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updateLinks="never"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1553E47-32D8-4B2F-8CF4-D5584BD25816}" xr6:coauthVersionLast="44" xr6:coauthVersionMax="44" xr10:uidLastSave="{00000000-0000-0000-0000-000000000000}"/>
  <bookViews>
    <workbookView xWindow="-120" yWindow="-120" windowWidth="20730" windowHeight="11310" tabRatio="871" firstSheet="1" activeTab="1" xr2:uid="{00000000-000D-0000-FFFF-FFFF00000000}"/>
  </bookViews>
  <sheets>
    <sheet name="Г вож BC (3)" sheetId="103" state="hidden" r:id="rId1"/>
    <sheet name="DATABASE" sheetId="2" r:id="rId2"/>
    <sheet name="TEACHERS" sheetId="39" r:id="rId3"/>
    <sheet name="К-дарь" sheetId="38" r:id="rId4"/>
    <sheet name="Буй" sheetId="92" r:id="rId5"/>
    <sheet name="Зая 1" sheetId="80" r:id="rId6"/>
    <sheet name="Зая 2" sheetId="72" r:id="rId7"/>
    <sheet name="Д ж B" sheetId="81" r:id="rId8"/>
    <sheet name="Д ж BC" sheetId="11" r:id="rId9"/>
    <sheet name="Г B" sheetId="96" r:id="rId10"/>
    <sheet name="Г BC" sheetId="100" r:id="rId11"/>
    <sheet name="Ж1" sheetId="28" r:id="rId12"/>
    <sheet name="Ж2B" sheetId="90" state="hidden" r:id="rId13"/>
    <sheet name="Ж 2BC" sheetId="110" r:id="rId14"/>
    <sheet name="Ж 3" sheetId="20" r:id="rId15"/>
    <sheet name="Ж4B" sheetId="111" state="hidden" r:id="rId16"/>
    <sheet name="Ж 4BC" sheetId="112" r:id="rId17"/>
    <sheet name="Ж 5" sheetId="113" r:id="rId18"/>
    <sheet name="Ж 6" sheetId="108" r:id="rId19"/>
    <sheet name="Ж 7" sheetId="109" r:id="rId20"/>
    <sheet name="Г вож BC" sheetId="58" state="hidden" r:id="rId21"/>
    <sheet name="Г вож B" sheetId="95" state="hidden" r:id="rId22"/>
    <sheet name="Ш B" sheetId="85" state="hidden" r:id="rId23"/>
    <sheet name="П 1B" sheetId="87" state="hidden" r:id="rId24"/>
    <sheet name="П 2B" sheetId="88" state="hidden" r:id="rId25"/>
    <sheet name="П 3B" sheetId="89" state="hidden" r:id="rId26"/>
    <sheet name="Ш BC" sheetId="63" r:id="rId27"/>
    <sheet name="П 1BC" sheetId="66" r:id="rId28"/>
    <sheet name="П 2BC" sheetId="69" r:id="rId29"/>
    <sheet name="Им вар" sheetId="47" r:id="rId30"/>
    <sheet name="Вож имт" sheetId="41" r:id="rId31"/>
    <sheet name="Прот" sheetId="73" r:id="rId32"/>
    <sheet name="Гувох" sheetId="94" r:id="rId33"/>
    <sheet name="Мед" sheetId="77" r:id="rId34"/>
    <sheet name="Кв" sheetId="79" r:id="rId35"/>
    <sheet name="Билтет ш" sheetId="104" r:id="rId36"/>
    <sheet name="Билет" sheetId="105" r:id="rId37"/>
  </sheets>
  <externalReferences>
    <externalReference r:id="rId38"/>
    <externalReference r:id="rId39"/>
  </externalReferences>
  <definedNames>
    <definedName name="_xlnm._FilterDatabase" localSheetId="1" hidden="1">DATABASE!$C$14:$R$14</definedName>
    <definedName name="_xlnm._FilterDatabase" localSheetId="34" hidden="1">Кв!$A$4:$J$4</definedName>
    <definedName name="Oila" localSheetId="9">#REF!</definedName>
    <definedName name="Oila" localSheetId="10">#REF!</definedName>
    <definedName name="Oila" localSheetId="21">#REF!</definedName>
    <definedName name="Oila" localSheetId="0">#REF!</definedName>
    <definedName name="Oila">#REF!</definedName>
    <definedName name="_xlnm.Print_Area" localSheetId="1">DATABASE!$A$1:$R$44</definedName>
    <definedName name="_xlnm.Print_Area" localSheetId="2">TEACHERS!$A$1:$M$112</definedName>
    <definedName name="_xlnm.Print_Area" localSheetId="4">Буй!$A$1:$AF$46</definedName>
    <definedName name="_xlnm.Print_Area" localSheetId="9">'Г B'!$A$1:$BU$171</definedName>
    <definedName name="_xlnm.Print_Area" localSheetId="21">'Г вож B'!$A$1:$BU$60</definedName>
    <definedName name="_xlnm.Print_Area" localSheetId="20">'Г вож BC'!$A$1:$CP$60</definedName>
    <definedName name="_xlnm.Print_Area" localSheetId="0">'Г вож BC (3)'!$A$1:$CV$59</definedName>
    <definedName name="_xlnm.Print_Area" localSheetId="32">Гувох!$A$1:$I$26</definedName>
    <definedName name="_xlnm.Print_Area" localSheetId="7">'Д ж B'!$A$1:$BS$33</definedName>
    <definedName name="_xlnm.Print_Area" localSheetId="8">'Д ж BC'!$A$1:$CN$32</definedName>
    <definedName name="_xlnm.Print_Area" localSheetId="13">'Ж 2BC'!$A$1:$S$20</definedName>
    <definedName name="_xlnm.Print_Area" localSheetId="16">'Ж 4BC'!$A$1:$X$579</definedName>
    <definedName name="_xlnm.Print_Area" localSheetId="11">Ж1!$A$1:$S$38</definedName>
    <definedName name="_xlnm.Print_Area" localSheetId="15">Ж4B!$A$1:$X$579</definedName>
    <definedName name="_xlnm.Print_Area" localSheetId="6">'Зая 2'!$A$1:$F$36</definedName>
    <definedName name="_xlnm.Print_Area" localSheetId="29">'Им вар'!$A$1:$SF$48</definedName>
    <definedName name="_xlnm.Print_Area" localSheetId="3">'К-дарь'!$A$1:$O$99</definedName>
    <definedName name="_xlnm.Print_Area" localSheetId="33">Мед!$A$1:$G$29</definedName>
    <definedName name="_xlnm.Print_Area" localSheetId="31">Прот!$A$1:$AY$85</definedName>
    <definedName name="_xlnm.Print_Area" localSheetId="22">'Ш B'!$A$1:$IP$67</definedName>
    <definedName name="_xlnm.Print_Area" localSheetId="26">'Ш BC'!$A$1:$IP$93</definedName>
    <definedName name="time">'К-дарь'!$M$11:$M$25</definedName>
    <definedName name="Umar" localSheetId="9">#REF!</definedName>
    <definedName name="Umar" localSheetId="10">#REF!</definedName>
    <definedName name="Umar" localSheetId="21">#REF!</definedName>
    <definedName name="Umar" localSheetId="0">#REF!</definedName>
    <definedName name="Umar">#REF!</definedName>
    <definedName name="Бирикўқитувчилар" localSheetId="33">#REF!</definedName>
    <definedName name="Бирикўқитувчилар">[1]!Таблица63[Бириктирилган ўқитувчилар]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U39" i="104" l="1"/>
  <c r="CG39" i="104"/>
  <c r="BS39" i="104"/>
  <c r="BE39" i="104"/>
  <c r="AQ39" i="104"/>
  <c r="AC39" i="104"/>
  <c r="O39" i="104"/>
  <c r="A39" i="104"/>
  <c r="DF38" i="104"/>
  <c r="CR38" i="104"/>
  <c r="CD38" i="104"/>
  <c r="BP38" i="104"/>
  <c r="BB38" i="104"/>
  <c r="AN38" i="104"/>
  <c r="Z38" i="104"/>
  <c r="L38" i="104"/>
  <c r="CX37" i="104"/>
  <c r="CJ37" i="104"/>
  <c r="BV37" i="104"/>
  <c r="BH37" i="104"/>
  <c r="AT37" i="104"/>
  <c r="AF37" i="104"/>
  <c r="R37" i="104"/>
  <c r="D37" i="104"/>
  <c r="CV35" i="104"/>
  <c r="CH35" i="104"/>
  <c r="BT35" i="104"/>
  <c r="BF35" i="104"/>
  <c r="AR35" i="104"/>
  <c r="AD35" i="104"/>
  <c r="P35" i="104"/>
  <c r="B35" i="104"/>
  <c r="CU23" i="104"/>
  <c r="CG23" i="104"/>
  <c r="BS23" i="104"/>
  <c r="BE23" i="104"/>
  <c r="AQ23" i="104"/>
  <c r="AC23" i="104"/>
  <c r="O23" i="104"/>
  <c r="A23" i="104"/>
  <c r="DF22" i="104"/>
  <c r="CR22" i="104"/>
  <c r="CD22" i="104"/>
  <c r="BP22" i="104"/>
  <c r="BB22" i="104"/>
  <c r="AN22" i="104"/>
  <c r="Z22" i="104"/>
  <c r="L22" i="104"/>
  <c r="CX21" i="104"/>
  <c r="CJ21" i="104"/>
  <c r="BV21" i="104"/>
  <c r="BH21" i="104"/>
  <c r="AT21" i="104"/>
  <c r="AF21" i="104"/>
  <c r="R21" i="104"/>
  <c r="D21" i="104"/>
  <c r="CV19" i="104"/>
  <c r="CH19" i="104"/>
  <c r="BT19" i="104"/>
  <c r="BF19" i="104"/>
  <c r="AR19" i="104"/>
  <c r="AD19" i="104"/>
  <c r="P19" i="104"/>
  <c r="B19" i="104"/>
  <c r="DI7" i="104"/>
  <c r="CU7" i="104"/>
  <c r="CG7" i="104"/>
  <c r="BS7" i="104"/>
  <c r="BE7" i="104"/>
  <c r="AQ7" i="104"/>
  <c r="AC7" i="104"/>
  <c r="O7" i="104"/>
  <c r="A7" i="104"/>
  <c r="DT6" i="104"/>
  <c r="DF6" i="104"/>
  <c r="CR6" i="104"/>
  <c r="CD6" i="104"/>
  <c r="BP6" i="104"/>
  <c r="BB6" i="104"/>
  <c r="AN6" i="104"/>
  <c r="Z6" i="104"/>
  <c r="L6" i="104"/>
  <c r="DL5" i="104"/>
  <c r="CX5" i="104"/>
  <c r="CJ5" i="104"/>
  <c r="BV5" i="104"/>
  <c r="BH5" i="104"/>
  <c r="AT5" i="104"/>
  <c r="AF5" i="104"/>
  <c r="R5" i="104"/>
  <c r="D5" i="104"/>
  <c r="DJ3" i="104"/>
  <c r="CV3" i="104"/>
  <c r="CH3" i="104"/>
  <c r="BT3" i="104"/>
  <c r="BF3" i="104"/>
  <c r="AR3" i="104"/>
  <c r="AD3" i="104"/>
  <c r="P3" i="104"/>
  <c r="B3" i="104"/>
  <c r="I29" i="79"/>
  <c r="H29" i="79"/>
  <c r="B29" i="79"/>
  <c r="I28" i="79"/>
  <c r="H28" i="79"/>
  <c r="B28" i="79"/>
  <c r="I27" i="79"/>
  <c r="H27" i="79"/>
  <c r="B27" i="79"/>
  <c r="I26" i="79"/>
  <c r="H26" i="79"/>
  <c r="B26" i="79"/>
  <c r="I25" i="79"/>
  <c r="H25" i="79"/>
  <c r="B25" i="79"/>
  <c r="I24" i="79"/>
  <c r="H24" i="79"/>
  <c r="B24" i="79"/>
  <c r="I23" i="79"/>
  <c r="H23" i="79"/>
  <c r="B23" i="79"/>
  <c r="I22" i="79"/>
  <c r="H22" i="79"/>
  <c r="B22" i="79"/>
  <c r="I21" i="79"/>
  <c r="H21" i="79"/>
  <c r="B21" i="79"/>
  <c r="I20" i="79"/>
  <c r="H20" i="79"/>
  <c r="B20" i="79"/>
  <c r="I19" i="79"/>
  <c r="H19" i="79"/>
  <c r="B19" i="79"/>
  <c r="I18" i="79"/>
  <c r="H18" i="79"/>
  <c r="B18" i="79"/>
  <c r="I17" i="79"/>
  <c r="H17" i="79"/>
  <c r="B17" i="79"/>
  <c r="I16" i="79"/>
  <c r="H16" i="79"/>
  <c r="B16" i="79"/>
  <c r="I15" i="79"/>
  <c r="H15" i="79"/>
  <c r="B15" i="79"/>
  <c r="I14" i="79"/>
  <c r="H14" i="79"/>
  <c r="B14" i="79"/>
  <c r="I13" i="79"/>
  <c r="H13" i="79"/>
  <c r="B13" i="79"/>
  <c r="I12" i="79"/>
  <c r="H12" i="79"/>
  <c r="B12" i="79"/>
  <c r="I11" i="79"/>
  <c r="H11" i="79"/>
  <c r="B11" i="79"/>
  <c r="I10" i="79"/>
  <c r="H10" i="79"/>
  <c r="B10" i="79"/>
  <c r="I9" i="79"/>
  <c r="H9" i="79"/>
  <c r="B9" i="79"/>
  <c r="I8" i="79"/>
  <c r="H8" i="79"/>
  <c r="B8" i="79"/>
  <c r="I7" i="79"/>
  <c r="H7" i="79"/>
  <c r="B7" i="79"/>
  <c r="I6" i="79"/>
  <c r="H6" i="79"/>
  <c r="B6" i="79"/>
  <c r="I5" i="79"/>
  <c r="H5" i="79"/>
  <c r="B5" i="79"/>
  <c r="C2" i="79"/>
  <c r="B2" i="79"/>
  <c r="G29" i="77"/>
  <c r="F29" i="77"/>
  <c r="E29" i="77"/>
  <c r="D29" i="77"/>
  <c r="C29" i="77"/>
  <c r="B29" i="77"/>
  <c r="G28" i="77"/>
  <c r="F28" i="77"/>
  <c r="E28" i="77"/>
  <c r="D28" i="77"/>
  <c r="C28" i="77"/>
  <c r="B28" i="77"/>
  <c r="G27" i="77"/>
  <c r="F27" i="77"/>
  <c r="E27" i="77"/>
  <c r="D27" i="77"/>
  <c r="C27" i="77"/>
  <c r="B27" i="77"/>
  <c r="G26" i="77"/>
  <c r="F26" i="77"/>
  <c r="E26" i="77"/>
  <c r="D26" i="77"/>
  <c r="C26" i="77"/>
  <c r="B26" i="77"/>
  <c r="G25" i="77"/>
  <c r="F25" i="77"/>
  <c r="E25" i="77"/>
  <c r="D25" i="77"/>
  <c r="C25" i="77"/>
  <c r="B25" i="77"/>
  <c r="G24" i="77"/>
  <c r="F24" i="77"/>
  <c r="E24" i="77"/>
  <c r="D24" i="77"/>
  <c r="C24" i="77"/>
  <c r="B24" i="77"/>
  <c r="G23" i="77"/>
  <c r="F23" i="77"/>
  <c r="E23" i="77"/>
  <c r="D23" i="77"/>
  <c r="C23" i="77"/>
  <c r="B23" i="77"/>
  <c r="G22" i="77"/>
  <c r="F22" i="77"/>
  <c r="E22" i="77"/>
  <c r="D22" i="77"/>
  <c r="C22" i="77"/>
  <c r="B22" i="77"/>
  <c r="G21" i="77"/>
  <c r="F21" i="77"/>
  <c r="E21" i="77"/>
  <c r="D21" i="77"/>
  <c r="C21" i="77"/>
  <c r="B21" i="77"/>
  <c r="G20" i="77"/>
  <c r="F20" i="77"/>
  <c r="E20" i="77"/>
  <c r="D20" i="77"/>
  <c r="C20" i="77"/>
  <c r="B20" i="77"/>
  <c r="G19" i="77"/>
  <c r="F19" i="77"/>
  <c r="E19" i="77"/>
  <c r="D19" i="77"/>
  <c r="C19" i="77"/>
  <c r="B19" i="77"/>
  <c r="G18" i="77"/>
  <c r="F18" i="77"/>
  <c r="E18" i="77"/>
  <c r="D18" i="77"/>
  <c r="C18" i="77"/>
  <c r="B18" i="77"/>
  <c r="G17" i="77"/>
  <c r="F17" i="77"/>
  <c r="E17" i="77"/>
  <c r="D17" i="77"/>
  <c r="C17" i="77"/>
  <c r="B17" i="77"/>
  <c r="G16" i="77"/>
  <c r="F16" i="77"/>
  <c r="E16" i="77"/>
  <c r="D16" i="77"/>
  <c r="C16" i="77"/>
  <c r="B16" i="77"/>
  <c r="G15" i="77"/>
  <c r="F15" i="77"/>
  <c r="E15" i="77"/>
  <c r="D15" i="77"/>
  <c r="C15" i="77"/>
  <c r="B15" i="77"/>
  <c r="G14" i="77"/>
  <c r="F14" i="77"/>
  <c r="E14" i="77"/>
  <c r="D14" i="77"/>
  <c r="C14" i="77"/>
  <c r="B14" i="77"/>
  <c r="G13" i="77"/>
  <c r="F13" i="77"/>
  <c r="E13" i="77"/>
  <c r="D13" i="77"/>
  <c r="C13" i="77"/>
  <c r="B13" i="77"/>
  <c r="G12" i="77"/>
  <c r="F12" i="77"/>
  <c r="E12" i="77"/>
  <c r="D12" i="77"/>
  <c r="C12" i="77"/>
  <c r="B12" i="77"/>
  <c r="G11" i="77"/>
  <c r="F11" i="77"/>
  <c r="E11" i="77"/>
  <c r="D11" i="77"/>
  <c r="C11" i="77"/>
  <c r="B11" i="77"/>
  <c r="G10" i="77"/>
  <c r="F10" i="77"/>
  <c r="E10" i="77"/>
  <c r="D10" i="77"/>
  <c r="C10" i="77"/>
  <c r="B10" i="77"/>
  <c r="G9" i="77"/>
  <c r="F9" i="77"/>
  <c r="E9" i="77"/>
  <c r="D9" i="77"/>
  <c r="C9" i="77"/>
  <c r="B9" i="77"/>
  <c r="G8" i="77"/>
  <c r="F8" i="77"/>
  <c r="E8" i="77"/>
  <c r="D8" i="77"/>
  <c r="C8" i="77"/>
  <c r="B8" i="77"/>
  <c r="G7" i="77"/>
  <c r="F7" i="77"/>
  <c r="E7" i="77"/>
  <c r="D7" i="77"/>
  <c r="C7" i="77"/>
  <c r="B7" i="77"/>
  <c r="G6" i="77"/>
  <c r="F6" i="77"/>
  <c r="E6" i="77"/>
  <c r="D6" i="77"/>
  <c r="C6" i="77"/>
  <c r="B6" i="77"/>
  <c r="G5" i="77"/>
  <c r="F5" i="77"/>
  <c r="E5" i="77"/>
  <c r="D5" i="77"/>
  <c r="C5" i="77"/>
  <c r="B5" i="77"/>
  <c r="C2" i="77"/>
  <c r="B2" i="77"/>
  <c r="AK68" i="73"/>
  <c r="P68" i="73"/>
  <c r="AV50" i="73"/>
  <c r="AL50" i="73"/>
  <c r="AF50" i="73"/>
  <c r="AA50" i="73"/>
  <c r="Q50" i="73"/>
  <c r="K50" i="73"/>
  <c r="AV49" i="73"/>
  <c r="AL49" i="73"/>
  <c r="AF49" i="73"/>
  <c r="AA49" i="73"/>
  <c r="Q49" i="73"/>
  <c r="K49" i="73"/>
  <c r="AV48" i="73"/>
  <c r="AL48" i="73"/>
  <c r="AF48" i="73"/>
  <c r="AA48" i="73"/>
  <c r="Q48" i="73"/>
  <c r="K48" i="73"/>
  <c r="AV47" i="73"/>
  <c r="AL47" i="73"/>
  <c r="AF47" i="73"/>
  <c r="AA47" i="73"/>
  <c r="Q47" i="73"/>
  <c r="K47" i="73"/>
  <c r="AV46" i="73"/>
  <c r="AL46" i="73"/>
  <c r="AF46" i="73"/>
  <c r="AA46" i="73"/>
  <c r="Q46" i="73"/>
  <c r="K46" i="73"/>
  <c r="AV45" i="73"/>
  <c r="AL45" i="73"/>
  <c r="AF45" i="73"/>
  <c r="AA45" i="73"/>
  <c r="Q45" i="73"/>
  <c r="K45" i="73"/>
  <c r="AV44" i="73"/>
  <c r="AL44" i="73"/>
  <c r="AF44" i="73"/>
  <c r="AA44" i="73"/>
  <c r="Q44" i="73"/>
  <c r="K44" i="73"/>
  <c r="AV43" i="73"/>
  <c r="AL43" i="73"/>
  <c r="AF43" i="73"/>
  <c r="AA43" i="73"/>
  <c r="Q43" i="73"/>
  <c r="K43" i="73"/>
  <c r="AV42" i="73"/>
  <c r="AL42" i="73"/>
  <c r="AF42" i="73"/>
  <c r="AA42" i="73"/>
  <c r="Q42" i="73"/>
  <c r="K42" i="73"/>
  <c r="AV41" i="73"/>
  <c r="AL41" i="73"/>
  <c r="AF41" i="73"/>
  <c r="AA41" i="73"/>
  <c r="Q41" i="73"/>
  <c r="K41" i="73"/>
  <c r="AV40" i="73"/>
  <c r="AL40" i="73"/>
  <c r="AF40" i="73"/>
  <c r="AA40" i="73"/>
  <c r="Q40" i="73"/>
  <c r="K40" i="73"/>
  <c r="AV39" i="73"/>
  <c r="AL39" i="73"/>
  <c r="AF39" i="73"/>
  <c r="AA39" i="73"/>
  <c r="Q39" i="73"/>
  <c r="K39" i="73"/>
  <c r="AV38" i="73"/>
  <c r="AL38" i="73"/>
  <c r="AF38" i="73"/>
  <c r="AA38" i="73"/>
  <c r="Q38" i="73"/>
  <c r="K38" i="73"/>
  <c r="AV37" i="73"/>
  <c r="AL37" i="73"/>
  <c r="AF37" i="73"/>
  <c r="AA37" i="73"/>
  <c r="Q37" i="73"/>
  <c r="K37" i="73"/>
  <c r="AV36" i="73"/>
  <c r="AL36" i="73"/>
  <c r="AF36" i="73"/>
  <c r="AA36" i="73"/>
  <c r="Q36" i="73"/>
  <c r="K36" i="73"/>
  <c r="AV35" i="73"/>
  <c r="AL35" i="73"/>
  <c r="AF35" i="73"/>
  <c r="AA35" i="73"/>
  <c r="Q35" i="73"/>
  <c r="K35" i="73"/>
  <c r="AV34" i="73"/>
  <c r="AL34" i="73"/>
  <c r="AF34" i="73"/>
  <c r="AA34" i="73"/>
  <c r="Q34" i="73"/>
  <c r="K34" i="73"/>
  <c r="AV33" i="73"/>
  <c r="AL33" i="73"/>
  <c r="AF33" i="73"/>
  <c r="AA33" i="73"/>
  <c r="Q33" i="73"/>
  <c r="K33" i="73"/>
  <c r="AV32" i="73"/>
  <c r="AL32" i="73"/>
  <c r="AF32" i="73"/>
  <c r="AA32" i="73"/>
  <c r="Q32" i="73"/>
  <c r="K32" i="73"/>
  <c r="AV31" i="73"/>
  <c r="AL31" i="73"/>
  <c r="AF31" i="73"/>
  <c r="AA31" i="73"/>
  <c r="Q31" i="73"/>
  <c r="K31" i="73"/>
  <c r="AV30" i="73"/>
  <c r="AL30" i="73"/>
  <c r="AF30" i="73"/>
  <c r="AA30" i="73"/>
  <c r="Q30" i="73"/>
  <c r="K30" i="73"/>
  <c r="AV29" i="73"/>
  <c r="AL29" i="73"/>
  <c r="AF29" i="73"/>
  <c r="AA29" i="73"/>
  <c r="Q29" i="73"/>
  <c r="K29" i="73"/>
  <c r="AV28" i="73"/>
  <c r="AL28" i="73"/>
  <c r="AF28" i="73"/>
  <c r="AA28" i="73"/>
  <c r="Q28" i="73"/>
  <c r="K28" i="73"/>
  <c r="AV27" i="73"/>
  <c r="AL27" i="73"/>
  <c r="AF27" i="73"/>
  <c r="AA27" i="73"/>
  <c r="Q27" i="73"/>
  <c r="K27" i="73"/>
  <c r="AV26" i="73"/>
  <c r="AL26" i="73"/>
  <c r="AF26" i="73"/>
  <c r="AA26" i="73"/>
  <c r="Q26" i="73"/>
  <c r="K26" i="73"/>
  <c r="AU20" i="73"/>
  <c r="AP20" i="73"/>
  <c r="AJ20" i="73"/>
  <c r="Z20" i="73"/>
  <c r="U20" i="73"/>
  <c r="O20" i="73"/>
  <c r="AL18" i="73"/>
  <c r="Q18" i="73"/>
  <c r="AO16" i="73"/>
  <c r="T16" i="73"/>
  <c r="AP14" i="73"/>
  <c r="AM14" i="73"/>
  <c r="U14" i="73"/>
  <c r="R14" i="73"/>
  <c r="AJ12" i="73"/>
  <c r="O12" i="73"/>
  <c r="AP8" i="73"/>
  <c r="U8" i="73"/>
  <c r="AI6" i="73"/>
  <c r="N6" i="73"/>
  <c r="LE51" i="41"/>
  <c r="KR51" i="41"/>
  <c r="KE51" i="41"/>
  <c r="JR51" i="41"/>
  <c r="JE51" i="41"/>
  <c r="IR51" i="41"/>
  <c r="IE51" i="41"/>
  <c r="HR51" i="41"/>
  <c r="HE51" i="41"/>
  <c r="GR51" i="41"/>
  <c r="GE51" i="41"/>
  <c r="FR51" i="41"/>
  <c r="FE51" i="41"/>
  <c r="ER51" i="41"/>
  <c r="EE51" i="41"/>
  <c r="DR51" i="41"/>
  <c r="DE51" i="41"/>
  <c r="CR51" i="41"/>
  <c r="CE51" i="41"/>
  <c r="BR51" i="41"/>
  <c r="BE51" i="41"/>
  <c r="AR51" i="41"/>
  <c r="AE51" i="41"/>
  <c r="R51" i="41"/>
  <c r="E51" i="41"/>
  <c r="AU50" i="41"/>
  <c r="BH50" i="41" s="1"/>
  <c r="BU50" i="41" s="1"/>
  <c r="CH50" i="41" s="1"/>
  <c r="CU50" i="41" s="1"/>
  <c r="DH50" i="41" s="1"/>
  <c r="DU50" i="41" s="1"/>
  <c r="EH50" i="41" s="1"/>
  <c r="EU50" i="41" s="1"/>
  <c r="FH50" i="41" s="1"/>
  <c r="FU50" i="41" s="1"/>
  <c r="GH50" i="41" s="1"/>
  <c r="GU50" i="41" s="1"/>
  <c r="HH50" i="41" s="1"/>
  <c r="HU50" i="41" s="1"/>
  <c r="IH50" i="41" s="1"/>
  <c r="IU50" i="41" s="1"/>
  <c r="JH50" i="41" s="1"/>
  <c r="JU50" i="41" s="1"/>
  <c r="KH50" i="41" s="1"/>
  <c r="KU50" i="41" s="1"/>
  <c r="LH50" i="41" s="1"/>
  <c r="U50" i="41"/>
  <c r="AH50" i="41" s="1"/>
  <c r="H50" i="41"/>
  <c r="B50" i="41"/>
  <c r="O50" i="41" s="1"/>
  <c r="AB50" i="41" s="1"/>
  <c r="AO50" i="41" s="1"/>
  <c r="BB50" i="41" s="1"/>
  <c r="BO50" i="41" s="1"/>
  <c r="CB50" i="41" s="1"/>
  <c r="CO50" i="41" s="1"/>
  <c r="DB50" i="41" s="1"/>
  <c r="DO50" i="41" s="1"/>
  <c r="EB50" i="41" s="1"/>
  <c r="EO50" i="41" s="1"/>
  <c r="FB50" i="41" s="1"/>
  <c r="FO50" i="41" s="1"/>
  <c r="GB50" i="41" s="1"/>
  <c r="GO50" i="41" s="1"/>
  <c r="HB50" i="41" s="1"/>
  <c r="HO50" i="41" s="1"/>
  <c r="IB50" i="41" s="1"/>
  <c r="IO50" i="41" s="1"/>
  <c r="JB50" i="41" s="1"/>
  <c r="JO50" i="41" s="1"/>
  <c r="KB50" i="41" s="1"/>
  <c r="KO50" i="41" s="1"/>
  <c r="LB50" i="41" s="1"/>
  <c r="LM47" i="41"/>
  <c r="LL47" i="41"/>
  <c r="LE47" i="41"/>
  <c r="KZ47" i="41"/>
  <c r="KY47" i="41"/>
  <c r="KR47" i="41"/>
  <c r="KM47" i="41"/>
  <c r="KL47" i="41"/>
  <c r="KE47" i="41"/>
  <c r="JZ47" i="41"/>
  <c r="JY47" i="41"/>
  <c r="JR47" i="41"/>
  <c r="JM47" i="41"/>
  <c r="JL47" i="41"/>
  <c r="JE47" i="41"/>
  <c r="IZ47" i="41"/>
  <c r="IY47" i="41"/>
  <c r="IR47" i="41"/>
  <c r="IM47" i="41"/>
  <c r="IL47" i="41"/>
  <c r="IE47" i="41"/>
  <c r="HZ47" i="41"/>
  <c r="HY47" i="41"/>
  <c r="HR47" i="41"/>
  <c r="HM47" i="41"/>
  <c r="HL47" i="41"/>
  <c r="HE47" i="41"/>
  <c r="GZ47" i="41"/>
  <c r="GY47" i="41"/>
  <c r="GR47" i="41"/>
  <c r="GM47" i="41"/>
  <c r="GL47" i="41"/>
  <c r="GE47" i="41"/>
  <c r="FZ47" i="41"/>
  <c r="FY47" i="41"/>
  <c r="FR47" i="41"/>
  <c r="FM47" i="41"/>
  <c r="FL47" i="41"/>
  <c r="FE47" i="41"/>
  <c r="EZ47" i="41"/>
  <c r="EY47" i="41"/>
  <c r="ER47" i="41"/>
  <c r="EM47" i="41"/>
  <c r="EL47" i="41"/>
  <c r="EE47" i="41"/>
  <c r="DZ47" i="41"/>
  <c r="DY47" i="41"/>
  <c r="DR47" i="41"/>
  <c r="DM47" i="41"/>
  <c r="DL47" i="41"/>
  <c r="DE47" i="41"/>
  <c r="CZ47" i="41"/>
  <c r="CY47" i="41"/>
  <c r="CR47" i="41"/>
  <c r="CM47" i="41"/>
  <c r="CL47" i="41"/>
  <c r="CE47" i="41"/>
  <c r="BZ47" i="41"/>
  <c r="BY47" i="41"/>
  <c r="BR47" i="41"/>
  <c r="BM47" i="41"/>
  <c r="BL47" i="41"/>
  <c r="BE47" i="41"/>
  <c r="AZ47" i="41"/>
  <c r="AY47" i="41"/>
  <c r="AR47" i="41"/>
  <c r="AM47" i="41"/>
  <c r="AL47" i="41"/>
  <c r="AE47" i="41"/>
  <c r="Z47" i="41"/>
  <c r="Y47" i="41"/>
  <c r="R47" i="41"/>
  <c r="M47" i="41"/>
  <c r="L47" i="41"/>
  <c r="E47" i="41"/>
  <c r="LJ46" i="41"/>
  <c r="LI46" i="41"/>
  <c r="LH46" i="41"/>
  <c r="KW46" i="41"/>
  <c r="KV46" i="41"/>
  <c r="KU46" i="41"/>
  <c r="KJ46" i="41"/>
  <c r="KI46" i="41"/>
  <c r="KH46" i="41"/>
  <c r="JW46" i="41"/>
  <c r="JV46" i="41"/>
  <c r="JU46" i="41"/>
  <c r="JJ46" i="41"/>
  <c r="JI46" i="41"/>
  <c r="JH46" i="41"/>
  <c r="IW46" i="41"/>
  <c r="IV46" i="41"/>
  <c r="IU46" i="41"/>
  <c r="IJ46" i="41"/>
  <c r="II46" i="41"/>
  <c r="IH46" i="41"/>
  <c r="HW46" i="41"/>
  <c r="HV46" i="41"/>
  <c r="HU46" i="41"/>
  <c r="HJ46" i="41"/>
  <c r="HI46" i="41"/>
  <c r="HH46" i="41"/>
  <c r="GW46" i="41"/>
  <c r="GV46" i="41"/>
  <c r="GU46" i="41"/>
  <c r="GJ46" i="41"/>
  <c r="GI46" i="41"/>
  <c r="GH46" i="41"/>
  <c r="FW46" i="41"/>
  <c r="FV46" i="41"/>
  <c r="FU46" i="41"/>
  <c r="FJ46" i="41"/>
  <c r="FI46" i="41"/>
  <c r="FH46" i="41"/>
  <c r="EW46" i="41"/>
  <c r="EV46" i="41"/>
  <c r="EU46" i="41"/>
  <c r="EJ46" i="41"/>
  <c r="EI46" i="41"/>
  <c r="EH46" i="41"/>
  <c r="DW46" i="41"/>
  <c r="DV46" i="41"/>
  <c r="DU46" i="41"/>
  <c r="DJ46" i="41"/>
  <c r="DI46" i="41"/>
  <c r="DH46" i="41"/>
  <c r="CW46" i="41"/>
  <c r="CV46" i="41"/>
  <c r="CU46" i="41"/>
  <c r="CJ46" i="41"/>
  <c r="CI46" i="41"/>
  <c r="CH46" i="41"/>
  <c r="BW46" i="41"/>
  <c r="BV46" i="41"/>
  <c r="BU46" i="41"/>
  <c r="BJ46" i="41"/>
  <c r="BI46" i="41"/>
  <c r="BH46" i="41"/>
  <c r="AW46" i="41"/>
  <c r="AV46" i="41"/>
  <c r="AU46" i="41"/>
  <c r="AJ46" i="41"/>
  <c r="AI46" i="41"/>
  <c r="AH46" i="41"/>
  <c r="W46" i="41"/>
  <c r="V46" i="41"/>
  <c r="U46" i="41"/>
  <c r="J46" i="41"/>
  <c r="I46" i="41"/>
  <c r="H46" i="41"/>
  <c r="BU45" i="41"/>
  <c r="CH45" i="41" s="1"/>
  <c r="CU45" i="41" s="1"/>
  <c r="DH45" i="41" s="1"/>
  <c r="DU45" i="41" s="1"/>
  <c r="EH45" i="41" s="1"/>
  <c r="EU45" i="41" s="1"/>
  <c r="FH45" i="41" s="1"/>
  <c r="FU45" i="41" s="1"/>
  <c r="GH45" i="41" s="1"/>
  <c r="GU45" i="41" s="1"/>
  <c r="HH45" i="41" s="1"/>
  <c r="HU45" i="41" s="1"/>
  <c r="IH45" i="41" s="1"/>
  <c r="IU45" i="41" s="1"/>
  <c r="JH45" i="41" s="1"/>
  <c r="JU45" i="41" s="1"/>
  <c r="KH45" i="41" s="1"/>
  <c r="KU45" i="41" s="1"/>
  <c r="LH45" i="41" s="1"/>
  <c r="AU45" i="41"/>
  <c r="BH45" i="41" s="1"/>
  <c r="AH45" i="41"/>
  <c r="U45" i="41"/>
  <c r="H45" i="41"/>
  <c r="H43" i="41"/>
  <c r="U43" i="41" s="1"/>
  <c r="AH43" i="41" s="1"/>
  <c r="AU43" i="41" s="1"/>
  <c r="BH43" i="41" s="1"/>
  <c r="BU43" i="41" s="1"/>
  <c r="CH43" i="41" s="1"/>
  <c r="CU43" i="41" s="1"/>
  <c r="DH43" i="41" s="1"/>
  <c r="DU43" i="41" s="1"/>
  <c r="EH43" i="41" s="1"/>
  <c r="EU43" i="41" s="1"/>
  <c r="FH43" i="41" s="1"/>
  <c r="FU43" i="41" s="1"/>
  <c r="GH43" i="41" s="1"/>
  <c r="GU43" i="41" s="1"/>
  <c r="HH43" i="41" s="1"/>
  <c r="HU43" i="41" s="1"/>
  <c r="IH43" i="41" s="1"/>
  <c r="IU43" i="41" s="1"/>
  <c r="JH43" i="41" s="1"/>
  <c r="JU43" i="41" s="1"/>
  <c r="KH43" i="41" s="1"/>
  <c r="KU43" i="41" s="1"/>
  <c r="LH43" i="41" s="1"/>
  <c r="LD6" i="41"/>
  <c r="KQ6" i="41"/>
  <c r="KD6" i="41"/>
  <c r="JQ6" i="41"/>
  <c r="JD6" i="41"/>
  <c r="IQ6" i="41"/>
  <c r="ID6" i="41"/>
  <c r="HQ6" i="41"/>
  <c r="HD6" i="41"/>
  <c r="GQ6" i="41"/>
  <c r="GD6" i="41"/>
  <c r="FQ6" i="41"/>
  <c r="FD6" i="41"/>
  <c r="EQ6" i="41"/>
  <c r="ED6" i="41"/>
  <c r="DQ6" i="41"/>
  <c r="DD6" i="41"/>
  <c r="CQ6" i="41"/>
  <c r="CD6" i="41"/>
  <c r="BQ6" i="41"/>
  <c r="BD6" i="41"/>
  <c r="AQ6" i="41"/>
  <c r="AD6" i="41"/>
  <c r="Q6" i="41"/>
  <c r="D6" i="41"/>
  <c r="LG5" i="41"/>
  <c r="LE5" i="41"/>
  <c r="KT5" i="41"/>
  <c r="KR5" i="41"/>
  <c r="KG5" i="41"/>
  <c r="KE5" i="41"/>
  <c r="JT5" i="41"/>
  <c r="JR5" i="41"/>
  <c r="JG5" i="41"/>
  <c r="JE5" i="41"/>
  <c r="IT5" i="41"/>
  <c r="IR5" i="41"/>
  <c r="IG5" i="41"/>
  <c r="IE5" i="41"/>
  <c r="HT5" i="41"/>
  <c r="HR5" i="41"/>
  <c r="HG5" i="41"/>
  <c r="HE5" i="41"/>
  <c r="GT5" i="41"/>
  <c r="GR5" i="41"/>
  <c r="GG5" i="41"/>
  <c r="GE5" i="41"/>
  <c r="FT5" i="41"/>
  <c r="FR5" i="41"/>
  <c r="FG5" i="41"/>
  <c r="FE5" i="41"/>
  <c r="ET5" i="41"/>
  <c r="ER5" i="41"/>
  <c r="EG5" i="41"/>
  <c r="EE5" i="41"/>
  <c r="DT5" i="41"/>
  <c r="DR5" i="41"/>
  <c r="DG5" i="41"/>
  <c r="DE5" i="41"/>
  <c r="CT5" i="41"/>
  <c r="CR5" i="41"/>
  <c r="CG5" i="41"/>
  <c r="CE5" i="41"/>
  <c r="BT5" i="41"/>
  <c r="BR5" i="41"/>
  <c r="BG5" i="41"/>
  <c r="BE5" i="41"/>
  <c r="AT5" i="41"/>
  <c r="AR5" i="41"/>
  <c r="AG5" i="41"/>
  <c r="AE5" i="41"/>
  <c r="T5" i="41"/>
  <c r="R5" i="41"/>
  <c r="G5" i="41"/>
  <c r="E5" i="41"/>
  <c r="LC4" i="41"/>
  <c r="KP4" i="41"/>
  <c r="KC4" i="41"/>
  <c r="JP4" i="41"/>
  <c r="JC4" i="41"/>
  <c r="IP4" i="41"/>
  <c r="IC4" i="41"/>
  <c r="HP4" i="41"/>
  <c r="HC4" i="41"/>
  <c r="GP4" i="41"/>
  <c r="GC4" i="41"/>
  <c r="FP4" i="41"/>
  <c r="FC4" i="41"/>
  <c r="EP4" i="41"/>
  <c r="EC4" i="41"/>
  <c r="DP4" i="41"/>
  <c r="DC4" i="41"/>
  <c r="CP4" i="41"/>
  <c r="CC4" i="41"/>
  <c r="BP4" i="41"/>
  <c r="BC4" i="41"/>
  <c r="AP4" i="41"/>
  <c r="AC4" i="41"/>
  <c r="P4" i="41"/>
  <c r="C4" i="41"/>
  <c r="AM3" i="41"/>
  <c r="AZ3" i="41" s="1"/>
  <c r="BM3" i="41" s="1"/>
  <c r="BZ3" i="41" s="1"/>
  <c r="CM3" i="41" s="1"/>
  <c r="CZ3" i="41" s="1"/>
  <c r="DM3" i="41" s="1"/>
  <c r="DZ3" i="41" s="1"/>
  <c r="EM3" i="41" s="1"/>
  <c r="EZ3" i="41" s="1"/>
  <c r="FM3" i="41" s="1"/>
  <c r="FZ3" i="41" s="1"/>
  <c r="GM3" i="41" s="1"/>
  <c r="GZ3" i="41" s="1"/>
  <c r="HM3" i="41" s="1"/>
  <c r="HZ3" i="41" s="1"/>
  <c r="IM3" i="41" s="1"/>
  <c r="IZ3" i="41" s="1"/>
  <c r="JM3" i="41" s="1"/>
  <c r="JZ3" i="41" s="1"/>
  <c r="KM3" i="41" s="1"/>
  <c r="KZ3" i="41" s="1"/>
  <c r="LM3" i="41" s="1"/>
  <c r="M3" i="41"/>
  <c r="Z3" i="41" s="1"/>
  <c r="RN38" i="47"/>
  <c r="QT38" i="47"/>
  <c r="PZ38" i="47"/>
  <c r="PF38" i="47"/>
  <c r="OL38" i="47"/>
  <c r="NR38" i="47"/>
  <c r="MX38" i="47"/>
  <c r="MD38" i="47"/>
  <c r="LJ38" i="47"/>
  <c r="KP38" i="47"/>
  <c r="JV38" i="47"/>
  <c r="JB38" i="47"/>
  <c r="IH38" i="47"/>
  <c r="HN38" i="47"/>
  <c r="GT38" i="47"/>
  <c r="FZ38" i="47"/>
  <c r="FF38" i="47"/>
  <c r="EL38" i="47"/>
  <c r="DR38" i="47"/>
  <c r="CX38" i="47"/>
  <c r="CD38" i="47"/>
  <c r="BJ38" i="47"/>
  <c r="AP38" i="47"/>
  <c r="V38" i="47"/>
  <c r="B38" i="47"/>
  <c r="RN29" i="47"/>
  <c r="QT29" i="47"/>
  <c r="PZ29" i="47"/>
  <c r="PF29" i="47"/>
  <c r="OL29" i="47"/>
  <c r="NR29" i="47"/>
  <c r="MX29" i="47"/>
  <c r="MD29" i="47"/>
  <c r="LJ29" i="47"/>
  <c r="KP29" i="47"/>
  <c r="JV29" i="47"/>
  <c r="JB29" i="47"/>
  <c r="IH29" i="47"/>
  <c r="HN29" i="47"/>
  <c r="GT29" i="47"/>
  <c r="FZ29" i="47"/>
  <c r="FF29" i="47"/>
  <c r="EL29" i="47"/>
  <c r="DR29" i="47"/>
  <c r="CX29" i="47"/>
  <c r="CD29" i="47"/>
  <c r="BJ29" i="47"/>
  <c r="AP29" i="47"/>
  <c r="V29" i="47"/>
  <c r="B29" i="47"/>
  <c r="RN24" i="47"/>
  <c r="QT24" i="47"/>
  <c r="PZ24" i="47"/>
  <c r="PF24" i="47"/>
  <c r="OL24" i="47"/>
  <c r="NR24" i="47"/>
  <c r="MX24" i="47"/>
  <c r="MD24" i="47"/>
  <c r="LJ24" i="47"/>
  <c r="KP24" i="47"/>
  <c r="JV24" i="47"/>
  <c r="JB24" i="47"/>
  <c r="IH24" i="47"/>
  <c r="HN24" i="47"/>
  <c r="GT24" i="47"/>
  <c r="FZ24" i="47"/>
  <c r="FF24" i="47"/>
  <c r="EL24" i="47"/>
  <c r="DR24" i="47"/>
  <c r="CX24" i="47"/>
  <c r="CD24" i="47"/>
  <c r="BJ24" i="47"/>
  <c r="AP24" i="47"/>
  <c r="V24" i="47"/>
  <c r="B24" i="47"/>
  <c r="RY11" i="47"/>
  <c r="RS11" i="47"/>
  <c r="RE11" i="47"/>
  <c r="QY11" i="47"/>
  <c r="QK11" i="47"/>
  <c r="QE11" i="47"/>
  <c r="PQ11" i="47"/>
  <c r="PK11" i="47"/>
  <c r="OW11" i="47"/>
  <c r="OQ11" i="47"/>
  <c r="OC11" i="47"/>
  <c r="NW11" i="47"/>
  <c r="NI11" i="47"/>
  <c r="NC11" i="47"/>
  <c r="MO11" i="47"/>
  <c r="MI11" i="47"/>
  <c r="LU11" i="47"/>
  <c r="LO11" i="47"/>
  <c r="LA11" i="47"/>
  <c r="KU11" i="47"/>
  <c r="KG11" i="47"/>
  <c r="KA11" i="47"/>
  <c r="JM11" i="47"/>
  <c r="JG11" i="47"/>
  <c r="IS11" i="47"/>
  <c r="IM11" i="47"/>
  <c r="HY11" i="47"/>
  <c r="HS11" i="47"/>
  <c r="HE11" i="47"/>
  <c r="GY11" i="47"/>
  <c r="GK11" i="47"/>
  <c r="GE11" i="47"/>
  <c r="FQ11" i="47"/>
  <c r="FK11" i="47"/>
  <c r="EW11" i="47"/>
  <c r="EQ11" i="47"/>
  <c r="EC11" i="47"/>
  <c r="DW11" i="47"/>
  <c r="DI11" i="47"/>
  <c r="DC11" i="47"/>
  <c r="CO11" i="47"/>
  <c r="CI11" i="47"/>
  <c r="BU11" i="47"/>
  <c r="BO11" i="47"/>
  <c r="BA11" i="47"/>
  <c r="AU11" i="47"/>
  <c r="AG11" i="47"/>
  <c r="AA11" i="47"/>
  <c r="M11" i="47"/>
  <c r="G11" i="47"/>
  <c r="RS10" i="47"/>
  <c r="QY10" i="47"/>
  <c r="QE10" i="47"/>
  <c r="PK10" i="47"/>
  <c r="OQ10" i="47"/>
  <c r="NW10" i="47"/>
  <c r="NC10" i="47"/>
  <c r="MI10" i="47"/>
  <c r="LO10" i="47"/>
  <c r="KU10" i="47"/>
  <c r="KA10" i="47"/>
  <c r="JG10" i="47"/>
  <c r="IM10" i="47"/>
  <c r="HS10" i="47"/>
  <c r="GY10" i="47"/>
  <c r="GE10" i="47"/>
  <c r="FK10" i="47"/>
  <c r="EQ10" i="47"/>
  <c r="DW10" i="47"/>
  <c r="DC10" i="47"/>
  <c r="CI10" i="47"/>
  <c r="BO10" i="47"/>
  <c r="AU10" i="47"/>
  <c r="AA10" i="47"/>
  <c r="G10" i="47"/>
  <c r="SD9" i="47"/>
  <c r="SC9" i="47"/>
  <c r="SA9" i="47"/>
  <c r="RS9" i="47"/>
  <c r="RJ9" i="47"/>
  <c r="RI9" i="47"/>
  <c r="RG9" i="47"/>
  <c r="QY9" i="47"/>
  <c r="QP9" i="47"/>
  <c r="QO9" i="47"/>
  <c r="QM9" i="47"/>
  <c r="QE9" i="47"/>
  <c r="PV9" i="47"/>
  <c r="PU9" i="47"/>
  <c r="PS9" i="47"/>
  <c r="PK9" i="47"/>
  <c r="PB9" i="47"/>
  <c r="PA9" i="47"/>
  <c r="OY9" i="47"/>
  <c r="OQ9" i="47"/>
  <c r="OH9" i="47"/>
  <c r="OG9" i="47"/>
  <c r="OE9" i="47"/>
  <c r="NW9" i="47"/>
  <c r="NN9" i="47"/>
  <c r="NM9" i="47"/>
  <c r="NK9" i="47"/>
  <c r="NC9" i="47"/>
  <c r="MT9" i="47"/>
  <c r="MS9" i="47"/>
  <c r="MQ9" i="47"/>
  <c r="MI9" i="47"/>
  <c r="LZ9" i="47"/>
  <c r="LY9" i="47"/>
  <c r="LW9" i="47"/>
  <c r="LO9" i="47"/>
  <c r="LF9" i="47"/>
  <c r="LE9" i="47"/>
  <c r="LC9" i="47"/>
  <c r="KU9" i="47"/>
  <c r="KL9" i="47"/>
  <c r="KK9" i="47"/>
  <c r="KI9" i="47"/>
  <c r="KA9" i="47"/>
  <c r="JR9" i="47"/>
  <c r="JQ9" i="47"/>
  <c r="JO9" i="47"/>
  <c r="JG9" i="47"/>
  <c r="IX9" i="47"/>
  <c r="IW9" i="47"/>
  <c r="IU9" i="47"/>
  <c r="IM9" i="47"/>
  <c r="ID9" i="47"/>
  <c r="IC9" i="47"/>
  <c r="IA9" i="47"/>
  <c r="HS9" i="47"/>
  <c r="HJ9" i="47"/>
  <c r="HI9" i="47"/>
  <c r="HG9" i="47"/>
  <c r="GY9" i="47"/>
  <c r="GP9" i="47"/>
  <c r="GO9" i="47"/>
  <c r="GM9" i="47"/>
  <c r="GE9" i="47"/>
  <c r="FV9" i="47"/>
  <c r="FU9" i="47"/>
  <c r="FS9" i="47"/>
  <c r="FK9" i="47"/>
  <c r="FB9" i="47"/>
  <c r="FA9" i="47"/>
  <c r="EY9" i="47"/>
  <c r="EQ9" i="47"/>
  <c r="EH9" i="47"/>
  <c r="EG9" i="47"/>
  <c r="EE9" i="47"/>
  <c r="DW9" i="47"/>
  <c r="DN9" i="47"/>
  <c r="DM9" i="47"/>
  <c r="DK9" i="47"/>
  <c r="DC9" i="47"/>
  <c r="CT9" i="47"/>
  <c r="CS9" i="47"/>
  <c r="CQ9" i="47"/>
  <c r="CI9" i="47"/>
  <c r="BY9" i="47"/>
  <c r="BW9" i="47"/>
  <c r="BO9" i="47"/>
  <c r="BE9" i="47"/>
  <c r="BC9" i="47"/>
  <c r="AU9" i="47"/>
  <c r="AL9" i="47"/>
  <c r="AK9" i="47"/>
  <c r="AI9" i="47"/>
  <c r="AA9" i="47"/>
  <c r="Q9" i="47"/>
  <c r="O9" i="47"/>
  <c r="G9" i="47"/>
  <c r="RY6" i="47"/>
  <c r="RU6" i="47"/>
  <c r="RE6" i="47"/>
  <c r="RA6" i="47"/>
  <c r="QK6" i="47"/>
  <c r="QG6" i="47"/>
  <c r="PQ6" i="47"/>
  <c r="PM6" i="47"/>
  <c r="OW6" i="47"/>
  <c r="OS6" i="47"/>
  <c r="OC6" i="47"/>
  <c r="NY6" i="47"/>
  <c r="NI6" i="47"/>
  <c r="NE6" i="47"/>
  <c r="MO6" i="47"/>
  <c r="MK6" i="47"/>
  <c r="LU6" i="47"/>
  <c r="LQ6" i="47"/>
  <c r="LA6" i="47"/>
  <c r="KW6" i="47"/>
  <c r="KG6" i="47"/>
  <c r="KC6" i="47"/>
  <c r="JM6" i="47"/>
  <c r="JI6" i="47"/>
  <c r="IS6" i="47"/>
  <c r="IO6" i="47"/>
  <c r="HY6" i="47"/>
  <c r="HU6" i="47"/>
  <c r="HE6" i="47"/>
  <c r="HA6" i="47"/>
  <c r="GK6" i="47"/>
  <c r="GG6" i="47"/>
  <c r="FQ6" i="47"/>
  <c r="FM6" i="47"/>
  <c r="EW6" i="47"/>
  <c r="ES6" i="47"/>
  <c r="EC6" i="47"/>
  <c r="DY6" i="47"/>
  <c r="DI6" i="47"/>
  <c r="DE6" i="47"/>
  <c r="CO6" i="47"/>
  <c r="CK6" i="47"/>
  <c r="BU6" i="47"/>
  <c r="BQ6" i="47"/>
  <c r="BA6" i="47"/>
  <c r="AW6" i="47"/>
  <c r="AG6" i="47"/>
  <c r="AC6" i="47"/>
  <c r="M6" i="47"/>
  <c r="I6" i="47"/>
  <c r="RU5" i="47"/>
  <c r="RA5" i="47"/>
  <c r="QG5" i="47"/>
  <c r="PM5" i="47"/>
  <c r="OS5" i="47"/>
  <c r="NY5" i="47"/>
  <c r="NE5" i="47"/>
  <c r="MK5" i="47"/>
  <c r="LQ5" i="47"/>
  <c r="KW5" i="47"/>
  <c r="KC5" i="47"/>
  <c r="JI5" i="47"/>
  <c r="IO5" i="47"/>
  <c r="HU5" i="47"/>
  <c r="HA5" i="47"/>
  <c r="GG5" i="47"/>
  <c r="FM5" i="47"/>
  <c r="ES5" i="47"/>
  <c r="DY5" i="47"/>
  <c r="DE5" i="47"/>
  <c r="CK5" i="47"/>
  <c r="BQ5" i="47"/>
  <c r="AW5" i="47"/>
  <c r="AC5" i="47"/>
  <c r="I5" i="47"/>
  <c r="RU4" i="47"/>
  <c r="RA4" i="47"/>
  <c r="QG4" i="47"/>
  <c r="PM4" i="47"/>
  <c r="OS4" i="47"/>
  <c r="NY4" i="47"/>
  <c r="NE4" i="47"/>
  <c r="MK4" i="47"/>
  <c r="LQ4" i="47"/>
  <c r="KW4" i="47"/>
  <c r="KC4" i="47"/>
  <c r="JI4" i="47"/>
  <c r="IO4" i="47"/>
  <c r="HU4" i="47"/>
  <c r="HA4" i="47"/>
  <c r="GG4" i="47"/>
  <c r="FM4" i="47"/>
  <c r="ES4" i="47"/>
  <c r="DY4" i="47"/>
  <c r="DE4" i="47"/>
  <c r="CK4" i="47"/>
  <c r="BQ4" i="47"/>
  <c r="AW4" i="47"/>
  <c r="AC4" i="47"/>
  <c r="I4" i="47"/>
  <c r="RY3" i="47"/>
  <c r="RU3" i="47"/>
  <c r="RE3" i="47"/>
  <c r="RA3" i="47"/>
  <c r="QK3" i="47"/>
  <c r="QG3" i="47"/>
  <c r="PQ3" i="47"/>
  <c r="PM3" i="47"/>
  <c r="OW3" i="47"/>
  <c r="OS3" i="47"/>
  <c r="OC3" i="47"/>
  <c r="NY3" i="47"/>
  <c r="NI3" i="47"/>
  <c r="NE3" i="47"/>
  <c r="MO3" i="47"/>
  <c r="MK3" i="47"/>
  <c r="LU3" i="47"/>
  <c r="LQ3" i="47"/>
  <c r="LA3" i="47"/>
  <c r="KW3" i="47"/>
  <c r="KG3" i="47"/>
  <c r="KC3" i="47"/>
  <c r="JM3" i="47"/>
  <c r="JI3" i="47"/>
  <c r="IS3" i="47"/>
  <c r="IO3" i="47"/>
  <c r="HY3" i="47"/>
  <c r="HU3" i="47"/>
  <c r="HE3" i="47"/>
  <c r="HA3" i="47"/>
  <c r="GK3" i="47"/>
  <c r="GG3" i="47"/>
  <c r="FQ3" i="47"/>
  <c r="FM3" i="47"/>
  <c r="EW3" i="47"/>
  <c r="ES3" i="47"/>
  <c r="EC3" i="47"/>
  <c r="DY3" i="47"/>
  <c r="DI3" i="47"/>
  <c r="DE3" i="47"/>
  <c r="CO3" i="47"/>
  <c r="CK3" i="47"/>
  <c r="BU3" i="47"/>
  <c r="BQ3" i="47"/>
  <c r="BA3" i="47"/>
  <c r="AW3" i="47"/>
  <c r="AG3" i="47"/>
  <c r="AC3" i="47"/>
  <c r="M3" i="47"/>
  <c r="I3" i="47"/>
  <c r="RU2" i="47"/>
  <c r="RA2" i="47"/>
  <c r="QG2" i="47"/>
  <c r="PM2" i="47"/>
  <c r="OS2" i="47"/>
  <c r="NY2" i="47"/>
  <c r="NE2" i="47"/>
  <c r="MK2" i="47"/>
  <c r="LQ2" i="47"/>
  <c r="KW2" i="47"/>
  <c r="KC2" i="47"/>
  <c r="JI2" i="47"/>
  <c r="IO2" i="47"/>
  <c r="HU2" i="47"/>
  <c r="HA2" i="47"/>
  <c r="GG2" i="47"/>
  <c r="FM2" i="47"/>
  <c r="ES2" i="47"/>
  <c r="DY2" i="47"/>
  <c r="DE2" i="47"/>
  <c r="CK2" i="47"/>
  <c r="BQ2" i="47"/>
  <c r="AW2" i="47"/>
  <c r="AC2" i="47"/>
  <c r="I2" i="47"/>
  <c r="T1" i="47"/>
  <c r="AN1" i="47" s="1"/>
  <c r="BH1" i="47" s="1"/>
  <c r="CB1" i="47" s="1"/>
  <c r="CV1" i="47" s="1"/>
  <c r="DP1" i="47" s="1"/>
  <c r="EJ1" i="47" s="1"/>
  <c r="FD1" i="47" s="1"/>
  <c r="FX1" i="47" s="1"/>
  <c r="GR1" i="47" s="1"/>
  <c r="HL1" i="47" s="1"/>
  <c r="IF1" i="47" s="1"/>
  <c r="IZ1" i="47" s="1"/>
  <c r="JT1" i="47" s="1"/>
  <c r="KN1" i="47" s="1"/>
  <c r="LH1" i="47" s="1"/>
  <c r="MB1" i="47" s="1"/>
  <c r="MV1" i="47" s="1"/>
  <c r="NP1" i="47" s="1"/>
  <c r="OJ1" i="47" s="1"/>
  <c r="PD1" i="47" s="1"/>
  <c r="PX1" i="47" s="1"/>
  <c r="QR1" i="47" s="1"/>
  <c r="RL1" i="47" s="1"/>
  <c r="SF1" i="47" s="1"/>
  <c r="EEV30" i="69"/>
  <c r="EDF30" i="69"/>
  <c r="DZZ24" i="69"/>
  <c r="DYJ24" i="69"/>
  <c r="DWT24" i="69"/>
  <c r="DVD24" i="69"/>
  <c r="DTN24" i="69"/>
  <c r="DRX24" i="69"/>
  <c r="DQH24" i="69"/>
  <c r="DOR24" i="69"/>
  <c r="DNB24" i="69"/>
  <c r="DLL24" i="69"/>
  <c r="DJV24" i="69"/>
  <c r="DIF24" i="69"/>
  <c r="DGP24" i="69"/>
  <c r="DEZ24" i="69"/>
  <c r="DDJ24" i="69"/>
  <c r="DBT24" i="69"/>
  <c r="DAD24" i="69"/>
  <c r="CYN24" i="69"/>
  <c r="CWX24" i="69"/>
  <c r="CVH24" i="69"/>
  <c r="CTR24" i="69"/>
  <c r="CSB24" i="69"/>
  <c r="CQL24" i="69"/>
  <c r="COV24" i="69"/>
  <c r="CNF24" i="69"/>
  <c r="CLP24" i="69"/>
  <c r="CJZ24" i="69"/>
  <c r="CIJ24" i="69"/>
  <c r="CGT24" i="69"/>
  <c r="CFD24" i="69"/>
  <c r="CDN24" i="69"/>
  <c r="CBX24" i="69"/>
  <c r="CAH24" i="69"/>
  <c r="BYR24" i="69"/>
  <c r="BXB24" i="69"/>
  <c r="BVL24" i="69"/>
  <c r="BTV24" i="69"/>
  <c r="BSF24" i="69"/>
  <c r="BQP24" i="69"/>
  <c r="BOZ24" i="69"/>
  <c r="BNJ24" i="69"/>
  <c r="BLT24" i="69"/>
  <c r="BKD24" i="69"/>
  <c r="BIN24" i="69"/>
  <c r="BGX24" i="69"/>
  <c r="BFH24" i="69"/>
  <c r="BDR24" i="69"/>
  <c r="BCB24" i="69"/>
  <c r="BAL24" i="69"/>
  <c r="AYV24" i="69"/>
  <c r="AXF24" i="69"/>
  <c r="AVP24" i="69"/>
  <c r="ATZ24" i="69"/>
  <c r="ASJ24" i="69"/>
  <c r="AQT24" i="69"/>
  <c r="APD24" i="69"/>
  <c r="AIR24" i="69"/>
  <c r="AHB24" i="69"/>
  <c r="AFL24" i="69"/>
  <c r="ADV24" i="69"/>
  <c r="ACF24" i="69"/>
  <c r="AAP24" i="69"/>
  <c r="YZ24" i="69"/>
  <c r="XJ24" i="69"/>
  <c r="VT24" i="69"/>
  <c r="UD24" i="69"/>
  <c r="SN24" i="69"/>
  <c r="QX24" i="69"/>
  <c r="PH24" i="69"/>
  <c r="NR24" i="69"/>
  <c r="MB24" i="69"/>
  <c r="KL24" i="69"/>
  <c r="IV24" i="69"/>
  <c r="HF24" i="69"/>
  <c r="FP24" i="69"/>
  <c r="DZ24" i="69"/>
  <c r="CJ24" i="69"/>
  <c r="AT24" i="69"/>
  <c r="D24" i="69"/>
  <c r="DZZ23" i="69"/>
  <c r="DYJ23" i="69"/>
  <c r="DWT23" i="69"/>
  <c r="DVD23" i="69"/>
  <c r="DTN23" i="69"/>
  <c r="DRX23" i="69"/>
  <c r="DQH23" i="69"/>
  <c r="DOR23" i="69"/>
  <c r="DNB23" i="69"/>
  <c r="DLL23" i="69"/>
  <c r="DJV23" i="69"/>
  <c r="DIF23" i="69"/>
  <c r="DGP23" i="69"/>
  <c r="DEZ23" i="69"/>
  <c r="DDJ23" i="69"/>
  <c r="DBT23" i="69"/>
  <c r="DAD23" i="69"/>
  <c r="CYN23" i="69"/>
  <c r="CWX23" i="69"/>
  <c r="CVH23" i="69"/>
  <c r="CTR23" i="69"/>
  <c r="CSB23" i="69"/>
  <c r="CQL23" i="69"/>
  <c r="COV23" i="69"/>
  <c r="CNF23" i="69"/>
  <c r="CLP23" i="69"/>
  <c r="CJZ23" i="69"/>
  <c r="CIJ23" i="69"/>
  <c r="CGT23" i="69"/>
  <c r="CFD23" i="69"/>
  <c r="CDN23" i="69"/>
  <c r="CBX23" i="69"/>
  <c r="CAH23" i="69"/>
  <c r="BYR23" i="69"/>
  <c r="BXB23" i="69"/>
  <c r="BVL23" i="69"/>
  <c r="BTV23" i="69"/>
  <c r="BSF23" i="69"/>
  <c r="BQP23" i="69"/>
  <c r="BOZ23" i="69"/>
  <c r="BNJ23" i="69"/>
  <c r="BLT23" i="69"/>
  <c r="BKD23" i="69"/>
  <c r="BIN23" i="69"/>
  <c r="BGX23" i="69"/>
  <c r="BFH23" i="69"/>
  <c r="BDR23" i="69"/>
  <c r="BCB23" i="69"/>
  <c r="BAL23" i="69"/>
  <c r="AYV23" i="69"/>
  <c r="AXF23" i="69"/>
  <c r="AVP23" i="69"/>
  <c r="ATZ23" i="69"/>
  <c r="ASJ23" i="69"/>
  <c r="AQT23" i="69"/>
  <c r="APD23" i="69"/>
  <c r="ALX23" i="69"/>
  <c r="AKH23" i="69"/>
  <c r="AIR23" i="69"/>
  <c r="AHB23" i="69"/>
  <c r="AFL23" i="69"/>
  <c r="ADV23" i="69"/>
  <c r="ACF23" i="69"/>
  <c r="AAP23" i="69"/>
  <c r="YZ23" i="69"/>
  <c r="XJ23" i="69"/>
  <c r="VT23" i="69"/>
  <c r="UD23" i="69"/>
  <c r="SN23" i="69"/>
  <c r="QX23" i="69"/>
  <c r="PH23" i="69"/>
  <c r="NR23" i="69"/>
  <c r="MB23" i="69"/>
  <c r="KL23" i="69"/>
  <c r="IV23" i="69"/>
  <c r="HF23" i="69"/>
  <c r="FP23" i="69"/>
  <c r="DZ23" i="69"/>
  <c r="CJ23" i="69"/>
  <c r="AT23" i="69"/>
  <c r="D23" i="69"/>
  <c r="DZZ22" i="69"/>
  <c r="DYJ22" i="69"/>
  <c r="DWT22" i="69"/>
  <c r="DVD22" i="69"/>
  <c r="DTN22" i="69"/>
  <c r="DRX22" i="69"/>
  <c r="DQH22" i="69"/>
  <c r="DOR22" i="69"/>
  <c r="DNB22" i="69"/>
  <c r="DLL22" i="69"/>
  <c r="DJV22" i="69"/>
  <c r="DIF22" i="69"/>
  <c r="DGP22" i="69"/>
  <c r="DEZ22" i="69"/>
  <c r="DDJ22" i="69"/>
  <c r="DBT22" i="69"/>
  <c r="DAD22" i="69"/>
  <c r="CYN22" i="69"/>
  <c r="CWX22" i="69"/>
  <c r="CVH22" i="69"/>
  <c r="CTR22" i="69"/>
  <c r="CSB22" i="69"/>
  <c r="CQL22" i="69"/>
  <c r="COV22" i="69"/>
  <c r="CNF22" i="69"/>
  <c r="CLP22" i="69"/>
  <c r="CJZ22" i="69"/>
  <c r="CIJ22" i="69"/>
  <c r="CGT22" i="69"/>
  <c r="CFD22" i="69"/>
  <c r="CDN22" i="69"/>
  <c r="CBX22" i="69"/>
  <c r="CAH22" i="69"/>
  <c r="BYR22" i="69"/>
  <c r="BXB22" i="69"/>
  <c r="BVL22" i="69"/>
  <c r="BTV22" i="69"/>
  <c r="BSF22" i="69"/>
  <c r="BQP22" i="69"/>
  <c r="BOZ22" i="69"/>
  <c r="BNJ22" i="69"/>
  <c r="BLT22" i="69"/>
  <c r="BKD22" i="69"/>
  <c r="BIN22" i="69"/>
  <c r="BGX22" i="69"/>
  <c r="BFH22" i="69"/>
  <c r="BDR22" i="69"/>
  <c r="BCB22" i="69"/>
  <c r="BAL22" i="69"/>
  <c r="AYV22" i="69"/>
  <c r="AXF22" i="69"/>
  <c r="AVP22" i="69"/>
  <c r="ATZ22" i="69"/>
  <c r="ASJ22" i="69"/>
  <c r="AQT22" i="69"/>
  <c r="APD22" i="69"/>
  <c r="ALX22" i="69"/>
  <c r="AKH22" i="69"/>
  <c r="AIR22" i="69"/>
  <c r="AHB22" i="69"/>
  <c r="AFL22" i="69"/>
  <c r="ADV22" i="69"/>
  <c r="ACF22" i="69"/>
  <c r="AAP22" i="69"/>
  <c r="YZ22" i="69"/>
  <c r="XJ22" i="69"/>
  <c r="VT22" i="69"/>
  <c r="UD22" i="69"/>
  <c r="SN22" i="69"/>
  <c r="QX22" i="69"/>
  <c r="PH22" i="69"/>
  <c r="NR22" i="69"/>
  <c r="MB22" i="69"/>
  <c r="KL22" i="69"/>
  <c r="IV22" i="69"/>
  <c r="HF22" i="69"/>
  <c r="FP22" i="69"/>
  <c r="DZ22" i="69"/>
  <c r="CJ22" i="69"/>
  <c r="AT22" i="69"/>
  <c r="D22" i="69"/>
  <c r="EBP21" i="69"/>
  <c r="DZZ21" i="69"/>
  <c r="DYJ21" i="69"/>
  <c r="DWT21" i="69"/>
  <c r="DVD21" i="69"/>
  <c r="DTN21" i="69"/>
  <c r="DRX21" i="69"/>
  <c r="DQH21" i="69"/>
  <c r="DOR21" i="69"/>
  <c r="DNB21" i="69"/>
  <c r="DLL21" i="69"/>
  <c r="DJV21" i="69"/>
  <c r="DIF21" i="69"/>
  <c r="DGP21" i="69"/>
  <c r="DEZ21" i="69"/>
  <c r="DDJ21" i="69"/>
  <c r="DBT21" i="69"/>
  <c r="DAD21" i="69"/>
  <c r="CYN21" i="69"/>
  <c r="CWX21" i="69"/>
  <c r="CVH21" i="69"/>
  <c r="CTR21" i="69"/>
  <c r="CSB21" i="69"/>
  <c r="CQL21" i="69"/>
  <c r="COV21" i="69"/>
  <c r="CNF21" i="69"/>
  <c r="CLP21" i="69"/>
  <c r="CJZ21" i="69"/>
  <c r="CIJ21" i="69"/>
  <c r="CGT21" i="69"/>
  <c r="CFD21" i="69"/>
  <c r="CDN21" i="69"/>
  <c r="CBX21" i="69"/>
  <c r="CAH21" i="69"/>
  <c r="BYR21" i="69"/>
  <c r="BXB21" i="69"/>
  <c r="BVL21" i="69"/>
  <c r="BTV21" i="69"/>
  <c r="BSF21" i="69"/>
  <c r="BQP21" i="69"/>
  <c r="BOZ21" i="69"/>
  <c r="BNJ21" i="69"/>
  <c r="BLT21" i="69"/>
  <c r="BKD21" i="69"/>
  <c r="BIN21" i="69"/>
  <c r="BGX21" i="69"/>
  <c r="BFH21" i="69"/>
  <c r="BDR21" i="69"/>
  <c r="BCB21" i="69"/>
  <c r="BAL21" i="69"/>
  <c r="AYV21" i="69"/>
  <c r="AXF21" i="69"/>
  <c r="AVP21" i="69"/>
  <c r="ATZ21" i="69"/>
  <c r="ASJ21" i="69"/>
  <c r="AQT21" i="69"/>
  <c r="APD21" i="69"/>
  <c r="ALX21" i="69"/>
  <c r="AKH21" i="69"/>
  <c r="AIR21" i="69"/>
  <c r="AHB21" i="69"/>
  <c r="AFL21" i="69"/>
  <c r="ADV21" i="69"/>
  <c r="ACF21" i="69"/>
  <c r="AAP21" i="69"/>
  <c r="YZ21" i="69"/>
  <c r="XJ21" i="69"/>
  <c r="VT21" i="69"/>
  <c r="UD21" i="69"/>
  <c r="SN21" i="69"/>
  <c r="QX21" i="69"/>
  <c r="PH21" i="69"/>
  <c r="NR21" i="69"/>
  <c r="MB21" i="69"/>
  <c r="KL21" i="69"/>
  <c r="IV21" i="69"/>
  <c r="HF21" i="69"/>
  <c r="FP21" i="69"/>
  <c r="DZ21" i="69"/>
  <c r="CJ21" i="69"/>
  <c r="AT21" i="69"/>
  <c r="D21" i="69"/>
  <c r="A21" i="69"/>
  <c r="AW17" i="69"/>
  <c r="CM17" i="69" s="1"/>
  <c r="EC17" i="69" s="1"/>
  <c r="FS17" i="69" s="1"/>
  <c r="HI17" i="69" s="1"/>
  <c r="IY17" i="69" s="1"/>
  <c r="KO17" i="69" s="1"/>
  <c r="ME17" i="69" s="1"/>
  <c r="NU17" i="69" s="1"/>
  <c r="PK17" i="69" s="1"/>
  <c r="RA17" i="69" s="1"/>
  <c r="SQ17" i="69" s="1"/>
  <c r="UG17" i="69" s="1"/>
  <c r="VW17" i="69" s="1"/>
  <c r="XM17" i="69" s="1"/>
  <c r="ZC17" i="69" s="1"/>
  <c r="AAS17" i="69" s="1"/>
  <c r="ACI17" i="69" s="1"/>
  <c r="ADY17" i="69" s="1"/>
  <c r="AFO17" i="69" s="1"/>
  <c r="AHE17" i="69" s="1"/>
  <c r="AIU17" i="69" s="1"/>
  <c r="AKK17" i="69" s="1"/>
  <c r="AMA17" i="69" s="1"/>
  <c r="ANQ17" i="69" s="1"/>
  <c r="APG17" i="69" s="1"/>
  <c r="AQW17" i="69" s="1"/>
  <c r="ASM17" i="69" s="1"/>
  <c r="AUC17" i="69" s="1"/>
  <c r="AVS17" i="69" s="1"/>
  <c r="AXI17" i="69" s="1"/>
  <c r="AYY17" i="69" s="1"/>
  <c r="BAO17" i="69" s="1"/>
  <c r="BCE17" i="69" s="1"/>
  <c r="BDU17" i="69" s="1"/>
  <c r="BFK17" i="69" s="1"/>
  <c r="BHA17" i="69" s="1"/>
  <c r="BIQ17" i="69" s="1"/>
  <c r="BKG17" i="69" s="1"/>
  <c r="BLW17" i="69" s="1"/>
  <c r="BNM17" i="69" s="1"/>
  <c r="BPC17" i="69" s="1"/>
  <c r="BQS17" i="69" s="1"/>
  <c r="BSI17" i="69" s="1"/>
  <c r="BTY17" i="69" s="1"/>
  <c r="BVO17" i="69" s="1"/>
  <c r="BXE17" i="69" s="1"/>
  <c r="BYU17" i="69" s="1"/>
  <c r="CAK17" i="69" s="1"/>
  <c r="CCA17" i="69" s="1"/>
  <c r="CDQ17" i="69" s="1"/>
  <c r="CFG17" i="69" s="1"/>
  <c r="CGW17" i="69" s="1"/>
  <c r="CIM17" i="69" s="1"/>
  <c r="CKC17" i="69" s="1"/>
  <c r="CLS17" i="69" s="1"/>
  <c r="CNI17" i="69" s="1"/>
  <c r="COY17" i="69" s="1"/>
  <c r="CQO17" i="69" s="1"/>
  <c r="CSE17" i="69" s="1"/>
  <c r="CTU17" i="69" s="1"/>
  <c r="CVK17" i="69" s="1"/>
  <c r="CXA17" i="69" s="1"/>
  <c r="CYQ17" i="69" s="1"/>
  <c r="DAG17" i="69" s="1"/>
  <c r="DBW17" i="69" s="1"/>
  <c r="DDM17" i="69" s="1"/>
  <c r="DFC17" i="69" s="1"/>
  <c r="DGS17" i="69" s="1"/>
  <c r="DII17" i="69" s="1"/>
  <c r="DJY17" i="69" s="1"/>
  <c r="DLO17" i="69" s="1"/>
  <c r="DNE17" i="69" s="1"/>
  <c r="DOU17" i="69" s="1"/>
  <c r="DQK17" i="69" s="1"/>
  <c r="DSA17" i="69" s="1"/>
  <c r="DTQ17" i="69" s="1"/>
  <c r="DVG17" i="69" s="1"/>
  <c r="DWW17" i="69" s="1"/>
  <c r="DYM17" i="69" s="1"/>
  <c r="EAC17" i="69" s="1"/>
  <c r="EBS17" i="69" s="1"/>
  <c r="EDI17" i="69" s="1"/>
  <c r="EEY17" i="69" s="1"/>
  <c r="EGO17" i="69" s="1"/>
  <c r="EIE17" i="69" s="1"/>
  <c r="G17" i="69"/>
  <c r="CM15" i="69"/>
  <c r="EC15" i="69" s="1"/>
  <c r="FS15" i="69" s="1"/>
  <c r="HI15" i="69" s="1"/>
  <c r="IY15" i="69" s="1"/>
  <c r="KO15" i="69" s="1"/>
  <c r="ME15" i="69" s="1"/>
  <c r="NU15" i="69" s="1"/>
  <c r="PK15" i="69" s="1"/>
  <c r="RA15" i="69" s="1"/>
  <c r="SQ15" i="69" s="1"/>
  <c r="UG15" i="69" s="1"/>
  <c r="VW15" i="69" s="1"/>
  <c r="XM15" i="69" s="1"/>
  <c r="ZC15" i="69" s="1"/>
  <c r="AAS15" i="69" s="1"/>
  <c r="ACI15" i="69" s="1"/>
  <c r="ADY15" i="69" s="1"/>
  <c r="AFO15" i="69" s="1"/>
  <c r="AHE15" i="69" s="1"/>
  <c r="AIU15" i="69" s="1"/>
  <c r="AKK15" i="69" s="1"/>
  <c r="AMA15" i="69" s="1"/>
  <c r="ANQ15" i="69" s="1"/>
  <c r="APG15" i="69" s="1"/>
  <c r="AQW15" i="69" s="1"/>
  <c r="ASM15" i="69" s="1"/>
  <c r="AUC15" i="69" s="1"/>
  <c r="AVS15" i="69" s="1"/>
  <c r="AXI15" i="69" s="1"/>
  <c r="AYY15" i="69" s="1"/>
  <c r="BAO15" i="69" s="1"/>
  <c r="BCE15" i="69" s="1"/>
  <c r="BDU15" i="69" s="1"/>
  <c r="BFK15" i="69" s="1"/>
  <c r="BHA15" i="69" s="1"/>
  <c r="BIQ15" i="69" s="1"/>
  <c r="BKG15" i="69" s="1"/>
  <c r="BLW15" i="69" s="1"/>
  <c r="BNM15" i="69" s="1"/>
  <c r="BPC15" i="69" s="1"/>
  <c r="BQS15" i="69" s="1"/>
  <c r="BSI15" i="69" s="1"/>
  <c r="BTY15" i="69" s="1"/>
  <c r="BVO15" i="69" s="1"/>
  <c r="BXE15" i="69" s="1"/>
  <c r="BYU15" i="69" s="1"/>
  <c r="CAK15" i="69" s="1"/>
  <c r="CCA15" i="69" s="1"/>
  <c r="CDQ15" i="69" s="1"/>
  <c r="CFG15" i="69" s="1"/>
  <c r="CGW15" i="69" s="1"/>
  <c r="CIM15" i="69" s="1"/>
  <c r="CKC15" i="69" s="1"/>
  <c r="CLS15" i="69" s="1"/>
  <c r="CNI15" i="69" s="1"/>
  <c r="COY15" i="69" s="1"/>
  <c r="CQO15" i="69" s="1"/>
  <c r="CSE15" i="69" s="1"/>
  <c r="CTU15" i="69" s="1"/>
  <c r="CVK15" i="69" s="1"/>
  <c r="CXA15" i="69" s="1"/>
  <c r="CYQ15" i="69" s="1"/>
  <c r="DAG15" i="69" s="1"/>
  <c r="DBW15" i="69" s="1"/>
  <c r="DDM15" i="69" s="1"/>
  <c r="DFC15" i="69" s="1"/>
  <c r="DGS15" i="69" s="1"/>
  <c r="DII15" i="69" s="1"/>
  <c r="DJY15" i="69" s="1"/>
  <c r="DLO15" i="69" s="1"/>
  <c r="DNE15" i="69" s="1"/>
  <c r="DOU15" i="69" s="1"/>
  <c r="DQK15" i="69" s="1"/>
  <c r="DSA15" i="69" s="1"/>
  <c r="DTQ15" i="69" s="1"/>
  <c r="DVG15" i="69" s="1"/>
  <c r="DWW15" i="69" s="1"/>
  <c r="DYM15" i="69" s="1"/>
  <c r="EAC15" i="69" s="1"/>
  <c r="EBS15" i="69" s="1"/>
  <c r="EDI15" i="69" s="1"/>
  <c r="EEY15" i="69" s="1"/>
  <c r="EGO15" i="69" s="1"/>
  <c r="EIE15" i="69" s="1"/>
  <c r="G15" i="69"/>
  <c r="AW15" i="69" s="1"/>
  <c r="Q10" i="69"/>
  <c r="BG10" i="69" s="1"/>
  <c r="CW10" i="69" s="1"/>
  <c r="EM10" i="69" s="1"/>
  <c r="GC10" i="69" s="1"/>
  <c r="HS10" i="69" s="1"/>
  <c r="JI10" i="69" s="1"/>
  <c r="KY10" i="69" s="1"/>
  <c r="MO10" i="69" s="1"/>
  <c r="OE10" i="69" s="1"/>
  <c r="PU10" i="69" s="1"/>
  <c r="RK10" i="69" s="1"/>
  <c r="TA10" i="69" s="1"/>
  <c r="UQ10" i="69" s="1"/>
  <c r="WG10" i="69" s="1"/>
  <c r="XW10" i="69" s="1"/>
  <c r="ZM10" i="69" s="1"/>
  <c r="ABC10" i="69" s="1"/>
  <c r="ACS10" i="69" s="1"/>
  <c r="AEI10" i="69" s="1"/>
  <c r="AFY10" i="69" s="1"/>
  <c r="AHO10" i="69" s="1"/>
  <c r="AJE10" i="69" s="1"/>
  <c r="AKU10" i="69" s="1"/>
  <c r="AMK10" i="69" s="1"/>
  <c r="AOA10" i="69" s="1"/>
  <c r="APQ10" i="69" s="1"/>
  <c r="ARG10" i="69" s="1"/>
  <c r="ASW10" i="69" s="1"/>
  <c r="AUM10" i="69" s="1"/>
  <c r="AWC10" i="69" s="1"/>
  <c r="AXS10" i="69" s="1"/>
  <c r="AZI10" i="69" s="1"/>
  <c r="BAY10" i="69" s="1"/>
  <c r="BCO10" i="69" s="1"/>
  <c r="BEE10" i="69" s="1"/>
  <c r="BFU10" i="69" s="1"/>
  <c r="BHK10" i="69" s="1"/>
  <c r="BJA10" i="69" s="1"/>
  <c r="BKQ10" i="69" s="1"/>
  <c r="BMG10" i="69" s="1"/>
  <c r="BNW10" i="69" s="1"/>
  <c r="BPM10" i="69" s="1"/>
  <c r="BRC10" i="69" s="1"/>
  <c r="BSS10" i="69" s="1"/>
  <c r="BUI10" i="69" s="1"/>
  <c r="BVY10" i="69" s="1"/>
  <c r="BXO10" i="69" s="1"/>
  <c r="BZE10" i="69" s="1"/>
  <c r="CAU10" i="69" s="1"/>
  <c r="CCK10" i="69" s="1"/>
  <c r="CEA10" i="69" s="1"/>
  <c r="CFQ10" i="69" s="1"/>
  <c r="CHG10" i="69" s="1"/>
  <c r="CIW10" i="69" s="1"/>
  <c r="CKM10" i="69" s="1"/>
  <c r="CMC10" i="69" s="1"/>
  <c r="CNS10" i="69" s="1"/>
  <c r="CPI10" i="69" s="1"/>
  <c r="CQY10" i="69" s="1"/>
  <c r="CSO10" i="69" s="1"/>
  <c r="CUE10" i="69" s="1"/>
  <c r="CVU10" i="69" s="1"/>
  <c r="CXK10" i="69" s="1"/>
  <c r="CZA10" i="69" s="1"/>
  <c r="DAQ10" i="69" s="1"/>
  <c r="DCG10" i="69" s="1"/>
  <c r="DDW10" i="69" s="1"/>
  <c r="DFM10" i="69" s="1"/>
  <c r="DHC10" i="69" s="1"/>
  <c r="DIS10" i="69" s="1"/>
  <c r="DKI10" i="69" s="1"/>
  <c r="DLY10" i="69" s="1"/>
  <c r="DNO10" i="69" s="1"/>
  <c r="DPE10" i="69" s="1"/>
  <c r="DQU10" i="69" s="1"/>
  <c r="DSK10" i="69" s="1"/>
  <c r="DUA10" i="69" s="1"/>
  <c r="DVQ10" i="69" s="1"/>
  <c r="DXG10" i="69" s="1"/>
  <c r="DYW10" i="69" s="1"/>
  <c r="EAM10" i="69" s="1"/>
  <c r="ECC10" i="69" s="1"/>
  <c r="EDS10" i="69" s="1"/>
  <c r="EFI10" i="69" s="1"/>
  <c r="EGY10" i="69" s="1"/>
  <c r="EIO10" i="69" s="1"/>
  <c r="I10" i="69"/>
  <c r="AY10" i="69" s="1"/>
  <c r="CO10" i="69" s="1"/>
  <c r="EE10" i="69" s="1"/>
  <c r="FU10" i="69" s="1"/>
  <c r="HK10" i="69" s="1"/>
  <c r="JA10" i="69" s="1"/>
  <c r="KQ10" i="69" s="1"/>
  <c r="MG10" i="69" s="1"/>
  <c r="NW10" i="69" s="1"/>
  <c r="PM10" i="69" s="1"/>
  <c r="RC10" i="69" s="1"/>
  <c r="SS10" i="69" s="1"/>
  <c r="UI10" i="69" s="1"/>
  <c r="VY10" i="69" s="1"/>
  <c r="XO10" i="69" s="1"/>
  <c r="ZE10" i="69" s="1"/>
  <c r="AAU10" i="69" s="1"/>
  <c r="ACK10" i="69" s="1"/>
  <c r="AEA10" i="69" s="1"/>
  <c r="AFQ10" i="69" s="1"/>
  <c r="AHG10" i="69" s="1"/>
  <c r="AIW10" i="69" s="1"/>
  <c r="AKM10" i="69" s="1"/>
  <c r="AMC10" i="69" s="1"/>
  <c r="ANS10" i="69" s="1"/>
  <c r="API10" i="69" s="1"/>
  <c r="AQY10" i="69" s="1"/>
  <c r="ASO10" i="69" s="1"/>
  <c r="AUE10" i="69" s="1"/>
  <c r="AVU10" i="69" s="1"/>
  <c r="AXK10" i="69" s="1"/>
  <c r="AZA10" i="69" s="1"/>
  <c r="BAQ10" i="69" s="1"/>
  <c r="BCG10" i="69" s="1"/>
  <c r="BDW10" i="69" s="1"/>
  <c r="BFM10" i="69" s="1"/>
  <c r="BHC10" i="69" s="1"/>
  <c r="BIS10" i="69" s="1"/>
  <c r="BKI10" i="69" s="1"/>
  <c r="BLY10" i="69" s="1"/>
  <c r="BNO10" i="69" s="1"/>
  <c r="BPE10" i="69" s="1"/>
  <c r="BQU10" i="69" s="1"/>
  <c r="BSK10" i="69" s="1"/>
  <c r="BUA10" i="69" s="1"/>
  <c r="BVQ10" i="69" s="1"/>
  <c r="BXG10" i="69" s="1"/>
  <c r="BYW10" i="69" s="1"/>
  <c r="CAM10" i="69" s="1"/>
  <c r="CCC10" i="69" s="1"/>
  <c r="CDS10" i="69" s="1"/>
  <c r="CFI10" i="69" s="1"/>
  <c r="CGY10" i="69" s="1"/>
  <c r="CIO10" i="69" s="1"/>
  <c r="CKE10" i="69" s="1"/>
  <c r="CLU10" i="69" s="1"/>
  <c r="CNK10" i="69" s="1"/>
  <c r="CPA10" i="69" s="1"/>
  <c r="CQQ10" i="69" s="1"/>
  <c r="CSG10" i="69" s="1"/>
  <c r="CTW10" i="69" s="1"/>
  <c r="CVM10" i="69" s="1"/>
  <c r="CXC10" i="69" s="1"/>
  <c r="CYS10" i="69" s="1"/>
  <c r="DAI10" i="69" s="1"/>
  <c r="DBY10" i="69" s="1"/>
  <c r="DDO10" i="69" s="1"/>
  <c r="DFE10" i="69" s="1"/>
  <c r="DGU10" i="69" s="1"/>
  <c r="DIK10" i="69" s="1"/>
  <c r="DKA10" i="69" s="1"/>
  <c r="DLQ10" i="69" s="1"/>
  <c r="DNG10" i="69" s="1"/>
  <c r="DOW10" i="69" s="1"/>
  <c r="DQM10" i="69" s="1"/>
  <c r="DSC10" i="69" s="1"/>
  <c r="DTS10" i="69" s="1"/>
  <c r="DVI10" i="69" s="1"/>
  <c r="DWY10" i="69" s="1"/>
  <c r="DYO10" i="69" s="1"/>
  <c r="EAE10" i="69" s="1"/>
  <c r="EBU10" i="69" s="1"/>
  <c r="EDK10" i="69" s="1"/>
  <c r="EFA10" i="69" s="1"/>
  <c r="EGQ10" i="69" s="1"/>
  <c r="EIG10" i="69" s="1"/>
  <c r="L9" i="69"/>
  <c r="BB9" i="69" s="1"/>
  <c r="CR9" i="69" s="1"/>
  <c r="EH9" i="69" s="1"/>
  <c r="FX9" i="69" s="1"/>
  <c r="HN9" i="69" s="1"/>
  <c r="JD9" i="69" s="1"/>
  <c r="KT9" i="69" s="1"/>
  <c r="MJ9" i="69" s="1"/>
  <c r="NZ9" i="69" s="1"/>
  <c r="PP9" i="69" s="1"/>
  <c r="RF9" i="69" s="1"/>
  <c r="SV9" i="69" s="1"/>
  <c r="UL9" i="69" s="1"/>
  <c r="WB9" i="69" s="1"/>
  <c r="XR9" i="69" s="1"/>
  <c r="ZH9" i="69" s="1"/>
  <c r="AAX9" i="69" s="1"/>
  <c r="ACN9" i="69" s="1"/>
  <c r="AED9" i="69" s="1"/>
  <c r="AFT9" i="69" s="1"/>
  <c r="AHJ9" i="69" s="1"/>
  <c r="AIZ9" i="69" s="1"/>
  <c r="AKP9" i="69" s="1"/>
  <c r="AMF9" i="69" s="1"/>
  <c r="ANV9" i="69" s="1"/>
  <c r="APL9" i="69" s="1"/>
  <c r="ARB9" i="69" s="1"/>
  <c r="ASR9" i="69" s="1"/>
  <c r="AUH9" i="69" s="1"/>
  <c r="AVX9" i="69" s="1"/>
  <c r="AXN9" i="69" s="1"/>
  <c r="AZD9" i="69" s="1"/>
  <c r="BAT9" i="69" s="1"/>
  <c r="BCJ9" i="69" s="1"/>
  <c r="BDZ9" i="69" s="1"/>
  <c r="BFP9" i="69" s="1"/>
  <c r="BHF9" i="69" s="1"/>
  <c r="BIV9" i="69" s="1"/>
  <c r="BKL9" i="69" s="1"/>
  <c r="BMB9" i="69" s="1"/>
  <c r="BNR9" i="69" s="1"/>
  <c r="BPH9" i="69" s="1"/>
  <c r="BQX9" i="69" s="1"/>
  <c r="BSN9" i="69" s="1"/>
  <c r="BUD9" i="69" s="1"/>
  <c r="BVT9" i="69" s="1"/>
  <c r="BXJ9" i="69" s="1"/>
  <c r="BYZ9" i="69" s="1"/>
  <c r="CAP9" i="69" s="1"/>
  <c r="CCF9" i="69" s="1"/>
  <c r="CDV9" i="69" s="1"/>
  <c r="CFL9" i="69" s="1"/>
  <c r="CHB9" i="69" s="1"/>
  <c r="CIR9" i="69" s="1"/>
  <c r="CKH9" i="69" s="1"/>
  <c r="CLX9" i="69" s="1"/>
  <c r="CNN9" i="69" s="1"/>
  <c r="CPD9" i="69" s="1"/>
  <c r="CQT9" i="69" s="1"/>
  <c r="CSJ9" i="69" s="1"/>
  <c r="CTZ9" i="69" s="1"/>
  <c r="CVP9" i="69" s="1"/>
  <c r="CXF9" i="69" s="1"/>
  <c r="CYV9" i="69" s="1"/>
  <c r="DAL9" i="69" s="1"/>
  <c r="DCB9" i="69" s="1"/>
  <c r="DDR9" i="69" s="1"/>
  <c r="DFH9" i="69" s="1"/>
  <c r="DGX9" i="69" s="1"/>
  <c r="DIN9" i="69" s="1"/>
  <c r="DKD9" i="69" s="1"/>
  <c r="DLT9" i="69" s="1"/>
  <c r="DNJ9" i="69" s="1"/>
  <c r="DOZ9" i="69" s="1"/>
  <c r="DQP9" i="69" s="1"/>
  <c r="DSF9" i="69" s="1"/>
  <c r="DTV9" i="69" s="1"/>
  <c r="DVL9" i="69" s="1"/>
  <c r="DXB9" i="69" s="1"/>
  <c r="DYR9" i="69" s="1"/>
  <c r="EAH9" i="69" s="1"/>
  <c r="EBX9" i="69" s="1"/>
  <c r="EDN9" i="69" s="1"/>
  <c r="EFD9" i="69" s="1"/>
  <c r="EGT9" i="69" s="1"/>
  <c r="EIJ9" i="69" s="1"/>
  <c r="BD8" i="69"/>
  <c r="CT8" i="69" s="1"/>
  <c r="EJ8" i="69" s="1"/>
  <c r="FZ8" i="69" s="1"/>
  <c r="HP8" i="69" s="1"/>
  <c r="JF8" i="69" s="1"/>
  <c r="KV8" i="69" s="1"/>
  <c r="ML8" i="69" s="1"/>
  <c r="OB8" i="69" s="1"/>
  <c r="PR8" i="69" s="1"/>
  <c r="RH8" i="69" s="1"/>
  <c r="SX8" i="69" s="1"/>
  <c r="UN8" i="69" s="1"/>
  <c r="WD8" i="69" s="1"/>
  <c r="XT8" i="69" s="1"/>
  <c r="ZJ8" i="69" s="1"/>
  <c r="AAZ8" i="69" s="1"/>
  <c r="ACP8" i="69" s="1"/>
  <c r="AEF8" i="69" s="1"/>
  <c r="AFV8" i="69" s="1"/>
  <c r="AHL8" i="69" s="1"/>
  <c r="AJB8" i="69" s="1"/>
  <c r="AKR8" i="69" s="1"/>
  <c r="AMH8" i="69" s="1"/>
  <c r="ANX8" i="69" s="1"/>
  <c r="APN8" i="69" s="1"/>
  <c r="ARD8" i="69" s="1"/>
  <c r="AST8" i="69" s="1"/>
  <c r="AUJ8" i="69" s="1"/>
  <c r="AVZ8" i="69" s="1"/>
  <c r="AXP8" i="69" s="1"/>
  <c r="AZF8" i="69" s="1"/>
  <c r="BAV8" i="69" s="1"/>
  <c r="BCL8" i="69" s="1"/>
  <c r="BEB8" i="69" s="1"/>
  <c r="BFR8" i="69" s="1"/>
  <c r="BHH8" i="69" s="1"/>
  <c r="BIX8" i="69" s="1"/>
  <c r="BKN8" i="69" s="1"/>
  <c r="BMD8" i="69" s="1"/>
  <c r="BNT8" i="69" s="1"/>
  <c r="BPJ8" i="69" s="1"/>
  <c r="BQZ8" i="69" s="1"/>
  <c r="BSP8" i="69" s="1"/>
  <c r="BUF8" i="69" s="1"/>
  <c r="BVV8" i="69" s="1"/>
  <c r="BXL8" i="69" s="1"/>
  <c r="BZB8" i="69" s="1"/>
  <c r="CAR8" i="69" s="1"/>
  <c r="CCH8" i="69" s="1"/>
  <c r="CDX8" i="69" s="1"/>
  <c r="CFN8" i="69" s="1"/>
  <c r="CHD8" i="69" s="1"/>
  <c r="CIT8" i="69" s="1"/>
  <c r="CKJ8" i="69" s="1"/>
  <c r="CLZ8" i="69" s="1"/>
  <c r="CNP8" i="69" s="1"/>
  <c r="CPF8" i="69" s="1"/>
  <c r="CQV8" i="69" s="1"/>
  <c r="CSL8" i="69" s="1"/>
  <c r="CUB8" i="69" s="1"/>
  <c r="CVR8" i="69" s="1"/>
  <c r="CXH8" i="69" s="1"/>
  <c r="CYX8" i="69" s="1"/>
  <c r="DAN8" i="69" s="1"/>
  <c r="DCD8" i="69" s="1"/>
  <c r="DDT8" i="69" s="1"/>
  <c r="DFJ8" i="69" s="1"/>
  <c r="DGZ8" i="69" s="1"/>
  <c r="DIP8" i="69" s="1"/>
  <c r="DKF8" i="69" s="1"/>
  <c r="DLV8" i="69" s="1"/>
  <c r="DNL8" i="69" s="1"/>
  <c r="DPB8" i="69" s="1"/>
  <c r="DQR8" i="69" s="1"/>
  <c r="DSH8" i="69" s="1"/>
  <c r="DTX8" i="69" s="1"/>
  <c r="DVN8" i="69" s="1"/>
  <c r="DXD8" i="69" s="1"/>
  <c r="DYT8" i="69" s="1"/>
  <c r="EAJ8" i="69" s="1"/>
  <c r="EBZ8" i="69" s="1"/>
  <c r="EDP8" i="69" s="1"/>
  <c r="EFF8" i="69" s="1"/>
  <c r="EGV8" i="69" s="1"/>
  <c r="EIL8" i="69" s="1"/>
  <c r="N8" i="69"/>
  <c r="EIM3" i="69"/>
  <c r="EGW3" i="69"/>
  <c r="EFG3" i="69"/>
  <c r="EDQ3" i="69"/>
  <c r="ECA3" i="69"/>
  <c r="EAK3" i="69"/>
  <c r="DYU3" i="69"/>
  <c r="DXE3" i="69"/>
  <c r="DVO3" i="69"/>
  <c r="DTY3" i="69"/>
  <c r="DSI3" i="69"/>
  <c r="DQS3" i="69"/>
  <c r="DPC3" i="69"/>
  <c r="DNM3" i="69"/>
  <c r="DLW3" i="69"/>
  <c r="DKG3" i="69"/>
  <c r="DIQ3" i="69"/>
  <c r="DHA3" i="69"/>
  <c r="DFK3" i="69"/>
  <c r="DDU3" i="69"/>
  <c r="DCE3" i="69"/>
  <c r="DAO3" i="69"/>
  <c r="CYY3" i="69"/>
  <c r="CXI3" i="69"/>
  <c r="CVS3" i="69"/>
  <c r="CUC3" i="69"/>
  <c r="CSM3" i="69"/>
  <c r="CQW3" i="69"/>
  <c r="CPG3" i="69"/>
  <c r="CNQ3" i="69"/>
  <c r="CMA3" i="69"/>
  <c r="CKK3" i="69"/>
  <c r="CIU3" i="69"/>
  <c r="CHE3" i="69"/>
  <c r="CFO3" i="69"/>
  <c r="CDY3" i="69"/>
  <c r="CCI3" i="69"/>
  <c r="CAS3" i="69"/>
  <c r="BZC3" i="69"/>
  <c r="BXM3" i="69"/>
  <c r="BVW3" i="69"/>
  <c r="BUG3" i="69"/>
  <c r="BSQ3" i="69"/>
  <c r="BRA3" i="69"/>
  <c r="BPK3" i="69"/>
  <c r="BNU3" i="69"/>
  <c r="BME3" i="69"/>
  <c r="BKO3" i="69"/>
  <c r="BIY3" i="69"/>
  <c r="BHI3" i="69"/>
  <c r="BFS3" i="69"/>
  <c r="BEC3" i="69"/>
  <c r="BCM3" i="69"/>
  <c r="BAW3" i="69"/>
  <c r="AZG3" i="69"/>
  <c r="AXQ3" i="69"/>
  <c r="AWA3" i="69"/>
  <c r="AUK3" i="69"/>
  <c r="ASU3" i="69"/>
  <c r="ARE3" i="69"/>
  <c r="APO3" i="69"/>
  <c r="ANY3" i="69"/>
  <c r="AMI3" i="69"/>
  <c r="AKS3" i="69"/>
  <c r="AJC3" i="69"/>
  <c r="AHM3" i="69"/>
  <c r="AFW3" i="69"/>
  <c r="AEG3" i="69"/>
  <c r="ACQ3" i="69"/>
  <c r="ABA3" i="69"/>
  <c r="ZK3" i="69"/>
  <c r="XU3" i="69"/>
  <c r="WE3" i="69"/>
  <c r="UO3" i="69"/>
  <c r="SY3" i="69"/>
  <c r="RI3" i="69"/>
  <c r="PS3" i="69"/>
  <c r="OC3" i="69"/>
  <c r="MM3" i="69"/>
  <c r="KW3" i="69"/>
  <c r="JG3" i="69"/>
  <c r="HQ3" i="69"/>
  <c r="GA3" i="69"/>
  <c r="EK3" i="69"/>
  <c r="CU3" i="69"/>
  <c r="BE3" i="69"/>
  <c r="O3" i="69"/>
  <c r="IR1" i="69"/>
  <c r="COR1" i="69" s="1"/>
  <c r="FL1" i="69"/>
  <c r="CLL1" i="69" s="1"/>
  <c r="CF1" i="69"/>
  <c r="AP1" i="69"/>
  <c r="CGP1" i="69" s="1"/>
  <c r="DZZ24" i="66"/>
  <c r="DYJ24" i="66"/>
  <c r="DWT24" i="66"/>
  <c r="DVD24" i="66"/>
  <c r="DTN24" i="66"/>
  <c r="DRX24" i="66"/>
  <c r="DQH24" i="66"/>
  <c r="DOR24" i="66"/>
  <c r="DNB24" i="66"/>
  <c r="DLL24" i="66"/>
  <c r="DJV24" i="66"/>
  <c r="DIF24" i="66"/>
  <c r="DGP24" i="66"/>
  <c r="DEZ24" i="66"/>
  <c r="DDJ24" i="66"/>
  <c r="DBT24" i="66"/>
  <c r="DAD24" i="66"/>
  <c r="CYN24" i="66"/>
  <c r="CWX24" i="66"/>
  <c r="CVH24" i="66"/>
  <c r="CTR24" i="66"/>
  <c r="CSB24" i="66"/>
  <c r="CQL24" i="66"/>
  <c r="COV24" i="66"/>
  <c r="CNF24" i="66"/>
  <c r="CLP24" i="66"/>
  <c r="CJZ24" i="66"/>
  <c r="CIJ24" i="66"/>
  <c r="CGT24" i="66"/>
  <c r="CFD24" i="66"/>
  <c r="CDN24" i="66"/>
  <c r="CBX24" i="66"/>
  <c r="CAH24" i="66"/>
  <c r="BYR24" i="66"/>
  <c r="BXB24" i="66"/>
  <c r="BVL24" i="66"/>
  <c r="BTV24" i="66"/>
  <c r="BSF24" i="66"/>
  <c r="BQP24" i="66"/>
  <c r="BOZ24" i="66"/>
  <c r="BNJ24" i="66"/>
  <c r="BLT24" i="66"/>
  <c r="BKD24" i="66"/>
  <c r="BIN24" i="66"/>
  <c r="BGX24" i="66"/>
  <c r="BFH24" i="66"/>
  <c r="BDR24" i="66"/>
  <c r="BCB24" i="66"/>
  <c r="BAL24" i="66"/>
  <c r="AYV24" i="66"/>
  <c r="AXF24" i="66"/>
  <c r="AVP24" i="66"/>
  <c r="ATZ24" i="66"/>
  <c r="ASJ24" i="66"/>
  <c r="AQT24" i="66"/>
  <c r="APD24" i="66"/>
  <c r="AKH24" i="66"/>
  <c r="AIR24" i="66"/>
  <c r="AHB24" i="66"/>
  <c r="AFL24" i="66"/>
  <c r="ADV24" i="66"/>
  <c r="ACF24" i="66"/>
  <c r="AAP24" i="66"/>
  <c r="YZ24" i="66"/>
  <c r="XJ24" i="66"/>
  <c r="VT24" i="66"/>
  <c r="UD24" i="66"/>
  <c r="SN24" i="66"/>
  <c r="QX24" i="66"/>
  <c r="PH24" i="66"/>
  <c r="NR24" i="66"/>
  <c r="MB24" i="66"/>
  <c r="KL24" i="66"/>
  <c r="IV24" i="66"/>
  <c r="HF24" i="66"/>
  <c r="FP24" i="66"/>
  <c r="DZ24" i="66"/>
  <c r="CJ24" i="66"/>
  <c r="AT24" i="66"/>
  <c r="D24" i="66"/>
  <c r="DZZ23" i="66"/>
  <c r="DYJ23" i="66"/>
  <c r="DWT23" i="66"/>
  <c r="DVD23" i="66"/>
  <c r="DTN23" i="66"/>
  <c r="DRX23" i="66"/>
  <c r="DQH23" i="66"/>
  <c r="DOR23" i="66"/>
  <c r="DNB23" i="66"/>
  <c r="DLL23" i="66"/>
  <c r="DJV23" i="66"/>
  <c r="DIF23" i="66"/>
  <c r="DGP23" i="66"/>
  <c r="DEZ23" i="66"/>
  <c r="DDJ23" i="66"/>
  <c r="DBT23" i="66"/>
  <c r="DAD23" i="66"/>
  <c r="CYN23" i="66"/>
  <c r="CWX23" i="66"/>
  <c r="CVH23" i="66"/>
  <c r="CTR23" i="66"/>
  <c r="CSB23" i="66"/>
  <c r="CQL23" i="66"/>
  <c r="COV23" i="66"/>
  <c r="CNF23" i="66"/>
  <c r="CLP23" i="66"/>
  <c r="CJZ23" i="66"/>
  <c r="CIJ23" i="66"/>
  <c r="CGT23" i="66"/>
  <c r="CFD23" i="66"/>
  <c r="CDN23" i="66"/>
  <c r="CBX23" i="66"/>
  <c r="CAH23" i="66"/>
  <c r="BYR23" i="66"/>
  <c r="BXB23" i="66"/>
  <c r="BVL23" i="66"/>
  <c r="BTV23" i="66"/>
  <c r="BSF23" i="66"/>
  <c r="BQP23" i="66"/>
  <c r="BOZ23" i="66"/>
  <c r="BNJ23" i="66"/>
  <c r="BLT23" i="66"/>
  <c r="BKD23" i="66"/>
  <c r="BIN23" i="66"/>
  <c r="BGX23" i="66"/>
  <c r="BFH23" i="66"/>
  <c r="BDR23" i="66"/>
  <c r="BCB23" i="66"/>
  <c r="BAL23" i="66"/>
  <c r="AYV23" i="66"/>
  <c r="AXF23" i="66"/>
  <c r="AVP23" i="66"/>
  <c r="ATZ23" i="66"/>
  <c r="ASJ23" i="66"/>
  <c r="AQT23" i="66"/>
  <c r="APD23" i="66"/>
  <c r="ALX23" i="66"/>
  <c r="AKH23" i="66"/>
  <c r="AIR23" i="66"/>
  <c r="AHB23" i="66"/>
  <c r="AFL23" i="66"/>
  <c r="ADV23" i="66"/>
  <c r="ACF23" i="66"/>
  <c r="AAP23" i="66"/>
  <c r="YZ23" i="66"/>
  <c r="XJ23" i="66"/>
  <c r="VT23" i="66"/>
  <c r="UD23" i="66"/>
  <c r="SN23" i="66"/>
  <c r="QX23" i="66"/>
  <c r="PH23" i="66"/>
  <c r="NR23" i="66"/>
  <c r="MB23" i="66"/>
  <c r="KL23" i="66"/>
  <c r="IV23" i="66"/>
  <c r="HF23" i="66"/>
  <c r="FP23" i="66"/>
  <c r="DZ23" i="66"/>
  <c r="CJ23" i="66"/>
  <c r="AT23" i="66"/>
  <c r="D23" i="66"/>
  <c r="DZZ22" i="66"/>
  <c r="DYJ22" i="66"/>
  <c r="DWT22" i="66"/>
  <c r="DVD22" i="66"/>
  <c r="DTN22" i="66"/>
  <c r="DRX22" i="66"/>
  <c r="DQH22" i="66"/>
  <c r="DOR22" i="66"/>
  <c r="DNB22" i="66"/>
  <c r="DLL22" i="66"/>
  <c r="DJV22" i="66"/>
  <c r="DIF22" i="66"/>
  <c r="DGP22" i="66"/>
  <c r="DEZ22" i="66"/>
  <c r="DDJ22" i="66"/>
  <c r="DBT22" i="66"/>
  <c r="DAD22" i="66"/>
  <c r="CYN22" i="66"/>
  <c r="CWX22" i="66"/>
  <c r="CVH22" i="66"/>
  <c r="CTR22" i="66"/>
  <c r="CSB22" i="66"/>
  <c r="CQL22" i="66"/>
  <c r="COV22" i="66"/>
  <c r="CNF22" i="66"/>
  <c r="CLP22" i="66"/>
  <c r="CJZ22" i="66"/>
  <c r="CIJ22" i="66"/>
  <c r="CGT22" i="66"/>
  <c r="CFD22" i="66"/>
  <c r="CDN22" i="66"/>
  <c r="CBX22" i="66"/>
  <c r="CAH22" i="66"/>
  <c r="BYR22" i="66"/>
  <c r="BXB22" i="66"/>
  <c r="BVL22" i="66"/>
  <c r="BTV22" i="66"/>
  <c r="BSF22" i="66"/>
  <c r="BQP22" i="66"/>
  <c r="BOZ22" i="66"/>
  <c r="BNJ22" i="66"/>
  <c r="BLT22" i="66"/>
  <c r="BKD22" i="66"/>
  <c r="BIN22" i="66"/>
  <c r="BGX22" i="66"/>
  <c r="BFH22" i="66"/>
  <c r="BDR22" i="66"/>
  <c r="BCB22" i="66"/>
  <c r="BAL22" i="66"/>
  <c r="AYV22" i="66"/>
  <c r="AXF22" i="66"/>
  <c r="AVP22" i="66"/>
  <c r="ATZ22" i="66"/>
  <c r="ASJ22" i="66"/>
  <c r="AQT22" i="66"/>
  <c r="APD22" i="66"/>
  <c r="ALX22" i="66"/>
  <c r="AKH22" i="66"/>
  <c r="AIR22" i="66"/>
  <c r="AHB22" i="66"/>
  <c r="AFL22" i="66"/>
  <c r="ADV22" i="66"/>
  <c r="ACF22" i="66"/>
  <c r="AAP22" i="66"/>
  <c r="YZ22" i="66"/>
  <c r="XJ22" i="66"/>
  <c r="VT22" i="66"/>
  <c r="UD22" i="66"/>
  <c r="SN22" i="66"/>
  <c r="QX22" i="66"/>
  <c r="PH22" i="66"/>
  <c r="NR22" i="66"/>
  <c r="MB22" i="66"/>
  <c r="KL22" i="66"/>
  <c r="IV22" i="66"/>
  <c r="HF22" i="66"/>
  <c r="FP22" i="66"/>
  <c r="DZ22" i="66"/>
  <c r="CJ22" i="66"/>
  <c r="AT22" i="66"/>
  <c r="D22" i="66"/>
  <c r="EBP21" i="66"/>
  <c r="DZZ21" i="66"/>
  <c r="DYJ21" i="66"/>
  <c r="DWT21" i="66"/>
  <c r="DVD21" i="66"/>
  <c r="DTN21" i="66"/>
  <c r="DRX21" i="66"/>
  <c r="DQH21" i="66"/>
  <c r="DOR21" i="66"/>
  <c r="DNB21" i="66"/>
  <c r="DLL21" i="66"/>
  <c r="DJV21" i="66"/>
  <c r="DIF21" i="66"/>
  <c r="DGP21" i="66"/>
  <c r="DEZ21" i="66"/>
  <c r="DDJ21" i="66"/>
  <c r="DBT21" i="66"/>
  <c r="DAD21" i="66"/>
  <c r="CYN21" i="66"/>
  <c r="CWX21" i="66"/>
  <c r="CVH21" i="66"/>
  <c r="CTR21" i="66"/>
  <c r="CSB21" i="66"/>
  <c r="CQL21" i="66"/>
  <c r="COV21" i="66"/>
  <c r="CNF21" i="66"/>
  <c r="CLP21" i="66"/>
  <c r="CJZ21" i="66"/>
  <c r="CIJ21" i="66"/>
  <c r="CGT21" i="66"/>
  <c r="CFD21" i="66"/>
  <c r="CDN21" i="66"/>
  <c r="CBX21" i="66"/>
  <c r="CAH21" i="66"/>
  <c r="BYR21" i="66"/>
  <c r="BXB21" i="66"/>
  <c r="BVL21" i="66"/>
  <c r="BTV21" i="66"/>
  <c r="BSF21" i="66"/>
  <c r="BQP21" i="66"/>
  <c r="BOZ21" i="66"/>
  <c r="BNJ21" i="66"/>
  <c r="BLT21" i="66"/>
  <c r="BKD21" i="66"/>
  <c r="BIN21" i="66"/>
  <c r="BGX21" i="66"/>
  <c r="BFH21" i="66"/>
  <c r="BDR21" i="66"/>
  <c r="BCB21" i="66"/>
  <c r="BAL21" i="66"/>
  <c r="AYV21" i="66"/>
  <c r="AXF21" i="66"/>
  <c r="AVP21" i="66"/>
  <c r="ATZ21" i="66"/>
  <c r="ASJ21" i="66"/>
  <c r="AQT21" i="66"/>
  <c r="APD21" i="66"/>
  <c r="ALX21" i="66"/>
  <c r="AKH21" i="66"/>
  <c r="AIR21" i="66"/>
  <c r="AHB21" i="66"/>
  <c r="AFL21" i="66"/>
  <c r="ADV21" i="66"/>
  <c r="ACF21" i="66"/>
  <c r="AAP21" i="66"/>
  <c r="YZ21" i="66"/>
  <c r="XJ21" i="66"/>
  <c r="VT21" i="66"/>
  <c r="UD21" i="66"/>
  <c r="SN21" i="66"/>
  <c r="QX21" i="66"/>
  <c r="PH21" i="66"/>
  <c r="NR21" i="66"/>
  <c r="MB21" i="66"/>
  <c r="KL21" i="66"/>
  <c r="IV21" i="66"/>
  <c r="HF21" i="66"/>
  <c r="FP21" i="66"/>
  <c r="DZ21" i="66"/>
  <c r="CJ21" i="66"/>
  <c r="AT21" i="66"/>
  <c r="D21" i="66"/>
  <c r="A21" i="66"/>
  <c r="G17" i="66"/>
  <c r="AW17" i="66" s="1"/>
  <c r="CM17" i="66" s="1"/>
  <c r="EC17" i="66" s="1"/>
  <c r="FS17" i="66" s="1"/>
  <c r="HI17" i="66" s="1"/>
  <c r="IY17" i="66" s="1"/>
  <c r="KO17" i="66" s="1"/>
  <c r="ME17" i="66" s="1"/>
  <c r="NU17" i="66" s="1"/>
  <c r="PK17" i="66" s="1"/>
  <c r="RA17" i="66" s="1"/>
  <c r="SQ17" i="66" s="1"/>
  <c r="UG17" i="66" s="1"/>
  <c r="VW17" i="66" s="1"/>
  <c r="XM17" i="66" s="1"/>
  <c r="ZC17" i="66" s="1"/>
  <c r="AAS17" i="66" s="1"/>
  <c r="ACI17" i="66" s="1"/>
  <c r="ADY17" i="66" s="1"/>
  <c r="AFO17" i="66" s="1"/>
  <c r="AHE17" i="66" s="1"/>
  <c r="AIU17" i="66" s="1"/>
  <c r="AKK17" i="66" s="1"/>
  <c r="AMA17" i="66" s="1"/>
  <c r="ANQ17" i="66" s="1"/>
  <c r="APG17" i="66" s="1"/>
  <c r="AQW17" i="66" s="1"/>
  <c r="ASM17" i="66" s="1"/>
  <c r="AUC17" i="66" s="1"/>
  <c r="AVS17" i="66" s="1"/>
  <c r="AXI17" i="66" s="1"/>
  <c r="AYY17" i="66" s="1"/>
  <c r="BAO17" i="66" s="1"/>
  <c r="BCE17" i="66" s="1"/>
  <c r="BDU17" i="66" s="1"/>
  <c r="BFK17" i="66" s="1"/>
  <c r="BHA17" i="66" s="1"/>
  <c r="BIQ17" i="66" s="1"/>
  <c r="BKG17" i="66" s="1"/>
  <c r="BLW17" i="66" s="1"/>
  <c r="BNM17" i="66" s="1"/>
  <c r="BPC17" i="66" s="1"/>
  <c r="BQS17" i="66" s="1"/>
  <c r="BSI17" i="66" s="1"/>
  <c r="BTY17" i="66" s="1"/>
  <c r="BVO17" i="66" s="1"/>
  <c r="BXE17" i="66" s="1"/>
  <c r="BYU17" i="66" s="1"/>
  <c r="CAK17" i="66" s="1"/>
  <c r="CCA17" i="66" s="1"/>
  <c r="CDQ17" i="66" s="1"/>
  <c r="CFG17" i="66" s="1"/>
  <c r="CGW17" i="66" s="1"/>
  <c r="CIM17" i="66" s="1"/>
  <c r="CKC17" i="66" s="1"/>
  <c r="CLS17" i="66" s="1"/>
  <c r="CNI17" i="66" s="1"/>
  <c r="COY17" i="66" s="1"/>
  <c r="CQO17" i="66" s="1"/>
  <c r="CSE17" i="66" s="1"/>
  <c r="CTU17" i="66" s="1"/>
  <c r="CVK17" i="66" s="1"/>
  <c r="CXA17" i="66" s="1"/>
  <c r="CYQ17" i="66" s="1"/>
  <c r="DAG17" i="66" s="1"/>
  <c r="DBW17" i="66" s="1"/>
  <c r="DDM17" i="66" s="1"/>
  <c r="DFC17" i="66" s="1"/>
  <c r="DGS17" i="66" s="1"/>
  <c r="DII17" i="66" s="1"/>
  <c r="DJY17" i="66" s="1"/>
  <c r="DLO17" i="66" s="1"/>
  <c r="DNE17" i="66" s="1"/>
  <c r="DOU17" i="66" s="1"/>
  <c r="DQK17" i="66" s="1"/>
  <c r="DSA17" i="66" s="1"/>
  <c r="DTQ17" i="66" s="1"/>
  <c r="DVG17" i="66" s="1"/>
  <c r="DWW17" i="66" s="1"/>
  <c r="DYM17" i="66" s="1"/>
  <c r="EAC17" i="66" s="1"/>
  <c r="EBS17" i="66" s="1"/>
  <c r="EDI17" i="66" s="1"/>
  <c r="EEY17" i="66" s="1"/>
  <c r="EGO17" i="66" s="1"/>
  <c r="EIE17" i="66" s="1"/>
  <c r="AW15" i="66"/>
  <c r="CM15" i="66" s="1"/>
  <c r="EC15" i="66" s="1"/>
  <c r="FS15" i="66" s="1"/>
  <c r="HI15" i="66" s="1"/>
  <c r="IY15" i="66" s="1"/>
  <c r="KO15" i="66" s="1"/>
  <c r="ME15" i="66" s="1"/>
  <c r="NU15" i="66" s="1"/>
  <c r="PK15" i="66" s="1"/>
  <c r="RA15" i="66" s="1"/>
  <c r="SQ15" i="66" s="1"/>
  <c r="UG15" i="66" s="1"/>
  <c r="VW15" i="66" s="1"/>
  <c r="XM15" i="66" s="1"/>
  <c r="ZC15" i="66" s="1"/>
  <c r="AAS15" i="66" s="1"/>
  <c r="ACI15" i="66" s="1"/>
  <c r="ADY15" i="66" s="1"/>
  <c r="AFO15" i="66" s="1"/>
  <c r="AHE15" i="66" s="1"/>
  <c r="AIU15" i="66" s="1"/>
  <c r="AKK15" i="66" s="1"/>
  <c r="AMA15" i="66" s="1"/>
  <c r="ANQ15" i="66" s="1"/>
  <c r="APG15" i="66" s="1"/>
  <c r="AQW15" i="66" s="1"/>
  <c r="ASM15" i="66" s="1"/>
  <c r="AUC15" i="66" s="1"/>
  <c r="AVS15" i="66" s="1"/>
  <c r="AXI15" i="66" s="1"/>
  <c r="AYY15" i="66" s="1"/>
  <c r="BAO15" i="66" s="1"/>
  <c r="BCE15" i="66" s="1"/>
  <c r="BDU15" i="66" s="1"/>
  <c r="BFK15" i="66" s="1"/>
  <c r="BHA15" i="66" s="1"/>
  <c r="BIQ15" i="66" s="1"/>
  <c r="BKG15" i="66" s="1"/>
  <c r="BLW15" i="66" s="1"/>
  <c r="BNM15" i="66" s="1"/>
  <c r="BPC15" i="66" s="1"/>
  <c r="BQS15" i="66" s="1"/>
  <c r="BSI15" i="66" s="1"/>
  <c r="BTY15" i="66" s="1"/>
  <c r="BVO15" i="66" s="1"/>
  <c r="BXE15" i="66" s="1"/>
  <c r="BYU15" i="66" s="1"/>
  <c r="CAK15" i="66" s="1"/>
  <c r="CCA15" i="66" s="1"/>
  <c r="CDQ15" i="66" s="1"/>
  <c r="CFG15" i="66" s="1"/>
  <c r="CGW15" i="66" s="1"/>
  <c r="CIM15" i="66" s="1"/>
  <c r="CKC15" i="66" s="1"/>
  <c r="CLS15" i="66" s="1"/>
  <c r="CNI15" i="66" s="1"/>
  <c r="COY15" i="66" s="1"/>
  <c r="CQO15" i="66" s="1"/>
  <c r="CSE15" i="66" s="1"/>
  <c r="CTU15" i="66" s="1"/>
  <c r="CVK15" i="66" s="1"/>
  <c r="CXA15" i="66" s="1"/>
  <c r="CYQ15" i="66" s="1"/>
  <c r="DAG15" i="66" s="1"/>
  <c r="DBW15" i="66" s="1"/>
  <c r="DDM15" i="66" s="1"/>
  <c r="DFC15" i="66" s="1"/>
  <c r="DGS15" i="66" s="1"/>
  <c r="DII15" i="66" s="1"/>
  <c r="DJY15" i="66" s="1"/>
  <c r="DLO15" i="66" s="1"/>
  <c r="DNE15" i="66" s="1"/>
  <c r="DOU15" i="66" s="1"/>
  <c r="DQK15" i="66" s="1"/>
  <c r="DSA15" i="66" s="1"/>
  <c r="DTQ15" i="66" s="1"/>
  <c r="DVG15" i="66" s="1"/>
  <c r="DWW15" i="66" s="1"/>
  <c r="DYM15" i="66" s="1"/>
  <c r="EAC15" i="66" s="1"/>
  <c r="EBS15" i="66" s="1"/>
  <c r="EDI15" i="66" s="1"/>
  <c r="EEY15" i="66" s="1"/>
  <c r="EGO15" i="66" s="1"/>
  <c r="EIE15" i="66" s="1"/>
  <c r="G15" i="66"/>
  <c r="I10" i="66"/>
  <c r="AY10" i="66" s="1"/>
  <c r="CO10" i="66" s="1"/>
  <c r="EE10" i="66" s="1"/>
  <c r="FU10" i="66" s="1"/>
  <c r="HK10" i="66" s="1"/>
  <c r="JA10" i="66" s="1"/>
  <c r="KQ10" i="66" s="1"/>
  <c r="MG10" i="66" s="1"/>
  <c r="NW10" i="66" s="1"/>
  <c r="PM10" i="66" s="1"/>
  <c r="RC10" i="66" s="1"/>
  <c r="SS10" i="66" s="1"/>
  <c r="UI10" i="66" s="1"/>
  <c r="VY10" i="66" s="1"/>
  <c r="XO10" i="66" s="1"/>
  <c r="ZE10" i="66" s="1"/>
  <c r="AAU10" i="66" s="1"/>
  <c r="ACK10" i="66" s="1"/>
  <c r="AEA10" i="66" s="1"/>
  <c r="AFQ10" i="66" s="1"/>
  <c r="AHG10" i="66" s="1"/>
  <c r="AIW10" i="66" s="1"/>
  <c r="AKM10" i="66" s="1"/>
  <c r="AMC10" i="66" s="1"/>
  <c r="ANS10" i="66" s="1"/>
  <c r="API10" i="66" s="1"/>
  <c r="AQY10" i="66" s="1"/>
  <c r="ASO10" i="66" s="1"/>
  <c r="AUE10" i="66" s="1"/>
  <c r="AVU10" i="66" s="1"/>
  <c r="AXK10" i="66" s="1"/>
  <c r="AZA10" i="66" s="1"/>
  <c r="BAQ10" i="66" s="1"/>
  <c r="BCG10" i="66" s="1"/>
  <c r="BDW10" i="66" s="1"/>
  <c r="BFM10" i="66" s="1"/>
  <c r="BHC10" i="66" s="1"/>
  <c r="BIS10" i="66" s="1"/>
  <c r="BKI10" i="66" s="1"/>
  <c r="BLY10" i="66" s="1"/>
  <c r="BNO10" i="66" s="1"/>
  <c r="BPE10" i="66" s="1"/>
  <c r="BQU10" i="66" s="1"/>
  <c r="BSK10" i="66" s="1"/>
  <c r="BUA10" i="66" s="1"/>
  <c r="BVQ10" i="66" s="1"/>
  <c r="BXG10" i="66" s="1"/>
  <c r="BYW10" i="66" s="1"/>
  <c r="CAM10" i="66" s="1"/>
  <c r="CCC10" i="66" s="1"/>
  <c r="CDS10" i="66" s="1"/>
  <c r="CFI10" i="66" s="1"/>
  <c r="CGY10" i="66" s="1"/>
  <c r="CIO10" i="66" s="1"/>
  <c r="CKE10" i="66" s="1"/>
  <c r="CLU10" i="66" s="1"/>
  <c r="CNK10" i="66" s="1"/>
  <c r="CPA10" i="66" s="1"/>
  <c r="CQQ10" i="66" s="1"/>
  <c r="CSG10" i="66" s="1"/>
  <c r="CTW10" i="66" s="1"/>
  <c r="CVM10" i="66" s="1"/>
  <c r="CXC10" i="66" s="1"/>
  <c r="CYS10" i="66" s="1"/>
  <c r="DAI10" i="66" s="1"/>
  <c r="DBY10" i="66" s="1"/>
  <c r="DDO10" i="66" s="1"/>
  <c r="DFE10" i="66" s="1"/>
  <c r="DGU10" i="66" s="1"/>
  <c r="DIK10" i="66" s="1"/>
  <c r="DKA10" i="66" s="1"/>
  <c r="DLQ10" i="66" s="1"/>
  <c r="DNG10" i="66" s="1"/>
  <c r="DOW10" i="66" s="1"/>
  <c r="DQM10" i="66" s="1"/>
  <c r="DSC10" i="66" s="1"/>
  <c r="DTS10" i="66" s="1"/>
  <c r="DVI10" i="66" s="1"/>
  <c r="DWY10" i="66" s="1"/>
  <c r="DYO10" i="66" s="1"/>
  <c r="EAE10" i="66" s="1"/>
  <c r="EBU10" i="66" s="1"/>
  <c r="EDK10" i="66" s="1"/>
  <c r="EFA10" i="66" s="1"/>
  <c r="EGQ10" i="66" s="1"/>
  <c r="EIG10" i="66" s="1"/>
  <c r="EIM3" i="66"/>
  <c r="EGW3" i="66"/>
  <c r="EFG3" i="66"/>
  <c r="EDQ3" i="66"/>
  <c r="ECA3" i="66"/>
  <c r="EAK3" i="66"/>
  <c r="DYU3" i="66"/>
  <c r="DXE3" i="66"/>
  <c r="DVO3" i="66"/>
  <c r="DTY3" i="66"/>
  <c r="DSI3" i="66"/>
  <c r="DQS3" i="66"/>
  <c r="DPC3" i="66"/>
  <c r="DNM3" i="66"/>
  <c r="DLW3" i="66"/>
  <c r="DKG3" i="66"/>
  <c r="DIQ3" i="66"/>
  <c r="DHA3" i="66"/>
  <c r="DFK3" i="66"/>
  <c r="DDU3" i="66"/>
  <c r="DCE3" i="66"/>
  <c r="DAO3" i="66"/>
  <c r="CYY3" i="66"/>
  <c r="CXI3" i="66"/>
  <c r="CVS3" i="66"/>
  <c r="CUC3" i="66"/>
  <c r="CSM3" i="66"/>
  <c r="CQW3" i="66"/>
  <c r="CPG3" i="66"/>
  <c r="CNQ3" i="66"/>
  <c r="CMA3" i="66"/>
  <c r="CKK3" i="66"/>
  <c r="CIU3" i="66"/>
  <c r="CHE3" i="66"/>
  <c r="CFO3" i="66"/>
  <c r="CDY3" i="66"/>
  <c r="CCI3" i="66"/>
  <c r="CAS3" i="66"/>
  <c r="BZC3" i="66"/>
  <c r="BXM3" i="66"/>
  <c r="BVW3" i="66"/>
  <c r="BUG3" i="66"/>
  <c r="BSQ3" i="66"/>
  <c r="BRA3" i="66"/>
  <c r="BPK3" i="66"/>
  <c r="BNU3" i="66"/>
  <c r="BME3" i="66"/>
  <c r="BKO3" i="66"/>
  <c r="BIY3" i="66"/>
  <c r="BHI3" i="66"/>
  <c r="BFS3" i="66"/>
  <c r="BEC3" i="66"/>
  <c r="BCM3" i="66"/>
  <c r="BAW3" i="66"/>
  <c r="AZG3" i="66"/>
  <c r="AXQ3" i="66"/>
  <c r="AWA3" i="66"/>
  <c r="AUK3" i="66"/>
  <c r="ASU3" i="66"/>
  <c r="ARE3" i="66"/>
  <c r="APO3" i="66"/>
  <c r="ANY3" i="66"/>
  <c r="AMI3" i="66"/>
  <c r="AKS3" i="66"/>
  <c r="AJC3" i="66"/>
  <c r="AHM3" i="66"/>
  <c r="AFW3" i="66"/>
  <c r="AEG3" i="66"/>
  <c r="ACQ3" i="66"/>
  <c r="ABA3" i="66"/>
  <c r="ZK3" i="66"/>
  <c r="XU3" i="66"/>
  <c r="WE3" i="66"/>
  <c r="UO3" i="66"/>
  <c r="SY3" i="66"/>
  <c r="RI3" i="66"/>
  <c r="PS3" i="66"/>
  <c r="OC3" i="66"/>
  <c r="MM3" i="66"/>
  <c r="KW3" i="66"/>
  <c r="JG3" i="66"/>
  <c r="HQ3" i="66"/>
  <c r="GA3" i="66"/>
  <c r="EK3" i="66"/>
  <c r="CU3" i="66"/>
  <c r="BE3" i="66"/>
  <c r="O3" i="66"/>
  <c r="O81" i="63"/>
  <c r="G51" i="63"/>
  <c r="Q51" i="63" s="1"/>
  <c r="AA51" i="63" s="1"/>
  <c r="AK51" i="63" s="1"/>
  <c r="AU51" i="63" s="1"/>
  <c r="BE51" i="63" s="1"/>
  <c r="BO51" i="63" s="1"/>
  <c r="BY51" i="63" s="1"/>
  <c r="CI51" i="63" s="1"/>
  <c r="CS51" i="63" s="1"/>
  <c r="DC51" i="63" s="1"/>
  <c r="DM51" i="63" s="1"/>
  <c r="DW51" i="63" s="1"/>
  <c r="EG51" i="63" s="1"/>
  <c r="EQ51" i="63" s="1"/>
  <c r="FA51" i="63" s="1"/>
  <c r="FK51" i="63" s="1"/>
  <c r="FU51" i="63" s="1"/>
  <c r="GE51" i="63" s="1"/>
  <c r="GO51" i="63" s="1"/>
  <c r="GY51" i="63" s="1"/>
  <c r="HI51" i="63" s="1"/>
  <c r="HS51" i="63" s="1"/>
  <c r="IC51" i="63" s="1"/>
  <c r="IM51" i="63" s="1"/>
  <c r="D51" i="63"/>
  <c r="N51" i="63" s="1"/>
  <c r="X51" i="63" s="1"/>
  <c r="AH51" i="63" s="1"/>
  <c r="AR51" i="63" s="1"/>
  <c r="BB51" i="63" s="1"/>
  <c r="BL51" i="63" s="1"/>
  <c r="BV51" i="63" s="1"/>
  <c r="CF51" i="63" s="1"/>
  <c r="CP51" i="63" s="1"/>
  <c r="CZ51" i="63" s="1"/>
  <c r="DJ51" i="63" s="1"/>
  <c r="DT51" i="63" s="1"/>
  <c r="ED51" i="63" s="1"/>
  <c r="EN51" i="63" s="1"/>
  <c r="EX51" i="63" s="1"/>
  <c r="FH51" i="63" s="1"/>
  <c r="FR51" i="63" s="1"/>
  <c r="GB51" i="63" s="1"/>
  <c r="GL51" i="63" s="1"/>
  <c r="GV51" i="63" s="1"/>
  <c r="HF51" i="63" s="1"/>
  <c r="HP51" i="63" s="1"/>
  <c r="HZ51" i="63" s="1"/>
  <c r="IJ51" i="63" s="1"/>
  <c r="P49" i="63"/>
  <c r="Z49" i="63" s="1"/>
  <c r="AJ49" i="63" s="1"/>
  <c r="AT49" i="63" s="1"/>
  <c r="BD49" i="63" s="1"/>
  <c r="BN49" i="63" s="1"/>
  <c r="BX49" i="63" s="1"/>
  <c r="CH49" i="63" s="1"/>
  <c r="CR49" i="63" s="1"/>
  <c r="DB49" i="63" s="1"/>
  <c r="DL49" i="63" s="1"/>
  <c r="DV49" i="63" s="1"/>
  <c r="EF49" i="63" s="1"/>
  <c r="EP49" i="63" s="1"/>
  <c r="EZ49" i="63" s="1"/>
  <c r="FJ49" i="63" s="1"/>
  <c r="FT49" i="63" s="1"/>
  <c r="GD49" i="63" s="1"/>
  <c r="GN49" i="63" s="1"/>
  <c r="GX49" i="63" s="1"/>
  <c r="HH49" i="63" s="1"/>
  <c r="HR49" i="63" s="1"/>
  <c r="IB49" i="63" s="1"/>
  <c r="IL49" i="63" s="1"/>
  <c r="F49" i="63"/>
  <c r="IK33" i="63"/>
  <c r="DU33" i="63"/>
  <c r="CQ33" i="63"/>
  <c r="Q7" i="63"/>
  <c r="AA7" i="63" s="1"/>
  <c r="AK7" i="63" s="1"/>
  <c r="AU7" i="63" s="1"/>
  <c r="BE7" i="63" s="1"/>
  <c r="BO7" i="63" s="1"/>
  <c r="BY7" i="63" s="1"/>
  <c r="CI7" i="63" s="1"/>
  <c r="CS7" i="63" s="1"/>
  <c r="DC7" i="63" s="1"/>
  <c r="DM7" i="63" s="1"/>
  <c r="DW7" i="63" s="1"/>
  <c r="EG7" i="63" s="1"/>
  <c r="EQ7" i="63" s="1"/>
  <c r="FA7" i="63" s="1"/>
  <c r="FK7" i="63" s="1"/>
  <c r="FU7" i="63" s="1"/>
  <c r="GE7" i="63" s="1"/>
  <c r="GO7" i="63" s="1"/>
  <c r="GY7" i="63" s="1"/>
  <c r="HI7" i="63" s="1"/>
  <c r="HS7" i="63" s="1"/>
  <c r="IC7" i="63" s="1"/>
  <c r="IM7" i="63" s="1"/>
  <c r="G7" i="63"/>
  <c r="F5" i="63"/>
  <c r="P5" i="63" s="1"/>
  <c r="Z5" i="63" s="1"/>
  <c r="AJ5" i="63" s="1"/>
  <c r="AT5" i="63" s="1"/>
  <c r="BD5" i="63" s="1"/>
  <c r="BN5" i="63" s="1"/>
  <c r="BX5" i="63" s="1"/>
  <c r="CH5" i="63" s="1"/>
  <c r="CR5" i="63" s="1"/>
  <c r="DB5" i="63" s="1"/>
  <c r="DL5" i="63" s="1"/>
  <c r="DV5" i="63" s="1"/>
  <c r="EF5" i="63" s="1"/>
  <c r="EP5" i="63" s="1"/>
  <c r="EZ5" i="63" s="1"/>
  <c r="FJ5" i="63" s="1"/>
  <c r="FT5" i="63" s="1"/>
  <c r="GD5" i="63" s="1"/>
  <c r="GN5" i="63" s="1"/>
  <c r="GX5" i="63" s="1"/>
  <c r="HH5" i="63" s="1"/>
  <c r="HR5" i="63" s="1"/>
  <c r="IB5" i="63" s="1"/>
  <c r="IL5" i="63" s="1"/>
  <c r="O4" i="63"/>
  <c r="Y4" i="63" s="1"/>
  <c r="AI4" i="63" s="1"/>
  <c r="AS4" i="63" s="1"/>
  <c r="BC4" i="63" s="1"/>
  <c r="BM4" i="63" s="1"/>
  <c r="BW4" i="63" s="1"/>
  <c r="CG4" i="63" s="1"/>
  <c r="CQ4" i="63" s="1"/>
  <c r="DA4" i="63" s="1"/>
  <c r="DK4" i="63" s="1"/>
  <c r="DU4" i="63" s="1"/>
  <c r="EE4" i="63" s="1"/>
  <c r="EO4" i="63" s="1"/>
  <c r="EY4" i="63" s="1"/>
  <c r="FI4" i="63" s="1"/>
  <c r="FS4" i="63" s="1"/>
  <c r="GC4" i="63" s="1"/>
  <c r="GM4" i="63" s="1"/>
  <c r="GW4" i="63" s="1"/>
  <c r="HG4" i="63" s="1"/>
  <c r="HQ4" i="63" s="1"/>
  <c r="IA4" i="63" s="1"/>
  <c r="IK4" i="63" s="1"/>
  <c r="E4" i="63"/>
  <c r="IM3" i="63"/>
  <c r="IC3" i="63"/>
  <c r="HS3" i="63"/>
  <c r="HI3" i="63"/>
  <c r="GY3" i="63"/>
  <c r="GO3" i="63"/>
  <c r="GE3" i="63"/>
  <c r="FU3" i="63"/>
  <c r="FK3" i="63"/>
  <c r="FA3" i="63"/>
  <c r="EQ3" i="63"/>
  <c r="EG3" i="63"/>
  <c r="DW3" i="63"/>
  <c r="DM3" i="63"/>
  <c r="DC3" i="63"/>
  <c r="CS3" i="63"/>
  <c r="CI3" i="63"/>
  <c r="BY3" i="63"/>
  <c r="BO3" i="63"/>
  <c r="BE3" i="63"/>
  <c r="AU3" i="63"/>
  <c r="AK3" i="63"/>
  <c r="AA3" i="63"/>
  <c r="Q3" i="63"/>
  <c r="G3" i="63"/>
  <c r="CFD28" i="89"/>
  <c r="CFD27" i="89"/>
  <c r="CFD26" i="89"/>
  <c r="CFD25" i="89"/>
  <c r="CFD24" i="89"/>
  <c r="CDN24" i="89"/>
  <c r="CBX24" i="89"/>
  <c r="CAH24" i="89"/>
  <c r="BYR24" i="89"/>
  <c r="BXB24" i="89"/>
  <c r="BVL24" i="89"/>
  <c r="BTV24" i="89"/>
  <c r="BSF24" i="89"/>
  <c r="BQP24" i="89"/>
  <c r="BOZ24" i="89"/>
  <c r="BNJ24" i="89"/>
  <c r="BLT24" i="89"/>
  <c r="BKD24" i="89"/>
  <c r="BIN24" i="89"/>
  <c r="BGX24" i="89"/>
  <c r="BFH24" i="89"/>
  <c r="BDR24" i="89"/>
  <c r="BCB24" i="89"/>
  <c r="BAL24" i="89"/>
  <c r="AYV24" i="89"/>
  <c r="AXF24" i="89"/>
  <c r="AVP24" i="89"/>
  <c r="ATZ24" i="89"/>
  <c r="ASJ24" i="89"/>
  <c r="AQT24" i="89"/>
  <c r="APD24" i="89"/>
  <c r="ANN24" i="89"/>
  <c r="ALX24" i="89"/>
  <c r="AKH24" i="89"/>
  <c r="AIR24" i="89"/>
  <c r="AHB24" i="89"/>
  <c r="AFL24" i="89"/>
  <c r="ADV24" i="89"/>
  <c r="ACF24" i="89"/>
  <c r="AAP24" i="89"/>
  <c r="YZ24" i="89"/>
  <c r="XJ24" i="89"/>
  <c r="VT24" i="89"/>
  <c r="UD24" i="89"/>
  <c r="SN24" i="89"/>
  <c r="QX24" i="89"/>
  <c r="PH24" i="89"/>
  <c r="NR24" i="89"/>
  <c r="MB24" i="89"/>
  <c r="KL24" i="89"/>
  <c r="IV24" i="89"/>
  <c r="HF24" i="89"/>
  <c r="FP24" i="89"/>
  <c r="DZ24" i="89"/>
  <c r="CJ24" i="89"/>
  <c r="AT24" i="89"/>
  <c r="D24" i="89"/>
  <c r="CFD23" i="89"/>
  <c r="CDN23" i="89"/>
  <c r="CBX23" i="89"/>
  <c r="CAH23" i="89"/>
  <c r="BYR23" i="89"/>
  <c r="BXB23" i="89"/>
  <c r="BVL23" i="89"/>
  <c r="BTV23" i="89"/>
  <c r="BSF23" i="89"/>
  <c r="BQP23" i="89"/>
  <c r="BOZ23" i="89"/>
  <c r="BNJ23" i="89"/>
  <c r="BLT23" i="89"/>
  <c r="BKD23" i="89"/>
  <c r="BIN23" i="89"/>
  <c r="BGX23" i="89"/>
  <c r="BFH23" i="89"/>
  <c r="BDR23" i="89"/>
  <c r="BCB23" i="89"/>
  <c r="BAL23" i="89"/>
  <c r="AYV23" i="89"/>
  <c r="AXF23" i="89"/>
  <c r="AVP23" i="89"/>
  <c r="ATZ23" i="89"/>
  <c r="ASJ23" i="89"/>
  <c r="AQT23" i="89"/>
  <c r="APD23" i="89"/>
  <c r="ANN23" i="89"/>
  <c r="ALX23" i="89"/>
  <c r="AKH23" i="89"/>
  <c r="AIR23" i="89"/>
  <c r="AHB23" i="89"/>
  <c r="AFL23" i="89"/>
  <c r="ADV23" i="89"/>
  <c r="ACF23" i="89"/>
  <c r="AAP23" i="89"/>
  <c r="YZ23" i="89"/>
  <c r="XJ23" i="89"/>
  <c r="VT23" i="89"/>
  <c r="UD23" i="89"/>
  <c r="SN23" i="89"/>
  <c r="QX23" i="89"/>
  <c r="PH23" i="89"/>
  <c r="NR23" i="89"/>
  <c r="MB23" i="89"/>
  <c r="KL23" i="89"/>
  <c r="IV23" i="89"/>
  <c r="HF23" i="89"/>
  <c r="FP23" i="89"/>
  <c r="DZ23" i="89"/>
  <c r="CJ23" i="89"/>
  <c r="AT23" i="89"/>
  <c r="D23" i="89"/>
  <c r="CFD22" i="89"/>
  <c r="CDN22" i="89"/>
  <c r="CBX22" i="89"/>
  <c r="CAH22" i="89"/>
  <c r="BYR22" i="89"/>
  <c r="BXB22" i="89"/>
  <c r="BVL22" i="89"/>
  <c r="BTV22" i="89"/>
  <c r="BSF22" i="89"/>
  <c r="BQP22" i="89"/>
  <c r="BOZ22" i="89"/>
  <c r="BNJ22" i="89"/>
  <c r="BLT22" i="89"/>
  <c r="BKD22" i="89"/>
  <c r="BIN22" i="89"/>
  <c r="BGX22" i="89"/>
  <c r="BFH22" i="89"/>
  <c r="BDR22" i="89"/>
  <c r="BCB22" i="89"/>
  <c r="BAL22" i="89"/>
  <c r="AYV22" i="89"/>
  <c r="AXF22" i="89"/>
  <c r="AVP22" i="89"/>
  <c r="ATZ22" i="89"/>
  <c r="ASJ22" i="89"/>
  <c r="AQT22" i="89"/>
  <c r="APD22" i="89"/>
  <c r="ANN22" i="89"/>
  <c r="ALX22" i="89"/>
  <c r="AKH22" i="89"/>
  <c r="AIR22" i="89"/>
  <c r="AHB22" i="89"/>
  <c r="AFL22" i="89"/>
  <c r="ADV22" i="89"/>
  <c r="ACF22" i="89"/>
  <c r="AAP22" i="89"/>
  <c r="YZ22" i="89"/>
  <c r="XJ22" i="89"/>
  <c r="VT22" i="89"/>
  <c r="UD22" i="89"/>
  <c r="SN22" i="89"/>
  <c r="QX22" i="89"/>
  <c r="PH22" i="89"/>
  <c r="NR22" i="89"/>
  <c r="MB22" i="89"/>
  <c r="KL22" i="89"/>
  <c r="IV22" i="89"/>
  <c r="HF22" i="89"/>
  <c r="FP22" i="89"/>
  <c r="DZ22" i="89"/>
  <c r="CJ22" i="89"/>
  <c r="AT22" i="89"/>
  <c r="D22" i="89"/>
  <c r="CFD21" i="89"/>
  <c r="CDN21" i="89"/>
  <c r="CBX21" i="89"/>
  <c r="CAH21" i="89"/>
  <c r="BYR21" i="89"/>
  <c r="BXB21" i="89"/>
  <c r="BVL21" i="89"/>
  <c r="BTV21" i="89"/>
  <c r="BSF21" i="89"/>
  <c r="BQP21" i="89"/>
  <c r="BOZ21" i="89"/>
  <c r="BNJ21" i="89"/>
  <c r="BLT21" i="89"/>
  <c r="BKD21" i="89"/>
  <c r="BIN21" i="89"/>
  <c r="BGX21" i="89"/>
  <c r="BFH21" i="89"/>
  <c r="BDR21" i="89"/>
  <c r="BCB21" i="89"/>
  <c r="BAL21" i="89"/>
  <c r="AYV21" i="89"/>
  <c r="AXF21" i="89"/>
  <c r="AVP21" i="89"/>
  <c r="ATZ21" i="89"/>
  <c r="ASJ21" i="89"/>
  <c r="AQT21" i="89"/>
  <c r="APD21" i="89"/>
  <c r="ANN21" i="89"/>
  <c r="ALX21" i="89"/>
  <c r="AKH21" i="89"/>
  <c r="AIR21" i="89"/>
  <c r="AHB21" i="89"/>
  <c r="AFL21" i="89"/>
  <c r="ADV21" i="89"/>
  <c r="ACF21" i="89"/>
  <c r="AAP21" i="89"/>
  <c r="YZ21" i="89"/>
  <c r="XJ21" i="89"/>
  <c r="VT21" i="89"/>
  <c r="UD21" i="89"/>
  <c r="SN21" i="89"/>
  <c r="QX21" i="89"/>
  <c r="PH21" i="89"/>
  <c r="NR21" i="89"/>
  <c r="MB21" i="89"/>
  <c r="KL21" i="89"/>
  <c r="IV21" i="89"/>
  <c r="HF21" i="89"/>
  <c r="FP21" i="89"/>
  <c r="DZ21" i="89"/>
  <c r="CJ21" i="89"/>
  <c r="AT21" i="89"/>
  <c r="D21" i="89"/>
  <c r="A21" i="89"/>
  <c r="CGQ21" i="89" s="1"/>
  <c r="AW17" i="89"/>
  <c r="CM17" i="89" s="1"/>
  <c r="EC17" i="89" s="1"/>
  <c r="FS17" i="89" s="1"/>
  <c r="HI17" i="89" s="1"/>
  <c r="IY17" i="89" s="1"/>
  <c r="KO17" i="89" s="1"/>
  <c r="ME17" i="89" s="1"/>
  <c r="NU17" i="89" s="1"/>
  <c r="PK17" i="89" s="1"/>
  <c r="RA17" i="89" s="1"/>
  <c r="SQ17" i="89" s="1"/>
  <c r="UG17" i="89" s="1"/>
  <c r="VW17" i="89" s="1"/>
  <c r="XM17" i="89" s="1"/>
  <c r="ZC17" i="89" s="1"/>
  <c r="AAS17" i="89" s="1"/>
  <c r="ACI17" i="89" s="1"/>
  <c r="ADY17" i="89" s="1"/>
  <c r="AFO17" i="89" s="1"/>
  <c r="AHE17" i="89" s="1"/>
  <c r="AIU17" i="89" s="1"/>
  <c r="AKK17" i="89" s="1"/>
  <c r="AMA17" i="89" s="1"/>
  <c r="ANQ17" i="89" s="1"/>
  <c r="APG17" i="89" s="1"/>
  <c r="AQW17" i="89" s="1"/>
  <c r="ASM17" i="89" s="1"/>
  <c r="AUC17" i="89" s="1"/>
  <c r="AVS17" i="89" s="1"/>
  <c r="AXI17" i="89" s="1"/>
  <c r="AYY17" i="89" s="1"/>
  <c r="BAO17" i="89" s="1"/>
  <c r="BCE17" i="89" s="1"/>
  <c r="BDU17" i="89" s="1"/>
  <c r="BFK17" i="89" s="1"/>
  <c r="BHA17" i="89" s="1"/>
  <c r="BIQ17" i="89" s="1"/>
  <c r="BKG17" i="89" s="1"/>
  <c r="BLW17" i="89" s="1"/>
  <c r="BNM17" i="89" s="1"/>
  <c r="BPC17" i="89" s="1"/>
  <c r="BQS17" i="89" s="1"/>
  <c r="BSI17" i="89" s="1"/>
  <c r="BTY17" i="89" s="1"/>
  <c r="BVO17" i="89" s="1"/>
  <c r="BXE17" i="89" s="1"/>
  <c r="BYU17" i="89" s="1"/>
  <c r="CAK17" i="89" s="1"/>
  <c r="CCA17" i="89" s="1"/>
  <c r="CDQ17" i="89" s="1"/>
  <c r="CFG17" i="89" s="1"/>
  <c r="CGW17" i="89" s="1"/>
  <c r="G17" i="89"/>
  <c r="AW15" i="89"/>
  <c r="CM15" i="89" s="1"/>
  <c r="EC15" i="89" s="1"/>
  <c r="FS15" i="89" s="1"/>
  <c r="HI15" i="89" s="1"/>
  <c r="IY15" i="89" s="1"/>
  <c r="KO15" i="89" s="1"/>
  <c r="ME15" i="89" s="1"/>
  <c r="NU15" i="89" s="1"/>
  <c r="PK15" i="89" s="1"/>
  <c r="RA15" i="89" s="1"/>
  <c r="SQ15" i="89" s="1"/>
  <c r="UG15" i="89" s="1"/>
  <c r="VW15" i="89" s="1"/>
  <c r="XM15" i="89" s="1"/>
  <c r="ZC15" i="89" s="1"/>
  <c r="AAS15" i="89" s="1"/>
  <c r="ACI15" i="89" s="1"/>
  <c r="ADY15" i="89" s="1"/>
  <c r="AFO15" i="89" s="1"/>
  <c r="AHE15" i="89" s="1"/>
  <c r="AIU15" i="89" s="1"/>
  <c r="AKK15" i="89" s="1"/>
  <c r="AMA15" i="89" s="1"/>
  <c r="ANQ15" i="89" s="1"/>
  <c r="APG15" i="89" s="1"/>
  <c r="AQW15" i="89" s="1"/>
  <c r="ASM15" i="89" s="1"/>
  <c r="AUC15" i="89" s="1"/>
  <c r="AVS15" i="89" s="1"/>
  <c r="AXI15" i="89" s="1"/>
  <c r="AYY15" i="89" s="1"/>
  <c r="BAO15" i="89" s="1"/>
  <c r="BCE15" i="89" s="1"/>
  <c r="BDU15" i="89" s="1"/>
  <c r="BFK15" i="89" s="1"/>
  <c r="BHA15" i="89" s="1"/>
  <c r="BIQ15" i="89" s="1"/>
  <c r="BKG15" i="89" s="1"/>
  <c r="BLW15" i="89" s="1"/>
  <c r="BNM15" i="89" s="1"/>
  <c r="BPC15" i="89" s="1"/>
  <c r="BQS15" i="89" s="1"/>
  <c r="BSI15" i="89" s="1"/>
  <c r="BTY15" i="89" s="1"/>
  <c r="BVO15" i="89" s="1"/>
  <c r="BXE15" i="89" s="1"/>
  <c r="BYU15" i="89" s="1"/>
  <c r="CAK15" i="89" s="1"/>
  <c r="CCA15" i="89" s="1"/>
  <c r="CDQ15" i="89" s="1"/>
  <c r="CFG15" i="89" s="1"/>
  <c r="CGW15" i="89" s="1"/>
  <c r="G15" i="89"/>
  <c r="I10" i="89"/>
  <c r="AY10" i="89" s="1"/>
  <c r="CO10" i="89" s="1"/>
  <c r="EE10" i="89" s="1"/>
  <c r="FU10" i="89" s="1"/>
  <c r="HK10" i="89" s="1"/>
  <c r="JA10" i="89" s="1"/>
  <c r="KQ10" i="89" s="1"/>
  <c r="MG10" i="89" s="1"/>
  <c r="NW10" i="89" s="1"/>
  <c r="PM10" i="89" s="1"/>
  <c r="RC10" i="89" s="1"/>
  <c r="SS10" i="89" s="1"/>
  <c r="UI10" i="89" s="1"/>
  <c r="VY10" i="89" s="1"/>
  <c r="XO10" i="89" s="1"/>
  <c r="ZE10" i="89" s="1"/>
  <c r="AAU10" i="89" s="1"/>
  <c r="ACK10" i="89" s="1"/>
  <c r="AEA10" i="89" s="1"/>
  <c r="AFQ10" i="89" s="1"/>
  <c r="AHG10" i="89" s="1"/>
  <c r="AIW10" i="89" s="1"/>
  <c r="AKM10" i="89" s="1"/>
  <c r="AMC10" i="89" s="1"/>
  <c r="ANS10" i="89" s="1"/>
  <c r="API10" i="89" s="1"/>
  <c r="AQY10" i="89" s="1"/>
  <c r="ASO10" i="89" s="1"/>
  <c r="AUE10" i="89" s="1"/>
  <c r="AVU10" i="89" s="1"/>
  <c r="AXK10" i="89" s="1"/>
  <c r="AZA10" i="89" s="1"/>
  <c r="BAQ10" i="89" s="1"/>
  <c r="BCG10" i="89" s="1"/>
  <c r="BDW10" i="89" s="1"/>
  <c r="BFM10" i="89" s="1"/>
  <c r="BHC10" i="89" s="1"/>
  <c r="BIS10" i="89" s="1"/>
  <c r="BKI10" i="89" s="1"/>
  <c r="BLY10" i="89" s="1"/>
  <c r="BNO10" i="89" s="1"/>
  <c r="BPE10" i="89" s="1"/>
  <c r="BQU10" i="89" s="1"/>
  <c r="BSK10" i="89" s="1"/>
  <c r="BUA10" i="89" s="1"/>
  <c r="BVQ10" i="89" s="1"/>
  <c r="BXG10" i="89" s="1"/>
  <c r="BYW10" i="89" s="1"/>
  <c r="CAM10" i="89" s="1"/>
  <c r="CCC10" i="89" s="1"/>
  <c r="CDS10" i="89" s="1"/>
  <c r="CFI10" i="89" s="1"/>
  <c r="CGY10" i="89" s="1"/>
  <c r="CHE3" i="89"/>
  <c r="CFO3" i="89"/>
  <c r="CDY3" i="89"/>
  <c r="CCI3" i="89"/>
  <c r="CAS3" i="89"/>
  <c r="BZC3" i="89"/>
  <c r="BXM3" i="89"/>
  <c r="BVW3" i="89"/>
  <c r="BUG3" i="89"/>
  <c r="BSQ3" i="89"/>
  <c r="BRA3" i="89"/>
  <c r="BPK3" i="89"/>
  <c r="BNU3" i="89"/>
  <c r="BME3" i="89"/>
  <c r="BKO3" i="89"/>
  <c r="BIY3" i="89"/>
  <c r="BHI3" i="89"/>
  <c r="BFS3" i="89"/>
  <c r="BEC3" i="89"/>
  <c r="BCM3" i="89"/>
  <c r="BAW3" i="89"/>
  <c r="AZG3" i="89"/>
  <c r="AXQ3" i="89"/>
  <c r="AWA3" i="89"/>
  <c r="AUK3" i="89"/>
  <c r="ASU3" i="89"/>
  <c r="ARE3" i="89"/>
  <c r="APO3" i="89"/>
  <c r="ANY3" i="89"/>
  <c r="AMI3" i="89"/>
  <c r="AKS3" i="89"/>
  <c r="AJC3" i="89"/>
  <c r="AHM3" i="89"/>
  <c r="AFW3" i="89"/>
  <c r="AEG3" i="89"/>
  <c r="ACQ3" i="89"/>
  <c r="ABA3" i="89"/>
  <c r="ZK3" i="89"/>
  <c r="XU3" i="89"/>
  <c r="WE3" i="89"/>
  <c r="UO3" i="89"/>
  <c r="SY3" i="89"/>
  <c r="RI3" i="89"/>
  <c r="PS3" i="89"/>
  <c r="OC3" i="89"/>
  <c r="MM3" i="89"/>
  <c r="KW3" i="89"/>
  <c r="JG3" i="89"/>
  <c r="HQ3" i="89"/>
  <c r="GA3" i="89"/>
  <c r="EK3" i="89"/>
  <c r="CU3" i="89"/>
  <c r="BE3" i="89"/>
  <c r="O3" i="89"/>
  <c r="CFD28" i="88"/>
  <c r="CFD27" i="88"/>
  <c r="CFD26" i="88"/>
  <c r="CFD25" i="88"/>
  <c r="CGT24" i="88"/>
  <c r="CFD24" i="88"/>
  <c r="CDN24" i="88"/>
  <c r="CBX24" i="88"/>
  <c r="CAH24" i="88"/>
  <c r="BYR24" i="88"/>
  <c r="BXB24" i="88"/>
  <c r="BVL24" i="88"/>
  <c r="BTV24" i="88"/>
  <c r="BSF24" i="88"/>
  <c r="BQP24" i="88"/>
  <c r="BOZ24" i="88"/>
  <c r="BNJ24" i="88"/>
  <c r="BLT24" i="88"/>
  <c r="BKD24" i="88"/>
  <c r="BIN24" i="88"/>
  <c r="BGX24" i="88"/>
  <c r="BFH24" i="88"/>
  <c r="BDR24" i="88"/>
  <c r="BCB24" i="88"/>
  <c r="BAL24" i="88"/>
  <c r="AYV24" i="88"/>
  <c r="AXF24" i="88"/>
  <c r="AVP24" i="88"/>
  <c r="ATZ24" i="88"/>
  <c r="ASJ24" i="88"/>
  <c r="AQT24" i="88"/>
  <c r="APD24" i="88"/>
  <c r="ANN24" i="88"/>
  <c r="ALX24" i="88"/>
  <c r="AKH24" i="88"/>
  <c r="AIR24" i="88"/>
  <c r="AHB24" i="88"/>
  <c r="AFL24" i="88"/>
  <c r="ADV24" i="88"/>
  <c r="ACF24" i="88"/>
  <c r="AAP24" i="88"/>
  <c r="YZ24" i="88"/>
  <c r="XJ24" i="88"/>
  <c r="VT24" i="88"/>
  <c r="UD24" i="88"/>
  <c r="SN24" i="88"/>
  <c r="QX24" i="88"/>
  <c r="NR24" i="88"/>
  <c r="MB24" i="88"/>
  <c r="KL24" i="88"/>
  <c r="IV24" i="88"/>
  <c r="HF24" i="88"/>
  <c r="FP24" i="88"/>
  <c r="DZ24" i="88"/>
  <c r="CJ24" i="88"/>
  <c r="AT24" i="88"/>
  <c r="D24" i="88"/>
  <c r="CGT23" i="88"/>
  <c r="CFD23" i="88"/>
  <c r="CDN23" i="88"/>
  <c r="CBX23" i="88"/>
  <c r="CAH23" i="88"/>
  <c r="BYR23" i="88"/>
  <c r="BXB23" i="88"/>
  <c r="BVL23" i="88"/>
  <c r="BTV23" i="88"/>
  <c r="BSF23" i="88"/>
  <c r="BQP23" i="88"/>
  <c r="BOZ23" i="88"/>
  <c r="BNJ23" i="88"/>
  <c r="BLT23" i="88"/>
  <c r="BKD23" i="88"/>
  <c r="BIN23" i="88"/>
  <c r="BGX23" i="88"/>
  <c r="BFH23" i="88"/>
  <c r="BDR23" i="88"/>
  <c r="BCB23" i="88"/>
  <c r="BAL23" i="88"/>
  <c r="AYV23" i="88"/>
  <c r="AXF23" i="88"/>
  <c r="AVP23" i="88"/>
  <c r="ATZ23" i="88"/>
  <c r="ASJ23" i="88"/>
  <c r="AQT23" i="88"/>
  <c r="APD23" i="88"/>
  <c r="ANN23" i="88"/>
  <c r="ALX23" i="88"/>
  <c r="AKH23" i="88"/>
  <c r="AIR23" i="88"/>
  <c r="AHB23" i="88"/>
  <c r="AFL23" i="88"/>
  <c r="ADV23" i="88"/>
  <c r="ACF23" i="88"/>
  <c r="AAP23" i="88"/>
  <c r="YZ23" i="88"/>
  <c r="XJ23" i="88"/>
  <c r="VT23" i="88"/>
  <c r="UD23" i="88"/>
  <c r="SN23" i="88"/>
  <c r="QX23" i="88"/>
  <c r="NR23" i="88"/>
  <c r="MB23" i="88"/>
  <c r="KL23" i="88"/>
  <c r="IV23" i="88"/>
  <c r="HF23" i="88"/>
  <c r="FP23" i="88"/>
  <c r="DZ23" i="88"/>
  <c r="CJ23" i="88"/>
  <c r="AT23" i="88"/>
  <c r="D23" i="88"/>
  <c r="CGT22" i="88"/>
  <c r="CFD22" i="88"/>
  <c r="CDN22" i="88"/>
  <c r="CBX22" i="88"/>
  <c r="CAH22" i="88"/>
  <c r="BYR22" i="88"/>
  <c r="BXB22" i="88"/>
  <c r="BVL22" i="88"/>
  <c r="BTV22" i="88"/>
  <c r="BSF22" i="88"/>
  <c r="BQP22" i="88"/>
  <c r="BOZ22" i="88"/>
  <c r="BNJ22" i="88"/>
  <c r="BLT22" i="88"/>
  <c r="BKD22" i="88"/>
  <c r="BIN22" i="88"/>
  <c r="BGX22" i="88"/>
  <c r="BFH22" i="88"/>
  <c r="BDR22" i="88"/>
  <c r="BCB22" i="88"/>
  <c r="BAL22" i="88"/>
  <c r="AYV22" i="88"/>
  <c r="AXF22" i="88"/>
  <c r="AVP22" i="88"/>
  <c r="ATZ22" i="88"/>
  <c r="ASJ22" i="88"/>
  <c r="AQT22" i="88"/>
  <c r="APD22" i="88"/>
  <c r="ANN22" i="88"/>
  <c r="ALX22" i="88"/>
  <c r="AKH22" i="88"/>
  <c r="AIR22" i="88"/>
  <c r="AHB22" i="88"/>
  <c r="AFL22" i="88"/>
  <c r="ADV22" i="88"/>
  <c r="ACF22" i="88"/>
  <c r="AAP22" i="88"/>
  <c r="YZ22" i="88"/>
  <c r="XJ22" i="88"/>
  <c r="VT22" i="88"/>
  <c r="UD22" i="88"/>
  <c r="SN22" i="88"/>
  <c r="QX22" i="88"/>
  <c r="NR22" i="88"/>
  <c r="MB22" i="88"/>
  <c r="KL22" i="88"/>
  <c r="IV22" i="88"/>
  <c r="HF22" i="88"/>
  <c r="FP22" i="88"/>
  <c r="DZ22" i="88"/>
  <c r="CJ22" i="88"/>
  <c r="AT22" i="88"/>
  <c r="D22" i="88"/>
  <c r="CGT21" i="88"/>
  <c r="CFD21" i="88"/>
  <c r="CDN21" i="88"/>
  <c r="CBX21" i="88"/>
  <c r="CAH21" i="88"/>
  <c r="BYR21" i="88"/>
  <c r="BXB21" i="88"/>
  <c r="BVL21" i="88"/>
  <c r="BTV21" i="88"/>
  <c r="BSF21" i="88"/>
  <c r="BQP21" i="88"/>
  <c r="BOZ21" i="88"/>
  <c r="BNJ21" i="88"/>
  <c r="BLT21" i="88"/>
  <c r="BKD21" i="88"/>
  <c r="BIN21" i="88"/>
  <c r="BGX21" i="88"/>
  <c r="BFH21" i="88"/>
  <c r="BDR21" i="88"/>
  <c r="BCB21" i="88"/>
  <c r="BAL21" i="88"/>
  <c r="AYV21" i="88"/>
  <c r="AXF21" i="88"/>
  <c r="AVP21" i="88"/>
  <c r="ATZ21" i="88"/>
  <c r="ASJ21" i="88"/>
  <c r="AQT21" i="88"/>
  <c r="APD21" i="88"/>
  <c r="ANN21" i="88"/>
  <c r="ALX21" i="88"/>
  <c r="AKH21" i="88"/>
  <c r="AIR21" i="88"/>
  <c r="AHB21" i="88"/>
  <c r="AFL21" i="88"/>
  <c r="ADV21" i="88"/>
  <c r="ACF21" i="88"/>
  <c r="AAP21" i="88"/>
  <c r="YZ21" i="88"/>
  <c r="XJ21" i="88"/>
  <c r="VT21" i="88"/>
  <c r="UD21" i="88"/>
  <c r="SN21" i="88"/>
  <c r="QX21" i="88"/>
  <c r="PH21" i="88"/>
  <c r="NR21" i="88"/>
  <c r="MB21" i="88"/>
  <c r="KL21" i="88"/>
  <c r="IV21" i="88"/>
  <c r="HF21" i="88"/>
  <c r="FP21" i="88"/>
  <c r="DZ21" i="88"/>
  <c r="CJ21" i="88"/>
  <c r="AT21" i="88"/>
  <c r="D21" i="88"/>
  <c r="A21" i="88"/>
  <c r="CGQ21" i="88" s="1"/>
  <c r="AW17" i="88"/>
  <c r="CM17" i="88" s="1"/>
  <c r="EC17" i="88" s="1"/>
  <c r="FS17" i="88" s="1"/>
  <c r="HI17" i="88" s="1"/>
  <c r="IY17" i="88" s="1"/>
  <c r="KO17" i="88" s="1"/>
  <c r="ME17" i="88" s="1"/>
  <c r="NU17" i="88" s="1"/>
  <c r="PK17" i="88" s="1"/>
  <c r="RA17" i="88" s="1"/>
  <c r="SQ17" i="88" s="1"/>
  <c r="UG17" i="88" s="1"/>
  <c r="VW17" i="88" s="1"/>
  <c r="XM17" i="88" s="1"/>
  <c r="ZC17" i="88" s="1"/>
  <c r="AAS17" i="88" s="1"/>
  <c r="ACI17" i="88" s="1"/>
  <c r="ADY17" i="88" s="1"/>
  <c r="AFO17" i="88" s="1"/>
  <c r="AHE17" i="88" s="1"/>
  <c r="AIU17" i="88" s="1"/>
  <c r="AKK17" i="88" s="1"/>
  <c r="AMA17" i="88" s="1"/>
  <c r="ANQ17" i="88" s="1"/>
  <c r="APG17" i="88" s="1"/>
  <c r="AQW17" i="88" s="1"/>
  <c r="ASM17" i="88" s="1"/>
  <c r="AUC17" i="88" s="1"/>
  <c r="AVS17" i="88" s="1"/>
  <c r="AXI17" i="88" s="1"/>
  <c r="AYY17" i="88" s="1"/>
  <c r="BAO17" i="88" s="1"/>
  <c r="BCE17" i="88" s="1"/>
  <c r="BDU17" i="88" s="1"/>
  <c r="BFK17" i="88" s="1"/>
  <c r="BHA17" i="88" s="1"/>
  <c r="BIQ17" i="88" s="1"/>
  <c r="BKG17" i="88" s="1"/>
  <c r="BLW17" i="88" s="1"/>
  <c r="BNM17" i="88" s="1"/>
  <c r="BPC17" i="88" s="1"/>
  <c r="BQS17" i="88" s="1"/>
  <c r="BSI17" i="88" s="1"/>
  <c r="BTY17" i="88" s="1"/>
  <c r="BVO17" i="88" s="1"/>
  <c r="BXE17" i="88" s="1"/>
  <c r="BYU17" i="88" s="1"/>
  <c r="CAK17" i="88" s="1"/>
  <c r="CCA17" i="88" s="1"/>
  <c r="CDQ17" i="88" s="1"/>
  <c r="CFG17" i="88" s="1"/>
  <c r="CGW17" i="88" s="1"/>
  <c r="G17" i="88"/>
  <c r="AW15" i="88"/>
  <c r="CM15" i="88" s="1"/>
  <c r="EC15" i="88" s="1"/>
  <c r="FS15" i="88" s="1"/>
  <c r="HI15" i="88" s="1"/>
  <c r="IY15" i="88" s="1"/>
  <c r="KO15" i="88" s="1"/>
  <c r="ME15" i="88" s="1"/>
  <c r="NU15" i="88" s="1"/>
  <c r="PK15" i="88" s="1"/>
  <c r="RA15" i="88" s="1"/>
  <c r="SQ15" i="88" s="1"/>
  <c r="UG15" i="88" s="1"/>
  <c r="VW15" i="88" s="1"/>
  <c r="XM15" i="88" s="1"/>
  <c r="ZC15" i="88" s="1"/>
  <c r="AAS15" i="88" s="1"/>
  <c r="ACI15" i="88" s="1"/>
  <c r="ADY15" i="88" s="1"/>
  <c r="AFO15" i="88" s="1"/>
  <c r="AHE15" i="88" s="1"/>
  <c r="AIU15" i="88" s="1"/>
  <c r="AKK15" i="88" s="1"/>
  <c r="AMA15" i="88" s="1"/>
  <c r="ANQ15" i="88" s="1"/>
  <c r="APG15" i="88" s="1"/>
  <c r="AQW15" i="88" s="1"/>
  <c r="ASM15" i="88" s="1"/>
  <c r="AUC15" i="88" s="1"/>
  <c r="AVS15" i="88" s="1"/>
  <c r="AXI15" i="88" s="1"/>
  <c r="AYY15" i="88" s="1"/>
  <c r="BAO15" i="88" s="1"/>
  <c r="BCE15" i="88" s="1"/>
  <c r="BDU15" i="88" s="1"/>
  <c r="BFK15" i="88" s="1"/>
  <c r="BHA15" i="88" s="1"/>
  <c r="BIQ15" i="88" s="1"/>
  <c r="BKG15" i="88" s="1"/>
  <c r="BLW15" i="88" s="1"/>
  <c r="BNM15" i="88" s="1"/>
  <c r="BPC15" i="88" s="1"/>
  <c r="BQS15" i="88" s="1"/>
  <c r="BSI15" i="88" s="1"/>
  <c r="BTY15" i="88" s="1"/>
  <c r="BVO15" i="88" s="1"/>
  <c r="BXE15" i="88" s="1"/>
  <c r="BYU15" i="88" s="1"/>
  <c r="CAK15" i="88" s="1"/>
  <c r="CCA15" i="88" s="1"/>
  <c r="CDQ15" i="88" s="1"/>
  <c r="CFG15" i="88" s="1"/>
  <c r="CGW15" i="88" s="1"/>
  <c r="G15" i="88"/>
  <c r="Q10" i="88"/>
  <c r="BG10" i="88" s="1"/>
  <c r="CW10" i="88" s="1"/>
  <c r="EM10" i="88" s="1"/>
  <c r="GC10" i="88" s="1"/>
  <c r="HS10" i="88" s="1"/>
  <c r="JI10" i="88" s="1"/>
  <c r="KY10" i="88" s="1"/>
  <c r="MO10" i="88" s="1"/>
  <c r="OE10" i="88" s="1"/>
  <c r="PU10" i="88" s="1"/>
  <c r="RK10" i="88" s="1"/>
  <c r="TA10" i="88" s="1"/>
  <c r="UQ10" i="88" s="1"/>
  <c r="WG10" i="88" s="1"/>
  <c r="XW10" i="88" s="1"/>
  <c r="ZM10" i="88" s="1"/>
  <c r="ABC10" i="88" s="1"/>
  <c r="ACS10" i="88" s="1"/>
  <c r="AEI10" i="88" s="1"/>
  <c r="AFY10" i="88" s="1"/>
  <c r="AHO10" i="88" s="1"/>
  <c r="AJE10" i="88" s="1"/>
  <c r="AKU10" i="88" s="1"/>
  <c r="AMK10" i="88" s="1"/>
  <c r="AOA10" i="88" s="1"/>
  <c r="APQ10" i="88" s="1"/>
  <c r="ARG10" i="88" s="1"/>
  <c r="ASW10" i="88" s="1"/>
  <c r="AUM10" i="88" s="1"/>
  <c r="AWC10" i="88" s="1"/>
  <c r="AXS10" i="88" s="1"/>
  <c r="AZI10" i="88" s="1"/>
  <c r="BAY10" i="88" s="1"/>
  <c r="BCO10" i="88" s="1"/>
  <c r="BEE10" i="88" s="1"/>
  <c r="BFU10" i="88" s="1"/>
  <c r="BHK10" i="88" s="1"/>
  <c r="BJA10" i="88" s="1"/>
  <c r="BKQ10" i="88" s="1"/>
  <c r="BMG10" i="88" s="1"/>
  <c r="BNW10" i="88" s="1"/>
  <c r="BPM10" i="88" s="1"/>
  <c r="BRC10" i="88" s="1"/>
  <c r="BSS10" i="88" s="1"/>
  <c r="BUI10" i="88" s="1"/>
  <c r="BVY10" i="88" s="1"/>
  <c r="BXO10" i="88" s="1"/>
  <c r="BZE10" i="88" s="1"/>
  <c r="CAU10" i="88" s="1"/>
  <c r="CCK10" i="88" s="1"/>
  <c r="CEA10" i="88" s="1"/>
  <c r="CFQ10" i="88" s="1"/>
  <c r="CHG10" i="88" s="1"/>
  <c r="I10" i="88"/>
  <c r="AY10" i="88" s="1"/>
  <c r="CO10" i="88" s="1"/>
  <c r="EE10" i="88" s="1"/>
  <c r="FU10" i="88" s="1"/>
  <c r="HK10" i="88" s="1"/>
  <c r="JA10" i="88" s="1"/>
  <c r="KQ10" i="88" s="1"/>
  <c r="MG10" i="88" s="1"/>
  <c r="NW10" i="88" s="1"/>
  <c r="PM10" i="88" s="1"/>
  <c r="RC10" i="88" s="1"/>
  <c r="SS10" i="88" s="1"/>
  <c r="UI10" i="88" s="1"/>
  <c r="VY10" i="88" s="1"/>
  <c r="XO10" i="88" s="1"/>
  <c r="ZE10" i="88" s="1"/>
  <c r="AAU10" i="88" s="1"/>
  <c r="ACK10" i="88" s="1"/>
  <c r="AEA10" i="88" s="1"/>
  <c r="AFQ10" i="88" s="1"/>
  <c r="AHG10" i="88" s="1"/>
  <c r="AIW10" i="88" s="1"/>
  <c r="AKM10" i="88" s="1"/>
  <c r="AMC10" i="88" s="1"/>
  <c r="ANS10" i="88" s="1"/>
  <c r="API10" i="88" s="1"/>
  <c r="AQY10" i="88" s="1"/>
  <c r="ASO10" i="88" s="1"/>
  <c r="AUE10" i="88" s="1"/>
  <c r="AVU10" i="88" s="1"/>
  <c r="AXK10" i="88" s="1"/>
  <c r="AZA10" i="88" s="1"/>
  <c r="BAQ10" i="88" s="1"/>
  <c r="BCG10" i="88" s="1"/>
  <c r="BDW10" i="88" s="1"/>
  <c r="BFM10" i="88" s="1"/>
  <c r="BHC10" i="88" s="1"/>
  <c r="BIS10" i="88" s="1"/>
  <c r="BKI10" i="88" s="1"/>
  <c r="BLY10" i="88" s="1"/>
  <c r="BNO10" i="88" s="1"/>
  <c r="BPE10" i="88" s="1"/>
  <c r="BQU10" i="88" s="1"/>
  <c r="BSK10" i="88" s="1"/>
  <c r="BUA10" i="88" s="1"/>
  <c r="BVQ10" i="88" s="1"/>
  <c r="BXG10" i="88" s="1"/>
  <c r="BYW10" i="88" s="1"/>
  <c r="CAM10" i="88" s="1"/>
  <c r="CCC10" i="88" s="1"/>
  <c r="CDS10" i="88" s="1"/>
  <c r="CFI10" i="88" s="1"/>
  <c r="CGY10" i="88" s="1"/>
  <c r="BB9" i="88"/>
  <c r="CR9" i="88" s="1"/>
  <c r="EH9" i="88" s="1"/>
  <c r="FX9" i="88" s="1"/>
  <c r="HN9" i="88" s="1"/>
  <c r="JD9" i="88" s="1"/>
  <c r="KT9" i="88" s="1"/>
  <c r="MJ9" i="88" s="1"/>
  <c r="NZ9" i="88" s="1"/>
  <c r="PP9" i="88" s="1"/>
  <c r="RF9" i="88" s="1"/>
  <c r="SV9" i="88" s="1"/>
  <c r="UL9" i="88" s="1"/>
  <c r="WB9" i="88" s="1"/>
  <c r="XR9" i="88" s="1"/>
  <c r="ZH9" i="88" s="1"/>
  <c r="AAX9" i="88" s="1"/>
  <c r="ACN9" i="88" s="1"/>
  <c r="AED9" i="88" s="1"/>
  <c r="AFT9" i="88" s="1"/>
  <c r="AHJ9" i="88" s="1"/>
  <c r="AIZ9" i="88" s="1"/>
  <c r="AKP9" i="88" s="1"/>
  <c r="AMF9" i="88" s="1"/>
  <c r="ANV9" i="88" s="1"/>
  <c r="APL9" i="88" s="1"/>
  <c r="ARB9" i="88" s="1"/>
  <c r="ASR9" i="88" s="1"/>
  <c r="AUH9" i="88" s="1"/>
  <c r="AVX9" i="88" s="1"/>
  <c r="AXN9" i="88" s="1"/>
  <c r="AZD9" i="88" s="1"/>
  <c r="BAT9" i="88" s="1"/>
  <c r="BCJ9" i="88" s="1"/>
  <c r="BDZ9" i="88" s="1"/>
  <c r="BFP9" i="88" s="1"/>
  <c r="BHF9" i="88" s="1"/>
  <c r="BIV9" i="88" s="1"/>
  <c r="BKL9" i="88" s="1"/>
  <c r="BMB9" i="88" s="1"/>
  <c r="BNR9" i="88" s="1"/>
  <c r="BPH9" i="88" s="1"/>
  <c r="BQX9" i="88" s="1"/>
  <c r="BSN9" i="88" s="1"/>
  <c r="BUD9" i="88" s="1"/>
  <c r="BVT9" i="88" s="1"/>
  <c r="BXJ9" i="88" s="1"/>
  <c r="BYZ9" i="88" s="1"/>
  <c r="CAP9" i="88" s="1"/>
  <c r="CCF9" i="88" s="1"/>
  <c r="CDV9" i="88" s="1"/>
  <c r="CFL9" i="88" s="1"/>
  <c r="CHB9" i="88" s="1"/>
  <c r="L9" i="88"/>
  <c r="BD8" i="88"/>
  <c r="CT8" i="88" s="1"/>
  <c r="EJ8" i="88" s="1"/>
  <c r="FZ8" i="88" s="1"/>
  <c r="HP8" i="88" s="1"/>
  <c r="JF8" i="88" s="1"/>
  <c r="KV8" i="88" s="1"/>
  <c r="ML8" i="88" s="1"/>
  <c r="OB8" i="88" s="1"/>
  <c r="PR8" i="88" s="1"/>
  <c r="RH8" i="88" s="1"/>
  <c r="SX8" i="88" s="1"/>
  <c r="UN8" i="88" s="1"/>
  <c r="WD8" i="88" s="1"/>
  <c r="XT8" i="88" s="1"/>
  <c r="ZJ8" i="88" s="1"/>
  <c r="AAZ8" i="88" s="1"/>
  <c r="ACP8" i="88" s="1"/>
  <c r="AEF8" i="88" s="1"/>
  <c r="AFV8" i="88" s="1"/>
  <c r="AHL8" i="88" s="1"/>
  <c r="AJB8" i="88" s="1"/>
  <c r="AKR8" i="88" s="1"/>
  <c r="AMH8" i="88" s="1"/>
  <c r="ANX8" i="88" s="1"/>
  <c r="APN8" i="88" s="1"/>
  <c r="ARD8" i="88" s="1"/>
  <c r="AST8" i="88" s="1"/>
  <c r="AUJ8" i="88" s="1"/>
  <c r="AVZ8" i="88" s="1"/>
  <c r="AXP8" i="88" s="1"/>
  <c r="AZF8" i="88" s="1"/>
  <c r="BAV8" i="88" s="1"/>
  <c r="BCL8" i="88" s="1"/>
  <c r="BEB8" i="88" s="1"/>
  <c r="BFR8" i="88" s="1"/>
  <c r="BHH8" i="88" s="1"/>
  <c r="BIX8" i="88" s="1"/>
  <c r="BKN8" i="88" s="1"/>
  <c r="BMD8" i="88" s="1"/>
  <c r="BNT8" i="88" s="1"/>
  <c r="BPJ8" i="88" s="1"/>
  <c r="BQZ8" i="88" s="1"/>
  <c r="BSP8" i="88" s="1"/>
  <c r="BUF8" i="88" s="1"/>
  <c r="BVV8" i="88" s="1"/>
  <c r="BXL8" i="88" s="1"/>
  <c r="BZB8" i="88" s="1"/>
  <c r="CAR8" i="88" s="1"/>
  <c r="CCH8" i="88" s="1"/>
  <c r="CDX8" i="88" s="1"/>
  <c r="CFN8" i="88" s="1"/>
  <c r="CHD8" i="88" s="1"/>
  <c r="N8" i="88"/>
  <c r="CHE3" i="88"/>
  <c r="CFO3" i="88"/>
  <c r="CDY3" i="88"/>
  <c r="CCI3" i="88"/>
  <c r="CAS3" i="88"/>
  <c r="BZC3" i="88"/>
  <c r="BXM3" i="88"/>
  <c r="BVW3" i="88"/>
  <c r="BUG3" i="88"/>
  <c r="BSQ3" i="88"/>
  <c r="BRA3" i="88"/>
  <c r="BPK3" i="88"/>
  <c r="BNU3" i="88"/>
  <c r="BME3" i="88"/>
  <c r="BKO3" i="88"/>
  <c r="BIY3" i="88"/>
  <c r="BHI3" i="88"/>
  <c r="BFS3" i="88"/>
  <c r="BEC3" i="88"/>
  <c r="BCM3" i="88"/>
  <c r="BAW3" i="88"/>
  <c r="AZG3" i="88"/>
  <c r="AXQ3" i="88"/>
  <c r="AWA3" i="88"/>
  <c r="AUK3" i="88"/>
  <c r="ASU3" i="88"/>
  <c r="ARE3" i="88"/>
  <c r="APO3" i="88"/>
  <c r="ANY3" i="88"/>
  <c r="AMI3" i="88"/>
  <c r="AKS3" i="88"/>
  <c r="AJC3" i="88"/>
  <c r="AHM3" i="88"/>
  <c r="AFW3" i="88"/>
  <c r="AEG3" i="88"/>
  <c r="ACQ3" i="88"/>
  <c r="ABA3" i="88"/>
  <c r="ZK3" i="88"/>
  <c r="XU3" i="88"/>
  <c r="WE3" i="88"/>
  <c r="UO3" i="88"/>
  <c r="SY3" i="88"/>
  <c r="RI3" i="88"/>
  <c r="PS3" i="88"/>
  <c r="OC3" i="88"/>
  <c r="MM3" i="88"/>
  <c r="KW3" i="88"/>
  <c r="JG3" i="88"/>
  <c r="HQ3" i="88"/>
  <c r="GA3" i="88"/>
  <c r="EK3" i="88"/>
  <c r="CU3" i="88"/>
  <c r="BE3" i="88"/>
  <c r="O3" i="88"/>
  <c r="CIF1" i="88"/>
  <c r="CEZ1" i="88"/>
  <c r="CBT1" i="88"/>
  <c r="BYN1" i="88"/>
  <c r="BVH1" i="88"/>
  <c r="BSB1" i="88"/>
  <c r="BOV1" i="88"/>
  <c r="BLP1" i="88"/>
  <c r="BIJ1" i="88"/>
  <c r="BFD1" i="88"/>
  <c r="BBX1" i="88"/>
  <c r="AYR1" i="88"/>
  <c r="AVL1" i="88"/>
  <c r="ASF1" i="88"/>
  <c r="AOZ1" i="88"/>
  <c r="ALT1" i="88"/>
  <c r="AIN1" i="88"/>
  <c r="AFH1" i="88"/>
  <c r="ACB1" i="88"/>
  <c r="YV1" i="88"/>
  <c r="VP1" i="88"/>
  <c r="SJ1" i="88"/>
  <c r="PD1" i="88"/>
  <c r="LX1" i="88"/>
  <c r="IR1" i="88"/>
  <c r="FL1" i="88"/>
  <c r="CF1" i="88"/>
  <c r="AP1" i="88"/>
  <c r="CGP1" i="88" s="1"/>
  <c r="CGT25" i="87"/>
  <c r="CGT24" i="87"/>
  <c r="CFD24" i="87"/>
  <c r="CDN24" i="87"/>
  <c r="CBX24" i="87"/>
  <c r="CAH24" i="87"/>
  <c r="BYR24" i="87"/>
  <c r="BXB24" i="87"/>
  <c r="BVL24" i="87"/>
  <c r="BTV24" i="87"/>
  <c r="BSF24" i="87"/>
  <c r="BQP24" i="87"/>
  <c r="BOZ24" i="87"/>
  <c r="BNJ24" i="87"/>
  <c r="BLT24" i="87"/>
  <c r="BKD24" i="87"/>
  <c r="BIN24" i="87"/>
  <c r="BGX24" i="87"/>
  <c r="BFH24" i="87"/>
  <c r="BDR24" i="87"/>
  <c r="BCB24" i="87"/>
  <c r="BAL24" i="87"/>
  <c r="AYV24" i="87"/>
  <c r="AXF24" i="87"/>
  <c r="AVP24" i="87"/>
  <c r="ATZ24" i="87"/>
  <c r="ASJ24" i="87"/>
  <c r="AQT24" i="87"/>
  <c r="APD24" i="87"/>
  <c r="ANN24" i="87"/>
  <c r="ALX24" i="87"/>
  <c r="AKH24" i="87"/>
  <c r="AIR24" i="87"/>
  <c r="AHB24" i="87"/>
  <c r="AFL24" i="87"/>
  <c r="ADV24" i="87"/>
  <c r="ACF24" i="87"/>
  <c r="AAP24" i="87"/>
  <c r="YZ24" i="87"/>
  <c r="XJ24" i="87"/>
  <c r="VT24" i="87"/>
  <c r="UD24" i="87"/>
  <c r="SN24" i="87"/>
  <c r="QX24" i="87"/>
  <c r="PH24" i="87"/>
  <c r="NR24" i="87"/>
  <c r="MB24" i="87"/>
  <c r="KL24" i="87"/>
  <c r="IV24" i="87"/>
  <c r="HF24" i="87"/>
  <c r="FP24" i="87"/>
  <c r="DZ24" i="87"/>
  <c r="CJ24" i="87"/>
  <c r="AT24" i="87"/>
  <c r="D24" i="87"/>
  <c r="CGT23" i="87"/>
  <c r="CFD23" i="87"/>
  <c r="CDN23" i="87"/>
  <c r="CBX23" i="87"/>
  <c r="CAH23" i="87"/>
  <c r="BYR23" i="87"/>
  <c r="BXB23" i="87"/>
  <c r="BVL23" i="87"/>
  <c r="BTV23" i="87"/>
  <c r="BSF23" i="87"/>
  <c r="BQP23" i="87"/>
  <c r="BOZ23" i="87"/>
  <c r="BNJ23" i="87"/>
  <c r="BLT23" i="87"/>
  <c r="BKD23" i="87"/>
  <c r="BIN23" i="87"/>
  <c r="BGX23" i="87"/>
  <c r="BFH23" i="87"/>
  <c r="BDR23" i="87"/>
  <c r="BCB23" i="87"/>
  <c r="BAL23" i="87"/>
  <c r="AYV23" i="87"/>
  <c r="AXF23" i="87"/>
  <c r="AVP23" i="87"/>
  <c r="ATZ23" i="87"/>
  <c r="ASJ23" i="87"/>
  <c r="AQT23" i="87"/>
  <c r="APD23" i="87"/>
  <c r="ANN23" i="87"/>
  <c r="ALX23" i="87"/>
  <c r="AKH23" i="87"/>
  <c r="AIR23" i="87"/>
  <c r="AHB23" i="87"/>
  <c r="AFL23" i="87"/>
  <c r="ADV23" i="87"/>
  <c r="ACF23" i="87"/>
  <c r="AAP23" i="87"/>
  <c r="YZ23" i="87"/>
  <c r="XJ23" i="87"/>
  <c r="VT23" i="87"/>
  <c r="UD23" i="87"/>
  <c r="SN23" i="87"/>
  <c r="QX23" i="87"/>
  <c r="PH23" i="87"/>
  <c r="NR23" i="87"/>
  <c r="MB23" i="87"/>
  <c r="KL23" i="87"/>
  <c r="IV23" i="87"/>
  <c r="HF23" i="87"/>
  <c r="FP23" i="87"/>
  <c r="DZ23" i="87"/>
  <c r="CJ23" i="87"/>
  <c r="AT23" i="87"/>
  <c r="D23" i="87"/>
  <c r="CGT22" i="87"/>
  <c r="CFD22" i="87"/>
  <c r="CDN22" i="87"/>
  <c r="CBX22" i="87"/>
  <c r="CAH22" i="87"/>
  <c r="BYR22" i="87"/>
  <c r="BXB22" i="87"/>
  <c r="BVL22" i="87"/>
  <c r="BTV22" i="87"/>
  <c r="BSF22" i="87"/>
  <c r="BQP22" i="87"/>
  <c r="BOZ22" i="87"/>
  <c r="BNJ22" i="87"/>
  <c r="BLT22" i="87"/>
  <c r="BKD22" i="87"/>
  <c r="BIN22" i="87"/>
  <c r="BGX22" i="87"/>
  <c r="BFH22" i="87"/>
  <c r="BDR22" i="87"/>
  <c r="BCB22" i="87"/>
  <c r="BAL22" i="87"/>
  <c r="AYV22" i="87"/>
  <c r="AXF22" i="87"/>
  <c r="AVP22" i="87"/>
  <c r="ATZ22" i="87"/>
  <c r="ASJ22" i="87"/>
  <c r="AQT22" i="87"/>
  <c r="APD22" i="87"/>
  <c r="ANN22" i="87"/>
  <c r="ALX22" i="87"/>
  <c r="AKH22" i="87"/>
  <c r="AIR22" i="87"/>
  <c r="AHB22" i="87"/>
  <c r="AFL22" i="87"/>
  <c r="ADV22" i="87"/>
  <c r="ACF22" i="87"/>
  <c r="AAP22" i="87"/>
  <c r="YZ22" i="87"/>
  <c r="XJ22" i="87"/>
  <c r="VT22" i="87"/>
  <c r="UD22" i="87"/>
  <c r="SN22" i="87"/>
  <c r="QX22" i="87"/>
  <c r="PH22" i="87"/>
  <c r="NR22" i="87"/>
  <c r="MB22" i="87"/>
  <c r="KL22" i="87"/>
  <c r="IV22" i="87"/>
  <c r="HF22" i="87"/>
  <c r="FP22" i="87"/>
  <c r="DZ22" i="87"/>
  <c r="CJ22" i="87"/>
  <c r="AT22" i="87"/>
  <c r="D22" i="87"/>
  <c r="CGT21" i="87"/>
  <c r="CFD21" i="87"/>
  <c r="CDN21" i="87"/>
  <c r="CBX21" i="87"/>
  <c r="CAH21" i="87"/>
  <c r="BYR21" i="87"/>
  <c r="BXB21" i="87"/>
  <c r="BVL21" i="87"/>
  <c r="BTV21" i="87"/>
  <c r="BSF21" i="87"/>
  <c r="BQP21" i="87"/>
  <c r="BOZ21" i="87"/>
  <c r="BNJ21" i="87"/>
  <c r="BLT21" i="87"/>
  <c r="BKD21" i="87"/>
  <c r="BIN21" i="87"/>
  <c r="BGX21" i="87"/>
  <c r="BFH21" i="87"/>
  <c r="BDR21" i="87"/>
  <c r="BCB21" i="87"/>
  <c r="BAL21" i="87"/>
  <c r="AYV21" i="87"/>
  <c r="AXF21" i="87"/>
  <c r="AVP21" i="87"/>
  <c r="ATZ21" i="87"/>
  <c r="ASJ21" i="87"/>
  <c r="AQT21" i="87"/>
  <c r="APD21" i="87"/>
  <c r="ANN21" i="87"/>
  <c r="ALX21" i="87"/>
  <c r="AKH21" i="87"/>
  <c r="AIR21" i="87"/>
  <c r="AHB21" i="87"/>
  <c r="AFL21" i="87"/>
  <c r="ADV21" i="87"/>
  <c r="ACF21" i="87"/>
  <c r="AAP21" i="87"/>
  <c r="YZ21" i="87"/>
  <c r="XJ21" i="87"/>
  <c r="VT21" i="87"/>
  <c r="UD21" i="87"/>
  <c r="SN21" i="87"/>
  <c r="QX21" i="87"/>
  <c r="PH21" i="87"/>
  <c r="NR21" i="87"/>
  <c r="MB21" i="87"/>
  <c r="KL21" i="87"/>
  <c r="IV21" i="87"/>
  <c r="HF21" i="87"/>
  <c r="FP21" i="87"/>
  <c r="DZ21" i="87"/>
  <c r="CJ21" i="87"/>
  <c r="AT21" i="87"/>
  <c r="D21" i="87"/>
  <c r="A21" i="87"/>
  <c r="CGQ21" i="87" s="1"/>
  <c r="AW17" i="87"/>
  <c r="CM17" i="87" s="1"/>
  <c r="EC17" i="87" s="1"/>
  <c r="FS17" i="87" s="1"/>
  <c r="HI17" i="87" s="1"/>
  <c r="IY17" i="87" s="1"/>
  <c r="KO17" i="87" s="1"/>
  <c r="ME17" i="87" s="1"/>
  <c r="NU17" i="87" s="1"/>
  <c r="PK17" i="87" s="1"/>
  <c r="RA17" i="87" s="1"/>
  <c r="SQ17" i="87" s="1"/>
  <c r="UG17" i="87" s="1"/>
  <c r="VW17" i="87" s="1"/>
  <c r="XM17" i="87" s="1"/>
  <c r="ZC17" i="87" s="1"/>
  <c r="AAS17" i="87" s="1"/>
  <c r="ACI17" i="87" s="1"/>
  <c r="ADY17" i="87" s="1"/>
  <c r="AFO17" i="87" s="1"/>
  <c r="AHE17" i="87" s="1"/>
  <c r="AIU17" i="87" s="1"/>
  <c r="AKK17" i="87" s="1"/>
  <c r="AMA17" i="87" s="1"/>
  <c r="ANQ17" i="87" s="1"/>
  <c r="APG17" i="87" s="1"/>
  <c r="AQW17" i="87" s="1"/>
  <c r="ASM17" i="87" s="1"/>
  <c r="AUC17" i="87" s="1"/>
  <c r="AVS17" i="87" s="1"/>
  <c r="AXI17" i="87" s="1"/>
  <c r="AYY17" i="87" s="1"/>
  <c r="BAO17" i="87" s="1"/>
  <c r="BCE17" i="87" s="1"/>
  <c r="BDU17" i="87" s="1"/>
  <c r="BFK17" i="87" s="1"/>
  <c r="BHA17" i="87" s="1"/>
  <c r="BIQ17" i="87" s="1"/>
  <c r="BKG17" i="87" s="1"/>
  <c r="BLW17" i="87" s="1"/>
  <c r="BNM17" i="87" s="1"/>
  <c r="BPC17" i="87" s="1"/>
  <c r="BQS17" i="87" s="1"/>
  <c r="BSI17" i="87" s="1"/>
  <c r="BTY17" i="87" s="1"/>
  <c r="BVO17" i="87" s="1"/>
  <c r="BXE17" i="87" s="1"/>
  <c r="BYU17" i="87" s="1"/>
  <c r="CAK17" i="87" s="1"/>
  <c r="CCA17" i="87" s="1"/>
  <c r="CDQ17" i="87" s="1"/>
  <c r="CFG17" i="87" s="1"/>
  <c r="CGW17" i="87" s="1"/>
  <c r="G17" i="87"/>
  <c r="AW15" i="87"/>
  <c r="CM15" i="87" s="1"/>
  <c r="EC15" i="87" s="1"/>
  <c r="FS15" i="87" s="1"/>
  <c r="HI15" i="87" s="1"/>
  <c r="IY15" i="87" s="1"/>
  <c r="KO15" i="87" s="1"/>
  <c r="ME15" i="87" s="1"/>
  <c r="NU15" i="87" s="1"/>
  <c r="PK15" i="87" s="1"/>
  <c r="RA15" i="87" s="1"/>
  <c r="SQ15" i="87" s="1"/>
  <c r="UG15" i="87" s="1"/>
  <c r="VW15" i="87" s="1"/>
  <c r="XM15" i="87" s="1"/>
  <c r="ZC15" i="87" s="1"/>
  <c r="AAS15" i="87" s="1"/>
  <c r="ACI15" i="87" s="1"/>
  <c r="ADY15" i="87" s="1"/>
  <c r="AFO15" i="87" s="1"/>
  <c r="AHE15" i="87" s="1"/>
  <c r="AIU15" i="87" s="1"/>
  <c r="AKK15" i="87" s="1"/>
  <c r="AMA15" i="87" s="1"/>
  <c r="ANQ15" i="87" s="1"/>
  <c r="APG15" i="87" s="1"/>
  <c r="AQW15" i="87" s="1"/>
  <c r="ASM15" i="87" s="1"/>
  <c r="AUC15" i="87" s="1"/>
  <c r="AVS15" i="87" s="1"/>
  <c r="AXI15" i="87" s="1"/>
  <c r="AYY15" i="87" s="1"/>
  <c r="BAO15" i="87" s="1"/>
  <c r="BCE15" i="87" s="1"/>
  <c r="BDU15" i="87" s="1"/>
  <c r="BFK15" i="87" s="1"/>
  <c r="BHA15" i="87" s="1"/>
  <c r="BIQ15" i="87" s="1"/>
  <c r="BKG15" i="87" s="1"/>
  <c r="BLW15" i="87" s="1"/>
  <c r="BNM15" i="87" s="1"/>
  <c r="BPC15" i="87" s="1"/>
  <c r="BQS15" i="87" s="1"/>
  <c r="BSI15" i="87" s="1"/>
  <c r="BTY15" i="87" s="1"/>
  <c r="BVO15" i="87" s="1"/>
  <c r="BXE15" i="87" s="1"/>
  <c r="BYU15" i="87" s="1"/>
  <c r="CAK15" i="87" s="1"/>
  <c r="CCA15" i="87" s="1"/>
  <c r="CDQ15" i="87" s="1"/>
  <c r="CFG15" i="87" s="1"/>
  <c r="CGW15" i="87" s="1"/>
  <c r="G15" i="87"/>
  <c r="I10" i="87"/>
  <c r="AY10" i="87" s="1"/>
  <c r="CO10" i="87" s="1"/>
  <c r="EE10" i="87" s="1"/>
  <c r="FU10" i="87" s="1"/>
  <c r="HK10" i="87" s="1"/>
  <c r="JA10" i="87" s="1"/>
  <c r="KQ10" i="87" s="1"/>
  <c r="MG10" i="87" s="1"/>
  <c r="NW10" i="87" s="1"/>
  <c r="PM10" i="87" s="1"/>
  <c r="RC10" i="87" s="1"/>
  <c r="SS10" i="87" s="1"/>
  <c r="UI10" i="87" s="1"/>
  <c r="VY10" i="87" s="1"/>
  <c r="XO10" i="87" s="1"/>
  <c r="ZE10" i="87" s="1"/>
  <c r="AAU10" i="87" s="1"/>
  <c r="ACK10" i="87" s="1"/>
  <c r="AEA10" i="87" s="1"/>
  <c r="AFQ10" i="87" s="1"/>
  <c r="AHG10" i="87" s="1"/>
  <c r="AIW10" i="87" s="1"/>
  <c r="AKM10" i="87" s="1"/>
  <c r="AMC10" i="87" s="1"/>
  <c r="ANS10" i="87" s="1"/>
  <c r="API10" i="87" s="1"/>
  <c r="AQY10" i="87" s="1"/>
  <c r="ASO10" i="87" s="1"/>
  <c r="AUE10" i="87" s="1"/>
  <c r="AVU10" i="87" s="1"/>
  <c r="AXK10" i="87" s="1"/>
  <c r="AZA10" i="87" s="1"/>
  <c r="BAQ10" i="87" s="1"/>
  <c r="BCG10" i="87" s="1"/>
  <c r="BDW10" i="87" s="1"/>
  <c r="BFM10" i="87" s="1"/>
  <c r="BHC10" i="87" s="1"/>
  <c r="BIS10" i="87" s="1"/>
  <c r="BKI10" i="87" s="1"/>
  <c r="BLY10" i="87" s="1"/>
  <c r="BNO10" i="87" s="1"/>
  <c r="BPE10" i="87" s="1"/>
  <c r="BQU10" i="87" s="1"/>
  <c r="BSK10" i="87" s="1"/>
  <c r="BUA10" i="87" s="1"/>
  <c r="BVQ10" i="87" s="1"/>
  <c r="BXG10" i="87" s="1"/>
  <c r="BYW10" i="87" s="1"/>
  <c r="CAM10" i="87" s="1"/>
  <c r="CCC10" i="87" s="1"/>
  <c r="CDS10" i="87" s="1"/>
  <c r="CFI10" i="87" s="1"/>
  <c r="CGY10" i="87" s="1"/>
  <c r="CHE3" i="87"/>
  <c r="CFO3" i="87"/>
  <c r="CDY3" i="87"/>
  <c r="CCI3" i="87"/>
  <c r="CAS3" i="87"/>
  <c r="BZC3" i="87"/>
  <c r="BXM3" i="87"/>
  <c r="BVW3" i="87"/>
  <c r="BUG3" i="87"/>
  <c r="BSQ3" i="87"/>
  <c r="BRA3" i="87"/>
  <c r="BPK3" i="87"/>
  <c r="BNU3" i="87"/>
  <c r="BME3" i="87"/>
  <c r="BKO3" i="87"/>
  <c r="BIY3" i="87"/>
  <c r="BHI3" i="87"/>
  <c r="BFS3" i="87"/>
  <c r="BEC3" i="87"/>
  <c r="BCM3" i="87"/>
  <c r="BAW3" i="87"/>
  <c r="AZG3" i="87"/>
  <c r="AXQ3" i="87"/>
  <c r="AWA3" i="87"/>
  <c r="AUK3" i="87"/>
  <c r="ASU3" i="87"/>
  <c r="ARE3" i="87"/>
  <c r="APO3" i="87"/>
  <c r="ANY3" i="87"/>
  <c r="AMI3" i="87"/>
  <c r="AKS3" i="87"/>
  <c r="AJC3" i="87"/>
  <c r="AHM3" i="87"/>
  <c r="AFW3" i="87"/>
  <c r="AEG3" i="87"/>
  <c r="ACQ3" i="87"/>
  <c r="ABA3" i="87"/>
  <c r="ZK3" i="87"/>
  <c r="XU3" i="87"/>
  <c r="WE3" i="87"/>
  <c r="UO3" i="87"/>
  <c r="SY3" i="87"/>
  <c r="RI3" i="87"/>
  <c r="PS3" i="87"/>
  <c r="OC3" i="87"/>
  <c r="MM3" i="87"/>
  <c r="KW3" i="87"/>
  <c r="JG3" i="87"/>
  <c r="HQ3" i="87"/>
  <c r="GA3" i="87"/>
  <c r="EK3" i="87"/>
  <c r="CU3" i="87"/>
  <c r="BE3" i="87"/>
  <c r="O3" i="87"/>
  <c r="G11" i="85"/>
  <c r="Q11" i="85" s="1"/>
  <c r="AA11" i="85" s="1"/>
  <c r="AK11" i="85" s="1"/>
  <c r="AU11" i="85" s="1"/>
  <c r="BE11" i="85" s="1"/>
  <c r="BO11" i="85" s="1"/>
  <c r="BY11" i="85" s="1"/>
  <c r="CI11" i="85" s="1"/>
  <c r="CS11" i="85" s="1"/>
  <c r="DC11" i="85" s="1"/>
  <c r="DM11" i="85" s="1"/>
  <c r="DW11" i="85" s="1"/>
  <c r="EG11" i="85" s="1"/>
  <c r="EQ11" i="85" s="1"/>
  <c r="FA11" i="85" s="1"/>
  <c r="FK11" i="85" s="1"/>
  <c r="FU11" i="85" s="1"/>
  <c r="GE11" i="85" s="1"/>
  <c r="GO11" i="85" s="1"/>
  <c r="GY11" i="85" s="1"/>
  <c r="HI11" i="85" s="1"/>
  <c r="HS11" i="85" s="1"/>
  <c r="IC11" i="85" s="1"/>
  <c r="IM11" i="85" s="1"/>
  <c r="D11" i="85"/>
  <c r="N11" i="85" s="1"/>
  <c r="X11" i="85" s="1"/>
  <c r="AH11" i="85" s="1"/>
  <c r="AR11" i="85" s="1"/>
  <c r="BB11" i="85" s="1"/>
  <c r="BL11" i="85" s="1"/>
  <c r="BV11" i="85" s="1"/>
  <c r="CF11" i="85" s="1"/>
  <c r="CP11" i="85" s="1"/>
  <c r="CZ11" i="85" s="1"/>
  <c r="DJ11" i="85" s="1"/>
  <c r="DT11" i="85" s="1"/>
  <c r="ED11" i="85" s="1"/>
  <c r="EN11" i="85" s="1"/>
  <c r="EX11" i="85" s="1"/>
  <c r="FH11" i="85" s="1"/>
  <c r="FR11" i="85" s="1"/>
  <c r="GB11" i="85" s="1"/>
  <c r="GL11" i="85" s="1"/>
  <c r="GV11" i="85" s="1"/>
  <c r="HF11" i="85" s="1"/>
  <c r="HP11" i="85" s="1"/>
  <c r="HZ11" i="85" s="1"/>
  <c r="IJ11" i="85" s="1"/>
  <c r="Q9" i="85"/>
  <c r="AA9" i="85" s="1"/>
  <c r="AK9" i="85" s="1"/>
  <c r="AU9" i="85" s="1"/>
  <c r="BE9" i="85" s="1"/>
  <c r="BO9" i="85" s="1"/>
  <c r="BY9" i="85" s="1"/>
  <c r="CI9" i="85" s="1"/>
  <c r="CS9" i="85" s="1"/>
  <c r="DC9" i="85" s="1"/>
  <c r="DM9" i="85" s="1"/>
  <c r="DW9" i="85" s="1"/>
  <c r="EG9" i="85" s="1"/>
  <c r="EQ9" i="85" s="1"/>
  <c r="FA9" i="85" s="1"/>
  <c r="FK9" i="85" s="1"/>
  <c r="FU9" i="85" s="1"/>
  <c r="GE9" i="85" s="1"/>
  <c r="GO9" i="85" s="1"/>
  <c r="GY9" i="85" s="1"/>
  <c r="HI9" i="85" s="1"/>
  <c r="HS9" i="85" s="1"/>
  <c r="IC9" i="85" s="1"/>
  <c r="IM9" i="85" s="1"/>
  <c r="G9" i="85"/>
  <c r="G8" i="85"/>
  <c r="Q8" i="85" s="1"/>
  <c r="AA8" i="85" s="1"/>
  <c r="AK8" i="85" s="1"/>
  <c r="AU8" i="85" s="1"/>
  <c r="BE8" i="85" s="1"/>
  <c r="BO8" i="85" s="1"/>
  <c r="BY8" i="85" s="1"/>
  <c r="CI8" i="85" s="1"/>
  <c r="CS8" i="85" s="1"/>
  <c r="DC8" i="85" s="1"/>
  <c r="DM8" i="85" s="1"/>
  <c r="DW8" i="85" s="1"/>
  <c r="EG8" i="85" s="1"/>
  <c r="EQ8" i="85" s="1"/>
  <c r="FA8" i="85" s="1"/>
  <c r="FK8" i="85" s="1"/>
  <c r="FU8" i="85" s="1"/>
  <c r="GE8" i="85" s="1"/>
  <c r="GO8" i="85" s="1"/>
  <c r="GY8" i="85" s="1"/>
  <c r="HI8" i="85" s="1"/>
  <c r="HS8" i="85" s="1"/>
  <c r="IC8" i="85" s="1"/>
  <c r="IM8" i="85" s="1"/>
  <c r="Q7" i="85"/>
  <c r="AA7" i="85" s="1"/>
  <c r="AK7" i="85" s="1"/>
  <c r="AU7" i="85" s="1"/>
  <c r="BE7" i="85" s="1"/>
  <c r="BO7" i="85" s="1"/>
  <c r="BY7" i="85" s="1"/>
  <c r="CI7" i="85" s="1"/>
  <c r="CS7" i="85" s="1"/>
  <c r="DC7" i="85" s="1"/>
  <c r="DM7" i="85" s="1"/>
  <c r="DW7" i="85" s="1"/>
  <c r="EG7" i="85" s="1"/>
  <c r="EQ7" i="85" s="1"/>
  <c r="FA7" i="85" s="1"/>
  <c r="FK7" i="85" s="1"/>
  <c r="FU7" i="85" s="1"/>
  <c r="GE7" i="85" s="1"/>
  <c r="GO7" i="85" s="1"/>
  <c r="GY7" i="85" s="1"/>
  <c r="HI7" i="85" s="1"/>
  <c r="HS7" i="85" s="1"/>
  <c r="IC7" i="85" s="1"/>
  <c r="IM7" i="85" s="1"/>
  <c r="G7" i="85"/>
  <c r="P5" i="85"/>
  <c r="Z5" i="85" s="1"/>
  <c r="AJ5" i="85" s="1"/>
  <c r="AT5" i="85" s="1"/>
  <c r="BD5" i="85" s="1"/>
  <c r="BN5" i="85" s="1"/>
  <c r="BX5" i="85" s="1"/>
  <c r="CH5" i="85" s="1"/>
  <c r="CR5" i="85" s="1"/>
  <c r="DB5" i="85" s="1"/>
  <c r="DL5" i="85" s="1"/>
  <c r="DV5" i="85" s="1"/>
  <c r="EF5" i="85" s="1"/>
  <c r="EP5" i="85" s="1"/>
  <c r="EZ5" i="85" s="1"/>
  <c r="FJ5" i="85" s="1"/>
  <c r="FT5" i="85" s="1"/>
  <c r="GD5" i="85" s="1"/>
  <c r="GN5" i="85" s="1"/>
  <c r="GX5" i="85" s="1"/>
  <c r="HH5" i="85" s="1"/>
  <c r="HR5" i="85" s="1"/>
  <c r="IB5" i="85" s="1"/>
  <c r="IL5" i="85" s="1"/>
  <c r="F5" i="85"/>
  <c r="E4" i="85"/>
  <c r="O4" i="85" s="1"/>
  <c r="Y4" i="85" s="1"/>
  <c r="AI4" i="85" s="1"/>
  <c r="AS4" i="85" s="1"/>
  <c r="BC4" i="85" s="1"/>
  <c r="BM4" i="85" s="1"/>
  <c r="BW4" i="85" s="1"/>
  <c r="CG4" i="85" s="1"/>
  <c r="CQ4" i="85" s="1"/>
  <c r="DA4" i="85" s="1"/>
  <c r="DK4" i="85" s="1"/>
  <c r="DU4" i="85" s="1"/>
  <c r="EE4" i="85" s="1"/>
  <c r="EO4" i="85" s="1"/>
  <c r="EY4" i="85" s="1"/>
  <c r="FI4" i="85" s="1"/>
  <c r="FS4" i="85" s="1"/>
  <c r="GC4" i="85" s="1"/>
  <c r="GM4" i="85" s="1"/>
  <c r="GW4" i="85" s="1"/>
  <c r="HG4" i="85" s="1"/>
  <c r="HQ4" i="85" s="1"/>
  <c r="IA4" i="85" s="1"/>
  <c r="IK4" i="85" s="1"/>
  <c r="IM3" i="85"/>
  <c r="IC3" i="85"/>
  <c r="HS3" i="85"/>
  <c r="HI3" i="85"/>
  <c r="GY3" i="85"/>
  <c r="GO3" i="85"/>
  <c r="GE3" i="85"/>
  <c r="FU3" i="85"/>
  <c r="FK3" i="85"/>
  <c r="FA3" i="85"/>
  <c r="EQ3" i="85"/>
  <c r="EG3" i="85"/>
  <c r="DW3" i="85"/>
  <c r="DM3" i="85"/>
  <c r="DC3" i="85"/>
  <c r="CS3" i="85"/>
  <c r="CI3" i="85"/>
  <c r="BY3" i="85"/>
  <c r="BO3" i="85"/>
  <c r="BE3" i="85"/>
  <c r="AU3" i="85"/>
  <c r="AK3" i="85"/>
  <c r="AA3" i="85"/>
  <c r="Q3" i="85"/>
  <c r="G3" i="85"/>
  <c r="BT62" i="95"/>
  <c r="BS62" i="95"/>
  <c r="BR62" i="95"/>
  <c r="BQ62" i="95"/>
  <c r="BP62" i="95"/>
  <c r="BO62" i="95"/>
  <c r="BN62" i="95"/>
  <c r="BM62" i="95"/>
  <c r="BL62" i="95"/>
  <c r="BK62" i="95"/>
  <c r="BJ62" i="95"/>
  <c r="BI62" i="95"/>
  <c r="BH62" i="95"/>
  <c r="BG62" i="95"/>
  <c r="BF62" i="95"/>
  <c r="BE62" i="95"/>
  <c r="BD62" i="95"/>
  <c r="BC62" i="95"/>
  <c r="BB62" i="95"/>
  <c r="BA62" i="95"/>
  <c r="AZ62" i="95"/>
  <c r="AW62" i="95"/>
  <c r="AV62" i="95"/>
  <c r="AU62" i="95"/>
  <c r="AT62" i="95"/>
  <c r="AS62" i="95"/>
  <c r="AR62" i="95"/>
  <c r="AQ62" i="95"/>
  <c r="AP62" i="95"/>
  <c r="AO62" i="95"/>
  <c r="AN62" i="95"/>
  <c r="AM62" i="95"/>
  <c r="AL62" i="95"/>
  <c r="AK62" i="95"/>
  <c r="AJ62" i="95"/>
  <c r="AI62" i="95"/>
  <c r="AH62" i="95"/>
  <c r="AG62" i="95"/>
  <c r="AF62" i="95"/>
  <c r="AE62" i="95"/>
  <c r="AD62" i="95"/>
  <c r="AC62" i="95"/>
  <c r="AB62" i="95"/>
  <c r="Y62" i="95"/>
  <c r="X62" i="95"/>
  <c r="W62" i="95"/>
  <c r="V62" i="95"/>
  <c r="U62" i="95"/>
  <c r="T62" i="95"/>
  <c r="S62" i="95"/>
  <c r="R62" i="95"/>
  <c r="Q62" i="95"/>
  <c r="P62" i="95"/>
  <c r="O62" i="95"/>
  <c r="M62" i="95"/>
  <c r="L62" i="95"/>
  <c r="K62" i="95"/>
  <c r="J62" i="95"/>
  <c r="I62" i="95"/>
  <c r="H62" i="95"/>
  <c r="G62" i="95"/>
  <c r="F62" i="95"/>
  <c r="E62" i="95"/>
  <c r="D62" i="95"/>
  <c r="C62" i="95"/>
  <c r="BW62" i="95" s="1"/>
  <c r="AB60" i="95"/>
  <c r="AZ60" i="95" s="1"/>
  <c r="C60" i="95"/>
  <c r="BW59" i="95"/>
  <c r="AA58" i="95"/>
  <c r="AY58" i="95" s="1"/>
  <c r="B58" i="95"/>
  <c r="BW57" i="95"/>
  <c r="AA56" i="95"/>
  <c r="AY56" i="95" s="1"/>
  <c r="B56" i="95"/>
  <c r="BW55" i="95"/>
  <c r="AA54" i="95"/>
  <c r="AY54" i="95" s="1"/>
  <c r="B54" i="95"/>
  <c r="BW53" i="95"/>
  <c r="AA52" i="95"/>
  <c r="AY52" i="95" s="1"/>
  <c r="B52" i="95"/>
  <c r="BW51" i="95"/>
  <c r="AA50" i="95"/>
  <c r="AY50" i="95" s="1"/>
  <c r="B50" i="95"/>
  <c r="BW49" i="95"/>
  <c r="AA48" i="95"/>
  <c r="AY48" i="95" s="1"/>
  <c r="B48" i="95"/>
  <c r="BW47" i="95"/>
  <c r="AA46" i="95"/>
  <c r="AY46" i="95" s="1"/>
  <c r="B46" i="95"/>
  <c r="BW45" i="95"/>
  <c r="AA44" i="95"/>
  <c r="AY44" i="95" s="1"/>
  <c r="B44" i="95"/>
  <c r="BW43" i="95"/>
  <c r="AA42" i="95"/>
  <c r="AY42" i="95" s="1"/>
  <c r="B42" i="95"/>
  <c r="BW41" i="95"/>
  <c r="AA40" i="95"/>
  <c r="AY40" i="95" s="1"/>
  <c r="B40" i="95"/>
  <c r="BW39" i="95"/>
  <c r="AA38" i="95"/>
  <c r="AY38" i="95" s="1"/>
  <c r="B38" i="95"/>
  <c r="BW37" i="95"/>
  <c r="AA36" i="95"/>
  <c r="AY36" i="95" s="1"/>
  <c r="B36" i="95"/>
  <c r="BW35" i="95"/>
  <c r="AA34" i="95"/>
  <c r="AY34" i="95" s="1"/>
  <c r="B34" i="95"/>
  <c r="BW33" i="95"/>
  <c r="AA32" i="95"/>
  <c r="AY32" i="95" s="1"/>
  <c r="B32" i="95"/>
  <c r="BW31" i="95"/>
  <c r="AA30" i="95"/>
  <c r="AY30" i="95" s="1"/>
  <c r="B30" i="95"/>
  <c r="BW29" i="95"/>
  <c r="AA28" i="95"/>
  <c r="AY28" i="95" s="1"/>
  <c r="B28" i="95"/>
  <c r="BW27" i="95"/>
  <c r="AA26" i="95"/>
  <c r="AY26" i="95" s="1"/>
  <c r="B26" i="95"/>
  <c r="BW25" i="95"/>
  <c r="AA24" i="95"/>
  <c r="AY24" i="95" s="1"/>
  <c r="B24" i="95"/>
  <c r="BW23" i="95"/>
  <c r="AA22" i="95"/>
  <c r="AY22" i="95" s="1"/>
  <c r="B22" i="95"/>
  <c r="BW21" i="95"/>
  <c r="AA20" i="95"/>
  <c r="AY20" i="95" s="1"/>
  <c r="B20" i="95"/>
  <c r="BW19" i="95"/>
  <c r="AA18" i="95"/>
  <c r="AY18" i="95" s="1"/>
  <c r="B18" i="95"/>
  <c r="BW17" i="95"/>
  <c r="AA16" i="95"/>
  <c r="AY16" i="95" s="1"/>
  <c r="B16" i="95"/>
  <c r="BW15" i="95"/>
  <c r="AA14" i="95"/>
  <c r="AY14" i="95" s="1"/>
  <c r="B14" i="95"/>
  <c r="BW13" i="95"/>
  <c r="AA12" i="95"/>
  <c r="AY12" i="95" s="1"/>
  <c r="B12" i="95"/>
  <c r="BW11" i="95"/>
  <c r="AA10" i="95"/>
  <c r="AY10" i="95" s="1"/>
  <c r="B10" i="95"/>
  <c r="K5" i="95"/>
  <c r="AJ5" i="95" s="1"/>
  <c r="BH5" i="95" s="1"/>
  <c r="D5" i="95"/>
  <c r="AC5" i="95" s="1"/>
  <c r="BA5" i="95" s="1"/>
  <c r="CT63" i="58"/>
  <c r="CS63" i="58"/>
  <c r="CR63" i="58"/>
  <c r="CQ63" i="58"/>
  <c r="CP63" i="58"/>
  <c r="CO63" i="58"/>
  <c r="CN63" i="58"/>
  <c r="CM63" i="58"/>
  <c r="CL63" i="58"/>
  <c r="CK63" i="58"/>
  <c r="CJ63" i="58"/>
  <c r="CI63" i="58"/>
  <c r="CH63" i="58"/>
  <c r="CG63" i="58"/>
  <c r="CF63" i="58"/>
  <c r="CE63" i="58"/>
  <c r="CD63" i="58"/>
  <c r="CC63" i="58"/>
  <c r="CB63" i="58"/>
  <c r="CA63" i="58"/>
  <c r="BZ63" i="58"/>
  <c r="BY63" i="58"/>
  <c r="BX63" i="58"/>
  <c r="BW63" i="58"/>
  <c r="BV63" i="58"/>
  <c r="BU63" i="58"/>
  <c r="BR63" i="58"/>
  <c r="BQ63" i="58"/>
  <c r="BP63" i="58"/>
  <c r="BO63" i="58"/>
  <c r="BN63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U63" i="58"/>
  <c r="AT63" i="58"/>
  <c r="AS63" i="58"/>
  <c r="AR63" i="58"/>
  <c r="AQ63" i="58"/>
  <c r="AP63" i="58"/>
  <c r="AO63" i="58"/>
  <c r="AN63" i="58"/>
  <c r="AM63" i="58"/>
  <c r="AL63" i="58"/>
  <c r="AK63" i="58"/>
  <c r="AJ63" i="58"/>
  <c r="AI63" i="58"/>
  <c r="AH63" i="58"/>
  <c r="AG63" i="58"/>
  <c r="AF63" i="58"/>
  <c r="AD63" i="58"/>
  <c r="AC63" i="58"/>
  <c r="AB63" i="58"/>
  <c r="AA63" i="58"/>
  <c r="Z63" i="58"/>
  <c r="W63" i="58"/>
  <c r="V63" i="58"/>
  <c r="U63" i="58"/>
  <c r="T63" i="58"/>
  <c r="S63" i="58"/>
  <c r="R63" i="58"/>
  <c r="Q63" i="58"/>
  <c r="P63" i="58"/>
  <c r="O63" i="58"/>
  <c r="N63" i="58"/>
  <c r="M63" i="58"/>
  <c r="L63" i="58"/>
  <c r="K63" i="58"/>
  <c r="J63" i="58"/>
  <c r="I63" i="58"/>
  <c r="H63" i="58"/>
  <c r="G63" i="58"/>
  <c r="F63" i="58"/>
  <c r="E63" i="58"/>
  <c r="D63" i="58"/>
  <c r="C63" i="58"/>
  <c r="CU63" i="58" s="1"/>
  <c r="C60" i="58"/>
  <c r="Z60" i="58" s="1"/>
  <c r="AX60" i="58" s="1"/>
  <c r="BU60" i="58" s="1"/>
  <c r="CU59" i="58"/>
  <c r="Y58" i="58"/>
  <c r="BT58" i="58" s="1"/>
  <c r="B58" i="58"/>
  <c r="AW58" i="58" s="1"/>
  <c r="CU57" i="58"/>
  <c r="Y56" i="58"/>
  <c r="BT56" i="58" s="1"/>
  <c r="B56" i="58"/>
  <c r="AW56" i="58" s="1"/>
  <c r="CU55" i="58"/>
  <c r="Y54" i="58"/>
  <c r="BT54" i="58" s="1"/>
  <c r="B54" i="58"/>
  <c r="AW54" i="58" s="1"/>
  <c r="CU53" i="58"/>
  <c r="Y52" i="58"/>
  <c r="BT52" i="58" s="1"/>
  <c r="B52" i="58"/>
  <c r="AW52" i="58" s="1"/>
  <c r="CU51" i="58"/>
  <c r="Y50" i="58"/>
  <c r="BT50" i="58" s="1"/>
  <c r="B50" i="58"/>
  <c r="AW50" i="58" s="1"/>
  <c r="CU49" i="58"/>
  <c r="Y48" i="58"/>
  <c r="BT48" i="58" s="1"/>
  <c r="B48" i="58"/>
  <c r="AW48" i="58" s="1"/>
  <c r="CU47" i="58"/>
  <c r="Y46" i="58"/>
  <c r="BT46" i="58" s="1"/>
  <c r="B46" i="58"/>
  <c r="AW46" i="58" s="1"/>
  <c r="CU45" i="58"/>
  <c r="Y44" i="58"/>
  <c r="BT44" i="58" s="1"/>
  <c r="B44" i="58"/>
  <c r="AW44" i="58" s="1"/>
  <c r="CU43" i="58"/>
  <c r="Y42" i="58"/>
  <c r="BT42" i="58" s="1"/>
  <c r="B42" i="58"/>
  <c r="AW42" i="58" s="1"/>
  <c r="CU41" i="58"/>
  <c r="Y40" i="58"/>
  <c r="BT40" i="58" s="1"/>
  <c r="B40" i="58"/>
  <c r="AW40" i="58" s="1"/>
  <c r="CU39" i="58"/>
  <c r="Y38" i="58"/>
  <c r="BT38" i="58" s="1"/>
  <c r="B38" i="58"/>
  <c r="AW38" i="58" s="1"/>
  <c r="CU37" i="58"/>
  <c r="Y36" i="58"/>
  <c r="BT36" i="58" s="1"/>
  <c r="B36" i="58"/>
  <c r="AW36" i="58" s="1"/>
  <c r="CU35" i="58"/>
  <c r="Y34" i="58"/>
  <c r="BT34" i="58" s="1"/>
  <c r="B34" i="58"/>
  <c r="AW34" i="58" s="1"/>
  <c r="CU33" i="58"/>
  <c r="Y32" i="58"/>
  <c r="BT32" i="58" s="1"/>
  <c r="B32" i="58"/>
  <c r="AW32" i="58" s="1"/>
  <c r="CU31" i="58"/>
  <c r="Y30" i="58"/>
  <c r="BT30" i="58" s="1"/>
  <c r="B30" i="58"/>
  <c r="AW30" i="58" s="1"/>
  <c r="CU29" i="58"/>
  <c r="Y28" i="58"/>
  <c r="BT28" i="58" s="1"/>
  <c r="B28" i="58"/>
  <c r="AW28" i="58" s="1"/>
  <c r="CU27" i="58"/>
  <c r="Y26" i="58"/>
  <c r="BT26" i="58" s="1"/>
  <c r="B26" i="58"/>
  <c r="AW26" i="58" s="1"/>
  <c r="CU25" i="58"/>
  <c r="Y24" i="58"/>
  <c r="BT24" i="58" s="1"/>
  <c r="B24" i="58"/>
  <c r="AW24" i="58" s="1"/>
  <c r="CU23" i="58"/>
  <c r="Y22" i="58"/>
  <c r="BT22" i="58" s="1"/>
  <c r="B22" i="58"/>
  <c r="AW22" i="58" s="1"/>
  <c r="CU21" i="58"/>
  <c r="Y20" i="58"/>
  <c r="BT20" i="58" s="1"/>
  <c r="B20" i="58"/>
  <c r="AW20" i="58" s="1"/>
  <c r="CU19" i="58"/>
  <c r="Y18" i="58"/>
  <c r="BT18" i="58" s="1"/>
  <c r="B18" i="58"/>
  <c r="AW18" i="58" s="1"/>
  <c r="CU17" i="58"/>
  <c r="Y16" i="58"/>
  <c r="BT16" i="58" s="1"/>
  <c r="B16" i="58"/>
  <c r="AW16" i="58" s="1"/>
  <c r="CU15" i="58"/>
  <c r="Y14" i="58"/>
  <c r="BT14" i="58" s="1"/>
  <c r="B14" i="58"/>
  <c r="AW14" i="58" s="1"/>
  <c r="CU13" i="58"/>
  <c r="Y12" i="58"/>
  <c r="B12" i="58"/>
  <c r="AW12" i="58" s="1"/>
  <c r="CU11" i="58"/>
  <c r="Y10" i="58"/>
  <c r="BT10" i="58" s="1"/>
  <c r="B10" i="58"/>
  <c r="AW10" i="58" s="1"/>
  <c r="J5" i="58"/>
  <c r="AG5" i="58" s="1"/>
  <c r="BE5" i="58" s="1"/>
  <c r="CB5" i="58" s="1"/>
  <c r="D5" i="58"/>
  <c r="AA5" i="58" s="1"/>
  <c r="AY5" i="58" s="1"/>
  <c r="BV5" i="58" s="1"/>
  <c r="P29" i="113"/>
  <c r="P28" i="113"/>
  <c r="P27" i="113"/>
  <c r="P26" i="113"/>
  <c r="P25" i="113"/>
  <c r="P24" i="113"/>
  <c r="P23" i="113"/>
  <c r="P22" i="113"/>
  <c r="P21" i="113"/>
  <c r="P20" i="113"/>
  <c r="P19" i="113"/>
  <c r="P18" i="113"/>
  <c r="P17" i="113"/>
  <c r="P16" i="113"/>
  <c r="P15" i="113"/>
  <c r="P14" i="113"/>
  <c r="P13" i="113"/>
  <c r="P12" i="113"/>
  <c r="P11" i="113"/>
  <c r="P10" i="113"/>
  <c r="P9" i="113"/>
  <c r="P8" i="113"/>
  <c r="P7" i="113"/>
  <c r="P6" i="113"/>
  <c r="P5" i="113"/>
  <c r="B569" i="112"/>
  <c r="B568" i="112"/>
  <c r="B567" i="112"/>
  <c r="B566" i="112"/>
  <c r="B565" i="112"/>
  <c r="B564" i="112"/>
  <c r="B563" i="112"/>
  <c r="B562" i="112"/>
  <c r="B561" i="112"/>
  <c r="B560" i="112"/>
  <c r="B559" i="112"/>
  <c r="B558" i="112"/>
  <c r="B557" i="112"/>
  <c r="B556" i="112"/>
  <c r="B555" i="112"/>
  <c r="B554" i="112"/>
  <c r="B553" i="112"/>
  <c r="B552" i="112"/>
  <c r="B551" i="112"/>
  <c r="B550" i="112"/>
  <c r="B549" i="112"/>
  <c r="B548" i="112"/>
  <c r="B547" i="112"/>
  <c r="B546" i="112"/>
  <c r="B545" i="112"/>
  <c r="W514" i="112"/>
  <c r="W481" i="112"/>
  <c r="W443" i="112"/>
  <c r="W423" i="112"/>
  <c r="W384" i="112"/>
  <c r="W338" i="112"/>
  <c r="W283" i="112"/>
  <c r="W242" i="112"/>
  <c r="W175" i="112"/>
  <c r="W122" i="112"/>
  <c r="W90" i="112"/>
  <c r="W56" i="112"/>
  <c r="B569" i="111"/>
  <c r="B568" i="111"/>
  <c r="B567" i="111"/>
  <c r="B566" i="111"/>
  <c r="B565" i="111"/>
  <c r="B564" i="111"/>
  <c r="B563" i="111"/>
  <c r="B562" i="111"/>
  <c r="B561" i="111"/>
  <c r="B560" i="111"/>
  <c r="B559" i="111"/>
  <c r="B558" i="111"/>
  <c r="B557" i="111"/>
  <c r="B556" i="111"/>
  <c r="B555" i="111"/>
  <c r="B554" i="111"/>
  <c r="B553" i="111"/>
  <c r="B552" i="111"/>
  <c r="B551" i="111"/>
  <c r="B550" i="111"/>
  <c r="B549" i="111"/>
  <c r="B548" i="111"/>
  <c r="B547" i="111"/>
  <c r="B546" i="111"/>
  <c r="B545" i="111"/>
  <c r="W514" i="111"/>
  <c r="W481" i="111"/>
  <c r="W443" i="111"/>
  <c r="W423" i="111"/>
  <c r="W384" i="111"/>
  <c r="W338" i="111"/>
  <c r="W283" i="111"/>
  <c r="W242" i="111"/>
  <c r="W204" i="111"/>
  <c r="W152" i="111"/>
  <c r="W126" i="111"/>
  <c r="W85" i="111"/>
  <c r="G26" i="20"/>
  <c r="E26" i="20"/>
  <c r="D26" i="20"/>
  <c r="C26" i="20"/>
  <c r="B26" i="20"/>
  <c r="G25" i="20"/>
  <c r="E25" i="20"/>
  <c r="D25" i="20"/>
  <c r="C25" i="20"/>
  <c r="B25" i="20"/>
  <c r="G24" i="20"/>
  <c r="E24" i="20"/>
  <c r="D24" i="20"/>
  <c r="C24" i="20"/>
  <c r="B24" i="20"/>
  <c r="G23" i="20"/>
  <c r="E23" i="20"/>
  <c r="D23" i="20"/>
  <c r="C23" i="20"/>
  <c r="B23" i="20"/>
  <c r="G22" i="20"/>
  <c r="E22" i="20"/>
  <c r="D22" i="20"/>
  <c r="C22" i="20"/>
  <c r="B22" i="20"/>
  <c r="G21" i="20"/>
  <c r="E21" i="20"/>
  <c r="D21" i="20"/>
  <c r="C21" i="20"/>
  <c r="B21" i="20"/>
  <c r="G20" i="20"/>
  <c r="E20" i="20"/>
  <c r="D20" i="20"/>
  <c r="C20" i="20"/>
  <c r="B20" i="20"/>
  <c r="G19" i="20"/>
  <c r="E19" i="20"/>
  <c r="D19" i="20"/>
  <c r="C19" i="20"/>
  <c r="B19" i="20"/>
  <c r="G18" i="20"/>
  <c r="E18" i="20"/>
  <c r="D18" i="20"/>
  <c r="C18" i="20"/>
  <c r="B18" i="20"/>
  <c r="G17" i="20"/>
  <c r="E17" i="20"/>
  <c r="D17" i="20"/>
  <c r="C17" i="20"/>
  <c r="B17" i="20"/>
  <c r="G16" i="20"/>
  <c r="E16" i="20"/>
  <c r="D16" i="20"/>
  <c r="C16" i="20"/>
  <c r="B16" i="20"/>
  <c r="G15" i="20"/>
  <c r="E15" i="20"/>
  <c r="D15" i="20"/>
  <c r="C15" i="20"/>
  <c r="B15" i="20"/>
  <c r="G14" i="20"/>
  <c r="E14" i="20"/>
  <c r="D14" i="20"/>
  <c r="C14" i="20"/>
  <c r="B14" i="20"/>
  <c r="G13" i="20"/>
  <c r="E13" i="20"/>
  <c r="D13" i="20"/>
  <c r="C13" i="20"/>
  <c r="B13" i="20"/>
  <c r="G12" i="20"/>
  <c r="E12" i="20"/>
  <c r="D12" i="20"/>
  <c r="C12" i="20"/>
  <c r="B12" i="20"/>
  <c r="G11" i="20"/>
  <c r="E11" i="20"/>
  <c r="D11" i="20"/>
  <c r="C11" i="20"/>
  <c r="B11" i="20"/>
  <c r="G10" i="20"/>
  <c r="E10" i="20"/>
  <c r="D10" i="20"/>
  <c r="C10" i="20"/>
  <c r="B10" i="20"/>
  <c r="G9" i="20"/>
  <c r="E9" i="20"/>
  <c r="D9" i="20"/>
  <c r="C9" i="20"/>
  <c r="B9" i="20"/>
  <c r="G8" i="20"/>
  <c r="E8" i="20"/>
  <c r="D8" i="20"/>
  <c r="C8" i="20"/>
  <c r="B8" i="20"/>
  <c r="G7" i="20"/>
  <c r="E7" i="20"/>
  <c r="D7" i="20"/>
  <c r="C7" i="20"/>
  <c r="B7" i="20"/>
  <c r="G6" i="20"/>
  <c r="E6" i="20"/>
  <c r="D6" i="20"/>
  <c r="C6" i="20"/>
  <c r="B6" i="20"/>
  <c r="G5" i="20"/>
  <c r="E5" i="20"/>
  <c r="D5" i="20"/>
  <c r="C5" i="20"/>
  <c r="B5" i="20"/>
  <c r="G4" i="20"/>
  <c r="E4" i="20"/>
  <c r="D4" i="20"/>
  <c r="C4" i="20"/>
  <c r="B4" i="20"/>
  <c r="G3" i="20"/>
  <c r="E3" i="20"/>
  <c r="D3" i="20"/>
  <c r="C3" i="20"/>
  <c r="B3" i="20"/>
  <c r="G2" i="20"/>
  <c r="E2" i="20"/>
  <c r="D2" i="20"/>
  <c r="C2" i="20"/>
  <c r="B2" i="20"/>
  <c r="C19" i="110"/>
  <c r="D19" i="90"/>
  <c r="D38" i="28"/>
  <c r="A38" i="28"/>
  <c r="F26" i="28"/>
  <c r="B26" i="28"/>
  <c r="E24" i="28"/>
  <c r="B23" i="28"/>
  <c r="M22" i="28"/>
  <c r="D22" i="28"/>
  <c r="K21" i="28"/>
  <c r="D21" i="28"/>
  <c r="L20" i="28"/>
  <c r="K20" i="28"/>
  <c r="C20" i="28"/>
  <c r="D19" i="28"/>
  <c r="B19" i="28"/>
  <c r="C114" i="100"/>
  <c r="Z114" i="100" s="1"/>
  <c r="AX114" i="100" s="1"/>
  <c r="BU114" i="100" s="1"/>
  <c r="Y112" i="100"/>
  <c r="BT112" i="100" s="1"/>
  <c r="B112" i="100"/>
  <c r="AW112" i="100" s="1"/>
  <c r="Y110" i="100"/>
  <c r="BT110" i="100" s="1"/>
  <c r="B110" i="100"/>
  <c r="AW110" i="100" s="1"/>
  <c r="Y108" i="100"/>
  <c r="BT108" i="100" s="1"/>
  <c r="B108" i="100"/>
  <c r="AW108" i="100" s="1"/>
  <c r="Y106" i="100"/>
  <c r="BT106" i="100" s="1"/>
  <c r="B106" i="100"/>
  <c r="AW106" i="100" s="1"/>
  <c r="Y104" i="100"/>
  <c r="BT104" i="100" s="1"/>
  <c r="B104" i="100"/>
  <c r="AW104" i="100" s="1"/>
  <c r="Y102" i="100"/>
  <c r="BT102" i="100" s="1"/>
  <c r="B102" i="100"/>
  <c r="AW102" i="100" s="1"/>
  <c r="Y100" i="100"/>
  <c r="BT100" i="100" s="1"/>
  <c r="B100" i="100"/>
  <c r="AW100" i="100" s="1"/>
  <c r="Y98" i="100"/>
  <c r="BT98" i="100" s="1"/>
  <c r="B98" i="100"/>
  <c r="AW98" i="100" s="1"/>
  <c r="Y96" i="100"/>
  <c r="BT96" i="100" s="1"/>
  <c r="B96" i="100"/>
  <c r="AW96" i="100" s="1"/>
  <c r="Y94" i="100"/>
  <c r="BT94" i="100" s="1"/>
  <c r="B94" i="100"/>
  <c r="AW94" i="100" s="1"/>
  <c r="Y92" i="100"/>
  <c r="BT92" i="100" s="1"/>
  <c r="B92" i="100"/>
  <c r="AW92" i="100" s="1"/>
  <c r="Y90" i="100"/>
  <c r="BT90" i="100" s="1"/>
  <c r="B90" i="100"/>
  <c r="AW90" i="100" s="1"/>
  <c r="Y88" i="100"/>
  <c r="BT88" i="100" s="1"/>
  <c r="B88" i="100"/>
  <c r="AW88" i="100" s="1"/>
  <c r="Y86" i="100"/>
  <c r="BT86" i="100" s="1"/>
  <c r="B86" i="100"/>
  <c r="AW86" i="100" s="1"/>
  <c r="Y84" i="100"/>
  <c r="BT84" i="100" s="1"/>
  <c r="B84" i="100"/>
  <c r="AW84" i="100" s="1"/>
  <c r="Y82" i="100"/>
  <c r="BT82" i="100" s="1"/>
  <c r="B82" i="100"/>
  <c r="AW82" i="100" s="1"/>
  <c r="Y80" i="100"/>
  <c r="BT80" i="100" s="1"/>
  <c r="B80" i="100"/>
  <c r="AW80" i="100" s="1"/>
  <c r="Y78" i="100"/>
  <c r="BT78" i="100" s="1"/>
  <c r="B78" i="100"/>
  <c r="AW78" i="100" s="1"/>
  <c r="Y76" i="100"/>
  <c r="BT76" i="100" s="1"/>
  <c r="B76" i="100"/>
  <c r="AW76" i="100" s="1"/>
  <c r="Y74" i="100"/>
  <c r="BT74" i="100" s="1"/>
  <c r="B74" i="100"/>
  <c r="AW74" i="100" s="1"/>
  <c r="Y72" i="100"/>
  <c r="BT72" i="100" s="1"/>
  <c r="B72" i="100"/>
  <c r="AW72" i="100" s="1"/>
  <c r="Y70" i="100"/>
  <c r="BT70" i="100" s="1"/>
  <c r="B70" i="100"/>
  <c r="AW70" i="100" s="1"/>
  <c r="Y68" i="100"/>
  <c r="BT68" i="100" s="1"/>
  <c r="B68" i="100"/>
  <c r="AW68" i="100" s="1"/>
  <c r="Y66" i="100"/>
  <c r="BT66" i="100" s="1"/>
  <c r="B66" i="100"/>
  <c r="AW66" i="100" s="1"/>
  <c r="Y64" i="100"/>
  <c r="BT64" i="100" s="1"/>
  <c r="B64" i="100"/>
  <c r="AW64" i="100" s="1"/>
  <c r="J60" i="100"/>
  <c r="AG60" i="100" s="1"/>
  <c r="BE60" i="100" s="1"/>
  <c r="CB60" i="100" s="1"/>
  <c r="D60" i="100"/>
  <c r="AA60" i="100" s="1"/>
  <c r="AY60" i="100" s="1"/>
  <c r="BV60" i="100" s="1"/>
  <c r="Q59" i="100"/>
  <c r="AN59" i="100" s="1"/>
  <c r="BK59" i="100" s="1"/>
  <c r="CI59" i="100" s="1"/>
  <c r="J59" i="100"/>
  <c r="AG59" i="100" s="1"/>
  <c r="BD59" i="100" s="1"/>
  <c r="CB59" i="100" s="1"/>
  <c r="Z57" i="100"/>
  <c r="AX57" i="100" s="1"/>
  <c r="BU57" i="100" s="1"/>
  <c r="C57" i="100"/>
  <c r="Y55" i="100"/>
  <c r="BT55" i="100" s="1"/>
  <c r="B55" i="100"/>
  <c r="AW55" i="100" s="1"/>
  <c r="Y53" i="100"/>
  <c r="BT53" i="100" s="1"/>
  <c r="B53" i="100"/>
  <c r="AW53" i="100" s="1"/>
  <c r="Y51" i="100"/>
  <c r="BT51" i="100" s="1"/>
  <c r="B51" i="100"/>
  <c r="AW51" i="100" s="1"/>
  <c r="Y49" i="100"/>
  <c r="BT49" i="100" s="1"/>
  <c r="B49" i="100"/>
  <c r="AW49" i="100" s="1"/>
  <c r="Y47" i="100"/>
  <c r="BT47" i="100" s="1"/>
  <c r="B47" i="100"/>
  <c r="AW47" i="100" s="1"/>
  <c r="Y45" i="100"/>
  <c r="BT45" i="100" s="1"/>
  <c r="B45" i="100"/>
  <c r="AW45" i="100" s="1"/>
  <c r="Y43" i="100"/>
  <c r="BT43" i="100" s="1"/>
  <c r="B43" i="100"/>
  <c r="AW43" i="100" s="1"/>
  <c r="Y41" i="100"/>
  <c r="BT41" i="100" s="1"/>
  <c r="B41" i="100"/>
  <c r="AW41" i="100" s="1"/>
  <c r="Y39" i="100"/>
  <c r="BT39" i="100" s="1"/>
  <c r="B39" i="100"/>
  <c r="AW39" i="100" s="1"/>
  <c r="Y37" i="100"/>
  <c r="BT37" i="100" s="1"/>
  <c r="B37" i="100"/>
  <c r="AW37" i="100" s="1"/>
  <c r="Y35" i="100"/>
  <c r="BT35" i="100" s="1"/>
  <c r="B35" i="100"/>
  <c r="AW35" i="100" s="1"/>
  <c r="Y33" i="100"/>
  <c r="BT33" i="100" s="1"/>
  <c r="B33" i="100"/>
  <c r="AW33" i="100" s="1"/>
  <c r="Y31" i="100"/>
  <c r="BT31" i="100" s="1"/>
  <c r="B31" i="100"/>
  <c r="AW31" i="100" s="1"/>
  <c r="Y29" i="100"/>
  <c r="BT29" i="100" s="1"/>
  <c r="B29" i="100"/>
  <c r="AW29" i="100" s="1"/>
  <c r="Y27" i="100"/>
  <c r="BT27" i="100" s="1"/>
  <c r="B27" i="100"/>
  <c r="AW27" i="100" s="1"/>
  <c r="Y25" i="100"/>
  <c r="BT25" i="100" s="1"/>
  <c r="B25" i="100"/>
  <c r="AW25" i="100" s="1"/>
  <c r="Y23" i="100"/>
  <c r="BT23" i="100" s="1"/>
  <c r="B23" i="100"/>
  <c r="AW23" i="100" s="1"/>
  <c r="Y21" i="100"/>
  <c r="BT21" i="100" s="1"/>
  <c r="B21" i="100"/>
  <c r="AW21" i="100" s="1"/>
  <c r="Y19" i="100"/>
  <c r="BT19" i="100" s="1"/>
  <c r="B19" i="100"/>
  <c r="AW19" i="100" s="1"/>
  <c r="Y17" i="100"/>
  <c r="BT17" i="100" s="1"/>
  <c r="B17" i="100"/>
  <c r="AW17" i="100" s="1"/>
  <c r="Y15" i="100"/>
  <c r="BT15" i="100" s="1"/>
  <c r="B15" i="100"/>
  <c r="AW15" i="100" s="1"/>
  <c r="Y13" i="100"/>
  <c r="BT13" i="100" s="1"/>
  <c r="B13" i="100"/>
  <c r="AW13" i="100" s="1"/>
  <c r="Y11" i="100"/>
  <c r="BT11" i="100" s="1"/>
  <c r="B11" i="100"/>
  <c r="AW11" i="100" s="1"/>
  <c r="Y9" i="100"/>
  <c r="BT9" i="100" s="1"/>
  <c r="B9" i="100"/>
  <c r="AW9" i="100" s="1"/>
  <c r="Y7" i="100"/>
  <c r="BT7" i="100" s="1"/>
  <c r="B7" i="100"/>
  <c r="AW7" i="100" s="1"/>
  <c r="J3" i="100"/>
  <c r="AG3" i="100" s="1"/>
  <c r="BE3" i="100" s="1"/>
  <c r="CB3" i="100" s="1"/>
  <c r="D3" i="100"/>
  <c r="AA3" i="100" s="1"/>
  <c r="AY3" i="100" s="1"/>
  <c r="BV3" i="100" s="1"/>
  <c r="AB171" i="96"/>
  <c r="AZ171" i="96" s="1"/>
  <c r="C171" i="96"/>
  <c r="B169" i="96"/>
  <c r="AA169" i="96" s="1"/>
  <c r="AY169" i="96" s="1"/>
  <c r="AA167" i="96"/>
  <c r="AY167" i="96" s="1"/>
  <c r="B167" i="96"/>
  <c r="B165" i="96"/>
  <c r="AA165" i="96" s="1"/>
  <c r="AY165" i="96" s="1"/>
  <c r="AA163" i="96"/>
  <c r="AY163" i="96" s="1"/>
  <c r="B163" i="96"/>
  <c r="B161" i="96"/>
  <c r="AA161" i="96" s="1"/>
  <c r="AY161" i="96" s="1"/>
  <c r="AA159" i="96"/>
  <c r="AY159" i="96" s="1"/>
  <c r="B159" i="96"/>
  <c r="B157" i="96"/>
  <c r="AA157" i="96" s="1"/>
  <c r="AY157" i="96" s="1"/>
  <c r="AA155" i="96"/>
  <c r="AY155" i="96" s="1"/>
  <c r="B155" i="96"/>
  <c r="B153" i="96"/>
  <c r="AA153" i="96" s="1"/>
  <c r="AY153" i="96" s="1"/>
  <c r="AA151" i="96"/>
  <c r="AY151" i="96" s="1"/>
  <c r="B151" i="96"/>
  <c r="B149" i="96"/>
  <c r="AA149" i="96" s="1"/>
  <c r="AY149" i="96" s="1"/>
  <c r="AA147" i="96"/>
  <c r="AY147" i="96" s="1"/>
  <c r="B147" i="96"/>
  <c r="B145" i="96"/>
  <c r="AA145" i="96" s="1"/>
  <c r="AY145" i="96" s="1"/>
  <c r="AA143" i="96"/>
  <c r="AY143" i="96" s="1"/>
  <c r="B143" i="96"/>
  <c r="B141" i="96"/>
  <c r="AA141" i="96" s="1"/>
  <c r="AY141" i="96" s="1"/>
  <c r="AA139" i="96"/>
  <c r="AY139" i="96" s="1"/>
  <c r="B139" i="96"/>
  <c r="B137" i="96"/>
  <c r="AA137" i="96" s="1"/>
  <c r="AY137" i="96" s="1"/>
  <c r="AA135" i="96"/>
  <c r="AY135" i="96" s="1"/>
  <c r="B135" i="96"/>
  <c r="B133" i="96"/>
  <c r="AA133" i="96" s="1"/>
  <c r="AY133" i="96" s="1"/>
  <c r="AA131" i="96"/>
  <c r="AY131" i="96" s="1"/>
  <c r="B131" i="96"/>
  <c r="B129" i="96"/>
  <c r="AA129" i="96" s="1"/>
  <c r="AY129" i="96" s="1"/>
  <c r="AA127" i="96"/>
  <c r="AY127" i="96" s="1"/>
  <c r="B127" i="96"/>
  <c r="B125" i="96"/>
  <c r="AA125" i="96" s="1"/>
  <c r="AY125" i="96" s="1"/>
  <c r="AA123" i="96"/>
  <c r="AY123" i="96" s="1"/>
  <c r="B123" i="96"/>
  <c r="B121" i="96"/>
  <c r="AA121" i="96" s="1"/>
  <c r="AY121" i="96" s="1"/>
  <c r="K117" i="96"/>
  <c r="AJ117" i="96" s="1"/>
  <c r="BH117" i="96" s="1"/>
  <c r="D117" i="96"/>
  <c r="AC117" i="96" s="1"/>
  <c r="BA117" i="96" s="1"/>
  <c r="AB114" i="96"/>
  <c r="AZ114" i="96" s="1"/>
  <c r="C114" i="96"/>
  <c r="B112" i="96"/>
  <c r="AA112" i="96" s="1"/>
  <c r="AY112" i="96" s="1"/>
  <c r="AA110" i="96"/>
  <c r="AY110" i="96" s="1"/>
  <c r="B110" i="96"/>
  <c r="B108" i="96"/>
  <c r="AA108" i="96" s="1"/>
  <c r="AY108" i="96" s="1"/>
  <c r="AA106" i="96"/>
  <c r="AY106" i="96" s="1"/>
  <c r="B106" i="96"/>
  <c r="B104" i="96"/>
  <c r="AA104" i="96" s="1"/>
  <c r="AY104" i="96" s="1"/>
  <c r="AA102" i="96"/>
  <c r="AY102" i="96" s="1"/>
  <c r="B102" i="96"/>
  <c r="B100" i="96"/>
  <c r="AA100" i="96" s="1"/>
  <c r="AY100" i="96" s="1"/>
  <c r="AA98" i="96"/>
  <c r="AY98" i="96" s="1"/>
  <c r="B98" i="96"/>
  <c r="B96" i="96"/>
  <c r="AA96" i="96" s="1"/>
  <c r="AY96" i="96" s="1"/>
  <c r="AA94" i="96"/>
  <c r="AY94" i="96" s="1"/>
  <c r="B94" i="96"/>
  <c r="B92" i="96"/>
  <c r="AA92" i="96" s="1"/>
  <c r="AY92" i="96" s="1"/>
  <c r="AA90" i="96"/>
  <c r="AY90" i="96" s="1"/>
  <c r="B90" i="96"/>
  <c r="B88" i="96"/>
  <c r="AA88" i="96" s="1"/>
  <c r="AY88" i="96" s="1"/>
  <c r="AA86" i="96"/>
  <c r="AY86" i="96" s="1"/>
  <c r="B86" i="96"/>
  <c r="B84" i="96"/>
  <c r="AA84" i="96" s="1"/>
  <c r="AY84" i="96" s="1"/>
  <c r="AA82" i="96"/>
  <c r="AY82" i="96" s="1"/>
  <c r="B82" i="96"/>
  <c r="B80" i="96"/>
  <c r="AA80" i="96" s="1"/>
  <c r="AY80" i="96" s="1"/>
  <c r="AA78" i="96"/>
  <c r="AY78" i="96" s="1"/>
  <c r="B78" i="96"/>
  <c r="B76" i="96"/>
  <c r="AA76" i="96" s="1"/>
  <c r="AY76" i="96" s="1"/>
  <c r="AA74" i="96"/>
  <c r="AY74" i="96" s="1"/>
  <c r="B74" i="96"/>
  <c r="B72" i="96"/>
  <c r="AA72" i="96" s="1"/>
  <c r="AY72" i="96" s="1"/>
  <c r="AA70" i="96"/>
  <c r="AY70" i="96" s="1"/>
  <c r="B70" i="96"/>
  <c r="B68" i="96"/>
  <c r="AA68" i="96" s="1"/>
  <c r="AY68" i="96" s="1"/>
  <c r="AA66" i="96"/>
  <c r="AY66" i="96" s="1"/>
  <c r="B66" i="96"/>
  <c r="B64" i="96"/>
  <c r="AA64" i="96" s="1"/>
  <c r="AY64" i="96" s="1"/>
  <c r="K60" i="96"/>
  <c r="AJ60" i="96" s="1"/>
  <c r="BH60" i="96" s="1"/>
  <c r="D60" i="96"/>
  <c r="AC60" i="96" s="1"/>
  <c r="BA60" i="96" s="1"/>
  <c r="S59" i="96"/>
  <c r="AQ59" i="96" s="1"/>
  <c r="BO59" i="96" s="1"/>
  <c r="J59" i="96"/>
  <c r="AI59" i="96" s="1"/>
  <c r="BG59" i="96" s="1"/>
  <c r="AB57" i="96"/>
  <c r="AZ57" i="96" s="1"/>
  <c r="C57" i="96"/>
  <c r="B55" i="96"/>
  <c r="AA55" i="96" s="1"/>
  <c r="AY55" i="96" s="1"/>
  <c r="AA53" i="96"/>
  <c r="AY53" i="96" s="1"/>
  <c r="B53" i="96"/>
  <c r="B51" i="96"/>
  <c r="AA51" i="96" s="1"/>
  <c r="AY51" i="96" s="1"/>
  <c r="AA49" i="96"/>
  <c r="AY49" i="96" s="1"/>
  <c r="B49" i="96"/>
  <c r="B47" i="96"/>
  <c r="AA47" i="96" s="1"/>
  <c r="AY47" i="96" s="1"/>
  <c r="AA45" i="96"/>
  <c r="AY45" i="96" s="1"/>
  <c r="B45" i="96"/>
  <c r="B43" i="96"/>
  <c r="AA43" i="96" s="1"/>
  <c r="AY43" i="96" s="1"/>
  <c r="AA41" i="96"/>
  <c r="AY41" i="96" s="1"/>
  <c r="B41" i="96"/>
  <c r="B39" i="96"/>
  <c r="AA39" i="96" s="1"/>
  <c r="AY39" i="96" s="1"/>
  <c r="AA37" i="96"/>
  <c r="AY37" i="96" s="1"/>
  <c r="B37" i="96"/>
  <c r="B35" i="96"/>
  <c r="AA35" i="96" s="1"/>
  <c r="AY35" i="96" s="1"/>
  <c r="AA33" i="96"/>
  <c r="AY33" i="96" s="1"/>
  <c r="B33" i="96"/>
  <c r="B31" i="96"/>
  <c r="AA31" i="96" s="1"/>
  <c r="AY31" i="96" s="1"/>
  <c r="AA29" i="96"/>
  <c r="AY29" i="96" s="1"/>
  <c r="B29" i="96"/>
  <c r="B27" i="96"/>
  <c r="AA27" i="96" s="1"/>
  <c r="AY27" i="96" s="1"/>
  <c r="AA25" i="96"/>
  <c r="AY25" i="96" s="1"/>
  <c r="B25" i="96"/>
  <c r="B23" i="96"/>
  <c r="AA23" i="96" s="1"/>
  <c r="AY23" i="96" s="1"/>
  <c r="AA21" i="96"/>
  <c r="AY21" i="96" s="1"/>
  <c r="B21" i="96"/>
  <c r="B19" i="96"/>
  <c r="AA19" i="96" s="1"/>
  <c r="AY19" i="96" s="1"/>
  <c r="AA17" i="96"/>
  <c r="AY17" i="96" s="1"/>
  <c r="B17" i="96"/>
  <c r="B15" i="96"/>
  <c r="AA15" i="96" s="1"/>
  <c r="AY15" i="96" s="1"/>
  <c r="AA13" i="96"/>
  <c r="AY13" i="96" s="1"/>
  <c r="B13" i="96"/>
  <c r="B11" i="96"/>
  <c r="AA11" i="96" s="1"/>
  <c r="AY11" i="96" s="1"/>
  <c r="AA9" i="96"/>
  <c r="AY9" i="96" s="1"/>
  <c r="B9" i="96"/>
  <c r="B7" i="96"/>
  <c r="AA7" i="96" s="1"/>
  <c r="AY7" i="96" s="1"/>
  <c r="K3" i="96"/>
  <c r="AJ3" i="96" s="1"/>
  <c r="BH3" i="96" s="1"/>
  <c r="D3" i="96"/>
  <c r="AC3" i="96" s="1"/>
  <c r="BA3" i="96" s="1"/>
  <c r="CO32" i="11"/>
  <c r="CN31" i="11"/>
  <c r="CM31" i="11"/>
  <c r="CL31" i="11"/>
  <c r="CK31" i="11"/>
  <c r="CJ31" i="11"/>
  <c r="CI31" i="11"/>
  <c r="CH31" i="11"/>
  <c r="CG31" i="11"/>
  <c r="CF31" i="11"/>
  <c r="CE31" i="11"/>
  <c r="CD31" i="11"/>
  <c r="CC31" i="11"/>
  <c r="CB31" i="11"/>
  <c r="CA31" i="11"/>
  <c r="BZ31" i="11"/>
  <c r="BY31" i="11"/>
  <c r="BX31" i="11"/>
  <c r="BW31" i="11"/>
  <c r="BQ31" i="11"/>
  <c r="BP31" i="11"/>
  <c r="BO31" i="11"/>
  <c r="BN31" i="11"/>
  <c r="BM31" i="11"/>
  <c r="BL31" i="11"/>
  <c r="BK31" i="11"/>
  <c r="BJ31" i="11"/>
  <c r="BI31" i="11"/>
  <c r="BH31" i="11"/>
  <c r="BG31" i="11"/>
  <c r="BF31" i="11"/>
  <c r="BE31" i="11"/>
  <c r="BD31" i="11"/>
  <c r="BC31" i="11"/>
  <c r="BB31" i="11"/>
  <c r="BA31" i="11"/>
  <c r="AZ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CO31" i="11" s="1"/>
  <c r="CO30" i="11"/>
  <c r="CO29" i="11"/>
  <c r="CO27" i="11"/>
  <c r="CO25" i="11"/>
  <c r="CO23" i="11"/>
  <c r="CO21" i="11"/>
  <c r="CO19" i="11"/>
  <c r="CO17" i="11"/>
  <c r="CO15" i="11"/>
  <c r="CO13" i="11"/>
  <c r="CO11" i="11"/>
  <c r="CO9" i="11"/>
  <c r="CO7" i="11"/>
  <c r="CP31" i="11" s="1"/>
  <c r="I2" i="11"/>
  <c r="AF2" i="11" s="1"/>
  <c r="BC2" i="11" s="1"/>
  <c r="CA2" i="11" s="1"/>
  <c r="BT32" i="81"/>
  <c r="BS31" i="81"/>
  <c r="BR31" i="81"/>
  <c r="BQ31" i="81"/>
  <c r="BP31" i="81"/>
  <c r="BO31" i="81"/>
  <c r="BN31" i="81"/>
  <c r="BM31" i="81"/>
  <c r="BL31" i="81"/>
  <c r="BK31" i="81"/>
  <c r="BJ31" i="81"/>
  <c r="BI31" i="81"/>
  <c r="BH31" i="81"/>
  <c r="BG31" i="81"/>
  <c r="BF31" i="81"/>
  <c r="BE31" i="81"/>
  <c r="BD31" i="81"/>
  <c r="BC31" i="81"/>
  <c r="BB31" i="81"/>
  <c r="BA31" i="81"/>
  <c r="AZ31" i="81"/>
  <c r="AT31" i="81"/>
  <c r="AS31" i="81"/>
  <c r="AR31" i="81"/>
  <c r="AQ31" i="81"/>
  <c r="AP31" i="81"/>
  <c r="AO31" i="81"/>
  <c r="AN31" i="81"/>
  <c r="AM31" i="81"/>
  <c r="AL31" i="81"/>
  <c r="AK31" i="81"/>
  <c r="AJ31" i="81"/>
  <c r="AI31" i="81"/>
  <c r="AH31" i="81"/>
  <c r="AG31" i="81"/>
  <c r="AF31" i="81"/>
  <c r="AE31" i="81"/>
  <c r="AD31" i="81"/>
  <c r="AC31" i="81"/>
  <c r="W31" i="81"/>
  <c r="V31" i="81"/>
  <c r="U31" i="81"/>
  <c r="T31" i="81"/>
  <c r="S31" i="81"/>
  <c r="R31" i="81"/>
  <c r="Q31" i="81"/>
  <c r="P31" i="81"/>
  <c r="O31" i="81"/>
  <c r="N31" i="81"/>
  <c r="M31" i="81"/>
  <c r="L31" i="81"/>
  <c r="K31" i="81"/>
  <c r="J31" i="81"/>
  <c r="I31" i="81"/>
  <c r="H31" i="81"/>
  <c r="G31" i="81"/>
  <c r="F31" i="81"/>
  <c r="BT31" i="81" s="1"/>
  <c r="BT30" i="81"/>
  <c r="BT29" i="81"/>
  <c r="BT28" i="81"/>
  <c r="BT27" i="81"/>
  <c r="BT25" i="81"/>
  <c r="BT23" i="81"/>
  <c r="BT21" i="81"/>
  <c r="BT19" i="81"/>
  <c r="BT17" i="81"/>
  <c r="BT15" i="81"/>
  <c r="BT13" i="81"/>
  <c r="BT11" i="81"/>
  <c r="BT9" i="81"/>
  <c r="BT7" i="81"/>
  <c r="AF2" i="81"/>
  <c r="BD2" i="81" s="1"/>
  <c r="I2" i="81"/>
  <c r="F29" i="72"/>
  <c r="E29" i="72"/>
  <c r="D29" i="72"/>
  <c r="C29" i="72"/>
  <c r="B29" i="72"/>
  <c r="F28" i="72"/>
  <c r="E28" i="72"/>
  <c r="D28" i="72"/>
  <c r="C28" i="72"/>
  <c r="B28" i="72"/>
  <c r="F27" i="72"/>
  <c r="E27" i="72"/>
  <c r="D27" i="72"/>
  <c r="C27" i="72"/>
  <c r="B27" i="72"/>
  <c r="F26" i="72"/>
  <c r="E26" i="72"/>
  <c r="D26" i="72"/>
  <c r="C26" i="72"/>
  <c r="B26" i="72"/>
  <c r="F25" i="72"/>
  <c r="E25" i="72"/>
  <c r="D25" i="72"/>
  <c r="C25" i="72"/>
  <c r="B25" i="72"/>
  <c r="F24" i="72"/>
  <c r="E24" i="72"/>
  <c r="D24" i="72"/>
  <c r="C24" i="72"/>
  <c r="B24" i="72"/>
  <c r="F23" i="72"/>
  <c r="E23" i="72"/>
  <c r="D23" i="72"/>
  <c r="C23" i="72"/>
  <c r="B23" i="72"/>
  <c r="F22" i="72"/>
  <c r="E22" i="72"/>
  <c r="D22" i="72"/>
  <c r="C22" i="72"/>
  <c r="B22" i="72"/>
  <c r="F21" i="72"/>
  <c r="E21" i="72"/>
  <c r="D21" i="72"/>
  <c r="C21" i="72"/>
  <c r="B21" i="72"/>
  <c r="F20" i="72"/>
  <c r="E20" i="72"/>
  <c r="D20" i="72"/>
  <c r="C20" i="72"/>
  <c r="B20" i="72"/>
  <c r="F19" i="72"/>
  <c r="E19" i="72"/>
  <c r="D19" i="72"/>
  <c r="C19" i="72"/>
  <c r="B19" i="72"/>
  <c r="F18" i="72"/>
  <c r="E18" i="72"/>
  <c r="D18" i="72"/>
  <c r="C18" i="72"/>
  <c r="B18" i="72"/>
  <c r="F17" i="72"/>
  <c r="E17" i="72"/>
  <c r="D17" i="72"/>
  <c r="C17" i="72"/>
  <c r="B17" i="72"/>
  <c r="F16" i="72"/>
  <c r="E16" i="72"/>
  <c r="D16" i="72"/>
  <c r="C16" i="72"/>
  <c r="B16" i="72"/>
  <c r="F15" i="72"/>
  <c r="E15" i="72"/>
  <c r="D15" i="72"/>
  <c r="C15" i="72"/>
  <c r="B15" i="72"/>
  <c r="F14" i="72"/>
  <c r="E14" i="72"/>
  <c r="D14" i="72"/>
  <c r="C14" i="72"/>
  <c r="B14" i="72"/>
  <c r="F13" i="72"/>
  <c r="E13" i="72"/>
  <c r="D13" i="72"/>
  <c r="C13" i="72"/>
  <c r="B13" i="72"/>
  <c r="F12" i="72"/>
  <c r="E12" i="72"/>
  <c r="D12" i="72"/>
  <c r="C12" i="72"/>
  <c r="B12" i="72"/>
  <c r="F11" i="72"/>
  <c r="E11" i="72"/>
  <c r="D11" i="72"/>
  <c r="C11" i="72"/>
  <c r="B11" i="72"/>
  <c r="F10" i="72"/>
  <c r="E10" i="72"/>
  <c r="D10" i="72"/>
  <c r="C10" i="72"/>
  <c r="B10" i="72"/>
  <c r="F9" i="72"/>
  <c r="E9" i="72"/>
  <c r="D9" i="72"/>
  <c r="C9" i="72"/>
  <c r="B9" i="72"/>
  <c r="F8" i="72"/>
  <c r="E8" i="72"/>
  <c r="D8" i="72"/>
  <c r="C8" i="72"/>
  <c r="B8" i="72"/>
  <c r="F7" i="72"/>
  <c r="E7" i="72"/>
  <c r="D7" i="72"/>
  <c r="C7" i="72"/>
  <c r="B7" i="72"/>
  <c r="F6" i="72"/>
  <c r="E6" i="72"/>
  <c r="D6" i="72"/>
  <c r="C6" i="72"/>
  <c r="B6" i="72"/>
  <c r="F5" i="72"/>
  <c r="E5" i="72"/>
  <c r="D5" i="72"/>
  <c r="C5" i="72"/>
  <c r="B5" i="72"/>
  <c r="C2" i="72"/>
  <c r="B2" i="72"/>
  <c r="A39" i="80"/>
  <c r="C36" i="80"/>
  <c r="N19" i="80"/>
  <c r="A19" i="80"/>
  <c r="N17" i="80"/>
  <c r="C45" i="80" s="1"/>
  <c r="H13" i="80"/>
  <c r="E13" i="80"/>
  <c r="D37" i="92"/>
  <c r="U36" i="92"/>
  <c r="D36" i="92"/>
  <c r="U35" i="92"/>
  <c r="D35" i="92"/>
  <c r="U34" i="92"/>
  <c r="D34" i="92"/>
  <c r="U33" i="92"/>
  <c r="D33" i="92"/>
  <c r="U32" i="92"/>
  <c r="D32" i="92"/>
  <c r="U31" i="92"/>
  <c r="D31" i="92"/>
  <c r="U30" i="92"/>
  <c r="D30" i="92"/>
  <c r="U29" i="92"/>
  <c r="D29" i="92"/>
  <c r="U28" i="92"/>
  <c r="D28" i="92"/>
  <c r="U27" i="92"/>
  <c r="D27" i="92"/>
  <c r="U26" i="92"/>
  <c r="D26" i="92"/>
  <c r="U25" i="92"/>
  <c r="D25" i="92"/>
  <c r="N21" i="92"/>
  <c r="Q20" i="92"/>
  <c r="A20" i="92"/>
  <c r="A19" i="92"/>
  <c r="N17" i="92"/>
  <c r="A17" i="92"/>
  <c r="A16" i="92"/>
  <c r="A11" i="92"/>
  <c r="R6" i="92"/>
  <c r="A6" i="92"/>
  <c r="W3" i="92"/>
  <c r="U1" i="92"/>
  <c r="K6" i="38"/>
  <c r="F4" i="11" s="1"/>
  <c r="H6" i="38"/>
  <c r="E18" i="85" s="1"/>
  <c r="O18" i="85" s="1"/>
  <c r="Y18" i="85" s="1"/>
  <c r="AI18" i="85" s="1"/>
  <c r="AS18" i="85" s="1"/>
  <c r="BC18" i="85" s="1"/>
  <c r="BM18" i="85" s="1"/>
  <c r="BW18" i="85" s="1"/>
  <c r="CG18" i="85" s="1"/>
  <c r="CQ18" i="85" s="1"/>
  <c r="DA18" i="85" s="1"/>
  <c r="DK18" i="85" s="1"/>
  <c r="E5" i="38"/>
  <c r="D5" i="38"/>
  <c r="H12" i="2"/>
  <c r="C39" i="80" s="1"/>
  <c r="G12" i="2"/>
  <c r="Q10" i="89" s="1"/>
  <c r="BG10" i="89" s="1"/>
  <c r="CW10" i="89" s="1"/>
  <c r="EM10" i="89" s="1"/>
  <c r="GC10" i="89" s="1"/>
  <c r="HS10" i="89" s="1"/>
  <c r="JI10" i="89" s="1"/>
  <c r="KY10" i="89" s="1"/>
  <c r="MO10" i="89" s="1"/>
  <c r="OE10" i="89" s="1"/>
  <c r="PU10" i="89" s="1"/>
  <c r="RK10" i="89" s="1"/>
  <c r="TA10" i="89" s="1"/>
  <c r="UQ10" i="89" s="1"/>
  <c r="WG10" i="89" s="1"/>
  <c r="XW10" i="89" s="1"/>
  <c r="ZM10" i="89" s="1"/>
  <c r="ABC10" i="89" s="1"/>
  <c r="ACS10" i="89" s="1"/>
  <c r="AEI10" i="89" s="1"/>
  <c r="AFY10" i="89" s="1"/>
  <c r="AHO10" i="89" s="1"/>
  <c r="AJE10" i="89" s="1"/>
  <c r="AKU10" i="89" s="1"/>
  <c r="AMK10" i="89" s="1"/>
  <c r="AOA10" i="89" s="1"/>
  <c r="APQ10" i="89" s="1"/>
  <c r="ARG10" i="89" s="1"/>
  <c r="ASW10" i="89" s="1"/>
  <c r="AUM10" i="89" s="1"/>
  <c r="AWC10" i="89" s="1"/>
  <c r="AXS10" i="89" s="1"/>
  <c r="AZI10" i="89" s="1"/>
  <c r="BAY10" i="89" s="1"/>
  <c r="BCO10" i="89" s="1"/>
  <c r="BEE10" i="89" s="1"/>
  <c r="BFU10" i="89" s="1"/>
  <c r="BHK10" i="89" s="1"/>
  <c r="BJA10" i="89" s="1"/>
  <c r="BKQ10" i="89" s="1"/>
  <c r="BMG10" i="89" s="1"/>
  <c r="BNW10" i="89" s="1"/>
  <c r="BPM10" i="89" s="1"/>
  <c r="BRC10" i="89" s="1"/>
  <c r="BSS10" i="89" s="1"/>
  <c r="BUI10" i="89" s="1"/>
  <c r="BVY10" i="89" s="1"/>
  <c r="BXO10" i="89" s="1"/>
  <c r="BZE10" i="89" s="1"/>
  <c r="CAU10" i="89" s="1"/>
  <c r="CCK10" i="89" s="1"/>
  <c r="CEA10" i="89" s="1"/>
  <c r="CFQ10" i="89" s="1"/>
  <c r="CHG10" i="89" s="1"/>
  <c r="F12" i="2"/>
  <c r="AP1" i="89" s="1"/>
  <c r="E12" i="2"/>
  <c r="D12" i="2"/>
  <c r="D12" i="85" s="1"/>
  <c r="N12" i="85" s="1"/>
  <c r="X12" i="85" s="1"/>
  <c r="AH12" i="85" s="1"/>
  <c r="AR12" i="85" s="1"/>
  <c r="BB12" i="85" s="1"/>
  <c r="BL12" i="85" s="1"/>
  <c r="BV12" i="85" s="1"/>
  <c r="CF12" i="85" s="1"/>
  <c r="CP12" i="85" s="1"/>
  <c r="CZ12" i="85" s="1"/>
  <c r="DJ12" i="85" s="1"/>
  <c r="DT12" i="85" s="1"/>
  <c r="ED12" i="85" s="1"/>
  <c r="EN12" i="85" s="1"/>
  <c r="EX12" i="85" s="1"/>
  <c r="FH12" i="85" s="1"/>
  <c r="FR12" i="85" s="1"/>
  <c r="GB12" i="85" s="1"/>
  <c r="GL12" i="85" s="1"/>
  <c r="GV12" i="85" s="1"/>
  <c r="HF12" i="85" s="1"/>
  <c r="HP12" i="85" s="1"/>
  <c r="HZ12" i="85" s="1"/>
  <c r="IJ12" i="85" s="1"/>
  <c r="H10" i="2"/>
  <c r="C33" i="80" s="1"/>
  <c r="G10" i="2"/>
  <c r="Q10" i="66" s="1"/>
  <c r="BG10" i="66" s="1"/>
  <c r="CW10" i="66" s="1"/>
  <c r="EM10" i="66" s="1"/>
  <c r="GC10" i="66" s="1"/>
  <c r="HS10" i="66" s="1"/>
  <c r="JI10" i="66" s="1"/>
  <c r="KY10" i="66" s="1"/>
  <c r="MO10" i="66" s="1"/>
  <c r="OE10" i="66" s="1"/>
  <c r="PU10" i="66" s="1"/>
  <c r="RK10" i="66" s="1"/>
  <c r="TA10" i="66" s="1"/>
  <c r="UQ10" i="66" s="1"/>
  <c r="WG10" i="66" s="1"/>
  <c r="XW10" i="66" s="1"/>
  <c r="ZM10" i="66" s="1"/>
  <c r="ABC10" i="66" s="1"/>
  <c r="ACS10" i="66" s="1"/>
  <c r="AEI10" i="66" s="1"/>
  <c r="AFY10" i="66" s="1"/>
  <c r="AHO10" i="66" s="1"/>
  <c r="AJE10" i="66" s="1"/>
  <c r="AKU10" i="66" s="1"/>
  <c r="AMK10" i="66" s="1"/>
  <c r="AOA10" i="66" s="1"/>
  <c r="APQ10" i="66" s="1"/>
  <c r="ARG10" i="66" s="1"/>
  <c r="ASW10" i="66" s="1"/>
  <c r="AUM10" i="66" s="1"/>
  <c r="AWC10" i="66" s="1"/>
  <c r="AXS10" i="66" s="1"/>
  <c r="AZI10" i="66" s="1"/>
  <c r="BAY10" i="66" s="1"/>
  <c r="BCO10" i="66" s="1"/>
  <c r="BEE10" i="66" s="1"/>
  <c r="BFU10" i="66" s="1"/>
  <c r="BHK10" i="66" s="1"/>
  <c r="BJA10" i="66" s="1"/>
  <c r="BKQ10" i="66" s="1"/>
  <c r="BMG10" i="66" s="1"/>
  <c r="BNW10" i="66" s="1"/>
  <c r="BPM10" i="66" s="1"/>
  <c r="BRC10" i="66" s="1"/>
  <c r="BSS10" i="66" s="1"/>
  <c r="BUI10" i="66" s="1"/>
  <c r="BVY10" i="66" s="1"/>
  <c r="BXO10" i="66" s="1"/>
  <c r="BZE10" i="66" s="1"/>
  <c r="CAU10" i="66" s="1"/>
  <c r="CCK10" i="66" s="1"/>
  <c r="CEA10" i="66" s="1"/>
  <c r="CFQ10" i="66" s="1"/>
  <c r="CHG10" i="66" s="1"/>
  <c r="CIW10" i="66" s="1"/>
  <c r="CKM10" i="66" s="1"/>
  <c r="CMC10" i="66" s="1"/>
  <c r="CNS10" i="66" s="1"/>
  <c r="CPI10" i="66" s="1"/>
  <c r="CQY10" i="66" s="1"/>
  <c r="CSO10" i="66" s="1"/>
  <c r="CUE10" i="66" s="1"/>
  <c r="CVU10" i="66" s="1"/>
  <c r="CXK10" i="66" s="1"/>
  <c r="CZA10" i="66" s="1"/>
  <c r="DAQ10" i="66" s="1"/>
  <c r="DCG10" i="66" s="1"/>
  <c r="DDW10" i="66" s="1"/>
  <c r="DFM10" i="66" s="1"/>
  <c r="DHC10" i="66" s="1"/>
  <c r="DIS10" i="66" s="1"/>
  <c r="DKI10" i="66" s="1"/>
  <c r="DLY10" i="66" s="1"/>
  <c r="DNO10" i="66" s="1"/>
  <c r="DPE10" i="66" s="1"/>
  <c r="DQU10" i="66" s="1"/>
  <c r="DSK10" i="66" s="1"/>
  <c r="DUA10" i="66" s="1"/>
  <c r="DVQ10" i="66" s="1"/>
  <c r="DXG10" i="66" s="1"/>
  <c r="DYW10" i="66" s="1"/>
  <c r="EAM10" i="66" s="1"/>
  <c r="ECC10" i="66" s="1"/>
  <c r="EDS10" i="66" s="1"/>
  <c r="EFI10" i="66" s="1"/>
  <c r="EGY10" i="66" s="1"/>
  <c r="EIO10" i="66" s="1"/>
  <c r="F10" i="2"/>
  <c r="E10" i="2"/>
  <c r="S4" i="95" s="1"/>
  <c r="AQ4" i="95" s="1"/>
  <c r="BO4" i="95" s="1"/>
  <c r="D10" i="2"/>
  <c r="H8" i="2"/>
  <c r="G8" i="2"/>
  <c r="F7" i="2"/>
  <c r="D29" i="80" s="1"/>
  <c r="E6" i="2"/>
  <c r="D26" i="80" s="1"/>
  <c r="D6" i="2"/>
  <c r="D23" i="80" s="1"/>
  <c r="G3" i="2"/>
  <c r="CZ62" i="103"/>
  <c r="CY62" i="103"/>
  <c r="CX62" i="103"/>
  <c r="CW62" i="103"/>
  <c r="CV62" i="103"/>
  <c r="CO62" i="103"/>
  <c r="CN62" i="103"/>
  <c r="CM62" i="103"/>
  <c r="CL62" i="103"/>
  <c r="CK62" i="103"/>
  <c r="CJ62" i="103"/>
  <c r="CI62" i="103"/>
  <c r="CH62" i="103"/>
  <c r="CG62" i="103"/>
  <c r="CF62" i="103"/>
  <c r="CE62" i="103"/>
  <c r="CD62" i="103"/>
  <c r="CC62" i="103"/>
  <c r="CB62" i="103"/>
  <c r="CA62" i="103"/>
  <c r="BZ62" i="103"/>
  <c r="BY62" i="103"/>
  <c r="BX62" i="103"/>
  <c r="BW62" i="103"/>
  <c r="BV62" i="103"/>
  <c r="BS62" i="103"/>
  <c r="BR62" i="103"/>
  <c r="BQ62" i="103"/>
  <c r="BP62" i="103"/>
  <c r="BO62" i="103"/>
  <c r="BN62" i="103"/>
  <c r="BM62" i="103"/>
  <c r="BL62" i="103"/>
  <c r="BK62" i="103"/>
  <c r="BJ62" i="103"/>
  <c r="BI62" i="103"/>
  <c r="BH62" i="103"/>
  <c r="BG62" i="103"/>
  <c r="BF62" i="103"/>
  <c r="BE62" i="103"/>
  <c r="BD62" i="103"/>
  <c r="BC62" i="103"/>
  <c r="BB62" i="103"/>
  <c r="BA62" i="103"/>
  <c r="AZ62" i="103"/>
  <c r="AY62" i="103"/>
  <c r="AV62" i="103"/>
  <c r="AU62" i="103"/>
  <c r="AT62" i="103"/>
  <c r="AS62" i="103"/>
  <c r="AR62" i="103"/>
  <c r="AQ62" i="103"/>
  <c r="AP62" i="103"/>
  <c r="AO62" i="103"/>
  <c r="AN62" i="103"/>
  <c r="AM62" i="103"/>
  <c r="AL62" i="103"/>
  <c r="AK62" i="103"/>
  <c r="AJ62" i="103"/>
  <c r="AI62" i="103"/>
  <c r="AH62" i="103"/>
  <c r="AG62" i="103"/>
  <c r="AE62" i="103"/>
  <c r="AC62" i="103"/>
  <c r="AB62" i="103"/>
  <c r="AA62" i="103"/>
  <c r="Z62" i="103"/>
  <c r="W62" i="103"/>
  <c r="V62" i="103"/>
  <c r="U62" i="103"/>
  <c r="T62" i="103"/>
  <c r="S62" i="103"/>
  <c r="R62" i="103"/>
  <c r="Q62" i="103"/>
  <c r="P62" i="103"/>
  <c r="O62" i="103"/>
  <c r="N62" i="103"/>
  <c r="M62" i="103"/>
  <c r="L62" i="103"/>
  <c r="K62" i="103"/>
  <c r="J62" i="103"/>
  <c r="I62" i="103"/>
  <c r="H62" i="103"/>
  <c r="G62" i="103"/>
  <c r="F62" i="103"/>
  <c r="E62" i="103"/>
  <c r="D62" i="103"/>
  <c r="C62" i="103"/>
  <c r="DA62" i="103" s="1"/>
  <c r="C59" i="103"/>
  <c r="Z59" i="103" s="1"/>
  <c r="AY59" i="103" s="1"/>
  <c r="BV59" i="103" s="1"/>
  <c r="DA58" i="103"/>
  <c r="Y57" i="103"/>
  <c r="BU57" i="103" s="1"/>
  <c r="B57" i="103"/>
  <c r="AX57" i="103" s="1"/>
  <c r="DA56" i="103"/>
  <c r="Y55" i="103"/>
  <c r="BU55" i="103" s="1"/>
  <c r="B55" i="103"/>
  <c r="AX55" i="103" s="1"/>
  <c r="DA54" i="103"/>
  <c r="Y53" i="103"/>
  <c r="BU53" i="103" s="1"/>
  <c r="B53" i="103"/>
  <c r="AX53" i="103" s="1"/>
  <c r="DA52" i="103"/>
  <c r="Y51" i="103"/>
  <c r="BU51" i="103" s="1"/>
  <c r="B51" i="103"/>
  <c r="AX51" i="103" s="1"/>
  <c r="DA50" i="103"/>
  <c r="Y49" i="103"/>
  <c r="BU49" i="103" s="1"/>
  <c r="B49" i="103"/>
  <c r="AX49" i="103" s="1"/>
  <c r="DA48" i="103"/>
  <c r="Y47" i="103"/>
  <c r="BU47" i="103" s="1"/>
  <c r="B47" i="103"/>
  <c r="AX47" i="103" s="1"/>
  <c r="DA46" i="103"/>
  <c r="Y45" i="103"/>
  <c r="BU45" i="103" s="1"/>
  <c r="B45" i="103"/>
  <c r="AX45" i="103" s="1"/>
  <c r="DA44" i="103"/>
  <c r="Y43" i="103"/>
  <c r="BU43" i="103" s="1"/>
  <c r="B43" i="103"/>
  <c r="AX43" i="103" s="1"/>
  <c r="DA42" i="103"/>
  <c r="Y41" i="103"/>
  <c r="BU41" i="103" s="1"/>
  <c r="B41" i="103"/>
  <c r="AX41" i="103" s="1"/>
  <c r="DA40" i="103"/>
  <c r="Y39" i="103"/>
  <c r="BU39" i="103" s="1"/>
  <c r="B39" i="103"/>
  <c r="AX39" i="103" s="1"/>
  <c r="DA38" i="103"/>
  <c r="Y37" i="103"/>
  <c r="BU37" i="103" s="1"/>
  <c r="B37" i="103"/>
  <c r="AX37" i="103" s="1"/>
  <c r="DA36" i="103"/>
  <c r="Y35" i="103"/>
  <c r="BU35" i="103" s="1"/>
  <c r="B35" i="103"/>
  <c r="AX35" i="103" s="1"/>
  <c r="DA34" i="103"/>
  <c r="Y33" i="103"/>
  <c r="BU33" i="103" s="1"/>
  <c r="B33" i="103"/>
  <c r="AX33" i="103" s="1"/>
  <c r="DA32" i="103"/>
  <c r="Y31" i="103"/>
  <c r="BU31" i="103" s="1"/>
  <c r="B31" i="103"/>
  <c r="AX31" i="103" s="1"/>
  <c r="DA30" i="103"/>
  <c r="Y29" i="103"/>
  <c r="BU29" i="103" s="1"/>
  <c r="B29" i="103"/>
  <c r="AX29" i="103" s="1"/>
  <c r="DA28" i="103"/>
  <c r="Y27" i="103"/>
  <c r="BU27" i="103" s="1"/>
  <c r="B27" i="103"/>
  <c r="AX27" i="103" s="1"/>
  <c r="DA26" i="103"/>
  <c r="Y25" i="103"/>
  <c r="BU25" i="103" s="1"/>
  <c r="B25" i="103"/>
  <c r="AX25" i="103" s="1"/>
  <c r="DA24" i="103"/>
  <c r="Y23" i="103"/>
  <c r="BU23" i="103" s="1"/>
  <c r="B23" i="103"/>
  <c r="AX23" i="103" s="1"/>
  <c r="DA22" i="103"/>
  <c r="Y21" i="103"/>
  <c r="BU21" i="103" s="1"/>
  <c r="B21" i="103"/>
  <c r="AX21" i="103" s="1"/>
  <c r="DA20" i="103"/>
  <c r="Y19" i="103"/>
  <c r="BU19" i="103" s="1"/>
  <c r="B19" i="103"/>
  <c r="AX19" i="103" s="1"/>
  <c r="DA18" i="103"/>
  <c r="Y17" i="103"/>
  <c r="BU17" i="103" s="1"/>
  <c r="B17" i="103"/>
  <c r="AX17" i="103" s="1"/>
  <c r="DA16" i="103"/>
  <c r="Y15" i="103"/>
  <c r="BU15" i="103" s="1"/>
  <c r="B15" i="103"/>
  <c r="AX15" i="103" s="1"/>
  <c r="DA14" i="103"/>
  <c r="Y13" i="103"/>
  <c r="BU13" i="103" s="1"/>
  <c r="B13" i="103"/>
  <c r="AX13" i="103" s="1"/>
  <c r="DA12" i="103"/>
  <c r="Y11" i="103"/>
  <c r="BU11" i="103" s="1"/>
  <c r="B11" i="103"/>
  <c r="AX11" i="103" s="1"/>
  <c r="DA10" i="103"/>
  <c r="Y9" i="103"/>
  <c r="BU9" i="103" s="1"/>
  <c r="B9" i="103"/>
  <c r="AX9" i="103" s="1"/>
  <c r="J5" i="103"/>
  <c r="AH5" i="103" s="1"/>
  <c r="BF5" i="103" s="1"/>
  <c r="CC5" i="103" s="1"/>
  <c r="D5" i="103"/>
  <c r="AA5" i="103" s="1"/>
  <c r="AZ5" i="103" s="1"/>
  <c r="BW5" i="103" s="1"/>
  <c r="Q4" i="103"/>
  <c r="AO4" i="103" s="1"/>
  <c r="BL4" i="103" s="1"/>
  <c r="CJ4" i="103" s="1"/>
  <c r="J4" i="103"/>
  <c r="AH4" i="103" s="1"/>
  <c r="BE4" i="103" s="1"/>
  <c r="CC4" i="103" s="1"/>
  <c r="C8" i="103" l="1"/>
  <c r="DA11" i="103"/>
  <c r="DA60" i="103" s="1"/>
  <c r="AN80" i="73"/>
  <c r="AH80" i="73"/>
  <c r="O80" i="73"/>
  <c r="AR16" i="73"/>
  <c r="W16" i="73"/>
  <c r="AG3" i="73"/>
  <c r="S80" i="73"/>
  <c r="L3" i="73"/>
  <c r="AJ80" i="73"/>
  <c r="M80" i="73"/>
  <c r="G14" i="47"/>
  <c r="H44" i="41"/>
  <c r="U44" i="41" s="1"/>
  <c r="AH44" i="41" s="1"/>
  <c r="AU44" i="41" s="1"/>
  <c r="BH44" i="41" s="1"/>
  <c r="BU44" i="41" s="1"/>
  <c r="CH44" i="41" s="1"/>
  <c r="CU44" i="41" s="1"/>
  <c r="DH44" i="41" s="1"/>
  <c r="DU44" i="41" s="1"/>
  <c r="EH44" i="41" s="1"/>
  <c r="EU44" i="41" s="1"/>
  <c r="FH44" i="41" s="1"/>
  <c r="FU44" i="41" s="1"/>
  <c r="GH44" i="41" s="1"/>
  <c r="GU44" i="41" s="1"/>
  <c r="HH44" i="41" s="1"/>
  <c r="HU44" i="41" s="1"/>
  <c r="IH44" i="41" s="1"/>
  <c r="IU44" i="41" s="1"/>
  <c r="JH44" i="41" s="1"/>
  <c r="JU44" i="41" s="1"/>
  <c r="KH44" i="41" s="1"/>
  <c r="KU44" i="41" s="1"/>
  <c r="LH44" i="41" s="1"/>
  <c r="F6" i="63"/>
  <c r="P6" i="63" s="1"/>
  <c r="Z6" i="63" s="1"/>
  <c r="AJ6" i="63" s="1"/>
  <c r="AT6" i="63" s="1"/>
  <c r="BD6" i="63" s="1"/>
  <c r="BN6" i="63" s="1"/>
  <c r="BX6" i="63" s="1"/>
  <c r="CH6" i="63" s="1"/>
  <c r="CR6" i="63" s="1"/>
  <c r="DB6" i="63" s="1"/>
  <c r="DL6" i="63" s="1"/>
  <c r="DV6" i="63" s="1"/>
  <c r="EF6" i="63" s="1"/>
  <c r="EP6" i="63" s="1"/>
  <c r="EZ6" i="63" s="1"/>
  <c r="FJ6" i="63" s="1"/>
  <c r="FT6" i="63" s="1"/>
  <c r="GD6" i="63" s="1"/>
  <c r="GN6" i="63" s="1"/>
  <c r="GX6" i="63" s="1"/>
  <c r="HH6" i="63" s="1"/>
  <c r="HR6" i="63" s="1"/>
  <c r="IB6" i="63" s="1"/>
  <c r="IL6" i="63" s="1"/>
  <c r="B49" i="41"/>
  <c r="O49" i="41" s="1"/>
  <c r="AB49" i="41" s="1"/>
  <c r="AO49" i="41" s="1"/>
  <c r="BB49" i="41" s="1"/>
  <c r="BO49" i="41" s="1"/>
  <c r="CB49" i="41" s="1"/>
  <c r="CO49" i="41" s="1"/>
  <c r="DB49" i="41" s="1"/>
  <c r="DO49" i="41" s="1"/>
  <c r="EB49" i="41" s="1"/>
  <c r="EO49" i="41" s="1"/>
  <c r="FB49" i="41" s="1"/>
  <c r="FO49" i="41" s="1"/>
  <c r="GB49" i="41" s="1"/>
  <c r="GO49" i="41" s="1"/>
  <c r="HB49" i="41" s="1"/>
  <c r="HO49" i="41" s="1"/>
  <c r="IB49" i="41" s="1"/>
  <c r="IO49" i="41" s="1"/>
  <c r="JB49" i="41" s="1"/>
  <c r="JO49" i="41" s="1"/>
  <c r="KB49" i="41" s="1"/>
  <c r="KO49" i="41" s="1"/>
  <c r="LB49" i="41" s="1"/>
  <c r="N8" i="66"/>
  <c r="BD8" i="66" s="1"/>
  <c r="CT8" i="66" s="1"/>
  <c r="EJ8" i="66" s="1"/>
  <c r="FZ8" i="66" s="1"/>
  <c r="HP8" i="66" s="1"/>
  <c r="JF8" i="66" s="1"/>
  <c r="KV8" i="66" s="1"/>
  <c r="ML8" i="66" s="1"/>
  <c r="OB8" i="66" s="1"/>
  <c r="PR8" i="66" s="1"/>
  <c r="RH8" i="66" s="1"/>
  <c r="SX8" i="66" s="1"/>
  <c r="UN8" i="66" s="1"/>
  <c r="WD8" i="66" s="1"/>
  <c r="XT8" i="66" s="1"/>
  <c r="ZJ8" i="66" s="1"/>
  <c r="AAZ8" i="66" s="1"/>
  <c r="ACP8" i="66" s="1"/>
  <c r="AEF8" i="66" s="1"/>
  <c r="AFV8" i="66" s="1"/>
  <c r="AHL8" i="66" s="1"/>
  <c r="AJB8" i="66" s="1"/>
  <c r="AKR8" i="66" s="1"/>
  <c r="AMH8" i="66" s="1"/>
  <c r="ANX8" i="66" s="1"/>
  <c r="APN8" i="66" s="1"/>
  <c r="ARD8" i="66" s="1"/>
  <c r="AST8" i="66" s="1"/>
  <c r="AUJ8" i="66" s="1"/>
  <c r="AVZ8" i="66" s="1"/>
  <c r="AXP8" i="66" s="1"/>
  <c r="AZF8" i="66" s="1"/>
  <c r="BAV8" i="66" s="1"/>
  <c r="BCL8" i="66" s="1"/>
  <c r="BEB8" i="66" s="1"/>
  <c r="BFR8" i="66" s="1"/>
  <c r="BHH8" i="66" s="1"/>
  <c r="BIX8" i="66" s="1"/>
  <c r="BKN8" i="66" s="1"/>
  <c r="BMD8" i="66" s="1"/>
  <c r="BNT8" i="66" s="1"/>
  <c r="BPJ8" i="66" s="1"/>
  <c r="BQZ8" i="66" s="1"/>
  <c r="BSP8" i="66" s="1"/>
  <c r="BUF8" i="66" s="1"/>
  <c r="BVV8" i="66" s="1"/>
  <c r="BXL8" i="66" s="1"/>
  <c r="BZB8" i="66" s="1"/>
  <c r="CAR8" i="66" s="1"/>
  <c r="CCH8" i="66" s="1"/>
  <c r="CDX8" i="66" s="1"/>
  <c r="CFN8" i="66" s="1"/>
  <c r="CHD8" i="66" s="1"/>
  <c r="CIT8" i="66" s="1"/>
  <c r="CKJ8" i="66" s="1"/>
  <c r="CLZ8" i="66" s="1"/>
  <c r="CNP8" i="66" s="1"/>
  <c r="CPF8" i="66" s="1"/>
  <c r="CQV8" i="66" s="1"/>
  <c r="CSL8" i="66" s="1"/>
  <c r="CUB8" i="66" s="1"/>
  <c r="CVR8" i="66" s="1"/>
  <c r="CXH8" i="66" s="1"/>
  <c r="CYX8" i="66" s="1"/>
  <c r="DAN8" i="66" s="1"/>
  <c r="DCD8" i="66" s="1"/>
  <c r="DDT8" i="66" s="1"/>
  <c r="DFJ8" i="66" s="1"/>
  <c r="DGZ8" i="66" s="1"/>
  <c r="DIP8" i="66" s="1"/>
  <c r="DKF8" i="66" s="1"/>
  <c r="DLV8" i="66" s="1"/>
  <c r="DNL8" i="66" s="1"/>
  <c r="DPB8" i="66" s="1"/>
  <c r="DQR8" i="66" s="1"/>
  <c r="DSH8" i="66" s="1"/>
  <c r="DTX8" i="66" s="1"/>
  <c r="DVN8" i="66" s="1"/>
  <c r="DXD8" i="66" s="1"/>
  <c r="DYT8" i="66" s="1"/>
  <c r="EAJ8" i="66" s="1"/>
  <c r="EBZ8" i="66" s="1"/>
  <c r="EDP8" i="66" s="1"/>
  <c r="EFF8" i="66" s="1"/>
  <c r="EGV8" i="66" s="1"/>
  <c r="EIL8" i="66" s="1"/>
  <c r="D9" i="63"/>
  <c r="N9" i="63" s="1"/>
  <c r="X9" i="63" s="1"/>
  <c r="AH9" i="63" s="1"/>
  <c r="AR9" i="63" s="1"/>
  <c r="BB9" i="63" s="1"/>
  <c r="BL9" i="63" s="1"/>
  <c r="BV9" i="63" s="1"/>
  <c r="CF9" i="63" s="1"/>
  <c r="CP9" i="63" s="1"/>
  <c r="CZ9" i="63" s="1"/>
  <c r="DJ9" i="63" s="1"/>
  <c r="DT9" i="63" s="1"/>
  <c r="ED9" i="63" s="1"/>
  <c r="EN9" i="63" s="1"/>
  <c r="EX9" i="63" s="1"/>
  <c r="FH9" i="63" s="1"/>
  <c r="FR9" i="63" s="1"/>
  <c r="GB9" i="63" s="1"/>
  <c r="GL9" i="63" s="1"/>
  <c r="GV9" i="63" s="1"/>
  <c r="HF9" i="63" s="1"/>
  <c r="HP9" i="63" s="1"/>
  <c r="HZ9" i="63" s="1"/>
  <c r="IJ9" i="63" s="1"/>
  <c r="N8" i="87"/>
  <c r="BD8" i="87" s="1"/>
  <c r="CT8" i="87" s="1"/>
  <c r="EJ8" i="87" s="1"/>
  <c r="FZ8" i="87" s="1"/>
  <c r="HP8" i="87" s="1"/>
  <c r="JF8" i="87" s="1"/>
  <c r="KV8" i="87" s="1"/>
  <c r="ML8" i="87" s="1"/>
  <c r="OB8" i="87" s="1"/>
  <c r="PR8" i="87" s="1"/>
  <c r="RH8" i="87" s="1"/>
  <c r="SX8" i="87" s="1"/>
  <c r="UN8" i="87" s="1"/>
  <c r="WD8" i="87" s="1"/>
  <c r="XT8" i="87" s="1"/>
  <c r="ZJ8" i="87" s="1"/>
  <c r="AAZ8" i="87" s="1"/>
  <c r="ACP8" i="87" s="1"/>
  <c r="AEF8" i="87" s="1"/>
  <c r="AFV8" i="87" s="1"/>
  <c r="AHL8" i="87" s="1"/>
  <c r="AJB8" i="87" s="1"/>
  <c r="AKR8" i="87" s="1"/>
  <c r="AMH8" i="87" s="1"/>
  <c r="ANX8" i="87" s="1"/>
  <c r="APN8" i="87" s="1"/>
  <c r="ARD8" i="87" s="1"/>
  <c r="AST8" i="87" s="1"/>
  <c r="AUJ8" i="87" s="1"/>
  <c r="AVZ8" i="87" s="1"/>
  <c r="AXP8" i="87" s="1"/>
  <c r="AZF8" i="87" s="1"/>
  <c r="BAV8" i="87" s="1"/>
  <c r="BCL8" i="87" s="1"/>
  <c r="BEB8" i="87" s="1"/>
  <c r="BFR8" i="87" s="1"/>
  <c r="BHH8" i="87" s="1"/>
  <c r="BIX8" i="87" s="1"/>
  <c r="BKN8" i="87" s="1"/>
  <c r="BMD8" i="87" s="1"/>
  <c r="BNT8" i="87" s="1"/>
  <c r="BPJ8" i="87" s="1"/>
  <c r="BQZ8" i="87" s="1"/>
  <c r="BSP8" i="87" s="1"/>
  <c r="BUF8" i="87" s="1"/>
  <c r="BVV8" i="87" s="1"/>
  <c r="BXL8" i="87" s="1"/>
  <c r="BZB8" i="87" s="1"/>
  <c r="CAR8" i="87" s="1"/>
  <c r="CCH8" i="87" s="1"/>
  <c r="CDX8" i="87" s="1"/>
  <c r="CFN8" i="87" s="1"/>
  <c r="CHD8" i="87" s="1"/>
  <c r="AP1" i="66"/>
  <c r="AP1" i="87"/>
  <c r="LH51" i="41"/>
  <c r="KH51" i="41"/>
  <c r="JH51" i="41"/>
  <c r="IH51" i="41"/>
  <c r="HH51" i="41"/>
  <c r="GH51" i="41"/>
  <c r="FH51" i="41"/>
  <c r="EH51" i="41"/>
  <c r="DH51" i="41"/>
  <c r="CH51" i="41"/>
  <c r="BH51" i="41"/>
  <c r="AH51" i="41"/>
  <c r="H51" i="41"/>
  <c r="KU51" i="41"/>
  <c r="JU51" i="41"/>
  <c r="IU51" i="41"/>
  <c r="HU51" i="41"/>
  <c r="GU51" i="41"/>
  <c r="FU51" i="41"/>
  <c r="EU51" i="41"/>
  <c r="DU51" i="41"/>
  <c r="CU51" i="41"/>
  <c r="BU51" i="41"/>
  <c r="AU51" i="41"/>
  <c r="U51" i="41"/>
  <c r="L9" i="89"/>
  <c r="BB9" i="89" s="1"/>
  <c r="CR9" i="89" s="1"/>
  <c r="EH9" i="89" s="1"/>
  <c r="FX9" i="89" s="1"/>
  <c r="HN9" i="89" s="1"/>
  <c r="JD9" i="89" s="1"/>
  <c r="KT9" i="89" s="1"/>
  <c r="MJ9" i="89" s="1"/>
  <c r="NZ9" i="89" s="1"/>
  <c r="PP9" i="89" s="1"/>
  <c r="RF9" i="89" s="1"/>
  <c r="SV9" i="89" s="1"/>
  <c r="UL9" i="89" s="1"/>
  <c r="WB9" i="89" s="1"/>
  <c r="XR9" i="89" s="1"/>
  <c r="ZH9" i="89" s="1"/>
  <c r="AAX9" i="89" s="1"/>
  <c r="ACN9" i="89" s="1"/>
  <c r="AED9" i="89" s="1"/>
  <c r="AFT9" i="89" s="1"/>
  <c r="AHJ9" i="89" s="1"/>
  <c r="AIZ9" i="89" s="1"/>
  <c r="AKP9" i="89" s="1"/>
  <c r="AMF9" i="89" s="1"/>
  <c r="ANV9" i="89" s="1"/>
  <c r="APL9" i="89" s="1"/>
  <c r="ARB9" i="89" s="1"/>
  <c r="ASR9" i="89" s="1"/>
  <c r="AUH9" i="89" s="1"/>
  <c r="AVX9" i="89" s="1"/>
  <c r="AXN9" i="89" s="1"/>
  <c r="AZD9" i="89" s="1"/>
  <c r="BAT9" i="89" s="1"/>
  <c r="BCJ9" i="89" s="1"/>
  <c r="BDZ9" i="89" s="1"/>
  <c r="BFP9" i="89" s="1"/>
  <c r="BHF9" i="89" s="1"/>
  <c r="BIV9" i="89" s="1"/>
  <c r="BKL9" i="89" s="1"/>
  <c r="BMB9" i="89" s="1"/>
  <c r="BNR9" i="89" s="1"/>
  <c r="BPH9" i="89" s="1"/>
  <c r="BQX9" i="89" s="1"/>
  <c r="BSN9" i="89" s="1"/>
  <c r="BUD9" i="89" s="1"/>
  <c r="BVT9" i="89" s="1"/>
  <c r="BXJ9" i="89" s="1"/>
  <c r="BYZ9" i="89" s="1"/>
  <c r="CAP9" i="89" s="1"/>
  <c r="CCF9" i="89" s="1"/>
  <c r="CDV9" i="89" s="1"/>
  <c r="CFL9" i="89" s="1"/>
  <c r="CHB9" i="89" s="1"/>
  <c r="C5" i="38"/>
  <c r="K7" i="38"/>
  <c r="Z21" i="92"/>
  <c r="F4" i="81"/>
  <c r="J2" i="96"/>
  <c r="AI2" i="96" s="1"/>
  <c r="BG2" i="96" s="1"/>
  <c r="C6" i="96"/>
  <c r="C63" i="96"/>
  <c r="J116" i="96"/>
  <c r="AI116" i="96" s="1"/>
  <c r="BG116" i="96" s="1"/>
  <c r="C120" i="96"/>
  <c r="J2" i="100"/>
  <c r="AG2" i="100" s="1"/>
  <c r="BD2" i="100" s="1"/>
  <c r="CB2" i="100" s="1"/>
  <c r="C6" i="100"/>
  <c r="M23" i="28"/>
  <c r="E25" i="28"/>
  <c r="Q4" i="58"/>
  <c r="AN4" i="58" s="1"/>
  <c r="BK4" i="58" s="1"/>
  <c r="CI4" i="58" s="1"/>
  <c r="BT12" i="58"/>
  <c r="CU12" i="58" s="1"/>
  <c r="CU61" i="58" s="1"/>
  <c r="BW60" i="95"/>
  <c r="F6" i="85"/>
  <c r="P6" i="85" s="1"/>
  <c r="Z6" i="85" s="1"/>
  <c r="AJ6" i="85" s="1"/>
  <c r="AT6" i="85" s="1"/>
  <c r="BD6" i="85" s="1"/>
  <c r="BN6" i="85" s="1"/>
  <c r="BX6" i="85" s="1"/>
  <c r="CH6" i="85" s="1"/>
  <c r="CR6" i="85" s="1"/>
  <c r="DB6" i="85" s="1"/>
  <c r="DL6" i="85" s="1"/>
  <c r="DV6" i="85" s="1"/>
  <c r="EF6" i="85" s="1"/>
  <c r="EP6" i="85" s="1"/>
  <c r="EZ6" i="85" s="1"/>
  <c r="FJ6" i="85" s="1"/>
  <c r="FT6" i="85" s="1"/>
  <c r="GD6" i="85" s="1"/>
  <c r="GN6" i="85" s="1"/>
  <c r="GX6" i="85" s="1"/>
  <c r="HH6" i="85" s="1"/>
  <c r="HR6" i="85" s="1"/>
  <c r="IB6" i="85" s="1"/>
  <c r="IL6" i="85" s="1"/>
  <c r="D10" i="85"/>
  <c r="N10" i="85" s="1"/>
  <c r="X10" i="85" s="1"/>
  <c r="AH10" i="85" s="1"/>
  <c r="AR10" i="85" s="1"/>
  <c r="BB10" i="85" s="1"/>
  <c r="BL10" i="85" s="1"/>
  <c r="BV10" i="85" s="1"/>
  <c r="CF10" i="85" s="1"/>
  <c r="CP10" i="85" s="1"/>
  <c r="CZ10" i="85" s="1"/>
  <c r="DJ10" i="85" s="1"/>
  <c r="DT10" i="85" s="1"/>
  <c r="ED10" i="85" s="1"/>
  <c r="EN10" i="85" s="1"/>
  <c r="EX10" i="85" s="1"/>
  <c r="FH10" i="85" s="1"/>
  <c r="FR10" i="85" s="1"/>
  <c r="GB10" i="85" s="1"/>
  <c r="GL10" i="85" s="1"/>
  <c r="GV10" i="85" s="1"/>
  <c r="HF10" i="85" s="1"/>
  <c r="HP10" i="85" s="1"/>
  <c r="HZ10" i="85" s="1"/>
  <c r="IJ10" i="85" s="1"/>
  <c r="H49" i="41"/>
  <c r="U49" i="41" s="1"/>
  <c r="AH49" i="41" s="1"/>
  <c r="AU49" i="41" s="1"/>
  <c r="BH49" i="41" s="1"/>
  <c r="BU49" i="41" s="1"/>
  <c r="CH49" i="41" s="1"/>
  <c r="CU49" i="41" s="1"/>
  <c r="DH49" i="41" s="1"/>
  <c r="DU49" i="41" s="1"/>
  <c r="EH49" i="41" s="1"/>
  <c r="EU49" i="41" s="1"/>
  <c r="FH49" i="41" s="1"/>
  <c r="FU49" i="41" s="1"/>
  <c r="GH49" i="41" s="1"/>
  <c r="GU49" i="41" s="1"/>
  <c r="HH49" i="41" s="1"/>
  <c r="HU49" i="41" s="1"/>
  <c r="IH49" i="41" s="1"/>
  <c r="IU49" i="41" s="1"/>
  <c r="JH49" i="41" s="1"/>
  <c r="JU49" i="41" s="1"/>
  <c r="KH49" i="41" s="1"/>
  <c r="KU49" i="41" s="1"/>
  <c r="LH49" i="41" s="1"/>
  <c r="L9" i="66"/>
  <c r="BB9" i="66" s="1"/>
  <c r="CR9" i="66" s="1"/>
  <c r="EH9" i="66" s="1"/>
  <c r="FX9" i="66" s="1"/>
  <c r="HN9" i="66" s="1"/>
  <c r="JD9" i="66" s="1"/>
  <c r="KT9" i="66" s="1"/>
  <c r="MJ9" i="66" s="1"/>
  <c r="NZ9" i="66" s="1"/>
  <c r="PP9" i="66" s="1"/>
  <c r="RF9" i="66" s="1"/>
  <c r="SV9" i="66" s="1"/>
  <c r="UL9" i="66" s="1"/>
  <c r="WB9" i="66" s="1"/>
  <c r="XR9" i="66" s="1"/>
  <c r="ZH9" i="66" s="1"/>
  <c r="AAX9" i="66" s="1"/>
  <c r="ACN9" i="66" s="1"/>
  <c r="AED9" i="66" s="1"/>
  <c r="AFT9" i="66" s="1"/>
  <c r="AHJ9" i="66" s="1"/>
  <c r="AIZ9" i="66" s="1"/>
  <c r="AKP9" i="66" s="1"/>
  <c r="AMF9" i="66" s="1"/>
  <c r="ANV9" i="66" s="1"/>
  <c r="APL9" i="66" s="1"/>
  <c r="ARB9" i="66" s="1"/>
  <c r="ASR9" i="66" s="1"/>
  <c r="AUH9" i="66" s="1"/>
  <c r="AVX9" i="66" s="1"/>
  <c r="AXN9" i="66" s="1"/>
  <c r="AZD9" i="66" s="1"/>
  <c r="BAT9" i="66" s="1"/>
  <c r="BCJ9" i="66" s="1"/>
  <c r="BDZ9" i="66" s="1"/>
  <c r="BFP9" i="66" s="1"/>
  <c r="BHF9" i="66" s="1"/>
  <c r="BIV9" i="66" s="1"/>
  <c r="BKL9" i="66" s="1"/>
  <c r="BMB9" i="66" s="1"/>
  <c r="BNR9" i="66" s="1"/>
  <c r="BPH9" i="66" s="1"/>
  <c r="BQX9" i="66" s="1"/>
  <c r="BSN9" i="66" s="1"/>
  <c r="BUD9" i="66" s="1"/>
  <c r="BVT9" i="66" s="1"/>
  <c r="BXJ9" i="66" s="1"/>
  <c r="BYZ9" i="66" s="1"/>
  <c r="CAP9" i="66" s="1"/>
  <c r="CCF9" i="66" s="1"/>
  <c r="CDV9" i="66" s="1"/>
  <c r="CFL9" i="66" s="1"/>
  <c r="CHB9" i="66" s="1"/>
  <c r="CIR9" i="66" s="1"/>
  <c r="CKH9" i="66" s="1"/>
  <c r="CLX9" i="66" s="1"/>
  <c r="CNN9" i="66" s="1"/>
  <c r="CPD9" i="66" s="1"/>
  <c r="CQT9" i="66" s="1"/>
  <c r="CSJ9" i="66" s="1"/>
  <c r="CTZ9" i="66" s="1"/>
  <c r="CVP9" i="66" s="1"/>
  <c r="CXF9" i="66" s="1"/>
  <c r="CYV9" i="66" s="1"/>
  <c r="DAL9" i="66" s="1"/>
  <c r="DCB9" i="66" s="1"/>
  <c r="DDR9" i="66" s="1"/>
  <c r="DFH9" i="66" s="1"/>
  <c r="DGX9" i="66" s="1"/>
  <c r="DIN9" i="66" s="1"/>
  <c r="DKD9" i="66" s="1"/>
  <c r="DLT9" i="66" s="1"/>
  <c r="DNJ9" i="66" s="1"/>
  <c r="DOZ9" i="66" s="1"/>
  <c r="DQP9" i="66" s="1"/>
  <c r="DSF9" i="66" s="1"/>
  <c r="DTV9" i="66" s="1"/>
  <c r="DVL9" i="66" s="1"/>
  <c r="DXB9" i="66" s="1"/>
  <c r="DYR9" i="66" s="1"/>
  <c r="EAH9" i="66" s="1"/>
  <c r="EBX9" i="66" s="1"/>
  <c r="EDN9" i="66" s="1"/>
  <c r="EFD9" i="66" s="1"/>
  <c r="EGT9" i="66" s="1"/>
  <c r="EIJ9" i="66" s="1"/>
  <c r="G9" i="63"/>
  <c r="Q9" i="63" s="1"/>
  <c r="AA9" i="63" s="1"/>
  <c r="AK9" i="63" s="1"/>
  <c r="AU9" i="63" s="1"/>
  <c r="BE9" i="63" s="1"/>
  <c r="BO9" i="63" s="1"/>
  <c r="BY9" i="63" s="1"/>
  <c r="CI9" i="63" s="1"/>
  <c r="CS9" i="63" s="1"/>
  <c r="DC9" i="63" s="1"/>
  <c r="DM9" i="63" s="1"/>
  <c r="DW9" i="63" s="1"/>
  <c r="EG9" i="63" s="1"/>
  <c r="EQ9" i="63" s="1"/>
  <c r="FA9" i="63" s="1"/>
  <c r="FK9" i="63" s="1"/>
  <c r="FU9" i="63" s="1"/>
  <c r="GE9" i="63" s="1"/>
  <c r="GO9" i="63" s="1"/>
  <c r="GY9" i="63" s="1"/>
  <c r="HI9" i="63" s="1"/>
  <c r="HS9" i="63" s="1"/>
  <c r="IC9" i="63" s="1"/>
  <c r="IM9" i="63" s="1"/>
  <c r="L9" i="87"/>
  <c r="BB9" i="87" s="1"/>
  <c r="CR9" i="87" s="1"/>
  <c r="EH9" i="87" s="1"/>
  <c r="FX9" i="87" s="1"/>
  <c r="HN9" i="87" s="1"/>
  <c r="JD9" i="87" s="1"/>
  <c r="KT9" i="87" s="1"/>
  <c r="MJ9" i="87" s="1"/>
  <c r="NZ9" i="87" s="1"/>
  <c r="PP9" i="87" s="1"/>
  <c r="RF9" i="87" s="1"/>
  <c r="SV9" i="87" s="1"/>
  <c r="UL9" i="87" s="1"/>
  <c r="WB9" i="87" s="1"/>
  <c r="XR9" i="87" s="1"/>
  <c r="ZH9" i="87" s="1"/>
  <c r="AAX9" i="87" s="1"/>
  <c r="ACN9" i="87" s="1"/>
  <c r="AED9" i="87" s="1"/>
  <c r="AFT9" i="87" s="1"/>
  <c r="AHJ9" i="87" s="1"/>
  <c r="AIZ9" i="87" s="1"/>
  <c r="AKP9" i="87" s="1"/>
  <c r="AMF9" i="87" s="1"/>
  <c r="ANV9" i="87" s="1"/>
  <c r="APL9" i="87" s="1"/>
  <c r="ARB9" i="87" s="1"/>
  <c r="ASR9" i="87" s="1"/>
  <c r="AUH9" i="87" s="1"/>
  <c r="AVX9" i="87" s="1"/>
  <c r="AXN9" i="87" s="1"/>
  <c r="AZD9" i="87" s="1"/>
  <c r="BAT9" i="87" s="1"/>
  <c r="BCJ9" i="87" s="1"/>
  <c r="BDZ9" i="87" s="1"/>
  <c r="BFP9" i="87" s="1"/>
  <c r="BHF9" i="87" s="1"/>
  <c r="BIV9" i="87" s="1"/>
  <c r="BKL9" i="87" s="1"/>
  <c r="BMB9" i="87" s="1"/>
  <c r="BNR9" i="87" s="1"/>
  <c r="BPH9" i="87" s="1"/>
  <c r="BQX9" i="87" s="1"/>
  <c r="BSN9" i="87" s="1"/>
  <c r="BUD9" i="87" s="1"/>
  <c r="BVT9" i="87" s="1"/>
  <c r="BXJ9" i="87" s="1"/>
  <c r="BYZ9" i="87" s="1"/>
  <c r="CAP9" i="87" s="1"/>
  <c r="CCF9" i="87" s="1"/>
  <c r="CDV9" i="87" s="1"/>
  <c r="CFL9" i="87" s="1"/>
  <c r="CHB9" i="87" s="1"/>
  <c r="LB51" i="41"/>
  <c r="KB51" i="41"/>
  <c r="JB51" i="41"/>
  <c r="IB51" i="41"/>
  <c r="HB51" i="41"/>
  <c r="GB51" i="41"/>
  <c r="FB51" i="41"/>
  <c r="EB51" i="41"/>
  <c r="DB51" i="41"/>
  <c r="CB51" i="41"/>
  <c r="BB51" i="41"/>
  <c r="AB51" i="41"/>
  <c r="B51" i="41"/>
  <c r="KO51" i="41"/>
  <c r="JO51" i="41"/>
  <c r="IO51" i="41"/>
  <c r="HO51" i="41"/>
  <c r="GO51" i="41"/>
  <c r="FO51" i="41"/>
  <c r="EO51" i="41"/>
  <c r="DO51" i="41"/>
  <c r="CO51" i="41"/>
  <c r="BO51" i="41"/>
  <c r="AO51" i="41"/>
  <c r="O51" i="41"/>
  <c r="N8" i="89"/>
  <c r="BD8" i="89" s="1"/>
  <c r="CT8" i="89" s="1"/>
  <c r="EJ8" i="89" s="1"/>
  <c r="FZ8" i="89" s="1"/>
  <c r="HP8" i="89" s="1"/>
  <c r="JF8" i="89" s="1"/>
  <c r="KV8" i="89" s="1"/>
  <c r="ML8" i="89" s="1"/>
  <c r="OB8" i="89" s="1"/>
  <c r="PR8" i="89" s="1"/>
  <c r="RH8" i="89" s="1"/>
  <c r="SX8" i="89" s="1"/>
  <c r="UN8" i="89" s="1"/>
  <c r="WD8" i="89" s="1"/>
  <c r="XT8" i="89" s="1"/>
  <c r="ZJ8" i="89" s="1"/>
  <c r="AAZ8" i="89" s="1"/>
  <c r="ACP8" i="89" s="1"/>
  <c r="AEF8" i="89" s="1"/>
  <c r="AFV8" i="89" s="1"/>
  <c r="AHL8" i="89" s="1"/>
  <c r="AJB8" i="89" s="1"/>
  <c r="AKR8" i="89" s="1"/>
  <c r="AMH8" i="89" s="1"/>
  <c r="ANX8" i="89" s="1"/>
  <c r="APN8" i="89" s="1"/>
  <c r="ARD8" i="89" s="1"/>
  <c r="AST8" i="89" s="1"/>
  <c r="AUJ8" i="89" s="1"/>
  <c r="AVZ8" i="89" s="1"/>
  <c r="AXP8" i="89" s="1"/>
  <c r="AZF8" i="89" s="1"/>
  <c r="BAV8" i="89" s="1"/>
  <c r="BCL8" i="89" s="1"/>
  <c r="BEB8" i="89" s="1"/>
  <c r="BFR8" i="89" s="1"/>
  <c r="BHH8" i="89" s="1"/>
  <c r="BIX8" i="89" s="1"/>
  <c r="BKN8" i="89" s="1"/>
  <c r="BMD8" i="89" s="1"/>
  <c r="BNT8" i="89" s="1"/>
  <c r="BPJ8" i="89" s="1"/>
  <c r="BQZ8" i="89" s="1"/>
  <c r="BSP8" i="89" s="1"/>
  <c r="BUF8" i="89" s="1"/>
  <c r="BVV8" i="89" s="1"/>
  <c r="BXL8" i="89" s="1"/>
  <c r="BZB8" i="89" s="1"/>
  <c r="CAR8" i="89" s="1"/>
  <c r="CCH8" i="89" s="1"/>
  <c r="CDX8" i="89" s="1"/>
  <c r="CFN8" i="89" s="1"/>
  <c r="CHD8" i="89" s="1"/>
  <c r="CGP1" i="89"/>
  <c r="CDJ1" i="89"/>
  <c r="CAD1" i="89"/>
  <c r="BWX1" i="89"/>
  <c r="BTR1" i="89"/>
  <c r="BQL1" i="89"/>
  <c r="BNF1" i="89"/>
  <c r="BJZ1" i="89"/>
  <c r="BGT1" i="89"/>
  <c r="BDN1" i="89"/>
  <c r="BAH1" i="89"/>
  <c r="AXB1" i="89"/>
  <c r="ATV1" i="89"/>
  <c r="AQP1" i="89"/>
  <c r="ANJ1" i="89"/>
  <c r="AKD1" i="89"/>
  <c r="AGX1" i="89"/>
  <c r="ADR1" i="89"/>
  <c r="AAL1" i="89"/>
  <c r="XF1" i="89"/>
  <c r="TZ1" i="89"/>
  <c r="QT1" i="89"/>
  <c r="NN1" i="89"/>
  <c r="KH1" i="89"/>
  <c r="HB1" i="89"/>
  <c r="DV1" i="89"/>
  <c r="CIF1" i="89"/>
  <c r="CEZ1" i="89"/>
  <c r="CBT1" i="89"/>
  <c r="BYN1" i="89"/>
  <c r="BVH1" i="89"/>
  <c r="BSB1" i="89"/>
  <c r="BOV1" i="89"/>
  <c r="BLP1" i="89"/>
  <c r="BIJ1" i="89"/>
  <c r="BFD1" i="89"/>
  <c r="BBX1" i="89"/>
  <c r="AYR1" i="89"/>
  <c r="AVL1" i="89"/>
  <c r="ASF1" i="89"/>
  <c r="AOZ1" i="89"/>
  <c r="ALT1" i="89"/>
  <c r="AIN1" i="89"/>
  <c r="AFH1" i="89"/>
  <c r="ACB1" i="89"/>
  <c r="YV1" i="89"/>
  <c r="VP1" i="89"/>
  <c r="SJ1" i="89"/>
  <c r="PD1" i="89"/>
  <c r="LX1" i="89"/>
  <c r="IR1" i="89"/>
  <c r="FL1" i="89"/>
  <c r="CF1" i="89"/>
  <c r="G6" i="69"/>
  <c r="G6" i="66"/>
  <c r="E17" i="63"/>
  <c r="O17" i="63" s="1"/>
  <c r="Y17" i="63" s="1"/>
  <c r="AI17" i="63" s="1"/>
  <c r="FS59" i="63"/>
  <c r="GC59" i="63" s="1"/>
  <c r="GM59" i="63" s="1"/>
  <c r="GW59" i="63" s="1"/>
  <c r="FS58" i="63"/>
  <c r="GC58" i="63" s="1"/>
  <c r="GM58" i="63" s="1"/>
  <c r="GW58" i="63" s="1"/>
  <c r="G6" i="89"/>
  <c r="G6" i="87"/>
  <c r="E16" i="63"/>
  <c r="O16" i="63" s="1"/>
  <c r="Y16" i="63" s="1"/>
  <c r="AI16" i="63" s="1"/>
  <c r="G6" i="88"/>
  <c r="H7" i="38"/>
  <c r="N18" i="80"/>
  <c r="S2" i="96"/>
  <c r="AQ2" i="96" s="1"/>
  <c r="BO2" i="96" s="1"/>
  <c r="S116" i="96"/>
  <c r="AQ116" i="96" s="1"/>
  <c r="BO116" i="96" s="1"/>
  <c r="Q2" i="100"/>
  <c r="AN2" i="100" s="1"/>
  <c r="BK2" i="100" s="1"/>
  <c r="CI2" i="100" s="1"/>
  <c r="C63" i="100"/>
  <c r="J4" i="58"/>
  <c r="AG4" i="58" s="1"/>
  <c r="BD4" i="58" s="1"/>
  <c r="CB4" i="58" s="1"/>
  <c r="C9" i="58"/>
  <c r="J4" i="95"/>
  <c r="AI4" i="95" s="1"/>
  <c r="BG4" i="95" s="1"/>
  <c r="C9" i="95"/>
  <c r="G10" i="85"/>
  <c r="Q10" i="85" s="1"/>
  <c r="AA10" i="85" s="1"/>
  <c r="AK10" i="85" s="1"/>
  <c r="AU10" i="85" s="1"/>
  <c r="BE10" i="85" s="1"/>
  <c r="BO10" i="85" s="1"/>
  <c r="BY10" i="85" s="1"/>
  <c r="CI10" i="85" s="1"/>
  <c r="CS10" i="85" s="1"/>
  <c r="DC10" i="85" s="1"/>
  <c r="DM10" i="85" s="1"/>
  <c r="DW10" i="85" s="1"/>
  <c r="EG10" i="85" s="1"/>
  <c r="EQ10" i="85" s="1"/>
  <c r="FA10" i="85" s="1"/>
  <c r="FK10" i="85" s="1"/>
  <c r="FU10" i="85" s="1"/>
  <c r="GE10" i="85" s="1"/>
  <c r="GO10" i="85" s="1"/>
  <c r="GY10" i="85" s="1"/>
  <c r="HI10" i="85" s="1"/>
  <c r="HS10" i="85" s="1"/>
  <c r="IC10" i="85" s="1"/>
  <c r="IM10" i="85" s="1"/>
  <c r="G12" i="85"/>
  <c r="Q12" i="85" s="1"/>
  <c r="AA12" i="85" s="1"/>
  <c r="AK12" i="85" s="1"/>
  <c r="AU12" i="85" s="1"/>
  <c r="BE12" i="85" s="1"/>
  <c r="BO12" i="85" s="1"/>
  <c r="BY12" i="85" s="1"/>
  <c r="CI12" i="85" s="1"/>
  <c r="CS12" i="85" s="1"/>
  <c r="DC12" i="85" s="1"/>
  <c r="DM12" i="85" s="1"/>
  <c r="DW12" i="85" s="1"/>
  <c r="EG12" i="85" s="1"/>
  <c r="EQ12" i="85" s="1"/>
  <c r="FA12" i="85" s="1"/>
  <c r="FK12" i="85" s="1"/>
  <c r="FU12" i="85" s="1"/>
  <c r="GE12" i="85" s="1"/>
  <c r="GO12" i="85" s="1"/>
  <c r="GY12" i="85" s="1"/>
  <c r="HI12" i="85" s="1"/>
  <c r="HS12" i="85" s="1"/>
  <c r="IC12" i="85" s="1"/>
  <c r="IM12" i="85" s="1"/>
  <c r="E19" i="85"/>
  <c r="O19" i="85" s="1"/>
  <c r="Y19" i="85" s="1"/>
  <c r="AI19" i="85" s="1"/>
  <c r="AS19" i="85" s="1"/>
  <c r="BC19" i="85" s="1"/>
  <c r="BM19" i="85" s="1"/>
  <c r="BW19" i="85" s="1"/>
  <c r="CG19" i="85" s="1"/>
  <c r="CQ19" i="85" s="1"/>
  <c r="DA19" i="85" s="1"/>
  <c r="DK19" i="85" s="1"/>
  <c r="Q10" i="87"/>
  <c r="BG10" i="87" s="1"/>
  <c r="CW10" i="87" s="1"/>
  <c r="EM10" i="87" s="1"/>
  <c r="GC10" i="87" s="1"/>
  <c r="HS10" i="87" s="1"/>
  <c r="JI10" i="87" s="1"/>
  <c r="KY10" i="87" s="1"/>
  <c r="MO10" i="87" s="1"/>
  <c r="OE10" i="87" s="1"/>
  <c r="PU10" i="87" s="1"/>
  <c r="RK10" i="87" s="1"/>
  <c r="TA10" i="87" s="1"/>
  <c r="UQ10" i="87" s="1"/>
  <c r="WG10" i="87" s="1"/>
  <c r="XW10" i="87" s="1"/>
  <c r="ZM10" i="87" s="1"/>
  <c r="ABC10" i="87" s="1"/>
  <c r="ACS10" i="87" s="1"/>
  <c r="AEI10" i="87" s="1"/>
  <c r="AFY10" i="87" s="1"/>
  <c r="AHO10" i="87" s="1"/>
  <c r="AJE10" i="87" s="1"/>
  <c r="AKU10" i="87" s="1"/>
  <c r="AMK10" i="87" s="1"/>
  <c r="AOA10" i="87" s="1"/>
  <c r="APQ10" i="87" s="1"/>
  <c r="ARG10" i="87" s="1"/>
  <c r="ASW10" i="87" s="1"/>
  <c r="AUM10" i="87" s="1"/>
  <c r="AWC10" i="87" s="1"/>
  <c r="AXS10" i="87" s="1"/>
  <c r="AZI10" i="87" s="1"/>
  <c r="BAY10" i="87" s="1"/>
  <c r="BCO10" i="87" s="1"/>
  <c r="BEE10" i="87" s="1"/>
  <c r="BFU10" i="87" s="1"/>
  <c r="BHK10" i="87" s="1"/>
  <c r="BJA10" i="87" s="1"/>
  <c r="BKQ10" i="87" s="1"/>
  <c r="BMG10" i="87" s="1"/>
  <c r="BNW10" i="87" s="1"/>
  <c r="BPM10" i="87" s="1"/>
  <c r="BRC10" i="87" s="1"/>
  <c r="BSS10" i="87" s="1"/>
  <c r="BUI10" i="87" s="1"/>
  <c r="BVY10" i="87" s="1"/>
  <c r="BXO10" i="87" s="1"/>
  <c r="BZE10" i="87" s="1"/>
  <c r="CAU10" i="87" s="1"/>
  <c r="CCK10" i="87" s="1"/>
  <c r="CEA10" i="87" s="1"/>
  <c r="CFQ10" i="87" s="1"/>
  <c r="CHG10" i="87" s="1"/>
  <c r="DV1" i="88"/>
  <c r="HB1" i="88"/>
  <c r="KH1" i="88"/>
  <c r="NN1" i="88"/>
  <c r="QT1" i="88"/>
  <c r="TZ1" i="88"/>
  <c r="XF1" i="88"/>
  <c r="AAL1" i="88"/>
  <c r="ADR1" i="88"/>
  <c r="AGX1" i="88"/>
  <c r="AKD1" i="88"/>
  <c r="ANJ1" i="88"/>
  <c r="AQP1" i="88"/>
  <c r="ATV1" i="88"/>
  <c r="AXB1" i="88"/>
  <c r="BAH1" i="88"/>
  <c r="BDN1" i="88"/>
  <c r="BGT1" i="88"/>
  <c r="BJZ1" i="88"/>
  <c r="BNF1" i="88"/>
  <c r="BQL1" i="88"/>
  <c r="BTR1" i="88"/>
  <c r="BWX1" i="88"/>
  <c r="CAD1" i="88"/>
  <c r="CDJ1" i="88"/>
  <c r="AQ21" i="88"/>
  <c r="CG21" i="88"/>
  <c r="DW21" i="88"/>
  <c r="FM21" i="88"/>
  <c r="HC21" i="88"/>
  <c r="IS21" i="88"/>
  <c r="KI21" i="88"/>
  <c r="LY21" i="88"/>
  <c r="NO21" i="88"/>
  <c r="PE21" i="88"/>
  <c r="QU21" i="88"/>
  <c r="SK21" i="88"/>
  <c r="UA21" i="88"/>
  <c r="VQ21" i="88"/>
  <c r="XG21" i="88"/>
  <c r="YW21" i="88"/>
  <c r="AAM21" i="88"/>
  <c r="ACC21" i="88"/>
  <c r="ADS21" i="88"/>
  <c r="AFI21" i="88"/>
  <c r="AGY21" i="88"/>
  <c r="AIO21" i="88"/>
  <c r="AKE21" i="88"/>
  <c r="ALU21" i="88"/>
  <c r="ANK21" i="88"/>
  <c r="APA21" i="88"/>
  <c r="AQQ21" i="88"/>
  <c r="ASG21" i="88"/>
  <c r="ATW21" i="88"/>
  <c r="AVM21" i="88"/>
  <c r="AXC21" i="88"/>
  <c r="AYS21" i="88"/>
  <c r="BAI21" i="88"/>
  <c r="BBY21" i="88"/>
  <c r="BDO21" i="88"/>
  <c r="BFE21" i="88"/>
  <c r="BGU21" i="88"/>
  <c r="BIK21" i="88"/>
  <c r="BKA21" i="88"/>
  <c r="BLQ21" i="88"/>
  <c r="BNG21" i="88"/>
  <c r="BOW21" i="88"/>
  <c r="BQM21" i="88"/>
  <c r="BSC21" i="88"/>
  <c r="BTS21" i="88"/>
  <c r="BVI21" i="88"/>
  <c r="BWY21" i="88"/>
  <c r="BYO21" i="88"/>
  <c r="CAE21" i="88"/>
  <c r="CBU21" i="88"/>
  <c r="CDK21" i="88"/>
  <c r="CFA21" i="88"/>
  <c r="AQ21" i="87"/>
  <c r="CG21" i="87"/>
  <c r="DW21" i="87"/>
  <c r="FM21" i="87"/>
  <c r="HC21" i="87"/>
  <c r="IS21" i="87"/>
  <c r="KI21" i="87"/>
  <c r="LY21" i="87"/>
  <c r="NO21" i="87"/>
  <c r="PE21" i="87"/>
  <c r="QU21" i="87"/>
  <c r="SK21" i="87"/>
  <c r="UA21" i="87"/>
  <c r="VQ21" i="87"/>
  <c r="XG21" i="87"/>
  <c r="YW21" i="87"/>
  <c r="AAM21" i="87"/>
  <c r="ACC21" i="87"/>
  <c r="ADS21" i="87"/>
  <c r="AFI21" i="87"/>
  <c r="AGY21" i="87"/>
  <c r="AIO21" i="87"/>
  <c r="AKE21" i="87"/>
  <c r="ALU21" i="87"/>
  <c r="ANK21" i="87"/>
  <c r="APA21" i="87"/>
  <c r="AQQ21" i="87"/>
  <c r="ASG21" i="87"/>
  <c r="ATW21" i="87"/>
  <c r="AVM21" i="87"/>
  <c r="AXC21" i="87"/>
  <c r="AYS21" i="87"/>
  <c r="BAI21" i="87"/>
  <c r="BBY21" i="87"/>
  <c r="BDO21" i="87"/>
  <c r="BFE21" i="87"/>
  <c r="BGU21" i="87"/>
  <c r="BIK21" i="87"/>
  <c r="BKA21" i="87"/>
  <c r="BLQ21" i="87"/>
  <c r="BNG21" i="87"/>
  <c r="BOW21" i="87"/>
  <c r="BQM21" i="87"/>
  <c r="BSC21" i="87"/>
  <c r="BTS21" i="87"/>
  <c r="BVI21" i="87"/>
  <c r="BWY21" i="87"/>
  <c r="BYO21" i="87"/>
  <c r="CAE21" i="87"/>
  <c r="CBU21" i="87"/>
  <c r="CDK21" i="87"/>
  <c r="CFA21" i="87"/>
  <c r="AQ21" i="89"/>
  <c r="CG21" i="89"/>
  <c r="DW21" i="89"/>
  <c r="FM21" i="89"/>
  <c r="HC21" i="89"/>
  <c r="IS21" i="89"/>
  <c r="KI21" i="89"/>
  <c r="LY21" i="89"/>
  <c r="NO21" i="89"/>
  <c r="PE21" i="89"/>
  <c r="QU21" i="89"/>
  <c r="SK21" i="89"/>
  <c r="UA21" i="89"/>
  <c r="VQ21" i="89"/>
  <c r="XG21" i="89"/>
  <c r="YW21" i="89"/>
  <c r="AAM21" i="89"/>
  <c r="ACC21" i="89"/>
  <c r="ADS21" i="89"/>
  <c r="AFI21" i="89"/>
  <c r="AGY21" i="89"/>
  <c r="AIO21" i="89"/>
  <c r="AKE21" i="89"/>
  <c r="ALU21" i="89"/>
  <c r="ANK21" i="89"/>
  <c r="APA21" i="89"/>
  <c r="AQQ21" i="89"/>
  <c r="ASG21" i="89"/>
  <c r="ATW21" i="89"/>
  <c r="AVM21" i="89"/>
  <c r="AXC21" i="89"/>
  <c r="AYS21" i="89"/>
  <c r="BAI21" i="89"/>
  <c r="BBY21" i="89"/>
  <c r="BDO21" i="89"/>
  <c r="BFE21" i="89"/>
  <c r="BGU21" i="89"/>
  <c r="BIK21" i="89"/>
  <c r="BKA21" i="89"/>
  <c r="BLQ21" i="89"/>
  <c r="BNG21" i="89"/>
  <c r="BOW21" i="89"/>
  <c r="BQM21" i="89"/>
  <c r="BSC21" i="89"/>
  <c r="BTS21" i="89"/>
  <c r="BVI21" i="89"/>
  <c r="BWY21" i="89"/>
  <c r="BYO21" i="89"/>
  <c r="CAE21" i="89"/>
  <c r="CBU21" i="89"/>
  <c r="CDK21" i="89"/>
  <c r="CFA21" i="89"/>
  <c r="EGI21" i="66"/>
  <c r="EDC21" i="66"/>
  <c r="EBM21" i="66"/>
  <c r="DZW21" i="66"/>
  <c r="DYG21" i="66"/>
  <c r="DWQ21" i="66"/>
  <c r="DIC21" i="66"/>
  <c r="DBQ21" i="66"/>
  <c r="DAA21" i="66"/>
  <c r="CYK21" i="66"/>
  <c r="CWU21" i="66"/>
  <c r="CVE21" i="66"/>
  <c r="CTO21" i="66"/>
  <c r="CRY21" i="66"/>
  <c r="CQI21" i="66"/>
  <c r="COS21" i="66"/>
  <c r="CNC21" i="66"/>
  <c r="CLM21" i="66"/>
  <c r="CJW21" i="66"/>
  <c r="CIG21" i="66"/>
  <c r="CGQ21" i="66"/>
  <c r="CFA21" i="66"/>
  <c r="CDK21" i="66"/>
  <c r="CBU21" i="66"/>
  <c r="CAE21" i="66"/>
  <c r="BYO21" i="66"/>
  <c r="BWY21" i="66"/>
  <c r="BVI21" i="66"/>
  <c r="BTS21" i="66"/>
  <c r="BSC21" i="66"/>
  <c r="BQM21" i="66"/>
  <c r="BOW21" i="66"/>
  <c r="BNG21" i="66"/>
  <c r="BLQ21" i="66"/>
  <c r="BKA21" i="66"/>
  <c r="BIK21" i="66"/>
  <c r="BGU21" i="66"/>
  <c r="BFE21" i="66"/>
  <c r="BDO21" i="66"/>
  <c r="BBY21" i="66"/>
  <c r="BAI21" i="66"/>
  <c r="AYS21" i="66"/>
  <c r="AXC21" i="66"/>
  <c r="EHY21" i="66"/>
  <c r="EES21" i="66"/>
  <c r="AQ21" i="66"/>
  <c r="CG21" i="66"/>
  <c r="DW21" i="66"/>
  <c r="FM21" i="66"/>
  <c r="DOO21" i="66" s="1"/>
  <c r="HC21" i="66"/>
  <c r="DQE21" i="66" s="1"/>
  <c r="IS21" i="66"/>
  <c r="DRU21" i="66" s="1"/>
  <c r="KI21" i="66"/>
  <c r="DTK21" i="66" s="1"/>
  <c r="LY21" i="66"/>
  <c r="DVA21" i="66" s="1"/>
  <c r="NO21" i="66"/>
  <c r="PE21" i="66"/>
  <c r="QU21" i="66"/>
  <c r="SK21" i="66"/>
  <c r="UA21" i="66"/>
  <c r="VQ21" i="66"/>
  <c r="XG21" i="66"/>
  <c r="YW21" i="66"/>
  <c r="AAM21" i="66"/>
  <c r="ACC21" i="66"/>
  <c r="ADS21" i="66"/>
  <c r="AFI21" i="66"/>
  <c r="AGY21" i="66"/>
  <c r="AIO21" i="66"/>
  <c r="AKE21" i="66"/>
  <c r="ALU21" i="66"/>
  <c r="ANK21" i="66"/>
  <c r="APA21" i="66"/>
  <c r="AQQ21" i="66"/>
  <c r="ASG21" i="66"/>
  <c r="ATW21" i="66"/>
  <c r="AVM21" i="66"/>
  <c r="LX1" i="69"/>
  <c r="CRX1" i="69" s="1"/>
  <c r="PD1" i="69"/>
  <c r="CVD1" i="69" s="1"/>
  <c r="SJ1" i="69"/>
  <c r="CYJ1" i="69" s="1"/>
  <c r="VP1" i="69"/>
  <c r="DBP1" i="69" s="1"/>
  <c r="YV1" i="69"/>
  <c r="DEV1" i="69" s="1"/>
  <c r="ACB1" i="69"/>
  <c r="DIB1" i="69" s="1"/>
  <c r="AFH1" i="69"/>
  <c r="DLH1" i="69" s="1"/>
  <c r="AIN1" i="69"/>
  <c r="DON1" i="69" s="1"/>
  <c r="ALT1" i="69"/>
  <c r="DRT1" i="69" s="1"/>
  <c r="AOZ1" i="69"/>
  <c r="DUZ1" i="69" s="1"/>
  <c r="ASF1" i="69"/>
  <c r="DYF1" i="69" s="1"/>
  <c r="AVL1" i="69"/>
  <c r="EBL1" i="69" s="1"/>
  <c r="AYR1" i="69"/>
  <c r="EER1" i="69" s="1"/>
  <c r="BBX1" i="69"/>
  <c r="EHX1" i="69" s="1"/>
  <c r="BFD1" i="69"/>
  <c r="BIJ1" i="69"/>
  <c r="BLP1" i="69"/>
  <c r="BOV1" i="69"/>
  <c r="BSB1" i="69"/>
  <c r="BVH1" i="69"/>
  <c r="BYN1" i="69"/>
  <c r="CBT1" i="69"/>
  <c r="CEZ1" i="69"/>
  <c r="CIF1" i="69"/>
  <c r="EGI21" i="69"/>
  <c r="EDC21" i="69"/>
  <c r="EHY21" i="69"/>
  <c r="EES21" i="69"/>
  <c r="EBM21" i="69"/>
  <c r="DZW21" i="69"/>
  <c r="DYG21" i="69"/>
  <c r="DWQ21" i="69"/>
  <c r="DIC21" i="69"/>
  <c r="DBQ21" i="69"/>
  <c r="DAA21" i="69"/>
  <c r="CYK21" i="69"/>
  <c r="CWU21" i="69"/>
  <c r="CVE21" i="69"/>
  <c r="CTO21" i="69"/>
  <c r="CRY21" i="69"/>
  <c r="CQI21" i="69"/>
  <c r="COS21" i="69"/>
  <c r="CNC21" i="69"/>
  <c r="CLM21" i="69"/>
  <c r="CJW21" i="69"/>
  <c r="CIG21" i="69"/>
  <c r="CGQ21" i="69"/>
  <c r="CFA21" i="69"/>
  <c r="CDK21" i="69"/>
  <c r="CBU21" i="69"/>
  <c r="CAE21" i="69"/>
  <c r="BYO21" i="69"/>
  <c r="BWY21" i="69"/>
  <c r="BVI21" i="69"/>
  <c r="BTS21" i="69"/>
  <c r="BSC21" i="69"/>
  <c r="BQM21" i="69"/>
  <c r="BOW21" i="69"/>
  <c r="BNG21" i="69"/>
  <c r="BLQ21" i="69"/>
  <c r="BKA21" i="69"/>
  <c r="BIK21" i="69"/>
  <c r="BGU21" i="69"/>
  <c r="BFE21" i="69"/>
  <c r="BDO21" i="69"/>
  <c r="BBY21" i="69"/>
  <c r="BAI21" i="69"/>
  <c r="AYS21" i="69"/>
  <c r="AXC21" i="69"/>
  <c r="AVM21" i="69"/>
  <c r="ATW21" i="69"/>
  <c r="ASG21" i="69"/>
  <c r="AQQ21" i="69"/>
  <c r="APA21" i="69"/>
  <c r="AQ21" i="69"/>
  <c r="CG21" i="69"/>
  <c r="DW21" i="69"/>
  <c r="FM21" i="69"/>
  <c r="DOO21" i="69" s="1"/>
  <c r="HC21" i="69"/>
  <c r="DQE21" i="69" s="1"/>
  <c r="IS21" i="69"/>
  <c r="DRU21" i="69" s="1"/>
  <c r="KI21" i="69"/>
  <c r="DTK21" i="69" s="1"/>
  <c r="LY21" i="69"/>
  <c r="DVA21" i="69" s="1"/>
  <c r="NO21" i="69"/>
  <c r="PE21" i="69"/>
  <c r="QU21" i="69"/>
  <c r="SK21" i="69"/>
  <c r="UA21" i="69"/>
  <c r="VQ21" i="69"/>
  <c r="XG21" i="69"/>
  <c r="YW21" i="69"/>
  <c r="AAM21" i="69"/>
  <c r="ACC21" i="69"/>
  <c r="ADS21" i="69"/>
  <c r="AFI21" i="69"/>
  <c r="AGY21" i="69"/>
  <c r="AIO21" i="69"/>
  <c r="AKE21" i="69"/>
  <c r="ALU21" i="69"/>
  <c r="ANK21" i="69"/>
  <c r="DV1" i="69"/>
  <c r="CJV1" i="69" s="1"/>
  <c r="HB1" i="69"/>
  <c r="CNB1" i="69" s="1"/>
  <c r="KH1" i="69"/>
  <c r="CQH1" i="69" s="1"/>
  <c r="NN1" i="69"/>
  <c r="CTN1" i="69" s="1"/>
  <c r="QT1" i="69"/>
  <c r="CWT1" i="69" s="1"/>
  <c r="TZ1" i="69"/>
  <c r="CZZ1" i="69" s="1"/>
  <c r="XF1" i="69"/>
  <c r="DDF1" i="69" s="1"/>
  <c r="AAL1" i="69"/>
  <c r="DGL1" i="69" s="1"/>
  <c r="ADR1" i="69"/>
  <c r="DJR1" i="69" s="1"/>
  <c r="AGX1" i="69"/>
  <c r="DMX1" i="69" s="1"/>
  <c r="AKD1" i="69"/>
  <c r="DQD1" i="69" s="1"/>
  <c r="ANJ1" i="69"/>
  <c r="DTJ1" i="69" s="1"/>
  <c r="AQP1" i="69"/>
  <c r="DWP1" i="69" s="1"/>
  <c r="ATV1" i="69"/>
  <c r="DZV1" i="69" s="1"/>
  <c r="AXB1" i="69"/>
  <c r="EDB1" i="69" s="1"/>
  <c r="BAH1" i="69"/>
  <c r="EGH1" i="69" s="1"/>
  <c r="BDN1" i="69"/>
  <c r="EJN1" i="69" s="1"/>
  <c r="BGT1" i="69"/>
  <c r="BJZ1" i="69"/>
  <c r="BNF1" i="69"/>
  <c r="BQL1" i="69"/>
  <c r="BTR1" i="69"/>
  <c r="BWX1" i="69"/>
  <c r="CAD1" i="69"/>
  <c r="CDJ1" i="69"/>
  <c r="DMY21" i="69" l="1"/>
  <c r="DGM21" i="69"/>
  <c r="DJS21" i="69"/>
  <c r="DDG21" i="69"/>
  <c r="DMY21" i="66"/>
  <c r="DGM21" i="66"/>
  <c r="DJS21" i="66"/>
  <c r="DDG21" i="66"/>
  <c r="AW6" i="69"/>
  <c r="AW6" i="66"/>
  <c r="DU17" i="63"/>
  <c r="EE17" i="63" s="1"/>
  <c r="EO17" i="63" s="1"/>
  <c r="EY17" i="63" s="1"/>
  <c r="BC59" i="63"/>
  <c r="BM59" i="63" s="1"/>
  <c r="BW59" i="63" s="1"/>
  <c r="CG59" i="63" s="1"/>
  <c r="BC58" i="63"/>
  <c r="BM58" i="63" s="1"/>
  <c r="BW58" i="63" s="1"/>
  <c r="CG58" i="63" s="1"/>
  <c r="AW6" i="88"/>
  <c r="DU16" i="63"/>
  <c r="EE16" i="63" s="1"/>
  <c r="EO16" i="63" s="1"/>
  <c r="EY16" i="63" s="1"/>
  <c r="AW6" i="89"/>
  <c r="AW6" i="87"/>
  <c r="DU19" i="85"/>
  <c r="EE19" i="85" s="1"/>
  <c r="EO19" i="85" s="1"/>
  <c r="EY19" i="85" s="1"/>
  <c r="FI19" i="85" s="1"/>
  <c r="FS19" i="85" s="1"/>
  <c r="GC19" i="85" s="1"/>
  <c r="GM19" i="85" s="1"/>
  <c r="GW19" i="85" s="1"/>
  <c r="HG19" i="85" s="1"/>
  <c r="HQ19" i="85" s="1"/>
  <c r="IA19" i="85" s="1"/>
  <c r="D6" i="100"/>
  <c r="D120" i="96"/>
  <c r="D63" i="96"/>
  <c r="D6" i="96"/>
  <c r="H8" i="38"/>
  <c r="D8" i="103"/>
  <c r="DU18" i="85"/>
  <c r="EE18" i="85" s="1"/>
  <c r="EO18" i="85" s="1"/>
  <c r="EY18" i="85" s="1"/>
  <c r="FI18" i="85" s="1"/>
  <c r="FS18" i="85" s="1"/>
  <c r="GC18" i="85" s="1"/>
  <c r="GM18" i="85" s="1"/>
  <c r="GW18" i="85" s="1"/>
  <c r="HG18" i="85" s="1"/>
  <c r="HQ18" i="85" s="1"/>
  <c r="IA18" i="85" s="1"/>
  <c r="D9" i="95"/>
  <c r="D9" i="58"/>
  <c r="D63" i="100"/>
  <c r="CIF1" i="66"/>
  <c r="CEZ1" i="66"/>
  <c r="CBT1" i="66"/>
  <c r="BYN1" i="66"/>
  <c r="BVH1" i="66"/>
  <c r="BSB1" i="66"/>
  <c r="BOV1" i="66"/>
  <c r="BLP1" i="66"/>
  <c r="BIJ1" i="66"/>
  <c r="BFD1" i="66"/>
  <c r="BBX1" i="66"/>
  <c r="EHX1" i="66" s="1"/>
  <c r="AYR1" i="66"/>
  <c r="EER1" i="66" s="1"/>
  <c r="AVL1" i="66"/>
  <c r="EBL1" i="66" s="1"/>
  <c r="ASF1" i="66"/>
  <c r="DYF1" i="66" s="1"/>
  <c r="AOZ1" i="66"/>
  <c r="DUZ1" i="66" s="1"/>
  <c r="ALT1" i="66"/>
  <c r="DRT1" i="66" s="1"/>
  <c r="AIN1" i="66"/>
  <c r="DON1" i="66" s="1"/>
  <c r="AFH1" i="66"/>
  <c r="DLH1" i="66" s="1"/>
  <c r="ACB1" i="66"/>
  <c r="DIB1" i="66" s="1"/>
  <c r="YV1" i="66"/>
  <c r="DEV1" i="66" s="1"/>
  <c r="VP1" i="66"/>
  <c r="DBP1" i="66" s="1"/>
  <c r="SJ1" i="66"/>
  <c r="CYJ1" i="66" s="1"/>
  <c r="PD1" i="66"/>
  <c r="CVD1" i="66" s="1"/>
  <c r="LX1" i="66"/>
  <c r="CRX1" i="66" s="1"/>
  <c r="IR1" i="66"/>
  <c r="COR1" i="66" s="1"/>
  <c r="FL1" i="66"/>
  <c r="CLL1" i="66" s="1"/>
  <c r="CF1" i="66"/>
  <c r="CGP1" i="66"/>
  <c r="CDJ1" i="66"/>
  <c r="CAD1" i="66"/>
  <c r="BWX1" i="66"/>
  <c r="BTR1" i="66"/>
  <c r="BQL1" i="66"/>
  <c r="BNF1" i="66"/>
  <c r="BJZ1" i="66"/>
  <c r="BGT1" i="66"/>
  <c r="BDN1" i="66"/>
  <c r="EJN1" i="66" s="1"/>
  <c r="BAH1" i="66"/>
  <c r="EGH1" i="66" s="1"/>
  <c r="AXB1" i="66"/>
  <c r="EDB1" i="66" s="1"/>
  <c r="ATV1" i="66"/>
  <c r="DZV1" i="66" s="1"/>
  <c r="AQP1" i="66"/>
  <c r="DWP1" i="66" s="1"/>
  <c r="ANJ1" i="66"/>
  <c r="DTJ1" i="66" s="1"/>
  <c r="AKD1" i="66"/>
  <c r="DQD1" i="66" s="1"/>
  <c r="AGX1" i="66"/>
  <c r="DMX1" i="66" s="1"/>
  <c r="ADR1" i="66"/>
  <c r="DJR1" i="66" s="1"/>
  <c r="AAL1" i="66"/>
  <c r="DGL1" i="66" s="1"/>
  <c r="XF1" i="66"/>
  <c r="DDF1" i="66" s="1"/>
  <c r="TZ1" i="66"/>
  <c r="CZZ1" i="66" s="1"/>
  <c r="QT1" i="66"/>
  <c r="CWT1" i="66" s="1"/>
  <c r="NN1" i="66"/>
  <c r="CTN1" i="66" s="1"/>
  <c r="KH1" i="66"/>
  <c r="CQH1" i="66" s="1"/>
  <c r="HB1" i="66"/>
  <c r="CNB1" i="66" s="1"/>
  <c r="DV1" i="66"/>
  <c r="CJV1" i="66" s="1"/>
  <c r="DLI21" i="69"/>
  <c r="DEW21" i="69"/>
  <c r="DLI21" i="66"/>
  <c r="DEW21" i="66"/>
  <c r="G4" i="11"/>
  <c r="G4" i="81"/>
  <c r="K8" i="38"/>
  <c r="CGP1" i="87"/>
  <c r="CDJ1" i="87"/>
  <c r="CAD1" i="87"/>
  <c r="BWX1" i="87"/>
  <c r="BTR1" i="87"/>
  <c r="BQL1" i="87"/>
  <c r="BNF1" i="87"/>
  <c r="BJZ1" i="87"/>
  <c r="BGT1" i="87"/>
  <c r="BDN1" i="87"/>
  <c r="BAH1" i="87"/>
  <c r="AXB1" i="87"/>
  <c r="ATV1" i="87"/>
  <c r="AQP1" i="87"/>
  <c r="ANJ1" i="87"/>
  <c r="AKD1" i="87"/>
  <c r="AGX1" i="87"/>
  <c r="ADR1" i="87"/>
  <c r="AAL1" i="87"/>
  <c r="XF1" i="87"/>
  <c r="TZ1" i="87"/>
  <c r="QT1" i="87"/>
  <c r="NN1" i="87"/>
  <c r="KH1" i="87"/>
  <c r="HB1" i="87"/>
  <c r="DV1" i="87"/>
  <c r="CEZ1" i="87"/>
  <c r="BYN1" i="87"/>
  <c r="BSB1" i="87"/>
  <c r="BLP1" i="87"/>
  <c r="BFD1" i="87"/>
  <c r="AYR1" i="87"/>
  <c r="ASF1" i="87"/>
  <c r="ALT1" i="87"/>
  <c r="AFH1" i="87"/>
  <c r="YV1" i="87"/>
  <c r="SJ1" i="87"/>
  <c r="LX1" i="87"/>
  <c r="FL1" i="87"/>
  <c r="CIF1" i="87"/>
  <c r="CBT1" i="87"/>
  <c r="BVH1" i="87"/>
  <c r="BOV1" i="87"/>
  <c r="BIJ1" i="87"/>
  <c r="BBX1" i="87"/>
  <c r="AVL1" i="87"/>
  <c r="AOZ1" i="87"/>
  <c r="AIN1" i="87"/>
  <c r="ACB1" i="87"/>
  <c r="VP1" i="87"/>
  <c r="PD1" i="87"/>
  <c r="IR1" i="87"/>
  <c r="CF1" i="87"/>
  <c r="AA14" i="47"/>
  <c r="O14" i="47"/>
  <c r="I14" i="47"/>
  <c r="Q14" i="47" l="1"/>
  <c r="K14" i="47"/>
  <c r="AC14" i="47"/>
  <c r="AU14" i="47"/>
  <c r="AI14" i="47"/>
  <c r="H4" i="11"/>
  <c r="H4" i="81"/>
  <c r="K9" i="38"/>
  <c r="CM6" i="69"/>
  <c r="CM6" i="66"/>
  <c r="IK17" i="63"/>
  <c r="E18" i="63"/>
  <c r="O18" i="63" s="1"/>
  <c r="Y18" i="63" s="1"/>
  <c r="CM6" i="89"/>
  <c r="CM6" i="87"/>
  <c r="IK16" i="63"/>
  <c r="CM6" i="88"/>
  <c r="E21" i="85"/>
  <c r="O21" i="85" s="1"/>
  <c r="Y21" i="85" s="1"/>
  <c r="AI21" i="85" s="1"/>
  <c r="AS21" i="85" s="1"/>
  <c r="BC21" i="85" s="1"/>
  <c r="BM21" i="85" s="1"/>
  <c r="BW21" i="85" s="1"/>
  <c r="CG21" i="85" s="1"/>
  <c r="CQ21" i="85" s="1"/>
  <c r="DA21" i="85" s="1"/>
  <c r="E9" i="95"/>
  <c r="E9" i="58"/>
  <c r="E63" i="100"/>
  <c r="H9" i="38"/>
  <c r="E20" i="85"/>
  <c r="O20" i="85" s="1"/>
  <c r="Y20" i="85" s="1"/>
  <c r="AI20" i="85" s="1"/>
  <c r="AS20" i="85" s="1"/>
  <c r="BC20" i="85" s="1"/>
  <c r="BM20" i="85" s="1"/>
  <c r="BW20" i="85" s="1"/>
  <c r="CG20" i="85" s="1"/>
  <c r="CQ20" i="85" s="1"/>
  <c r="DA20" i="85" s="1"/>
  <c r="E6" i="100"/>
  <c r="E120" i="96"/>
  <c r="E63" i="96"/>
  <c r="E6" i="96"/>
  <c r="E8" i="103"/>
  <c r="I4" i="11" l="1"/>
  <c r="I4" i="81"/>
  <c r="K10" i="38"/>
  <c r="BO14" i="47"/>
  <c r="BC14" i="47"/>
  <c r="AE14" i="47"/>
  <c r="S14" i="47"/>
  <c r="EC6" i="69"/>
  <c r="EC6" i="66"/>
  <c r="DK18" i="63"/>
  <c r="DU18" i="63" s="1"/>
  <c r="EE18" i="63" s="1"/>
  <c r="EO18" i="63" s="1"/>
  <c r="BM60" i="63"/>
  <c r="BW60" i="63" s="1"/>
  <c r="CG60" i="63" s="1"/>
  <c r="CQ60" i="63" s="1"/>
  <c r="EC6" i="88"/>
  <c r="EC6" i="89"/>
  <c r="DK20" i="85"/>
  <c r="DU20" i="85" s="1"/>
  <c r="EE20" i="85" s="1"/>
  <c r="EO20" i="85" s="1"/>
  <c r="EY20" i="85" s="1"/>
  <c r="FI20" i="85" s="1"/>
  <c r="FS20" i="85" s="1"/>
  <c r="GC20" i="85" s="1"/>
  <c r="GM20" i="85" s="1"/>
  <c r="GW20" i="85" s="1"/>
  <c r="HG20" i="85" s="1"/>
  <c r="HQ20" i="85" s="1"/>
  <c r="F6" i="100"/>
  <c r="F120" i="96"/>
  <c r="F63" i="96"/>
  <c r="F6" i="96"/>
  <c r="H10" i="38"/>
  <c r="F8" i="103"/>
  <c r="EC6" i="87"/>
  <c r="DK21" i="85"/>
  <c r="DU21" i="85" s="1"/>
  <c r="EE21" i="85" s="1"/>
  <c r="EO21" i="85" s="1"/>
  <c r="EY21" i="85" s="1"/>
  <c r="FI21" i="85" s="1"/>
  <c r="FS21" i="85" s="1"/>
  <c r="GC21" i="85" s="1"/>
  <c r="GM21" i="85" s="1"/>
  <c r="GW21" i="85" s="1"/>
  <c r="HG21" i="85" s="1"/>
  <c r="HQ21" i="85" s="1"/>
  <c r="F9" i="95"/>
  <c r="F9" i="58"/>
  <c r="F63" i="100"/>
  <c r="AK14" i="47"/>
  <c r="AW14" i="47"/>
  <c r="FS6" i="69" l="1"/>
  <c r="FS6" i="66"/>
  <c r="E19" i="63"/>
  <c r="O19" i="63" s="1"/>
  <c r="IA18" i="63"/>
  <c r="GM61" i="63"/>
  <c r="GW61" i="63" s="1"/>
  <c r="HG61" i="63" s="1"/>
  <c r="HQ61" i="63" s="1"/>
  <c r="IK18" i="63"/>
  <c r="FS6" i="89"/>
  <c r="FS6" i="87"/>
  <c r="FS6" i="88"/>
  <c r="E24" i="85"/>
  <c r="O24" i="85" s="1"/>
  <c r="Y24" i="85" s="1"/>
  <c r="AI24" i="85" s="1"/>
  <c r="AS24" i="85" s="1"/>
  <c r="BC24" i="85" s="1"/>
  <c r="BM24" i="85" s="1"/>
  <c r="BW24" i="85" s="1"/>
  <c r="CG24" i="85" s="1"/>
  <c r="CQ24" i="85" s="1"/>
  <c r="IA20" i="85"/>
  <c r="IK20" i="85" s="1"/>
  <c r="G9" i="95"/>
  <c r="G9" i="58"/>
  <c r="G63" i="100"/>
  <c r="H11" i="38"/>
  <c r="E23" i="85"/>
  <c r="O23" i="85" s="1"/>
  <c r="Y23" i="85" s="1"/>
  <c r="AI23" i="85" s="1"/>
  <c r="AS23" i="85" s="1"/>
  <c r="BC23" i="85" s="1"/>
  <c r="BM23" i="85" s="1"/>
  <c r="BW23" i="85" s="1"/>
  <c r="CG23" i="85" s="1"/>
  <c r="CQ23" i="85" s="1"/>
  <c r="IA21" i="85"/>
  <c r="IK21" i="85" s="1"/>
  <c r="G6" i="100"/>
  <c r="G120" i="96"/>
  <c r="G63" i="96"/>
  <c r="G6" i="96"/>
  <c r="G8" i="103"/>
  <c r="AY14" i="47"/>
  <c r="AM14" i="47"/>
  <c r="CI14" i="47"/>
  <c r="BW14" i="47"/>
  <c r="BE14" i="47"/>
  <c r="BQ14" i="47"/>
  <c r="J4" i="11"/>
  <c r="J4" i="81"/>
  <c r="K11" i="38"/>
  <c r="K4" i="11" l="1"/>
  <c r="K4" i="81"/>
  <c r="K12" i="38"/>
  <c r="DC14" i="47"/>
  <c r="CQ14" i="47"/>
  <c r="BS14" i="47"/>
  <c r="BG14" i="47"/>
  <c r="BY14" i="47"/>
  <c r="CK14" i="47"/>
  <c r="HI6" i="69"/>
  <c r="HI6" i="66"/>
  <c r="BW61" i="63"/>
  <c r="CG61" i="63" s="1"/>
  <c r="CQ61" i="63" s="1"/>
  <c r="DA61" i="63" s="1"/>
  <c r="DK19" i="63"/>
  <c r="HI6" i="88"/>
  <c r="HI6" i="89"/>
  <c r="HI6" i="87"/>
  <c r="DA24" i="85"/>
  <c r="DK24" i="85" s="1"/>
  <c r="DU24" i="85" s="1"/>
  <c r="EE24" i="85" s="1"/>
  <c r="EO24" i="85" s="1"/>
  <c r="EY24" i="85" s="1"/>
  <c r="FI24" i="85" s="1"/>
  <c r="FS24" i="85" s="1"/>
  <c r="GC24" i="85" s="1"/>
  <c r="GM24" i="85" s="1"/>
  <c r="GW24" i="85" s="1"/>
  <c r="HG24" i="85" s="1"/>
  <c r="H6" i="100"/>
  <c r="H120" i="96"/>
  <c r="H63" i="96"/>
  <c r="H6" i="96"/>
  <c r="H12" i="38"/>
  <c r="H8" i="103"/>
  <c r="DA23" i="85"/>
  <c r="DK23" i="85" s="1"/>
  <c r="DU23" i="85" s="1"/>
  <c r="EE23" i="85" s="1"/>
  <c r="EO23" i="85" s="1"/>
  <c r="EY23" i="85" s="1"/>
  <c r="FI23" i="85" s="1"/>
  <c r="FS23" i="85" s="1"/>
  <c r="GC23" i="85" s="1"/>
  <c r="GM23" i="85" s="1"/>
  <c r="GW23" i="85" s="1"/>
  <c r="HG23" i="85" s="1"/>
  <c r="H9" i="95"/>
  <c r="H9" i="58"/>
  <c r="H63" i="100"/>
  <c r="IY6" i="69" l="1"/>
  <c r="IY6" i="66"/>
  <c r="FS63" i="63"/>
  <c r="GC63" i="63" s="1"/>
  <c r="GM63" i="63" s="1"/>
  <c r="GW63" i="63" s="1"/>
  <c r="E21" i="63"/>
  <c r="O21" i="63" s="1"/>
  <c r="Y21" i="63" s="1"/>
  <c r="AI21" i="63" s="1"/>
  <c r="FS64" i="63"/>
  <c r="GC64" i="63" s="1"/>
  <c r="GM64" i="63" s="1"/>
  <c r="GW64" i="63" s="1"/>
  <c r="E22" i="63"/>
  <c r="O22" i="63" s="1"/>
  <c r="Y22" i="63" s="1"/>
  <c r="AI22" i="63" s="1"/>
  <c r="IY6" i="89"/>
  <c r="IY6" i="87"/>
  <c r="IY6" i="88"/>
  <c r="E26" i="85"/>
  <c r="O26" i="85" s="1"/>
  <c r="Y26" i="85" s="1"/>
  <c r="AI26" i="85" s="1"/>
  <c r="AS26" i="85" s="1"/>
  <c r="BC26" i="85" s="1"/>
  <c r="BM26" i="85" s="1"/>
  <c r="BW26" i="85" s="1"/>
  <c r="CG26" i="85" s="1"/>
  <c r="HQ24" i="85"/>
  <c r="IA24" i="85" s="1"/>
  <c r="IK24" i="85" s="1"/>
  <c r="I9" i="95"/>
  <c r="I9" i="58"/>
  <c r="I63" i="100"/>
  <c r="H13" i="38"/>
  <c r="E25" i="85"/>
  <c r="O25" i="85" s="1"/>
  <c r="Y25" i="85" s="1"/>
  <c r="AI25" i="85" s="1"/>
  <c r="AS25" i="85" s="1"/>
  <c r="BC25" i="85" s="1"/>
  <c r="BM25" i="85" s="1"/>
  <c r="BW25" i="85" s="1"/>
  <c r="CG25" i="85" s="1"/>
  <c r="HQ23" i="85"/>
  <c r="IA23" i="85" s="1"/>
  <c r="IK23" i="85" s="1"/>
  <c r="I6" i="100"/>
  <c r="I120" i="96"/>
  <c r="I63" i="96"/>
  <c r="I6" i="96"/>
  <c r="I8" i="103"/>
  <c r="CM14" i="47"/>
  <c r="CA14" i="47"/>
  <c r="DW14" i="47"/>
  <c r="DK14" i="47"/>
  <c r="DU19" i="63"/>
  <c r="EE19" i="63" s="1"/>
  <c r="DA19" i="63"/>
  <c r="CS14" i="47"/>
  <c r="DE14" i="47"/>
  <c r="L4" i="11"/>
  <c r="L4" i="81"/>
  <c r="K13" i="38"/>
  <c r="DG14" i="47" l="1"/>
  <c r="CU14" i="47"/>
  <c r="DM14" i="47"/>
  <c r="DY14" i="47"/>
  <c r="M4" i="11"/>
  <c r="M4" i="81"/>
  <c r="K14" i="38"/>
  <c r="EQ14" i="47"/>
  <c r="EE14" i="47"/>
  <c r="KO6" i="69"/>
  <c r="KO6" i="66"/>
  <c r="HG63" i="63"/>
  <c r="HQ63" i="63" s="1"/>
  <c r="IA63" i="63" s="1"/>
  <c r="IK63" i="63" s="1"/>
  <c r="AS21" i="63"/>
  <c r="BC21" i="63" s="1"/>
  <c r="BM21" i="63" s="1"/>
  <c r="BW21" i="63" s="1"/>
  <c r="HG64" i="63"/>
  <c r="HQ64" i="63" s="1"/>
  <c r="IA64" i="63" s="1"/>
  <c r="IK64" i="63" s="1"/>
  <c r="AS22" i="63"/>
  <c r="BC22" i="63" s="1"/>
  <c r="BM22" i="63" s="1"/>
  <c r="BW22" i="63" s="1"/>
  <c r="KO6" i="88"/>
  <c r="KO6" i="89"/>
  <c r="CQ25" i="85"/>
  <c r="DA25" i="85" s="1"/>
  <c r="DK25" i="85" s="1"/>
  <c r="DU25" i="85" s="1"/>
  <c r="EE25" i="85" s="1"/>
  <c r="EO25" i="85" s="1"/>
  <c r="EY25" i="85" s="1"/>
  <c r="FI25" i="85" s="1"/>
  <c r="FS25" i="85" s="1"/>
  <c r="GC25" i="85" s="1"/>
  <c r="GM25" i="85" s="1"/>
  <c r="GW25" i="85" s="1"/>
  <c r="J6" i="100"/>
  <c r="J120" i="96"/>
  <c r="J63" i="96"/>
  <c r="J6" i="96"/>
  <c r="H14" i="38"/>
  <c r="J8" i="103"/>
  <c r="KO6" i="87"/>
  <c r="CQ26" i="85"/>
  <c r="DA26" i="85" s="1"/>
  <c r="DK26" i="85" s="1"/>
  <c r="DU26" i="85" s="1"/>
  <c r="EE26" i="85" s="1"/>
  <c r="EO26" i="85" s="1"/>
  <c r="EY26" i="85" s="1"/>
  <c r="FI26" i="85" s="1"/>
  <c r="FS26" i="85" s="1"/>
  <c r="GC26" i="85" s="1"/>
  <c r="GM26" i="85" s="1"/>
  <c r="GW26" i="85" s="1"/>
  <c r="J9" i="95"/>
  <c r="J9" i="58"/>
  <c r="J63" i="100"/>
  <c r="FK14" i="47" l="1"/>
  <c r="EY14" i="47"/>
  <c r="EG14" i="47"/>
  <c r="ES14" i="47"/>
  <c r="ME6" i="69"/>
  <c r="ME6" i="66"/>
  <c r="CQ63" i="63"/>
  <c r="DA63" i="63" s="1"/>
  <c r="DK63" i="63" s="1"/>
  <c r="DU63" i="63" s="1"/>
  <c r="CG21" i="63"/>
  <c r="CQ21" i="63" s="1"/>
  <c r="DA21" i="63" s="1"/>
  <c r="DK21" i="63" s="1"/>
  <c r="CQ64" i="63"/>
  <c r="DA64" i="63" s="1"/>
  <c r="DK64" i="63" s="1"/>
  <c r="DU64" i="63" s="1"/>
  <c r="CG22" i="63"/>
  <c r="CQ22" i="63" s="1"/>
  <c r="DA22" i="63" s="1"/>
  <c r="DK22" i="63" s="1"/>
  <c r="ME6" i="89"/>
  <c r="ME6" i="87"/>
  <c r="ME6" i="88"/>
  <c r="CG28" i="85"/>
  <c r="CQ28" i="85" s="1"/>
  <c r="DA28" i="85" s="1"/>
  <c r="DK28" i="85" s="1"/>
  <c r="DU28" i="85" s="1"/>
  <c r="EE28" i="85" s="1"/>
  <c r="EO28" i="85" s="1"/>
  <c r="EY28" i="85" s="1"/>
  <c r="FI28" i="85" s="1"/>
  <c r="FS28" i="85" s="1"/>
  <c r="GC28" i="85" s="1"/>
  <c r="GM28" i="85" s="1"/>
  <c r="E28" i="85"/>
  <c r="O28" i="85" s="1"/>
  <c r="Y28" i="85" s="1"/>
  <c r="AI28" i="85" s="1"/>
  <c r="AS28" i="85" s="1"/>
  <c r="BC28" i="85" s="1"/>
  <c r="BM28" i="85" s="1"/>
  <c r="BW28" i="85" s="1"/>
  <c r="HG25" i="85"/>
  <c r="HQ25" i="85" s="1"/>
  <c r="IA25" i="85" s="1"/>
  <c r="IK25" i="85" s="1"/>
  <c r="K9" i="95"/>
  <c r="K9" i="58"/>
  <c r="K63" i="100"/>
  <c r="H15" i="38"/>
  <c r="CG27" i="85"/>
  <c r="CQ27" i="85" s="1"/>
  <c r="DA27" i="85" s="1"/>
  <c r="DK27" i="85" s="1"/>
  <c r="DU27" i="85" s="1"/>
  <c r="EE27" i="85" s="1"/>
  <c r="EO27" i="85" s="1"/>
  <c r="EY27" i="85" s="1"/>
  <c r="FI27" i="85" s="1"/>
  <c r="FS27" i="85" s="1"/>
  <c r="GC27" i="85" s="1"/>
  <c r="GM27" i="85" s="1"/>
  <c r="E27" i="85"/>
  <c r="O27" i="85" s="1"/>
  <c r="Y27" i="85" s="1"/>
  <c r="AI27" i="85" s="1"/>
  <c r="AS27" i="85" s="1"/>
  <c r="BC27" i="85" s="1"/>
  <c r="BM27" i="85" s="1"/>
  <c r="BW27" i="85" s="1"/>
  <c r="HG26" i="85"/>
  <c r="HQ26" i="85" s="1"/>
  <c r="IA26" i="85" s="1"/>
  <c r="IK26" i="85" s="1"/>
  <c r="K6" i="100"/>
  <c r="K120" i="96"/>
  <c r="K63" i="96"/>
  <c r="K6" i="96"/>
  <c r="K8" i="103"/>
  <c r="N4" i="11"/>
  <c r="N4" i="81"/>
  <c r="K15" i="38"/>
  <c r="EA14" i="47"/>
  <c r="DO14" i="47"/>
  <c r="EU14" i="47" l="1"/>
  <c r="EI14" i="47"/>
  <c r="NU6" i="69"/>
  <c r="NU6" i="66"/>
  <c r="EE63" i="63"/>
  <c r="EO63" i="63" s="1"/>
  <c r="EY63" i="63" s="1"/>
  <c r="FI63" i="63" s="1"/>
  <c r="DU21" i="63"/>
  <c r="EE21" i="63" s="1"/>
  <c r="EO21" i="63" s="1"/>
  <c r="EY21" i="63" s="1"/>
  <c r="EE64" i="63"/>
  <c r="EO64" i="63" s="1"/>
  <c r="EY64" i="63" s="1"/>
  <c r="FI64" i="63" s="1"/>
  <c r="DU22" i="63"/>
  <c r="EE22" i="63" s="1"/>
  <c r="EO22" i="63" s="1"/>
  <c r="EY22" i="63" s="1"/>
  <c r="NU6" i="88"/>
  <c r="NU6" i="89"/>
  <c r="NU6" i="87"/>
  <c r="L6" i="100"/>
  <c r="L120" i="96"/>
  <c r="L63" i="96"/>
  <c r="L6" i="96"/>
  <c r="H16" i="38"/>
  <c r="L8" i="103"/>
  <c r="L9" i="95"/>
  <c r="L9" i="58"/>
  <c r="L63" i="100"/>
  <c r="FA14" i="47"/>
  <c r="FM14" i="47"/>
  <c r="O4" i="11"/>
  <c r="O4" i="81"/>
  <c r="K16" i="38"/>
  <c r="GE14" i="47"/>
  <c r="FS14" i="47"/>
  <c r="GY14" i="47" l="1"/>
  <c r="GM14" i="47"/>
  <c r="FU14" i="47"/>
  <c r="GG14" i="47"/>
  <c r="PK6" i="69"/>
  <c r="PK6" i="66"/>
  <c r="O63" i="63"/>
  <c r="Y63" i="63" s="1"/>
  <c r="AI63" i="63" s="1"/>
  <c r="AS63" i="63" s="1"/>
  <c r="FI21" i="63"/>
  <c r="FS21" i="63" s="1"/>
  <c r="GC21" i="63" s="1"/>
  <c r="GM21" i="63" s="1"/>
  <c r="O64" i="63"/>
  <c r="Y64" i="63" s="1"/>
  <c r="AI64" i="63" s="1"/>
  <c r="AS64" i="63" s="1"/>
  <c r="FI22" i="63"/>
  <c r="FS22" i="63" s="1"/>
  <c r="GC22" i="63" s="1"/>
  <c r="GM22" i="63" s="1"/>
  <c r="PK6" i="89"/>
  <c r="PK6" i="87"/>
  <c r="PK6" i="88"/>
  <c r="E31" i="85"/>
  <c r="O31" i="85" s="1"/>
  <c r="Y31" i="85" s="1"/>
  <c r="AI31" i="85" s="1"/>
  <c r="GW28" i="85"/>
  <c r="HG28" i="85" s="1"/>
  <c r="HQ28" i="85" s="1"/>
  <c r="IA28" i="85" s="1"/>
  <c r="IK28" i="85" s="1"/>
  <c r="M9" i="95"/>
  <c r="M9" i="58"/>
  <c r="M63" i="100"/>
  <c r="H17" i="38"/>
  <c r="E29" i="85"/>
  <c r="O29" i="85" s="1"/>
  <c r="Y29" i="85" s="1"/>
  <c r="AI29" i="85" s="1"/>
  <c r="AS29" i="85" s="1"/>
  <c r="BC29" i="85" s="1"/>
  <c r="BM29" i="85" s="1"/>
  <c r="BW29" i="85" s="1"/>
  <c r="CG29" i="85" s="1"/>
  <c r="CQ29" i="85" s="1"/>
  <c r="DA29" i="85" s="1"/>
  <c r="DK29" i="85" s="1"/>
  <c r="DU29" i="85" s="1"/>
  <c r="EE29" i="85" s="1"/>
  <c r="EO29" i="85" s="1"/>
  <c r="EY29" i="85" s="1"/>
  <c r="FI29" i="85" s="1"/>
  <c r="FS29" i="85" s="1"/>
  <c r="GC29" i="85" s="1"/>
  <c r="GM29" i="85" s="1"/>
  <c r="GW29" i="85" s="1"/>
  <c r="HG29" i="85" s="1"/>
  <c r="HQ29" i="85" s="1"/>
  <c r="IA29" i="85" s="1"/>
  <c r="IK29" i="85" s="1"/>
  <c r="GW27" i="85"/>
  <c r="HG27" i="85" s="1"/>
  <c r="HQ27" i="85" s="1"/>
  <c r="IA27" i="85" s="1"/>
  <c r="IK27" i="85" s="1"/>
  <c r="M6" i="100"/>
  <c r="M120" i="96"/>
  <c r="M63" i="96"/>
  <c r="M6" i="96"/>
  <c r="M8" i="103"/>
  <c r="P4" i="11"/>
  <c r="P4" i="81"/>
  <c r="K17" i="38"/>
  <c r="FO14" i="47"/>
  <c r="FC14" i="47"/>
  <c r="Q4" i="11" l="1"/>
  <c r="Q4" i="81"/>
  <c r="K18" i="38"/>
  <c r="GI14" i="47"/>
  <c r="FW14" i="47"/>
  <c r="GO14" i="47"/>
  <c r="HA14" i="47"/>
  <c r="RA6" i="69"/>
  <c r="RA6" i="66"/>
  <c r="BC63" i="63"/>
  <c r="GW21" i="63"/>
  <c r="HG21" i="63" s="1"/>
  <c r="HQ21" i="63" s="1"/>
  <c r="IA21" i="63" s="1"/>
  <c r="BC64" i="63"/>
  <c r="BM64" i="63" s="1"/>
  <c r="BW64" i="63" s="1"/>
  <c r="CG64" i="63" s="1"/>
  <c r="BM63" i="63"/>
  <c r="BW63" i="63" s="1"/>
  <c r="CG63" i="63" s="1"/>
  <c r="GW22" i="63"/>
  <c r="HG22" i="63" s="1"/>
  <c r="HQ22" i="63" s="1"/>
  <c r="IA22" i="63" s="1"/>
  <c r="RA6" i="88"/>
  <c r="RA6" i="89"/>
  <c r="AS31" i="85"/>
  <c r="BC31" i="85" s="1"/>
  <c r="BM31" i="85" s="1"/>
  <c r="BW31" i="85" s="1"/>
  <c r="CG31" i="85" s="1"/>
  <c r="CQ31" i="85" s="1"/>
  <c r="DA31" i="85" s="1"/>
  <c r="DK31" i="85" s="1"/>
  <c r="DU31" i="85" s="1"/>
  <c r="EE31" i="85" s="1"/>
  <c r="EO31" i="85" s="1"/>
  <c r="EY31" i="85" s="1"/>
  <c r="N6" i="100"/>
  <c r="O120" i="96"/>
  <c r="O63" i="96"/>
  <c r="O6" i="96"/>
  <c r="H18" i="38"/>
  <c r="N8" i="103"/>
  <c r="RA6" i="87"/>
  <c r="O9" i="95"/>
  <c r="N9" i="58"/>
  <c r="N63" i="100"/>
  <c r="HS14" i="47"/>
  <c r="HG14" i="47"/>
  <c r="IM14" i="47" l="1"/>
  <c r="IA14" i="47"/>
  <c r="SQ6" i="69"/>
  <c r="SQ6" i="66"/>
  <c r="HQ66" i="63"/>
  <c r="IA66" i="63" s="1"/>
  <c r="IK66" i="63" s="1"/>
  <c r="E64" i="63"/>
  <c r="AI24" i="63"/>
  <c r="AS24" i="63" s="1"/>
  <c r="BC24" i="63" s="1"/>
  <c r="BM24" i="63" s="1"/>
  <c r="HQ65" i="63"/>
  <c r="IA65" i="63" s="1"/>
  <c r="IK65" i="63" s="1"/>
  <c r="E63" i="63"/>
  <c r="GC60" i="63"/>
  <c r="GM60" i="63" s="1"/>
  <c r="GW60" i="63" s="1"/>
  <c r="HG60" i="63" s="1"/>
  <c r="AI23" i="63"/>
  <c r="AS23" i="63" s="1"/>
  <c r="BC23" i="63" s="1"/>
  <c r="BM23" i="63" s="1"/>
  <c r="SQ6" i="89"/>
  <c r="SQ6" i="87"/>
  <c r="SQ6" i="88"/>
  <c r="FI31" i="85"/>
  <c r="FS31" i="85" s="1"/>
  <c r="GC31" i="85" s="1"/>
  <c r="GM31" i="85" s="1"/>
  <c r="GW31" i="85" s="1"/>
  <c r="HG31" i="85" s="1"/>
  <c r="HQ31" i="85" s="1"/>
  <c r="IA31" i="85" s="1"/>
  <c r="IK31" i="85" s="1"/>
  <c r="IK19" i="85"/>
  <c r="P9" i="95"/>
  <c r="O9" i="58"/>
  <c r="O63" i="100"/>
  <c r="H19" i="38"/>
  <c r="E32" i="85"/>
  <c r="O32" i="85" s="1"/>
  <c r="Y32" i="85" s="1"/>
  <c r="IK18" i="85"/>
  <c r="O6" i="100"/>
  <c r="P120" i="96"/>
  <c r="P63" i="96"/>
  <c r="P6" i="96"/>
  <c r="O8" i="103"/>
  <c r="HC14" i="47"/>
  <c r="GQ14" i="47"/>
  <c r="HI14" i="47"/>
  <c r="HU14" i="47"/>
  <c r="R4" i="11"/>
  <c r="R4" i="81"/>
  <c r="K19" i="38"/>
  <c r="S4" i="11" l="1"/>
  <c r="S4" i="81"/>
  <c r="K20" i="38"/>
  <c r="UG6" i="69"/>
  <c r="UG6" i="66"/>
  <c r="GC66" i="63"/>
  <c r="GM66" i="63" s="1"/>
  <c r="GW66" i="63" s="1"/>
  <c r="HG66" i="63" s="1"/>
  <c r="E23" i="63"/>
  <c r="O23" i="63" s="1"/>
  <c r="Y23" i="63" s="1"/>
  <c r="IK21" i="63"/>
  <c r="GC65" i="63"/>
  <c r="GM65" i="63" s="1"/>
  <c r="GW65" i="63" s="1"/>
  <c r="HG65" i="63" s="1"/>
  <c r="IK22" i="63"/>
  <c r="UG6" i="88"/>
  <c r="E24" i="63"/>
  <c r="O24" i="63" s="1"/>
  <c r="Y24" i="63" s="1"/>
  <c r="UG6" i="89"/>
  <c r="UG6" i="87"/>
  <c r="AI32" i="85"/>
  <c r="AS32" i="85" s="1"/>
  <c r="BC32" i="85" s="1"/>
  <c r="BM32" i="85" s="1"/>
  <c r="BW32" i="85" s="1"/>
  <c r="CG32" i="85" s="1"/>
  <c r="CQ32" i="85" s="1"/>
  <c r="DA32" i="85" s="1"/>
  <c r="DK32" i="85" s="1"/>
  <c r="DU32" i="85" s="1"/>
  <c r="EE32" i="85" s="1"/>
  <c r="EO32" i="85" s="1"/>
  <c r="P6" i="100"/>
  <c r="Q120" i="96"/>
  <c r="Q63" i="96"/>
  <c r="Q6" i="96"/>
  <c r="H20" i="38"/>
  <c r="P8" i="103"/>
  <c r="Q9" i="95"/>
  <c r="P9" i="58"/>
  <c r="P63" i="100"/>
  <c r="HW14" i="47"/>
  <c r="HK14" i="47"/>
  <c r="IC14" i="47"/>
  <c r="IO14" i="47"/>
  <c r="JG14" i="47"/>
  <c r="IU14" i="47"/>
  <c r="KA14" i="47" l="1"/>
  <c r="JO14" i="47"/>
  <c r="IQ14" i="47"/>
  <c r="IE14" i="47"/>
  <c r="IW14" i="47"/>
  <c r="JI14" i="47"/>
  <c r="VW6" i="69"/>
  <c r="VW6" i="66"/>
  <c r="EO66" i="63"/>
  <c r="EY66" i="63" s="1"/>
  <c r="FI66" i="63" s="1"/>
  <c r="FS66" i="63" s="1"/>
  <c r="DK24" i="63"/>
  <c r="DU24" i="63" s="1"/>
  <c r="EE24" i="63" s="1"/>
  <c r="EO24" i="63" s="1"/>
  <c r="EO65" i="63"/>
  <c r="EY65" i="63" s="1"/>
  <c r="FI65" i="63" s="1"/>
  <c r="FS65" i="63" s="1"/>
  <c r="DK23" i="63"/>
  <c r="DU23" i="63" s="1"/>
  <c r="EE23" i="63" s="1"/>
  <c r="EO23" i="63" s="1"/>
  <c r="VW6" i="89"/>
  <c r="VW6" i="87"/>
  <c r="VW6" i="88"/>
  <c r="E33" i="85"/>
  <c r="O33" i="85" s="1"/>
  <c r="EY32" i="85"/>
  <c r="FI32" i="85" s="1"/>
  <c r="FS32" i="85" s="1"/>
  <c r="GC32" i="85" s="1"/>
  <c r="GM32" i="85" s="1"/>
  <c r="GW32" i="85" s="1"/>
  <c r="HG32" i="85" s="1"/>
  <c r="HQ32" i="85" s="1"/>
  <c r="IA32" i="85" s="1"/>
  <c r="IK32" i="85" s="1"/>
  <c r="R9" i="95"/>
  <c r="Q9" i="58"/>
  <c r="Q63" i="100"/>
  <c r="H21" i="38"/>
  <c r="Q6" i="100"/>
  <c r="R120" i="96"/>
  <c r="R63" i="96"/>
  <c r="R6" i="96"/>
  <c r="Q8" i="103"/>
  <c r="T4" i="11"/>
  <c r="T4" i="81"/>
  <c r="K21" i="38"/>
  <c r="XM6" i="69" l="1"/>
  <c r="XM6" i="66"/>
  <c r="DA66" i="63"/>
  <c r="DK66" i="63" s="1"/>
  <c r="DU66" i="63" s="1"/>
  <c r="EE66" i="63" s="1"/>
  <c r="BW24" i="63"/>
  <c r="CG24" i="63" s="1"/>
  <c r="CQ24" i="63" s="1"/>
  <c r="DA24" i="63" s="1"/>
  <c r="DA65" i="63"/>
  <c r="DK65" i="63" s="1"/>
  <c r="DU65" i="63" s="1"/>
  <c r="EE65" i="63" s="1"/>
  <c r="BW23" i="63"/>
  <c r="CG23" i="63" s="1"/>
  <c r="CQ23" i="63" s="1"/>
  <c r="DA23" i="63" s="1"/>
  <c r="XM6" i="88"/>
  <c r="XM6" i="89"/>
  <c r="Y33" i="85"/>
  <c r="AI33" i="85" s="1"/>
  <c r="AS33" i="85" s="1"/>
  <c r="BC33" i="85" s="1"/>
  <c r="BM33" i="85" s="1"/>
  <c r="BW33" i="85" s="1"/>
  <c r="CG33" i="85" s="1"/>
  <c r="CQ33" i="85" s="1"/>
  <c r="DA33" i="85" s="1"/>
  <c r="DK33" i="85" s="1"/>
  <c r="DU33" i="85" s="1"/>
  <c r="EE33" i="85" s="1"/>
  <c r="R6" i="100"/>
  <c r="S120" i="96"/>
  <c r="S63" i="96"/>
  <c r="S6" i="96"/>
  <c r="H22" i="38"/>
  <c r="R8" i="103"/>
  <c r="XM6" i="87"/>
  <c r="S9" i="95"/>
  <c r="R9" i="58"/>
  <c r="R63" i="100"/>
  <c r="JQ14" i="47"/>
  <c r="KC14" i="47"/>
  <c r="U4" i="11"/>
  <c r="U4" i="81"/>
  <c r="K22" i="38"/>
  <c r="JK14" i="47"/>
  <c r="IY14" i="47"/>
  <c r="KU14" i="47"/>
  <c r="KI14" i="47"/>
  <c r="ZC6" i="69" l="1"/>
  <c r="ZC6" i="66"/>
  <c r="BM66" i="63"/>
  <c r="BW66" i="63" s="1"/>
  <c r="CG66" i="63" s="1"/>
  <c r="CQ66" i="63" s="1"/>
  <c r="GM24" i="63"/>
  <c r="GW24" i="63" s="1"/>
  <c r="HG24" i="63" s="1"/>
  <c r="HQ24" i="63" s="1"/>
  <c r="IA24" i="63" s="1"/>
  <c r="IK24" i="63" s="1"/>
  <c r="BM65" i="63"/>
  <c r="BW65" i="63" s="1"/>
  <c r="CG65" i="63" s="1"/>
  <c r="CQ65" i="63" s="1"/>
  <c r="GM23" i="63"/>
  <c r="GW23" i="63" s="1"/>
  <c r="HG23" i="63" s="1"/>
  <c r="HQ23" i="63" s="1"/>
  <c r="IA23" i="63" s="1"/>
  <c r="IK23" i="63" s="1"/>
  <c r="ZC6" i="89"/>
  <c r="ZC6" i="87"/>
  <c r="EO33" i="85"/>
  <c r="EY33" i="85" s="1"/>
  <c r="FI33" i="85" s="1"/>
  <c r="FS33" i="85" s="1"/>
  <c r="GC33" i="85" s="1"/>
  <c r="GM33" i="85" s="1"/>
  <c r="GW33" i="85" s="1"/>
  <c r="HG33" i="85" s="1"/>
  <c r="HQ33" i="85" s="1"/>
  <c r="IA33" i="85" s="1"/>
  <c r="IK33" i="85" s="1"/>
  <c r="ZC6" i="88"/>
  <c r="T9" i="95"/>
  <c r="S9" i="58"/>
  <c r="S63" i="100"/>
  <c r="H23" i="38"/>
  <c r="E34" i="85"/>
  <c r="S6" i="100"/>
  <c r="T120" i="96"/>
  <c r="T63" i="96"/>
  <c r="T6" i="96"/>
  <c r="S8" i="103"/>
  <c r="V4" i="11"/>
  <c r="V4" i="81"/>
  <c r="K23" i="38"/>
  <c r="LO14" i="47"/>
  <c r="LC14" i="47"/>
  <c r="KE14" i="47"/>
  <c r="JS14" i="47"/>
  <c r="KK14" i="47"/>
  <c r="KW14" i="47"/>
  <c r="KY14" i="47" l="1"/>
  <c r="KM14" i="47"/>
  <c r="MI14" i="47"/>
  <c r="LW14" i="47"/>
  <c r="AAS6" i="69"/>
  <c r="AAS6" i="66"/>
  <c r="BC65" i="63"/>
  <c r="EY24" i="63"/>
  <c r="FI24" i="63" s="1"/>
  <c r="FS24" i="63" s="1"/>
  <c r="GC24" i="63" s="1"/>
  <c r="BC66" i="63"/>
  <c r="EY23" i="63"/>
  <c r="FI23" i="63" s="1"/>
  <c r="FS23" i="63" s="1"/>
  <c r="GC23" i="63" s="1"/>
  <c r="AAS6" i="88"/>
  <c r="O34" i="85"/>
  <c r="Y34" i="85" s="1"/>
  <c r="AI34" i="85" s="1"/>
  <c r="AS34" i="85" s="1"/>
  <c r="BC34" i="85" s="1"/>
  <c r="BM34" i="85" s="1"/>
  <c r="BW34" i="85" s="1"/>
  <c r="CG34" i="85" s="1"/>
  <c r="CQ34" i="85" s="1"/>
  <c r="DA34" i="85" s="1"/>
  <c r="DK34" i="85" s="1"/>
  <c r="DU34" i="85" s="1"/>
  <c r="AAS6" i="89"/>
  <c r="AAS6" i="87"/>
  <c r="T6" i="100"/>
  <c r="U120" i="96"/>
  <c r="U63" i="96"/>
  <c r="U6" i="96"/>
  <c r="H24" i="38"/>
  <c r="T8" i="103"/>
  <c r="U9" i="95"/>
  <c r="T9" i="58"/>
  <c r="T63" i="100"/>
  <c r="LE14" i="47"/>
  <c r="LQ14" i="47"/>
  <c r="W4" i="11"/>
  <c r="W4" i="81"/>
  <c r="K24" i="38"/>
  <c r="AC4" i="11" l="1"/>
  <c r="AC4" i="81"/>
  <c r="K25" i="38"/>
  <c r="LY14" i="47"/>
  <c r="MK14" i="47"/>
  <c r="ACI6" i="69"/>
  <c r="ACI6" i="66"/>
  <c r="GM67" i="63"/>
  <c r="GW67" i="63" s="1"/>
  <c r="HG67" i="63" s="1"/>
  <c r="HQ67" i="63" s="1"/>
  <c r="E25" i="63"/>
  <c r="O25" i="63" s="1"/>
  <c r="GM68" i="63"/>
  <c r="GW68" i="63" s="1"/>
  <c r="HG68" i="63" s="1"/>
  <c r="HQ68" i="63" s="1"/>
  <c r="E26" i="63"/>
  <c r="O26" i="63" s="1"/>
  <c r="ACI6" i="89"/>
  <c r="ACI6" i="87"/>
  <c r="EE34" i="85"/>
  <c r="EO34" i="85" s="1"/>
  <c r="EY34" i="85" s="1"/>
  <c r="FI34" i="85" s="1"/>
  <c r="FS34" i="85" s="1"/>
  <c r="GC34" i="85" s="1"/>
  <c r="GM34" i="85" s="1"/>
  <c r="GW34" i="85" s="1"/>
  <c r="HG34" i="85" s="1"/>
  <c r="HQ34" i="85" s="1"/>
  <c r="IA34" i="85" s="1"/>
  <c r="IK34" i="85" s="1"/>
  <c r="ACI6" i="88"/>
  <c r="V9" i="95"/>
  <c r="U9" i="58"/>
  <c r="U63" i="100"/>
  <c r="H25" i="38"/>
  <c r="U6" i="100"/>
  <c r="V120" i="96"/>
  <c r="V63" i="96"/>
  <c r="V6" i="96"/>
  <c r="U8" i="103"/>
  <c r="NC14" i="47"/>
  <c r="MQ14" i="47"/>
  <c r="LS14" i="47"/>
  <c r="LG14" i="47"/>
  <c r="MM14" i="47" l="1"/>
  <c r="MA14" i="47"/>
  <c r="NW14" i="47"/>
  <c r="NK14" i="47"/>
  <c r="ADY6" i="69"/>
  <c r="ADY6" i="66"/>
  <c r="IA67" i="63"/>
  <c r="IK67" i="63" s="1"/>
  <c r="E66" i="63"/>
  <c r="O66" i="63" s="1"/>
  <c r="Y66" i="63" s="1"/>
  <c r="AI66" i="63" s="1"/>
  <c r="AS66" i="63" s="1"/>
  <c r="Y25" i="63"/>
  <c r="AI25" i="63" s="1"/>
  <c r="AS25" i="63" s="1"/>
  <c r="BC25" i="63" s="1"/>
  <c r="IA68" i="63"/>
  <c r="IK68" i="63" s="1"/>
  <c r="E65" i="63"/>
  <c r="O65" i="63" s="1"/>
  <c r="Y65" i="63" s="1"/>
  <c r="AI65" i="63" s="1"/>
  <c r="AS65" i="63" s="1"/>
  <c r="ADY6" i="88"/>
  <c r="E36" i="85"/>
  <c r="O36" i="85" s="1"/>
  <c r="Y36" i="85" s="1"/>
  <c r="AI36" i="85" s="1"/>
  <c r="AS36" i="85" s="1"/>
  <c r="BC36" i="85" s="1"/>
  <c r="BM36" i="85" s="1"/>
  <c r="BW36" i="85" s="1"/>
  <c r="CG36" i="85" s="1"/>
  <c r="CQ36" i="85" s="1"/>
  <c r="DA36" i="85" s="1"/>
  <c r="DK36" i="85" s="1"/>
  <c r="Y26" i="63"/>
  <c r="AI26" i="63" s="1"/>
  <c r="AS26" i="63" s="1"/>
  <c r="BC26" i="63" s="1"/>
  <c r="ADY6" i="89"/>
  <c r="V6" i="100"/>
  <c r="W120" i="96"/>
  <c r="W63" i="96"/>
  <c r="W6" i="96"/>
  <c r="H26" i="38"/>
  <c r="V8" i="103"/>
  <c r="ADY6" i="87"/>
  <c r="W9" i="95"/>
  <c r="V9" i="58"/>
  <c r="V63" i="100"/>
  <c r="MS14" i="47"/>
  <c r="NE14" i="47"/>
  <c r="AD4" i="11"/>
  <c r="AD4" i="81"/>
  <c r="K26" i="38"/>
  <c r="AFO6" i="69" l="1"/>
  <c r="AFO6" i="66"/>
  <c r="DK67" i="63"/>
  <c r="DU67" i="63" s="1"/>
  <c r="BM25" i="63"/>
  <c r="BW25" i="63" s="1"/>
  <c r="CG25" i="63" s="1"/>
  <c r="CQ25" i="63" s="1"/>
  <c r="DK68" i="63"/>
  <c r="DU68" i="63" s="1"/>
  <c r="AFO6" i="89"/>
  <c r="AFO6" i="87"/>
  <c r="BM26" i="63"/>
  <c r="BW26" i="63" s="1"/>
  <c r="CG26" i="63" s="1"/>
  <c r="CQ26" i="63" s="1"/>
  <c r="AFO6" i="88"/>
  <c r="X9" i="95"/>
  <c r="W9" i="58"/>
  <c r="W63" i="100"/>
  <c r="H27" i="38"/>
  <c r="W6" i="100"/>
  <c r="X120" i="96"/>
  <c r="X63" i="96"/>
  <c r="X6" i="96"/>
  <c r="W8" i="103"/>
  <c r="AE4" i="11"/>
  <c r="AE4" i="81"/>
  <c r="K27" i="38"/>
  <c r="NM14" i="47"/>
  <c r="NY14" i="47"/>
  <c r="OQ14" i="47"/>
  <c r="OE14" i="47"/>
  <c r="NG14" i="47"/>
  <c r="MU14" i="47"/>
  <c r="AF4" i="11" l="1"/>
  <c r="AF4" i="81"/>
  <c r="K28" i="38"/>
  <c r="OA14" i="47"/>
  <c r="NO14" i="47"/>
  <c r="PK14" i="47"/>
  <c r="OY14" i="47"/>
  <c r="OG14" i="47"/>
  <c r="OS14" i="47"/>
  <c r="AHE6" i="69"/>
  <c r="AHE6" i="66"/>
  <c r="EY67" i="63"/>
  <c r="FI67" i="63" s="1"/>
  <c r="FS67" i="63" s="1"/>
  <c r="GC67" i="63" s="1"/>
  <c r="DA25" i="63"/>
  <c r="DK25" i="63" s="1"/>
  <c r="DU25" i="63" s="1"/>
  <c r="EE25" i="63" s="1"/>
  <c r="EY68" i="63"/>
  <c r="FI68" i="63" s="1"/>
  <c r="FS68" i="63" s="1"/>
  <c r="GC68" i="63" s="1"/>
  <c r="AHE6" i="88"/>
  <c r="DA26" i="63"/>
  <c r="DK26" i="63" s="1"/>
  <c r="DU26" i="63" s="1"/>
  <c r="EE26" i="63" s="1"/>
  <c r="AHE6" i="89"/>
  <c r="AHE6" i="87"/>
  <c r="E37" i="85"/>
  <c r="O37" i="85" s="1"/>
  <c r="Y37" i="85" s="1"/>
  <c r="AI37" i="85" s="1"/>
  <c r="AS37" i="85" s="1"/>
  <c r="BC37" i="85" s="1"/>
  <c r="BM37" i="85" s="1"/>
  <c r="BW37" i="85" s="1"/>
  <c r="CG37" i="85" s="1"/>
  <c r="CQ37" i="85" s="1"/>
  <c r="DA37" i="85" s="1"/>
  <c r="Z6" i="100"/>
  <c r="Y120" i="96"/>
  <c r="Y63" i="96"/>
  <c r="Y6" i="96"/>
  <c r="H28" i="38"/>
  <c r="Z8" i="103"/>
  <c r="Y9" i="95"/>
  <c r="Z9" i="58"/>
  <c r="Z63" i="100"/>
  <c r="EO68" i="63"/>
  <c r="EE68" i="63"/>
  <c r="EE67" i="63"/>
  <c r="EO67" i="63"/>
  <c r="AIU6" i="69" l="1"/>
  <c r="AIU6" i="66"/>
  <c r="AI67" i="63"/>
  <c r="AS67" i="63" s="1"/>
  <c r="BC67" i="63" s="1"/>
  <c r="BM67" i="63" s="1"/>
  <c r="EO25" i="63"/>
  <c r="EY25" i="63" s="1"/>
  <c r="FI25" i="63" s="1"/>
  <c r="FS25" i="63" s="1"/>
  <c r="AI68" i="63"/>
  <c r="AS68" i="63" s="1"/>
  <c r="BC68" i="63" s="1"/>
  <c r="BM68" i="63" s="1"/>
  <c r="AIU6" i="89"/>
  <c r="AIU6" i="87"/>
  <c r="DU36" i="85"/>
  <c r="EE36" i="85" s="1"/>
  <c r="EO36" i="85" s="1"/>
  <c r="EY36" i="85" s="1"/>
  <c r="FI36" i="85" s="1"/>
  <c r="FS36" i="85" s="1"/>
  <c r="GC36" i="85" s="1"/>
  <c r="GM36" i="85" s="1"/>
  <c r="GW36" i="85" s="1"/>
  <c r="HG36" i="85" s="1"/>
  <c r="HQ36" i="85" s="1"/>
  <c r="IA36" i="85" s="1"/>
  <c r="IK36" i="85" s="1"/>
  <c r="EO26" i="63"/>
  <c r="EY26" i="63" s="1"/>
  <c r="FI26" i="63" s="1"/>
  <c r="FS26" i="63" s="1"/>
  <c r="AIU6" i="88"/>
  <c r="AB9" i="95"/>
  <c r="AA9" i="58"/>
  <c r="AA63" i="100"/>
  <c r="H29" i="38"/>
  <c r="AA6" i="100"/>
  <c r="AB120" i="96"/>
  <c r="AB63" i="96"/>
  <c r="AB6" i="96"/>
  <c r="AA8" i="103"/>
  <c r="QE14" i="47"/>
  <c r="PS14" i="47"/>
  <c r="OU14" i="47"/>
  <c r="OI14" i="47"/>
  <c r="PA14" i="47"/>
  <c r="PM14" i="47"/>
  <c r="AG4" i="11"/>
  <c r="AG4" i="81"/>
  <c r="K29" i="38"/>
  <c r="AH4" i="11" l="1"/>
  <c r="AH4" i="81"/>
  <c r="K30" i="38"/>
  <c r="PO14" i="47"/>
  <c r="PC14" i="47"/>
  <c r="QY14" i="47"/>
  <c r="QM14" i="47"/>
  <c r="AKK6" i="69"/>
  <c r="AKK6" i="66"/>
  <c r="E68" i="63"/>
  <c r="O68" i="63" s="1"/>
  <c r="Y68" i="63" s="1"/>
  <c r="GC25" i="63"/>
  <c r="GM25" i="63" s="1"/>
  <c r="GW25" i="63" s="1"/>
  <c r="HG25" i="63" s="1"/>
  <c r="E67" i="63"/>
  <c r="O67" i="63" s="1"/>
  <c r="Y67" i="63" s="1"/>
  <c r="AKK6" i="88"/>
  <c r="E38" i="85"/>
  <c r="O38" i="85" s="1"/>
  <c r="Y38" i="85" s="1"/>
  <c r="AI38" i="85" s="1"/>
  <c r="AS38" i="85" s="1"/>
  <c r="BC38" i="85" s="1"/>
  <c r="BM38" i="85" s="1"/>
  <c r="BW38" i="85" s="1"/>
  <c r="CG38" i="85" s="1"/>
  <c r="CQ38" i="85" s="1"/>
  <c r="IA37" i="85"/>
  <c r="IK37" i="85" s="1"/>
  <c r="GC26" i="63"/>
  <c r="GM26" i="63" s="1"/>
  <c r="GW26" i="63" s="1"/>
  <c r="HG26" i="63" s="1"/>
  <c r="AKK6" i="89"/>
  <c r="AB6" i="100"/>
  <c r="AC120" i="96"/>
  <c r="AC63" i="96"/>
  <c r="AC6" i="96"/>
  <c r="H30" i="38"/>
  <c r="AB8" i="103"/>
  <c r="AKK6" i="87"/>
  <c r="AC9" i="95"/>
  <c r="AB9" i="58"/>
  <c r="AB63" i="100"/>
  <c r="PU14" i="47"/>
  <c r="QG14" i="47"/>
  <c r="AMA6" i="69" l="1"/>
  <c r="AMA6" i="66"/>
  <c r="BW67" i="63"/>
  <c r="CG67" i="63" s="1"/>
  <c r="CQ67" i="63" s="1"/>
  <c r="DA67" i="63" s="1"/>
  <c r="HQ25" i="63"/>
  <c r="IA25" i="63" s="1"/>
  <c r="IK25" i="63" s="1"/>
  <c r="BW68" i="63"/>
  <c r="CG68" i="63" s="1"/>
  <c r="CQ68" i="63" s="1"/>
  <c r="DA68" i="63" s="1"/>
  <c r="AMA6" i="89"/>
  <c r="AMA6" i="87"/>
  <c r="DK37" i="85"/>
  <c r="DU37" i="85" s="1"/>
  <c r="EE37" i="85" s="1"/>
  <c r="EO37" i="85" s="1"/>
  <c r="EY37" i="85" s="1"/>
  <c r="FI37" i="85" s="1"/>
  <c r="FS37" i="85" s="1"/>
  <c r="GC37" i="85" s="1"/>
  <c r="GM37" i="85" s="1"/>
  <c r="GW37" i="85" s="1"/>
  <c r="HG37" i="85" s="1"/>
  <c r="HQ37" i="85" s="1"/>
  <c r="HQ26" i="63"/>
  <c r="IA26" i="63" s="1"/>
  <c r="IK26" i="63" s="1"/>
  <c r="AMA6" i="88"/>
  <c r="AD9" i="95"/>
  <c r="AC9" i="58"/>
  <c r="AC63" i="100"/>
  <c r="H31" i="38"/>
  <c r="AC6" i="100"/>
  <c r="AD120" i="96"/>
  <c r="AD63" i="96"/>
  <c r="AD6" i="96"/>
  <c r="AC8" i="103"/>
  <c r="RS14" i="47"/>
  <c r="SA14" i="47" s="1"/>
  <c r="RG14" i="47"/>
  <c r="QI14" i="47"/>
  <c r="PW14" i="47"/>
  <c r="QO14" i="47"/>
  <c r="RA14" i="47"/>
  <c r="AI4" i="11"/>
  <c r="AI4" i="81"/>
  <c r="K31" i="38"/>
  <c r="ANQ6" i="69" l="1"/>
  <c r="ANQ6" i="66"/>
  <c r="E27" i="63"/>
  <c r="O27" i="63" s="1"/>
  <c r="Y27" i="63" s="1"/>
  <c r="AI27" i="63" s="1"/>
  <c r="AS27" i="63" s="1"/>
  <c r="BC27" i="63" s="1"/>
  <c r="BM27" i="63" s="1"/>
  <c r="BW27" i="63" s="1"/>
  <c r="CG27" i="63" s="1"/>
  <c r="CQ27" i="63" s="1"/>
  <c r="DA27" i="63" s="1"/>
  <c r="DK27" i="63" s="1"/>
  <c r="DU27" i="63" s="1"/>
  <c r="EE27" i="63" s="1"/>
  <c r="EO27" i="63" s="1"/>
  <c r="EY27" i="63" s="1"/>
  <c r="FI27" i="63" s="1"/>
  <c r="FS27" i="63" s="1"/>
  <c r="GC27" i="63" s="1"/>
  <c r="GM27" i="63" s="1"/>
  <c r="GW27" i="63" s="1"/>
  <c r="HG27" i="63" s="1"/>
  <c r="HQ27" i="63" s="1"/>
  <c r="IA27" i="63" s="1"/>
  <c r="IK27" i="63" s="1"/>
  <c r="E69" i="63"/>
  <c r="O69" i="63" s="1"/>
  <c r="Y69" i="63" s="1"/>
  <c r="AI69" i="63" s="1"/>
  <c r="AS69" i="63" s="1"/>
  <c r="BC69" i="63" s="1"/>
  <c r="BM69" i="63" s="1"/>
  <c r="BW69" i="63" s="1"/>
  <c r="CG69" i="63" s="1"/>
  <c r="CQ69" i="63" s="1"/>
  <c r="DA69" i="63" s="1"/>
  <c r="DK69" i="63" s="1"/>
  <c r="DU69" i="63" s="1"/>
  <c r="ANQ6" i="88"/>
  <c r="HQ38" i="85"/>
  <c r="IA38" i="85" s="1"/>
  <c r="IK38" i="85" s="1"/>
  <c r="ANQ6" i="89"/>
  <c r="ANQ6" i="87"/>
  <c r="AD6" i="100"/>
  <c r="AE120" i="96"/>
  <c r="AE63" i="96"/>
  <c r="AE6" i="96"/>
  <c r="H32" i="38"/>
  <c r="AE8" i="103"/>
  <c r="E39" i="85"/>
  <c r="O39" i="85" s="1"/>
  <c r="Y39" i="85" s="1"/>
  <c r="AI39" i="85" s="1"/>
  <c r="AS39" i="85" s="1"/>
  <c r="BC39" i="85" s="1"/>
  <c r="BM39" i="85" s="1"/>
  <c r="BW39" i="85" s="1"/>
  <c r="CG39" i="85" s="1"/>
  <c r="AE9" i="95"/>
  <c r="AD9" i="58"/>
  <c r="AD63" i="100"/>
  <c r="AJ4" i="11"/>
  <c r="AJ4" i="81"/>
  <c r="K32" i="38"/>
  <c r="RC14" i="47"/>
  <c r="QQ14" i="47"/>
  <c r="RI14" i="47"/>
  <c r="RU14" i="47"/>
  <c r="SC14" i="47" s="1"/>
  <c r="AK4" i="11" l="1"/>
  <c r="AK4" i="81"/>
  <c r="K33" i="38"/>
  <c r="RW14" i="47"/>
  <c r="SE14" i="47" s="1"/>
  <c r="RK14" i="47"/>
  <c r="EE69" i="63"/>
  <c r="EO69" i="63"/>
  <c r="EY69" i="63" s="1"/>
  <c r="FI69" i="63" s="1"/>
  <c r="FS69" i="63" s="1"/>
  <c r="GC69" i="63" s="1"/>
  <c r="GM69" i="63" s="1"/>
  <c r="GW69" i="63" s="1"/>
  <c r="HG69" i="63" s="1"/>
  <c r="HQ69" i="63" s="1"/>
  <c r="IA69" i="63" s="1"/>
  <c r="IK69" i="63" s="1"/>
  <c r="APG6" i="69"/>
  <c r="APG6" i="66"/>
  <c r="HG72" i="63"/>
  <c r="HQ72" i="63" s="1"/>
  <c r="IA72" i="63" s="1"/>
  <c r="IK72" i="63" s="1"/>
  <c r="AS30" i="63"/>
  <c r="BC30" i="63" s="1"/>
  <c r="BM30" i="63" s="1"/>
  <c r="BW30" i="63" s="1"/>
  <c r="HG71" i="63"/>
  <c r="HQ71" i="63" s="1"/>
  <c r="IA71" i="63" s="1"/>
  <c r="IK71" i="63" s="1"/>
  <c r="APG6" i="89"/>
  <c r="APG6" i="87"/>
  <c r="CQ39" i="85"/>
  <c r="DA39" i="85" s="1"/>
  <c r="DK39" i="85" s="1"/>
  <c r="DU39" i="85" s="1"/>
  <c r="EE39" i="85" s="1"/>
  <c r="EO39" i="85" s="1"/>
  <c r="EY39" i="85" s="1"/>
  <c r="FI39" i="85" s="1"/>
  <c r="FS39" i="85" s="1"/>
  <c r="GC39" i="85" s="1"/>
  <c r="GM39" i="85" s="1"/>
  <c r="GW39" i="85" s="1"/>
  <c r="DA38" i="85"/>
  <c r="DK38" i="85" s="1"/>
  <c r="DU38" i="85" s="1"/>
  <c r="EE38" i="85" s="1"/>
  <c r="EO38" i="85" s="1"/>
  <c r="EY38" i="85" s="1"/>
  <c r="FI38" i="85" s="1"/>
  <c r="FS38" i="85" s="1"/>
  <c r="GC38" i="85" s="1"/>
  <c r="GM38" i="85" s="1"/>
  <c r="GW38" i="85" s="1"/>
  <c r="HG38" i="85" s="1"/>
  <c r="AS29" i="63"/>
  <c r="BC29" i="63" s="1"/>
  <c r="BM29" i="63" s="1"/>
  <c r="BW29" i="63" s="1"/>
  <c r="APG6" i="88"/>
  <c r="AF9" i="95"/>
  <c r="AF9" i="58"/>
  <c r="AF63" i="100"/>
  <c r="H33" i="38"/>
  <c r="AF6" i="100"/>
  <c r="AF120" i="96"/>
  <c r="AF63" i="96"/>
  <c r="AF6" i="96"/>
  <c r="AG8" i="103"/>
  <c r="AQW6" i="69" l="1"/>
  <c r="AQW6" i="66"/>
  <c r="FS72" i="63"/>
  <c r="GC72" i="63" s="1"/>
  <c r="GM72" i="63" s="1"/>
  <c r="GW72" i="63" s="1"/>
  <c r="E30" i="63"/>
  <c r="O30" i="63" s="1"/>
  <c r="Y30" i="63" s="1"/>
  <c r="AI30" i="63" s="1"/>
  <c r="FS71" i="63"/>
  <c r="GC71" i="63" s="1"/>
  <c r="GM71" i="63" s="1"/>
  <c r="GW71" i="63" s="1"/>
  <c r="AQW6" i="88"/>
  <c r="E40" i="85"/>
  <c r="O40" i="85" s="1"/>
  <c r="Y40" i="85" s="1"/>
  <c r="AI40" i="85" s="1"/>
  <c r="AS40" i="85" s="1"/>
  <c r="BC40" i="85" s="1"/>
  <c r="BM40" i="85" s="1"/>
  <c r="BW40" i="85" s="1"/>
  <c r="HG39" i="85"/>
  <c r="HQ39" i="85" s="1"/>
  <c r="IA39" i="85" s="1"/>
  <c r="IK39" i="85" s="1"/>
  <c r="E29" i="63"/>
  <c r="O29" i="63" s="1"/>
  <c r="Y29" i="63" s="1"/>
  <c r="AI29" i="63" s="1"/>
  <c r="AQW6" i="89"/>
  <c r="AG6" i="100"/>
  <c r="AG120" i="96"/>
  <c r="AG63" i="96"/>
  <c r="AG6" i="96"/>
  <c r="H34" i="38"/>
  <c r="AH8" i="103"/>
  <c r="AQW6" i="87"/>
  <c r="AG9" i="95"/>
  <c r="AG9" i="58"/>
  <c r="AG63" i="100"/>
  <c r="AL4" i="11"/>
  <c r="AL4" i="81"/>
  <c r="K34" i="38"/>
  <c r="AM4" i="11" l="1"/>
  <c r="AM4" i="81"/>
  <c r="K35" i="38"/>
  <c r="ASM6" i="69"/>
  <c r="ASM6" i="66"/>
  <c r="FI71" i="63"/>
  <c r="DU30" i="63"/>
  <c r="EE30" i="63" s="1"/>
  <c r="EO30" i="63" s="1"/>
  <c r="EY30" i="63" s="1"/>
  <c r="FI72" i="63"/>
  <c r="ASM6" i="89"/>
  <c r="ASM6" i="87"/>
  <c r="CG40" i="85"/>
  <c r="CQ40" i="85" s="1"/>
  <c r="DA40" i="85" s="1"/>
  <c r="DK40" i="85" s="1"/>
  <c r="DU40" i="85" s="1"/>
  <c r="EE40" i="85" s="1"/>
  <c r="EO40" i="85" s="1"/>
  <c r="EY40" i="85" s="1"/>
  <c r="FI40" i="85" s="1"/>
  <c r="FS40" i="85" s="1"/>
  <c r="GC40" i="85" s="1"/>
  <c r="GM40" i="85" s="1"/>
  <c r="DU29" i="63"/>
  <c r="EE29" i="63" s="1"/>
  <c r="EO29" i="63" s="1"/>
  <c r="EY29" i="63" s="1"/>
  <c r="ASM6" i="88"/>
  <c r="AH9" i="95"/>
  <c r="AH9" i="58"/>
  <c r="AH63" i="100"/>
  <c r="H35" i="38"/>
  <c r="AH6" i="100"/>
  <c r="AH120" i="96"/>
  <c r="AH63" i="96"/>
  <c r="AH6" i="96"/>
  <c r="AI8" i="103"/>
  <c r="AUC6" i="69" l="1"/>
  <c r="AUC6" i="66"/>
  <c r="CQ72" i="63"/>
  <c r="DA72" i="63" s="1"/>
  <c r="DK72" i="63" s="1"/>
  <c r="DU72" i="63" s="1"/>
  <c r="DU71" i="63"/>
  <c r="CG30" i="63"/>
  <c r="CQ30" i="63" s="1"/>
  <c r="DA30" i="63" s="1"/>
  <c r="DK30" i="63" s="1"/>
  <c r="CQ71" i="63"/>
  <c r="DA71" i="63" s="1"/>
  <c r="DK71" i="63" s="1"/>
  <c r="AUC6" i="88"/>
  <c r="GW40" i="85"/>
  <c r="HG40" i="85" s="1"/>
  <c r="HQ40" i="85" s="1"/>
  <c r="IA40" i="85" s="1"/>
  <c r="IK40" i="85" s="1"/>
  <c r="CG29" i="63"/>
  <c r="CQ29" i="63" s="1"/>
  <c r="DA29" i="63" s="1"/>
  <c r="DK29" i="63" s="1"/>
  <c r="AUC6" i="89"/>
  <c r="AUC6" i="87"/>
  <c r="AI6" i="100"/>
  <c r="AI120" i="96"/>
  <c r="AI63" i="96"/>
  <c r="AI6" i="96"/>
  <c r="H36" i="38"/>
  <c r="AJ8" i="103"/>
  <c r="GC44" i="85"/>
  <c r="GM44" i="85" s="1"/>
  <c r="GW44" i="85" s="1"/>
  <c r="HG44" i="85" s="1"/>
  <c r="HQ44" i="85" s="1"/>
  <c r="IA44" i="85" s="1"/>
  <c r="IK44" i="85" s="1"/>
  <c r="AI9" i="95"/>
  <c r="AI9" i="58"/>
  <c r="AI63" i="100"/>
  <c r="AN4" i="11"/>
  <c r="AN4" i="81"/>
  <c r="K36" i="38"/>
  <c r="AO4" i="11" l="1"/>
  <c r="K37" i="38"/>
  <c r="AVS6" i="69"/>
  <c r="AVS6" i="66"/>
  <c r="BC72" i="63"/>
  <c r="BM72" i="63" s="1"/>
  <c r="BW72" i="63" s="1"/>
  <c r="CG72" i="63" s="1"/>
  <c r="GW30" i="63"/>
  <c r="HG30" i="63" s="1"/>
  <c r="HQ30" i="63" s="1"/>
  <c r="IA30" i="63" s="1"/>
  <c r="BC71" i="63"/>
  <c r="BM71" i="63" s="1"/>
  <c r="BW71" i="63" s="1"/>
  <c r="CG71" i="63" s="1"/>
  <c r="AVS6" i="89"/>
  <c r="AVS6" i="87"/>
  <c r="GW29" i="63"/>
  <c r="HG29" i="63" s="1"/>
  <c r="HQ29" i="63" s="1"/>
  <c r="IA29" i="63" s="1"/>
  <c r="AVS6" i="88"/>
  <c r="AJ9" i="95"/>
  <c r="AJ9" i="58"/>
  <c r="AJ63" i="100"/>
  <c r="H37" i="38"/>
  <c r="BM44" i="85"/>
  <c r="BW44" i="85" s="1"/>
  <c r="CG44" i="85" s="1"/>
  <c r="CQ44" i="85" s="1"/>
  <c r="DA44" i="85" s="1"/>
  <c r="DK44" i="85" s="1"/>
  <c r="DU44" i="85" s="1"/>
  <c r="EE44" i="85" s="1"/>
  <c r="EO44" i="85" s="1"/>
  <c r="EY44" i="85" s="1"/>
  <c r="FI44" i="85" s="1"/>
  <c r="FS44" i="85" s="1"/>
  <c r="AJ6" i="100"/>
  <c r="AJ120" i="96"/>
  <c r="AJ63" i="96"/>
  <c r="AJ6" i="96"/>
  <c r="AK8" i="103"/>
  <c r="EO71" i="63"/>
  <c r="EY71" i="63" s="1"/>
  <c r="EE71" i="63"/>
  <c r="EE72" i="63"/>
  <c r="EO72" i="63"/>
  <c r="EY72" i="63" s="1"/>
  <c r="AP4" i="11" l="1"/>
  <c r="K38" i="38"/>
  <c r="AXI6" i="69"/>
  <c r="AXI6" i="66"/>
  <c r="O72" i="63"/>
  <c r="Y72" i="63" s="1"/>
  <c r="AI72" i="63" s="1"/>
  <c r="AS72" i="63" s="1"/>
  <c r="FI30" i="63"/>
  <c r="FS30" i="63" s="1"/>
  <c r="GC30" i="63" s="1"/>
  <c r="GM30" i="63" s="1"/>
  <c r="O71" i="63"/>
  <c r="Y71" i="63" s="1"/>
  <c r="AI71" i="63" s="1"/>
  <c r="AS71" i="63" s="1"/>
  <c r="AXI6" i="88"/>
  <c r="FI29" i="63"/>
  <c r="FS29" i="63" s="1"/>
  <c r="GC29" i="63" s="1"/>
  <c r="GM29" i="63" s="1"/>
  <c r="AXI6" i="89"/>
  <c r="GM45" i="85"/>
  <c r="GW45" i="85" s="1"/>
  <c r="HG45" i="85" s="1"/>
  <c r="HQ45" i="85" s="1"/>
  <c r="IA45" i="85" s="1"/>
  <c r="IK45" i="85" s="1"/>
  <c r="E44" i="85"/>
  <c r="O44" i="85" s="1"/>
  <c r="Y44" i="85" s="1"/>
  <c r="AI44" i="85" s="1"/>
  <c r="AS44" i="85" s="1"/>
  <c r="BC44" i="85" s="1"/>
  <c r="AK6" i="100"/>
  <c r="AK120" i="96"/>
  <c r="AK63" i="96"/>
  <c r="AK6" i="96"/>
  <c r="H38" i="38"/>
  <c r="AL8" i="103"/>
  <c r="AXI6" i="87"/>
  <c r="AK9" i="95"/>
  <c r="AK9" i="58"/>
  <c r="AK63" i="100"/>
  <c r="AQ4" i="11" l="1"/>
  <c r="AO4" i="81"/>
  <c r="K39" i="38"/>
  <c r="AYY6" i="69"/>
  <c r="AYY6" i="66"/>
  <c r="GC73" i="63"/>
  <c r="GM73" i="63" s="1"/>
  <c r="GW73" i="63" s="1"/>
  <c r="HG73" i="63" s="1"/>
  <c r="E32" i="63"/>
  <c r="O32" i="63" s="1"/>
  <c r="IK30" i="63"/>
  <c r="GC74" i="63"/>
  <c r="GM74" i="63" s="1"/>
  <c r="GW74" i="63" s="1"/>
  <c r="HG74" i="63" s="1"/>
  <c r="E31" i="63"/>
  <c r="O31" i="63" s="1"/>
  <c r="AYY6" i="89"/>
  <c r="AYY6" i="87"/>
  <c r="IK29" i="63"/>
  <c r="AYY6" i="88"/>
  <c r="BW45" i="85"/>
  <c r="CG45" i="85" s="1"/>
  <c r="CQ45" i="85" s="1"/>
  <c r="DA45" i="85" s="1"/>
  <c r="DK45" i="85" s="1"/>
  <c r="DU45" i="85" s="1"/>
  <c r="EE45" i="85" s="1"/>
  <c r="EO45" i="85" s="1"/>
  <c r="EY45" i="85" s="1"/>
  <c r="FI45" i="85" s="1"/>
  <c r="FS45" i="85" s="1"/>
  <c r="GC45" i="85" s="1"/>
  <c r="AL9" i="95"/>
  <c r="AL9" i="58"/>
  <c r="AL63" i="100"/>
  <c r="H39" i="38"/>
  <c r="AL6" i="100"/>
  <c r="AL120" i="96"/>
  <c r="AL63" i="96"/>
  <c r="AL6" i="96"/>
  <c r="AM8" i="103"/>
  <c r="BAO6" i="69" l="1"/>
  <c r="BAO6" i="66"/>
  <c r="HQ73" i="63"/>
  <c r="IA73" i="63" s="1"/>
  <c r="IK73" i="63" s="1"/>
  <c r="E71" i="63"/>
  <c r="Y32" i="63"/>
  <c r="AI32" i="63" s="1"/>
  <c r="AS32" i="63" s="1"/>
  <c r="BC32" i="63" s="1"/>
  <c r="BM32" i="63" s="1"/>
  <c r="HQ74" i="63"/>
  <c r="IA74" i="63" s="1"/>
  <c r="IK74" i="63" s="1"/>
  <c r="E72" i="63"/>
  <c r="BAO6" i="88"/>
  <c r="E45" i="85"/>
  <c r="O45" i="85" s="1"/>
  <c r="Y45" i="85" s="1"/>
  <c r="AI45" i="85" s="1"/>
  <c r="AS45" i="85" s="1"/>
  <c r="BC45" i="85" s="1"/>
  <c r="BM45" i="85" s="1"/>
  <c r="Y31" i="63"/>
  <c r="AI31" i="63" s="1"/>
  <c r="AS31" i="63" s="1"/>
  <c r="BC31" i="63" s="1"/>
  <c r="BM31" i="63" s="1"/>
  <c r="BAO6" i="89"/>
  <c r="BAO6" i="87"/>
  <c r="AM6" i="100"/>
  <c r="AM120" i="96"/>
  <c r="AM63" i="96"/>
  <c r="AM6" i="96"/>
  <c r="H40" i="38"/>
  <c r="AN8" i="103"/>
  <c r="GW46" i="85"/>
  <c r="HG46" i="85" s="1"/>
  <c r="HQ46" i="85" s="1"/>
  <c r="IA46" i="85" s="1"/>
  <c r="IK46" i="85" s="1"/>
  <c r="AM9" i="95"/>
  <c r="AM9" i="58"/>
  <c r="AM63" i="100"/>
  <c r="AR4" i="11"/>
  <c r="AP4" i="81"/>
  <c r="K40" i="38"/>
  <c r="AS4" i="11" l="1"/>
  <c r="AQ4" i="81"/>
  <c r="K41" i="38"/>
  <c r="BCE6" i="69"/>
  <c r="BCE6" i="66"/>
  <c r="DA73" i="63"/>
  <c r="DK73" i="63" s="1"/>
  <c r="DU73" i="63" s="1"/>
  <c r="EE73" i="63" s="1"/>
  <c r="BW31" i="63"/>
  <c r="CG31" i="63" s="1"/>
  <c r="CQ31" i="63" s="1"/>
  <c r="DA31" i="63" s="1"/>
  <c r="DA74" i="63"/>
  <c r="DK74" i="63" s="1"/>
  <c r="DU74" i="63" s="1"/>
  <c r="EE74" i="63" s="1"/>
  <c r="BW32" i="63"/>
  <c r="CG32" i="63" s="1"/>
  <c r="CQ32" i="63" s="1"/>
  <c r="DA32" i="63" s="1"/>
  <c r="BCE6" i="89"/>
  <c r="BCE6" i="87"/>
  <c r="BCE6" i="88"/>
  <c r="AN9" i="95"/>
  <c r="AN9" i="58"/>
  <c r="AN63" i="100"/>
  <c r="H41" i="38"/>
  <c r="CG46" i="85"/>
  <c r="CQ46" i="85" s="1"/>
  <c r="DA46" i="85" s="1"/>
  <c r="DK46" i="85" s="1"/>
  <c r="DU46" i="85" s="1"/>
  <c r="EE46" i="85" s="1"/>
  <c r="EO46" i="85" s="1"/>
  <c r="EY46" i="85" s="1"/>
  <c r="FI46" i="85" s="1"/>
  <c r="FS46" i="85" s="1"/>
  <c r="GC46" i="85" s="1"/>
  <c r="GM46" i="85" s="1"/>
  <c r="AN6" i="100"/>
  <c r="AN120" i="96"/>
  <c r="AN63" i="96"/>
  <c r="AN6" i="96"/>
  <c r="AO8" i="103"/>
  <c r="BDU6" i="69" l="1"/>
  <c r="BDU6" i="66"/>
  <c r="EO73" i="63"/>
  <c r="EY73" i="63" s="1"/>
  <c r="FI73" i="63" s="1"/>
  <c r="FS73" i="63" s="1"/>
  <c r="DK31" i="63"/>
  <c r="DU31" i="63" s="1"/>
  <c r="EE31" i="63" s="1"/>
  <c r="EO31" i="63" s="1"/>
  <c r="EO74" i="63"/>
  <c r="EY74" i="63" s="1"/>
  <c r="FI74" i="63" s="1"/>
  <c r="FS74" i="63" s="1"/>
  <c r="DK32" i="63"/>
  <c r="DU32" i="63" s="1"/>
  <c r="EE32" i="63" s="1"/>
  <c r="EO32" i="63" s="1"/>
  <c r="BDU6" i="88"/>
  <c r="BDU6" i="89"/>
  <c r="HG47" i="85"/>
  <c r="HQ47" i="85" s="1"/>
  <c r="IA47" i="85" s="1"/>
  <c r="IK47" i="85" s="1"/>
  <c r="AO6" i="100"/>
  <c r="AO120" i="96"/>
  <c r="AO63" i="96"/>
  <c r="AO6" i="96"/>
  <c r="H42" i="38"/>
  <c r="AP8" i="103"/>
  <c r="BDU6" i="87"/>
  <c r="E46" i="85"/>
  <c r="O46" i="85" s="1"/>
  <c r="Y46" i="85" s="1"/>
  <c r="AI46" i="85" s="1"/>
  <c r="AS46" i="85" s="1"/>
  <c r="BC46" i="85" s="1"/>
  <c r="BM46" i="85" s="1"/>
  <c r="BW46" i="85" s="1"/>
  <c r="AO9" i="95"/>
  <c r="AO9" i="58"/>
  <c r="AO63" i="100"/>
  <c r="AT4" i="11"/>
  <c r="AR4" i="81"/>
  <c r="K42" i="38"/>
  <c r="BFK6" i="69" l="1"/>
  <c r="BFK6" i="66"/>
  <c r="Y73" i="63"/>
  <c r="AI73" i="63" s="1"/>
  <c r="AS73" i="63" s="1"/>
  <c r="BC73" i="63" s="1"/>
  <c r="EY31" i="63"/>
  <c r="FI31" i="63" s="1"/>
  <c r="FS31" i="63" s="1"/>
  <c r="GC31" i="63" s="1"/>
  <c r="Y74" i="63"/>
  <c r="AI74" i="63" s="1"/>
  <c r="AS74" i="63" s="1"/>
  <c r="BC74" i="63" s="1"/>
  <c r="EY32" i="63"/>
  <c r="FI32" i="63" s="1"/>
  <c r="FS32" i="63" s="1"/>
  <c r="GC32" i="63" s="1"/>
  <c r="BFK6" i="89"/>
  <c r="BFK6" i="87"/>
  <c r="BFK6" i="88"/>
  <c r="CQ47" i="85"/>
  <c r="DA47" i="85" s="1"/>
  <c r="DK47" i="85" s="1"/>
  <c r="DU47" i="85" s="1"/>
  <c r="EE47" i="85" s="1"/>
  <c r="EO47" i="85" s="1"/>
  <c r="EY47" i="85" s="1"/>
  <c r="FI47" i="85" s="1"/>
  <c r="FS47" i="85" s="1"/>
  <c r="GC47" i="85" s="1"/>
  <c r="GM47" i="85" s="1"/>
  <c r="GW47" i="85" s="1"/>
  <c r="AP9" i="95"/>
  <c r="AP9" i="58"/>
  <c r="AP63" i="100"/>
  <c r="H43" i="38"/>
  <c r="AP6" i="100"/>
  <c r="AP120" i="96"/>
  <c r="AP63" i="96"/>
  <c r="AP6" i="96"/>
  <c r="AQ8" i="103"/>
  <c r="AZ4" i="11"/>
  <c r="AS4" i="81"/>
  <c r="K43" i="38"/>
  <c r="BHA6" i="69" l="1"/>
  <c r="BHA6" i="66"/>
  <c r="BM73" i="63"/>
  <c r="BW73" i="63" s="1"/>
  <c r="CG73" i="63" s="1"/>
  <c r="CQ73" i="63" s="1"/>
  <c r="GM31" i="63"/>
  <c r="GW31" i="63" s="1"/>
  <c r="HG31" i="63" s="1"/>
  <c r="HQ31" i="63" s="1"/>
  <c r="BM74" i="63"/>
  <c r="BW74" i="63" s="1"/>
  <c r="CG74" i="63" s="1"/>
  <c r="CQ74" i="63" s="1"/>
  <c r="GM32" i="63"/>
  <c r="GW32" i="63" s="1"/>
  <c r="HG32" i="63" s="1"/>
  <c r="HQ32" i="63" s="1"/>
  <c r="BHA6" i="88"/>
  <c r="E47" i="85"/>
  <c r="O47" i="85" s="1"/>
  <c r="Y47" i="85" s="1"/>
  <c r="AI47" i="85" s="1"/>
  <c r="AS47" i="85" s="1"/>
  <c r="BC47" i="85" s="1"/>
  <c r="BM47" i="85" s="1"/>
  <c r="BW47" i="85" s="1"/>
  <c r="CG47" i="85" s="1"/>
  <c r="BHA6" i="89"/>
  <c r="BHA6" i="87"/>
  <c r="AQ6" i="100"/>
  <c r="AQ120" i="96"/>
  <c r="AQ63" i="96"/>
  <c r="AQ6" i="96"/>
  <c r="H44" i="38"/>
  <c r="AR8" i="103"/>
  <c r="HQ48" i="85"/>
  <c r="IA48" i="85" s="1"/>
  <c r="IK48" i="85" s="1"/>
  <c r="AQ9" i="95"/>
  <c r="AQ9" i="58"/>
  <c r="AQ63" i="100"/>
  <c r="BA4" i="11"/>
  <c r="AT4" i="81"/>
  <c r="K44" i="38"/>
  <c r="BB4" i="11" l="1"/>
  <c r="AZ4" i="81"/>
  <c r="K45" i="38"/>
  <c r="BIQ6" i="69"/>
  <c r="BIQ6" i="66"/>
  <c r="IA77" i="63"/>
  <c r="IK77" i="63" s="1"/>
  <c r="E73" i="63"/>
  <c r="O73" i="63" s="1"/>
  <c r="Y34" i="63"/>
  <c r="AI34" i="63" s="1"/>
  <c r="AS34" i="63" s="1"/>
  <c r="BC34" i="63" s="1"/>
  <c r="IA76" i="63"/>
  <c r="IK76" i="63" s="1"/>
  <c r="E74" i="63"/>
  <c r="O74" i="63" s="1"/>
  <c r="BIQ6" i="89"/>
  <c r="BIQ6" i="87"/>
  <c r="Y35" i="63"/>
  <c r="AI35" i="63" s="1"/>
  <c r="AS35" i="63" s="1"/>
  <c r="BC35" i="63" s="1"/>
  <c r="BIQ6" i="88"/>
  <c r="AR9" i="95"/>
  <c r="AR9" i="58"/>
  <c r="AR63" i="100"/>
  <c r="H45" i="38"/>
  <c r="DA48" i="85"/>
  <c r="DK48" i="85" s="1"/>
  <c r="DU48" i="85" s="1"/>
  <c r="EE48" i="85" s="1"/>
  <c r="EO48" i="85" s="1"/>
  <c r="EY48" i="85" s="1"/>
  <c r="FI48" i="85" s="1"/>
  <c r="FS48" i="85" s="1"/>
  <c r="GC48" i="85" s="1"/>
  <c r="GM48" i="85" s="1"/>
  <c r="GW48" i="85" s="1"/>
  <c r="HG48" i="85" s="1"/>
  <c r="AR6" i="100"/>
  <c r="AR120" i="96"/>
  <c r="AR63" i="96"/>
  <c r="AR6" i="96"/>
  <c r="AS8" i="103"/>
  <c r="BKG6" i="69" l="1"/>
  <c r="BKG6" i="66"/>
  <c r="GM77" i="63"/>
  <c r="GW77" i="63" s="1"/>
  <c r="HG77" i="63" s="1"/>
  <c r="HQ77" i="63" s="1"/>
  <c r="E34" i="63"/>
  <c r="O34" i="63" s="1"/>
  <c r="IA31" i="63"/>
  <c r="IK31" i="63" s="1"/>
  <c r="GM76" i="63"/>
  <c r="GW76" i="63" s="1"/>
  <c r="HG76" i="63" s="1"/>
  <c r="HQ76" i="63" s="1"/>
  <c r="E35" i="63"/>
  <c r="O35" i="63" s="1"/>
  <c r="IA32" i="63"/>
  <c r="IK32" i="63" s="1"/>
  <c r="BKG6" i="88"/>
  <c r="BKG6" i="89"/>
  <c r="IA49" i="85"/>
  <c r="IK49" i="85" s="1"/>
  <c r="E48" i="85"/>
  <c r="O48" i="85" s="1"/>
  <c r="Y48" i="85" s="1"/>
  <c r="AI48" i="85" s="1"/>
  <c r="AS48" i="85" s="1"/>
  <c r="BC48" i="85" s="1"/>
  <c r="BM48" i="85" s="1"/>
  <c r="BW48" i="85" s="1"/>
  <c r="CG48" i="85" s="1"/>
  <c r="CQ48" i="85" s="1"/>
  <c r="AS6" i="100"/>
  <c r="AS120" i="96"/>
  <c r="AS63" i="96"/>
  <c r="AS6" i="96"/>
  <c r="H46" i="38"/>
  <c r="AT8" i="103"/>
  <c r="BKG6" i="87"/>
  <c r="AS9" i="95"/>
  <c r="AS9" i="58"/>
  <c r="AS63" i="100"/>
  <c r="BC4" i="11"/>
  <c r="BA4" i="81"/>
  <c r="K46" i="38"/>
  <c r="BD4" i="11" l="1"/>
  <c r="BB4" i="81"/>
  <c r="K47" i="38"/>
  <c r="BLW6" i="69"/>
  <c r="BLW6" i="66"/>
  <c r="FI76" i="63"/>
  <c r="FS76" i="63" s="1"/>
  <c r="GC76" i="63" s="1"/>
  <c r="DA34" i="63"/>
  <c r="DK34" i="63" s="1"/>
  <c r="DU34" i="63" s="1"/>
  <c r="EE34" i="63" s="1"/>
  <c r="FI77" i="63"/>
  <c r="FS77" i="63" s="1"/>
  <c r="GC77" i="63" s="1"/>
  <c r="DA35" i="63"/>
  <c r="DK35" i="63" s="1"/>
  <c r="DU35" i="63" s="1"/>
  <c r="EE35" i="63" s="1"/>
  <c r="BLW6" i="89"/>
  <c r="BLW6" i="87"/>
  <c r="BLW6" i="88"/>
  <c r="DK49" i="85"/>
  <c r="DU49" i="85" s="1"/>
  <c r="EE49" i="85" s="1"/>
  <c r="EO49" i="85" s="1"/>
  <c r="EY49" i="85" s="1"/>
  <c r="FI49" i="85" s="1"/>
  <c r="FS49" i="85" s="1"/>
  <c r="GC49" i="85" s="1"/>
  <c r="GM49" i="85" s="1"/>
  <c r="GW49" i="85" s="1"/>
  <c r="HG49" i="85" s="1"/>
  <c r="HQ49" i="85" s="1"/>
  <c r="AT9" i="95"/>
  <c r="AT9" i="58"/>
  <c r="AT63" i="100"/>
  <c r="H47" i="38"/>
  <c r="AT6" i="100"/>
  <c r="AT120" i="96"/>
  <c r="AT63" i="96"/>
  <c r="AT6" i="96"/>
  <c r="AU8" i="103"/>
  <c r="BNM6" i="69" l="1"/>
  <c r="BNM6" i="66"/>
  <c r="DK77" i="63"/>
  <c r="DU77" i="63" s="1"/>
  <c r="BM34" i="63"/>
  <c r="BW34" i="63" s="1"/>
  <c r="CG34" i="63" s="1"/>
  <c r="CQ34" i="63" s="1"/>
  <c r="DK76" i="63"/>
  <c r="DU76" i="63" s="1"/>
  <c r="BM35" i="63"/>
  <c r="BW35" i="63" s="1"/>
  <c r="CG35" i="63" s="1"/>
  <c r="CQ35" i="63" s="1"/>
  <c r="BNM6" i="88"/>
  <c r="E49" i="85"/>
  <c r="O49" i="85" s="1"/>
  <c r="Y49" i="85" s="1"/>
  <c r="AI49" i="85" s="1"/>
  <c r="AS49" i="85" s="1"/>
  <c r="BC49" i="85" s="1"/>
  <c r="BM49" i="85" s="1"/>
  <c r="BW49" i="85" s="1"/>
  <c r="CG49" i="85" s="1"/>
  <c r="CQ49" i="85" s="1"/>
  <c r="DA49" i="85" s="1"/>
  <c r="BNM6" i="89"/>
  <c r="BNM6" i="87"/>
  <c r="AU6" i="100"/>
  <c r="AU120" i="96"/>
  <c r="AU63" i="96"/>
  <c r="AU6" i="96"/>
  <c r="H48" i="38"/>
  <c r="AV8" i="103"/>
  <c r="IK50" i="85"/>
  <c r="AU9" i="95"/>
  <c r="AU9" i="58"/>
  <c r="AU63" i="100"/>
  <c r="BE4" i="11"/>
  <c r="BC4" i="81"/>
  <c r="K48" i="38"/>
  <c r="BF4" i="11" l="1"/>
  <c r="BD4" i="81"/>
  <c r="K49" i="38"/>
  <c r="BPC6" i="69"/>
  <c r="BPC6" i="66"/>
  <c r="BW77" i="63"/>
  <c r="CG77" i="63" s="1"/>
  <c r="CQ77" i="63" s="1"/>
  <c r="DA77" i="63" s="1"/>
  <c r="GC34" i="63"/>
  <c r="GM34" i="63" s="1"/>
  <c r="GW34" i="63" s="1"/>
  <c r="HG34" i="63" s="1"/>
  <c r="BW76" i="63"/>
  <c r="CG76" i="63" s="1"/>
  <c r="CQ76" i="63" s="1"/>
  <c r="DA76" i="63" s="1"/>
  <c r="GC35" i="63"/>
  <c r="GM35" i="63" s="1"/>
  <c r="GW35" i="63" s="1"/>
  <c r="HG35" i="63" s="1"/>
  <c r="BPC6" i="89"/>
  <c r="BPC6" i="87"/>
  <c r="BPC6" i="88"/>
  <c r="AV9" i="95"/>
  <c r="AX9" i="58"/>
  <c r="AX63" i="100"/>
  <c r="H49" i="38"/>
  <c r="DU50" i="85"/>
  <c r="EE50" i="85" s="1"/>
  <c r="EO50" i="85" s="1"/>
  <c r="EY50" i="85" s="1"/>
  <c r="FI50" i="85" s="1"/>
  <c r="FS50" i="85" s="1"/>
  <c r="GC50" i="85" s="1"/>
  <c r="GM50" i="85" s="1"/>
  <c r="GW50" i="85" s="1"/>
  <c r="HG50" i="85" s="1"/>
  <c r="HQ50" i="85" s="1"/>
  <c r="IA50" i="85" s="1"/>
  <c r="AX6" i="100"/>
  <c r="AV120" i="96"/>
  <c r="AV63" i="96"/>
  <c r="AV6" i="96"/>
  <c r="AY8" i="103"/>
  <c r="EO76" i="63"/>
  <c r="EY76" i="63" s="1"/>
  <c r="EE76" i="63"/>
  <c r="EE77" i="63"/>
  <c r="EO77" i="63"/>
  <c r="EY77" i="63" s="1"/>
  <c r="BQS6" i="69" l="1"/>
  <c r="BQS6" i="66"/>
  <c r="AI77" i="63"/>
  <c r="AS77" i="63" s="1"/>
  <c r="BC77" i="63" s="1"/>
  <c r="BM77" i="63" s="1"/>
  <c r="EO34" i="63"/>
  <c r="EY34" i="63" s="1"/>
  <c r="FI34" i="63" s="1"/>
  <c r="FS34" i="63" s="1"/>
  <c r="AI76" i="63"/>
  <c r="AS76" i="63" s="1"/>
  <c r="BC76" i="63" s="1"/>
  <c r="BM76" i="63" s="1"/>
  <c r="EO35" i="63"/>
  <c r="EY35" i="63" s="1"/>
  <c r="FI35" i="63" s="1"/>
  <c r="FS35" i="63" s="1"/>
  <c r="BQS6" i="88"/>
  <c r="BQS6" i="89"/>
  <c r="AY6" i="100"/>
  <c r="AW120" i="96"/>
  <c r="AW63" i="96"/>
  <c r="AW6" i="96"/>
  <c r="H50" i="38"/>
  <c r="AZ8" i="103"/>
  <c r="BQS6" i="87"/>
  <c r="E50" i="85"/>
  <c r="O50" i="85" s="1"/>
  <c r="Y50" i="85" s="1"/>
  <c r="AI50" i="85" s="1"/>
  <c r="AS50" i="85" s="1"/>
  <c r="BC50" i="85" s="1"/>
  <c r="BM50" i="85" s="1"/>
  <c r="BW50" i="85" s="1"/>
  <c r="CG50" i="85" s="1"/>
  <c r="CQ50" i="85" s="1"/>
  <c r="DA50" i="85" s="1"/>
  <c r="DK50" i="85" s="1"/>
  <c r="AW9" i="95"/>
  <c r="AY9" i="58"/>
  <c r="AY63" i="100"/>
  <c r="BG4" i="11"/>
  <c r="BE4" i="81"/>
  <c r="K50" i="38"/>
  <c r="BH4" i="11" l="1"/>
  <c r="BF4" i="81"/>
  <c r="K51" i="38"/>
  <c r="BSI6" i="69"/>
  <c r="BSI6" i="66"/>
  <c r="IK78" i="63"/>
  <c r="E76" i="63"/>
  <c r="O76" i="63" s="1"/>
  <c r="Y76" i="63" s="1"/>
  <c r="O37" i="63"/>
  <c r="Y37" i="63" s="1"/>
  <c r="AI37" i="63" s="1"/>
  <c r="AS37" i="63" s="1"/>
  <c r="IK79" i="63"/>
  <c r="E77" i="63"/>
  <c r="O77" i="63" s="1"/>
  <c r="Y77" i="63" s="1"/>
  <c r="O36" i="63"/>
  <c r="Y36" i="63" s="1"/>
  <c r="AI36" i="63" s="1"/>
  <c r="AS36" i="63" s="1"/>
  <c r="BSI6" i="89"/>
  <c r="BSI6" i="87"/>
  <c r="BSI6" i="88"/>
  <c r="EE51" i="85"/>
  <c r="EO51" i="85" s="1"/>
  <c r="EY51" i="85" s="1"/>
  <c r="FI51" i="85" s="1"/>
  <c r="FS51" i="85" s="1"/>
  <c r="GC51" i="85" s="1"/>
  <c r="GM51" i="85" s="1"/>
  <c r="GW51" i="85" s="1"/>
  <c r="HG51" i="85" s="1"/>
  <c r="HQ51" i="85" s="1"/>
  <c r="IA51" i="85" s="1"/>
  <c r="IK51" i="85" s="1"/>
  <c r="AZ9" i="95"/>
  <c r="AZ9" i="58"/>
  <c r="AZ63" i="100"/>
  <c r="H51" i="38"/>
  <c r="AZ6" i="100"/>
  <c r="AZ120" i="96"/>
  <c r="AZ63" i="96"/>
  <c r="AZ6" i="96"/>
  <c r="BA8" i="103"/>
  <c r="BTY6" i="69" l="1"/>
  <c r="BTY6" i="66"/>
  <c r="GW78" i="63"/>
  <c r="HG78" i="63" s="1"/>
  <c r="HQ78" i="63" s="1"/>
  <c r="IA78" i="63" s="1"/>
  <c r="E36" i="63"/>
  <c r="HQ34" i="63"/>
  <c r="IA34" i="63" s="1"/>
  <c r="IK34" i="63" s="1"/>
  <c r="GW79" i="63"/>
  <c r="HG79" i="63" s="1"/>
  <c r="HQ79" i="63" s="1"/>
  <c r="IA79" i="63" s="1"/>
  <c r="E37" i="63"/>
  <c r="HQ35" i="63"/>
  <c r="IA35" i="63" s="1"/>
  <c r="IK35" i="63" s="1"/>
  <c r="BTY6" i="88"/>
  <c r="BTY6" i="89"/>
  <c r="BTY6" i="87"/>
  <c r="O51" i="85"/>
  <c r="Y51" i="85" s="1"/>
  <c r="AI51" i="85" s="1"/>
  <c r="AS51" i="85" s="1"/>
  <c r="BC51" i="85" s="1"/>
  <c r="BM51" i="85" s="1"/>
  <c r="BW51" i="85" s="1"/>
  <c r="CG51" i="85" s="1"/>
  <c r="CQ51" i="85" s="1"/>
  <c r="DA51" i="85" s="1"/>
  <c r="DK51" i="85" s="1"/>
  <c r="DU51" i="85" s="1"/>
  <c r="BA6" i="100"/>
  <c r="BA120" i="96"/>
  <c r="BA63" i="96"/>
  <c r="BA6" i="96"/>
  <c r="H52" i="38"/>
  <c r="BB8" i="103"/>
  <c r="BA9" i="95"/>
  <c r="BA9" i="58"/>
  <c r="BA63" i="100"/>
  <c r="BI4" i="11"/>
  <c r="BG4" i="81"/>
  <c r="K52" i="38"/>
  <c r="BJ4" i="11" l="1"/>
  <c r="BH4" i="81"/>
  <c r="K53" i="38"/>
  <c r="BVO6" i="69"/>
  <c r="BVO6" i="66"/>
  <c r="DU78" i="63"/>
  <c r="BC37" i="63"/>
  <c r="BM37" i="63" s="1"/>
  <c r="BW37" i="63" s="1"/>
  <c r="CG37" i="63" s="1"/>
  <c r="DU79" i="63"/>
  <c r="BC36" i="63"/>
  <c r="BM36" i="63" s="1"/>
  <c r="BW36" i="63" s="1"/>
  <c r="CG36" i="63" s="1"/>
  <c r="BVO6" i="89"/>
  <c r="BVO6" i="87"/>
  <c r="E51" i="85"/>
  <c r="BVO6" i="88"/>
  <c r="BB9" i="95"/>
  <c r="BB9" i="58"/>
  <c r="BB63" i="100"/>
  <c r="H53" i="38"/>
  <c r="EO52" i="85"/>
  <c r="EY52" i="85" s="1"/>
  <c r="FI52" i="85" s="1"/>
  <c r="FS52" i="85" s="1"/>
  <c r="GC52" i="85" s="1"/>
  <c r="GM52" i="85" s="1"/>
  <c r="GW52" i="85" s="1"/>
  <c r="HG52" i="85" s="1"/>
  <c r="HQ52" i="85" s="1"/>
  <c r="IA52" i="85" s="1"/>
  <c r="IK52" i="85" s="1"/>
  <c r="BB6" i="100"/>
  <c r="BB120" i="96"/>
  <c r="BB63" i="96"/>
  <c r="BB6" i="96"/>
  <c r="BC8" i="103"/>
  <c r="BXE6" i="69" l="1"/>
  <c r="BXE6" i="66"/>
  <c r="CQ37" i="63"/>
  <c r="DA37" i="63" s="1"/>
  <c r="DK37" i="63" s="1"/>
  <c r="DU37" i="63" s="1"/>
  <c r="CQ36" i="63"/>
  <c r="DA36" i="63" s="1"/>
  <c r="DK36" i="63" s="1"/>
  <c r="DU36" i="63" s="1"/>
  <c r="BXE6" i="88"/>
  <c r="BXE6" i="89"/>
  <c r="BC6" i="100"/>
  <c r="BC120" i="96"/>
  <c r="BC63" i="96"/>
  <c r="BC6" i="96"/>
  <c r="H54" i="38"/>
  <c r="BD8" i="103"/>
  <c r="BXE6" i="87"/>
  <c r="Y52" i="85"/>
  <c r="AI52" i="85" s="1"/>
  <c r="AS52" i="85" s="1"/>
  <c r="BC52" i="85" s="1"/>
  <c r="BM52" i="85" s="1"/>
  <c r="BW52" i="85" s="1"/>
  <c r="CG52" i="85" s="1"/>
  <c r="CQ52" i="85" s="1"/>
  <c r="DA52" i="85" s="1"/>
  <c r="DK52" i="85" s="1"/>
  <c r="DU52" i="85" s="1"/>
  <c r="EE52" i="85" s="1"/>
  <c r="BC9" i="95"/>
  <c r="BC9" i="58"/>
  <c r="BC63" i="100"/>
  <c r="EE79" i="63"/>
  <c r="EO79" i="63"/>
  <c r="EY79" i="63" s="1"/>
  <c r="FI79" i="63" s="1"/>
  <c r="FS79" i="63" s="1"/>
  <c r="GC79" i="63" s="1"/>
  <c r="GM79" i="63" s="1"/>
  <c r="EO78" i="63"/>
  <c r="EY78" i="63" s="1"/>
  <c r="FI78" i="63" s="1"/>
  <c r="FS78" i="63" s="1"/>
  <c r="GC78" i="63" s="1"/>
  <c r="GM78" i="63" s="1"/>
  <c r="EE78" i="63"/>
  <c r="BK4" i="11"/>
  <c r="BI4" i="81"/>
  <c r="K54" i="38"/>
  <c r="BL4" i="11" l="1"/>
  <c r="BJ4" i="81"/>
  <c r="K55" i="38"/>
  <c r="BYU6" i="69"/>
  <c r="BYU6" i="66"/>
  <c r="AS78" i="63"/>
  <c r="BC78" i="63" s="1"/>
  <c r="BM78" i="63" s="1"/>
  <c r="BW78" i="63" s="1"/>
  <c r="EE37" i="63"/>
  <c r="EO37" i="63" s="1"/>
  <c r="EY37" i="63" s="1"/>
  <c r="FI37" i="63" s="1"/>
  <c r="AS79" i="63"/>
  <c r="BC79" i="63" s="1"/>
  <c r="BM79" i="63" s="1"/>
  <c r="BW79" i="63" s="1"/>
  <c r="EE36" i="63"/>
  <c r="EO36" i="63" s="1"/>
  <c r="EY36" i="63" s="1"/>
  <c r="FI36" i="63" s="1"/>
  <c r="BYU6" i="89"/>
  <c r="BYU6" i="87"/>
  <c r="BYU6" i="88"/>
  <c r="E52" i="85"/>
  <c r="O52" i="85" s="1"/>
  <c r="BD9" i="95"/>
  <c r="BD9" i="58"/>
  <c r="BD63" i="100"/>
  <c r="H55" i="38"/>
  <c r="BD6" i="100"/>
  <c r="BD120" i="96"/>
  <c r="BD63" i="96"/>
  <c r="BD6" i="96"/>
  <c r="BE8" i="103"/>
  <c r="CAK6" i="69" l="1"/>
  <c r="CAK6" i="66"/>
  <c r="CG78" i="63"/>
  <c r="CQ78" i="63" s="1"/>
  <c r="DA78" i="63" s="1"/>
  <c r="DK78" i="63" s="1"/>
  <c r="FS37" i="63"/>
  <c r="GC37" i="63" s="1"/>
  <c r="GM37" i="63" s="1"/>
  <c r="GW37" i="63" s="1"/>
  <c r="CG79" i="63"/>
  <c r="CQ79" i="63" s="1"/>
  <c r="DA79" i="63" s="1"/>
  <c r="DK79" i="63" s="1"/>
  <c r="FS36" i="63"/>
  <c r="GC36" i="63" s="1"/>
  <c r="GM36" i="63" s="1"/>
  <c r="GW36" i="63" s="1"/>
  <c r="CAK6" i="88"/>
  <c r="CAK6" i="89"/>
  <c r="CAK6" i="87"/>
  <c r="AI53" i="85"/>
  <c r="AS53" i="85" s="1"/>
  <c r="BC53" i="85" s="1"/>
  <c r="BM53" i="85" s="1"/>
  <c r="BW53" i="85" s="1"/>
  <c r="CG53" i="85" s="1"/>
  <c r="CQ53" i="85" s="1"/>
  <c r="DA53" i="85" s="1"/>
  <c r="DK53" i="85" s="1"/>
  <c r="DU53" i="85" s="1"/>
  <c r="EE53" i="85" s="1"/>
  <c r="EO53" i="85" s="1"/>
  <c r="EY53" i="85" s="1"/>
  <c r="FI53" i="85" s="1"/>
  <c r="FS53" i="85" s="1"/>
  <c r="GC53" i="85" s="1"/>
  <c r="GM53" i="85" s="1"/>
  <c r="GW53" i="85" s="1"/>
  <c r="HG53" i="85" s="1"/>
  <c r="HQ53" i="85" s="1"/>
  <c r="IA53" i="85" s="1"/>
  <c r="IK53" i="85" s="1"/>
  <c r="BE6" i="100"/>
  <c r="BE120" i="96"/>
  <c r="BE63" i="96"/>
  <c r="BE6" i="96"/>
  <c r="H56" i="38"/>
  <c r="BF8" i="103"/>
  <c r="BE9" i="95"/>
  <c r="BE9" i="58"/>
  <c r="BE63" i="100"/>
  <c r="BM4" i="11"/>
  <c r="BK4" i="81"/>
  <c r="K56" i="38"/>
  <c r="BN4" i="11" l="1"/>
  <c r="BL4" i="81"/>
  <c r="K57" i="38"/>
  <c r="CCA6" i="69"/>
  <c r="CCA6" i="66"/>
  <c r="HG80" i="63"/>
  <c r="HQ80" i="63" s="1"/>
  <c r="IA80" i="63" s="1"/>
  <c r="IK80" i="63" s="1"/>
  <c r="HG36" i="63"/>
  <c r="HQ36" i="63" s="1"/>
  <c r="IA36" i="63" s="1"/>
  <c r="IK36" i="63" s="1"/>
  <c r="CCA6" i="89"/>
  <c r="CCA6" i="87"/>
  <c r="E53" i="85"/>
  <c r="O53" i="85" s="1"/>
  <c r="Y53" i="85" s="1"/>
  <c r="CCA6" i="88"/>
  <c r="BF9" i="95"/>
  <c r="BF9" i="58"/>
  <c r="BF63" i="100"/>
  <c r="H57" i="38"/>
  <c r="FI54" i="85"/>
  <c r="FS54" i="85" s="1"/>
  <c r="GC54" i="85" s="1"/>
  <c r="GM54" i="85" s="1"/>
  <c r="GW54" i="85" s="1"/>
  <c r="HG54" i="85" s="1"/>
  <c r="HQ54" i="85" s="1"/>
  <c r="IA54" i="85" s="1"/>
  <c r="IK54" i="85" s="1"/>
  <c r="BF6" i="100"/>
  <c r="BF120" i="96"/>
  <c r="BF63" i="96"/>
  <c r="BF6" i="96"/>
  <c r="BG8" i="103"/>
  <c r="CDQ6" i="69" l="1"/>
  <c r="CDQ6" i="66"/>
  <c r="E78" i="63"/>
  <c r="O78" i="63" s="1"/>
  <c r="Y78" i="63" s="1"/>
  <c r="AI78" i="63" s="1"/>
  <c r="E38" i="63"/>
  <c r="O38" i="63" s="1"/>
  <c r="Y38" i="63" s="1"/>
  <c r="AI38" i="63" s="1"/>
  <c r="HG37" i="63"/>
  <c r="HQ37" i="63" s="1"/>
  <c r="IA37" i="63" s="1"/>
  <c r="IK37" i="63" s="1"/>
  <c r="E79" i="63"/>
  <c r="O79" i="63" s="1"/>
  <c r="Y79" i="63" s="1"/>
  <c r="AI79" i="63" s="1"/>
  <c r="CDQ6" i="88"/>
  <c r="CDQ6" i="89"/>
  <c r="BG6" i="100"/>
  <c r="BG120" i="96"/>
  <c r="BG63" i="96"/>
  <c r="BG6" i="96"/>
  <c r="H58" i="38"/>
  <c r="BH8" i="103"/>
  <c r="CDQ6" i="87"/>
  <c r="AS54" i="85"/>
  <c r="BC54" i="85" s="1"/>
  <c r="BM54" i="85" s="1"/>
  <c r="BW54" i="85" s="1"/>
  <c r="CG54" i="85" s="1"/>
  <c r="CQ54" i="85" s="1"/>
  <c r="DA54" i="85" s="1"/>
  <c r="DK54" i="85" s="1"/>
  <c r="DU54" i="85" s="1"/>
  <c r="EE54" i="85" s="1"/>
  <c r="EO54" i="85" s="1"/>
  <c r="EY54" i="85" s="1"/>
  <c r="BG9" i="95"/>
  <c r="BG9" i="58"/>
  <c r="BG63" i="100"/>
  <c r="BO4" i="11"/>
  <c r="BM4" i="81"/>
  <c r="K58" i="38"/>
  <c r="BP4" i="11" l="1"/>
  <c r="BN4" i="81"/>
  <c r="K59" i="38"/>
  <c r="CFG6" i="69"/>
  <c r="CFG6" i="66"/>
  <c r="AS38" i="63"/>
  <c r="BC38" i="63" s="1"/>
  <c r="BM38" i="63" s="1"/>
  <c r="BW38" i="63" s="1"/>
  <c r="EE80" i="63"/>
  <c r="EO80" i="63" s="1"/>
  <c r="EY80" i="63" s="1"/>
  <c r="FI80" i="63" s="1"/>
  <c r="CFG6" i="89"/>
  <c r="CFG6" i="87"/>
  <c r="AI54" i="85"/>
  <c r="CFG6" i="88"/>
  <c r="CQ55" i="85"/>
  <c r="DA55" i="85" s="1"/>
  <c r="DK55" i="85" s="1"/>
  <c r="DU55" i="85" s="1"/>
  <c r="EE55" i="85" s="1"/>
  <c r="EO55" i="85" s="1"/>
  <c r="EY55" i="85" s="1"/>
  <c r="FI55" i="85" s="1"/>
  <c r="FS55" i="85" s="1"/>
  <c r="GC55" i="85" s="1"/>
  <c r="GM55" i="85" s="1"/>
  <c r="GW55" i="85" s="1"/>
  <c r="HG55" i="85" s="1"/>
  <c r="HQ55" i="85" s="1"/>
  <c r="IA55" i="85" s="1"/>
  <c r="IK55" i="85" s="1"/>
  <c r="BH9" i="95"/>
  <c r="BH9" i="58"/>
  <c r="BH63" i="100"/>
  <c r="H59" i="38"/>
  <c r="E54" i="85"/>
  <c r="O54" i="85" s="1"/>
  <c r="Y54" i="85" s="1"/>
  <c r="BH6" i="100"/>
  <c r="BH120" i="96"/>
  <c r="BH63" i="96"/>
  <c r="BH6" i="96"/>
  <c r="BI8" i="103"/>
  <c r="CGW6" i="69" l="1"/>
  <c r="CGW6" i="66"/>
  <c r="CG38" i="63"/>
  <c r="CQ38" i="63" s="1"/>
  <c r="DA38" i="63" s="1"/>
  <c r="DK38" i="63" s="1"/>
  <c r="FS80" i="63"/>
  <c r="GC80" i="63" s="1"/>
  <c r="GM80" i="63" s="1"/>
  <c r="GW80" i="63" s="1"/>
  <c r="CGW6" i="88"/>
  <c r="E55" i="85"/>
  <c r="O55" i="85" s="1"/>
  <c r="Y55" i="85" s="1"/>
  <c r="AI55" i="85" s="1"/>
  <c r="AS55" i="85" s="1"/>
  <c r="BC55" i="85" s="1"/>
  <c r="BM55" i="85" s="1"/>
  <c r="BW55" i="85" s="1"/>
  <c r="CG55" i="85" s="1"/>
  <c r="CGW6" i="89"/>
  <c r="CGW6" i="87"/>
  <c r="E56" i="85"/>
  <c r="O56" i="85" s="1"/>
  <c r="Y56" i="85" s="1"/>
  <c r="AI56" i="85" s="1"/>
  <c r="AS56" i="85" s="1"/>
  <c r="BC56" i="85" s="1"/>
  <c r="BM56" i="85" s="1"/>
  <c r="BW56" i="85" s="1"/>
  <c r="CG56" i="85" s="1"/>
  <c r="CQ56" i="85" s="1"/>
  <c r="DA56" i="85" s="1"/>
  <c r="DK56" i="85" s="1"/>
  <c r="DU56" i="85" s="1"/>
  <c r="EE56" i="85" s="1"/>
  <c r="EO56" i="85" s="1"/>
  <c r="EY56" i="85" s="1"/>
  <c r="FI56" i="85" s="1"/>
  <c r="FS56" i="85" s="1"/>
  <c r="GC56" i="85" s="1"/>
  <c r="GM56" i="85" s="1"/>
  <c r="GW56" i="85" s="1"/>
  <c r="HG56" i="85" s="1"/>
  <c r="HQ56" i="85" s="1"/>
  <c r="IA56" i="85" s="1"/>
  <c r="IK56" i="85" s="1"/>
  <c r="BI6" i="100"/>
  <c r="BI120" i="96"/>
  <c r="BI63" i="96"/>
  <c r="BI6" i="96"/>
  <c r="H60" i="38"/>
  <c r="BJ8" i="103"/>
  <c r="BI9" i="95"/>
  <c r="BI9" i="58"/>
  <c r="BI63" i="100"/>
  <c r="BQ4" i="11"/>
  <c r="BO4" i="81"/>
  <c r="K60" i="38"/>
  <c r="CIM6" i="69" l="1"/>
  <c r="CIM6" i="66"/>
  <c r="DU38" i="63"/>
  <c r="EE38" i="63" s="1"/>
  <c r="EO38" i="63" s="1"/>
  <c r="BC80" i="63"/>
  <c r="BM80" i="63" s="1"/>
  <c r="BW80" i="63" s="1"/>
  <c r="CG80" i="63" s="1"/>
  <c r="EY38" i="63"/>
  <c r="BJ9" i="58"/>
  <c r="BJ63" i="100"/>
  <c r="H61" i="38"/>
  <c r="BJ6" i="100"/>
  <c r="BK8" i="103"/>
  <c r="BW4" i="11"/>
  <c r="BP4" i="81"/>
  <c r="K61" i="38"/>
  <c r="CKC6" i="69" l="1"/>
  <c r="CKC6" i="66"/>
  <c r="FI38" i="63"/>
  <c r="FS38" i="63" s="1"/>
  <c r="GC38" i="63" s="1"/>
  <c r="GM38" i="63" s="1"/>
  <c r="CQ80" i="63"/>
  <c r="DA80" i="63" s="1"/>
  <c r="DK80" i="63" s="1"/>
  <c r="DU80" i="63" s="1"/>
  <c r="BK6" i="100"/>
  <c r="H62" i="38"/>
  <c r="BL8" i="103"/>
  <c r="BK9" i="58"/>
  <c r="BK63" i="100"/>
  <c r="BX4" i="11"/>
  <c r="BQ4" i="81"/>
  <c r="K62" i="38"/>
  <c r="CLS6" i="69" l="1"/>
  <c r="CLS6" i="66"/>
  <c r="GW38" i="63"/>
  <c r="HG38" i="63" s="1"/>
  <c r="HQ38" i="63" s="1"/>
  <c r="IA38" i="63" s="1"/>
  <c r="HG82" i="63"/>
  <c r="HQ82" i="63" s="1"/>
  <c r="IA82" i="63" s="1"/>
  <c r="IK82" i="63" s="1"/>
  <c r="BL9" i="58"/>
  <c r="BL63" i="100"/>
  <c r="H63" i="38"/>
  <c r="BL6" i="100"/>
  <c r="BM8" i="103"/>
  <c r="BY4" i="11"/>
  <c r="BR4" i="81"/>
  <c r="K63" i="38"/>
  <c r="BZ4" i="11" l="1"/>
  <c r="BS4" i="81"/>
  <c r="K64" i="38"/>
  <c r="CNI6" i="69"/>
  <c r="CNI6" i="66"/>
  <c r="IK38" i="63"/>
  <c r="O80" i="63"/>
  <c r="Y80" i="63" s="1"/>
  <c r="AI80" i="63" s="1"/>
  <c r="AS80" i="63" s="1"/>
  <c r="E40" i="63"/>
  <c r="O40" i="63" s="1"/>
  <c r="Y40" i="63" s="1"/>
  <c r="AI40" i="63" s="1"/>
  <c r="BM6" i="100"/>
  <c r="H64" i="38"/>
  <c r="BN8" i="103"/>
  <c r="BM9" i="58"/>
  <c r="BM63" i="100"/>
  <c r="COY6" i="69" l="1"/>
  <c r="COY6" i="66"/>
  <c r="EO82" i="63"/>
  <c r="EY82" i="63" s="1"/>
  <c r="FI82" i="63" s="1"/>
  <c r="FS82" i="63" s="1"/>
  <c r="AS40" i="63"/>
  <c r="BC40" i="63" s="1"/>
  <c r="BM40" i="63" s="1"/>
  <c r="BN9" i="58"/>
  <c r="BN63" i="100"/>
  <c r="H65" i="38"/>
  <c r="BN6" i="100"/>
  <c r="BO8" i="103"/>
  <c r="CA4" i="11"/>
  <c r="K65" i="38"/>
  <c r="CB4" i="11" l="1"/>
  <c r="K66" i="38"/>
  <c r="CQO6" i="69"/>
  <c r="CQO6" i="66"/>
  <c r="GC82" i="63"/>
  <c r="GM82" i="63" s="1"/>
  <c r="GW82" i="63" s="1"/>
  <c r="E80" i="63"/>
  <c r="BW40" i="63"/>
  <c r="CG40" i="63" s="1"/>
  <c r="CQ40" i="63" s="1"/>
  <c r="DA40" i="63" s="1"/>
  <c r="BO6" i="100"/>
  <c r="H66" i="38"/>
  <c r="BP8" i="103"/>
  <c r="BO9" i="58"/>
  <c r="BO63" i="100"/>
  <c r="CC4" i="11" l="1"/>
  <c r="K67" i="38"/>
  <c r="CSE6" i="69"/>
  <c r="CSE6" i="66"/>
  <c r="BM82" i="63"/>
  <c r="BW82" i="63" s="1"/>
  <c r="CG82" i="63" s="1"/>
  <c r="CQ82" i="63" s="1"/>
  <c r="DK40" i="63"/>
  <c r="DU40" i="63" s="1"/>
  <c r="EE40" i="63" s="1"/>
  <c r="EO40" i="63" s="1"/>
  <c r="BP9" i="58"/>
  <c r="BP63" i="100"/>
  <c r="H67" i="38"/>
  <c r="BP6" i="100"/>
  <c r="BQ8" i="103"/>
  <c r="CD4" i="11" l="1"/>
  <c r="K68" i="38"/>
  <c r="CTU6" i="69"/>
  <c r="CTU6" i="66"/>
  <c r="DA82" i="63"/>
  <c r="DK82" i="63" s="1"/>
  <c r="DU82" i="63" s="1"/>
  <c r="EE82" i="63" s="1"/>
  <c r="EY40" i="63"/>
  <c r="FI40" i="63" s="1"/>
  <c r="FS40" i="63" s="1"/>
  <c r="GC40" i="63" s="1"/>
  <c r="BQ6" i="100"/>
  <c r="H68" i="38"/>
  <c r="BR8" i="103"/>
  <c r="BQ9" i="58"/>
  <c r="BQ63" i="100"/>
  <c r="CE4" i="11" l="1"/>
  <c r="K69" i="38"/>
  <c r="CVK6" i="69"/>
  <c r="CVK6" i="66"/>
  <c r="IA83" i="63"/>
  <c r="IK83" i="63" s="1"/>
  <c r="E82" i="63"/>
  <c r="O82" i="63" s="1"/>
  <c r="Y82" i="63" s="1"/>
  <c r="AI82" i="63" s="1"/>
  <c r="AS82" i="63" s="1"/>
  <c r="BC82" i="63" s="1"/>
  <c r="GM40" i="63"/>
  <c r="GW40" i="63" s="1"/>
  <c r="HG40" i="63" s="1"/>
  <c r="HQ40" i="63" s="1"/>
  <c r="BR9" i="58"/>
  <c r="BR63" i="100"/>
  <c r="H69" i="38"/>
  <c r="BR6" i="100"/>
  <c r="BS8" i="103"/>
  <c r="CXA6" i="69" l="1"/>
  <c r="CXA6" i="66"/>
  <c r="E41" i="63"/>
  <c r="O41" i="63" s="1"/>
  <c r="IA40" i="63"/>
  <c r="IK40" i="63" s="1"/>
  <c r="BU6" i="100"/>
  <c r="H70" i="38"/>
  <c r="BV8" i="103"/>
  <c r="BU9" i="58"/>
  <c r="BU63" i="100"/>
  <c r="CF4" i="11"/>
  <c r="K70" i="38"/>
  <c r="CYQ6" i="69" l="1"/>
  <c r="CYQ6" i="66"/>
  <c r="GM83" i="63"/>
  <c r="GW83" i="63" s="1"/>
  <c r="HG83" i="63" s="1"/>
  <c r="HQ83" i="63" s="1"/>
  <c r="BM41" i="63"/>
  <c r="BW41" i="63" s="1"/>
  <c r="CG41" i="63" s="1"/>
  <c r="CQ41" i="63" s="1"/>
  <c r="BV9" i="58"/>
  <c r="BV63" i="100"/>
  <c r="H71" i="38"/>
  <c r="BV6" i="100"/>
  <c r="BW8" i="103"/>
  <c r="CG4" i="11"/>
  <c r="K71" i="38"/>
  <c r="CH4" i="11" l="1"/>
  <c r="K72" i="38"/>
  <c r="DAG6" i="69"/>
  <c r="DAG6" i="66"/>
  <c r="EY83" i="63"/>
  <c r="FI83" i="63" s="1"/>
  <c r="FS83" i="63" s="1"/>
  <c r="GC83" i="63" s="1"/>
  <c r="Y41" i="63"/>
  <c r="AI41" i="63" s="1"/>
  <c r="AS41" i="63" s="1"/>
  <c r="BC41" i="63" s="1"/>
  <c r="BW6" i="100"/>
  <c r="H72" i="38"/>
  <c r="BX8" i="103"/>
  <c r="BW9" i="58"/>
  <c r="BW63" i="100"/>
  <c r="DBW6" i="69" l="1"/>
  <c r="DBW6" i="66"/>
  <c r="DK83" i="63"/>
  <c r="DU83" i="63" s="1"/>
  <c r="EO41" i="63"/>
  <c r="EY41" i="63" s="1"/>
  <c r="FI41" i="63" s="1"/>
  <c r="FS41" i="63" s="1"/>
  <c r="BX9" i="58"/>
  <c r="BX63" i="100"/>
  <c r="H73" i="38"/>
  <c r="BX6" i="100"/>
  <c r="BY8" i="103"/>
  <c r="CI4" i="11"/>
  <c r="K73" i="38"/>
  <c r="CJ4" i="11" l="1"/>
  <c r="K74" i="38"/>
  <c r="DDM6" i="69"/>
  <c r="DDM6" i="66"/>
  <c r="BW83" i="63"/>
  <c r="CG83" i="63" s="1"/>
  <c r="CQ83" i="63" s="1"/>
  <c r="DA83" i="63" s="1"/>
  <c r="DA41" i="63"/>
  <c r="DK41" i="63" s="1"/>
  <c r="DU41" i="63" s="1"/>
  <c r="EE41" i="63"/>
  <c r="BY6" i="100"/>
  <c r="H74" i="38"/>
  <c r="BZ8" i="103"/>
  <c r="BY9" i="58"/>
  <c r="BY63" i="100"/>
  <c r="EE83" i="63"/>
  <c r="EO83" i="63"/>
  <c r="CK4" i="11" l="1"/>
  <c r="K75" i="38"/>
  <c r="DFC6" i="69"/>
  <c r="DFC6" i="66"/>
  <c r="AI83" i="63"/>
  <c r="AS83" i="63" s="1"/>
  <c r="BC83" i="63" s="1"/>
  <c r="BM83" i="63" s="1"/>
  <c r="HQ41" i="63"/>
  <c r="IA41" i="63" s="1"/>
  <c r="IK41" i="63" s="1"/>
  <c r="E42" i="63"/>
  <c r="BZ9" i="58"/>
  <c r="BZ63" i="100"/>
  <c r="H75" i="38"/>
  <c r="BZ6" i="100"/>
  <c r="CA8" i="103"/>
  <c r="CL4" i="11" l="1"/>
  <c r="K76" i="38"/>
  <c r="DGS6" i="69"/>
  <c r="DGS6" i="66"/>
  <c r="IK84" i="63"/>
  <c r="GC41" i="63"/>
  <c r="GM41" i="63" s="1"/>
  <c r="GW41" i="63" s="1"/>
  <c r="HG41" i="63" s="1"/>
  <c r="E83" i="63"/>
  <c r="O83" i="63" s="1"/>
  <c r="Y83" i="63" s="1"/>
  <c r="CA6" i="100"/>
  <c r="H76" i="38"/>
  <c r="CB8" i="103"/>
  <c r="CA9" i="58"/>
  <c r="CA63" i="100"/>
  <c r="CM4" i="11" l="1"/>
  <c r="K77" i="38"/>
  <c r="CN4" i="11" s="1"/>
  <c r="DII6" i="69"/>
  <c r="DII6" i="66"/>
  <c r="FI84" i="63"/>
  <c r="FS84" i="63" s="1"/>
  <c r="GC84" i="63" s="1"/>
  <c r="GM84" i="63" s="1"/>
  <c r="O42" i="63"/>
  <c r="Y42" i="63" s="1"/>
  <c r="AI42" i="63" s="1"/>
  <c r="AS42" i="63" s="1"/>
  <c r="CB9" i="58"/>
  <c r="CB63" i="100"/>
  <c r="H77" i="38"/>
  <c r="CB6" i="100"/>
  <c r="CC8" i="103"/>
  <c r="DJY6" i="69" l="1"/>
  <c r="DJY6" i="66"/>
  <c r="GW84" i="63"/>
  <c r="HG84" i="63" s="1"/>
  <c r="HQ84" i="63" s="1"/>
  <c r="IA84" i="63" s="1"/>
  <c r="BC42" i="63"/>
  <c r="BM42" i="63" s="1"/>
  <c r="BW42" i="63" s="1"/>
  <c r="CG42" i="63" s="1"/>
  <c r="CC6" i="100"/>
  <c r="H78" i="38"/>
  <c r="CD8" i="103"/>
  <c r="CC9" i="58"/>
  <c r="CC63" i="100"/>
  <c r="DLO6" i="69" l="1"/>
  <c r="DLO6" i="66"/>
  <c r="CG84" i="63"/>
  <c r="CQ84" i="63" s="1"/>
  <c r="DA84" i="63" s="1"/>
  <c r="DK84" i="63" s="1"/>
  <c r="CQ42" i="63"/>
  <c r="DA42" i="63" s="1"/>
  <c r="DK42" i="63" s="1"/>
  <c r="DU42" i="63" s="1"/>
  <c r="CD9" i="58"/>
  <c r="CD63" i="100"/>
  <c r="CD6" i="100"/>
  <c r="H79" i="38"/>
  <c r="CE8" i="103"/>
  <c r="DNE6" i="69" l="1"/>
  <c r="DNE6" i="66"/>
  <c r="DU84" i="63"/>
  <c r="EE42" i="63"/>
  <c r="EO42" i="63" s="1"/>
  <c r="EY42" i="63" s="1"/>
  <c r="FI42" i="63" s="1"/>
  <c r="CE6" i="100"/>
  <c r="H80" i="38"/>
  <c r="CF8" i="103"/>
  <c r="CE9" i="58"/>
  <c r="CE63" i="100"/>
  <c r="DOU6" i="69" l="1"/>
  <c r="DOU6" i="66"/>
  <c r="AS84" i="63"/>
  <c r="BC84" i="63" s="1"/>
  <c r="BM84" i="63" s="1"/>
  <c r="BW84" i="63" s="1"/>
  <c r="HG42" i="63"/>
  <c r="HQ42" i="63" s="1"/>
  <c r="IA42" i="63" s="1"/>
  <c r="IK42" i="63" s="1"/>
  <c r="CF9" i="58"/>
  <c r="CF63" i="100"/>
  <c r="CF6" i="100"/>
  <c r="H81" i="38"/>
  <c r="CG8" i="103"/>
  <c r="EO84" i="63"/>
  <c r="EY84" i="63" s="1"/>
  <c r="EE84" i="63"/>
  <c r="DQK6" i="69" l="1"/>
  <c r="DQK6" i="66"/>
  <c r="E84" i="63"/>
  <c r="O84" i="63" s="1"/>
  <c r="Y84" i="63" s="1"/>
  <c r="AI84" i="63" s="1"/>
  <c r="FS42" i="63"/>
  <c r="GC42" i="63" s="1"/>
  <c r="GM42" i="63" s="1"/>
  <c r="GW42" i="63" s="1"/>
  <c r="CG6" i="100"/>
  <c r="H82" i="38"/>
  <c r="CH8" i="103"/>
  <c r="CG9" i="58"/>
  <c r="CG63" i="100"/>
  <c r="DSA6" i="69" l="1"/>
  <c r="DSA6" i="66"/>
  <c r="HG85" i="63"/>
  <c r="HQ85" i="63" s="1"/>
  <c r="IA85" i="63" s="1"/>
  <c r="IK85" i="63" s="1"/>
  <c r="AS43" i="63"/>
  <c r="BC43" i="63" s="1"/>
  <c r="BM43" i="63" s="1"/>
  <c r="BW43" i="63" s="1"/>
  <c r="CH9" i="58"/>
  <c r="CH63" i="100"/>
  <c r="CH6" i="100"/>
  <c r="H83" i="38"/>
  <c r="CI8" i="103"/>
  <c r="DTQ6" i="69" l="1"/>
  <c r="DTQ6" i="66"/>
  <c r="FS85" i="63"/>
  <c r="GC85" i="63" s="1"/>
  <c r="GM85" i="63" s="1"/>
  <c r="GW85" i="63" s="1"/>
  <c r="E43" i="63"/>
  <c r="O43" i="63" s="1"/>
  <c r="Y43" i="63" s="1"/>
  <c r="AI43" i="63" s="1"/>
  <c r="CI6" i="100"/>
  <c r="H84" i="38"/>
  <c r="CJ8" i="103"/>
  <c r="CI9" i="58"/>
  <c r="CI63" i="100"/>
  <c r="DVG6" i="69" l="1"/>
  <c r="DVG6" i="66"/>
  <c r="EE85" i="63"/>
  <c r="EO85" i="63" s="1"/>
  <c r="EY85" i="63" s="1"/>
  <c r="FI85" i="63" s="1"/>
  <c r="CJ9" i="58"/>
  <c r="CJ63" i="100"/>
  <c r="CJ6" i="100"/>
  <c r="H85" i="38"/>
  <c r="CK8" i="103"/>
  <c r="DWW6" i="69" l="1"/>
  <c r="DWW6" i="66"/>
  <c r="CQ85" i="63"/>
  <c r="DA85" i="63" s="1"/>
  <c r="DK85" i="63" s="1"/>
  <c r="DU85" i="63" s="1"/>
  <c r="CG43" i="63"/>
  <c r="CQ43" i="63" s="1"/>
  <c r="DA43" i="63" s="1"/>
  <c r="DK43" i="63" s="1"/>
  <c r="DU43" i="63" s="1"/>
  <c r="EE43" i="63" s="1"/>
  <c r="EO43" i="63" s="1"/>
  <c r="EY43" i="63" s="1"/>
  <c r="CK6" i="100"/>
  <c r="H86" i="38"/>
  <c r="CL8" i="103"/>
  <c r="CK9" i="58"/>
  <c r="CK63" i="100"/>
  <c r="DYM6" i="69" l="1"/>
  <c r="DYM6" i="66"/>
  <c r="BC85" i="63"/>
  <c r="BM85" i="63" s="1"/>
  <c r="BW85" i="63" s="1"/>
  <c r="CG85" i="63" s="1"/>
  <c r="GW43" i="63"/>
  <c r="HG43" i="63" s="1"/>
  <c r="HQ43" i="63" s="1"/>
  <c r="IA43" i="63" s="1"/>
  <c r="CL9" i="58"/>
  <c r="CL63" i="100"/>
  <c r="CL6" i="100"/>
  <c r="H87" i="38"/>
  <c r="CM8" i="103"/>
  <c r="EAC6" i="69" l="1"/>
  <c r="EAC6" i="66"/>
  <c r="O85" i="63"/>
  <c r="Y85" i="63" s="1"/>
  <c r="AI85" i="63" s="1"/>
  <c r="AS85" i="63" s="1"/>
  <c r="FI43" i="63"/>
  <c r="FS43" i="63" s="1"/>
  <c r="GC43" i="63" s="1"/>
  <c r="GM43" i="63" s="1"/>
  <c r="CM6" i="100"/>
  <c r="H88" i="38"/>
  <c r="CN8" i="103"/>
  <c r="CM9" i="58"/>
  <c r="CM63" i="100"/>
  <c r="EBS6" i="69" l="1"/>
  <c r="EBS6" i="66"/>
  <c r="E86" i="63"/>
  <c r="O86" i="63" s="1"/>
  <c r="Y86" i="63" s="1"/>
  <c r="AI86" i="63" s="1"/>
  <c r="AS86" i="63" s="1"/>
  <c r="BC86" i="63" s="1"/>
  <c r="BM86" i="63" s="1"/>
  <c r="BW86" i="63" s="1"/>
  <c r="CG86" i="63" s="1"/>
  <c r="CQ86" i="63" s="1"/>
  <c r="DA86" i="63" s="1"/>
  <c r="DK86" i="63" s="1"/>
  <c r="DU86" i="63" s="1"/>
  <c r="IK43" i="63"/>
  <c r="E85" i="63"/>
  <c r="E44" i="63"/>
  <c r="O44" i="63" s="1"/>
  <c r="Y44" i="63" s="1"/>
  <c r="AI44" i="63" s="1"/>
  <c r="AS44" i="63" s="1"/>
  <c r="BC44" i="63" s="1"/>
  <c r="BM44" i="63" s="1"/>
  <c r="BW44" i="63" s="1"/>
  <c r="CG44" i="63" s="1"/>
  <c r="CQ44" i="63" s="1"/>
  <c r="DA44" i="63" s="1"/>
  <c r="DK44" i="63" s="1"/>
  <c r="DU44" i="63" s="1"/>
  <c r="EE44" i="63" s="1"/>
  <c r="EO44" i="63" s="1"/>
  <c r="EY44" i="63" s="1"/>
  <c r="FI44" i="63" s="1"/>
  <c r="FS44" i="63" s="1"/>
  <c r="GC44" i="63" s="1"/>
  <c r="GM44" i="63" s="1"/>
  <c r="GW44" i="63" s="1"/>
  <c r="HG44" i="63" s="1"/>
  <c r="HQ44" i="63" s="1"/>
  <c r="IA44" i="63" s="1"/>
  <c r="IK44" i="63" s="1"/>
  <c r="CN9" i="58"/>
  <c r="CN63" i="100"/>
  <c r="CN6" i="100"/>
  <c r="H89" i="38"/>
  <c r="CO8" i="103"/>
  <c r="EDI6" i="69" l="1"/>
  <c r="EDI6" i="66"/>
  <c r="H90" i="38"/>
  <c r="EO86" i="63"/>
  <c r="EY86" i="63" s="1"/>
  <c r="FI86" i="63" s="1"/>
  <c r="FS86" i="63" s="1"/>
  <c r="GC86" i="63" s="1"/>
  <c r="GM86" i="63" s="1"/>
  <c r="GW86" i="63" s="1"/>
  <c r="HG86" i="63" s="1"/>
  <c r="HQ86" i="63" s="1"/>
  <c r="IA86" i="63" s="1"/>
  <c r="IK86" i="63" s="1"/>
  <c r="EE86" i="63"/>
  <c r="EFB6" i="69" l="1"/>
  <c r="H91" i="38"/>
  <c r="EGO6" i="69" l="1"/>
  <c r="EEY6" i="66"/>
  <c r="H92" i="38"/>
  <c r="EGR6" i="66" l="1"/>
  <c r="H93" i="38"/>
  <c r="EIE6" i="69" l="1"/>
  <c r="EIE6" i="66"/>
  <c r="H94" i="38"/>
  <c r="H95" i="38" s="1"/>
  <c r="H96" i="38" s="1"/>
  <c r="H97" i="38" s="1"/>
  <c r="H98" i="3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Umar Imomov</author>
  </authors>
  <commentList>
    <comment ref="J51" authorId="0" shapeId="0" xr:uid="{00000000-0006-0000-0300-000001000000}">
      <text>
        <r>
          <rPr>
            <b/>
            <sz val="9"/>
            <rFont val="Tahoma"/>
            <family val="2"/>
            <charset val="204"/>
          </rPr>
          <t>Umar Imomov:</t>
        </r>
        <r>
          <rPr>
            <sz val="9"/>
            <rFont val="Tahoma"/>
            <family val="2"/>
            <charset val="204"/>
          </rPr>
          <t xml:space="preserve">
Дарс тугаши В категория
</t>
        </r>
      </text>
    </comment>
    <comment ref="J75" authorId="0" shapeId="0" xr:uid="{00000000-0006-0000-0300-000002000000}">
      <text>
        <r>
          <rPr>
            <b/>
            <sz val="9"/>
            <rFont val="Tahoma"/>
            <family val="2"/>
            <charset val="204"/>
          </rPr>
          <t>Umar Imomov:</t>
        </r>
        <r>
          <rPr>
            <sz val="9"/>
            <rFont val="Tahoma"/>
            <family val="2"/>
            <charset val="204"/>
          </rPr>
          <t xml:space="preserve">
Дарс тугаши ВС категория</t>
        </r>
      </text>
    </comment>
  </commentList>
</comments>
</file>

<file path=xl/sharedStrings.xml><?xml version="1.0" encoding="utf-8"?>
<sst xmlns="http://schemas.openxmlformats.org/spreadsheetml/2006/main" count="34395" uniqueCount="1009">
  <si>
    <t>№</t>
  </si>
  <si>
    <t>C</t>
  </si>
  <si>
    <t>A</t>
  </si>
  <si>
    <t>Сана</t>
  </si>
  <si>
    <t xml:space="preserve">Марка </t>
  </si>
  <si>
    <t xml:space="preserve"> </t>
  </si>
  <si>
    <t>Гар.№</t>
  </si>
  <si>
    <t>Амалий</t>
  </si>
  <si>
    <t>Назарий</t>
  </si>
  <si>
    <t>Жами:</t>
  </si>
  <si>
    <t>синов</t>
  </si>
  <si>
    <t>5.2</t>
  </si>
  <si>
    <t>5.1</t>
  </si>
  <si>
    <t>4.2</t>
  </si>
  <si>
    <t>4.1</t>
  </si>
  <si>
    <t>3.2</t>
  </si>
  <si>
    <t>3.1</t>
  </si>
  <si>
    <t>2.1</t>
  </si>
  <si>
    <t>1.2</t>
  </si>
  <si>
    <t>1.1</t>
  </si>
  <si>
    <t>6.2</t>
  </si>
  <si>
    <t>6.1</t>
  </si>
  <si>
    <t>2.2</t>
  </si>
  <si>
    <t>13</t>
  </si>
  <si>
    <t>15</t>
  </si>
  <si>
    <t>14</t>
  </si>
  <si>
    <t>12</t>
  </si>
  <si>
    <t>11.2</t>
  </si>
  <si>
    <t>11.1</t>
  </si>
  <si>
    <t>10.2</t>
  </si>
  <si>
    <t>10.1</t>
  </si>
  <si>
    <t>9.3</t>
  </si>
  <si>
    <t>9.2</t>
  </si>
  <si>
    <t>9.1</t>
  </si>
  <si>
    <t>8.2</t>
  </si>
  <si>
    <t>8.1</t>
  </si>
  <si>
    <t>7.1</t>
  </si>
  <si>
    <t>6.4</t>
  </si>
  <si>
    <t>6.3</t>
  </si>
  <si>
    <t>9-13</t>
  </si>
  <si>
    <t>7-8</t>
  </si>
  <si>
    <t>5-6</t>
  </si>
  <si>
    <t>1-4</t>
  </si>
  <si>
    <t>12.2</t>
  </si>
  <si>
    <t>12.1</t>
  </si>
  <si>
    <t>7.2</t>
  </si>
  <si>
    <t>3.8</t>
  </si>
  <si>
    <t>3.7</t>
  </si>
  <si>
    <t>3.6</t>
  </si>
  <si>
    <t>3.5</t>
  </si>
  <si>
    <t>3.4</t>
  </si>
  <si>
    <t>3.3</t>
  </si>
  <si>
    <t>1,   2</t>
  </si>
  <si>
    <t>Ф.И.О.</t>
  </si>
  <si>
    <t>Тугилган йили</t>
  </si>
  <si>
    <t>Маълумоти</t>
  </si>
  <si>
    <t>Тугилган жойи</t>
  </si>
  <si>
    <t>Турар жойи</t>
  </si>
  <si>
    <t xml:space="preserve">     ЖУРНАЛИ</t>
  </si>
  <si>
    <t>Т-б   №</t>
  </si>
  <si>
    <t>Предмет</t>
  </si>
  <si>
    <t>Режа буйича соат    сони</t>
  </si>
  <si>
    <t>Жами</t>
  </si>
  <si>
    <t>режа</t>
  </si>
  <si>
    <t>амал</t>
  </si>
  <si>
    <t>Автотранспорт воситаларининг тузилиши ва уларга техник хизмат курсатиш</t>
  </si>
  <si>
    <t>Автотранспорт воситаларининг тузилиши ва уларга техник хизмат курсатиш (амалий)</t>
  </si>
  <si>
    <t>Автотранспорт воситаларини хавфсиз бошкариш ва харакат хавфсизлиги асослари</t>
  </si>
  <si>
    <t>Ташишларни ташкил  этиш асослари</t>
  </si>
  <si>
    <t>Имтихонлар</t>
  </si>
  <si>
    <t>Т-б       №</t>
  </si>
  <si>
    <t>Фамилияси Исми Шарифи</t>
  </si>
  <si>
    <t>Маълумоти (нечанчи синфни) тугатган</t>
  </si>
  <si>
    <t>Мутахассислиги ва иш жойи</t>
  </si>
  <si>
    <t>Уй манзилгохи</t>
  </si>
  <si>
    <t>Белгилар учун</t>
  </si>
  <si>
    <t xml:space="preserve">                санаси</t>
  </si>
  <si>
    <t>1. МКТ укув ташкилотлари ва курсларида имтихон топшириш натижалари</t>
  </si>
  <si>
    <t>Укитишниг бошланишида, укувчилар микдори</t>
  </si>
  <si>
    <t>Укитиш                  давомида                  таркалиб кетди</t>
  </si>
  <si>
    <t>Имтихонга куйилди</t>
  </si>
  <si>
    <t>Топширди</t>
  </si>
  <si>
    <t>Топширмади</t>
  </si>
  <si>
    <t>Имтихонга келма ди</t>
  </si>
  <si>
    <t>Имти хон   хужати  №</t>
  </si>
  <si>
    <t>Жумладан узлаштир  маги  учун</t>
  </si>
  <si>
    <t>2.  МКТ укув ташкилотлари ва курсларида имтихон топшира олмаган                                                              укувчилар хакида маълумот</t>
  </si>
  <si>
    <t>Кайси предметлардан             топширмади</t>
  </si>
  <si>
    <t>Уларни кейинчалик укитиш хакида тадбирлар</t>
  </si>
  <si>
    <t>3. Билим ва куникмаларига Давлат назорат оркали текшириш натижалари хакида маълумот</t>
  </si>
  <si>
    <t>ДАНга текшириш учун куйилади</t>
  </si>
  <si>
    <t>Автомобил (мотоцикл) бошкаришга текширишдан утишди ва гувохнома олишди</t>
  </si>
  <si>
    <t>Кайта текширувга куйилди (20 кунлик муддатга)</t>
  </si>
  <si>
    <t>Кайта текширишдан сунг автомобиль (мотоцикл) бошкаришга гувохнома олишди</t>
  </si>
  <si>
    <t>Хаммаси булиб ДАН текширишидан утишди ва 3-синф шофёри гувохномасини олишди</t>
  </si>
  <si>
    <t>3-синф шофёри гувохнома олмаганлар микдори</t>
  </si>
  <si>
    <t>Укув ташкилоти (курс) бошлиги</t>
  </si>
  <si>
    <t>Текширувчиларнинг фикрлари</t>
  </si>
  <si>
    <t>Ф.И.Ш</t>
  </si>
  <si>
    <t>Дастур бўйича</t>
  </si>
  <si>
    <t>Амалда</t>
  </si>
  <si>
    <t>`</t>
  </si>
  <si>
    <t>-</t>
  </si>
  <si>
    <t>15дақ</t>
  </si>
  <si>
    <t>Енгил автомобилда синов</t>
  </si>
  <si>
    <t>Соатлар сони</t>
  </si>
  <si>
    <t>Юк автомобилида синов</t>
  </si>
  <si>
    <t xml:space="preserve">     Ўқитувчи:  </t>
  </si>
  <si>
    <t xml:space="preserve">     Машғулот бошланиши:  
</t>
  </si>
  <si>
    <t xml:space="preserve">     Машғулот якунланиши:  
</t>
  </si>
  <si>
    <t>МАШҒУЛОТЛАРНИ ҲИСОБГА ОЛИШ</t>
  </si>
  <si>
    <t>Ўқув режасининг бажарилиши</t>
  </si>
  <si>
    <t>Ўқув соатларнинг ойлар бўйича тақсимланиши</t>
  </si>
  <si>
    <t>ЖАМЛАМА ҲИСОБИ</t>
  </si>
  <si>
    <t>Хайдовчиларнинг ҳуқуқий  жавобгарлиги</t>
  </si>
  <si>
    <t xml:space="preserve">Дастурнинг машқлари </t>
  </si>
  <si>
    <t>машқларни ўсиб бориш хулосасини қайта ишлаш вақти</t>
  </si>
  <si>
    <t>ЎҚИТИШ НАТИЖАЛАРИ</t>
  </si>
  <si>
    <t>ТЕКШИРУВЧИЛАРНИНГ ҚАЙДЛАРИ</t>
  </si>
  <si>
    <t>Кўрсатмалари санаси</t>
  </si>
  <si>
    <t>Бажарилгани ҳақида белги</t>
  </si>
  <si>
    <t xml:space="preserve"> - "ВC" тоифали  гуруҳ дарс жадвали </t>
  </si>
  <si>
    <t xml:space="preserve">Гос. №   </t>
  </si>
  <si>
    <t>Ў Қ И Т У В Ч И Л А Р :</t>
  </si>
  <si>
    <t>10</t>
  </si>
  <si>
    <t>7</t>
  </si>
  <si>
    <t>5</t>
  </si>
  <si>
    <t xml:space="preserve">    Уста ўргатувчи:</t>
  </si>
  <si>
    <t>18</t>
  </si>
  <si>
    <t xml:space="preserve">          </t>
  </si>
  <si>
    <t>Haydovchilik guvohnomasini olish uchun imtihon topshirgan toifasi</t>
  </si>
  <si>
    <t>B</t>
  </si>
  <si>
    <t>D</t>
  </si>
  <si>
    <t>E</t>
  </si>
  <si>
    <t>Trolleybus</t>
  </si>
  <si>
    <t>Motokolyaska</t>
  </si>
  <si>
    <t xml:space="preserve">                                                                  Imtihonlarning natijalari</t>
  </si>
  <si>
    <t>Bayonnoma        raqami</t>
  </si>
  <si>
    <t>Sana</t>
  </si>
  <si>
    <t>Natija</t>
  </si>
  <si>
    <t>Toifa</t>
  </si>
  <si>
    <t xml:space="preserve">Haydovchilik              guvohnomasining </t>
  </si>
  <si>
    <t xml:space="preserve">Ogohlantirish talonining </t>
  </si>
  <si>
    <t>Berilgan sana</t>
  </si>
  <si>
    <t>Raqami</t>
  </si>
  <si>
    <t>Eslatma: Shaxsiy imtixon varaqa haydovchi tomonidan umrbod saqlanadi va haydovchilik guvohnomasini almashtirganda yoki uning dublikatini olganda DAN RIBiga taqdim etadi</t>
  </si>
  <si>
    <t>Паспортнинг берилган санаси</t>
  </si>
  <si>
    <t xml:space="preserve">Паспорт серияси </t>
  </si>
  <si>
    <t>Гувохном серияси</t>
  </si>
  <si>
    <t>йил</t>
  </si>
  <si>
    <t>Х/г раками</t>
  </si>
  <si>
    <t>Тоифа</t>
  </si>
  <si>
    <t>К А Л Е Н Д А Р Ь</t>
  </si>
  <si>
    <t>Паспортнинг берилган жойи</t>
  </si>
  <si>
    <t xml:space="preserve"> Машғулот бошланиши</t>
  </si>
  <si>
    <t>Ўқиш муддати</t>
  </si>
  <si>
    <t>Гуруҳ</t>
  </si>
  <si>
    <t xml:space="preserve"> Машғулот            якунланиши</t>
  </si>
  <si>
    <t>Б   А   З   А</t>
  </si>
  <si>
    <t xml:space="preserve">    seriyali</t>
  </si>
  <si>
    <t>"</t>
  </si>
  <si>
    <t>y "</t>
  </si>
  <si>
    <t>y  "</t>
  </si>
  <si>
    <t>Hay’at a’zolari  imzolari</t>
  </si>
  <si>
    <t xml:space="preserve"> ЙҲҚ №</t>
  </si>
  <si>
    <t xml:space="preserve"> «BC» </t>
  </si>
  <si>
    <t xml:space="preserve">              Tibbiy ko’rikdan o’tgan joyi  va sanasi</t>
  </si>
  <si>
    <t>Битта хато учун жарима</t>
  </si>
  <si>
    <t>БИРИНЧИ БОСҚИЧ (автодром ёки ёпиқ майдончада)</t>
  </si>
  <si>
    <t xml:space="preserve">Тоифаси:   </t>
  </si>
  <si>
    <t xml:space="preserve">  </t>
  </si>
  <si>
    <t xml:space="preserve">                                 </t>
  </si>
  <si>
    <t>Тиббий кўрикдан ўтган жой</t>
  </si>
  <si>
    <t>Тиб. маъл №</t>
  </si>
  <si>
    <t>Тиб. маъл берилган сана</t>
  </si>
  <si>
    <t>тиб. маъл №</t>
  </si>
  <si>
    <t xml:space="preserve">Тиббий маълумоти:      </t>
  </si>
  <si>
    <t>ЖАМИ ТЎПЛАНГАН ЖАРИМА СОНЛАРИ</t>
  </si>
  <si>
    <r>
      <t>1.</t>
    </r>
    <r>
      <rPr>
        <sz val="12"/>
        <color theme="1"/>
        <rFont val="Times New Roman"/>
        <family val="1"/>
      </rPr>
      <t xml:space="preserve">Нотекис кўзғалди                                                        </t>
    </r>
    <r>
      <rPr>
        <b/>
        <sz val="12"/>
        <color theme="1"/>
        <rFont val="Times New Roman"/>
        <family val="1"/>
      </rPr>
      <t>20</t>
    </r>
  </si>
  <si>
    <r>
      <t>2.</t>
    </r>
    <r>
      <rPr>
        <sz val="12"/>
        <color theme="1"/>
        <rFont val="Times New Roman"/>
        <family val="1"/>
      </rPr>
      <t xml:space="preserve">Двигательни ўчириб қўйди                                        </t>
    </r>
    <r>
      <rPr>
        <b/>
        <sz val="12"/>
        <color theme="1"/>
        <rFont val="Times New Roman"/>
        <family val="1"/>
      </rPr>
      <t>20</t>
    </r>
  </si>
  <si>
    <r>
      <t>3.</t>
    </r>
    <r>
      <rPr>
        <sz val="12"/>
        <color theme="1"/>
        <rFont val="Times New Roman"/>
        <family val="1"/>
      </rPr>
      <t xml:space="preserve">Орқа томонга 70 см-дан ортиқ жилди                      </t>
    </r>
    <r>
      <rPr>
        <b/>
        <sz val="12"/>
        <color theme="1"/>
        <rFont val="Times New Roman"/>
        <family val="1"/>
      </rPr>
      <t>20</t>
    </r>
  </si>
  <si>
    <t>Чекланган ҳаракат қисмида кайрилиш жойи</t>
  </si>
  <si>
    <r>
      <t>1.</t>
    </r>
    <r>
      <rPr>
        <sz val="12"/>
        <color theme="1"/>
        <rFont val="Times New Roman"/>
        <family val="1"/>
      </rPr>
      <t xml:space="preserve">Орқа томонга 70 см-дан жилди                                 </t>
    </r>
    <r>
      <rPr>
        <b/>
        <sz val="12"/>
        <color theme="1"/>
        <rFont val="Times New Roman"/>
        <family val="1"/>
      </rPr>
      <t>20</t>
    </r>
  </si>
  <si>
    <t>АВТОМОБИЛНИ ОРҚАГА ҲАРАКАТЛАНТИРИБ ТЎХТАБ ТУРИШ ЖОЙИ (БОКС)га ҚЎЙИШ</t>
  </si>
  <si>
    <r>
      <t>1.</t>
    </r>
    <r>
      <rPr>
        <sz val="12"/>
        <color theme="1"/>
        <rFont val="Times New Roman"/>
        <family val="1"/>
      </rPr>
      <t xml:space="preserve">Орқа узатмага 1-марта қўшиб кира олмади             </t>
    </r>
    <r>
      <rPr>
        <b/>
        <sz val="12"/>
        <color theme="1"/>
        <rFont val="Times New Roman"/>
        <family val="1"/>
      </rPr>
      <t>20</t>
    </r>
  </si>
  <si>
    <r>
      <t>3.</t>
    </r>
    <r>
      <rPr>
        <sz val="12"/>
        <color theme="1"/>
        <rFont val="Times New Roman"/>
        <family val="1"/>
      </rPr>
      <t xml:space="preserve">Тўхташ жойи чегарасидан четга ўтиб кетди            </t>
    </r>
    <r>
      <rPr>
        <b/>
        <sz val="12"/>
        <color theme="1"/>
        <rFont val="Times New Roman"/>
        <family val="1"/>
      </rPr>
      <t>20</t>
    </r>
  </si>
  <si>
    <r>
      <t>4.</t>
    </r>
    <r>
      <rPr>
        <sz val="12"/>
        <color theme="1"/>
        <rFont val="Times New Roman"/>
        <family val="1"/>
      </rPr>
      <t xml:space="preserve">Босқични нотўгри бажарди                                       </t>
    </r>
    <r>
      <rPr>
        <b/>
        <sz val="12"/>
        <color theme="1"/>
        <rFont val="Times New Roman"/>
        <family val="1"/>
      </rPr>
      <t>100</t>
    </r>
  </si>
  <si>
    <t>БИРИНЧИ БОСҚИЧ НАТИЖАЛАРИ</t>
  </si>
  <si>
    <r>
      <t>2.1.</t>
    </r>
    <r>
      <rPr>
        <sz val="12"/>
        <color theme="1"/>
        <rFont val="Times New Roman"/>
        <family val="1"/>
      </rPr>
      <t>Бошқариш органларидан фойдаланишни</t>
    </r>
  </si>
  <si>
    <r>
      <t xml:space="preserve"> билмайди, текис ҳаракатланишни таъминламайди   </t>
    </r>
    <r>
      <rPr>
        <b/>
        <sz val="12"/>
        <color theme="1"/>
        <rFont val="Times New Roman"/>
        <family val="1"/>
      </rPr>
      <t>20</t>
    </r>
  </si>
  <si>
    <r>
      <t>2.2.</t>
    </r>
    <r>
      <rPr>
        <sz val="12"/>
        <color theme="1"/>
        <rFont val="Times New Roman"/>
        <family val="1"/>
      </rPr>
      <t>Ҳаракат қисмида тўғри жойлашишига</t>
    </r>
  </si>
  <si>
    <r>
      <t xml:space="preserve">риоя қилмади                                                                  </t>
    </r>
    <r>
      <rPr>
        <b/>
        <sz val="12"/>
        <color theme="1"/>
        <rFont val="Times New Roman"/>
        <family val="1"/>
      </rPr>
      <t>20</t>
    </r>
  </si>
  <si>
    <r>
      <t xml:space="preserve">масофасига риоя қилмади                                             </t>
    </r>
    <r>
      <rPr>
        <b/>
        <sz val="12"/>
        <color theme="1"/>
        <rFont val="Times New Roman"/>
        <family val="1"/>
      </rPr>
      <t>20</t>
    </r>
    <r>
      <rPr>
        <sz val="12"/>
        <color theme="1"/>
        <rFont val="Times New Roman"/>
        <family val="1"/>
      </rPr>
      <t xml:space="preserve">              </t>
    </r>
  </si>
  <si>
    <r>
      <t>2.4.</t>
    </r>
    <r>
      <rPr>
        <sz val="12"/>
        <color theme="1"/>
        <rFont val="Times New Roman"/>
        <family val="1"/>
      </rPr>
      <t>Бир йуналишдан 2-сига ўтишда ҳаракатни</t>
    </r>
  </si>
  <si>
    <r>
      <t xml:space="preserve">нотўғри бажарди                                                            </t>
    </r>
    <r>
      <rPr>
        <b/>
        <sz val="12"/>
        <color theme="1"/>
        <rFont val="Times New Roman"/>
        <family val="1"/>
      </rPr>
      <t>20</t>
    </r>
  </si>
  <si>
    <r>
      <t>2.6.</t>
    </r>
    <r>
      <rPr>
        <sz val="12"/>
        <color theme="1"/>
        <rFont val="Times New Roman"/>
        <family val="1"/>
      </rPr>
      <t>Йўл белгилари ва қаторларда йўл чизиқлари</t>
    </r>
  </si>
  <si>
    <r>
      <t xml:space="preserve">талабига риоя қилмади                                                  </t>
    </r>
    <r>
      <rPr>
        <b/>
        <sz val="12"/>
        <color theme="1"/>
        <rFont val="Times New Roman"/>
        <family val="1"/>
      </rPr>
      <t>20</t>
    </r>
  </si>
  <si>
    <r>
      <t>2.7.</t>
    </r>
    <r>
      <rPr>
        <sz val="12"/>
        <color theme="1"/>
        <rFont val="Times New Roman"/>
        <family val="1"/>
      </rPr>
      <t>Бурилиш, қайтиш ва тўхташни нотўғри</t>
    </r>
  </si>
  <si>
    <r>
      <t xml:space="preserve">бажарди, имтиҳон олувчи, бошқарувчи аралашди    </t>
    </r>
    <r>
      <rPr>
        <b/>
        <sz val="12"/>
        <color theme="1"/>
        <rFont val="Times New Roman"/>
        <family val="1"/>
      </rPr>
      <t>100</t>
    </r>
  </si>
  <si>
    <t>ИККИНЧИ БОСҚИЧ НАТИЖАЛАРИ</t>
  </si>
  <si>
    <t xml:space="preserve">Имтиҳон натижаси (топширди, топширмади):         </t>
  </si>
  <si>
    <t xml:space="preserve">Машғулотнинг бошланиши:          </t>
  </si>
  <si>
    <t>Машғулотнинг тугаши:</t>
  </si>
  <si>
    <t xml:space="preserve">Гувоҳномаси:    </t>
  </si>
  <si>
    <t xml:space="preserve">Машғулотларни бошланиши:  </t>
  </si>
  <si>
    <t>Тўпланган жарима сони</t>
  </si>
  <si>
    <t>Имтиҳон ўтказиладиган кун</t>
  </si>
  <si>
    <t>русумли, давлат рақами</t>
  </si>
  <si>
    <t>Туғилган санаси ва жойи:</t>
  </si>
  <si>
    <t xml:space="preserve">АВТОМОБИЛЬ БОШҚАРИШ БЎЙИЧА 
</t>
  </si>
  <si>
    <t>ИМТИҲОН ВАРАҚАСИ</t>
  </si>
  <si>
    <r>
      <t>2.3.</t>
    </r>
    <r>
      <rPr>
        <sz val="12"/>
        <color theme="1"/>
        <rFont val="Times New Roman"/>
        <family val="1"/>
      </rPr>
      <t>Белгиланган ҳаракат тезлиги ва орқа</t>
    </r>
  </si>
  <si>
    <t xml:space="preserve">     «ТАСДИҚЛАЙМАН» </t>
  </si>
  <si>
    <t xml:space="preserve">___________________Н. Яркулов </t>
  </si>
  <si>
    <t xml:space="preserve">ўқув гурухи ўқувчиларининг </t>
  </si>
  <si>
    <t xml:space="preserve">HAYDOVCHINING SHAXSIY IMTIXON VARAQASI
</t>
  </si>
  <si>
    <t xml:space="preserve"> русумли, давлат рақами</t>
  </si>
  <si>
    <t>1-2</t>
  </si>
  <si>
    <t>Ўқув календар санаси        машқ амалиёти</t>
  </si>
  <si>
    <t>Ўқув календар санаси      машқ амалиёти</t>
  </si>
  <si>
    <t>Hay’at raisi ______________________</t>
  </si>
  <si>
    <t xml:space="preserve">M.O’.                            </t>
  </si>
  <si>
    <t>Trаmvay</t>
  </si>
  <si>
    <t>raqamli guvohnoma</t>
  </si>
  <si>
    <t>S.O'.</t>
  </si>
  <si>
    <t xml:space="preserve">           Tibbiy ko’rikdan o’tgan joyi  va sanasi</t>
  </si>
  <si>
    <t>(имзо)</t>
  </si>
  <si>
    <t>(ф.и.ш)</t>
  </si>
  <si>
    <t>Seriyasi</t>
  </si>
  <si>
    <t>seriyali</t>
  </si>
  <si>
    <t xml:space="preserve"> Tekshirib chiqqan DAN RIBi pasportchisining imzosi ______20____ “_____”______________</t>
  </si>
  <si>
    <t>Ф.И.Ш.</t>
  </si>
  <si>
    <t>Туғилган йили</t>
  </si>
  <si>
    <t>Туғилган жойи</t>
  </si>
  <si>
    <t>Самарқанд вилояти ИИБ ЙҲХБ</t>
  </si>
  <si>
    <r>
      <rPr>
        <b/>
        <sz val="12"/>
        <color theme="1"/>
        <rFont val="Times New Roman"/>
        <family val="1"/>
        <charset val="204"/>
      </rPr>
      <t>2.5.</t>
    </r>
    <r>
      <rPr>
        <sz val="12"/>
        <color theme="1"/>
        <rFont val="Times New Roman"/>
        <family val="1"/>
        <charset val="204"/>
      </rPr>
      <t>Светафор ва ҳаракатни тартибга солувчи</t>
    </r>
  </si>
  <si>
    <r>
      <t xml:space="preserve">Регулировщикни кўрсатмаларига риоя қилмади       </t>
    </r>
    <r>
      <rPr>
        <b/>
        <sz val="12"/>
        <color theme="1"/>
        <rFont val="Times New Roman"/>
        <family val="1"/>
        <charset val="204"/>
      </rPr>
      <t>100</t>
    </r>
  </si>
  <si>
    <t>M.O'.</t>
  </si>
  <si>
    <t>бошлиғи полковник</t>
  </si>
  <si>
    <t>БУЙРУҒИДАН КЎЧИРМА № ____</t>
  </si>
  <si>
    <t xml:space="preserve">қарашли </t>
  </si>
  <si>
    <t>Машғулотларни якунланиши:</t>
  </si>
  <si>
    <t>1.</t>
  </si>
  <si>
    <t>2.</t>
  </si>
  <si>
    <t>3.</t>
  </si>
  <si>
    <t>АВТОМОБИЛ БОШҚАРИШ УСТАЛАРИ:</t>
  </si>
  <si>
    <t xml:space="preserve">   БУЙРУҚ №</t>
  </si>
  <si>
    <t>БУЮРАМАН:</t>
  </si>
  <si>
    <t>14.</t>
  </si>
  <si>
    <t>15.</t>
  </si>
  <si>
    <t>16.</t>
  </si>
  <si>
    <t>4.</t>
  </si>
  <si>
    <t>17.</t>
  </si>
  <si>
    <t>5.</t>
  </si>
  <si>
    <t>18.</t>
  </si>
  <si>
    <t>6.</t>
  </si>
  <si>
    <t>19.</t>
  </si>
  <si>
    <t>7.</t>
  </si>
  <si>
    <t>20.</t>
  </si>
  <si>
    <t>8.</t>
  </si>
  <si>
    <t>21.</t>
  </si>
  <si>
    <t>9.</t>
  </si>
  <si>
    <t>22.</t>
  </si>
  <si>
    <t>10.</t>
  </si>
  <si>
    <t>23.</t>
  </si>
  <si>
    <t>11.</t>
  </si>
  <si>
    <t>24.</t>
  </si>
  <si>
    <t>12.</t>
  </si>
  <si>
    <t>25.</t>
  </si>
  <si>
    <t>13.</t>
  </si>
  <si>
    <t>5. Қуйидаги   таркибда   ўқув   гурухи   ташкил   этилсин:</t>
  </si>
  <si>
    <t xml:space="preserve"> 20___ y.  “______”______________</t>
  </si>
  <si>
    <t>«ULUG’BEK NUR INNOVATSION AVTOMAKTAB» MCHJ</t>
  </si>
  <si>
    <t xml:space="preserve">  ТОПШИР</t>
  </si>
  <si>
    <t>А.Жураев</t>
  </si>
  <si>
    <t>Ласетти</t>
  </si>
  <si>
    <t xml:space="preserve">30 353 FBA </t>
  </si>
  <si>
    <t xml:space="preserve">Нексия </t>
  </si>
  <si>
    <t>Familiyasi Ismi Otasining ismi:</t>
  </si>
  <si>
    <t>Tugilgan sanasi va joyi:</t>
  </si>
  <si>
    <t>Yashash joyi:</t>
  </si>
  <si>
    <t>Pasport seriyasi va raqami:</t>
  </si>
  <si>
    <t>Berilgan joyi va sanasi:</t>
  </si>
  <si>
    <t xml:space="preserve">      «Улугбек Нур Инноватцион автомактаб» МЧЖ автомобил мактабида</t>
  </si>
  <si>
    <t>3-4</t>
  </si>
  <si>
    <t>9-10</t>
  </si>
  <si>
    <t>11-12</t>
  </si>
  <si>
    <t>13-14</t>
  </si>
  <si>
    <t>16-17</t>
  </si>
  <si>
    <t>20</t>
  </si>
  <si>
    <t>AVTOMAKTAB» масъулияти чекланган жамияти</t>
  </si>
  <si>
    <t xml:space="preserve"> йилдан машқ амалиётига чиқиш тартиби</t>
  </si>
  <si>
    <t>Яшаш жойи:</t>
  </si>
  <si>
    <t xml:space="preserve">                                                                                                                                                          </t>
  </si>
  <si>
    <t>Тугилган жойи туман буйича</t>
  </si>
  <si>
    <t>тиб. маъл  №</t>
  </si>
  <si>
    <t>Гулбоева Д ччч</t>
  </si>
  <si>
    <t>ЭКЗАМЕНАЦИОННЫЙ ЛИСТ</t>
  </si>
  <si>
    <t>в составе председателя</t>
  </si>
  <si>
    <t>Абдуллаев  Шокир</t>
  </si>
  <si>
    <t>и члены</t>
  </si>
  <si>
    <t xml:space="preserve">окончившей курс обучение при </t>
  </si>
  <si>
    <t xml:space="preserve"> «Улугбек Нур Инноватцион автомактаб» МЧЖ</t>
  </si>
  <si>
    <t xml:space="preserve">по программе </t>
  </si>
  <si>
    <t>от</t>
  </si>
  <si>
    <t xml:space="preserve">Ведущий преподователь </t>
  </si>
  <si>
    <t xml:space="preserve">Инструктор </t>
  </si>
  <si>
    <t>(наименование              категории)</t>
  </si>
  <si>
    <t xml:space="preserve">Результаты Экзаменов </t>
  </si>
  <si>
    <t>Наименованиедисциплин</t>
  </si>
  <si>
    <t>Устройство и тех обслужив</t>
  </si>
  <si>
    <t>П.Д.Д</t>
  </si>
  <si>
    <t>Вождение</t>
  </si>
  <si>
    <t>Результаты Сдачи Экзамен в ГАИ (сдл не сдал)</t>
  </si>
  <si>
    <t>№ выданного свидетельства</t>
  </si>
  <si>
    <t>Роспись получении свидетельства</t>
  </si>
  <si>
    <t>Фамилия, Имя, Отчество</t>
  </si>
  <si>
    <t>ИТОГО</t>
  </si>
  <si>
    <t xml:space="preserve">Всего  обучалось в учебной группе </t>
  </si>
  <si>
    <t>«______»</t>
  </si>
  <si>
    <t>человек</t>
  </si>
  <si>
    <t>Сдали  экзамены  комиссии  МЧЖ</t>
  </si>
  <si>
    <t>Допущено к экзаменам  ГАИ</t>
  </si>
  <si>
    <t>Сдал  экзамен  в  ГАИ</t>
  </si>
  <si>
    <t>Что состовляет</t>
  </si>
  <si>
    <t>«____________»</t>
  </si>
  <si>
    <t>%</t>
  </si>
  <si>
    <t>Председатель экзаменоционной комисси МЧЖ</t>
  </si>
  <si>
    <t>подпись</t>
  </si>
  <si>
    <t xml:space="preserve">Члены комиссии </t>
  </si>
  <si>
    <t>Председатель экзаменоционной комисси ГАИУВД</t>
  </si>
  <si>
    <t>Начальник МЧЖ</t>
  </si>
  <si>
    <t xml:space="preserve">            Н.Яркулов</t>
  </si>
  <si>
    <t xml:space="preserve">            АВТОМОБИЛНИ АМАЛИЙ БОШҚАРИШНИ ҲИСОБГА</t>
  </si>
  <si>
    <t xml:space="preserve">                                       ОЛИШ ДАФТАРЧАСИ</t>
  </si>
  <si>
    <t xml:space="preserve"> тоифаси </t>
  </si>
  <si>
    <t>давлат №</t>
  </si>
  <si>
    <t>№ т/р</t>
  </si>
  <si>
    <t xml:space="preserve">Машқларнинг номи </t>
  </si>
  <si>
    <t>Машғулот №</t>
  </si>
  <si>
    <t xml:space="preserve"> Сана</t>
  </si>
  <si>
    <t>Баҳо</t>
  </si>
  <si>
    <t>Имзо</t>
  </si>
  <si>
    <t>Усто</t>
  </si>
  <si>
    <t>Курсант</t>
  </si>
  <si>
    <t>I</t>
  </si>
  <si>
    <t>Ҳайдовчининг ўриндиқда жойлашиши</t>
  </si>
  <si>
    <t>Двигательни ишга тушириш</t>
  </si>
  <si>
    <t>II</t>
  </si>
  <si>
    <t xml:space="preserve">Ўнга ва чапга бурилиш </t>
  </si>
  <si>
    <t>Белгиланган жойда тўхташ ва қайрилиб олиш</t>
  </si>
  <si>
    <t>Илон изи йўли билан ҳаракатланиш</t>
  </si>
  <si>
    <t xml:space="preserve">Илон изи йўли  билан ҳаракатланиш </t>
  </si>
  <si>
    <t>Саккизсимон (доира)да ҳаракатланиш</t>
  </si>
  <si>
    <t>Автотранспорт воситасига техник хизмат ишларини бажариш</t>
  </si>
  <si>
    <t xml:space="preserve"> Назорат текшируви</t>
  </si>
  <si>
    <t>III</t>
  </si>
  <si>
    <t>IV</t>
  </si>
  <si>
    <t>V</t>
  </si>
  <si>
    <t>VI</t>
  </si>
  <si>
    <t>Бошқарув органларидан фойдаланиш</t>
  </si>
  <si>
    <t>Ҳаракатланишни бошлаш</t>
  </si>
  <si>
    <t>Ҳалқа йўналиши бўйича ҳаракатланиш</t>
  </si>
  <si>
    <t>Автотранспорт воситасига техник хизмат кўрсатиш ишларини бажариш</t>
  </si>
  <si>
    <t>30 дақ</t>
  </si>
  <si>
    <t>15 дақ</t>
  </si>
  <si>
    <t xml:space="preserve">                              Курсатнинг фамилияси ва исми</t>
  </si>
  <si>
    <t>Автотраспорт воситасини бошқариш услублари</t>
  </si>
  <si>
    <t xml:space="preserve">                  Машғулотнинг тугалланиши </t>
  </si>
  <si>
    <t xml:space="preserve">                  Машғулотнинг бошланиши </t>
  </si>
  <si>
    <t xml:space="preserve">                  Амалий машғулот устасининг Ф.И.Ш</t>
  </si>
  <si>
    <t xml:space="preserve">                  Автомобил</t>
  </si>
  <si>
    <t xml:space="preserve">                                           Автомобил</t>
  </si>
  <si>
    <t xml:space="preserve">                         Амалий машғулот устасининг Ф.И.Ш</t>
  </si>
  <si>
    <t xml:space="preserve">«Улугбек Нур Инноватцион автомактаб» МЧЖ  </t>
  </si>
  <si>
    <t xml:space="preserve">«Улугбек Нур Инноватцион автомактаб» МЧЖ га қарашли </t>
  </si>
  <si>
    <t xml:space="preserve">Произвели выпуской экзамен учебной группы </t>
  </si>
  <si>
    <t xml:space="preserve">Укомплектованни  группы </t>
  </si>
  <si>
    <t xml:space="preserve">Приказ о выпуске учебной группы </t>
  </si>
  <si>
    <t xml:space="preserve">Самарқанд вилояти Самарқанд шаҳар </t>
  </si>
  <si>
    <t>“ULUG'BEK  NUR  INNOVATSION  AVTOMAKTAB”  МЧЖ</t>
  </si>
  <si>
    <t>сонли машқ машинаси</t>
  </si>
  <si>
    <t>Й Ў Л  В А Р А Қ А С И</t>
  </si>
  <si>
    <t>Автомобилнинг техник жиҳатдан соз,</t>
  </si>
  <si>
    <t>саройдан чиқишга рухсат бераман:</t>
  </si>
  <si>
    <t>Муҳандис:</t>
  </si>
  <si>
    <t xml:space="preserve">Автомобил русуми </t>
  </si>
  <si>
    <t>Автомобилни техник соз ҳолда қабул қилдим</t>
  </si>
  <si>
    <t>Давлат рақами</t>
  </si>
  <si>
    <t>Уста</t>
  </si>
  <si>
    <t>(Имзо)</t>
  </si>
  <si>
    <t>Режа бўйича вақт:</t>
  </si>
  <si>
    <t>Спидометр кўрсатгичи:</t>
  </si>
  <si>
    <t>Ҳақиқий вақти:</t>
  </si>
  <si>
    <t>Саройдан чиқишда:_______________км.</t>
  </si>
  <si>
    <t>Гуруҳ рақами</t>
  </si>
  <si>
    <t>Фамилияси Исми ва                     Отасининг исми</t>
  </si>
  <si>
    <t>Машқ рақами</t>
  </si>
  <si>
    <t>Ёқилғи</t>
  </si>
  <si>
    <t xml:space="preserve">Тўхтаб турганлиги ҳақида белгилари </t>
  </si>
  <si>
    <t>Автосаройда ва йўлда         бекор туриш сабаби</t>
  </si>
  <si>
    <t>Тўхтаб турган вақти</t>
  </si>
  <si>
    <t>Устага қўшимча топшириқ</t>
  </si>
  <si>
    <t>Уста - ўргатувчига топшириқ</t>
  </si>
  <si>
    <t>Иш бошланишида қолдиқ:_______л.</t>
  </si>
  <si>
    <t>1. Ёқилғи олинди___________л.</t>
  </si>
  <si>
    <t xml:space="preserve">  2 ._______________________л.</t>
  </si>
  <si>
    <t>5. Иш охиридаги қолдиқ:________л.</t>
  </si>
  <si>
    <t>М.У</t>
  </si>
  <si>
    <t>Раҳбари_______________________________________</t>
  </si>
  <si>
    <t>соат</t>
  </si>
  <si>
    <t>мин.</t>
  </si>
  <si>
    <t>00</t>
  </si>
  <si>
    <t>Саройдан чиқиш:_____соат_____мин.</t>
  </si>
  <si>
    <t xml:space="preserve">    Бошқа белгилар</t>
  </si>
  <si>
    <t>Самарқанд вилояти бўйича</t>
  </si>
  <si>
    <t>Саройга қайтиш:_____соат_____мин.</t>
  </si>
  <si>
    <t>Саройга қайтишда:_______________км.</t>
  </si>
  <si>
    <t xml:space="preserve">     Саройдан чиқиш:</t>
  </si>
  <si>
    <t xml:space="preserve">     Саройга қайтиш:</t>
  </si>
  <si>
    <t>Тушлик</t>
  </si>
  <si>
    <t>Ҳайдовчилик гувоҳномаси №</t>
  </si>
  <si>
    <t>Исаев Фахритдин Бахронович</t>
  </si>
  <si>
    <t>Абдуллаев Шокир Болтаевич</t>
  </si>
  <si>
    <t xml:space="preserve">                 Уста-ўргатувчи:</t>
  </si>
  <si>
    <t>Синов</t>
  </si>
  <si>
    <t>Бириктирилган ўқитувчи</t>
  </si>
  <si>
    <t>DL</t>
  </si>
  <si>
    <t>AF</t>
  </si>
  <si>
    <t>Раҳбар имзоси</t>
  </si>
  <si>
    <t xml:space="preserve">Соат миқдори </t>
  </si>
  <si>
    <t>Мазмун ва ўқув масалалар</t>
  </si>
  <si>
    <t>Т-б №</t>
  </si>
  <si>
    <t>ЖОРИЙ ЎЗЛАШТИРИШ ҲИСОБИ</t>
  </si>
  <si>
    <t xml:space="preserve">ДАВОМАТ ВА </t>
  </si>
  <si>
    <t>(назарий)</t>
  </si>
  <si>
    <t>(амалий)</t>
  </si>
  <si>
    <t>6.1 Аккумулятор батареясининг вазифаси ва турлари</t>
  </si>
  <si>
    <t>5.1 Таъминлаш тизимининг умумий тузилиши ва ишлаши.</t>
  </si>
  <si>
    <t>4.2 Двигателда мойни тозалаш ва совутиш усуллари</t>
  </si>
  <si>
    <t>4.1 Мойлаш тизимининг вазифаси</t>
  </si>
  <si>
    <t>3.2 Совутиш тизимининг вазифалари ва турлари</t>
  </si>
  <si>
    <t>3.1 Совутиш тизимининг умумий тузилиши ва ишлаши</t>
  </si>
  <si>
    <t>2.2 Бензин ва дизель ёкилгисида ишлайдигин двигателларнинг вазифаси, тузилиши ва ишлаши</t>
  </si>
  <si>
    <t>2.1 Двигателларнинг умумий тузилиши ва ишлаши</t>
  </si>
  <si>
    <t>1.2 Бошкарув органлари. Ҳайдовчини ахборот билан таъминлайдигин воситалар</t>
  </si>
  <si>
    <t>1.1 Юк ва енгил автомобилларнинг вазифаси ва таснифи</t>
  </si>
  <si>
    <t>11.2 Транспорт воситаларидан фойдаланиш такикланган носозликлар аникданганда Ҳайдовчиларнинг вазифалари.</t>
  </si>
  <si>
    <t>Йўл ҳаракати қоидалари</t>
  </si>
  <si>
    <t>9.3 Механик транспорт воситаларини шатакка олиш</t>
  </si>
  <si>
    <t>9.2 Ташки ёритиш асбобларидан фойдаланиш</t>
  </si>
  <si>
    <t>8.1 Пиёдаларнинг утиш жойлари, белгиланган йуналишда транспорт воситаларининг бекатлари</t>
  </si>
  <si>
    <t>4.1 Йўл чизикларининг турлари. Ётик чизиклар</t>
  </si>
  <si>
    <t>2.1 Йўл ҳаракати иштирокчиларининг вазифалари</t>
  </si>
  <si>
    <t>6. Жарохатланишда биринчи ёрдам кўрсатиш. Ярани тозалаш ва уни боглаш (десмургия)</t>
  </si>
  <si>
    <t>Йўл-транспорт ҳодисасида биринчи ёрдам кўрсатиш</t>
  </si>
  <si>
    <t>11. Тиббий кутичадан фойдаланиш қоидалари</t>
  </si>
  <si>
    <t xml:space="preserve">2. Одам анатомияси ва физиологияси
</t>
  </si>
  <si>
    <t>1. Йўл-транспорт ҳодисалари окибатида жарохатланишларнинг умимий таснифи</t>
  </si>
  <si>
    <t>1. Ҳайдовчи фаолиятининг психологик асослари</t>
  </si>
  <si>
    <t>3. Жиноий жавобгарлик</t>
  </si>
  <si>
    <t>1. Маъмурий жавобгарлик</t>
  </si>
  <si>
    <t>Ҳайдовчиларнинг ҳуқуқий  жавобгарлиги</t>
  </si>
  <si>
    <t xml:space="preserve">1.  Ўзбекистон  Республикасининг  «Йўл  ҳаракати  хавфсизлиги тўгрисида»ги қонуни.
</t>
  </si>
  <si>
    <t>Йўл ҳаракати соҳасидаги қонунчилик асослари</t>
  </si>
  <si>
    <t>Заявка маълумот</t>
  </si>
  <si>
    <t>Авто.туз</t>
  </si>
  <si>
    <t>ЙҲҚ</t>
  </si>
  <si>
    <t>Автотранспорт воситаларининг тузилиши ва техник хизмат кўрсатиш фанидан: Абдуллаев Шокир  маълумоти олий, мутахасислиги- касбий таълим, автомобил эксплуатацияси мухандиси.</t>
  </si>
  <si>
    <t xml:space="preserve">Йўл харакати қоидалари ва харакат  хафсизлиги,  асосларидан: Абдуллаев Шокир  маълумоти олий, мутахасислиги- касбий таълим, автомобил эксплуатацияси мухандиси. </t>
  </si>
  <si>
    <t xml:space="preserve">          «ULUG’BEK NUR INNOVATSION </t>
  </si>
  <si>
    <t>Маълумот</t>
  </si>
  <si>
    <t xml:space="preserve">Самарқанд вилояти Самарқанд шаҳар «ULUG’BEK NUR INNOVATSION </t>
  </si>
  <si>
    <t>ҳайдовчиларини таёрлаш учун рўйхатга олишингизни  сўрайман.</t>
  </si>
  <si>
    <t>Ў Қ И Т У В Ч И Л А Р  Ҳ А К И Д А   М А Ъ Л У М О Т</t>
  </si>
  <si>
    <t>“Ўқув гуруҳларини рўйхатга олиш тўғрисида”</t>
  </si>
  <si>
    <t xml:space="preserve">                                                Самарканд шахар «ULUG’BEK NUR INNOVATSION AVTOMAKTAB»  МCHJ</t>
  </si>
  <si>
    <t>Х/г №</t>
  </si>
  <si>
    <t xml:space="preserve">           AVTOMAKTAB »МCHJ рахбари:                                                            Н.Г.ЯРКУЛОВ</t>
  </si>
  <si>
    <t>Н  Е  Я  В  И  Л  С  Я</t>
  </si>
  <si>
    <t xml:space="preserve">автотранспорт воситаси хайдовчиларини таёрлаш учун рўйхатга олиш тўғрисида </t>
  </si>
  <si>
    <t xml:space="preserve">    тайёрланиб тақдим этилсин.   </t>
  </si>
  <si>
    <t xml:space="preserve">    тайинлансин.</t>
  </si>
  <si>
    <t>йил этиб</t>
  </si>
  <si>
    <t xml:space="preserve">4. Машғулотларни   бошланиши </t>
  </si>
  <si>
    <t xml:space="preserve"> йил,  якунланиши </t>
  </si>
  <si>
    <t xml:space="preserve">    белгилансин.</t>
  </si>
  <si>
    <t xml:space="preserve">    зиммасига юклатилсин</t>
  </si>
  <si>
    <t xml:space="preserve">    таёрлаш     учун    Самарқанд    вилояти    ИИБ    ЙҲХ     Бошқармасига    ҳужжатлар </t>
  </si>
  <si>
    <t xml:space="preserve">6. Буйруқ  назорати   ўқув   ишлари  бўйича  бошлиқ  ўринбосари  Абдуллаев Шокир </t>
  </si>
  <si>
    <t xml:space="preserve">       Самарқанд    вилояти   Самарқанд  шаҳар   «ULUG’BEK  NUR  INNOVATSION</t>
  </si>
  <si>
    <t xml:space="preserve">   Самарканд шаҳри</t>
  </si>
  <si>
    <t xml:space="preserve">                  Ўқув гуруҳининг </t>
  </si>
  <si>
    <t>машғулот</t>
  </si>
  <si>
    <t>"____"______________ 2020 йил</t>
  </si>
  <si>
    <r>
      <t>3.</t>
    </r>
    <r>
      <rPr>
        <sz val="12"/>
        <color theme="1"/>
        <rFont val="Times New Roman"/>
        <family val="1"/>
      </rPr>
      <t xml:space="preserve">Четлагичлардан четга ўтиб кетди                              </t>
    </r>
    <r>
      <rPr>
        <b/>
        <sz val="12"/>
        <color theme="1"/>
        <rFont val="Times New Roman"/>
        <family val="1"/>
        <charset val="204"/>
      </rPr>
      <t xml:space="preserve">20 </t>
    </r>
  </si>
  <si>
    <t>Гуруҳ №</t>
  </si>
  <si>
    <t>Имомов Умар</t>
  </si>
  <si>
    <t>Абдуллаев Шокир Болтаевич113</t>
  </si>
  <si>
    <t xml:space="preserve">30 071 GBA </t>
  </si>
  <si>
    <t>АВ 994286</t>
  </si>
  <si>
    <t>Rahbar imzosi  _______________                Shaxsiy imzo________________</t>
  </si>
  <si>
    <t xml:space="preserve">    tomonidan berilgan</t>
  </si>
  <si>
    <t>Rahbar imzosi                                                 Shaxsiy imzo</t>
  </si>
  <si>
    <t>Абдуллаев Шокир Болтаевич103</t>
  </si>
  <si>
    <t>Аликулов Сухроб Рустамовчи103</t>
  </si>
  <si>
    <t>Билет</t>
  </si>
  <si>
    <t>Квитанция</t>
  </si>
  <si>
    <t>Ўқитувчи</t>
  </si>
  <si>
    <t>Паc порт</t>
  </si>
  <si>
    <t>Мед справка</t>
  </si>
  <si>
    <t>Тел</t>
  </si>
  <si>
    <t>Изоҳ</t>
  </si>
  <si>
    <t xml:space="preserve">                                        Самарканд шахар «ULUG’BEK NUR INNOVATSION AVTOMAKTAB»  МCHJ</t>
  </si>
  <si>
    <t>Тиббий ёрдам</t>
  </si>
  <si>
    <t>Амалий               машғулот соат</t>
  </si>
  <si>
    <t xml:space="preserve">Тиббий ёрдам </t>
  </si>
  <si>
    <t>Самарқанд шаҳар «ULUG’BEK NUR INNOVATSION AVTOMAKTAB» MCHJга</t>
  </si>
  <si>
    <t>Манзилгох:  Самарқанд шаҳар А.Шохмурод кўчаси 41-уй</t>
  </si>
  <si>
    <t xml:space="preserve">           AVTOMAKTAB »МCHJ рахбари:                                                           Н.Г.ЯРКУЛОВ</t>
  </si>
  <si>
    <t xml:space="preserve"> - "В" тоифали  гуруҳ дарс жадвали </t>
  </si>
  <si>
    <t xml:space="preserve">Йўл ҳаракати сохасидаги   қонунчилик асослари </t>
  </si>
  <si>
    <t>Ҳайдовчининг ҳуқуқий жавобгарлиги</t>
  </si>
  <si>
    <t>13.1</t>
  </si>
  <si>
    <t>1</t>
  </si>
  <si>
    <t>2</t>
  </si>
  <si>
    <t>3</t>
  </si>
  <si>
    <t>4</t>
  </si>
  <si>
    <t>6</t>
  </si>
  <si>
    <t>14.1</t>
  </si>
  <si>
    <t>14.2</t>
  </si>
  <si>
    <t>14.3</t>
  </si>
  <si>
    <t>Автотранспорт воситаларииниг хавфсиз бошқариш ва ҳаракат хаавфсизлиги асослари</t>
  </si>
  <si>
    <t>8</t>
  </si>
  <si>
    <t xml:space="preserve">        «Улугбек Нур Инноватцион автомактаб» МЧЖ автомобил мактабида</t>
  </si>
  <si>
    <t xml:space="preserve">    русумли, давлат рақами</t>
  </si>
  <si>
    <t>Ўқув календар куни №        машқ амалиёти</t>
  </si>
  <si>
    <t>17-18</t>
  </si>
  <si>
    <t xml:space="preserve">                  Уста-ўргатувчи:</t>
  </si>
  <si>
    <t xml:space="preserve">                        Курсатнинг фамилияси ва исми</t>
  </si>
  <si>
    <t xml:space="preserve">               Ўқув гуруҳининг </t>
  </si>
  <si>
    <t xml:space="preserve"> « B » </t>
  </si>
  <si>
    <t xml:space="preserve">               Машғулотнинг бошланиши </t>
  </si>
  <si>
    <t xml:space="preserve">               Машғулотнинг тугалланиши </t>
  </si>
  <si>
    <t xml:space="preserve">               Амалий машғулот устасининг Ф.И.Ш</t>
  </si>
  <si>
    <t xml:space="preserve">               Автомобил</t>
  </si>
  <si>
    <t xml:space="preserve">                            52 соат</t>
  </si>
  <si>
    <t xml:space="preserve"> Жами :</t>
  </si>
  <si>
    <t>30дақ</t>
  </si>
  <si>
    <t>ЙҲХБ РИБ (ТРИБ)да имтиҳон</t>
  </si>
  <si>
    <t>Автотранспорт воситасини турли йўл шароитларда бошқариш бўйича кўникмаларни мустаҳкамлаш</t>
  </si>
  <si>
    <t>Автотранспорт воситасини сутканинг қоронғи вақтларида бошқариш</t>
  </si>
  <si>
    <t>19</t>
  </si>
  <si>
    <t>17</t>
  </si>
  <si>
    <t>16</t>
  </si>
  <si>
    <t>9</t>
  </si>
  <si>
    <t>11</t>
  </si>
  <si>
    <t>Режа бўйича соат    сони</t>
  </si>
  <si>
    <t>2.Автотранспорт воситасини бошкарувида кузатишни ташкиллаштириш</t>
  </si>
  <si>
    <t>3. Автотранспорт воситасини бошқариш техникаси</t>
  </si>
  <si>
    <t xml:space="preserve">5. Автотраспорт воситаларинг фойдаланиш курсаткичлари </t>
  </si>
  <si>
    <t>1. Автотранспорт воситаларининг умуммий тузилиши</t>
  </si>
  <si>
    <t>2. Двигателларнинг умумий тузилиши ва ишлаши</t>
  </si>
  <si>
    <t>3. Совутиш тизими.</t>
  </si>
  <si>
    <t>4. Мойлаш тизими.</t>
  </si>
  <si>
    <t>5. Таъминлаш тизими.</t>
  </si>
  <si>
    <t>6. Электр энергиясининг манбалари ва истеъмолчилари</t>
  </si>
  <si>
    <t>7. Транссмисиянинг вазифаси ва умумий тузилиши</t>
  </si>
  <si>
    <t>8. Юриш кисми</t>
  </si>
  <si>
    <t>9. Тормоз тизими.</t>
  </si>
  <si>
    <t>10. Руль бошкармаси.</t>
  </si>
  <si>
    <t>11. Актив ва пассив хавфсизлик тизимлари</t>
  </si>
  <si>
    <t xml:space="preserve">12. Автотранспорт воситаларига техник хизмат кўрсатишнинг турлари ва даврийлиги </t>
  </si>
  <si>
    <t xml:space="preserve">13. Хавфсизлик техникаси ва атроф мухитни мухофаза килиш </t>
  </si>
  <si>
    <t>1 -4 -мавзулар бўйича амалий машгулотлар</t>
  </si>
  <si>
    <t>7.1 Чоррахаларда ҳаракатланишнинг умумий қоидалари</t>
  </si>
  <si>
    <t>11.1 Транспорт воситаларининг техник холати ва жихозланиши</t>
  </si>
  <si>
    <t>13. Велосипед ва араваларнинг ҳаракатланиши, шунингдек, хайвонларни хайдаб утишга доир кушимчалар</t>
  </si>
  <si>
    <t>1.1 Йўл ҳаракати қоидаларининг тарихи. Йўл ҳаракатини таъминлашда қоидаларнинг урни</t>
  </si>
  <si>
    <t>2.2 Транспорт воситасининг ҳаракатланишини такикловчи шартлар</t>
  </si>
  <si>
    <t>3. Терминал холатлар. Шок, уткир хаво етишмаслиги, бугилиш (асфиксия), хушни йукотиш синдроми</t>
  </si>
  <si>
    <t>4. Юрак- упка реанимациясини ўтказиш</t>
  </si>
  <si>
    <t>9. Шошилинч холатларда жабрланганларга ва ноадек ват   холатидаги   жабрланганларга   биринчи ёрдам кўрсатиш</t>
  </si>
  <si>
    <t xml:space="preserve">  Автотранспорт воситаларининг тузилиши ва   уларга техник хизмат кўрсатиш</t>
  </si>
  <si>
    <t xml:space="preserve">2. Автотранспорт воситасини бошқаришда психик холатни бошқариш асослари
</t>
  </si>
  <si>
    <t>Автотранспорт воситаларини хавфсиз
 бошқариш ва ҳаракат  хавфсизлиги асослари</t>
  </si>
  <si>
    <t xml:space="preserve">2. Фукаролик жавобгарлиги
</t>
  </si>
  <si>
    <t>4. Табиатни мухофаза килиш</t>
  </si>
  <si>
    <t>5. Автотранспорт воситалари эгаларининг фукаролик жавобгарлигини мажбурий сугурта килиш</t>
  </si>
  <si>
    <t>2. Йўл ҳаракати сохасидаги Ўзбекистон Республикаси Президенти, Вазирлар Махкамаси, вазирлик ва идораларнинг норматив-ҳуқуқий хужжатлари.</t>
  </si>
  <si>
    <t>toifasi dasturi bo'yicha bilim olgan.</t>
  </si>
  <si>
    <t>2. Ўқитувчилар этиб:  Автотранспорт воситаларининг тузилиши ва техник қарови фани</t>
  </si>
  <si>
    <t>ЙХК</t>
  </si>
  <si>
    <t xml:space="preserve">    ўқув   гурухи   «В»   тоифа    бўйича   автотранспорт    воситаси    хайдовчиларини  </t>
  </si>
  <si>
    <t xml:space="preserve">                                               Самарканд шахар «ULUG’BEK NUR INNOVATSION AVTOMAKTAB»  МCHJ</t>
  </si>
  <si>
    <t xml:space="preserve">Дарс                            </t>
  </si>
  <si>
    <t>У С Т А Л АР    Ҳ А К И Д А   М А Ъ Л У М О Т</t>
  </si>
  <si>
    <t xml:space="preserve">     Қайд этиш</t>
  </si>
  <si>
    <t>Абдуллаев Шокир- маълумоти олий, «АВСDE» тоифадаги автотранспорт хайдовчиси бўлиб, иш стажи 24 йил, Нексия русумли, давлат рақами                                     30 353 FBA . Ўқитиш хуқуқи берилган гувохномаси бор..</t>
  </si>
  <si>
    <t>Гувохнома № Автомактаб</t>
  </si>
  <si>
    <t>Гувохнома №  РИБ</t>
  </si>
  <si>
    <t xml:space="preserve">Байрам кунлари                     </t>
  </si>
  <si>
    <t xml:space="preserve">      Гуруҳга бириктирилган ўқитувчилар</t>
  </si>
  <si>
    <t xml:space="preserve">      Гуруҳга бириктирилган усталар</t>
  </si>
  <si>
    <t xml:space="preserve">      Ўқувчилар ҳақида маълумот</t>
  </si>
  <si>
    <t xml:space="preserve">Ҳайдовчи фаолиятининг психофизиолигик асослари </t>
  </si>
  <si>
    <t>Ҳайдочининг маданияти ва этикаси</t>
  </si>
  <si>
    <t>Ташишларни ташкил этиш</t>
  </si>
  <si>
    <t xml:space="preserve">Якуний назорат </t>
  </si>
  <si>
    <r>
      <t xml:space="preserve">Йўл ҳаракати қоидалари               </t>
    </r>
    <r>
      <rPr>
        <sz val="12"/>
        <rFont val="Times New Roman"/>
        <family val="1"/>
        <charset val="204"/>
      </rPr>
      <t>(1-15 мавзулар бўйича синов)</t>
    </r>
  </si>
  <si>
    <r>
      <t xml:space="preserve">Йўл - транспорт ҳодисасида биринчи тиббий ёрдам                </t>
    </r>
    <r>
      <rPr>
        <sz val="12"/>
        <rFont val="Times New Roman"/>
        <family val="1"/>
        <charset val="204"/>
      </rPr>
      <t>(Синов)</t>
    </r>
  </si>
  <si>
    <r>
      <t xml:space="preserve">Автотраспорт воситаларинг тузилиши ва  уларга техник хизмат кўрсатиш </t>
    </r>
    <r>
      <rPr>
        <sz val="12"/>
        <rFont val="Times New Roman"/>
        <family val="1"/>
        <charset val="204"/>
      </rPr>
      <t>(Синов)</t>
    </r>
  </si>
  <si>
    <t xml:space="preserve">Соатлар </t>
  </si>
  <si>
    <t>шу жум ладан</t>
  </si>
  <si>
    <t>Н</t>
  </si>
  <si>
    <t>А</t>
  </si>
  <si>
    <t>Соат</t>
  </si>
  <si>
    <t>Машқ</t>
  </si>
  <si>
    <t xml:space="preserve">    Фанлар</t>
  </si>
  <si>
    <t>15-16</t>
  </si>
  <si>
    <r>
      <t xml:space="preserve">            </t>
    </r>
    <r>
      <rPr>
        <b/>
        <i/>
        <sz val="12"/>
        <color theme="1"/>
        <rFont val="Times New Roman"/>
        <family val="1"/>
        <charset val="204"/>
      </rPr>
      <t xml:space="preserve">    "ВС"</t>
    </r>
    <r>
      <rPr>
        <sz val="12"/>
        <color theme="1"/>
        <rFont val="Times New Roman"/>
        <family val="1"/>
        <charset val="204"/>
      </rPr>
      <t xml:space="preserve"> тоифали </t>
    </r>
  </si>
  <si>
    <t xml:space="preserve">              «Улугбек Нур Инноватцион автомактаб» МЧЖ автомобил мактабида</t>
  </si>
  <si>
    <r>
      <t xml:space="preserve">               </t>
    </r>
    <r>
      <rPr>
        <b/>
        <i/>
        <sz val="12"/>
        <color theme="1"/>
        <rFont val="Times New Roman"/>
        <family val="1"/>
        <charset val="204"/>
      </rPr>
      <t xml:space="preserve"> "ВС"</t>
    </r>
    <r>
      <rPr>
        <sz val="12"/>
        <color theme="1"/>
        <rFont val="Times New Roman"/>
        <family val="1"/>
        <charset val="204"/>
      </rPr>
      <t xml:space="preserve"> тоифали </t>
    </r>
  </si>
  <si>
    <t xml:space="preserve">                  «Улугбек Нур Инноватцион автомактаб» МЧЖ автомобил мактабида</t>
  </si>
  <si>
    <t xml:space="preserve">     ўқув гурухи ўқувчиларининг </t>
  </si>
  <si>
    <t xml:space="preserve">   ўқув гурухи ўқувчиларининг </t>
  </si>
  <si>
    <t xml:space="preserve">  ўқув гурухи ўқувчиларининг </t>
  </si>
  <si>
    <r>
      <t xml:space="preserve">                                                   </t>
    </r>
    <r>
      <rPr>
        <b/>
        <i/>
        <sz val="12"/>
        <color theme="1"/>
        <rFont val="Times New Roman"/>
        <family val="1"/>
        <charset val="204"/>
      </rPr>
      <t xml:space="preserve"> "ВС</t>
    </r>
    <r>
      <rPr>
        <sz val="12"/>
        <color theme="1"/>
        <rFont val="Times New Roman"/>
        <family val="1"/>
        <charset val="204"/>
      </rPr>
      <t xml:space="preserve">" тоифали </t>
    </r>
  </si>
  <si>
    <t xml:space="preserve">             «Улугбек Нур Инноватцион автомактаб» МЧЖ автомобил мактабида</t>
  </si>
  <si>
    <r>
      <t xml:space="preserve">                 </t>
    </r>
    <r>
      <rPr>
        <b/>
        <i/>
        <sz val="12"/>
        <color theme="1"/>
        <rFont val="Times New Roman"/>
        <family val="1"/>
        <charset val="204"/>
      </rPr>
      <t xml:space="preserve"> "ВС</t>
    </r>
    <r>
      <rPr>
        <sz val="12"/>
        <color theme="1"/>
        <rFont val="Times New Roman"/>
        <family val="1"/>
        <charset val="204"/>
      </rPr>
      <t xml:space="preserve">" тоифали </t>
    </r>
  </si>
  <si>
    <t>Якуний имтихон  ЙҲХБ РИБ</t>
  </si>
  <si>
    <r>
      <t xml:space="preserve">          </t>
    </r>
    <r>
      <rPr>
        <b/>
        <i/>
        <sz val="12"/>
        <color theme="1"/>
        <rFont val="Times New Roman"/>
        <family val="1"/>
        <charset val="204"/>
      </rPr>
      <t xml:space="preserve">  "В"</t>
    </r>
    <r>
      <rPr>
        <sz val="12"/>
        <color theme="1"/>
        <rFont val="Times New Roman"/>
        <family val="1"/>
        <charset val="204"/>
      </rPr>
      <t xml:space="preserve"> тоифали </t>
    </r>
  </si>
  <si>
    <r>
      <t xml:space="preserve">       </t>
    </r>
    <r>
      <rPr>
        <b/>
        <i/>
        <sz val="12"/>
        <color theme="1"/>
        <rFont val="Times New Roman"/>
        <family val="1"/>
        <charset val="204"/>
      </rPr>
      <t xml:space="preserve">     "В" </t>
    </r>
    <r>
      <rPr>
        <sz val="12"/>
        <color theme="1"/>
        <rFont val="Times New Roman"/>
        <family val="1"/>
        <charset val="204"/>
      </rPr>
      <t xml:space="preserve">тоифали </t>
    </r>
  </si>
  <si>
    <r>
      <t xml:space="preserve">        </t>
    </r>
    <r>
      <rPr>
        <b/>
        <i/>
        <sz val="12"/>
        <color theme="1"/>
        <rFont val="Times New Roman"/>
        <family val="1"/>
        <charset val="204"/>
      </rPr>
      <t xml:space="preserve">    "В"</t>
    </r>
    <r>
      <rPr>
        <sz val="12"/>
        <color theme="1"/>
        <rFont val="Times New Roman"/>
        <family val="1"/>
        <charset val="204"/>
      </rPr>
      <t xml:space="preserve"> тоифали </t>
    </r>
  </si>
  <si>
    <t>2 трен</t>
  </si>
  <si>
    <t>6 *</t>
  </si>
  <si>
    <t>1 *</t>
  </si>
  <si>
    <t>2 *</t>
  </si>
  <si>
    <t>20.1</t>
  </si>
  <si>
    <t>56 соат</t>
  </si>
  <si>
    <t xml:space="preserve">   Бошланғич таълим *</t>
  </si>
  <si>
    <t xml:space="preserve">Қисман чекланган йўлларда ҳаракатланиш </t>
  </si>
  <si>
    <t>Ҳаракатланиш юқори бўлган йўлларда автотраспорт воситасини бошқариш</t>
  </si>
  <si>
    <t xml:space="preserve">Автотранспорт воситасини сутканинг қоронғу                    вақтларида бошқариш </t>
  </si>
  <si>
    <t xml:space="preserve"> Бошланғич таълим *</t>
  </si>
  <si>
    <t xml:space="preserve">Автотранспорт воситасини сутканинг қоронғу                вақтларида бошқариш </t>
  </si>
  <si>
    <t xml:space="preserve">                           * тренажёрда ёки автотранспорт воситасида</t>
  </si>
  <si>
    <t>* тренажёрда ёки автотранспорт воситасида</t>
  </si>
  <si>
    <t>Тоннелда ва айланма йўлда ҳаракатланиш</t>
  </si>
  <si>
    <t>Чекланган оралиқда автотранспорт воситасини мажмуавий бошқариш</t>
  </si>
  <si>
    <t>Чорраҳалардан ўтиш</t>
  </si>
  <si>
    <t>Автотранспорт воситасини турли йўл шароитларда бошқариш бўйича кўникмаларни такомиллаштириш</t>
  </si>
  <si>
    <t>Йўл (аҳоли пунктига)га чиқиш</t>
  </si>
  <si>
    <t xml:space="preserve">1. Ҳаракатланувчи таркиб ишининг асосий кўрсаткичлари </t>
  </si>
  <si>
    <t xml:space="preserve">2. Юк ва йўловчиларни ташишни ташкил этиш </t>
  </si>
  <si>
    <t>3. Ҳаракатланувчи таркибнинг ишига диспетчерлик қилиш</t>
  </si>
  <si>
    <t xml:space="preserve">4. Ҳайдовчиниг меҳнат қилиш ва дам олиш режими </t>
  </si>
  <si>
    <t xml:space="preserve">5. Ҳайдовчи меҳнатини муҳофаза қилиш </t>
  </si>
  <si>
    <t>1.Йўл шароитлари ва заруриятдан келиб чикиб, йўлга чикишни режалаштириш.</t>
  </si>
  <si>
    <t>4.Автотранспорт воситасини бошқаришда ҳайдовчининг ҳаракатлари</t>
  </si>
  <si>
    <t>6. Мураккаб вазиятларда ҳайдовчининг ҳаракатлари</t>
  </si>
  <si>
    <t xml:space="preserve">7. Тўхтаб туриш жойлари ва уларда ҳаракатланиш </t>
  </si>
  <si>
    <t>8.1 Йўл-транспорт ҳодисаси тўғрисида тушунча</t>
  </si>
  <si>
    <t>8.2 Йўл-транспорт ҳодисаларининг статистикаси</t>
  </si>
  <si>
    <t>14.1Автотранспорт воситаларида амалда учрайдиган носозликлар</t>
  </si>
  <si>
    <t>14.2 Тормозланиш самарадорлиги етарли эмас</t>
  </si>
  <si>
    <t>Ўқув-методик  қўлланмалариидан фойдаланиб, 1-4 мавзулар бўйича масалалар ишлаш</t>
  </si>
  <si>
    <t>5 -6 -мавзулар бўйича амалий машгулотлар</t>
  </si>
  <si>
    <t>Ўқув-методик  қўлланмалариидан фойдаланиб, 5-6 мавзулар бўйича масалалар ишлаш</t>
  </si>
  <si>
    <t>7 -8 -мавзулар бўйича амалий машгулотлар</t>
  </si>
  <si>
    <t>Ўқув-методик  қўлланмалариидан фойдаланиб, 7-8 мавзулар бўйича масалалар ишлаш</t>
  </si>
  <si>
    <t>9 -13 -мавзулар бўйича амалий машгулотлар</t>
  </si>
  <si>
    <t>Ўқув-методик  қўлланмалариидан фойдаланиб, 9-13 мавзулар бўйича масалалар ишлаш</t>
  </si>
  <si>
    <t>6.2 Ҳаракатланишни бошлаш, Манёврларни бажариш</t>
  </si>
  <si>
    <t>6.3 Транспорт воситаларнинг қатнов қисмида жойлашиши</t>
  </si>
  <si>
    <t>6.4 Ҳаракатланиш тезлиги. Ҳаракатланиш тезлигини танлашдаги мухим омиллар</t>
  </si>
  <si>
    <t>6.5 Кувиб утиш. Кувиб утишни бошлашдан олдин ва кувиб утишда Ҳайдовчининг вазифалари</t>
  </si>
  <si>
    <t>6.6 Тўхташ ва тўхтаб туришнинг қоидалири</t>
  </si>
  <si>
    <t>7.2 Асосий йўлнинг йуналишини узгартирган чоррахалардан утиш кетма-кетлиги.</t>
  </si>
  <si>
    <t>8.2 Темир йўл кесишмалари</t>
  </si>
  <si>
    <t>9.1 Ҳаракатларнинг алохида шартлари</t>
  </si>
  <si>
    <t>10.1 Одам ва юкларни ташиш</t>
  </si>
  <si>
    <t>10.2 Одамларни ташиш тақиқланган ҳолатлар</t>
  </si>
  <si>
    <t>12. Ракам ва таниқлик белгилари</t>
  </si>
  <si>
    <t>1.2 Қоидаларнинг умумий тузилмаси. қоидаларда қўлланиладиган асосий тушунча ва атамалар.</t>
  </si>
  <si>
    <t>3.1  Йўл ҳаракатини ташкил этишнинг умумий тизимида йўл белгиларирнг аҳамияти</t>
  </si>
  <si>
    <t xml:space="preserve">3.2  Йўл белгиларининг гуруҳлари </t>
  </si>
  <si>
    <t>3.3 Такрорланувчи мавсумий ва вақтинчалик белгилар</t>
  </si>
  <si>
    <t>3.4 Огохлантирувчи белгилар ташкил этишнинг умумий тизимида Йўл белгиларининг ахамияти</t>
  </si>
  <si>
    <t>3.5 Имтиёз белгилари</t>
  </si>
  <si>
    <t>3.6 Такикловчи белгиларнинг вазифаси</t>
  </si>
  <si>
    <t>3.7 Буюрувчи белгилар</t>
  </si>
  <si>
    <t>3.8 Ахборот ишора белгилари</t>
  </si>
  <si>
    <t>3.9 Сервис белгилар.</t>
  </si>
  <si>
    <t>3.10 Кушимча ахборот белгилари</t>
  </si>
  <si>
    <t>4.2 Тик чизиклар. Тик чизикларнинг вазифаси</t>
  </si>
  <si>
    <t>5.1 Йўл ҳаракатини тартибга солиш</t>
  </si>
  <si>
    <t xml:space="preserve">5.2 Трамвай, пиёда ва рельссиз транспорт воситалари учун ишоралариниг аҳамияти  </t>
  </si>
  <si>
    <t>6.1 Огохлантирувчи ишоралар</t>
  </si>
  <si>
    <t>5. Қон оқиши ва уни тўхташ услублари</t>
  </si>
  <si>
    <t xml:space="preserve">7.  Транспорт иммобилизациясини қўйиш қоидалари  </t>
  </si>
  <si>
    <t xml:space="preserve">8. Бинтли боғламаларнинг турлари ва уларни қўйиш қоидалри </t>
  </si>
  <si>
    <t xml:space="preserve">10. ЙТҲда шикастланганни даволаш муассасига траспартировка қилишнинг ўзига хослиги </t>
  </si>
  <si>
    <t xml:space="preserve">8. Бинтли боғламаларнинг турлари ва уларни қўйиш қоидалари </t>
  </si>
  <si>
    <t xml:space="preserve">1. Этика ҳақида тушунча. Ҳайдовчининг этика меъёрлари </t>
  </si>
  <si>
    <t xml:space="preserve">2. Йўл ҳаракати хавфсизлигини таъминлашнинг ҳуқуқий асослари  </t>
  </si>
  <si>
    <t>3.Ҳайдовчининг ҳуқиқий маданияти</t>
  </si>
  <si>
    <t>4. Ҳайдовчининг шахсий хусусиятлари (нутқ маданияти ва бошқалар)</t>
  </si>
  <si>
    <t>5. Йўл ҳаракати хавфсизлигини таъминлашда ҳайдовчининг ўрги</t>
  </si>
  <si>
    <t>6. Йўл ҳаракати қатнашчиларинг маданияти ва интизоми йўл ҳаракати хавфсизлигининг асоси</t>
  </si>
  <si>
    <t>7. Ҳайдовчи маданияти даражасининг ошиши - йўл ҳаракати хавфсизлигини таъминлашининг муҳим омили</t>
  </si>
  <si>
    <t>8. Ҳайдовчининг тўхтаб туриш жойлари. Пиёдалар ўтиш жойлари ва турар жой дахаларида ҳаракатланиши маданияти (ахлоқий хусусиятлари)</t>
  </si>
  <si>
    <t>9. Турли йўл шароитларида автомото транпорт воситасини бошқариш маданияти</t>
  </si>
  <si>
    <t>10. Мураккаб йўл шароитларида ҳаракатланишда ҳайдовчининг ўз ҳатти-ҳаракат (эмоция)ни назорат қилиши</t>
  </si>
  <si>
    <t xml:space="preserve">11. Ҳайдовчининг йўл ҳаракати бошқа қатнашчилари билан ўзаро мулоқот муносабатлари </t>
  </si>
  <si>
    <t xml:space="preserve">12. Йўл ҳаракати қатнашчиларининг экологик маданияти </t>
  </si>
  <si>
    <t xml:space="preserve">3. Ҳайдовчининг касбий ишончлилиги
</t>
  </si>
  <si>
    <t xml:space="preserve">Ташишларни ташкил этиш </t>
  </si>
  <si>
    <t xml:space="preserve">1.1 Ҳаракатланувчи таркиб ишининг асосий кўрсаткичлари </t>
  </si>
  <si>
    <t xml:space="preserve">1.2 Ҳаракатланувчи таркиб ишининг асосий кўрсаткичлари </t>
  </si>
  <si>
    <t xml:space="preserve">2.1 Юк ва йўловчиларни ташишни ташкил этиш </t>
  </si>
  <si>
    <t xml:space="preserve">2.2 Юк ва йўловчиларни ташишни ташкил этиш </t>
  </si>
  <si>
    <t>3.1 Ҳаракатланувчи таркибнинг ишига диспетчерлик қилиш</t>
  </si>
  <si>
    <t>3.2 Ҳаракатланувчи таркибнинг ишига диспетчерлик қилиш</t>
  </si>
  <si>
    <t xml:space="preserve">4.1 Ҳайдовчининг меҳнат қилиш ва дам олиш режими </t>
  </si>
  <si>
    <t xml:space="preserve">4. 2 Ҳайдовчининг меҳнат қилиш ва дам олиш режими </t>
  </si>
  <si>
    <t xml:space="preserve">5. 1 Ҳайдовчи меҳнатини муҳофаза қилиш </t>
  </si>
  <si>
    <t xml:space="preserve">5. 2 Ҳайдовчи меҳнатини муҳофаза қилиш </t>
  </si>
  <si>
    <t>14.1 Двигатель ишга тушмаяпти</t>
  </si>
  <si>
    <t>14.2 Двигательни ишлашида турли хил шовқинлар мавжуд</t>
  </si>
  <si>
    <t>14.3 Даигательнинг қизиб кетиши</t>
  </si>
  <si>
    <t>14.4 Руль чамбарагиниг эркин айлниб кетиши ортиб кетган</t>
  </si>
  <si>
    <t>14.5 Тормозланиш самарадорлиги етарли эмас</t>
  </si>
  <si>
    <t>14.6 Тормозлашда автомобиль ёнга сурилиб ёки сирпаниб кетмоқда</t>
  </si>
  <si>
    <t>10.2 Руль механизими, руль юритмаси</t>
  </si>
  <si>
    <t>11.1 Актив хавфсизлик хизмати</t>
  </si>
  <si>
    <t>11.2 Ҳайдовчиниг пассив хавфсизлиги</t>
  </si>
  <si>
    <t xml:space="preserve">12.1. Автотранспорт воситаларига техник хизмат кўрсатишнинг турлари </t>
  </si>
  <si>
    <t>12.2 Шиналар ва аккумулятор батареяларини муддатидан аввал ишдан чиқиши</t>
  </si>
  <si>
    <t xml:space="preserve">12.3 Автомобилларда ёнилғи сарфининг меъёрлари  </t>
  </si>
  <si>
    <t>12.4 Шиналар ва аккумулятор батареяларини ишлатиш муддатини узайтириш</t>
  </si>
  <si>
    <t>12.5 Ёнилғи-мойлаш ва эксплутатцион суюқликлар билан заҳарланиш хавфи</t>
  </si>
  <si>
    <t>13.1  Автотраспорт воситарини эксплутатциясида хавфсизликка қўйиладиган асосий талаблар</t>
  </si>
  <si>
    <t xml:space="preserve">13.2  Автотраспорт воситарини эксплутатция қилишда ва таъмирлашда атроф-муҳитни сақлаш бўйича қилинадиган асосий шартлар </t>
  </si>
  <si>
    <t>14.1 Автотранспорт воситаларида амалда учрайдиган носозликлар</t>
  </si>
  <si>
    <t>14.2 Руль чамбарагиниг эркин айлниб кетиши ортиб кетган</t>
  </si>
  <si>
    <t>14.3 Тормозланиш самарадорлиги етарли эмас</t>
  </si>
  <si>
    <t>14.4 Тормозлашда автомобиль ёнга сурилиб ёки сирпаниб кетмоқда</t>
  </si>
  <si>
    <t>5.2 Ёкилгини, хавони тозалаш ва узатиш асбобларининг вазифаси хамда жойлашиши</t>
  </si>
  <si>
    <t>6.2 Ташки ёритиш асбоблари, ёруглик ва товуш ишораси, назорат-улчов асбоблари, ойна тозалагич ва ойна ювгичлар</t>
  </si>
  <si>
    <t>7.1 Трансмиссиясининг вазифаси ва умумий тузулиши</t>
  </si>
  <si>
    <t>7.2 Узатмалар қутисининг вазифалари</t>
  </si>
  <si>
    <t>8.1 Юриш кисми</t>
  </si>
  <si>
    <t>8.2 Кабинанинг турлари. Кабинанинг таянчи.</t>
  </si>
  <si>
    <t>9.1 Тормоз тизимларининг вазифаси ва турлари</t>
  </si>
  <si>
    <t>9.2 Гидравлик юритмали тормоз тизимининг тузилиши ва ишлаши</t>
  </si>
  <si>
    <t>10.1 Руль бошкармаси вазифаси, жойлашиши, умумий тузилиши ва ишлаши</t>
  </si>
  <si>
    <t>4. Юрак- ўпка реанимациясини ўтказиш</t>
  </si>
  <si>
    <t>10. Мураккаб йўл шароитларида ҳаракатланишда ҳайдовчининг ўз ҳати-ҳаракат (эмоция)ни назорат қилиши</t>
  </si>
  <si>
    <t>Ҳайдовчининг маданияти ва этикаси</t>
  </si>
  <si>
    <t>Йўл харакати сохасидаги конунчилик асослари</t>
  </si>
  <si>
    <t xml:space="preserve">Йўл-транспорт ходисасида биринчи ёрдам курсатиш </t>
  </si>
  <si>
    <t>Йўл-транспорт ходисасида биринчи ёрдам курсатиш (амалий)</t>
  </si>
  <si>
    <t>Йўл харакати коидалари</t>
  </si>
  <si>
    <t>Йўл харакати коидалари (амалий)</t>
  </si>
  <si>
    <t>3.9</t>
  </si>
  <si>
    <t>3.10</t>
  </si>
  <si>
    <t>6.5</t>
  </si>
  <si>
    <t>6.6</t>
  </si>
  <si>
    <t>10, 11</t>
  </si>
  <si>
    <t>3,   4</t>
  </si>
  <si>
    <t>1,  2</t>
  </si>
  <si>
    <t>5,   синов</t>
  </si>
  <si>
    <t>13.2</t>
  </si>
  <si>
    <t>14.4</t>
  </si>
  <si>
    <t>14.5</t>
  </si>
  <si>
    <t>14.6</t>
  </si>
  <si>
    <t>12.3</t>
  </si>
  <si>
    <t>12.4</t>
  </si>
  <si>
    <t>12.5</t>
  </si>
  <si>
    <t xml:space="preserve"> 3.1</t>
  </si>
  <si>
    <t>Ў-м.қ</t>
  </si>
  <si>
    <t xml:space="preserve">  Автотранспорт воситаларининг тузилиши ва уларга техник хизмат кўрсатиш</t>
  </si>
  <si>
    <t>$H6</t>
  </si>
  <si>
    <t>$H7</t>
  </si>
  <si>
    <t>$H8</t>
  </si>
  <si>
    <t>$H9</t>
  </si>
  <si>
    <t>$H10</t>
  </si>
  <si>
    <t>$H11</t>
  </si>
  <si>
    <t>$H12</t>
  </si>
  <si>
    <t>$H13</t>
  </si>
  <si>
    <t>$H14</t>
  </si>
  <si>
    <t>$H15</t>
  </si>
  <si>
    <t>$H16</t>
  </si>
  <si>
    <t>$H17</t>
  </si>
  <si>
    <t>$H18</t>
  </si>
  <si>
    <t>$H19</t>
  </si>
  <si>
    <t>$H20</t>
  </si>
  <si>
    <t>$H21</t>
  </si>
  <si>
    <t>$H22</t>
  </si>
  <si>
    <t>$H23</t>
  </si>
  <si>
    <t>$H24</t>
  </si>
  <si>
    <t>$H25</t>
  </si>
  <si>
    <t>$H26</t>
  </si>
  <si>
    <t>$H27</t>
  </si>
  <si>
    <t>$H28</t>
  </si>
  <si>
    <t>$H29</t>
  </si>
  <si>
    <t>$H30</t>
  </si>
  <si>
    <t>$H31</t>
  </si>
  <si>
    <t>$H32</t>
  </si>
  <si>
    <t>$H33</t>
  </si>
  <si>
    <t>$H34</t>
  </si>
  <si>
    <t>$H35</t>
  </si>
  <si>
    <t>$H36</t>
  </si>
  <si>
    <t>$H37</t>
  </si>
  <si>
    <t>$H38</t>
  </si>
  <si>
    <t>$H39</t>
  </si>
  <si>
    <t>$H40</t>
  </si>
  <si>
    <t>$H41</t>
  </si>
  <si>
    <t>$H42</t>
  </si>
  <si>
    <t>$H43</t>
  </si>
  <si>
    <t>$H44</t>
  </si>
  <si>
    <t>$H45</t>
  </si>
  <si>
    <t>$H46</t>
  </si>
  <si>
    <t>$H47</t>
  </si>
  <si>
    <t>$H48</t>
  </si>
  <si>
    <t>$H49</t>
  </si>
  <si>
    <t>$H50</t>
  </si>
  <si>
    <t>$H51</t>
  </si>
  <si>
    <t>$H52</t>
  </si>
  <si>
    <t>$H53</t>
  </si>
  <si>
    <t>$H54</t>
  </si>
  <si>
    <t>$H55</t>
  </si>
  <si>
    <t>$H56</t>
  </si>
  <si>
    <t>$H57</t>
  </si>
  <si>
    <t>$H58</t>
  </si>
  <si>
    <t>$H59</t>
  </si>
  <si>
    <t>$H60</t>
  </si>
  <si>
    <t>$H61</t>
  </si>
  <si>
    <t>$H62</t>
  </si>
  <si>
    <t>$H63</t>
  </si>
  <si>
    <t>$H64</t>
  </si>
  <si>
    <t>$H65</t>
  </si>
  <si>
    <t>$H66</t>
  </si>
  <si>
    <t>$H67</t>
  </si>
  <si>
    <t>$H68</t>
  </si>
  <si>
    <t>$H69</t>
  </si>
  <si>
    <t>$H70</t>
  </si>
  <si>
    <t>$H71</t>
  </si>
  <si>
    <t>$H72</t>
  </si>
  <si>
    <t>$H73</t>
  </si>
  <si>
    <t>$H74</t>
  </si>
  <si>
    <t>$H75</t>
  </si>
  <si>
    <t>$H76</t>
  </si>
  <si>
    <t>$H77</t>
  </si>
  <si>
    <t>$H78</t>
  </si>
  <si>
    <t>$H79</t>
  </si>
  <si>
    <t>$H80</t>
  </si>
  <si>
    <t>$H81</t>
  </si>
  <si>
    <t>$H82</t>
  </si>
  <si>
    <t>$H83</t>
  </si>
  <si>
    <t>$H84</t>
  </si>
  <si>
    <t>$H85</t>
  </si>
  <si>
    <t>$H86</t>
  </si>
  <si>
    <t>$H87</t>
  </si>
  <si>
    <t>$H88</t>
  </si>
  <si>
    <t>$h6</t>
  </si>
  <si>
    <t>$h7</t>
  </si>
  <si>
    <t>$h8</t>
  </si>
  <si>
    <t>$h9</t>
  </si>
  <si>
    <t>$h10</t>
  </si>
  <si>
    <t>$h11</t>
  </si>
  <si>
    <t>$h12</t>
  </si>
  <si>
    <t>$h13</t>
  </si>
  <si>
    <t>$h14</t>
  </si>
  <si>
    <t>$h15</t>
  </si>
  <si>
    <t>$h16</t>
  </si>
  <si>
    <t>$h17</t>
  </si>
  <si>
    <t>$h18</t>
  </si>
  <si>
    <t>$h19</t>
  </si>
  <si>
    <t>$h20</t>
  </si>
  <si>
    <t>$h21</t>
  </si>
  <si>
    <t>$h22</t>
  </si>
  <si>
    <t>$h23</t>
  </si>
  <si>
    <t>$h24</t>
  </si>
  <si>
    <t>$h25</t>
  </si>
  <si>
    <t>$h26</t>
  </si>
  <si>
    <t>$h27</t>
  </si>
  <si>
    <t>$h28</t>
  </si>
  <si>
    <t>$h29</t>
  </si>
  <si>
    <t>$h30</t>
  </si>
  <si>
    <t>$h31</t>
  </si>
  <si>
    <t>$h32</t>
  </si>
  <si>
    <t>$h33</t>
  </si>
  <si>
    <t>$h34</t>
  </si>
  <si>
    <t>$h35</t>
  </si>
  <si>
    <t>$h36</t>
  </si>
  <si>
    <t>$h37</t>
  </si>
  <si>
    <t>$h38</t>
  </si>
  <si>
    <t>$h39</t>
  </si>
  <si>
    <t>$h40</t>
  </si>
  <si>
    <t>$h41</t>
  </si>
  <si>
    <t>$h42</t>
  </si>
  <si>
    <t>$h43</t>
  </si>
  <si>
    <t>$h44</t>
  </si>
  <si>
    <t>$h45</t>
  </si>
  <si>
    <t>$h46</t>
  </si>
  <si>
    <t>$h47</t>
  </si>
  <si>
    <t>$h48</t>
  </si>
  <si>
    <t>$h49</t>
  </si>
  <si>
    <t>$h50</t>
  </si>
  <si>
    <t>$h51</t>
  </si>
  <si>
    <t>$h52</t>
  </si>
  <si>
    <t>$h53</t>
  </si>
  <si>
    <t>$h54</t>
  </si>
  <si>
    <t>$h55</t>
  </si>
  <si>
    <t>$h56</t>
  </si>
  <si>
    <t>$h57</t>
  </si>
  <si>
    <t>$h58</t>
  </si>
  <si>
    <t>$h59</t>
  </si>
  <si>
    <t>1-Синов</t>
  </si>
  <si>
    <t>121</t>
  </si>
  <si>
    <t xml:space="preserve">Енгил автотранспорт воситаларини турли йўл шароитларида бошқариш бўйича кўникмаларини такомиллаштириш </t>
  </si>
  <si>
    <t>Енгил автомобилни турли йўл шароитларида бошқариш бўйича кўникмаларини такомиллатириш</t>
  </si>
  <si>
    <t xml:space="preserve">Юк автотранспорт воситаларини турли йўл шароитларида бошқариш бўйича кўникмаларини такомиллаштириш </t>
  </si>
  <si>
    <t>Автотранспорт воситасини                          тўхтаб туриш жойига қўйиш</t>
  </si>
  <si>
    <t>Автотранспорт воситасини бошқариш услублари</t>
  </si>
  <si>
    <t>Ҳаракатланиш жадаллиги паст бўлган йўлларда автотранспорт воситаларини бошқариш</t>
  </si>
  <si>
    <t>Юк автомобилни турли йўл  шароитларида бошқариш бўйича кўникмаларини такомиллатириш</t>
  </si>
  <si>
    <t>Ҳаракатланиш юқори                       бўлган йўлларда автотранспорт воситасини бошқариш</t>
  </si>
  <si>
    <t>Ҳаракатланиш юқори бўлган йўлларда автотранспорт воситасини бошқариш</t>
  </si>
  <si>
    <t>ЙҲХБ РИБ (ТРИБ) имтиҳон</t>
  </si>
  <si>
    <t>ЙҲХБ РИБда қайта имтихон топшириш учун қўшимча</t>
  </si>
  <si>
    <t>Х.Ф. Шайзоқовга</t>
  </si>
  <si>
    <t>Ташишларни ташкил этиш асослари</t>
  </si>
  <si>
    <t>Исаев Фахритдин</t>
  </si>
  <si>
    <t>(фамилияси, исми - шарифи)</t>
  </si>
  <si>
    <t>Билет рақами</t>
  </si>
  <si>
    <t>Имтиҳон саволлари бўйича натижалар</t>
  </si>
  <si>
    <t>Умумий          натижа</t>
  </si>
  <si>
    <t>Комисия аъзолари имзоси</t>
  </si>
  <si>
    <t>Имтиҳон топширувчининг имзоси________________</t>
  </si>
  <si>
    <r>
      <rPr>
        <sz val="11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Билетлар ёрдамида имтиҳонларни топшириш натижалари.</t>
    </r>
  </si>
  <si>
    <t>Туғилган йили ва санаси:</t>
  </si>
  <si>
    <t xml:space="preserve">Ўқув муассасаси: «ULUG’BEK NUR INNOVATSION AVTOMAKTAB» MCHJ </t>
  </si>
  <si>
    <t>гуруҳ</t>
  </si>
  <si>
    <t xml:space="preserve"> тоифада ҳайдовчилик гувоҳномасини олиш учун имтиҳон топширади</t>
  </si>
  <si>
    <t>_ _ _ _ _</t>
  </si>
  <si>
    <t>_ _ _ _ _ _</t>
  </si>
  <si>
    <t>_ _ _ _ _ _ _</t>
  </si>
  <si>
    <t>Билет №  3</t>
  </si>
  <si>
    <t>Билет №  21</t>
  </si>
  <si>
    <t>Билет №  4</t>
  </si>
  <si>
    <t>Билет №  9</t>
  </si>
  <si>
    <t>Билет №  52</t>
  </si>
  <si>
    <t>Билет №  54</t>
  </si>
  <si>
    <t>Билет №  15</t>
  </si>
  <si>
    <t>Билет №  17</t>
  </si>
  <si>
    <t>Билет №  19</t>
  </si>
  <si>
    <t>Билет №  24</t>
  </si>
  <si>
    <t>Билет №  33</t>
  </si>
  <si>
    <t xml:space="preserve">Билет № 35 </t>
  </si>
  <si>
    <t>Билет №  38</t>
  </si>
  <si>
    <t>Билет №  42</t>
  </si>
  <si>
    <t>Билет №  44</t>
  </si>
  <si>
    <t>Билет №  47</t>
  </si>
  <si>
    <t>Билет №  49</t>
  </si>
  <si>
    <t>Билет №  51</t>
  </si>
  <si>
    <t>Билет №  56</t>
  </si>
  <si>
    <t>Билет №  57</t>
  </si>
  <si>
    <t>Билет №  61</t>
  </si>
  <si>
    <t>Билет №  64</t>
  </si>
  <si>
    <t>Билет №  66</t>
  </si>
  <si>
    <t>Билет №  69</t>
  </si>
  <si>
    <t>Билет № 70</t>
  </si>
  <si>
    <t>«______ »</t>
  </si>
  <si>
    <t>« __»</t>
  </si>
  <si>
    <t xml:space="preserve"> «_ __»</t>
  </si>
  <si>
    <t xml:space="preserve"> « ___»</t>
  </si>
  <si>
    <t xml:space="preserve">                                                                                 АМАЛИЙ ЎРГАТИШ</t>
  </si>
  <si>
    <t>Фамилияси Исми  Шарифи</t>
  </si>
  <si>
    <t xml:space="preserve">                                                                                           Ўргатиш </t>
  </si>
  <si>
    <t xml:space="preserve">                                                                          АМАЛИЙ ЎРГАТИШ</t>
  </si>
  <si>
    <t xml:space="preserve">                                                                                 Ўргатиш </t>
  </si>
  <si>
    <t xml:space="preserve">                                                                       АМАЛИЙ ЎРГАТИШ</t>
  </si>
  <si>
    <t xml:space="preserve">                                                                                       Ўргатиш </t>
  </si>
  <si>
    <t xml:space="preserve"> Назарий                 машғулот соат</t>
  </si>
  <si>
    <t>Абдуллаев Шокир- маълумоти олий, «АВСDE» тоифадаги автотранспорт хайдовчиси бўлиб, иш стажи 23 йил, Ласетти русумли, давлат рақами                                             30 071 GBA  . Ўқитиш хуқуқи берилган гувохномаси бор.</t>
  </si>
  <si>
    <t>Абдурахмонова Машҳура Давроновна</t>
  </si>
  <si>
    <t>ЎРТА</t>
  </si>
  <si>
    <t xml:space="preserve">Самарканд вилояти </t>
  </si>
  <si>
    <t>Самарқанд шахар Зармитан 22</t>
  </si>
  <si>
    <t>Шахло</t>
  </si>
  <si>
    <t xml:space="preserve">САМАРКАНД ШАҲРИ </t>
  </si>
  <si>
    <t>САМАРКАНД ШАХАР ИИБ</t>
  </si>
  <si>
    <t>АА2144451</t>
  </si>
  <si>
    <t>Сам.шаҳ.тиб.бир</t>
  </si>
  <si>
    <t>14АА</t>
  </si>
  <si>
    <t>BC</t>
  </si>
  <si>
    <t xml:space="preserve">                «Улугбек Нур Инноватцион автомактаб» МЧЖ автомобил мактабида</t>
  </si>
  <si>
    <t xml:space="preserve">           «Улугбек Нур Инноватцион автомактаб» МЧЖ автомобил мактабида</t>
  </si>
  <si>
    <t xml:space="preserve">       «Улугбек Нур Инноватцион автомактаб» МЧЖ автомобил мактабида</t>
  </si>
  <si>
    <t>«ULUG’BEK NUR INNOVATSION  AVTOMAKTAB »МCHJ рахбари:</t>
  </si>
  <si>
    <t xml:space="preserve">Танишдим: Самарқанд  вилоят ИИБ                  ЙҲХБ РИБ бошлиғи подполковник:                                                                        </t>
  </si>
  <si>
    <t>А. ЖУРАЕВ</t>
  </si>
  <si>
    <t>Н.ЯРКУЛОВ</t>
  </si>
  <si>
    <t>Н.Г.ЯРКУЛОВ</t>
  </si>
  <si>
    <t xml:space="preserve">  ТАСДИҚЛАЙМАН                          «Улугбек Нур Инноватцион автомактаб»                                                                                                                                                                                                                                                                     МЧЖ директори__________Н. Яркулов                                                                     "____"____________2020 йил</t>
  </si>
  <si>
    <t xml:space="preserve"> ТАСДИҚЛАЙМАН                                                       «Улугбек Нур Инноватцион автомактаб»                                                                                            МЧЖ директори__________Н. Яркулов                                                                     "____"____________2020 йил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</si>
</sst>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dd/mm/yy;@"/>
    <numFmt numFmtId="165" formatCode="[$-419]d\ mmm\ yy;@"/>
    <numFmt numFmtId="166" formatCode="ddd/dd/mm/yyyy"/>
    <numFmt numFmtId="167" formatCode="[$-419]mmmm;@"/>
    <numFmt numFmtId="168" formatCode="dd"/>
    <numFmt numFmtId="169" formatCode="yyyy\ &quot;йил&quot;\ [$]d\ mmmm\ "/>
    <numFmt numFmtId="170" formatCode="[$-FC19]d\ mmmm\ yyyy\ &quot;г.&quot;"/>
    <numFmt numFmtId="171" formatCode="\«\ dd\ \»"/>
    <numFmt numFmtId="172" formatCode="yyyy\ &quot;г.&quot;"/>
    <numFmt numFmtId="173" formatCode="\«\ [$]d\ \»\ mmmm\ yyyy\ &quot;й.&quot;"/>
    <numFmt numFmtId="174" formatCode="\«[$-FC19]d\»\ mmmm\ yyyy\ &quot;й.&quot;"/>
    <numFmt numFmtId="175" formatCode="\ yyyy"/>
    <numFmt numFmtId="176" formatCode="dd/mm"/>
    <numFmt numFmtId="177" formatCode="\ yyyy\ &quot;й.&quot;"/>
    <numFmt numFmtId="178" formatCode="[$]d\ mmmm\ yyyy"/>
    <numFmt numFmtId="179" formatCode="yy"/>
  </numFmts>
  <fonts count="142" x14ac:knownFonts="1">
    <font>
      <sz val="11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6"/>
      <color rgb="FFFF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1"/>
      <name val="Arial Cyr"/>
      <family val="2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u/>
      <sz val="11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2"/>
      <name val="Arial Cyr"/>
      <family val="2"/>
      <charset val="204"/>
    </font>
    <font>
      <b/>
      <sz val="14"/>
      <name val="Times New Roman"/>
      <family val="1"/>
      <charset val="204"/>
    </font>
    <font>
      <b/>
      <sz val="16"/>
      <color rgb="FF007033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6"/>
      <name val="Times New Roman"/>
      <family val="1"/>
      <charset val="204"/>
    </font>
    <font>
      <u/>
      <sz val="12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16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20"/>
      <color theme="1"/>
      <name val="Times New Roman"/>
      <family val="1"/>
    </font>
    <font>
      <sz val="20"/>
      <color theme="1"/>
      <name val="Calibri"/>
      <family val="2"/>
      <charset val="204"/>
      <scheme val="minor"/>
    </font>
    <font>
      <sz val="20"/>
      <color rgb="FF0070C0"/>
      <name val="Times New Roman"/>
      <family val="1"/>
    </font>
    <font>
      <b/>
      <sz val="12"/>
      <color rgb="FF0070C0"/>
      <name val="Times New Roman"/>
      <family val="1"/>
    </font>
    <font>
      <b/>
      <u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b/>
      <sz val="36"/>
      <color rgb="FFFF0000"/>
      <name val="Times New Roman"/>
      <family val="1"/>
    </font>
    <font>
      <b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b/>
      <u/>
      <sz val="8"/>
      <name val="Times New Roman"/>
      <family val="1"/>
      <charset val="204"/>
    </font>
    <font>
      <b/>
      <sz val="8"/>
      <name val="Times New Roman"/>
      <family val="1"/>
      <charset val="204"/>
    </font>
    <font>
      <b/>
      <u/>
      <sz val="8"/>
      <color rgb="FFFF0000"/>
      <name val="Times New Roman"/>
      <family val="1"/>
    </font>
    <font>
      <b/>
      <sz val="8"/>
      <color rgb="FFFF0000"/>
      <name val="Times New Roman"/>
      <family val="1"/>
    </font>
    <font>
      <b/>
      <u/>
      <sz val="9"/>
      <color rgb="FFFF0000"/>
      <name val="Times New Roman"/>
      <family val="1"/>
      <charset val="204"/>
    </font>
    <font>
      <b/>
      <sz val="9"/>
      <color rgb="FFFF0000"/>
      <name val="Times New Roman"/>
      <family val="1"/>
      <charset val="204"/>
    </font>
    <font>
      <b/>
      <sz val="13"/>
      <color theme="1"/>
      <name val="Times New Roman"/>
      <family val="1"/>
    </font>
    <font>
      <b/>
      <sz val="18"/>
      <color theme="1"/>
      <name val="Times New Roman"/>
      <family val="2"/>
      <charset val="204"/>
    </font>
    <font>
      <sz val="18"/>
      <color theme="1"/>
      <name val="Times New Roman"/>
      <family val="2"/>
      <charset val="204"/>
    </font>
    <font>
      <sz val="13"/>
      <color theme="1"/>
      <name val="Times New Roman"/>
      <family val="2"/>
      <charset val="204"/>
    </font>
    <font>
      <sz val="11"/>
      <color theme="1"/>
      <name val="Cambria"/>
      <family val="1"/>
      <scheme val="major"/>
    </font>
    <font>
      <sz val="15"/>
      <color theme="1"/>
      <name val="Cambria"/>
      <family val="1"/>
      <scheme val="major"/>
    </font>
    <font>
      <sz val="22"/>
      <color theme="1"/>
      <name val="Cambria"/>
      <family val="1"/>
      <scheme val="major"/>
    </font>
    <font>
      <b/>
      <sz val="15"/>
      <color theme="1"/>
      <name val="Cambria"/>
      <family val="1"/>
      <scheme val="major"/>
    </font>
    <font>
      <sz val="14"/>
      <color theme="1"/>
      <name val="Cambria"/>
      <family val="1"/>
      <scheme val="major"/>
    </font>
    <font>
      <b/>
      <sz val="14"/>
      <color theme="1"/>
      <name val="Cambria"/>
      <family val="1"/>
      <scheme val="major"/>
    </font>
    <font>
      <sz val="14"/>
      <color theme="1"/>
      <name val="Cambria"/>
      <family val="1"/>
    </font>
    <font>
      <b/>
      <sz val="15"/>
      <color theme="1"/>
      <name val="Times New Roman"/>
      <family val="1"/>
    </font>
    <font>
      <b/>
      <u/>
      <sz val="14"/>
      <color theme="1"/>
      <name val="Times New Roman"/>
      <family val="1"/>
    </font>
    <font>
      <u/>
      <sz val="12"/>
      <color theme="1"/>
      <name val="Times New Roman"/>
      <family val="1"/>
    </font>
    <font>
      <u/>
      <sz val="14"/>
      <color theme="1"/>
      <name val="Times New Roman"/>
      <family val="1"/>
    </font>
    <font>
      <b/>
      <sz val="18"/>
      <name val="Times New Roman"/>
      <family val="1"/>
      <charset val="204"/>
    </font>
    <font>
      <b/>
      <sz val="20"/>
      <name val="Times New Roman"/>
      <family val="1"/>
      <charset val="204"/>
    </font>
    <font>
      <sz val="10"/>
      <color theme="1"/>
      <name val="Times New Roman"/>
      <family val="1"/>
    </font>
    <font>
      <i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i/>
      <u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u/>
      <sz val="11"/>
      <color theme="1"/>
      <name val="Times New Roman"/>
      <family val="1"/>
    </font>
    <font>
      <b/>
      <i/>
      <sz val="12"/>
      <color indexed="8"/>
      <name val="Times New Roman"/>
      <family val="1"/>
    </font>
    <font>
      <sz val="8"/>
      <color theme="1"/>
      <name val="Times New Roman"/>
      <family val="1"/>
    </font>
    <font>
      <sz val="14"/>
      <color indexed="8"/>
      <name val="Times New Roman"/>
      <family val="1"/>
      <charset val="204"/>
    </font>
    <font>
      <i/>
      <sz val="14"/>
      <color indexed="8"/>
      <name val="Times New Roman"/>
      <family val="1"/>
      <charset val="204"/>
    </font>
    <font>
      <b/>
      <sz val="16"/>
      <color rgb="FFFF0000"/>
      <name val="Times New Roman"/>
      <family val="1"/>
    </font>
    <font>
      <i/>
      <sz val="11"/>
      <color theme="1"/>
      <name val="Times New Roman"/>
      <family val="1"/>
      <charset val="204"/>
    </font>
    <font>
      <b/>
      <sz val="14"/>
      <color theme="1"/>
      <name val="Cambria"/>
      <family val="1"/>
      <charset val="204"/>
    </font>
    <font>
      <b/>
      <sz val="16"/>
      <color theme="1"/>
      <name val="Cambria"/>
      <family val="1"/>
      <charset val="204"/>
      <scheme val="major"/>
    </font>
    <font>
      <sz val="16"/>
      <color theme="1"/>
      <name val="Cambria"/>
      <family val="1"/>
      <charset val="204"/>
      <scheme val="major"/>
    </font>
    <font>
      <sz val="18"/>
      <color theme="1"/>
      <name val="Cambria"/>
      <family val="1"/>
      <charset val="204"/>
      <scheme val="major"/>
    </font>
    <font>
      <b/>
      <sz val="12"/>
      <color theme="1"/>
      <name val="Cambria"/>
      <family val="1"/>
      <charset val="204"/>
      <scheme val="major"/>
    </font>
    <font>
      <sz val="12"/>
      <color theme="1"/>
      <name val="Calibri"/>
      <family val="2"/>
      <charset val="204"/>
      <scheme val="minor"/>
    </font>
    <font>
      <sz val="12"/>
      <color theme="1"/>
      <name val="Cambria"/>
      <family val="1"/>
      <charset val="204"/>
      <scheme val="major"/>
    </font>
    <font>
      <sz val="12"/>
      <color theme="1"/>
      <name val="Cambria"/>
      <family val="1"/>
      <charset val="204"/>
    </font>
    <font>
      <b/>
      <sz val="12"/>
      <color theme="1"/>
      <name val="Calibri"/>
      <family val="2"/>
      <charset val="204"/>
      <scheme val="minor"/>
    </font>
    <font>
      <b/>
      <sz val="12"/>
      <color theme="1"/>
      <name val="Cambria"/>
      <family val="1"/>
    </font>
    <font>
      <b/>
      <sz val="12"/>
      <color rgb="FF0070C0"/>
      <name val="Cambria"/>
      <family val="1"/>
    </font>
    <font>
      <sz val="12"/>
      <color rgb="FF000000"/>
      <name val="Cambria"/>
      <family val="1"/>
      <charset val="204"/>
    </font>
    <font>
      <b/>
      <sz val="16"/>
      <color theme="1"/>
      <name val="Cambria"/>
      <family val="1"/>
      <charset val="204"/>
    </font>
    <font>
      <b/>
      <sz val="14"/>
      <color theme="1"/>
      <name val="Calibri"/>
      <family val="2"/>
      <scheme val="minor"/>
    </font>
    <font>
      <b/>
      <sz val="11"/>
      <color theme="1"/>
      <name val="Cambria"/>
      <family val="1"/>
    </font>
    <font>
      <b/>
      <u/>
      <sz val="10"/>
      <name val="Times New Roman"/>
      <family val="1"/>
      <charset val="204"/>
    </font>
    <font>
      <b/>
      <u/>
      <sz val="10"/>
      <color rgb="FFFF0000"/>
      <name val="Times New Roman"/>
      <family val="1"/>
      <charset val="204"/>
    </font>
    <font>
      <b/>
      <u/>
      <sz val="10"/>
      <color rgb="FF0070C0"/>
      <name val="Times New Roman"/>
      <family val="1"/>
      <charset val="204"/>
    </font>
    <font>
      <b/>
      <u/>
      <sz val="10"/>
      <color theme="1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b/>
      <sz val="10"/>
      <color rgb="FF0070C0"/>
      <name val="Times New Roman"/>
      <family val="1"/>
      <charset val="204"/>
    </font>
    <font>
      <b/>
      <u/>
      <sz val="10"/>
      <color theme="4"/>
      <name val="Times New Roman"/>
      <family val="1"/>
      <charset val="204"/>
    </font>
    <font>
      <b/>
      <sz val="10"/>
      <color theme="4"/>
      <name val="Times New Roman"/>
      <family val="1"/>
      <charset val="204"/>
    </font>
    <font>
      <i/>
      <sz val="10"/>
      <color theme="1"/>
      <name val="Times New Roman"/>
      <family val="1"/>
    </font>
    <font>
      <sz val="11"/>
      <color theme="1"/>
      <name val="Bell MT"/>
      <family val="1"/>
    </font>
    <font>
      <sz val="10"/>
      <color theme="1"/>
      <name val="Cambria"/>
      <family val="1"/>
      <scheme val="major"/>
    </font>
    <font>
      <sz val="9"/>
      <name val="Tahoma"/>
      <family val="2"/>
      <charset val="204"/>
    </font>
    <font>
      <b/>
      <sz val="9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2"/>
      <color rgb="FFFF0000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6"/>
      <color theme="1"/>
      <name val="Calibri"/>
      <family val="2"/>
      <charset val="204"/>
      <scheme val="minor"/>
    </font>
    <font>
      <b/>
      <sz val="14"/>
      <color rgb="FF007033"/>
      <name val="Times New Roman"/>
      <family val="1"/>
      <charset val="204"/>
    </font>
    <font>
      <b/>
      <sz val="16"/>
      <color theme="3" tint="0.39997558519241921"/>
      <name val="Times New Roman"/>
      <family val="1"/>
    </font>
    <font>
      <sz val="11"/>
      <color rgb="FF000000"/>
      <name val="Cambria"/>
      <family val="1"/>
      <charset val="204"/>
    </font>
    <font>
      <b/>
      <sz val="22"/>
      <color rgb="FF5903F3"/>
      <name val="Times New Roman"/>
      <family val="1"/>
      <charset val="204"/>
    </font>
    <font>
      <b/>
      <sz val="12"/>
      <color rgb="FF000099"/>
      <name val="Cambria"/>
      <family val="1"/>
    </font>
    <font>
      <b/>
      <sz val="11"/>
      <color rgb="FFFF0000"/>
      <name val="Times New Roman"/>
      <family val="1"/>
    </font>
    <font>
      <b/>
      <sz val="9"/>
      <name val="Times New Roman"/>
      <family val="1"/>
    </font>
    <font>
      <b/>
      <u/>
      <sz val="8"/>
      <color rgb="FF5903F3"/>
      <name val="Times New Roman"/>
      <family val="1"/>
      <charset val="204"/>
    </font>
    <font>
      <b/>
      <sz val="8"/>
      <color rgb="FF5903F3"/>
      <name val="Times New Roman"/>
      <family val="1"/>
      <charset val="204"/>
    </font>
    <font>
      <b/>
      <u/>
      <sz val="8"/>
      <color rgb="FF000099"/>
      <name val="Times New Roman"/>
      <family val="1"/>
      <charset val="204"/>
    </font>
    <font>
      <b/>
      <sz val="8"/>
      <color rgb="FF000099"/>
      <name val="Times New Roman"/>
      <family val="1"/>
      <charset val="204"/>
    </font>
    <font>
      <b/>
      <u/>
      <sz val="10"/>
      <color theme="3" tint="0.39997558519241921"/>
      <name val="Times New Roman"/>
      <family val="1"/>
      <charset val="204"/>
    </font>
    <font>
      <b/>
      <sz val="10"/>
      <color theme="3" tint="0.39997558519241921"/>
      <name val="Times New Roman"/>
      <family val="1"/>
      <charset val="204"/>
    </font>
    <font>
      <b/>
      <sz val="11"/>
      <color theme="4"/>
      <name val="Times New Roman"/>
      <family val="1"/>
    </font>
    <font>
      <b/>
      <i/>
      <u/>
      <sz val="8"/>
      <color rgb="FF5903F3"/>
      <name val="Times New Roman"/>
      <family val="1"/>
      <charset val="204"/>
    </font>
    <font>
      <b/>
      <i/>
      <sz val="8"/>
      <color rgb="FF5903F3"/>
      <name val="Times New Roman"/>
      <family val="1"/>
      <charset val="204"/>
    </font>
    <font>
      <b/>
      <u/>
      <sz val="8"/>
      <color theme="1"/>
      <name val="Times New Roman"/>
      <family val="1"/>
    </font>
    <font>
      <b/>
      <sz val="8"/>
      <color theme="1"/>
      <name val="Times New Roman"/>
      <family val="1"/>
    </font>
    <font>
      <b/>
      <sz val="11"/>
      <color theme="1"/>
      <name val="Calibri"/>
      <family val="2"/>
      <charset val="204"/>
      <scheme val="minor"/>
    </font>
    <font>
      <b/>
      <sz val="12"/>
      <color rgb="FFE1092D"/>
      <name val="Times New Roman"/>
      <family val="1"/>
    </font>
    <font>
      <b/>
      <sz val="12"/>
      <color rgb="FF5F3B7D"/>
      <name val="Times New Roman"/>
      <family val="1"/>
    </font>
    <font>
      <b/>
      <sz val="16"/>
      <color rgb="FF0070C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i/>
      <u/>
      <sz val="12"/>
      <color theme="1"/>
      <name val="Times New Roman"/>
      <family val="1"/>
      <charset val="204"/>
    </font>
    <font>
      <i/>
      <sz val="12"/>
      <color rgb="FF000000"/>
      <name val="Times New Roman"/>
      <family val="1"/>
      <charset val="204"/>
    </font>
    <font>
      <b/>
      <i/>
      <sz val="12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i/>
      <sz val="12"/>
      <color theme="1"/>
      <name val="Calibri"/>
      <family val="2"/>
      <charset val="204"/>
      <scheme val="minor"/>
    </font>
    <font>
      <b/>
      <sz val="18"/>
      <color rgb="FFFF0000"/>
      <name val="Times New Roman"/>
      <family val="1"/>
    </font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  <charset val="204"/>
    </font>
    <font>
      <b/>
      <sz val="12"/>
      <color rgb="FFFF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4">
    <xf numFmtId="0" fontId="0" fillId="0" borderId="0"/>
    <xf numFmtId="0" fontId="6" fillId="0" borderId="0"/>
    <xf numFmtId="0" fontId="18" fillId="0" borderId="0"/>
    <xf numFmtId="0" fontId="137" fillId="0" borderId="0"/>
  </cellStyleXfs>
  <cellXfs count="1368">
    <xf numFmtId="0" fontId="0" fillId="0" borderId="0" xfId="0"/>
    <xf numFmtId="0" fontId="18" fillId="2" borderId="17" xfId="0" applyFont="1" applyFill="1" applyBorder="1" applyAlignment="1">
      <alignment horizontal="center"/>
    </xf>
    <xf numFmtId="0" fontId="18" fillId="2" borderId="12" xfId="0" applyFont="1" applyFill="1" applyBorder="1" applyAlignment="1">
      <alignment horizontal="center"/>
    </xf>
    <xf numFmtId="0" fontId="33" fillId="2" borderId="12" xfId="0" applyFont="1" applyFill="1" applyBorder="1" applyAlignment="1">
      <alignment horizontal="center" vertical="center"/>
    </xf>
    <xf numFmtId="0" fontId="33" fillId="2" borderId="3" xfId="0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horizontal="center" vertical="center"/>
    </xf>
    <xf numFmtId="0" fontId="18" fillId="2" borderId="27" xfId="0" applyFont="1" applyFill="1" applyBorder="1" applyAlignment="1">
      <alignment horizontal="center"/>
    </xf>
    <xf numFmtId="0" fontId="18" fillId="2" borderId="30" xfId="0" applyFont="1" applyFill="1" applyBorder="1" applyAlignment="1">
      <alignment horizontal="center"/>
    </xf>
    <xf numFmtId="0" fontId="18" fillId="2" borderId="28" xfId="0" applyFont="1" applyFill="1" applyBorder="1" applyAlignment="1">
      <alignment horizontal="center"/>
    </xf>
    <xf numFmtId="0" fontId="68" fillId="2" borderId="29" xfId="0" applyFont="1" applyFill="1" applyBorder="1" applyAlignment="1">
      <alignment horizontal="center"/>
    </xf>
    <xf numFmtId="14" fontId="65" fillId="2" borderId="29" xfId="0" applyNumberFormat="1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right" vertical="center"/>
    </xf>
    <xf numFmtId="0" fontId="20" fillId="2" borderId="29" xfId="0" applyFont="1" applyFill="1" applyBorder="1" applyAlignment="1">
      <alignment horizontal="right" vertical="center"/>
    </xf>
    <xf numFmtId="14" fontId="65" fillId="2" borderId="30" xfId="0" applyNumberFormat="1" applyFont="1" applyFill="1" applyBorder="1" applyAlignment="1">
      <alignment horizontal="center" vertical="center"/>
    </xf>
    <xf numFmtId="0" fontId="66" fillId="0" borderId="29" xfId="0" applyFont="1" applyBorder="1" applyAlignment="1">
      <alignment horizontal="center"/>
    </xf>
    <xf numFmtId="0" fontId="0" fillId="0" borderId="0" xfId="0" applyBorder="1"/>
    <xf numFmtId="0" fontId="0" fillId="0" borderId="0" xfId="0" applyAlignment="1">
      <alignment vertical="center"/>
    </xf>
    <xf numFmtId="0" fontId="0" fillId="0" borderId="1" xfId="0" applyBorder="1"/>
    <xf numFmtId="0" fontId="0" fillId="0" borderId="2" xfId="0" applyBorder="1"/>
    <xf numFmtId="0" fontId="3" fillId="0" borderId="0" xfId="0" applyFont="1"/>
    <xf numFmtId="0" fontId="0" fillId="0" borderId="3" xfId="0" applyBorder="1" applyAlignment="1">
      <alignment horizontal="center"/>
    </xf>
    <xf numFmtId="0" fontId="0" fillId="0" borderId="3" xfId="0" applyBorder="1"/>
    <xf numFmtId="0" fontId="6" fillId="0" borderId="0" xfId="1"/>
    <xf numFmtId="0" fontId="6" fillId="0" borderId="0" xfId="1" applyFont="1" applyBorder="1"/>
    <xf numFmtId="0" fontId="6" fillId="0" borderId="0" xfId="1" applyNumberFormat="1" applyFont="1" applyBorder="1"/>
    <xf numFmtId="0" fontId="7" fillId="0" borderId="0" xfId="1" applyFont="1" applyBorder="1" applyAlignment="1">
      <alignment horizontal="center" vertical="center"/>
    </xf>
    <xf numFmtId="0" fontId="8" fillId="0" borderId="0" xfId="1" applyFont="1" applyBorder="1" applyAlignment="1">
      <alignment horizontal="left" vertical="center"/>
    </xf>
    <xf numFmtId="0" fontId="9" fillId="0" borderId="0" xfId="1" applyNumberFormat="1" applyFont="1" applyBorder="1"/>
    <xf numFmtId="0" fontId="9" fillId="0" borderId="0" xfId="1" applyFont="1" applyBorder="1"/>
    <xf numFmtId="0" fontId="10" fillId="0" borderId="0" xfId="1" applyFont="1" applyBorder="1" applyAlignment="1">
      <alignment horizontal="center" vertical="center"/>
    </xf>
    <xf numFmtId="0" fontId="11" fillId="0" borderId="0" xfId="1" applyFont="1" applyBorder="1" applyAlignment="1">
      <alignment horizontal="left" vertical="center"/>
    </xf>
    <xf numFmtId="0" fontId="11" fillId="0" borderId="0" xfId="1" applyNumberFormat="1" applyFont="1" applyBorder="1" applyAlignment="1">
      <alignment horizontal="left" vertical="center"/>
    </xf>
    <xf numFmtId="0" fontId="12" fillId="0" borderId="0" xfId="1" applyNumberFormat="1" applyFont="1" applyBorder="1" applyAlignment="1">
      <alignment horizontal="center" wrapText="1"/>
    </xf>
    <xf numFmtId="0" fontId="10" fillId="0" borderId="0" xfId="1" applyFont="1" applyBorder="1" applyAlignment="1">
      <alignment horizontal="left" vertical="center"/>
    </xf>
    <xf numFmtId="0" fontId="13" fillId="0" borderId="4" xfId="1" applyFont="1" applyFill="1" applyBorder="1" applyAlignment="1">
      <alignment horizontal="center" vertical="center"/>
    </xf>
    <xf numFmtId="0" fontId="8" fillId="0" borderId="0" xfId="1" applyFont="1" applyAlignment="1">
      <alignment horizontal="center"/>
    </xf>
    <xf numFmtId="0" fontId="8" fillId="0" borderId="0" xfId="1" applyFont="1"/>
    <xf numFmtId="0" fontId="15" fillId="0" borderId="5" xfId="1" applyNumberFormat="1" applyFont="1" applyBorder="1" applyAlignment="1">
      <alignment vertical="center"/>
    </xf>
    <xf numFmtId="0" fontId="15" fillId="0" borderId="6" xfId="1" applyNumberFormat="1" applyFont="1" applyBorder="1" applyAlignment="1">
      <alignment vertical="center"/>
    </xf>
    <xf numFmtId="0" fontId="14" fillId="0" borderId="7" xfId="1" applyNumberFormat="1" applyFont="1" applyBorder="1" applyAlignment="1">
      <alignment horizontal="center" vertical="center" wrapText="1"/>
    </xf>
    <xf numFmtId="0" fontId="14" fillId="0" borderId="8" xfId="1" applyNumberFormat="1" applyFont="1" applyBorder="1" applyAlignment="1">
      <alignment horizontal="center" vertical="center" wrapText="1"/>
    </xf>
    <xf numFmtId="0" fontId="14" fillId="0" borderId="9" xfId="1" applyNumberFormat="1" applyFont="1" applyBorder="1" applyAlignment="1">
      <alignment horizontal="left" vertical="center"/>
    </xf>
    <xf numFmtId="0" fontId="14" fillId="0" borderId="10" xfId="1" applyNumberFormat="1" applyFont="1" applyBorder="1" applyAlignment="1">
      <alignment horizontal="center" vertical="center" wrapText="1"/>
    </xf>
    <xf numFmtId="0" fontId="8" fillId="0" borderId="0" xfId="1" applyFont="1" applyAlignment="1">
      <alignment horizontal="center" vertical="center"/>
    </xf>
    <xf numFmtId="49" fontId="14" fillId="0" borderId="11" xfId="1" applyNumberFormat="1" applyFont="1" applyBorder="1" applyAlignment="1">
      <alignment horizontal="center" vertical="center" wrapText="1"/>
    </xf>
    <xf numFmtId="49" fontId="14" fillId="0" borderId="12" xfId="1" applyNumberFormat="1" applyFont="1" applyBorder="1" applyAlignment="1">
      <alignment horizontal="center" vertical="center" wrapText="1"/>
    </xf>
    <xf numFmtId="49" fontId="14" fillId="0" borderId="1" xfId="1" applyNumberFormat="1" applyFont="1" applyBorder="1" applyAlignment="1">
      <alignment horizontal="center" vertical="center" wrapText="1"/>
    </xf>
    <xf numFmtId="0" fontId="14" fillId="0" borderId="13" xfId="1" applyNumberFormat="1" applyFont="1" applyBorder="1" applyAlignment="1">
      <alignment horizontal="center" vertical="center" wrapText="1"/>
    </xf>
    <xf numFmtId="0" fontId="14" fillId="0" borderId="14" xfId="1" applyNumberFormat="1" applyFont="1" applyBorder="1" applyAlignment="1">
      <alignment horizontal="center" vertical="center" wrapText="1"/>
    </xf>
    <xf numFmtId="0" fontId="14" fillId="0" borderId="15" xfId="1" applyNumberFormat="1" applyFont="1" applyBorder="1" applyAlignment="1">
      <alignment horizontal="center" vertical="center" wrapText="1"/>
    </xf>
    <xf numFmtId="0" fontId="14" fillId="0" borderId="16" xfId="1" applyNumberFormat="1" applyFont="1" applyBorder="1" applyAlignment="1">
      <alignment horizontal="center" vertical="center" wrapText="1"/>
    </xf>
    <xf numFmtId="0" fontId="14" fillId="0" borderId="17" xfId="1" applyNumberFormat="1" applyFont="1" applyBorder="1" applyAlignment="1">
      <alignment horizontal="center" vertical="center" wrapText="1"/>
    </xf>
    <xf numFmtId="0" fontId="14" fillId="0" borderId="18" xfId="1" applyNumberFormat="1" applyFont="1" applyBorder="1" applyAlignment="1">
      <alignment horizontal="center" vertical="center" wrapText="1"/>
    </xf>
    <xf numFmtId="0" fontId="14" fillId="0" borderId="19" xfId="1" applyNumberFormat="1" applyFont="1" applyBorder="1" applyAlignment="1">
      <alignment horizontal="left" vertical="center"/>
    </xf>
    <xf numFmtId="0" fontId="14" fillId="0" borderId="20" xfId="1" applyNumberFormat="1" applyFont="1" applyBorder="1" applyAlignment="1">
      <alignment horizontal="center" vertical="center" wrapText="1"/>
    </xf>
    <xf numFmtId="0" fontId="13" fillId="0" borderId="0" xfId="1" applyFont="1" applyBorder="1" applyAlignment="1">
      <alignment vertical="center"/>
    </xf>
    <xf numFmtId="0" fontId="18" fillId="0" borderId="0" xfId="0" applyFont="1"/>
    <xf numFmtId="0" fontId="14" fillId="0" borderId="9" xfId="1" applyNumberFormat="1" applyFont="1" applyBorder="1" applyAlignment="1">
      <alignment horizontal="center" vertical="center"/>
    </xf>
    <xf numFmtId="0" fontId="14" fillId="0" borderId="19" xfId="1" applyNumberFormat="1" applyFont="1" applyBorder="1" applyAlignment="1">
      <alignment horizontal="center" vertical="center"/>
    </xf>
    <xf numFmtId="0" fontId="15" fillId="0" borderId="6" xfId="1" applyNumberFormat="1" applyFont="1" applyBorder="1" applyAlignment="1">
      <alignment horizontal="center" vertical="center"/>
    </xf>
    <xf numFmtId="0" fontId="14" fillId="0" borderId="21" xfId="1" applyFont="1" applyBorder="1" applyAlignment="1">
      <alignment horizontal="center" vertical="center"/>
    </xf>
    <xf numFmtId="0" fontId="14" fillId="0" borderId="22" xfId="1" applyFont="1" applyBorder="1" applyAlignment="1">
      <alignment horizontal="center" vertical="center"/>
    </xf>
    <xf numFmtId="0" fontId="15" fillId="0" borderId="23" xfId="1" applyNumberFormat="1" applyFont="1" applyBorder="1" applyAlignment="1">
      <alignment vertical="center"/>
    </xf>
    <xf numFmtId="49" fontId="23" fillId="0" borderId="24" xfId="1" applyNumberFormat="1" applyFont="1" applyBorder="1" applyAlignment="1">
      <alignment horizontal="center" vertical="center" wrapText="1"/>
    </xf>
    <xf numFmtId="49" fontId="23" fillId="0" borderId="25" xfId="1" applyNumberFormat="1" applyFont="1" applyBorder="1" applyAlignment="1">
      <alignment horizontal="center" vertical="center" wrapText="1"/>
    </xf>
    <xf numFmtId="49" fontId="23" fillId="0" borderId="26" xfId="1" applyNumberFormat="1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 vertical="center"/>
    </xf>
    <xf numFmtId="0" fontId="24" fillId="0" borderId="27" xfId="0" applyFont="1" applyBorder="1" applyAlignment="1">
      <alignment horizontal="center" wrapText="1"/>
    </xf>
    <xf numFmtId="0" fontId="18" fillId="0" borderId="3" xfId="0" applyFont="1" applyBorder="1"/>
    <xf numFmtId="0" fontId="18" fillId="0" borderId="28" xfId="0" applyFont="1" applyBorder="1"/>
    <xf numFmtId="0" fontId="24" fillId="0" borderId="27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wrapText="1"/>
    </xf>
    <xf numFmtId="0" fontId="18" fillId="0" borderId="28" xfId="0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0" fillId="0" borderId="0" xfId="0" applyFont="1" applyAlignment="1">
      <alignment vertical="center"/>
    </xf>
    <xf numFmtId="0" fontId="18" fillId="0" borderId="0" xfId="0" applyFont="1" applyAlignment="1"/>
    <xf numFmtId="0" fontId="18" fillId="0" borderId="0" xfId="0" applyFont="1" applyAlignment="1">
      <alignment vertical="center"/>
    </xf>
    <xf numFmtId="0" fontId="0" fillId="0" borderId="3" xfId="0" applyBorder="1" applyAlignment="1">
      <alignment horizontal="center" vertical="center" wrapText="1"/>
    </xf>
    <xf numFmtId="0" fontId="18" fillId="0" borderId="3" xfId="0" applyFont="1" applyBorder="1" applyAlignment="1">
      <alignment vertical="center"/>
    </xf>
    <xf numFmtId="0" fontId="18" fillId="0" borderId="14" xfId="0" applyFont="1" applyBorder="1" applyAlignment="1">
      <alignment horizontal="center" vertical="center" wrapText="1"/>
    </xf>
    <xf numFmtId="0" fontId="21" fillId="0" borderId="29" xfId="0" applyFont="1" applyBorder="1" applyAlignment="1"/>
    <xf numFmtId="0" fontId="5" fillId="0" borderId="30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14" fontId="2" fillId="0" borderId="0" xfId="0" applyNumberFormat="1" applyFont="1" applyAlignment="1">
      <alignment horizontal="center" vertical="center"/>
    </xf>
    <xf numFmtId="0" fontId="18" fillId="0" borderId="0" xfId="0" applyNumberFormat="1" applyFont="1"/>
    <xf numFmtId="0" fontId="5" fillId="0" borderId="0" xfId="0" applyNumberFormat="1" applyFont="1" applyAlignment="1">
      <alignment horizontal="center"/>
    </xf>
    <xf numFmtId="0" fontId="5" fillId="0" borderId="0" xfId="0" applyNumberFormat="1" applyFont="1" applyAlignment="1">
      <alignment horizontal="center" vertical="center"/>
    </xf>
    <xf numFmtId="0" fontId="20" fillId="0" borderId="0" xfId="0" applyFont="1"/>
    <xf numFmtId="0" fontId="21" fillId="0" borderId="30" xfId="0" applyFont="1" applyBorder="1" applyAlignment="1">
      <alignment horizontal="right"/>
    </xf>
    <xf numFmtId="14" fontId="21" fillId="0" borderId="30" xfId="0" applyNumberFormat="1" applyFont="1" applyBorder="1" applyAlignment="1"/>
    <xf numFmtId="0" fontId="0" fillId="0" borderId="0" xfId="0" applyAlignment="1">
      <alignment wrapText="1"/>
    </xf>
    <xf numFmtId="0" fontId="8" fillId="0" borderId="0" xfId="1" applyFont="1" applyAlignment="1">
      <alignment horizontal="center" vertical="top"/>
    </xf>
    <xf numFmtId="0" fontId="2" fillId="0" borderId="0" xfId="0" applyFont="1"/>
    <xf numFmtId="14" fontId="18" fillId="0" borderId="0" xfId="0" applyNumberFormat="1" applyFont="1" applyAlignment="1">
      <alignment vertical="center"/>
    </xf>
    <xf numFmtId="49" fontId="23" fillId="0" borderId="17" xfId="1" applyNumberFormat="1" applyFont="1" applyBorder="1" applyAlignment="1">
      <alignment horizontal="center" vertical="center" wrapText="1"/>
    </xf>
    <xf numFmtId="49" fontId="23" fillId="0" borderId="18" xfId="1" applyNumberFormat="1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/>
    </xf>
    <xf numFmtId="0" fontId="21" fillId="0" borderId="30" xfId="0" applyFont="1" applyBorder="1" applyAlignment="1">
      <alignment horizontal="left"/>
    </xf>
    <xf numFmtId="0" fontId="20" fillId="0" borderId="30" xfId="0" applyFont="1" applyBorder="1" applyAlignment="1"/>
    <xf numFmtId="166" fontId="2" fillId="2" borderId="3" xfId="0" applyNumberFormat="1" applyFont="1" applyFill="1" applyBorder="1" applyAlignment="1">
      <alignment horizontal="center"/>
    </xf>
    <xf numFmtId="14" fontId="5" fillId="0" borderId="0" xfId="0" applyNumberFormat="1" applyFont="1" applyBorder="1" applyAlignment="1">
      <alignment horizontal="center" vertical="center"/>
    </xf>
    <xf numFmtId="166" fontId="22" fillId="0" borderId="0" xfId="0" applyNumberFormat="1" applyFont="1" applyBorder="1" applyAlignment="1">
      <alignment horizontal="center"/>
    </xf>
    <xf numFmtId="166" fontId="22" fillId="0" borderId="20" xfId="0" applyNumberFormat="1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" fillId="0" borderId="0" xfId="0" applyFont="1"/>
    <xf numFmtId="0" fontId="18" fillId="0" borderId="0" xfId="0" applyFont="1"/>
    <xf numFmtId="0" fontId="18" fillId="0" borderId="0" xfId="2"/>
    <xf numFmtId="0" fontId="2" fillId="0" borderId="0" xfId="0" applyNumberFormat="1" applyFont="1" applyBorder="1" applyAlignment="1">
      <alignment horizontal="center"/>
    </xf>
    <xf numFmtId="0" fontId="19" fillId="0" borderId="0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21" fillId="0" borderId="0" xfId="0" applyFont="1"/>
    <xf numFmtId="0" fontId="21" fillId="0" borderId="0" xfId="0" quotePrefix="1" applyFont="1"/>
    <xf numFmtId="0" fontId="21" fillId="0" borderId="0" xfId="0" applyFont="1" applyAlignment="1"/>
    <xf numFmtId="0" fontId="5" fillId="0" borderId="0" xfId="0" applyFont="1" applyAlignment="1">
      <alignment horizontal="center"/>
    </xf>
    <xf numFmtId="0" fontId="19" fillId="0" borderId="0" xfId="0" applyNumberFormat="1" applyFont="1" applyBorder="1" applyAlignment="1">
      <alignment horizontal="center"/>
    </xf>
    <xf numFmtId="0" fontId="19" fillId="3" borderId="3" xfId="0" applyFont="1" applyFill="1" applyBorder="1" applyAlignment="1">
      <alignment horizontal="center"/>
    </xf>
    <xf numFmtId="0" fontId="18" fillId="2" borderId="0" xfId="0" applyFont="1" applyFill="1"/>
    <xf numFmtId="166" fontId="2" fillId="2" borderId="0" xfId="0" applyNumberFormat="1" applyFont="1" applyFill="1" applyBorder="1" applyAlignment="1">
      <alignment horizontal="center"/>
    </xf>
    <xf numFmtId="0" fontId="0" fillId="2" borderId="0" xfId="0" applyFont="1" applyFill="1"/>
    <xf numFmtId="0" fontId="27" fillId="0" borderId="0" xfId="0" applyFont="1" applyBorder="1" applyAlignment="1">
      <alignment horizontal="center"/>
    </xf>
    <xf numFmtId="0" fontId="19" fillId="4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29" fillId="0" borderId="0" xfId="0" applyFont="1"/>
    <xf numFmtId="0" fontId="5" fillId="3" borderId="3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19" fillId="0" borderId="0" xfId="2" applyFont="1" applyBorder="1" applyAlignment="1">
      <alignment vertical="center"/>
    </xf>
    <xf numFmtId="0" fontId="18" fillId="0" borderId="0" xfId="2" applyFont="1"/>
    <xf numFmtId="0" fontId="33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center" vertical="center" wrapText="1"/>
    </xf>
    <xf numFmtId="0" fontId="20" fillId="0" borderId="0" xfId="2" applyFont="1" applyBorder="1" applyAlignment="1">
      <alignment horizontal="center"/>
    </xf>
    <xf numFmtId="0" fontId="20" fillId="0" borderId="0" xfId="0" applyFont="1"/>
    <xf numFmtId="0" fontId="19" fillId="0" borderId="0" xfId="0" applyFont="1"/>
    <xf numFmtId="14" fontId="19" fillId="0" borderId="0" xfId="0" applyNumberFormat="1" applyFont="1" applyAlignment="1"/>
    <xf numFmtId="0" fontId="19" fillId="0" borderId="0" xfId="0" applyFont="1" applyAlignment="1">
      <alignment vertical="center"/>
    </xf>
    <xf numFmtId="0" fontId="32" fillId="0" borderId="0" xfId="0" applyFont="1" applyAlignment="1">
      <alignment horizontal="left"/>
    </xf>
    <xf numFmtId="0" fontId="19" fillId="0" borderId="0" xfId="0" applyFont="1" applyAlignment="1"/>
    <xf numFmtId="0" fontId="32" fillId="0" borderId="0" xfId="0" applyFont="1" applyAlignment="1"/>
    <xf numFmtId="14" fontId="32" fillId="0" borderId="0" xfId="0" applyNumberFormat="1" applyFont="1" applyAlignment="1"/>
    <xf numFmtId="0" fontId="20" fillId="2" borderId="0" xfId="0" applyFont="1" applyFill="1"/>
    <xf numFmtId="0" fontId="37" fillId="2" borderId="0" xfId="0" applyFont="1" applyFill="1" applyAlignment="1"/>
    <xf numFmtId="0" fontId="20" fillId="2" borderId="29" xfId="0" applyFont="1" applyFill="1" applyBorder="1" applyAlignment="1"/>
    <xf numFmtId="0" fontId="38" fillId="2" borderId="0" xfId="0" applyFont="1" applyFill="1" applyBorder="1" applyAlignment="1"/>
    <xf numFmtId="0" fontId="36" fillId="2" borderId="0" xfId="0" applyFont="1" applyFill="1" applyAlignment="1">
      <alignment horizontal="left" vertical="center"/>
    </xf>
    <xf numFmtId="0" fontId="37" fillId="2" borderId="0" xfId="0" applyFont="1" applyFill="1"/>
    <xf numFmtId="164" fontId="19" fillId="2" borderId="3" xfId="0" applyNumberFormat="1" applyFont="1" applyFill="1" applyBorder="1" applyAlignment="1">
      <alignment horizontal="center" textRotation="90"/>
    </xf>
    <xf numFmtId="164" fontId="33" fillId="2" borderId="3" xfId="0" applyNumberFormat="1" applyFont="1" applyFill="1" applyBorder="1" applyAlignment="1">
      <alignment horizontal="center" textRotation="90"/>
    </xf>
    <xf numFmtId="164" fontId="33" fillId="2" borderId="14" xfId="0" applyNumberFormat="1" applyFont="1" applyFill="1" applyBorder="1" applyAlignment="1">
      <alignment horizontal="center" textRotation="90"/>
    </xf>
    <xf numFmtId="0" fontId="39" fillId="0" borderId="12" xfId="1" applyNumberFormat="1" applyFont="1" applyBorder="1" applyAlignment="1">
      <alignment horizontal="center" vertical="center" wrapText="1"/>
    </xf>
    <xf numFmtId="0" fontId="40" fillId="0" borderId="14" xfId="1" applyNumberFormat="1" applyFont="1" applyBorder="1" applyAlignment="1">
      <alignment horizontal="center" vertical="center" wrapText="1"/>
    </xf>
    <xf numFmtId="49" fontId="42" fillId="0" borderId="12" xfId="1" applyNumberFormat="1" applyFont="1" applyBorder="1" applyAlignment="1">
      <alignment horizontal="center" vertical="center" wrapText="1"/>
    </xf>
    <xf numFmtId="0" fontId="42" fillId="0" borderId="14" xfId="1" applyNumberFormat="1" applyFont="1" applyBorder="1" applyAlignment="1">
      <alignment horizontal="center" vertical="center" wrapText="1"/>
    </xf>
    <xf numFmtId="49" fontId="43" fillId="0" borderId="12" xfId="1" applyNumberFormat="1" applyFont="1" applyBorder="1" applyAlignment="1">
      <alignment horizontal="center" vertical="center" wrapText="1"/>
    </xf>
    <xf numFmtId="0" fontId="43" fillId="0" borderId="12" xfId="1" applyNumberFormat="1" applyFont="1" applyBorder="1" applyAlignment="1">
      <alignment horizontal="center" vertical="center" wrapText="1"/>
    </xf>
    <xf numFmtId="0" fontId="44" fillId="0" borderId="14" xfId="1" applyNumberFormat="1" applyFont="1" applyBorder="1" applyAlignment="1">
      <alignment horizontal="center" vertical="center" wrapText="1"/>
    </xf>
    <xf numFmtId="0" fontId="42" fillId="0" borderId="14" xfId="1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0" borderId="0" xfId="2" applyFont="1" applyBorder="1" applyAlignment="1">
      <alignment horizontal="center" vertical="center"/>
    </xf>
    <xf numFmtId="0" fontId="2" fillId="0" borderId="0" xfId="0" applyFont="1"/>
    <xf numFmtId="0" fontId="18" fillId="0" borderId="0" xfId="2" applyAlignment="1">
      <alignment vertical="center"/>
    </xf>
    <xf numFmtId="0" fontId="19" fillId="0" borderId="0" xfId="2" applyFont="1" applyBorder="1" applyAlignment="1">
      <alignment horizontal="left" vertical="center"/>
    </xf>
    <xf numFmtId="0" fontId="1" fillId="0" borderId="0" xfId="2" applyFont="1" applyAlignment="1">
      <alignment vertical="center"/>
    </xf>
    <xf numFmtId="0" fontId="21" fillId="0" borderId="0" xfId="2" applyFont="1" applyAlignment="1">
      <alignment vertical="center"/>
    </xf>
    <xf numFmtId="0" fontId="37" fillId="2" borderId="0" xfId="0" applyFont="1" applyFill="1" applyBorder="1" applyAlignment="1"/>
    <xf numFmtId="14" fontId="19" fillId="0" borderId="29" xfId="0" applyNumberFormat="1" applyFont="1" applyBorder="1" applyAlignment="1">
      <alignment horizontal="left"/>
    </xf>
    <xf numFmtId="0" fontId="19" fillId="0" borderId="29" xfId="0" applyFont="1" applyBorder="1" applyAlignment="1">
      <alignment horizontal="left"/>
    </xf>
    <xf numFmtId="0" fontId="20" fillId="0" borderId="29" xfId="0" applyFont="1" applyBorder="1"/>
    <xf numFmtId="0" fontId="20" fillId="0" borderId="0" xfId="0" applyFont="1" applyBorder="1"/>
    <xf numFmtId="0" fontId="19" fillId="0" borderId="29" xfId="0" applyFont="1" applyBorder="1" applyAlignment="1">
      <alignment horizontal="left" vertical="center"/>
    </xf>
    <xf numFmtId="14" fontId="19" fillId="0" borderId="29" xfId="0" applyNumberFormat="1" applyFont="1" applyBorder="1" applyAlignment="1">
      <alignment horizontal="left"/>
    </xf>
    <xf numFmtId="0" fontId="19" fillId="0" borderId="29" xfId="0" applyFont="1" applyBorder="1" applyAlignment="1">
      <alignment horizontal="left"/>
    </xf>
    <xf numFmtId="0" fontId="1" fillId="0" borderId="0" xfId="2" applyFont="1" applyAlignment="1">
      <alignment vertical="top"/>
    </xf>
    <xf numFmtId="0" fontId="21" fillId="0" borderId="0" xfId="2" applyFont="1" applyAlignment="1">
      <alignment vertical="top"/>
    </xf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3" fillId="0" borderId="0" xfId="0" quotePrefix="1" applyFont="1"/>
    <xf numFmtId="0" fontId="54" fillId="0" borderId="0" xfId="0" applyFont="1" applyAlignment="1">
      <alignment horizontal="right"/>
    </xf>
    <xf numFmtId="0" fontId="2" fillId="0" borderId="3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56" fillId="0" borderId="0" xfId="0" applyFont="1"/>
    <xf numFmtId="14" fontId="21" fillId="0" borderId="0" xfId="0" applyNumberFormat="1" applyFont="1" applyAlignment="1"/>
    <xf numFmtId="0" fontId="20" fillId="0" borderId="0" xfId="0" quotePrefix="1" applyFont="1"/>
    <xf numFmtId="0" fontId="20" fillId="0" borderId="0" xfId="0" applyFont="1" applyAlignment="1"/>
    <xf numFmtId="0" fontId="21" fillId="0" borderId="0" xfId="0" quotePrefix="1" applyFont="1" applyAlignment="1">
      <alignment horizontal="left"/>
    </xf>
    <xf numFmtId="0" fontId="2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3" applyFont="1" applyBorder="1" applyAlignment="1">
      <alignment vertical="center"/>
    </xf>
    <xf numFmtId="0" fontId="1" fillId="0" borderId="0" xfId="3" applyFont="1" applyBorder="1" applyAlignment="1">
      <alignment horizontal="center" vertical="center"/>
    </xf>
    <xf numFmtId="0" fontId="34" fillId="0" borderId="0" xfId="2" applyFont="1" applyAlignment="1">
      <alignment horizontal="left" wrapText="1"/>
    </xf>
    <xf numFmtId="14" fontId="1" fillId="0" borderId="0" xfId="3" applyNumberFormat="1" applyFont="1" applyBorder="1" applyAlignment="1">
      <alignment horizontal="left" vertical="center"/>
    </xf>
    <xf numFmtId="0" fontId="1" fillId="0" borderId="0" xfId="3" applyFont="1" applyBorder="1" applyAlignment="1">
      <alignment horizontal="left" vertical="center"/>
    </xf>
    <xf numFmtId="0" fontId="5" fillId="0" borderId="3" xfId="2" applyFont="1" applyBorder="1" applyAlignment="1">
      <alignment horizontal="center" vertical="center"/>
    </xf>
    <xf numFmtId="0" fontId="18" fillId="0" borderId="0" xfId="2" applyAlignment="1">
      <alignment horizontal="left"/>
    </xf>
    <xf numFmtId="0" fontId="1" fillId="0" borderId="0" xfId="2" applyFont="1" applyBorder="1" applyAlignment="1">
      <alignment horizontal="left" vertical="center"/>
    </xf>
    <xf numFmtId="0" fontId="45" fillId="0" borderId="0" xfId="2" applyFont="1"/>
    <xf numFmtId="0" fontId="45" fillId="0" borderId="0" xfId="2" applyFont="1" applyBorder="1" applyAlignment="1"/>
    <xf numFmtId="0" fontId="48" fillId="0" borderId="0" xfId="2" applyFont="1"/>
    <xf numFmtId="0" fontId="48" fillId="0" borderId="0" xfId="2" applyFont="1" applyBorder="1" applyAlignment="1"/>
    <xf numFmtId="0" fontId="48" fillId="0" borderId="30" xfId="2" applyFont="1" applyBorder="1"/>
    <xf numFmtId="0" fontId="48" fillId="0" borderId="0" xfId="2" applyFont="1" applyBorder="1"/>
    <xf numFmtId="0" fontId="48" fillId="0" borderId="0" xfId="2" applyFont="1" applyFill="1" applyBorder="1" applyAlignment="1"/>
    <xf numFmtId="0" fontId="45" fillId="0" borderId="0" xfId="2" applyFont="1" applyFill="1" applyBorder="1" applyAlignment="1"/>
    <xf numFmtId="0" fontId="48" fillId="0" borderId="0" xfId="2" applyFont="1" applyFill="1" applyBorder="1"/>
    <xf numFmtId="0" fontId="45" fillId="0" borderId="0" xfId="2" applyFont="1" applyFill="1" applyBorder="1" applyAlignment="1">
      <alignment horizontal="right"/>
    </xf>
    <xf numFmtId="0" fontId="45" fillId="0" borderId="0" xfId="2" applyFont="1" applyFill="1" applyBorder="1" applyAlignment="1">
      <alignment horizontal="left"/>
    </xf>
    <xf numFmtId="167" fontId="45" fillId="0" borderId="0" xfId="2" applyNumberFormat="1" applyFont="1" applyFill="1" applyBorder="1" applyAlignment="1">
      <alignment horizontal="left"/>
    </xf>
    <xf numFmtId="0" fontId="5" fillId="0" borderId="0" xfId="2" applyFont="1"/>
    <xf numFmtId="0" fontId="2" fillId="0" borderId="0" xfId="2" applyFont="1"/>
    <xf numFmtId="0" fontId="21" fillId="0" borderId="0" xfId="2" applyFont="1"/>
    <xf numFmtId="0" fontId="21" fillId="0" borderId="0" xfId="2" applyFont="1" applyBorder="1" applyAlignment="1"/>
    <xf numFmtId="0" fontId="47" fillId="0" borderId="0" xfId="2" applyFont="1"/>
    <xf numFmtId="0" fontId="46" fillId="0" borderId="0" xfId="2" applyFont="1" applyBorder="1" applyAlignment="1">
      <alignment horizontal="center"/>
    </xf>
    <xf numFmtId="0" fontId="1" fillId="0" borderId="0" xfId="2" applyFont="1"/>
    <xf numFmtId="0" fontId="21" fillId="0" borderId="0" xfId="2" applyFont="1"/>
    <xf numFmtId="0" fontId="21" fillId="0" borderId="0" xfId="3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8" fillId="0" borderId="0" xfId="2" applyAlignment="1">
      <alignment vertical="top"/>
    </xf>
    <xf numFmtId="164" fontId="33" fillId="2" borderId="28" xfId="0" applyNumberFormat="1" applyFont="1" applyFill="1" applyBorder="1" applyAlignment="1">
      <alignment textRotation="90"/>
    </xf>
    <xf numFmtId="14" fontId="19" fillId="0" borderId="29" xfId="0" applyNumberFormat="1" applyFont="1" applyBorder="1" applyAlignment="1">
      <alignment horizontal="left" vertical="center"/>
    </xf>
    <xf numFmtId="0" fontId="19" fillId="0" borderId="29" xfId="0" applyFont="1" applyBorder="1" applyAlignment="1">
      <alignment vertical="center"/>
    </xf>
    <xf numFmtId="0" fontId="20" fillId="0" borderId="0" xfId="2" applyFont="1" applyBorder="1" applyAlignment="1"/>
    <xf numFmtId="0" fontId="20" fillId="0" borderId="0" xfId="2" applyFont="1" applyBorder="1"/>
    <xf numFmtId="0" fontId="19" fillId="0" borderId="0" xfId="2" applyFont="1" applyBorder="1" applyAlignment="1">
      <alignment horizontal="left"/>
    </xf>
    <xf numFmtId="0" fontId="20" fillId="0" borderId="0" xfId="2" applyFont="1"/>
    <xf numFmtId="0" fontId="18" fillId="0" borderId="0" xfId="0" applyFont="1" applyAlignment="1">
      <alignment horizontal="center"/>
    </xf>
    <xf numFmtId="0" fontId="18" fillId="0" borderId="29" xfId="0" applyFont="1" applyBorder="1"/>
    <xf numFmtId="0" fontId="18" fillId="0" borderId="0" xfId="0" applyFont="1" applyBorder="1" applyAlignment="1"/>
    <xf numFmtId="0" fontId="33" fillId="0" borderId="0" xfId="0" applyFont="1" applyAlignment="1">
      <alignment horizontal="center" vertical="center"/>
    </xf>
    <xf numFmtId="14" fontId="18" fillId="0" borderId="0" xfId="0" applyNumberFormat="1" applyFont="1" applyAlignment="1">
      <alignment horizontal="left"/>
    </xf>
    <xf numFmtId="0" fontId="33" fillId="0" borderId="29" xfId="0" applyFont="1" applyBorder="1" applyAlignment="1"/>
    <xf numFmtId="0" fontId="18" fillId="0" borderId="0" xfId="0" applyFont="1" applyAlignment="1">
      <alignment horizontal="right"/>
    </xf>
    <xf numFmtId="0" fontId="33" fillId="0" borderId="3" xfId="0" applyFont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0" fillId="0" borderId="19" xfId="0" applyBorder="1"/>
    <xf numFmtId="0" fontId="21" fillId="0" borderId="0" xfId="0" applyFont="1" applyBorder="1" applyAlignment="1"/>
    <xf numFmtId="0" fontId="1" fillId="0" borderId="0" xfId="0" applyFont="1" applyBorder="1" applyAlignment="1">
      <alignment horizontal="right"/>
    </xf>
    <xf numFmtId="0" fontId="57" fillId="0" borderId="0" xfId="0" applyFont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1" fillId="0" borderId="0" xfId="0" applyFont="1" applyBorder="1"/>
    <xf numFmtId="0" fontId="20" fillId="0" borderId="0" xfId="0" applyFont="1" applyBorder="1" applyAlignment="1">
      <alignment horizontal="left"/>
    </xf>
    <xf numFmtId="0" fontId="19" fillId="0" borderId="0" xfId="0" applyFont="1" applyBorder="1" applyAlignment="1"/>
    <xf numFmtId="0" fontId="20" fillId="0" borderId="29" xfId="0" applyFont="1" applyBorder="1" applyAlignment="1"/>
    <xf numFmtId="0" fontId="58" fillId="0" borderId="29" xfId="0" applyFont="1" applyBorder="1" applyAlignment="1"/>
    <xf numFmtId="0" fontId="58" fillId="0" borderId="0" xfId="0" applyFont="1" applyBorder="1" applyAlignment="1"/>
    <xf numFmtId="0" fontId="20" fillId="0" borderId="0" xfId="0" applyFont="1" applyBorder="1" applyAlignment="1">
      <alignment horizontal="center"/>
    </xf>
    <xf numFmtId="0" fontId="20" fillId="0" borderId="0" xfId="0" applyFont="1" applyBorder="1" applyAlignment="1"/>
    <xf numFmtId="0" fontId="0" fillId="0" borderId="20" xfId="0" applyBorder="1"/>
    <xf numFmtId="14" fontId="20" fillId="0" borderId="30" xfId="0" applyNumberFormat="1" applyFont="1" applyBorder="1" applyAlignment="1"/>
    <xf numFmtId="0" fontId="20" fillId="0" borderId="30" xfId="0" applyFont="1" applyBorder="1" applyAlignment="1"/>
    <xf numFmtId="0" fontId="20" fillId="0" borderId="0" xfId="0" applyNumberFormat="1" applyFont="1" applyFill="1" applyBorder="1" applyAlignment="1" applyProtection="1">
      <alignment horizontal="left"/>
    </xf>
    <xf numFmtId="0" fontId="20" fillId="0" borderId="15" xfId="0" applyFont="1" applyBorder="1"/>
    <xf numFmtId="0" fontId="20" fillId="0" borderId="16" xfId="0" applyFont="1" applyBorder="1"/>
    <xf numFmtId="0" fontId="21" fillId="0" borderId="0" xfId="0" applyFont="1" applyBorder="1" applyAlignment="1">
      <alignment horizontal="right"/>
    </xf>
    <xf numFmtId="0" fontId="21" fillId="0" borderId="0" xfId="0" applyFont="1" applyBorder="1" applyAlignment="1">
      <alignment vertical="top"/>
    </xf>
    <xf numFmtId="0" fontId="33" fillId="0" borderId="3" xfId="0" applyFont="1" applyBorder="1" applyAlignment="1">
      <alignment horizontal="center"/>
    </xf>
    <xf numFmtId="0" fontId="18" fillId="0" borderId="14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textRotation="90" wrapText="1"/>
    </xf>
    <xf numFmtId="0" fontId="18" fillId="0" borderId="3" xfId="0" applyFont="1" applyBorder="1" applyAlignment="1">
      <alignment horizontal="center" vertical="center" wrapText="1"/>
    </xf>
    <xf numFmtId="0" fontId="18" fillId="0" borderId="3" xfId="0" applyFont="1" applyBorder="1"/>
    <xf numFmtId="0" fontId="18" fillId="0" borderId="3" xfId="0" applyFont="1" applyBorder="1" applyAlignment="1">
      <alignment vertical="center" wrapText="1"/>
    </xf>
    <xf numFmtId="0" fontId="33" fillId="0" borderId="3" xfId="0" applyFont="1" applyBorder="1" applyAlignment="1">
      <alignment vertical="center" wrapText="1"/>
    </xf>
    <xf numFmtId="0" fontId="33" fillId="0" borderId="3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20" fillId="0" borderId="3" xfId="0" applyFont="1" applyBorder="1"/>
    <xf numFmtId="0" fontId="21" fillId="0" borderId="30" xfId="0" applyFont="1" applyBorder="1" applyAlignment="1">
      <alignment horizontal="right"/>
    </xf>
    <xf numFmtId="0" fontId="21" fillId="0" borderId="30" xfId="0" applyFont="1" applyBorder="1" applyAlignment="1"/>
    <xf numFmtId="0" fontId="21" fillId="0" borderId="30" xfId="0" quotePrefix="1" applyFont="1" applyBorder="1" applyAlignment="1"/>
    <xf numFmtId="170" fontId="21" fillId="0" borderId="0" xfId="0" applyNumberFormat="1" applyFont="1" applyBorder="1" applyAlignment="1"/>
    <xf numFmtId="0" fontId="59" fillId="0" borderId="0" xfId="0" applyFont="1" applyBorder="1" applyAlignment="1"/>
    <xf numFmtId="171" fontId="18" fillId="0" borderId="0" xfId="0" applyNumberFormat="1" applyFont="1"/>
    <xf numFmtId="0" fontId="25" fillId="0" borderId="0" xfId="1" applyFont="1" applyBorder="1" applyAlignment="1">
      <alignment vertical="center"/>
    </xf>
    <xf numFmtId="0" fontId="60" fillId="0" borderId="0" xfId="1" applyFont="1" applyBorder="1" applyAlignment="1">
      <alignment horizontal="right" vertical="center"/>
    </xf>
    <xf numFmtId="0" fontId="61" fillId="0" borderId="0" xfId="1" applyFont="1" applyBorder="1" applyAlignment="1">
      <alignment horizontal="right" vertical="center"/>
    </xf>
    <xf numFmtId="0" fontId="59" fillId="0" borderId="0" xfId="0" applyFont="1" applyAlignment="1"/>
    <xf numFmtId="0" fontId="18" fillId="0" borderId="0" xfId="0" applyFont="1" applyBorder="1"/>
    <xf numFmtId="0" fontId="21" fillId="0" borderId="29" xfId="0" applyFont="1" applyBorder="1"/>
    <xf numFmtId="0" fontId="24" fillId="0" borderId="0" xfId="0" applyFont="1" applyAlignment="1">
      <alignment vertical="top"/>
    </xf>
    <xf numFmtId="0" fontId="20" fillId="0" borderId="2" xfId="0" applyFont="1" applyBorder="1" applyAlignment="1"/>
    <xf numFmtId="0" fontId="20" fillId="0" borderId="31" xfId="0" applyFont="1" applyBorder="1" applyAlignment="1"/>
    <xf numFmtId="0" fontId="20" fillId="0" borderId="1" xfId="0" applyFont="1" applyBorder="1" applyAlignment="1"/>
    <xf numFmtId="0" fontId="20" fillId="0" borderId="19" xfId="0" applyFont="1" applyBorder="1" applyAlignment="1"/>
    <xf numFmtId="0" fontId="20" fillId="0" borderId="20" xfId="0" applyFont="1" applyBorder="1" applyAlignment="1"/>
    <xf numFmtId="0" fontId="20" fillId="0" borderId="15" xfId="0" applyFont="1" applyBorder="1" applyAlignment="1"/>
    <xf numFmtId="0" fontId="20" fillId="0" borderId="16" xfId="0" applyFont="1" applyBorder="1" applyAlignment="1"/>
    <xf numFmtId="173" fontId="21" fillId="0" borderId="0" xfId="0" applyNumberFormat="1" applyFont="1" applyBorder="1" applyAlignment="1"/>
    <xf numFmtId="0" fontId="65" fillId="0" borderId="0" xfId="0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1" fillId="0" borderId="0" xfId="0" applyFont="1" applyAlignment="1">
      <alignment vertical="top"/>
    </xf>
    <xf numFmtId="0" fontId="21" fillId="0" borderId="0" xfId="0" applyFont="1" applyAlignment="1">
      <alignment horizontal="left" vertical="center"/>
    </xf>
    <xf numFmtId="0" fontId="18" fillId="0" borderId="0" xfId="0" applyFont="1" applyBorder="1" applyAlignment="1">
      <alignment vertical="center"/>
    </xf>
    <xf numFmtId="49" fontId="65" fillId="0" borderId="0" xfId="0" applyNumberFormat="1" applyFont="1" applyBorder="1" applyAlignment="1">
      <alignment horizontal="center" vertical="center"/>
    </xf>
    <xf numFmtId="0" fontId="67" fillId="0" borderId="0" xfId="0" applyFont="1" applyBorder="1" applyAlignment="1">
      <alignment vertical="center"/>
    </xf>
    <xf numFmtId="0" fontId="20" fillId="0" borderId="28" xfId="0" applyFont="1" applyBorder="1" applyAlignment="1"/>
    <xf numFmtId="49" fontId="69" fillId="0" borderId="30" xfId="0" applyNumberFormat="1" applyFont="1" applyBorder="1" applyAlignment="1">
      <alignment vertical="top"/>
    </xf>
    <xf numFmtId="49" fontId="69" fillId="0" borderId="27" xfId="0" applyNumberFormat="1" applyFont="1" applyBorder="1" applyAlignment="1">
      <alignment vertical="top"/>
    </xf>
    <xf numFmtId="0" fontId="21" fillId="0" borderId="29" xfId="0" applyFont="1" applyBorder="1" applyAlignment="1">
      <alignment vertical="center"/>
    </xf>
    <xf numFmtId="49" fontId="44" fillId="0" borderId="12" xfId="1" applyNumberFormat="1" applyFont="1" applyBorder="1" applyAlignment="1">
      <alignment horizontal="center" vertical="center" wrapText="1"/>
    </xf>
    <xf numFmtId="0" fontId="70" fillId="2" borderId="0" xfId="0" applyFont="1" applyFill="1" applyBorder="1" applyAlignment="1"/>
    <xf numFmtId="0" fontId="21" fillId="0" borderId="0" xfId="0" applyFont="1"/>
    <xf numFmtId="0" fontId="18" fillId="0" borderId="1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33" fillId="0" borderId="14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 wrapText="1"/>
    </xf>
    <xf numFmtId="0" fontId="14" fillId="0" borderId="32" xfId="1" applyFont="1" applyBorder="1" applyAlignment="1">
      <alignment horizontal="center" vertical="center"/>
    </xf>
    <xf numFmtId="0" fontId="14" fillId="0" borderId="0" xfId="1" applyFont="1" applyBorder="1" applyAlignment="1">
      <alignment horizontal="center" vertical="center"/>
    </xf>
    <xf numFmtId="0" fontId="14" fillId="0" borderId="33" xfId="1" applyFont="1" applyBorder="1" applyAlignment="1">
      <alignment horizontal="center" vertical="center"/>
    </xf>
    <xf numFmtId="0" fontId="15" fillId="0" borderId="0" xfId="1" applyFont="1" applyAlignment="1">
      <alignment horizontal="left"/>
    </xf>
    <xf numFmtId="0" fontId="14" fillId="0" borderId="0" xfId="1" applyFont="1" applyAlignment="1">
      <alignment horizontal="left"/>
    </xf>
    <xf numFmtId="0" fontId="14" fillId="0" borderId="0" xfId="1" applyFont="1" applyAlignment="1">
      <alignment horizontal="left" vertical="top"/>
    </xf>
    <xf numFmtId="0" fontId="14" fillId="0" borderId="34" xfId="1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/>
    </xf>
    <xf numFmtId="0" fontId="18" fillId="0" borderId="3" xfId="0" applyFont="1" applyBorder="1" applyAlignment="1"/>
    <xf numFmtId="0" fontId="18" fillId="0" borderId="3" xfId="0" applyFont="1" applyBorder="1" applyAlignment="1">
      <alignment horizontal="center" wrapText="1"/>
    </xf>
    <xf numFmtId="0" fontId="73" fillId="0" borderId="3" xfId="0" applyFont="1" applyBorder="1" applyAlignment="1">
      <alignment horizontal="center"/>
    </xf>
    <xf numFmtId="175" fontId="45" fillId="0" borderId="29" xfId="0" applyNumberFormat="1" applyFont="1" applyBorder="1" applyAlignment="1">
      <alignment horizontal="left"/>
    </xf>
    <xf numFmtId="168" fontId="45" fillId="0" borderId="29" xfId="0" applyNumberFormat="1" applyFont="1" applyBorder="1" applyAlignment="1">
      <alignment horizontal="center"/>
    </xf>
    <xf numFmtId="0" fontId="27" fillId="0" borderId="29" xfId="0" applyFont="1" applyBorder="1" applyAlignment="1">
      <alignment horizontal="left" vertical="center"/>
    </xf>
    <xf numFmtId="0" fontId="27" fillId="0" borderId="0" xfId="0" applyFont="1" applyBorder="1" applyAlignment="1">
      <alignment horizontal="left" vertical="center"/>
    </xf>
    <xf numFmtId="0" fontId="53" fillId="0" borderId="0" xfId="0" applyFont="1" applyAlignment="1">
      <alignment horizontal="center"/>
    </xf>
    <xf numFmtId="0" fontId="5" fillId="0" borderId="3" xfId="0" applyFont="1" applyBorder="1" applyAlignment="1">
      <alignment vertical="top" wrapText="1"/>
    </xf>
    <xf numFmtId="0" fontId="2" fillId="0" borderId="3" xfId="0" applyFont="1" applyBorder="1" applyAlignment="1">
      <alignment horizontal="left" vertical="top" wrapText="1"/>
    </xf>
    <xf numFmtId="0" fontId="1" fillId="0" borderId="0" xfId="0" applyFont="1" applyAlignment="1">
      <alignment wrapText="1"/>
    </xf>
    <xf numFmtId="0" fontId="53" fillId="0" borderId="0" xfId="0" applyFont="1" applyAlignment="1">
      <alignment vertical="center" wrapText="1"/>
    </xf>
    <xf numFmtId="0" fontId="21" fillId="0" borderId="0" xfId="0" applyFont="1" applyAlignment="1">
      <alignment wrapText="1"/>
    </xf>
    <xf numFmtId="0" fontId="74" fillId="0" borderId="0" xfId="0" applyFont="1" applyAlignment="1">
      <alignment vertical="center"/>
    </xf>
    <xf numFmtId="0" fontId="54" fillId="0" borderId="0" xfId="0" applyFont="1"/>
    <xf numFmtId="0" fontId="75" fillId="0" borderId="0" xfId="0" applyFont="1"/>
    <xf numFmtId="0" fontId="49" fillId="0" borderId="0" xfId="0" applyFont="1"/>
    <xf numFmtId="0" fontId="76" fillId="0" borderId="0" xfId="0" applyFont="1"/>
    <xf numFmtId="0" fontId="77" fillId="0" borderId="0" xfId="0" applyFont="1"/>
    <xf numFmtId="0" fontId="49" fillId="0" borderId="0" xfId="0" applyFont="1" applyAlignment="1">
      <alignment horizontal="left"/>
    </xf>
    <xf numFmtId="0" fontId="78" fillId="0" borderId="3" xfId="0" applyFont="1" applyBorder="1" applyAlignment="1">
      <alignment horizontal="center" vertical="center" wrapText="1"/>
    </xf>
    <xf numFmtId="0" fontId="78" fillId="2" borderId="3" xfId="0" applyFont="1" applyFill="1" applyBorder="1" applyAlignment="1">
      <alignment horizontal="center" vertical="center" wrapText="1"/>
    </xf>
    <xf numFmtId="0" fontId="79" fillId="0" borderId="0" xfId="0" applyFont="1"/>
    <xf numFmtId="0" fontId="80" fillId="2" borderId="3" xfId="0" applyFont="1" applyFill="1" applyBorder="1" applyAlignment="1">
      <alignment vertical="center" wrapText="1"/>
    </xf>
    <xf numFmtId="14" fontId="80" fillId="2" borderId="3" xfId="0" applyNumberFormat="1" applyFont="1" applyFill="1" applyBorder="1" applyAlignment="1">
      <alignment horizontal="center" vertical="center" wrapText="1"/>
    </xf>
    <xf numFmtId="0" fontId="80" fillId="2" borderId="3" xfId="0" applyFont="1" applyFill="1" applyBorder="1" applyAlignment="1">
      <alignment horizontal="center" vertical="center" wrapText="1"/>
    </xf>
    <xf numFmtId="0" fontId="80" fillId="0" borderId="0" xfId="0" applyFont="1"/>
    <xf numFmtId="0" fontId="54" fillId="0" borderId="0" xfId="0" applyFont="1" applyAlignment="1">
      <alignment vertical="center"/>
    </xf>
    <xf numFmtId="0" fontId="54" fillId="0" borderId="0" xfId="0" applyFont="1" applyAlignment="1">
      <alignment horizontal="right" vertical="center"/>
    </xf>
    <xf numFmtId="0" fontId="54" fillId="0" borderId="0" xfId="0" quotePrefix="1" applyFont="1" applyAlignment="1">
      <alignment horizontal="left"/>
    </xf>
    <xf numFmtId="0" fontId="54" fillId="0" borderId="0" xfId="0" applyFont="1" applyAlignment="1">
      <alignment vertical="top" wrapText="1"/>
    </xf>
    <xf numFmtId="0" fontId="49" fillId="0" borderId="0" xfId="0" applyFont="1" applyAlignment="1"/>
    <xf numFmtId="0" fontId="27" fillId="0" borderId="0" xfId="0" applyFont="1" applyBorder="1" applyAlignment="1">
      <alignment vertical="center"/>
    </xf>
    <xf numFmtId="0" fontId="49" fillId="2" borderId="3" xfId="0" applyFont="1" applyFill="1" applyBorder="1" applyAlignment="1">
      <alignment vertical="center" wrapText="1"/>
    </xf>
    <xf numFmtId="0" fontId="30" fillId="0" borderId="0" xfId="0" applyNumberFormat="1" applyFont="1" applyBorder="1" applyAlignment="1">
      <alignment horizontal="center" vertical="center"/>
    </xf>
    <xf numFmtId="14" fontId="28" fillId="2" borderId="0" xfId="0" applyNumberFormat="1" applyFont="1" applyFill="1" applyBorder="1" applyAlignment="1">
      <alignment horizontal="center" vertical="center"/>
    </xf>
    <xf numFmtId="0" fontId="32" fillId="0" borderId="0" xfId="0" applyFont="1" applyBorder="1"/>
    <xf numFmtId="0" fontId="19" fillId="0" borderId="0" xfId="0" applyFont="1" applyBorder="1"/>
    <xf numFmtId="0" fontId="32" fillId="0" borderId="0" xfId="0" applyFont="1"/>
    <xf numFmtId="0" fontId="21" fillId="0" borderId="0" xfId="0" applyFont="1" applyAlignment="1">
      <alignment horizontal="right"/>
    </xf>
    <xf numFmtId="14" fontId="18" fillId="0" borderId="0" xfId="0" applyNumberFormat="1" applyFont="1"/>
    <xf numFmtId="14" fontId="21" fillId="0" borderId="0" xfId="0" applyNumberFormat="1" applyFont="1"/>
    <xf numFmtId="49" fontId="39" fillId="2" borderId="12" xfId="1" applyNumberFormat="1" applyFont="1" applyFill="1" applyBorder="1" applyAlignment="1">
      <alignment horizontal="center" vertical="center" wrapText="1"/>
    </xf>
    <xf numFmtId="49" fontId="41" fillId="2" borderId="12" xfId="1" applyNumberFormat="1" applyFont="1" applyFill="1" applyBorder="1" applyAlignment="1">
      <alignment horizontal="center" vertical="center" wrapText="1"/>
    </xf>
    <xf numFmtId="0" fontId="40" fillId="2" borderId="14" xfId="1" applyNumberFormat="1" applyFont="1" applyFill="1" applyBorder="1" applyAlignment="1">
      <alignment horizontal="center" vertical="center" wrapText="1"/>
    </xf>
    <xf numFmtId="0" fontId="42" fillId="2" borderId="14" xfId="1" applyNumberFormat="1" applyFont="1" applyFill="1" applyBorder="1" applyAlignment="1">
      <alignment horizontal="center" vertical="center" wrapText="1"/>
    </xf>
    <xf numFmtId="0" fontId="42" fillId="2" borderId="14" xfId="1" applyNumberFormat="1" applyFont="1" applyFill="1" applyBorder="1" applyAlignment="1">
      <alignment horizontal="center" vertical="center" wrapText="1"/>
    </xf>
    <xf numFmtId="176" fontId="73" fillId="0" borderId="3" xfId="0" applyNumberFormat="1" applyFont="1" applyBorder="1" applyAlignment="1">
      <alignment horizontal="center" vertical="center" wrapText="1"/>
    </xf>
    <xf numFmtId="0" fontId="63" fillId="0" borderId="29" xfId="0" applyFont="1" applyBorder="1" applyAlignment="1"/>
    <xf numFmtId="0" fontId="63" fillId="0" borderId="29" xfId="0" applyFont="1" applyBorder="1" applyAlignment="1">
      <alignment horizontal="center"/>
    </xf>
    <xf numFmtId="0" fontId="63" fillId="0" borderId="30" xfId="0" applyFont="1" applyBorder="1" applyAlignment="1">
      <alignment horizontal="center"/>
    </xf>
    <xf numFmtId="0" fontId="21" fillId="0" borderId="3" xfId="0" applyFont="1" applyBorder="1" applyAlignment="1">
      <alignment horizontal="center" vertical="center" wrapText="1"/>
    </xf>
    <xf numFmtId="0" fontId="21" fillId="0" borderId="3" xfId="0" applyFont="1" applyBorder="1" applyAlignment="1">
      <alignment vertical="center" wrapText="1"/>
    </xf>
    <xf numFmtId="0" fontId="21" fillId="0" borderId="3" xfId="0" applyFont="1" applyBorder="1" applyAlignment="1">
      <alignment vertical="top" wrapText="1"/>
    </xf>
    <xf numFmtId="0" fontId="21" fillId="0" borderId="3" xfId="0" applyFont="1" applyBorder="1"/>
    <xf numFmtId="0" fontId="5" fillId="0" borderId="0" xfId="0" applyFont="1"/>
    <xf numFmtId="177" fontId="26" fillId="0" borderId="0" xfId="0" applyNumberFormat="1" applyFont="1" applyAlignment="1"/>
    <xf numFmtId="177" fontId="0" fillId="0" borderId="0" xfId="0" applyNumberFormat="1" applyAlignment="1"/>
    <xf numFmtId="1" fontId="46" fillId="0" borderId="0" xfId="0" applyNumberFormat="1" applyFont="1" applyAlignment="1">
      <alignment horizontal="left"/>
    </xf>
    <xf numFmtId="0" fontId="34" fillId="0" borderId="0" xfId="2" applyFont="1" applyAlignment="1">
      <alignment horizontal="right" wrapText="1"/>
    </xf>
    <xf numFmtId="0" fontId="63" fillId="0" borderId="30" xfId="0" applyFont="1" applyBorder="1" applyAlignment="1">
      <alignment horizontal="center"/>
    </xf>
    <xf numFmtId="0" fontId="63" fillId="0" borderId="29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1" fillId="0" borderId="30" xfId="0" applyFont="1" applyBorder="1" applyAlignment="1"/>
    <xf numFmtId="0" fontId="34" fillId="0" borderId="0" xfId="2" applyFont="1" applyAlignment="1">
      <alignment horizontal="left" vertical="top"/>
    </xf>
    <xf numFmtId="0" fontId="0" fillId="0" borderId="30" xfId="0" applyBorder="1"/>
    <xf numFmtId="0" fontId="19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19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18" fillId="0" borderId="3" xfId="0" applyFont="1" applyBorder="1" applyAlignment="1">
      <alignment vertical="top" wrapText="1"/>
    </xf>
    <xf numFmtId="14" fontId="1" fillId="0" borderId="0" xfId="3" applyNumberFormat="1" applyFont="1" applyBorder="1" applyAlignment="1">
      <alignment horizontal="left" vertical="center"/>
    </xf>
    <xf numFmtId="0" fontId="21" fillId="0" borderId="0" xfId="2" applyFont="1" applyBorder="1" applyAlignment="1"/>
    <xf numFmtId="0" fontId="5" fillId="0" borderId="3" xfId="2" applyFont="1" applyBorder="1" applyAlignment="1">
      <alignment horizontal="center" vertical="center"/>
    </xf>
    <xf numFmtId="0" fontId="82" fillId="0" borderId="0" xfId="0" applyFont="1"/>
    <xf numFmtId="0" fontId="34" fillId="0" borderId="0" xfId="2" applyFont="1" applyBorder="1" applyAlignment="1">
      <alignment horizontal="right" vertical="top" wrapText="1"/>
    </xf>
    <xf numFmtId="0" fontId="73" fillId="0" borderId="3" xfId="0" applyFont="1" applyBorder="1"/>
    <xf numFmtId="0" fontId="73" fillId="0" borderId="3" xfId="0" applyFont="1" applyBorder="1" applyAlignment="1">
      <alignment vertical="top"/>
    </xf>
    <xf numFmtId="0" fontId="63" fillId="0" borderId="3" xfId="0" applyFont="1" applyBorder="1" applyAlignment="1">
      <alignment vertical="center" wrapText="1"/>
    </xf>
    <xf numFmtId="0" fontId="63" fillId="0" borderId="0" xfId="0" applyFont="1" applyAlignment="1"/>
    <xf numFmtId="0" fontId="63" fillId="0" borderId="0" xfId="0" applyFont="1"/>
    <xf numFmtId="0" fontId="73" fillId="0" borderId="0" xfId="0" applyFont="1" applyAlignment="1">
      <alignment horizontal="right"/>
    </xf>
    <xf numFmtId="0" fontId="73" fillId="0" borderId="0" xfId="0" applyFont="1" applyAlignment="1">
      <alignment horizontal="center"/>
    </xf>
    <xf numFmtId="0" fontId="73" fillId="0" borderId="0" xfId="0" applyFont="1"/>
    <xf numFmtId="0" fontId="63" fillId="0" borderId="0" xfId="0" applyFont="1" applyAlignment="1">
      <alignment vertical="center"/>
    </xf>
    <xf numFmtId="0" fontId="73" fillId="0" borderId="0" xfId="0" applyFont="1" applyAlignment="1"/>
    <xf numFmtId="167" fontId="45" fillId="0" borderId="29" xfId="2" applyNumberFormat="1" applyFont="1" applyFill="1" applyBorder="1" applyAlignment="1">
      <alignment horizontal="center"/>
    </xf>
    <xf numFmtId="0" fontId="48" fillId="0" borderId="29" xfId="2" applyFont="1" applyBorder="1"/>
    <xf numFmtId="0" fontId="2" fillId="0" borderId="3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8" xfId="0" applyFont="1" applyBorder="1" applyAlignment="1">
      <alignment vertical="top" wrapText="1"/>
    </xf>
    <xf numFmtId="0" fontId="33" fillId="0" borderId="3" xfId="0" applyFont="1" applyBorder="1" applyAlignment="1">
      <alignment horizontal="center" vertical="center"/>
    </xf>
    <xf numFmtId="14" fontId="33" fillId="0" borderId="0" xfId="0" applyNumberFormat="1" applyFont="1" applyAlignment="1"/>
    <xf numFmtId="170" fontId="18" fillId="0" borderId="0" xfId="0" applyNumberFormat="1" applyFont="1" applyBorder="1" applyAlignment="1"/>
    <xf numFmtId="0" fontId="18" fillId="0" borderId="0" xfId="0" applyFont="1" applyAlignment="1"/>
    <xf numFmtId="0" fontId="19" fillId="0" borderId="3" xfId="0" applyFont="1" applyBorder="1" applyAlignment="1">
      <alignment horizontal="center"/>
    </xf>
    <xf numFmtId="0" fontId="86" fillId="0" borderId="0" xfId="0" applyFont="1"/>
    <xf numFmtId="0" fontId="74" fillId="0" borderId="0" xfId="0" applyFont="1"/>
    <xf numFmtId="0" fontId="74" fillId="0" borderId="0" xfId="0" applyFont="1" applyAlignment="1">
      <alignment horizontal="right" vertical="center"/>
    </xf>
    <xf numFmtId="0" fontId="74" fillId="0" borderId="0" xfId="0" quotePrefix="1" applyFont="1" applyAlignment="1">
      <alignment horizontal="left"/>
    </xf>
    <xf numFmtId="0" fontId="87" fillId="0" borderId="0" xfId="0" applyFont="1" applyAlignment="1">
      <alignment horizontal="right"/>
    </xf>
    <xf numFmtId="0" fontId="87" fillId="0" borderId="0" xfId="0" applyFont="1"/>
    <xf numFmtId="0" fontId="83" fillId="0" borderId="12" xfId="0" applyFont="1" applyBorder="1" applyAlignment="1">
      <alignment horizontal="center" vertical="center" wrapText="1"/>
    </xf>
    <xf numFmtId="0" fontId="83" fillId="0" borderId="3" xfId="0" applyFont="1" applyBorder="1" applyAlignment="1">
      <alignment horizontal="center" vertical="center" wrapText="1"/>
    </xf>
    <xf numFmtId="0" fontId="81" fillId="0" borderId="3" xfId="0" applyFont="1" applyBorder="1" applyAlignment="1">
      <alignment horizontal="center" vertical="center" wrapText="1"/>
    </xf>
    <xf numFmtId="49" fontId="0" fillId="0" borderId="3" xfId="0" applyNumberFormat="1" applyBorder="1"/>
    <xf numFmtId="14" fontId="2" fillId="0" borderId="0" xfId="0" applyNumberFormat="1" applyFont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5" fillId="2" borderId="3" xfId="0" applyFont="1" applyFill="1" applyBorder="1" applyAlignment="1">
      <alignment horizontal="left" vertical="center"/>
    </xf>
    <xf numFmtId="0" fontId="5" fillId="0" borderId="3" xfId="0" applyFont="1" applyBorder="1" applyAlignment="1">
      <alignment horizontal="center" vertical="center"/>
    </xf>
    <xf numFmtId="0" fontId="2" fillId="4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left" vertical="center"/>
    </xf>
    <xf numFmtId="0" fontId="2" fillId="0" borderId="3" xfId="0" applyFont="1" applyBorder="1"/>
    <xf numFmtId="0" fontId="5" fillId="0" borderId="3" xfId="0" applyFont="1" applyBorder="1" applyAlignment="1">
      <alignment vertical="top" wrapText="1"/>
    </xf>
    <xf numFmtId="0" fontId="0" fillId="0" borderId="3" xfId="0" applyBorder="1" applyAlignment="1">
      <alignment vertical="center"/>
    </xf>
    <xf numFmtId="0" fontId="0" fillId="2" borderId="3" xfId="0" applyFont="1" applyFill="1" applyBorder="1"/>
    <xf numFmtId="0" fontId="2" fillId="0" borderId="0" xfId="0" applyFont="1" applyBorder="1" applyAlignment="1">
      <alignment vertical="top" wrapText="1"/>
    </xf>
    <xf numFmtId="14" fontId="30" fillId="2" borderId="3" xfId="0" applyNumberFormat="1" applyFont="1" applyFill="1" applyBorder="1" applyAlignment="1">
      <alignment horizontal="center" vertical="center"/>
    </xf>
    <xf numFmtId="0" fontId="2" fillId="0" borderId="3" xfId="0" applyFont="1" applyBorder="1" applyAlignment="1">
      <alignment vertical="top" wrapText="1"/>
    </xf>
    <xf numFmtId="0" fontId="53" fillId="0" borderId="0" xfId="0" applyFont="1" applyAlignment="1"/>
    <xf numFmtId="0" fontId="21" fillId="0" borderId="30" xfId="0" applyFont="1" applyBorder="1" applyAlignment="1">
      <alignment horizontal="left"/>
    </xf>
    <xf numFmtId="0" fontId="18" fillId="0" borderId="14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63" fillId="0" borderId="30" xfId="0" applyFont="1" applyBorder="1" applyAlignment="1">
      <alignment horizontal="center"/>
    </xf>
    <xf numFmtId="0" fontId="21" fillId="0" borderId="30" xfId="0" applyFont="1" applyBorder="1" applyAlignment="1"/>
    <xf numFmtId="0" fontId="20" fillId="0" borderId="0" xfId="0" applyFont="1" applyAlignment="1">
      <alignment horizontal="center"/>
    </xf>
    <xf numFmtId="0" fontId="19" fillId="0" borderId="0" xfId="0" applyFont="1" applyAlignment="1">
      <alignment horizontal="right"/>
    </xf>
    <xf numFmtId="0" fontId="33" fillId="0" borderId="3" xfId="0" applyFont="1" applyBorder="1" applyAlignment="1">
      <alignment horizontal="center" vertical="center"/>
    </xf>
    <xf numFmtId="0" fontId="63" fillId="0" borderId="30" xfId="0" applyFont="1" applyBorder="1" applyAlignment="1">
      <alignment horizontal="center"/>
    </xf>
    <xf numFmtId="0" fontId="75" fillId="0" borderId="0" xfId="0" quotePrefix="1" applyFont="1"/>
    <xf numFmtId="0" fontId="16" fillId="0" borderId="0" xfId="1" applyFont="1" applyAlignment="1">
      <alignment vertical="center" wrapText="1"/>
    </xf>
    <xf numFmtId="0" fontId="16" fillId="0" borderId="0" xfId="1" applyFont="1" applyBorder="1" applyAlignment="1">
      <alignment vertical="center" wrapText="1"/>
    </xf>
    <xf numFmtId="0" fontId="8" fillId="0" borderId="0" xfId="1" applyFont="1" applyBorder="1"/>
    <xf numFmtId="0" fontId="61" fillId="0" borderId="0" xfId="1" applyFont="1" applyBorder="1" applyAlignment="1">
      <alignment vertical="center"/>
    </xf>
    <xf numFmtId="0" fontId="16" fillId="0" borderId="0" xfId="1" applyFont="1" applyBorder="1" applyAlignment="1">
      <alignment horizontal="left" vertical="center"/>
    </xf>
    <xf numFmtId="0" fontId="25" fillId="0" borderId="0" xfId="1" applyFont="1" applyAlignment="1">
      <alignment vertical="center" wrapText="1"/>
    </xf>
    <xf numFmtId="0" fontId="14" fillId="0" borderId="35" xfId="1" applyFont="1" applyBorder="1" applyAlignment="1">
      <alignment horizontal="center" vertical="center"/>
    </xf>
    <xf numFmtId="49" fontId="23" fillId="0" borderId="36" xfId="1" applyNumberFormat="1" applyFont="1" applyBorder="1" applyAlignment="1">
      <alignment horizontal="center" vertical="center" wrapText="1"/>
    </xf>
    <xf numFmtId="49" fontId="23" fillId="0" borderId="20" xfId="1" applyNumberFormat="1" applyFont="1" applyBorder="1" applyAlignment="1">
      <alignment horizontal="center" vertical="center" wrapText="1"/>
    </xf>
    <xf numFmtId="49" fontId="23" fillId="0" borderId="19" xfId="1" applyNumberFormat="1" applyFont="1" applyBorder="1" applyAlignment="1">
      <alignment horizontal="center" vertical="center" wrapText="1"/>
    </xf>
    <xf numFmtId="0" fontId="14" fillId="0" borderId="37" xfId="1" applyNumberFormat="1" applyFont="1" applyBorder="1" applyAlignment="1">
      <alignment horizontal="center" vertical="center" wrapText="1"/>
    </xf>
    <xf numFmtId="0" fontId="14" fillId="0" borderId="9" xfId="1" applyNumberFormat="1" applyFont="1" applyBorder="1" applyAlignment="1">
      <alignment horizontal="center" vertical="center" wrapText="1"/>
    </xf>
    <xf numFmtId="49" fontId="23" fillId="0" borderId="38" xfId="1" applyNumberFormat="1" applyFont="1" applyBorder="1" applyAlignment="1">
      <alignment horizontal="center" vertical="center" wrapText="1"/>
    </xf>
    <xf numFmtId="49" fontId="23" fillId="0" borderId="38" xfId="1" applyNumberFormat="1" applyFont="1" applyBorder="1" applyAlignment="1">
      <alignment horizontal="center" vertical="center"/>
    </xf>
    <xf numFmtId="49" fontId="23" fillId="0" borderId="38" xfId="1" applyNumberFormat="1" applyFont="1" applyBorder="1" applyAlignment="1">
      <alignment horizontal="left" vertical="center"/>
    </xf>
    <xf numFmtId="49" fontId="23" fillId="0" borderId="26" xfId="1" applyNumberFormat="1" applyFont="1" applyBorder="1" applyAlignment="1">
      <alignment horizontal="left" vertical="center"/>
    </xf>
    <xf numFmtId="0" fontId="14" fillId="0" borderId="7" xfId="1" applyNumberFormat="1" applyFont="1" applyBorder="1" applyAlignment="1">
      <alignment horizontal="left" vertical="center"/>
    </xf>
    <xf numFmtId="0" fontId="23" fillId="0" borderId="24" xfId="1" applyNumberFormat="1" applyFont="1" applyBorder="1" applyAlignment="1">
      <alignment horizontal="center" vertical="center" wrapText="1"/>
    </xf>
    <xf numFmtId="0" fontId="14" fillId="0" borderId="19" xfId="1" applyNumberFormat="1" applyFont="1" applyBorder="1" applyAlignment="1">
      <alignment horizontal="center" vertical="center" wrapText="1"/>
    </xf>
    <xf numFmtId="49" fontId="23" fillId="0" borderId="1" xfId="1" applyNumberFormat="1" applyFont="1" applyBorder="1" applyAlignment="1">
      <alignment horizontal="center" vertical="center" wrapText="1"/>
    </xf>
    <xf numFmtId="49" fontId="23" fillId="0" borderId="12" xfId="1" applyNumberFormat="1" applyFont="1" applyBorder="1" applyAlignment="1">
      <alignment horizontal="center" vertical="center" wrapText="1"/>
    </xf>
    <xf numFmtId="49" fontId="23" fillId="0" borderId="2" xfId="1" applyNumberFormat="1" applyFont="1" applyBorder="1" applyAlignment="1">
      <alignment horizontal="center" vertical="center"/>
    </xf>
    <xf numFmtId="49" fontId="23" fillId="0" borderId="11" xfId="1" applyNumberFormat="1" applyFont="1" applyBorder="1" applyAlignment="1">
      <alignment horizontal="center" vertical="center" wrapText="1"/>
    </xf>
    <xf numFmtId="49" fontId="23" fillId="0" borderId="2" xfId="1" applyNumberFormat="1" applyFont="1" applyBorder="1" applyAlignment="1">
      <alignment horizontal="left" vertical="center"/>
    </xf>
    <xf numFmtId="49" fontId="23" fillId="0" borderId="2" xfId="1" applyNumberFormat="1" applyFont="1" applyBorder="1" applyAlignment="1">
      <alignment horizontal="center" vertical="center" wrapText="1"/>
    </xf>
    <xf numFmtId="49" fontId="23" fillId="0" borderId="39" xfId="1" applyNumberFormat="1" applyFont="1" applyBorder="1" applyAlignment="1">
      <alignment horizontal="center" vertical="center" wrapText="1"/>
    </xf>
    <xf numFmtId="0" fontId="14" fillId="0" borderId="40" xfId="1" applyNumberFormat="1" applyFont="1" applyBorder="1" applyAlignment="1">
      <alignment horizontal="center" vertical="center" wrapText="1"/>
    </xf>
    <xf numFmtId="49" fontId="14" fillId="0" borderId="41" xfId="1" applyNumberFormat="1" applyFont="1" applyBorder="1" applyAlignment="1">
      <alignment horizontal="center" vertical="center" wrapText="1"/>
    </xf>
    <xf numFmtId="49" fontId="14" fillId="0" borderId="2" xfId="1" applyNumberFormat="1" applyFont="1" applyBorder="1" applyAlignment="1">
      <alignment horizontal="center" vertical="center" wrapText="1"/>
    </xf>
    <xf numFmtId="0" fontId="6" fillId="0" borderId="42" xfId="1" applyBorder="1"/>
    <xf numFmtId="0" fontId="6" fillId="0" borderId="42" xfId="1" applyBorder="1" applyAlignment="1">
      <alignment horizontal="center" vertical="center"/>
    </xf>
    <xf numFmtId="0" fontId="6" fillId="0" borderId="43" xfId="1" applyBorder="1" applyAlignment="1">
      <alignment horizontal="center" vertical="center"/>
    </xf>
    <xf numFmtId="0" fontId="37" fillId="2" borderId="0" xfId="0" applyFont="1" applyFill="1" applyBorder="1" applyAlignment="1"/>
    <xf numFmtId="164" fontId="19" fillId="2" borderId="12" xfId="0" applyNumberFormat="1" applyFont="1" applyFill="1" applyBorder="1" applyAlignment="1">
      <alignment horizontal="center" textRotation="90"/>
    </xf>
    <xf numFmtId="164" fontId="33" fillId="2" borderId="12" xfId="0" applyNumberFormat="1" applyFont="1" applyFill="1" applyBorder="1" applyAlignment="1">
      <alignment horizontal="center" textRotation="90"/>
    </xf>
    <xf numFmtId="49" fontId="89" fillId="0" borderId="12" xfId="1" applyNumberFormat="1" applyFont="1" applyBorder="1" applyAlignment="1">
      <alignment horizontal="center" vertical="center" wrapText="1"/>
    </xf>
    <xf numFmtId="0" fontId="89" fillId="0" borderId="12" xfId="1" applyNumberFormat="1" applyFont="1" applyBorder="1" applyAlignment="1">
      <alignment horizontal="center" vertical="center" wrapText="1"/>
    </xf>
    <xf numFmtId="49" fontId="7" fillId="0" borderId="12" xfId="1" applyNumberFormat="1" applyFont="1" applyBorder="1" applyAlignment="1">
      <alignment horizontal="center" vertical="center" wrapText="1"/>
    </xf>
    <xf numFmtId="0" fontId="90" fillId="0" borderId="12" xfId="1" applyNumberFormat="1" applyFont="1" applyBorder="1" applyAlignment="1">
      <alignment horizontal="center" vertical="center" wrapText="1"/>
    </xf>
    <xf numFmtId="49" fontId="90" fillId="0" borderId="12" xfId="1" applyNumberFormat="1" applyFont="1" applyBorder="1" applyAlignment="1">
      <alignment horizontal="center" vertical="center" wrapText="1"/>
    </xf>
    <xf numFmtId="0" fontId="91" fillId="0" borderId="12" xfId="1" applyNumberFormat="1" applyFont="1" applyBorder="1" applyAlignment="1">
      <alignment horizontal="center" vertical="center" wrapText="1"/>
    </xf>
    <xf numFmtId="49" fontId="91" fillId="0" borderId="12" xfId="1" applyNumberFormat="1" applyFont="1" applyBorder="1" applyAlignment="1">
      <alignment horizontal="center" vertical="center" wrapText="1"/>
    </xf>
    <xf numFmtId="0" fontId="92" fillId="0" borderId="12" xfId="1" applyNumberFormat="1" applyFont="1" applyBorder="1" applyAlignment="1">
      <alignment horizontal="center" vertical="center" wrapText="1"/>
    </xf>
    <xf numFmtId="49" fontId="40" fillId="0" borderId="12" xfId="1" applyNumberFormat="1" applyFont="1" applyBorder="1" applyAlignment="1">
      <alignment horizontal="center" vertical="center" wrapText="1"/>
    </xf>
    <xf numFmtId="0" fontId="7" fillId="0" borderId="14" xfId="1" applyNumberFormat="1" applyFont="1" applyBorder="1" applyAlignment="1">
      <alignment horizontal="center" vertical="center" wrapText="1"/>
    </xf>
    <xf numFmtId="0" fontId="93" fillId="0" borderId="14" xfId="1" applyNumberFormat="1" applyFont="1" applyBorder="1" applyAlignment="1">
      <alignment horizontal="center" vertical="center" wrapText="1"/>
    </xf>
    <xf numFmtId="0" fontId="94" fillId="0" borderId="14" xfId="1" applyNumberFormat="1" applyFont="1" applyBorder="1" applyAlignment="1">
      <alignment horizontal="center" vertical="center" wrapText="1"/>
    </xf>
    <xf numFmtId="0" fontId="34" fillId="0" borderId="14" xfId="1" applyNumberFormat="1" applyFont="1" applyBorder="1" applyAlignment="1">
      <alignment horizontal="center" vertical="center" wrapText="1"/>
    </xf>
    <xf numFmtId="0" fontId="95" fillId="0" borderId="12" xfId="1" applyNumberFormat="1" applyFont="1" applyBorder="1" applyAlignment="1">
      <alignment horizontal="center" vertical="center" wrapText="1"/>
    </xf>
    <xf numFmtId="0" fontId="90" fillId="0" borderId="17" xfId="1" applyNumberFormat="1" applyFont="1" applyBorder="1" applyAlignment="1">
      <alignment horizontal="center" vertical="center" wrapText="1"/>
    </xf>
    <xf numFmtId="0" fontId="96" fillId="0" borderId="14" xfId="1" applyNumberFormat="1" applyFont="1" applyBorder="1" applyAlignment="1">
      <alignment horizontal="center" vertical="center" wrapText="1"/>
    </xf>
    <xf numFmtId="0" fontId="91" fillId="0" borderId="17" xfId="1" applyNumberFormat="1" applyFont="1" applyBorder="1" applyAlignment="1">
      <alignment horizontal="center" vertical="center" wrapText="1"/>
    </xf>
    <xf numFmtId="0" fontId="95" fillId="0" borderId="17" xfId="1" applyNumberFormat="1" applyFont="1" applyBorder="1" applyAlignment="1">
      <alignment horizontal="center" vertical="center" wrapText="1"/>
    </xf>
    <xf numFmtId="0" fontId="93" fillId="0" borderId="17" xfId="1" applyNumberFormat="1" applyFont="1" applyBorder="1" applyAlignment="1">
      <alignment horizontal="center" vertical="center" wrapText="1"/>
    </xf>
    <xf numFmtId="0" fontId="94" fillId="0" borderId="17" xfId="1" applyNumberFormat="1" applyFont="1" applyBorder="1" applyAlignment="1">
      <alignment horizontal="center" vertical="center" wrapText="1"/>
    </xf>
    <xf numFmtId="0" fontId="89" fillId="0" borderId="17" xfId="1" applyNumberFormat="1" applyFont="1" applyBorder="1" applyAlignment="1">
      <alignment horizontal="center" vertical="center" wrapText="1"/>
    </xf>
    <xf numFmtId="0" fontId="7" fillId="0" borderId="17" xfId="1" applyNumberFormat="1" applyFont="1" applyBorder="1" applyAlignment="1">
      <alignment horizontal="center" vertical="center" wrapText="1"/>
    </xf>
    <xf numFmtId="49" fontId="91" fillId="0" borderId="17" xfId="1" applyNumberFormat="1" applyFont="1" applyBorder="1" applyAlignment="1">
      <alignment horizontal="center" vertical="center" wrapText="1"/>
    </xf>
    <xf numFmtId="49" fontId="7" fillId="0" borderId="17" xfId="1" applyNumberFormat="1" applyFont="1" applyBorder="1" applyAlignment="1">
      <alignment horizontal="center" vertical="center" wrapText="1"/>
    </xf>
    <xf numFmtId="49" fontId="89" fillId="0" borderId="17" xfId="1" applyNumberFormat="1" applyFont="1" applyBorder="1" applyAlignment="1">
      <alignment horizontal="center" vertical="center" wrapText="1"/>
    </xf>
    <xf numFmtId="49" fontId="40" fillId="0" borderId="17" xfId="1" applyNumberFormat="1" applyFont="1" applyBorder="1" applyAlignment="1">
      <alignment horizontal="center" vertical="center" wrapText="1"/>
    </xf>
    <xf numFmtId="0" fontId="39" fillId="0" borderId="17" xfId="1" applyNumberFormat="1" applyFont="1" applyBorder="1" applyAlignment="1">
      <alignment horizontal="center" vertical="center" wrapText="1"/>
    </xf>
    <xf numFmtId="0" fontId="40" fillId="0" borderId="17" xfId="1" applyNumberFormat="1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/>
    </xf>
    <xf numFmtId="0" fontId="63" fillId="0" borderId="29" xfId="0" applyFont="1" applyBorder="1" applyAlignment="1"/>
    <xf numFmtId="0" fontId="19" fillId="0" borderId="0" xfId="0" applyFont="1" applyBorder="1" applyAlignment="1">
      <alignment horizontal="center"/>
    </xf>
    <xf numFmtId="0" fontId="97" fillId="0" borderId="29" xfId="0" applyFont="1" applyBorder="1" applyAlignment="1"/>
    <xf numFmtId="0" fontId="63" fillId="0" borderId="29" xfId="0" applyFont="1" applyBorder="1" applyAlignment="1">
      <alignment horizontal="center"/>
    </xf>
    <xf numFmtId="0" fontId="63" fillId="0" borderId="30" xfId="0" applyFont="1" applyBorder="1" applyAlignment="1"/>
    <xf numFmtId="0" fontId="21" fillId="0" borderId="0" xfId="0" applyFont="1" applyBorder="1" applyAlignment="1">
      <alignment horizontal="center" vertical="top"/>
    </xf>
    <xf numFmtId="0" fontId="21" fillId="0" borderId="3" xfId="0" applyFont="1" applyBorder="1" applyAlignment="1">
      <alignment vertical="top" wrapText="1"/>
    </xf>
    <xf numFmtId="0" fontId="33" fillId="0" borderId="30" xfId="0" applyFont="1" applyBorder="1" applyAlignment="1">
      <alignment vertical="center" wrapText="1"/>
    </xf>
    <xf numFmtId="0" fontId="33" fillId="0" borderId="28" xfId="0" applyFont="1" applyBorder="1" applyAlignment="1">
      <alignment horizontal="center" wrapText="1"/>
    </xf>
    <xf numFmtId="0" fontId="73" fillId="0" borderId="27" xfId="0" applyFont="1" applyBorder="1" applyAlignment="1">
      <alignment horizontal="center"/>
    </xf>
    <xf numFmtId="0" fontId="73" fillId="0" borderId="3" xfId="0" applyFont="1" applyBorder="1" applyAlignment="1">
      <alignment vertical="center" wrapText="1"/>
    </xf>
    <xf numFmtId="0" fontId="98" fillId="0" borderId="3" xfId="0" applyFont="1" applyBorder="1"/>
    <xf numFmtId="0" fontId="63" fillId="0" borderId="0" xfId="0" applyFont="1" applyAlignment="1">
      <alignment horizontal="center"/>
    </xf>
    <xf numFmtId="0" fontId="54" fillId="0" borderId="0" xfId="0" applyFont="1" applyAlignment="1">
      <alignment horizontal="left"/>
    </xf>
    <xf numFmtId="0" fontId="2" fillId="0" borderId="0" xfId="0" applyFont="1" applyBorder="1" applyAlignment="1">
      <alignment horizontal="center" vertical="center"/>
    </xf>
    <xf numFmtId="0" fontId="21" fillId="0" borderId="0" xfId="0" quotePrefix="1" applyFont="1" applyAlignment="1"/>
    <xf numFmtId="0" fontId="99" fillId="0" borderId="0" xfId="0" applyFont="1"/>
    <xf numFmtId="0" fontId="102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6" fillId="0" borderId="3" xfId="0" applyFont="1" applyBorder="1" applyAlignment="1">
      <alignment horizontal="center" vertical="center"/>
    </xf>
    <xf numFmtId="0" fontId="46" fillId="0" borderId="3" xfId="0" applyFont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/>
    </xf>
    <xf numFmtId="0" fontId="103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14" fontId="21" fillId="0" borderId="0" xfId="0" applyNumberFormat="1" applyFont="1" applyAlignment="1">
      <alignment horizontal="center" vertical="top"/>
    </xf>
    <xf numFmtId="0" fontId="1" fillId="0" borderId="3" xfId="0" applyFont="1" applyBorder="1" applyAlignment="1">
      <alignment horizontal="center" vertical="top" wrapText="1"/>
    </xf>
    <xf numFmtId="14" fontId="21" fillId="0" borderId="0" xfId="0" applyNumberFormat="1" applyFont="1" applyAlignment="1">
      <alignment horizontal="center" vertical="center"/>
    </xf>
    <xf numFmtId="0" fontId="1" fillId="2" borderId="3" xfId="0" applyFont="1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05" fillId="0" borderId="0" xfId="0" applyFont="1"/>
    <xf numFmtId="0" fontId="104" fillId="0" borderId="3" xfId="0" applyFont="1" applyBorder="1" applyAlignment="1">
      <alignment horizontal="center" vertical="center"/>
    </xf>
    <xf numFmtId="0" fontId="104" fillId="0" borderId="3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14" fontId="1" fillId="0" borderId="12" xfId="0" applyNumberFormat="1" applyFont="1" applyBorder="1" applyAlignment="1">
      <alignment horizontal="center" vertical="center"/>
    </xf>
    <xf numFmtId="0" fontId="10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06" fillId="0" borderId="3" xfId="0" applyFont="1" applyBorder="1" applyAlignment="1">
      <alignment horizontal="center"/>
    </xf>
    <xf numFmtId="14" fontId="27" fillId="0" borderId="0" xfId="0" applyNumberFormat="1" applyFont="1" applyAlignment="1">
      <alignment horizontal="center" vertical="center"/>
    </xf>
    <xf numFmtId="0" fontId="19" fillId="0" borderId="28" xfId="0" applyFont="1" applyBorder="1" applyAlignment="1">
      <alignment horizontal="center"/>
    </xf>
    <xf numFmtId="0" fontId="103" fillId="0" borderId="3" xfId="0" applyFont="1" applyBorder="1" applyAlignment="1">
      <alignment horizontal="center" wrapText="1"/>
    </xf>
    <xf numFmtId="0" fontId="1" fillId="0" borderId="28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21" fillId="0" borderId="30" xfId="0" applyFont="1" applyBorder="1" applyAlignment="1">
      <alignment horizontal="right"/>
    </xf>
    <xf numFmtId="0" fontId="21" fillId="0" borderId="30" xfId="0" applyFont="1" applyBorder="1" applyAlignment="1">
      <alignment horizontal="left"/>
    </xf>
    <xf numFmtId="0" fontId="21" fillId="0" borderId="30" xfId="0" applyFont="1" applyBorder="1" applyAlignment="1">
      <alignment horizontal="center"/>
    </xf>
    <xf numFmtId="0" fontId="5" fillId="0" borderId="30" xfId="0" applyFont="1" applyBorder="1" applyAlignment="1">
      <alignment horizontal="right"/>
    </xf>
    <xf numFmtId="0" fontId="18" fillId="0" borderId="1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/>
    </xf>
    <xf numFmtId="0" fontId="33" fillId="0" borderId="3" xfId="0" applyFont="1" applyBorder="1" applyAlignment="1">
      <alignment horizontal="center" vertical="center" wrapText="1"/>
    </xf>
    <xf numFmtId="0" fontId="33" fillId="0" borderId="27" xfId="0" applyFont="1" applyBorder="1" applyAlignment="1">
      <alignment vertical="center" wrapText="1"/>
    </xf>
    <xf numFmtId="0" fontId="20" fillId="0" borderId="29" xfId="0" applyFont="1" applyBorder="1" applyAlignment="1">
      <alignment horizontal="center"/>
    </xf>
    <xf numFmtId="0" fontId="21" fillId="0" borderId="30" xfId="0" applyFont="1" applyBorder="1" applyAlignment="1"/>
    <xf numFmtId="0" fontId="20" fillId="0" borderId="0" xfId="0" applyFont="1" applyAlignment="1">
      <alignment horizontal="center"/>
    </xf>
    <xf numFmtId="0" fontId="33" fillId="0" borderId="3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/>
    </xf>
    <xf numFmtId="0" fontId="1" fillId="0" borderId="3" xfId="0" applyFont="1" applyBorder="1" applyAlignment="1" applyProtection="1">
      <alignment horizontal="center" vertical="center" wrapText="1"/>
      <protection hidden="1"/>
    </xf>
    <xf numFmtId="14" fontId="1" fillId="0" borderId="1" xfId="0" applyNumberFormat="1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 applyProtection="1">
      <alignment horizontal="center" vertical="top" wrapText="1"/>
      <protection hidden="1"/>
    </xf>
    <xf numFmtId="166" fontId="4" fillId="0" borderId="3" xfId="0" applyNumberFormat="1" applyFont="1" applyBorder="1" applyAlignment="1" applyProtection="1">
      <alignment horizontal="center"/>
      <protection hidden="1"/>
    </xf>
    <xf numFmtId="166" fontId="22" fillId="0" borderId="3" xfId="0" applyNumberFormat="1" applyFont="1" applyBorder="1" applyAlignment="1" applyProtection="1">
      <alignment horizontal="center"/>
      <protection hidden="1"/>
    </xf>
    <xf numFmtId="0" fontId="0" fillId="0" borderId="3" xfId="0" applyBorder="1" applyProtection="1">
      <protection hidden="1"/>
    </xf>
    <xf numFmtId="166" fontId="4" fillId="0" borderId="3" xfId="0" applyNumberFormat="1" applyFont="1" applyBorder="1" applyAlignment="1" applyProtection="1">
      <alignment horizontal="center"/>
      <protection locked="0" hidden="1"/>
    </xf>
    <xf numFmtId="166" fontId="2" fillId="2" borderId="3" xfId="0" applyNumberFormat="1" applyFont="1" applyFill="1" applyBorder="1" applyAlignment="1" applyProtection="1">
      <alignment horizontal="center"/>
    </xf>
    <xf numFmtId="0" fontId="19" fillId="2" borderId="3" xfId="0" applyFont="1" applyFill="1" applyBorder="1" applyAlignment="1">
      <alignment horizontal="center" vertical="center" wrapText="1"/>
    </xf>
    <xf numFmtId="0" fontId="19" fillId="5" borderId="3" xfId="0" applyFont="1" applyFill="1" applyBorder="1" applyAlignment="1">
      <alignment horizontal="center" vertical="center" wrapText="1"/>
    </xf>
    <xf numFmtId="0" fontId="83" fillId="2" borderId="3" xfId="0" applyFont="1" applyFill="1" applyBorder="1" applyAlignment="1">
      <alignment horizontal="center" vertical="center" wrapText="1"/>
    </xf>
    <xf numFmtId="0" fontId="81" fillId="0" borderId="3" xfId="0" applyFont="1" applyBorder="1" applyAlignment="1">
      <alignment vertical="center" wrapText="1"/>
    </xf>
    <xf numFmtId="14" fontId="81" fillId="0" borderId="3" xfId="0" applyNumberFormat="1" applyFont="1" applyBorder="1" applyAlignment="1">
      <alignment horizontal="center" vertical="center" wrapText="1"/>
    </xf>
    <xf numFmtId="49" fontId="84" fillId="2" borderId="3" xfId="0" applyNumberFormat="1" applyFont="1" applyFill="1" applyBorder="1" applyAlignment="1">
      <alignment horizontal="left" vertical="center" wrapText="1"/>
    </xf>
    <xf numFmtId="0" fontId="31" fillId="2" borderId="3" xfId="0" applyFont="1" applyFill="1" applyBorder="1" applyAlignment="1">
      <alignment horizontal="center" vertical="center" wrapText="1"/>
    </xf>
    <xf numFmtId="14" fontId="31" fillId="2" borderId="3" xfId="0" applyNumberFormat="1" applyFont="1" applyFill="1" applyBorder="1" applyAlignment="1">
      <alignment horizontal="center" vertical="center" wrapText="1"/>
    </xf>
    <xf numFmtId="168" fontId="0" fillId="0" borderId="0" xfId="0" applyNumberFormat="1"/>
    <xf numFmtId="178" fontId="0" fillId="0" borderId="0" xfId="0" applyNumberFormat="1"/>
    <xf numFmtId="0" fontId="0" fillId="0" borderId="0" xfId="0" applyProtection="1">
      <protection locked="0"/>
    </xf>
    <xf numFmtId="167" fontId="107" fillId="0" borderId="0" xfId="0" applyNumberFormat="1" applyFont="1" applyBorder="1" applyAlignment="1">
      <alignment horizontal="center" vertical="center"/>
    </xf>
    <xf numFmtId="0" fontId="19" fillId="5" borderId="3" xfId="0" applyFont="1" applyFill="1" applyBorder="1" applyAlignment="1">
      <alignment horizontal="center" vertical="center" wrapText="1"/>
    </xf>
    <xf numFmtId="0" fontId="19" fillId="2" borderId="28" xfId="0" applyFont="1" applyFill="1" applyBorder="1" applyAlignment="1">
      <alignment horizontal="center" vertical="center" wrapText="1"/>
    </xf>
    <xf numFmtId="0" fontId="13" fillId="2" borderId="28" xfId="0" applyFont="1" applyFill="1" applyBorder="1" applyAlignment="1">
      <alignment horizontal="center" vertical="center" wrapText="1"/>
    </xf>
    <xf numFmtId="0" fontId="79" fillId="0" borderId="0" xfId="0" applyFont="1" applyAlignment="1">
      <alignment horizontal="center"/>
    </xf>
    <xf numFmtId="0" fontId="19" fillId="5" borderId="12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center" vertical="center" wrapText="1"/>
    </xf>
    <xf numFmtId="0" fontId="19" fillId="5" borderId="12" xfId="0" applyFont="1" applyFill="1" applyBorder="1" applyAlignment="1">
      <alignment horizontal="center" vertical="center" wrapText="1"/>
    </xf>
    <xf numFmtId="0" fontId="85" fillId="0" borderId="3" xfId="0" applyFont="1" applyBorder="1" applyAlignment="1">
      <alignment vertical="center" wrapText="1"/>
    </xf>
    <xf numFmtId="14" fontId="85" fillId="0" borderId="3" xfId="0" applyNumberFormat="1" applyFont="1" applyBorder="1" applyAlignment="1">
      <alignment horizontal="center" vertical="center" wrapText="1"/>
    </xf>
    <xf numFmtId="0" fontId="85" fillId="0" borderId="3" xfId="0" applyFont="1" applyBorder="1" applyAlignment="1">
      <alignment horizontal="center" vertical="center" wrapText="1"/>
    </xf>
    <xf numFmtId="0" fontId="85" fillId="0" borderId="3" xfId="0" applyFont="1" applyBorder="1" applyAlignment="1">
      <alignment vertical="top" wrapText="1"/>
    </xf>
    <xf numFmtId="0" fontId="108" fillId="0" borderId="3" xfId="0" applyFont="1" applyBorder="1" applyAlignment="1">
      <alignment vertical="top" wrapText="1"/>
    </xf>
    <xf numFmtId="0" fontId="31" fillId="2" borderId="3" xfId="0" applyFont="1" applyFill="1" applyBorder="1" applyAlignment="1">
      <alignment vertical="top" wrapText="1"/>
    </xf>
    <xf numFmtId="0" fontId="110" fillId="2" borderId="3" xfId="0" applyFont="1" applyFill="1" applyBorder="1" applyAlignment="1">
      <alignment horizontal="left" vertical="top" wrapText="1"/>
    </xf>
    <xf numFmtId="0" fontId="14" fillId="0" borderId="18" xfId="1" applyNumberFormat="1" applyFont="1" applyBorder="1" applyAlignment="1">
      <alignment horizontal="left" vertical="center"/>
    </xf>
    <xf numFmtId="0" fontId="16" fillId="0" borderId="0" xfId="1" applyFont="1" applyBorder="1" applyAlignment="1">
      <alignment vertical="center"/>
    </xf>
    <xf numFmtId="49" fontId="23" fillId="0" borderId="24" xfId="1" applyNumberFormat="1" applyFont="1" applyBorder="1" applyAlignment="1">
      <alignment horizontal="left" vertical="center"/>
    </xf>
    <xf numFmtId="0" fontId="14" fillId="0" borderId="8" xfId="1" applyNumberFormat="1" applyFont="1" applyBorder="1" applyAlignment="1">
      <alignment horizontal="left" vertical="center"/>
    </xf>
    <xf numFmtId="0" fontId="14" fillId="0" borderId="17" xfId="1" applyNumberFormat="1" applyFont="1" applyBorder="1" applyAlignment="1">
      <alignment horizontal="left" vertical="center"/>
    </xf>
    <xf numFmtId="49" fontId="23" fillId="0" borderId="0" xfId="1" applyNumberFormat="1" applyFont="1" applyBorder="1" applyAlignment="1">
      <alignment horizontal="center" vertical="center" wrapText="1"/>
    </xf>
    <xf numFmtId="0" fontId="14" fillId="0" borderId="42" xfId="1" applyNumberFormat="1" applyFont="1" applyBorder="1" applyAlignment="1">
      <alignment horizontal="center" vertical="center" wrapText="1"/>
    </xf>
    <xf numFmtId="49" fontId="23" fillId="0" borderId="34" xfId="1" applyNumberFormat="1" applyFont="1" applyBorder="1" applyAlignment="1">
      <alignment horizontal="center" vertical="center" wrapText="1"/>
    </xf>
    <xf numFmtId="0" fontId="14" fillId="0" borderId="0" xfId="1" applyNumberFormat="1" applyFont="1" applyBorder="1" applyAlignment="1">
      <alignment horizontal="center" vertical="center" wrapText="1"/>
    </xf>
    <xf numFmtId="49" fontId="23" fillId="0" borderId="31" xfId="1" applyNumberFormat="1" applyFont="1" applyBorder="1" applyAlignment="1">
      <alignment horizontal="center" vertical="center" wrapText="1"/>
    </xf>
    <xf numFmtId="0" fontId="14" fillId="0" borderId="29" xfId="1" applyNumberFormat="1" applyFont="1" applyBorder="1" applyAlignment="1">
      <alignment horizontal="center" vertical="center" wrapText="1"/>
    </xf>
    <xf numFmtId="49" fontId="14" fillId="0" borderId="31" xfId="1" applyNumberFormat="1" applyFont="1" applyBorder="1" applyAlignment="1">
      <alignment horizontal="center" vertical="center" wrapText="1"/>
    </xf>
    <xf numFmtId="0" fontId="14" fillId="0" borderId="39" xfId="1" applyFont="1" applyBorder="1" applyAlignment="1">
      <alignment horizontal="center" vertical="center"/>
    </xf>
    <xf numFmtId="0" fontId="14" fillId="0" borderId="44" xfId="1" applyFont="1" applyBorder="1" applyAlignment="1">
      <alignment horizontal="center" vertical="center"/>
    </xf>
    <xf numFmtId="0" fontId="15" fillId="0" borderId="24" xfId="1" applyNumberFormat="1" applyFont="1" applyBorder="1" applyAlignment="1">
      <alignment vertical="center"/>
    </xf>
    <xf numFmtId="0" fontId="15" fillId="0" borderId="34" xfId="1" applyNumberFormat="1" applyFont="1" applyBorder="1" applyAlignment="1">
      <alignment vertical="center"/>
    </xf>
    <xf numFmtId="0" fontId="15" fillId="0" borderId="26" xfId="1" applyNumberFormat="1" applyFont="1" applyBorder="1" applyAlignment="1">
      <alignment vertical="center"/>
    </xf>
    <xf numFmtId="0" fontId="6" fillId="0" borderId="45" xfId="1" applyBorder="1" applyAlignment="1">
      <alignment horizontal="center" vertical="center"/>
    </xf>
    <xf numFmtId="0" fontId="15" fillId="0" borderId="25" xfId="1" applyNumberFormat="1" applyFont="1" applyBorder="1" applyAlignment="1">
      <alignment vertical="center"/>
    </xf>
    <xf numFmtId="0" fontId="15" fillId="0" borderId="35" xfId="1" applyFont="1" applyBorder="1" applyAlignment="1">
      <alignment horizontal="center" vertical="center"/>
    </xf>
    <xf numFmtId="0" fontId="15" fillId="0" borderId="34" xfId="1" applyFont="1" applyBorder="1" applyAlignment="1">
      <alignment horizontal="center" vertical="center"/>
    </xf>
    <xf numFmtId="0" fontId="15" fillId="0" borderId="46" xfId="1" applyFont="1" applyBorder="1" applyAlignment="1">
      <alignment horizontal="center" vertical="center"/>
    </xf>
    <xf numFmtId="0" fontId="14" fillId="0" borderId="36" xfId="1" applyNumberFormat="1" applyFont="1" applyBorder="1" applyAlignment="1">
      <alignment horizontal="center" vertical="center" wrapText="1"/>
    </xf>
    <xf numFmtId="49" fontId="23" fillId="0" borderId="41" xfId="1" applyNumberFormat="1" applyFont="1" applyBorder="1" applyAlignment="1">
      <alignment horizontal="center" vertical="center" wrapText="1"/>
    </xf>
    <xf numFmtId="49" fontId="23" fillId="0" borderId="11" xfId="1" applyNumberFormat="1" applyFont="1" applyBorder="1" applyAlignment="1">
      <alignment horizontal="left" vertical="center"/>
    </xf>
    <xf numFmtId="0" fontId="15" fillId="0" borderId="39" xfId="1" applyNumberFormat="1" applyFont="1" applyBorder="1" applyAlignment="1">
      <alignment vertical="center"/>
    </xf>
    <xf numFmtId="0" fontId="6" fillId="0" borderId="45" xfId="1" applyBorder="1"/>
    <xf numFmtId="0" fontId="15" fillId="0" borderId="39" xfId="1" applyNumberFormat="1" applyFont="1" applyBorder="1" applyAlignment="1">
      <alignment horizontal="center" vertical="center"/>
    </xf>
    <xf numFmtId="0" fontId="15" fillId="0" borderId="24" xfId="1" applyNumberFormat="1" applyFont="1" applyBorder="1" applyAlignment="1">
      <alignment horizontal="center" vertical="center"/>
    </xf>
    <xf numFmtId="0" fontId="15" fillId="0" borderId="38" xfId="1" applyNumberFormat="1" applyFont="1" applyBorder="1" applyAlignment="1">
      <alignment horizontal="center" vertical="center"/>
    </xf>
    <xf numFmtId="0" fontId="15" fillId="0" borderId="38" xfId="1" applyNumberFormat="1" applyFont="1" applyBorder="1" applyAlignment="1">
      <alignment vertical="center"/>
    </xf>
    <xf numFmtId="0" fontId="13" fillId="0" borderId="21" xfId="1" applyFont="1" applyBorder="1" applyAlignment="1">
      <alignment horizontal="center" vertical="center"/>
    </xf>
    <xf numFmtId="164" fontId="33" fillId="2" borderId="28" xfId="0" applyNumberFormat="1" applyFont="1" applyFill="1" applyBorder="1" applyAlignment="1">
      <alignment horizontal="center" textRotation="90"/>
    </xf>
    <xf numFmtId="0" fontId="18" fillId="2" borderId="12" xfId="0" applyFont="1" applyFill="1" applyBorder="1" applyAlignment="1">
      <alignment horizontal="center" vertical="center"/>
    </xf>
    <xf numFmtId="49" fontId="41" fillId="0" borderId="12" xfId="1" applyNumberFormat="1" applyFont="1" applyBorder="1" applyAlignment="1">
      <alignment horizontal="center" vertical="center" wrapText="1"/>
    </xf>
    <xf numFmtId="49" fontId="39" fillId="0" borderId="12" xfId="1" applyNumberFormat="1" applyFont="1" applyBorder="1" applyAlignment="1">
      <alignment horizontal="center" vertical="center" wrapText="1"/>
    </xf>
    <xf numFmtId="164" fontId="33" fillId="2" borderId="28" xfId="0" applyNumberFormat="1" applyFont="1" applyFill="1" applyBorder="1" applyAlignment="1">
      <alignment horizontal="center" textRotation="90"/>
    </xf>
    <xf numFmtId="0" fontId="18" fillId="0" borderId="12" xfId="0" applyFont="1" applyBorder="1" applyAlignment="1">
      <alignment horizontal="center"/>
    </xf>
    <xf numFmtId="0" fontId="18" fillId="0" borderId="3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63" fillId="0" borderId="29" xfId="0" applyFont="1" applyBorder="1" applyAlignment="1">
      <alignment horizontal="center"/>
    </xf>
    <xf numFmtId="0" fontId="63" fillId="0" borderId="30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33" fillId="0" borderId="0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/>
    </xf>
    <xf numFmtId="49" fontId="41" fillId="0" borderId="12" xfId="1" applyNumberFormat="1" applyFont="1" applyBorder="1" applyAlignment="1">
      <alignment horizontal="center" vertical="center" wrapText="1"/>
    </xf>
    <xf numFmtId="49" fontId="41" fillId="2" borderId="12" xfId="1" applyNumberFormat="1" applyFont="1" applyFill="1" applyBorder="1" applyAlignment="1">
      <alignment horizontal="center" vertical="center" wrapText="1"/>
    </xf>
    <xf numFmtId="49" fontId="39" fillId="0" borderId="12" xfId="1" applyNumberFormat="1" applyFont="1" applyBorder="1" applyAlignment="1">
      <alignment horizontal="center" vertical="center" wrapText="1"/>
    </xf>
    <xf numFmtId="0" fontId="40" fillId="0" borderId="14" xfId="1" applyNumberFormat="1" applyFont="1" applyBorder="1" applyAlignment="1">
      <alignment horizontal="center" vertical="center" wrapText="1"/>
    </xf>
    <xf numFmtId="49" fontId="39" fillId="2" borderId="12" xfId="1" applyNumberFormat="1" applyFont="1" applyFill="1" applyBorder="1" applyAlignment="1">
      <alignment horizontal="center" vertical="center" wrapText="1"/>
    </xf>
    <xf numFmtId="0" fontId="40" fillId="2" borderId="14" xfId="1" applyNumberFormat="1" applyFont="1" applyFill="1" applyBorder="1" applyAlignment="1">
      <alignment horizontal="center" vertical="center" wrapText="1"/>
    </xf>
    <xf numFmtId="49" fontId="39" fillId="0" borderId="12" xfId="1" applyNumberFormat="1" applyFont="1" applyBorder="1" applyAlignment="1">
      <alignment horizontal="left" wrapText="1"/>
    </xf>
    <xf numFmtId="0" fontId="62" fillId="2" borderId="3" xfId="0" applyFont="1" applyFill="1" applyBorder="1" applyAlignment="1">
      <alignment horizontal="center"/>
    </xf>
    <xf numFmtId="0" fontId="62" fillId="0" borderId="0" xfId="0" applyFont="1" applyAlignment="1"/>
    <xf numFmtId="0" fontId="112" fillId="0" borderId="14" xfId="1" applyNumberFormat="1" applyFont="1" applyBorder="1" applyAlignment="1">
      <alignment horizontal="center" vertical="center" wrapText="1"/>
    </xf>
    <xf numFmtId="0" fontId="62" fillId="2" borderId="27" xfId="0" applyFont="1" applyFill="1" applyBorder="1" applyAlignment="1">
      <alignment horizontal="center"/>
    </xf>
    <xf numFmtId="0" fontId="62" fillId="2" borderId="28" xfId="0" applyFont="1" applyFill="1" applyBorder="1" applyAlignment="1">
      <alignment horizontal="center"/>
    </xf>
    <xf numFmtId="49" fontId="18" fillId="0" borderId="0" xfId="0" applyNumberFormat="1" applyFont="1"/>
    <xf numFmtId="0" fontId="18" fillId="0" borderId="0" xfId="0" applyFont="1" applyAlignment="1">
      <alignment horizontal="center" vertical="center"/>
    </xf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18" fillId="0" borderId="0" xfId="0" applyFont="1" applyBorder="1"/>
    <xf numFmtId="0" fontId="16" fillId="0" borderId="3" xfId="0" applyFont="1" applyBorder="1" applyAlignment="1">
      <alignment horizontal="center"/>
    </xf>
    <xf numFmtId="49" fontId="113" fillId="0" borderId="12" xfId="1" applyNumberFormat="1" applyFont="1" applyBorder="1" applyAlignment="1">
      <alignment horizontal="center" vertical="center" wrapText="1"/>
    </xf>
    <xf numFmtId="0" fontId="114" fillId="0" borderId="14" xfId="1" applyNumberFormat="1" applyFont="1" applyBorder="1" applyAlignment="1">
      <alignment horizontal="center" vertical="center" wrapText="1"/>
    </xf>
    <xf numFmtId="49" fontId="115" fillId="0" borderId="12" xfId="1" applyNumberFormat="1" applyFont="1" applyBorder="1" applyAlignment="1">
      <alignment horizontal="center" vertical="center" wrapText="1"/>
    </xf>
    <xf numFmtId="0" fontId="116" fillId="0" borderId="14" xfId="1" applyNumberFormat="1" applyFont="1" applyBorder="1" applyAlignment="1">
      <alignment horizontal="center" vertical="center" wrapText="1"/>
    </xf>
    <xf numFmtId="0" fontId="20" fillId="0" borderId="0" xfId="0" applyFont="1" applyBorder="1"/>
    <xf numFmtId="0" fontId="20" fillId="2" borderId="0" xfId="0" applyFont="1" applyFill="1" applyAlignment="1">
      <alignment vertical="center"/>
    </xf>
    <xf numFmtId="0" fontId="65" fillId="2" borderId="29" xfId="0" applyFont="1" applyFill="1" applyBorder="1" applyAlignment="1">
      <alignment horizontal="center" vertical="center"/>
    </xf>
    <xf numFmtId="0" fontId="20" fillId="2" borderId="29" xfId="0" applyFont="1" applyFill="1" applyBorder="1" applyAlignment="1">
      <alignment vertical="center"/>
    </xf>
    <xf numFmtId="0" fontId="65" fillId="2" borderId="0" xfId="0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vertical="center"/>
    </xf>
    <xf numFmtId="0" fontId="65" fillId="2" borderId="29" xfId="0" applyFont="1" applyFill="1" applyBorder="1" applyAlignment="1">
      <alignment horizontal="center" vertical="center"/>
    </xf>
    <xf numFmtId="0" fontId="37" fillId="2" borderId="31" xfId="0" applyFont="1" applyFill="1" applyBorder="1" applyAlignment="1"/>
    <xf numFmtId="0" fontId="68" fillId="2" borderId="29" xfId="0" applyFont="1" applyFill="1" applyBorder="1" applyAlignment="1"/>
    <xf numFmtId="0" fontId="68" fillId="2" borderId="0" xfId="0" applyFont="1" applyFill="1" applyBorder="1" applyAlignment="1"/>
    <xf numFmtId="0" fontId="20" fillId="2" borderId="29" xfId="0" applyFont="1" applyFill="1" applyBorder="1" applyAlignment="1">
      <alignment horizontal="center" vertical="center"/>
    </xf>
    <xf numFmtId="49" fontId="117" fillId="0" borderId="12" xfId="1" applyNumberFormat="1" applyFont="1" applyBorder="1" applyAlignment="1">
      <alignment horizontal="center" vertical="center" wrapText="1"/>
    </xf>
    <xf numFmtId="0" fontId="118" fillId="0" borderId="14" xfId="1" applyNumberFormat="1" applyFont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/>
    </xf>
    <xf numFmtId="164" fontId="19" fillId="2" borderId="3" xfId="0" applyNumberFormat="1" applyFont="1" applyFill="1" applyBorder="1" applyAlignment="1">
      <alignment textRotation="90"/>
    </xf>
    <xf numFmtId="49" fontId="120" fillId="0" borderId="12" xfId="1" applyNumberFormat="1" applyFont="1" applyBorder="1" applyAlignment="1">
      <alignment horizontal="center" vertical="center" wrapText="1"/>
    </xf>
    <xf numFmtId="0" fontId="121" fillId="0" borderId="14" xfId="1" applyNumberFormat="1" applyFont="1" applyBorder="1" applyAlignment="1">
      <alignment horizontal="center" vertical="center" wrapText="1"/>
    </xf>
    <xf numFmtId="164" fontId="33" fillId="2" borderId="16" xfId="0" applyNumberFormat="1" applyFont="1" applyFill="1" applyBorder="1" applyAlignment="1">
      <alignment horizontal="center" textRotation="90"/>
    </xf>
    <xf numFmtId="49" fontId="41" fillId="0" borderId="17" xfId="1" applyNumberFormat="1" applyFont="1" applyBorder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63" fillId="0" borderId="0" xfId="0" applyFont="1" applyAlignment="1">
      <alignment horizontal="center" vertical="center"/>
    </xf>
    <xf numFmtId="0" fontId="18" fillId="0" borderId="12" xfId="0" applyFont="1" applyBorder="1" applyAlignment="1">
      <alignment vertical="center" wrapText="1"/>
    </xf>
    <xf numFmtId="0" fontId="21" fillId="0" borderId="12" xfId="0" applyFont="1" applyBorder="1" applyAlignment="1">
      <alignment vertical="top" wrapText="1"/>
    </xf>
    <xf numFmtId="176" fontId="73" fillId="0" borderId="14" xfId="0" applyNumberFormat="1" applyFont="1" applyBorder="1" applyAlignment="1">
      <alignment horizontal="center" vertical="center" wrapText="1"/>
    </xf>
    <xf numFmtId="0" fontId="18" fillId="0" borderId="14" xfId="0" applyFont="1" applyBorder="1" applyAlignment="1">
      <alignment vertical="center" wrapText="1"/>
    </xf>
    <xf numFmtId="0" fontId="21" fillId="0" borderId="14" xfId="0" applyFont="1" applyBorder="1" applyAlignment="1">
      <alignment vertical="top" wrapText="1"/>
    </xf>
    <xf numFmtId="0" fontId="33" fillId="0" borderId="0" xfId="0" applyFont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176" fontId="73" fillId="0" borderId="0" xfId="0" applyNumberFormat="1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 wrapText="1"/>
    </xf>
    <xf numFmtId="0" fontId="18" fillId="0" borderId="0" xfId="0" applyFont="1" applyBorder="1" applyAlignment="1">
      <alignment vertical="center" wrapText="1"/>
    </xf>
    <xf numFmtId="0" fontId="33" fillId="0" borderId="0" xfId="0" applyFont="1" applyBorder="1" applyAlignment="1">
      <alignment horizontal="left" vertical="center" wrapText="1"/>
    </xf>
    <xf numFmtId="0" fontId="21" fillId="0" borderId="0" xfId="0" applyFont="1" applyBorder="1" applyAlignment="1">
      <alignment vertical="top" wrapText="1"/>
    </xf>
    <xf numFmtId="0" fontId="18" fillId="0" borderId="14" xfId="0" applyFont="1" applyBorder="1"/>
    <xf numFmtId="0" fontId="14" fillId="0" borderId="38" xfId="1" applyFont="1" applyBorder="1" applyAlignment="1">
      <alignment horizontal="center" vertical="center"/>
    </xf>
    <xf numFmtId="0" fontId="13" fillId="0" borderId="24" xfId="1" applyFont="1" applyBorder="1" applyAlignment="1">
      <alignment horizontal="center" vertical="center"/>
    </xf>
    <xf numFmtId="0" fontId="14" fillId="0" borderId="24" xfId="1" applyFont="1" applyBorder="1" applyAlignment="1">
      <alignment horizontal="center" vertical="center"/>
    </xf>
    <xf numFmtId="0" fontId="13" fillId="0" borderId="39" xfId="1" applyFont="1" applyBorder="1" applyAlignment="1">
      <alignment horizontal="center" vertical="center" wrapText="1"/>
    </xf>
    <xf numFmtId="0" fontId="14" fillId="0" borderId="26" xfId="1" applyFont="1" applyBorder="1" applyAlignment="1">
      <alignment horizontal="center" vertical="center"/>
    </xf>
    <xf numFmtId="16" fontId="73" fillId="0" borderId="3" xfId="0" applyNumberFormat="1" applyFont="1" applyBorder="1" applyAlignment="1">
      <alignment vertical="top" wrapText="1"/>
    </xf>
    <xf numFmtId="0" fontId="73" fillId="0" borderId="14" xfId="0" applyFont="1" applyBorder="1" applyAlignment="1">
      <alignment horizontal="center" vertical="top" wrapText="1"/>
    </xf>
    <xf numFmtId="0" fontId="73" fillId="0" borderId="12" xfId="0" applyFont="1" applyBorder="1" applyAlignment="1">
      <alignment horizontal="center" vertical="top" wrapText="1"/>
    </xf>
    <xf numFmtId="0" fontId="73" fillId="0" borderId="17" xfId="0" applyFont="1" applyBorder="1" applyAlignment="1">
      <alignment vertical="top" wrapText="1"/>
    </xf>
    <xf numFmtId="0" fontId="18" fillId="0" borderId="0" xfId="0" applyFont="1" applyBorder="1" applyAlignment="1">
      <alignment horizontal="center"/>
    </xf>
    <xf numFmtId="0" fontId="73" fillId="0" borderId="2" xfId="0" applyFont="1" applyBorder="1" applyAlignment="1">
      <alignment vertical="top" wrapText="1"/>
    </xf>
    <xf numFmtId="164" fontId="33" fillId="2" borderId="28" xfId="0" applyNumberFormat="1" applyFont="1" applyFill="1" applyBorder="1" applyAlignment="1">
      <alignment horizontal="center" textRotation="90"/>
    </xf>
    <xf numFmtId="0" fontId="18" fillId="2" borderId="28" xfId="0" applyFont="1" applyFill="1" applyBorder="1" applyAlignment="1">
      <alignment horizontal="center" vertical="center"/>
    </xf>
    <xf numFmtId="164" fontId="19" fillId="2" borderId="28" xfId="0" applyNumberFormat="1" applyFont="1" applyFill="1" applyBorder="1" applyAlignment="1">
      <alignment horizontal="center" textRotation="90"/>
    </xf>
    <xf numFmtId="49" fontId="23" fillId="0" borderId="32" xfId="1" applyNumberFormat="1" applyFont="1" applyBorder="1" applyAlignment="1">
      <alignment horizontal="center" vertical="center" wrapText="1"/>
    </xf>
    <xf numFmtId="0" fontId="14" fillId="0" borderId="43" xfId="1" applyNumberFormat="1" applyFont="1" applyBorder="1" applyAlignment="1">
      <alignment horizontal="center" vertical="center" wrapText="1"/>
    </xf>
    <xf numFmtId="49" fontId="23" fillId="0" borderId="19" xfId="1" applyNumberFormat="1" applyFont="1" applyBorder="1" applyAlignment="1">
      <alignment horizontal="left" vertical="center"/>
    </xf>
    <xf numFmtId="0" fontId="23" fillId="0" borderId="17" xfId="1" applyNumberFormat="1" applyFont="1" applyBorder="1" applyAlignment="1">
      <alignment horizontal="center" vertical="center" wrapText="1"/>
    </xf>
    <xf numFmtId="0" fontId="14" fillId="0" borderId="39" xfId="1" applyNumberFormat="1" applyFont="1" applyBorder="1" applyAlignment="1">
      <alignment horizontal="center" vertical="center" wrapText="1"/>
    </xf>
    <xf numFmtId="0" fontId="14" fillId="0" borderId="24" xfId="1" applyNumberFormat="1" applyFont="1" applyBorder="1" applyAlignment="1">
      <alignment horizontal="center" vertical="center" wrapText="1"/>
    </xf>
    <xf numFmtId="0" fontId="14" fillId="0" borderId="38" xfId="1" applyNumberFormat="1" applyFont="1" applyBorder="1" applyAlignment="1">
      <alignment horizontal="left" vertical="center"/>
    </xf>
    <xf numFmtId="0" fontId="14" fillId="0" borderId="38" xfId="1" applyNumberFormat="1" applyFont="1" applyBorder="1" applyAlignment="1">
      <alignment horizontal="center" vertical="center" wrapText="1"/>
    </xf>
    <xf numFmtId="0" fontId="14" fillId="0" borderId="25" xfId="1" applyNumberFormat="1" applyFont="1" applyBorder="1" applyAlignment="1">
      <alignment horizontal="center" vertical="center" wrapText="1"/>
    </xf>
    <xf numFmtId="0" fontId="14" fillId="0" borderId="26" xfId="1" applyNumberFormat="1" applyFont="1" applyBorder="1" applyAlignment="1">
      <alignment horizontal="center" vertical="center" wrapText="1"/>
    </xf>
    <xf numFmtId="49" fontId="23" fillId="0" borderId="46" xfId="1" applyNumberFormat="1" applyFont="1" applyBorder="1" applyAlignment="1">
      <alignment horizontal="center" vertical="center" wrapText="1"/>
    </xf>
    <xf numFmtId="49" fontId="23" fillId="0" borderId="46" xfId="1" applyNumberFormat="1" applyFont="1" applyBorder="1" applyAlignment="1">
      <alignment horizontal="left" vertical="center"/>
    </xf>
    <xf numFmtId="0" fontId="14" fillId="0" borderId="43" xfId="1" applyNumberFormat="1" applyFont="1" applyBorder="1" applyAlignment="1">
      <alignment horizontal="left" vertical="center"/>
    </xf>
    <xf numFmtId="0" fontId="14" fillId="0" borderId="33" xfId="1" applyNumberFormat="1" applyFont="1" applyBorder="1" applyAlignment="1">
      <alignment horizontal="center" vertical="center" wrapText="1"/>
    </xf>
    <xf numFmtId="0" fontId="14" fillId="0" borderId="47" xfId="1" applyNumberFormat="1" applyFont="1" applyBorder="1" applyAlignment="1">
      <alignment horizontal="center" vertical="center" wrapText="1"/>
    </xf>
    <xf numFmtId="49" fontId="14" fillId="0" borderId="32" xfId="1" applyNumberFormat="1" applyFont="1" applyBorder="1" applyAlignment="1">
      <alignment horizontal="center" vertical="center" wrapText="1"/>
    </xf>
    <xf numFmtId="0" fontId="14" fillId="0" borderId="12" xfId="1" applyNumberFormat="1" applyFont="1" applyBorder="1" applyAlignment="1">
      <alignment horizontal="center" vertical="center" wrapText="1"/>
    </xf>
    <xf numFmtId="49" fontId="23" fillId="0" borderId="12" xfId="1" applyNumberFormat="1" applyFont="1" applyBorder="1" applyAlignment="1">
      <alignment horizontal="left" vertical="center"/>
    </xf>
    <xf numFmtId="0" fontId="15" fillId="0" borderId="24" xfId="1" applyFont="1" applyBorder="1" applyAlignment="1">
      <alignment horizontal="center" vertical="center"/>
    </xf>
    <xf numFmtId="0" fontId="6" fillId="0" borderId="43" xfId="1" applyBorder="1"/>
    <xf numFmtId="0" fontId="14" fillId="0" borderId="24" xfId="1" applyNumberFormat="1" applyFont="1" applyBorder="1" applyAlignment="1">
      <alignment horizontal="left" vertical="center"/>
    </xf>
    <xf numFmtId="0" fontId="14" fillId="0" borderId="34" xfId="1" applyNumberFormat="1" applyFont="1" applyBorder="1" applyAlignment="1">
      <alignment horizontal="center" vertical="center" wrapText="1"/>
    </xf>
    <xf numFmtId="0" fontId="14" fillId="0" borderId="46" xfId="1" applyNumberFormat="1" applyFont="1" applyBorder="1" applyAlignment="1">
      <alignment horizontal="left" vertical="center"/>
    </xf>
    <xf numFmtId="0" fontId="8" fillId="0" borderId="34" xfId="1" applyFont="1" applyBorder="1" applyAlignment="1">
      <alignment horizontal="center" vertical="center"/>
    </xf>
    <xf numFmtId="0" fontId="13" fillId="0" borderId="48" xfId="1" applyFont="1" applyBorder="1" applyAlignment="1">
      <alignment horizontal="center" vertical="center" wrapText="1"/>
    </xf>
    <xf numFmtId="0" fontId="13" fillId="0" borderId="6" xfId="1" applyFont="1" applyBorder="1" applyAlignment="1">
      <alignment horizontal="center" vertical="center"/>
    </xf>
    <xf numFmtId="0" fontId="14" fillId="0" borderId="49" xfId="1" applyFont="1" applyBorder="1" applyAlignment="1">
      <alignment horizontal="center" vertical="center"/>
    </xf>
    <xf numFmtId="0" fontId="15" fillId="0" borderId="49" xfId="1" applyNumberFormat="1" applyFont="1" applyBorder="1" applyAlignment="1">
      <alignment horizontal="center" vertical="center"/>
    </xf>
    <xf numFmtId="0" fontId="15" fillId="0" borderId="49" xfId="1" applyNumberFormat="1" applyFont="1" applyBorder="1" applyAlignment="1">
      <alignment vertical="center"/>
    </xf>
    <xf numFmtId="0" fontId="15" fillId="0" borderId="50" xfId="1" applyNumberFormat="1" applyFont="1" applyBorder="1" applyAlignment="1">
      <alignment vertical="center"/>
    </xf>
    <xf numFmtId="0" fontId="6" fillId="0" borderId="8" xfId="1" applyBorder="1" applyAlignment="1">
      <alignment horizontal="center" vertical="center"/>
    </xf>
    <xf numFmtId="0" fontId="15" fillId="0" borderId="23" xfId="1" applyNumberFormat="1" applyFont="1" applyBorder="1" applyAlignment="1">
      <alignment horizontal="center" vertical="center"/>
    </xf>
    <xf numFmtId="0" fontId="15" fillId="0" borderId="51" xfId="1" applyNumberFormat="1" applyFont="1" applyBorder="1" applyAlignment="1">
      <alignment vertical="center"/>
    </xf>
    <xf numFmtId="0" fontId="8" fillId="0" borderId="0" xfId="1" applyFont="1" applyBorder="1" applyAlignment="1">
      <alignment horizontal="center" vertical="center"/>
    </xf>
    <xf numFmtId="0" fontId="16" fillId="0" borderId="42" xfId="1" applyFont="1" applyBorder="1" applyAlignment="1"/>
    <xf numFmtId="0" fontId="16" fillId="0" borderId="0" xfId="1" applyFont="1" applyBorder="1" applyAlignment="1"/>
    <xf numFmtId="0" fontId="8" fillId="0" borderId="0" xfId="1" applyFont="1" applyAlignment="1"/>
    <xf numFmtId="0" fontId="61" fillId="0" borderId="0" xfId="1" applyFont="1" applyBorder="1" applyAlignment="1"/>
    <xf numFmtId="0" fontId="25" fillId="0" borderId="0" xfId="1" applyFont="1" applyBorder="1" applyAlignment="1"/>
    <xf numFmtId="0" fontId="14" fillId="0" borderId="46" xfId="1" applyFont="1" applyBorder="1" applyAlignment="1">
      <alignment horizontal="center" vertical="center"/>
    </xf>
    <xf numFmtId="0" fontId="14" fillId="0" borderId="43" xfId="1" applyFont="1" applyBorder="1" applyAlignment="1">
      <alignment horizontal="center" vertical="center"/>
    </xf>
    <xf numFmtId="0" fontId="14" fillId="0" borderId="47" xfId="1" applyFont="1" applyBorder="1" applyAlignment="1">
      <alignment horizontal="center" vertical="center"/>
    </xf>
    <xf numFmtId="0" fontId="14" fillId="0" borderId="6" xfId="1" applyFont="1" applyBorder="1" applyAlignment="1">
      <alignment horizontal="center" vertical="center"/>
    </xf>
    <xf numFmtId="0" fontId="13" fillId="0" borderId="52" xfId="1" applyNumberFormat="1" applyFont="1" applyBorder="1" applyAlignment="1">
      <alignment horizontal="right"/>
    </xf>
    <xf numFmtId="0" fontId="14" fillId="0" borderId="51" xfId="1" applyFont="1" applyBorder="1" applyAlignment="1">
      <alignment horizontal="center" vertical="center"/>
    </xf>
    <xf numFmtId="0" fontId="14" fillId="0" borderId="26" xfId="1" applyNumberFormat="1" applyFont="1" applyBorder="1" applyAlignment="1">
      <alignment horizontal="left" vertical="center"/>
    </xf>
    <xf numFmtId="0" fontId="14" fillId="0" borderId="53" xfId="1" applyFont="1" applyBorder="1" applyAlignment="1">
      <alignment horizontal="center"/>
    </xf>
    <xf numFmtId="0" fontId="14" fillId="0" borderId="21" xfId="1" applyFont="1" applyBorder="1" applyAlignment="1">
      <alignment horizontal="center"/>
    </xf>
    <xf numFmtId="0" fontId="14" fillId="0" borderId="52" xfId="1" applyFont="1" applyBorder="1" applyAlignment="1">
      <alignment horizontal="center"/>
    </xf>
    <xf numFmtId="0" fontId="14" fillId="0" borderId="54" xfId="1" applyFont="1" applyBorder="1" applyAlignment="1">
      <alignment horizontal="center"/>
    </xf>
    <xf numFmtId="0" fontId="14" fillId="0" borderId="55" xfId="1" applyFont="1" applyBorder="1" applyAlignment="1">
      <alignment horizontal="center"/>
    </xf>
    <xf numFmtId="0" fontId="14" fillId="0" borderId="22" xfId="1" applyFont="1" applyBorder="1" applyAlignment="1">
      <alignment horizontal="center"/>
    </xf>
    <xf numFmtId="164" fontId="19" fillId="2" borderId="28" xfId="0" applyNumberFormat="1" applyFont="1" applyFill="1" applyBorder="1" applyAlignment="1">
      <alignment textRotation="90"/>
    </xf>
    <xf numFmtId="0" fontId="20" fillId="2" borderId="0" xfId="0" applyFont="1" applyFill="1" applyBorder="1" applyAlignment="1"/>
    <xf numFmtId="0" fontId="117" fillId="0" borderId="12" xfId="1" applyNumberFormat="1" applyFont="1" applyBorder="1" applyAlignment="1">
      <alignment horizontal="center" vertical="center" wrapText="1"/>
    </xf>
    <xf numFmtId="0" fontId="18" fillId="2" borderId="28" xfId="0" applyFont="1" applyFill="1" applyBorder="1" applyAlignment="1">
      <alignment vertical="center"/>
    </xf>
    <xf numFmtId="164" fontId="33" fillId="2" borderId="28" xfId="0" applyNumberFormat="1" applyFont="1" applyFill="1" applyBorder="1" applyAlignment="1">
      <alignment horizontal="center" textRotation="90"/>
    </xf>
    <xf numFmtId="0" fontId="62" fillId="2" borderId="28" xfId="0" applyFont="1" applyFill="1" applyBorder="1" applyAlignment="1">
      <alignment horizontal="center"/>
    </xf>
    <xf numFmtId="0" fontId="18" fillId="0" borderId="3" xfId="0" applyFont="1" applyBorder="1" applyAlignment="1">
      <alignment horizontal="center" vertical="center" wrapText="1"/>
    </xf>
    <xf numFmtId="0" fontId="18" fillId="2" borderId="28" xfId="0" applyFont="1" applyFill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20" fillId="0" borderId="0" xfId="0" applyFont="1" applyAlignment="1">
      <alignment horizontal="center"/>
    </xf>
    <xf numFmtId="0" fontId="33" fillId="0" borderId="0" xfId="0" applyFont="1" applyBorder="1" applyAlignment="1">
      <alignment horizontal="center" vertical="center"/>
    </xf>
    <xf numFmtId="49" fontId="122" fillId="0" borderId="12" xfId="1" applyNumberFormat="1" applyFont="1" applyBorder="1" applyAlignment="1">
      <alignment horizontal="center" vertical="center" wrapText="1"/>
    </xf>
    <xf numFmtId="0" fontId="123" fillId="0" borderId="14" xfId="1" applyNumberFormat="1" applyFont="1" applyBorder="1" applyAlignment="1">
      <alignment horizontal="center" vertical="center" wrapText="1"/>
    </xf>
    <xf numFmtId="0" fontId="20" fillId="0" borderId="0" xfId="0" applyFont="1" applyAlignment="1">
      <alignment horizontal="center"/>
    </xf>
    <xf numFmtId="0" fontId="18" fillId="0" borderId="3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 wrapText="1"/>
    </xf>
    <xf numFmtId="0" fontId="20" fillId="0" borderId="29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33" fillId="0" borderId="3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/>
    </xf>
    <xf numFmtId="0" fontId="124" fillId="0" borderId="0" xfId="0" applyFont="1"/>
    <xf numFmtId="0" fontId="125" fillId="2" borderId="27" xfId="0" applyFont="1" applyFill="1" applyBorder="1" applyAlignment="1">
      <alignment horizontal="center" vertical="center" wrapText="1"/>
    </xf>
    <xf numFmtId="0" fontId="125" fillId="2" borderId="3" xfId="0" applyFont="1" applyFill="1" applyBorder="1" applyAlignment="1">
      <alignment horizontal="center" vertical="center" wrapText="1"/>
    </xf>
    <xf numFmtId="166" fontId="125" fillId="2" borderId="3" xfId="0" applyNumberFormat="1" applyFont="1" applyFill="1" applyBorder="1" applyAlignment="1">
      <alignment horizontal="center" vertical="center" wrapText="1"/>
    </xf>
    <xf numFmtId="49" fontId="126" fillId="2" borderId="3" xfId="0" applyNumberFormat="1" applyFont="1" applyFill="1" applyBorder="1" applyAlignment="1">
      <alignment horizontal="center" vertical="center" wrapText="1"/>
    </xf>
    <xf numFmtId="0" fontId="127" fillId="0" borderId="3" xfId="0" applyFont="1" applyBorder="1" applyAlignment="1">
      <alignment horizontal="center" vertical="center"/>
    </xf>
    <xf numFmtId="166" fontId="127" fillId="2" borderId="3" xfId="0" applyNumberFormat="1" applyFont="1" applyFill="1" applyBorder="1" applyAlignment="1">
      <alignment horizontal="center" vertical="center"/>
    </xf>
    <xf numFmtId="0" fontId="127" fillId="0" borderId="3" xfId="0" applyNumberFormat="1" applyFont="1" applyBorder="1" applyAlignment="1">
      <alignment horizontal="center" vertical="center"/>
    </xf>
    <xf numFmtId="0" fontId="127" fillId="3" borderId="3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88" fillId="0" borderId="3" xfId="0" applyFont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0" fillId="0" borderId="3" xfId="0" applyFont="1" applyBorder="1" applyAlignment="1">
      <alignment vertical="center" wrapText="1"/>
    </xf>
    <xf numFmtId="0" fontId="21" fillId="0" borderId="3" xfId="0" applyFont="1" applyBorder="1" applyAlignment="1">
      <alignment vertical="center" wrapText="1"/>
    </xf>
    <xf numFmtId="0" fontId="20" fillId="0" borderId="0" xfId="0" quotePrefix="1" applyFont="1" applyAlignment="1">
      <alignment vertical="center"/>
    </xf>
    <xf numFmtId="0" fontId="128" fillId="0" borderId="0" xfId="0" applyFont="1" applyAlignment="1">
      <alignment horizontal="left" vertical="top"/>
    </xf>
    <xf numFmtId="0" fontId="128" fillId="0" borderId="0" xfId="0" applyFont="1" applyAlignment="1">
      <alignment horizontal="right"/>
    </xf>
    <xf numFmtId="0" fontId="130" fillId="0" borderId="0" xfId="0" applyFont="1" applyAlignment="1">
      <alignment horizontal="center" vertical="center"/>
    </xf>
    <xf numFmtId="0" fontId="20" fillId="0" borderId="0" xfId="0" applyFont="1" applyAlignment="1"/>
    <xf numFmtId="0" fontId="20" fillId="0" borderId="0" xfId="0" quotePrefix="1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131" fillId="0" borderId="3" xfId="0" applyFont="1" applyBorder="1" applyAlignment="1">
      <alignment horizontal="center" vertical="center" wrapText="1"/>
    </xf>
    <xf numFmtId="0" fontId="132" fillId="0" borderId="3" xfId="0" applyFont="1" applyBorder="1" applyAlignment="1">
      <alignment horizontal="center" vertical="center" wrapText="1"/>
    </xf>
    <xf numFmtId="0" fontId="133" fillId="0" borderId="3" xfId="0" applyFont="1" applyBorder="1" applyAlignment="1">
      <alignment horizontal="center" vertical="center" wrapText="1"/>
    </xf>
    <xf numFmtId="0" fontId="66" fillId="0" borderId="0" xfId="0" applyFont="1" applyBorder="1" applyAlignment="1">
      <alignment horizontal="center" wrapText="1"/>
    </xf>
    <xf numFmtId="0" fontId="131" fillId="0" borderId="0" xfId="0" applyFont="1" applyBorder="1" applyAlignment="1">
      <alignment horizontal="center" vertical="center" wrapText="1"/>
    </xf>
    <xf numFmtId="0" fontId="132" fillId="0" borderId="0" xfId="0" applyFont="1" applyBorder="1" applyAlignment="1">
      <alignment horizontal="center" vertical="center" wrapText="1"/>
    </xf>
    <xf numFmtId="0" fontId="66" fillId="0" borderId="0" xfId="0" applyFont="1" applyBorder="1" applyAlignment="1">
      <alignment horizontal="center" vertical="center" wrapText="1"/>
    </xf>
    <xf numFmtId="0" fontId="134" fillId="0" borderId="0" xfId="0" applyFont="1" applyBorder="1" applyAlignment="1">
      <alignment horizontal="right" vertical="top" wrapText="1"/>
    </xf>
    <xf numFmtId="0" fontId="133" fillId="0" borderId="0" xfId="0" applyFont="1" applyBorder="1" applyAlignment="1">
      <alignment horizontal="center" vertical="center" wrapText="1"/>
    </xf>
    <xf numFmtId="0" fontId="66" fillId="0" borderId="0" xfId="0" applyFont="1" applyBorder="1" applyAlignment="1">
      <alignment wrapText="1"/>
    </xf>
    <xf numFmtId="0" fontId="74" fillId="0" borderId="0" xfId="0" applyFont="1" applyAlignment="1">
      <alignment horizontal="center"/>
    </xf>
    <xf numFmtId="0" fontId="87" fillId="0" borderId="0" xfId="0" quotePrefix="1" applyFont="1" applyAlignment="1">
      <alignment horizontal="center"/>
    </xf>
    <xf numFmtId="0" fontId="66" fillId="0" borderId="0" xfId="0" applyFont="1" applyBorder="1" applyAlignment="1">
      <alignment vertical="center" wrapText="1"/>
    </xf>
    <xf numFmtId="0" fontId="62" fillId="0" borderId="0" xfId="0" applyFont="1" applyBorder="1" applyAlignment="1">
      <alignment vertical="top" wrapText="1"/>
    </xf>
    <xf numFmtId="0" fontId="0" fillId="0" borderId="17" xfId="0" applyBorder="1"/>
    <xf numFmtId="0" fontId="131" fillId="0" borderId="30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top" wrapText="1"/>
    </xf>
    <xf numFmtId="0" fontId="18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0" fontId="73" fillId="0" borderId="12" xfId="0" applyFont="1" applyBorder="1" applyAlignment="1">
      <alignment horizontal="left" vertical="top" wrapText="1"/>
    </xf>
    <xf numFmtId="0" fontId="73" fillId="0" borderId="3" xfId="0" applyFont="1" applyBorder="1" applyAlignment="1">
      <alignment vertical="top" wrapText="1"/>
    </xf>
    <xf numFmtId="0" fontId="73" fillId="0" borderId="3" xfId="0" applyFont="1" applyBorder="1" applyAlignment="1">
      <alignment horizontal="left" vertical="top" wrapText="1"/>
    </xf>
    <xf numFmtId="0" fontId="73" fillId="0" borderId="12" xfId="0" applyFont="1" applyBorder="1" applyAlignment="1">
      <alignment vertical="top" wrapText="1"/>
    </xf>
    <xf numFmtId="0" fontId="73" fillId="0" borderId="14" xfId="0" applyFont="1" applyBorder="1" applyAlignment="1">
      <alignment vertical="top" wrapText="1"/>
    </xf>
    <xf numFmtId="0" fontId="18" fillId="0" borderId="0" xfId="0" applyFont="1" applyBorder="1" applyAlignment="1">
      <alignment horizontal="left"/>
    </xf>
    <xf numFmtId="0" fontId="18" fillId="0" borderId="0" xfId="0" applyFont="1" applyBorder="1" applyAlignment="1">
      <alignment vertical="top" wrapText="1"/>
    </xf>
    <xf numFmtId="0" fontId="18" fillId="0" borderId="0" xfId="0" applyFont="1" applyAlignment="1">
      <alignment horizontal="left"/>
    </xf>
    <xf numFmtId="0" fontId="73" fillId="0" borderId="0" xfId="0" applyFont="1" applyBorder="1" applyAlignment="1">
      <alignment horizontal="left" vertical="top" wrapText="1"/>
    </xf>
    <xf numFmtId="0" fontId="18" fillId="0" borderId="0" xfId="0" applyFont="1" applyBorder="1" applyAlignment="1">
      <alignment horizontal="right" vertical="top"/>
    </xf>
    <xf numFmtId="0" fontId="0" fillId="0" borderId="0" xfId="0" applyAlignment="1">
      <alignment horizontal="left"/>
    </xf>
    <xf numFmtId="0" fontId="18" fillId="0" borderId="0" xfId="0" applyFont="1" applyAlignment="1">
      <alignment horizontal="left" textRotation="180" wrapText="1"/>
    </xf>
    <xf numFmtId="0" fontId="18" fillId="0" borderId="0" xfId="0" applyFont="1" applyAlignment="1">
      <alignment horizontal="left" textRotation="180"/>
    </xf>
    <xf numFmtId="0" fontId="0" fillId="0" borderId="0" xfId="0" applyBorder="1" applyAlignment="1">
      <alignment horizontal="center"/>
    </xf>
    <xf numFmtId="0" fontId="5" fillId="0" borderId="0" xfId="0" applyFont="1" applyBorder="1" applyAlignment="1">
      <alignment vertical="center"/>
    </xf>
    <xf numFmtId="0" fontId="18" fillId="0" borderId="28" xfId="0" applyFont="1" applyBorder="1" applyAlignment="1">
      <alignment vertical="center"/>
    </xf>
    <xf numFmtId="0" fontId="18" fillId="0" borderId="27" xfId="0" applyFont="1" applyBorder="1" applyAlignment="1">
      <alignment vertical="center"/>
    </xf>
    <xf numFmtId="0" fontId="0" fillId="0" borderId="28" xfId="0" applyBorder="1" applyAlignment="1"/>
    <xf numFmtId="0" fontId="0" fillId="0" borderId="30" xfId="0" applyBorder="1" applyAlignment="1"/>
    <xf numFmtId="0" fontId="0" fillId="0" borderId="27" xfId="0" applyBorder="1" applyAlignment="1"/>
    <xf numFmtId="0" fontId="5" fillId="0" borderId="30" xfId="0" applyFont="1" applyBorder="1" applyAlignment="1">
      <alignment horizontal="center" vertical="center"/>
    </xf>
    <xf numFmtId="0" fontId="18" fillId="0" borderId="28" xfId="0" applyFont="1" applyBorder="1" applyAlignment="1">
      <alignment vertical="center" wrapText="1"/>
    </xf>
    <xf numFmtId="0" fontId="18" fillId="0" borderId="27" xfId="0" applyFont="1" applyBorder="1" applyAlignment="1">
      <alignment vertical="center" wrapText="1"/>
    </xf>
    <xf numFmtId="0" fontId="20" fillId="0" borderId="0" xfId="0" applyFont="1" applyBorder="1" applyAlignment="1">
      <alignment vertical="center"/>
    </xf>
    <xf numFmtId="0" fontId="0" fillId="0" borderId="28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20" fillId="0" borderId="0" xfId="0" applyFont="1" applyBorder="1" applyAlignment="1">
      <alignment horizontal="left" vertical="top" wrapText="1"/>
    </xf>
    <xf numFmtId="0" fontId="20" fillId="0" borderId="0" xfId="0" applyFont="1" applyBorder="1" applyAlignment="1">
      <alignment horizontal="center" vertical="top" wrapText="1"/>
    </xf>
    <xf numFmtId="0" fontId="63" fillId="0" borderId="30" xfId="0" applyFont="1" applyBorder="1" applyAlignment="1">
      <alignment horizontal="center" vertical="center" wrapText="1"/>
    </xf>
    <xf numFmtId="0" fontId="63" fillId="0" borderId="3" xfId="0" applyFont="1" applyBorder="1" applyAlignment="1">
      <alignment horizontal="center" vertical="center" wrapText="1"/>
    </xf>
    <xf numFmtId="0" fontId="63" fillId="0" borderId="3" xfId="0" applyFont="1" applyBorder="1" applyAlignment="1">
      <alignment vertical="top" wrapText="1"/>
    </xf>
    <xf numFmtId="14" fontId="63" fillId="0" borderId="3" xfId="0" applyNumberFormat="1" applyFont="1" applyBorder="1" applyAlignment="1">
      <alignment horizontal="center" vertical="center" wrapText="1"/>
    </xf>
    <xf numFmtId="0" fontId="135" fillId="0" borderId="28" xfId="0" applyFont="1" applyBorder="1"/>
    <xf numFmtId="0" fontId="79" fillId="0" borderId="27" xfId="0" applyFont="1" applyBorder="1"/>
    <xf numFmtId="0" fontId="79" fillId="0" borderId="14" xfId="0" applyFont="1" applyBorder="1"/>
    <xf numFmtId="0" fontId="79" fillId="0" borderId="3" xfId="0" applyFont="1" applyBorder="1"/>
    <xf numFmtId="0" fontId="5" fillId="0" borderId="12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/>
    </xf>
    <xf numFmtId="0" fontId="18" fillId="2" borderId="28" xfId="0" applyFont="1" applyFill="1" applyBorder="1" applyAlignment="1">
      <alignment horizontal="center" vertical="center"/>
    </xf>
    <xf numFmtId="0" fontId="54" fillId="0" borderId="0" xfId="0" applyFont="1" applyBorder="1"/>
    <xf numFmtId="0" fontId="10" fillId="0" borderId="0" xfId="1" applyFont="1" applyBorder="1" applyAlignment="1">
      <alignment vertical="center" wrapText="1"/>
    </xf>
    <xf numFmtId="0" fontId="5" fillId="3" borderId="12" xfId="0" applyFont="1" applyFill="1" applyBorder="1" applyAlignment="1">
      <alignment horizontal="left" vertical="center"/>
    </xf>
    <xf numFmtId="0" fontId="2" fillId="3" borderId="12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2" fillId="3" borderId="12" xfId="0" applyFont="1" applyFill="1" applyBorder="1" applyAlignment="1">
      <alignment horizontal="center"/>
    </xf>
    <xf numFmtId="0" fontId="18" fillId="2" borderId="14" xfId="0" applyFont="1" applyFill="1" applyBorder="1" applyAlignment="1">
      <alignment horizontal="center"/>
    </xf>
    <xf numFmtId="0" fontId="62" fillId="2" borderId="28" xfId="0" applyFont="1" applyFill="1" applyBorder="1" applyAlignment="1">
      <alignment horizontal="center"/>
    </xf>
    <xf numFmtId="0" fontId="62" fillId="2" borderId="27" xfId="0" applyFont="1" applyFill="1" applyBorder="1" applyAlignment="1">
      <alignment horizontal="center"/>
    </xf>
    <xf numFmtId="164" fontId="33" fillId="2" borderId="28" xfId="0" applyNumberFormat="1" applyFont="1" applyFill="1" applyBorder="1" applyAlignment="1">
      <alignment horizontal="center" textRotation="90"/>
    </xf>
    <xf numFmtId="164" fontId="33" fillId="2" borderId="27" xfId="0" applyNumberFormat="1" applyFont="1" applyFill="1" applyBorder="1" applyAlignment="1">
      <alignment horizontal="center" textRotation="90"/>
    </xf>
    <xf numFmtId="0" fontId="21" fillId="2" borderId="12" xfId="0" applyFont="1" applyFill="1" applyBorder="1" applyAlignment="1">
      <alignment horizontal="left" vertical="top" wrapText="1"/>
    </xf>
    <xf numFmtId="0" fontId="21" fillId="2" borderId="14" xfId="0" applyFont="1" applyFill="1" applyBorder="1" applyAlignment="1">
      <alignment horizontal="left" vertical="top" wrapText="1"/>
    </xf>
    <xf numFmtId="0" fontId="20" fillId="2" borderId="1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49" fontId="10" fillId="0" borderId="12" xfId="1" applyNumberFormat="1" applyFont="1" applyBorder="1" applyAlignment="1">
      <alignment horizontal="center" vertical="center" textRotation="90" wrapText="1"/>
    </xf>
    <xf numFmtId="49" fontId="10" fillId="0" borderId="17" xfId="1" applyNumberFormat="1" applyFont="1" applyBorder="1" applyAlignment="1">
      <alignment horizontal="center" vertical="center" textRotation="90" wrapText="1"/>
    </xf>
    <xf numFmtId="49" fontId="10" fillId="0" borderId="14" xfId="1" applyNumberFormat="1" applyFont="1" applyBorder="1" applyAlignment="1">
      <alignment horizontal="center" vertical="center" textRotation="90" wrapText="1"/>
    </xf>
    <xf numFmtId="49" fontId="21" fillId="2" borderId="12" xfId="0" applyNumberFormat="1" applyFont="1" applyFill="1" applyBorder="1" applyAlignment="1">
      <alignment horizontal="left" vertical="top" wrapText="1"/>
    </xf>
    <xf numFmtId="49" fontId="21" fillId="2" borderId="14" xfId="0" applyNumberFormat="1" applyFont="1" applyFill="1" applyBorder="1" applyAlignment="1">
      <alignment horizontal="left" vertical="top" wrapText="1"/>
    </xf>
    <xf numFmtId="49" fontId="111" fillId="0" borderId="12" xfId="1" applyNumberFormat="1" applyFont="1" applyBorder="1" applyAlignment="1">
      <alignment horizontal="center" vertical="center" textRotation="90" wrapText="1"/>
    </xf>
    <xf numFmtId="49" fontId="111" fillId="0" borderId="17" xfId="1" applyNumberFormat="1" applyFont="1" applyBorder="1" applyAlignment="1">
      <alignment horizontal="center" vertical="center" textRotation="90" wrapText="1"/>
    </xf>
    <xf numFmtId="49" fontId="111" fillId="0" borderId="14" xfId="1" applyNumberFormat="1" applyFont="1" applyBorder="1" applyAlignment="1">
      <alignment horizontal="center" vertical="center" textRotation="90" wrapText="1"/>
    </xf>
    <xf numFmtId="0" fontId="71" fillId="2" borderId="30" xfId="0" applyFont="1" applyFill="1" applyBorder="1" applyAlignment="1">
      <alignment horizontal="center"/>
    </xf>
    <xf numFmtId="14" fontId="35" fillId="0" borderId="29" xfId="0" applyNumberFormat="1" applyFont="1" applyBorder="1" applyAlignment="1">
      <alignment horizontal="center" vertical="center"/>
    </xf>
    <xf numFmtId="0" fontId="46" fillId="0" borderId="28" xfId="0" applyNumberFormat="1" applyFont="1" applyBorder="1" applyAlignment="1">
      <alignment horizontal="center" vertical="center" wrapText="1"/>
    </xf>
    <xf numFmtId="0" fontId="46" fillId="0" borderId="27" xfId="0" applyNumberFormat="1" applyFont="1" applyBorder="1" applyAlignment="1">
      <alignment horizontal="center" vertical="center" wrapText="1"/>
    </xf>
    <xf numFmtId="0" fontId="27" fillId="0" borderId="0" xfId="0" applyFont="1" applyBorder="1" applyAlignment="1">
      <alignment horizontal="left" vertical="center"/>
    </xf>
    <xf numFmtId="0" fontId="46" fillId="0" borderId="28" xfId="0" applyFont="1" applyBorder="1" applyAlignment="1">
      <alignment horizontal="center" vertical="center"/>
    </xf>
    <xf numFmtId="0" fontId="46" fillId="0" borderId="27" xfId="0" applyFont="1" applyBorder="1" applyAlignment="1">
      <alignment horizontal="center" vertical="center"/>
    </xf>
    <xf numFmtId="0" fontId="109" fillId="0" borderId="28" xfId="0" applyFont="1" applyBorder="1" applyAlignment="1">
      <alignment horizontal="center" vertical="center"/>
    </xf>
    <xf numFmtId="0" fontId="109" fillId="0" borderId="27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27" fillId="0" borderId="30" xfId="0" applyFont="1" applyBorder="1" applyAlignment="1">
      <alignment horizontal="left" vertical="center"/>
    </xf>
    <xf numFmtId="0" fontId="72" fillId="0" borderId="12" xfId="0" applyFont="1" applyBorder="1" applyAlignment="1">
      <alignment horizontal="center" vertical="center"/>
    </xf>
    <xf numFmtId="0" fontId="72" fillId="0" borderId="3" xfId="0" applyFont="1" applyBorder="1" applyAlignment="1">
      <alignment horizontal="center" vertical="center"/>
    </xf>
    <xf numFmtId="0" fontId="104" fillId="0" borderId="28" xfId="0" applyFont="1" applyBorder="1" applyAlignment="1" applyProtection="1">
      <alignment vertical="center"/>
      <protection hidden="1"/>
    </xf>
    <xf numFmtId="0" fontId="104" fillId="0" borderId="27" xfId="0" applyFont="1" applyBorder="1" applyAlignment="1" applyProtection="1">
      <alignment vertical="center"/>
      <protection hidden="1"/>
    </xf>
    <xf numFmtId="0" fontId="1" fillId="0" borderId="28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179" fontId="107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178" fontId="1" fillId="0" borderId="0" xfId="0" applyNumberFormat="1" applyFont="1" applyAlignment="1">
      <alignment horizontal="right"/>
    </xf>
    <xf numFmtId="14" fontId="21" fillId="0" borderId="0" xfId="0" applyNumberFormat="1" applyFont="1" applyAlignment="1">
      <alignment horizontal="center"/>
    </xf>
    <xf numFmtId="0" fontId="74" fillId="0" borderId="0" xfId="0" applyFont="1" applyAlignment="1">
      <alignment horizontal="center" vertical="center" wrapText="1"/>
    </xf>
    <xf numFmtId="0" fontId="75" fillId="0" borderId="0" xfId="0" applyFont="1" applyAlignment="1">
      <alignment horizontal="left"/>
    </xf>
    <xf numFmtId="49" fontId="53" fillId="0" borderId="0" xfId="0" applyNumberFormat="1" applyFont="1" applyAlignment="1">
      <alignment horizontal="justify" vertical="center" wrapText="1"/>
    </xf>
    <xf numFmtId="0" fontId="53" fillId="0" borderId="0" xfId="0" applyFont="1" applyAlignment="1">
      <alignment horizontal="justify" vertical="center"/>
    </xf>
    <xf numFmtId="169" fontId="55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justify" vertical="center"/>
    </xf>
    <xf numFmtId="14" fontId="53" fillId="0" borderId="0" xfId="0" applyNumberFormat="1" applyFont="1" applyAlignment="1">
      <alignment horizontal="center"/>
    </xf>
    <xf numFmtId="0" fontId="53" fillId="0" borderId="0" xfId="0" applyFont="1" applyAlignment="1"/>
    <xf numFmtId="0" fontId="54" fillId="0" borderId="0" xfId="0" applyFont="1" applyAlignment="1">
      <alignment horizontal="left" wrapText="1"/>
    </xf>
    <xf numFmtId="0" fontId="74" fillId="0" borderId="0" xfId="0" applyFont="1" applyAlignment="1">
      <alignment horizontal="left" vertical="center" wrapText="1"/>
    </xf>
    <xf numFmtId="0" fontId="14" fillId="0" borderId="24" xfId="1" applyFont="1" applyBorder="1" applyAlignment="1">
      <alignment horizontal="center" vertical="center"/>
    </xf>
    <xf numFmtId="0" fontId="14" fillId="0" borderId="8" xfId="1" applyFont="1" applyBorder="1" applyAlignment="1">
      <alignment horizontal="center" vertical="center"/>
    </xf>
    <xf numFmtId="0" fontId="13" fillId="0" borderId="55" xfId="1" applyFont="1" applyBorder="1" applyAlignment="1">
      <alignment horizontal="center" vertical="center"/>
    </xf>
    <xf numFmtId="0" fontId="13" fillId="0" borderId="52" xfId="1" applyFont="1" applyBorder="1" applyAlignment="1">
      <alignment horizontal="center" vertical="center"/>
    </xf>
    <xf numFmtId="0" fontId="13" fillId="0" borderId="4" xfId="1" applyFont="1" applyBorder="1" applyAlignment="1">
      <alignment horizontal="center" vertical="center"/>
    </xf>
    <xf numFmtId="0" fontId="13" fillId="0" borderId="63" xfId="1" applyFont="1" applyBorder="1" applyAlignment="1">
      <alignment horizontal="center" vertical="center"/>
    </xf>
    <xf numFmtId="0" fontId="16" fillId="0" borderId="0" xfId="1" applyFont="1" applyAlignment="1">
      <alignment horizontal="center" vertical="center" wrapText="1"/>
    </xf>
    <xf numFmtId="0" fontId="14" fillId="0" borderId="38" xfId="1" applyFont="1" applyBorder="1" applyAlignment="1">
      <alignment horizontal="center" vertical="center"/>
    </xf>
    <xf numFmtId="0" fontId="14" fillId="0" borderId="9" xfId="1" applyFont="1" applyBorder="1" applyAlignment="1">
      <alignment horizontal="center" vertical="center"/>
    </xf>
    <xf numFmtId="0" fontId="14" fillId="0" borderId="19" xfId="1" applyFont="1" applyBorder="1" applyAlignment="1">
      <alignment horizontal="center" vertical="center"/>
    </xf>
    <xf numFmtId="0" fontId="14" fillId="0" borderId="15" xfId="1" applyFont="1" applyBorder="1" applyAlignment="1">
      <alignment horizontal="center" vertical="center"/>
    </xf>
    <xf numFmtId="0" fontId="13" fillId="0" borderId="2" xfId="1" applyFont="1" applyBorder="1" applyAlignment="1">
      <alignment horizontal="center" vertical="center" textRotation="90" wrapText="1"/>
    </xf>
    <xf numFmtId="0" fontId="13" fillId="0" borderId="1" xfId="1" applyFont="1" applyBorder="1" applyAlignment="1">
      <alignment horizontal="center" vertical="center" textRotation="90" wrapText="1"/>
    </xf>
    <xf numFmtId="0" fontId="13" fillId="0" borderId="9" xfId="1" applyFont="1" applyBorder="1" applyAlignment="1">
      <alignment horizontal="center" vertical="center" textRotation="90" wrapText="1"/>
    </xf>
    <xf numFmtId="0" fontId="13" fillId="0" borderId="10" xfId="1" applyFont="1" applyBorder="1" applyAlignment="1">
      <alignment horizontal="center" vertical="center" textRotation="90" wrapText="1"/>
    </xf>
    <xf numFmtId="0" fontId="14" fillId="0" borderId="14" xfId="1" applyFont="1" applyBorder="1" applyAlignment="1">
      <alignment horizontal="center" vertical="center"/>
    </xf>
    <xf numFmtId="0" fontId="13" fillId="0" borderId="24" xfId="1" applyFont="1" applyBorder="1" applyAlignment="1">
      <alignment horizontal="center" vertical="center"/>
    </xf>
    <xf numFmtId="0" fontId="13" fillId="0" borderId="17" xfId="1" applyFont="1" applyBorder="1" applyAlignment="1">
      <alignment horizontal="center" vertical="center"/>
    </xf>
    <xf numFmtId="0" fontId="13" fillId="0" borderId="8" xfId="1" applyFont="1" applyBorder="1" applyAlignment="1">
      <alignment horizontal="center" vertical="center"/>
    </xf>
    <xf numFmtId="0" fontId="14" fillId="0" borderId="12" xfId="1" applyFont="1" applyBorder="1" applyAlignment="1">
      <alignment horizontal="center" vertical="center"/>
    </xf>
    <xf numFmtId="0" fontId="13" fillId="0" borderId="39" xfId="1" applyFont="1" applyBorder="1" applyAlignment="1">
      <alignment horizontal="center" vertical="center" wrapText="1"/>
    </xf>
    <xf numFmtId="0" fontId="13" fillId="0" borderId="37" xfId="1" applyFont="1" applyBorder="1" applyAlignment="1">
      <alignment horizontal="center" vertical="center" wrapText="1"/>
    </xf>
    <xf numFmtId="0" fontId="13" fillId="0" borderId="36" xfId="1" applyFont="1" applyBorder="1" applyAlignment="1">
      <alignment horizontal="center" vertical="center" wrapText="1"/>
    </xf>
    <xf numFmtId="0" fontId="14" fillId="0" borderId="2" xfId="1" applyFont="1" applyBorder="1" applyAlignment="1">
      <alignment horizontal="center" vertical="center"/>
    </xf>
    <xf numFmtId="0" fontId="13" fillId="0" borderId="44" xfId="1" applyFont="1" applyBorder="1" applyAlignment="1">
      <alignment horizontal="center" vertical="center"/>
    </xf>
    <xf numFmtId="0" fontId="13" fillId="0" borderId="60" xfId="1" applyFont="1" applyBorder="1" applyAlignment="1">
      <alignment horizontal="center" vertical="center"/>
    </xf>
    <xf numFmtId="0" fontId="16" fillId="0" borderId="39" xfId="1" applyFont="1" applyBorder="1" applyAlignment="1">
      <alignment horizontal="center" vertical="center"/>
    </xf>
    <xf numFmtId="0" fontId="16" fillId="0" borderId="36" xfId="1" applyFont="1" applyBorder="1" applyAlignment="1">
      <alignment horizontal="center" vertical="center"/>
    </xf>
    <xf numFmtId="0" fontId="13" fillId="0" borderId="55" xfId="1" applyFont="1" applyBorder="1" applyAlignment="1">
      <alignment horizontal="center" vertical="center" wrapText="1"/>
    </xf>
    <xf numFmtId="0" fontId="13" fillId="0" borderId="53" xfId="1" applyFont="1" applyBorder="1" applyAlignment="1">
      <alignment horizontal="center" vertical="center" wrapText="1"/>
    </xf>
    <xf numFmtId="0" fontId="13" fillId="0" borderId="54" xfId="1" applyFont="1" applyBorder="1" applyAlignment="1">
      <alignment horizontal="center" vertical="center" wrapText="1"/>
    </xf>
    <xf numFmtId="0" fontId="13" fillId="0" borderId="17" xfId="1" applyFont="1" applyBorder="1" applyAlignment="1">
      <alignment horizontal="center" vertical="center" textRotation="90" wrapText="1"/>
    </xf>
    <xf numFmtId="0" fontId="13" fillId="0" borderId="8" xfId="1" applyFont="1" applyBorder="1" applyAlignment="1">
      <alignment horizontal="center" vertical="center" textRotation="90" wrapText="1"/>
    </xf>
    <xf numFmtId="0" fontId="13" fillId="0" borderId="53" xfId="1" applyFont="1" applyBorder="1" applyAlignment="1">
      <alignment horizontal="center" vertical="center"/>
    </xf>
    <xf numFmtId="0" fontId="13" fillId="0" borderId="62" xfId="1" applyFont="1" applyBorder="1" applyAlignment="1">
      <alignment horizontal="center" vertical="center"/>
    </xf>
    <xf numFmtId="165" fontId="13" fillId="0" borderId="12" xfId="1" applyNumberFormat="1" applyFont="1" applyBorder="1" applyAlignment="1">
      <alignment horizontal="center" vertical="center" textRotation="90"/>
    </xf>
    <xf numFmtId="165" fontId="13" fillId="0" borderId="8" xfId="1" applyNumberFormat="1" applyFont="1" applyBorder="1" applyAlignment="1">
      <alignment horizontal="center" vertical="center" textRotation="90"/>
    </xf>
    <xf numFmtId="0" fontId="13" fillId="0" borderId="33" xfId="1" applyNumberFormat="1" applyFont="1" applyBorder="1" applyAlignment="1">
      <alignment horizontal="right" vertical="center" textRotation="90"/>
    </xf>
    <xf numFmtId="0" fontId="13" fillId="0" borderId="43" xfId="1" applyNumberFormat="1" applyFont="1" applyBorder="1" applyAlignment="1">
      <alignment horizontal="right" vertical="center" textRotation="90"/>
    </xf>
    <xf numFmtId="165" fontId="13" fillId="0" borderId="14" xfId="1" applyNumberFormat="1" applyFont="1" applyBorder="1" applyAlignment="1">
      <alignment horizontal="center" vertical="center" textRotation="90"/>
    </xf>
    <xf numFmtId="165" fontId="13" fillId="0" borderId="56" xfId="1" applyNumberFormat="1" applyFont="1" applyBorder="1" applyAlignment="1">
      <alignment horizontal="center" vertical="center" textRotation="90"/>
    </xf>
    <xf numFmtId="165" fontId="13" fillId="0" borderId="16" xfId="1" applyNumberFormat="1" applyFont="1" applyBorder="1" applyAlignment="1">
      <alignment horizontal="center" vertical="center" textRotation="90"/>
    </xf>
    <xf numFmtId="165" fontId="13" fillId="0" borderId="61" xfId="1" applyNumberFormat="1" applyFont="1" applyBorder="1" applyAlignment="1">
      <alignment horizontal="center" vertical="center" textRotation="90"/>
    </xf>
    <xf numFmtId="165" fontId="13" fillId="0" borderId="13" xfId="1" applyNumberFormat="1" applyFont="1" applyBorder="1" applyAlignment="1">
      <alignment horizontal="center" vertical="center" textRotation="90"/>
    </xf>
    <xf numFmtId="165" fontId="13" fillId="0" borderId="58" xfId="1" applyNumberFormat="1" applyFont="1" applyBorder="1" applyAlignment="1">
      <alignment horizontal="center" vertical="center" textRotation="90"/>
    </xf>
    <xf numFmtId="165" fontId="13" fillId="0" borderId="3" xfId="1" applyNumberFormat="1" applyFont="1" applyBorder="1" applyAlignment="1">
      <alignment horizontal="center" vertical="center" textRotation="90"/>
    </xf>
    <xf numFmtId="165" fontId="13" fillId="0" borderId="2" xfId="1" applyNumberFormat="1" applyFont="1" applyBorder="1" applyAlignment="1">
      <alignment horizontal="center" vertical="center" textRotation="90"/>
    </xf>
    <xf numFmtId="165" fontId="13" fillId="0" borderId="9" xfId="1" applyNumberFormat="1" applyFont="1" applyBorder="1" applyAlignment="1">
      <alignment horizontal="center" vertical="center" textRotation="90"/>
    </xf>
    <xf numFmtId="165" fontId="13" fillId="0" borderId="40" xfId="1" applyNumberFormat="1" applyFont="1" applyBorder="1" applyAlignment="1">
      <alignment horizontal="center" vertical="center" textRotation="90"/>
    </xf>
    <xf numFmtId="165" fontId="13" fillId="0" borderId="60" xfId="1" applyNumberFormat="1" applyFont="1" applyBorder="1" applyAlignment="1">
      <alignment horizontal="center" vertical="center" textRotation="90"/>
    </xf>
    <xf numFmtId="0" fontId="13" fillId="0" borderId="39" xfId="1" applyFont="1" applyBorder="1" applyAlignment="1">
      <alignment horizontal="center" vertical="center"/>
    </xf>
    <xf numFmtId="0" fontId="13" fillId="0" borderId="37" xfId="1" applyFont="1" applyBorder="1" applyAlignment="1">
      <alignment horizontal="center" vertical="center"/>
    </xf>
    <xf numFmtId="165" fontId="13" fillId="0" borderId="57" xfId="1" applyNumberFormat="1" applyFont="1" applyBorder="1" applyAlignment="1">
      <alignment horizontal="center" vertical="center" textRotation="90"/>
    </xf>
    <xf numFmtId="165" fontId="13" fillId="0" borderId="59" xfId="1" applyNumberFormat="1" applyFont="1" applyBorder="1" applyAlignment="1">
      <alignment horizontal="center" vertical="center" textRotation="90"/>
    </xf>
    <xf numFmtId="165" fontId="13" fillId="0" borderId="41" xfId="1" applyNumberFormat="1" applyFont="1" applyBorder="1" applyAlignment="1">
      <alignment horizontal="center" vertical="center" textRotation="90"/>
    </xf>
    <xf numFmtId="165" fontId="13" fillId="0" borderId="37" xfId="1" applyNumberFormat="1" applyFont="1" applyBorder="1" applyAlignment="1">
      <alignment horizontal="center" vertical="center" textRotation="90"/>
    </xf>
    <xf numFmtId="0" fontId="16" fillId="0" borderId="37" xfId="1" applyFont="1" applyBorder="1" applyAlignment="1">
      <alignment horizontal="center" vertical="center"/>
    </xf>
    <xf numFmtId="0" fontId="13" fillId="0" borderId="12" xfId="1" applyFont="1" applyBorder="1" applyAlignment="1">
      <alignment horizontal="center" vertical="center" textRotation="90" wrapText="1"/>
    </xf>
    <xf numFmtId="165" fontId="13" fillId="0" borderId="11" xfId="1" applyNumberFormat="1" applyFont="1" applyBorder="1" applyAlignment="1">
      <alignment horizontal="center" vertical="center" textRotation="90"/>
    </xf>
    <xf numFmtId="165" fontId="13" fillId="0" borderId="7" xfId="1" applyNumberFormat="1" applyFont="1" applyBorder="1" applyAlignment="1">
      <alignment horizontal="center" vertical="center" textRotation="90"/>
    </xf>
    <xf numFmtId="0" fontId="13" fillId="0" borderId="32" xfId="1" applyNumberFormat="1" applyFont="1" applyBorder="1" applyAlignment="1">
      <alignment horizontal="right" vertical="center" textRotation="90"/>
    </xf>
    <xf numFmtId="165" fontId="13" fillId="0" borderId="32" xfId="1" applyNumberFormat="1" applyFont="1" applyBorder="1" applyAlignment="1">
      <alignment horizontal="center" vertical="center" textRotation="90"/>
    </xf>
    <xf numFmtId="165" fontId="13" fillId="0" borderId="43" xfId="1" applyNumberFormat="1" applyFont="1" applyBorder="1" applyAlignment="1">
      <alignment horizontal="center" vertical="center" textRotation="90"/>
    </xf>
    <xf numFmtId="165" fontId="13" fillId="0" borderId="1" xfId="1" applyNumberFormat="1" applyFont="1" applyBorder="1" applyAlignment="1">
      <alignment horizontal="center" vertical="center" textRotation="90"/>
    </xf>
    <xf numFmtId="165" fontId="13" fillId="0" borderId="10" xfId="1" applyNumberFormat="1" applyFont="1" applyBorder="1" applyAlignment="1">
      <alignment horizontal="center" vertical="center" textRotation="90"/>
    </xf>
    <xf numFmtId="0" fontId="10" fillId="0" borderId="0" xfId="1" applyFont="1" applyBorder="1" applyAlignment="1">
      <alignment horizontal="center" vertical="center" wrapText="1"/>
    </xf>
    <xf numFmtId="0" fontId="20" fillId="2" borderId="17" xfId="0" applyFont="1" applyFill="1" applyBorder="1" applyAlignment="1">
      <alignment horizontal="center" vertical="center"/>
    </xf>
    <xf numFmtId="0" fontId="21" fillId="2" borderId="17" xfId="0" applyFont="1" applyFill="1" applyBorder="1" applyAlignment="1">
      <alignment horizontal="left" vertical="top" wrapText="1"/>
    </xf>
    <xf numFmtId="49" fontId="119" fillId="0" borderId="12" xfId="1" applyNumberFormat="1" applyFont="1" applyBorder="1" applyAlignment="1">
      <alignment horizontal="center" vertical="center" textRotation="90" wrapText="1"/>
    </xf>
    <xf numFmtId="49" fontId="119" fillId="0" borderId="17" xfId="1" applyNumberFormat="1" applyFont="1" applyBorder="1" applyAlignment="1">
      <alignment horizontal="center" vertical="center" textRotation="90" wrapText="1"/>
    </xf>
    <xf numFmtId="49" fontId="119" fillId="0" borderId="14" xfId="1" applyNumberFormat="1" applyFont="1" applyBorder="1" applyAlignment="1">
      <alignment horizontal="center" vertical="center" textRotation="90" wrapText="1"/>
    </xf>
    <xf numFmtId="0" fontId="19" fillId="2" borderId="12" xfId="0" applyFont="1" applyFill="1" applyBorder="1" applyAlignment="1">
      <alignment horizontal="center" vertical="center"/>
    </xf>
    <xf numFmtId="0" fontId="19" fillId="2" borderId="17" xfId="0" applyFont="1" applyFill="1" applyBorder="1" applyAlignment="1">
      <alignment horizontal="center" vertical="center"/>
    </xf>
    <xf numFmtId="0" fontId="19" fillId="2" borderId="14" xfId="0" applyFont="1" applyFill="1" applyBorder="1" applyAlignment="1">
      <alignment horizontal="center" vertical="center"/>
    </xf>
    <xf numFmtId="0" fontId="33" fillId="2" borderId="17" xfId="0" applyFont="1" applyFill="1" applyBorder="1" applyAlignment="1">
      <alignment horizontal="center" vertical="center"/>
    </xf>
    <xf numFmtId="0" fontId="33" fillId="2" borderId="14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/>
    </xf>
    <xf numFmtId="0" fontId="18" fillId="2" borderId="28" xfId="0" applyFont="1" applyFill="1" applyBorder="1" applyAlignment="1">
      <alignment horizontal="center" vertical="center"/>
    </xf>
    <xf numFmtId="0" fontId="18" fillId="2" borderId="27" xfId="0" applyFont="1" applyFill="1" applyBorder="1" applyAlignment="1">
      <alignment horizontal="center" vertical="center"/>
    </xf>
    <xf numFmtId="164" fontId="19" fillId="2" borderId="28" xfId="0" applyNumberFormat="1" applyFont="1" applyFill="1" applyBorder="1" applyAlignment="1">
      <alignment horizontal="center" textRotation="90"/>
    </xf>
    <xf numFmtId="164" fontId="19" fillId="2" borderId="27" xfId="0" applyNumberFormat="1" applyFont="1" applyFill="1" applyBorder="1" applyAlignment="1">
      <alignment horizontal="center" textRotation="90"/>
    </xf>
    <xf numFmtId="0" fontId="18" fillId="2" borderId="2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20" fillId="2" borderId="29" xfId="0" applyFont="1" applyFill="1" applyBorder="1" applyAlignment="1">
      <alignment horizontal="right"/>
    </xf>
    <xf numFmtId="0" fontId="65" fillId="2" borderId="29" xfId="0" applyFont="1" applyFill="1" applyBorder="1" applyAlignment="1">
      <alignment horizontal="center"/>
    </xf>
    <xf numFmtId="14" fontId="65" fillId="2" borderId="30" xfId="0" applyNumberFormat="1" applyFont="1" applyFill="1" applyBorder="1" applyAlignment="1">
      <alignment horizontal="center"/>
    </xf>
    <xf numFmtId="164" fontId="19" fillId="2" borderId="3" xfId="0" applyNumberFormat="1" applyFont="1" applyFill="1" applyBorder="1" applyAlignment="1">
      <alignment horizontal="center" textRotation="90"/>
    </xf>
    <xf numFmtId="0" fontId="21" fillId="0" borderId="30" xfId="0" applyFont="1" applyBorder="1" applyAlignment="1">
      <alignment horizontal="center"/>
    </xf>
    <xf numFmtId="0" fontId="5" fillId="0" borderId="30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0" fillId="0" borderId="0" xfId="0" applyFont="1" applyAlignment="1">
      <alignment horizontal="center" vertical="top"/>
    </xf>
    <xf numFmtId="0" fontId="21" fillId="0" borderId="29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30" xfId="0" applyFont="1" applyBorder="1" applyAlignment="1">
      <alignment horizontal="right"/>
    </xf>
    <xf numFmtId="14" fontId="21" fillId="0" borderId="30" xfId="0" applyNumberFormat="1" applyFont="1" applyBorder="1" applyAlignment="1">
      <alignment horizontal="left"/>
    </xf>
    <xf numFmtId="0" fontId="21" fillId="0" borderId="30" xfId="0" applyFont="1" applyBorder="1" applyAlignment="1">
      <alignment horizontal="left"/>
    </xf>
    <xf numFmtId="0" fontId="21" fillId="0" borderId="31" xfId="0" applyFont="1" applyBorder="1" applyAlignment="1">
      <alignment horizontal="center"/>
    </xf>
    <xf numFmtId="0" fontId="21" fillId="0" borderId="30" xfId="0" applyFont="1" applyBorder="1" applyAlignment="1"/>
    <xf numFmtId="0" fontId="18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0" fontId="21" fillId="0" borderId="28" xfId="0" applyFont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  <xf numFmtId="0" fontId="21" fillId="0" borderId="27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/>
    </xf>
    <xf numFmtId="0" fontId="18" fillId="0" borderId="27" xfId="0" applyFont="1" applyBorder="1" applyAlignment="1">
      <alignment horizontal="center"/>
    </xf>
    <xf numFmtId="0" fontId="18" fillId="0" borderId="30" xfId="0" applyFont="1" applyBorder="1" applyAlignment="1">
      <alignment horizontal="center"/>
    </xf>
    <xf numFmtId="0" fontId="21" fillId="0" borderId="0" xfId="0" applyFont="1" applyAlignment="1">
      <alignment horizontal="left"/>
    </xf>
    <xf numFmtId="0" fontId="73" fillId="0" borderId="12" xfId="0" applyFont="1" applyBorder="1" applyAlignment="1">
      <alignment horizontal="left" vertical="top" wrapText="1"/>
    </xf>
    <xf numFmtId="0" fontId="73" fillId="0" borderId="14" xfId="0" applyFont="1" applyBorder="1" applyAlignment="1">
      <alignment horizontal="left" vertical="top" wrapText="1"/>
    </xf>
    <xf numFmtId="0" fontId="73" fillId="0" borderId="3" xfId="0" applyFont="1" applyBorder="1" applyAlignment="1">
      <alignment horizontal="left" vertical="top" wrapText="1"/>
    </xf>
    <xf numFmtId="0" fontId="73" fillId="0" borderId="17" xfId="0" applyFont="1" applyBorder="1" applyAlignment="1">
      <alignment horizontal="left" vertical="top" wrapText="1"/>
    </xf>
    <xf numFmtId="16" fontId="73" fillId="0" borderId="3" xfId="0" applyNumberFormat="1" applyFont="1" applyBorder="1" applyAlignment="1">
      <alignment horizontal="left" vertical="top" wrapText="1"/>
    </xf>
    <xf numFmtId="0" fontId="73" fillId="0" borderId="3" xfId="0" applyFont="1" applyBorder="1" applyAlignment="1">
      <alignment vertical="top" wrapText="1"/>
    </xf>
    <xf numFmtId="0" fontId="73" fillId="0" borderId="12" xfId="0" applyFont="1" applyBorder="1" applyAlignment="1">
      <alignment horizontal="left" vertical="center" wrapText="1"/>
    </xf>
    <xf numFmtId="0" fontId="73" fillId="0" borderId="14" xfId="0" applyFont="1" applyBorder="1" applyAlignment="1">
      <alignment horizontal="left" vertical="center" wrapText="1"/>
    </xf>
    <xf numFmtId="0" fontId="0" fillId="0" borderId="28" xfId="0" applyBorder="1" applyAlignment="1">
      <alignment horizontal="center"/>
    </xf>
    <xf numFmtId="0" fontId="0" fillId="0" borderId="27" xfId="0" applyBorder="1" applyAlignment="1">
      <alignment horizontal="center"/>
    </xf>
    <xf numFmtId="0" fontId="20" fillId="0" borderId="28" xfId="0" applyFont="1" applyBorder="1" applyAlignment="1">
      <alignment horizontal="center" vertical="center"/>
    </xf>
    <xf numFmtId="0" fontId="20" fillId="0" borderId="30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top" wrapText="1"/>
    </xf>
    <xf numFmtId="0" fontId="20" fillId="0" borderId="27" xfId="0" applyFont="1" applyBorder="1" applyAlignment="1">
      <alignment horizontal="center" vertical="top" wrapText="1"/>
    </xf>
    <xf numFmtId="0" fontId="63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center"/>
    </xf>
    <xf numFmtId="0" fontId="20" fillId="0" borderId="3" xfId="0" applyFont="1" applyBorder="1" applyAlignment="1">
      <alignment horizontal="left" vertical="top" wrapText="1"/>
    </xf>
    <xf numFmtId="0" fontId="20" fillId="0" borderId="3" xfId="0" applyFont="1" applyBorder="1" applyAlignment="1">
      <alignment horizontal="center" vertical="top" wrapText="1"/>
    </xf>
    <xf numFmtId="0" fontId="73" fillId="0" borderId="12" xfId="0" applyFont="1" applyBorder="1" applyAlignment="1">
      <alignment vertical="top" wrapText="1"/>
    </xf>
    <xf numFmtId="0" fontId="73" fillId="0" borderId="14" xfId="0" applyFont="1" applyBorder="1" applyAlignment="1">
      <alignment vertical="top" wrapText="1"/>
    </xf>
    <xf numFmtId="0" fontId="18" fillId="0" borderId="3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center"/>
    </xf>
    <xf numFmtId="0" fontId="18" fillId="0" borderId="28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 wrapText="1"/>
    </xf>
    <xf numFmtId="0" fontId="18" fillId="0" borderId="30" xfId="0" applyFont="1" applyBorder="1" applyAlignment="1">
      <alignment horizontal="center" vertical="center" wrapText="1"/>
    </xf>
    <xf numFmtId="0" fontId="18" fillId="0" borderId="27" xfId="0" applyFont="1" applyBorder="1" applyAlignment="1">
      <alignment horizontal="center" vertical="center" wrapText="1"/>
    </xf>
    <xf numFmtId="0" fontId="73" fillId="0" borderId="28" xfId="0" applyFont="1" applyBorder="1" applyAlignment="1">
      <alignment horizontal="left" vertical="top" wrapText="1"/>
    </xf>
    <xf numFmtId="0" fontId="73" fillId="0" borderId="30" xfId="0" applyFont="1" applyBorder="1" applyAlignment="1">
      <alignment horizontal="left" vertical="top" wrapText="1"/>
    </xf>
    <xf numFmtId="0" fontId="73" fillId="0" borderId="27" xfId="0" applyFont="1" applyBorder="1" applyAlignment="1">
      <alignment horizontal="left" vertical="top" wrapText="1"/>
    </xf>
    <xf numFmtId="0" fontId="20" fillId="0" borderId="0" xfId="0" applyFont="1" applyBorder="1" applyAlignment="1">
      <alignment horizontal="left" vertical="center"/>
    </xf>
    <xf numFmtId="0" fontId="20" fillId="0" borderId="30" xfId="0" applyFont="1" applyBorder="1" applyAlignment="1">
      <alignment horizontal="left" vertical="center"/>
    </xf>
    <xf numFmtId="0" fontId="20" fillId="0" borderId="27" xfId="0" applyFont="1" applyBorder="1" applyAlignment="1">
      <alignment horizontal="left" vertical="center"/>
    </xf>
    <xf numFmtId="0" fontId="18" fillId="0" borderId="28" xfId="0" applyFont="1" applyBorder="1" applyAlignment="1">
      <alignment horizontal="left" vertical="top" wrapText="1"/>
    </xf>
    <xf numFmtId="0" fontId="18" fillId="0" borderId="30" xfId="0" applyFont="1" applyBorder="1" applyAlignment="1">
      <alignment horizontal="left" vertical="top" wrapText="1"/>
    </xf>
    <xf numFmtId="0" fontId="18" fillId="0" borderId="27" xfId="0" applyFont="1" applyBorder="1" applyAlignment="1">
      <alignment horizontal="left" vertical="top" wrapText="1"/>
    </xf>
    <xf numFmtId="0" fontId="20" fillId="0" borderId="28" xfId="0" applyFont="1" applyBorder="1" applyAlignment="1">
      <alignment horizontal="left" vertical="top" wrapText="1"/>
    </xf>
    <xf numFmtId="0" fontId="20" fillId="0" borderId="30" xfId="0" applyFont="1" applyBorder="1" applyAlignment="1">
      <alignment horizontal="left" vertical="top" wrapText="1"/>
    </xf>
    <xf numFmtId="0" fontId="20" fillId="0" borderId="27" xfId="0" applyFont="1" applyBorder="1" applyAlignment="1">
      <alignment horizontal="left" vertical="top" wrapText="1"/>
    </xf>
    <xf numFmtId="0" fontId="20" fillId="0" borderId="0" xfId="0" applyFont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14" fontId="65" fillId="2" borderId="29" xfId="0" applyNumberFormat="1" applyFont="1" applyFill="1" applyBorder="1" applyAlignment="1">
      <alignment horizontal="center"/>
    </xf>
    <xf numFmtId="0" fontId="18" fillId="0" borderId="3" xfId="0" applyFont="1" applyBorder="1" applyAlignment="1">
      <alignment horizontal="left" vertical="center" wrapText="1"/>
    </xf>
    <xf numFmtId="0" fontId="18" fillId="0" borderId="28" xfId="0" applyFont="1" applyBorder="1" applyAlignment="1">
      <alignment horizontal="left" vertical="center" wrapText="1"/>
    </xf>
    <xf numFmtId="0" fontId="18" fillId="0" borderId="27" xfId="0" applyFont="1" applyBorder="1" applyAlignment="1">
      <alignment horizontal="left" vertical="center" wrapText="1"/>
    </xf>
    <xf numFmtId="0" fontId="33" fillId="0" borderId="28" xfId="0" applyFont="1" applyBorder="1" applyAlignment="1">
      <alignment horizontal="center" vertical="center" wrapText="1"/>
    </xf>
    <xf numFmtId="0" fontId="33" fillId="0" borderId="27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  <xf numFmtId="0" fontId="33" fillId="0" borderId="28" xfId="0" applyFont="1" applyBorder="1" applyAlignment="1">
      <alignment horizontal="center" vertical="top" wrapText="1"/>
    </xf>
    <xf numFmtId="0" fontId="33" fillId="0" borderId="27" xfId="0" applyFont="1" applyBorder="1" applyAlignment="1">
      <alignment horizontal="center" vertical="top" wrapText="1"/>
    </xf>
    <xf numFmtId="0" fontId="18" fillId="0" borderId="28" xfId="0" applyFont="1" applyBorder="1" applyAlignment="1">
      <alignment vertical="center" wrapText="1"/>
    </xf>
    <xf numFmtId="0" fontId="18" fillId="0" borderId="27" xfId="0" applyFont="1" applyBorder="1" applyAlignment="1">
      <alignment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18" fillId="0" borderId="20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63" fillId="0" borderId="29" xfId="0" applyFont="1" applyBorder="1" applyAlignment="1">
      <alignment horizontal="center"/>
    </xf>
    <xf numFmtId="0" fontId="63" fillId="0" borderId="30" xfId="0" applyFont="1" applyBorder="1" applyAlignment="1">
      <alignment horizontal="center"/>
    </xf>
    <xf numFmtId="14" fontId="63" fillId="0" borderId="29" xfId="0" applyNumberFormat="1" applyFont="1" applyBorder="1" applyAlignment="1">
      <alignment horizontal="center"/>
    </xf>
    <xf numFmtId="14" fontId="63" fillId="0" borderId="30" xfId="0" applyNumberFormat="1" applyFont="1" applyBorder="1" applyAlignment="1">
      <alignment horizontal="center"/>
    </xf>
    <xf numFmtId="0" fontId="33" fillId="0" borderId="3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left" vertical="center" wrapText="1"/>
    </xf>
    <xf numFmtId="0" fontId="20" fillId="0" borderId="28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20" fillId="0" borderId="27" xfId="0" applyFont="1" applyBorder="1" applyAlignment="1">
      <alignment horizontal="center"/>
    </xf>
    <xf numFmtId="174" fontId="64" fillId="0" borderId="29" xfId="0" applyNumberFormat="1" applyFont="1" applyBorder="1" applyAlignment="1">
      <alignment horizontal="center"/>
    </xf>
    <xf numFmtId="0" fontId="64" fillId="0" borderId="29" xfId="0" applyFont="1" applyBorder="1" applyAlignment="1">
      <alignment horizontal="center" vertical="center"/>
    </xf>
    <xf numFmtId="0" fontId="63" fillId="0" borderId="28" xfId="0" applyFont="1" applyBorder="1" applyAlignment="1">
      <alignment horizontal="center"/>
    </xf>
    <xf numFmtId="0" fontId="63" fillId="0" borderId="27" xfId="0" applyFont="1" applyBorder="1" applyAlignment="1">
      <alignment horizontal="center"/>
    </xf>
    <xf numFmtId="0" fontId="63" fillId="0" borderId="28" xfId="0" applyFont="1" applyBorder="1" applyAlignment="1">
      <alignment horizontal="left"/>
    </xf>
    <xf numFmtId="0" fontId="63" fillId="0" borderId="30" xfId="0" applyFont="1" applyBorder="1" applyAlignment="1">
      <alignment horizontal="left"/>
    </xf>
    <xf numFmtId="0" fontId="63" fillId="0" borderId="27" xfId="0" applyFont="1" applyBorder="1" applyAlignment="1">
      <alignment horizontal="left"/>
    </xf>
    <xf numFmtId="0" fontId="62" fillId="0" borderId="30" xfId="0" applyFont="1" applyBorder="1" applyAlignment="1">
      <alignment horizontal="center" vertical="top"/>
    </xf>
    <xf numFmtId="49" fontId="63" fillId="0" borderId="28" xfId="0" applyNumberFormat="1" applyFont="1" applyBorder="1" applyAlignment="1">
      <alignment horizontal="center"/>
    </xf>
    <xf numFmtId="49" fontId="63" fillId="0" borderId="30" xfId="0" applyNumberFormat="1" applyFont="1" applyBorder="1" applyAlignment="1">
      <alignment horizontal="center"/>
    </xf>
    <xf numFmtId="49" fontId="63" fillId="0" borderId="27" xfId="0" applyNumberFormat="1" applyFont="1" applyBorder="1" applyAlignment="1">
      <alignment horizontal="center"/>
    </xf>
    <xf numFmtId="0" fontId="62" fillId="0" borderId="31" xfId="0" applyFont="1" applyBorder="1" applyAlignment="1">
      <alignment horizontal="center" vertical="top"/>
    </xf>
    <xf numFmtId="0" fontId="63" fillId="0" borderId="28" xfId="0" applyNumberFormat="1" applyFont="1" applyBorder="1" applyAlignment="1">
      <alignment horizontal="center"/>
    </xf>
    <xf numFmtId="0" fontId="63" fillId="0" borderId="30" xfId="0" applyNumberFormat="1" applyFont="1" applyBorder="1" applyAlignment="1">
      <alignment horizontal="center"/>
    </xf>
    <xf numFmtId="0" fontId="63" fillId="0" borderId="27" xfId="0" applyNumberFormat="1" applyFont="1" applyBorder="1" applyAlignment="1">
      <alignment horizontal="center"/>
    </xf>
    <xf numFmtId="0" fontId="20" fillId="0" borderId="28" xfId="0" applyNumberFormat="1" applyFont="1" applyBorder="1" applyAlignment="1">
      <alignment horizontal="center"/>
    </xf>
    <xf numFmtId="0" fontId="20" fillId="0" borderId="30" xfId="0" applyNumberFormat="1" applyFont="1" applyBorder="1" applyAlignment="1">
      <alignment horizontal="center"/>
    </xf>
    <xf numFmtId="0" fontId="20" fillId="0" borderId="27" xfId="0" applyNumberFormat="1" applyFont="1" applyBorder="1" applyAlignment="1">
      <alignment horizontal="center"/>
    </xf>
    <xf numFmtId="0" fontId="20" fillId="0" borderId="28" xfId="0" applyFont="1" applyBorder="1" applyAlignment="1">
      <alignment horizontal="center" wrapText="1"/>
    </xf>
    <xf numFmtId="0" fontId="20" fillId="0" borderId="30" xfId="0" applyFont="1" applyBorder="1" applyAlignment="1">
      <alignment horizontal="center" wrapText="1"/>
    </xf>
    <xf numFmtId="0" fontId="20" fillId="0" borderId="27" xfId="0" applyFont="1" applyBorder="1" applyAlignment="1">
      <alignment horizontal="center" wrapText="1"/>
    </xf>
    <xf numFmtId="0" fontId="20" fillId="0" borderId="2" xfId="0" applyFont="1" applyBorder="1" applyAlignment="1">
      <alignment horizontal="center" vertical="center"/>
    </xf>
    <xf numFmtId="0" fontId="20" fillId="0" borderId="3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 wrapText="1"/>
    </xf>
    <xf numFmtId="0" fontId="20" fillId="0" borderId="3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9" xfId="0" applyFont="1" applyBorder="1" applyAlignment="1">
      <alignment horizontal="center" vertical="center" wrapText="1"/>
    </xf>
    <xf numFmtId="0" fontId="20" fillId="0" borderId="16" xfId="0" applyFont="1" applyBorder="1" applyAlignment="1">
      <alignment horizontal="center" vertical="center" wrapText="1"/>
    </xf>
    <xf numFmtId="0" fontId="20" fillId="0" borderId="27" xfId="0" applyFont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24" fillId="0" borderId="31" xfId="0" applyFont="1" applyBorder="1" applyAlignment="1">
      <alignment horizontal="right" vertical="center"/>
    </xf>
    <xf numFmtId="0" fontId="66" fillId="0" borderId="30" xfId="0" applyFont="1" applyBorder="1" applyAlignment="1">
      <alignment horizontal="center" vertical="center"/>
    </xf>
    <xf numFmtId="0" fontId="66" fillId="0" borderId="29" xfId="0" applyFont="1" applyBorder="1" applyAlignment="1">
      <alignment horizontal="center" vertical="center"/>
    </xf>
    <xf numFmtId="0" fontId="46" fillId="0" borderId="0" xfId="0" applyFont="1" applyAlignment="1">
      <alignment horizontal="center" vertical="top"/>
    </xf>
    <xf numFmtId="0" fontId="46" fillId="0" borderId="0" xfId="0" applyFont="1" applyAlignment="1">
      <alignment horizontal="center" vertical="center"/>
    </xf>
    <xf numFmtId="0" fontId="33" fillId="0" borderId="28" xfId="0" applyFont="1" applyBorder="1" applyAlignment="1">
      <alignment horizontal="center"/>
    </xf>
    <xf numFmtId="0" fontId="33" fillId="0" borderId="27" xfId="0" applyFont="1" applyBorder="1" applyAlignment="1">
      <alignment horizontal="center"/>
    </xf>
    <xf numFmtId="0" fontId="18" fillId="0" borderId="28" xfId="0" applyFont="1" applyBorder="1" applyAlignment="1">
      <alignment vertical="top" wrapText="1"/>
    </xf>
    <xf numFmtId="0" fontId="18" fillId="0" borderId="27" xfId="0" applyFont="1" applyBorder="1" applyAlignment="1">
      <alignment vertical="top" wrapText="1"/>
    </xf>
    <xf numFmtId="0" fontId="20" fillId="0" borderId="29" xfId="0" applyFont="1" applyBorder="1" applyAlignment="1">
      <alignment horizontal="center"/>
    </xf>
    <xf numFmtId="1" fontId="63" fillId="0" borderId="28" xfId="0" applyNumberFormat="1" applyFont="1" applyBorder="1" applyAlignment="1">
      <alignment horizontal="center"/>
    </xf>
    <xf numFmtId="1" fontId="63" fillId="0" borderId="30" xfId="0" applyNumberFormat="1" applyFont="1" applyBorder="1" applyAlignment="1">
      <alignment horizontal="center"/>
    </xf>
    <xf numFmtId="1" fontId="63" fillId="0" borderId="27" xfId="0" applyNumberFormat="1" applyFont="1" applyBorder="1" applyAlignment="1">
      <alignment horizontal="center"/>
    </xf>
    <xf numFmtId="0" fontId="19" fillId="0" borderId="29" xfId="2" applyFont="1" applyBorder="1" applyAlignment="1">
      <alignment horizontal="left"/>
    </xf>
    <xf numFmtId="0" fontId="34" fillId="0" borderId="29" xfId="2" applyFont="1" applyFill="1" applyBorder="1" applyAlignment="1">
      <alignment horizontal="center"/>
    </xf>
    <xf numFmtId="14" fontId="19" fillId="0" borderId="29" xfId="2" applyNumberFormat="1" applyFont="1" applyBorder="1" applyAlignment="1">
      <alignment horizontal="left"/>
    </xf>
    <xf numFmtId="0" fontId="45" fillId="0" borderId="30" xfId="2" applyFont="1" applyBorder="1" applyAlignment="1">
      <alignment horizontal="center"/>
    </xf>
    <xf numFmtId="0" fontId="19" fillId="0" borderId="29" xfId="2" applyFont="1" applyBorder="1" applyAlignment="1">
      <alignment horizontal="right"/>
    </xf>
    <xf numFmtId="0" fontId="45" fillId="0" borderId="30" xfId="2" applyNumberFormat="1" applyFont="1" applyFill="1" applyBorder="1" applyAlignment="1" applyProtection="1">
      <alignment horizontal="center"/>
    </xf>
    <xf numFmtId="0" fontId="19" fillId="0" borderId="28" xfId="2" applyFont="1" applyBorder="1" applyAlignment="1">
      <alignment horizontal="center" vertical="center" wrapText="1"/>
    </xf>
    <xf numFmtId="0" fontId="19" fillId="0" borderId="30" xfId="2" applyFont="1" applyBorder="1" applyAlignment="1">
      <alignment horizontal="center" vertical="center" wrapText="1"/>
    </xf>
    <xf numFmtId="0" fontId="19" fillId="0" borderId="27" xfId="2" applyFont="1" applyBorder="1" applyAlignment="1">
      <alignment horizontal="center" vertical="center" wrapText="1"/>
    </xf>
    <xf numFmtId="0" fontId="1" fillId="0" borderId="2" xfId="2" applyFont="1" applyBorder="1" applyAlignment="1">
      <alignment horizontal="center" vertical="center"/>
    </xf>
    <xf numFmtId="0" fontId="1" fillId="0" borderId="1" xfId="2" applyFont="1" applyBorder="1" applyAlignment="1">
      <alignment horizontal="center" vertical="center"/>
    </xf>
    <xf numFmtId="0" fontId="1" fillId="0" borderId="15" xfId="2" applyFont="1" applyBorder="1" applyAlignment="1">
      <alignment horizontal="center" vertical="center"/>
    </xf>
    <xf numFmtId="0" fontId="1" fillId="0" borderId="16" xfId="2" applyFont="1" applyBorder="1" applyAlignment="1">
      <alignment horizontal="center" vertical="center"/>
    </xf>
    <xf numFmtId="0" fontId="1" fillId="0" borderId="3" xfId="2" applyFont="1" applyBorder="1" applyAlignment="1">
      <alignment horizontal="center" vertical="center" wrapText="1"/>
    </xf>
    <xf numFmtId="0" fontId="1" fillId="0" borderId="3" xfId="2" applyFont="1" applyBorder="1" applyAlignment="1">
      <alignment horizontal="center"/>
    </xf>
    <xf numFmtId="0" fontId="21" fillId="0" borderId="0" xfId="2" applyFont="1" applyBorder="1" applyAlignment="1"/>
    <xf numFmtId="0" fontId="45" fillId="0" borderId="3" xfId="2" applyFont="1" applyBorder="1" applyAlignment="1">
      <alignment horizontal="center" vertical="center"/>
    </xf>
    <xf numFmtId="0" fontId="1" fillId="0" borderId="31" xfId="2" applyFont="1" applyBorder="1" applyAlignment="1">
      <alignment horizontal="center" vertical="center" wrapText="1"/>
    </xf>
    <xf numFmtId="0" fontId="1" fillId="0" borderId="1" xfId="2" applyFont="1" applyBorder="1" applyAlignment="1">
      <alignment horizontal="center" vertical="center" wrapText="1"/>
    </xf>
    <xf numFmtId="0" fontId="1" fillId="0" borderId="29" xfId="2" applyFont="1" applyBorder="1" applyAlignment="1">
      <alignment horizontal="center" vertical="center" wrapText="1"/>
    </xf>
    <xf numFmtId="0" fontId="1" fillId="0" borderId="16" xfId="2" applyFont="1" applyBorder="1" applyAlignment="1">
      <alignment horizontal="center" vertical="center" wrapText="1"/>
    </xf>
    <xf numFmtId="0" fontId="1" fillId="0" borderId="3" xfId="2" applyFont="1" applyBorder="1" applyAlignment="1">
      <alignment horizontal="center" vertical="center"/>
    </xf>
    <xf numFmtId="0" fontId="19" fillId="0" borderId="28" xfId="2" applyFont="1" applyBorder="1" applyAlignment="1">
      <alignment horizontal="center" vertical="center"/>
    </xf>
    <xf numFmtId="0" fontId="19" fillId="0" borderId="30" xfId="2" applyFont="1" applyBorder="1" applyAlignment="1">
      <alignment horizontal="center" vertical="center"/>
    </xf>
    <xf numFmtId="0" fontId="19" fillId="0" borderId="27" xfId="2" applyFont="1" applyBorder="1" applyAlignment="1">
      <alignment horizontal="center" vertical="center"/>
    </xf>
    <xf numFmtId="0" fontId="20" fillId="0" borderId="3" xfId="2" applyFont="1" applyBorder="1" applyAlignment="1">
      <alignment horizontal="center"/>
    </xf>
    <xf numFmtId="0" fontId="5" fillId="0" borderId="28" xfId="2" applyFont="1" applyBorder="1" applyAlignment="1">
      <alignment horizontal="center" vertical="center"/>
    </xf>
    <xf numFmtId="0" fontId="5" fillId="0" borderId="30" xfId="2" applyFont="1" applyBorder="1" applyAlignment="1">
      <alignment horizontal="center" vertical="center"/>
    </xf>
    <xf numFmtId="0" fontId="5" fillId="0" borderId="27" xfId="2" applyFont="1" applyBorder="1" applyAlignment="1">
      <alignment horizontal="center" vertical="center"/>
    </xf>
    <xf numFmtId="0" fontId="5" fillId="0" borderId="3" xfId="2" applyFont="1" applyBorder="1" applyAlignment="1">
      <alignment horizontal="center" vertical="center"/>
    </xf>
    <xf numFmtId="0" fontId="1" fillId="0" borderId="31" xfId="2" applyFont="1" applyBorder="1" applyAlignment="1">
      <alignment horizontal="center" vertical="center"/>
    </xf>
    <xf numFmtId="0" fontId="1" fillId="0" borderId="19" xfId="2" applyFont="1" applyBorder="1" applyAlignment="1">
      <alignment horizontal="center" vertical="center"/>
    </xf>
    <xf numFmtId="0" fontId="1" fillId="0" borderId="0" xfId="2" applyFont="1" applyBorder="1" applyAlignment="1">
      <alignment horizontal="center" vertical="center"/>
    </xf>
    <xf numFmtId="0" fontId="1" fillId="0" borderId="20" xfId="2" applyFont="1" applyBorder="1" applyAlignment="1">
      <alignment horizontal="center" vertical="center"/>
    </xf>
    <xf numFmtId="0" fontId="1" fillId="0" borderId="29" xfId="2" applyFont="1" applyBorder="1" applyAlignment="1">
      <alignment horizontal="center" vertical="center"/>
    </xf>
    <xf numFmtId="0" fontId="19" fillId="0" borderId="29" xfId="2" applyFont="1" applyBorder="1" applyAlignment="1">
      <alignment horizontal="center"/>
    </xf>
    <xf numFmtId="0" fontId="19" fillId="0" borderId="28" xfId="3" applyFont="1" applyBorder="1" applyAlignment="1">
      <alignment horizontal="left" vertical="center"/>
    </xf>
    <xf numFmtId="0" fontId="19" fillId="0" borderId="30" xfId="3" applyFont="1" applyBorder="1" applyAlignment="1">
      <alignment horizontal="left" vertical="center"/>
    </xf>
    <xf numFmtId="0" fontId="19" fillId="0" borderId="27" xfId="3" applyFont="1" applyBorder="1" applyAlignment="1">
      <alignment horizontal="left" vertical="center"/>
    </xf>
    <xf numFmtId="0" fontId="21" fillId="0" borderId="15" xfId="3" applyFont="1" applyBorder="1" applyAlignment="1">
      <alignment horizontal="center" vertical="center"/>
    </xf>
    <xf numFmtId="0" fontId="21" fillId="0" borderId="29" xfId="3" applyFont="1" applyBorder="1" applyAlignment="1">
      <alignment horizontal="center" vertical="center"/>
    </xf>
    <xf numFmtId="0" fontId="21" fillId="0" borderId="16" xfId="3" applyFont="1" applyBorder="1" applyAlignment="1">
      <alignment horizontal="center" vertical="center"/>
    </xf>
    <xf numFmtId="0" fontId="21" fillId="0" borderId="3" xfId="3" applyFont="1" applyBorder="1" applyAlignment="1">
      <alignment horizontal="center"/>
    </xf>
    <xf numFmtId="0" fontId="21" fillId="0" borderId="28" xfId="3" applyFont="1" applyBorder="1" applyAlignment="1">
      <alignment horizontal="center" vertical="center"/>
    </xf>
    <xf numFmtId="0" fontId="21" fillId="0" borderId="30" xfId="3" applyFont="1" applyBorder="1" applyAlignment="1">
      <alignment horizontal="center" vertical="center"/>
    </xf>
    <xf numFmtId="0" fontId="21" fillId="0" borderId="27" xfId="3" applyFont="1" applyBorder="1" applyAlignment="1">
      <alignment horizontal="center" vertical="center"/>
    </xf>
    <xf numFmtId="0" fontId="1" fillId="0" borderId="3" xfId="3" applyFont="1" applyBorder="1" applyAlignment="1">
      <alignment horizontal="center" vertical="center" wrapText="1"/>
    </xf>
    <xf numFmtId="0" fontId="21" fillId="0" borderId="27" xfId="3" applyFont="1" applyBorder="1" applyAlignment="1">
      <alignment horizontal="center"/>
    </xf>
    <xf numFmtId="0" fontId="1" fillId="0" borderId="14" xfId="3" applyFont="1" applyBorder="1" applyAlignment="1">
      <alignment horizontal="center" vertical="center" wrapText="1"/>
    </xf>
    <xf numFmtId="0" fontId="21" fillId="0" borderId="0" xfId="3" applyFont="1" applyBorder="1" applyAlignment="1">
      <alignment horizontal="center"/>
    </xf>
    <xf numFmtId="0" fontId="21" fillId="0" borderId="20" xfId="3" applyFont="1" applyBorder="1" applyAlignment="1">
      <alignment horizontal="center"/>
    </xf>
    <xf numFmtId="0" fontId="1" fillId="0" borderId="28" xfId="2" applyFont="1" applyBorder="1" applyAlignment="1">
      <alignment horizontal="center" vertical="center"/>
    </xf>
    <xf numFmtId="0" fontId="1" fillId="0" borderId="30" xfId="2" applyFont="1" applyBorder="1" applyAlignment="1">
      <alignment horizontal="center" vertical="center"/>
    </xf>
    <xf numFmtId="0" fontId="1" fillId="0" borderId="27" xfId="2" applyFont="1" applyBorder="1" applyAlignment="1">
      <alignment horizontal="center" vertical="center"/>
    </xf>
    <xf numFmtId="0" fontId="1" fillId="0" borderId="15" xfId="2" applyFont="1" applyBorder="1" applyAlignment="1">
      <alignment horizontal="center" vertical="center" wrapText="1"/>
    </xf>
    <xf numFmtId="0" fontId="21" fillId="0" borderId="31" xfId="3" applyFont="1" applyBorder="1" applyAlignment="1">
      <alignment horizontal="center"/>
    </xf>
    <xf numFmtId="0" fontId="21" fillId="0" borderId="1" xfId="3" applyFont="1" applyBorder="1" applyAlignment="1">
      <alignment horizontal="center"/>
    </xf>
    <xf numFmtId="0" fontId="1" fillId="0" borderId="28" xfId="2" applyFont="1" applyBorder="1" applyAlignment="1">
      <alignment horizontal="center" vertical="center" wrapText="1"/>
    </xf>
    <xf numFmtId="0" fontId="1" fillId="0" borderId="27" xfId="2" applyFont="1" applyBorder="1" applyAlignment="1">
      <alignment horizontal="center" vertical="center" wrapText="1"/>
    </xf>
    <xf numFmtId="167" fontId="45" fillId="0" borderId="29" xfId="2" applyNumberFormat="1" applyFont="1" applyFill="1" applyBorder="1" applyAlignment="1">
      <alignment horizontal="center"/>
    </xf>
    <xf numFmtId="167" fontId="45" fillId="0" borderId="30" xfId="2" applyNumberFormat="1" applyFont="1" applyFill="1" applyBorder="1" applyAlignment="1">
      <alignment horizontal="center"/>
    </xf>
    <xf numFmtId="0" fontId="1" fillId="0" borderId="31" xfId="2" applyFont="1" applyBorder="1" applyAlignment="1">
      <alignment horizontal="center" vertical="top"/>
    </xf>
    <xf numFmtId="0" fontId="1" fillId="0" borderId="0" xfId="2" applyFont="1" applyAlignment="1">
      <alignment horizontal="center" vertical="top"/>
    </xf>
    <xf numFmtId="14" fontId="1" fillId="0" borderId="0" xfId="3" applyNumberFormat="1" applyFont="1" applyBorder="1" applyAlignment="1">
      <alignment horizontal="left" vertical="center"/>
    </xf>
    <xf numFmtId="0" fontId="5" fillId="0" borderId="0" xfId="2" applyFont="1" applyBorder="1" applyAlignment="1">
      <alignment horizontal="center" vertical="top" wrapText="1"/>
    </xf>
    <xf numFmtId="0" fontId="1" fillId="0" borderId="28" xfId="3" applyFont="1" applyBorder="1" applyAlignment="1">
      <alignment horizontal="center" vertical="center"/>
    </xf>
    <xf numFmtId="0" fontId="1" fillId="0" borderId="30" xfId="3" applyFont="1" applyBorder="1" applyAlignment="1">
      <alignment horizontal="center" vertical="center"/>
    </xf>
    <xf numFmtId="0" fontId="1" fillId="0" borderId="27" xfId="3" applyFont="1" applyBorder="1" applyAlignment="1">
      <alignment horizontal="center" vertical="center"/>
    </xf>
    <xf numFmtId="0" fontId="1" fillId="0" borderId="28" xfId="3" applyFont="1" applyBorder="1" applyAlignment="1">
      <alignment horizontal="center" vertical="center" wrapText="1"/>
    </xf>
    <xf numFmtId="0" fontId="1" fillId="0" borderId="30" xfId="3" applyFont="1" applyBorder="1" applyAlignment="1">
      <alignment horizontal="center" vertical="center" wrapText="1"/>
    </xf>
    <xf numFmtId="0" fontId="1" fillId="0" borderId="27" xfId="3" applyFont="1" applyBorder="1" applyAlignment="1">
      <alignment horizontal="center" vertical="center" wrapText="1"/>
    </xf>
    <xf numFmtId="0" fontId="21" fillId="0" borderId="4" xfId="3" applyFont="1" applyBorder="1" applyAlignment="1">
      <alignment horizontal="center" vertical="center"/>
    </xf>
    <xf numFmtId="0" fontId="21" fillId="0" borderId="62" xfId="3" applyFont="1" applyBorder="1" applyAlignment="1">
      <alignment horizontal="center" vertical="center"/>
    </xf>
    <xf numFmtId="0" fontId="21" fillId="0" borderId="61" xfId="3" applyFont="1" applyBorder="1" applyAlignment="1">
      <alignment horizontal="center" vertical="center"/>
    </xf>
    <xf numFmtId="0" fontId="1" fillId="0" borderId="56" xfId="3" applyFont="1" applyBorder="1" applyAlignment="1">
      <alignment horizontal="center" vertical="center" wrapText="1"/>
    </xf>
    <xf numFmtId="0" fontId="1" fillId="0" borderId="3" xfId="3" applyNumberFormat="1" applyFont="1" applyFill="1" applyBorder="1" applyAlignment="1" applyProtection="1">
      <alignment horizontal="center" vertical="center" wrapText="1"/>
    </xf>
    <xf numFmtId="0" fontId="19" fillId="0" borderId="3" xfId="3" applyFont="1" applyBorder="1" applyAlignment="1">
      <alignment horizontal="left" vertical="center" wrapText="1"/>
    </xf>
    <xf numFmtId="0" fontId="18" fillId="0" borderId="31" xfId="3" applyFont="1" applyBorder="1" applyAlignment="1">
      <alignment horizontal="center"/>
    </xf>
    <xf numFmtId="0" fontId="18" fillId="0" borderId="1" xfId="3" applyFont="1" applyBorder="1" applyAlignment="1">
      <alignment horizontal="center"/>
    </xf>
    <xf numFmtId="0" fontId="21" fillId="0" borderId="62" xfId="3" applyFont="1" applyBorder="1" applyAlignment="1">
      <alignment horizontal="center"/>
    </xf>
    <xf numFmtId="0" fontId="21" fillId="0" borderId="61" xfId="3" applyFont="1" applyBorder="1" applyAlignment="1">
      <alignment horizontal="center"/>
    </xf>
    <xf numFmtId="0" fontId="1" fillId="0" borderId="19" xfId="3" applyFont="1" applyBorder="1" applyAlignment="1">
      <alignment horizontal="center" vertical="center" wrapText="1"/>
    </xf>
    <xf numFmtId="0" fontId="1" fillId="0" borderId="0" xfId="3" applyFont="1" applyBorder="1" applyAlignment="1">
      <alignment horizontal="center" vertical="center" wrapText="1"/>
    </xf>
    <xf numFmtId="0" fontId="1" fillId="0" borderId="15" xfId="3" applyFont="1" applyBorder="1" applyAlignment="1">
      <alignment horizontal="center" vertical="center" wrapText="1"/>
    </xf>
    <xf numFmtId="0" fontId="1" fillId="0" borderId="29" xfId="3" applyFont="1" applyBorder="1" applyAlignment="1">
      <alignment horizontal="center" vertical="center" wrapText="1"/>
    </xf>
    <xf numFmtId="0" fontId="21" fillId="0" borderId="29" xfId="3" applyFont="1" applyBorder="1" applyAlignment="1">
      <alignment horizontal="center"/>
    </xf>
    <xf numFmtId="0" fontId="21" fillId="0" borderId="16" xfId="3" applyFont="1" applyBorder="1" applyAlignment="1">
      <alignment horizontal="center"/>
    </xf>
    <xf numFmtId="0" fontId="19" fillId="0" borderId="0" xfId="2" applyFont="1" applyAlignment="1">
      <alignment horizontal="left" wrapText="1"/>
    </xf>
    <xf numFmtId="0" fontId="19" fillId="0" borderId="0" xfId="0" quotePrefix="1" applyFont="1" applyAlignment="1">
      <alignment horizontal="right"/>
    </xf>
    <xf numFmtId="0" fontId="20" fillId="0" borderId="0" xfId="0" quotePrefix="1" applyFont="1" applyAlignment="1">
      <alignment horizontal="center"/>
    </xf>
    <xf numFmtId="14" fontId="19" fillId="0" borderId="29" xfId="0" applyNumberFormat="1" applyFont="1" applyBorder="1" applyAlignment="1">
      <alignment horizontal="center"/>
    </xf>
    <xf numFmtId="0" fontId="19" fillId="0" borderId="0" xfId="0" applyFont="1" applyAlignment="1">
      <alignment horizontal="left" vertical="center"/>
    </xf>
    <xf numFmtId="0" fontId="19" fillId="0" borderId="29" xfId="0" applyFont="1" applyBorder="1" applyAlignment="1">
      <alignment horizontal="right" vertical="center"/>
    </xf>
    <xf numFmtId="0" fontId="19" fillId="0" borderId="30" xfId="0" applyFont="1" applyBorder="1" applyAlignment="1">
      <alignment horizontal="right" vertical="center"/>
    </xf>
    <xf numFmtId="0" fontId="19" fillId="0" borderId="0" xfId="0" applyFont="1" applyAlignment="1">
      <alignment horizontal="right"/>
    </xf>
    <xf numFmtId="0" fontId="20" fillId="0" borderId="0" xfId="0" applyFont="1" applyAlignment="1">
      <alignment horizontal="center"/>
    </xf>
    <xf numFmtId="0" fontId="19" fillId="0" borderId="3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left" vertical="center" wrapText="1"/>
    </xf>
    <xf numFmtId="0" fontId="19" fillId="0" borderId="31" xfId="0" applyFont="1" applyBorder="1" applyAlignment="1">
      <alignment horizontal="left" vertical="center" wrapText="1"/>
    </xf>
    <xf numFmtId="0" fontId="19" fillId="0" borderId="1" xfId="0" applyFont="1" applyBorder="1" applyAlignment="1">
      <alignment horizontal="left" vertical="center" wrapText="1"/>
    </xf>
    <xf numFmtId="0" fontId="19" fillId="0" borderId="27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left" vertical="center" wrapText="1"/>
    </xf>
    <xf numFmtId="0" fontId="20" fillId="0" borderId="29" xfId="0" applyFont="1" applyBorder="1" applyAlignment="1">
      <alignment horizontal="left" vertical="center" wrapText="1"/>
    </xf>
    <xf numFmtId="0" fontId="20" fillId="0" borderId="16" xfId="0" applyFont="1" applyBorder="1" applyAlignment="1">
      <alignment horizontal="left" vertical="center" wrapText="1"/>
    </xf>
    <xf numFmtId="14" fontId="32" fillId="0" borderId="0" xfId="0" applyNumberFormat="1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19" fillId="0" borderId="28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left" vertical="center" wrapText="1"/>
    </xf>
    <xf numFmtId="0" fontId="20" fillId="0" borderId="19" xfId="0" applyFont="1" applyBorder="1" applyAlignment="1">
      <alignment horizontal="left" vertical="center" wrapText="1"/>
    </xf>
    <xf numFmtId="0" fontId="20" fillId="0" borderId="0" xfId="0" applyFont="1" applyBorder="1" applyAlignment="1">
      <alignment horizontal="left" vertical="center" wrapText="1"/>
    </xf>
    <xf numFmtId="0" fontId="20" fillId="0" borderId="20" xfId="0" applyFont="1" applyBorder="1" applyAlignment="1">
      <alignment horizontal="left" vertical="center" wrapText="1"/>
    </xf>
    <xf numFmtId="0" fontId="20" fillId="0" borderId="2" xfId="0" applyFont="1" applyBorder="1" applyAlignment="1">
      <alignment horizontal="left" vertical="center" wrapText="1"/>
    </xf>
    <xf numFmtId="0" fontId="20" fillId="0" borderId="31" xfId="0" applyFont="1" applyBorder="1" applyAlignment="1">
      <alignment horizontal="left" vertical="center" wrapText="1"/>
    </xf>
    <xf numFmtId="0" fontId="20" fillId="0" borderId="1" xfId="0" applyFont="1" applyBorder="1" applyAlignment="1">
      <alignment horizontal="left" vertical="center" wrapText="1"/>
    </xf>
    <xf numFmtId="0" fontId="20" fillId="0" borderId="19" xfId="0" applyFont="1" applyBorder="1" applyAlignment="1">
      <alignment vertical="center" wrapText="1"/>
    </xf>
    <xf numFmtId="0" fontId="20" fillId="0" borderId="0" xfId="0" applyFont="1" applyBorder="1" applyAlignment="1">
      <alignment vertical="center" wrapText="1"/>
    </xf>
    <xf numFmtId="0" fontId="20" fillId="0" borderId="20" xfId="0" applyFont="1" applyBorder="1" applyAlignment="1">
      <alignment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29" xfId="0" applyFont="1" applyBorder="1" applyAlignment="1">
      <alignment horizontal="center" vertical="center"/>
    </xf>
    <xf numFmtId="0" fontId="5" fillId="0" borderId="0" xfId="0" applyFont="1" applyAlignment="1">
      <alignment horizontal="center" wrapText="1"/>
    </xf>
    <xf numFmtId="171" fontId="21" fillId="0" borderId="29" xfId="0" applyNumberFormat="1" applyFont="1" applyBorder="1" applyAlignment="1">
      <alignment horizontal="center"/>
    </xf>
    <xf numFmtId="167" fontId="21" fillId="0" borderId="29" xfId="0" applyNumberFormat="1" applyFont="1" applyBorder="1" applyAlignment="1">
      <alignment horizontal="center"/>
    </xf>
    <xf numFmtId="172" fontId="21" fillId="0" borderId="29" xfId="0" applyNumberFormat="1" applyFont="1" applyBorder="1" applyAlignment="1">
      <alignment horizontal="left"/>
    </xf>
    <xf numFmtId="0" fontId="18" fillId="0" borderId="29" xfId="0" applyFont="1" applyBorder="1" applyAlignment="1">
      <alignment horizontal="center"/>
    </xf>
    <xf numFmtId="0" fontId="33" fillId="0" borderId="29" xfId="0" applyFont="1" applyBorder="1" applyAlignment="1">
      <alignment horizontal="center"/>
    </xf>
    <xf numFmtId="0" fontId="33" fillId="0" borderId="29" xfId="0" applyFont="1" applyBorder="1" applyAlignment="1">
      <alignment horizontal="left"/>
    </xf>
    <xf numFmtId="0" fontId="1" fillId="0" borderId="29" xfId="0" applyFont="1" applyBorder="1" applyAlignment="1">
      <alignment horizontal="center"/>
    </xf>
    <xf numFmtId="0" fontId="19" fillId="0" borderId="29" xfId="0" applyFont="1" applyBorder="1" applyAlignment="1">
      <alignment horizontal="left"/>
    </xf>
    <xf numFmtId="0" fontId="19" fillId="0" borderId="3" xfId="0" applyFont="1" applyBorder="1" applyAlignment="1">
      <alignment horizontal="center"/>
    </xf>
    <xf numFmtId="0" fontId="19" fillId="0" borderId="3" xfId="0" applyFont="1" applyBorder="1" applyAlignment="1">
      <alignment horizontal="left"/>
    </xf>
    <xf numFmtId="0" fontId="33" fillId="0" borderId="3" xfId="0" applyFont="1" applyBorder="1" applyAlignment="1">
      <alignment horizontal="center" vertical="center"/>
    </xf>
    <xf numFmtId="0" fontId="19" fillId="0" borderId="28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19" fillId="0" borderId="27" xfId="0" applyFont="1" applyBorder="1" applyAlignment="1">
      <alignment horizontal="center"/>
    </xf>
    <xf numFmtId="0" fontId="33" fillId="0" borderId="2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33" fillId="0" borderId="19" xfId="0" applyFont="1" applyBorder="1" applyAlignment="1">
      <alignment horizontal="center" vertical="center" wrapText="1"/>
    </xf>
    <xf numFmtId="0" fontId="33" fillId="0" borderId="20" xfId="0" applyFont="1" applyBorder="1" applyAlignment="1">
      <alignment horizontal="center" vertical="center" wrapText="1"/>
    </xf>
    <xf numFmtId="0" fontId="33" fillId="0" borderId="15" xfId="0" applyFont="1" applyBorder="1" applyAlignment="1">
      <alignment horizontal="center" vertical="center" wrapText="1"/>
    </xf>
    <xf numFmtId="0" fontId="33" fillId="0" borderId="16" xfId="0" applyFont="1" applyBorder="1" applyAlignment="1">
      <alignment horizontal="center" vertical="center" wrapText="1"/>
    </xf>
    <xf numFmtId="0" fontId="33" fillId="0" borderId="19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0" fontId="33" fillId="0" borderId="30" xfId="0" applyFont="1" applyBorder="1" applyAlignment="1">
      <alignment horizontal="center" vertical="center" wrapText="1"/>
    </xf>
    <xf numFmtId="0" fontId="33" fillId="0" borderId="28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/>
    </xf>
    <xf numFmtId="0" fontId="33" fillId="0" borderId="14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29" xfId="0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textRotation="90" wrapText="1"/>
    </xf>
    <xf numFmtId="0" fontId="33" fillId="0" borderId="1" xfId="0" applyFont="1" applyBorder="1" applyAlignment="1">
      <alignment horizontal="center" textRotation="90" wrapText="1"/>
    </xf>
    <xf numFmtId="0" fontId="33" fillId="0" borderId="19" xfId="0" applyFont="1" applyBorder="1" applyAlignment="1">
      <alignment horizontal="center" textRotation="90" wrapText="1"/>
    </xf>
    <xf numFmtId="0" fontId="33" fillId="0" borderId="20" xfId="0" applyFont="1" applyBorder="1" applyAlignment="1">
      <alignment horizontal="center" textRotation="90" wrapText="1"/>
    </xf>
    <xf numFmtId="0" fontId="33" fillId="0" borderId="15" xfId="0" applyFont="1" applyBorder="1" applyAlignment="1">
      <alignment horizontal="center" textRotation="90" wrapText="1"/>
    </xf>
    <xf numFmtId="0" fontId="33" fillId="0" borderId="16" xfId="0" applyFont="1" applyBorder="1" applyAlignment="1">
      <alignment horizontal="center" textRotation="90" wrapText="1"/>
    </xf>
    <xf numFmtId="0" fontId="33" fillId="0" borderId="30" xfId="0" applyFont="1" applyBorder="1" applyAlignment="1">
      <alignment horizontal="center" vertical="center"/>
    </xf>
    <xf numFmtId="14" fontId="33" fillId="0" borderId="29" xfId="0" applyNumberFormat="1" applyFont="1" applyBorder="1" applyAlignment="1">
      <alignment horizontal="center"/>
    </xf>
    <xf numFmtId="170" fontId="32" fillId="0" borderId="0" xfId="0" applyNumberFormat="1" applyFont="1" applyBorder="1" applyAlignment="1">
      <alignment horizontal="center" vertical="center"/>
    </xf>
    <xf numFmtId="0" fontId="33" fillId="0" borderId="3" xfId="0" applyFont="1" applyBorder="1" applyAlignment="1">
      <alignment horizontal="center"/>
    </xf>
    <xf numFmtId="0" fontId="33" fillId="0" borderId="0" xfId="0" applyFont="1" applyAlignment="1">
      <alignment horizontal="center"/>
    </xf>
    <xf numFmtId="0" fontId="88" fillId="0" borderId="3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28" xfId="0" applyFont="1" applyBorder="1" applyAlignment="1">
      <alignment horizontal="center" vertical="center" wrapText="1"/>
    </xf>
    <xf numFmtId="0" fontId="20" fillId="0" borderId="30" xfId="0" applyFont="1" applyBorder="1" applyAlignment="1">
      <alignment horizontal="center" vertical="center" wrapText="1"/>
    </xf>
    <xf numFmtId="0" fontId="20" fillId="0" borderId="27" xfId="0" applyFont="1" applyBorder="1" applyAlignment="1">
      <alignment horizontal="center" vertical="center" wrapText="1"/>
    </xf>
    <xf numFmtId="0" fontId="63" fillId="0" borderId="29" xfId="0" applyFont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14" fontId="129" fillId="0" borderId="29" xfId="0" applyNumberFormat="1" applyFont="1" applyBorder="1" applyAlignment="1">
      <alignment horizontal="left"/>
    </xf>
    <xf numFmtId="0" fontId="129" fillId="0" borderId="29" xfId="0" applyFont="1" applyBorder="1" applyAlignment="1">
      <alignment horizontal="left"/>
    </xf>
    <xf numFmtId="0" fontId="20" fillId="0" borderId="0" xfId="0" applyFont="1" applyAlignment="1">
      <alignment horizontal="left" vertical="center"/>
    </xf>
    <xf numFmtId="14" fontId="63" fillId="0" borderId="29" xfId="0" applyNumberFormat="1" applyFont="1" applyBorder="1" applyAlignment="1">
      <alignment horizontal="left"/>
    </xf>
    <xf numFmtId="0" fontId="63" fillId="0" borderId="29" xfId="0" applyFont="1" applyBorder="1" applyAlignment="1">
      <alignment horizontal="left"/>
    </xf>
    <xf numFmtId="0" fontId="66" fillId="0" borderId="12" xfId="0" applyFont="1" applyBorder="1" applyAlignment="1">
      <alignment horizontal="center" vertical="center" wrapText="1"/>
    </xf>
    <xf numFmtId="0" fontId="66" fillId="0" borderId="14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center" wrapText="1"/>
    </xf>
    <xf numFmtId="0" fontId="66" fillId="0" borderId="14" xfId="0" applyFont="1" applyBorder="1" applyAlignment="1">
      <alignment horizontal="center" wrapText="1"/>
    </xf>
  </cellXfs>
  <cellStyles count="4">
    <cellStyle name="Normal" xfId="0" builtinId="0"/>
    <cellStyle name="Обычный 2" xfId="1" xr:uid="{00000000-0005-0000-0000-000006000000}"/>
    <cellStyle name="Обычный 2 2" xfId="3" xr:uid="{00000000-0005-0000-0000-000008000000}"/>
    <cellStyle name="Обычный 3" xfId="2" xr:uid="{00000000-0005-0000-0000-000007000000}"/>
  </cellStyles>
  <dxfs count="24">
    <dxf>
      <font>
        <color theme="0"/>
      </font>
      <fill>
        <patternFill patternType="solid">
          <bgColor theme="0"/>
        </patternFill>
      </fill>
      <border>
        <left style="thin">
          <color auto="1"/>
        </left>
        <right/>
        <top/>
        <bottom/>
      </border>
    </dxf>
    <dxf>
      <font>
        <color theme="0"/>
      </font>
      <fill>
        <patternFill>
          <bgColor rgb="FF005426"/>
        </patternFill>
      </fill>
    </dxf>
    <dxf>
      <font>
        <color theme="0"/>
      </font>
      <fill>
        <patternFill>
          <bgColor rgb="FF005426"/>
        </patternFill>
      </fill>
    </dxf>
    <dxf>
      <font>
        <color theme="0"/>
      </font>
      <fill>
        <patternFill>
          <bgColor rgb="FF016345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theme="9" tint="0.599932859279152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theme="9" tint="0.59993285927915285"/>
        </patternFill>
      </fill>
    </dxf>
    <dxf>
      <border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font>
        <b/>
        <strike val="0"/>
        <u val="none"/>
        <sz val="16"/>
        <color theme="1"/>
        <name val="Times New Roman"/>
      </font>
      <alignment horizontal="center" vertical="center" textRotation="0" wrapText="0" shrinkToFit="0" readingOrder="0"/>
    </dxf>
    <dxf>
      <font>
        <b/>
        <i val="0"/>
        <strike val="0"/>
        <u val="none"/>
        <sz val="16"/>
        <color theme="1"/>
        <name val="Times New Roman"/>
      </font>
      <alignment horizontal="general" vertical="top" textRotation="0" wrapText="1" shrinkToFit="0" readingOrder="0"/>
      <border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u val="none"/>
        <sz val="16"/>
        <color theme="1"/>
        <name val="Times New Roman"/>
      </font>
      <fill>
        <patternFill patternType="solid">
          <fgColor theme="0" tint="-0.34995574816125979"/>
          <bgColor theme="0"/>
        </patternFill>
      </fill>
      <alignment horizontal="center" vertical="bottom" textRotation="0" wrapText="0" shrinkToFit="0" readingOrder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u val="none"/>
        <sz val="16"/>
        <color theme="1"/>
        <name val="Times New Roman"/>
      </font>
      <fill>
        <patternFill patternType="solid">
          <fgColor theme="0" tint="-0.34995574816125979"/>
          <bgColor theme="0"/>
        </patternFill>
      </fill>
      <alignment horizontal="center" vertical="bottom" textRotation="0" wrapText="0" shrinkToFit="0" readingOrder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sz val="16"/>
        <name val="Times New Roman"/>
      </font>
      <alignment horizontal="center" vertical="center" textRotation="0" wrapText="0" shrinkToFit="0" readingOrder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u val="none"/>
        <sz val="16"/>
        <color theme="1"/>
        <name val="Times New Roman"/>
      </font>
      <fill>
        <patternFill patternType="solid">
          <fgColor theme="0" tint="-0.34995574816125979"/>
          <bgColor theme="0"/>
        </patternFill>
      </fill>
      <alignment horizontal="center" vertical="center" textRotation="0" wrapText="0" shrinkToFit="0" readingOrder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sz val="16"/>
        <name val="Times New Roman"/>
      </font>
      <fill>
        <patternFill patternType="solid">
          <fgColor theme="0" tint="-0.34995574816125979"/>
          <bgColor theme="0"/>
        </patternFill>
      </fill>
      <alignment horizontal="left" vertical="center" textRotation="0" wrapText="0" shrinkToFit="0" readingOrder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u val="none"/>
        <sz val="16"/>
        <color theme="1"/>
        <name val="Times New Roman"/>
      </font>
      <alignment horizontal="center" vertical="center" textRotation="0" wrapText="0" shrinkToFit="0" readingOrder="0"/>
      <border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/>
        </patternFill>
      </fill>
    </dxf>
  </dxfs>
  <tableStyles count="2" defaultTableStyle="Стиль таблицы 1" defaultPivotStyle="PivotStyleLight16">
    <tableStyle name="Стиль таблицы 1" pivot="0" count="1" xr9:uid="{00000000-0011-0000-FFFF-FFFF00000000}">
      <tableStyleElement type="wholeTable" dxfId="23"/>
    </tableStyle>
    <tableStyle name="Стиль таблицы 2" pivot="0" count="1" xr9:uid="{00000000-0011-0000-FFFF-FFFF01000000}">
      <tableStyleElement type="headerRow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438150</xdr:colOff>
          <xdr:row>0</xdr:row>
          <xdr:rowOff>85725</xdr:rowOff>
        </xdr:from>
        <xdr:to>
          <xdr:col>6</xdr:col>
          <xdr:colOff>1295400</xdr:colOff>
          <xdr:row>0</xdr:row>
          <xdr:rowOff>600075</xdr:rowOff>
        </xdr:to>
        <xdr:sp macro="" textlink="">
          <xdr:nvSpPr>
            <xdr:cNvPr id="3075" name="Butto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 cmpd="sng">
              <a:prstDash val="solid"/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8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Б  А  З  А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171450</xdr:colOff>
      <xdr:row>21</xdr:row>
      <xdr:rowOff>57150</xdr:rowOff>
    </xdr:from>
    <xdr:ext cx="0" cy="17145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2752725" y="4848225"/>
          <a:ext cx="0" cy="171450"/>
        </a:xfrm>
        <a:prstGeom prst="rect">
          <a:avLst/>
        </a:prstGeom>
        <a:noFill/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none" lIns="0" tIns="0" rIns="0" bIns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14</xdr:col>
      <xdr:colOff>171450</xdr:colOff>
      <xdr:row>24</xdr:row>
      <xdr:rowOff>57150</xdr:rowOff>
    </xdr:from>
    <xdr:ext cx="0" cy="17145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2752725" y="5438775"/>
          <a:ext cx="0" cy="171450"/>
        </a:xfrm>
        <a:prstGeom prst="rect">
          <a:avLst/>
        </a:prstGeom>
        <a:noFill/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none" lIns="0" tIns="0" rIns="0" bIns="0" anchor="t">
          <a:spAutoFit/>
        </a:bodyPr>
        <a:lstStyle/>
        <a:p>
          <a:endParaRPr lang="ru-RU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</xdr:row>
      <xdr:rowOff>47625</xdr:rowOff>
    </xdr:from>
    <xdr:to>
      <xdr:col>5</xdr:col>
      <xdr:colOff>209550</xdr:colOff>
      <xdr:row>2</xdr:row>
      <xdr:rowOff>95250</xdr:rowOff>
    </xdr:to>
    <xdr:sp macro="" textlink="" fLocksText="0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6675" y="238125"/>
          <a:ext cx="3190875" cy="238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bg1"/>
        </a:fontRef>
      </xdr:style>
      <xdr:txBody>
        <a:bodyPr vert="horz" wrap="square" lIns="91440" tIns="45720" rIns="91440" bIns="45720" fromWordArt="0" anchor="ctr" anchorCtr="0">
          <a:prstTxWarp prst="textNoShape">
            <a:avLst/>
          </a:prstTxWarp>
          <a:noAutofit/>
        </a:bodyPr>
        <a:lstStyle/>
        <a:p>
          <a:pPr>
            <a:lnSpc>
              <a:spcPct val="115000"/>
            </a:lnSpc>
            <a:spcAft>
              <a:spcPts val="1000"/>
            </a:spcAft>
          </a:pPr>
          <a:endParaRPr lang="ru-RU" sz="1100">
            <a:solidFill>
              <a:srgbClr val="000000"/>
            </a:solidFill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364934</xdr:colOff>
      <xdr:row>8</xdr:row>
      <xdr:rowOff>11733</xdr:rowOff>
    </xdr:from>
    <xdr:to>
      <xdr:col>5</xdr:col>
      <xdr:colOff>370417</xdr:colOff>
      <xdr:row>9</xdr:row>
      <xdr:rowOff>97458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 txBox="1"/>
      </xdr:nvSpPr>
      <xdr:spPr>
        <a:xfrm>
          <a:off x="971550" y="1533525"/>
          <a:ext cx="24479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sz="1400" b="1" i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Имомов Умар </a:t>
          </a:r>
        </a:p>
        <a:p>
          <a:endParaRPr lang="ru-RU" sz="1100"/>
        </a:p>
      </xdr:txBody>
    </xdr:sp>
    <xdr:clientData/>
  </xdr:twoCellAnchor>
  <xdr:twoCellAnchor>
    <xdr:from>
      <xdr:col>0</xdr:col>
      <xdr:colOff>350597</xdr:colOff>
      <xdr:row>11</xdr:row>
      <xdr:rowOff>87548</xdr:rowOff>
    </xdr:from>
    <xdr:to>
      <xdr:col>1</xdr:col>
      <xdr:colOff>85630</xdr:colOff>
      <xdr:row>12</xdr:row>
      <xdr:rowOff>173273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 txBox="1"/>
      </xdr:nvSpPr>
      <xdr:spPr>
        <a:xfrm>
          <a:off x="352425" y="2181225"/>
          <a:ext cx="3429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20</a:t>
          </a:r>
        </a:p>
        <a:p>
          <a:endParaRPr lang="ru-RU" sz="1100"/>
        </a:p>
      </xdr:txBody>
    </xdr:sp>
    <xdr:clientData/>
  </xdr:twoCellAnchor>
  <xdr:twoCellAnchor>
    <xdr:from>
      <xdr:col>1</xdr:col>
      <xdr:colOff>565920</xdr:colOff>
      <xdr:row>11</xdr:row>
      <xdr:rowOff>84758</xdr:rowOff>
    </xdr:from>
    <xdr:to>
      <xdr:col>2</xdr:col>
      <xdr:colOff>317502</xdr:colOff>
      <xdr:row>12</xdr:row>
      <xdr:rowOff>170483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 txBox="1"/>
      </xdr:nvSpPr>
      <xdr:spPr>
        <a:xfrm>
          <a:off x="1171575" y="2181225"/>
          <a:ext cx="3619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25</a:t>
          </a:r>
        </a:p>
        <a:p>
          <a:endParaRPr lang="ru-RU" sz="1100"/>
        </a:p>
      </xdr:txBody>
    </xdr:sp>
    <xdr:clientData/>
  </xdr:twoCellAnchor>
  <xdr:twoCellAnchor>
    <xdr:from>
      <xdr:col>0</xdr:col>
      <xdr:colOff>270260</xdr:colOff>
      <xdr:row>13</xdr:row>
      <xdr:rowOff>3939</xdr:rowOff>
    </xdr:from>
    <xdr:to>
      <xdr:col>1</xdr:col>
      <xdr:colOff>44259</xdr:colOff>
      <xdr:row>14</xdr:row>
      <xdr:rowOff>117181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 txBox="1"/>
      </xdr:nvSpPr>
      <xdr:spPr>
        <a:xfrm>
          <a:off x="266700" y="2476500"/>
          <a:ext cx="3905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20</a:t>
          </a:r>
        </a:p>
        <a:p>
          <a:endParaRPr lang="ru-RU" sz="1100"/>
        </a:p>
      </xdr:txBody>
    </xdr:sp>
    <xdr:clientData/>
  </xdr:twoCellAnchor>
  <xdr:twoCellAnchor>
    <xdr:from>
      <xdr:col>1</xdr:col>
      <xdr:colOff>569191</xdr:colOff>
      <xdr:row>13</xdr:row>
      <xdr:rowOff>1341</xdr:rowOff>
    </xdr:from>
    <xdr:to>
      <xdr:col>2</xdr:col>
      <xdr:colOff>312016</xdr:colOff>
      <xdr:row>14</xdr:row>
      <xdr:rowOff>95533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 txBox="1"/>
      </xdr:nvSpPr>
      <xdr:spPr>
        <a:xfrm>
          <a:off x="1181100" y="2476500"/>
          <a:ext cx="3524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28</a:t>
          </a:r>
        </a:p>
        <a:p>
          <a:endParaRPr lang="ru-RU" sz="1100"/>
        </a:p>
      </xdr:txBody>
    </xdr:sp>
    <xdr:clientData/>
  </xdr:twoCellAnchor>
  <xdr:twoCellAnchor>
    <xdr:from>
      <xdr:col>3</xdr:col>
      <xdr:colOff>7216</xdr:colOff>
      <xdr:row>11</xdr:row>
      <xdr:rowOff>52335</xdr:rowOff>
    </xdr:from>
    <xdr:to>
      <xdr:col>5</xdr:col>
      <xdr:colOff>83416</xdr:colOff>
      <xdr:row>12</xdr:row>
      <xdr:rowOff>138060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 txBox="1"/>
      </xdr:nvSpPr>
      <xdr:spPr>
        <a:xfrm>
          <a:off x="1838325" y="2143125"/>
          <a:ext cx="1295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Май</a:t>
          </a:r>
        </a:p>
        <a:p>
          <a:endParaRPr lang="ru-RU" sz="1100"/>
        </a:p>
      </xdr:txBody>
    </xdr:sp>
    <xdr:clientData/>
  </xdr:twoCellAnchor>
  <xdr:twoCellAnchor>
    <xdr:from>
      <xdr:col>2</xdr:col>
      <xdr:colOff>612487</xdr:colOff>
      <xdr:row>12</xdr:row>
      <xdr:rowOff>159034</xdr:rowOff>
    </xdr:from>
    <xdr:to>
      <xdr:col>5</xdr:col>
      <xdr:colOff>74854</xdr:colOff>
      <xdr:row>14</xdr:row>
      <xdr:rowOff>126998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 txBox="1"/>
      </xdr:nvSpPr>
      <xdr:spPr>
        <a:xfrm>
          <a:off x="1828800" y="2447925"/>
          <a:ext cx="12954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Август</a:t>
          </a:r>
          <a:endParaRPr lang="ru-RU" b="1">
            <a:solidFill>
              <a:srgbClr val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ru-RU" sz="1100"/>
        </a:p>
      </xdr:txBody>
    </xdr:sp>
    <xdr:clientData/>
  </xdr:twoCellAnchor>
  <xdr:twoCellAnchor>
    <xdr:from>
      <xdr:col>2</xdr:col>
      <xdr:colOff>188574</xdr:colOff>
      <xdr:row>16</xdr:row>
      <xdr:rowOff>36456</xdr:rowOff>
    </xdr:from>
    <xdr:to>
      <xdr:col>3</xdr:col>
      <xdr:colOff>243414</xdr:colOff>
      <xdr:row>17</xdr:row>
      <xdr:rowOff>122181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SpPr txBox="1"/>
      </xdr:nvSpPr>
      <xdr:spPr>
        <a:xfrm>
          <a:off x="1409700" y="3000375"/>
          <a:ext cx="666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en-US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BC</a:t>
          </a:r>
          <a:endParaRPr lang="ru-RU" sz="1200" b="1">
            <a:solidFill>
              <a:srgbClr val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ru-RU" sz="1100"/>
        </a:p>
      </xdr:txBody>
    </xdr:sp>
    <xdr:clientData/>
  </xdr:twoCellAnchor>
  <xdr:twoCellAnchor>
    <xdr:from>
      <xdr:col>1</xdr:col>
      <xdr:colOff>183093</xdr:colOff>
      <xdr:row>17</xdr:row>
      <xdr:rowOff>145945</xdr:rowOff>
    </xdr:from>
    <xdr:to>
      <xdr:col>1</xdr:col>
      <xdr:colOff>543215</xdr:colOff>
      <xdr:row>19</xdr:row>
      <xdr:rowOff>41170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SpPr txBox="1"/>
      </xdr:nvSpPr>
      <xdr:spPr>
        <a:xfrm>
          <a:off x="790575" y="3295650"/>
          <a:ext cx="3619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20</a:t>
          </a:r>
        </a:p>
        <a:p>
          <a:endParaRPr lang="ru-RU" sz="1100"/>
        </a:p>
      </xdr:txBody>
    </xdr:sp>
    <xdr:clientData/>
  </xdr:twoCellAnchor>
  <xdr:twoCellAnchor>
    <xdr:from>
      <xdr:col>2</xdr:col>
      <xdr:colOff>157692</xdr:colOff>
      <xdr:row>17</xdr:row>
      <xdr:rowOff>145945</xdr:rowOff>
    </xdr:from>
    <xdr:to>
      <xdr:col>2</xdr:col>
      <xdr:colOff>510117</xdr:colOff>
      <xdr:row>19</xdr:row>
      <xdr:rowOff>41170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SpPr txBox="1"/>
      </xdr:nvSpPr>
      <xdr:spPr>
        <a:xfrm>
          <a:off x="1381125" y="3295650"/>
          <a:ext cx="3524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28</a:t>
          </a:r>
        </a:p>
        <a:p>
          <a:endParaRPr lang="ru-RU" sz="1100"/>
        </a:p>
      </xdr:txBody>
    </xdr:sp>
    <xdr:clientData/>
  </xdr:twoCellAnchor>
  <xdr:twoCellAnchor>
    <xdr:from>
      <xdr:col>3</xdr:col>
      <xdr:colOff>46769</xdr:colOff>
      <xdr:row>17</xdr:row>
      <xdr:rowOff>118333</xdr:rowOff>
    </xdr:from>
    <xdr:to>
      <xdr:col>4</xdr:col>
      <xdr:colOff>527253</xdr:colOff>
      <xdr:row>19</xdr:row>
      <xdr:rowOff>13558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SpPr txBox="1"/>
      </xdr:nvSpPr>
      <xdr:spPr>
        <a:xfrm>
          <a:off x="1876425" y="3267075"/>
          <a:ext cx="10858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Август</a:t>
          </a:r>
          <a:endParaRPr lang="ru-RU" b="1">
            <a:solidFill>
              <a:srgbClr val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ru-RU" sz="1100"/>
        </a:p>
      </xdr:txBody>
    </xdr:sp>
    <xdr:clientData/>
  </xdr:twoCellAnchor>
  <xdr:twoCellAnchor>
    <xdr:from>
      <xdr:col>0</xdr:col>
      <xdr:colOff>349732</xdr:colOff>
      <xdr:row>19</xdr:row>
      <xdr:rowOff>1146</xdr:rowOff>
    </xdr:from>
    <xdr:to>
      <xdr:col>1</xdr:col>
      <xdr:colOff>111608</xdr:colOff>
      <xdr:row>20</xdr:row>
      <xdr:rowOff>9613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SpPr txBox="1"/>
      </xdr:nvSpPr>
      <xdr:spPr>
        <a:xfrm>
          <a:off x="352425" y="3533775"/>
          <a:ext cx="37147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25</a:t>
          </a:r>
        </a:p>
        <a:p>
          <a:endParaRPr lang="ru-RU" sz="1100"/>
        </a:p>
      </xdr:txBody>
    </xdr:sp>
    <xdr:clientData/>
  </xdr:twoCellAnchor>
  <xdr:twoCellAnchor>
    <xdr:from>
      <xdr:col>4</xdr:col>
      <xdr:colOff>157786</xdr:colOff>
      <xdr:row>21</xdr:row>
      <xdr:rowOff>125934</xdr:rowOff>
    </xdr:from>
    <xdr:to>
      <xdr:col>4</xdr:col>
      <xdr:colOff>510211</xdr:colOff>
      <xdr:row>22</xdr:row>
      <xdr:rowOff>173559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SpPr txBox="1"/>
      </xdr:nvSpPr>
      <xdr:spPr>
        <a:xfrm>
          <a:off x="2600325" y="4038600"/>
          <a:ext cx="3524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</a:t>
          </a:r>
        </a:p>
        <a:p>
          <a:endParaRPr lang="ru-RU" sz="1100"/>
        </a:p>
      </xdr:txBody>
    </xdr:sp>
    <xdr:clientData/>
  </xdr:twoCellAnchor>
  <xdr:twoCellAnchor>
    <xdr:from>
      <xdr:col>4</xdr:col>
      <xdr:colOff>157786</xdr:colOff>
      <xdr:row>23</xdr:row>
      <xdr:rowOff>13750</xdr:rowOff>
    </xdr:from>
    <xdr:to>
      <xdr:col>4</xdr:col>
      <xdr:colOff>510211</xdr:colOff>
      <xdr:row>24</xdr:row>
      <xdr:rowOff>61375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SpPr txBox="1"/>
      </xdr:nvSpPr>
      <xdr:spPr>
        <a:xfrm>
          <a:off x="2600325" y="4305300"/>
          <a:ext cx="3524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sz="1100" b="1"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</a:p>
      </xdr:txBody>
    </xdr:sp>
    <xdr:clientData/>
  </xdr:twoCellAnchor>
  <xdr:twoCellAnchor>
    <xdr:from>
      <xdr:col>4</xdr:col>
      <xdr:colOff>156920</xdr:colOff>
      <xdr:row>24</xdr:row>
      <xdr:rowOff>90432</xdr:rowOff>
    </xdr:from>
    <xdr:to>
      <xdr:col>4</xdr:col>
      <xdr:colOff>486833</xdr:colOff>
      <xdr:row>25</xdr:row>
      <xdr:rowOff>138057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 txBox="1"/>
      </xdr:nvSpPr>
      <xdr:spPr>
        <a:xfrm>
          <a:off x="2590800" y="4572000"/>
          <a:ext cx="3333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</a:t>
          </a:r>
        </a:p>
        <a:p>
          <a:endParaRPr lang="ru-RU" sz="1100"/>
        </a:p>
      </xdr:txBody>
    </xdr:sp>
    <xdr:clientData/>
  </xdr:twoCellAnchor>
  <xdr:twoCellAnchor>
    <xdr:from>
      <xdr:col>0</xdr:col>
      <xdr:colOff>344246</xdr:colOff>
      <xdr:row>21</xdr:row>
      <xdr:rowOff>132956</xdr:rowOff>
    </xdr:from>
    <xdr:to>
      <xdr:col>3</xdr:col>
      <xdr:colOff>39448</xdr:colOff>
      <xdr:row>23</xdr:row>
      <xdr:rowOff>28181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SpPr txBox="1"/>
      </xdr:nvSpPr>
      <xdr:spPr>
        <a:xfrm>
          <a:off x="342900" y="4048125"/>
          <a:ext cx="1524000" cy="2762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r>
            <a:rPr lang="ru-RU" sz="12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Авто.  тузилиши</a:t>
          </a:r>
          <a:endParaRPr lang="ru-RU" sz="1200">
            <a:solidFill>
              <a:schemeClr val="tx1"/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endParaRPr lang="ru-RU" sz="1100"/>
        </a:p>
      </xdr:txBody>
    </xdr:sp>
    <xdr:clientData/>
  </xdr:twoCellAnchor>
  <xdr:twoCellAnchor>
    <xdr:from>
      <xdr:col>0</xdr:col>
      <xdr:colOff>50802</xdr:colOff>
      <xdr:row>23</xdr:row>
      <xdr:rowOff>18657</xdr:rowOff>
    </xdr:from>
    <xdr:to>
      <xdr:col>3</xdr:col>
      <xdr:colOff>213593</xdr:colOff>
      <xdr:row>24</xdr:row>
      <xdr:rowOff>66281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SpPr txBox="1"/>
      </xdr:nvSpPr>
      <xdr:spPr>
        <a:xfrm>
          <a:off x="47625" y="4314825"/>
          <a:ext cx="1990725" cy="2381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r>
            <a:rPr lang="ru-RU" sz="12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Йўл ҳаракати</a:t>
          </a:r>
          <a:r>
            <a:rPr lang="ru-RU" sz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uz-Cyrl-UZ" sz="12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қоидалари</a:t>
          </a:r>
          <a:r>
            <a:rPr lang="uz-Cyrl-UZ" sz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297103</xdr:colOff>
      <xdr:row>24</xdr:row>
      <xdr:rowOff>104382</xdr:rowOff>
    </xdr:from>
    <xdr:to>
      <xdr:col>3</xdr:col>
      <xdr:colOff>52917</xdr:colOff>
      <xdr:row>25</xdr:row>
      <xdr:rowOff>171056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SpPr txBox="1"/>
      </xdr:nvSpPr>
      <xdr:spPr>
        <a:xfrm>
          <a:off x="295275" y="4591050"/>
          <a:ext cx="1590675" cy="2571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sz="12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Авто.  бошқариш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329718</xdr:colOff>
      <xdr:row>1</xdr:row>
      <xdr:rowOff>182030</xdr:rowOff>
    </xdr:from>
    <xdr:to>
      <xdr:col>8</xdr:col>
      <xdr:colOff>812030</xdr:colOff>
      <xdr:row>3</xdr:row>
      <xdr:rowOff>77255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SpPr txBox="1"/>
      </xdr:nvSpPr>
      <xdr:spPr>
        <a:xfrm>
          <a:off x="3381375" y="371475"/>
          <a:ext cx="23050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ru-RU" sz="12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Абдуллаев Шокир </a:t>
          </a:r>
          <a:r>
            <a:rPr lang="uz-Cyrl-UZ" sz="12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Болтаевич</a:t>
          </a:r>
          <a:endParaRPr lang="ru-RU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292676</xdr:colOff>
      <xdr:row>5</xdr:row>
      <xdr:rowOff>31746</xdr:rowOff>
    </xdr:from>
    <xdr:to>
      <xdr:col>8</xdr:col>
      <xdr:colOff>900545</xdr:colOff>
      <xdr:row>6</xdr:row>
      <xdr:rowOff>117471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SpPr txBox="1"/>
      </xdr:nvSpPr>
      <xdr:spPr>
        <a:xfrm>
          <a:off x="3343275" y="981075"/>
          <a:ext cx="2438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r>
            <a:rPr lang="en-US" sz="12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2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Яр</a:t>
          </a:r>
          <a:r>
            <a:rPr lang="uz-Cyrl-UZ" sz="12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қулов Нуритдин Гулбоевич</a:t>
          </a:r>
          <a:endParaRPr lang="ru-RU" sz="1200">
            <a:solidFill>
              <a:schemeClr val="tx1"/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57147</xdr:colOff>
      <xdr:row>1</xdr:row>
      <xdr:rowOff>122956</xdr:rowOff>
    </xdr:from>
    <xdr:to>
      <xdr:col>5</xdr:col>
      <xdr:colOff>372341</xdr:colOff>
      <xdr:row>3</xdr:row>
      <xdr:rowOff>18181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SpPr txBox="1"/>
      </xdr:nvSpPr>
      <xdr:spPr>
        <a:xfrm>
          <a:off x="57150" y="314325"/>
          <a:ext cx="33623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</a:pPr>
          <a:r>
            <a:rPr lang="en-US" sz="11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en-US" sz="1100" b="1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r>
            <a:rPr lang="ru-RU" sz="1100" b="1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«Улугбек Нур Инноватцион автомактаб» МЧЖ  </a:t>
          </a:r>
          <a:endParaRPr lang="ru-RU" sz="11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28575</xdr:colOff>
          <xdr:row>21</xdr:row>
          <xdr:rowOff>114300</xdr:rowOff>
        </xdr:from>
        <xdr:to>
          <xdr:col>13</xdr:col>
          <xdr:colOff>542925</xdr:colOff>
          <xdr:row>24</xdr:row>
          <xdr:rowOff>19050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20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 cmpd="sng">
              <a:prstDash val="solid"/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Б А З А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1040;&#1074;&#1090;&#1086;&#1096;&#1082;&#1086;&#1083;&#1072;\&#1059;&#1083;&#1091;&#1075;&#1073;&#1077;&#1082;%20&#1053;&#1091;&#1088;\&#1038;&#1082;&#1091;&#1074;&#1095;&#1080;&#1083;&#1072;&#1088;%20&#1093;&#1072;&#1082;&#1080;&#1076;&#1072;%20&#1084;&#1072;&#1098;&#1083;&#1091;&#1084;&#1086;&#1090;\11%20&#1038;&#1179;&#1091;&#1074;&#1095;&#1080;&#1083;&#1072;&#1088;%20&#1203;&#1072;&#1179;%20&#1084;&#1072;&#109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er/Desktop/&#1043;&#1088;&#1091;&#1087;&#1087;&#1072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Ўқувчилар"/>
      <sheetName val="Квитанция"/>
      <sheetName val="11 Ўқувчилар ҳақ маъ"/>
    </sheet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 вож BC (3)"/>
      <sheetName val="Б А З А"/>
      <sheetName val="Ўқит"/>
      <sheetName val="К-дарь"/>
      <sheetName val="Буй"/>
      <sheetName val="Зая 1"/>
      <sheetName val="Зая 2"/>
      <sheetName val="Д ж B"/>
      <sheetName val="Д ж BC"/>
      <sheetName val="Г B"/>
      <sheetName val="Г BC"/>
      <sheetName val="Ж1"/>
      <sheetName val="Ж2B"/>
      <sheetName val="Ж 2BC"/>
      <sheetName val="Ж 3"/>
      <sheetName val="Ж4B"/>
      <sheetName val="Ж 4BC"/>
      <sheetName val="Ж 5"/>
      <sheetName val="Ж 6"/>
      <sheetName val="Ж 7"/>
      <sheetName val="Г вож BC"/>
      <sheetName val="Г вож B"/>
      <sheetName val="Ш B"/>
      <sheetName val="П 1B"/>
      <sheetName val="П 2B"/>
      <sheetName val="П 3B"/>
      <sheetName val="Ш BC"/>
      <sheetName val="П 1BC"/>
      <sheetName val="П 2BC"/>
      <sheetName val="Им вар"/>
      <sheetName val="Вож имт"/>
      <sheetName val="Прот"/>
      <sheetName val="Гувох"/>
      <sheetName val="Гувох 2"/>
      <sheetName val="Мед"/>
      <sheetName val="Кв"/>
      <sheetName val="Билтет ш"/>
      <sheetName val="Билет"/>
    </sheetNames>
    <sheetDataSet>
      <sheetData sheetId="0" refreshError="1"/>
      <sheetData sheetId="1">
        <row r="15">
          <cell r="C15" t="str">
            <v>Абдулбоқиев Абубакр-Сиддиқ</v>
          </cell>
        </row>
        <row r="16">
          <cell r="C16" t="str">
            <v>Абсаломов Шероз Темирович</v>
          </cell>
        </row>
        <row r="17">
          <cell r="C17" t="str">
            <v>Аллаёров Мехрож Ергаш ўғли</v>
          </cell>
        </row>
        <row r="18">
          <cell r="C18" t="str">
            <v>Ахмедов Жахонгир Зойир ўғли</v>
          </cell>
        </row>
        <row r="19">
          <cell r="C19" t="str">
            <v>Бобобеков Мирзабек Улуғбек ўғли</v>
          </cell>
        </row>
        <row r="20">
          <cell r="C20" t="str">
            <v>Бозоров Мухаммад Али ўғли</v>
          </cell>
        </row>
        <row r="21">
          <cell r="C21" t="str">
            <v>Бутунбоев Шуҳрат Асқар ўғли</v>
          </cell>
        </row>
        <row r="22">
          <cell r="C22" t="str">
            <v>Вахобов Ўткиржон Ўктам ўғли</v>
          </cell>
        </row>
        <row r="23">
          <cell r="C23" t="str">
            <v>Гулмуродов Диёр Содиқ ўғли</v>
          </cell>
        </row>
        <row r="24">
          <cell r="C24" t="str">
            <v>Даминов Вохиджон Абдужабборович</v>
          </cell>
        </row>
        <row r="25">
          <cell r="C25" t="str">
            <v>Жуманов Аббос Ғайратжон ўғли</v>
          </cell>
        </row>
        <row r="26">
          <cell r="C26" t="str">
            <v>Нематов Сухроб Маруфжон ўғли</v>
          </cell>
        </row>
        <row r="27">
          <cell r="C27" t="str">
            <v>Номозов Шерзод Абдухакимович ўғли</v>
          </cell>
        </row>
        <row r="28">
          <cell r="C28" t="str">
            <v>Носиров Дилшод Анорбой ўғли</v>
          </cell>
        </row>
        <row r="29">
          <cell r="C29" t="str">
            <v>Рахмонов Акобир Алишерович</v>
          </cell>
        </row>
        <row r="30">
          <cell r="C30" t="str">
            <v>Рўзиев Ойбекмирзо Аброр ўғли</v>
          </cell>
        </row>
        <row r="31">
          <cell r="C31" t="str">
            <v>Рузиев Шохзод Хайрулла ўғли</v>
          </cell>
        </row>
        <row r="32">
          <cell r="C32" t="str">
            <v>Соатмуротов Олимжон Лапасович</v>
          </cell>
        </row>
        <row r="33">
          <cell r="C33" t="str">
            <v>Турдиқулов Шерали Холмўминович</v>
          </cell>
        </row>
        <row r="34">
          <cell r="C34" t="str">
            <v>Умаров Улуғбек Олимжон ўғли</v>
          </cell>
        </row>
        <row r="35">
          <cell r="C35" t="str">
            <v>Ўроқов Наврўз Рустам ўғли</v>
          </cell>
        </row>
        <row r="36">
          <cell r="C36" t="str">
            <v>Файзиев Умиджон Садуллайевич</v>
          </cell>
        </row>
        <row r="37">
          <cell r="C37" t="str">
            <v>Эгамбердиев Жасур Широнбоевич</v>
          </cell>
        </row>
        <row r="38">
          <cell r="C38" t="str">
            <v>Эгамбердиев Рахмонберди Абдурасул ўғли</v>
          </cell>
        </row>
        <row r="39">
          <cell r="C39" t="str">
            <v>Эргашев Бахром Инром ўғли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0000000}" name="Уста" displayName="Уста" ref="B4:G36" totalsRowShown="0" headerRowDxfId="21" headerRowBorderDxfId="20" tableBorderDxfId="19" totalsRowBorderDxfId="18">
  <autoFilter ref="B4:G36" xr:uid="{00000000-0009-0000-0100-000011000000}"/>
  <sortState ref="B5:G35">
    <sortCondition ref="B5:B35"/>
  </sortState>
  <tableColumns count="6">
    <tableColumn id="2" xr3:uid="{00000000-0010-0000-0000-000002000000}" name="Ф.И.Ш" dataDxfId="17"/>
    <tableColumn id="6" xr3:uid="{00000000-0010-0000-0000-000006000000}" name="Х/г №" dataDxfId="16"/>
    <tableColumn id="9" xr3:uid="{00000000-0010-0000-0000-000009000000}" name="Гар.№" dataDxfId="15"/>
    <tableColumn id="10" xr3:uid="{00000000-0010-0000-0000-00000A000000}" name="Марка " dataDxfId="14"/>
    <tableColumn id="11" xr3:uid="{00000000-0010-0000-0000-00000B000000}" name="Гос. №   " dataDxfId="13"/>
    <tableColumn id="3" xr3:uid="{00000000-0010-0000-0000-000003000000}" name="Заявка маълумот" dataDxfId="12"/>
  </tableColumns>
  <tableStyleInfo name="Стиль таблицы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Укитувчи" displayName="Укитувчи" ref="I4:L30" totalsRowShown="0" headerRowDxfId="11">
  <autoFilter ref="I4:L30" xr:uid="{00000000-0009-0000-0100-000002000000}"/>
  <sortState ref="I5:L30">
    <sortCondition ref="I5:I30"/>
  </sortState>
  <tableColumns count="4">
    <tableColumn id="1" xr3:uid="{00000000-0010-0000-0100-000001000000}" name="Ф.И.Ш"/>
    <tableColumn id="2" xr3:uid="{00000000-0010-0000-0100-000002000000}" name="Авто.туз"/>
    <tableColumn id="3" xr3:uid="{00000000-0010-0000-0100-000003000000}" name="ЙХК"/>
    <tableColumn id="4" xr3:uid="{00000000-0010-0000-0100-000004000000}" name="Тиббий ёрдам" dataDxfId="10"/>
  </tableColumns>
  <tableStyleInfo name="Стиль таблицы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3.bin"/><Relationship Id="rId4" Type="http://schemas.openxmlformats.org/officeDocument/2006/relationships/ctrlProp" Target="../ctrlProps/ctrlProp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6">
    <tabColor theme="0" tint="-4.9958800012207406E-2"/>
  </sheetPr>
  <dimension ref="A1:DA62"/>
  <sheetViews>
    <sheetView showGridLines="0" view="pageBreakPreview" zoomScale="90" zoomScaleNormal="90" zoomScaleSheetLayoutView="90" workbookViewId="0">
      <selection activeCell="N30" sqref="N30"/>
    </sheetView>
  </sheetViews>
  <sheetFormatPr defaultColWidth="9.140625" defaultRowHeight="15" x14ac:dyDescent="0.25"/>
  <cols>
    <col min="1" max="1" width="4.28515625" style="56" customWidth="1"/>
    <col min="2" max="2" width="30.140625" style="56" customWidth="1"/>
    <col min="3" max="22" width="6.140625" style="56" customWidth="1"/>
    <col min="23" max="23" width="6.28515625" style="56" customWidth="1"/>
    <col min="24" max="24" width="4.28515625" style="56" customWidth="1"/>
    <col min="25" max="25" width="30.28515625" style="56" customWidth="1"/>
    <col min="26" max="29" width="5.7109375" style="56" customWidth="1"/>
    <col min="30" max="30" width="3.5703125" style="56" customWidth="1"/>
    <col min="31" max="31" width="5.7109375" style="56" customWidth="1"/>
    <col min="32" max="32" width="3.28515625" style="56" customWidth="1"/>
    <col min="33" max="48" width="5.7109375" style="56" customWidth="1"/>
    <col min="49" max="49" width="4.28515625" style="56" customWidth="1"/>
    <col min="50" max="50" width="30.28515625" style="56" customWidth="1"/>
    <col min="51" max="71" width="6.140625" style="56" customWidth="1"/>
    <col min="72" max="72" width="4.28515625" style="56" customWidth="1"/>
    <col min="73" max="73" width="30.28515625" style="56" customWidth="1"/>
    <col min="74" max="92" width="6" style="56" customWidth="1"/>
    <col min="93" max="93" width="5.7109375" style="56" customWidth="1"/>
    <col min="94" max="94" width="6.140625" style="56" customWidth="1"/>
    <col min="95" max="95" width="6.5703125" style="56" customWidth="1"/>
    <col min="96" max="96" width="7.28515625" style="56" customWidth="1"/>
    <col min="97" max="97" width="6.28515625" style="56" customWidth="1"/>
    <col min="98" max="99" width="2.85546875" style="56" customWidth="1"/>
    <col min="100" max="100" width="4.7109375" style="56" customWidth="1"/>
    <col min="101" max="104" width="7.28515625" style="677" customWidth="1"/>
    <col min="105" max="105" width="13.85546875" style="675" customWidth="1"/>
    <col min="106" max="16384" width="9.140625" style="56"/>
  </cols>
  <sheetData>
    <row r="1" spans="1:105" ht="11.25" customHeight="1" x14ac:dyDescent="0.25">
      <c r="A1" s="124"/>
      <c r="B1" s="151" t="s">
        <v>212</v>
      </c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51" t="s">
        <v>212</v>
      </c>
      <c r="Z1" s="12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24"/>
      <c r="AX1" s="151" t="s">
        <v>212</v>
      </c>
      <c r="AY1" s="124"/>
      <c r="AZ1" s="124"/>
      <c r="BA1" s="124"/>
      <c r="BB1" s="124"/>
      <c r="BC1" s="124"/>
      <c r="BD1" s="124"/>
      <c r="BE1" s="124"/>
      <c r="BF1" s="124"/>
      <c r="BG1" s="124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  <c r="BS1" s="124"/>
      <c r="BT1" s="124"/>
      <c r="BU1" s="151" t="s">
        <v>212</v>
      </c>
      <c r="BV1" s="124"/>
      <c r="BW1" s="124"/>
      <c r="BX1" s="124"/>
      <c r="BY1" s="124"/>
      <c r="BZ1" s="124"/>
      <c r="CA1" s="124"/>
      <c r="CB1" s="124"/>
      <c r="CC1" s="124"/>
      <c r="CD1" s="124"/>
      <c r="CE1" s="124"/>
      <c r="CF1" s="124"/>
      <c r="CG1" s="124"/>
      <c r="CH1" s="124"/>
      <c r="CI1" s="124"/>
      <c r="CJ1" s="124"/>
      <c r="CK1" s="124"/>
      <c r="CL1" s="124"/>
      <c r="CM1" s="124"/>
      <c r="CN1" s="124"/>
      <c r="CO1" s="124"/>
      <c r="CP1" s="124"/>
      <c r="CQ1" s="124"/>
      <c r="CR1" s="124"/>
      <c r="CS1" s="124"/>
      <c r="CT1" s="124"/>
      <c r="CU1" s="124"/>
      <c r="CV1" s="124"/>
      <c r="CW1" s="124"/>
      <c r="CX1" s="124"/>
      <c r="CY1" s="124"/>
      <c r="CZ1" s="56"/>
      <c r="DA1" s="56"/>
    </row>
    <row r="2" spans="1:105" ht="15.75" customHeight="1" x14ac:dyDescent="0.25">
      <c r="A2" s="124"/>
      <c r="B2" s="152" t="s">
        <v>213</v>
      </c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52" t="s">
        <v>213</v>
      </c>
      <c r="Z2" s="124"/>
      <c r="AA2" s="124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4"/>
      <c r="AM2" s="124"/>
      <c r="AN2" s="124"/>
      <c r="AO2" s="124"/>
      <c r="AP2" s="124"/>
      <c r="AQ2" s="124"/>
      <c r="AR2" s="124"/>
      <c r="AS2" s="124"/>
      <c r="AT2" s="124"/>
      <c r="AU2" s="124"/>
      <c r="AV2" s="124"/>
      <c r="AW2" s="124"/>
      <c r="AX2" s="152" t="s">
        <v>213</v>
      </c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4"/>
      <c r="BO2" s="124"/>
      <c r="BP2" s="124"/>
      <c r="BQ2" s="124"/>
      <c r="BR2" s="124"/>
      <c r="BS2" s="124"/>
      <c r="BT2" s="124"/>
      <c r="BU2" s="152" t="s">
        <v>213</v>
      </c>
      <c r="BV2" s="124"/>
      <c r="BW2" s="124"/>
      <c r="BX2" s="124"/>
      <c r="BY2" s="124"/>
      <c r="BZ2" s="124"/>
      <c r="CA2" s="124"/>
      <c r="CB2" s="124"/>
      <c r="CC2" s="12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124"/>
      <c r="CU2" s="124"/>
      <c r="CV2" s="124"/>
      <c r="CW2" s="124"/>
      <c r="CX2" s="124"/>
      <c r="CY2" s="124"/>
      <c r="CZ2" s="56"/>
      <c r="DA2" s="56"/>
    </row>
    <row r="3" spans="1:105" ht="15.75" customHeight="1" x14ac:dyDescent="0.25">
      <c r="A3" s="124"/>
      <c r="B3" s="152" t="s">
        <v>494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52" t="s">
        <v>494</v>
      </c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  <c r="AW3" s="124"/>
      <c r="AX3" s="152" t="s">
        <v>494</v>
      </c>
      <c r="AY3" s="124"/>
      <c r="AZ3" s="124"/>
      <c r="BA3" s="124"/>
      <c r="BB3" s="124"/>
      <c r="BC3" s="124"/>
      <c r="BD3" s="124"/>
      <c r="BE3" s="124"/>
      <c r="BF3" s="124"/>
      <c r="BG3" s="124"/>
      <c r="BH3" s="124"/>
      <c r="BI3" s="124"/>
      <c r="BJ3" s="124"/>
      <c r="BK3" s="124"/>
      <c r="BL3" s="124"/>
      <c r="BM3" s="124"/>
      <c r="BN3" s="124"/>
      <c r="BO3" s="124"/>
      <c r="BP3" s="124"/>
      <c r="BQ3" s="124"/>
      <c r="BR3" s="124"/>
      <c r="BS3" s="124"/>
      <c r="BT3" s="124"/>
      <c r="BU3" s="152" t="s">
        <v>494</v>
      </c>
      <c r="BV3" s="124"/>
      <c r="BW3" s="124"/>
      <c r="BX3" s="124"/>
      <c r="BY3" s="124"/>
      <c r="BZ3" s="124"/>
      <c r="CA3" s="124"/>
      <c r="CB3" s="124"/>
      <c r="CC3" s="124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124"/>
      <c r="CU3" s="124"/>
      <c r="CV3" s="124"/>
      <c r="CW3" s="124"/>
      <c r="CX3" s="124"/>
      <c r="CY3" s="124"/>
      <c r="CZ3" s="56"/>
      <c r="DA3" s="56"/>
    </row>
    <row r="4" spans="1:105" s="95" customFormat="1" ht="15.75" customHeight="1" x14ac:dyDescent="0.25">
      <c r="A4" s="147"/>
      <c r="B4" s="148" t="s">
        <v>623</v>
      </c>
      <c r="C4" s="148"/>
      <c r="D4" s="148"/>
      <c r="E4" s="148"/>
      <c r="F4" s="148"/>
      <c r="G4" s="148"/>
      <c r="H4" s="148"/>
      <c r="I4" s="684"/>
      <c r="J4" s="14" t="e">
        <f>DATABASE!D10</f>
        <v>#N/A</v>
      </c>
      <c r="K4" s="14"/>
      <c r="L4" s="14"/>
      <c r="M4" s="172" t="s">
        <v>216</v>
      </c>
      <c r="N4" s="172"/>
      <c r="O4" s="172"/>
      <c r="P4" s="172"/>
      <c r="Q4" s="9" t="e">
        <f>DATABASE!E10</f>
        <v>#N/A</v>
      </c>
      <c r="R4" s="9"/>
      <c r="S4" s="9"/>
      <c r="T4" s="9"/>
      <c r="V4" s="148"/>
      <c r="X4" s="147"/>
      <c r="Y4" s="148" t="s">
        <v>621</v>
      </c>
      <c r="Z4" s="148"/>
      <c r="AA4" s="148"/>
      <c r="AB4" s="148"/>
      <c r="AC4" s="148"/>
      <c r="AD4" s="148"/>
      <c r="AE4" s="148"/>
      <c r="AF4" s="148"/>
      <c r="AG4" s="684"/>
      <c r="AH4" s="14" t="e">
        <f>J4</f>
        <v>#N/A</v>
      </c>
      <c r="AI4" s="14"/>
      <c r="AJ4" s="14"/>
      <c r="AK4" s="172" t="s">
        <v>216</v>
      </c>
      <c r="AM4" s="172"/>
      <c r="AN4" s="172"/>
      <c r="AO4" s="9" t="e">
        <f>Q4</f>
        <v>#N/A</v>
      </c>
      <c r="AP4" s="9"/>
      <c r="AQ4" s="9"/>
      <c r="AR4" s="693"/>
      <c r="AS4" s="693"/>
      <c r="AT4" s="693"/>
      <c r="AU4" s="148"/>
      <c r="AW4" s="147"/>
      <c r="AX4" s="148" t="s">
        <v>628</v>
      </c>
      <c r="AY4" s="148"/>
      <c r="AZ4" s="148"/>
      <c r="BA4" s="148"/>
      <c r="BB4" s="148"/>
      <c r="BC4" s="148"/>
      <c r="BD4" s="148"/>
      <c r="BE4" s="14" t="e">
        <f>AH4</f>
        <v>#N/A</v>
      </c>
      <c r="BF4" s="14"/>
      <c r="BG4" s="14"/>
      <c r="BH4" s="172" t="s">
        <v>216</v>
      </c>
      <c r="BJ4" s="172"/>
      <c r="BK4" s="172"/>
      <c r="BL4" s="9" t="e">
        <f>AO4</f>
        <v>#N/A</v>
      </c>
      <c r="BM4" s="9"/>
      <c r="BN4" s="9"/>
      <c r="BO4" s="693"/>
      <c r="BP4" s="693"/>
      <c r="BQ4" s="693"/>
      <c r="BR4" s="148"/>
      <c r="BT4" s="147"/>
      <c r="BU4" s="148" t="s">
        <v>623</v>
      </c>
      <c r="BV4" s="148"/>
      <c r="BW4" s="148"/>
      <c r="BX4" s="148"/>
      <c r="BY4" s="148"/>
      <c r="BZ4" s="148"/>
      <c r="CA4" s="148"/>
      <c r="CC4" s="14" t="e">
        <f>BE4</f>
        <v>#N/A</v>
      </c>
      <c r="CD4" s="14"/>
      <c r="CE4" s="14"/>
      <c r="CF4" s="172" t="s">
        <v>216</v>
      </c>
      <c r="CH4" s="172"/>
      <c r="CI4" s="172"/>
      <c r="CJ4" s="692" t="e">
        <f>BL4</f>
        <v>#N/A</v>
      </c>
      <c r="CK4" s="692"/>
      <c r="CL4" s="692"/>
      <c r="CM4" s="692"/>
      <c r="CO4" s="148"/>
      <c r="CV4" s="148"/>
      <c r="CW4" s="148"/>
      <c r="CX4" s="148"/>
    </row>
    <row r="5" spans="1:105" s="80" customFormat="1" ht="15.75" customHeight="1" x14ac:dyDescent="0.25">
      <c r="A5" s="685"/>
      <c r="B5" s="694" t="s">
        <v>627</v>
      </c>
      <c r="D5" s="690" t="str">
        <f>"№ "&amp;DATABASE!B3</f>
        <v>№ 45</v>
      </c>
      <c r="E5" s="687" t="s">
        <v>624</v>
      </c>
      <c r="H5" s="687"/>
      <c r="I5" s="687"/>
      <c r="J5" s="13">
        <f>DATABASE!F3</f>
        <v>43952</v>
      </c>
      <c r="K5" s="13"/>
      <c r="L5" s="13"/>
      <c r="M5" s="687" t="s">
        <v>291</v>
      </c>
      <c r="P5" s="687"/>
      <c r="Q5" s="687"/>
      <c r="R5" s="687"/>
      <c r="S5" s="687"/>
      <c r="T5" s="687"/>
      <c r="U5" s="687"/>
      <c r="V5" s="687"/>
      <c r="W5" s="687"/>
      <c r="X5" s="685"/>
      <c r="Y5" s="12" t="s">
        <v>622</v>
      </c>
      <c r="Z5" s="11"/>
      <c r="AA5" s="688" t="str">
        <f>D5</f>
        <v>№ 45</v>
      </c>
      <c r="AB5" s="689" t="s">
        <v>625</v>
      </c>
      <c r="AC5" s="689"/>
      <c r="AD5" s="689"/>
      <c r="AE5" s="689"/>
      <c r="AH5" s="13">
        <f>J5</f>
        <v>43952</v>
      </c>
      <c r="AI5" s="13"/>
      <c r="AJ5" s="13"/>
      <c r="AK5" s="689" t="s">
        <v>291</v>
      </c>
      <c r="AL5" s="689"/>
      <c r="AM5" s="689"/>
      <c r="AN5" s="689"/>
      <c r="AO5" s="689"/>
      <c r="AP5" s="689"/>
      <c r="AQ5" s="689"/>
      <c r="AR5" s="689"/>
      <c r="AS5" s="689"/>
      <c r="AT5" s="689"/>
      <c r="AU5" s="689"/>
      <c r="AV5" s="689"/>
      <c r="AW5" s="685"/>
      <c r="AX5" s="12" t="s">
        <v>620</v>
      </c>
      <c r="AY5" s="12"/>
      <c r="AZ5" s="686" t="str">
        <f>AA5</f>
        <v>№ 45</v>
      </c>
      <c r="BA5" s="687" t="s">
        <v>626</v>
      </c>
      <c r="BB5" s="687"/>
      <c r="BC5" s="687"/>
      <c r="BD5" s="687"/>
      <c r="BF5" s="10">
        <f>AH5</f>
        <v>43952</v>
      </c>
      <c r="BG5" s="10"/>
      <c r="BH5" s="687" t="s">
        <v>291</v>
      </c>
      <c r="BK5" s="687"/>
      <c r="BL5" s="687"/>
      <c r="BM5" s="687"/>
      <c r="BN5" s="687"/>
      <c r="BO5" s="687"/>
      <c r="BP5" s="687"/>
      <c r="BQ5" s="687"/>
      <c r="BR5" s="687"/>
      <c r="BS5" s="687"/>
      <c r="BT5" s="685"/>
      <c r="BU5" s="12" t="s">
        <v>629</v>
      </c>
      <c r="BV5" s="12"/>
      <c r="BW5" s="686" t="str">
        <f>AZ5</f>
        <v>№ 45</v>
      </c>
      <c r="BX5" s="687" t="s">
        <v>624</v>
      </c>
      <c r="BY5" s="687"/>
      <c r="BZ5" s="687"/>
      <c r="CA5" s="687"/>
      <c r="CC5" s="13">
        <f>BF5</f>
        <v>43952</v>
      </c>
      <c r="CD5" s="13"/>
      <c r="CE5" s="13"/>
      <c r="CF5" s="687" t="s">
        <v>291</v>
      </c>
      <c r="CI5" s="687"/>
      <c r="CJ5" s="687"/>
      <c r="CK5" s="687"/>
      <c r="CL5" s="687"/>
      <c r="CM5" s="687"/>
      <c r="CN5" s="687"/>
      <c r="CO5" s="687"/>
      <c r="CP5" s="687"/>
      <c r="CQ5" s="687"/>
      <c r="CR5" s="687"/>
      <c r="CS5" s="687"/>
      <c r="CT5" s="687"/>
      <c r="CU5" s="687"/>
      <c r="CV5" s="687"/>
      <c r="CW5" s="689"/>
      <c r="CX5" s="689"/>
      <c r="CY5" s="689"/>
    </row>
    <row r="6" spans="1:105" ht="15.75" customHeight="1" x14ac:dyDescent="0.25">
      <c r="A6" s="5" t="s">
        <v>0</v>
      </c>
      <c r="B6" s="4" t="s">
        <v>53</v>
      </c>
      <c r="C6" s="8" t="s">
        <v>218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6"/>
      <c r="X6" s="5" t="s">
        <v>0</v>
      </c>
      <c r="Y6" s="2"/>
      <c r="Z6" s="8" t="s">
        <v>219</v>
      </c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6"/>
      <c r="AW6" s="5" t="s">
        <v>0</v>
      </c>
      <c r="AX6" s="2"/>
      <c r="AY6" s="8" t="s">
        <v>218</v>
      </c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6"/>
      <c r="BT6" s="5" t="s">
        <v>0</v>
      </c>
      <c r="BU6" s="2"/>
      <c r="BV6" s="8" t="s">
        <v>218</v>
      </c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6"/>
    </row>
    <row r="7" spans="1:105" s="670" customFormat="1" ht="12.75" customHeight="1" x14ac:dyDescent="0.2">
      <c r="A7" s="5"/>
      <c r="B7" s="3"/>
      <c r="C7" s="669">
        <v>1</v>
      </c>
      <c r="D7" s="669">
        <v>2</v>
      </c>
      <c r="E7" s="669">
        <v>3</v>
      </c>
      <c r="F7" s="669">
        <v>4</v>
      </c>
      <c r="G7" s="669">
        <v>5</v>
      </c>
      <c r="H7" s="669">
        <v>6</v>
      </c>
      <c r="I7" s="669">
        <v>7</v>
      </c>
      <c r="J7" s="669">
        <v>8</v>
      </c>
      <c r="K7" s="669">
        <v>9</v>
      </c>
      <c r="L7" s="669">
        <v>10</v>
      </c>
      <c r="M7" s="669">
        <v>11</v>
      </c>
      <c r="N7" s="669">
        <v>12</v>
      </c>
      <c r="O7" s="669">
        <v>13</v>
      </c>
      <c r="P7" s="669">
        <v>14</v>
      </c>
      <c r="Q7" s="669">
        <v>15</v>
      </c>
      <c r="R7" s="669">
        <v>16</v>
      </c>
      <c r="S7" s="669">
        <v>17</v>
      </c>
      <c r="T7" s="669">
        <v>18</v>
      </c>
      <c r="U7" s="669">
        <v>19</v>
      </c>
      <c r="V7" s="669">
        <v>20</v>
      </c>
      <c r="W7" s="669">
        <v>21</v>
      </c>
      <c r="X7" s="5"/>
      <c r="Y7" s="1"/>
      <c r="Z7" s="669">
        <v>22</v>
      </c>
      <c r="AA7" s="669">
        <v>23</v>
      </c>
      <c r="AB7" s="669">
        <v>24</v>
      </c>
      <c r="AC7" s="900">
        <v>25</v>
      </c>
      <c r="AD7" s="901"/>
      <c r="AE7" s="900">
        <v>26</v>
      </c>
      <c r="AF7" s="901"/>
      <c r="AG7" s="669">
        <v>27</v>
      </c>
      <c r="AH7" s="673">
        <v>28</v>
      </c>
      <c r="AI7" s="673">
        <v>29</v>
      </c>
      <c r="AJ7" s="669">
        <v>30</v>
      </c>
      <c r="AK7" s="669">
        <v>31</v>
      </c>
      <c r="AL7" s="669">
        <v>32</v>
      </c>
      <c r="AM7" s="669">
        <v>33</v>
      </c>
      <c r="AN7" s="669">
        <v>34</v>
      </c>
      <c r="AO7" s="669">
        <v>35</v>
      </c>
      <c r="AP7" s="669">
        <v>36</v>
      </c>
      <c r="AQ7" s="669">
        <v>37</v>
      </c>
      <c r="AR7" s="669">
        <v>38</v>
      </c>
      <c r="AS7" s="669">
        <v>39</v>
      </c>
      <c r="AT7" s="669">
        <v>40</v>
      </c>
      <c r="AU7" s="669">
        <v>41</v>
      </c>
      <c r="AV7" s="669">
        <v>42</v>
      </c>
      <c r="AW7" s="5"/>
      <c r="AX7" s="1"/>
      <c r="AY7" s="669">
        <v>43</v>
      </c>
      <c r="AZ7" s="669">
        <v>44</v>
      </c>
      <c r="BA7" s="669">
        <v>45</v>
      </c>
      <c r="BB7" s="669">
        <v>46</v>
      </c>
      <c r="BC7" s="669">
        <v>47</v>
      </c>
      <c r="BD7" s="669">
        <v>48</v>
      </c>
      <c r="BE7" s="669">
        <v>49</v>
      </c>
      <c r="BF7" s="669">
        <v>50</v>
      </c>
      <c r="BG7" s="669">
        <v>51</v>
      </c>
      <c r="BH7" s="669">
        <v>52</v>
      </c>
      <c r="BI7" s="669">
        <v>53</v>
      </c>
      <c r="BJ7" s="669">
        <v>54</v>
      </c>
      <c r="BK7" s="669">
        <v>55</v>
      </c>
      <c r="BL7" s="669">
        <v>56</v>
      </c>
      <c r="BM7" s="669">
        <v>57</v>
      </c>
      <c r="BN7" s="669">
        <v>58</v>
      </c>
      <c r="BO7" s="669">
        <v>59</v>
      </c>
      <c r="BP7" s="669">
        <v>60</v>
      </c>
      <c r="BQ7" s="669">
        <v>61</v>
      </c>
      <c r="BR7" s="669">
        <v>62</v>
      </c>
      <c r="BS7" s="669">
        <v>63</v>
      </c>
      <c r="BT7" s="5"/>
      <c r="BU7" s="1"/>
      <c r="BV7" s="669">
        <v>64</v>
      </c>
      <c r="BW7" s="669">
        <v>65</v>
      </c>
      <c r="BX7" s="669">
        <v>66</v>
      </c>
      <c r="BY7" s="669">
        <v>67</v>
      </c>
      <c r="BZ7" s="669">
        <v>68</v>
      </c>
      <c r="CA7" s="669">
        <v>69</v>
      </c>
      <c r="CB7" s="669">
        <v>70</v>
      </c>
      <c r="CC7" s="669">
        <v>71</v>
      </c>
      <c r="CD7" s="669">
        <v>72</v>
      </c>
      <c r="CE7" s="669">
        <v>73</v>
      </c>
      <c r="CF7" s="669">
        <v>74</v>
      </c>
      <c r="CG7" s="669">
        <v>75</v>
      </c>
      <c r="CH7" s="669">
        <v>76</v>
      </c>
      <c r="CI7" s="669">
        <v>77</v>
      </c>
      <c r="CJ7" s="669">
        <v>78</v>
      </c>
      <c r="CK7" s="669">
        <v>79</v>
      </c>
      <c r="CL7" s="669">
        <v>80</v>
      </c>
      <c r="CM7" s="669">
        <v>81</v>
      </c>
      <c r="CN7" s="669">
        <v>82</v>
      </c>
      <c r="CO7" s="673">
        <v>83</v>
      </c>
      <c r="CP7" s="669">
        <v>84</v>
      </c>
      <c r="CQ7" s="673">
        <v>85</v>
      </c>
      <c r="CR7" s="669">
        <v>86</v>
      </c>
      <c r="CS7" s="673">
        <v>87</v>
      </c>
      <c r="CT7" s="672"/>
      <c r="CU7" s="672"/>
      <c r="CV7" s="669"/>
      <c r="CW7" s="677"/>
      <c r="CX7" s="677"/>
      <c r="CY7" s="677"/>
      <c r="CZ7" s="677"/>
      <c r="DA7" s="676"/>
    </row>
    <row r="8" spans="1:105" s="81" customFormat="1" ht="48" customHeight="1" x14ac:dyDescent="0.25">
      <c r="A8" s="5"/>
      <c r="B8" s="3"/>
      <c r="C8" s="153">
        <f>'К-дарь'!H6</f>
        <v>43952</v>
      </c>
      <c r="D8" s="153">
        <f>'К-дарь'!H7</f>
        <v>43953</v>
      </c>
      <c r="E8" s="153">
        <f>'К-дарь'!H8</f>
        <v>43955</v>
      </c>
      <c r="F8" s="153">
        <f>'К-дарь'!H9</f>
        <v>43956</v>
      </c>
      <c r="G8" s="153">
        <f>'К-дарь'!H10</f>
        <v>43957</v>
      </c>
      <c r="H8" s="153">
        <f>'К-дарь'!H11</f>
        <v>43958</v>
      </c>
      <c r="I8" s="153">
        <f>'К-дарь'!H12</f>
        <v>43959</v>
      </c>
      <c r="J8" s="153">
        <f>'К-дарь'!H13</f>
        <v>43962</v>
      </c>
      <c r="K8" s="153">
        <f>'К-дарь'!H14</f>
        <v>43963</v>
      </c>
      <c r="L8" s="153">
        <f>'К-дарь'!H15</f>
        <v>43964</v>
      </c>
      <c r="M8" s="153">
        <f>'К-дарь'!H16</f>
        <v>43965</v>
      </c>
      <c r="N8" s="153">
        <f>'К-дарь'!H17</f>
        <v>43966</v>
      </c>
      <c r="O8" s="153">
        <f>'К-дарь'!H18</f>
        <v>43967</v>
      </c>
      <c r="P8" s="153">
        <f>'К-дарь'!H19</f>
        <v>43969</v>
      </c>
      <c r="Q8" s="153">
        <f>'К-дарь'!H20</f>
        <v>43970</v>
      </c>
      <c r="R8" s="153">
        <f>'К-дарь'!H21</f>
        <v>43971</v>
      </c>
      <c r="S8" s="153">
        <f>'К-дарь'!H22</f>
        <v>43972</v>
      </c>
      <c r="T8" s="153">
        <f>'К-дарь'!H23</f>
        <v>43973</v>
      </c>
      <c r="U8" s="153">
        <f>'К-дарь'!H24</f>
        <v>43974</v>
      </c>
      <c r="V8" s="153">
        <f>'К-дарь'!H25</f>
        <v>43976</v>
      </c>
      <c r="W8" s="698">
        <f>'К-дарь'!H26</f>
        <v>43977</v>
      </c>
      <c r="X8" s="5"/>
      <c r="Y8" s="899"/>
      <c r="Z8" s="153">
        <f>'К-дарь'!H27</f>
        <v>43978</v>
      </c>
      <c r="AA8" s="154">
        <f>'К-дарь'!H28</f>
        <v>43979</v>
      </c>
      <c r="AB8" s="154">
        <f>'К-дарь'!H29</f>
        <v>43980</v>
      </c>
      <c r="AC8" s="902">
        <f>'К-дарь'!H30</f>
        <v>43981</v>
      </c>
      <c r="AD8" s="903"/>
      <c r="AE8" s="902">
        <f>'К-дарь'!H31</f>
        <v>43983</v>
      </c>
      <c r="AF8" s="903"/>
      <c r="AG8" s="154">
        <f>'К-дарь'!H32</f>
        <v>43984</v>
      </c>
      <c r="AH8" s="651">
        <f>'К-дарь'!H33</f>
        <v>43985</v>
      </c>
      <c r="AI8" s="651">
        <f>'К-дарь'!H34</f>
        <v>43986</v>
      </c>
      <c r="AJ8" s="154">
        <f>'К-дарь'!H35</f>
        <v>43987</v>
      </c>
      <c r="AK8" s="154">
        <f>'К-дарь'!H36</f>
        <v>43988</v>
      </c>
      <c r="AL8" s="231">
        <f>'К-дарь'!H37</f>
        <v>43990</v>
      </c>
      <c r="AM8" s="154">
        <f>'К-дарь'!H38</f>
        <v>43991</v>
      </c>
      <c r="AN8" s="154">
        <f>'К-дарь'!H39</f>
        <v>43992</v>
      </c>
      <c r="AO8" s="154">
        <f>'К-дарь'!H40</f>
        <v>43993</v>
      </c>
      <c r="AP8" s="154">
        <f>'К-дарь'!H41</f>
        <v>43994</v>
      </c>
      <c r="AQ8" s="154">
        <f>'К-дарь'!H42</f>
        <v>43995</v>
      </c>
      <c r="AR8" s="154">
        <f>'К-дарь'!H43</f>
        <v>43997</v>
      </c>
      <c r="AS8" s="154">
        <f>'К-дарь'!H44</f>
        <v>43998</v>
      </c>
      <c r="AT8" s="231">
        <f>'К-дарь'!H45</f>
        <v>43999</v>
      </c>
      <c r="AU8" s="231">
        <f>'К-дарь'!H46</f>
        <v>44000</v>
      </c>
      <c r="AV8" s="154">
        <f>'К-дарь'!H47</f>
        <v>44001</v>
      </c>
      <c r="AW8" s="5"/>
      <c r="AX8" s="899"/>
      <c r="AY8" s="154">
        <f>'К-дарь'!H48</f>
        <v>44002</v>
      </c>
      <c r="AZ8" s="154">
        <f>'К-дарь'!H49</f>
        <v>44004</v>
      </c>
      <c r="BA8" s="154">
        <f>'К-дарь'!H50</f>
        <v>44005</v>
      </c>
      <c r="BB8" s="154">
        <f>'К-дарь'!H51</f>
        <v>44006</v>
      </c>
      <c r="BC8" s="154">
        <f>'К-дарь'!H52</f>
        <v>44007</v>
      </c>
      <c r="BD8" s="154">
        <f>'К-дарь'!H53</f>
        <v>44008</v>
      </c>
      <c r="BE8" s="154">
        <f>'К-дарь'!H54</f>
        <v>44009</v>
      </c>
      <c r="BF8" s="154">
        <f>'К-дарь'!H55</f>
        <v>44011</v>
      </c>
      <c r="BG8" s="154">
        <f>'К-дарь'!H56</f>
        <v>44012</v>
      </c>
      <c r="BH8" s="154">
        <f>'К-дарь'!H57</f>
        <v>44013</v>
      </c>
      <c r="BI8" s="154">
        <f>'К-дарь'!H58</f>
        <v>44014</v>
      </c>
      <c r="BJ8" s="154">
        <f>'К-дарь'!H59</f>
        <v>44015</v>
      </c>
      <c r="BK8" s="154">
        <f>'К-дарь'!H60</f>
        <v>44016</v>
      </c>
      <c r="BL8" s="154">
        <f>'К-дарь'!H61</f>
        <v>44018</v>
      </c>
      <c r="BM8" s="154">
        <f>'К-дарь'!H62</f>
        <v>44019</v>
      </c>
      <c r="BN8" s="154">
        <f>'К-дарь'!H63</f>
        <v>44020</v>
      </c>
      <c r="BO8" s="154">
        <f>'К-дарь'!H64</f>
        <v>44021</v>
      </c>
      <c r="BP8" s="154">
        <f>'К-дарь'!H65</f>
        <v>44022</v>
      </c>
      <c r="BQ8" s="154">
        <f>'К-дарь'!H66</f>
        <v>44023</v>
      </c>
      <c r="BR8" s="154">
        <f>'К-дарь'!H67</f>
        <v>44025</v>
      </c>
      <c r="BS8" s="154">
        <f>'К-дарь'!H68</f>
        <v>44026</v>
      </c>
      <c r="BT8" s="5"/>
      <c r="BU8" s="899"/>
      <c r="BV8" s="154">
        <f>'К-дарь'!H69</f>
        <v>44027</v>
      </c>
      <c r="BW8" s="154">
        <f>'К-дарь'!H70</f>
        <v>44028</v>
      </c>
      <c r="BX8" s="154">
        <f>'К-дарь'!H71</f>
        <v>44029</v>
      </c>
      <c r="BY8" s="155">
        <f>'К-дарь'!H72</f>
        <v>44030</v>
      </c>
      <c r="BZ8" s="155">
        <f>'К-дарь'!H73</f>
        <v>44032</v>
      </c>
      <c r="CA8" s="155">
        <f>'К-дарь'!H74</f>
        <v>44033</v>
      </c>
      <c r="CB8" s="155">
        <f>'К-дарь'!H75</f>
        <v>44034</v>
      </c>
      <c r="CC8" s="155">
        <f>'К-дарь'!H76</f>
        <v>44035</v>
      </c>
      <c r="CD8" s="155">
        <f>'К-дарь'!H77</f>
        <v>44036</v>
      </c>
      <c r="CE8" s="155">
        <f>'К-дарь'!H78</f>
        <v>44037</v>
      </c>
      <c r="CF8" s="155">
        <f>'К-дарь'!H79</f>
        <v>44039</v>
      </c>
      <c r="CG8" s="155">
        <f>'К-дарь'!H80</f>
        <v>44040</v>
      </c>
      <c r="CH8" s="155">
        <f>'К-дарь'!H81</f>
        <v>44041</v>
      </c>
      <c r="CI8" s="155">
        <f>'К-дарь'!H82</f>
        <v>44042</v>
      </c>
      <c r="CJ8" s="155">
        <f>'К-дарь'!H83</f>
        <v>44043</v>
      </c>
      <c r="CK8" s="155">
        <f>'К-дарь'!H84</f>
        <v>44044</v>
      </c>
      <c r="CL8" s="231">
        <f>'К-дарь'!H85</f>
        <v>44046</v>
      </c>
      <c r="CM8" s="155">
        <f>'К-дарь'!H86</f>
        <v>44047</v>
      </c>
      <c r="CN8" s="155">
        <f>'К-дарь'!H87</f>
        <v>44048</v>
      </c>
      <c r="CO8" s="154">
        <f>'К-дарь'!H88</f>
        <v>44049</v>
      </c>
      <c r="CP8" s="701"/>
      <c r="CQ8" s="701"/>
      <c r="CR8" s="701"/>
      <c r="CS8" s="701"/>
      <c r="CT8" s="701"/>
      <c r="CU8" s="701"/>
      <c r="CV8" s="155"/>
      <c r="CW8" s="677"/>
      <c r="CX8" s="677"/>
      <c r="CY8" s="677"/>
      <c r="CZ8" s="677"/>
      <c r="DA8" s="675"/>
    </row>
    <row r="9" spans="1:105" ht="9.75" customHeight="1" x14ac:dyDescent="0.25">
      <c r="A9" s="906">
        <v>1</v>
      </c>
      <c r="B9" s="904" t="str">
        <f>DATABASE!C15</f>
        <v>Абдурахмонова Машҳура Давроновна</v>
      </c>
      <c r="C9" s="650" t="s">
        <v>217</v>
      </c>
      <c r="D9" s="649"/>
      <c r="E9" s="650" t="s">
        <v>526</v>
      </c>
      <c r="F9" s="650"/>
      <c r="G9" s="650" t="s">
        <v>527</v>
      </c>
      <c r="H9" s="649"/>
      <c r="I9" s="369" t="s">
        <v>41</v>
      </c>
      <c r="J9" s="663" t="s">
        <v>41</v>
      </c>
      <c r="K9" s="369"/>
      <c r="L9" s="369"/>
      <c r="M9" s="663"/>
      <c r="N9" s="158"/>
      <c r="O9" s="649" t="s">
        <v>40</v>
      </c>
      <c r="P9" s="650" t="s">
        <v>40</v>
      </c>
      <c r="Q9" s="158"/>
      <c r="R9" s="649"/>
      <c r="S9" s="650"/>
      <c r="T9" s="158"/>
      <c r="U9" s="664" t="s">
        <v>285</v>
      </c>
      <c r="V9" s="649" t="s">
        <v>285</v>
      </c>
      <c r="W9" s="649"/>
      <c r="X9" s="906">
        <v>1</v>
      </c>
      <c r="Y9" s="904" t="str">
        <f>DATABASE!C15</f>
        <v>Абдурахмонова Машҳура Давроновна</v>
      </c>
      <c r="Z9" s="649"/>
      <c r="AA9" s="664"/>
      <c r="AB9" s="312"/>
      <c r="AC9" s="649"/>
      <c r="AD9" s="913" t="s">
        <v>425</v>
      </c>
      <c r="AE9" s="664"/>
      <c r="AF9" s="908" t="s">
        <v>425</v>
      </c>
      <c r="AG9" s="649" t="s">
        <v>286</v>
      </c>
      <c r="AH9" s="664" t="s">
        <v>286</v>
      </c>
      <c r="AI9" s="649"/>
      <c r="AJ9" s="161"/>
      <c r="AK9" s="664"/>
      <c r="AL9" s="649"/>
      <c r="AM9" s="664" t="s">
        <v>287</v>
      </c>
      <c r="AN9" s="649" t="s">
        <v>287</v>
      </c>
      <c r="AO9" s="649"/>
      <c r="AP9" s="650"/>
      <c r="AQ9" s="649"/>
      <c r="AR9" s="664"/>
      <c r="AS9" s="649" t="s">
        <v>619</v>
      </c>
      <c r="AT9" s="664" t="s">
        <v>619</v>
      </c>
      <c r="AU9" s="156"/>
      <c r="AV9" s="649"/>
      <c r="AW9" s="906">
        <v>1</v>
      </c>
      <c r="AX9" s="911" t="str">
        <f t="shared" ref="AX9:AX39" si="0">B9</f>
        <v>Абдурахмонова Машҳура Давроновна</v>
      </c>
      <c r="AY9" s="650"/>
      <c r="AZ9" s="649"/>
      <c r="BA9" s="649" t="s">
        <v>537</v>
      </c>
      <c r="BB9" s="664" t="s">
        <v>537</v>
      </c>
      <c r="BC9" s="650"/>
      <c r="BD9" s="649"/>
      <c r="BE9" s="650"/>
      <c r="BF9" s="649"/>
      <c r="BG9" s="649" t="s">
        <v>552</v>
      </c>
      <c r="BH9" s="664" t="s">
        <v>552</v>
      </c>
      <c r="BI9" s="649"/>
      <c r="BJ9" s="664"/>
      <c r="BK9" s="650"/>
      <c r="BL9" s="649"/>
      <c r="BM9" s="649" t="s">
        <v>289</v>
      </c>
      <c r="BN9" s="664" t="s">
        <v>289</v>
      </c>
      <c r="BO9" s="664"/>
      <c r="BP9" s="649"/>
      <c r="BQ9" s="650"/>
      <c r="BR9" s="649"/>
      <c r="BS9" s="664" t="s">
        <v>289</v>
      </c>
      <c r="BT9" s="906">
        <v>1</v>
      </c>
      <c r="BU9" s="904" t="str">
        <f t="shared" ref="BU9:BU39" si="1">Y9</f>
        <v>Абдурахмонова Машҳура Давроновна</v>
      </c>
      <c r="BV9" s="664"/>
      <c r="BW9" s="649"/>
      <c r="BX9" s="664"/>
      <c r="BY9" s="650"/>
      <c r="BZ9" s="664" t="s">
        <v>289</v>
      </c>
      <c r="CA9" s="664"/>
      <c r="CB9" s="649"/>
      <c r="CC9" s="664"/>
      <c r="CD9" s="649"/>
      <c r="CE9" s="664" t="s">
        <v>289</v>
      </c>
      <c r="CF9" s="650"/>
      <c r="CG9" s="649"/>
      <c r="CH9" s="312"/>
      <c r="CI9" s="664"/>
      <c r="CJ9" s="664" t="s">
        <v>289</v>
      </c>
      <c r="CK9" s="156"/>
      <c r="CL9" s="161"/>
      <c r="CM9" s="649"/>
      <c r="CN9" s="312"/>
      <c r="CO9" s="664" t="s">
        <v>289</v>
      </c>
      <c r="CP9" s="664"/>
      <c r="CQ9" s="156"/>
      <c r="CR9" s="161"/>
      <c r="CS9" s="649"/>
      <c r="CT9" s="913" t="s">
        <v>425</v>
      </c>
      <c r="CU9" s="908" t="s">
        <v>425</v>
      </c>
      <c r="CV9" s="908" t="s">
        <v>630</v>
      </c>
    </row>
    <row r="10" spans="1:105" ht="9.75" customHeight="1" x14ac:dyDescent="0.25">
      <c r="A10" s="907"/>
      <c r="B10" s="905"/>
      <c r="C10" s="157">
        <v>2</v>
      </c>
      <c r="D10" s="159"/>
      <c r="E10" s="157">
        <v>2</v>
      </c>
      <c r="F10" s="157"/>
      <c r="G10" s="157">
        <v>2</v>
      </c>
      <c r="H10" s="159"/>
      <c r="I10" s="371">
        <v>2</v>
      </c>
      <c r="J10" s="373">
        <v>2</v>
      </c>
      <c r="K10" s="371"/>
      <c r="L10" s="371"/>
      <c r="M10" s="373"/>
      <c r="N10" s="159"/>
      <c r="O10" s="159">
        <v>2</v>
      </c>
      <c r="P10" s="157">
        <v>2</v>
      </c>
      <c r="Q10" s="159"/>
      <c r="R10" s="159"/>
      <c r="S10" s="157"/>
      <c r="T10" s="159"/>
      <c r="U10" s="665">
        <v>2</v>
      </c>
      <c r="V10" s="159">
        <v>2</v>
      </c>
      <c r="W10" s="159"/>
      <c r="X10" s="907"/>
      <c r="Y10" s="905"/>
      <c r="Z10" s="159"/>
      <c r="AA10" s="665"/>
      <c r="AB10" s="162"/>
      <c r="AC10" s="159"/>
      <c r="AD10" s="914"/>
      <c r="AE10" s="665"/>
      <c r="AF10" s="909"/>
      <c r="AG10" s="159">
        <v>2</v>
      </c>
      <c r="AH10" s="665">
        <v>2</v>
      </c>
      <c r="AI10" s="159"/>
      <c r="AJ10" s="162"/>
      <c r="AK10" s="665"/>
      <c r="AL10" s="159"/>
      <c r="AM10" s="665">
        <v>2</v>
      </c>
      <c r="AN10" s="159">
        <v>2</v>
      </c>
      <c r="AO10" s="159"/>
      <c r="AP10" s="157"/>
      <c r="AQ10" s="159"/>
      <c r="AR10" s="665"/>
      <c r="AS10" s="159">
        <v>2</v>
      </c>
      <c r="AT10" s="665">
        <v>2</v>
      </c>
      <c r="AU10" s="157"/>
      <c r="AV10" s="159"/>
      <c r="AW10" s="907"/>
      <c r="AX10" s="912"/>
      <c r="AY10" s="157"/>
      <c r="AZ10" s="159"/>
      <c r="BA10" s="159">
        <v>2</v>
      </c>
      <c r="BB10" s="665">
        <v>2</v>
      </c>
      <c r="BC10" s="157"/>
      <c r="BD10" s="159"/>
      <c r="BE10" s="157"/>
      <c r="BF10" s="159"/>
      <c r="BG10" s="159">
        <v>2</v>
      </c>
      <c r="BH10" s="665">
        <v>2</v>
      </c>
      <c r="BI10" s="159"/>
      <c r="BJ10" s="665"/>
      <c r="BK10" s="157"/>
      <c r="BL10" s="159"/>
      <c r="BM10" s="159">
        <v>2</v>
      </c>
      <c r="BN10" s="665">
        <v>2</v>
      </c>
      <c r="BO10" s="665"/>
      <c r="BP10" s="159"/>
      <c r="BQ10" s="157"/>
      <c r="BR10" s="159"/>
      <c r="BS10" s="665">
        <v>2</v>
      </c>
      <c r="BT10" s="907"/>
      <c r="BU10" s="905"/>
      <c r="BV10" s="665"/>
      <c r="BW10" s="159"/>
      <c r="BX10" s="665"/>
      <c r="BY10" s="157"/>
      <c r="BZ10" s="665">
        <v>2</v>
      </c>
      <c r="CA10" s="665"/>
      <c r="CB10" s="159"/>
      <c r="CC10" s="665"/>
      <c r="CD10" s="159"/>
      <c r="CE10" s="665">
        <v>2</v>
      </c>
      <c r="CF10" s="157"/>
      <c r="CG10" s="159"/>
      <c r="CH10" s="162"/>
      <c r="CI10" s="665"/>
      <c r="CJ10" s="665">
        <v>2</v>
      </c>
      <c r="CK10" s="157"/>
      <c r="CL10" s="162"/>
      <c r="CM10" s="159"/>
      <c r="CN10" s="162"/>
      <c r="CO10" s="665">
        <v>2</v>
      </c>
      <c r="CP10" s="665"/>
      <c r="CQ10" s="157"/>
      <c r="CR10" s="162"/>
      <c r="CS10" s="159"/>
      <c r="CT10" s="914"/>
      <c r="CU10" s="909"/>
      <c r="CV10" s="909"/>
      <c r="CW10" s="677">
        <v>0.25</v>
      </c>
      <c r="CX10" s="677">
        <v>0.25</v>
      </c>
      <c r="CY10" s="677">
        <v>0.25</v>
      </c>
      <c r="CZ10" s="677">
        <v>0.25</v>
      </c>
      <c r="DA10" s="675">
        <f>SUM(C10:CZ10)</f>
        <v>53</v>
      </c>
    </row>
    <row r="11" spans="1:105" ht="9.75" customHeight="1" x14ac:dyDescent="0.25">
      <c r="A11" s="906">
        <v>2</v>
      </c>
      <c r="B11" s="904">
        <f>DATABASE!C16</f>
        <v>0</v>
      </c>
      <c r="C11" s="650" t="s">
        <v>217</v>
      </c>
      <c r="D11" s="649"/>
      <c r="E11" s="650" t="s">
        <v>526</v>
      </c>
      <c r="F11" s="650"/>
      <c r="G11" s="650" t="s">
        <v>527</v>
      </c>
      <c r="H11" s="650"/>
      <c r="I11" s="369" t="s">
        <v>41</v>
      </c>
      <c r="J11" s="663" t="s">
        <v>41</v>
      </c>
      <c r="K11" s="369"/>
      <c r="L11" s="663"/>
      <c r="M11" s="369"/>
      <c r="N11" s="158"/>
      <c r="O11" s="649" t="s">
        <v>40</v>
      </c>
      <c r="P11" s="650" t="s">
        <v>40</v>
      </c>
      <c r="Q11" s="158"/>
      <c r="R11" s="649"/>
      <c r="S11" s="650"/>
      <c r="T11" s="158"/>
      <c r="U11" s="666" t="s">
        <v>285</v>
      </c>
      <c r="V11" s="649" t="s">
        <v>285</v>
      </c>
      <c r="W11" s="649"/>
      <c r="X11" s="906">
        <v>2</v>
      </c>
      <c r="Y11" s="904">
        <f>DATABASE!C16</f>
        <v>0</v>
      </c>
      <c r="Z11" s="649"/>
      <c r="AA11" s="666"/>
      <c r="AB11" s="312"/>
      <c r="AC11" s="649"/>
      <c r="AD11" s="914"/>
      <c r="AE11" s="664"/>
      <c r="AF11" s="909"/>
      <c r="AG11" s="649" t="s">
        <v>286</v>
      </c>
      <c r="AH11" s="664" t="s">
        <v>286</v>
      </c>
      <c r="AI11" s="649"/>
      <c r="AJ11" s="312"/>
      <c r="AK11" s="664"/>
      <c r="AL11" s="649"/>
      <c r="AM11" s="664" t="s">
        <v>287</v>
      </c>
      <c r="AN11" s="649" t="s">
        <v>287</v>
      </c>
      <c r="AO11" s="649"/>
      <c r="AP11" s="650"/>
      <c r="AQ11" s="649"/>
      <c r="AR11" s="664"/>
      <c r="AS11" s="649" t="s">
        <v>619</v>
      </c>
      <c r="AT11" s="664" t="s">
        <v>619</v>
      </c>
      <c r="AU11" s="312"/>
      <c r="AV11" s="649"/>
      <c r="AW11" s="906">
        <v>2</v>
      </c>
      <c r="AX11" s="904">
        <f t="shared" si="0"/>
        <v>0</v>
      </c>
      <c r="AY11" s="650"/>
      <c r="AZ11" s="649"/>
      <c r="BA11" s="664" t="s">
        <v>537</v>
      </c>
      <c r="BB11" s="649" t="s">
        <v>537</v>
      </c>
      <c r="BC11" s="649"/>
      <c r="BD11" s="664"/>
      <c r="BE11" s="650"/>
      <c r="BF11" s="161"/>
      <c r="BG11" s="649" t="s">
        <v>552</v>
      </c>
      <c r="BH11" s="664" t="s">
        <v>552</v>
      </c>
      <c r="BI11" s="649"/>
      <c r="BJ11" s="664"/>
      <c r="BK11" s="650"/>
      <c r="BL11" s="649"/>
      <c r="BM11" s="649" t="s">
        <v>289</v>
      </c>
      <c r="BN11" s="664" t="s">
        <v>289</v>
      </c>
      <c r="BO11" s="664"/>
      <c r="BP11" s="649"/>
      <c r="BQ11" s="650"/>
      <c r="BR11" s="312"/>
      <c r="BS11" s="664" t="s">
        <v>289</v>
      </c>
      <c r="BT11" s="906">
        <v>2</v>
      </c>
      <c r="BU11" s="904">
        <f t="shared" si="1"/>
        <v>0</v>
      </c>
      <c r="BV11" s="664"/>
      <c r="BW11" s="649"/>
      <c r="BX11" s="664"/>
      <c r="BY11" s="650"/>
      <c r="BZ11" s="664" t="s">
        <v>289</v>
      </c>
      <c r="CA11" s="649"/>
      <c r="CB11" s="312"/>
      <c r="CC11" s="664"/>
      <c r="CD11" s="649"/>
      <c r="CE11" s="664" t="s">
        <v>289</v>
      </c>
      <c r="CF11" s="650"/>
      <c r="CG11" s="649"/>
      <c r="CH11" s="312"/>
      <c r="CI11" s="664"/>
      <c r="CJ11" s="664" t="s">
        <v>289</v>
      </c>
      <c r="CK11" s="161"/>
      <c r="CL11" s="312"/>
      <c r="CM11" s="649"/>
      <c r="CN11" s="312"/>
      <c r="CO11" s="664" t="s">
        <v>289</v>
      </c>
      <c r="CP11" s="664"/>
      <c r="CQ11" s="161"/>
      <c r="CR11" s="312"/>
      <c r="CS11" s="649"/>
      <c r="CT11" s="914"/>
      <c r="CU11" s="909"/>
      <c r="CV11" s="909"/>
      <c r="DA11" s="675">
        <f>SUM(C11:CZ11)</f>
        <v>6</v>
      </c>
    </row>
    <row r="12" spans="1:105" ht="9.75" customHeight="1" x14ac:dyDescent="0.25">
      <c r="A12" s="907"/>
      <c r="B12" s="905"/>
      <c r="C12" s="157">
        <v>2</v>
      </c>
      <c r="D12" s="159"/>
      <c r="E12" s="157">
        <v>2</v>
      </c>
      <c r="F12" s="157"/>
      <c r="G12" s="157">
        <v>2</v>
      </c>
      <c r="H12" s="157"/>
      <c r="I12" s="371">
        <v>2</v>
      </c>
      <c r="J12" s="373">
        <v>2</v>
      </c>
      <c r="K12" s="371"/>
      <c r="L12" s="373"/>
      <c r="M12" s="371"/>
      <c r="N12" s="159"/>
      <c r="O12" s="159">
        <v>2</v>
      </c>
      <c r="P12" s="157">
        <v>2</v>
      </c>
      <c r="Q12" s="159"/>
      <c r="R12" s="159"/>
      <c r="S12" s="157"/>
      <c r="T12" s="159"/>
      <c r="U12" s="667">
        <v>2</v>
      </c>
      <c r="V12" s="159">
        <v>2</v>
      </c>
      <c r="W12" s="159"/>
      <c r="X12" s="907"/>
      <c r="Y12" s="905"/>
      <c r="Z12" s="159"/>
      <c r="AA12" s="667"/>
      <c r="AB12" s="162"/>
      <c r="AC12" s="159"/>
      <c r="AD12" s="914"/>
      <c r="AE12" s="665"/>
      <c r="AF12" s="909"/>
      <c r="AG12" s="159">
        <v>2</v>
      </c>
      <c r="AH12" s="665">
        <v>2</v>
      </c>
      <c r="AI12" s="159"/>
      <c r="AJ12" s="162"/>
      <c r="AK12" s="665"/>
      <c r="AL12" s="159"/>
      <c r="AM12" s="665">
        <v>2</v>
      </c>
      <c r="AN12" s="159">
        <v>2</v>
      </c>
      <c r="AO12" s="159"/>
      <c r="AP12" s="157"/>
      <c r="AQ12" s="159"/>
      <c r="AR12" s="665"/>
      <c r="AS12" s="159">
        <v>2</v>
      </c>
      <c r="AT12" s="665">
        <v>2</v>
      </c>
      <c r="AU12" s="162"/>
      <c r="AV12" s="159"/>
      <c r="AW12" s="907"/>
      <c r="AX12" s="905"/>
      <c r="AY12" s="157"/>
      <c r="AZ12" s="159"/>
      <c r="BA12" s="665">
        <v>2</v>
      </c>
      <c r="BB12" s="159">
        <v>2</v>
      </c>
      <c r="BC12" s="159"/>
      <c r="BD12" s="665"/>
      <c r="BE12" s="157"/>
      <c r="BF12" s="162"/>
      <c r="BG12" s="159">
        <v>2</v>
      </c>
      <c r="BH12" s="665">
        <v>2</v>
      </c>
      <c r="BI12" s="159"/>
      <c r="BJ12" s="665"/>
      <c r="BK12" s="157"/>
      <c r="BL12" s="159"/>
      <c r="BM12" s="159">
        <v>2</v>
      </c>
      <c r="BN12" s="665">
        <v>2</v>
      </c>
      <c r="BO12" s="665"/>
      <c r="BP12" s="159"/>
      <c r="BQ12" s="157"/>
      <c r="BR12" s="162"/>
      <c r="BS12" s="665">
        <v>2</v>
      </c>
      <c r="BT12" s="907"/>
      <c r="BU12" s="905"/>
      <c r="BV12" s="665"/>
      <c r="BW12" s="159"/>
      <c r="BX12" s="665"/>
      <c r="BY12" s="157"/>
      <c r="BZ12" s="665">
        <v>2</v>
      </c>
      <c r="CA12" s="159"/>
      <c r="CB12" s="162"/>
      <c r="CC12" s="665"/>
      <c r="CD12" s="159"/>
      <c r="CE12" s="665">
        <v>2</v>
      </c>
      <c r="CF12" s="157"/>
      <c r="CG12" s="159"/>
      <c r="CH12" s="162"/>
      <c r="CI12" s="665"/>
      <c r="CJ12" s="665">
        <v>2</v>
      </c>
      <c r="CK12" s="162"/>
      <c r="CL12" s="162"/>
      <c r="CM12" s="159"/>
      <c r="CN12" s="162"/>
      <c r="CO12" s="665">
        <v>2</v>
      </c>
      <c r="CP12" s="665"/>
      <c r="CQ12" s="162"/>
      <c r="CR12" s="162"/>
      <c r="CS12" s="159"/>
      <c r="CT12" s="914"/>
      <c r="CU12" s="909"/>
      <c r="CV12" s="909"/>
      <c r="CW12" s="677">
        <v>0.25</v>
      </c>
      <c r="CX12" s="677">
        <v>0.25</v>
      </c>
      <c r="CY12" s="677">
        <v>0.25</v>
      </c>
      <c r="CZ12" s="677">
        <v>0.25</v>
      </c>
      <c r="DA12" s="675">
        <f>SUM(C12:CZ12)</f>
        <v>53</v>
      </c>
    </row>
    <row r="13" spans="1:105" ht="9.75" customHeight="1" x14ac:dyDescent="0.25">
      <c r="A13" s="906">
        <v>3</v>
      </c>
      <c r="B13" s="904">
        <f>DATABASE!C17</f>
        <v>0</v>
      </c>
      <c r="C13" s="650" t="s">
        <v>217</v>
      </c>
      <c r="D13" s="649"/>
      <c r="E13" s="650" t="s">
        <v>526</v>
      </c>
      <c r="F13" s="650"/>
      <c r="G13" s="662" t="s">
        <v>527</v>
      </c>
      <c r="H13" s="650"/>
      <c r="I13" s="369" t="s">
        <v>41</v>
      </c>
      <c r="J13" s="663" t="s">
        <v>41</v>
      </c>
      <c r="K13" s="369"/>
      <c r="L13" s="663"/>
      <c r="M13" s="369"/>
      <c r="N13" s="156"/>
      <c r="O13" s="649" t="s">
        <v>40</v>
      </c>
      <c r="P13" s="650" t="s">
        <v>40</v>
      </c>
      <c r="Q13" s="649"/>
      <c r="R13" s="649"/>
      <c r="S13" s="650"/>
      <c r="T13" s="158"/>
      <c r="U13" s="649" t="s">
        <v>285</v>
      </c>
      <c r="V13" s="664" t="s">
        <v>285</v>
      </c>
      <c r="W13" s="649"/>
      <c r="X13" s="906">
        <v>3</v>
      </c>
      <c r="Y13" s="904">
        <f>DATABASE!C17</f>
        <v>0</v>
      </c>
      <c r="Z13" s="370"/>
      <c r="AA13" s="664"/>
      <c r="AB13" s="312"/>
      <c r="AC13" s="370"/>
      <c r="AD13" s="914"/>
      <c r="AE13" s="666"/>
      <c r="AF13" s="909"/>
      <c r="AG13" s="649" t="s">
        <v>286</v>
      </c>
      <c r="AH13" s="664" t="s">
        <v>286</v>
      </c>
      <c r="AI13" s="650"/>
      <c r="AJ13" s="649"/>
      <c r="AK13" s="664"/>
      <c r="AL13" s="649"/>
      <c r="AM13" s="664" t="s">
        <v>287</v>
      </c>
      <c r="AN13" s="649" t="s">
        <v>287</v>
      </c>
      <c r="AO13" s="312"/>
      <c r="AP13" s="650"/>
      <c r="AQ13" s="312"/>
      <c r="AR13" s="649"/>
      <c r="AS13" s="664" t="s">
        <v>619</v>
      </c>
      <c r="AT13" s="649" t="s">
        <v>619</v>
      </c>
      <c r="AU13" s="664"/>
      <c r="AV13" s="649"/>
      <c r="AW13" s="906">
        <v>3</v>
      </c>
      <c r="AX13" s="904">
        <f t="shared" si="0"/>
        <v>0</v>
      </c>
      <c r="AY13" s="650"/>
      <c r="AZ13" s="312"/>
      <c r="BA13" s="664" t="s">
        <v>537</v>
      </c>
      <c r="BB13" s="649" t="s">
        <v>537</v>
      </c>
      <c r="BC13" s="649"/>
      <c r="BD13" s="664"/>
      <c r="BE13" s="650"/>
      <c r="BF13" s="649"/>
      <c r="BG13" s="649" t="s">
        <v>552</v>
      </c>
      <c r="BH13" s="664" t="s">
        <v>552</v>
      </c>
      <c r="BI13" s="649"/>
      <c r="BJ13" s="664"/>
      <c r="BK13" s="650"/>
      <c r="BL13" s="312"/>
      <c r="BM13" s="649" t="s">
        <v>289</v>
      </c>
      <c r="BN13" s="664" t="s">
        <v>289</v>
      </c>
      <c r="BO13" s="664"/>
      <c r="BP13" s="649"/>
      <c r="BQ13" s="650"/>
      <c r="BR13" s="650"/>
      <c r="BS13" s="664" t="s">
        <v>289</v>
      </c>
      <c r="BT13" s="906">
        <v>3</v>
      </c>
      <c r="BU13" s="904">
        <f t="shared" si="1"/>
        <v>0</v>
      </c>
      <c r="BV13" s="664"/>
      <c r="BW13" s="649"/>
      <c r="BX13" s="664"/>
      <c r="BY13" s="664"/>
      <c r="BZ13" s="664" t="s">
        <v>289</v>
      </c>
      <c r="CA13" s="649"/>
      <c r="CB13" s="312"/>
      <c r="CC13" s="664"/>
      <c r="CD13" s="649"/>
      <c r="CE13" s="664" t="s">
        <v>289</v>
      </c>
      <c r="CF13" s="650"/>
      <c r="CG13" s="649"/>
      <c r="CH13" s="312"/>
      <c r="CI13" s="664"/>
      <c r="CJ13" s="664" t="s">
        <v>289</v>
      </c>
      <c r="CK13" s="161"/>
      <c r="CL13" s="312"/>
      <c r="CM13" s="649"/>
      <c r="CN13" s="312"/>
      <c r="CO13" s="664" t="s">
        <v>289</v>
      </c>
      <c r="CP13" s="664"/>
      <c r="CQ13" s="161"/>
      <c r="CR13" s="312"/>
      <c r="CS13" s="649"/>
      <c r="CT13" s="914"/>
      <c r="CU13" s="909"/>
      <c r="CV13" s="909"/>
    </row>
    <row r="14" spans="1:105" ht="9.75" customHeight="1" x14ac:dyDescent="0.25">
      <c r="A14" s="907">
        <v>3</v>
      </c>
      <c r="B14" s="905"/>
      <c r="C14" s="157">
        <v>2</v>
      </c>
      <c r="D14" s="159"/>
      <c r="E14" s="157">
        <v>2</v>
      </c>
      <c r="F14" s="157"/>
      <c r="G14" s="163">
        <v>2</v>
      </c>
      <c r="H14" s="157"/>
      <c r="I14" s="371">
        <v>2</v>
      </c>
      <c r="J14" s="373">
        <v>2</v>
      </c>
      <c r="K14" s="371"/>
      <c r="L14" s="373"/>
      <c r="M14" s="371"/>
      <c r="N14" s="157"/>
      <c r="O14" s="159">
        <v>2</v>
      </c>
      <c r="P14" s="157">
        <v>2</v>
      </c>
      <c r="Q14" s="159"/>
      <c r="R14" s="159"/>
      <c r="S14" s="157"/>
      <c r="T14" s="159"/>
      <c r="U14" s="159">
        <v>2</v>
      </c>
      <c r="V14" s="665">
        <v>2</v>
      </c>
      <c r="W14" s="159"/>
      <c r="X14" s="907">
        <v>3</v>
      </c>
      <c r="Y14" s="905"/>
      <c r="Z14" s="372"/>
      <c r="AA14" s="665"/>
      <c r="AB14" s="162"/>
      <c r="AC14" s="372"/>
      <c r="AD14" s="914"/>
      <c r="AE14" s="667"/>
      <c r="AF14" s="909"/>
      <c r="AG14" s="159">
        <v>2</v>
      </c>
      <c r="AH14" s="665">
        <v>2</v>
      </c>
      <c r="AI14" s="157"/>
      <c r="AJ14" s="159"/>
      <c r="AK14" s="665"/>
      <c r="AL14" s="159"/>
      <c r="AM14" s="665">
        <v>2</v>
      </c>
      <c r="AN14" s="159">
        <v>2</v>
      </c>
      <c r="AO14" s="162"/>
      <c r="AP14" s="157"/>
      <c r="AQ14" s="162"/>
      <c r="AR14" s="159"/>
      <c r="AS14" s="665">
        <v>2</v>
      </c>
      <c r="AT14" s="159">
        <v>2</v>
      </c>
      <c r="AU14" s="665"/>
      <c r="AV14" s="159"/>
      <c r="AW14" s="907">
        <v>3</v>
      </c>
      <c r="AX14" s="905"/>
      <c r="AY14" s="157"/>
      <c r="AZ14" s="162"/>
      <c r="BA14" s="665">
        <v>2</v>
      </c>
      <c r="BB14" s="159">
        <v>2</v>
      </c>
      <c r="BC14" s="159"/>
      <c r="BD14" s="665"/>
      <c r="BE14" s="157"/>
      <c r="BF14" s="159"/>
      <c r="BG14" s="159">
        <v>2</v>
      </c>
      <c r="BH14" s="665">
        <v>2</v>
      </c>
      <c r="BI14" s="159"/>
      <c r="BJ14" s="665"/>
      <c r="BK14" s="157"/>
      <c r="BL14" s="162"/>
      <c r="BM14" s="159">
        <v>2</v>
      </c>
      <c r="BN14" s="665">
        <v>2</v>
      </c>
      <c r="BO14" s="665"/>
      <c r="BP14" s="159"/>
      <c r="BQ14" s="157"/>
      <c r="BR14" s="157"/>
      <c r="BS14" s="665">
        <v>2</v>
      </c>
      <c r="BT14" s="907"/>
      <c r="BU14" s="905"/>
      <c r="BV14" s="665"/>
      <c r="BW14" s="159"/>
      <c r="BX14" s="665"/>
      <c r="BY14" s="665"/>
      <c r="BZ14" s="665">
        <v>2</v>
      </c>
      <c r="CA14" s="159"/>
      <c r="CB14" s="162"/>
      <c r="CC14" s="665"/>
      <c r="CD14" s="159"/>
      <c r="CE14" s="665">
        <v>2</v>
      </c>
      <c r="CF14" s="157"/>
      <c r="CG14" s="159"/>
      <c r="CH14" s="162"/>
      <c r="CI14" s="665"/>
      <c r="CJ14" s="665">
        <v>2</v>
      </c>
      <c r="CK14" s="162"/>
      <c r="CL14" s="162"/>
      <c r="CM14" s="159"/>
      <c r="CN14" s="162"/>
      <c r="CO14" s="665">
        <v>2</v>
      </c>
      <c r="CP14" s="665"/>
      <c r="CQ14" s="162"/>
      <c r="CR14" s="162"/>
      <c r="CS14" s="159"/>
      <c r="CT14" s="914"/>
      <c r="CU14" s="909"/>
      <c r="CV14" s="909"/>
      <c r="CW14" s="677">
        <v>0.25</v>
      </c>
      <c r="CX14" s="677">
        <v>0.25</v>
      </c>
      <c r="CY14" s="677">
        <v>0.25</v>
      </c>
      <c r="CZ14" s="677">
        <v>0.25</v>
      </c>
      <c r="DA14" s="675">
        <f>SUM(C14:CZ14)</f>
        <v>59</v>
      </c>
    </row>
    <row r="15" spans="1:105" ht="9.75" customHeight="1" x14ac:dyDescent="0.25">
      <c r="A15" s="906">
        <v>4</v>
      </c>
      <c r="B15" s="904">
        <f>DATABASE!C18</f>
        <v>0</v>
      </c>
      <c r="C15" s="650" t="s">
        <v>217</v>
      </c>
      <c r="D15" s="649"/>
      <c r="E15" s="662" t="s">
        <v>526</v>
      </c>
      <c r="F15" s="662"/>
      <c r="G15" s="662" t="s">
        <v>527</v>
      </c>
      <c r="H15" s="650"/>
      <c r="I15" s="369" t="s">
        <v>41</v>
      </c>
      <c r="J15" s="663" t="s">
        <v>41</v>
      </c>
      <c r="K15" s="369"/>
      <c r="L15" s="663"/>
      <c r="M15" s="369"/>
      <c r="N15" s="156"/>
      <c r="O15" s="664" t="s">
        <v>40</v>
      </c>
      <c r="P15" s="649" t="s">
        <v>40</v>
      </c>
      <c r="Q15" s="649"/>
      <c r="R15" s="649"/>
      <c r="S15" s="650"/>
      <c r="T15" s="156"/>
      <c r="U15" s="649" t="s">
        <v>285</v>
      </c>
      <c r="V15" s="666" t="s">
        <v>285</v>
      </c>
      <c r="W15" s="649"/>
      <c r="X15" s="906">
        <v>4</v>
      </c>
      <c r="Y15" s="904">
        <f>DATABASE!C18</f>
        <v>0</v>
      </c>
      <c r="Z15" s="649"/>
      <c r="AA15" s="649"/>
      <c r="AB15" s="664"/>
      <c r="AC15" s="664"/>
      <c r="AD15" s="914"/>
      <c r="AE15" s="649"/>
      <c r="AF15" s="909"/>
      <c r="AG15" s="649" t="s">
        <v>286</v>
      </c>
      <c r="AH15" s="664" t="s">
        <v>286</v>
      </c>
      <c r="AI15" s="650"/>
      <c r="AJ15" s="649"/>
      <c r="AK15" s="312"/>
      <c r="AL15" s="664"/>
      <c r="AM15" s="649" t="s">
        <v>287</v>
      </c>
      <c r="AN15" s="664" t="s">
        <v>287</v>
      </c>
      <c r="AO15" s="650"/>
      <c r="AP15" s="650"/>
      <c r="AQ15" s="650"/>
      <c r="AR15" s="649"/>
      <c r="AS15" s="664" t="s">
        <v>619</v>
      </c>
      <c r="AT15" s="649" t="s">
        <v>619</v>
      </c>
      <c r="AU15" s="664"/>
      <c r="AV15" s="649"/>
      <c r="AW15" s="906">
        <v>4</v>
      </c>
      <c r="AX15" s="904">
        <f t="shared" si="0"/>
        <v>0</v>
      </c>
      <c r="AY15" s="650"/>
      <c r="AZ15" s="312"/>
      <c r="BA15" s="664" t="s">
        <v>537</v>
      </c>
      <c r="BB15" s="649" t="s">
        <v>537</v>
      </c>
      <c r="BC15" s="649"/>
      <c r="BD15" s="664"/>
      <c r="BE15" s="650"/>
      <c r="BF15" s="649"/>
      <c r="BG15" s="649" t="s">
        <v>552</v>
      </c>
      <c r="BH15" s="664" t="s">
        <v>552</v>
      </c>
      <c r="BI15" s="649"/>
      <c r="BJ15" s="664"/>
      <c r="BK15" s="662"/>
      <c r="BL15" s="650"/>
      <c r="BM15" s="649" t="s">
        <v>289</v>
      </c>
      <c r="BN15" s="664" t="s">
        <v>289</v>
      </c>
      <c r="BO15" s="649"/>
      <c r="BP15" s="664"/>
      <c r="BQ15" s="649"/>
      <c r="BR15" s="650"/>
      <c r="BS15" s="664" t="s">
        <v>289</v>
      </c>
      <c r="BT15" s="906">
        <v>4</v>
      </c>
      <c r="BU15" s="904">
        <f t="shared" si="1"/>
        <v>0</v>
      </c>
      <c r="BV15" s="664"/>
      <c r="BW15" s="649"/>
      <c r="BX15" s="664"/>
      <c r="BY15" s="664"/>
      <c r="BZ15" s="664" t="s">
        <v>289</v>
      </c>
      <c r="CA15" s="649"/>
      <c r="CB15" s="312"/>
      <c r="CC15" s="664"/>
      <c r="CD15" s="649"/>
      <c r="CE15" s="664" t="s">
        <v>289</v>
      </c>
      <c r="CF15" s="650"/>
      <c r="CG15" s="312"/>
      <c r="CH15" s="649"/>
      <c r="CI15" s="664"/>
      <c r="CJ15" s="664" t="s">
        <v>289</v>
      </c>
      <c r="CK15" s="161"/>
      <c r="CL15" s="161"/>
      <c r="CM15" s="649"/>
      <c r="CN15" s="312"/>
      <c r="CO15" s="664" t="s">
        <v>289</v>
      </c>
      <c r="CP15" s="664"/>
      <c r="CQ15" s="161"/>
      <c r="CR15" s="161"/>
      <c r="CS15" s="649"/>
      <c r="CT15" s="914"/>
      <c r="CU15" s="909"/>
      <c r="CV15" s="909"/>
    </row>
    <row r="16" spans="1:105" ht="9.75" customHeight="1" x14ac:dyDescent="0.25">
      <c r="A16" s="907"/>
      <c r="B16" s="905"/>
      <c r="C16" s="157">
        <v>2</v>
      </c>
      <c r="D16" s="159"/>
      <c r="E16" s="163">
        <v>2</v>
      </c>
      <c r="F16" s="163"/>
      <c r="G16" s="163">
        <v>2</v>
      </c>
      <c r="H16" s="157"/>
      <c r="I16" s="371">
        <v>2</v>
      </c>
      <c r="J16" s="373">
        <v>2</v>
      </c>
      <c r="K16" s="371"/>
      <c r="L16" s="373"/>
      <c r="M16" s="371"/>
      <c r="N16" s="157"/>
      <c r="O16" s="665">
        <v>2</v>
      </c>
      <c r="P16" s="159">
        <v>2</v>
      </c>
      <c r="Q16" s="159"/>
      <c r="R16" s="159"/>
      <c r="S16" s="157"/>
      <c r="T16" s="157"/>
      <c r="U16" s="159">
        <v>2</v>
      </c>
      <c r="V16" s="667">
        <v>2</v>
      </c>
      <c r="W16" s="159"/>
      <c r="X16" s="907"/>
      <c r="Y16" s="905"/>
      <c r="Z16" s="159"/>
      <c r="AA16" s="159"/>
      <c r="AB16" s="665"/>
      <c r="AC16" s="665"/>
      <c r="AD16" s="914"/>
      <c r="AE16" s="159"/>
      <c r="AF16" s="909"/>
      <c r="AG16" s="159">
        <v>2</v>
      </c>
      <c r="AH16" s="665">
        <v>2</v>
      </c>
      <c r="AI16" s="157"/>
      <c r="AJ16" s="159"/>
      <c r="AK16" s="162"/>
      <c r="AL16" s="665"/>
      <c r="AM16" s="159">
        <v>2</v>
      </c>
      <c r="AN16" s="665">
        <v>2</v>
      </c>
      <c r="AO16" s="157"/>
      <c r="AP16" s="157"/>
      <c r="AQ16" s="157"/>
      <c r="AR16" s="159"/>
      <c r="AS16" s="665">
        <v>2</v>
      </c>
      <c r="AT16" s="159">
        <v>2</v>
      </c>
      <c r="AU16" s="665"/>
      <c r="AV16" s="159"/>
      <c r="AW16" s="907"/>
      <c r="AX16" s="905"/>
      <c r="AY16" s="157"/>
      <c r="AZ16" s="162"/>
      <c r="BA16" s="665">
        <v>2</v>
      </c>
      <c r="BB16" s="159">
        <v>2</v>
      </c>
      <c r="BC16" s="159"/>
      <c r="BD16" s="665"/>
      <c r="BE16" s="157"/>
      <c r="BF16" s="159"/>
      <c r="BG16" s="159">
        <v>2</v>
      </c>
      <c r="BH16" s="665">
        <v>2</v>
      </c>
      <c r="BI16" s="159"/>
      <c r="BJ16" s="665"/>
      <c r="BK16" s="163"/>
      <c r="BL16" s="157"/>
      <c r="BM16" s="159">
        <v>2</v>
      </c>
      <c r="BN16" s="665">
        <v>2</v>
      </c>
      <c r="BO16" s="159"/>
      <c r="BP16" s="665"/>
      <c r="BQ16" s="159"/>
      <c r="BR16" s="157"/>
      <c r="BS16" s="665">
        <v>2</v>
      </c>
      <c r="BT16" s="907"/>
      <c r="BU16" s="905"/>
      <c r="BV16" s="665"/>
      <c r="BW16" s="159"/>
      <c r="BX16" s="665"/>
      <c r="BY16" s="665"/>
      <c r="BZ16" s="665">
        <v>2</v>
      </c>
      <c r="CA16" s="159"/>
      <c r="CB16" s="162"/>
      <c r="CC16" s="665"/>
      <c r="CD16" s="159"/>
      <c r="CE16" s="665">
        <v>2</v>
      </c>
      <c r="CF16" s="157"/>
      <c r="CG16" s="162"/>
      <c r="CH16" s="159"/>
      <c r="CI16" s="665"/>
      <c r="CJ16" s="665">
        <v>2</v>
      </c>
      <c r="CK16" s="162"/>
      <c r="CL16" s="162"/>
      <c r="CM16" s="159"/>
      <c r="CN16" s="162"/>
      <c r="CO16" s="665">
        <v>2</v>
      </c>
      <c r="CP16" s="665"/>
      <c r="CQ16" s="162"/>
      <c r="CR16" s="162"/>
      <c r="CS16" s="159"/>
      <c r="CT16" s="914"/>
      <c r="CU16" s="909"/>
      <c r="CV16" s="909"/>
      <c r="CW16" s="677">
        <v>0.25</v>
      </c>
      <c r="CX16" s="677">
        <v>0.25</v>
      </c>
      <c r="CY16" s="677">
        <v>0.25</v>
      </c>
      <c r="CZ16" s="677">
        <v>0.25</v>
      </c>
      <c r="DA16" s="675">
        <f>SUM(C16:CZ16)</f>
        <v>53</v>
      </c>
    </row>
    <row r="17" spans="1:105" ht="9.75" customHeight="1" x14ac:dyDescent="0.25">
      <c r="A17" s="906">
        <v>5</v>
      </c>
      <c r="B17" s="904">
        <f>DATABASE!C19</f>
        <v>0</v>
      </c>
      <c r="C17" s="662" t="s">
        <v>217</v>
      </c>
      <c r="D17" s="650"/>
      <c r="E17" s="662" t="s">
        <v>526</v>
      </c>
      <c r="F17" s="662"/>
      <c r="G17" s="662" t="s">
        <v>527</v>
      </c>
      <c r="H17" s="650"/>
      <c r="I17" s="663" t="s">
        <v>41</v>
      </c>
      <c r="J17" s="369" t="s">
        <v>41</v>
      </c>
      <c r="K17" s="649"/>
      <c r="L17" s="663"/>
      <c r="M17" s="369"/>
      <c r="N17" s="156"/>
      <c r="O17" s="664" t="s">
        <v>40</v>
      </c>
      <c r="P17" s="649" t="s">
        <v>40</v>
      </c>
      <c r="Q17" s="649"/>
      <c r="R17" s="158"/>
      <c r="S17" s="649"/>
      <c r="T17" s="664"/>
      <c r="U17" s="370" t="s">
        <v>285</v>
      </c>
      <c r="V17" s="664" t="s">
        <v>285</v>
      </c>
      <c r="W17" s="158"/>
      <c r="X17" s="906">
        <v>5</v>
      </c>
      <c r="Y17" s="904">
        <f>DATABASE!C19</f>
        <v>0</v>
      </c>
      <c r="Z17" s="649"/>
      <c r="AA17" s="649"/>
      <c r="AB17" s="666"/>
      <c r="AC17" s="664"/>
      <c r="AD17" s="914"/>
      <c r="AE17" s="649"/>
      <c r="AF17" s="909"/>
      <c r="AG17" s="664" t="s">
        <v>286</v>
      </c>
      <c r="AH17" s="649" t="s">
        <v>286</v>
      </c>
      <c r="AI17" s="664"/>
      <c r="AJ17" s="649"/>
      <c r="AK17" s="312"/>
      <c r="AL17" s="664"/>
      <c r="AM17" s="649" t="s">
        <v>287</v>
      </c>
      <c r="AN17" s="664" t="s">
        <v>287</v>
      </c>
      <c r="AO17" s="650"/>
      <c r="AP17" s="650"/>
      <c r="AQ17" s="650"/>
      <c r="AR17" s="649"/>
      <c r="AS17" s="664" t="s">
        <v>619</v>
      </c>
      <c r="AT17" s="649" t="s">
        <v>619</v>
      </c>
      <c r="AU17" s="664"/>
      <c r="AV17" s="649"/>
      <c r="AW17" s="906">
        <v>5</v>
      </c>
      <c r="AX17" s="904">
        <f t="shared" si="0"/>
        <v>0</v>
      </c>
      <c r="AY17" s="650"/>
      <c r="AZ17" s="650"/>
      <c r="BA17" s="664" t="s">
        <v>537</v>
      </c>
      <c r="BB17" s="649" t="s">
        <v>537</v>
      </c>
      <c r="BC17" s="649"/>
      <c r="BD17" s="664"/>
      <c r="BE17" s="650"/>
      <c r="BF17" s="650"/>
      <c r="BG17" s="650"/>
      <c r="BH17" s="649"/>
      <c r="BI17" s="664" t="s">
        <v>552</v>
      </c>
      <c r="BJ17" s="649" t="s">
        <v>552</v>
      </c>
      <c r="BK17" s="662"/>
      <c r="BL17" s="650"/>
      <c r="BM17" s="649"/>
      <c r="BN17" s="664" t="s">
        <v>289</v>
      </c>
      <c r="BO17" s="649"/>
      <c r="BP17" s="649"/>
      <c r="BQ17" s="649"/>
      <c r="BR17" s="650"/>
      <c r="BS17" s="664" t="s">
        <v>289</v>
      </c>
      <c r="BT17" s="906">
        <v>5</v>
      </c>
      <c r="BU17" s="904">
        <f t="shared" si="1"/>
        <v>0</v>
      </c>
      <c r="BV17" s="312"/>
      <c r="BW17" s="649"/>
      <c r="BX17" s="664"/>
      <c r="BY17" s="664"/>
      <c r="BZ17" s="664" t="s">
        <v>289</v>
      </c>
      <c r="CA17" s="312"/>
      <c r="CB17" s="649"/>
      <c r="CC17" s="664"/>
      <c r="CD17" s="649"/>
      <c r="CE17" s="664" t="s">
        <v>289</v>
      </c>
      <c r="CF17" s="650"/>
      <c r="CG17" s="312"/>
      <c r="CH17" s="649"/>
      <c r="CI17" s="664"/>
      <c r="CJ17" s="664" t="s">
        <v>289</v>
      </c>
      <c r="CK17" s="649"/>
      <c r="CL17" s="664"/>
      <c r="CM17" s="649"/>
      <c r="CN17" s="649"/>
      <c r="CO17" s="664" t="s">
        <v>289</v>
      </c>
      <c r="CP17" s="649"/>
      <c r="CQ17" s="649"/>
      <c r="CR17" s="664"/>
      <c r="CS17" s="649"/>
      <c r="CT17" s="914"/>
      <c r="CU17" s="909"/>
      <c r="CV17" s="909"/>
    </row>
    <row r="18" spans="1:105" ht="9.75" customHeight="1" x14ac:dyDescent="0.25">
      <c r="A18" s="907"/>
      <c r="B18" s="905"/>
      <c r="C18" s="163">
        <v>2</v>
      </c>
      <c r="D18" s="157"/>
      <c r="E18" s="163">
        <v>2</v>
      </c>
      <c r="F18" s="163"/>
      <c r="G18" s="163">
        <v>2</v>
      </c>
      <c r="H18" s="157"/>
      <c r="I18" s="373">
        <v>2</v>
      </c>
      <c r="J18" s="371">
        <v>2</v>
      </c>
      <c r="K18" s="159"/>
      <c r="L18" s="373"/>
      <c r="M18" s="371"/>
      <c r="N18" s="157"/>
      <c r="O18" s="665">
        <v>2</v>
      </c>
      <c r="P18" s="159">
        <v>2</v>
      </c>
      <c r="Q18" s="159"/>
      <c r="R18" s="159"/>
      <c r="S18" s="159"/>
      <c r="T18" s="665"/>
      <c r="U18" s="372">
        <v>2</v>
      </c>
      <c r="V18" s="665">
        <v>2</v>
      </c>
      <c r="W18" s="159"/>
      <c r="X18" s="907"/>
      <c r="Y18" s="905"/>
      <c r="Z18" s="159"/>
      <c r="AA18" s="159"/>
      <c r="AB18" s="667"/>
      <c r="AC18" s="665"/>
      <c r="AD18" s="914"/>
      <c r="AE18" s="159"/>
      <c r="AF18" s="909"/>
      <c r="AG18" s="665">
        <v>2</v>
      </c>
      <c r="AH18" s="159">
        <v>2</v>
      </c>
      <c r="AI18" s="665"/>
      <c r="AJ18" s="159"/>
      <c r="AK18" s="162"/>
      <c r="AL18" s="665"/>
      <c r="AM18" s="159">
        <v>2</v>
      </c>
      <c r="AN18" s="665">
        <v>2</v>
      </c>
      <c r="AO18" s="157"/>
      <c r="AP18" s="157"/>
      <c r="AQ18" s="157"/>
      <c r="AR18" s="159"/>
      <c r="AS18" s="665">
        <v>2</v>
      </c>
      <c r="AT18" s="159">
        <v>2</v>
      </c>
      <c r="AU18" s="665"/>
      <c r="AV18" s="159"/>
      <c r="AW18" s="907"/>
      <c r="AX18" s="905"/>
      <c r="AY18" s="157"/>
      <c r="AZ18" s="157"/>
      <c r="BA18" s="665">
        <v>2</v>
      </c>
      <c r="BB18" s="159">
        <v>2</v>
      </c>
      <c r="BC18" s="159"/>
      <c r="BD18" s="665"/>
      <c r="BE18" s="157"/>
      <c r="BF18" s="157"/>
      <c r="BG18" s="157"/>
      <c r="BH18" s="159"/>
      <c r="BI18" s="665">
        <v>2</v>
      </c>
      <c r="BJ18" s="159">
        <v>2</v>
      </c>
      <c r="BK18" s="163"/>
      <c r="BL18" s="157"/>
      <c r="BM18" s="159"/>
      <c r="BN18" s="665">
        <v>2</v>
      </c>
      <c r="BO18" s="159"/>
      <c r="BP18" s="159"/>
      <c r="BQ18" s="159"/>
      <c r="BR18" s="157"/>
      <c r="BS18" s="665">
        <v>2</v>
      </c>
      <c r="BT18" s="907"/>
      <c r="BU18" s="905"/>
      <c r="BV18" s="162"/>
      <c r="BW18" s="159"/>
      <c r="BX18" s="665"/>
      <c r="BY18" s="665"/>
      <c r="BZ18" s="665">
        <v>2</v>
      </c>
      <c r="CA18" s="162"/>
      <c r="CB18" s="159"/>
      <c r="CC18" s="665"/>
      <c r="CD18" s="159"/>
      <c r="CE18" s="665">
        <v>2</v>
      </c>
      <c r="CF18" s="157"/>
      <c r="CG18" s="162"/>
      <c r="CH18" s="159"/>
      <c r="CI18" s="665"/>
      <c r="CJ18" s="665">
        <v>2</v>
      </c>
      <c r="CK18" s="159"/>
      <c r="CL18" s="665"/>
      <c r="CM18" s="159"/>
      <c r="CN18" s="159"/>
      <c r="CO18" s="665">
        <v>2</v>
      </c>
      <c r="CP18" s="159"/>
      <c r="CQ18" s="159"/>
      <c r="CR18" s="665"/>
      <c r="CS18" s="159"/>
      <c r="CT18" s="914"/>
      <c r="CU18" s="909"/>
      <c r="CV18" s="909"/>
      <c r="CW18" s="677">
        <v>0.25</v>
      </c>
      <c r="CX18" s="677">
        <v>0.25</v>
      </c>
      <c r="CY18" s="677">
        <v>0.25</v>
      </c>
      <c r="CZ18" s="677">
        <v>0.25</v>
      </c>
      <c r="DA18" s="675">
        <f>SUM(C18:CZ18)</f>
        <v>51</v>
      </c>
    </row>
    <row r="19" spans="1:105" ht="9.75" customHeight="1" x14ac:dyDescent="0.25">
      <c r="A19" s="906">
        <v>6</v>
      </c>
      <c r="B19" s="904">
        <f>DATABASE!C20</f>
        <v>0</v>
      </c>
      <c r="C19" s="662" t="s">
        <v>217</v>
      </c>
      <c r="D19" s="650"/>
      <c r="E19" s="662" t="s">
        <v>526</v>
      </c>
      <c r="F19" s="662"/>
      <c r="G19" s="662" t="s">
        <v>527</v>
      </c>
      <c r="H19" s="158"/>
      <c r="I19" s="663" t="s">
        <v>41</v>
      </c>
      <c r="J19" s="369" t="s">
        <v>41</v>
      </c>
      <c r="K19" s="649"/>
      <c r="L19" s="158"/>
      <c r="M19" s="663"/>
      <c r="N19" s="369"/>
      <c r="O19" s="664" t="s">
        <v>40</v>
      </c>
      <c r="P19" s="649" t="s">
        <v>40</v>
      </c>
      <c r="Q19" s="649"/>
      <c r="R19" s="158"/>
      <c r="S19" s="649"/>
      <c r="T19" s="664"/>
      <c r="U19" s="649" t="s">
        <v>285</v>
      </c>
      <c r="V19" s="664" t="s">
        <v>285</v>
      </c>
      <c r="W19" s="650"/>
      <c r="X19" s="906">
        <v>6</v>
      </c>
      <c r="Y19" s="904">
        <f>DATABASE!C20</f>
        <v>0</v>
      </c>
      <c r="Z19" s="649"/>
      <c r="AA19" s="370"/>
      <c r="AB19" s="664"/>
      <c r="AC19" s="666"/>
      <c r="AD19" s="914"/>
      <c r="AE19" s="370"/>
      <c r="AF19" s="909"/>
      <c r="AG19" s="664" t="s">
        <v>286</v>
      </c>
      <c r="AH19" s="649" t="s">
        <v>286</v>
      </c>
      <c r="AI19" s="664"/>
      <c r="AJ19" s="649"/>
      <c r="AK19" s="312"/>
      <c r="AL19" s="664"/>
      <c r="AM19" s="649" t="s">
        <v>287</v>
      </c>
      <c r="AN19" s="664" t="s">
        <v>287</v>
      </c>
      <c r="AO19" s="650"/>
      <c r="AP19" s="650"/>
      <c r="AQ19" s="650"/>
      <c r="AR19" s="312"/>
      <c r="AS19" s="664" t="s">
        <v>619</v>
      </c>
      <c r="AT19" s="649" t="s">
        <v>619</v>
      </c>
      <c r="AU19" s="664"/>
      <c r="AV19" s="649"/>
      <c r="AW19" s="906">
        <v>6</v>
      </c>
      <c r="AX19" s="904">
        <f t="shared" si="0"/>
        <v>0</v>
      </c>
      <c r="AY19" s="650"/>
      <c r="AZ19" s="650"/>
      <c r="BA19" s="664"/>
      <c r="BB19" s="312"/>
      <c r="BC19" s="664" t="s">
        <v>537</v>
      </c>
      <c r="BD19" s="649" t="s">
        <v>537</v>
      </c>
      <c r="BE19" s="649"/>
      <c r="BF19" s="312"/>
      <c r="BG19" s="312"/>
      <c r="BH19" s="649"/>
      <c r="BI19" s="664" t="s">
        <v>552</v>
      </c>
      <c r="BJ19" s="649" t="s">
        <v>552</v>
      </c>
      <c r="BK19" s="662"/>
      <c r="BL19" s="664"/>
      <c r="BM19" s="649"/>
      <c r="BN19" s="312"/>
      <c r="BO19" s="664" t="s">
        <v>289</v>
      </c>
      <c r="BP19" s="649"/>
      <c r="BQ19" s="649"/>
      <c r="BR19" s="650"/>
      <c r="BS19" s="312"/>
      <c r="BT19" s="906">
        <v>6</v>
      </c>
      <c r="BU19" s="904">
        <f t="shared" si="1"/>
        <v>0</v>
      </c>
      <c r="BV19" s="664" t="s">
        <v>289</v>
      </c>
      <c r="BW19" s="649"/>
      <c r="BX19" s="664"/>
      <c r="BY19" s="664"/>
      <c r="BZ19" s="650"/>
      <c r="CA19" s="664" t="s">
        <v>289</v>
      </c>
      <c r="CB19" s="649"/>
      <c r="CC19" s="649"/>
      <c r="CD19" s="664"/>
      <c r="CE19" s="664"/>
      <c r="CF19" s="664" t="s">
        <v>289</v>
      </c>
      <c r="CG19" s="312"/>
      <c r="CH19" s="649"/>
      <c r="CI19" s="664"/>
      <c r="CJ19" s="664"/>
      <c r="CK19" s="664" t="s">
        <v>289</v>
      </c>
      <c r="CL19" s="664"/>
      <c r="CM19" s="312"/>
      <c r="CN19" s="649"/>
      <c r="CO19" s="664"/>
      <c r="CP19" s="664" t="s">
        <v>289</v>
      </c>
      <c r="CQ19" s="649"/>
      <c r="CR19" s="664"/>
      <c r="CS19" s="312"/>
      <c r="CT19" s="914"/>
      <c r="CU19" s="909"/>
      <c r="CV19" s="909"/>
    </row>
    <row r="20" spans="1:105" ht="9.75" customHeight="1" x14ac:dyDescent="0.25">
      <c r="A20" s="907"/>
      <c r="B20" s="905"/>
      <c r="C20" s="163">
        <v>2</v>
      </c>
      <c r="D20" s="157"/>
      <c r="E20" s="163">
        <v>2</v>
      </c>
      <c r="F20" s="163"/>
      <c r="G20" s="163">
        <v>2</v>
      </c>
      <c r="H20" s="159"/>
      <c r="I20" s="373">
        <v>2</v>
      </c>
      <c r="J20" s="371">
        <v>2</v>
      </c>
      <c r="K20" s="159"/>
      <c r="L20" s="159"/>
      <c r="M20" s="373"/>
      <c r="N20" s="371"/>
      <c r="O20" s="665">
        <v>2</v>
      </c>
      <c r="P20" s="159">
        <v>2</v>
      </c>
      <c r="Q20" s="159"/>
      <c r="R20" s="159"/>
      <c r="S20" s="159"/>
      <c r="T20" s="665"/>
      <c r="U20" s="159">
        <v>2</v>
      </c>
      <c r="V20" s="665">
        <v>2</v>
      </c>
      <c r="W20" s="157"/>
      <c r="X20" s="907"/>
      <c r="Y20" s="905"/>
      <c r="Z20" s="159"/>
      <c r="AA20" s="372"/>
      <c r="AB20" s="665"/>
      <c r="AC20" s="667"/>
      <c r="AD20" s="914"/>
      <c r="AE20" s="372"/>
      <c r="AF20" s="909"/>
      <c r="AG20" s="665">
        <v>2</v>
      </c>
      <c r="AH20" s="159">
        <v>2</v>
      </c>
      <c r="AI20" s="665"/>
      <c r="AJ20" s="159"/>
      <c r="AK20" s="162"/>
      <c r="AL20" s="665"/>
      <c r="AM20" s="159">
        <v>2</v>
      </c>
      <c r="AN20" s="665">
        <v>2</v>
      </c>
      <c r="AO20" s="157"/>
      <c r="AP20" s="157"/>
      <c r="AQ20" s="157"/>
      <c r="AR20" s="162"/>
      <c r="AS20" s="665">
        <v>2</v>
      </c>
      <c r="AT20" s="159">
        <v>2</v>
      </c>
      <c r="AU20" s="665"/>
      <c r="AV20" s="159"/>
      <c r="AW20" s="907"/>
      <c r="AX20" s="905"/>
      <c r="AY20" s="157"/>
      <c r="AZ20" s="157"/>
      <c r="BA20" s="665"/>
      <c r="BB20" s="162"/>
      <c r="BC20" s="665">
        <v>2</v>
      </c>
      <c r="BD20" s="159">
        <v>2</v>
      </c>
      <c r="BE20" s="159"/>
      <c r="BF20" s="162"/>
      <c r="BG20" s="162"/>
      <c r="BH20" s="159"/>
      <c r="BI20" s="665">
        <v>2</v>
      </c>
      <c r="BJ20" s="159">
        <v>2</v>
      </c>
      <c r="BK20" s="163"/>
      <c r="BL20" s="665"/>
      <c r="BM20" s="159"/>
      <c r="BN20" s="162"/>
      <c r="BO20" s="665">
        <v>2</v>
      </c>
      <c r="BP20" s="159"/>
      <c r="BQ20" s="159"/>
      <c r="BR20" s="157"/>
      <c r="BS20" s="162"/>
      <c r="BT20" s="907"/>
      <c r="BU20" s="905"/>
      <c r="BV20" s="665">
        <v>2</v>
      </c>
      <c r="BW20" s="159"/>
      <c r="BX20" s="665"/>
      <c r="BY20" s="665"/>
      <c r="BZ20" s="157"/>
      <c r="CA20" s="665">
        <v>2</v>
      </c>
      <c r="CB20" s="159"/>
      <c r="CC20" s="159"/>
      <c r="CD20" s="665"/>
      <c r="CE20" s="665"/>
      <c r="CF20" s="665">
        <v>2</v>
      </c>
      <c r="CG20" s="162"/>
      <c r="CH20" s="159"/>
      <c r="CI20" s="665"/>
      <c r="CJ20" s="665"/>
      <c r="CK20" s="665">
        <v>2</v>
      </c>
      <c r="CL20" s="665"/>
      <c r="CM20" s="162"/>
      <c r="CN20" s="159"/>
      <c r="CO20" s="665"/>
      <c r="CP20" s="665">
        <v>2</v>
      </c>
      <c r="CQ20" s="159"/>
      <c r="CR20" s="665"/>
      <c r="CS20" s="162"/>
      <c r="CT20" s="914"/>
      <c r="CU20" s="909"/>
      <c r="CV20" s="909"/>
      <c r="CW20" s="677">
        <v>0.25</v>
      </c>
      <c r="CX20" s="677">
        <v>0.25</v>
      </c>
      <c r="CY20" s="677">
        <v>0.25</v>
      </c>
      <c r="CZ20" s="677">
        <v>0.25</v>
      </c>
      <c r="DA20" s="675">
        <f>SUM(C20:CZ20)</f>
        <v>51</v>
      </c>
    </row>
    <row r="21" spans="1:105" ht="9.75" customHeight="1" x14ac:dyDescent="0.25">
      <c r="A21" s="906">
        <v>7</v>
      </c>
      <c r="B21" s="904">
        <f>DATABASE!C21</f>
        <v>0</v>
      </c>
      <c r="C21" s="662" t="s">
        <v>217</v>
      </c>
      <c r="D21" s="650"/>
      <c r="E21" s="662" t="s">
        <v>526</v>
      </c>
      <c r="F21" s="662"/>
      <c r="G21" s="680" t="s">
        <v>527</v>
      </c>
      <c r="H21" s="158"/>
      <c r="I21" s="663" t="s">
        <v>41</v>
      </c>
      <c r="J21" s="369" t="s">
        <v>41</v>
      </c>
      <c r="K21" s="649"/>
      <c r="L21" s="158"/>
      <c r="M21" s="663"/>
      <c r="N21" s="369"/>
      <c r="O21" s="664" t="s">
        <v>40</v>
      </c>
      <c r="P21" s="649" t="s">
        <v>40</v>
      </c>
      <c r="Q21" s="650"/>
      <c r="R21" s="649"/>
      <c r="S21" s="649"/>
      <c r="T21" s="664"/>
      <c r="U21" s="650"/>
      <c r="V21" s="158"/>
      <c r="W21" s="664" t="s">
        <v>285</v>
      </c>
      <c r="X21" s="906">
        <v>7</v>
      </c>
      <c r="Y21" s="904">
        <f>DATABASE!C21</f>
        <v>0</v>
      </c>
      <c r="Z21" s="649" t="s">
        <v>285</v>
      </c>
      <c r="AA21" s="649"/>
      <c r="AB21" s="664"/>
      <c r="AC21" s="666"/>
      <c r="AD21" s="914"/>
      <c r="AE21" s="649"/>
      <c r="AF21" s="909"/>
      <c r="AG21" s="664" t="s">
        <v>286</v>
      </c>
      <c r="AH21" s="649" t="s">
        <v>286</v>
      </c>
      <c r="AI21" s="664"/>
      <c r="AJ21" s="649"/>
      <c r="AK21" s="649"/>
      <c r="AL21" s="664"/>
      <c r="AM21" s="649" t="s">
        <v>287</v>
      </c>
      <c r="AN21" s="664" t="s">
        <v>287</v>
      </c>
      <c r="AO21" s="650"/>
      <c r="AP21" s="650"/>
      <c r="AQ21" s="650"/>
      <c r="AR21" s="312"/>
      <c r="AS21" s="664"/>
      <c r="AT21" s="312"/>
      <c r="AU21" s="649" t="s">
        <v>619</v>
      </c>
      <c r="AV21" s="664" t="s">
        <v>619</v>
      </c>
      <c r="AW21" s="906">
        <v>7</v>
      </c>
      <c r="AX21" s="904">
        <f t="shared" si="0"/>
        <v>0</v>
      </c>
      <c r="AY21" s="664"/>
      <c r="AZ21" s="649"/>
      <c r="BA21" s="649"/>
      <c r="BB21" s="649"/>
      <c r="BC21" s="664" t="s">
        <v>537</v>
      </c>
      <c r="BD21" s="649" t="s">
        <v>537</v>
      </c>
      <c r="BE21" s="649"/>
      <c r="BF21" s="312"/>
      <c r="BG21" s="312"/>
      <c r="BH21" s="649"/>
      <c r="BI21" s="664" t="s">
        <v>552</v>
      </c>
      <c r="BJ21" s="649" t="s">
        <v>552</v>
      </c>
      <c r="BK21" s="662"/>
      <c r="BL21" s="664"/>
      <c r="BM21" s="312"/>
      <c r="BN21" s="649"/>
      <c r="BO21" s="664" t="s">
        <v>289</v>
      </c>
      <c r="BP21" s="649"/>
      <c r="BQ21" s="664"/>
      <c r="BR21" s="649"/>
      <c r="BS21" s="650"/>
      <c r="BT21" s="906">
        <v>7</v>
      </c>
      <c r="BU21" s="904">
        <f t="shared" si="1"/>
        <v>0</v>
      </c>
      <c r="BV21" s="664" t="s">
        <v>289</v>
      </c>
      <c r="BW21" s="664"/>
      <c r="BX21" s="649"/>
      <c r="BY21" s="649"/>
      <c r="BZ21" s="664"/>
      <c r="CA21" s="664" t="s">
        <v>289</v>
      </c>
      <c r="CB21" s="649"/>
      <c r="CC21" s="649"/>
      <c r="CD21" s="664"/>
      <c r="CE21" s="664"/>
      <c r="CF21" s="664" t="s">
        <v>289</v>
      </c>
      <c r="CG21" s="312"/>
      <c r="CH21" s="649"/>
      <c r="CI21" s="664"/>
      <c r="CJ21" s="664"/>
      <c r="CK21" s="664" t="s">
        <v>289</v>
      </c>
      <c r="CL21" s="664"/>
      <c r="CM21" s="312"/>
      <c r="CN21" s="649"/>
      <c r="CO21" s="664"/>
      <c r="CP21" s="664" t="s">
        <v>289</v>
      </c>
      <c r="CQ21" s="649"/>
      <c r="CR21" s="664"/>
      <c r="CS21" s="312"/>
      <c r="CT21" s="914"/>
      <c r="CU21" s="909"/>
      <c r="CV21" s="909"/>
    </row>
    <row r="22" spans="1:105" ht="9.75" customHeight="1" x14ac:dyDescent="0.25">
      <c r="A22" s="907"/>
      <c r="B22" s="905"/>
      <c r="C22" s="163">
        <v>2</v>
      </c>
      <c r="D22" s="157"/>
      <c r="E22" s="163">
        <v>2</v>
      </c>
      <c r="F22" s="163"/>
      <c r="G22" s="681" t="s">
        <v>634</v>
      </c>
      <c r="H22" s="159"/>
      <c r="I22" s="373">
        <v>2</v>
      </c>
      <c r="J22" s="371">
        <v>2</v>
      </c>
      <c r="K22" s="159"/>
      <c r="L22" s="159"/>
      <c r="M22" s="373"/>
      <c r="N22" s="371"/>
      <c r="O22" s="665">
        <v>2</v>
      </c>
      <c r="P22" s="159">
        <v>2</v>
      </c>
      <c r="Q22" s="157"/>
      <c r="R22" s="159"/>
      <c r="S22" s="159"/>
      <c r="T22" s="665"/>
      <c r="U22" s="157"/>
      <c r="V22" s="159"/>
      <c r="W22" s="665">
        <v>2</v>
      </c>
      <c r="X22" s="907"/>
      <c r="Y22" s="905"/>
      <c r="Z22" s="159">
        <v>2</v>
      </c>
      <c r="AA22" s="159"/>
      <c r="AB22" s="665"/>
      <c r="AC22" s="667"/>
      <c r="AD22" s="914"/>
      <c r="AE22" s="159"/>
      <c r="AF22" s="909"/>
      <c r="AG22" s="665">
        <v>2</v>
      </c>
      <c r="AH22" s="159">
        <v>2</v>
      </c>
      <c r="AI22" s="665"/>
      <c r="AJ22" s="159"/>
      <c r="AK22" s="159"/>
      <c r="AL22" s="671"/>
      <c r="AM22" s="159">
        <v>2</v>
      </c>
      <c r="AN22" s="671">
        <v>2</v>
      </c>
      <c r="AO22" s="157"/>
      <c r="AP22" s="157"/>
      <c r="AQ22" s="157"/>
      <c r="AR22" s="162"/>
      <c r="AS22" s="665"/>
      <c r="AT22" s="162"/>
      <c r="AU22" s="159">
        <v>2</v>
      </c>
      <c r="AV22" s="665">
        <v>2</v>
      </c>
      <c r="AW22" s="907"/>
      <c r="AX22" s="905"/>
      <c r="AY22" s="665"/>
      <c r="AZ22" s="159"/>
      <c r="BA22" s="159"/>
      <c r="BB22" s="159"/>
      <c r="BC22" s="665">
        <v>2</v>
      </c>
      <c r="BD22" s="159">
        <v>2</v>
      </c>
      <c r="BE22" s="159"/>
      <c r="BF22" s="162"/>
      <c r="BG22" s="162"/>
      <c r="BH22" s="159"/>
      <c r="BI22" s="665">
        <v>2</v>
      </c>
      <c r="BJ22" s="159">
        <v>2</v>
      </c>
      <c r="BK22" s="163"/>
      <c r="BL22" s="665"/>
      <c r="BM22" s="162"/>
      <c r="BN22" s="159"/>
      <c r="BO22" s="665">
        <v>2</v>
      </c>
      <c r="BP22" s="159"/>
      <c r="BQ22" s="665"/>
      <c r="BR22" s="159"/>
      <c r="BS22" s="157"/>
      <c r="BT22" s="907"/>
      <c r="BU22" s="905"/>
      <c r="BV22" s="665">
        <v>2</v>
      </c>
      <c r="BW22" s="665"/>
      <c r="BX22" s="159"/>
      <c r="BY22" s="159"/>
      <c r="BZ22" s="665"/>
      <c r="CA22" s="665">
        <v>2</v>
      </c>
      <c r="CB22" s="159"/>
      <c r="CC22" s="159"/>
      <c r="CD22" s="665"/>
      <c r="CE22" s="665"/>
      <c r="CF22" s="665">
        <v>2</v>
      </c>
      <c r="CG22" s="162"/>
      <c r="CH22" s="159"/>
      <c r="CI22" s="665"/>
      <c r="CJ22" s="665"/>
      <c r="CK22" s="665">
        <v>2</v>
      </c>
      <c r="CL22" s="665"/>
      <c r="CM22" s="162"/>
      <c r="CN22" s="159"/>
      <c r="CO22" s="665"/>
      <c r="CP22" s="665">
        <v>2</v>
      </c>
      <c r="CQ22" s="159"/>
      <c r="CR22" s="665"/>
      <c r="CS22" s="162"/>
      <c r="CT22" s="914"/>
      <c r="CU22" s="909"/>
      <c r="CV22" s="909"/>
      <c r="CW22" s="677">
        <v>0.25</v>
      </c>
      <c r="CX22" s="677">
        <v>0.25</v>
      </c>
      <c r="CY22" s="677">
        <v>0.25</v>
      </c>
      <c r="CZ22" s="677">
        <v>0.25</v>
      </c>
      <c r="DA22" s="675">
        <f>SUM(C22:CZ22)</f>
        <v>49</v>
      </c>
    </row>
    <row r="23" spans="1:105" ht="9.75" customHeight="1" x14ac:dyDescent="0.25">
      <c r="A23" s="906">
        <v>8</v>
      </c>
      <c r="B23" s="904">
        <f>DATABASE!C22</f>
        <v>0</v>
      </c>
      <c r="C23" s="662" t="s">
        <v>217</v>
      </c>
      <c r="D23" s="650"/>
      <c r="E23" s="680" t="s">
        <v>526</v>
      </c>
      <c r="F23" s="158"/>
      <c r="G23" s="680" t="s">
        <v>527</v>
      </c>
      <c r="H23" s="158"/>
      <c r="I23" s="663" t="s">
        <v>41</v>
      </c>
      <c r="J23" s="369" t="s">
        <v>41</v>
      </c>
      <c r="K23" s="650"/>
      <c r="L23" s="649"/>
      <c r="M23" s="663"/>
      <c r="N23" s="369"/>
      <c r="O23" s="158"/>
      <c r="P23" s="158"/>
      <c r="Q23" s="649" t="s">
        <v>40</v>
      </c>
      <c r="R23" s="664" t="s">
        <v>40</v>
      </c>
      <c r="S23" s="649"/>
      <c r="T23" s="664"/>
      <c r="U23" s="650"/>
      <c r="V23" s="158"/>
      <c r="W23" s="666" t="s">
        <v>285</v>
      </c>
      <c r="X23" s="906">
        <v>8</v>
      </c>
      <c r="Y23" s="904">
        <f>DATABASE!C22</f>
        <v>0</v>
      </c>
      <c r="Z23" s="649" t="s">
        <v>285</v>
      </c>
      <c r="AA23" s="649"/>
      <c r="AB23" s="649"/>
      <c r="AC23" s="664"/>
      <c r="AD23" s="914"/>
      <c r="AE23" s="664"/>
      <c r="AF23" s="909"/>
      <c r="AG23" s="664" t="s">
        <v>286</v>
      </c>
      <c r="AH23" s="649" t="s">
        <v>286</v>
      </c>
      <c r="AI23" s="664"/>
      <c r="AJ23" s="649"/>
      <c r="AK23" s="649"/>
      <c r="AL23" s="312"/>
      <c r="AM23" s="664"/>
      <c r="AN23" s="664"/>
      <c r="AO23" s="664" t="s">
        <v>287</v>
      </c>
      <c r="AP23" s="649" t="s">
        <v>287</v>
      </c>
      <c r="AQ23" s="650"/>
      <c r="AR23" s="650"/>
      <c r="AS23" s="664"/>
      <c r="AT23" s="649"/>
      <c r="AU23" s="649" t="s">
        <v>619</v>
      </c>
      <c r="AV23" s="664" t="s">
        <v>619</v>
      </c>
      <c r="AW23" s="906">
        <v>8</v>
      </c>
      <c r="AX23" s="904">
        <f t="shared" si="0"/>
        <v>0</v>
      </c>
      <c r="AY23" s="664"/>
      <c r="AZ23" s="649"/>
      <c r="BA23" s="649"/>
      <c r="BB23" s="649"/>
      <c r="BC23" s="664" t="s">
        <v>537</v>
      </c>
      <c r="BD23" s="649" t="s">
        <v>537</v>
      </c>
      <c r="BE23" s="649"/>
      <c r="BF23" s="312"/>
      <c r="BG23" s="312"/>
      <c r="BH23" s="649"/>
      <c r="BI23" s="664" t="s">
        <v>552</v>
      </c>
      <c r="BJ23" s="649" t="s">
        <v>552</v>
      </c>
      <c r="BK23" s="650"/>
      <c r="BL23" s="664"/>
      <c r="BM23" s="650"/>
      <c r="BN23" s="649"/>
      <c r="BO23" s="664" t="s">
        <v>289</v>
      </c>
      <c r="BP23" s="664"/>
      <c r="BQ23" s="664"/>
      <c r="BR23" s="649"/>
      <c r="BS23" s="650"/>
      <c r="BT23" s="906">
        <v>8</v>
      </c>
      <c r="BU23" s="904">
        <f t="shared" si="1"/>
        <v>0</v>
      </c>
      <c r="BV23" s="664" t="s">
        <v>289</v>
      </c>
      <c r="BW23" s="664"/>
      <c r="BX23" s="649"/>
      <c r="BY23" s="649"/>
      <c r="BZ23" s="664"/>
      <c r="CA23" s="664" t="s">
        <v>289</v>
      </c>
      <c r="CB23" s="649"/>
      <c r="CC23" s="649"/>
      <c r="CD23" s="664"/>
      <c r="CE23" s="664"/>
      <c r="CF23" s="664" t="s">
        <v>289</v>
      </c>
      <c r="CG23" s="312"/>
      <c r="CH23" s="312"/>
      <c r="CI23" s="664"/>
      <c r="CJ23" s="664"/>
      <c r="CK23" s="664" t="s">
        <v>289</v>
      </c>
      <c r="CL23" s="664"/>
      <c r="CM23" s="161"/>
      <c r="CN23" s="649"/>
      <c r="CO23" s="664"/>
      <c r="CP23" s="664" t="s">
        <v>289</v>
      </c>
      <c r="CQ23" s="649"/>
      <c r="CR23" s="664"/>
      <c r="CS23" s="161"/>
      <c r="CT23" s="914"/>
      <c r="CU23" s="909"/>
      <c r="CV23" s="909"/>
    </row>
    <row r="24" spans="1:105" ht="9.75" customHeight="1" x14ac:dyDescent="0.25">
      <c r="A24" s="907"/>
      <c r="B24" s="905"/>
      <c r="C24" s="163">
        <v>2</v>
      </c>
      <c r="D24" s="157"/>
      <c r="E24" s="681" t="s">
        <v>634</v>
      </c>
      <c r="F24" s="159"/>
      <c r="G24" s="681" t="s">
        <v>634</v>
      </c>
      <c r="H24" s="159"/>
      <c r="I24" s="373">
        <v>2</v>
      </c>
      <c r="J24" s="371">
        <v>2</v>
      </c>
      <c r="K24" s="157"/>
      <c r="L24" s="159"/>
      <c r="M24" s="373"/>
      <c r="N24" s="371"/>
      <c r="O24" s="159"/>
      <c r="P24" s="159"/>
      <c r="Q24" s="159">
        <v>2</v>
      </c>
      <c r="R24" s="665">
        <v>2</v>
      </c>
      <c r="S24" s="159"/>
      <c r="T24" s="665"/>
      <c r="U24" s="157"/>
      <c r="V24" s="159"/>
      <c r="W24" s="667">
        <v>2</v>
      </c>
      <c r="X24" s="907"/>
      <c r="Y24" s="905"/>
      <c r="Z24" s="159">
        <v>2</v>
      </c>
      <c r="AA24" s="159"/>
      <c r="AB24" s="159"/>
      <c r="AC24" s="665"/>
      <c r="AD24" s="914"/>
      <c r="AE24" s="665"/>
      <c r="AF24" s="909"/>
      <c r="AG24" s="665">
        <v>2</v>
      </c>
      <c r="AH24" s="159">
        <v>2</v>
      </c>
      <c r="AI24" s="665"/>
      <c r="AJ24" s="159"/>
      <c r="AK24" s="159"/>
      <c r="AL24" s="162"/>
      <c r="AM24" s="665"/>
      <c r="AN24" s="665"/>
      <c r="AO24" s="665">
        <v>2</v>
      </c>
      <c r="AP24" s="159">
        <v>2</v>
      </c>
      <c r="AQ24" s="157"/>
      <c r="AR24" s="157"/>
      <c r="AS24" s="665"/>
      <c r="AT24" s="159"/>
      <c r="AU24" s="159">
        <v>2</v>
      </c>
      <c r="AV24" s="665">
        <v>2</v>
      </c>
      <c r="AW24" s="907"/>
      <c r="AX24" s="905"/>
      <c r="AY24" s="665"/>
      <c r="AZ24" s="159"/>
      <c r="BA24" s="159"/>
      <c r="BB24" s="159"/>
      <c r="BC24" s="665">
        <v>2</v>
      </c>
      <c r="BD24" s="159">
        <v>2</v>
      </c>
      <c r="BE24" s="159"/>
      <c r="BF24" s="162"/>
      <c r="BG24" s="162"/>
      <c r="BH24" s="159"/>
      <c r="BI24" s="665">
        <v>2</v>
      </c>
      <c r="BJ24" s="159">
        <v>2</v>
      </c>
      <c r="BK24" s="157"/>
      <c r="BL24" s="665"/>
      <c r="BM24" s="157"/>
      <c r="BN24" s="159"/>
      <c r="BO24" s="665">
        <v>2</v>
      </c>
      <c r="BP24" s="665"/>
      <c r="BQ24" s="665"/>
      <c r="BR24" s="159"/>
      <c r="BS24" s="157"/>
      <c r="BT24" s="907"/>
      <c r="BU24" s="905"/>
      <c r="BV24" s="665">
        <v>2</v>
      </c>
      <c r="BW24" s="665"/>
      <c r="BX24" s="159"/>
      <c r="BY24" s="159"/>
      <c r="BZ24" s="665"/>
      <c r="CA24" s="665">
        <v>2</v>
      </c>
      <c r="CB24" s="159"/>
      <c r="CC24" s="159"/>
      <c r="CD24" s="665"/>
      <c r="CE24" s="665"/>
      <c r="CF24" s="665">
        <v>2</v>
      </c>
      <c r="CG24" s="162"/>
      <c r="CH24" s="162"/>
      <c r="CI24" s="665"/>
      <c r="CJ24" s="665"/>
      <c r="CK24" s="665">
        <v>2</v>
      </c>
      <c r="CL24" s="665"/>
      <c r="CM24" s="162"/>
      <c r="CN24" s="159"/>
      <c r="CO24" s="665"/>
      <c r="CP24" s="665">
        <v>2</v>
      </c>
      <c r="CQ24" s="159"/>
      <c r="CR24" s="665"/>
      <c r="CS24" s="162"/>
      <c r="CT24" s="914"/>
      <c r="CU24" s="909"/>
      <c r="CV24" s="909"/>
      <c r="CW24" s="677">
        <v>0.25</v>
      </c>
      <c r="CX24" s="677">
        <v>0.25</v>
      </c>
      <c r="CY24" s="677">
        <v>0.25</v>
      </c>
      <c r="CZ24" s="677">
        <v>0.25</v>
      </c>
      <c r="DA24" s="675">
        <f>SUM(C24:CZ24)</f>
        <v>47</v>
      </c>
    </row>
    <row r="25" spans="1:105" ht="9.75" customHeight="1" x14ac:dyDescent="0.25">
      <c r="A25" s="906">
        <v>9</v>
      </c>
      <c r="B25" s="904">
        <f>DATABASE!C23</f>
        <v>0</v>
      </c>
      <c r="C25" s="680" t="s">
        <v>217</v>
      </c>
      <c r="D25" s="650"/>
      <c r="E25" s="680" t="s">
        <v>526</v>
      </c>
      <c r="F25" s="649"/>
      <c r="G25" s="680" t="s">
        <v>527</v>
      </c>
      <c r="H25" s="158"/>
      <c r="I25" s="158"/>
      <c r="J25" s="650"/>
      <c r="K25" s="369" t="s">
        <v>41</v>
      </c>
      <c r="L25" s="663" t="s">
        <v>41</v>
      </c>
      <c r="M25" s="663"/>
      <c r="N25" s="369"/>
      <c r="O25" s="663"/>
      <c r="P25" s="158"/>
      <c r="Q25" s="649" t="s">
        <v>40</v>
      </c>
      <c r="R25" s="664" t="s">
        <v>40</v>
      </c>
      <c r="S25" s="156"/>
      <c r="T25" s="649"/>
      <c r="U25" s="650"/>
      <c r="V25" s="649"/>
      <c r="W25" s="664" t="s">
        <v>285</v>
      </c>
      <c r="X25" s="906">
        <v>9</v>
      </c>
      <c r="Y25" s="904">
        <f>DATABASE!C23</f>
        <v>0</v>
      </c>
      <c r="Z25" s="370" t="s">
        <v>285</v>
      </c>
      <c r="AA25" s="649"/>
      <c r="AB25" s="649"/>
      <c r="AC25" s="666"/>
      <c r="AD25" s="914"/>
      <c r="AE25" s="666"/>
      <c r="AF25" s="909"/>
      <c r="AG25" s="649"/>
      <c r="AH25" s="664"/>
      <c r="AI25" s="649" t="s">
        <v>286</v>
      </c>
      <c r="AJ25" s="664" t="s">
        <v>286</v>
      </c>
      <c r="AK25" s="649"/>
      <c r="AL25" s="312"/>
      <c r="AM25" s="664"/>
      <c r="AN25" s="664"/>
      <c r="AO25" s="664" t="s">
        <v>287</v>
      </c>
      <c r="AP25" s="649" t="s">
        <v>287</v>
      </c>
      <c r="AQ25" s="650"/>
      <c r="AR25" s="650"/>
      <c r="AS25" s="156"/>
      <c r="AT25" s="649"/>
      <c r="AU25" s="649" t="s">
        <v>619</v>
      </c>
      <c r="AV25" s="664" t="s">
        <v>619</v>
      </c>
      <c r="AW25" s="906">
        <v>9</v>
      </c>
      <c r="AX25" s="904">
        <f t="shared" si="0"/>
        <v>0</v>
      </c>
      <c r="AY25" s="664"/>
      <c r="AZ25" s="649"/>
      <c r="BA25" s="649"/>
      <c r="BB25" s="649"/>
      <c r="BC25" s="664" t="s">
        <v>537</v>
      </c>
      <c r="BD25" s="649" t="s">
        <v>537</v>
      </c>
      <c r="BE25" s="649"/>
      <c r="BF25" s="312"/>
      <c r="BG25" s="312"/>
      <c r="BH25" s="664"/>
      <c r="BI25" s="649" t="s">
        <v>552</v>
      </c>
      <c r="BJ25" s="664" t="s">
        <v>552</v>
      </c>
      <c r="BK25" s="649"/>
      <c r="BL25" s="664"/>
      <c r="BM25" s="650"/>
      <c r="BN25" s="649"/>
      <c r="BO25" s="664" t="s">
        <v>289</v>
      </c>
      <c r="BP25" s="664"/>
      <c r="BQ25" s="664"/>
      <c r="BR25" s="649"/>
      <c r="BS25" s="650"/>
      <c r="BT25" s="906">
        <v>9</v>
      </c>
      <c r="BU25" s="904">
        <f t="shared" si="1"/>
        <v>0</v>
      </c>
      <c r="BV25" s="664" t="s">
        <v>289</v>
      </c>
      <c r="BW25" s="664"/>
      <c r="BX25" s="649"/>
      <c r="BY25" s="649"/>
      <c r="BZ25" s="664"/>
      <c r="CA25" s="664" t="s">
        <v>289</v>
      </c>
      <c r="CB25" s="156"/>
      <c r="CC25" s="649"/>
      <c r="CD25" s="664"/>
      <c r="CE25" s="664"/>
      <c r="CF25" s="664" t="s">
        <v>289</v>
      </c>
      <c r="CG25" s="650"/>
      <c r="CH25" s="161"/>
      <c r="CI25" s="649"/>
      <c r="CJ25" s="160"/>
      <c r="CK25" s="664" t="s">
        <v>289</v>
      </c>
      <c r="CL25" s="664"/>
      <c r="CM25" s="161"/>
      <c r="CN25" s="649"/>
      <c r="CO25" s="649"/>
      <c r="CP25" s="664" t="s">
        <v>289</v>
      </c>
      <c r="CQ25" s="649"/>
      <c r="CR25" s="664"/>
      <c r="CS25" s="161"/>
      <c r="CT25" s="914"/>
      <c r="CU25" s="909"/>
      <c r="CV25" s="909"/>
    </row>
    <row r="26" spans="1:105" ht="9.75" customHeight="1" x14ac:dyDescent="0.25">
      <c r="A26" s="907"/>
      <c r="B26" s="905"/>
      <c r="C26" s="681" t="s">
        <v>634</v>
      </c>
      <c r="D26" s="157"/>
      <c r="E26" s="681" t="s">
        <v>634</v>
      </c>
      <c r="F26" s="159"/>
      <c r="G26" s="681" t="s">
        <v>634</v>
      </c>
      <c r="H26" s="159"/>
      <c r="I26" s="159"/>
      <c r="J26" s="157"/>
      <c r="K26" s="371">
        <v>2</v>
      </c>
      <c r="L26" s="373">
        <v>2</v>
      </c>
      <c r="M26" s="373"/>
      <c r="N26" s="371"/>
      <c r="O26" s="373"/>
      <c r="P26" s="159"/>
      <c r="Q26" s="159">
        <v>2</v>
      </c>
      <c r="R26" s="665">
        <v>2</v>
      </c>
      <c r="S26" s="157"/>
      <c r="T26" s="159"/>
      <c r="U26" s="157"/>
      <c r="V26" s="159"/>
      <c r="W26" s="665">
        <v>2</v>
      </c>
      <c r="X26" s="907"/>
      <c r="Y26" s="905"/>
      <c r="Z26" s="372">
        <v>2</v>
      </c>
      <c r="AA26" s="159"/>
      <c r="AB26" s="159"/>
      <c r="AC26" s="667"/>
      <c r="AD26" s="914"/>
      <c r="AE26" s="667"/>
      <c r="AF26" s="909"/>
      <c r="AG26" s="159"/>
      <c r="AH26" s="665"/>
      <c r="AI26" s="159">
        <v>2</v>
      </c>
      <c r="AJ26" s="665">
        <v>2</v>
      </c>
      <c r="AK26" s="159"/>
      <c r="AL26" s="162"/>
      <c r="AM26" s="665"/>
      <c r="AN26" s="665"/>
      <c r="AO26" s="665">
        <v>2</v>
      </c>
      <c r="AP26" s="159">
        <v>2</v>
      </c>
      <c r="AQ26" s="157"/>
      <c r="AR26" s="157"/>
      <c r="AS26" s="157"/>
      <c r="AT26" s="159"/>
      <c r="AU26" s="159">
        <v>2</v>
      </c>
      <c r="AV26" s="665">
        <v>2</v>
      </c>
      <c r="AW26" s="907"/>
      <c r="AX26" s="905"/>
      <c r="AY26" s="665"/>
      <c r="AZ26" s="159"/>
      <c r="BA26" s="159"/>
      <c r="BB26" s="159"/>
      <c r="BC26" s="665">
        <v>2</v>
      </c>
      <c r="BD26" s="159">
        <v>2</v>
      </c>
      <c r="BE26" s="159"/>
      <c r="BF26" s="162"/>
      <c r="BG26" s="162"/>
      <c r="BH26" s="665"/>
      <c r="BI26" s="159">
        <v>2</v>
      </c>
      <c r="BJ26" s="665">
        <v>2</v>
      </c>
      <c r="BK26" s="159"/>
      <c r="BL26" s="665"/>
      <c r="BM26" s="157"/>
      <c r="BN26" s="159"/>
      <c r="BO26" s="665">
        <v>2</v>
      </c>
      <c r="BP26" s="665"/>
      <c r="BQ26" s="665"/>
      <c r="BR26" s="159"/>
      <c r="BS26" s="157"/>
      <c r="BT26" s="907"/>
      <c r="BU26" s="905"/>
      <c r="BV26" s="665">
        <v>2</v>
      </c>
      <c r="BW26" s="665"/>
      <c r="BX26" s="159"/>
      <c r="BY26" s="159"/>
      <c r="BZ26" s="665"/>
      <c r="CA26" s="665">
        <v>2</v>
      </c>
      <c r="CB26" s="157"/>
      <c r="CC26" s="159"/>
      <c r="CD26" s="665"/>
      <c r="CE26" s="665"/>
      <c r="CF26" s="665">
        <v>2</v>
      </c>
      <c r="CG26" s="157"/>
      <c r="CH26" s="162"/>
      <c r="CI26" s="159"/>
      <c r="CJ26" s="162"/>
      <c r="CK26" s="665">
        <v>2</v>
      </c>
      <c r="CL26" s="665"/>
      <c r="CM26" s="162"/>
      <c r="CN26" s="159"/>
      <c r="CO26" s="159"/>
      <c r="CP26" s="665">
        <v>2</v>
      </c>
      <c r="CQ26" s="159"/>
      <c r="CR26" s="665"/>
      <c r="CS26" s="162"/>
      <c r="CT26" s="914"/>
      <c r="CU26" s="909"/>
      <c r="CV26" s="909"/>
      <c r="CW26" s="677">
        <v>0.25</v>
      </c>
      <c r="CX26" s="677">
        <v>0.25</v>
      </c>
      <c r="CY26" s="677">
        <v>0.25</v>
      </c>
      <c r="CZ26" s="677">
        <v>0.25</v>
      </c>
      <c r="DA26" s="675">
        <f>SUM(C26:CZ26)</f>
        <v>45</v>
      </c>
    </row>
    <row r="27" spans="1:105" ht="9.75" customHeight="1" x14ac:dyDescent="0.25">
      <c r="A27" s="906">
        <v>10</v>
      </c>
      <c r="B27" s="904">
        <f>DATABASE!C24</f>
        <v>0</v>
      </c>
      <c r="C27" s="680" t="s">
        <v>217</v>
      </c>
      <c r="D27" s="650"/>
      <c r="E27" s="680" t="s">
        <v>526</v>
      </c>
      <c r="F27" s="649"/>
      <c r="G27" s="680" t="s">
        <v>527</v>
      </c>
      <c r="H27" s="158"/>
      <c r="I27" s="158"/>
      <c r="J27" s="650"/>
      <c r="K27" s="369" t="s">
        <v>41</v>
      </c>
      <c r="L27" s="663" t="s">
        <v>41</v>
      </c>
      <c r="M27" s="156"/>
      <c r="N27" s="663"/>
      <c r="O27" s="369"/>
      <c r="P27" s="158"/>
      <c r="Q27" s="649" t="s">
        <v>40</v>
      </c>
      <c r="R27" s="664" t="s">
        <v>40</v>
      </c>
      <c r="S27" s="156"/>
      <c r="T27" s="649"/>
      <c r="U27" s="650"/>
      <c r="V27" s="649"/>
      <c r="W27" s="664" t="s">
        <v>285</v>
      </c>
      <c r="X27" s="906">
        <v>10</v>
      </c>
      <c r="Y27" s="904">
        <f>DATABASE!C24</f>
        <v>0</v>
      </c>
      <c r="Z27" s="649" t="s">
        <v>285</v>
      </c>
      <c r="AA27" s="649"/>
      <c r="AB27" s="370"/>
      <c r="AC27" s="664"/>
      <c r="AD27" s="914"/>
      <c r="AE27" s="664"/>
      <c r="AF27" s="909"/>
      <c r="AG27" s="370"/>
      <c r="AH27" s="664"/>
      <c r="AI27" s="649" t="s">
        <v>286</v>
      </c>
      <c r="AJ27" s="664" t="s">
        <v>286</v>
      </c>
      <c r="AK27" s="649"/>
      <c r="AL27" s="312"/>
      <c r="AM27" s="664"/>
      <c r="AN27" s="664"/>
      <c r="AO27" s="664" t="s">
        <v>287</v>
      </c>
      <c r="AP27" s="649" t="s">
        <v>287</v>
      </c>
      <c r="AQ27" s="650"/>
      <c r="AR27" s="650"/>
      <c r="AS27" s="650"/>
      <c r="AT27" s="649"/>
      <c r="AU27" s="649" t="s">
        <v>619</v>
      </c>
      <c r="AV27" s="664" t="s">
        <v>619</v>
      </c>
      <c r="AW27" s="906">
        <v>10</v>
      </c>
      <c r="AX27" s="904">
        <f t="shared" si="0"/>
        <v>0</v>
      </c>
      <c r="AY27" s="664"/>
      <c r="AZ27" s="649"/>
      <c r="BA27" s="649"/>
      <c r="BB27" s="649"/>
      <c r="BC27" s="649" t="s">
        <v>537</v>
      </c>
      <c r="BD27" s="664" t="s">
        <v>537</v>
      </c>
      <c r="BE27" s="649"/>
      <c r="BF27" s="664"/>
      <c r="BG27" s="312"/>
      <c r="BH27" s="664"/>
      <c r="BI27" s="649" t="s">
        <v>552</v>
      </c>
      <c r="BJ27" s="664" t="s">
        <v>552</v>
      </c>
      <c r="BK27" s="649"/>
      <c r="BL27" s="664"/>
      <c r="BM27" s="649"/>
      <c r="BN27" s="664"/>
      <c r="BO27" s="664" t="s">
        <v>289</v>
      </c>
      <c r="BP27" s="664"/>
      <c r="BQ27" s="664"/>
      <c r="BR27" s="649"/>
      <c r="BS27" s="649"/>
      <c r="BT27" s="906">
        <v>10</v>
      </c>
      <c r="BU27" s="904">
        <f t="shared" si="1"/>
        <v>0</v>
      </c>
      <c r="BV27" s="664" t="s">
        <v>289</v>
      </c>
      <c r="BW27" s="664"/>
      <c r="BX27" s="649"/>
      <c r="BY27" s="649"/>
      <c r="BZ27" s="664"/>
      <c r="CA27" s="664" t="s">
        <v>289</v>
      </c>
      <c r="CB27" s="650"/>
      <c r="CC27" s="649"/>
      <c r="CD27" s="160"/>
      <c r="CE27" s="664"/>
      <c r="CF27" s="664" t="s">
        <v>289</v>
      </c>
      <c r="CG27" s="650"/>
      <c r="CH27" s="156"/>
      <c r="CI27" s="649"/>
      <c r="CJ27" s="160"/>
      <c r="CK27" s="664" t="s">
        <v>289</v>
      </c>
      <c r="CL27" s="664"/>
      <c r="CM27" s="161"/>
      <c r="CN27" s="649"/>
      <c r="CO27" s="649"/>
      <c r="CP27" s="664" t="s">
        <v>289</v>
      </c>
      <c r="CQ27" s="649"/>
      <c r="CR27" s="664"/>
      <c r="CS27" s="161"/>
      <c r="CT27" s="914"/>
      <c r="CU27" s="909"/>
      <c r="CV27" s="909"/>
    </row>
    <row r="28" spans="1:105" ht="9.75" customHeight="1" x14ac:dyDescent="0.25">
      <c r="A28" s="907"/>
      <c r="B28" s="905"/>
      <c r="C28" s="681" t="s">
        <v>634</v>
      </c>
      <c r="D28" s="157"/>
      <c r="E28" s="681" t="s">
        <v>634</v>
      </c>
      <c r="F28" s="159"/>
      <c r="G28" s="681" t="s">
        <v>634</v>
      </c>
      <c r="H28" s="159"/>
      <c r="I28" s="159"/>
      <c r="J28" s="157"/>
      <c r="K28" s="371">
        <v>2</v>
      </c>
      <c r="L28" s="373">
        <v>2</v>
      </c>
      <c r="M28" s="157"/>
      <c r="N28" s="373"/>
      <c r="O28" s="371"/>
      <c r="P28" s="159"/>
      <c r="Q28" s="159">
        <v>2</v>
      </c>
      <c r="R28" s="665">
        <v>2</v>
      </c>
      <c r="S28" s="157"/>
      <c r="T28" s="159"/>
      <c r="U28" s="157"/>
      <c r="V28" s="159"/>
      <c r="W28" s="665">
        <v>2</v>
      </c>
      <c r="X28" s="907"/>
      <c r="Y28" s="905"/>
      <c r="Z28" s="159">
        <v>2</v>
      </c>
      <c r="AA28" s="159"/>
      <c r="AB28" s="372"/>
      <c r="AC28" s="665"/>
      <c r="AD28" s="914"/>
      <c r="AE28" s="665"/>
      <c r="AF28" s="909"/>
      <c r="AG28" s="372"/>
      <c r="AH28" s="665"/>
      <c r="AI28" s="159">
        <v>2</v>
      </c>
      <c r="AJ28" s="665">
        <v>2</v>
      </c>
      <c r="AK28" s="159"/>
      <c r="AL28" s="162"/>
      <c r="AM28" s="665"/>
      <c r="AN28" s="665"/>
      <c r="AO28" s="665">
        <v>2</v>
      </c>
      <c r="AP28" s="159">
        <v>2</v>
      </c>
      <c r="AQ28" s="157"/>
      <c r="AR28" s="157"/>
      <c r="AS28" s="157"/>
      <c r="AT28" s="159"/>
      <c r="AU28" s="159">
        <v>2</v>
      </c>
      <c r="AV28" s="665">
        <v>2</v>
      </c>
      <c r="AW28" s="907"/>
      <c r="AX28" s="905"/>
      <c r="AY28" s="665"/>
      <c r="AZ28" s="159"/>
      <c r="BA28" s="159"/>
      <c r="BB28" s="159"/>
      <c r="BC28" s="159">
        <v>2</v>
      </c>
      <c r="BD28" s="665">
        <v>2</v>
      </c>
      <c r="BE28" s="159"/>
      <c r="BF28" s="665"/>
      <c r="BG28" s="162"/>
      <c r="BH28" s="665"/>
      <c r="BI28" s="159">
        <v>2</v>
      </c>
      <c r="BJ28" s="665">
        <v>2</v>
      </c>
      <c r="BK28" s="159"/>
      <c r="BL28" s="665"/>
      <c r="BM28" s="159"/>
      <c r="BN28" s="665"/>
      <c r="BO28" s="665">
        <v>2</v>
      </c>
      <c r="BP28" s="665"/>
      <c r="BQ28" s="665"/>
      <c r="BR28" s="159"/>
      <c r="BS28" s="159"/>
      <c r="BT28" s="907"/>
      <c r="BU28" s="905"/>
      <c r="BV28" s="665">
        <v>2</v>
      </c>
      <c r="BW28" s="665"/>
      <c r="BX28" s="159"/>
      <c r="BY28" s="159"/>
      <c r="BZ28" s="665"/>
      <c r="CA28" s="665">
        <v>2</v>
      </c>
      <c r="CB28" s="157"/>
      <c r="CC28" s="159"/>
      <c r="CD28" s="162"/>
      <c r="CE28" s="665"/>
      <c r="CF28" s="665">
        <v>2</v>
      </c>
      <c r="CG28" s="157"/>
      <c r="CH28" s="157"/>
      <c r="CI28" s="159"/>
      <c r="CJ28" s="162"/>
      <c r="CK28" s="665">
        <v>2</v>
      </c>
      <c r="CL28" s="665"/>
      <c r="CM28" s="162"/>
      <c r="CN28" s="159"/>
      <c r="CO28" s="159"/>
      <c r="CP28" s="665">
        <v>2</v>
      </c>
      <c r="CQ28" s="159"/>
      <c r="CR28" s="665"/>
      <c r="CS28" s="162"/>
      <c r="CT28" s="914"/>
      <c r="CU28" s="909"/>
      <c r="CV28" s="909"/>
      <c r="CW28" s="677">
        <v>0.25</v>
      </c>
      <c r="CX28" s="677">
        <v>0.25</v>
      </c>
      <c r="CY28" s="677">
        <v>0.25</v>
      </c>
      <c r="CZ28" s="677">
        <v>0.25</v>
      </c>
      <c r="DA28" s="675">
        <f>SUM(C28:CZ28)</f>
        <v>45</v>
      </c>
    </row>
    <row r="29" spans="1:105" ht="9.75" customHeight="1" x14ac:dyDescent="0.25">
      <c r="A29" s="906">
        <v>11</v>
      </c>
      <c r="B29" s="904">
        <f>DATABASE!C25</f>
        <v>0</v>
      </c>
      <c r="C29" s="680" t="s">
        <v>217</v>
      </c>
      <c r="D29" s="650"/>
      <c r="E29" s="680" t="s">
        <v>526</v>
      </c>
      <c r="F29" s="649"/>
      <c r="G29" s="650"/>
      <c r="H29" s="650" t="s">
        <v>527</v>
      </c>
      <c r="I29" s="158"/>
      <c r="J29" s="662"/>
      <c r="K29" s="369" t="s">
        <v>41</v>
      </c>
      <c r="L29" s="663" t="s">
        <v>41</v>
      </c>
      <c r="M29" s="158"/>
      <c r="N29" s="663"/>
      <c r="O29" s="369"/>
      <c r="P29" s="158"/>
      <c r="Q29" s="649" t="s">
        <v>40</v>
      </c>
      <c r="R29" s="664" t="s">
        <v>40</v>
      </c>
      <c r="S29" s="649"/>
      <c r="T29" s="649"/>
      <c r="U29" s="650"/>
      <c r="V29" s="649"/>
      <c r="W29" s="649" t="s">
        <v>285</v>
      </c>
      <c r="X29" s="906">
        <v>11</v>
      </c>
      <c r="Y29" s="904">
        <f>DATABASE!C25</f>
        <v>0</v>
      </c>
      <c r="Z29" s="664" t="s">
        <v>285</v>
      </c>
      <c r="AA29" s="649"/>
      <c r="AB29" s="649"/>
      <c r="AC29" s="664"/>
      <c r="AD29" s="914"/>
      <c r="AE29" s="666"/>
      <c r="AF29" s="909"/>
      <c r="AG29" s="370"/>
      <c r="AH29" s="664"/>
      <c r="AI29" s="649" t="s">
        <v>286</v>
      </c>
      <c r="AJ29" s="664" t="s">
        <v>286</v>
      </c>
      <c r="AK29" s="312"/>
      <c r="AL29" s="649"/>
      <c r="AM29" s="664"/>
      <c r="AN29" s="664"/>
      <c r="AO29" s="664" t="s">
        <v>287</v>
      </c>
      <c r="AP29" s="649" t="s">
        <v>287</v>
      </c>
      <c r="AQ29" s="650"/>
      <c r="AR29" s="668"/>
      <c r="AS29" s="650"/>
      <c r="AT29" s="649"/>
      <c r="AU29" s="664" t="s">
        <v>619</v>
      </c>
      <c r="AV29" s="649" t="s">
        <v>619</v>
      </c>
      <c r="AW29" s="906">
        <v>11</v>
      </c>
      <c r="AX29" s="904">
        <f t="shared" si="0"/>
        <v>0</v>
      </c>
      <c r="AY29" s="664"/>
      <c r="AZ29" s="649"/>
      <c r="BA29" s="664"/>
      <c r="BB29" s="649"/>
      <c r="BC29" s="649" t="s">
        <v>537</v>
      </c>
      <c r="BD29" s="664" t="s">
        <v>537</v>
      </c>
      <c r="BE29" s="649"/>
      <c r="BF29" s="664"/>
      <c r="BG29" s="312"/>
      <c r="BH29" s="664"/>
      <c r="BI29" s="649" t="s">
        <v>552</v>
      </c>
      <c r="BJ29" s="664" t="s">
        <v>552</v>
      </c>
      <c r="BK29" s="649"/>
      <c r="BL29" s="664"/>
      <c r="BM29" s="649"/>
      <c r="BN29" s="664"/>
      <c r="BO29" s="649"/>
      <c r="BP29" s="664" t="s">
        <v>289</v>
      </c>
      <c r="BQ29" s="664"/>
      <c r="BR29" s="649"/>
      <c r="BS29" s="649"/>
      <c r="BT29" s="906">
        <v>11</v>
      </c>
      <c r="BU29" s="904">
        <f t="shared" si="1"/>
        <v>0</v>
      </c>
      <c r="BV29" s="650"/>
      <c r="BW29" s="664" t="s">
        <v>289</v>
      </c>
      <c r="BX29" s="649"/>
      <c r="BY29" s="649"/>
      <c r="BZ29" s="664"/>
      <c r="CA29" s="161"/>
      <c r="CB29" s="664" t="s">
        <v>289</v>
      </c>
      <c r="CC29" s="649"/>
      <c r="CD29" s="160"/>
      <c r="CE29" s="664"/>
      <c r="CF29" s="649"/>
      <c r="CG29" s="664" t="s">
        <v>289</v>
      </c>
      <c r="CH29" s="156"/>
      <c r="CI29" s="649"/>
      <c r="CJ29" s="312"/>
      <c r="CK29" s="664"/>
      <c r="CL29" s="664" t="s">
        <v>289</v>
      </c>
      <c r="CM29" s="161"/>
      <c r="CN29" s="649"/>
      <c r="CO29" s="649"/>
      <c r="CP29" s="312"/>
      <c r="CQ29" s="664" t="s">
        <v>289</v>
      </c>
      <c r="CR29" s="664"/>
      <c r="CS29" s="161"/>
      <c r="CT29" s="914"/>
      <c r="CU29" s="909"/>
      <c r="CV29" s="909"/>
    </row>
    <row r="30" spans="1:105" ht="9.75" customHeight="1" x14ac:dyDescent="0.25">
      <c r="A30" s="907"/>
      <c r="B30" s="905"/>
      <c r="C30" s="681" t="s">
        <v>634</v>
      </c>
      <c r="D30" s="157"/>
      <c r="E30" s="681" t="s">
        <v>634</v>
      </c>
      <c r="F30" s="159"/>
      <c r="G30" s="157"/>
      <c r="H30" s="157">
        <v>2</v>
      </c>
      <c r="I30" s="159"/>
      <c r="J30" s="163"/>
      <c r="K30" s="371">
        <v>2</v>
      </c>
      <c r="L30" s="373">
        <v>2</v>
      </c>
      <c r="M30" s="159"/>
      <c r="N30" s="373"/>
      <c r="O30" s="371"/>
      <c r="P30" s="159"/>
      <c r="Q30" s="159">
        <v>2</v>
      </c>
      <c r="R30" s="665">
        <v>2</v>
      </c>
      <c r="S30" s="159"/>
      <c r="T30" s="159"/>
      <c r="U30" s="157"/>
      <c r="V30" s="159"/>
      <c r="W30" s="159">
        <v>2</v>
      </c>
      <c r="X30" s="907"/>
      <c r="Y30" s="905"/>
      <c r="Z30" s="665">
        <v>2</v>
      </c>
      <c r="AA30" s="159"/>
      <c r="AB30" s="159"/>
      <c r="AC30" s="665"/>
      <c r="AD30" s="914"/>
      <c r="AE30" s="667"/>
      <c r="AF30" s="909"/>
      <c r="AG30" s="372"/>
      <c r="AH30" s="665"/>
      <c r="AI30" s="159">
        <v>2</v>
      </c>
      <c r="AJ30" s="665">
        <v>2</v>
      </c>
      <c r="AK30" s="162"/>
      <c r="AL30" s="159"/>
      <c r="AM30" s="671"/>
      <c r="AN30" s="671"/>
      <c r="AO30" s="665">
        <v>2</v>
      </c>
      <c r="AP30" s="159">
        <v>2</v>
      </c>
      <c r="AQ30" s="157"/>
      <c r="AR30" s="157"/>
      <c r="AS30" s="157"/>
      <c r="AT30" s="159"/>
      <c r="AU30" s="665">
        <v>2</v>
      </c>
      <c r="AV30" s="159">
        <v>2</v>
      </c>
      <c r="AW30" s="907"/>
      <c r="AX30" s="905"/>
      <c r="AY30" s="665"/>
      <c r="AZ30" s="159"/>
      <c r="BA30" s="665"/>
      <c r="BB30" s="159"/>
      <c r="BC30" s="159">
        <v>2</v>
      </c>
      <c r="BD30" s="665">
        <v>2</v>
      </c>
      <c r="BE30" s="159"/>
      <c r="BF30" s="665"/>
      <c r="BG30" s="162"/>
      <c r="BH30" s="665"/>
      <c r="BI30" s="159">
        <v>2</v>
      </c>
      <c r="BJ30" s="665">
        <v>2</v>
      </c>
      <c r="BK30" s="159"/>
      <c r="BL30" s="665"/>
      <c r="BM30" s="159"/>
      <c r="BN30" s="665"/>
      <c r="BO30" s="159"/>
      <c r="BP30" s="665">
        <v>2</v>
      </c>
      <c r="BQ30" s="665"/>
      <c r="BR30" s="159"/>
      <c r="BS30" s="159"/>
      <c r="BT30" s="907"/>
      <c r="BU30" s="905"/>
      <c r="BV30" s="157"/>
      <c r="BW30" s="665">
        <v>2</v>
      </c>
      <c r="BX30" s="159"/>
      <c r="BY30" s="159"/>
      <c r="BZ30" s="665"/>
      <c r="CA30" s="162"/>
      <c r="CB30" s="665">
        <v>2</v>
      </c>
      <c r="CC30" s="159"/>
      <c r="CD30" s="162"/>
      <c r="CE30" s="665"/>
      <c r="CF30" s="159"/>
      <c r="CG30" s="665">
        <v>2</v>
      </c>
      <c r="CH30" s="157"/>
      <c r="CI30" s="159"/>
      <c r="CJ30" s="162"/>
      <c r="CK30" s="665"/>
      <c r="CL30" s="665">
        <v>2</v>
      </c>
      <c r="CM30" s="162"/>
      <c r="CN30" s="159"/>
      <c r="CO30" s="159"/>
      <c r="CP30" s="162"/>
      <c r="CQ30" s="665">
        <v>2</v>
      </c>
      <c r="CR30" s="665"/>
      <c r="CS30" s="162"/>
      <c r="CT30" s="914"/>
      <c r="CU30" s="909"/>
      <c r="CV30" s="909"/>
      <c r="CW30" s="677">
        <v>0.25</v>
      </c>
      <c r="CX30" s="677">
        <v>0.25</v>
      </c>
      <c r="CY30" s="677">
        <v>0.25</v>
      </c>
      <c r="CZ30" s="677">
        <v>0.25</v>
      </c>
      <c r="DA30" s="675">
        <f>SUM(C30:CZ30)</f>
        <v>47</v>
      </c>
    </row>
    <row r="31" spans="1:105" ht="9.75" customHeight="1" x14ac:dyDescent="0.25">
      <c r="A31" s="906">
        <v>12</v>
      </c>
      <c r="B31" s="904">
        <f>DATABASE!C26</f>
        <v>0</v>
      </c>
      <c r="C31" s="680" t="s">
        <v>217</v>
      </c>
      <c r="D31" s="650"/>
      <c r="E31" s="650"/>
      <c r="F31" s="650" t="s">
        <v>526</v>
      </c>
      <c r="G31" s="662"/>
      <c r="H31" s="650" t="s">
        <v>527</v>
      </c>
      <c r="I31" s="158"/>
      <c r="J31" s="662"/>
      <c r="K31" s="369" t="s">
        <v>41</v>
      </c>
      <c r="L31" s="663" t="s">
        <v>41</v>
      </c>
      <c r="M31" s="649"/>
      <c r="N31" s="663"/>
      <c r="O31" s="369"/>
      <c r="P31" s="158"/>
      <c r="Q31" s="664" t="s">
        <v>40</v>
      </c>
      <c r="R31" s="649" t="s">
        <v>40</v>
      </c>
      <c r="S31" s="649"/>
      <c r="T31" s="664"/>
      <c r="U31" s="650"/>
      <c r="V31" s="649"/>
      <c r="W31" s="649" t="s">
        <v>285</v>
      </c>
      <c r="X31" s="906">
        <v>12</v>
      </c>
      <c r="Y31" s="904">
        <f>DATABASE!C26</f>
        <v>0</v>
      </c>
      <c r="Z31" s="666" t="s">
        <v>285</v>
      </c>
      <c r="AA31" s="312"/>
      <c r="AB31" s="649"/>
      <c r="AC31" s="649"/>
      <c r="AD31" s="914"/>
      <c r="AE31" s="664"/>
      <c r="AF31" s="909"/>
      <c r="AG31" s="649"/>
      <c r="AH31" s="664"/>
      <c r="AI31" s="649" t="s">
        <v>286</v>
      </c>
      <c r="AJ31" s="664" t="s">
        <v>286</v>
      </c>
      <c r="AK31" s="650"/>
      <c r="AL31" s="649"/>
      <c r="AM31" s="312"/>
      <c r="AN31" s="312"/>
      <c r="AO31" s="649" t="s">
        <v>287</v>
      </c>
      <c r="AP31" s="664" t="s">
        <v>287</v>
      </c>
      <c r="AQ31" s="650"/>
      <c r="AR31" s="650"/>
      <c r="AS31" s="650"/>
      <c r="AT31" s="649"/>
      <c r="AU31" s="664" t="s">
        <v>619</v>
      </c>
      <c r="AV31" s="649" t="s">
        <v>619</v>
      </c>
      <c r="AW31" s="906">
        <v>12</v>
      </c>
      <c r="AX31" s="904">
        <f t="shared" si="0"/>
        <v>0</v>
      </c>
      <c r="AY31" s="664"/>
      <c r="AZ31" s="649"/>
      <c r="BA31" s="664"/>
      <c r="BB31" s="649"/>
      <c r="BC31" s="649" t="s">
        <v>537</v>
      </c>
      <c r="BD31" s="664" t="s">
        <v>537</v>
      </c>
      <c r="BE31" s="649"/>
      <c r="BF31" s="664"/>
      <c r="BG31" s="312"/>
      <c r="BH31" s="664"/>
      <c r="BI31" s="649" t="s">
        <v>552</v>
      </c>
      <c r="BJ31" s="664" t="s">
        <v>552</v>
      </c>
      <c r="BK31" s="649"/>
      <c r="BL31" s="664"/>
      <c r="BM31" s="649"/>
      <c r="BN31" s="664"/>
      <c r="BO31" s="649"/>
      <c r="BP31" s="664" t="s">
        <v>289</v>
      </c>
      <c r="BQ31" s="664"/>
      <c r="BR31" s="649"/>
      <c r="BS31" s="649"/>
      <c r="BT31" s="906">
        <v>12</v>
      </c>
      <c r="BU31" s="904">
        <f t="shared" si="1"/>
        <v>0</v>
      </c>
      <c r="BV31" s="650"/>
      <c r="BW31" s="664" t="s">
        <v>289</v>
      </c>
      <c r="BX31" s="649"/>
      <c r="BY31" s="649"/>
      <c r="BZ31" s="664"/>
      <c r="CA31" s="161"/>
      <c r="CB31" s="664" t="s">
        <v>289</v>
      </c>
      <c r="CC31" s="649"/>
      <c r="CD31" s="312"/>
      <c r="CE31" s="664"/>
      <c r="CF31" s="649"/>
      <c r="CG31" s="664" t="s">
        <v>289</v>
      </c>
      <c r="CH31" s="156"/>
      <c r="CI31" s="312"/>
      <c r="CJ31" s="649"/>
      <c r="CK31" s="664"/>
      <c r="CL31" s="664" t="s">
        <v>289</v>
      </c>
      <c r="CM31" s="312"/>
      <c r="CN31" s="649"/>
      <c r="CO31" s="312"/>
      <c r="CP31" s="649"/>
      <c r="CQ31" s="664" t="s">
        <v>289</v>
      </c>
      <c r="CR31" s="664"/>
      <c r="CS31" s="312"/>
      <c r="CT31" s="914"/>
      <c r="CU31" s="909"/>
      <c r="CV31" s="909"/>
    </row>
    <row r="32" spans="1:105" ht="9.75" customHeight="1" x14ac:dyDescent="0.25">
      <c r="A32" s="907"/>
      <c r="B32" s="905"/>
      <c r="C32" s="681" t="s">
        <v>634</v>
      </c>
      <c r="D32" s="157"/>
      <c r="E32" s="157"/>
      <c r="F32" s="157">
        <v>2</v>
      </c>
      <c r="G32" s="163"/>
      <c r="H32" s="157">
        <v>2</v>
      </c>
      <c r="I32" s="159"/>
      <c r="J32" s="163"/>
      <c r="K32" s="371">
        <v>2</v>
      </c>
      <c r="L32" s="373">
        <v>2</v>
      </c>
      <c r="M32" s="159"/>
      <c r="N32" s="373"/>
      <c r="O32" s="371"/>
      <c r="P32" s="159"/>
      <c r="Q32" s="665">
        <v>2</v>
      </c>
      <c r="R32" s="159">
        <v>2</v>
      </c>
      <c r="S32" s="159"/>
      <c r="T32" s="665"/>
      <c r="U32" s="157"/>
      <c r="V32" s="159"/>
      <c r="W32" s="159">
        <v>2</v>
      </c>
      <c r="X32" s="907"/>
      <c r="Y32" s="905"/>
      <c r="Z32" s="667">
        <v>2</v>
      </c>
      <c r="AA32" s="162"/>
      <c r="AB32" s="159"/>
      <c r="AC32" s="159"/>
      <c r="AD32" s="914"/>
      <c r="AE32" s="665"/>
      <c r="AF32" s="909"/>
      <c r="AG32" s="159"/>
      <c r="AH32" s="665"/>
      <c r="AI32" s="159">
        <v>2</v>
      </c>
      <c r="AJ32" s="665">
        <v>2</v>
      </c>
      <c r="AK32" s="157"/>
      <c r="AL32" s="159"/>
      <c r="AM32" s="162"/>
      <c r="AN32" s="162"/>
      <c r="AO32" s="159">
        <v>2</v>
      </c>
      <c r="AP32" s="665">
        <v>2</v>
      </c>
      <c r="AQ32" s="157"/>
      <c r="AR32" s="157"/>
      <c r="AS32" s="157"/>
      <c r="AT32" s="159"/>
      <c r="AU32" s="665">
        <v>2</v>
      </c>
      <c r="AV32" s="159">
        <v>2</v>
      </c>
      <c r="AW32" s="907"/>
      <c r="AX32" s="905"/>
      <c r="AY32" s="665"/>
      <c r="AZ32" s="159"/>
      <c r="BA32" s="665"/>
      <c r="BB32" s="159"/>
      <c r="BC32" s="159">
        <v>2</v>
      </c>
      <c r="BD32" s="665">
        <v>2</v>
      </c>
      <c r="BE32" s="159"/>
      <c r="BF32" s="665"/>
      <c r="BG32" s="162"/>
      <c r="BH32" s="665"/>
      <c r="BI32" s="159">
        <v>2</v>
      </c>
      <c r="BJ32" s="665">
        <v>2</v>
      </c>
      <c r="BK32" s="159"/>
      <c r="BL32" s="665"/>
      <c r="BM32" s="159"/>
      <c r="BN32" s="665"/>
      <c r="BO32" s="159"/>
      <c r="BP32" s="665">
        <v>2</v>
      </c>
      <c r="BQ32" s="665"/>
      <c r="BR32" s="159"/>
      <c r="BS32" s="159"/>
      <c r="BT32" s="907"/>
      <c r="BU32" s="905"/>
      <c r="BV32" s="157"/>
      <c r="BW32" s="665">
        <v>2</v>
      </c>
      <c r="BX32" s="159"/>
      <c r="BY32" s="159"/>
      <c r="BZ32" s="665"/>
      <c r="CA32" s="162"/>
      <c r="CB32" s="665">
        <v>2</v>
      </c>
      <c r="CC32" s="159"/>
      <c r="CD32" s="162"/>
      <c r="CE32" s="665"/>
      <c r="CF32" s="159"/>
      <c r="CG32" s="665">
        <v>2</v>
      </c>
      <c r="CH32" s="157"/>
      <c r="CI32" s="162"/>
      <c r="CJ32" s="159"/>
      <c r="CK32" s="665"/>
      <c r="CL32" s="665">
        <v>2</v>
      </c>
      <c r="CM32" s="162"/>
      <c r="CN32" s="159"/>
      <c r="CO32" s="162"/>
      <c r="CP32" s="159"/>
      <c r="CQ32" s="665">
        <v>2</v>
      </c>
      <c r="CR32" s="665"/>
      <c r="CS32" s="162"/>
      <c r="CT32" s="914"/>
      <c r="CU32" s="909"/>
      <c r="CV32" s="909"/>
      <c r="CW32" s="677">
        <v>0.25</v>
      </c>
      <c r="CX32" s="677">
        <v>0.25</v>
      </c>
      <c r="CY32" s="677">
        <v>0.25</v>
      </c>
      <c r="CZ32" s="677">
        <v>0.25</v>
      </c>
      <c r="DA32" s="675">
        <f>SUM(C32:CZ32)</f>
        <v>49</v>
      </c>
    </row>
    <row r="33" spans="1:105" ht="9.75" customHeight="1" x14ac:dyDescent="0.25">
      <c r="A33" s="906">
        <v>13</v>
      </c>
      <c r="B33" s="904">
        <f>DATABASE!C27</f>
        <v>0</v>
      </c>
      <c r="C33" s="158"/>
      <c r="D33" s="650" t="s">
        <v>217</v>
      </c>
      <c r="E33" s="650"/>
      <c r="F33" s="650" t="s">
        <v>526</v>
      </c>
      <c r="G33" s="662"/>
      <c r="H33" s="650" t="s">
        <v>527</v>
      </c>
      <c r="I33" s="158"/>
      <c r="J33" s="662"/>
      <c r="K33" s="663" t="s">
        <v>41</v>
      </c>
      <c r="L33" s="369" t="s">
        <v>41</v>
      </c>
      <c r="M33" s="649"/>
      <c r="N33" s="663"/>
      <c r="O33" s="369"/>
      <c r="P33" s="158"/>
      <c r="Q33" s="664" t="s">
        <v>40</v>
      </c>
      <c r="R33" s="649" t="s">
        <v>40</v>
      </c>
      <c r="S33" s="649"/>
      <c r="T33" s="664"/>
      <c r="U33" s="649"/>
      <c r="V33" s="650"/>
      <c r="W33" s="370" t="s">
        <v>285</v>
      </c>
      <c r="X33" s="906">
        <v>13</v>
      </c>
      <c r="Y33" s="904">
        <f>DATABASE!C27</f>
        <v>0</v>
      </c>
      <c r="Z33" s="664" t="s">
        <v>285</v>
      </c>
      <c r="AA33" s="649"/>
      <c r="AB33" s="649"/>
      <c r="AC33" s="649"/>
      <c r="AD33" s="914"/>
      <c r="AE33" s="666"/>
      <c r="AF33" s="909"/>
      <c r="AG33" s="649"/>
      <c r="AH33" s="312"/>
      <c r="AI33" s="664" t="s">
        <v>286</v>
      </c>
      <c r="AJ33" s="649" t="s">
        <v>286</v>
      </c>
      <c r="AK33" s="650"/>
      <c r="AL33" s="649"/>
      <c r="AM33" s="312"/>
      <c r="AN33" s="312"/>
      <c r="AO33" s="649" t="s">
        <v>287</v>
      </c>
      <c r="AP33" s="664" t="s">
        <v>287</v>
      </c>
      <c r="AQ33" s="312"/>
      <c r="AR33" s="650"/>
      <c r="AS33" s="650"/>
      <c r="AT33" s="664"/>
      <c r="AU33" s="664" t="s">
        <v>619</v>
      </c>
      <c r="AV33" s="649" t="s">
        <v>619</v>
      </c>
      <c r="AW33" s="906">
        <v>13</v>
      </c>
      <c r="AX33" s="904">
        <f t="shared" si="0"/>
        <v>0</v>
      </c>
      <c r="AY33" s="664"/>
      <c r="AZ33" s="649"/>
      <c r="BA33" s="664"/>
      <c r="BB33" s="649"/>
      <c r="BC33" s="649" t="s">
        <v>537</v>
      </c>
      <c r="BD33" s="664" t="s">
        <v>537</v>
      </c>
      <c r="BE33" s="649"/>
      <c r="BF33" s="664"/>
      <c r="BG33" s="312"/>
      <c r="BH33" s="312"/>
      <c r="BI33" s="649"/>
      <c r="BJ33" s="664"/>
      <c r="BK33" s="664" t="s">
        <v>552</v>
      </c>
      <c r="BL33" s="649" t="s">
        <v>552</v>
      </c>
      <c r="BM33" s="649"/>
      <c r="BN33" s="664"/>
      <c r="BO33" s="649"/>
      <c r="BP33" s="664" t="s">
        <v>289</v>
      </c>
      <c r="BQ33" s="664"/>
      <c r="BR33" s="649"/>
      <c r="BS33" s="664"/>
      <c r="BT33" s="906">
        <v>13</v>
      </c>
      <c r="BU33" s="904">
        <f t="shared" si="1"/>
        <v>0</v>
      </c>
      <c r="BV33" s="649"/>
      <c r="BW33" s="664" t="s">
        <v>289</v>
      </c>
      <c r="BX33" s="312"/>
      <c r="BY33" s="649"/>
      <c r="BZ33" s="664"/>
      <c r="CA33" s="156"/>
      <c r="CB33" s="664" t="s">
        <v>289</v>
      </c>
      <c r="CC33" s="312"/>
      <c r="CD33" s="649"/>
      <c r="CE33" s="664"/>
      <c r="CF33" s="649"/>
      <c r="CG33" s="664" t="s">
        <v>289</v>
      </c>
      <c r="CH33" s="156"/>
      <c r="CI33" s="312"/>
      <c r="CJ33" s="649"/>
      <c r="CK33" s="664"/>
      <c r="CL33" s="664" t="s">
        <v>289</v>
      </c>
      <c r="CM33" s="649"/>
      <c r="CN33" s="664"/>
      <c r="CO33" s="312"/>
      <c r="CP33" s="649"/>
      <c r="CQ33" s="664" t="s">
        <v>289</v>
      </c>
      <c r="CR33" s="649"/>
      <c r="CS33" s="649"/>
      <c r="CT33" s="914"/>
      <c r="CU33" s="909"/>
      <c r="CV33" s="909"/>
    </row>
    <row r="34" spans="1:105" ht="9.75" customHeight="1" x14ac:dyDescent="0.25">
      <c r="A34" s="907"/>
      <c r="B34" s="905"/>
      <c r="C34" s="159"/>
      <c r="D34" s="157">
        <v>2</v>
      </c>
      <c r="E34" s="157"/>
      <c r="F34" s="157">
        <v>2</v>
      </c>
      <c r="G34" s="163"/>
      <c r="H34" s="157">
        <v>2</v>
      </c>
      <c r="I34" s="159"/>
      <c r="J34" s="163"/>
      <c r="K34" s="373">
        <v>2</v>
      </c>
      <c r="L34" s="371">
        <v>2</v>
      </c>
      <c r="M34" s="159"/>
      <c r="N34" s="373"/>
      <c r="O34" s="371"/>
      <c r="P34" s="159"/>
      <c r="Q34" s="665">
        <v>2</v>
      </c>
      <c r="R34" s="159">
        <v>2</v>
      </c>
      <c r="S34" s="159"/>
      <c r="T34" s="665"/>
      <c r="U34" s="159"/>
      <c r="V34" s="157"/>
      <c r="W34" s="372">
        <v>2</v>
      </c>
      <c r="X34" s="907"/>
      <c r="Y34" s="905"/>
      <c r="Z34" s="665">
        <v>2</v>
      </c>
      <c r="AA34" s="159"/>
      <c r="AB34" s="159"/>
      <c r="AC34" s="159"/>
      <c r="AD34" s="914"/>
      <c r="AE34" s="667"/>
      <c r="AF34" s="909"/>
      <c r="AG34" s="159"/>
      <c r="AH34" s="162"/>
      <c r="AI34" s="665">
        <v>2</v>
      </c>
      <c r="AJ34" s="159">
        <v>2</v>
      </c>
      <c r="AK34" s="157"/>
      <c r="AL34" s="159"/>
      <c r="AM34" s="162"/>
      <c r="AN34" s="162"/>
      <c r="AO34" s="159">
        <v>2</v>
      </c>
      <c r="AP34" s="665">
        <v>2</v>
      </c>
      <c r="AQ34" s="162"/>
      <c r="AR34" s="157"/>
      <c r="AS34" s="157"/>
      <c r="AT34" s="665"/>
      <c r="AU34" s="665">
        <v>2</v>
      </c>
      <c r="AV34" s="159">
        <v>2</v>
      </c>
      <c r="AW34" s="907"/>
      <c r="AX34" s="905"/>
      <c r="AY34" s="665"/>
      <c r="AZ34" s="159"/>
      <c r="BA34" s="665"/>
      <c r="BB34" s="159"/>
      <c r="BC34" s="159">
        <v>2</v>
      </c>
      <c r="BD34" s="665">
        <v>2</v>
      </c>
      <c r="BE34" s="159"/>
      <c r="BF34" s="665"/>
      <c r="BG34" s="162"/>
      <c r="BH34" s="162"/>
      <c r="BI34" s="159"/>
      <c r="BJ34" s="665"/>
      <c r="BK34" s="665">
        <v>2</v>
      </c>
      <c r="BL34" s="159">
        <v>2</v>
      </c>
      <c r="BM34" s="162"/>
      <c r="BN34" s="671"/>
      <c r="BO34" s="159"/>
      <c r="BP34" s="665">
        <v>2</v>
      </c>
      <c r="BQ34" s="665"/>
      <c r="BR34" s="159"/>
      <c r="BS34" s="665"/>
      <c r="BT34" s="907"/>
      <c r="BU34" s="905"/>
      <c r="BV34" s="159"/>
      <c r="BW34" s="665">
        <v>2</v>
      </c>
      <c r="BX34" s="162"/>
      <c r="BY34" s="159"/>
      <c r="BZ34" s="665"/>
      <c r="CA34" s="157"/>
      <c r="CB34" s="665">
        <v>2</v>
      </c>
      <c r="CC34" s="162"/>
      <c r="CD34" s="159"/>
      <c r="CE34" s="665"/>
      <c r="CF34" s="159"/>
      <c r="CG34" s="665">
        <v>2</v>
      </c>
      <c r="CH34" s="157"/>
      <c r="CI34" s="162"/>
      <c r="CJ34" s="159"/>
      <c r="CK34" s="665"/>
      <c r="CL34" s="665">
        <v>2</v>
      </c>
      <c r="CM34" s="159"/>
      <c r="CN34" s="665"/>
      <c r="CO34" s="162"/>
      <c r="CP34" s="159"/>
      <c r="CQ34" s="665">
        <v>2</v>
      </c>
      <c r="CR34" s="159"/>
      <c r="CS34" s="159"/>
      <c r="CT34" s="914"/>
      <c r="CU34" s="909"/>
      <c r="CV34" s="909"/>
      <c r="CW34" s="677">
        <v>0.25</v>
      </c>
      <c r="CX34" s="677">
        <v>0.25</v>
      </c>
      <c r="CY34" s="677">
        <v>0.25</v>
      </c>
      <c r="CZ34" s="677">
        <v>0.25</v>
      </c>
      <c r="DA34" s="675">
        <f>SUM(C34:CZ34)</f>
        <v>51</v>
      </c>
    </row>
    <row r="35" spans="1:105" ht="9.75" customHeight="1" x14ac:dyDescent="0.25">
      <c r="A35" s="906">
        <v>14</v>
      </c>
      <c r="B35" s="904">
        <f>DATABASE!C28</f>
        <v>0</v>
      </c>
      <c r="C35" s="158"/>
      <c r="D35" s="650" t="s">
        <v>217</v>
      </c>
      <c r="E35" s="650"/>
      <c r="F35" s="650" t="s">
        <v>526</v>
      </c>
      <c r="G35" s="662"/>
      <c r="H35" s="650" t="s">
        <v>527</v>
      </c>
      <c r="I35" s="158"/>
      <c r="J35" s="662"/>
      <c r="K35" s="663" t="s">
        <v>41</v>
      </c>
      <c r="L35" s="369" t="s">
        <v>41</v>
      </c>
      <c r="M35" s="649"/>
      <c r="N35" s="158"/>
      <c r="O35" s="663"/>
      <c r="P35" s="369"/>
      <c r="Q35" s="664" t="s">
        <v>40</v>
      </c>
      <c r="R35" s="649" t="s">
        <v>40</v>
      </c>
      <c r="S35" s="649"/>
      <c r="T35" s="664"/>
      <c r="U35" s="649"/>
      <c r="V35" s="650"/>
      <c r="W35" s="649" t="s">
        <v>285</v>
      </c>
      <c r="X35" s="906">
        <v>14</v>
      </c>
      <c r="Y35" s="904">
        <f>DATABASE!C28</f>
        <v>0</v>
      </c>
      <c r="Z35" s="664" t="s">
        <v>285</v>
      </c>
      <c r="AA35" s="649"/>
      <c r="AB35" s="649"/>
      <c r="AC35" s="370"/>
      <c r="AD35" s="914"/>
      <c r="AE35" s="664"/>
      <c r="AF35" s="909"/>
      <c r="AG35" s="649"/>
      <c r="AH35" s="312"/>
      <c r="AI35" s="664" t="s">
        <v>286</v>
      </c>
      <c r="AJ35" s="649" t="s">
        <v>286</v>
      </c>
      <c r="AK35" s="650"/>
      <c r="AL35" s="649"/>
      <c r="AM35" s="312"/>
      <c r="AN35" s="312"/>
      <c r="AO35" s="649" t="s">
        <v>287</v>
      </c>
      <c r="AP35" s="664" t="s">
        <v>287</v>
      </c>
      <c r="AQ35" s="312"/>
      <c r="AR35" s="650"/>
      <c r="AS35" s="650"/>
      <c r="AT35" s="664"/>
      <c r="AU35" s="664" t="s">
        <v>619</v>
      </c>
      <c r="AV35" s="649" t="s">
        <v>619</v>
      </c>
      <c r="AW35" s="906">
        <v>14</v>
      </c>
      <c r="AX35" s="904">
        <f t="shared" si="0"/>
        <v>0</v>
      </c>
      <c r="AY35" s="664"/>
      <c r="AZ35" s="649"/>
      <c r="BA35" s="664"/>
      <c r="BB35" s="649"/>
      <c r="BC35" s="664"/>
      <c r="BD35" s="312"/>
      <c r="BE35" s="664" t="s">
        <v>537</v>
      </c>
      <c r="BF35" s="649" t="s">
        <v>537</v>
      </c>
      <c r="BG35" s="312"/>
      <c r="BH35" s="312"/>
      <c r="BI35" s="649"/>
      <c r="BJ35" s="312"/>
      <c r="BK35" s="664" t="s">
        <v>552</v>
      </c>
      <c r="BL35" s="649" t="s">
        <v>552</v>
      </c>
      <c r="BM35" s="161"/>
      <c r="BN35" s="650"/>
      <c r="BO35" s="649"/>
      <c r="BP35" s="664" t="s">
        <v>289</v>
      </c>
      <c r="BQ35" s="664"/>
      <c r="BR35" s="649"/>
      <c r="BS35" s="664"/>
      <c r="BT35" s="906">
        <v>14</v>
      </c>
      <c r="BU35" s="904">
        <f t="shared" si="1"/>
        <v>0</v>
      </c>
      <c r="BV35" s="649"/>
      <c r="BW35" s="664" t="s">
        <v>289</v>
      </c>
      <c r="BX35" s="649"/>
      <c r="BY35" s="649"/>
      <c r="BZ35" s="664"/>
      <c r="CA35" s="156"/>
      <c r="CB35" s="664" t="s">
        <v>289</v>
      </c>
      <c r="CC35" s="650"/>
      <c r="CD35" s="649"/>
      <c r="CE35" s="649"/>
      <c r="CF35" s="664"/>
      <c r="CG35" s="664" t="s">
        <v>289</v>
      </c>
      <c r="CH35" s="649"/>
      <c r="CI35" s="312"/>
      <c r="CJ35" s="649"/>
      <c r="CK35" s="664"/>
      <c r="CL35" s="664" t="s">
        <v>289</v>
      </c>
      <c r="CM35" s="649"/>
      <c r="CN35" s="664"/>
      <c r="CO35" s="312"/>
      <c r="CP35" s="649"/>
      <c r="CQ35" s="664" t="s">
        <v>289</v>
      </c>
      <c r="CR35" s="649"/>
      <c r="CS35" s="649"/>
      <c r="CT35" s="914"/>
      <c r="CU35" s="909"/>
      <c r="CV35" s="909"/>
    </row>
    <row r="36" spans="1:105" ht="9.75" customHeight="1" x14ac:dyDescent="0.25">
      <c r="A36" s="907"/>
      <c r="B36" s="905"/>
      <c r="C36" s="159"/>
      <c r="D36" s="157">
        <v>2</v>
      </c>
      <c r="E36" s="157"/>
      <c r="F36" s="157">
        <v>2</v>
      </c>
      <c r="G36" s="163"/>
      <c r="H36" s="157">
        <v>2</v>
      </c>
      <c r="I36" s="159"/>
      <c r="J36" s="163"/>
      <c r="K36" s="373">
        <v>2</v>
      </c>
      <c r="L36" s="371">
        <v>2</v>
      </c>
      <c r="M36" s="159"/>
      <c r="N36" s="159"/>
      <c r="O36" s="373"/>
      <c r="P36" s="371"/>
      <c r="Q36" s="665">
        <v>2</v>
      </c>
      <c r="R36" s="159">
        <v>2</v>
      </c>
      <c r="S36" s="159"/>
      <c r="T36" s="665"/>
      <c r="U36" s="159"/>
      <c r="V36" s="157"/>
      <c r="W36" s="159">
        <v>2</v>
      </c>
      <c r="X36" s="907"/>
      <c r="Y36" s="905"/>
      <c r="Z36" s="665">
        <v>2</v>
      </c>
      <c r="AA36" s="159"/>
      <c r="AB36" s="159"/>
      <c r="AC36" s="372"/>
      <c r="AD36" s="914"/>
      <c r="AE36" s="665"/>
      <c r="AF36" s="909"/>
      <c r="AG36" s="159"/>
      <c r="AH36" s="162"/>
      <c r="AI36" s="665">
        <v>2</v>
      </c>
      <c r="AJ36" s="159">
        <v>2</v>
      </c>
      <c r="AK36" s="157"/>
      <c r="AL36" s="159"/>
      <c r="AM36" s="162"/>
      <c r="AN36" s="162"/>
      <c r="AO36" s="159">
        <v>2</v>
      </c>
      <c r="AP36" s="665">
        <v>2</v>
      </c>
      <c r="AQ36" s="162"/>
      <c r="AR36" s="157"/>
      <c r="AS36" s="157"/>
      <c r="AT36" s="665"/>
      <c r="AU36" s="665">
        <v>2</v>
      </c>
      <c r="AV36" s="159">
        <v>2</v>
      </c>
      <c r="AW36" s="907"/>
      <c r="AX36" s="905"/>
      <c r="AY36" s="665"/>
      <c r="AZ36" s="159"/>
      <c r="BA36" s="665"/>
      <c r="BB36" s="159"/>
      <c r="BC36" s="665"/>
      <c r="BD36" s="162"/>
      <c r="BE36" s="665">
        <v>2</v>
      </c>
      <c r="BF36" s="159">
        <v>2</v>
      </c>
      <c r="BG36" s="162"/>
      <c r="BH36" s="162"/>
      <c r="BI36" s="159"/>
      <c r="BJ36" s="162"/>
      <c r="BK36" s="665">
        <v>2</v>
      </c>
      <c r="BL36" s="159">
        <v>2</v>
      </c>
      <c r="BM36" s="162"/>
      <c r="BN36" s="157"/>
      <c r="BO36" s="159"/>
      <c r="BP36" s="665">
        <v>2</v>
      </c>
      <c r="BQ36" s="665"/>
      <c r="BR36" s="159"/>
      <c r="BS36" s="665"/>
      <c r="BT36" s="907"/>
      <c r="BU36" s="905"/>
      <c r="BV36" s="159"/>
      <c r="BW36" s="665">
        <v>2</v>
      </c>
      <c r="BX36" s="159"/>
      <c r="BY36" s="159"/>
      <c r="BZ36" s="665"/>
      <c r="CA36" s="157"/>
      <c r="CB36" s="665">
        <v>2</v>
      </c>
      <c r="CC36" s="157"/>
      <c r="CD36" s="159"/>
      <c r="CE36" s="159"/>
      <c r="CF36" s="665"/>
      <c r="CG36" s="665">
        <v>2</v>
      </c>
      <c r="CH36" s="159"/>
      <c r="CI36" s="162"/>
      <c r="CJ36" s="159"/>
      <c r="CK36" s="665"/>
      <c r="CL36" s="665">
        <v>2</v>
      </c>
      <c r="CM36" s="159"/>
      <c r="CN36" s="665"/>
      <c r="CO36" s="162"/>
      <c r="CP36" s="159"/>
      <c r="CQ36" s="665">
        <v>2</v>
      </c>
      <c r="CR36" s="159"/>
      <c r="CS36" s="159"/>
      <c r="CT36" s="914"/>
      <c r="CU36" s="909"/>
      <c r="CV36" s="909"/>
      <c r="CW36" s="677">
        <v>0.25</v>
      </c>
      <c r="CX36" s="677">
        <v>0.25</v>
      </c>
      <c r="CY36" s="677">
        <v>0.25</v>
      </c>
      <c r="CZ36" s="677">
        <v>0.25</v>
      </c>
      <c r="DA36" s="675">
        <f>SUM(C36:CZ36)</f>
        <v>51</v>
      </c>
    </row>
    <row r="37" spans="1:105" ht="9.75" customHeight="1" x14ac:dyDescent="0.25">
      <c r="A37" s="906">
        <v>15</v>
      </c>
      <c r="B37" s="904">
        <f>DATABASE!C29</f>
        <v>0</v>
      </c>
      <c r="C37" s="158"/>
      <c r="D37" s="650" t="s">
        <v>217</v>
      </c>
      <c r="E37" s="650"/>
      <c r="F37" s="650" t="s">
        <v>526</v>
      </c>
      <c r="G37" s="662"/>
      <c r="H37" s="662" t="s">
        <v>527</v>
      </c>
      <c r="I37" s="158"/>
      <c r="J37" s="158"/>
      <c r="K37" s="663" t="s">
        <v>41</v>
      </c>
      <c r="L37" s="369" t="s">
        <v>41</v>
      </c>
      <c r="M37" s="649"/>
      <c r="N37" s="158"/>
      <c r="O37" s="663"/>
      <c r="P37" s="369"/>
      <c r="Q37" s="664" t="s">
        <v>40</v>
      </c>
      <c r="R37" s="649" t="s">
        <v>40</v>
      </c>
      <c r="S37" s="649"/>
      <c r="T37" s="664"/>
      <c r="U37" s="649"/>
      <c r="V37" s="650"/>
      <c r="W37" s="649"/>
      <c r="X37" s="906">
        <v>15</v>
      </c>
      <c r="Y37" s="904">
        <f>DATABASE!C29</f>
        <v>0</v>
      </c>
      <c r="Z37" s="650"/>
      <c r="AA37" s="664" t="s">
        <v>285</v>
      </c>
      <c r="AB37" s="649" t="s">
        <v>285</v>
      </c>
      <c r="AC37" s="649"/>
      <c r="AD37" s="914"/>
      <c r="AE37" s="664"/>
      <c r="AF37" s="909"/>
      <c r="AG37" s="649"/>
      <c r="AH37" s="312"/>
      <c r="AI37" s="664" t="s">
        <v>286</v>
      </c>
      <c r="AJ37" s="649" t="s">
        <v>286</v>
      </c>
      <c r="AK37" s="650"/>
      <c r="AL37" s="312"/>
      <c r="AM37" s="649"/>
      <c r="AN37" s="312"/>
      <c r="AO37" s="649" t="s">
        <v>287</v>
      </c>
      <c r="AP37" s="664" t="s">
        <v>287</v>
      </c>
      <c r="AQ37" s="312"/>
      <c r="AR37" s="650"/>
      <c r="AS37" s="650"/>
      <c r="AT37" s="664"/>
      <c r="AU37" s="649"/>
      <c r="AV37" s="312"/>
      <c r="AW37" s="906">
        <v>15</v>
      </c>
      <c r="AX37" s="904">
        <f t="shared" si="0"/>
        <v>0</v>
      </c>
      <c r="AY37" s="649" t="s">
        <v>619</v>
      </c>
      <c r="AZ37" s="664" t="s">
        <v>619</v>
      </c>
      <c r="BA37" s="664"/>
      <c r="BB37" s="312"/>
      <c r="BC37" s="649"/>
      <c r="BD37" s="649"/>
      <c r="BE37" s="664" t="s">
        <v>537</v>
      </c>
      <c r="BF37" s="649" t="s">
        <v>537</v>
      </c>
      <c r="BG37" s="312"/>
      <c r="BH37" s="312"/>
      <c r="BI37" s="649"/>
      <c r="BJ37" s="312"/>
      <c r="BK37" s="664" t="s">
        <v>552</v>
      </c>
      <c r="BL37" s="649" t="s">
        <v>552</v>
      </c>
      <c r="BM37" s="650"/>
      <c r="BN37" s="650"/>
      <c r="BO37" s="649"/>
      <c r="BP37" s="664" t="s">
        <v>289</v>
      </c>
      <c r="BQ37" s="664"/>
      <c r="BR37" s="649"/>
      <c r="BS37" s="664"/>
      <c r="BT37" s="906">
        <v>15</v>
      </c>
      <c r="BU37" s="904">
        <f t="shared" si="1"/>
        <v>0</v>
      </c>
      <c r="BV37" s="649"/>
      <c r="BW37" s="664" t="s">
        <v>289</v>
      </c>
      <c r="BX37" s="649"/>
      <c r="BY37" s="664"/>
      <c r="BZ37" s="649"/>
      <c r="CA37" s="649"/>
      <c r="CB37" s="664" t="s">
        <v>289</v>
      </c>
      <c r="CC37" s="650"/>
      <c r="CD37" s="649"/>
      <c r="CE37" s="649"/>
      <c r="CF37" s="664"/>
      <c r="CG37" s="664" t="s">
        <v>289</v>
      </c>
      <c r="CH37" s="649"/>
      <c r="CI37" s="312"/>
      <c r="CJ37" s="649"/>
      <c r="CK37" s="664"/>
      <c r="CL37" s="664" t="s">
        <v>289</v>
      </c>
      <c r="CM37" s="649"/>
      <c r="CN37" s="664"/>
      <c r="CO37" s="312"/>
      <c r="CP37" s="649"/>
      <c r="CQ37" s="664" t="s">
        <v>289</v>
      </c>
      <c r="CR37" s="649"/>
      <c r="CS37" s="649"/>
      <c r="CT37" s="914"/>
      <c r="CU37" s="909"/>
      <c r="CV37" s="909"/>
    </row>
    <row r="38" spans="1:105" ht="9.75" customHeight="1" x14ac:dyDescent="0.25">
      <c r="A38" s="907"/>
      <c r="B38" s="905"/>
      <c r="C38" s="159"/>
      <c r="D38" s="157">
        <v>2</v>
      </c>
      <c r="E38" s="157"/>
      <c r="F38" s="157">
        <v>2</v>
      </c>
      <c r="G38" s="163"/>
      <c r="H38" s="163">
        <v>2</v>
      </c>
      <c r="I38" s="159"/>
      <c r="J38" s="159"/>
      <c r="K38" s="373">
        <v>2</v>
      </c>
      <c r="L38" s="371">
        <v>2</v>
      </c>
      <c r="M38" s="159"/>
      <c r="N38" s="159"/>
      <c r="O38" s="373"/>
      <c r="P38" s="371"/>
      <c r="Q38" s="665">
        <v>2</v>
      </c>
      <c r="R38" s="159">
        <v>2</v>
      </c>
      <c r="S38" s="159"/>
      <c r="T38" s="665"/>
      <c r="U38" s="159"/>
      <c r="V38" s="157"/>
      <c r="W38" s="159"/>
      <c r="X38" s="907"/>
      <c r="Y38" s="905"/>
      <c r="Z38" s="157"/>
      <c r="AA38" s="665">
        <v>2</v>
      </c>
      <c r="AB38" s="159">
        <v>2</v>
      </c>
      <c r="AC38" s="159"/>
      <c r="AD38" s="914"/>
      <c r="AE38" s="665"/>
      <c r="AF38" s="909"/>
      <c r="AG38" s="159"/>
      <c r="AH38" s="162"/>
      <c r="AI38" s="665">
        <v>2</v>
      </c>
      <c r="AJ38" s="159">
        <v>2</v>
      </c>
      <c r="AK38" s="157"/>
      <c r="AL38" s="162"/>
      <c r="AM38" s="159"/>
      <c r="AN38" s="162"/>
      <c r="AO38" s="159">
        <v>2</v>
      </c>
      <c r="AP38" s="671">
        <v>2</v>
      </c>
      <c r="AQ38" s="162"/>
      <c r="AR38" s="157"/>
      <c r="AS38" s="157"/>
      <c r="AT38" s="665"/>
      <c r="AU38" s="159"/>
      <c r="AV38" s="162"/>
      <c r="AW38" s="907"/>
      <c r="AX38" s="905"/>
      <c r="AY38" s="159">
        <v>2</v>
      </c>
      <c r="AZ38" s="665">
        <v>2</v>
      </c>
      <c r="BA38" s="665"/>
      <c r="BB38" s="162"/>
      <c r="BC38" s="159"/>
      <c r="BD38" s="159"/>
      <c r="BE38" s="665">
        <v>2</v>
      </c>
      <c r="BF38" s="159">
        <v>2</v>
      </c>
      <c r="BG38" s="162"/>
      <c r="BH38" s="162"/>
      <c r="BI38" s="159"/>
      <c r="BJ38" s="162"/>
      <c r="BK38" s="665">
        <v>2</v>
      </c>
      <c r="BL38" s="159">
        <v>2</v>
      </c>
      <c r="BM38" s="157"/>
      <c r="BN38" s="157"/>
      <c r="BO38" s="159"/>
      <c r="BP38" s="665">
        <v>2</v>
      </c>
      <c r="BQ38" s="665"/>
      <c r="BR38" s="159"/>
      <c r="BS38" s="665"/>
      <c r="BT38" s="907"/>
      <c r="BU38" s="905"/>
      <c r="BV38" s="159"/>
      <c r="BW38" s="665">
        <v>2</v>
      </c>
      <c r="BX38" s="159"/>
      <c r="BY38" s="665"/>
      <c r="BZ38" s="159"/>
      <c r="CA38" s="159"/>
      <c r="CB38" s="665">
        <v>2</v>
      </c>
      <c r="CC38" s="157"/>
      <c r="CD38" s="159"/>
      <c r="CE38" s="159"/>
      <c r="CF38" s="665"/>
      <c r="CG38" s="665">
        <v>2</v>
      </c>
      <c r="CH38" s="159"/>
      <c r="CI38" s="162"/>
      <c r="CJ38" s="159"/>
      <c r="CK38" s="665"/>
      <c r="CL38" s="665">
        <v>2</v>
      </c>
      <c r="CM38" s="159"/>
      <c r="CN38" s="665"/>
      <c r="CO38" s="162"/>
      <c r="CP38" s="159"/>
      <c r="CQ38" s="665">
        <v>2</v>
      </c>
      <c r="CR38" s="159"/>
      <c r="CS38" s="159"/>
      <c r="CT38" s="914"/>
      <c r="CU38" s="909"/>
      <c r="CV38" s="909"/>
      <c r="CW38" s="677">
        <v>0.25</v>
      </c>
      <c r="CX38" s="677">
        <v>0.25</v>
      </c>
      <c r="CY38" s="677">
        <v>0.25</v>
      </c>
      <c r="CZ38" s="677">
        <v>0.25</v>
      </c>
      <c r="DA38" s="675">
        <f>SUM(C38:CZ38)</f>
        <v>51</v>
      </c>
    </row>
    <row r="39" spans="1:105" ht="9.75" customHeight="1" x14ac:dyDescent="0.25">
      <c r="A39" s="906">
        <v>16</v>
      </c>
      <c r="B39" s="904">
        <f>DATABASE!C30</f>
        <v>0</v>
      </c>
      <c r="C39" s="158"/>
      <c r="D39" s="650" t="s">
        <v>217</v>
      </c>
      <c r="E39" s="662"/>
      <c r="F39" s="662" t="s">
        <v>526</v>
      </c>
      <c r="G39" s="649"/>
      <c r="H39" s="662" t="s">
        <v>527</v>
      </c>
      <c r="I39" s="158"/>
      <c r="J39" s="158"/>
      <c r="K39" s="663" t="s">
        <v>41</v>
      </c>
      <c r="L39" s="369" t="s">
        <v>41</v>
      </c>
      <c r="M39" s="650"/>
      <c r="N39" s="649"/>
      <c r="O39" s="663"/>
      <c r="P39" s="369"/>
      <c r="Q39" s="156"/>
      <c r="R39" s="158"/>
      <c r="S39" s="649" t="s">
        <v>40</v>
      </c>
      <c r="T39" s="664" t="s">
        <v>40</v>
      </c>
      <c r="U39" s="649"/>
      <c r="V39" s="650"/>
      <c r="W39" s="649"/>
      <c r="X39" s="906">
        <v>16</v>
      </c>
      <c r="Y39" s="904">
        <f>DATABASE!C30</f>
        <v>0</v>
      </c>
      <c r="Z39" s="650"/>
      <c r="AA39" s="666" t="s">
        <v>285</v>
      </c>
      <c r="AB39" s="649" t="s">
        <v>285</v>
      </c>
      <c r="AC39" s="650"/>
      <c r="AD39" s="914"/>
      <c r="AE39" s="649"/>
      <c r="AF39" s="909"/>
      <c r="AG39" s="649"/>
      <c r="AH39" s="160"/>
      <c r="AI39" s="664" t="s">
        <v>286</v>
      </c>
      <c r="AJ39" s="649" t="s">
        <v>286</v>
      </c>
      <c r="AK39" s="649"/>
      <c r="AL39" s="664"/>
      <c r="AM39" s="649"/>
      <c r="AN39" s="312"/>
      <c r="AO39" s="156"/>
      <c r="AP39" s="312"/>
      <c r="AQ39" s="664" t="s">
        <v>287</v>
      </c>
      <c r="AR39" s="649" t="s">
        <v>287</v>
      </c>
      <c r="AS39" s="650"/>
      <c r="AT39" s="664"/>
      <c r="AU39" s="312"/>
      <c r="AV39" s="649"/>
      <c r="AW39" s="906">
        <v>16</v>
      </c>
      <c r="AX39" s="904">
        <f t="shared" si="0"/>
        <v>0</v>
      </c>
      <c r="AY39" s="649" t="s">
        <v>619</v>
      </c>
      <c r="AZ39" s="664" t="s">
        <v>619</v>
      </c>
      <c r="BA39" s="664"/>
      <c r="BB39" s="160"/>
      <c r="BC39" s="649"/>
      <c r="BD39" s="649"/>
      <c r="BE39" s="664" t="s">
        <v>537</v>
      </c>
      <c r="BF39" s="649" t="s">
        <v>537</v>
      </c>
      <c r="BG39" s="312"/>
      <c r="BH39" s="312"/>
      <c r="BI39" s="649"/>
      <c r="BJ39" s="649"/>
      <c r="BK39" s="664" t="s">
        <v>552</v>
      </c>
      <c r="BL39" s="649" t="s">
        <v>552</v>
      </c>
      <c r="BM39" s="650"/>
      <c r="BN39" s="650"/>
      <c r="BO39" s="649"/>
      <c r="BP39" s="664"/>
      <c r="BQ39" s="664" t="s">
        <v>289</v>
      </c>
      <c r="BR39" s="664"/>
      <c r="BS39" s="664"/>
      <c r="BT39" s="906">
        <v>16</v>
      </c>
      <c r="BU39" s="904">
        <f t="shared" si="1"/>
        <v>0</v>
      </c>
      <c r="BV39" s="649"/>
      <c r="BW39" s="649"/>
      <c r="BX39" s="664" t="s">
        <v>289</v>
      </c>
      <c r="BY39" s="664"/>
      <c r="BZ39" s="649"/>
      <c r="CA39" s="649"/>
      <c r="CB39" s="664"/>
      <c r="CC39" s="664" t="s">
        <v>289</v>
      </c>
      <c r="CD39" s="649"/>
      <c r="CE39" s="649"/>
      <c r="CF39" s="664"/>
      <c r="CG39" s="664"/>
      <c r="CH39" s="664" t="s">
        <v>289</v>
      </c>
      <c r="CI39" s="312"/>
      <c r="CJ39" s="312"/>
      <c r="CK39" s="664"/>
      <c r="CL39" s="664"/>
      <c r="CM39" s="664" t="s">
        <v>289</v>
      </c>
      <c r="CN39" s="664"/>
      <c r="CO39" s="312"/>
      <c r="CP39" s="312"/>
      <c r="CQ39" s="664"/>
      <c r="CR39" s="664" t="s">
        <v>289</v>
      </c>
      <c r="CS39" s="649"/>
      <c r="CT39" s="914"/>
      <c r="CU39" s="909"/>
      <c r="CV39" s="909"/>
    </row>
    <row r="40" spans="1:105" ht="9.75" customHeight="1" x14ac:dyDescent="0.25">
      <c r="A40" s="907"/>
      <c r="B40" s="905"/>
      <c r="C40" s="159"/>
      <c r="D40" s="157">
        <v>2</v>
      </c>
      <c r="E40" s="163"/>
      <c r="F40" s="163">
        <v>2</v>
      </c>
      <c r="G40" s="159"/>
      <c r="H40" s="163">
        <v>2</v>
      </c>
      <c r="I40" s="159"/>
      <c r="J40" s="159"/>
      <c r="K40" s="373">
        <v>2</v>
      </c>
      <c r="L40" s="371">
        <v>2</v>
      </c>
      <c r="M40" s="157"/>
      <c r="N40" s="159"/>
      <c r="O40" s="373"/>
      <c r="P40" s="371"/>
      <c r="Q40" s="157"/>
      <c r="R40" s="159"/>
      <c r="S40" s="159">
        <v>2</v>
      </c>
      <c r="T40" s="665">
        <v>2</v>
      </c>
      <c r="U40" s="159"/>
      <c r="V40" s="157"/>
      <c r="W40" s="159"/>
      <c r="X40" s="907"/>
      <c r="Y40" s="905"/>
      <c r="Z40" s="157"/>
      <c r="AA40" s="667">
        <v>2</v>
      </c>
      <c r="AB40" s="159">
        <v>2</v>
      </c>
      <c r="AC40" s="157"/>
      <c r="AD40" s="914"/>
      <c r="AE40" s="159"/>
      <c r="AF40" s="909"/>
      <c r="AG40" s="159"/>
      <c r="AH40" s="162"/>
      <c r="AI40" s="665">
        <v>2</v>
      </c>
      <c r="AJ40" s="159">
        <v>2</v>
      </c>
      <c r="AK40" s="159"/>
      <c r="AL40" s="665"/>
      <c r="AM40" s="159"/>
      <c r="AN40" s="162"/>
      <c r="AO40" s="157"/>
      <c r="AP40" s="162"/>
      <c r="AQ40" s="665">
        <v>2</v>
      </c>
      <c r="AR40" s="159">
        <v>2</v>
      </c>
      <c r="AS40" s="157"/>
      <c r="AT40" s="665"/>
      <c r="AU40" s="162"/>
      <c r="AV40" s="159"/>
      <c r="AW40" s="907"/>
      <c r="AX40" s="905"/>
      <c r="AY40" s="159">
        <v>2</v>
      </c>
      <c r="AZ40" s="665">
        <v>2</v>
      </c>
      <c r="BA40" s="665"/>
      <c r="BB40" s="162"/>
      <c r="BC40" s="159"/>
      <c r="BD40" s="159"/>
      <c r="BE40" s="665">
        <v>2</v>
      </c>
      <c r="BF40" s="159">
        <v>2</v>
      </c>
      <c r="BG40" s="162"/>
      <c r="BH40" s="162"/>
      <c r="BI40" s="159"/>
      <c r="BJ40" s="159"/>
      <c r="BK40" s="665">
        <v>2</v>
      </c>
      <c r="BL40" s="159">
        <v>2</v>
      </c>
      <c r="BM40" s="157"/>
      <c r="BN40" s="157"/>
      <c r="BO40" s="159"/>
      <c r="BP40" s="665"/>
      <c r="BQ40" s="665">
        <v>2</v>
      </c>
      <c r="BR40" s="665"/>
      <c r="BS40" s="665"/>
      <c r="BT40" s="907"/>
      <c r="BU40" s="905"/>
      <c r="BV40" s="159"/>
      <c r="BW40" s="159"/>
      <c r="BX40" s="665">
        <v>2</v>
      </c>
      <c r="BY40" s="665"/>
      <c r="BZ40" s="159"/>
      <c r="CA40" s="159"/>
      <c r="CB40" s="665"/>
      <c r="CC40" s="665">
        <v>2</v>
      </c>
      <c r="CD40" s="159"/>
      <c r="CE40" s="159"/>
      <c r="CF40" s="665"/>
      <c r="CG40" s="665"/>
      <c r="CH40" s="665">
        <v>2</v>
      </c>
      <c r="CI40" s="162"/>
      <c r="CJ40" s="162"/>
      <c r="CK40" s="665"/>
      <c r="CL40" s="665"/>
      <c r="CM40" s="665">
        <v>2</v>
      </c>
      <c r="CN40" s="665"/>
      <c r="CO40" s="162"/>
      <c r="CP40" s="162"/>
      <c r="CQ40" s="665"/>
      <c r="CR40" s="665">
        <v>2</v>
      </c>
      <c r="CS40" s="159"/>
      <c r="CT40" s="914"/>
      <c r="CU40" s="909"/>
      <c r="CV40" s="909"/>
      <c r="CW40" s="677">
        <v>0.25</v>
      </c>
      <c r="CX40" s="677">
        <v>0.25</v>
      </c>
      <c r="CY40" s="677">
        <v>0.25</v>
      </c>
      <c r="CZ40" s="677">
        <v>0.25</v>
      </c>
      <c r="DA40" s="675">
        <f>SUM(C40:CZ40)</f>
        <v>51</v>
      </c>
    </row>
    <row r="41" spans="1:105" ht="9.75" customHeight="1" x14ac:dyDescent="0.25">
      <c r="A41" s="906">
        <v>17</v>
      </c>
      <c r="B41" s="904">
        <f>DATABASE!C31</f>
        <v>0</v>
      </c>
      <c r="C41" s="158"/>
      <c r="D41" s="662" t="s">
        <v>217</v>
      </c>
      <c r="E41" s="662"/>
      <c r="F41" s="662" t="s">
        <v>526</v>
      </c>
      <c r="G41" s="650"/>
      <c r="H41" s="662" t="s">
        <v>527</v>
      </c>
      <c r="I41" s="158"/>
      <c r="J41" s="158"/>
      <c r="K41" s="650"/>
      <c r="L41" s="158"/>
      <c r="M41" s="369" t="s">
        <v>41</v>
      </c>
      <c r="N41" s="663" t="s">
        <v>41</v>
      </c>
      <c r="O41" s="663"/>
      <c r="P41" s="369"/>
      <c r="Q41" s="663"/>
      <c r="R41" s="158"/>
      <c r="S41" s="649" t="s">
        <v>40</v>
      </c>
      <c r="T41" s="664" t="s">
        <v>40</v>
      </c>
      <c r="U41" s="158"/>
      <c r="V41" s="649"/>
      <c r="W41" s="650"/>
      <c r="X41" s="906">
        <v>17</v>
      </c>
      <c r="Y41" s="904">
        <f>DATABASE!C31</f>
        <v>0</v>
      </c>
      <c r="Z41" s="650"/>
      <c r="AA41" s="664" t="s">
        <v>285</v>
      </c>
      <c r="AB41" s="370" t="s">
        <v>285</v>
      </c>
      <c r="AC41" s="650"/>
      <c r="AD41" s="914"/>
      <c r="AE41" s="649"/>
      <c r="AF41" s="909"/>
      <c r="AG41" s="649"/>
      <c r="AH41" s="160"/>
      <c r="AI41" s="650"/>
      <c r="AJ41" s="664"/>
      <c r="AK41" s="649" t="s">
        <v>286</v>
      </c>
      <c r="AL41" s="664" t="s">
        <v>286</v>
      </c>
      <c r="AM41" s="649"/>
      <c r="AN41" s="312"/>
      <c r="AO41" s="156"/>
      <c r="AP41" s="312"/>
      <c r="AQ41" s="664" t="s">
        <v>287</v>
      </c>
      <c r="AR41" s="649" t="s">
        <v>287</v>
      </c>
      <c r="AS41" s="650"/>
      <c r="AT41" s="650"/>
      <c r="AU41" s="649"/>
      <c r="AV41" s="649"/>
      <c r="AW41" s="906">
        <v>17</v>
      </c>
      <c r="AX41" s="904">
        <f t="shared" ref="AX41:AX57" si="2">B41</f>
        <v>0</v>
      </c>
      <c r="AY41" s="649" t="s">
        <v>619</v>
      </c>
      <c r="AZ41" s="664" t="s">
        <v>619</v>
      </c>
      <c r="BA41" s="312"/>
      <c r="BB41" s="649"/>
      <c r="BC41" s="649"/>
      <c r="BD41" s="649"/>
      <c r="BE41" s="664" t="s">
        <v>537</v>
      </c>
      <c r="BF41" s="649" t="s">
        <v>537</v>
      </c>
      <c r="BG41" s="312"/>
      <c r="BH41" s="312"/>
      <c r="BI41" s="664"/>
      <c r="BJ41" s="649"/>
      <c r="BK41" s="649" t="s">
        <v>552</v>
      </c>
      <c r="BL41" s="664" t="s">
        <v>552</v>
      </c>
      <c r="BM41" s="649"/>
      <c r="BN41" s="664"/>
      <c r="BO41" s="649"/>
      <c r="BP41" s="664"/>
      <c r="BQ41" s="664" t="s">
        <v>289</v>
      </c>
      <c r="BR41" s="664"/>
      <c r="BS41" s="664"/>
      <c r="BT41" s="906">
        <v>17</v>
      </c>
      <c r="BU41" s="904">
        <f t="shared" ref="BU41:BU57" si="3">Y41</f>
        <v>0</v>
      </c>
      <c r="BV41" s="649"/>
      <c r="BW41" s="649"/>
      <c r="BX41" s="664" t="s">
        <v>289</v>
      </c>
      <c r="BY41" s="664"/>
      <c r="BZ41" s="649"/>
      <c r="CA41" s="649"/>
      <c r="CB41" s="664"/>
      <c r="CC41" s="664" t="s">
        <v>289</v>
      </c>
      <c r="CD41" s="312"/>
      <c r="CE41" s="649"/>
      <c r="CF41" s="664"/>
      <c r="CG41" s="664"/>
      <c r="CH41" s="664" t="s">
        <v>289</v>
      </c>
      <c r="CI41" s="312"/>
      <c r="CJ41" s="312"/>
      <c r="CK41" s="649"/>
      <c r="CL41" s="312"/>
      <c r="CM41" s="664" t="s">
        <v>289</v>
      </c>
      <c r="CN41" s="664"/>
      <c r="CO41" s="312"/>
      <c r="CP41" s="312"/>
      <c r="CQ41" s="649"/>
      <c r="CR41" s="664" t="s">
        <v>289</v>
      </c>
      <c r="CS41" s="649"/>
      <c r="CT41" s="914"/>
      <c r="CU41" s="909"/>
      <c r="CV41" s="909"/>
    </row>
    <row r="42" spans="1:105" ht="9.75" customHeight="1" x14ac:dyDescent="0.25">
      <c r="A42" s="907"/>
      <c r="B42" s="905"/>
      <c r="C42" s="159"/>
      <c r="D42" s="163">
        <v>2</v>
      </c>
      <c r="E42" s="163"/>
      <c r="F42" s="163">
        <v>2</v>
      </c>
      <c r="G42" s="157"/>
      <c r="H42" s="163">
        <v>2</v>
      </c>
      <c r="I42" s="159"/>
      <c r="J42" s="159"/>
      <c r="K42" s="157"/>
      <c r="L42" s="159"/>
      <c r="M42" s="371">
        <v>2</v>
      </c>
      <c r="N42" s="373">
        <v>2</v>
      </c>
      <c r="O42" s="373"/>
      <c r="P42" s="371"/>
      <c r="Q42" s="373"/>
      <c r="R42" s="159"/>
      <c r="S42" s="159">
        <v>2</v>
      </c>
      <c r="T42" s="665">
        <v>2</v>
      </c>
      <c r="U42" s="159"/>
      <c r="V42" s="159"/>
      <c r="W42" s="157"/>
      <c r="X42" s="907"/>
      <c r="Y42" s="905"/>
      <c r="Z42" s="157"/>
      <c r="AA42" s="665">
        <v>2</v>
      </c>
      <c r="AB42" s="372">
        <v>2</v>
      </c>
      <c r="AC42" s="157"/>
      <c r="AD42" s="914"/>
      <c r="AE42" s="159"/>
      <c r="AF42" s="909"/>
      <c r="AG42" s="159"/>
      <c r="AH42" s="162"/>
      <c r="AI42" s="157"/>
      <c r="AJ42" s="665"/>
      <c r="AK42" s="159">
        <v>2</v>
      </c>
      <c r="AL42" s="665">
        <v>2</v>
      </c>
      <c r="AM42" s="159"/>
      <c r="AN42" s="162"/>
      <c r="AO42" s="157"/>
      <c r="AP42" s="162"/>
      <c r="AQ42" s="665">
        <v>2</v>
      </c>
      <c r="AR42" s="159">
        <v>2</v>
      </c>
      <c r="AS42" s="157"/>
      <c r="AT42" s="157"/>
      <c r="AU42" s="159"/>
      <c r="AV42" s="159"/>
      <c r="AW42" s="907"/>
      <c r="AX42" s="905"/>
      <c r="AY42" s="159">
        <v>2</v>
      </c>
      <c r="AZ42" s="665">
        <v>2</v>
      </c>
      <c r="BA42" s="162"/>
      <c r="BB42" s="159"/>
      <c r="BC42" s="159"/>
      <c r="BD42" s="159"/>
      <c r="BE42" s="665">
        <v>2</v>
      </c>
      <c r="BF42" s="159">
        <v>2</v>
      </c>
      <c r="BG42" s="162"/>
      <c r="BH42" s="162"/>
      <c r="BI42" s="665"/>
      <c r="BJ42" s="159"/>
      <c r="BK42" s="159">
        <v>2</v>
      </c>
      <c r="BL42" s="665">
        <v>2</v>
      </c>
      <c r="BM42" s="159"/>
      <c r="BN42" s="665"/>
      <c r="BO42" s="162"/>
      <c r="BP42" s="671"/>
      <c r="BQ42" s="665">
        <v>2</v>
      </c>
      <c r="BR42" s="665"/>
      <c r="BS42" s="665"/>
      <c r="BT42" s="907"/>
      <c r="BU42" s="905"/>
      <c r="BV42" s="159"/>
      <c r="BW42" s="159"/>
      <c r="BX42" s="665">
        <v>2</v>
      </c>
      <c r="BY42" s="665"/>
      <c r="BZ42" s="159"/>
      <c r="CA42" s="159"/>
      <c r="CB42" s="665"/>
      <c r="CC42" s="665">
        <v>2</v>
      </c>
      <c r="CD42" s="162"/>
      <c r="CE42" s="159"/>
      <c r="CF42" s="665"/>
      <c r="CG42" s="665"/>
      <c r="CH42" s="665">
        <v>2</v>
      </c>
      <c r="CI42" s="162"/>
      <c r="CJ42" s="162"/>
      <c r="CK42" s="159"/>
      <c r="CL42" s="162"/>
      <c r="CM42" s="665">
        <v>2</v>
      </c>
      <c r="CN42" s="665"/>
      <c r="CO42" s="162"/>
      <c r="CP42" s="162"/>
      <c r="CQ42" s="159"/>
      <c r="CR42" s="665">
        <v>2</v>
      </c>
      <c r="CS42" s="159"/>
      <c r="CT42" s="914"/>
      <c r="CU42" s="909"/>
      <c r="CV42" s="909"/>
      <c r="CW42" s="677">
        <v>0.25</v>
      </c>
      <c r="CX42" s="677">
        <v>0.25</v>
      </c>
      <c r="CY42" s="677">
        <v>0.25</v>
      </c>
      <c r="CZ42" s="677">
        <v>0.25</v>
      </c>
      <c r="DA42" s="675">
        <f>SUM(C42:CZ42)</f>
        <v>51</v>
      </c>
    </row>
    <row r="43" spans="1:105" ht="9.75" customHeight="1" x14ac:dyDescent="0.25">
      <c r="A43" s="906">
        <v>18</v>
      </c>
      <c r="B43" s="904">
        <f>DATABASE!C32</f>
        <v>0</v>
      </c>
      <c r="C43" s="158"/>
      <c r="D43" s="662" t="s">
        <v>217</v>
      </c>
      <c r="E43" s="662"/>
      <c r="F43" s="662" t="s">
        <v>526</v>
      </c>
      <c r="G43" s="650"/>
      <c r="H43" s="662" t="s">
        <v>527</v>
      </c>
      <c r="I43" s="158"/>
      <c r="J43" s="158"/>
      <c r="K43" s="650"/>
      <c r="L43" s="158"/>
      <c r="M43" s="369" t="s">
        <v>41</v>
      </c>
      <c r="N43" s="663" t="s">
        <v>41</v>
      </c>
      <c r="O43" s="158"/>
      <c r="P43" s="663"/>
      <c r="Q43" s="369"/>
      <c r="R43" s="158"/>
      <c r="S43" s="649" t="s">
        <v>40</v>
      </c>
      <c r="T43" s="664" t="s">
        <v>40</v>
      </c>
      <c r="U43" s="158"/>
      <c r="V43" s="649"/>
      <c r="W43" s="650"/>
      <c r="X43" s="906">
        <v>18</v>
      </c>
      <c r="Y43" s="904">
        <f>DATABASE!C32</f>
        <v>0</v>
      </c>
      <c r="Z43" s="650"/>
      <c r="AA43" s="664" t="s">
        <v>285</v>
      </c>
      <c r="AB43" s="649" t="s">
        <v>285</v>
      </c>
      <c r="AC43" s="312"/>
      <c r="AD43" s="914"/>
      <c r="AE43" s="370"/>
      <c r="AF43" s="909"/>
      <c r="AG43" s="649"/>
      <c r="AH43" s="160"/>
      <c r="AI43" s="650"/>
      <c r="AJ43" s="664"/>
      <c r="AK43" s="649" t="s">
        <v>286</v>
      </c>
      <c r="AL43" s="664" t="s">
        <v>286</v>
      </c>
      <c r="AM43" s="649"/>
      <c r="AN43" s="312"/>
      <c r="AO43" s="156"/>
      <c r="AP43" s="312"/>
      <c r="AQ43" s="664" t="s">
        <v>287</v>
      </c>
      <c r="AR43" s="649" t="s">
        <v>287</v>
      </c>
      <c r="AS43" s="650"/>
      <c r="AT43" s="650"/>
      <c r="AU43" s="649"/>
      <c r="AV43" s="649"/>
      <c r="AW43" s="906">
        <v>18</v>
      </c>
      <c r="AX43" s="904">
        <f t="shared" si="2"/>
        <v>0</v>
      </c>
      <c r="AY43" s="649" t="s">
        <v>619</v>
      </c>
      <c r="AZ43" s="664" t="s">
        <v>619</v>
      </c>
      <c r="BA43" s="312"/>
      <c r="BB43" s="649"/>
      <c r="BC43" s="649"/>
      <c r="BD43" s="649"/>
      <c r="BE43" s="649" t="s">
        <v>537</v>
      </c>
      <c r="BF43" s="664" t="s">
        <v>537</v>
      </c>
      <c r="BG43" s="649"/>
      <c r="BH43" s="664"/>
      <c r="BI43" s="664"/>
      <c r="BJ43" s="649"/>
      <c r="BK43" s="649" t="s">
        <v>552</v>
      </c>
      <c r="BL43" s="664" t="s">
        <v>552</v>
      </c>
      <c r="BM43" s="649"/>
      <c r="BN43" s="664"/>
      <c r="BO43" s="650"/>
      <c r="BP43" s="649"/>
      <c r="BQ43" s="664" t="s">
        <v>289</v>
      </c>
      <c r="BR43" s="664"/>
      <c r="BS43" s="664"/>
      <c r="BT43" s="906">
        <v>18</v>
      </c>
      <c r="BU43" s="904">
        <f t="shared" si="3"/>
        <v>0</v>
      </c>
      <c r="BV43" s="649"/>
      <c r="BW43" s="649"/>
      <c r="BX43" s="664" t="s">
        <v>289</v>
      </c>
      <c r="BY43" s="664"/>
      <c r="BZ43" s="649"/>
      <c r="CA43" s="649"/>
      <c r="CB43" s="664"/>
      <c r="CC43" s="664" t="s">
        <v>289</v>
      </c>
      <c r="CD43" s="650"/>
      <c r="CE43" s="649"/>
      <c r="CF43" s="156"/>
      <c r="CG43" s="664"/>
      <c r="CH43" s="664" t="s">
        <v>289</v>
      </c>
      <c r="CI43" s="312"/>
      <c r="CJ43" s="312"/>
      <c r="CK43" s="649"/>
      <c r="CL43" s="312"/>
      <c r="CM43" s="664" t="s">
        <v>289</v>
      </c>
      <c r="CN43" s="664"/>
      <c r="CO43" s="312"/>
      <c r="CP43" s="312"/>
      <c r="CQ43" s="649"/>
      <c r="CR43" s="664" t="s">
        <v>289</v>
      </c>
      <c r="CS43" s="649"/>
      <c r="CT43" s="914"/>
      <c r="CU43" s="909"/>
      <c r="CV43" s="909"/>
    </row>
    <row r="44" spans="1:105" ht="9.75" customHeight="1" x14ac:dyDescent="0.25">
      <c r="A44" s="907"/>
      <c r="B44" s="905"/>
      <c r="C44" s="159"/>
      <c r="D44" s="163">
        <v>2</v>
      </c>
      <c r="E44" s="163"/>
      <c r="F44" s="163">
        <v>2</v>
      </c>
      <c r="G44" s="157"/>
      <c r="H44" s="163">
        <v>2</v>
      </c>
      <c r="I44" s="159"/>
      <c r="J44" s="159"/>
      <c r="K44" s="157"/>
      <c r="L44" s="159"/>
      <c r="M44" s="371">
        <v>2</v>
      </c>
      <c r="N44" s="373">
        <v>2</v>
      </c>
      <c r="O44" s="159"/>
      <c r="P44" s="373"/>
      <c r="Q44" s="371"/>
      <c r="R44" s="159"/>
      <c r="S44" s="159">
        <v>2</v>
      </c>
      <c r="T44" s="665">
        <v>2</v>
      </c>
      <c r="U44" s="159"/>
      <c r="V44" s="159"/>
      <c r="W44" s="157"/>
      <c r="X44" s="907"/>
      <c r="Y44" s="905"/>
      <c r="Z44" s="157"/>
      <c r="AA44" s="665">
        <v>2</v>
      </c>
      <c r="AB44" s="159">
        <v>2</v>
      </c>
      <c r="AC44" s="162"/>
      <c r="AD44" s="914"/>
      <c r="AE44" s="372"/>
      <c r="AF44" s="909"/>
      <c r="AG44" s="159"/>
      <c r="AH44" s="162"/>
      <c r="AI44" s="157"/>
      <c r="AJ44" s="665"/>
      <c r="AK44" s="159">
        <v>2</v>
      </c>
      <c r="AL44" s="665">
        <v>2</v>
      </c>
      <c r="AM44" s="159"/>
      <c r="AN44" s="162"/>
      <c r="AO44" s="157"/>
      <c r="AP44" s="162"/>
      <c r="AQ44" s="665">
        <v>2</v>
      </c>
      <c r="AR44" s="159">
        <v>2</v>
      </c>
      <c r="AS44" s="157"/>
      <c r="AT44" s="157"/>
      <c r="AU44" s="159"/>
      <c r="AV44" s="159"/>
      <c r="AW44" s="907"/>
      <c r="AX44" s="905"/>
      <c r="AY44" s="159">
        <v>2</v>
      </c>
      <c r="AZ44" s="665">
        <v>2</v>
      </c>
      <c r="BA44" s="162"/>
      <c r="BB44" s="159"/>
      <c r="BC44" s="159"/>
      <c r="BD44" s="159"/>
      <c r="BE44" s="159">
        <v>2</v>
      </c>
      <c r="BF44" s="665">
        <v>2</v>
      </c>
      <c r="BG44" s="159"/>
      <c r="BH44" s="665"/>
      <c r="BI44" s="665"/>
      <c r="BJ44" s="159"/>
      <c r="BK44" s="159">
        <v>2</v>
      </c>
      <c r="BL44" s="665">
        <v>2</v>
      </c>
      <c r="BM44" s="159"/>
      <c r="BN44" s="665"/>
      <c r="BO44" s="157"/>
      <c r="BP44" s="159"/>
      <c r="BQ44" s="665">
        <v>2</v>
      </c>
      <c r="BR44" s="665"/>
      <c r="BS44" s="665"/>
      <c r="BT44" s="907"/>
      <c r="BU44" s="905"/>
      <c r="BV44" s="159"/>
      <c r="BW44" s="159"/>
      <c r="BX44" s="665">
        <v>2</v>
      </c>
      <c r="BY44" s="665"/>
      <c r="BZ44" s="159"/>
      <c r="CA44" s="159"/>
      <c r="CB44" s="665"/>
      <c r="CC44" s="665">
        <v>2</v>
      </c>
      <c r="CD44" s="157"/>
      <c r="CE44" s="159"/>
      <c r="CF44" s="157"/>
      <c r="CG44" s="665"/>
      <c r="CH44" s="665">
        <v>2</v>
      </c>
      <c r="CI44" s="162"/>
      <c r="CJ44" s="162"/>
      <c r="CK44" s="159"/>
      <c r="CL44" s="162"/>
      <c r="CM44" s="665">
        <v>2</v>
      </c>
      <c r="CN44" s="665"/>
      <c r="CO44" s="162"/>
      <c r="CP44" s="162"/>
      <c r="CQ44" s="159"/>
      <c r="CR44" s="665">
        <v>2</v>
      </c>
      <c r="CS44" s="159"/>
      <c r="CT44" s="914"/>
      <c r="CU44" s="909"/>
      <c r="CV44" s="909"/>
      <c r="CW44" s="677">
        <v>0.25</v>
      </c>
      <c r="CX44" s="677">
        <v>0.25</v>
      </c>
      <c r="CY44" s="677">
        <v>0.25</v>
      </c>
      <c r="CZ44" s="677">
        <v>0.25</v>
      </c>
      <c r="DA44" s="675">
        <f>SUM(C44:CZ44)</f>
        <v>51</v>
      </c>
    </row>
    <row r="45" spans="1:105" ht="9.75" customHeight="1" x14ac:dyDescent="0.25">
      <c r="A45" s="906">
        <v>19</v>
      </c>
      <c r="B45" s="904">
        <f>DATABASE!C33</f>
        <v>0</v>
      </c>
      <c r="C45" s="158"/>
      <c r="D45" s="662" t="s">
        <v>217</v>
      </c>
      <c r="E45" s="662"/>
      <c r="F45" s="662" t="s">
        <v>526</v>
      </c>
      <c r="G45" s="650"/>
      <c r="H45" s="680" t="s">
        <v>527</v>
      </c>
      <c r="I45" s="158"/>
      <c r="J45" s="156"/>
      <c r="K45" s="662"/>
      <c r="L45" s="158"/>
      <c r="M45" s="369" t="s">
        <v>41</v>
      </c>
      <c r="N45" s="663" t="s">
        <v>41</v>
      </c>
      <c r="O45" s="158"/>
      <c r="P45" s="663"/>
      <c r="Q45" s="369"/>
      <c r="R45" s="158"/>
      <c r="S45" s="649" t="s">
        <v>40</v>
      </c>
      <c r="T45" s="664" t="s">
        <v>40</v>
      </c>
      <c r="U45" s="158"/>
      <c r="V45" s="649"/>
      <c r="W45" s="650"/>
      <c r="X45" s="906">
        <v>19</v>
      </c>
      <c r="Y45" s="904">
        <f>DATABASE!C33</f>
        <v>0</v>
      </c>
      <c r="Z45" s="650"/>
      <c r="AA45" s="649" t="s">
        <v>285</v>
      </c>
      <c r="AB45" s="664" t="s">
        <v>285</v>
      </c>
      <c r="AC45" s="312"/>
      <c r="AD45" s="914"/>
      <c r="AE45" s="649"/>
      <c r="AF45" s="909"/>
      <c r="AG45" s="649"/>
      <c r="AH45" s="650"/>
      <c r="AI45" s="312"/>
      <c r="AJ45" s="664"/>
      <c r="AK45" s="649" t="s">
        <v>286</v>
      </c>
      <c r="AL45" s="664" t="s">
        <v>286</v>
      </c>
      <c r="AM45" s="312"/>
      <c r="AN45" s="649"/>
      <c r="AO45" s="156"/>
      <c r="AP45" s="649"/>
      <c r="AQ45" s="664" t="s">
        <v>287</v>
      </c>
      <c r="AR45" s="649" t="s">
        <v>287</v>
      </c>
      <c r="AS45" s="312"/>
      <c r="AT45" s="650"/>
      <c r="AU45" s="649"/>
      <c r="AV45" s="649"/>
      <c r="AW45" s="906">
        <v>19</v>
      </c>
      <c r="AX45" s="904">
        <f t="shared" si="2"/>
        <v>0</v>
      </c>
      <c r="AY45" s="664" t="s">
        <v>619</v>
      </c>
      <c r="AZ45" s="649" t="s">
        <v>619</v>
      </c>
      <c r="BA45" s="664"/>
      <c r="BB45" s="649"/>
      <c r="BC45" s="664"/>
      <c r="BD45" s="649"/>
      <c r="BE45" s="649" t="s">
        <v>537</v>
      </c>
      <c r="BF45" s="664" t="s">
        <v>537</v>
      </c>
      <c r="BG45" s="649"/>
      <c r="BH45" s="664"/>
      <c r="BI45" s="664"/>
      <c r="BJ45" s="649"/>
      <c r="BK45" s="649" t="s">
        <v>552</v>
      </c>
      <c r="BL45" s="664" t="s">
        <v>552</v>
      </c>
      <c r="BM45" s="649"/>
      <c r="BN45" s="664"/>
      <c r="BO45" s="650"/>
      <c r="BP45" s="312"/>
      <c r="BQ45" s="664" t="s">
        <v>289</v>
      </c>
      <c r="BR45" s="664"/>
      <c r="BS45" s="664"/>
      <c r="BT45" s="906">
        <v>19</v>
      </c>
      <c r="BU45" s="904">
        <f t="shared" si="3"/>
        <v>0</v>
      </c>
      <c r="BV45" s="649"/>
      <c r="BW45" s="664"/>
      <c r="BX45" s="664" t="s">
        <v>289</v>
      </c>
      <c r="BY45" s="649"/>
      <c r="BZ45" s="156"/>
      <c r="CA45" s="649"/>
      <c r="CB45" s="664"/>
      <c r="CC45" s="664" t="s">
        <v>289</v>
      </c>
      <c r="CD45" s="650"/>
      <c r="CE45" s="649"/>
      <c r="CF45" s="156"/>
      <c r="CG45" s="664"/>
      <c r="CH45" s="664" t="s">
        <v>289</v>
      </c>
      <c r="CI45" s="312"/>
      <c r="CJ45" s="312"/>
      <c r="CK45" s="649"/>
      <c r="CL45" s="156"/>
      <c r="CM45" s="664" t="s">
        <v>289</v>
      </c>
      <c r="CN45" s="664"/>
      <c r="CO45" s="312"/>
      <c r="CP45" s="312"/>
      <c r="CQ45" s="649"/>
      <c r="CR45" s="664" t="s">
        <v>289</v>
      </c>
      <c r="CS45" s="649"/>
      <c r="CT45" s="914"/>
      <c r="CU45" s="909"/>
      <c r="CV45" s="909"/>
    </row>
    <row r="46" spans="1:105" ht="9.75" customHeight="1" x14ac:dyDescent="0.25">
      <c r="A46" s="907"/>
      <c r="B46" s="905"/>
      <c r="C46" s="159"/>
      <c r="D46" s="163">
        <v>2</v>
      </c>
      <c r="E46" s="163"/>
      <c r="F46" s="163">
        <v>2</v>
      </c>
      <c r="G46" s="157"/>
      <c r="H46" s="700" t="s">
        <v>634</v>
      </c>
      <c r="I46" s="159"/>
      <c r="J46" s="157"/>
      <c r="K46" s="163"/>
      <c r="L46" s="159"/>
      <c r="M46" s="371">
        <v>2</v>
      </c>
      <c r="N46" s="373">
        <v>2</v>
      </c>
      <c r="O46" s="159"/>
      <c r="P46" s="373"/>
      <c r="Q46" s="371"/>
      <c r="R46" s="159"/>
      <c r="S46" s="159">
        <v>2</v>
      </c>
      <c r="T46" s="665">
        <v>2</v>
      </c>
      <c r="U46" s="159"/>
      <c r="V46" s="159"/>
      <c r="W46" s="157"/>
      <c r="X46" s="907"/>
      <c r="Y46" s="905"/>
      <c r="Z46" s="157"/>
      <c r="AA46" s="159">
        <v>2</v>
      </c>
      <c r="AB46" s="665">
        <v>2</v>
      </c>
      <c r="AC46" s="162"/>
      <c r="AD46" s="914"/>
      <c r="AE46" s="159"/>
      <c r="AF46" s="909"/>
      <c r="AG46" s="159"/>
      <c r="AH46" s="157"/>
      <c r="AI46" s="162"/>
      <c r="AJ46" s="665"/>
      <c r="AK46" s="159">
        <v>2</v>
      </c>
      <c r="AL46" s="665">
        <v>2</v>
      </c>
      <c r="AM46" s="162"/>
      <c r="AN46" s="159"/>
      <c r="AO46" s="157"/>
      <c r="AP46" s="159"/>
      <c r="AQ46" s="665">
        <v>2</v>
      </c>
      <c r="AR46" s="159">
        <v>2</v>
      </c>
      <c r="AS46" s="162"/>
      <c r="AT46" s="157"/>
      <c r="AU46" s="159"/>
      <c r="AV46" s="159"/>
      <c r="AW46" s="907"/>
      <c r="AX46" s="905"/>
      <c r="AY46" s="665">
        <v>2</v>
      </c>
      <c r="AZ46" s="159">
        <v>2</v>
      </c>
      <c r="BA46" s="665"/>
      <c r="BB46" s="159"/>
      <c r="BC46" s="665"/>
      <c r="BD46" s="159"/>
      <c r="BE46" s="159">
        <v>2</v>
      </c>
      <c r="BF46" s="665">
        <v>2</v>
      </c>
      <c r="BG46" s="159"/>
      <c r="BH46" s="665"/>
      <c r="BI46" s="665"/>
      <c r="BJ46" s="159"/>
      <c r="BK46" s="159">
        <v>2</v>
      </c>
      <c r="BL46" s="665">
        <v>2</v>
      </c>
      <c r="BM46" s="159"/>
      <c r="BN46" s="665"/>
      <c r="BO46" s="157"/>
      <c r="BP46" s="162"/>
      <c r="BQ46" s="665">
        <v>2</v>
      </c>
      <c r="BR46" s="665"/>
      <c r="BS46" s="665"/>
      <c r="BT46" s="907"/>
      <c r="BU46" s="905"/>
      <c r="BV46" s="159"/>
      <c r="BW46" s="665"/>
      <c r="BX46" s="665">
        <v>2</v>
      </c>
      <c r="BY46" s="159"/>
      <c r="BZ46" s="157"/>
      <c r="CA46" s="159"/>
      <c r="CB46" s="665"/>
      <c r="CC46" s="665">
        <v>2</v>
      </c>
      <c r="CD46" s="157"/>
      <c r="CE46" s="159"/>
      <c r="CF46" s="157"/>
      <c r="CG46" s="665"/>
      <c r="CH46" s="665">
        <v>2</v>
      </c>
      <c r="CI46" s="162"/>
      <c r="CJ46" s="162"/>
      <c r="CK46" s="159"/>
      <c r="CL46" s="157"/>
      <c r="CM46" s="665">
        <v>2</v>
      </c>
      <c r="CN46" s="665"/>
      <c r="CO46" s="162"/>
      <c r="CP46" s="162"/>
      <c r="CQ46" s="159"/>
      <c r="CR46" s="665">
        <v>2</v>
      </c>
      <c r="CS46" s="159"/>
      <c r="CT46" s="914"/>
      <c r="CU46" s="909"/>
      <c r="CV46" s="909"/>
      <c r="CW46" s="677">
        <v>0.25</v>
      </c>
      <c r="CX46" s="677">
        <v>0.25</v>
      </c>
      <c r="CY46" s="677">
        <v>0.25</v>
      </c>
      <c r="CZ46" s="677">
        <v>0.25</v>
      </c>
      <c r="DA46" s="675">
        <f>SUM(C46:CZ46)</f>
        <v>49</v>
      </c>
    </row>
    <row r="47" spans="1:105" ht="9.75" customHeight="1" x14ac:dyDescent="0.25">
      <c r="A47" s="906">
        <v>20</v>
      </c>
      <c r="B47" s="904">
        <f>DATABASE!C34</f>
        <v>0</v>
      </c>
      <c r="C47" s="158"/>
      <c r="D47" s="662" t="s">
        <v>217</v>
      </c>
      <c r="E47" s="682"/>
      <c r="F47" s="680" t="s">
        <v>526</v>
      </c>
      <c r="G47" s="650"/>
      <c r="H47" s="680" t="s">
        <v>527</v>
      </c>
      <c r="I47" s="158"/>
      <c r="J47" s="156"/>
      <c r="K47" s="662"/>
      <c r="L47" s="158"/>
      <c r="M47" s="369" t="s">
        <v>41</v>
      </c>
      <c r="N47" s="663" t="s">
        <v>41</v>
      </c>
      <c r="O47" s="649"/>
      <c r="P47" s="663"/>
      <c r="Q47" s="369"/>
      <c r="R47" s="158"/>
      <c r="S47" s="664" t="s">
        <v>40</v>
      </c>
      <c r="T47" s="649" t="s">
        <v>40</v>
      </c>
      <c r="U47" s="158"/>
      <c r="V47" s="649"/>
      <c r="W47" s="650"/>
      <c r="X47" s="906">
        <v>20</v>
      </c>
      <c r="Y47" s="904">
        <f>DATABASE!C34</f>
        <v>0</v>
      </c>
      <c r="Z47" s="650"/>
      <c r="AA47" s="649" t="s">
        <v>285</v>
      </c>
      <c r="AB47" s="666" t="s">
        <v>285</v>
      </c>
      <c r="AC47" s="312"/>
      <c r="AD47" s="914"/>
      <c r="AE47" s="312"/>
      <c r="AF47" s="909"/>
      <c r="AG47" s="649"/>
      <c r="AH47" s="649"/>
      <c r="AI47" s="160"/>
      <c r="AJ47" s="664"/>
      <c r="AK47" s="649" t="s">
        <v>286</v>
      </c>
      <c r="AL47" s="664" t="s">
        <v>286</v>
      </c>
      <c r="AM47" s="649"/>
      <c r="AN47" s="664"/>
      <c r="AO47" s="312"/>
      <c r="AP47" s="664"/>
      <c r="AQ47" s="649" t="s">
        <v>287</v>
      </c>
      <c r="AR47" s="664" t="s">
        <v>287</v>
      </c>
      <c r="AS47" s="312"/>
      <c r="AT47" s="650"/>
      <c r="AU47" s="649"/>
      <c r="AV47" s="650"/>
      <c r="AW47" s="906">
        <v>20</v>
      </c>
      <c r="AX47" s="904">
        <f t="shared" si="2"/>
        <v>0</v>
      </c>
      <c r="AY47" s="664" t="s">
        <v>619</v>
      </c>
      <c r="AZ47" s="649" t="s">
        <v>619</v>
      </c>
      <c r="BA47" s="664"/>
      <c r="BB47" s="649"/>
      <c r="BC47" s="664"/>
      <c r="BD47" s="649"/>
      <c r="BE47" s="649" t="s">
        <v>537</v>
      </c>
      <c r="BF47" s="664" t="s">
        <v>537</v>
      </c>
      <c r="BG47" s="649"/>
      <c r="BH47" s="664"/>
      <c r="BI47" s="664"/>
      <c r="BJ47" s="312"/>
      <c r="BK47" s="649" t="s">
        <v>552</v>
      </c>
      <c r="BL47" s="664" t="s">
        <v>552</v>
      </c>
      <c r="BM47" s="649"/>
      <c r="BN47" s="664"/>
      <c r="BO47" s="650"/>
      <c r="BP47" s="650"/>
      <c r="BQ47" s="664" t="s">
        <v>289</v>
      </c>
      <c r="BR47" s="664"/>
      <c r="BS47" s="664"/>
      <c r="BT47" s="906">
        <v>20</v>
      </c>
      <c r="BU47" s="904">
        <f t="shared" si="3"/>
        <v>0</v>
      </c>
      <c r="BV47" s="649"/>
      <c r="BW47" s="664"/>
      <c r="BX47" s="664" t="s">
        <v>289</v>
      </c>
      <c r="BY47" s="649"/>
      <c r="BZ47" s="156"/>
      <c r="CA47" s="649"/>
      <c r="CB47" s="664"/>
      <c r="CC47" s="664" t="s">
        <v>289</v>
      </c>
      <c r="CD47" s="650"/>
      <c r="CE47" s="649"/>
      <c r="CF47" s="156"/>
      <c r="CG47" s="664"/>
      <c r="CH47" s="664" t="s">
        <v>289</v>
      </c>
      <c r="CI47" s="312"/>
      <c r="CJ47" s="312"/>
      <c r="CK47" s="312"/>
      <c r="CL47" s="649"/>
      <c r="CM47" s="664" t="s">
        <v>289</v>
      </c>
      <c r="CN47" s="664"/>
      <c r="CO47" s="312"/>
      <c r="CP47" s="312"/>
      <c r="CQ47" s="312"/>
      <c r="CR47" s="664" t="s">
        <v>289</v>
      </c>
      <c r="CS47" s="649"/>
      <c r="CT47" s="914"/>
      <c r="CU47" s="909"/>
      <c r="CV47" s="909"/>
    </row>
    <row r="48" spans="1:105" ht="9.75" customHeight="1" x14ac:dyDescent="0.25">
      <c r="A48" s="907"/>
      <c r="B48" s="905"/>
      <c r="C48" s="159"/>
      <c r="D48" s="163">
        <v>2</v>
      </c>
      <c r="E48" s="683"/>
      <c r="F48" s="700" t="s">
        <v>634</v>
      </c>
      <c r="G48" s="157"/>
      <c r="H48" s="700" t="s">
        <v>634</v>
      </c>
      <c r="I48" s="159"/>
      <c r="J48" s="157"/>
      <c r="K48" s="163"/>
      <c r="L48" s="159"/>
      <c r="M48" s="371">
        <v>2</v>
      </c>
      <c r="N48" s="373">
        <v>2</v>
      </c>
      <c r="O48" s="159"/>
      <c r="P48" s="373"/>
      <c r="Q48" s="371"/>
      <c r="R48" s="159"/>
      <c r="S48" s="665">
        <v>2</v>
      </c>
      <c r="T48" s="159">
        <v>2</v>
      </c>
      <c r="U48" s="159"/>
      <c r="V48" s="159"/>
      <c r="W48" s="157"/>
      <c r="X48" s="907"/>
      <c r="Y48" s="905"/>
      <c r="Z48" s="157"/>
      <c r="AA48" s="159">
        <v>2</v>
      </c>
      <c r="AB48" s="667">
        <v>2</v>
      </c>
      <c r="AC48" s="162"/>
      <c r="AD48" s="914"/>
      <c r="AE48" s="162"/>
      <c r="AF48" s="909"/>
      <c r="AG48" s="159"/>
      <c r="AH48" s="159"/>
      <c r="AI48" s="162"/>
      <c r="AJ48" s="665"/>
      <c r="AK48" s="159">
        <v>2</v>
      </c>
      <c r="AL48" s="665">
        <v>2</v>
      </c>
      <c r="AM48" s="159"/>
      <c r="AN48" s="665"/>
      <c r="AO48" s="162"/>
      <c r="AP48" s="665"/>
      <c r="AQ48" s="159">
        <v>2</v>
      </c>
      <c r="AR48" s="665">
        <v>2</v>
      </c>
      <c r="AS48" s="162"/>
      <c r="AT48" s="157"/>
      <c r="AU48" s="159"/>
      <c r="AV48" s="157"/>
      <c r="AW48" s="907"/>
      <c r="AX48" s="905"/>
      <c r="AY48" s="665">
        <v>2</v>
      </c>
      <c r="AZ48" s="159">
        <v>2</v>
      </c>
      <c r="BA48" s="665"/>
      <c r="BB48" s="159"/>
      <c r="BC48" s="665"/>
      <c r="BD48" s="159"/>
      <c r="BE48" s="159">
        <v>2</v>
      </c>
      <c r="BF48" s="665">
        <v>2</v>
      </c>
      <c r="BG48" s="159"/>
      <c r="BH48" s="665"/>
      <c r="BI48" s="665"/>
      <c r="BJ48" s="162"/>
      <c r="BK48" s="159">
        <v>2</v>
      </c>
      <c r="BL48" s="665">
        <v>2</v>
      </c>
      <c r="BM48" s="159"/>
      <c r="BN48" s="665"/>
      <c r="BO48" s="157"/>
      <c r="BP48" s="157"/>
      <c r="BQ48" s="665">
        <v>2</v>
      </c>
      <c r="BR48" s="665"/>
      <c r="BS48" s="665"/>
      <c r="BT48" s="907"/>
      <c r="BU48" s="905"/>
      <c r="BV48" s="159"/>
      <c r="BW48" s="665"/>
      <c r="BX48" s="665">
        <v>2</v>
      </c>
      <c r="BY48" s="159"/>
      <c r="BZ48" s="157"/>
      <c r="CA48" s="159"/>
      <c r="CB48" s="665"/>
      <c r="CC48" s="665">
        <v>2</v>
      </c>
      <c r="CD48" s="157"/>
      <c r="CE48" s="159"/>
      <c r="CF48" s="157"/>
      <c r="CG48" s="665"/>
      <c r="CH48" s="665">
        <v>2</v>
      </c>
      <c r="CI48" s="162"/>
      <c r="CJ48" s="162"/>
      <c r="CK48" s="162"/>
      <c r="CL48" s="159"/>
      <c r="CM48" s="665">
        <v>2</v>
      </c>
      <c r="CN48" s="665"/>
      <c r="CO48" s="162"/>
      <c r="CP48" s="162"/>
      <c r="CQ48" s="162"/>
      <c r="CR48" s="665">
        <v>2</v>
      </c>
      <c r="CS48" s="159"/>
      <c r="CT48" s="914"/>
      <c r="CU48" s="909"/>
      <c r="CV48" s="909"/>
      <c r="CW48" s="677">
        <v>0.25</v>
      </c>
      <c r="CX48" s="677">
        <v>0.25</v>
      </c>
      <c r="CY48" s="677">
        <v>0.25</v>
      </c>
      <c r="CZ48" s="677">
        <v>0.25</v>
      </c>
      <c r="DA48" s="675">
        <f>SUM(C48:CZ48)</f>
        <v>47</v>
      </c>
    </row>
    <row r="49" spans="1:105" ht="9.75" customHeight="1" x14ac:dyDescent="0.25">
      <c r="A49" s="906">
        <v>21</v>
      </c>
      <c r="B49" s="904">
        <f>DATABASE!C35</f>
        <v>0</v>
      </c>
      <c r="C49" s="158"/>
      <c r="D49" s="680" t="s">
        <v>217</v>
      </c>
      <c r="E49" s="682"/>
      <c r="F49" s="680" t="s">
        <v>526</v>
      </c>
      <c r="G49" s="158"/>
      <c r="H49" s="680" t="s">
        <v>527</v>
      </c>
      <c r="I49" s="649"/>
      <c r="J49" s="156"/>
      <c r="K49" s="662"/>
      <c r="L49" s="158"/>
      <c r="M49" s="663" t="s">
        <v>41</v>
      </c>
      <c r="N49" s="369" t="s">
        <v>41</v>
      </c>
      <c r="O49" s="649"/>
      <c r="P49" s="663"/>
      <c r="Q49" s="369"/>
      <c r="R49" s="663"/>
      <c r="S49" s="664" t="s">
        <v>40</v>
      </c>
      <c r="T49" s="649" t="s">
        <v>40</v>
      </c>
      <c r="U49" s="650"/>
      <c r="V49" s="158"/>
      <c r="W49" s="649"/>
      <c r="X49" s="906">
        <v>21</v>
      </c>
      <c r="Y49" s="904">
        <f>DATABASE!C35</f>
        <v>0</v>
      </c>
      <c r="Z49" s="650"/>
      <c r="AA49" s="370" t="s">
        <v>285</v>
      </c>
      <c r="AB49" s="664" t="s">
        <v>285</v>
      </c>
      <c r="AC49" s="160"/>
      <c r="AD49" s="914"/>
      <c r="AE49" s="312"/>
      <c r="AF49" s="909"/>
      <c r="AG49" s="649"/>
      <c r="AH49" s="649"/>
      <c r="AI49" s="160"/>
      <c r="AJ49" s="312"/>
      <c r="AK49" s="664" t="s">
        <v>286</v>
      </c>
      <c r="AL49" s="649" t="s">
        <v>286</v>
      </c>
      <c r="AM49" s="649"/>
      <c r="AN49" s="664"/>
      <c r="AO49" s="312"/>
      <c r="AP49" s="664"/>
      <c r="AQ49" s="649" t="s">
        <v>287</v>
      </c>
      <c r="AR49" s="664" t="s">
        <v>287</v>
      </c>
      <c r="AS49" s="312"/>
      <c r="AT49" s="650"/>
      <c r="AU49" s="664"/>
      <c r="AV49" s="650"/>
      <c r="AW49" s="906">
        <v>21</v>
      </c>
      <c r="AX49" s="904">
        <f t="shared" si="2"/>
        <v>0</v>
      </c>
      <c r="AY49" s="664" t="s">
        <v>619</v>
      </c>
      <c r="AZ49" s="649" t="s">
        <v>619</v>
      </c>
      <c r="BA49" s="664"/>
      <c r="BB49" s="649"/>
      <c r="BC49" s="664"/>
      <c r="BD49" s="649"/>
      <c r="BE49" s="649" t="s">
        <v>537</v>
      </c>
      <c r="BF49" s="664" t="s">
        <v>537</v>
      </c>
      <c r="BG49" s="649"/>
      <c r="BH49" s="664"/>
      <c r="BI49" s="650"/>
      <c r="BJ49" s="649"/>
      <c r="BK49" s="650"/>
      <c r="BL49" s="664"/>
      <c r="BM49" s="664" t="s">
        <v>552</v>
      </c>
      <c r="BN49" s="649" t="s">
        <v>552</v>
      </c>
      <c r="BO49" s="650"/>
      <c r="BP49" s="650"/>
      <c r="BQ49" s="649"/>
      <c r="BR49" s="664" t="s">
        <v>289</v>
      </c>
      <c r="BS49" s="664"/>
      <c r="BT49" s="906">
        <v>21</v>
      </c>
      <c r="BU49" s="904">
        <f t="shared" si="3"/>
        <v>0</v>
      </c>
      <c r="BV49" s="649"/>
      <c r="BW49" s="664"/>
      <c r="BX49" s="649"/>
      <c r="BY49" s="664" t="s">
        <v>289</v>
      </c>
      <c r="BZ49" s="312"/>
      <c r="CA49" s="649"/>
      <c r="CB49" s="664"/>
      <c r="CC49" s="161"/>
      <c r="CD49" s="664" t="s">
        <v>289</v>
      </c>
      <c r="CE49" s="312"/>
      <c r="CF49" s="649"/>
      <c r="CG49" s="664"/>
      <c r="CH49" s="664"/>
      <c r="CI49" s="664" t="s">
        <v>289</v>
      </c>
      <c r="CJ49" s="161"/>
      <c r="CK49" s="312"/>
      <c r="CL49" s="649"/>
      <c r="CM49" s="664"/>
      <c r="CN49" s="664" t="s">
        <v>289</v>
      </c>
      <c r="CO49" s="161"/>
      <c r="CP49" s="161"/>
      <c r="CQ49" s="312"/>
      <c r="CR49" s="649"/>
      <c r="CS49" s="664" t="s">
        <v>289</v>
      </c>
      <c r="CT49" s="914"/>
      <c r="CU49" s="909"/>
      <c r="CV49" s="909"/>
    </row>
    <row r="50" spans="1:105" ht="9.75" customHeight="1" x14ac:dyDescent="0.25">
      <c r="A50" s="907"/>
      <c r="B50" s="905"/>
      <c r="C50" s="159"/>
      <c r="D50" s="700" t="s">
        <v>634</v>
      </c>
      <c r="E50" s="683"/>
      <c r="F50" s="700" t="s">
        <v>634</v>
      </c>
      <c r="G50" s="159"/>
      <c r="H50" s="700" t="s">
        <v>634</v>
      </c>
      <c r="I50" s="159"/>
      <c r="J50" s="157"/>
      <c r="K50" s="163"/>
      <c r="L50" s="159"/>
      <c r="M50" s="373">
        <v>2</v>
      </c>
      <c r="N50" s="371">
        <v>2</v>
      </c>
      <c r="O50" s="159"/>
      <c r="P50" s="373"/>
      <c r="Q50" s="371"/>
      <c r="R50" s="373"/>
      <c r="S50" s="665">
        <v>2</v>
      </c>
      <c r="T50" s="159">
        <v>2</v>
      </c>
      <c r="U50" s="157"/>
      <c r="V50" s="159"/>
      <c r="W50" s="159"/>
      <c r="X50" s="907"/>
      <c r="Y50" s="905"/>
      <c r="Z50" s="157"/>
      <c r="AA50" s="372">
        <v>2</v>
      </c>
      <c r="AB50" s="665">
        <v>2</v>
      </c>
      <c r="AC50" s="162"/>
      <c r="AD50" s="914"/>
      <c r="AE50" s="162"/>
      <c r="AF50" s="909"/>
      <c r="AG50" s="159"/>
      <c r="AH50" s="159"/>
      <c r="AI50" s="162"/>
      <c r="AJ50" s="162"/>
      <c r="AK50" s="665">
        <v>2</v>
      </c>
      <c r="AL50" s="159">
        <v>2</v>
      </c>
      <c r="AM50" s="159"/>
      <c r="AN50" s="665"/>
      <c r="AO50" s="162"/>
      <c r="AP50" s="665"/>
      <c r="AQ50" s="159">
        <v>2</v>
      </c>
      <c r="AR50" s="665">
        <v>2</v>
      </c>
      <c r="AS50" s="162"/>
      <c r="AT50" s="157"/>
      <c r="AU50" s="665"/>
      <c r="AV50" s="157"/>
      <c r="AW50" s="907"/>
      <c r="AX50" s="905"/>
      <c r="AY50" s="665">
        <v>2</v>
      </c>
      <c r="AZ50" s="159">
        <v>2</v>
      </c>
      <c r="BA50" s="665"/>
      <c r="BB50" s="159"/>
      <c r="BC50" s="665"/>
      <c r="BD50" s="159"/>
      <c r="BE50" s="159">
        <v>2</v>
      </c>
      <c r="BF50" s="665">
        <v>2</v>
      </c>
      <c r="BG50" s="159"/>
      <c r="BH50" s="665"/>
      <c r="BI50" s="157"/>
      <c r="BJ50" s="159"/>
      <c r="BK50" s="157"/>
      <c r="BL50" s="665"/>
      <c r="BM50" s="665">
        <v>2</v>
      </c>
      <c r="BN50" s="159">
        <v>2</v>
      </c>
      <c r="BO50" s="157"/>
      <c r="BP50" s="157"/>
      <c r="BQ50" s="162"/>
      <c r="BR50" s="665">
        <v>2</v>
      </c>
      <c r="BS50" s="665"/>
      <c r="BT50" s="907"/>
      <c r="BU50" s="905"/>
      <c r="BV50" s="159"/>
      <c r="BW50" s="665"/>
      <c r="BX50" s="159"/>
      <c r="BY50" s="665">
        <v>2</v>
      </c>
      <c r="BZ50" s="162"/>
      <c r="CA50" s="159"/>
      <c r="CB50" s="665"/>
      <c r="CC50" s="162"/>
      <c r="CD50" s="665">
        <v>2</v>
      </c>
      <c r="CE50" s="162"/>
      <c r="CF50" s="159"/>
      <c r="CG50" s="665"/>
      <c r="CH50" s="665"/>
      <c r="CI50" s="665">
        <v>2</v>
      </c>
      <c r="CJ50" s="162"/>
      <c r="CK50" s="162"/>
      <c r="CL50" s="159"/>
      <c r="CM50" s="665"/>
      <c r="CN50" s="665">
        <v>2</v>
      </c>
      <c r="CO50" s="162"/>
      <c r="CP50" s="162"/>
      <c r="CQ50" s="162"/>
      <c r="CR50" s="159"/>
      <c r="CS50" s="665">
        <v>2</v>
      </c>
      <c r="CT50" s="914"/>
      <c r="CU50" s="909"/>
      <c r="CV50" s="909"/>
      <c r="CW50" s="677">
        <v>0.25</v>
      </c>
      <c r="CX50" s="677">
        <v>0.25</v>
      </c>
      <c r="CY50" s="677">
        <v>0.25</v>
      </c>
      <c r="CZ50" s="677">
        <v>0.25</v>
      </c>
      <c r="DA50" s="675">
        <f>SUM(C50:CZ50)</f>
        <v>45</v>
      </c>
    </row>
    <row r="51" spans="1:105" ht="9.75" customHeight="1" x14ac:dyDescent="0.25">
      <c r="A51" s="906">
        <v>22</v>
      </c>
      <c r="B51" s="904">
        <f>DATABASE!C36</f>
        <v>0</v>
      </c>
      <c r="C51" s="650"/>
      <c r="D51" s="680" t="s">
        <v>217</v>
      </c>
      <c r="E51" s="682"/>
      <c r="F51" s="680" t="s">
        <v>526</v>
      </c>
      <c r="G51" s="158"/>
      <c r="H51" s="680" t="s">
        <v>527</v>
      </c>
      <c r="I51" s="649"/>
      <c r="J51" s="156"/>
      <c r="K51" s="662"/>
      <c r="L51" s="158"/>
      <c r="M51" s="663" t="s">
        <v>41</v>
      </c>
      <c r="N51" s="369" t="s">
        <v>41</v>
      </c>
      <c r="O51" s="649"/>
      <c r="P51" s="156"/>
      <c r="Q51" s="663"/>
      <c r="R51" s="369"/>
      <c r="S51" s="664" t="s">
        <v>40</v>
      </c>
      <c r="T51" s="649" t="s">
        <v>40</v>
      </c>
      <c r="U51" s="650"/>
      <c r="V51" s="158"/>
      <c r="W51" s="649"/>
      <c r="X51" s="906">
        <v>22</v>
      </c>
      <c r="Y51" s="904">
        <f>DATABASE!C36</f>
        <v>0</v>
      </c>
      <c r="Z51" s="650"/>
      <c r="AA51" s="649" t="s">
        <v>285</v>
      </c>
      <c r="AB51" s="664" t="s">
        <v>285</v>
      </c>
      <c r="AC51" s="160"/>
      <c r="AD51" s="914"/>
      <c r="AE51" s="312"/>
      <c r="AF51" s="909"/>
      <c r="AG51" s="370"/>
      <c r="AH51" s="649"/>
      <c r="AI51" s="160"/>
      <c r="AJ51" s="312"/>
      <c r="AK51" s="664" t="s">
        <v>286</v>
      </c>
      <c r="AL51" s="649" t="s">
        <v>286</v>
      </c>
      <c r="AM51" s="370"/>
      <c r="AN51" s="666"/>
      <c r="AO51" s="312"/>
      <c r="AP51" s="666"/>
      <c r="AQ51" s="649" t="s">
        <v>287</v>
      </c>
      <c r="AR51" s="664" t="s">
        <v>287</v>
      </c>
      <c r="AS51" s="312"/>
      <c r="AT51" s="650"/>
      <c r="AU51" s="664"/>
      <c r="AV51" s="650"/>
      <c r="AW51" s="906">
        <v>22</v>
      </c>
      <c r="AX51" s="904">
        <f t="shared" si="2"/>
        <v>0</v>
      </c>
      <c r="AY51" s="664" t="s">
        <v>619</v>
      </c>
      <c r="AZ51" s="649" t="s">
        <v>619</v>
      </c>
      <c r="BA51" s="664"/>
      <c r="BB51" s="649"/>
      <c r="BC51" s="664"/>
      <c r="BD51" s="649"/>
      <c r="BE51" s="664"/>
      <c r="BF51" s="649"/>
      <c r="BG51" s="664" t="s">
        <v>537</v>
      </c>
      <c r="BH51" s="649" t="s">
        <v>537</v>
      </c>
      <c r="BI51" s="650"/>
      <c r="BJ51" s="649"/>
      <c r="BK51" s="649"/>
      <c r="BL51" s="312"/>
      <c r="BM51" s="664" t="s">
        <v>552</v>
      </c>
      <c r="BN51" s="649" t="s">
        <v>552</v>
      </c>
      <c r="BO51" s="649" t="s">
        <v>289</v>
      </c>
      <c r="BP51" s="650"/>
      <c r="BQ51" s="649"/>
      <c r="BR51" s="664" t="s">
        <v>289</v>
      </c>
      <c r="BS51" s="664"/>
      <c r="BT51" s="906">
        <v>22</v>
      </c>
      <c r="BU51" s="904">
        <f t="shared" si="3"/>
        <v>0</v>
      </c>
      <c r="BV51" s="649"/>
      <c r="BW51" s="161"/>
      <c r="BX51" s="664"/>
      <c r="BY51" s="664" t="s">
        <v>289</v>
      </c>
      <c r="BZ51" s="649"/>
      <c r="CA51" s="649"/>
      <c r="CB51" s="664"/>
      <c r="CC51" s="312"/>
      <c r="CD51" s="664" t="s">
        <v>289</v>
      </c>
      <c r="CE51" s="650"/>
      <c r="CF51" s="649"/>
      <c r="CG51" s="664"/>
      <c r="CH51" s="664"/>
      <c r="CI51" s="664" t="s">
        <v>289</v>
      </c>
      <c r="CJ51" s="649"/>
      <c r="CK51" s="312"/>
      <c r="CL51" s="649"/>
      <c r="CM51" s="664"/>
      <c r="CN51" s="664" t="s">
        <v>289</v>
      </c>
      <c r="CO51" s="664"/>
      <c r="CP51" s="649"/>
      <c r="CQ51" s="312"/>
      <c r="CR51" s="649"/>
      <c r="CS51" s="664" t="s">
        <v>289</v>
      </c>
      <c r="CT51" s="914"/>
      <c r="CU51" s="909"/>
      <c r="CV51" s="909"/>
    </row>
    <row r="52" spans="1:105" ht="9.75" customHeight="1" x14ac:dyDescent="0.25">
      <c r="A52" s="907"/>
      <c r="B52" s="905"/>
      <c r="C52" s="157"/>
      <c r="D52" s="700" t="s">
        <v>634</v>
      </c>
      <c r="E52" s="683"/>
      <c r="F52" s="700" t="s">
        <v>634</v>
      </c>
      <c r="G52" s="159"/>
      <c r="H52" s="700" t="s">
        <v>634</v>
      </c>
      <c r="I52" s="159"/>
      <c r="J52" s="157"/>
      <c r="K52" s="163"/>
      <c r="L52" s="159"/>
      <c r="M52" s="373">
        <v>2</v>
      </c>
      <c r="N52" s="371">
        <v>2</v>
      </c>
      <c r="O52" s="159"/>
      <c r="P52" s="157"/>
      <c r="Q52" s="373"/>
      <c r="R52" s="371"/>
      <c r="S52" s="665">
        <v>2</v>
      </c>
      <c r="T52" s="159">
        <v>2</v>
      </c>
      <c r="U52" s="157"/>
      <c r="V52" s="159"/>
      <c r="W52" s="159"/>
      <c r="X52" s="907"/>
      <c r="Y52" s="905"/>
      <c r="Z52" s="157"/>
      <c r="AA52" s="159">
        <v>2</v>
      </c>
      <c r="AB52" s="665">
        <v>2</v>
      </c>
      <c r="AC52" s="162"/>
      <c r="AD52" s="914"/>
      <c r="AE52" s="162"/>
      <c r="AF52" s="909"/>
      <c r="AG52" s="372"/>
      <c r="AH52" s="159"/>
      <c r="AI52" s="162"/>
      <c r="AJ52" s="162"/>
      <c r="AK52" s="665">
        <v>2</v>
      </c>
      <c r="AL52" s="159">
        <v>2</v>
      </c>
      <c r="AM52" s="372"/>
      <c r="AN52" s="667"/>
      <c r="AO52" s="162"/>
      <c r="AP52" s="667"/>
      <c r="AQ52" s="159">
        <v>2</v>
      </c>
      <c r="AR52" s="665">
        <v>2</v>
      </c>
      <c r="AS52" s="162"/>
      <c r="AT52" s="157"/>
      <c r="AU52" s="665"/>
      <c r="AV52" s="157"/>
      <c r="AW52" s="907"/>
      <c r="AX52" s="905"/>
      <c r="AY52" s="665">
        <v>2</v>
      </c>
      <c r="AZ52" s="159">
        <v>2</v>
      </c>
      <c r="BA52" s="665"/>
      <c r="BB52" s="159"/>
      <c r="BC52" s="665"/>
      <c r="BD52" s="159"/>
      <c r="BE52" s="665"/>
      <c r="BF52" s="159"/>
      <c r="BG52" s="665">
        <v>2</v>
      </c>
      <c r="BH52" s="159">
        <v>2</v>
      </c>
      <c r="BI52" s="157"/>
      <c r="BJ52" s="159"/>
      <c r="BK52" s="159"/>
      <c r="BL52" s="162"/>
      <c r="BM52" s="665">
        <v>2</v>
      </c>
      <c r="BN52" s="159">
        <v>2</v>
      </c>
      <c r="BO52" s="159">
        <v>2</v>
      </c>
      <c r="BP52" s="157"/>
      <c r="BQ52" s="159"/>
      <c r="BR52" s="665">
        <v>2</v>
      </c>
      <c r="BS52" s="665"/>
      <c r="BT52" s="907"/>
      <c r="BU52" s="905"/>
      <c r="BV52" s="159"/>
      <c r="BW52" s="162"/>
      <c r="BX52" s="665"/>
      <c r="BY52" s="665">
        <v>2</v>
      </c>
      <c r="BZ52" s="159"/>
      <c r="CA52" s="159"/>
      <c r="CB52" s="665"/>
      <c r="CC52" s="162"/>
      <c r="CD52" s="665">
        <v>2</v>
      </c>
      <c r="CE52" s="157"/>
      <c r="CF52" s="159"/>
      <c r="CG52" s="665"/>
      <c r="CH52" s="665"/>
      <c r="CI52" s="665">
        <v>2</v>
      </c>
      <c r="CJ52" s="159"/>
      <c r="CK52" s="162"/>
      <c r="CL52" s="159"/>
      <c r="CM52" s="665"/>
      <c r="CN52" s="665">
        <v>2</v>
      </c>
      <c r="CO52" s="665"/>
      <c r="CP52" s="159"/>
      <c r="CQ52" s="162"/>
      <c r="CR52" s="159"/>
      <c r="CS52" s="665">
        <v>2</v>
      </c>
      <c r="CT52" s="914"/>
      <c r="CU52" s="909"/>
      <c r="CV52" s="909"/>
      <c r="CW52" s="677">
        <v>0.25</v>
      </c>
      <c r="CX52" s="677">
        <v>0.25</v>
      </c>
      <c r="CY52" s="677">
        <v>0.25</v>
      </c>
      <c r="CZ52" s="677">
        <v>0.25</v>
      </c>
      <c r="DA52" s="675">
        <f>SUM(C52:CZ52)</f>
        <v>47</v>
      </c>
    </row>
    <row r="53" spans="1:105" ht="9.75" customHeight="1" x14ac:dyDescent="0.25">
      <c r="A53" s="906">
        <v>23</v>
      </c>
      <c r="B53" s="904">
        <f>DATABASE!C37</f>
        <v>0</v>
      </c>
      <c r="C53" s="650"/>
      <c r="D53" s="680" t="s">
        <v>217</v>
      </c>
      <c r="E53" s="682"/>
      <c r="F53" s="680" t="s">
        <v>526</v>
      </c>
      <c r="G53" s="158"/>
      <c r="H53" s="662"/>
      <c r="I53" s="680" t="s">
        <v>527</v>
      </c>
      <c r="J53" s="158"/>
      <c r="K53" s="158"/>
      <c r="L53" s="650"/>
      <c r="M53" s="663" t="s">
        <v>41</v>
      </c>
      <c r="N53" s="369" t="s">
        <v>41</v>
      </c>
      <c r="O53" s="649"/>
      <c r="P53" s="156"/>
      <c r="Q53" s="663"/>
      <c r="R53" s="369"/>
      <c r="S53" s="664" t="s">
        <v>40</v>
      </c>
      <c r="T53" s="649" t="s">
        <v>40</v>
      </c>
      <c r="U53" s="649"/>
      <c r="V53" s="158"/>
      <c r="W53" s="649"/>
      <c r="X53" s="906">
        <v>23</v>
      </c>
      <c r="Y53" s="904">
        <f>DATABASE!C37</f>
        <v>0</v>
      </c>
      <c r="Z53" s="650"/>
      <c r="AA53" s="160"/>
      <c r="AB53" s="650"/>
      <c r="AC53" s="664" t="s">
        <v>285</v>
      </c>
      <c r="AD53" s="914"/>
      <c r="AE53" s="649" t="s">
        <v>285</v>
      </c>
      <c r="AF53" s="909"/>
      <c r="AG53" s="649"/>
      <c r="AH53" s="649"/>
      <c r="AI53" s="160"/>
      <c r="AJ53" s="312"/>
      <c r="AK53" s="664" t="s">
        <v>286</v>
      </c>
      <c r="AL53" s="649" t="s">
        <v>286</v>
      </c>
      <c r="AM53" s="370"/>
      <c r="AN53" s="666"/>
      <c r="AO53" s="649"/>
      <c r="AP53" s="666"/>
      <c r="AQ53" s="649" t="s">
        <v>287</v>
      </c>
      <c r="AR53" s="664" t="s">
        <v>287</v>
      </c>
      <c r="AS53" s="312"/>
      <c r="AT53" s="312"/>
      <c r="AU53" s="664"/>
      <c r="AV53" s="650"/>
      <c r="AW53" s="906">
        <v>23</v>
      </c>
      <c r="AX53" s="904">
        <f t="shared" si="2"/>
        <v>0</v>
      </c>
      <c r="AY53" s="649"/>
      <c r="AZ53" s="664"/>
      <c r="BA53" s="649" t="s">
        <v>619</v>
      </c>
      <c r="BB53" s="664" t="s">
        <v>619</v>
      </c>
      <c r="BC53" s="650"/>
      <c r="BD53" s="649"/>
      <c r="BE53" s="664"/>
      <c r="BF53" s="649"/>
      <c r="BG53" s="664" t="s">
        <v>537</v>
      </c>
      <c r="BH53" s="649" t="s">
        <v>537</v>
      </c>
      <c r="BI53" s="650"/>
      <c r="BJ53" s="649"/>
      <c r="BK53" s="649"/>
      <c r="BL53" s="312"/>
      <c r="BM53" s="664" t="s">
        <v>552</v>
      </c>
      <c r="BN53" s="649" t="s">
        <v>552</v>
      </c>
      <c r="BO53" s="649" t="s">
        <v>289</v>
      </c>
      <c r="BP53" s="650"/>
      <c r="BQ53" s="312"/>
      <c r="BR53" s="664" t="s">
        <v>289</v>
      </c>
      <c r="BS53" s="664"/>
      <c r="BT53" s="906">
        <v>23</v>
      </c>
      <c r="BU53" s="904">
        <f t="shared" si="3"/>
        <v>0</v>
      </c>
      <c r="BV53" s="649"/>
      <c r="BW53" s="312"/>
      <c r="BX53" s="664"/>
      <c r="BY53" s="664" t="s">
        <v>289</v>
      </c>
      <c r="BZ53" s="649"/>
      <c r="CA53" s="664"/>
      <c r="CB53" s="649"/>
      <c r="CC53" s="664"/>
      <c r="CD53" s="664" t="s">
        <v>289</v>
      </c>
      <c r="CE53" s="650"/>
      <c r="CF53" s="649"/>
      <c r="CG53" s="664"/>
      <c r="CH53" s="664"/>
      <c r="CI53" s="664" t="s">
        <v>289</v>
      </c>
      <c r="CJ53" s="649"/>
      <c r="CK53" s="156"/>
      <c r="CL53" s="649"/>
      <c r="CM53" s="664"/>
      <c r="CN53" s="664" t="s">
        <v>289</v>
      </c>
      <c r="CO53" s="664"/>
      <c r="CP53" s="649"/>
      <c r="CQ53" s="156"/>
      <c r="CR53" s="649"/>
      <c r="CS53" s="664" t="s">
        <v>289</v>
      </c>
      <c r="CT53" s="914"/>
      <c r="CU53" s="909"/>
      <c r="CV53" s="909"/>
    </row>
    <row r="54" spans="1:105" ht="9.75" customHeight="1" x14ac:dyDescent="0.25">
      <c r="A54" s="907"/>
      <c r="B54" s="905"/>
      <c r="C54" s="157"/>
      <c r="D54" s="700" t="s">
        <v>634</v>
      </c>
      <c r="E54" s="683"/>
      <c r="F54" s="700" t="s">
        <v>634</v>
      </c>
      <c r="G54" s="159"/>
      <c r="H54" s="163"/>
      <c r="I54" s="681" t="s">
        <v>634</v>
      </c>
      <c r="J54" s="159"/>
      <c r="K54" s="159"/>
      <c r="L54" s="157"/>
      <c r="M54" s="373">
        <v>2</v>
      </c>
      <c r="N54" s="371">
        <v>2</v>
      </c>
      <c r="O54" s="159"/>
      <c r="P54" s="157"/>
      <c r="Q54" s="373"/>
      <c r="R54" s="371"/>
      <c r="S54" s="665">
        <v>2</v>
      </c>
      <c r="T54" s="159">
        <v>2</v>
      </c>
      <c r="U54" s="159"/>
      <c r="V54" s="159"/>
      <c r="W54" s="159"/>
      <c r="X54" s="907"/>
      <c r="Y54" s="905"/>
      <c r="Z54" s="157"/>
      <c r="AA54" s="162"/>
      <c r="AB54" s="157"/>
      <c r="AC54" s="665">
        <v>2</v>
      </c>
      <c r="AD54" s="914"/>
      <c r="AE54" s="159">
        <v>2</v>
      </c>
      <c r="AF54" s="909"/>
      <c r="AG54" s="159"/>
      <c r="AH54" s="159"/>
      <c r="AI54" s="162"/>
      <c r="AJ54" s="162"/>
      <c r="AK54" s="665">
        <v>2</v>
      </c>
      <c r="AL54" s="159">
        <v>2</v>
      </c>
      <c r="AM54" s="372"/>
      <c r="AN54" s="667"/>
      <c r="AO54" s="159"/>
      <c r="AP54" s="667"/>
      <c r="AQ54" s="159">
        <v>2</v>
      </c>
      <c r="AR54" s="671">
        <v>2</v>
      </c>
      <c r="AS54" s="162"/>
      <c r="AT54" s="162"/>
      <c r="AU54" s="665"/>
      <c r="AV54" s="157"/>
      <c r="AW54" s="907"/>
      <c r="AX54" s="905"/>
      <c r="AY54" s="159"/>
      <c r="AZ54" s="671"/>
      <c r="BA54" s="159">
        <v>2</v>
      </c>
      <c r="BB54" s="665">
        <v>2</v>
      </c>
      <c r="BC54" s="157"/>
      <c r="BD54" s="159"/>
      <c r="BE54" s="665"/>
      <c r="BF54" s="159"/>
      <c r="BG54" s="665">
        <v>2</v>
      </c>
      <c r="BH54" s="159">
        <v>2</v>
      </c>
      <c r="BI54" s="157"/>
      <c r="BJ54" s="159"/>
      <c r="BK54" s="159"/>
      <c r="BL54" s="162"/>
      <c r="BM54" s="665">
        <v>2</v>
      </c>
      <c r="BN54" s="159">
        <v>2</v>
      </c>
      <c r="BO54" s="159">
        <v>2</v>
      </c>
      <c r="BP54" s="157"/>
      <c r="BQ54" s="162"/>
      <c r="BR54" s="665">
        <v>2</v>
      </c>
      <c r="BS54" s="665"/>
      <c r="BT54" s="907"/>
      <c r="BU54" s="905"/>
      <c r="BV54" s="159"/>
      <c r="BW54" s="162"/>
      <c r="BX54" s="665"/>
      <c r="BY54" s="665">
        <v>2</v>
      </c>
      <c r="BZ54" s="159"/>
      <c r="CA54" s="665"/>
      <c r="CB54" s="159"/>
      <c r="CC54" s="665"/>
      <c r="CD54" s="665">
        <v>2</v>
      </c>
      <c r="CE54" s="157"/>
      <c r="CF54" s="159"/>
      <c r="CG54" s="665"/>
      <c r="CH54" s="665"/>
      <c r="CI54" s="665">
        <v>2</v>
      </c>
      <c r="CJ54" s="159"/>
      <c r="CK54" s="157"/>
      <c r="CL54" s="159"/>
      <c r="CM54" s="665"/>
      <c r="CN54" s="665">
        <v>2</v>
      </c>
      <c r="CO54" s="665"/>
      <c r="CP54" s="159"/>
      <c r="CQ54" s="157"/>
      <c r="CR54" s="159"/>
      <c r="CS54" s="665">
        <v>2</v>
      </c>
      <c r="CT54" s="914"/>
      <c r="CU54" s="909"/>
      <c r="CV54" s="909"/>
      <c r="CW54" s="677">
        <v>0.25</v>
      </c>
      <c r="CX54" s="677">
        <v>0.25</v>
      </c>
      <c r="CY54" s="677">
        <v>0.25</v>
      </c>
      <c r="CZ54" s="677">
        <v>0.25</v>
      </c>
      <c r="DA54" s="675">
        <f>SUM(C54:CZ54)</f>
        <v>47</v>
      </c>
    </row>
    <row r="55" spans="1:105" ht="9.75" customHeight="1" x14ac:dyDescent="0.25">
      <c r="A55" s="906">
        <v>24</v>
      </c>
      <c r="B55" s="904">
        <f>DATABASE!C38</f>
        <v>0</v>
      </c>
      <c r="C55" s="650"/>
      <c r="D55" s="680" t="s">
        <v>217</v>
      </c>
      <c r="E55" s="650"/>
      <c r="F55" s="158"/>
      <c r="G55" s="650" t="s">
        <v>526</v>
      </c>
      <c r="H55" s="650"/>
      <c r="I55" s="680" t="s">
        <v>527</v>
      </c>
      <c r="J55" s="158"/>
      <c r="K55" s="158"/>
      <c r="L55" s="650"/>
      <c r="M55" s="663" t="s">
        <v>41</v>
      </c>
      <c r="N55" s="369" t="s">
        <v>41</v>
      </c>
      <c r="O55" s="650"/>
      <c r="P55" s="649"/>
      <c r="Q55" s="663"/>
      <c r="R55" s="369"/>
      <c r="S55" s="158"/>
      <c r="T55" s="158"/>
      <c r="U55" s="649" t="s">
        <v>40</v>
      </c>
      <c r="V55" s="664" t="s">
        <v>40</v>
      </c>
      <c r="W55" s="649"/>
      <c r="X55" s="906">
        <v>24</v>
      </c>
      <c r="Y55" s="904">
        <f>DATABASE!C38</f>
        <v>0</v>
      </c>
      <c r="Z55" s="650"/>
      <c r="AA55" s="160"/>
      <c r="AB55" s="650"/>
      <c r="AC55" s="666" t="s">
        <v>285</v>
      </c>
      <c r="AD55" s="914"/>
      <c r="AE55" s="649" t="s">
        <v>285</v>
      </c>
      <c r="AF55" s="909"/>
      <c r="AG55" s="664"/>
      <c r="AH55" s="649"/>
      <c r="AI55" s="649"/>
      <c r="AJ55" s="312"/>
      <c r="AK55" s="664" t="s">
        <v>286</v>
      </c>
      <c r="AL55" s="649" t="s">
        <v>286</v>
      </c>
      <c r="AM55" s="650"/>
      <c r="AN55" s="312"/>
      <c r="AO55" s="370"/>
      <c r="AP55" s="312"/>
      <c r="AQ55" s="370"/>
      <c r="AR55" s="666"/>
      <c r="AS55" s="649" t="s">
        <v>287</v>
      </c>
      <c r="AT55" s="664" t="s">
        <v>287</v>
      </c>
      <c r="AU55" s="664"/>
      <c r="AV55" s="650"/>
      <c r="AW55" s="906">
        <v>24</v>
      </c>
      <c r="AX55" s="904">
        <f t="shared" si="2"/>
        <v>0</v>
      </c>
      <c r="AY55" s="650"/>
      <c r="AZ55" s="650"/>
      <c r="BA55" s="649" t="s">
        <v>619</v>
      </c>
      <c r="BB55" s="664" t="s">
        <v>619</v>
      </c>
      <c r="BC55" s="312"/>
      <c r="BD55" s="649"/>
      <c r="BE55" s="650"/>
      <c r="BF55" s="649"/>
      <c r="BG55" s="664" t="s">
        <v>537</v>
      </c>
      <c r="BH55" s="649" t="s">
        <v>537</v>
      </c>
      <c r="BI55" s="650"/>
      <c r="BJ55" s="649"/>
      <c r="BK55" s="312"/>
      <c r="BL55" s="649"/>
      <c r="BM55" s="664" t="s">
        <v>552</v>
      </c>
      <c r="BN55" s="649" t="s">
        <v>552</v>
      </c>
      <c r="BO55" s="649" t="s">
        <v>289</v>
      </c>
      <c r="BP55" s="650"/>
      <c r="BQ55" s="650"/>
      <c r="BR55" s="664" t="s">
        <v>289</v>
      </c>
      <c r="BS55" s="649"/>
      <c r="BT55" s="906">
        <v>24</v>
      </c>
      <c r="BU55" s="904">
        <f t="shared" si="3"/>
        <v>0</v>
      </c>
      <c r="BV55" s="664"/>
      <c r="BW55" s="649"/>
      <c r="BX55" s="664"/>
      <c r="BY55" s="664" t="s">
        <v>289</v>
      </c>
      <c r="BZ55" s="649"/>
      <c r="CA55" s="664"/>
      <c r="CB55" s="649"/>
      <c r="CC55" s="664"/>
      <c r="CD55" s="664" t="s">
        <v>289</v>
      </c>
      <c r="CE55" s="650"/>
      <c r="CF55" s="649"/>
      <c r="CG55" s="664"/>
      <c r="CH55" s="664"/>
      <c r="CI55" s="664" t="s">
        <v>289</v>
      </c>
      <c r="CJ55" s="649"/>
      <c r="CK55" s="156"/>
      <c r="CL55" s="312"/>
      <c r="CM55" s="664"/>
      <c r="CN55" s="664" t="s">
        <v>289</v>
      </c>
      <c r="CO55" s="664"/>
      <c r="CP55" s="649"/>
      <c r="CQ55" s="156"/>
      <c r="CR55" s="312"/>
      <c r="CS55" s="664" t="s">
        <v>289</v>
      </c>
      <c r="CT55" s="914"/>
      <c r="CU55" s="909"/>
      <c r="CV55" s="909"/>
    </row>
    <row r="56" spans="1:105" ht="9.75" customHeight="1" x14ac:dyDescent="0.25">
      <c r="A56" s="907"/>
      <c r="B56" s="905"/>
      <c r="C56" s="157"/>
      <c r="D56" s="700" t="s">
        <v>634</v>
      </c>
      <c r="E56" s="157"/>
      <c r="F56" s="159"/>
      <c r="G56" s="157">
        <v>2</v>
      </c>
      <c r="H56" s="157"/>
      <c r="I56" s="681" t="s">
        <v>634</v>
      </c>
      <c r="J56" s="159"/>
      <c r="K56" s="159"/>
      <c r="L56" s="157"/>
      <c r="M56" s="373">
        <v>2</v>
      </c>
      <c r="N56" s="371">
        <v>2</v>
      </c>
      <c r="O56" s="157"/>
      <c r="P56" s="159"/>
      <c r="Q56" s="373"/>
      <c r="R56" s="371"/>
      <c r="S56" s="159"/>
      <c r="T56" s="159"/>
      <c r="U56" s="159">
        <v>2</v>
      </c>
      <c r="V56" s="665">
        <v>2</v>
      </c>
      <c r="W56" s="159"/>
      <c r="X56" s="907"/>
      <c r="Y56" s="905"/>
      <c r="Z56" s="157"/>
      <c r="AA56" s="162"/>
      <c r="AB56" s="157"/>
      <c r="AC56" s="667">
        <v>2</v>
      </c>
      <c r="AD56" s="914"/>
      <c r="AE56" s="159">
        <v>2</v>
      </c>
      <c r="AF56" s="909"/>
      <c r="AG56" s="665"/>
      <c r="AH56" s="159"/>
      <c r="AI56" s="159"/>
      <c r="AJ56" s="162"/>
      <c r="AK56" s="665">
        <v>2</v>
      </c>
      <c r="AL56" s="159">
        <v>2</v>
      </c>
      <c r="AM56" s="157"/>
      <c r="AN56" s="162"/>
      <c r="AO56" s="372"/>
      <c r="AP56" s="162"/>
      <c r="AQ56" s="372"/>
      <c r="AR56" s="667"/>
      <c r="AS56" s="159">
        <v>2</v>
      </c>
      <c r="AT56" s="665">
        <v>2</v>
      </c>
      <c r="AU56" s="665"/>
      <c r="AV56" s="157"/>
      <c r="AW56" s="907"/>
      <c r="AX56" s="905"/>
      <c r="AY56" s="157"/>
      <c r="AZ56" s="157"/>
      <c r="BA56" s="159">
        <v>2</v>
      </c>
      <c r="BB56" s="665">
        <v>2</v>
      </c>
      <c r="BC56" s="162"/>
      <c r="BD56" s="159"/>
      <c r="BE56" s="157"/>
      <c r="BF56" s="159"/>
      <c r="BG56" s="665">
        <v>2</v>
      </c>
      <c r="BH56" s="159">
        <v>2</v>
      </c>
      <c r="BI56" s="157"/>
      <c r="BJ56" s="159"/>
      <c r="BK56" s="162"/>
      <c r="BL56" s="159"/>
      <c r="BM56" s="665">
        <v>2</v>
      </c>
      <c r="BN56" s="159">
        <v>2</v>
      </c>
      <c r="BO56" s="159">
        <v>2</v>
      </c>
      <c r="BP56" s="157"/>
      <c r="BQ56" s="157"/>
      <c r="BR56" s="665">
        <v>2</v>
      </c>
      <c r="BS56" s="159"/>
      <c r="BT56" s="907"/>
      <c r="BU56" s="905"/>
      <c r="BV56" s="665"/>
      <c r="BW56" s="159"/>
      <c r="BX56" s="665"/>
      <c r="BY56" s="665">
        <v>2</v>
      </c>
      <c r="BZ56" s="159"/>
      <c r="CA56" s="665"/>
      <c r="CB56" s="159"/>
      <c r="CC56" s="665"/>
      <c r="CD56" s="665">
        <v>2</v>
      </c>
      <c r="CE56" s="157"/>
      <c r="CF56" s="159"/>
      <c r="CG56" s="665"/>
      <c r="CH56" s="665"/>
      <c r="CI56" s="665">
        <v>2</v>
      </c>
      <c r="CJ56" s="159"/>
      <c r="CK56" s="157"/>
      <c r="CL56" s="162"/>
      <c r="CM56" s="665"/>
      <c r="CN56" s="665">
        <v>2</v>
      </c>
      <c r="CO56" s="665"/>
      <c r="CP56" s="159"/>
      <c r="CQ56" s="157"/>
      <c r="CR56" s="162"/>
      <c r="CS56" s="665">
        <v>2</v>
      </c>
      <c r="CT56" s="915"/>
      <c r="CU56" s="910"/>
      <c r="CV56" s="909"/>
      <c r="CW56" s="677">
        <v>0.25</v>
      </c>
      <c r="CX56" s="677">
        <v>0.25</v>
      </c>
      <c r="CY56" s="677">
        <v>0.25</v>
      </c>
      <c r="CZ56" s="677">
        <v>0.25</v>
      </c>
      <c r="DA56" s="675">
        <f>SUM(C56:CZ56)</f>
        <v>49</v>
      </c>
    </row>
    <row r="57" spans="1:105" ht="9.75" customHeight="1" x14ac:dyDescent="0.25">
      <c r="A57" s="906">
        <v>25</v>
      </c>
      <c r="B57" s="904">
        <f>DATABASE!C39</f>
        <v>0</v>
      </c>
      <c r="C57" s="650"/>
      <c r="D57" s="158"/>
      <c r="E57" s="650" t="s">
        <v>217</v>
      </c>
      <c r="F57" s="650"/>
      <c r="G57" s="650" t="s">
        <v>526</v>
      </c>
      <c r="H57" s="649"/>
      <c r="I57" s="680" t="s">
        <v>527</v>
      </c>
      <c r="J57" s="649"/>
      <c r="K57" s="158"/>
      <c r="L57" s="650"/>
      <c r="M57" s="158"/>
      <c r="N57" s="649"/>
      <c r="O57" s="369" t="s">
        <v>41</v>
      </c>
      <c r="P57" s="663" t="s">
        <v>41</v>
      </c>
      <c r="Q57" s="663"/>
      <c r="R57" s="369"/>
      <c r="S57" s="158"/>
      <c r="T57" s="649"/>
      <c r="U57" s="649" t="s">
        <v>40</v>
      </c>
      <c r="V57" s="664" t="s">
        <v>40</v>
      </c>
      <c r="W57" s="312"/>
      <c r="X57" s="906">
        <v>25</v>
      </c>
      <c r="Y57" s="904">
        <f>DATABASE!C39</f>
        <v>0</v>
      </c>
      <c r="Z57" s="649"/>
      <c r="AA57" s="650"/>
      <c r="AB57" s="649"/>
      <c r="AC57" s="664" t="s">
        <v>285</v>
      </c>
      <c r="AD57" s="914"/>
      <c r="AE57" s="370" t="s">
        <v>285</v>
      </c>
      <c r="AF57" s="909"/>
      <c r="AG57" s="666"/>
      <c r="AH57" s="649"/>
      <c r="AI57" s="649"/>
      <c r="AJ57" s="312"/>
      <c r="AK57" s="649"/>
      <c r="AL57" s="649"/>
      <c r="AM57" s="664" t="s">
        <v>286</v>
      </c>
      <c r="AN57" s="649" t="s">
        <v>286</v>
      </c>
      <c r="AO57" s="370"/>
      <c r="AP57" s="650"/>
      <c r="AQ57" s="370"/>
      <c r="AR57" s="666"/>
      <c r="AS57" s="649" t="s">
        <v>287</v>
      </c>
      <c r="AT57" s="664" t="s">
        <v>287</v>
      </c>
      <c r="AU57" s="312"/>
      <c r="AV57" s="649"/>
      <c r="AW57" s="906">
        <v>25</v>
      </c>
      <c r="AX57" s="904">
        <f t="shared" si="2"/>
        <v>0</v>
      </c>
      <c r="AY57" s="650"/>
      <c r="AZ57" s="650"/>
      <c r="BA57" s="649" t="s">
        <v>619</v>
      </c>
      <c r="BB57" s="664" t="s">
        <v>619</v>
      </c>
      <c r="BC57" s="312"/>
      <c r="BD57" s="649"/>
      <c r="BE57" s="650"/>
      <c r="BF57" s="649"/>
      <c r="BG57" s="664" t="s">
        <v>537</v>
      </c>
      <c r="BH57" s="649" t="s">
        <v>537</v>
      </c>
      <c r="BI57" s="161"/>
      <c r="BJ57" s="664"/>
      <c r="BK57" s="650"/>
      <c r="BL57" s="649"/>
      <c r="BM57" s="664" t="s">
        <v>552</v>
      </c>
      <c r="BN57" s="312"/>
      <c r="BO57" s="649" t="s">
        <v>552</v>
      </c>
      <c r="BP57" s="649"/>
      <c r="BQ57" s="650"/>
      <c r="BR57" s="664" t="s">
        <v>289</v>
      </c>
      <c r="BS57" s="649"/>
      <c r="BT57" s="906">
        <v>25</v>
      </c>
      <c r="BU57" s="904">
        <f t="shared" si="3"/>
        <v>0</v>
      </c>
      <c r="BV57" s="664"/>
      <c r="BW57" s="649"/>
      <c r="BX57" s="664"/>
      <c r="BY57" s="664" t="s">
        <v>289</v>
      </c>
      <c r="BZ57" s="649"/>
      <c r="CA57" s="664"/>
      <c r="CB57" s="649"/>
      <c r="CC57" s="664"/>
      <c r="CD57" s="664" t="s">
        <v>289</v>
      </c>
      <c r="CE57" s="650"/>
      <c r="CF57" s="312"/>
      <c r="CG57" s="664"/>
      <c r="CH57" s="664"/>
      <c r="CI57" s="664" t="s">
        <v>289</v>
      </c>
      <c r="CJ57" s="649"/>
      <c r="CK57" s="156"/>
      <c r="CL57" s="161"/>
      <c r="CM57" s="664"/>
      <c r="CN57" s="664" t="s">
        <v>289</v>
      </c>
      <c r="CO57" s="664"/>
      <c r="CP57" s="649"/>
      <c r="CQ57" s="156"/>
      <c r="CR57" s="161"/>
      <c r="CS57" s="664" t="s">
        <v>289</v>
      </c>
      <c r="CT57" s="702"/>
      <c r="CU57" s="702"/>
      <c r="CV57" s="909"/>
    </row>
    <row r="58" spans="1:105" ht="9.75" customHeight="1" x14ac:dyDescent="0.25">
      <c r="A58" s="907"/>
      <c r="B58" s="905"/>
      <c r="C58" s="157"/>
      <c r="D58" s="159"/>
      <c r="E58" s="157">
        <v>2</v>
      </c>
      <c r="F58" s="157"/>
      <c r="G58" s="157">
        <v>2</v>
      </c>
      <c r="H58" s="159"/>
      <c r="I58" s="681" t="s">
        <v>634</v>
      </c>
      <c r="J58" s="159"/>
      <c r="K58" s="159"/>
      <c r="L58" s="157"/>
      <c r="M58" s="159"/>
      <c r="N58" s="159"/>
      <c r="O58" s="371">
        <v>2</v>
      </c>
      <c r="P58" s="373">
        <v>2</v>
      </c>
      <c r="Q58" s="373"/>
      <c r="R58" s="371"/>
      <c r="S58" s="159"/>
      <c r="T58" s="159"/>
      <c r="U58" s="159">
        <v>2</v>
      </c>
      <c r="V58" s="665">
        <v>2</v>
      </c>
      <c r="W58" s="162"/>
      <c r="X58" s="907"/>
      <c r="Y58" s="905"/>
      <c r="Z58" s="159"/>
      <c r="AA58" s="157"/>
      <c r="AB58" s="159"/>
      <c r="AC58" s="665">
        <v>2</v>
      </c>
      <c r="AD58" s="915"/>
      <c r="AE58" s="372">
        <v>2</v>
      </c>
      <c r="AF58" s="910"/>
      <c r="AG58" s="667"/>
      <c r="AH58" s="159"/>
      <c r="AI58" s="159"/>
      <c r="AJ58" s="162"/>
      <c r="AK58" s="159"/>
      <c r="AL58" s="159"/>
      <c r="AM58" s="665">
        <v>2</v>
      </c>
      <c r="AN58" s="159">
        <v>2</v>
      </c>
      <c r="AO58" s="372"/>
      <c r="AP58" s="157"/>
      <c r="AQ58" s="372"/>
      <c r="AR58" s="667"/>
      <c r="AS58" s="159">
        <v>2</v>
      </c>
      <c r="AT58" s="671">
        <v>2</v>
      </c>
      <c r="AU58" s="162"/>
      <c r="AV58" s="159"/>
      <c r="AW58" s="907"/>
      <c r="AX58" s="905"/>
      <c r="AY58" s="157"/>
      <c r="AZ58" s="157"/>
      <c r="BA58" s="159">
        <v>2</v>
      </c>
      <c r="BB58" s="665">
        <v>2</v>
      </c>
      <c r="BC58" s="162"/>
      <c r="BD58" s="159"/>
      <c r="BE58" s="157"/>
      <c r="BF58" s="159"/>
      <c r="BG58" s="665">
        <v>2</v>
      </c>
      <c r="BH58" s="159">
        <v>2</v>
      </c>
      <c r="BI58" s="162"/>
      <c r="BJ58" s="665"/>
      <c r="BK58" s="157"/>
      <c r="BL58" s="159"/>
      <c r="BM58" s="665">
        <v>2</v>
      </c>
      <c r="BN58" s="162"/>
      <c r="BO58" s="159">
        <v>2</v>
      </c>
      <c r="BP58" s="159"/>
      <c r="BQ58" s="157"/>
      <c r="BR58" s="665">
        <v>2</v>
      </c>
      <c r="BS58" s="159"/>
      <c r="BT58" s="907"/>
      <c r="BU58" s="905"/>
      <c r="BV58" s="665"/>
      <c r="BW58" s="159"/>
      <c r="BX58" s="665"/>
      <c r="BY58" s="665">
        <v>2</v>
      </c>
      <c r="BZ58" s="159"/>
      <c r="CA58" s="665"/>
      <c r="CB58" s="159"/>
      <c r="CC58" s="665"/>
      <c r="CD58" s="665">
        <v>2</v>
      </c>
      <c r="CE58" s="157"/>
      <c r="CF58" s="162"/>
      <c r="CG58" s="665"/>
      <c r="CH58" s="665"/>
      <c r="CI58" s="665">
        <v>2</v>
      </c>
      <c r="CJ58" s="159"/>
      <c r="CK58" s="157"/>
      <c r="CL58" s="162"/>
      <c r="CM58" s="665"/>
      <c r="CN58" s="665">
        <v>2</v>
      </c>
      <c r="CO58" s="665"/>
      <c r="CP58" s="159"/>
      <c r="CQ58" s="157"/>
      <c r="CR58" s="162"/>
      <c r="CS58" s="665">
        <v>2</v>
      </c>
      <c r="CT58" s="159"/>
      <c r="CU58" s="159"/>
      <c r="CV58" s="910"/>
      <c r="CW58" s="677">
        <v>0.25</v>
      </c>
      <c r="CX58" s="677">
        <v>0.25</v>
      </c>
      <c r="CY58" s="677">
        <v>0.25</v>
      </c>
      <c r="CZ58" s="677">
        <v>0.25</v>
      </c>
      <c r="DA58" s="675">
        <f>SUM(C58:CZ58)</f>
        <v>49</v>
      </c>
    </row>
    <row r="59" spans="1:105" s="95" customFormat="1" ht="26.25" customHeight="1" x14ac:dyDescent="0.3">
      <c r="A59" s="172"/>
      <c r="B59" s="313" t="s">
        <v>424</v>
      </c>
      <c r="C59" s="916" t="e">
        <f>LEFT(DATABASE!C11,FIND("*",SUBSTITUTE(DATABASE!C11," ","*",2)))</f>
        <v>#VALUE!</v>
      </c>
      <c r="D59" s="916"/>
      <c r="E59" s="916"/>
      <c r="F59" s="916"/>
      <c r="G59" s="916"/>
      <c r="H59" s="916"/>
      <c r="I59" s="691"/>
      <c r="J59" s="691"/>
      <c r="K59" s="691"/>
      <c r="L59" s="691"/>
      <c r="M59" s="691"/>
      <c r="N59" s="691"/>
      <c r="O59" s="691"/>
      <c r="P59" s="691"/>
      <c r="Q59" s="691"/>
      <c r="R59" s="691"/>
      <c r="S59" s="691"/>
      <c r="T59" s="691"/>
      <c r="U59" s="691"/>
      <c r="V59" s="691"/>
      <c r="W59" s="691"/>
      <c r="X59" s="691"/>
      <c r="Y59" s="313" t="s">
        <v>424</v>
      </c>
      <c r="Z59" s="916" t="e">
        <f>C59</f>
        <v>#VALUE!</v>
      </c>
      <c r="AA59" s="916"/>
      <c r="AB59" s="916"/>
      <c r="AC59" s="916"/>
      <c r="AD59" s="916"/>
      <c r="AE59" s="916"/>
      <c r="AF59" s="691"/>
      <c r="AG59" s="691"/>
      <c r="AH59" s="691"/>
      <c r="AI59" s="691"/>
      <c r="AJ59" s="691"/>
      <c r="AK59" s="691"/>
      <c r="AL59" s="691"/>
      <c r="AM59" s="691"/>
      <c r="AN59" s="691"/>
      <c r="AO59" s="691"/>
      <c r="AP59" s="691"/>
      <c r="AQ59" s="691"/>
      <c r="AR59" s="691"/>
      <c r="AS59" s="691"/>
      <c r="AT59" s="691"/>
      <c r="AU59" s="691"/>
      <c r="AV59" s="691"/>
      <c r="AW59" s="691"/>
      <c r="AX59" s="313" t="s">
        <v>424</v>
      </c>
      <c r="AY59" s="916" t="e">
        <f>Z59</f>
        <v>#VALUE!</v>
      </c>
      <c r="AZ59" s="916"/>
      <c r="BA59" s="916"/>
      <c r="BB59" s="916"/>
      <c r="BC59" s="916"/>
      <c r="BD59" s="916"/>
      <c r="BE59" s="691"/>
      <c r="BF59" s="691"/>
      <c r="BG59" s="691"/>
      <c r="BH59" s="691"/>
      <c r="BI59" s="691"/>
      <c r="BJ59" s="691"/>
      <c r="BK59" s="691"/>
      <c r="BL59" s="691"/>
      <c r="BM59" s="691"/>
      <c r="BN59" s="691"/>
      <c r="BO59" s="691"/>
      <c r="BP59" s="691"/>
      <c r="BQ59" s="691"/>
      <c r="BR59" s="691"/>
      <c r="BS59" s="691"/>
      <c r="BT59" s="691"/>
      <c r="BU59" s="313" t="s">
        <v>424</v>
      </c>
      <c r="BV59" s="916" t="e">
        <f>AY59</f>
        <v>#VALUE!</v>
      </c>
      <c r="BW59" s="916"/>
      <c r="BX59" s="916"/>
      <c r="BY59" s="916"/>
      <c r="BZ59" s="916"/>
      <c r="CA59" s="916"/>
      <c r="CB59" s="691"/>
      <c r="CC59" s="691"/>
      <c r="CD59" s="691"/>
      <c r="CE59" s="691"/>
      <c r="CF59" s="691"/>
      <c r="CG59" s="691"/>
      <c r="CH59" s="691"/>
      <c r="CI59" s="691"/>
      <c r="CJ59" s="691"/>
      <c r="CK59" s="691"/>
      <c r="CL59" s="691"/>
      <c r="CM59" s="691"/>
      <c r="CN59" s="691"/>
      <c r="CO59" s="691"/>
      <c r="CP59" s="691"/>
      <c r="CQ59" s="691"/>
      <c r="CR59" s="691"/>
      <c r="CS59" s="691"/>
      <c r="CT59" s="691"/>
      <c r="CU59" s="691"/>
      <c r="CV59" s="691"/>
      <c r="CW59" s="677"/>
      <c r="CX59" s="677"/>
      <c r="CY59" s="677"/>
      <c r="CZ59" s="677"/>
      <c r="DA59" s="675"/>
    </row>
    <row r="60" spans="1:105" x14ac:dyDescent="0.25">
      <c r="DA60" s="675">
        <f>SUM(DA9:DA59)</f>
        <v>1247</v>
      </c>
    </row>
    <row r="61" spans="1:105" x14ac:dyDescent="0.25">
      <c r="AI61" s="678"/>
    </row>
    <row r="62" spans="1:105" x14ac:dyDescent="0.25">
      <c r="C62" s="56">
        <f>SUM(C10,C12,C14,C16,C18,C20,C22,C24,C26,C28,C30,C32,C34,C36,C38,C40,C42,C44,C46,C48,C50,C52,C54,C56,C58)</f>
        <v>16</v>
      </c>
      <c r="D62" s="56">
        <f t="shared" ref="D62:BR62" si="4">SUM(D10,D12,D14,D16,D18,D20,D22,D24,D26,D28,D30,D32,D34,D36,D38,D40,D42,D44,D46,D48,D50,D52,D54,D56,D58)</f>
        <v>16</v>
      </c>
      <c r="E62" s="56">
        <f t="shared" si="4"/>
        <v>16</v>
      </c>
      <c r="F62" s="56">
        <f t="shared" si="4"/>
        <v>16</v>
      </c>
      <c r="G62" s="56">
        <f t="shared" si="4"/>
        <v>16</v>
      </c>
      <c r="H62" s="56">
        <f t="shared" si="4"/>
        <v>16</v>
      </c>
      <c r="I62" s="56">
        <f t="shared" si="4"/>
        <v>16</v>
      </c>
      <c r="J62" s="56">
        <f t="shared" si="4"/>
        <v>16</v>
      </c>
      <c r="K62" s="56">
        <f t="shared" si="4"/>
        <v>16</v>
      </c>
      <c r="L62" s="56">
        <f t="shared" si="4"/>
        <v>16</v>
      </c>
      <c r="M62" s="56">
        <f t="shared" si="4"/>
        <v>16</v>
      </c>
      <c r="N62" s="56">
        <f t="shared" si="4"/>
        <v>16</v>
      </c>
      <c r="O62" s="56">
        <f t="shared" si="4"/>
        <v>16</v>
      </c>
      <c r="P62" s="56">
        <f t="shared" si="4"/>
        <v>16</v>
      </c>
      <c r="Q62" s="56">
        <f t="shared" si="4"/>
        <v>16</v>
      </c>
      <c r="R62" s="56">
        <f t="shared" si="4"/>
        <v>16</v>
      </c>
      <c r="S62" s="56">
        <f t="shared" si="4"/>
        <v>16</v>
      </c>
      <c r="T62" s="56">
        <f t="shared" si="4"/>
        <v>16</v>
      </c>
      <c r="U62" s="56">
        <f t="shared" si="4"/>
        <v>16</v>
      </c>
      <c r="V62" s="56">
        <f t="shared" si="4"/>
        <v>16</v>
      </c>
      <c r="W62" s="56">
        <f t="shared" si="4"/>
        <v>16</v>
      </c>
      <c r="Z62" s="56">
        <f t="shared" si="4"/>
        <v>16</v>
      </c>
      <c r="AA62" s="56">
        <f t="shared" si="4"/>
        <v>16</v>
      </c>
      <c r="AB62" s="56">
        <f t="shared" si="4"/>
        <v>16</v>
      </c>
      <c r="AC62" s="56">
        <f t="shared" si="4"/>
        <v>6</v>
      </c>
      <c r="AE62" s="56">
        <f t="shared" si="4"/>
        <v>6</v>
      </c>
      <c r="AG62" s="56">
        <f t="shared" si="4"/>
        <v>16</v>
      </c>
      <c r="AH62" s="56">
        <f t="shared" si="4"/>
        <v>16</v>
      </c>
      <c r="AI62" s="674">
        <f t="shared" ref="AI62" si="5">SUM(AI10,AI12,AI14,AI16,AI18,AI20,AI22,AI24,AI26,AI28,AI30,AI32,AI34,AI36,AI38,AI40,AI42,AI44,AI46,AI48,AI50,AI52,AI54,AI56,AI58,AI61)</f>
        <v>16</v>
      </c>
      <c r="AJ62" s="56">
        <f t="shared" si="4"/>
        <v>16</v>
      </c>
      <c r="AK62" s="56">
        <f t="shared" si="4"/>
        <v>16</v>
      </c>
      <c r="AL62" s="56">
        <f t="shared" si="4"/>
        <v>16</v>
      </c>
      <c r="AM62" s="56">
        <f t="shared" si="4"/>
        <v>16</v>
      </c>
      <c r="AN62" s="56">
        <f t="shared" si="4"/>
        <v>16</v>
      </c>
      <c r="AO62" s="56">
        <f t="shared" si="4"/>
        <v>16</v>
      </c>
      <c r="AP62" s="56">
        <f t="shared" si="4"/>
        <v>16</v>
      </c>
      <c r="AQ62" s="56">
        <f t="shared" si="4"/>
        <v>16</v>
      </c>
      <c r="AR62" s="56">
        <f t="shared" si="4"/>
        <v>16</v>
      </c>
      <c r="AS62" s="56">
        <f t="shared" si="4"/>
        <v>16</v>
      </c>
      <c r="AT62" s="56">
        <f t="shared" si="4"/>
        <v>16</v>
      </c>
      <c r="AU62" s="56">
        <f t="shared" si="4"/>
        <v>16</v>
      </c>
      <c r="AV62" s="56">
        <f t="shared" si="4"/>
        <v>16</v>
      </c>
      <c r="AY62" s="56">
        <f t="shared" si="4"/>
        <v>16</v>
      </c>
      <c r="AZ62" s="56">
        <f t="shared" si="4"/>
        <v>16</v>
      </c>
      <c r="BA62" s="56">
        <f t="shared" si="4"/>
        <v>16</v>
      </c>
      <c r="BB62" s="56">
        <f t="shared" si="4"/>
        <v>16</v>
      </c>
      <c r="BC62" s="56">
        <f t="shared" si="4"/>
        <v>16</v>
      </c>
      <c r="BD62" s="56">
        <f t="shared" si="4"/>
        <v>16</v>
      </c>
      <c r="BE62" s="56">
        <f t="shared" si="4"/>
        <v>16</v>
      </c>
      <c r="BF62" s="56">
        <f t="shared" si="4"/>
        <v>16</v>
      </c>
      <c r="BG62" s="56">
        <f t="shared" si="4"/>
        <v>16</v>
      </c>
      <c r="BH62" s="56">
        <f t="shared" si="4"/>
        <v>16</v>
      </c>
      <c r="BI62" s="56">
        <f t="shared" si="4"/>
        <v>16</v>
      </c>
      <c r="BJ62" s="56">
        <f t="shared" si="4"/>
        <v>16</v>
      </c>
      <c r="BK62" s="56">
        <f t="shared" si="4"/>
        <v>16</v>
      </c>
      <c r="BL62" s="56">
        <f t="shared" si="4"/>
        <v>16</v>
      </c>
      <c r="BM62" s="56">
        <f t="shared" si="4"/>
        <v>18</v>
      </c>
      <c r="BN62" s="56">
        <f t="shared" si="4"/>
        <v>18</v>
      </c>
      <c r="BO62" s="56">
        <f t="shared" si="4"/>
        <v>18</v>
      </c>
      <c r="BP62" s="56">
        <f t="shared" si="4"/>
        <v>10</v>
      </c>
      <c r="BQ62" s="56">
        <f t="shared" si="4"/>
        <v>10</v>
      </c>
      <c r="BR62" s="56">
        <f t="shared" si="4"/>
        <v>10</v>
      </c>
      <c r="BS62" s="56">
        <f t="shared" ref="BS62:CV62" si="6">SUM(BS10,BS12,BS14,BS16,BS18,BS20,BS22,BS24,BS26,BS28,BS30,BS32,BS34,BS36,BS38,BS40,BS42,BS44,BS46,BS48,BS50,BS52,BS54,BS56,BS58)</f>
        <v>10</v>
      </c>
      <c r="BV62" s="56">
        <f t="shared" si="6"/>
        <v>10</v>
      </c>
      <c r="BW62" s="56">
        <f t="shared" si="6"/>
        <v>10</v>
      </c>
      <c r="BX62" s="56">
        <f t="shared" si="6"/>
        <v>10</v>
      </c>
      <c r="BY62" s="56">
        <f t="shared" si="6"/>
        <v>10</v>
      </c>
      <c r="BZ62" s="56">
        <f t="shared" si="6"/>
        <v>10</v>
      </c>
      <c r="CA62" s="56">
        <f t="shared" si="6"/>
        <v>10</v>
      </c>
      <c r="CB62" s="56">
        <f t="shared" si="6"/>
        <v>10</v>
      </c>
      <c r="CC62" s="56">
        <f t="shared" si="6"/>
        <v>10</v>
      </c>
      <c r="CD62" s="56">
        <f t="shared" si="6"/>
        <v>10</v>
      </c>
      <c r="CE62" s="56">
        <f t="shared" si="6"/>
        <v>10</v>
      </c>
      <c r="CF62" s="56">
        <f t="shared" si="6"/>
        <v>10</v>
      </c>
      <c r="CG62" s="56">
        <f t="shared" si="6"/>
        <v>10</v>
      </c>
      <c r="CH62" s="56">
        <f t="shared" si="6"/>
        <v>10</v>
      </c>
      <c r="CI62" s="56">
        <f t="shared" si="6"/>
        <v>10</v>
      </c>
      <c r="CJ62" s="56">
        <f t="shared" si="6"/>
        <v>10</v>
      </c>
      <c r="CK62" s="56">
        <f t="shared" si="6"/>
        <v>10</v>
      </c>
      <c r="CL62" s="56">
        <f t="shared" si="6"/>
        <v>10</v>
      </c>
      <c r="CM62" s="56">
        <f t="shared" si="6"/>
        <v>10</v>
      </c>
      <c r="CN62" s="56">
        <f t="shared" si="6"/>
        <v>10</v>
      </c>
      <c r="CO62" s="674">
        <f>SUM(CO10,CO12,CO14,CO16,CO18,CO20,CO22,CO24,CO26,CO28,CO30,CO32,CO34,CO36,CO38,CO40,CO42,CO44,CO46,CO48,CO50,CO52,CO54,CO56,CO58)</f>
        <v>10</v>
      </c>
      <c r="CP62" s="674"/>
      <c r="CQ62" s="674"/>
      <c r="CR62" s="674"/>
      <c r="CS62" s="674"/>
      <c r="CT62" s="674"/>
      <c r="CU62" s="674"/>
      <c r="CV62" s="56">
        <f t="shared" si="6"/>
        <v>0</v>
      </c>
      <c r="CW62" s="675">
        <f>SUM(CW9:CW59)</f>
        <v>6.25</v>
      </c>
      <c r="CX62" s="675">
        <f>SUM(CX9:CX59)</f>
        <v>6.25</v>
      </c>
      <c r="CY62" s="675">
        <f>SUM(CY9:CY59)</f>
        <v>6.25</v>
      </c>
      <c r="CZ62" s="675">
        <f>SUM(CZ9:CZ59)</f>
        <v>6.25</v>
      </c>
      <c r="DA62" s="675">
        <f>SUM(C62:CZ62)</f>
        <v>1195</v>
      </c>
    </row>
  </sheetData>
  <mergeCells count="239">
    <mergeCell ref="C59:H59"/>
    <mergeCell ref="Z59:AE59"/>
    <mergeCell ref="AY59:BD59"/>
    <mergeCell ref="BV59:CA59"/>
    <mergeCell ref="CT9:CT56"/>
    <mergeCell ref="CU9:CU56"/>
    <mergeCell ref="BT55:BT56"/>
    <mergeCell ref="BU55:BU56"/>
    <mergeCell ref="A57:A58"/>
    <mergeCell ref="B57:B58"/>
    <mergeCell ref="X57:X58"/>
    <mergeCell ref="Y57:Y58"/>
    <mergeCell ref="AW57:AW58"/>
    <mergeCell ref="AX57:AX58"/>
    <mergeCell ref="BT57:BT58"/>
    <mergeCell ref="BU57:BU58"/>
    <mergeCell ref="A55:A56"/>
    <mergeCell ref="B55:B56"/>
    <mergeCell ref="X55:X56"/>
    <mergeCell ref="Y55:Y56"/>
    <mergeCell ref="AW55:AW56"/>
    <mergeCell ref="AX55:AX56"/>
    <mergeCell ref="BT51:BT52"/>
    <mergeCell ref="BU51:BU52"/>
    <mergeCell ref="A53:A54"/>
    <mergeCell ref="B53:B54"/>
    <mergeCell ref="X53:X54"/>
    <mergeCell ref="Y53:Y54"/>
    <mergeCell ref="AW53:AW54"/>
    <mergeCell ref="AX53:AX54"/>
    <mergeCell ref="BT53:BT54"/>
    <mergeCell ref="BU53:BU54"/>
    <mergeCell ref="A51:A52"/>
    <mergeCell ref="B51:B52"/>
    <mergeCell ref="X51:X52"/>
    <mergeCell ref="Y51:Y52"/>
    <mergeCell ref="AW51:AW52"/>
    <mergeCell ref="AX51:AX52"/>
    <mergeCell ref="BT47:BT48"/>
    <mergeCell ref="BU47:BU48"/>
    <mergeCell ref="A49:A50"/>
    <mergeCell ref="B49:B50"/>
    <mergeCell ref="X49:X50"/>
    <mergeCell ref="Y49:Y50"/>
    <mergeCell ref="AW49:AW50"/>
    <mergeCell ref="AX49:AX50"/>
    <mergeCell ref="BT49:BT50"/>
    <mergeCell ref="BU49:BU50"/>
    <mergeCell ref="A47:A48"/>
    <mergeCell ref="B47:B48"/>
    <mergeCell ref="X47:X48"/>
    <mergeCell ref="Y47:Y48"/>
    <mergeCell ref="AW47:AW48"/>
    <mergeCell ref="AX47:AX48"/>
    <mergeCell ref="BT43:BT44"/>
    <mergeCell ref="BU43:BU44"/>
    <mergeCell ref="A45:A46"/>
    <mergeCell ref="B45:B46"/>
    <mergeCell ref="X45:X46"/>
    <mergeCell ref="Y45:Y46"/>
    <mergeCell ref="AW45:AW46"/>
    <mergeCell ref="AX45:AX46"/>
    <mergeCell ref="BT45:BT46"/>
    <mergeCell ref="BU45:BU46"/>
    <mergeCell ref="A43:A44"/>
    <mergeCell ref="B43:B44"/>
    <mergeCell ref="X43:X44"/>
    <mergeCell ref="Y43:Y44"/>
    <mergeCell ref="AW43:AW44"/>
    <mergeCell ref="AX43:AX44"/>
    <mergeCell ref="BT39:BT40"/>
    <mergeCell ref="BU39:BU40"/>
    <mergeCell ref="A41:A42"/>
    <mergeCell ref="B41:B42"/>
    <mergeCell ref="X41:X42"/>
    <mergeCell ref="Y41:Y42"/>
    <mergeCell ref="AW41:AW42"/>
    <mergeCell ref="AX41:AX42"/>
    <mergeCell ref="BT41:BT42"/>
    <mergeCell ref="BU41:BU42"/>
    <mergeCell ref="A39:A40"/>
    <mergeCell ref="B39:B40"/>
    <mergeCell ref="X39:X40"/>
    <mergeCell ref="Y39:Y40"/>
    <mergeCell ref="AW39:AW40"/>
    <mergeCell ref="AX39:AX40"/>
    <mergeCell ref="BT35:BT36"/>
    <mergeCell ref="BU35:BU36"/>
    <mergeCell ref="A37:A38"/>
    <mergeCell ref="B37:B38"/>
    <mergeCell ref="X37:X38"/>
    <mergeCell ref="Y37:Y38"/>
    <mergeCell ref="AW37:AW38"/>
    <mergeCell ref="AX37:AX38"/>
    <mergeCell ref="BT37:BT38"/>
    <mergeCell ref="BU37:BU38"/>
    <mergeCell ref="A35:A36"/>
    <mergeCell ref="B35:B36"/>
    <mergeCell ref="X35:X36"/>
    <mergeCell ref="Y35:Y36"/>
    <mergeCell ref="AW35:AW36"/>
    <mergeCell ref="AX35:AX36"/>
    <mergeCell ref="BT31:BT32"/>
    <mergeCell ref="BU31:BU32"/>
    <mergeCell ref="A33:A34"/>
    <mergeCell ref="B33:B34"/>
    <mergeCell ref="X33:X34"/>
    <mergeCell ref="Y33:Y34"/>
    <mergeCell ref="AW33:AW34"/>
    <mergeCell ref="AX33:AX34"/>
    <mergeCell ref="BT33:BT34"/>
    <mergeCell ref="BU33:BU34"/>
    <mergeCell ref="A31:A32"/>
    <mergeCell ref="B31:B32"/>
    <mergeCell ref="X31:X32"/>
    <mergeCell ref="Y31:Y32"/>
    <mergeCell ref="AW31:AW32"/>
    <mergeCell ref="AX31:AX32"/>
    <mergeCell ref="BT27:BT28"/>
    <mergeCell ref="BU27:BU28"/>
    <mergeCell ref="A29:A30"/>
    <mergeCell ref="B29:B30"/>
    <mergeCell ref="X29:X30"/>
    <mergeCell ref="Y29:Y30"/>
    <mergeCell ref="AW29:AW30"/>
    <mergeCell ref="AX29:AX30"/>
    <mergeCell ref="BT29:BT30"/>
    <mergeCell ref="BU29:BU30"/>
    <mergeCell ref="A27:A28"/>
    <mergeCell ref="B27:B28"/>
    <mergeCell ref="X27:X28"/>
    <mergeCell ref="Y27:Y28"/>
    <mergeCell ref="AW27:AW28"/>
    <mergeCell ref="AX27:AX28"/>
    <mergeCell ref="BT23:BT24"/>
    <mergeCell ref="BU23:BU24"/>
    <mergeCell ref="A25:A26"/>
    <mergeCell ref="B25:B26"/>
    <mergeCell ref="X25:X26"/>
    <mergeCell ref="Y25:Y26"/>
    <mergeCell ref="AW25:AW26"/>
    <mergeCell ref="AX25:AX26"/>
    <mergeCell ref="BT25:BT26"/>
    <mergeCell ref="BU25:BU26"/>
    <mergeCell ref="A23:A24"/>
    <mergeCell ref="B23:B24"/>
    <mergeCell ref="X23:X24"/>
    <mergeCell ref="Y23:Y24"/>
    <mergeCell ref="AW23:AW24"/>
    <mergeCell ref="AX23:AX24"/>
    <mergeCell ref="BT19:BT20"/>
    <mergeCell ref="BU19:BU20"/>
    <mergeCell ref="A21:A22"/>
    <mergeCell ref="B21:B22"/>
    <mergeCell ref="X21:X22"/>
    <mergeCell ref="Y21:Y22"/>
    <mergeCell ref="AW21:AW22"/>
    <mergeCell ref="AX21:AX22"/>
    <mergeCell ref="BT21:BT22"/>
    <mergeCell ref="BU21:BU22"/>
    <mergeCell ref="A19:A20"/>
    <mergeCell ref="B19:B20"/>
    <mergeCell ref="X19:X20"/>
    <mergeCell ref="Y19:Y20"/>
    <mergeCell ref="AW19:AW20"/>
    <mergeCell ref="AX19:AX20"/>
    <mergeCell ref="A17:A18"/>
    <mergeCell ref="B17:B18"/>
    <mergeCell ref="X17:X18"/>
    <mergeCell ref="Y17:Y18"/>
    <mergeCell ref="AW17:AW18"/>
    <mergeCell ref="AX17:AX18"/>
    <mergeCell ref="BT17:BT18"/>
    <mergeCell ref="BU17:BU18"/>
    <mergeCell ref="B15:B16"/>
    <mergeCell ref="X15:X16"/>
    <mergeCell ref="Y15:Y16"/>
    <mergeCell ref="AW15:AW16"/>
    <mergeCell ref="AX15:AX16"/>
    <mergeCell ref="BT15:BT16"/>
    <mergeCell ref="CV9:CV58"/>
    <mergeCell ref="A11:A12"/>
    <mergeCell ref="B11:B12"/>
    <mergeCell ref="X11:X12"/>
    <mergeCell ref="Y11:Y12"/>
    <mergeCell ref="AW11:AW12"/>
    <mergeCell ref="AX11:AX12"/>
    <mergeCell ref="BT11:BT12"/>
    <mergeCell ref="BU11:BU12"/>
    <mergeCell ref="A13:A14"/>
    <mergeCell ref="AW9:AW10"/>
    <mergeCell ref="AX9:AX10"/>
    <mergeCell ref="BT9:BT10"/>
    <mergeCell ref="BU9:BU10"/>
    <mergeCell ref="AW13:AW14"/>
    <mergeCell ref="AX13:AX14"/>
    <mergeCell ref="BT13:BT14"/>
    <mergeCell ref="BU13:BU14"/>
    <mergeCell ref="A9:A10"/>
    <mergeCell ref="B9:B10"/>
    <mergeCell ref="X9:X10"/>
    <mergeCell ref="Y9:Y10"/>
    <mergeCell ref="AD9:AD58"/>
    <mergeCell ref="AF9:AF58"/>
    <mergeCell ref="B13:B14"/>
    <mergeCell ref="X13:X14"/>
    <mergeCell ref="Y13:Y14"/>
    <mergeCell ref="A15:A16"/>
    <mergeCell ref="AW6:AW8"/>
    <mergeCell ref="AX6:AX8"/>
    <mergeCell ref="AY6:BS6"/>
    <mergeCell ref="BT6:BT8"/>
    <mergeCell ref="BU6:BU8"/>
    <mergeCell ref="BU15:BU16"/>
    <mergeCell ref="BV6:CV6"/>
    <mergeCell ref="A6:A8"/>
    <mergeCell ref="B6:B8"/>
    <mergeCell ref="C6:W6"/>
    <mergeCell ref="X6:X8"/>
    <mergeCell ref="Y6:Y8"/>
    <mergeCell ref="Z6:AV6"/>
    <mergeCell ref="AC7:AD7"/>
    <mergeCell ref="AE7:AF7"/>
    <mergeCell ref="AC8:AD8"/>
    <mergeCell ref="AE8:AF8"/>
    <mergeCell ref="CC4:CE4"/>
    <mergeCell ref="J5:L5"/>
    <mergeCell ref="Y5:Z5"/>
    <mergeCell ref="AH5:AJ5"/>
    <mergeCell ref="AX5:AY5"/>
    <mergeCell ref="BF5:BG5"/>
    <mergeCell ref="BU5:BV5"/>
    <mergeCell ref="CC5:CE5"/>
    <mergeCell ref="J4:L4"/>
    <mergeCell ref="Q4:T4"/>
    <mergeCell ref="AH4:AJ4"/>
    <mergeCell ref="AO4:AQ4"/>
    <mergeCell ref="BE4:BG4"/>
    <mergeCell ref="BL4:BN4"/>
  </mergeCells>
  <pageMargins left="0.39370078740157499" right="7.8740157480315001E-2" top="7.8740157480315001E-2" bottom="0.15748031496063" header="3.9370078740157501E-2" footer="0.118110236220472"/>
  <pageSetup paperSize="9" scale="84" orientation="landscape" horizontalDpi="200" verticalDpi="200" r:id="rId1"/>
  <colBreaks count="4" manualBreakCount="4">
    <brk id="23" max="58" man="1"/>
    <brk id="48" max="58" man="1"/>
    <brk id="71" max="58" man="1"/>
    <brk id="95" max="58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>
    <tabColor theme="3"/>
  </sheetPr>
  <dimension ref="B1:R96"/>
  <sheetViews>
    <sheetView showGridLines="0" tabSelected="1" view="pageLayout" zoomScale="55" zoomScaleNormal="90" zoomScaleSheetLayoutView="80" zoomScalePageLayoutView="55" workbookViewId="0">
      <selection activeCell="C16" sqref="C16"/>
    </sheetView>
  </sheetViews>
  <sheetFormatPr defaultRowHeight="20.25" x14ac:dyDescent="0.3"/>
  <cols>
    <col min="1" max="1" width="3.140625" customWidth="1"/>
    <col min="2" max="2" width="5.7109375" style="88" customWidth="1"/>
    <col min="3" max="3" width="48.42578125" style="89" customWidth="1"/>
    <col min="4" max="4" width="18.42578125" style="90" customWidth="1"/>
    <col min="5" max="5" width="18.42578125" style="91" customWidth="1"/>
    <col min="6" max="6" width="22.28515625" style="90" customWidth="1"/>
    <col min="7" max="7" width="26" style="91" customWidth="1"/>
    <col min="8" max="9" width="21.140625" style="433" customWidth="1"/>
    <col min="10" max="10" width="15.7109375" style="91" customWidth="1"/>
    <col min="11" max="11" width="17" style="91" customWidth="1"/>
    <col min="12" max="12" width="13.5703125" style="91" customWidth="1"/>
    <col min="13" max="13" width="19.28515625" style="91" customWidth="1"/>
    <col min="14" max="14" width="10.42578125" customWidth="1"/>
    <col min="15" max="15" width="16.28515625" customWidth="1"/>
    <col min="16" max="16" width="11" customWidth="1"/>
    <col min="17" max="17" width="15.5703125" customWidth="1"/>
    <col min="18" max="18" width="15.7109375" customWidth="1"/>
  </cols>
  <sheetData>
    <row r="1" spans="2:18" s="16" customFormat="1" ht="57.75" customHeight="1" x14ac:dyDescent="0.25">
      <c r="B1" s="925"/>
      <c r="C1" s="925"/>
      <c r="D1" s="536"/>
      <c r="E1" s="91"/>
      <c r="F1" s="917" t="s">
        <v>158</v>
      </c>
      <c r="G1" s="917"/>
      <c r="H1" s="433"/>
      <c r="I1" s="91"/>
      <c r="J1" s="91"/>
      <c r="K1" s="94"/>
      <c r="L1" s="94"/>
      <c r="M1" s="108"/>
    </row>
    <row r="2" spans="2:18" s="539" customFormat="1" ht="51.75" customHeight="1" x14ac:dyDescent="0.25">
      <c r="B2" s="921" t="s">
        <v>156</v>
      </c>
      <c r="C2" s="922"/>
      <c r="D2" s="541" t="s">
        <v>151</v>
      </c>
      <c r="E2" s="542" t="s">
        <v>155</v>
      </c>
      <c r="F2" s="542" t="s">
        <v>154</v>
      </c>
      <c r="G2" s="542" t="s">
        <v>157</v>
      </c>
      <c r="H2" s="918" t="s">
        <v>986</v>
      </c>
      <c r="I2" s="919"/>
      <c r="J2" s="918" t="s">
        <v>515</v>
      </c>
      <c r="K2" s="919"/>
      <c r="P2" s="540"/>
    </row>
    <row r="3" spans="2:18" s="558" customFormat="1" ht="24.75" customHeight="1" x14ac:dyDescent="0.25">
      <c r="B3" s="923">
        <v>45</v>
      </c>
      <c r="C3" s="924"/>
      <c r="D3" s="812" t="s">
        <v>998</v>
      </c>
      <c r="E3" s="812">
        <v>83</v>
      </c>
      <c r="F3" s="813">
        <v>43952</v>
      </c>
      <c r="G3" s="813">
        <f>IF((E3=0),(" "),WORKDAY.INTL(F3,($E$3-1),11,'К-дарь'!N6:N30))</f>
        <v>44049</v>
      </c>
      <c r="H3" s="812">
        <v>7</v>
      </c>
      <c r="I3" s="814">
        <v>8</v>
      </c>
      <c r="J3" s="812">
        <v>10</v>
      </c>
      <c r="K3" s="814">
        <v>12</v>
      </c>
      <c r="P3" s="559"/>
    </row>
    <row r="4" spans="2:18" ht="33.75" customHeight="1" x14ac:dyDescent="0.25">
      <c r="B4" s="926" t="s">
        <v>602</v>
      </c>
      <c r="C4" s="926"/>
      <c r="D4" s="926"/>
      <c r="E4" s="926"/>
      <c r="F4" s="926"/>
      <c r="G4" s="359"/>
      <c r="H4" s="333"/>
      <c r="I4" s="359"/>
      <c r="J4" s="359"/>
      <c r="K4" s="359"/>
      <c r="L4" s="359"/>
      <c r="M4" s="359"/>
      <c r="Q4" s="56"/>
    </row>
    <row r="5" spans="2:18" s="16" customFormat="1" ht="21" customHeight="1" x14ac:dyDescent="0.25">
      <c r="B5" s="129" t="s">
        <v>0</v>
      </c>
      <c r="C5" s="129" t="s">
        <v>98</v>
      </c>
      <c r="D5" s="129" t="s">
        <v>466</v>
      </c>
      <c r="E5" s="129" t="s">
        <v>467</v>
      </c>
      <c r="F5" s="129" t="s">
        <v>516</v>
      </c>
      <c r="G5" s="362"/>
      <c r="N5" s="82"/>
    </row>
    <row r="6" spans="2:18" s="16" customFormat="1" ht="22.5" customHeight="1" x14ac:dyDescent="0.25">
      <c r="B6" s="123">
        <v>1</v>
      </c>
      <c r="C6" s="815" t="s">
        <v>422</v>
      </c>
      <c r="D6" s="336" t="e">
        <f>IF((C6=0),(" "),INDEX(Укитувчи[Авто.туз],MATCH(C6,Укитувчи[Ф.И.Ш],)))</f>
        <v>#N/A</v>
      </c>
      <c r="E6" s="336" t="e">
        <f>IF((C6=0),(" "),INDEX(Укитувчи[ЙХК],MATCH(C6,Укитувчи[Ф.И.Ш],)))</f>
        <v>#N/A</v>
      </c>
      <c r="F6" s="445"/>
      <c r="G6" s="362"/>
      <c r="H6" s="434"/>
      <c r="I6" s="361"/>
      <c r="N6" s="82"/>
    </row>
    <row r="7" spans="2:18" s="16" customFormat="1" ht="22.5" customHeight="1" x14ac:dyDescent="0.25">
      <c r="B7" s="123">
        <v>2</v>
      </c>
      <c r="C7" s="815" t="s">
        <v>296</v>
      </c>
      <c r="D7" s="442"/>
      <c r="E7" s="442"/>
      <c r="F7" s="446" t="e">
        <f>IF((C7=0),(" "),INDEX(Укитувчи[Тиббий ёрдам],MATCH(C7,Укитувчи[Ф.И.Ш],)))</f>
        <v>#N/A</v>
      </c>
      <c r="G7" s="444"/>
      <c r="H7" s="434"/>
      <c r="I7" s="361"/>
      <c r="N7" s="82"/>
    </row>
    <row r="8" spans="2:18" s="130" customFormat="1" ht="33.75" customHeight="1" x14ac:dyDescent="0.4">
      <c r="B8" s="926" t="s">
        <v>603</v>
      </c>
      <c r="C8" s="926"/>
      <c r="D8" s="926"/>
      <c r="E8" s="926"/>
      <c r="F8" s="926"/>
      <c r="G8" s="332" t="str">
        <f>IF((C8=0),(" "),INDEX(Уста[Х/г №],MATCH(C8,Уста[Ф.И.Ш],)))</f>
        <v xml:space="preserve"> </v>
      </c>
      <c r="H8" s="333" t="str">
        <f>IF((C8=0),(" "),INDEX(Уста[Заявка маълумот],MATCH(C8,Уста[Ф.И.Ш],)))</f>
        <v xml:space="preserve"> </v>
      </c>
      <c r="I8" s="333"/>
      <c r="J8" s="333"/>
      <c r="K8" s="333"/>
      <c r="L8" s="333"/>
      <c r="M8" s="333"/>
    </row>
    <row r="9" spans="2:18" ht="21.75" customHeight="1" x14ac:dyDescent="0.25">
      <c r="B9" s="129" t="s">
        <v>0</v>
      </c>
      <c r="C9" s="129" t="s">
        <v>98</v>
      </c>
      <c r="D9" s="129" t="s">
        <v>4</v>
      </c>
      <c r="E9" s="129" t="s">
        <v>122</v>
      </c>
      <c r="F9" s="129" t="s">
        <v>6</v>
      </c>
      <c r="G9" s="129" t="s">
        <v>150</v>
      </c>
      <c r="H9" s="435" t="s">
        <v>471</v>
      </c>
      <c r="I9" s="15"/>
      <c r="J9" s="15"/>
      <c r="K9" s="15"/>
      <c r="L9" s="15"/>
      <c r="M9" s="56"/>
    </row>
    <row r="10" spans="2:18" ht="22.5" customHeight="1" x14ac:dyDescent="0.3">
      <c r="B10" s="123">
        <v>1</v>
      </c>
      <c r="C10" s="815" t="s">
        <v>505</v>
      </c>
      <c r="D10" s="326" t="e">
        <f>IF((C10=0),(" "),INDEX(Уста[[Марка ]],MATCH(C10,Уста[Ф.И.Ш],)))</f>
        <v>#N/A</v>
      </c>
      <c r="E10" s="326" t="e">
        <f>IF((C10=0),(" "),INDEX(Уста[Гос. №   ],MATCH(C10,Уста[Ф.И.Ш],)))</f>
        <v>#N/A</v>
      </c>
      <c r="F10" s="326" t="e">
        <f>IF((C10=0),(" "),INDEX(Уста[Гар.№],MATCH(C10,Уста[Ф.И.Ш],)))</f>
        <v>#N/A</v>
      </c>
      <c r="G10" s="543" t="e">
        <f>IF((C10=0),(" "),INDEX(Уста[Х/г №],MATCH(C10,Уста[Ф.И.Ш],)))</f>
        <v>#N/A</v>
      </c>
      <c r="H10" s="336" t="e">
        <f>IF((C10=0),(" "),INDEX(Уста[Заявка маълумот],MATCH(C10,Уста[Ф.И.Ш],)))</f>
        <v>#N/A</v>
      </c>
      <c r="I10" s="15"/>
      <c r="J10" s="15"/>
      <c r="K10" s="15"/>
      <c r="L10" s="15"/>
      <c r="M10" s="56"/>
    </row>
    <row r="11" spans="2:18" ht="22.5" customHeight="1" x14ac:dyDescent="0.3">
      <c r="B11" s="128">
        <v>2</v>
      </c>
      <c r="C11" s="815"/>
      <c r="D11" s="326"/>
      <c r="E11" s="326"/>
      <c r="F11" s="326"/>
      <c r="G11" s="543"/>
      <c r="H11" s="336"/>
      <c r="I11" s="15"/>
      <c r="J11" s="15"/>
      <c r="K11" s="15"/>
      <c r="L11" s="15"/>
      <c r="M11" s="56"/>
    </row>
    <row r="12" spans="2:18" ht="22.5" customHeight="1" x14ac:dyDescent="0.3">
      <c r="B12" s="128">
        <v>3</v>
      </c>
      <c r="C12" s="815"/>
      <c r="D12" s="326" t="str">
        <f>IF((C12=0),(" "),INDEX(Уста[[Марка ]],MATCH(C12,Уста[Ф.И.Ш],)))</f>
        <v xml:space="preserve"> </v>
      </c>
      <c r="E12" s="326" t="str">
        <f>IF((C12=0),(" "),INDEX(Уста[Гос. №   ],MATCH(C12,Уста[Ф.И.Ш],)))</f>
        <v xml:space="preserve"> </v>
      </c>
      <c r="F12" s="326" t="str">
        <f>IF((C12=0),(" "),INDEX(Уста[Гар.№],MATCH(C12,Уста[Ф.И.Ш],)))</f>
        <v xml:space="preserve"> </v>
      </c>
      <c r="G12" s="543" t="str">
        <f>IF((C12=0),(" "),INDEX(Уста[Х/г №],MATCH(C12,Уста[Ф.И.Ш],)))</f>
        <v xml:space="preserve"> </v>
      </c>
      <c r="H12" s="336" t="str">
        <f>IF((C12=0),(" "),INDEX(Уста[Заявка маълумот],MATCH(C12,Уста[Ф.И.Ш],)))</f>
        <v xml:space="preserve"> </v>
      </c>
      <c r="I12" s="15"/>
      <c r="J12" s="15"/>
      <c r="K12" s="15"/>
      <c r="L12" s="15"/>
      <c r="M12" s="56"/>
    </row>
    <row r="13" spans="2:18" ht="35.25" customHeight="1" x14ac:dyDescent="0.25">
      <c r="B13" s="920" t="s">
        <v>604</v>
      </c>
      <c r="C13" s="920"/>
      <c r="D13" s="920"/>
      <c r="E13" s="920"/>
      <c r="F13" s="359"/>
      <c r="G13" s="359"/>
      <c r="H13" s="333"/>
      <c r="I13" s="359"/>
      <c r="J13" s="359"/>
      <c r="K13" s="359"/>
      <c r="L13" s="359"/>
      <c r="M13" s="359"/>
      <c r="P13" t="s">
        <v>293</v>
      </c>
      <c r="Q13" s="101"/>
    </row>
    <row r="14" spans="2:18" s="604" customFormat="1" ht="46.5" customHeight="1" x14ac:dyDescent="0.25">
      <c r="B14" s="602" t="s">
        <v>0</v>
      </c>
      <c r="C14" s="605" t="s">
        <v>53</v>
      </c>
      <c r="D14" s="606" t="s">
        <v>54</v>
      </c>
      <c r="E14" s="606" t="s">
        <v>55</v>
      </c>
      <c r="F14" s="606" t="s">
        <v>56</v>
      </c>
      <c r="G14" s="606" t="s">
        <v>57</v>
      </c>
      <c r="H14" s="605" t="s">
        <v>426</v>
      </c>
      <c r="I14" s="606" t="s">
        <v>294</v>
      </c>
      <c r="J14" s="607" t="s">
        <v>153</v>
      </c>
      <c r="K14" s="607" t="s">
        <v>147</v>
      </c>
      <c r="L14" s="607" t="s">
        <v>146</v>
      </c>
      <c r="M14" s="590" t="s">
        <v>172</v>
      </c>
      <c r="N14" s="590" t="s">
        <v>173</v>
      </c>
      <c r="O14" s="590" t="s">
        <v>174</v>
      </c>
      <c r="P14" s="590" t="s">
        <v>148</v>
      </c>
      <c r="Q14" s="590" t="s">
        <v>599</v>
      </c>
      <c r="R14" s="601" t="s">
        <v>600</v>
      </c>
    </row>
    <row r="15" spans="2:18" s="126" customFormat="1" ht="17.25" customHeight="1" x14ac:dyDescent="0.25">
      <c r="B15" s="602">
        <v>1</v>
      </c>
      <c r="C15" s="608" t="s">
        <v>988</v>
      </c>
      <c r="D15" s="609">
        <v>34742</v>
      </c>
      <c r="E15" s="610" t="s">
        <v>989</v>
      </c>
      <c r="F15" s="610" t="s">
        <v>990</v>
      </c>
      <c r="G15" s="611" t="s">
        <v>991</v>
      </c>
      <c r="H15" s="614" t="s">
        <v>992</v>
      </c>
      <c r="I15" s="613" t="s">
        <v>993</v>
      </c>
      <c r="J15" s="613" t="s">
        <v>994</v>
      </c>
      <c r="K15" s="595" t="s">
        <v>995</v>
      </c>
      <c r="L15" s="596">
        <v>41467</v>
      </c>
      <c r="M15" s="808" t="s">
        <v>996</v>
      </c>
      <c r="N15" s="809">
        <v>1015</v>
      </c>
      <c r="O15" s="810">
        <v>43892</v>
      </c>
      <c r="P15" s="811" t="s">
        <v>997</v>
      </c>
      <c r="Q15" s="811"/>
      <c r="R15" s="811"/>
    </row>
    <row r="16" spans="2:18" ht="17.25" customHeight="1" x14ac:dyDescent="0.25">
      <c r="B16" s="602">
        <v>2</v>
      </c>
      <c r="C16" s="608"/>
      <c r="D16" s="609"/>
      <c r="E16" s="610"/>
      <c r="F16" s="610"/>
      <c r="G16" s="611"/>
      <c r="H16" s="614"/>
      <c r="I16" s="613"/>
      <c r="J16" s="613"/>
      <c r="K16" s="595"/>
      <c r="L16" s="596"/>
      <c r="M16" s="808"/>
      <c r="N16" s="809"/>
      <c r="O16" s="810"/>
      <c r="P16" s="811"/>
      <c r="Q16" s="811"/>
      <c r="R16" s="811"/>
    </row>
    <row r="17" spans="2:18" ht="17.25" customHeight="1" x14ac:dyDescent="0.25">
      <c r="B17" s="602">
        <v>3</v>
      </c>
      <c r="C17" s="608"/>
      <c r="D17" s="609"/>
      <c r="E17" s="610"/>
      <c r="F17" s="610"/>
      <c r="G17" s="612"/>
      <c r="H17" s="614"/>
      <c r="I17" s="613"/>
      <c r="J17" s="613"/>
      <c r="K17" s="595"/>
      <c r="L17" s="596"/>
      <c r="M17" s="808"/>
      <c r="N17" s="809"/>
      <c r="O17" s="810"/>
      <c r="P17" s="811"/>
      <c r="Q17" s="811"/>
      <c r="R17" s="811"/>
    </row>
    <row r="18" spans="2:18" ht="17.25" customHeight="1" x14ac:dyDescent="0.25">
      <c r="B18" s="602">
        <v>4</v>
      </c>
      <c r="C18" s="608"/>
      <c r="D18" s="609"/>
      <c r="E18" s="610"/>
      <c r="F18" s="610"/>
      <c r="G18" s="611"/>
      <c r="H18" s="614"/>
      <c r="I18" s="613"/>
      <c r="J18" s="613"/>
      <c r="K18" s="595"/>
      <c r="L18" s="596"/>
      <c r="M18" s="808"/>
      <c r="N18" s="809"/>
      <c r="O18" s="810"/>
      <c r="P18" s="811"/>
      <c r="Q18" s="811"/>
      <c r="R18" s="811"/>
    </row>
    <row r="19" spans="2:18" ht="17.25" customHeight="1" x14ac:dyDescent="0.25">
      <c r="B19" s="602">
        <v>5</v>
      </c>
      <c r="C19" s="608"/>
      <c r="D19" s="609"/>
      <c r="E19" s="610"/>
      <c r="F19" s="610"/>
      <c r="G19" s="611"/>
      <c r="H19" s="614"/>
      <c r="I19" s="613"/>
      <c r="J19" s="613"/>
      <c r="K19" s="595"/>
      <c r="L19" s="596"/>
      <c r="M19" s="808"/>
      <c r="N19" s="809"/>
      <c r="O19" s="810"/>
      <c r="P19" s="811"/>
      <c r="Q19" s="811"/>
      <c r="R19" s="811"/>
    </row>
    <row r="20" spans="2:18" ht="17.25" customHeight="1" x14ac:dyDescent="0.25">
      <c r="B20" s="603">
        <v>6</v>
      </c>
      <c r="C20" s="608"/>
      <c r="D20" s="609"/>
      <c r="E20" s="610"/>
      <c r="F20" s="610"/>
      <c r="G20" s="611"/>
      <c r="H20" s="614"/>
      <c r="I20" s="613"/>
      <c r="J20" s="613"/>
      <c r="K20" s="595"/>
      <c r="L20" s="596"/>
      <c r="M20" s="808"/>
      <c r="N20" s="809"/>
      <c r="O20" s="810"/>
      <c r="P20" s="811"/>
      <c r="Q20" s="811"/>
      <c r="R20" s="811"/>
    </row>
    <row r="21" spans="2:18" ht="17.25" customHeight="1" x14ac:dyDescent="0.25">
      <c r="B21" s="603">
        <v>7</v>
      </c>
      <c r="C21" s="608"/>
      <c r="D21" s="609"/>
      <c r="E21" s="610"/>
      <c r="F21" s="610"/>
      <c r="G21" s="611"/>
      <c r="H21" s="614"/>
      <c r="I21" s="613"/>
      <c r="J21" s="613"/>
      <c r="K21" s="595"/>
      <c r="L21" s="596"/>
      <c r="M21" s="808"/>
      <c r="N21" s="809"/>
      <c r="O21" s="810"/>
      <c r="P21" s="811"/>
      <c r="Q21" s="811"/>
      <c r="R21" s="811"/>
    </row>
    <row r="22" spans="2:18" ht="17.25" customHeight="1" x14ac:dyDescent="0.25">
      <c r="B22" s="603">
        <v>8</v>
      </c>
      <c r="C22" s="608"/>
      <c r="D22" s="609"/>
      <c r="E22" s="610"/>
      <c r="F22" s="610"/>
      <c r="G22" s="611"/>
      <c r="H22" s="614"/>
      <c r="I22" s="613"/>
      <c r="J22" s="613"/>
      <c r="K22" s="595"/>
      <c r="L22" s="596"/>
      <c r="M22" s="808"/>
      <c r="N22" s="809"/>
      <c r="O22" s="810"/>
      <c r="P22" s="811"/>
      <c r="Q22" s="811"/>
      <c r="R22" s="811"/>
    </row>
    <row r="23" spans="2:18" ht="17.25" customHeight="1" x14ac:dyDescent="0.25">
      <c r="B23" s="603">
        <v>9</v>
      </c>
      <c r="C23" s="608"/>
      <c r="D23" s="609"/>
      <c r="E23" s="610"/>
      <c r="F23" s="610"/>
      <c r="G23" s="611"/>
      <c r="H23" s="614"/>
      <c r="I23" s="613"/>
      <c r="J23" s="613"/>
      <c r="K23" s="595"/>
      <c r="L23" s="596"/>
      <c r="M23" s="808"/>
      <c r="N23" s="809"/>
      <c r="O23" s="810"/>
      <c r="P23" s="811"/>
      <c r="Q23" s="811"/>
      <c r="R23" s="811"/>
    </row>
    <row r="24" spans="2:18" ht="17.25" customHeight="1" x14ac:dyDescent="0.25">
      <c r="B24" s="603">
        <v>10</v>
      </c>
      <c r="C24" s="608"/>
      <c r="D24" s="609"/>
      <c r="E24" s="610"/>
      <c r="F24" s="610"/>
      <c r="G24" s="611"/>
      <c r="H24" s="614"/>
      <c r="I24" s="613"/>
      <c r="J24" s="613"/>
      <c r="K24" s="595"/>
      <c r="L24" s="596"/>
      <c r="M24" s="808"/>
      <c r="N24" s="809"/>
      <c r="O24" s="810"/>
      <c r="P24" s="811"/>
      <c r="Q24" s="811"/>
      <c r="R24" s="811"/>
    </row>
    <row r="25" spans="2:18" ht="17.25" customHeight="1" x14ac:dyDescent="0.25">
      <c r="B25" s="603">
        <v>11</v>
      </c>
      <c r="C25" s="608"/>
      <c r="D25" s="609"/>
      <c r="E25" s="610"/>
      <c r="F25" s="610"/>
      <c r="G25" s="611"/>
      <c r="H25" s="614"/>
      <c r="I25" s="613"/>
      <c r="J25" s="613"/>
      <c r="K25" s="595"/>
      <c r="L25" s="596"/>
      <c r="M25" s="808"/>
      <c r="N25" s="809"/>
      <c r="O25" s="810"/>
      <c r="P25" s="811"/>
      <c r="Q25" s="811"/>
      <c r="R25" s="811"/>
    </row>
    <row r="26" spans="2:18" ht="17.25" customHeight="1" x14ac:dyDescent="0.25">
      <c r="B26" s="603">
        <v>12</v>
      </c>
      <c r="C26" s="608"/>
      <c r="D26" s="609"/>
      <c r="E26" s="610"/>
      <c r="F26" s="610"/>
      <c r="G26" s="611"/>
      <c r="H26" s="614"/>
      <c r="I26" s="613"/>
      <c r="J26" s="613"/>
      <c r="K26" s="595"/>
      <c r="L26" s="596"/>
      <c r="M26" s="808"/>
      <c r="N26" s="809"/>
      <c r="O26" s="810"/>
      <c r="P26" s="811"/>
      <c r="Q26" s="811"/>
      <c r="R26" s="811"/>
    </row>
    <row r="27" spans="2:18" ht="17.25" customHeight="1" x14ac:dyDescent="0.25">
      <c r="B27" s="603">
        <v>13</v>
      </c>
      <c r="C27" s="608"/>
      <c r="D27" s="609"/>
      <c r="E27" s="610"/>
      <c r="F27" s="610"/>
      <c r="G27" s="611"/>
      <c r="H27" s="614"/>
      <c r="I27" s="613"/>
      <c r="J27" s="613"/>
      <c r="K27" s="595"/>
      <c r="L27" s="596"/>
      <c r="M27" s="808"/>
      <c r="N27" s="809"/>
      <c r="O27" s="810"/>
      <c r="P27" s="811"/>
      <c r="Q27" s="811"/>
      <c r="R27" s="811"/>
    </row>
    <row r="28" spans="2:18" ht="17.25" customHeight="1" x14ac:dyDescent="0.25">
      <c r="B28" s="603">
        <v>14</v>
      </c>
      <c r="C28" s="608"/>
      <c r="D28" s="609"/>
      <c r="E28" s="610"/>
      <c r="F28" s="610"/>
      <c r="G28" s="611"/>
      <c r="H28" s="614"/>
      <c r="I28" s="613"/>
      <c r="J28" s="613"/>
      <c r="K28" s="595"/>
      <c r="L28" s="596"/>
      <c r="M28" s="808"/>
      <c r="N28" s="809"/>
      <c r="O28" s="810"/>
      <c r="P28" s="811"/>
      <c r="Q28" s="811"/>
      <c r="R28" s="811"/>
    </row>
    <row r="29" spans="2:18" ht="17.25" customHeight="1" x14ac:dyDescent="0.25">
      <c r="B29" s="603">
        <v>15</v>
      </c>
      <c r="C29" s="608"/>
      <c r="D29" s="609"/>
      <c r="E29" s="610"/>
      <c r="F29" s="610"/>
      <c r="G29" s="611"/>
      <c r="H29" s="614"/>
      <c r="I29" s="613"/>
      <c r="J29" s="613"/>
      <c r="K29" s="595"/>
      <c r="L29" s="596"/>
      <c r="M29" s="808"/>
      <c r="N29" s="809"/>
      <c r="O29" s="810"/>
      <c r="P29" s="811"/>
      <c r="Q29" s="811"/>
      <c r="R29" s="811"/>
    </row>
    <row r="30" spans="2:18" ht="17.25" customHeight="1" x14ac:dyDescent="0.25">
      <c r="B30" s="603">
        <v>16</v>
      </c>
      <c r="C30" s="608"/>
      <c r="D30" s="609"/>
      <c r="E30" s="610"/>
      <c r="F30" s="610"/>
      <c r="G30" s="611"/>
      <c r="H30" s="614"/>
      <c r="I30" s="613"/>
      <c r="J30" s="613"/>
      <c r="K30" s="595"/>
      <c r="L30" s="596"/>
      <c r="M30" s="808"/>
      <c r="N30" s="809"/>
      <c r="O30" s="810"/>
      <c r="P30" s="811"/>
      <c r="Q30" s="811"/>
      <c r="R30" s="811"/>
    </row>
    <row r="31" spans="2:18" ht="17.25" customHeight="1" x14ac:dyDescent="0.25">
      <c r="B31" s="603">
        <v>17</v>
      </c>
      <c r="C31" s="608"/>
      <c r="D31" s="609"/>
      <c r="E31" s="610"/>
      <c r="F31" s="610"/>
      <c r="G31" s="611"/>
      <c r="H31" s="614"/>
      <c r="I31" s="613"/>
      <c r="J31" s="613"/>
      <c r="K31" s="595"/>
      <c r="L31" s="596"/>
      <c r="M31" s="808"/>
      <c r="N31" s="809"/>
      <c r="O31" s="810"/>
      <c r="P31" s="811"/>
      <c r="Q31" s="811"/>
      <c r="R31" s="811"/>
    </row>
    <row r="32" spans="2:18" ht="17.25" customHeight="1" x14ac:dyDescent="0.25">
      <c r="B32" s="603">
        <v>18</v>
      </c>
      <c r="C32" s="608"/>
      <c r="D32" s="609"/>
      <c r="E32" s="610"/>
      <c r="F32" s="608"/>
      <c r="G32" s="611"/>
      <c r="H32" s="614"/>
      <c r="I32" s="613"/>
      <c r="J32" s="613"/>
      <c r="K32" s="595"/>
      <c r="L32" s="596"/>
      <c r="M32" s="808"/>
      <c r="N32" s="809"/>
      <c r="O32" s="810"/>
      <c r="P32" s="811"/>
      <c r="Q32" s="811"/>
      <c r="R32" s="811"/>
    </row>
    <row r="33" spans="2:18" ht="17.25" customHeight="1" x14ac:dyDescent="0.25">
      <c r="B33" s="603">
        <v>19</v>
      </c>
      <c r="C33" s="608"/>
      <c r="D33" s="609"/>
      <c r="E33" s="610"/>
      <c r="F33" s="610"/>
      <c r="G33" s="611"/>
      <c r="H33" s="614"/>
      <c r="I33" s="613"/>
      <c r="J33" s="613"/>
      <c r="K33" s="595"/>
      <c r="L33" s="596"/>
      <c r="M33" s="808"/>
      <c r="N33" s="809"/>
      <c r="O33" s="810"/>
      <c r="P33" s="811"/>
      <c r="Q33" s="811"/>
      <c r="R33" s="811"/>
    </row>
    <row r="34" spans="2:18" ht="17.25" customHeight="1" x14ac:dyDescent="0.25">
      <c r="B34" s="602">
        <v>20</v>
      </c>
      <c r="C34" s="608"/>
      <c r="D34" s="609"/>
      <c r="E34" s="610"/>
      <c r="F34" s="610"/>
      <c r="G34" s="611"/>
      <c r="H34" s="614"/>
      <c r="I34" s="613"/>
      <c r="J34" s="613"/>
      <c r="K34" s="595"/>
      <c r="L34" s="596"/>
      <c r="M34" s="808"/>
      <c r="N34" s="809"/>
      <c r="O34" s="810"/>
      <c r="P34" s="811"/>
      <c r="Q34" s="811"/>
      <c r="R34" s="811"/>
    </row>
    <row r="35" spans="2:18" ht="17.25" customHeight="1" x14ac:dyDescent="0.25">
      <c r="B35" s="602">
        <v>21</v>
      </c>
      <c r="C35" s="608"/>
      <c r="D35" s="609"/>
      <c r="E35" s="610"/>
      <c r="F35" s="610"/>
      <c r="G35" s="611"/>
      <c r="H35" s="614"/>
      <c r="I35" s="613"/>
      <c r="J35" s="613"/>
      <c r="K35" s="595"/>
      <c r="L35" s="596"/>
      <c r="M35" s="808"/>
      <c r="N35" s="809"/>
      <c r="O35" s="810"/>
      <c r="P35" s="811"/>
      <c r="Q35" s="811"/>
      <c r="R35" s="811"/>
    </row>
    <row r="36" spans="2:18" ht="17.25" customHeight="1" x14ac:dyDescent="0.25">
      <c r="B36" s="602">
        <v>22</v>
      </c>
      <c r="C36" s="608"/>
      <c r="D36" s="609"/>
      <c r="E36" s="610"/>
      <c r="F36" s="610"/>
      <c r="G36" s="611"/>
      <c r="H36" s="614"/>
      <c r="I36" s="613"/>
      <c r="J36" s="613"/>
      <c r="K36" s="595"/>
      <c r="L36" s="596"/>
      <c r="M36" s="808"/>
      <c r="N36" s="809"/>
      <c r="O36" s="810"/>
      <c r="P36" s="811"/>
      <c r="Q36" s="811"/>
      <c r="R36" s="811"/>
    </row>
    <row r="37" spans="2:18" ht="17.25" customHeight="1" x14ac:dyDescent="0.25">
      <c r="B37" s="602">
        <v>23</v>
      </c>
      <c r="C37" s="608"/>
      <c r="D37" s="609"/>
      <c r="E37" s="610"/>
      <c r="F37" s="610"/>
      <c r="G37" s="611"/>
      <c r="H37" s="614"/>
      <c r="I37" s="613"/>
      <c r="J37" s="613"/>
      <c r="K37" s="595"/>
      <c r="L37" s="596"/>
      <c r="M37" s="808"/>
      <c r="N37" s="809"/>
      <c r="O37" s="810"/>
      <c r="P37" s="811"/>
      <c r="Q37" s="811"/>
      <c r="R37" s="811"/>
    </row>
    <row r="38" spans="2:18" ht="17.25" customHeight="1" x14ac:dyDescent="0.25">
      <c r="B38" s="602">
        <v>24</v>
      </c>
      <c r="C38" s="608"/>
      <c r="D38" s="609"/>
      <c r="E38" s="610"/>
      <c r="F38" s="610"/>
      <c r="G38" s="611"/>
      <c r="H38" s="614"/>
      <c r="I38" s="613"/>
      <c r="J38" s="613"/>
      <c r="K38" s="595"/>
      <c r="L38" s="596"/>
      <c r="M38" s="808"/>
      <c r="N38" s="809"/>
      <c r="O38" s="810"/>
      <c r="P38" s="811"/>
      <c r="Q38" s="811"/>
      <c r="R38" s="811"/>
    </row>
    <row r="39" spans="2:18" ht="17.25" customHeight="1" x14ac:dyDescent="0.25">
      <c r="B39" s="602">
        <v>25</v>
      </c>
      <c r="C39" s="608"/>
      <c r="D39" s="609"/>
      <c r="E39" s="610"/>
      <c r="F39" s="610"/>
      <c r="G39" s="611"/>
      <c r="H39" s="614"/>
      <c r="I39" s="613"/>
      <c r="J39" s="613"/>
      <c r="K39" s="595"/>
      <c r="L39" s="596"/>
      <c r="M39" s="808"/>
      <c r="N39" s="809"/>
      <c r="O39" s="810"/>
      <c r="P39" s="811"/>
      <c r="Q39" s="811"/>
      <c r="R39" s="811"/>
    </row>
    <row r="40" spans="2:18" ht="22.5" customHeight="1" x14ac:dyDescent="0.3">
      <c r="M40" s="116"/>
      <c r="N40" s="109"/>
      <c r="R40" s="101"/>
    </row>
    <row r="41" spans="2:18" ht="22.5" customHeight="1" x14ac:dyDescent="0.3">
      <c r="N41" s="109"/>
      <c r="R41" s="101"/>
    </row>
    <row r="42" spans="2:18" ht="22.5" customHeight="1" x14ac:dyDescent="0.3">
      <c r="N42" s="109"/>
      <c r="R42" s="101"/>
    </row>
    <row r="43" spans="2:18" ht="22.5" customHeight="1" x14ac:dyDescent="0.3">
      <c r="N43" s="109"/>
      <c r="R43" s="101"/>
    </row>
    <row r="44" spans="2:18" ht="22.5" customHeight="1" x14ac:dyDescent="0.3">
      <c r="N44" s="109"/>
      <c r="R44" s="101"/>
    </row>
    <row r="45" spans="2:18" ht="22.5" customHeight="1" x14ac:dyDescent="0.3">
      <c r="N45" s="109"/>
      <c r="R45" s="101"/>
    </row>
    <row r="46" spans="2:18" ht="22.5" customHeight="1" x14ac:dyDescent="0.3">
      <c r="N46" s="109"/>
      <c r="R46" s="101"/>
    </row>
    <row r="47" spans="2:18" ht="22.5" customHeight="1" x14ac:dyDescent="0.3">
      <c r="N47" s="109"/>
      <c r="R47" s="101"/>
    </row>
    <row r="48" spans="2:18" ht="22.5" customHeight="1" x14ac:dyDescent="0.3">
      <c r="N48" s="109"/>
      <c r="R48" s="101"/>
    </row>
    <row r="49" spans="14:18" ht="22.5" customHeight="1" x14ac:dyDescent="0.3">
      <c r="N49" s="109"/>
      <c r="R49" s="101"/>
    </row>
    <row r="50" spans="14:18" ht="22.5" customHeight="1" x14ac:dyDescent="0.3">
      <c r="N50" s="109"/>
      <c r="R50" s="101"/>
    </row>
    <row r="51" spans="14:18" ht="22.5" customHeight="1" x14ac:dyDescent="0.3">
      <c r="N51" s="109"/>
      <c r="R51" s="101"/>
    </row>
    <row r="52" spans="14:18" ht="22.5" customHeight="1" x14ac:dyDescent="0.3">
      <c r="N52" s="109"/>
      <c r="R52" s="101"/>
    </row>
    <row r="53" spans="14:18" ht="22.5" customHeight="1" x14ac:dyDescent="0.3">
      <c r="N53" s="109"/>
      <c r="R53" s="101"/>
    </row>
    <row r="54" spans="14:18" ht="22.5" customHeight="1" x14ac:dyDescent="0.3">
      <c r="N54" s="109"/>
      <c r="R54" s="101"/>
    </row>
    <row r="55" spans="14:18" ht="22.5" customHeight="1" x14ac:dyDescent="0.3">
      <c r="N55" s="109"/>
      <c r="R55" s="101"/>
    </row>
    <row r="56" spans="14:18" ht="22.5" customHeight="1" x14ac:dyDescent="0.3">
      <c r="N56" s="109"/>
      <c r="R56" s="101"/>
    </row>
    <row r="57" spans="14:18" ht="22.5" customHeight="1" x14ac:dyDescent="0.3">
      <c r="N57" s="109"/>
      <c r="R57" s="101"/>
    </row>
    <row r="58" spans="14:18" ht="22.5" customHeight="1" x14ac:dyDescent="0.3">
      <c r="N58" s="109"/>
      <c r="R58" s="101"/>
    </row>
    <row r="59" spans="14:18" ht="22.5" customHeight="1" x14ac:dyDescent="0.3">
      <c r="N59" s="109"/>
      <c r="R59" s="101"/>
    </row>
    <row r="60" spans="14:18" ht="22.5" customHeight="1" x14ac:dyDescent="0.3">
      <c r="N60" s="109"/>
      <c r="R60" s="101"/>
    </row>
    <row r="61" spans="14:18" ht="22.5" customHeight="1" x14ac:dyDescent="0.3">
      <c r="N61" s="109"/>
      <c r="R61" s="101"/>
    </row>
    <row r="62" spans="14:18" ht="22.5" customHeight="1" x14ac:dyDescent="0.3">
      <c r="N62" s="109"/>
      <c r="R62" s="101"/>
    </row>
    <row r="63" spans="14:18" ht="22.5" customHeight="1" x14ac:dyDescent="0.3">
      <c r="N63" s="109"/>
      <c r="R63" s="101"/>
    </row>
    <row r="64" spans="14:18" ht="22.5" customHeight="1" x14ac:dyDescent="0.3">
      <c r="N64" s="109"/>
      <c r="R64" s="101"/>
    </row>
    <row r="65" spans="14:18" ht="22.5" customHeight="1" x14ac:dyDescent="0.3">
      <c r="N65" s="109"/>
      <c r="R65" s="101"/>
    </row>
    <row r="66" spans="14:18" ht="22.5" customHeight="1" x14ac:dyDescent="0.3">
      <c r="N66" s="109"/>
      <c r="R66" s="101"/>
    </row>
    <row r="67" spans="14:18" ht="22.5" customHeight="1" x14ac:dyDescent="0.3">
      <c r="N67" s="109"/>
      <c r="R67" s="101"/>
    </row>
    <row r="68" spans="14:18" ht="22.5" customHeight="1" x14ac:dyDescent="0.3">
      <c r="N68" s="109"/>
      <c r="R68" s="101"/>
    </row>
    <row r="69" spans="14:18" ht="22.5" customHeight="1" x14ac:dyDescent="0.3">
      <c r="N69" s="109"/>
      <c r="R69" s="101"/>
    </row>
    <row r="70" spans="14:18" ht="22.5" customHeight="1" x14ac:dyDescent="0.3">
      <c r="N70" s="109"/>
      <c r="R70" s="101"/>
    </row>
    <row r="71" spans="14:18" ht="22.5" customHeight="1" x14ac:dyDescent="0.3">
      <c r="N71" s="109"/>
      <c r="R71" s="101"/>
    </row>
    <row r="72" spans="14:18" ht="22.5" customHeight="1" x14ac:dyDescent="0.3">
      <c r="N72" s="109"/>
      <c r="R72" s="101"/>
    </row>
    <row r="73" spans="14:18" ht="22.5" customHeight="1" x14ac:dyDescent="0.3">
      <c r="N73" s="109"/>
      <c r="R73" s="101"/>
    </row>
    <row r="74" spans="14:18" ht="22.5" customHeight="1" x14ac:dyDescent="0.3">
      <c r="N74" s="109"/>
      <c r="R74" s="101"/>
    </row>
    <row r="75" spans="14:18" ht="22.5" customHeight="1" x14ac:dyDescent="0.3">
      <c r="N75" s="109"/>
      <c r="R75" s="101"/>
    </row>
    <row r="76" spans="14:18" ht="22.5" customHeight="1" x14ac:dyDescent="0.3">
      <c r="N76" s="109"/>
      <c r="R76" s="101"/>
    </row>
    <row r="77" spans="14:18" ht="22.5" customHeight="1" x14ac:dyDescent="0.3">
      <c r="N77" s="109"/>
      <c r="R77" s="101"/>
    </row>
    <row r="78" spans="14:18" ht="22.5" customHeight="1" x14ac:dyDescent="0.3">
      <c r="N78" s="109"/>
      <c r="R78" s="101"/>
    </row>
    <row r="79" spans="14:18" ht="22.5" customHeight="1" x14ac:dyDescent="0.3">
      <c r="N79" s="109"/>
      <c r="R79" s="101"/>
    </row>
    <row r="80" spans="14:18" ht="22.5" customHeight="1" x14ac:dyDescent="0.3">
      <c r="N80" s="109"/>
      <c r="R80" s="101"/>
    </row>
    <row r="81" spans="14:18" ht="22.5" customHeight="1" x14ac:dyDescent="0.3">
      <c r="N81" s="109"/>
      <c r="R81" s="101"/>
    </row>
    <row r="82" spans="14:18" ht="22.5" customHeight="1" x14ac:dyDescent="0.3">
      <c r="N82" s="109"/>
      <c r="R82" s="101"/>
    </row>
    <row r="83" spans="14:18" ht="22.5" customHeight="1" x14ac:dyDescent="0.3">
      <c r="N83" s="109"/>
      <c r="R83" s="101"/>
    </row>
    <row r="84" spans="14:18" ht="22.5" customHeight="1" x14ac:dyDescent="0.3">
      <c r="N84" s="109"/>
      <c r="R84" s="101"/>
    </row>
    <row r="85" spans="14:18" ht="22.5" customHeight="1" x14ac:dyDescent="0.3">
      <c r="N85" s="109"/>
      <c r="R85" s="92"/>
    </row>
    <row r="86" spans="14:18" ht="22.5" customHeight="1" x14ac:dyDescent="0.3">
      <c r="N86" s="109"/>
      <c r="R86" s="92"/>
    </row>
    <row r="87" spans="14:18" ht="22.5" customHeight="1" x14ac:dyDescent="0.3">
      <c r="N87" s="109"/>
      <c r="R87" s="92"/>
    </row>
    <row r="88" spans="14:18" ht="22.5" customHeight="1" x14ac:dyDescent="0.3">
      <c r="N88" s="109"/>
      <c r="R88" s="92"/>
    </row>
    <row r="89" spans="14:18" ht="22.5" customHeight="1" x14ac:dyDescent="0.3">
      <c r="N89" s="109"/>
      <c r="R89" s="92"/>
    </row>
    <row r="90" spans="14:18" ht="22.5" customHeight="1" x14ac:dyDescent="0.3">
      <c r="N90" s="109"/>
      <c r="R90" s="92"/>
    </row>
    <row r="91" spans="14:18" ht="22.5" customHeight="1" x14ac:dyDescent="0.3">
      <c r="N91" s="109"/>
      <c r="R91" s="92"/>
    </row>
    <row r="92" spans="14:18" ht="22.5" customHeight="1" x14ac:dyDescent="0.3">
      <c r="N92" s="109"/>
      <c r="R92" s="92"/>
    </row>
    <row r="93" spans="14:18" ht="22.5" customHeight="1" x14ac:dyDescent="0.3">
      <c r="N93" s="109"/>
      <c r="R93" s="92"/>
    </row>
    <row r="94" spans="14:18" ht="22.5" customHeight="1" x14ac:dyDescent="0.3">
      <c r="N94" s="109"/>
      <c r="R94" s="92"/>
    </row>
    <row r="95" spans="14:18" x14ac:dyDescent="0.3">
      <c r="N95" s="109"/>
      <c r="R95" s="92"/>
    </row>
    <row r="96" spans="14:18" x14ac:dyDescent="0.3">
      <c r="R96" s="92"/>
    </row>
  </sheetData>
  <autoFilter ref="C14:R14" xr:uid="{00000000-0009-0000-0000-000001000000}">
    <sortState ref="C15:R39">
      <sortCondition ref="C15:C39"/>
    </sortState>
  </autoFilter>
  <mergeCells count="9">
    <mergeCell ref="F1:G1"/>
    <mergeCell ref="H2:I2"/>
    <mergeCell ref="B13:E13"/>
    <mergeCell ref="J2:K2"/>
    <mergeCell ref="B2:C2"/>
    <mergeCell ref="B3:C3"/>
    <mergeCell ref="B1:C1"/>
    <mergeCell ref="B4:F4"/>
    <mergeCell ref="B8:F8"/>
  </mergeCells>
  <dataValidations count="2">
    <dataValidation type="list" allowBlank="1" showInputMessage="1" showErrorMessage="1" sqref="M15:M39" xr:uid="{00000000-0002-0000-0100-000000000000}">
      <formula1>"Сам.шаҳ.тиб.бир,  Жом.тум.тиб.бир, Пастд.тум.тиб.бир,"</formula1>
    </dataValidation>
    <dataValidation type="list" allowBlank="1" showInputMessage="1" showErrorMessage="1" sqref="P15:P39" xr:uid="{00000000-0002-0000-0100-000001000000}">
      <formula1>"14 AA"</formula1>
    </dataValidation>
  </dataValidations>
  <pageMargins left="0.70866141732283505" right="0.70866141732283505" top="0.27559055118110198" bottom="0.74803149606299202" header="0.31496062992126" footer="0.31496062992126"/>
  <pageSetup paperSize="9" scale="32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5" r:id="rId4" name="Button 3">
              <controlPr defaultSize="0" print="0" autoLine="0" autoPict="0" macro="[0]!Кнопка1_Щелчок">
                <anchor moveWithCells="1" sizeWithCells="1">
                  <from>
                    <xdr:col>5</xdr:col>
                    <xdr:colOff>438150</xdr:colOff>
                    <xdr:row>0</xdr:row>
                    <xdr:rowOff>85725</xdr:rowOff>
                  </from>
                  <to>
                    <xdr:col>6</xdr:col>
                    <xdr:colOff>1295400</xdr:colOff>
                    <xdr:row>0</xdr:row>
                    <xdr:rowOff>600075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4">
    <tabColor rgb="FFFFC000"/>
  </sheetPr>
  <dimension ref="B2:O129"/>
  <sheetViews>
    <sheetView view="pageBreakPreview" zoomScale="40" zoomScaleNormal="90" zoomScaleSheetLayoutView="40" zoomScalePageLayoutView="80" workbookViewId="0">
      <selection activeCell="B30" sqref="B30"/>
    </sheetView>
  </sheetViews>
  <sheetFormatPr defaultRowHeight="20.25" x14ac:dyDescent="0.3"/>
  <cols>
    <col min="1" max="1" width="7" customWidth="1"/>
    <col min="2" max="2" width="57.7109375" bestFit="1" customWidth="1"/>
    <col min="3" max="3" width="17.85546875" style="198" customWidth="1"/>
    <col min="4" max="4" width="11.5703125" style="198" customWidth="1"/>
    <col min="5" max="5" width="17.28515625" style="198" customWidth="1"/>
    <col min="6" max="6" width="23.140625" style="198" customWidth="1"/>
    <col min="7" max="7" width="37" customWidth="1"/>
    <col min="8" max="8" width="7.85546875" customWidth="1"/>
    <col min="9" max="9" width="54.7109375" style="100" customWidth="1"/>
    <col min="10" max="10" width="24.7109375" style="100" customWidth="1"/>
    <col min="11" max="11" width="21.42578125" style="100" customWidth="1"/>
    <col min="12" max="12" width="22.7109375" customWidth="1"/>
    <col min="13" max="13" width="20.5703125" bestFit="1" customWidth="1"/>
    <col min="15" max="15" width="20.5703125" bestFit="1" customWidth="1"/>
  </cols>
  <sheetData>
    <row r="2" spans="2:15" ht="28.5" customHeight="1" x14ac:dyDescent="0.35">
      <c r="C2" s="127"/>
    </row>
    <row r="3" spans="2:15" ht="29.25" customHeight="1" x14ac:dyDescent="0.25">
      <c r="B3" s="927" t="s">
        <v>596</v>
      </c>
      <c r="C3" s="927"/>
      <c r="D3" s="927"/>
      <c r="E3" s="927"/>
      <c r="F3" s="927"/>
      <c r="G3" s="927"/>
      <c r="I3" s="928" t="s">
        <v>474</v>
      </c>
      <c r="J3" s="928"/>
      <c r="K3" s="928"/>
      <c r="L3" s="928"/>
    </row>
    <row r="4" spans="2:15" ht="23.25" customHeight="1" x14ac:dyDescent="0.25">
      <c r="B4" s="229" t="s">
        <v>98</v>
      </c>
      <c r="C4" s="229" t="s">
        <v>477</v>
      </c>
      <c r="D4" s="229" t="s">
        <v>6</v>
      </c>
      <c r="E4" s="229" t="s">
        <v>4</v>
      </c>
      <c r="F4" s="229" t="s">
        <v>122</v>
      </c>
      <c r="G4" s="416" t="s">
        <v>465</v>
      </c>
      <c r="I4" s="117" t="s">
        <v>98</v>
      </c>
      <c r="J4" s="117" t="s">
        <v>466</v>
      </c>
      <c r="K4" s="117" t="s">
        <v>592</v>
      </c>
      <c r="L4" s="436" t="s">
        <v>514</v>
      </c>
    </row>
    <row r="5" spans="2:15" ht="22.5" customHeight="1" x14ac:dyDescent="0.3">
      <c r="B5" s="131" t="s">
        <v>504</v>
      </c>
      <c r="C5" s="190" t="s">
        <v>500</v>
      </c>
      <c r="D5" s="111">
        <v>103</v>
      </c>
      <c r="E5" s="190" t="s">
        <v>277</v>
      </c>
      <c r="F5" s="190" t="s">
        <v>276</v>
      </c>
      <c r="G5" s="417" t="s">
        <v>598</v>
      </c>
      <c r="I5" s="439" t="s">
        <v>423</v>
      </c>
      <c r="J5" s="335" t="s">
        <v>468</v>
      </c>
      <c r="K5" s="335" t="s">
        <v>469</v>
      </c>
      <c r="L5" s="335"/>
      <c r="N5" s="56"/>
      <c r="O5" s="92"/>
    </row>
    <row r="6" spans="2:15" ht="22.5" customHeight="1" x14ac:dyDescent="0.3">
      <c r="B6" s="164" t="s">
        <v>498</v>
      </c>
      <c r="C6" s="190" t="s">
        <v>500</v>
      </c>
      <c r="D6" s="117">
        <v>113</v>
      </c>
      <c r="E6" s="190" t="s">
        <v>275</v>
      </c>
      <c r="F6" s="190" t="s">
        <v>499</v>
      </c>
      <c r="G6" s="417" t="s">
        <v>987</v>
      </c>
      <c r="I6" s="439"/>
      <c r="J6" s="440"/>
      <c r="K6" s="335"/>
      <c r="L6" s="335"/>
      <c r="N6" s="56"/>
    </row>
    <row r="7" spans="2:15" ht="22.5" customHeight="1" x14ac:dyDescent="0.3">
      <c r="B7" s="131"/>
      <c r="C7" s="190"/>
      <c r="D7" s="111"/>
      <c r="E7" s="190"/>
      <c r="F7" s="190"/>
      <c r="G7" s="417"/>
      <c r="I7" s="439"/>
      <c r="J7" s="335"/>
      <c r="K7" s="335"/>
      <c r="L7" s="335"/>
      <c r="N7" s="56"/>
    </row>
    <row r="8" spans="2:15" ht="22.5" customHeight="1" x14ac:dyDescent="0.3">
      <c r="B8" s="164"/>
      <c r="C8" s="190"/>
      <c r="D8" s="111"/>
      <c r="E8" s="190"/>
      <c r="F8" s="190"/>
      <c r="G8" s="417"/>
      <c r="I8" s="439"/>
      <c r="J8" s="335"/>
      <c r="K8" s="335"/>
      <c r="L8" s="335"/>
      <c r="N8" s="56"/>
    </row>
    <row r="9" spans="2:15" ht="21" customHeight="1" x14ac:dyDescent="0.3">
      <c r="B9" s="165"/>
      <c r="C9" s="190"/>
      <c r="D9" s="117"/>
      <c r="E9" s="190"/>
      <c r="F9" s="438"/>
      <c r="G9" s="417"/>
      <c r="I9" s="439"/>
      <c r="J9" s="335"/>
      <c r="K9" s="335"/>
      <c r="L9" s="335"/>
      <c r="N9" s="56"/>
    </row>
    <row r="10" spans="2:15" ht="22.5" customHeight="1" x14ac:dyDescent="0.25">
      <c r="B10" s="164"/>
      <c r="C10" s="190"/>
      <c r="D10" s="117"/>
      <c r="E10" s="190"/>
      <c r="F10" s="190"/>
      <c r="G10" s="417"/>
      <c r="I10" s="439"/>
      <c r="J10" s="335"/>
      <c r="K10" s="335"/>
      <c r="L10" s="335"/>
      <c r="N10" s="56"/>
    </row>
    <row r="11" spans="2:15" ht="22.5" customHeight="1" x14ac:dyDescent="0.3">
      <c r="B11" s="164"/>
      <c r="C11" s="190"/>
      <c r="D11" s="111"/>
      <c r="E11" s="190"/>
      <c r="F11" s="190"/>
      <c r="G11" s="417"/>
      <c r="I11" s="439"/>
      <c r="J11" s="335"/>
      <c r="K11" s="335"/>
      <c r="L11" s="335"/>
      <c r="N11" s="56"/>
    </row>
    <row r="12" spans="2:15" ht="22.5" customHeight="1" x14ac:dyDescent="0.25">
      <c r="B12" s="164"/>
      <c r="C12" s="190"/>
      <c r="D12" s="117"/>
      <c r="E12" s="190"/>
      <c r="F12" s="190"/>
      <c r="G12" s="417"/>
      <c r="I12" s="439"/>
      <c r="J12" s="117"/>
      <c r="K12" s="117"/>
      <c r="L12" s="441"/>
      <c r="N12" s="56"/>
    </row>
    <row r="13" spans="2:15" ht="22.5" customHeight="1" x14ac:dyDescent="0.25">
      <c r="B13" s="164"/>
      <c r="C13" s="190"/>
      <c r="D13" s="117"/>
      <c r="E13" s="190"/>
      <c r="F13" s="190"/>
      <c r="G13" s="417"/>
      <c r="I13" s="439"/>
      <c r="J13" s="335"/>
      <c r="K13" s="335"/>
      <c r="L13" s="21"/>
      <c r="N13" s="56"/>
    </row>
    <row r="14" spans="2:15" ht="21.75" customHeight="1" x14ac:dyDescent="0.3">
      <c r="B14" s="131"/>
      <c r="C14" s="415"/>
      <c r="D14" s="111"/>
      <c r="E14" s="415"/>
      <c r="F14" s="415"/>
      <c r="G14" s="417"/>
      <c r="I14" s="439"/>
      <c r="J14" s="335"/>
      <c r="K14" s="335"/>
      <c r="L14" s="21"/>
      <c r="N14" s="56"/>
    </row>
    <row r="15" spans="2:15" ht="22.5" customHeight="1" x14ac:dyDescent="0.25">
      <c r="B15" s="164"/>
      <c r="C15" s="190"/>
      <c r="D15" s="117"/>
      <c r="E15" s="190"/>
      <c r="F15" s="190"/>
      <c r="G15" s="417"/>
      <c r="I15" s="439"/>
      <c r="J15" s="335"/>
      <c r="K15" s="335"/>
      <c r="L15" s="21"/>
      <c r="N15" s="56"/>
    </row>
    <row r="16" spans="2:15" ht="22.5" customHeight="1" x14ac:dyDescent="0.25">
      <c r="B16" s="164"/>
      <c r="C16" s="190"/>
      <c r="D16" s="117"/>
      <c r="E16" s="190"/>
      <c r="F16" s="190"/>
      <c r="G16" s="417"/>
      <c r="I16" s="439"/>
      <c r="J16" s="335"/>
      <c r="K16" s="335"/>
      <c r="L16" s="442"/>
      <c r="N16" s="56"/>
    </row>
    <row r="17" spans="2:15" s="16" customFormat="1" ht="21.75" customHeight="1" x14ac:dyDescent="0.25">
      <c r="B17" s="165"/>
      <c r="C17" s="543"/>
      <c r="D17" s="117"/>
      <c r="E17" s="190"/>
      <c r="F17" s="190"/>
      <c r="G17" s="417"/>
      <c r="I17" s="439"/>
      <c r="J17" s="335"/>
      <c r="K17" s="335"/>
      <c r="L17" s="21"/>
      <c r="N17" s="56"/>
    </row>
    <row r="18" spans="2:15" ht="22.5" customHeight="1" x14ac:dyDescent="0.3">
      <c r="B18" s="164"/>
      <c r="C18" s="190"/>
      <c r="D18" s="111"/>
      <c r="E18" s="190"/>
      <c r="F18" s="190"/>
      <c r="G18" s="417"/>
      <c r="I18" s="439"/>
      <c r="J18" s="335"/>
      <c r="K18" s="335"/>
      <c r="L18" s="443"/>
      <c r="N18" s="56"/>
    </row>
    <row r="19" spans="2:15" s="126" customFormat="1" ht="21.75" customHeight="1" x14ac:dyDescent="0.3">
      <c r="B19" s="165"/>
      <c r="C19" s="191"/>
      <c r="D19" s="117"/>
      <c r="E19" s="190"/>
      <c r="F19" s="438"/>
      <c r="G19" s="417"/>
      <c r="I19" s="439"/>
      <c r="J19" s="335"/>
      <c r="K19" s="335"/>
      <c r="L19" s="21"/>
      <c r="N19" s="124"/>
    </row>
    <row r="20" spans="2:15" ht="22.5" customHeight="1" x14ac:dyDescent="0.3">
      <c r="B20" s="131"/>
      <c r="C20" s="326"/>
      <c r="D20" s="111"/>
      <c r="E20" s="190"/>
      <c r="F20" s="190"/>
      <c r="G20" s="417"/>
      <c r="I20" s="439"/>
      <c r="J20" s="335"/>
      <c r="K20" s="335"/>
      <c r="L20" s="21"/>
      <c r="N20" s="56"/>
    </row>
    <row r="21" spans="2:15" ht="22.5" customHeight="1" x14ac:dyDescent="0.3">
      <c r="B21" s="131"/>
      <c r="C21" s="326"/>
      <c r="D21" s="117"/>
      <c r="E21" s="326"/>
      <c r="F21" s="326"/>
      <c r="G21" s="417"/>
      <c r="I21" s="439"/>
      <c r="J21" s="335"/>
      <c r="K21" s="335"/>
      <c r="L21" s="335"/>
      <c r="N21" s="56"/>
    </row>
    <row r="22" spans="2:15" ht="22.5" customHeight="1" x14ac:dyDescent="0.3">
      <c r="B22" s="164"/>
      <c r="C22" s="190"/>
      <c r="D22" s="111"/>
      <c r="E22" s="190"/>
      <c r="F22" s="190"/>
      <c r="G22" s="417"/>
      <c r="I22" s="439"/>
      <c r="J22" s="335"/>
      <c r="K22" s="335"/>
      <c r="L22" s="21"/>
      <c r="N22" s="56"/>
    </row>
    <row r="23" spans="2:15" ht="22.5" customHeight="1" x14ac:dyDescent="0.3">
      <c r="B23" s="164"/>
      <c r="C23" s="190"/>
      <c r="D23" s="111"/>
      <c r="E23" s="190"/>
      <c r="F23" s="190"/>
      <c r="G23" s="417"/>
      <c r="I23" s="439"/>
      <c r="J23" s="335"/>
      <c r="K23" s="335"/>
      <c r="L23" s="21"/>
      <c r="N23" s="56"/>
    </row>
    <row r="24" spans="2:15" ht="22.5" customHeight="1" x14ac:dyDescent="0.3">
      <c r="B24" s="164"/>
      <c r="C24" s="190"/>
      <c r="D24" s="117"/>
      <c r="E24" s="190"/>
      <c r="F24" s="326"/>
      <c r="G24" s="417"/>
      <c r="I24" s="439"/>
      <c r="J24" s="335"/>
      <c r="K24" s="335"/>
      <c r="L24" s="21"/>
      <c r="N24" s="56"/>
    </row>
    <row r="25" spans="2:15" ht="22.5" customHeight="1" x14ac:dyDescent="0.3">
      <c r="B25" s="131"/>
      <c r="C25" s="190"/>
      <c r="D25" s="111"/>
      <c r="E25" s="190"/>
      <c r="F25" s="190"/>
      <c r="G25" s="417"/>
      <c r="I25" s="439"/>
      <c r="J25" s="335"/>
      <c r="K25" s="335"/>
      <c r="L25" s="21"/>
      <c r="N25" s="56"/>
    </row>
    <row r="26" spans="2:15" ht="22.5" customHeight="1" x14ac:dyDescent="0.3">
      <c r="B26" s="131"/>
      <c r="C26" s="190"/>
      <c r="D26" s="111"/>
      <c r="E26" s="190"/>
      <c r="F26" s="190"/>
      <c r="G26" s="417"/>
      <c r="I26" s="439"/>
      <c r="J26" s="335"/>
      <c r="K26" s="335"/>
      <c r="L26" s="21"/>
      <c r="N26" s="56"/>
    </row>
    <row r="27" spans="2:15" ht="22.5" customHeight="1" x14ac:dyDescent="0.25">
      <c r="B27" s="164"/>
      <c r="C27" s="190"/>
      <c r="D27" s="117"/>
      <c r="E27" s="190"/>
      <c r="F27" s="190"/>
      <c r="G27" s="417"/>
      <c r="I27" s="439"/>
      <c r="J27" s="335"/>
      <c r="K27" s="335"/>
      <c r="L27" s="21"/>
      <c r="N27" s="56"/>
    </row>
    <row r="28" spans="2:15" ht="22.5" customHeight="1" x14ac:dyDescent="0.3">
      <c r="B28" s="164"/>
      <c r="C28" s="190"/>
      <c r="D28" s="111"/>
      <c r="E28" s="190"/>
      <c r="F28" s="190"/>
      <c r="G28" s="417"/>
      <c r="I28" s="439"/>
      <c r="J28" s="335"/>
      <c r="K28" s="335"/>
      <c r="L28" s="21"/>
      <c r="N28" s="56"/>
    </row>
    <row r="29" spans="2:15" ht="22.5" customHeight="1" x14ac:dyDescent="0.3">
      <c r="B29" s="165"/>
      <c r="C29" s="191"/>
      <c r="D29" s="117"/>
      <c r="E29" s="190"/>
      <c r="F29" s="438"/>
      <c r="G29" s="417"/>
      <c r="I29" s="439"/>
      <c r="J29" s="335"/>
      <c r="K29" s="335"/>
      <c r="L29" s="21"/>
      <c r="N29" s="56"/>
    </row>
    <row r="30" spans="2:15" ht="22.5" customHeight="1" x14ac:dyDescent="0.3">
      <c r="B30" s="165"/>
      <c r="C30" s="191"/>
      <c r="D30" s="117"/>
      <c r="E30" s="326"/>
      <c r="F30" s="326"/>
      <c r="G30" s="417"/>
      <c r="I30" s="21"/>
      <c r="J30" s="21"/>
      <c r="K30" s="21"/>
      <c r="L30" s="21"/>
      <c r="N30" s="56"/>
    </row>
    <row r="31" spans="2:15" ht="22.5" customHeight="1" x14ac:dyDescent="0.3">
      <c r="B31" s="164"/>
      <c r="C31" s="190"/>
      <c r="D31" s="111"/>
      <c r="E31" s="190"/>
      <c r="F31" s="438"/>
      <c r="G31" s="417"/>
      <c r="I31" s="111"/>
      <c r="J31" s="440"/>
      <c r="K31" s="440"/>
      <c r="L31" s="21"/>
      <c r="N31" s="56"/>
    </row>
    <row r="32" spans="2:15" ht="22.5" customHeight="1" x14ac:dyDescent="0.3">
      <c r="B32" s="132"/>
      <c r="C32" s="190"/>
      <c r="D32" s="117"/>
      <c r="E32" s="190"/>
      <c r="F32" s="437"/>
      <c r="G32" s="417"/>
      <c r="I32" s="111"/>
      <c r="J32" s="440"/>
      <c r="K32" s="440"/>
      <c r="L32" s="21"/>
      <c r="N32" s="56"/>
      <c r="O32" s="101"/>
    </row>
    <row r="33" spans="2:15" ht="22.5" customHeight="1" x14ac:dyDescent="0.3">
      <c r="B33" s="165"/>
      <c r="C33" s="191"/>
      <c r="D33" s="111"/>
      <c r="E33" s="190"/>
      <c r="F33" s="190"/>
      <c r="G33" s="417"/>
      <c r="I33" s="440"/>
      <c r="J33" s="440"/>
      <c r="K33" s="440"/>
      <c r="L33" s="21"/>
      <c r="N33" s="56"/>
      <c r="O33" s="101"/>
    </row>
    <row r="34" spans="2:15" ht="22.5" customHeight="1" x14ac:dyDescent="0.3">
      <c r="B34" s="164"/>
      <c r="C34" s="190"/>
      <c r="D34" s="117"/>
      <c r="E34" s="190"/>
      <c r="F34" s="190"/>
      <c r="G34" s="417"/>
      <c r="I34" s="440"/>
      <c r="J34" s="440"/>
      <c r="K34" s="440"/>
      <c r="L34" s="21"/>
    </row>
    <row r="35" spans="2:15" ht="24.75" customHeight="1" x14ac:dyDescent="0.3">
      <c r="B35" s="889"/>
      <c r="C35" s="890"/>
      <c r="D35" s="891"/>
      <c r="E35" s="190"/>
      <c r="F35" s="190"/>
      <c r="G35" s="844"/>
    </row>
    <row r="36" spans="2:15" x14ac:dyDescent="0.3">
      <c r="B36" s="895"/>
      <c r="C36" s="896"/>
      <c r="D36" s="897"/>
      <c r="E36" s="898"/>
      <c r="F36" s="898"/>
      <c r="G36" s="844"/>
    </row>
    <row r="37" spans="2:15" x14ac:dyDescent="0.3">
      <c r="B37" s="100"/>
      <c r="D37" s="199"/>
    </row>
    <row r="38" spans="2:15" x14ac:dyDescent="0.3">
      <c r="B38" s="100"/>
      <c r="D38" s="199"/>
    </row>
    <row r="39" spans="2:15" x14ac:dyDescent="0.3">
      <c r="B39" s="100"/>
      <c r="D39" s="199"/>
    </row>
    <row r="40" spans="2:15" x14ac:dyDescent="0.3">
      <c r="B40" s="100"/>
      <c r="D40" s="199"/>
    </row>
    <row r="41" spans="2:15" x14ac:dyDescent="0.3">
      <c r="B41" s="100"/>
      <c r="D41" s="199"/>
    </row>
    <row r="42" spans="2:15" x14ac:dyDescent="0.3">
      <c r="B42" s="100"/>
      <c r="D42" s="199"/>
    </row>
    <row r="43" spans="2:15" x14ac:dyDescent="0.3">
      <c r="B43" s="100"/>
      <c r="D43" s="199"/>
    </row>
    <row r="44" spans="2:15" x14ac:dyDescent="0.3">
      <c r="B44" s="100"/>
      <c r="D44" s="199"/>
    </row>
    <row r="45" spans="2:15" x14ac:dyDescent="0.3">
      <c r="B45" s="100"/>
      <c r="D45" s="199"/>
    </row>
    <row r="46" spans="2:15" x14ac:dyDescent="0.3">
      <c r="B46" s="100"/>
      <c r="D46" s="199"/>
    </row>
    <row r="47" spans="2:15" x14ac:dyDescent="0.3">
      <c r="B47" s="100"/>
      <c r="D47" s="199"/>
    </row>
    <row r="48" spans="2:15" x14ac:dyDescent="0.3">
      <c r="B48" s="100"/>
      <c r="D48" s="199"/>
    </row>
    <row r="49" spans="2:4" x14ac:dyDescent="0.3">
      <c r="B49" s="100"/>
      <c r="D49" s="199"/>
    </row>
    <row r="50" spans="2:4" x14ac:dyDescent="0.3">
      <c r="B50" s="100"/>
      <c r="D50" s="199"/>
    </row>
    <row r="51" spans="2:4" x14ac:dyDescent="0.3">
      <c r="B51" s="100"/>
      <c r="D51" s="199"/>
    </row>
    <row r="52" spans="2:4" x14ac:dyDescent="0.3">
      <c r="B52" s="100"/>
      <c r="D52" s="199"/>
    </row>
    <row r="53" spans="2:4" x14ac:dyDescent="0.3">
      <c r="B53" s="100"/>
      <c r="D53" s="199"/>
    </row>
    <row r="54" spans="2:4" x14ac:dyDescent="0.3">
      <c r="B54" s="100"/>
      <c r="D54" s="199"/>
    </row>
    <row r="129" spans="2:2" x14ac:dyDescent="0.3">
      <c r="B129">
        <v>933</v>
      </c>
    </row>
  </sheetData>
  <mergeCells count="2">
    <mergeCell ref="B3:G3"/>
    <mergeCell ref="I3:L3"/>
  </mergeCells>
  <pageMargins left="0.70866141732283505" right="0.70866141732283505" top="0.27559055118110198" bottom="0.74803149606299202" header="0.31496062992126" footer="0.31496062992126"/>
  <pageSetup paperSize="9" scale="38" orientation="landscape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>
    <tabColor rgb="FFFF0000"/>
  </sheetPr>
  <dimension ref="A1:O106"/>
  <sheetViews>
    <sheetView showGridLines="0" view="pageBreakPreview" topLeftCell="A13" zoomScale="70" zoomScaleNormal="90" zoomScaleSheetLayoutView="70" zoomScalePageLayoutView="80" workbookViewId="0">
      <selection activeCell="D99" sqref="D99"/>
    </sheetView>
  </sheetViews>
  <sheetFormatPr defaultRowHeight="20.25" x14ac:dyDescent="0.3"/>
  <cols>
    <col min="1" max="1" width="5.7109375" style="91" customWidth="1"/>
    <col min="2" max="2" width="4.28515625" style="548" customWidth="1"/>
    <col min="3" max="3" width="6.7109375" style="91" customWidth="1"/>
    <col min="4" max="5" width="6.42578125" customWidth="1"/>
    <col min="6" max="6" width="5.5703125" customWidth="1"/>
    <col min="7" max="7" width="4.28515625" style="19" customWidth="1"/>
    <col min="8" max="8" width="20" bestFit="1" customWidth="1"/>
    <col min="9" max="9" width="5.7109375" customWidth="1"/>
    <col min="10" max="10" width="4.28515625" style="19" customWidth="1"/>
    <col min="11" max="11" width="22.42578125" bestFit="1" customWidth="1"/>
    <col min="12" max="12" width="6.5703125" customWidth="1"/>
    <col min="13" max="13" width="4.28515625" bestFit="1" customWidth="1"/>
    <col min="14" max="14" width="19.85546875" bestFit="1" customWidth="1"/>
  </cols>
  <sheetData>
    <row r="1" spans="1:15" x14ac:dyDescent="0.3">
      <c r="A1" s="600"/>
      <c r="B1" s="935"/>
      <c r="C1" s="935"/>
    </row>
    <row r="2" spans="1:15" s="552" customFormat="1" ht="20.25" customHeight="1" x14ac:dyDescent="0.4">
      <c r="A2" s="600"/>
      <c r="B2" s="935"/>
      <c r="C2" s="935"/>
      <c r="E2" s="130"/>
      <c r="F2" s="130"/>
      <c r="H2" s="130"/>
      <c r="I2" s="561" t="s">
        <v>152</v>
      </c>
    </row>
    <row r="3" spans="1:15" ht="24.75" customHeight="1" x14ac:dyDescent="0.3"/>
    <row r="4" spans="1:15" s="19" customFormat="1" ht="25.5" customHeight="1" x14ac:dyDescent="0.3">
      <c r="A4" s="546"/>
      <c r="B4" s="564" t="s">
        <v>597</v>
      </c>
      <c r="C4" s="565"/>
      <c r="D4" s="565"/>
      <c r="E4" s="566"/>
      <c r="G4" s="931" t="s">
        <v>7</v>
      </c>
      <c r="H4" s="932"/>
      <c r="J4" s="933" t="s">
        <v>595</v>
      </c>
      <c r="K4" s="934"/>
      <c r="M4" s="929" t="s">
        <v>601</v>
      </c>
      <c r="N4" s="930"/>
    </row>
    <row r="5" spans="1:15" s="19" customFormat="1" ht="63" customHeight="1" x14ac:dyDescent="0.3">
      <c r="A5" s="104"/>
      <c r="B5" s="545" t="s">
        <v>0</v>
      </c>
      <c r="C5" s="545" t="e">
        <f>"Гар № "&amp;DATABASE!F10</f>
        <v>#N/A</v>
      </c>
      <c r="D5" s="545" t="str">
        <f>"Гар № "&amp;DATABASE!F11</f>
        <v xml:space="preserve">Гар № </v>
      </c>
      <c r="E5" s="545" t="str">
        <f>IF((DATABASE!C12=0),(""),("Гар № "&amp;DATABASE!F12))</f>
        <v/>
      </c>
      <c r="F5" s="556"/>
      <c r="G5" s="545" t="s">
        <v>0</v>
      </c>
      <c r="H5" s="557" t="s">
        <v>3</v>
      </c>
      <c r="I5" s="556"/>
      <c r="J5" s="545" t="s">
        <v>0</v>
      </c>
      <c r="K5" s="555" t="s">
        <v>3</v>
      </c>
      <c r="L5" s="556"/>
      <c r="M5" s="581" t="s">
        <v>0</v>
      </c>
      <c r="N5" s="582" t="s">
        <v>3</v>
      </c>
    </row>
    <row r="6" spans="1:15" ht="22.5" customHeight="1" x14ac:dyDescent="0.3">
      <c r="A6" s="93"/>
      <c r="B6" s="545">
        <v>1</v>
      </c>
      <c r="C6" s="563"/>
      <c r="D6" s="544"/>
      <c r="E6" s="563"/>
      <c r="F6" s="108"/>
      <c r="G6" s="545">
        <v>1</v>
      </c>
      <c r="H6" s="588">
        <f>DATABASE!F3</f>
        <v>43952</v>
      </c>
      <c r="I6" s="108"/>
      <c r="J6" s="547">
        <v>1</v>
      </c>
      <c r="K6" s="107">
        <f>DATABASE!F3</f>
        <v>43952</v>
      </c>
      <c r="L6" s="108"/>
      <c r="M6" s="583">
        <v>1</v>
      </c>
      <c r="N6" s="587">
        <v>43466</v>
      </c>
    </row>
    <row r="7" spans="1:15" ht="22.5" customHeight="1" x14ac:dyDescent="0.3">
      <c r="A7" s="94"/>
      <c r="B7" s="547">
        <v>2</v>
      </c>
      <c r="C7" s="563"/>
      <c r="D7" s="563"/>
      <c r="E7" s="544"/>
      <c r="F7" s="109"/>
      <c r="G7" s="547">
        <v>2</v>
      </c>
      <c r="H7" s="107">
        <f>WORKDAY.INTL(H6,1,11,$N$6:$N$35)</f>
        <v>43953</v>
      </c>
      <c r="I7" s="109"/>
      <c r="J7" s="547">
        <v>2</v>
      </c>
      <c r="K7" s="107">
        <f>WORKDAY.INTL(K6,1,11,$N$6:$N$35)</f>
        <v>43953</v>
      </c>
      <c r="L7" s="109"/>
      <c r="M7" s="583">
        <v>2</v>
      </c>
      <c r="N7" s="584">
        <v>43532</v>
      </c>
      <c r="O7" s="807"/>
    </row>
    <row r="8" spans="1:15" ht="22.5" customHeight="1" x14ac:dyDescent="0.3">
      <c r="B8" s="547">
        <v>3</v>
      </c>
      <c r="C8" s="563"/>
      <c r="D8" s="544"/>
      <c r="E8" s="563"/>
      <c r="F8" s="109"/>
      <c r="G8" s="547">
        <v>3</v>
      </c>
      <c r="H8" s="107">
        <f t="shared" ref="H8:H38" si="0">WORKDAY.INTL(H7,1,11,$N$6:$N$35)</f>
        <v>43955</v>
      </c>
      <c r="I8" s="109"/>
      <c r="J8" s="547">
        <v>3</v>
      </c>
      <c r="K8" s="107">
        <f t="shared" ref="K8:K71" si="1">WORKDAY.INTL(K7,1,11,$N$6:$N$35)</f>
        <v>43955</v>
      </c>
      <c r="L8" s="109"/>
      <c r="M8" s="583">
        <v>3</v>
      </c>
      <c r="N8" s="584">
        <v>43545</v>
      </c>
    </row>
    <row r="9" spans="1:15" ht="23.25" customHeight="1" x14ac:dyDescent="0.3">
      <c r="B9" s="547">
        <v>4</v>
      </c>
      <c r="C9" s="563"/>
      <c r="D9" s="563"/>
      <c r="E9" s="544"/>
      <c r="F9" s="109"/>
      <c r="G9" s="547">
        <v>4</v>
      </c>
      <c r="H9" s="107">
        <f t="shared" si="0"/>
        <v>43956</v>
      </c>
      <c r="I9" s="109"/>
      <c r="J9" s="547">
        <v>4</v>
      </c>
      <c r="K9" s="107">
        <f t="shared" si="1"/>
        <v>43956</v>
      </c>
      <c r="L9" s="109"/>
      <c r="M9" s="583">
        <v>4</v>
      </c>
      <c r="N9" s="584">
        <v>43594</v>
      </c>
    </row>
    <row r="10" spans="1:15" ht="22.5" customHeight="1" x14ac:dyDescent="0.3">
      <c r="B10" s="547">
        <v>5</v>
      </c>
      <c r="C10" s="563"/>
      <c r="D10" s="563"/>
      <c r="E10" s="563"/>
      <c r="F10" s="110"/>
      <c r="G10" s="547">
        <v>5</v>
      </c>
      <c r="H10" s="107">
        <f t="shared" si="0"/>
        <v>43957</v>
      </c>
      <c r="I10" s="110"/>
      <c r="J10" s="547">
        <v>5</v>
      </c>
      <c r="K10" s="107">
        <f t="shared" si="1"/>
        <v>43957</v>
      </c>
      <c r="L10" s="110"/>
      <c r="M10" s="583">
        <v>5</v>
      </c>
      <c r="N10" s="584">
        <v>43739</v>
      </c>
    </row>
    <row r="11" spans="1:15" ht="22.5" customHeight="1" x14ac:dyDescent="0.3">
      <c r="B11" s="547">
        <v>6</v>
      </c>
      <c r="C11" s="563"/>
      <c r="D11" s="544"/>
      <c r="E11" s="544"/>
      <c r="F11" s="109"/>
      <c r="G11" s="547">
        <v>6</v>
      </c>
      <c r="H11" s="107">
        <f t="shared" si="0"/>
        <v>43958</v>
      </c>
      <c r="I11" s="109"/>
      <c r="J11" s="547">
        <v>6</v>
      </c>
      <c r="K11" s="107">
        <f t="shared" si="1"/>
        <v>43958</v>
      </c>
      <c r="L11" s="109"/>
      <c r="M11" s="583">
        <v>6</v>
      </c>
      <c r="N11" s="584">
        <v>43807</v>
      </c>
    </row>
    <row r="12" spans="1:15" ht="22.5" customHeight="1" x14ac:dyDescent="0.3">
      <c r="A12" s="122"/>
      <c r="B12" s="547">
        <v>7</v>
      </c>
      <c r="C12" s="563"/>
      <c r="D12" s="563"/>
      <c r="E12" s="563"/>
      <c r="F12" s="109"/>
      <c r="G12" s="547">
        <v>7</v>
      </c>
      <c r="H12" s="107">
        <f t="shared" si="0"/>
        <v>43959</v>
      </c>
      <c r="I12" s="109"/>
      <c r="J12" s="547">
        <v>7</v>
      </c>
      <c r="K12" s="107">
        <f t="shared" si="1"/>
        <v>43959</v>
      </c>
      <c r="L12" s="109"/>
      <c r="M12" s="583">
        <v>7</v>
      </c>
      <c r="N12" s="584">
        <v>43831</v>
      </c>
    </row>
    <row r="13" spans="1:15" ht="22.5" customHeight="1" x14ac:dyDescent="0.3">
      <c r="A13" s="122"/>
      <c r="B13" s="547">
        <v>8</v>
      </c>
      <c r="C13" s="563"/>
      <c r="D13" s="544"/>
      <c r="E13" s="544"/>
      <c r="F13" s="109"/>
      <c r="G13" s="547">
        <v>8</v>
      </c>
      <c r="H13" s="107">
        <f t="shared" si="0"/>
        <v>43962</v>
      </c>
      <c r="I13" s="109"/>
      <c r="J13" s="547">
        <v>8</v>
      </c>
      <c r="K13" s="107">
        <f t="shared" si="1"/>
        <v>43962</v>
      </c>
      <c r="L13" s="109"/>
      <c r="M13" s="583">
        <v>8</v>
      </c>
      <c r="N13" s="584">
        <v>43832</v>
      </c>
    </row>
    <row r="14" spans="1:15" ht="21.75" customHeight="1" x14ac:dyDescent="0.3">
      <c r="A14" s="115"/>
      <c r="B14" s="547">
        <v>9</v>
      </c>
      <c r="C14" s="563"/>
      <c r="D14" s="563"/>
      <c r="E14" s="563"/>
      <c r="F14" s="109"/>
      <c r="G14" s="547">
        <v>9</v>
      </c>
      <c r="H14" s="107">
        <f t="shared" si="0"/>
        <v>43963</v>
      </c>
      <c r="I14" s="109"/>
      <c r="J14" s="547">
        <v>9</v>
      </c>
      <c r="K14" s="107">
        <f t="shared" si="1"/>
        <v>43963</v>
      </c>
      <c r="L14" s="109"/>
      <c r="M14" s="583">
        <v>9</v>
      </c>
      <c r="N14" s="584">
        <v>43898</v>
      </c>
    </row>
    <row r="15" spans="1:15" ht="22.5" customHeight="1" x14ac:dyDescent="0.3">
      <c r="A15" s="115"/>
      <c r="B15" s="547">
        <v>10</v>
      </c>
      <c r="C15" s="563"/>
      <c r="D15" s="544"/>
      <c r="E15" s="544"/>
      <c r="F15" s="109"/>
      <c r="G15" s="547">
        <v>10</v>
      </c>
      <c r="H15" s="107">
        <f t="shared" si="0"/>
        <v>43964</v>
      </c>
      <c r="I15" s="109"/>
      <c r="J15" s="547">
        <v>10</v>
      </c>
      <c r="K15" s="107">
        <f t="shared" si="1"/>
        <v>43964</v>
      </c>
      <c r="L15" s="109"/>
      <c r="M15" s="583">
        <v>10</v>
      </c>
      <c r="N15" s="584">
        <v>43911</v>
      </c>
    </row>
    <row r="16" spans="1:15" ht="22.5" customHeight="1" x14ac:dyDescent="0.3">
      <c r="B16" s="547">
        <v>11</v>
      </c>
      <c r="C16" s="563"/>
      <c r="D16" s="544"/>
      <c r="E16" s="563"/>
      <c r="F16" s="109"/>
      <c r="G16" s="547">
        <v>11</v>
      </c>
      <c r="H16" s="107">
        <f t="shared" si="0"/>
        <v>43965</v>
      </c>
      <c r="I16" s="109"/>
      <c r="J16" s="547">
        <v>11</v>
      </c>
      <c r="K16" s="107">
        <f t="shared" si="1"/>
        <v>43965</v>
      </c>
      <c r="L16" s="109"/>
      <c r="M16" s="583">
        <v>11</v>
      </c>
      <c r="N16" s="584">
        <v>43960</v>
      </c>
    </row>
    <row r="17" spans="1:14" s="16" customFormat="1" ht="21.75" customHeight="1" x14ac:dyDescent="0.3">
      <c r="A17" s="121"/>
      <c r="B17" s="547">
        <v>12</v>
      </c>
      <c r="C17" s="563"/>
      <c r="D17" s="563"/>
      <c r="E17" s="544"/>
      <c r="F17" s="109"/>
      <c r="G17" s="547">
        <v>12</v>
      </c>
      <c r="H17" s="107">
        <f t="shared" si="0"/>
        <v>43966</v>
      </c>
      <c r="I17" s="109"/>
      <c r="J17" s="547">
        <v>12</v>
      </c>
      <c r="K17" s="107">
        <f t="shared" si="1"/>
        <v>43966</v>
      </c>
      <c r="L17" s="109"/>
      <c r="M17" s="583">
        <v>12</v>
      </c>
      <c r="N17" s="584">
        <v>44075</v>
      </c>
    </row>
    <row r="18" spans="1:14" ht="22.5" customHeight="1" x14ac:dyDescent="0.3">
      <c r="A18"/>
      <c r="B18" s="547">
        <v>13</v>
      </c>
      <c r="C18" s="563"/>
      <c r="D18" s="544"/>
      <c r="E18" s="563"/>
      <c r="F18" s="109"/>
      <c r="G18" s="547">
        <v>13</v>
      </c>
      <c r="H18" s="107">
        <f t="shared" si="0"/>
        <v>43967</v>
      </c>
      <c r="I18" s="109"/>
      <c r="J18" s="547">
        <v>13</v>
      </c>
      <c r="K18" s="107">
        <f t="shared" si="1"/>
        <v>43967</v>
      </c>
      <c r="L18" s="109"/>
      <c r="M18" s="583">
        <v>13</v>
      </c>
      <c r="N18" s="584">
        <v>44105</v>
      </c>
    </row>
    <row r="19" spans="1:14" s="126" customFormat="1" ht="21.75" customHeight="1" x14ac:dyDescent="0.3">
      <c r="B19" s="549">
        <v>14</v>
      </c>
      <c r="C19" s="563"/>
      <c r="D19" s="563"/>
      <c r="E19" s="544"/>
      <c r="F19" s="125"/>
      <c r="G19" s="549">
        <v>14</v>
      </c>
      <c r="H19" s="107">
        <f t="shared" si="0"/>
        <v>43969</v>
      </c>
      <c r="I19" s="125"/>
      <c r="J19" s="549">
        <v>14</v>
      </c>
      <c r="K19" s="107">
        <f t="shared" si="1"/>
        <v>43969</v>
      </c>
      <c r="L19" s="125"/>
      <c r="M19" s="583">
        <v>14</v>
      </c>
      <c r="N19" s="584">
        <v>44173</v>
      </c>
    </row>
    <row r="20" spans="1:14" ht="22.5" customHeight="1" x14ac:dyDescent="0.3">
      <c r="B20" s="547">
        <v>15</v>
      </c>
      <c r="C20" s="563"/>
      <c r="D20" s="544"/>
      <c r="E20" s="563"/>
      <c r="F20" s="109"/>
      <c r="G20" s="547">
        <v>15</v>
      </c>
      <c r="H20" s="107">
        <f t="shared" si="0"/>
        <v>43970</v>
      </c>
      <c r="I20" s="109"/>
      <c r="J20" s="547">
        <v>15</v>
      </c>
      <c r="K20" s="107">
        <f t="shared" si="1"/>
        <v>43970</v>
      </c>
      <c r="L20" s="109"/>
      <c r="M20" s="583">
        <v>15</v>
      </c>
      <c r="N20" s="584">
        <v>44197</v>
      </c>
    </row>
    <row r="21" spans="1:14" ht="22.5" customHeight="1" x14ac:dyDescent="0.3">
      <c r="B21" s="547">
        <v>16</v>
      </c>
      <c r="C21" s="563"/>
      <c r="D21" s="563"/>
      <c r="E21" s="544"/>
      <c r="F21" s="109"/>
      <c r="G21" s="547">
        <v>16</v>
      </c>
      <c r="H21" s="107">
        <f t="shared" si="0"/>
        <v>43971</v>
      </c>
      <c r="I21" s="109"/>
      <c r="J21" s="547">
        <v>16</v>
      </c>
      <c r="K21" s="107">
        <f t="shared" si="1"/>
        <v>43971</v>
      </c>
      <c r="L21" s="109"/>
      <c r="M21" s="583">
        <v>16</v>
      </c>
      <c r="N21" s="584"/>
    </row>
    <row r="22" spans="1:14" ht="22.5" customHeight="1" x14ac:dyDescent="0.3">
      <c r="B22" s="547">
        <v>17</v>
      </c>
      <c r="C22" s="563"/>
      <c r="D22" s="544"/>
      <c r="E22" s="563"/>
      <c r="F22" s="109"/>
      <c r="G22" s="547">
        <v>17</v>
      </c>
      <c r="H22" s="107">
        <f t="shared" si="0"/>
        <v>43972</v>
      </c>
      <c r="I22" s="109"/>
      <c r="J22" s="547">
        <v>17</v>
      </c>
      <c r="K22" s="107">
        <f t="shared" si="1"/>
        <v>43972</v>
      </c>
      <c r="L22" s="109"/>
      <c r="M22" s="583">
        <v>17</v>
      </c>
      <c r="N22" s="584"/>
    </row>
    <row r="23" spans="1:14" ht="22.5" customHeight="1" x14ac:dyDescent="0.3">
      <c r="B23" s="547">
        <v>18</v>
      </c>
      <c r="C23" s="563"/>
      <c r="D23" s="544"/>
      <c r="E23" s="544"/>
      <c r="F23" s="109"/>
      <c r="G23" s="547">
        <v>18</v>
      </c>
      <c r="H23" s="107">
        <f t="shared" si="0"/>
        <v>43973</v>
      </c>
      <c r="I23" s="109"/>
      <c r="J23" s="547">
        <v>18</v>
      </c>
      <c r="K23" s="107">
        <f t="shared" si="1"/>
        <v>43973</v>
      </c>
      <c r="L23" s="109"/>
      <c r="M23" s="583">
        <v>18</v>
      </c>
      <c r="N23" s="585"/>
    </row>
    <row r="24" spans="1:14" ht="22.5" customHeight="1" x14ac:dyDescent="0.3">
      <c r="B24" s="547">
        <v>19</v>
      </c>
      <c r="C24" s="563"/>
      <c r="D24" s="544"/>
      <c r="E24" s="563"/>
      <c r="F24" s="109"/>
      <c r="G24" s="547">
        <v>19</v>
      </c>
      <c r="H24" s="107">
        <f t="shared" si="0"/>
        <v>43974</v>
      </c>
      <c r="I24" s="109"/>
      <c r="J24" s="547">
        <v>19</v>
      </c>
      <c r="K24" s="107">
        <f t="shared" si="1"/>
        <v>43974</v>
      </c>
      <c r="L24" s="109"/>
      <c r="M24" s="583">
        <v>19</v>
      </c>
      <c r="N24" s="585"/>
    </row>
    <row r="25" spans="1:14" ht="22.5" customHeight="1" x14ac:dyDescent="0.3">
      <c r="B25" s="547">
        <v>20</v>
      </c>
      <c r="C25" s="563"/>
      <c r="D25" s="544"/>
      <c r="E25" s="544"/>
      <c r="F25" s="109"/>
      <c r="G25" s="547">
        <v>20</v>
      </c>
      <c r="H25" s="107">
        <f t="shared" si="0"/>
        <v>43976</v>
      </c>
      <c r="I25" s="109"/>
      <c r="J25" s="547">
        <v>20</v>
      </c>
      <c r="K25" s="107">
        <f t="shared" si="1"/>
        <v>43976</v>
      </c>
      <c r="L25" s="109"/>
      <c r="M25" s="583">
        <v>20</v>
      </c>
      <c r="N25" s="585"/>
    </row>
    <row r="26" spans="1:14" ht="22.5" customHeight="1" x14ac:dyDescent="0.3">
      <c r="B26" s="547">
        <v>21</v>
      </c>
      <c r="C26" s="563"/>
      <c r="D26" s="544"/>
      <c r="E26" s="563"/>
      <c r="F26" s="109"/>
      <c r="G26" s="547">
        <v>21</v>
      </c>
      <c r="H26" s="107">
        <f t="shared" si="0"/>
        <v>43977</v>
      </c>
      <c r="I26" s="109"/>
      <c r="J26" s="547">
        <v>21</v>
      </c>
      <c r="K26" s="107">
        <f t="shared" si="1"/>
        <v>43977</v>
      </c>
      <c r="L26" s="109"/>
      <c r="M26" s="583">
        <v>21</v>
      </c>
      <c r="N26" s="585"/>
    </row>
    <row r="27" spans="1:14" ht="22.5" customHeight="1" x14ac:dyDescent="0.3">
      <c r="B27" s="547">
        <v>22</v>
      </c>
      <c r="C27" s="563"/>
      <c r="D27" s="563"/>
      <c r="E27" s="544"/>
      <c r="F27" s="109"/>
      <c r="G27" s="547">
        <v>22</v>
      </c>
      <c r="H27" s="107">
        <f t="shared" si="0"/>
        <v>43978</v>
      </c>
      <c r="I27" s="109"/>
      <c r="J27" s="547">
        <v>22</v>
      </c>
      <c r="K27" s="107">
        <f t="shared" si="1"/>
        <v>43978</v>
      </c>
      <c r="L27" s="109"/>
      <c r="M27" s="583">
        <v>22</v>
      </c>
      <c r="N27" s="585"/>
    </row>
    <row r="28" spans="1:14" ht="22.5" customHeight="1" x14ac:dyDescent="0.3">
      <c r="B28" s="547">
        <v>23</v>
      </c>
      <c r="C28" s="563"/>
      <c r="D28" s="563"/>
      <c r="E28" s="563"/>
      <c r="F28" s="109"/>
      <c r="G28" s="547">
        <v>23</v>
      </c>
      <c r="H28" s="107">
        <f t="shared" si="0"/>
        <v>43979</v>
      </c>
      <c r="I28" s="109"/>
      <c r="J28" s="547">
        <v>23</v>
      </c>
      <c r="K28" s="107">
        <f t="shared" si="1"/>
        <v>43979</v>
      </c>
      <c r="L28" s="109"/>
      <c r="M28" s="583">
        <v>23</v>
      </c>
      <c r="N28" s="585"/>
    </row>
    <row r="29" spans="1:14" ht="22.5" customHeight="1" x14ac:dyDescent="0.3">
      <c r="B29" s="547">
        <v>24</v>
      </c>
      <c r="C29" s="563"/>
      <c r="D29" s="563"/>
      <c r="E29" s="544"/>
      <c r="F29" s="109"/>
      <c r="G29" s="547">
        <v>24</v>
      </c>
      <c r="H29" s="107">
        <f t="shared" si="0"/>
        <v>43980</v>
      </c>
      <c r="I29" s="109"/>
      <c r="J29" s="547">
        <v>24</v>
      </c>
      <c r="K29" s="107">
        <f t="shared" si="1"/>
        <v>43980</v>
      </c>
      <c r="L29" s="109"/>
      <c r="M29" s="583">
        <v>24</v>
      </c>
      <c r="N29" s="585"/>
    </row>
    <row r="30" spans="1:14" ht="22.5" customHeight="1" x14ac:dyDescent="0.3">
      <c r="B30" s="550">
        <v>25</v>
      </c>
      <c r="C30" s="563"/>
      <c r="D30" s="563"/>
      <c r="E30" s="563"/>
      <c r="F30" s="109"/>
      <c r="G30" s="550">
        <v>25</v>
      </c>
      <c r="H30" s="107">
        <f t="shared" si="0"/>
        <v>43981</v>
      </c>
      <c r="I30" s="109"/>
      <c r="J30" s="550">
        <v>25</v>
      </c>
      <c r="K30" s="107">
        <f t="shared" si="1"/>
        <v>43981</v>
      </c>
      <c r="L30" s="109"/>
      <c r="M30" s="583">
        <v>25</v>
      </c>
      <c r="N30" s="585"/>
    </row>
    <row r="31" spans="1:14" ht="22.5" customHeight="1" x14ac:dyDescent="0.3">
      <c r="B31" s="550">
        <v>26</v>
      </c>
      <c r="C31" s="563"/>
      <c r="D31" s="563"/>
      <c r="E31" s="544"/>
      <c r="F31" s="109"/>
      <c r="G31" s="550">
        <v>26</v>
      </c>
      <c r="H31" s="107">
        <f t="shared" si="0"/>
        <v>43983</v>
      </c>
      <c r="I31" s="109"/>
      <c r="J31" s="550">
        <v>26</v>
      </c>
      <c r="K31" s="107">
        <f t="shared" si="1"/>
        <v>43983</v>
      </c>
      <c r="L31" s="109"/>
      <c r="M31" s="583">
        <v>26</v>
      </c>
      <c r="N31" s="585"/>
    </row>
    <row r="32" spans="1:14" ht="22.5" customHeight="1" x14ac:dyDescent="0.3">
      <c r="B32" s="550">
        <v>27</v>
      </c>
      <c r="C32" s="563"/>
      <c r="D32" s="563"/>
      <c r="E32" s="563"/>
      <c r="F32" s="109"/>
      <c r="G32" s="550">
        <v>27</v>
      </c>
      <c r="H32" s="107">
        <f t="shared" si="0"/>
        <v>43984</v>
      </c>
      <c r="I32" s="109"/>
      <c r="J32" s="550">
        <v>27</v>
      </c>
      <c r="K32" s="107">
        <f t="shared" si="1"/>
        <v>43984</v>
      </c>
      <c r="L32" s="109"/>
      <c r="M32" s="583">
        <v>27</v>
      </c>
      <c r="N32" s="585"/>
    </row>
    <row r="33" spans="2:14" ht="22.5" customHeight="1" x14ac:dyDescent="0.3">
      <c r="B33" s="550">
        <v>28</v>
      </c>
      <c r="C33" s="563"/>
      <c r="D33" s="563"/>
      <c r="E33" s="544"/>
      <c r="F33" s="109"/>
      <c r="G33" s="550">
        <v>28</v>
      </c>
      <c r="H33" s="107">
        <f t="shared" si="0"/>
        <v>43985</v>
      </c>
      <c r="I33" s="109"/>
      <c r="J33" s="550">
        <v>28</v>
      </c>
      <c r="K33" s="107">
        <f t="shared" si="1"/>
        <v>43985</v>
      </c>
      <c r="L33" s="109"/>
      <c r="M33" s="583">
        <v>28</v>
      </c>
      <c r="N33" s="585"/>
    </row>
    <row r="34" spans="2:14" ht="22.5" customHeight="1" x14ac:dyDescent="0.3">
      <c r="B34" s="550">
        <v>29</v>
      </c>
      <c r="C34" s="563"/>
      <c r="D34" s="563"/>
      <c r="E34" s="563"/>
      <c r="F34" s="109"/>
      <c r="G34" s="550">
        <v>29</v>
      </c>
      <c r="H34" s="107">
        <f t="shared" si="0"/>
        <v>43986</v>
      </c>
      <c r="I34" s="109"/>
      <c r="J34" s="550">
        <v>29</v>
      </c>
      <c r="K34" s="107">
        <f t="shared" si="1"/>
        <v>43986</v>
      </c>
      <c r="L34" s="109"/>
      <c r="M34" s="583">
        <v>29</v>
      </c>
      <c r="N34" s="585"/>
    </row>
    <row r="35" spans="2:14" ht="22.5" customHeight="1" x14ac:dyDescent="0.3">
      <c r="B35" s="550">
        <v>30</v>
      </c>
      <c r="C35" s="563"/>
      <c r="D35" s="563"/>
      <c r="E35" s="544"/>
      <c r="F35" s="109"/>
      <c r="G35" s="550">
        <v>30</v>
      </c>
      <c r="H35" s="107">
        <f t="shared" si="0"/>
        <v>43987</v>
      </c>
      <c r="I35" s="109"/>
      <c r="J35" s="550">
        <v>30</v>
      </c>
      <c r="K35" s="107">
        <f t="shared" si="1"/>
        <v>43987</v>
      </c>
      <c r="L35" s="109"/>
      <c r="M35" s="583">
        <v>30</v>
      </c>
      <c r="N35" s="585"/>
    </row>
    <row r="36" spans="2:14" ht="22.5" customHeight="1" x14ac:dyDescent="0.3">
      <c r="B36" s="550">
        <v>31</v>
      </c>
      <c r="C36" s="563"/>
      <c r="D36" s="563"/>
      <c r="E36" s="563"/>
      <c r="F36" s="109"/>
      <c r="G36" s="550">
        <v>31</v>
      </c>
      <c r="H36" s="107">
        <f t="shared" si="0"/>
        <v>43988</v>
      </c>
      <c r="I36" s="109"/>
      <c r="J36" s="550">
        <v>31</v>
      </c>
      <c r="K36" s="107">
        <f t="shared" si="1"/>
        <v>43988</v>
      </c>
      <c r="L36" s="109"/>
      <c r="M36" s="583">
        <v>31</v>
      </c>
      <c r="N36" s="585"/>
    </row>
    <row r="37" spans="2:14" ht="22.5" customHeight="1" x14ac:dyDescent="0.3">
      <c r="B37" s="550">
        <v>32</v>
      </c>
      <c r="C37" s="563"/>
      <c r="D37" s="563"/>
      <c r="E37" s="544"/>
      <c r="F37" s="109"/>
      <c r="G37" s="550">
        <v>32</v>
      </c>
      <c r="H37" s="107">
        <f t="shared" si="0"/>
        <v>43990</v>
      </c>
      <c r="I37" s="109"/>
      <c r="J37" s="550">
        <v>32</v>
      </c>
      <c r="K37" s="107">
        <f t="shared" si="1"/>
        <v>43990</v>
      </c>
      <c r="L37" s="109"/>
      <c r="M37" s="583">
        <v>32</v>
      </c>
      <c r="N37" s="585"/>
    </row>
    <row r="38" spans="2:14" ht="22.5" customHeight="1" x14ac:dyDescent="0.3">
      <c r="B38" s="550">
        <v>33</v>
      </c>
      <c r="C38" s="563"/>
      <c r="D38" s="563"/>
      <c r="E38" s="563"/>
      <c r="F38" s="109"/>
      <c r="G38" s="550">
        <v>33</v>
      </c>
      <c r="H38" s="107">
        <f t="shared" si="0"/>
        <v>43991</v>
      </c>
      <c r="I38" s="109"/>
      <c r="J38" s="550">
        <v>33</v>
      </c>
      <c r="K38" s="107">
        <f t="shared" si="1"/>
        <v>43991</v>
      </c>
      <c r="L38" s="109"/>
      <c r="M38" s="583">
        <v>33</v>
      </c>
      <c r="N38" s="586"/>
    </row>
    <row r="39" spans="2:14" ht="22.5" customHeight="1" x14ac:dyDescent="0.3">
      <c r="B39" s="550">
        <v>34</v>
      </c>
      <c r="C39" s="563"/>
      <c r="D39" s="563"/>
      <c r="E39" s="544"/>
      <c r="F39" s="109"/>
      <c r="G39" s="550">
        <v>34</v>
      </c>
      <c r="H39" s="107">
        <f t="shared" ref="H39:H70" si="2">WORKDAY.INTL(H38,1,11,$N$6:$N$35)</f>
        <v>43992</v>
      </c>
      <c r="I39" s="109"/>
      <c r="J39" s="550">
        <v>34</v>
      </c>
      <c r="K39" s="107">
        <f t="shared" si="1"/>
        <v>43992</v>
      </c>
      <c r="L39" s="109"/>
      <c r="M39" s="583">
        <v>34</v>
      </c>
      <c r="N39" s="586"/>
    </row>
    <row r="40" spans="2:14" ht="22.5" customHeight="1" x14ac:dyDescent="0.3">
      <c r="B40" s="550">
        <v>35</v>
      </c>
      <c r="C40" s="563"/>
      <c r="D40" s="563"/>
      <c r="E40" s="563"/>
      <c r="F40" s="109"/>
      <c r="G40" s="550">
        <v>35</v>
      </c>
      <c r="H40" s="107">
        <f t="shared" si="2"/>
        <v>43993</v>
      </c>
      <c r="I40" s="109"/>
      <c r="J40" s="550">
        <v>35</v>
      </c>
      <c r="K40" s="107">
        <f t="shared" si="1"/>
        <v>43993</v>
      </c>
      <c r="L40" s="109"/>
      <c r="M40" s="583">
        <v>35</v>
      </c>
      <c r="N40" s="586"/>
    </row>
    <row r="41" spans="2:14" ht="22.5" customHeight="1" x14ac:dyDescent="0.3">
      <c r="B41" s="550">
        <v>36</v>
      </c>
      <c r="C41" s="563"/>
      <c r="D41" s="563"/>
      <c r="E41" s="544"/>
      <c r="F41" s="109"/>
      <c r="G41" s="550">
        <v>36</v>
      </c>
      <c r="H41" s="107">
        <f t="shared" si="2"/>
        <v>43994</v>
      </c>
      <c r="I41" s="109"/>
      <c r="J41" s="550">
        <v>36</v>
      </c>
      <c r="K41" s="107">
        <f t="shared" si="1"/>
        <v>43994</v>
      </c>
      <c r="L41" s="109"/>
      <c r="M41" s="583">
        <v>36</v>
      </c>
      <c r="N41" s="586"/>
    </row>
    <row r="42" spans="2:14" ht="22.5" customHeight="1" x14ac:dyDescent="0.3">
      <c r="B42" s="550">
        <v>37</v>
      </c>
      <c r="C42" s="563"/>
      <c r="D42" s="563"/>
      <c r="E42" s="563"/>
      <c r="F42" s="109"/>
      <c r="G42" s="550">
        <v>37</v>
      </c>
      <c r="H42" s="107">
        <f t="shared" si="2"/>
        <v>43995</v>
      </c>
      <c r="I42" s="109"/>
      <c r="J42" s="550">
        <v>37</v>
      </c>
      <c r="K42" s="107">
        <f t="shared" si="1"/>
        <v>43995</v>
      </c>
      <c r="L42" s="109"/>
      <c r="M42" s="583">
        <v>37</v>
      </c>
      <c r="N42" s="586"/>
    </row>
    <row r="43" spans="2:14" ht="22.5" customHeight="1" x14ac:dyDescent="0.3">
      <c r="B43" s="550">
        <v>38</v>
      </c>
      <c r="C43" s="563"/>
      <c r="D43" s="563"/>
      <c r="E43" s="544"/>
      <c r="F43" s="109"/>
      <c r="G43" s="550">
        <v>38</v>
      </c>
      <c r="H43" s="107">
        <f t="shared" si="2"/>
        <v>43997</v>
      </c>
      <c r="I43" s="109"/>
      <c r="J43" s="550">
        <v>38</v>
      </c>
      <c r="K43" s="107">
        <f t="shared" si="1"/>
        <v>43997</v>
      </c>
      <c r="L43" s="109"/>
      <c r="M43" s="583">
        <v>38</v>
      </c>
      <c r="N43" s="586"/>
    </row>
    <row r="44" spans="2:14" ht="22.5" customHeight="1" x14ac:dyDescent="0.3">
      <c r="B44" s="550">
        <v>39</v>
      </c>
      <c r="C44" s="563"/>
      <c r="D44" s="563"/>
      <c r="E44" s="563"/>
      <c r="F44" s="109"/>
      <c r="G44" s="550">
        <v>39</v>
      </c>
      <c r="H44" s="107">
        <f t="shared" si="2"/>
        <v>43998</v>
      </c>
      <c r="I44" s="109"/>
      <c r="J44" s="550">
        <v>39</v>
      </c>
      <c r="K44" s="107">
        <f t="shared" si="1"/>
        <v>43998</v>
      </c>
      <c r="L44" s="109"/>
      <c r="M44" s="583">
        <v>39</v>
      </c>
      <c r="N44" s="586"/>
    </row>
    <row r="45" spans="2:14" ht="22.5" customHeight="1" x14ac:dyDescent="0.3">
      <c r="B45" s="550">
        <v>40</v>
      </c>
      <c r="C45" s="563"/>
      <c r="D45" s="563"/>
      <c r="E45" s="544"/>
      <c r="F45" s="109"/>
      <c r="G45" s="550">
        <v>40</v>
      </c>
      <c r="H45" s="107">
        <f t="shared" si="2"/>
        <v>43999</v>
      </c>
      <c r="I45" s="109"/>
      <c r="J45" s="550">
        <v>40</v>
      </c>
      <c r="K45" s="107">
        <f t="shared" si="1"/>
        <v>43999</v>
      </c>
      <c r="L45" s="109"/>
      <c r="M45" s="583">
        <v>40</v>
      </c>
      <c r="N45" s="586"/>
    </row>
    <row r="46" spans="2:14" ht="22.5" customHeight="1" x14ac:dyDescent="0.3">
      <c r="B46" s="550">
        <v>41</v>
      </c>
      <c r="C46" s="563"/>
      <c r="D46" s="563"/>
      <c r="E46" s="563"/>
      <c r="F46" s="109"/>
      <c r="G46" s="550">
        <v>41</v>
      </c>
      <c r="H46" s="107">
        <f t="shared" si="2"/>
        <v>44000</v>
      </c>
      <c r="I46" s="109"/>
      <c r="J46" s="550">
        <v>41</v>
      </c>
      <c r="K46" s="107">
        <f t="shared" si="1"/>
        <v>44000</v>
      </c>
      <c r="L46" s="109"/>
      <c r="M46" s="583">
        <v>41</v>
      </c>
      <c r="N46" s="586"/>
    </row>
    <row r="47" spans="2:14" ht="22.5" customHeight="1" x14ac:dyDescent="0.3">
      <c r="B47" s="550">
        <v>42</v>
      </c>
      <c r="C47" s="563"/>
      <c r="D47" s="563"/>
      <c r="E47" s="544"/>
      <c r="F47" s="109"/>
      <c r="G47" s="550">
        <v>42</v>
      </c>
      <c r="H47" s="107">
        <f t="shared" si="2"/>
        <v>44001</v>
      </c>
      <c r="I47" s="109"/>
      <c r="J47" s="550">
        <v>42</v>
      </c>
      <c r="K47" s="107">
        <f t="shared" si="1"/>
        <v>44001</v>
      </c>
      <c r="L47" s="109"/>
      <c r="M47" s="583">
        <v>42</v>
      </c>
      <c r="N47" s="586"/>
    </row>
    <row r="48" spans="2:14" ht="22.5" customHeight="1" x14ac:dyDescent="0.3">
      <c r="B48" s="550">
        <v>43</v>
      </c>
      <c r="C48" s="563"/>
      <c r="D48" s="563"/>
      <c r="E48" s="563"/>
      <c r="F48" s="109"/>
      <c r="G48" s="550">
        <v>43</v>
      </c>
      <c r="H48" s="107">
        <f t="shared" si="2"/>
        <v>44002</v>
      </c>
      <c r="I48" s="109"/>
      <c r="J48" s="550">
        <v>43</v>
      </c>
      <c r="K48" s="107">
        <f t="shared" si="1"/>
        <v>44002</v>
      </c>
      <c r="L48" s="109"/>
      <c r="M48" s="583">
        <v>43</v>
      </c>
      <c r="N48" s="586"/>
    </row>
    <row r="49" spans="2:14" ht="22.5" customHeight="1" x14ac:dyDescent="0.3">
      <c r="B49" s="550">
        <v>44</v>
      </c>
      <c r="C49" s="563"/>
      <c r="D49" s="563"/>
      <c r="E49" s="544"/>
      <c r="F49" s="109"/>
      <c r="G49" s="550">
        <v>44</v>
      </c>
      <c r="H49" s="107">
        <f t="shared" si="2"/>
        <v>44004</v>
      </c>
      <c r="I49" s="109"/>
      <c r="J49" s="550">
        <v>44</v>
      </c>
      <c r="K49" s="107">
        <f t="shared" si="1"/>
        <v>44004</v>
      </c>
      <c r="L49" s="109"/>
      <c r="M49" s="583">
        <v>44</v>
      </c>
      <c r="N49" s="586"/>
    </row>
    <row r="50" spans="2:14" ht="22.5" customHeight="1" x14ac:dyDescent="0.3">
      <c r="B50" s="550">
        <v>45</v>
      </c>
      <c r="C50" s="563"/>
      <c r="D50" s="563"/>
      <c r="E50" s="563"/>
      <c r="F50" s="109"/>
      <c r="G50" s="550">
        <v>45</v>
      </c>
      <c r="H50" s="107">
        <f t="shared" si="2"/>
        <v>44005</v>
      </c>
      <c r="I50" s="109"/>
      <c r="J50" s="550">
        <v>45</v>
      </c>
      <c r="K50" s="107">
        <f t="shared" si="1"/>
        <v>44005</v>
      </c>
      <c r="L50" s="109"/>
      <c r="M50" s="583">
        <v>45</v>
      </c>
      <c r="N50" s="586"/>
    </row>
    <row r="51" spans="2:14" ht="22.5" customHeight="1" x14ac:dyDescent="0.3">
      <c r="B51" s="550">
        <v>46</v>
      </c>
      <c r="C51" s="563"/>
      <c r="D51" s="563"/>
      <c r="E51" s="544"/>
      <c r="F51" s="109"/>
      <c r="G51" s="550">
        <v>46</v>
      </c>
      <c r="H51" s="107">
        <f t="shared" si="2"/>
        <v>44006</v>
      </c>
      <c r="I51" s="109"/>
      <c r="J51" s="553">
        <v>46</v>
      </c>
      <c r="K51" s="107">
        <f t="shared" si="1"/>
        <v>44006</v>
      </c>
      <c r="L51" s="109"/>
      <c r="M51" s="583">
        <v>46</v>
      </c>
      <c r="N51" s="586"/>
    </row>
    <row r="52" spans="2:14" ht="22.5" customHeight="1" x14ac:dyDescent="0.3">
      <c r="B52" s="550">
        <v>47</v>
      </c>
      <c r="C52" s="563"/>
      <c r="D52" s="563"/>
      <c r="E52" s="563"/>
      <c r="F52" s="109"/>
      <c r="G52" s="550">
        <v>47</v>
      </c>
      <c r="H52" s="107">
        <f t="shared" si="2"/>
        <v>44007</v>
      </c>
      <c r="I52" s="109"/>
      <c r="J52" s="550">
        <v>47</v>
      </c>
      <c r="K52" s="107">
        <f t="shared" si="1"/>
        <v>44007</v>
      </c>
      <c r="L52" s="109"/>
      <c r="M52" s="583">
        <v>47</v>
      </c>
      <c r="N52" s="586"/>
    </row>
    <row r="53" spans="2:14" ht="22.5" customHeight="1" x14ac:dyDescent="0.3">
      <c r="B53" s="550">
        <v>48</v>
      </c>
      <c r="C53" s="563"/>
      <c r="D53" s="563"/>
      <c r="E53" s="544"/>
      <c r="F53" s="109"/>
      <c r="G53" s="550">
        <v>48</v>
      </c>
      <c r="H53" s="107">
        <f t="shared" si="2"/>
        <v>44008</v>
      </c>
      <c r="I53" s="109"/>
      <c r="J53" s="550">
        <v>48</v>
      </c>
      <c r="K53" s="107">
        <f t="shared" si="1"/>
        <v>44008</v>
      </c>
      <c r="L53" s="109"/>
      <c r="M53" s="583">
        <v>48</v>
      </c>
      <c r="N53" s="586"/>
    </row>
    <row r="54" spans="2:14" ht="22.5" customHeight="1" x14ac:dyDescent="0.3">
      <c r="B54" s="550">
        <v>49</v>
      </c>
      <c r="C54" s="563"/>
      <c r="D54" s="563"/>
      <c r="E54" s="563"/>
      <c r="F54" s="109"/>
      <c r="G54" s="550">
        <v>49</v>
      </c>
      <c r="H54" s="107">
        <f t="shared" si="2"/>
        <v>44009</v>
      </c>
      <c r="I54" s="109"/>
      <c r="J54" s="550">
        <v>49</v>
      </c>
      <c r="K54" s="107">
        <f t="shared" si="1"/>
        <v>44009</v>
      </c>
      <c r="L54" s="109"/>
      <c r="M54" s="583">
        <v>49</v>
      </c>
      <c r="N54" s="586"/>
    </row>
    <row r="55" spans="2:14" ht="22.5" customHeight="1" x14ac:dyDescent="0.3">
      <c r="B55" s="551">
        <v>50</v>
      </c>
      <c r="C55" s="563"/>
      <c r="D55" s="563"/>
      <c r="E55" s="544"/>
      <c r="F55" s="109"/>
      <c r="G55" s="551">
        <v>50</v>
      </c>
      <c r="H55" s="107">
        <f t="shared" si="2"/>
        <v>44011</v>
      </c>
      <c r="I55" s="109"/>
      <c r="J55" s="551">
        <v>50</v>
      </c>
      <c r="K55" s="107">
        <f t="shared" si="1"/>
        <v>44011</v>
      </c>
      <c r="L55" s="109"/>
      <c r="M55" s="583">
        <v>50</v>
      </c>
      <c r="N55" s="586"/>
    </row>
    <row r="56" spans="2:14" ht="22.5" customHeight="1" x14ac:dyDescent="0.3">
      <c r="B56" s="551">
        <v>51</v>
      </c>
      <c r="C56" s="563"/>
      <c r="D56" s="563"/>
      <c r="E56" s="544"/>
      <c r="F56" s="109"/>
      <c r="G56" s="551">
        <v>51</v>
      </c>
      <c r="H56" s="107">
        <f t="shared" si="2"/>
        <v>44012</v>
      </c>
      <c r="I56" s="109"/>
      <c r="J56" s="551">
        <v>51</v>
      </c>
      <c r="K56" s="107">
        <f t="shared" si="1"/>
        <v>44012</v>
      </c>
      <c r="L56" s="109"/>
      <c r="M56" s="583">
        <v>51</v>
      </c>
      <c r="N56" s="586"/>
    </row>
    <row r="57" spans="2:14" ht="22.5" customHeight="1" x14ac:dyDescent="0.3">
      <c r="B57" s="551">
        <v>52</v>
      </c>
      <c r="C57" s="563"/>
      <c r="D57" s="563"/>
      <c r="E57" s="563"/>
      <c r="F57" s="109"/>
      <c r="G57" s="551">
        <v>52</v>
      </c>
      <c r="H57" s="107">
        <f t="shared" si="2"/>
        <v>44013</v>
      </c>
      <c r="I57" s="109"/>
      <c r="J57" s="551">
        <v>52</v>
      </c>
      <c r="K57" s="107">
        <f t="shared" si="1"/>
        <v>44013</v>
      </c>
      <c r="L57" s="109"/>
      <c r="M57" s="583">
        <v>52</v>
      </c>
      <c r="N57" s="586"/>
    </row>
    <row r="58" spans="2:14" ht="22.5" customHeight="1" x14ac:dyDescent="0.3">
      <c r="B58" s="551">
        <v>53</v>
      </c>
      <c r="C58" s="563"/>
      <c r="D58" s="563"/>
      <c r="E58" s="544"/>
      <c r="F58" s="109"/>
      <c r="G58" s="551">
        <v>53</v>
      </c>
      <c r="H58" s="107">
        <f t="shared" si="2"/>
        <v>44014</v>
      </c>
      <c r="I58" s="109"/>
      <c r="J58" s="551">
        <v>53</v>
      </c>
      <c r="K58" s="107">
        <f t="shared" si="1"/>
        <v>44014</v>
      </c>
      <c r="L58" s="109"/>
      <c r="M58" s="583">
        <v>53</v>
      </c>
      <c r="N58" s="586"/>
    </row>
    <row r="59" spans="2:14" ht="22.5" customHeight="1" x14ac:dyDescent="0.3">
      <c r="B59" s="551">
        <v>54</v>
      </c>
      <c r="C59" s="563"/>
      <c r="D59" s="563"/>
      <c r="E59" s="544"/>
      <c r="F59" s="109"/>
      <c r="G59" s="551">
        <v>54</v>
      </c>
      <c r="H59" s="107">
        <f t="shared" si="2"/>
        <v>44015</v>
      </c>
      <c r="I59" s="109"/>
      <c r="J59" s="551">
        <v>54</v>
      </c>
      <c r="K59" s="107">
        <f t="shared" si="1"/>
        <v>44015</v>
      </c>
      <c r="L59" s="109"/>
      <c r="M59" s="583">
        <v>54</v>
      </c>
      <c r="N59" s="586"/>
    </row>
    <row r="60" spans="2:14" ht="22.5" customHeight="1" x14ac:dyDescent="0.3">
      <c r="B60" s="551">
        <v>55</v>
      </c>
      <c r="C60" s="563"/>
      <c r="D60" s="563"/>
      <c r="E60" s="563"/>
      <c r="F60" s="109"/>
      <c r="G60" s="551">
        <v>55</v>
      </c>
      <c r="H60" s="107">
        <f t="shared" si="2"/>
        <v>44016</v>
      </c>
      <c r="I60" s="109"/>
      <c r="J60" s="551">
        <v>55</v>
      </c>
      <c r="K60" s="107">
        <f t="shared" si="1"/>
        <v>44016</v>
      </c>
      <c r="L60" s="109"/>
      <c r="M60" s="583">
        <v>55</v>
      </c>
      <c r="N60" s="586"/>
    </row>
    <row r="61" spans="2:14" ht="22.5" customHeight="1" x14ac:dyDescent="0.3">
      <c r="B61" s="551">
        <v>56</v>
      </c>
      <c r="C61" s="563"/>
      <c r="D61" s="563"/>
      <c r="E61" s="544"/>
      <c r="F61" s="109"/>
      <c r="G61" s="551">
        <v>56</v>
      </c>
      <c r="H61" s="107">
        <f t="shared" si="2"/>
        <v>44018</v>
      </c>
      <c r="I61" s="109"/>
      <c r="J61" s="551">
        <v>56</v>
      </c>
      <c r="K61" s="107">
        <f t="shared" si="1"/>
        <v>44018</v>
      </c>
      <c r="L61" s="109"/>
      <c r="M61" s="583">
        <v>56</v>
      </c>
      <c r="N61" s="586"/>
    </row>
    <row r="62" spans="2:14" ht="22.5" customHeight="1" x14ac:dyDescent="0.3">
      <c r="B62" s="551">
        <v>57</v>
      </c>
      <c r="C62" s="563"/>
      <c r="D62" s="563"/>
      <c r="E62" s="544"/>
      <c r="F62" s="109"/>
      <c r="G62" s="551">
        <v>57</v>
      </c>
      <c r="H62" s="107">
        <f t="shared" si="2"/>
        <v>44019</v>
      </c>
      <c r="I62" s="109"/>
      <c r="J62" s="551">
        <v>57</v>
      </c>
      <c r="K62" s="107">
        <f t="shared" si="1"/>
        <v>44019</v>
      </c>
      <c r="L62" s="109"/>
      <c r="M62" s="583">
        <v>57</v>
      </c>
      <c r="N62" s="586"/>
    </row>
    <row r="63" spans="2:14" ht="22.5" customHeight="1" x14ac:dyDescent="0.3">
      <c r="B63" s="551">
        <v>58</v>
      </c>
      <c r="C63" s="563"/>
      <c r="D63" s="563"/>
      <c r="E63" s="563"/>
      <c r="F63" s="109"/>
      <c r="G63" s="551">
        <v>58</v>
      </c>
      <c r="H63" s="107">
        <f t="shared" si="2"/>
        <v>44020</v>
      </c>
      <c r="I63" s="109"/>
      <c r="J63" s="551">
        <v>58</v>
      </c>
      <c r="K63" s="107">
        <f t="shared" si="1"/>
        <v>44020</v>
      </c>
      <c r="L63" s="109"/>
      <c r="M63" s="583">
        <v>58</v>
      </c>
      <c r="N63" s="586"/>
    </row>
    <row r="64" spans="2:14" ht="22.5" customHeight="1" x14ac:dyDescent="0.3">
      <c r="B64" s="551">
        <v>59</v>
      </c>
      <c r="C64" s="563"/>
      <c r="D64" s="563"/>
      <c r="E64" s="544"/>
      <c r="F64" s="109"/>
      <c r="G64" s="551">
        <v>59</v>
      </c>
      <c r="H64" s="107">
        <f t="shared" si="2"/>
        <v>44021</v>
      </c>
      <c r="I64" s="109"/>
      <c r="J64" s="551">
        <v>59</v>
      </c>
      <c r="K64" s="107">
        <f t="shared" si="1"/>
        <v>44021</v>
      </c>
      <c r="L64" s="109"/>
      <c r="M64" s="583">
        <v>59</v>
      </c>
      <c r="N64" s="586"/>
    </row>
    <row r="65" spans="2:14" ht="22.5" customHeight="1" x14ac:dyDescent="0.3">
      <c r="B65" s="551">
        <v>60</v>
      </c>
      <c r="C65" s="563"/>
      <c r="D65" s="563"/>
      <c r="E65" s="544"/>
      <c r="F65" s="109"/>
      <c r="G65" s="551">
        <v>60</v>
      </c>
      <c r="H65" s="107">
        <f t="shared" si="2"/>
        <v>44022</v>
      </c>
      <c r="I65" s="109"/>
      <c r="J65" s="551">
        <v>60</v>
      </c>
      <c r="K65" s="107">
        <f t="shared" si="1"/>
        <v>44022</v>
      </c>
      <c r="L65" s="109"/>
      <c r="M65" s="583">
        <v>60</v>
      </c>
      <c r="N65" s="586"/>
    </row>
    <row r="66" spans="2:14" ht="22.5" customHeight="1" x14ac:dyDescent="0.3">
      <c r="B66" s="551">
        <v>61</v>
      </c>
      <c r="C66" s="563"/>
      <c r="D66" s="563"/>
      <c r="E66" s="563"/>
      <c r="F66" s="109"/>
      <c r="G66" s="551">
        <v>61</v>
      </c>
      <c r="H66" s="107">
        <f t="shared" si="2"/>
        <v>44023</v>
      </c>
      <c r="I66" s="109"/>
      <c r="J66" s="551">
        <v>61</v>
      </c>
      <c r="K66" s="107">
        <f t="shared" si="1"/>
        <v>44023</v>
      </c>
      <c r="L66" s="109"/>
      <c r="M66" s="583">
        <v>61</v>
      </c>
      <c r="N66" s="586"/>
    </row>
    <row r="67" spans="2:14" ht="22.5" customHeight="1" x14ac:dyDescent="0.3">
      <c r="B67" s="551">
        <v>62</v>
      </c>
      <c r="C67" s="563"/>
      <c r="D67" s="563"/>
      <c r="E67" s="544"/>
      <c r="F67" s="109"/>
      <c r="G67" s="551">
        <v>62</v>
      </c>
      <c r="H67" s="107">
        <f t="shared" si="2"/>
        <v>44025</v>
      </c>
      <c r="I67" s="109"/>
      <c r="J67" s="551">
        <v>62</v>
      </c>
      <c r="K67" s="107">
        <f t="shared" si="1"/>
        <v>44025</v>
      </c>
      <c r="L67" s="109"/>
      <c r="M67" s="583">
        <v>62</v>
      </c>
      <c r="N67" s="586"/>
    </row>
    <row r="68" spans="2:14" ht="22.5" customHeight="1" x14ac:dyDescent="0.3">
      <c r="B68" s="551">
        <v>63</v>
      </c>
      <c r="C68" s="563"/>
      <c r="D68" s="563"/>
      <c r="E68" s="544"/>
      <c r="F68" s="109"/>
      <c r="G68" s="551">
        <v>63</v>
      </c>
      <c r="H68" s="107">
        <f t="shared" si="2"/>
        <v>44026</v>
      </c>
      <c r="I68" s="109"/>
      <c r="J68" s="551">
        <v>63</v>
      </c>
      <c r="K68" s="107">
        <f t="shared" si="1"/>
        <v>44026</v>
      </c>
      <c r="L68" s="109"/>
      <c r="M68" s="583">
        <v>63</v>
      </c>
      <c r="N68" s="586"/>
    </row>
    <row r="69" spans="2:14" ht="22.5" customHeight="1" x14ac:dyDescent="0.3">
      <c r="B69" s="551">
        <v>64</v>
      </c>
      <c r="C69" s="563"/>
      <c r="D69" s="563"/>
      <c r="E69" s="563"/>
      <c r="F69" s="109"/>
      <c r="G69" s="551">
        <v>64</v>
      </c>
      <c r="H69" s="107">
        <f t="shared" si="2"/>
        <v>44027</v>
      </c>
      <c r="I69" s="109"/>
      <c r="J69" s="551">
        <v>64</v>
      </c>
      <c r="K69" s="107">
        <f t="shared" si="1"/>
        <v>44027</v>
      </c>
      <c r="L69" s="109"/>
      <c r="M69" s="583">
        <v>64</v>
      </c>
      <c r="N69" s="586"/>
    </row>
    <row r="70" spans="2:14" ht="22.5" customHeight="1" x14ac:dyDescent="0.3">
      <c r="B70" s="551">
        <v>65</v>
      </c>
      <c r="C70" s="563"/>
      <c r="D70" s="563"/>
      <c r="E70" s="544"/>
      <c r="F70" s="109"/>
      <c r="G70" s="551">
        <v>65</v>
      </c>
      <c r="H70" s="107">
        <f t="shared" si="2"/>
        <v>44028</v>
      </c>
      <c r="I70" s="109"/>
      <c r="J70" s="551">
        <v>65</v>
      </c>
      <c r="K70" s="107">
        <f t="shared" si="1"/>
        <v>44028</v>
      </c>
      <c r="L70" s="109"/>
      <c r="M70" s="583">
        <v>65</v>
      </c>
      <c r="N70" s="586"/>
    </row>
    <row r="71" spans="2:14" ht="22.5" customHeight="1" x14ac:dyDescent="0.3">
      <c r="B71" s="551">
        <v>66</v>
      </c>
      <c r="C71" s="563"/>
      <c r="D71" s="563"/>
      <c r="E71" s="544"/>
      <c r="F71" s="109"/>
      <c r="G71" s="551">
        <v>66</v>
      </c>
      <c r="H71" s="107">
        <f t="shared" ref="H71:H98" si="3">WORKDAY.INTL(H70,1,11,$N$6:$N$35)</f>
        <v>44029</v>
      </c>
      <c r="I71" s="109"/>
      <c r="J71" s="551">
        <v>66</v>
      </c>
      <c r="K71" s="107">
        <f t="shared" si="1"/>
        <v>44029</v>
      </c>
      <c r="L71" s="109"/>
      <c r="M71" s="583">
        <v>66</v>
      </c>
      <c r="N71" s="586"/>
    </row>
    <row r="72" spans="2:14" ht="22.5" customHeight="1" x14ac:dyDescent="0.3">
      <c r="B72" s="551">
        <v>67</v>
      </c>
      <c r="C72" s="563"/>
      <c r="D72" s="563"/>
      <c r="E72" s="563"/>
      <c r="F72" s="109"/>
      <c r="G72" s="551">
        <v>67</v>
      </c>
      <c r="H72" s="107">
        <f t="shared" si="3"/>
        <v>44030</v>
      </c>
      <c r="I72" s="109"/>
      <c r="J72" s="551">
        <v>67</v>
      </c>
      <c r="K72" s="107">
        <f t="shared" ref="K72:K77" si="4">WORKDAY.INTL(K71,1,11,$N$6:$N$35)</f>
        <v>44030</v>
      </c>
      <c r="L72" s="109"/>
      <c r="M72" s="583">
        <v>67</v>
      </c>
      <c r="N72" s="586"/>
    </row>
    <row r="73" spans="2:14" ht="22.5" customHeight="1" x14ac:dyDescent="0.3">
      <c r="B73" s="551">
        <v>68</v>
      </c>
      <c r="C73" s="563"/>
      <c r="D73" s="563"/>
      <c r="E73" s="544"/>
      <c r="F73" s="109"/>
      <c r="G73" s="551">
        <v>68</v>
      </c>
      <c r="H73" s="107">
        <f t="shared" si="3"/>
        <v>44032</v>
      </c>
      <c r="I73" s="109"/>
      <c r="J73" s="551">
        <v>68</v>
      </c>
      <c r="K73" s="107">
        <f t="shared" si="4"/>
        <v>44032</v>
      </c>
      <c r="L73" s="109"/>
      <c r="M73" s="583">
        <v>68</v>
      </c>
      <c r="N73" s="586"/>
    </row>
    <row r="74" spans="2:14" ht="22.5" customHeight="1" x14ac:dyDescent="0.3">
      <c r="B74" s="551">
        <v>69</v>
      </c>
      <c r="C74" s="563"/>
      <c r="D74" s="563"/>
      <c r="E74" s="544"/>
      <c r="F74" s="109"/>
      <c r="G74" s="551">
        <v>69</v>
      </c>
      <c r="H74" s="107">
        <f t="shared" si="3"/>
        <v>44033</v>
      </c>
      <c r="I74" s="109"/>
      <c r="J74" s="551">
        <v>69</v>
      </c>
      <c r="K74" s="107">
        <f t="shared" si="4"/>
        <v>44033</v>
      </c>
      <c r="L74" s="109"/>
      <c r="M74" s="583">
        <v>69</v>
      </c>
      <c r="N74" s="586"/>
    </row>
    <row r="75" spans="2:14" ht="22.5" customHeight="1" x14ac:dyDescent="0.3">
      <c r="B75" s="551">
        <v>70</v>
      </c>
      <c r="C75" s="563"/>
      <c r="D75" s="563"/>
      <c r="E75" s="563"/>
      <c r="F75" s="109"/>
      <c r="G75" s="551">
        <v>70</v>
      </c>
      <c r="H75" s="107">
        <f t="shared" si="3"/>
        <v>44034</v>
      </c>
      <c r="I75" s="109"/>
      <c r="J75" s="560">
        <v>70</v>
      </c>
      <c r="K75" s="107">
        <f t="shared" si="4"/>
        <v>44034</v>
      </c>
      <c r="L75" s="109"/>
      <c r="M75" s="583">
        <v>70</v>
      </c>
      <c r="N75" s="586"/>
    </row>
    <row r="76" spans="2:14" ht="22.5" customHeight="1" x14ac:dyDescent="0.3">
      <c r="B76" s="551">
        <v>71</v>
      </c>
      <c r="C76" s="563"/>
      <c r="D76" s="563"/>
      <c r="E76" s="544"/>
      <c r="F76" s="109"/>
      <c r="G76" s="551">
        <v>71</v>
      </c>
      <c r="H76" s="107">
        <f t="shared" si="3"/>
        <v>44035</v>
      </c>
      <c r="I76" s="109"/>
      <c r="J76" s="551">
        <v>71</v>
      </c>
      <c r="K76" s="107">
        <f t="shared" si="4"/>
        <v>44035</v>
      </c>
      <c r="L76" s="109"/>
      <c r="M76" s="583">
        <v>71</v>
      </c>
      <c r="N76" s="586"/>
    </row>
    <row r="77" spans="2:14" ht="22.5" customHeight="1" x14ac:dyDescent="0.3">
      <c r="B77" s="551">
        <v>72</v>
      </c>
      <c r="C77" s="563"/>
      <c r="D77" s="563"/>
      <c r="E77" s="544"/>
      <c r="F77" s="109"/>
      <c r="G77" s="551">
        <v>72</v>
      </c>
      <c r="H77" s="107">
        <f t="shared" si="3"/>
        <v>44036</v>
      </c>
      <c r="I77" s="109"/>
      <c r="J77" s="679">
        <v>72</v>
      </c>
      <c r="K77" s="107">
        <f t="shared" si="4"/>
        <v>44036</v>
      </c>
      <c r="L77" s="109"/>
      <c r="M77" s="583">
        <v>72</v>
      </c>
      <c r="N77" s="586"/>
    </row>
    <row r="78" spans="2:14" ht="22.5" customHeight="1" x14ac:dyDescent="0.3">
      <c r="B78" s="551">
        <v>73</v>
      </c>
      <c r="C78" s="563"/>
      <c r="D78" s="563"/>
      <c r="E78" s="563"/>
      <c r="F78" s="109"/>
      <c r="G78" s="551">
        <v>73</v>
      </c>
      <c r="H78" s="107">
        <f t="shared" si="3"/>
        <v>44037</v>
      </c>
      <c r="I78" s="109"/>
      <c r="J78" s="554"/>
      <c r="K78" s="107"/>
      <c r="L78" s="109"/>
      <c r="M78" s="583">
        <v>73</v>
      </c>
      <c r="N78" s="586"/>
    </row>
    <row r="79" spans="2:14" ht="22.5" customHeight="1" x14ac:dyDescent="0.3">
      <c r="B79" s="551">
        <v>74</v>
      </c>
      <c r="C79" s="563"/>
      <c r="D79" s="563"/>
      <c r="E79" s="544"/>
      <c r="F79" s="109"/>
      <c r="G79" s="551">
        <v>74</v>
      </c>
      <c r="H79" s="107">
        <f t="shared" si="3"/>
        <v>44039</v>
      </c>
      <c r="I79" s="109"/>
      <c r="J79" s="554"/>
      <c r="K79" s="107"/>
      <c r="L79" s="109"/>
      <c r="M79" s="583">
        <v>74</v>
      </c>
      <c r="N79" s="586"/>
    </row>
    <row r="80" spans="2:14" ht="22.5" customHeight="1" x14ac:dyDescent="0.3">
      <c r="B80" s="551">
        <v>75</v>
      </c>
      <c r="C80" s="563"/>
      <c r="D80" s="563"/>
      <c r="E80" s="544"/>
      <c r="F80" s="109"/>
      <c r="G80" s="551">
        <v>75</v>
      </c>
      <c r="H80" s="107">
        <f t="shared" si="3"/>
        <v>44040</v>
      </c>
      <c r="I80" s="109"/>
      <c r="J80" s="554"/>
      <c r="K80" s="107"/>
      <c r="L80" s="109"/>
      <c r="M80" s="583">
        <v>75</v>
      </c>
      <c r="N80" s="586"/>
    </row>
    <row r="81" spans="2:14" ht="22.5" customHeight="1" x14ac:dyDescent="0.3">
      <c r="B81" s="551">
        <v>76</v>
      </c>
      <c r="C81" s="563"/>
      <c r="D81" s="563"/>
      <c r="E81" s="563"/>
      <c r="F81" s="109"/>
      <c r="G81" s="551">
        <v>76</v>
      </c>
      <c r="H81" s="107">
        <f t="shared" si="3"/>
        <v>44041</v>
      </c>
      <c r="I81" s="109"/>
      <c r="J81" s="554"/>
      <c r="K81" s="107"/>
      <c r="L81" s="109"/>
      <c r="M81" s="583">
        <v>76</v>
      </c>
      <c r="N81" s="586"/>
    </row>
    <row r="82" spans="2:14" ht="22.5" customHeight="1" x14ac:dyDescent="0.3">
      <c r="B82" s="551">
        <v>77</v>
      </c>
      <c r="C82" s="563"/>
      <c r="D82" s="563"/>
      <c r="E82" s="544"/>
      <c r="F82" s="109"/>
      <c r="G82" s="551">
        <v>77</v>
      </c>
      <c r="H82" s="107">
        <f t="shared" si="3"/>
        <v>44042</v>
      </c>
      <c r="I82" s="109"/>
      <c r="J82" s="554"/>
      <c r="K82" s="107"/>
      <c r="L82" s="109"/>
      <c r="M82" s="583">
        <v>77</v>
      </c>
      <c r="N82" s="586"/>
    </row>
    <row r="83" spans="2:14" ht="22.5" customHeight="1" x14ac:dyDescent="0.3">
      <c r="B83" s="551">
        <v>78</v>
      </c>
      <c r="C83" s="563"/>
      <c r="D83" s="563"/>
      <c r="E83" s="544"/>
      <c r="F83" s="109"/>
      <c r="G83" s="551">
        <v>78</v>
      </c>
      <c r="H83" s="107">
        <f t="shared" si="3"/>
        <v>44043</v>
      </c>
      <c r="I83" s="109"/>
      <c r="J83" s="554"/>
      <c r="K83" s="107"/>
      <c r="L83" s="109"/>
      <c r="M83" s="583">
        <v>78</v>
      </c>
      <c r="N83" s="586"/>
    </row>
    <row r="84" spans="2:14" ht="22.5" customHeight="1" x14ac:dyDescent="0.3">
      <c r="B84" s="551">
        <v>79</v>
      </c>
      <c r="C84" s="563"/>
      <c r="D84" s="563"/>
      <c r="E84" s="563"/>
      <c r="F84" s="109"/>
      <c r="G84" s="551">
        <v>79</v>
      </c>
      <c r="H84" s="107">
        <f t="shared" si="3"/>
        <v>44044</v>
      </c>
      <c r="I84" s="109"/>
      <c r="J84" s="554"/>
      <c r="K84" s="107"/>
      <c r="L84" s="109"/>
      <c r="M84" s="583">
        <v>79</v>
      </c>
      <c r="N84" s="586"/>
    </row>
    <row r="85" spans="2:14" ht="22.5" customHeight="1" x14ac:dyDescent="0.3">
      <c r="B85" s="551">
        <v>80</v>
      </c>
      <c r="C85" s="563"/>
      <c r="D85" s="563"/>
      <c r="E85" s="544"/>
      <c r="F85" s="109"/>
      <c r="G85" s="551">
        <v>80</v>
      </c>
      <c r="H85" s="107">
        <f t="shared" si="3"/>
        <v>44046</v>
      </c>
      <c r="I85" s="109"/>
      <c r="J85" s="554"/>
      <c r="K85" s="107"/>
      <c r="L85" s="109"/>
      <c r="M85" s="583">
        <v>80</v>
      </c>
      <c r="N85" s="586"/>
    </row>
    <row r="86" spans="2:14" ht="22.5" customHeight="1" x14ac:dyDescent="0.3">
      <c r="B86" s="551">
        <v>81</v>
      </c>
      <c r="C86" s="563"/>
      <c r="D86" s="563"/>
      <c r="E86" s="544"/>
      <c r="F86" s="109"/>
      <c r="G86" s="551">
        <v>81</v>
      </c>
      <c r="H86" s="107">
        <f t="shared" si="3"/>
        <v>44047</v>
      </c>
      <c r="I86" s="109"/>
      <c r="J86" s="554"/>
      <c r="K86" s="107"/>
      <c r="L86" s="109"/>
      <c r="M86" s="583">
        <v>81</v>
      </c>
      <c r="N86" s="586"/>
    </row>
    <row r="87" spans="2:14" ht="22.5" customHeight="1" x14ac:dyDescent="0.3">
      <c r="B87" s="551">
        <v>82</v>
      </c>
      <c r="C87" s="563"/>
      <c r="D87" s="563"/>
      <c r="E87" s="563"/>
      <c r="F87" s="109"/>
      <c r="G87" s="551">
        <v>82</v>
      </c>
      <c r="H87" s="107">
        <f t="shared" si="3"/>
        <v>44048</v>
      </c>
      <c r="I87" s="109"/>
      <c r="J87" s="554"/>
      <c r="K87" s="107"/>
      <c r="L87" s="109"/>
      <c r="M87" s="583">
        <v>82</v>
      </c>
      <c r="N87" s="586"/>
    </row>
    <row r="88" spans="2:14" ht="22.5" customHeight="1" x14ac:dyDescent="0.3">
      <c r="B88" s="551">
        <v>83</v>
      </c>
      <c r="C88" s="563"/>
      <c r="D88" s="563"/>
      <c r="E88" s="544"/>
      <c r="F88" s="109"/>
      <c r="G88" s="551">
        <v>83</v>
      </c>
      <c r="H88" s="107">
        <f t="shared" si="3"/>
        <v>44049</v>
      </c>
      <c r="I88" s="109"/>
      <c r="J88" s="554"/>
      <c r="K88" s="107"/>
      <c r="L88" s="109"/>
      <c r="M88" s="583">
        <v>83</v>
      </c>
      <c r="N88" s="586"/>
    </row>
    <row r="89" spans="2:14" ht="22.5" customHeight="1" x14ac:dyDescent="0.3">
      <c r="B89" s="551">
        <v>84</v>
      </c>
      <c r="C89" s="563"/>
      <c r="D89" s="563"/>
      <c r="E89" s="544"/>
      <c r="F89" s="109"/>
      <c r="G89" s="551">
        <v>84</v>
      </c>
      <c r="H89" s="107">
        <f t="shared" si="3"/>
        <v>44050</v>
      </c>
      <c r="I89" s="109"/>
      <c r="J89" s="554"/>
      <c r="K89" s="107"/>
      <c r="L89" s="109"/>
      <c r="M89" s="583">
        <v>84</v>
      </c>
      <c r="N89" s="586"/>
    </row>
    <row r="90" spans="2:14" ht="22.5" customHeight="1" x14ac:dyDescent="0.3">
      <c r="B90" s="551">
        <v>85</v>
      </c>
      <c r="C90" s="544"/>
      <c r="D90" s="563"/>
      <c r="E90" s="563"/>
      <c r="F90" s="109"/>
      <c r="G90" s="551">
        <v>85</v>
      </c>
      <c r="H90" s="107">
        <f t="shared" si="3"/>
        <v>44051</v>
      </c>
      <c r="I90" s="109"/>
      <c r="J90" s="554"/>
      <c r="K90" s="107"/>
      <c r="L90" s="109"/>
      <c r="M90" s="583">
        <v>85</v>
      </c>
      <c r="N90" s="586"/>
    </row>
    <row r="91" spans="2:14" ht="22.5" customHeight="1" x14ac:dyDescent="0.3">
      <c r="B91" s="551">
        <v>86</v>
      </c>
      <c r="C91" s="563"/>
      <c r="D91" s="544"/>
      <c r="E91" s="544"/>
      <c r="F91" s="109"/>
      <c r="G91" s="551">
        <v>86</v>
      </c>
      <c r="H91" s="107">
        <f t="shared" si="3"/>
        <v>44053</v>
      </c>
      <c r="I91" s="109"/>
      <c r="J91" s="554"/>
      <c r="K91" s="107"/>
      <c r="L91" s="109"/>
      <c r="M91" s="583">
        <v>86</v>
      </c>
      <c r="N91" s="586"/>
    </row>
    <row r="92" spans="2:14" ht="22.5" customHeight="1" x14ac:dyDescent="0.3">
      <c r="B92" s="551">
        <v>87</v>
      </c>
      <c r="C92" s="544"/>
      <c r="D92" s="544"/>
      <c r="E92" s="544"/>
      <c r="F92" s="109"/>
      <c r="G92" s="551">
        <v>87</v>
      </c>
      <c r="H92" s="107">
        <f t="shared" si="3"/>
        <v>44054</v>
      </c>
      <c r="I92" s="109"/>
      <c r="J92" s="554"/>
      <c r="K92" s="107"/>
      <c r="L92" s="109"/>
      <c r="M92" s="583">
        <v>87</v>
      </c>
      <c r="N92" s="586"/>
    </row>
    <row r="93" spans="2:14" ht="22.5" customHeight="1" x14ac:dyDescent="0.3">
      <c r="B93" s="551">
        <v>88</v>
      </c>
      <c r="C93" s="563"/>
      <c r="D93" s="563"/>
      <c r="E93" s="563"/>
      <c r="F93" s="109"/>
      <c r="G93" s="551">
        <v>88</v>
      </c>
      <c r="H93" s="107">
        <f t="shared" si="3"/>
        <v>44055</v>
      </c>
      <c r="I93" s="109"/>
      <c r="J93" s="554"/>
      <c r="K93" s="107"/>
      <c r="L93" s="109"/>
      <c r="M93" s="583">
        <v>88</v>
      </c>
      <c r="N93" s="586"/>
    </row>
    <row r="94" spans="2:14" ht="22.5" customHeight="1" x14ac:dyDescent="0.3">
      <c r="B94" s="551">
        <v>89</v>
      </c>
      <c r="C94" s="544"/>
      <c r="D94" s="544"/>
      <c r="E94" s="544"/>
      <c r="F94" s="109"/>
      <c r="G94" s="551">
        <v>89</v>
      </c>
      <c r="H94" s="107">
        <f t="shared" si="3"/>
        <v>44056</v>
      </c>
      <c r="I94" s="109"/>
      <c r="J94" s="554"/>
      <c r="K94" s="107"/>
      <c r="L94" s="109"/>
      <c r="M94" s="583">
        <v>89</v>
      </c>
      <c r="N94" s="586"/>
    </row>
    <row r="95" spans="2:14" ht="22.5" customHeight="1" x14ac:dyDescent="0.3">
      <c r="B95" s="551">
        <v>90</v>
      </c>
      <c r="C95" s="544"/>
      <c r="D95" s="544"/>
      <c r="E95" s="544"/>
      <c r="F95" s="109"/>
      <c r="G95" s="551">
        <v>90</v>
      </c>
      <c r="H95" s="107">
        <f t="shared" si="3"/>
        <v>44057</v>
      </c>
      <c r="I95" s="109"/>
      <c r="J95" s="554"/>
      <c r="K95" s="107"/>
      <c r="L95" s="109"/>
      <c r="M95" s="583">
        <v>90</v>
      </c>
      <c r="N95" s="586"/>
    </row>
    <row r="96" spans="2:14" ht="22.5" customHeight="1" x14ac:dyDescent="0.3">
      <c r="B96" s="551">
        <v>91</v>
      </c>
      <c r="C96" s="544"/>
      <c r="D96" s="544"/>
      <c r="E96" s="544"/>
      <c r="F96" s="109"/>
      <c r="G96" s="551">
        <v>91</v>
      </c>
      <c r="H96" s="107">
        <f t="shared" si="3"/>
        <v>44058</v>
      </c>
      <c r="I96" s="109"/>
      <c r="J96" s="554"/>
      <c r="K96" s="107"/>
      <c r="L96" s="109"/>
      <c r="M96" s="583">
        <v>91</v>
      </c>
      <c r="N96" s="586"/>
    </row>
    <row r="97" spans="2:14" ht="22.5" customHeight="1" x14ac:dyDescent="0.3">
      <c r="B97" s="551">
        <v>92</v>
      </c>
      <c r="C97" s="544"/>
      <c r="D97" s="544"/>
      <c r="E97" s="544"/>
      <c r="F97" s="109"/>
      <c r="G97" s="551">
        <v>92</v>
      </c>
      <c r="H97" s="107">
        <f t="shared" si="3"/>
        <v>44060</v>
      </c>
      <c r="I97" s="109"/>
      <c r="J97" s="554"/>
      <c r="K97" s="107"/>
      <c r="L97" s="109"/>
      <c r="M97" s="583">
        <v>92</v>
      </c>
      <c r="N97" s="586"/>
    </row>
    <row r="98" spans="2:14" ht="22.5" customHeight="1" x14ac:dyDescent="0.3">
      <c r="B98" s="551">
        <v>93</v>
      </c>
      <c r="C98" s="544"/>
      <c r="D98" s="544"/>
      <c r="E98" s="544"/>
      <c r="F98" s="109"/>
      <c r="G98" s="551">
        <v>93</v>
      </c>
      <c r="H98" s="107">
        <f t="shared" si="3"/>
        <v>44061</v>
      </c>
      <c r="I98" s="109"/>
      <c r="J98" s="554"/>
      <c r="K98" s="107"/>
      <c r="L98" s="109"/>
      <c r="M98" s="583">
        <v>93</v>
      </c>
      <c r="N98" s="586"/>
    </row>
    <row r="99" spans="2:14" x14ac:dyDescent="0.3">
      <c r="B99" s="19"/>
      <c r="C99"/>
      <c r="F99" s="109"/>
      <c r="I99" s="109"/>
      <c r="L99" s="109"/>
    </row>
    <row r="100" spans="2:14" x14ac:dyDescent="0.3">
      <c r="B100" s="19"/>
      <c r="C100"/>
    </row>
    <row r="101" spans="2:14" x14ac:dyDescent="0.3">
      <c r="B101" s="19"/>
      <c r="C101"/>
    </row>
    <row r="102" spans="2:14" x14ac:dyDescent="0.3">
      <c r="B102" s="19"/>
      <c r="C102"/>
    </row>
    <row r="103" spans="2:14" x14ac:dyDescent="0.3">
      <c r="B103" s="19"/>
      <c r="C103"/>
    </row>
    <row r="104" spans="2:14" x14ac:dyDescent="0.3">
      <c r="B104" s="19"/>
      <c r="C104"/>
    </row>
    <row r="105" spans="2:14" x14ac:dyDescent="0.3">
      <c r="B105" s="19"/>
      <c r="C105"/>
    </row>
    <row r="106" spans="2:14" x14ac:dyDescent="0.3">
      <c r="B106" s="19"/>
      <c r="C106"/>
    </row>
  </sheetData>
  <mergeCells count="5">
    <mergeCell ref="M4:N4"/>
    <mergeCell ref="G4:H4"/>
    <mergeCell ref="J4:K4"/>
    <mergeCell ref="B1:C1"/>
    <mergeCell ref="B2:C2"/>
  </mergeCells>
  <conditionalFormatting sqref="H6:H98">
    <cfRule type="timePeriod" dxfId="9" priority="200" timePeriod="nextWeek">
      <formula>AND(ROUNDDOWN(H6,0)-TODAY()&gt;(7-WEEKDAY(TODAY())),ROUNDDOWN(H6,0)-TODAY()&lt;(15-WEEKDAY(TODAY())))</formula>
    </cfRule>
    <cfRule type="expression" dxfId="8" priority="204">
      <formula>WEEKDAY($H6,2)=7</formula>
    </cfRule>
    <cfRule type="expression" dxfId="7" priority="205">
      <formula>WEEKDAY($H6,2)=1</formula>
    </cfRule>
    <cfRule type="expression" dxfId="6" priority="206">
      <formula>WEEKDAY($H6,2)=6</formula>
    </cfRule>
  </conditionalFormatting>
  <conditionalFormatting sqref="K6:K77">
    <cfRule type="timePeriod" dxfId="5" priority="8" timePeriod="nextWeek">
      <formula>AND(ROUNDDOWN(K6,0)-TODAY()&gt;(7-WEEKDAY(TODAY())),ROUNDDOWN(K6,0)-TODAY()&lt;(15-WEEKDAY(TODAY())))</formula>
    </cfRule>
    <cfRule type="expression" dxfId="4" priority="9">
      <formula>WEEKDAY($K6,2)=1</formula>
    </cfRule>
  </conditionalFormatting>
  <conditionalFormatting sqref="C84">
    <cfRule type="cellIs" dxfId="3" priority="4" operator="greaterThan">
      <formula>0</formula>
    </cfRule>
  </conditionalFormatting>
  <pageMargins left="0.70866141732283505" right="0.70866141732283505" top="0.27559055118110198" bottom="0.74803149606299202" header="0.31496062992126" footer="0.31496062992126"/>
  <pageSetup paperSize="9" scale="10" orientation="landscape" r:id="rId1"/>
  <rowBreaks count="1" manualBreakCount="1">
    <brk id="102" max="13" man="1"/>
  </rowBreak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00000000-000E-0000-0300-000005000000}">
            <xm:f>$H6=DATABASE!$G$3</xm:f>
            <x14:dxf>
              <font>
                <color theme="0"/>
              </font>
              <fill>
                <patternFill>
                  <bgColor rgb="FF005426"/>
                </patternFill>
              </fill>
            </x14:dxf>
          </x14:cfRule>
          <xm:sqref>G6:H98</xm:sqref>
        </x14:conditionalFormatting>
        <x14:conditionalFormatting xmlns:xm="http://schemas.microsoft.com/office/excel/2006/main">
          <x14:cfRule type="expression" priority="2" id="{00000000-000E-0000-0300-000002000000}">
            <xm:f>$B5=DATABASE!$E$3</xm:f>
            <x14:dxf>
              <font>
                <color theme="0"/>
              </font>
              <fill>
                <patternFill>
                  <bgColor rgb="FF005426"/>
                </patternFill>
              </fill>
            </x14:dxf>
          </x14:cfRule>
          <xm:sqref>E5 B6:E98</xm:sqref>
        </x14:conditionalFormatting>
        <x14:conditionalFormatting xmlns:xm="http://schemas.microsoft.com/office/excel/2006/main">
          <x14:cfRule type="expression" priority="1" id="{00000000-000E-0000-0300-000001000000}">
            <xm:f>DATABASE!$C$12=0</xm:f>
            <x14:dxf>
              <font>
                <color theme="0"/>
              </font>
              <fill>
                <patternFill patternType="solid">
                  <bgColor theme="0"/>
                </patternFill>
              </fill>
              <border>
                <left style="thin">
                  <color auto="1"/>
                </left>
                <right/>
                <top/>
                <bottom/>
              </border>
            </x14:dxf>
          </x14:cfRule>
          <xm:sqref>E4:E98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6">
    <tabColor rgb="FFB2B2B2"/>
  </sheetPr>
  <dimension ref="A1:AH46"/>
  <sheetViews>
    <sheetView view="pageLayout" topLeftCell="A19" zoomScale="70" zoomScaleNormal="100" zoomScaleSheetLayoutView="100" zoomScalePageLayoutView="70" workbookViewId="0">
      <selection activeCell="N21" sqref="N21:R21"/>
    </sheetView>
  </sheetViews>
  <sheetFormatPr defaultRowHeight="15" x14ac:dyDescent="0.25"/>
  <cols>
    <col min="1" max="1" width="3.85546875" customWidth="1"/>
    <col min="2" max="5" width="2.85546875" style="113" customWidth="1"/>
    <col min="6" max="6" width="3.28515625" style="113" customWidth="1"/>
    <col min="7" max="7" width="2.85546875" style="113" customWidth="1"/>
    <col min="8" max="8" width="3.140625" style="113" customWidth="1"/>
    <col min="9" max="9" width="2.85546875" style="113" customWidth="1"/>
    <col min="10" max="10" width="1.7109375" style="113" customWidth="1"/>
    <col min="11" max="11" width="2" style="113" customWidth="1"/>
    <col min="12" max="20" width="2.85546875" style="113" customWidth="1"/>
    <col min="21" max="21" width="4.28515625" style="113" customWidth="1"/>
    <col min="22" max="23" width="2.85546875" style="113" customWidth="1"/>
    <col min="24" max="27" width="2.7109375" style="113" customWidth="1"/>
    <col min="28" max="28" width="3.28515625" style="113" customWidth="1"/>
    <col min="29" max="29" width="5.140625" style="113" customWidth="1"/>
    <col min="30" max="31" width="2.7109375" style="113" customWidth="1"/>
    <col min="32" max="32" width="6" style="113" customWidth="1"/>
  </cols>
  <sheetData>
    <row r="1" spans="1:32" ht="19.5" x14ac:dyDescent="0.3">
      <c r="O1" s="112" t="s">
        <v>246</v>
      </c>
      <c r="U1" s="936">
        <f>DATABASE!B3</f>
        <v>45</v>
      </c>
      <c r="V1" s="936"/>
      <c r="W1" s="192"/>
    </row>
    <row r="3" spans="1:32" ht="18.75" x14ac:dyDescent="0.3">
      <c r="C3" s="112" t="s">
        <v>491</v>
      </c>
      <c r="E3" s="118"/>
      <c r="F3" s="118"/>
      <c r="G3" s="118"/>
      <c r="H3" s="118"/>
      <c r="I3" s="118"/>
      <c r="W3" s="937">
        <f>TEACHERS!L6</f>
        <v>0</v>
      </c>
      <c r="X3" s="937"/>
      <c r="Y3" s="937"/>
      <c r="Z3" s="937"/>
      <c r="AA3" s="937"/>
      <c r="AB3" s="937"/>
      <c r="AC3" s="937"/>
      <c r="AD3" s="112" t="s">
        <v>149</v>
      </c>
    </row>
    <row r="5" spans="1:32" ht="18.75" x14ac:dyDescent="0.3">
      <c r="B5" s="118" t="s">
        <v>490</v>
      </c>
      <c r="E5" s="118"/>
    </row>
    <row r="6" spans="1:32" ht="18.75" x14ac:dyDescent="0.3">
      <c r="A6" s="118" t="str">
        <f>"AVTOMAKTAB»  MCHJ га  қарашли № "&amp;DATABASE!B3</f>
        <v>AVTOMAKTAB»  MCHJ га  қарашли № 45</v>
      </c>
      <c r="I6" s="120"/>
      <c r="J6" s="120"/>
      <c r="Q6" s="197"/>
      <c r="R6" s="119" t="str">
        <f>"- сонли  ўқув гурухи  «"&amp;DATABASE!D3&amp;"»  тоифа   бўйича "</f>
        <v xml:space="preserve">- сонли  ўқув гурухи  «BC»  тоифа   бўйича </v>
      </c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</row>
    <row r="7" spans="1:32" ht="18.75" x14ac:dyDescent="0.3">
      <c r="A7" s="118" t="s">
        <v>480</v>
      </c>
    </row>
    <row r="9" spans="1:32" ht="18.75" x14ac:dyDescent="0.3">
      <c r="F9" s="118"/>
      <c r="P9" s="118" t="s">
        <v>247</v>
      </c>
    </row>
    <row r="10" spans="1:32" ht="18.75" x14ac:dyDescent="0.3">
      <c r="F10" s="118"/>
      <c r="G10" s="118"/>
      <c r="J10" s="119"/>
      <c r="K10" s="119"/>
    </row>
    <row r="11" spans="1:32" ht="18.75" x14ac:dyDescent="0.3">
      <c r="A11" s="314" t="str">
        <f>"1. «ULUG’BEK NUR INNOVATSION AVTOMAKTAB» MCHJ га қарашли № "&amp;DATABASE!B3&amp;" - сонли"</f>
        <v>1. «ULUG’BEK NUR INNOVATSION AVTOMAKTAB» MCHJ га қарашли № 45 - сонли</v>
      </c>
      <c r="B11" s="314"/>
      <c r="C11" s="314"/>
      <c r="D11" s="314"/>
      <c r="E11" s="314"/>
      <c r="F11" s="314"/>
      <c r="G11" s="314"/>
      <c r="H11" s="314"/>
      <c r="I11" s="314"/>
      <c r="J11" s="314"/>
      <c r="K11" s="314"/>
      <c r="L11" s="314"/>
      <c r="M11" s="314"/>
      <c r="N11" s="314"/>
      <c r="O11" s="314"/>
      <c r="P11" s="314"/>
      <c r="Q11" s="314"/>
      <c r="R11" s="314"/>
      <c r="S11" s="314"/>
      <c r="T11" s="314"/>
      <c r="U11" s="314"/>
      <c r="V11" s="118"/>
      <c r="W11" s="118"/>
      <c r="X11" s="118"/>
      <c r="Y11" s="118"/>
      <c r="Z11" s="120"/>
      <c r="AA11" s="120"/>
      <c r="AB11" s="120"/>
      <c r="AC11" s="366"/>
      <c r="AD11" s="196"/>
      <c r="AE11" s="118"/>
      <c r="AF11" s="118"/>
    </row>
    <row r="12" spans="1:32" ht="18.75" x14ac:dyDescent="0.3">
      <c r="A12" s="118" t="s">
        <v>593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</row>
    <row r="13" spans="1:32" ht="18.75" x14ac:dyDescent="0.3">
      <c r="A13" s="118" t="s">
        <v>488</v>
      </c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</row>
    <row r="14" spans="1:32" ht="18.75" x14ac:dyDescent="0.3">
      <c r="A14" s="118" t="s">
        <v>481</v>
      </c>
      <c r="B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93"/>
      <c r="O14" s="193"/>
      <c r="P14" s="193"/>
      <c r="Q14" s="193"/>
      <c r="R14" s="193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</row>
    <row r="15" spans="1:32" ht="18.75" x14ac:dyDescent="0.3">
      <c r="A15" s="118" t="s">
        <v>591</v>
      </c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93"/>
      <c r="O15" s="120"/>
      <c r="P15" s="120"/>
      <c r="Q15" s="120"/>
      <c r="R15" s="120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/>
      <c r="AE15" s="118"/>
      <c r="AF15" s="118"/>
    </row>
    <row r="16" spans="1:32" ht="18.75" x14ac:dyDescent="0.3">
      <c r="A16" s="120" t="str">
        <f>"    дан  "&amp;LEFT(DATABASE!C6,FIND("*",SUBSTITUTE(DATABASE!C6," ","*",2)))&amp;", Йул харакати  қоидалари  ва харакат хавфсизлиги   асослари"</f>
        <v xml:space="preserve">    дан  Исаев Фахритдин , Йул харакати  қоидалари  ва харакат хавфсизлиги   асослари</v>
      </c>
      <c r="D16" s="118"/>
      <c r="E16" s="118"/>
      <c r="G16" s="118"/>
      <c r="H16" s="118"/>
      <c r="J16" s="120"/>
      <c r="K16" s="120"/>
      <c r="L16" s="120"/>
      <c r="M16" s="120"/>
      <c r="N16" s="118"/>
      <c r="O16" s="120"/>
      <c r="P16" s="120"/>
      <c r="Q16" s="120"/>
      <c r="S16" s="120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</row>
    <row r="17" spans="1:33" ht="18.75" x14ac:dyDescent="0.3">
      <c r="A17" s="118" t="str">
        <f>"    фанидан   "&amp;LEFT(DATABASE!C6,FIND("*",SUBSTITUTE(DATABASE!C6," ","*",2)))&amp;","</f>
        <v xml:space="preserve">    фанидан   Исаев Фахритдин ,</v>
      </c>
      <c r="B17" s="118"/>
      <c r="D17" s="118"/>
      <c r="E17" s="118"/>
      <c r="F17" s="118"/>
      <c r="G17" s="118"/>
      <c r="H17" s="118"/>
      <c r="K17" s="118"/>
      <c r="L17" s="118"/>
      <c r="M17" s="118"/>
      <c r="N17" s="118" t="str">
        <f>" Тиббий    ёрдам   кўрсатиш     фанидан    "&amp;LEFT(DATABASE!C7,FIND("*",SUBSTITUTE(DATABASE!C7," ","*",2)))</f>
        <v xml:space="preserve"> Тиббий    ёрдам   кўрсатиш     фанидан    Гулбоева Д </v>
      </c>
      <c r="Q17" s="120"/>
      <c r="S17" s="120"/>
      <c r="U17" s="120"/>
      <c r="V17" s="120"/>
      <c r="W17" s="120"/>
      <c r="X17" s="120"/>
      <c r="Y17" s="120"/>
      <c r="Z17" s="120"/>
      <c r="AC17" s="118"/>
      <c r="AE17" s="118"/>
      <c r="AF17" s="118"/>
    </row>
    <row r="18" spans="1:33" ht="18.75" x14ac:dyDescent="0.3">
      <c r="A18" s="118" t="s">
        <v>482</v>
      </c>
      <c r="D18" s="118"/>
      <c r="E18" s="118"/>
      <c r="G18" s="120"/>
      <c r="H18" s="120"/>
      <c r="J18" s="120"/>
      <c r="K18" s="120"/>
      <c r="M18" s="120"/>
      <c r="N18" s="120"/>
      <c r="O18" s="120"/>
      <c r="P18" s="120"/>
      <c r="Q18" s="120"/>
      <c r="R18" s="120"/>
      <c r="S18" s="120"/>
      <c r="T18" s="120"/>
      <c r="U18" s="120"/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</row>
    <row r="19" spans="1:33" s="182" customFormat="1" ht="18.75" x14ac:dyDescent="0.3">
      <c r="A19" s="120" t="str">
        <f>"3. Автотранспорт  воситаларини  бошқариш  усталари  этиб:   "&amp;LEFT(DATABASE!C10,FIND("*",SUBSTITUTE(DATABASE!C10," ","*",2)))&amp;" ва"</f>
        <v>3. Автотранспорт  воситаларини  бошқариш  усталари  этиб:   Аликулов Сухроб  ва</v>
      </c>
      <c r="D19" s="118"/>
      <c r="E19" s="118"/>
      <c r="F19" s="118"/>
      <c r="G19" s="118"/>
      <c r="H19" s="118"/>
      <c r="I19" s="118"/>
      <c r="J19" s="118"/>
      <c r="K19" s="118"/>
      <c r="L19" s="118"/>
      <c r="M19" s="112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Z19" s="120"/>
      <c r="AB19" s="120"/>
      <c r="AC19" s="120"/>
      <c r="AD19" s="120"/>
      <c r="AE19" s="120"/>
      <c r="AF19" s="120"/>
    </row>
    <row r="20" spans="1:33" s="182" customFormat="1" ht="18.75" x14ac:dyDescent="0.3">
      <c r="A20" s="537" t="e">
        <f>IF((DATABASE!C12=0),("    "&amp;LEFT(DATABASE!C11,FIND("*",SUBSTITUTE(DATABASE!C11," ","*",2)))&amp;"  тайинлансин."),"    "&amp;LEFT(DATABASE!C11,FIND("*",SUBSTITUTE(DATABASE!C11," ","*",2)))&amp;"  хамда")</f>
        <v>#VALUE!</v>
      </c>
      <c r="F20" s="120"/>
      <c r="G20" s="120"/>
      <c r="H20" s="120"/>
      <c r="I20" s="120"/>
      <c r="J20" s="120"/>
      <c r="K20" s="186"/>
      <c r="L20" s="120"/>
      <c r="Q20" s="120" t="str">
        <f>IF((DATABASE!C12=0),(" "),LEFT(DATABASE!C12,FIND("*",SUBSTITUTE(DATABASE!C12," ","*",2)))&amp;" тайинлансин.")</f>
        <v xml:space="preserve"> </v>
      </c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538"/>
    </row>
    <row r="21" spans="1:33" ht="18.75" x14ac:dyDescent="0.3">
      <c r="A21" s="314" t="s">
        <v>484</v>
      </c>
      <c r="B21" s="367"/>
      <c r="C21" s="367"/>
      <c r="D21" s="368"/>
      <c r="E21" s="368"/>
      <c r="F21" s="368"/>
      <c r="G21" s="368"/>
      <c r="H21" s="368"/>
      <c r="I21" s="368"/>
      <c r="J21" s="368"/>
      <c r="K21" s="368"/>
      <c r="L21" s="368"/>
      <c r="N21" s="938">
        <f>DATABASE!F3</f>
        <v>43952</v>
      </c>
      <c r="O21" s="938"/>
      <c r="P21" s="938"/>
      <c r="Q21" s="938"/>
      <c r="R21" s="938"/>
      <c r="S21" s="118" t="s">
        <v>485</v>
      </c>
      <c r="V21" s="118"/>
      <c r="W21" s="118"/>
      <c r="X21" s="118"/>
      <c r="Z21" s="938">
        <f>DATABASE!G3</f>
        <v>44049</v>
      </c>
      <c r="AA21" s="938"/>
      <c r="AB21" s="938"/>
      <c r="AC21" s="938"/>
      <c r="AD21" s="118" t="s">
        <v>483</v>
      </c>
    </row>
    <row r="22" spans="1:33" s="182" customFormat="1" ht="18.75" x14ac:dyDescent="0.3">
      <c r="A22" s="118" t="s">
        <v>486</v>
      </c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  <c r="AA22" s="118"/>
      <c r="AB22" s="118"/>
      <c r="AC22" s="118"/>
      <c r="AD22" s="118"/>
      <c r="AE22" s="118"/>
      <c r="AF22" s="118"/>
      <c r="AG22" s="538"/>
    </row>
    <row r="23" spans="1:33" s="182" customFormat="1" ht="18.75" x14ac:dyDescent="0.3">
      <c r="A23" s="118" t="s">
        <v>270</v>
      </c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</row>
    <row r="24" spans="1:33" ht="18.75" x14ac:dyDescent="0.3">
      <c r="D24" s="118"/>
    </row>
    <row r="25" spans="1:33" ht="15.75" x14ac:dyDescent="0.25">
      <c r="B25" s="454"/>
      <c r="C25" s="453" t="s">
        <v>242</v>
      </c>
      <c r="D25" s="139" t="str">
        <f>DATABASE!C15</f>
        <v>Абдурахмонова Машҳура Давроновна</v>
      </c>
      <c r="E25" s="139"/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 t="s">
        <v>248</v>
      </c>
      <c r="U25" s="139">
        <f>DATABASE!C28</f>
        <v>0</v>
      </c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</row>
    <row r="26" spans="1:33" ht="15.75" x14ac:dyDescent="0.25">
      <c r="B26" s="139"/>
      <c r="C26" s="453" t="s">
        <v>243</v>
      </c>
      <c r="D26" s="139">
        <f>DATABASE!C16</f>
        <v>0</v>
      </c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 t="s">
        <v>249</v>
      </c>
      <c r="U26" s="139">
        <f>DATABASE!C29</f>
        <v>0</v>
      </c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</row>
    <row r="27" spans="1:33" ht="15.75" x14ac:dyDescent="0.25">
      <c r="B27" s="139"/>
      <c r="C27" s="453" t="s">
        <v>244</v>
      </c>
      <c r="D27" s="139">
        <f>DATABASE!C17</f>
        <v>0</v>
      </c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 t="s">
        <v>250</v>
      </c>
      <c r="U27" s="139">
        <f>DATABASE!C30</f>
        <v>0</v>
      </c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</row>
    <row r="28" spans="1:33" ht="15.75" x14ac:dyDescent="0.25">
      <c r="B28" s="454"/>
      <c r="C28" s="453" t="s">
        <v>251</v>
      </c>
      <c r="D28" s="139">
        <f>DATABASE!C18</f>
        <v>0</v>
      </c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 t="s">
        <v>252</v>
      </c>
      <c r="U28" s="139">
        <f>DATABASE!C31</f>
        <v>0</v>
      </c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</row>
    <row r="29" spans="1:33" ht="15.75" x14ac:dyDescent="0.25">
      <c r="B29" s="454"/>
      <c r="C29" s="453" t="s">
        <v>253</v>
      </c>
      <c r="D29" s="139">
        <f>DATABASE!C19</f>
        <v>0</v>
      </c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 t="s">
        <v>254</v>
      </c>
      <c r="U29" s="139">
        <f>DATABASE!C32</f>
        <v>0</v>
      </c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</row>
    <row r="30" spans="1:33" ht="15.75" x14ac:dyDescent="0.25">
      <c r="B30" s="139"/>
      <c r="C30" s="453" t="s">
        <v>255</v>
      </c>
      <c r="D30" s="139">
        <f>DATABASE!C20</f>
        <v>0</v>
      </c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139"/>
      <c r="R30" s="139"/>
      <c r="S30" s="139"/>
      <c r="T30" s="139" t="s">
        <v>256</v>
      </c>
      <c r="U30" s="139">
        <f>DATABASE!C33</f>
        <v>0</v>
      </c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</row>
    <row r="31" spans="1:33" ht="15.75" x14ac:dyDescent="0.25">
      <c r="B31" s="139"/>
      <c r="C31" s="453" t="s">
        <v>257</v>
      </c>
      <c r="D31" s="139">
        <f>DATABASE!C21</f>
        <v>0</v>
      </c>
      <c r="E31" s="139"/>
      <c r="F31" s="139"/>
      <c r="G31" s="139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39" t="s">
        <v>258</v>
      </c>
      <c r="U31" s="139">
        <f>DATABASE!C34</f>
        <v>0</v>
      </c>
      <c r="V31" s="139"/>
      <c r="W31" s="139"/>
      <c r="X31" s="139"/>
      <c r="Y31" s="140"/>
      <c r="Z31" s="140"/>
      <c r="AA31" s="140"/>
      <c r="AB31" s="140"/>
      <c r="AC31" s="140"/>
      <c r="AD31" s="140"/>
      <c r="AE31" s="140"/>
      <c r="AF31" s="140"/>
    </row>
    <row r="32" spans="1:33" ht="15.75" x14ac:dyDescent="0.25">
      <c r="B32" s="139"/>
      <c r="C32" s="453" t="s">
        <v>259</v>
      </c>
      <c r="D32" s="139">
        <f>DATABASE!C22</f>
        <v>0</v>
      </c>
      <c r="E32" s="139"/>
      <c r="F32" s="139"/>
      <c r="G32" s="139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39" t="s">
        <v>260</v>
      </c>
      <c r="U32" s="139">
        <f>DATABASE!C35</f>
        <v>0</v>
      </c>
      <c r="V32" s="139"/>
      <c r="W32" s="139"/>
      <c r="X32" s="139"/>
      <c r="Y32" s="140"/>
      <c r="Z32" s="140"/>
      <c r="AA32" s="140"/>
      <c r="AB32" s="140"/>
      <c r="AC32" s="140"/>
      <c r="AD32" s="140"/>
      <c r="AE32" s="140"/>
      <c r="AF32" s="140"/>
    </row>
    <row r="33" spans="1:34" ht="15.75" x14ac:dyDescent="0.25">
      <c r="B33" s="139"/>
      <c r="C33" s="453" t="s">
        <v>261</v>
      </c>
      <c r="D33" s="139">
        <f>DATABASE!C23</f>
        <v>0</v>
      </c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 t="s">
        <v>262</v>
      </c>
      <c r="U33" s="139">
        <f>DATABASE!C36</f>
        <v>0</v>
      </c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</row>
    <row r="34" spans="1:34" ht="15.75" x14ac:dyDescent="0.25">
      <c r="B34" s="139"/>
      <c r="C34" s="453" t="s">
        <v>263</v>
      </c>
      <c r="D34" s="139">
        <f>DATABASE!C24</f>
        <v>0</v>
      </c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94"/>
      <c r="Q34" s="139"/>
      <c r="R34" s="139"/>
      <c r="S34" s="139"/>
      <c r="T34" s="139" t="s">
        <v>264</v>
      </c>
      <c r="U34" s="139">
        <f>DATABASE!C37</f>
        <v>0</v>
      </c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</row>
    <row r="35" spans="1:34" ht="15.75" x14ac:dyDescent="0.25">
      <c r="B35" s="139"/>
      <c r="C35" s="453" t="s">
        <v>265</v>
      </c>
      <c r="D35" s="139">
        <f>DATABASE!C25</f>
        <v>0</v>
      </c>
      <c r="E35" s="139"/>
      <c r="F35" s="195"/>
      <c r="G35" s="195"/>
      <c r="H35" s="195"/>
      <c r="I35" s="195"/>
      <c r="J35" s="453"/>
      <c r="K35" s="139"/>
      <c r="L35" s="139"/>
      <c r="M35" s="139"/>
      <c r="N35" s="139"/>
      <c r="O35" s="139"/>
      <c r="P35" s="139"/>
      <c r="Q35" s="139"/>
      <c r="R35" s="139"/>
      <c r="S35" s="139"/>
      <c r="T35" s="139" t="s">
        <v>266</v>
      </c>
      <c r="U35" s="139">
        <f>DATABASE!C38</f>
        <v>0</v>
      </c>
      <c r="V35" s="139"/>
      <c r="W35" s="195"/>
      <c r="X35" s="195"/>
      <c r="Y35" s="195"/>
      <c r="Z35" s="195"/>
      <c r="AA35" s="453"/>
      <c r="AB35" s="139"/>
      <c r="AC35" s="139"/>
      <c r="AD35" s="139"/>
      <c r="AE35" s="139"/>
      <c r="AF35" s="139"/>
    </row>
    <row r="36" spans="1:34" ht="15.75" x14ac:dyDescent="0.25">
      <c r="B36" s="139"/>
      <c r="C36" s="453" t="s">
        <v>267</v>
      </c>
      <c r="D36" s="139">
        <f>DATABASE!C26</f>
        <v>0</v>
      </c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 t="s">
        <v>268</v>
      </c>
      <c r="U36" s="139">
        <f>DATABASE!C39</f>
        <v>0</v>
      </c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</row>
    <row r="37" spans="1:34" ht="15.75" x14ac:dyDescent="0.25">
      <c r="B37" s="139"/>
      <c r="C37" s="453" t="s">
        <v>269</v>
      </c>
      <c r="D37" s="139">
        <f>DATABASE!C27</f>
        <v>0</v>
      </c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</row>
    <row r="38" spans="1:34" ht="15.75" x14ac:dyDescent="0.25">
      <c r="B38" s="139"/>
      <c r="C38" s="139"/>
      <c r="D38" s="139"/>
      <c r="E38" s="139"/>
      <c r="F38" s="195"/>
      <c r="G38" s="195"/>
      <c r="H38" s="195"/>
      <c r="I38" s="195"/>
      <c r="J38" s="453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453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</row>
    <row r="39" spans="1:34" ht="18.75" x14ac:dyDescent="0.3">
      <c r="A39" s="118" t="s">
        <v>489</v>
      </c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118"/>
      <c r="AE39" s="118"/>
      <c r="AF39" s="118"/>
    </row>
    <row r="40" spans="1:34" ht="18.75" x14ac:dyDescent="0.3">
      <c r="A40" s="118" t="s">
        <v>487</v>
      </c>
    </row>
    <row r="41" spans="1:34" ht="18.75" x14ac:dyDescent="0.3">
      <c r="C41" s="118"/>
    </row>
    <row r="42" spans="1:34" ht="18.75" x14ac:dyDescent="0.3">
      <c r="C42" s="118"/>
    </row>
    <row r="43" spans="1:34" ht="18" x14ac:dyDescent="0.25">
      <c r="A43" s="340" t="s">
        <v>470</v>
      </c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</row>
    <row r="44" spans="1:34" ht="18" x14ac:dyDescent="0.25">
      <c r="A44" s="340" t="s">
        <v>478</v>
      </c>
      <c r="B44" s="182"/>
      <c r="C44" s="182"/>
      <c r="D44" s="182"/>
      <c r="E44" s="182"/>
      <c r="F44" s="182"/>
      <c r="G44" s="182"/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</row>
    <row r="45" spans="1:34" ht="18.75" x14ac:dyDescent="0.3">
      <c r="B45" s="118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34" s="182" customFormat="1" ht="18.75" x14ac:dyDescent="0.3">
      <c r="B46" s="113"/>
      <c r="C46" s="118"/>
      <c r="D46" s="118"/>
      <c r="E46" s="118"/>
      <c r="F46" s="118"/>
      <c r="G46" s="118"/>
      <c r="H46" s="118"/>
      <c r="I46" s="118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</row>
  </sheetData>
  <mergeCells count="4">
    <mergeCell ref="U1:V1"/>
    <mergeCell ref="W3:AC3"/>
    <mergeCell ref="N21:R21"/>
    <mergeCell ref="Z21:AC21"/>
  </mergeCells>
  <pageMargins left="0.38541666666666702" right="0.16666666666666699" top="0.39370078740157499" bottom="0.35433070866141703" header="0.31496062992126" footer="0.31496062992126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12">
    <tabColor theme="9" tint="-0.24994659260841701"/>
  </sheetPr>
  <dimension ref="A1:AI45"/>
  <sheetViews>
    <sheetView showGridLines="0" view="pageLayout" topLeftCell="A10" zoomScale="70" zoomScaleNormal="60" zoomScalePageLayoutView="70" workbookViewId="0">
      <selection activeCell="D23" sqref="D23:AH25"/>
    </sheetView>
  </sheetViews>
  <sheetFormatPr defaultRowHeight="15" x14ac:dyDescent="0.25"/>
  <cols>
    <col min="1" max="5" width="2.85546875" style="182" customWidth="1"/>
    <col min="6" max="6" width="3.28515625" style="182" customWidth="1"/>
    <col min="7" max="9" width="2.85546875" style="182" customWidth="1"/>
    <col min="10" max="10" width="1.85546875" style="182" customWidth="1"/>
    <col min="11" max="11" width="2" style="182" customWidth="1"/>
    <col min="12" max="12" width="2.85546875" style="182" customWidth="1"/>
    <col min="13" max="13" width="3" style="182" customWidth="1"/>
    <col min="14" max="20" width="2.85546875" style="182" customWidth="1"/>
    <col min="21" max="21" width="4.28515625" style="182" customWidth="1"/>
    <col min="22" max="23" width="2.85546875" style="182" customWidth="1"/>
    <col min="24" max="25" width="2.7109375" style="182" customWidth="1"/>
    <col min="26" max="26" width="2.42578125" style="182" customWidth="1"/>
    <col min="27" max="30" width="2.7109375" style="182" customWidth="1"/>
    <col min="31" max="31" width="3.28515625" style="182" customWidth="1"/>
    <col min="32" max="32" width="3.85546875" style="182" customWidth="1"/>
    <col min="33" max="33" width="2.85546875" style="182" customWidth="1"/>
    <col min="34" max="34" width="2.140625" style="182" customWidth="1"/>
  </cols>
  <sheetData>
    <row r="1" spans="1:23" ht="21.75" customHeight="1" x14ac:dyDescent="0.35">
      <c r="R1" s="183" t="s">
        <v>234</v>
      </c>
      <c r="U1" s="184"/>
      <c r="V1" s="184"/>
    </row>
    <row r="2" spans="1:23" ht="18" customHeight="1" x14ac:dyDescent="0.25">
      <c r="R2" s="183" t="s">
        <v>238</v>
      </c>
      <c r="S2" s="183"/>
      <c r="T2" s="183"/>
      <c r="U2" s="183"/>
      <c r="V2" s="183"/>
    </row>
    <row r="3" spans="1:23" ht="18.75" x14ac:dyDescent="0.25">
      <c r="W3" s="185" t="s">
        <v>933</v>
      </c>
    </row>
    <row r="4" spans="1:23" ht="27.75" customHeight="1" x14ac:dyDescent="0.25"/>
    <row r="5" spans="1:23" s="182" customFormat="1" ht="18" x14ac:dyDescent="0.25">
      <c r="E5" s="186" t="s">
        <v>475</v>
      </c>
    </row>
    <row r="6" spans="1:23" ht="18" x14ac:dyDescent="0.25">
      <c r="E6" s="186"/>
    </row>
    <row r="7" spans="1:23" s="182" customFormat="1" ht="18" x14ac:dyDescent="0.25">
      <c r="D7" s="186"/>
      <c r="E7" s="186" t="s">
        <v>472</v>
      </c>
    </row>
    <row r="8" spans="1:23" s="182" customFormat="1" ht="18" x14ac:dyDescent="0.25">
      <c r="C8" s="186"/>
      <c r="E8" s="186" t="s">
        <v>290</v>
      </c>
    </row>
    <row r="9" spans="1:23" s="182" customFormat="1" ht="16.5" customHeight="1" x14ac:dyDescent="0.2"/>
    <row r="10" spans="1:23" s="182" customFormat="1" ht="18" x14ac:dyDescent="0.25">
      <c r="M10" s="187" t="s">
        <v>239</v>
      </c>
    </row>
    <row r="11" spans="1:23" s="182" customFormat="1" ht="17.25" customHeight="1" x14ac:dyDescent="0.2"/>
    <row r="12" spans="1:23" s="182" customFormat="1" ht="18" x14ac:dyDescent="0.25">
      <c r="E12" s="186" t="s">
        <v>517</v>
      </c>
    </row>
    <row r="13" spans="1:23" s="182" customFormat="1" ht="18" x14ac:dyDescent="0.25">
      <c r="A13" s="186" t="s">
        <v>240</v>
      </c>
      <c r="E13" s="447" t="str">
        <f>"№ "&amp;DATABASE!B3&amp;"  - "</f>
        <v xml:space="preserve">№ 45  - </v>
      </c>
      <c r="G13" s="447"/>
      <c r="H13" s="188" t="str">
        <f>"сонли ўқув гуруҳи «"&amp;DATABASE!$D$3&amp;"» тоифа бўйича  автотранспорт  воситаси"</f>
        <v>сонли ўқув гуруҳи «BC» тоифа бўйича  автотранспорт  воситаси</v>
      </c>
      <c r="K13" s="447"/>
    </row>
    <row r="14" spans="1:23" s="182" customFormat="1" ht="18" x14ac:dyDescent="0.25">
      <c r="A14" s="186" t="s">
        <v>473</v>
      </c>
    </row>
    <row r="15" spans="1:23" ht="12.75" customHeight="1" x14ac:dyDescent="0.25"/>
    <row r="16" spans="1:23" ht="18" x14ac:dyDescent="0.25">
      <c r="A16" s="186" t="s">
        <v>518</v>
      </c>
    </row>
    <row r="17" spans="1:35" ht="18" x14ac:dyDescent="0.25">
      <c r="A17" s="186" t="s">
        <v>204</v>
      </c>
      <c r="N17" s="945">
        <f>DATABASE!F3</f>
        <v>43952</v>
      </c>
      <c r="O17" s="945"/>
      <c r="P17" s="945"/>
      <c r="Q17" s="945"/>
      <c r="R17" s="945"/>
      <c r="S17" s="186" t="s">
        <v>149</v>
      </c>
    </row>
    <row r="18" spans="1:35" ht="18" x14ac:dyDescent="0.25">
      <c r="A18" s="186" t="s">
        <v>241</v>
      </c>
      <c r="N18" s="945">
        <f>DATABASE!G3</f>
        <v>44049</v>
      </c>
      <c r="O18" s="945"/>
      <c r="P18" s="945"/>
      <c r="Q18" s="945"/>
      <c r="R18" s="945"/>
      <c r="S18" s="186" t="s">
        <v>149</v>
      </c>
    </row>
    <row r="19" spans="1:35" ht="18" customHeight="1" x14ac:dyDescent="0.25">
      <c r="A19" s="186" t="str">
        <f>"Машғулотлар соат  "&amp;DATABASE!H3&amp;"-00  дан"</f>
        <v>Машғулотлар соат  7-00  дан</v>
      </c>
      <c r="M19" s="186"/>
      <c r="N19" s="186" t="str">
        <f>DATABASE!I3&amp;"-00  гача"</f>
        <v>8-00  гача</v>
      </c>
    </row>
    <row r="20" spans="1:35" ht="10.5" customHeight="1" x14ac:dyDescent="0.25"/>
    <row r="21" spans="1:35" s="182" customFormat="1" ht="18" x14ac:dyDescent="0.25">
      <c r="N21" s="187" t="s">
        <v>123</v>
      </c>
    </row>
    <row r="22" spans="1:35" ht="10.5" customHeight="1" x14ac:dyDescent="0.25"/>
    <row r="23" spans="1:35" s="182" customFormat="1" ht="18" x14ac:dyDescent="0.25">
      <c r="B23" s="189" t="s">
        <v>242</v>
      </c>
      <c r="C23" s="189"/>
      <c r="D23" s="942" t="e">
        <f>DATABASE!D6</f>
        <v>#N/A</v>
      </c>
      <c r="E23" s="942"/>
      <c r="F23" s="942"/>
      <c r="G23" s="942"/>
      <c r="H23" s="942"/>
      <c r="I23" s="942"/>
      <c r="J23" s="942"/>
      <c r="K23" s="942"/>
      <c r="L23" s="942"/>
      <c r="M23" s="942"/>
      <c r="N23" s="942"/>
      <c r="O23" s="942"/>
      <c r="P23" s="942"/>
      <c r="Q23" s="942"/>
      <c r="R23" s="942"/>
      <c r="S23" s="942"/>
      <c r="T23" s="942"/>
      <c r="U23" s="942"/>
      <c r="V23" s="942"/>
      <c r="W23" s="942"/>
      <c r="X23" s="942"/>
      <c r="Y23" s="942"/>
      <c r="Z23" s="942"/>
      <c r="AA23" s="942"/>
      <c r="AB23" s="942"/>
      <c r="AC23" s="942"/>
      <c r="AD23" s="942"/>
      <c r="AE23" s="942"/>
      <c r="AF23" s="942"/>
      <c r="AG23" s="942"/>
      <c r="AH23" s="942"/>
    </row>
    <row r="24" spans="1:35" s="182" customFormat="1" ht="18" customHeight="1" x14ac:dyDescent="0.2"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2"/>
      <c r="T24" s="942"/>
      <c r="U24" s="942"/>
      <c r="V24" s="942"/>
      <c r="W24" s="942"/>
      <c r="X24" s="942"/>
      <c r="Y24" s="942"/>
      <c r="Z24" s="942"/>
      <c r="AA24" s="942"/>
      <c r="AB24" s="942"/>
      <c r="AC24" s="942"/>
      <c r="AD24" s="942"/>
      <c r="AE24" s="942"/>
      <c r="AF24" s="942"/>
      <c r="AG24" s="942"/>
      <c r="AH24" s="942"/>
    </row>
    <row r="25" spans="1:35" ht="18" customHeight="1" x14ac:dyDescent="0.25">
      <c r="D25" s="942"/>
      <c r="E25" s="942"/>
      <c r="F25" s="942"/>
      <c r="G25" s="942"/>
      <c r="H25" s="942"/>
      <c r="I25" s="942"/>
      <c r="J25" s="942"/>
      <c r="K25" s="942"/>
      <c r="L25" s="942"/>
      <c r="M25" s="942"/>
      <c r="N25" s="942"/>
      <c r="O25" s="942"/>
      <c r="P25" s="942"/>
      <c r="Q25" s="942"/>
      <c r="R25" s="942"/>
      <c r="S25" s="942"/>
      <c r="T25" s="942"/>
      <c r="U25" s="942"/>
      <c r="V25" s="942"/>
      <c r="W25" s="942"/>
      <c r="X25" s="942"/>
      <c r="Y25" s="942"/>
      <c r="Z25" s="942"/>
      <c r="AA25" s="942"/>
      <c r="AB25" s="942"/>
      <c r="AC25" s="942"/>
      <c r="AD25" s="942"/>
      <c r="AE25" s="942"/>
      <c r="AF25" s="942"/>
      <c r="AG25" s="942"/>
      <c r="AH25" s="942"/>
    </row>
    <row r="26" spans="1:35" ht="18" x14ac:dyDescent="0.25">
      <c r="B26" s="189" t="s">
        <v>243</v>
      </c>
      <c r="C26" s="189"/>
      <c r="D26" s="942" t="e">
        <f>DATABASE!E6</f>
        <v>#N/A</v>
      </c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</row>
    <row r="27" spans="1:35" ht="18" customHeight="1" x14ac:dyDescent="0.25"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</row>
    <row r="28" spans="1:35" ht="18.75" customHeight="1" x14ac:dyDescent="0.25">
      <c r="D28" s="942"/>
      <c r="E28" s="942"/>
      <c r="F28" s="942"/>
      <c r="G28" s="942"/>
      <c r="H28" s="942"/>
      <c r="I28" s="942"/>
      <c r="J28" s="942"/>
      <c r="K28" s="942"/>
      <c r="L28" s="942"/>
      <c r="M28" s="942"/>
      <c r="N28" s="942"/>
      <c r="O28" s="942"/>
      <c r="P28" s="942"/>
      <c r="Q28" s="942"/>
      <c r="R28" s="942"/>
      <c r="S28" s="942"/>
      <c r="T28" s="942"/>
      <c r="U28" s="942"/>
      <c r="V28" s="942"/>
      <c r="W28" s="942"/>
      <c r="X28" s="942"/>
      <c r="Y28" s="942"/>
      <c r="Z28" s="942"/>
      <c r="AA28" s="942"/>
      <c r="AB28" s="942"/>
      <c r="AC28" s="942"/>
      <c r="AD28" s="942"/>
      <c r="AE28" s="942"/>
      <c r="AF28" s="942"/>
      <c r="AG28" s="942"/>
      <c r="AH28" s="942"/>
    </row>
    <row r="29" spans="1:35" ht="18" x14ac:dyDescent="0.25">
      <c r="B29" s="189" t="s">
        <v>244</v>
      </c>
      <c r="C29" s="189"/>
      <c r="D29" s="946" t="e">
        <f>DATABASE!F7</f>
        <v>#N/A</v>
      </c>
      <c r="E29" s="946"/>
      <c r="F29" s="946"/>
      <c r="G29" s="946"/>
      <c r="H29" s="946"/>
      <c r="I29" s="946"/>
      <c r="J29" s="946"/>
      <c r="K29" s="946"/>
      <c r="L29" s="946"/>
      <c r="M29" s="946"/>
      <c r="N29" s="946"/>
      <c r="O29" s="946"/>
      <c r="P29" s="946"/>
      <c r="Q29" s="946"/>
      <c r="R29" s="946"/>
      <c r="S29" s="946"/>
      <c r="T29" s="946"/>
      <c r="U29" s="946"/>
      <c r="V29" s="946"/>
      <c r="W29" s="946"/>
      <c r="X29" s="946"/>
      <c r="Y29" s="946"/>
      <c r="Z29" s="946"/>
      <c r="AA29" s="946"/>
      <c r="AB29" s="946"/>
      <c r="AC29" s="946"/>
      <c r="AD29" s="946"/>
      <c r="AE29" s="946"/>
      <c r="AF29" s="946"/>
      <c r="AG29" s="946"/>
      <c r="AH29" s="946"/>
    </row>
    <row r="30" spans="1:35" ht="12" customHeight="1" x14ac:dyDescent="0.25">
      <c r="B30" s="189"/>
      <c r="C30" s="189"/>
      <c r="D30" s="186"/>
      <c r="Q30" s="186"/>
      <c r="R30" s="186"/>
      <c r="S30" s="186"/>
      <c r="T30" s="186"/>
      <c r="U30" s="186"/>
      <c r="V30" s="186"/>
      <c r="X30" s="186"/>
      <c r="Y30" s="186"/>
      <c r="AA30" s="186"/>
      <c r="AG30" s="186"/>
    </row>
    <row r="31" spans="1:35" ht="18.75" customHeight="1" x14ac:dyDescent="0.3">
      <c r="H31" s="187" t="s">
        <v>245</v>
      </c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AI31" s="337"/>
    </row>
    <row r="32" spans="1:35" ht="11.25" customHeight="1" x14ac:dyDescent="0.3">
      <c r="AI32" s="337"/>
    </row>
    <row r="33" spans="1:35" ht="18" customHeight="1" x14ac:dyDescent="0.3">
      <c r="A33" s="189" t="s">
        <v>242</v>
      </c>
      <c r="B33" s="338"/>
      <c r="C33" s="944" t="e">
        <f>DATABASE!H10</f>
        <v>#N/A</v>
      </c>
      <c r="D33" s="944"/>
      <c r="E33" s="944"/>
      <c r="F33" s="944"/>
      <c r="G33" s="944"/>
      <c r="H33" s="944"/>
      <c r="I33" s="944"/>
      <c r="J33" s="944"/>
      <c r="K33" s="944"/>
      <c r="L33" s="944"/>
      <c r="M33" s="944"/>
      <c r="N33" s="944"/>
      <c r="O33" s="944"/>
      <c r="P33" s="944"/>
      <c r="Q33" s="944"/>
      <c r="R33" s="944"/>
      <c r="S33" s="944"/>
      <c r="T33" s="944"/>
      <c r="U33" s="944"/>
      <c r="V33" s="944"/>
      <c r="W33" s="944"/>
      <c r="X33" s="944"/>
      <c r="Y33" s="944"/>
      <c r="Z33" s="944"/>
      <c r="AA33" s="944"/>
      <c r="AB33" s="944"/>
      <c r="AC33" s="944"/>
      <c r="AD33" s="944"/>
      <c r="AE33" s="944"/>
      <c r="AF33" s="944"/>
      <c r="AG33" s="944"/>
      <c r="AH33" s="944"/>
      <c r="AI33" s="339"/>
    </row>
    <row r="34" spans="1:35" ht="18" customHeight="1" x14ac:dyDescent="0.3">
      <c r="A34" s="338"/>
      <c r="B34" s="338"/>
      <c r="C34" s="944"/>
      <c r="D34" s="944"/>
      <c r="E34" s="944"/>
      <c r="F34" s="944"/>
      <c r="G34" s="944"/>
      <c r="H34" s="944"/>
      <c r="I34" s="944"/>
      <c r="J34" s="944"/>
      <c r="K34" s="944"/>
      <c r="L34" s="944"/>
      <c r="M34" s="944"/>
      <c r="N34" s="944"/>
      <c r="O34" s="944"/>
      <c r="P34" s="944"/>
      <c r="Q34" s="944"/>
      <c r="R34" s="944"/>
      <c r="S34" s="944"/>
      <c r="T34" s="944"/>
      <c r="U34" s="944"/>
      <c r="V34" s="944"/>
      <c r="W34" s="944"/>
      <c r="X34" s="944"/>
      <c r="Y34" s="944"/>
      <c r="Z34" s="944"/>
      <c r="AA34" s="944"/>
      <c r="AB34" s="944"/>
      <c r="AC34" s="944"/>
      <c r="AD34" s="944"/>
      <c r="AE34" s="944"/>
      <c r="AF34" s="944"/>
      <c r="AG34" s="944"/>
      <c r="AH34" s="944"/>
      <c r="AI34" s="339"/>
    </row>
    <row r="35" spans="1:35" ht="18" customHeight="1" x14ac:dyDescent="0.3">
      <c r="A35" s="338"/>
      <c r="B35" s="338"/>
      <c r="C35" s="944"/>
      <c r="D35" s="944"/>
      <c r="E35" s="944"/>
      <c r="F35" s="944"/>
      <c r="G35" s="944"/>
      <c r="H35" s="944"/>
      <c r="I35" s="944"/>
      <c r="J35" s="944"/>
      <c r="K35" s="944"/>
      <c r="L35" s="944"/>
      <c r="M35" s="944"/>
      <c r="N35" s="944"/>
      <c r="O35" s="944"/>
      <c r="P35" s="944"/>
      <c r="Q35" s="944"/>
      <c r="R35" s="944"/>
      <c r="S35" s="944"/>
      <c r="T35" s="944"/>
      <c r="U35" s="944"/>
      <c r="V35" s="944"/>
      <c r="W35" s="944"/>
      <c r="X35" s="944"/>
      <c r="Y35" s="944"/>
      <c r="Z35" s="944"/>
      <c r="AA35" s="944"/>
      <c r="AB35" s="944"/>
      <c r="AC35" s="944"/>
      <c r="AD35" s="944"/>
      <c r="AE35" s="944"/>
      <c r="AF35" s="944"/>
      <c r="AG35" s="944"/>
      <c r="AH35" s="944"/>
      <c r="AI35" s="339"/>
    </row>
    <row r="36" spans="1:35" ht="18" customHeight="1" x14ac:dyDescent="0.3">
      <c r="A36" s="189" t="s">
        <v>243</v>
      </c>
      <c r="C36" s="941">
        <f>DATABASE!H11</f>
        <v>0</v>
      </c>
      <c r="D36" s="941"/>
      <c r="E36" s="941"/>
      <c r="F36" s="941"/>
      <c r="G36" s="941"/>
      <c r="H36" s="941"/>
      <c r="I36" s="941"/>
      <c r="J36" s="941"/>
      <c r="K36" s="941"/>
      <c r="L36" s="941"/>
      <c r="M36" s="941"/>
      <c r="N36" s="941"/>
      <c r="O36" s="941"/>
      <c r="P36" s="941"/>
      <c r="Q36" s="941"/>
      <c r="R36" s="941"/>
      <c r="S36" s="941"/>
      <c r="T36" s="941"/>
      <c r="U36" s="941"/>
      <c r="V36" s="941"/>
      <c r="W36" s="941"/>
      <c r="X36" s="941"/>
      <c r="Y36" s="941"/>
      <c r="Z36" s="941"/>
      <c r="AA36" s="941"/>
      <c r="AB36" s="941"/>
      <c r="AC36" s="941"/>
      <c r="AD36" s="941"/>
      <c r="AE36" s="941"/>
      <c r="AF36" s="941"/>
      <c r="AG36" s="941"/>
      <c r="AH36" s="941"/>
      <c r="AI36" s="339"/>
    </row>
    <row r="37" spans="1:35" ht="18" customHeight="1" x14ac:dyDescent="0.3">
      <c r="A37" s="189"/>
      <c r="C37" s="941"/>
      <c r="D37" s="941"/>
      <c r="E37" s="941"/>
      <c r="F37" s="941"/>
      <c r="G37" s="941"/>
      <c r="H37" s="941"/>
      <c r="I37" s="941"/>
      <c r="J37" s="941"/>
      <c r="K37" s="941"/>
      <c r="L37" s="941"/>
      <c r="M37" s="941"/>
      <c r="N37" s="941"/>
      <c r="O37" s="941"/>
      <c r="P37" s="941"/>
      <c r="Q37" s="941"/>
      <c r="R37" s="941"/>
      <c r="S37" s="941"/>
      <c r="T37" s="941"/>
      <c r="U37" s="941"/>
      <c r="V37" s="941"/>
      <c r="W37" s="941"/>
      <c r="X37" s="941"/>
      <c r="Y37" s="941"/>
      <c r="Z37" s="941"/>
      <c r="AA37" s="941"/>
      <c r="AB37" s="941"/>
      <c r="AC37" s="941"/>
      <c r="AD37" s="941"/>
      <c r="AE37" s="941"/>
      <c r="AF37" s="941"/>
      <c r="AG37" s="941"/>
      <c r="AH37" s="941"/>
      <c r="AI37" s="339"/>
    </row>
    <row r="38" spans="1:35" ht="18" customHeight="1" x14ac:dyDescent="0.3">
      <c r="A38" s="186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1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339"/>
    </row>
    <row r="39" spans="1:35" ht="18" customHeight="1" x14ac:dyDescent="0.3">
      <c r="A39" s="535" t="str">
        <f>IF((DATABASE!$C$12=0),(" "),DATABASE!$B$12&amp;".")</f>
        <v xml:space="preserve"> </v>
      </c>
      <c r="C39" s="942" t="str">
        <f>IF((DATABASE!H12=0),(" "),DATABASE!H12)</f>
        <v xml:space="preserve"> </v>
      </c>
      <c r="D39" s="942"/>
      <c r="E39" s="942"/>
      <c r="F39" s="942"/>
      <c r="G39" s="942"/>
      <c r="H39" s="942"/>
      <c r="I39" s="942"/>
      <c r="J39" s="942"/>
      <c r="K39" s="942"/>
      <c r="L39" s="942"/>
      <c r="M39" s="942"/>
      <c r="N39" s="942"/>
      <c r="O39" s="942"/>
      <c r="P39" s="942"/>
      <c r="Q39" s="942"/>
      <c r="R39" s="942"/>
      <c r="S39" s="942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339"/>
    </row>
    <row r="40" spans="1:35" ht="18" customHeight="1" x14ac:dyDescent="0.3">
      <c r="A40" s="186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339"/>
    </row>
    <row r="41" spans="1:35" ht="18" customHeight="1" x14ac:dyDescent="0.3">
      <c r="A41" s="186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339"/>
    </row>
    <row r="42" spans="1:35" ht="20.25" customHeight="1" x14ac:dyDescent="0.25">
      <c r="A42" s="186"/>
      <c r="I42" s="186"/>
      <c r="J42" s="186"/>
      <c r="K42" s="186"/>
      <c r="L42" s="334"/>
      <c r="M42" s="334"/>
      <c r="N42" s="334"/>
      <c r="O42" s="334"/>
      <c r="P42" s="334"/>
      <c r="Q42" s="186"/>
      <c r="S42" s="186"/>
      <c r="T42" s="186"/>
      <c r="U42" s="186"/>
      <c r="V42" s="186"/>
      <c r="W42" s="186"/>
      <c r="X42" s="186"/>
      <c r="Y42" s="186"/>
      <c r="Z42" s="186"/>
      <c r="AA42" s="186"/>
      <c r="AB42" s="186"/>
    </row>
    <row r="43" spans="1:35" ht="18" customHeight="1" x14ac:dyDescent="0.25">
      <c r="A43" s="340" t="s">
        <v>470</v>
      </c>
      <c r="B43" s="187"/>
      <c r="C43" s="939" t="s">
        <v>1002</v>
      </c>
      <c r="D43" s="939"/>
      <c r="E43" s="939"/>
      <c r="F43" s="939"/>
      <c r="G43" s="939"/>
      <c r="H43" s="939"/>
      <c r="I43" s="939"/>
      <c r="J43" s="939"/>
      <c r="K43" s="939"/>
      <c r="L43" s="939"/>
      <c r="M43" s="939"/>
      <c r="N43" s="939"/>
      <c r="O43" s="939"/>
      <c r="P43" s="939"/>
      <c r="Q43" s="187"/>
      <c r="R43" s="187"/>
      <c r="S43" s="187"/>
      <c r="T43" s="187"/>
      <c r="U43" s="187"/>
      <c r="V43" s="187"/>
      <c r="W43" s="187"/>
      <c r="X43" s="187"/>
    </row>
    <row r="44" spans="1:35" ht="20.25" x14ac:dyDescent="0.3">
      <c r="A44" s="340" t="s">
        <v>519</v>
      </c>
      <c r="C44" s="939"/>
      <c r="D44" s="939"/>
      <c r="E44" s="939"/>
      <c r="F44" s="939"/>
      <c r="G44" s="939"/>
      <c r="H44" s="939"/>
      <c r="I44" s="939"/>
      <c r="J44" s="939"/>
      <c r="K44" s="939"/>
      <c r="L44" s="939"/>
      <c r="M44" s="939"/>
      <c r="N44" s="939"/>
      <c r="O44" s="939"/>
      <c r="P44" s="939"/>
      <c r="AA44" s="940" t="s">
        <v>1006</v>
      </c>
      <c r="AB44" s="940"/>
      <c r="AC44" s="940"/>
      <c r="AD44" s="940"/>
      <c r="AE44" s="940"/>
      <c r="AF44" s="940"/>
      <c r="AG44" s="940"/>
      <c r="AH44" s="940"/>
    </row>
    <row r="45" spans="1:35" ht="18" x14ac:dyDescent="0.25">
      <c r="C45" s="943">
        <f>N17</f>
        <v>43952</v>
      </c>
      <c r="D45" s="943"/>
      <c r="E45" s="943"/>
      <c r="F45" s="943"/>
      <c r="G45" s="943"/>
      <c r="H45" s="943"/>
      <c r="I45" s="943"/>
      <c r="J45" s="943"/>
      <c r="K45" s="943"/>
      <c r="L45" s="943"/>
      <c r="M45" s="943"/>
    </row>
  </sheetData>
  <mergeCells count="11">
    <mergeCell ref="C33:AH35"/>
    <mergeCell ref="N17:R17"/>
    <mergeCell ref="N18:R18"/>
    <mergeCell ref="D23:AH25"/>
    <mergeCell ref="D26:AH28"/>
    <mergeCell ref="D29:AH29"/>
    <mergeCell ref="C43:P44"/>
    <mergeCell ref="AA44:AH44"/>
    <mergeCell ref="C36:AH38"/>
    <mergeCell ref="C39:AH41"/>
    <mergeCell ref="C45:M45"/>
  </mergeCells>
  <pageMargins left="0.40625" right="0.114583333333333" top="0.39370078740157499" bottom="0.35433070866141703" header="0.31496062992126" footer="0.31496062992126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17">
    <tabColor theme="9" tint="-0.24994659260841701"/>
  </sheetPr>
  <dimension ref="A1:AH36"/>
  <sheetViews>
    <sheetView showGridLines="0" view="pageLayout" topLeftCell="A3" zoomScale="55" zoomScaleNormal="100" zoomScaleSheetLayoutView="90" zoomScalePageLayoutView="55" workbookViewId="0">
      <selection activeCell="F32" sqref="F32"/>
    </sheetView>
  </sheetViews>
  <sheetFormatPr defaultRowHeight="15" x14ac:dyDescent="0.25"/>
  <cols>
    <col min="1" max="1" width="5.28515625" style="343" customWidth="1"/>
    <col min="2" max="2" width="44.85546875" style="343" customWidth="1"/>
    <col min="3" max="3" width="12.85546875" style="343" customWidth="1"/>
    <col min="4" max="4" width="8.5703125" style="343" customWidth="1"/>
    <col min="5" max="5" width="22.140625" style="343" customWidth="1"/>
    <col min="6" max="6" width="48" style="343" customWidth="1"/>
  </cols>
  <sheetData>
    <row r="1" spans="1:11" s="112" customFormat="1" ht="20.25" x14ac:dyDescent="0.3">
      <c r="A1" s="342"/>
      <c r="B1" s="354" t="s">
        <v>476</v>
      </c>
      <c r="C1" s="341"/>
      <c r="D1" s="341"/>
      <c r="E1" s="341"/>
      <c r="F1" s="341"/>
    </row>
    <row r="2" spans="1:11" s="112" customFormat="1" ht="20.25" x14ac:dyDescent="0.3">
      <c r="A2" s="342"/>
      <c r="B2" s="355">
        <f>DATABASE!B3</f>
        <v>45</v>
      </c>
      <c r="C2" s="356" t="str">
        <f>"- ўқув гурухи «"&amp;DATABASE!D3&amp;"» тоифали ўқувчилар рўйхати"</f>
        <v>- ўқув гурухи «BC» тоифали ўқувчилар рўйхати</v>
      </c>
      <c r="D2" s="341"/>
      <c r="E2" s="341"/>
      <c r="F2" s="341"/>
    </row>
    <row r="3" spans="1:11" s="112" customFormat="1" ht="15.75" customHeight="1" x14ac:dyDescent="0.3">
      <c r="A3" s="342"/>
      <c r="B3" s="457"/>
      <c r="C3" s="342"/>
      <c r="D3" s="342"/>
      <c r="E3" s="342"/>
      <c r="F3" s="342"/>
    </row>
    <row r="4" spans="1:11" ht="28.5" customHeight="1" x14ac:dyDescent="0.25">
      <c r="A4" s="347" t="s">
        <v>0</v>
      </c>
      <c r="B4" s="348" t="s">
        <v>231</v>
      </c>
      <c r="C4" s="348" t="s">
        <v>232</v>
      </c>
      <c r="D4" s="348" t="s">
        <v>55</v>
      </c>
      <c r="E4" s="348" t="s">
        <v>233</v>
      </c>
      <c r="F4" s="348" t="s">
        <v>57</v>
      </c>
      <c r="G4" s="349"/>
      <c r="H4" s="349"/>
      <c r="I4" s="349"/>
      <c r="J4" s="349"/>
      <c r="K4" s="349"/>
    </row>
    <row r="5" spans="1:11" ht="15.75" customHeight="1" x14ac:dyDescent="0.25">
      <c r="A5" s="347">
        <v>1</v>
      </c>
      <c r="B5" s="350" t="str">
        <f>DATABASE!C15</f>
        <v>Абдурахмонова Машҳура Давроновна</v>
      </c>
      <c r="C5" s="351">
        <f>DATABASE!D15</f>
        <v>34742</v>
      </c>
      <c r="D5" s="352" t="str">
        <f>DATABASE!E15</f>
        <v>ЎРТА</v>
      </c>
      <c r="E5" s="352" t="str">
        <f>DATABASE!F15</f>
        <v xml:space="preserve">Самарканд вилояти </v>
      </c>
      <c r="F5" s="350" t="str">
        <f>DATABASE!G15</f>
        <v>Самарқанд шахар Зармитан 22</v>
      </c>
      <c r="G5" s="349"/>
      <c r="H5" s="349"/>
      <c r="I5" s="349"/>
      <c r="J5" s="349"/>
      <c r="K5" s="349"/>
    </row>
    <row r="6" spans="1:11" ht="15.75" customHeight="1" x14ac:dyDescent="0.25">
      <c r="A6" s="347">
        <v>2</v>
      </c>
      <c r="B6" s="350">
        <f>DATABASE!C16</f>
        <v>0</v>
      </c>
      <c r="C6" s="351">
        <f>DATABASE!D16</f>
        <v>0</v>
      </c>
      <c r="D6" s="352">
        <f>DATABASE!E16</f>
        <v>0</v>
      </c>
      <c r="E6" s="352">
        <f>DATABASE!F16</f>
        <v>0</v>
      </c>
      <c r="F6" s="350">
        <f>DATABASE!G16</f>
        <v>0</v>
      </c>
      <c r="G6" s="349"/>
      <c r="H6" s="349"/>
      <c r="I6" s="349"/>
      <c r="J6" s="349"/>
      <c r="K6" s="349"/>
    </row>
    <row r="7" spans="1:11" ht="15.75" customHeight="1" x14ac:dyDescent="0.25">
      <c r="A7" s="347">
        <v>3</v>
      </c>
      <c r="B7" s="350">
        <f>DATABASE!C17</f>
        <v>0</v>
      </c>
      <c r="C7" s="351">
        <f>DATABASE!D17</f>
        <v>0</v>
      </c>
      <c r="D7" s="352">
        <f>DATABASE!E17</f>
        <v>0</v>
      </c>
      <c r="E7" s="352">
        <f>DATABASE!F17</f>
        <v>0</v>
      </c>
      <c r="F7" s="350">
        <f>DATABASE!G17</f>
        <v>0</v>
      </c>
      <c r="G7" s="349"/>
      <c r="H7" s="349"/>
      <c r="I7" s="349"/>
      <c r="J7" s="349"/>
      <c r="K7" s="349"/>
    </row>
    <row r="8" spans="1:11" ht="15.75" customHeight="1" x14ac:dyDescent="0.25">
      <c r="A8" s="347">
        <v>4</v>
      </c>
      <c r="B8" s="350">
        <f>DATABASE!C18</f>
        <v>0</v>
      </c>
      <c r="C8" s="351">
        <f>DATABASE!D18</f>
        <v>0</v>
      </c>
      <c r="D8" s="352">
        <f>DATABASE!E18</f>
        <v>0</v>
      </c>
      <c r="E8" s="352">
        <f>DATABASE!F18</f>
        <v>0</v>
      </c>
      <c r="F8" s="350">
        <f>DATABASE!G18</f>
        <v>0</v>
      </c>
      <c r="G8" s="349"/>
      <c r="H8" s="349"/>
      <c r="I8" s="349"/>
      <c r="J8" s="349"/>
      <c r="K8" s="349"/>
    </row>
    <row r="9" spans="1:11" ht="15.75" customHeight="1" x14ac:dyDescent="0.25">
      <c r="A9" s="347">
        <v>5</v>
      </c>
      <c r="B9" s="350">
        <f>DATABASE!C19</f>
        <v>0</v>
      </c>
      <c r="C9" s="351">
        <f>DATABASE!D19</f>
        <v>0</v>
      </c>
      <c r="D9" s="352">
        <f>DATABASE!E19</f>
        <v>0</v>
      </c>
      <c r="E9" s="352">
        <f>DATABASE!F19</f>
        <v>0</v>
      </c>
      <c r="F9" s="350">
        <f>DATABASE!G19</f>
        <v>0</v>
      </c>
      <c r="G9" s="349"/>
      <c r="H9" s="349"/>
      <c r="I9" s="349"/>
      <c r="J9" s="349"/>
      <c r="K9" s="349"/>
    </row>
    <row r="10" spans="1:11" ht="15.75" customHeight="1" x14ac:dyDescent="0.25">
      <c r="A10" s="347">
        <v>6</v>
      </c>
      <c r="B10" s="350">
        <f>DATABASE!C20</f>
        <v>0</v>
      </c>
      <c r="C10" s="351">
        <f>DATABASE!D20</f>
        <v>0</v>
      </c>
      <c r="D10" s="352">
        <f>DATABASE!E20</f>
        <v>0</v>
      </c>
      <c r="E10" s="352">
        <f>DATABASE!F20</f>
        <v>0</v>
      </c>
      <c r="F10" s="350">
        <f>DATABASE!G20</f>
        <v>0</v>
      </c>
      <c r="G10" s="349"/>
      <c r="H10" s="349"/>
      <c r="I10" s="349"/>
      <c r="J10" s="349"/>
      <c r="K10" s="349"/>
    </row>
    <row r="11" spans="1:11" ht="15.75" customHeight="1" x14ac:dyDescent="0.25">
      <c r="A11" s="347">
        <v>7</v>
      </c>
      <c r="B11" s="350">
        <f>DATABASE!C21</f>
        <v>0</v>
      </c>
      <c r="C11" s="351">
        <f>DATABASE!D21</f>
        <v>0</v>
      </c>
      <c r="D11" s="352">
        <f>DATABASE!E21</f>
        <v>0</v>
      </c>
      <c r="E11" s="352">
        <f>DATABASE!F21</f>
        <v>0</v>
      </c>
      <c r="F11" s="350">
        <f>DATABASE!G21</f>
        <v>0</v>
      </c>
      <c r="G11" s="349"/>
      <c r="H11" s="349"/>
      <c r="I11" s="349"/>
      <c r="J11" s="349"/>
      <c r="K11" s="349"/>
    </row>
    <row r="12" spans="1:11" ht="15.75" customHeight="1" x14ac:dyDescent="0.25">
      <c r="A12" s="347">
        <v>8</v>
      </c>
      <c r="B12" s="360">
        <f>DATABASE!C22</f>
        <v>0</v>
      </c>
      <c r="C12" s="351">
        <f>DATABASE!D22</f>
        <v>0</v>
      </c>
      <c r="D12" s="352">
        <f>DATABASE!E22</f>
        <v>0</v>
      </c>
      <c r="E12" s="352">
        <f>DATABASE!F22</f>
        <v>0</v>
      </c>
      <c r="F12" s="350">
        <f>DATABASE!G22</f>
        <v>0</v>
      </c>
      <c r="G12" s="349"/>
      <c r="H12" s="349"/>
      <c r="I12" s="349"/>
      <c r="J12" s="349"/>
      <c r="K12" s="349"/>
    </row>
    <row r="13" spans="1:11" ht="15.75" customHeight="1" x14ac:dyDescent="0.25">
      <c r="A13" s="347">
        <v>9</v>
      </c>
      <c r="B13" s="350">
        <f>DATABASE!C23</f>
        <v>0</v>
      </c>
      <c r="C13" s="351">
        <f>DATABASE!D23</f>
        <v>0</v>
      </c>
      <c r="D13" s="352">
        <f>DATABASE!E23</f>
        <v>0</v>
      </c>
      <c r="E13" s="352">
        <f>DATABASE!F23</f>
        <v>0</v>
      </c>
      <c r="F13" s="350">
        <f>DATABASE!G23</f>
        <v>0</v>
      </c>
      <c r="G13" s="349"/>
      <c r="H13" s="349"/>
      <c r="I13" s="349"/>
      <c r="J13" s="349"/>
      <c r="K13" s="349"/>
    </row>
    <row r="14" spans="1:11" ht="15.75" customHeight="1" x14ac:dyDescent="0.25">
      <c r="A14" s="347">
        <v>10</v>
      </c>
      <c r="B14" s="350">
        <f>DATABASE!C24</f>
        <v>0</v>
      </c>
      <c r="C14" s="351">
        <f>DATABASE!D24</f>
        <v>0</v>
      </c>
      <c r="D14" s="352">
        <f>DATABASE!E24</f>
        <v>0</v>
      </c>
      <c r="E14" s="352">
        <f>DATABASE!F24</f>
        <v>0</v>
      </c>
      <c r="F14" s="350">
        <f>DATABASE!G24</f>
        <v>0</v>
      </c>
      <c r="G14" s="349"/>
      <c r="H14" s="349"/>
      <c r="I14" s="349"/>
      <c r="J14" s="349"/>
      <c r="K14" s="349"/>
    </row>
    <row r="15" spans="1:11" ht="15.75" customHeight="1" x14ac:dyDescent="0.25">
      <c r="A15" s="347">
        <v>11</v>
      </c>
      <c r="B15" s="350">
        <f>DATABASE!C25</f>
        <v>0</v>
      </c>
      <c r="C15" s="351">
        <f>DATABASE!D25</f>
        <v>0</v>
      </c>
      <c r="D15" s="352">
        <f>DATABASE!E25</f>
        <v>0</v>
      </c>
      <c r="E15" s="352">
        <f>DATABASE!F25</f>
        <v>0</v>
      </c>
      <c r="F15" s="350">
        <f>DATABASE!G25</f>
        <v>0</v>
      </c>
      <c r="G15" s="349"/>
      <c r="H15" s="349"/>
      <c r="I15" s="349"/>
      <c r="J15" s="349"/>
      <c r="K15" s="349"/>
    </row>
    <row r="16" spans="1:11" ht="15.75" customHeight="1" x14ac:dyDescent="0.25">
      <c r="A16" s="347">
        <v>12</v>
      </c>
      <c r="B16" s="350">
        <f>DATABASE!C26</f>
        <v>0</v>
      </c>
      <c r="C16" s="351">
        <f>DATABASE!D26</f>
        <v>0</v>
      </c>
      <c r="D16" s="352">
        <f>DATABASE!E26</f>
        <v>0</v>
      </c>
      <c r="E16" s="352">
        <f>DATABASE!F26</f>
        <v>0</v>
      </c>
      <c r="F16" s="350">
        <f>DATABASE!G26</f>
        <v>0</v>
      </c>
      <c r="G16" s="349"/>
      <c r="H16" s="349"/>
      <c r="I16" s="349"/>
      <c r="J16" s="349"/>
      <c r="K16" s="349"/>
    </row>
    <row r="17" spans="1:34" ht="15.75" customHeight="1" x14ac:dyDescent="0.25">
      <c r="A17" s="347">
        <v>13</v>
      </c>
      <c r="B17" s="350">
        <f>DATABASE!C27</f>
        <v>0</v>
      </c>
      <c r="C17" s="351">
        <f>DATABASE!D27</f>
        <v>0</v>
      </c>
      <c r="D17" s="352">
        <f>DATABASE!E27</f>
        <v>0</v>
      </c>
      <c r="E17" s="352">
        <f>DATABASE!F27</f>
        <v>0</v>
      </c>
      <c r="F17" s="350">
        <f>DATABASE!G27</f>
        <v>0</v>
      </c>
      <c r="G17" s="349"/>
      <c r="H17" s="349"/>
      <c r="I17" s="349"/>
      <c r="J17" s="349"/>
      <c r="K17" s="349"/>
    </row>
    <row r="18" spans="1:34" ht="15.75" customHeight="1" x14ac:dyDescent="0.25">
      <c r="A18" s="347">
        <v>14</v>
      </c>
      <c r="B18" s="350">
        <f>DATABASE!C28</f>
        <v>0</v>
      </c>
      <c r="C18" s="351">
        <f>DATABASE!D28</f>
        <v>0</v>
      </c>
      <c r="D18" s="352">
        <f>DATABASE!E28</f>
        <v>0</v>
      </c>
      <c r="E18" s="352">
        <f>DATABASE!F28</f>
        <v>0</v>
      </c>
      <c r="F18" s="350">
        <f>DATABASE!G28</f>
        <v>0</v>
      </c>
      <c r="G18" s="349"/>
      <c r="H18" s="349"/>
      <c r="I18" s="349"/>
      <c r="J18" s="349"/>
      <c r="K18" s="349"/>
    </row>
    <row r="19" spans="1:34" ht="15.75" customHeight="1" x14ac:dyDescent="0.25">
      <c r="A19" s="347">
        <v>15</v>
      </c>
      <c r="B19" s="350">
        <f>DATABASE!C29</f>
        <v>0</v>
      </c>
      <c r="C19" s="351">
        <f>DATABASE!D29</f>
        <v>0</v>
      </c>
      <c r="D19" s="352">
        <f>DATABASE!E29</f>
        <v>0</v>
      </c>
      <c r="E19" s="352">
        <f>DATABASE!F29</f>
        <v>0</v>
      </c>
      <c r="F19" s="350">
        <f>DATABASE!G29</f>
        <v>0</v>
      </c>
      <c r="G19" s="349"/>
      <c r="H19" s="349"/>
      <c r="I19" s="349"/>
      <c r="J19" s="349"/>
      <c r="K19" s="349"/>
    </row>
    <row r="20" spans="1:34" ht="15.75" customHeight="1" x14ac:dyDescent="0.25">
      <c r="A20" s="347">
        <v>16</v>
      </c>
      <c r="B20" s="350">
        <f>DATABASE!C30</f>
        <v>0</v>
      </c>
      <c r="C20" s="351">
        <f>DATABASE!D30</f>
        <v>0</v>
      </c>
      <c r="D20" s="352">
        <f>DATABASE!E30</f>
        <v>0</v>
      </c>
      <c r="E20" s="352">
        <f>DATABASE!F30</f>
        <v>0</v>
      </c>
      <c r="F20" s="350">
        <f>DATABASE!G30</f>
        <v>0</v>
      </c>
      <c r="G20" s="349"/>
      <c r="H20" s="349"/>
      <c r="I20" s="349"/>
      <c r="J20" s="349"/>
      <c r="K20" s="349"/>
    </row>
    <row r="21" spans="1:34" ht="15.75" customHeight="1" x14ac:dyDescent="0.25">
      <c r="A21" s="347">
        <v>17</v>
      </c>
      <c r="B21" s="350">
        <f>DATABASE!C31</f>
        <v>0</v>
      </c>
      <c r="C21" s="351">
        <f>DATABASE!D31</f>
        <v>0</v>
      </c>
      <c r="D21" s="352">
        <f>DATABASE!E31</f>
        <v>0</v>
      </c>
      <c r="E21" s="352">
        <f>DATABASE!F31</f>
        <v>0</v>
      </c>
      <c r="F21" s="350">
        <f>DATABASE!G31</f>
        <v>0</v>
      </c>
      <c r="G21" s="349"/>
      <c r="H21" s="349"/>
      <c r="I21" s="349"/>
      <c r="J21" s="349"/>
      <c r="K21" s="349"/>
    </row>
    <row r="22" spans="1:34" ht="15.75" customHeight="1" x14ac:dyDescent="0.25">
      <c r="A22" s="347">
        <v>18</v>
      </c>
      <c r="B22" s="350">
        <f>DATABASE!C32</f>
        <v>0</v>
      </c>
      <c r="C22" s="351">
        <f>DATABASE!D32</f>
        <v>0</v>
      </c>
      <c r="D22" s="352">
        <f>DATABASE!E32</f>
        <v>0</v>
      </c>
      <c r="E22" s="352">
        <f>DATABASE!F32</f>
        <v>0</v>
      </c>
      <c r="F22" s="350">
        <f>DATABASE!G32</f>
        <v>0</v>
      </c>
      <c r="G22" s="349"/>
      <c r="H22" s="349"/>
      <c r="I22" s="349"/>
      <c r="J22" s="349"/>
      <c r="K22" s="349"/>
    </row>
    <row r="23" spans="1:34" ht="15.75" customHeight="1" x14ac:dyDescent="0.25">
      <c r="A23" s="347">
        <v>19</v>
      </c>
      <c r="B23" s="350">
        <f>DATABASE!C33</f>
        <v>0</v>
      </c>
      <c r="C23" s="351">
        <f>DATABASE!D33</f>
        <v>0</v>
      </c>
      <c r="D23" s="352">
        <f>DATABASE!E33</f>
        <v>0</v>
      </c>
      <c r="E23" s="352">
        <f>DATABASE!F33</f>
        <v>0</v>
      </c>
      <c r="F23" s="350">
        <f>DATABASE!G33</f>
        <v>0</v>
      </c>
      <c r="G23" s="349"/>
      <c r="H23" s="349"/>
      <c r="I23" s="349"/>
      <c r="J23" s="349"/>
      <c r="K23" s="349"/>
    </row>
    <row r="24" spans="1:34" ht="15.75" customHeight="1" x14ac:dyDescent="0.25">
      <c r="A24" s="347">
        <v>20</v>
      </c>
      <c r="B24" s="350">
        <f>DATABASE!C34</f>
        <v>0</v>
      </c>
      <c r="C24" s="351">
        <f>DATABASE!D34</f>
        <v>0</v>
      </c>
      <c r="D24" s="352">
        <f>DATABASE!E34</f>
        <v>0</v>
      </c>
      <c r="E24" s="352">
        <f>DATABASE!F34</f>
        <v>0</v>
      </c>
      <c r="F24" s="350">
        <f>DATABASE!G34</f>
        <v>0</v>
      </c>
      <c r="G24" s="349"/>
      <c r="H24" s="349"/>
      <c r="I24" s="349"/>
      <c r="J24" s="349"/>
      <c r="K24" s="349"/>
    </row>
    <row r="25" spans="1:34" ht="15.75" customHeight="1" x14ac:dyDescent="0.25">
      <c r="A25" s="347">
        <v>21</v>
      </c>
      <c r="B25" s="350">
        <f>DATABASE!C35</f>
        <v>0</v>
      </c>
      <c r="C25" s="351">
        <f>DATABASE!D35</f>
        <v>0</v>
      </c>
      <c r="D25" s="352">
        <f>DATABASE!E35</f>
        <v>0</v>
      </c>
      <c r="E25" s="352">
        <f>DATABASE!F35</f>
        <v>0</v>
      </c>
      <c r="F25" s="350">
        <f>DATABASE!G35</f>
        <v>0</v>
      </c>
      <c r="G25" s="349"/>
      <c r="H25" s="349"/>
      <c r="I25" s="349"/>
      <c r="J25" s="349"/>
      <c r="K25" s="349"/>
    </row>
    <row r="26" spans="1:34" ht="15.75" customHeight="1" x14ac:dyDescent="0.25">
      <c r="A26" s="347">
        <v>22</v>
      </c>
      <c r="B26" s="350">
        <f>DATABASE!C36</f>
        <v>0</v>
      </c>
      <c r="C26" s="351">
        <f>DATABASE!D36</f>
        <v>0</v>
      </c>
      <c r="D26" s="352">
        <f>DATABASE!E36</f>
        <v>0</v>
      </c>
      <c r="E26" s="352">
        <f>DATABASE!F36</f>
        <v>0</v>
      </c>
      <c r="F26" s="350">
        <f>DATABASE!G36</f>
        <v>0</v>
      </c>
      <c r="G26" s="349"/>
      <c r="H26" s="349"/>
      <c r="I26" s="349"/>
      <c r="J26" s="349"/>
      <c r="K26" s="349"/>
    </row>
    <row r="27" spans="1:34" ht="15.75" customHeight="1" x14ac:dyDescent="0.25">
      <c r="A27" s="347">
        <v>23</v>
      </c>
      <c r="B27" s="350">
        <f>DATABASE!C37</f>
        <v>0</v>
      </c>
      <c r="C27" s="351">
        <f>DATABASE!D37</f>
        <v>0</v>
      </c>
      <c r="D27" s="352">
        <f>DATABASE!E37</f>
        <v>0</v>
      </c>
      <c r="E27" s="352">
        <f>DATABASE!F37</f>
        <v>0</v>
      </c>
      <c r="F27" s="350">
        <f>DATABASE!G37</f>
        <v>0</v>
      </c>
      <c r="G27" s="349"/>
      <c r="H27" s="349"/>
      <c r="I27" s="349"/>
      <c r="J27" s="349"/>
      <c r="K27" s="349"/>
    </row>
    <row r="28" spans="1:34" ht="15.75" customHeight="1" x14ac:dyDescent="0.25">
      <c r="A28" s="347">
        <v>24</v>
      </c>
      <c r="B28" s="350">
        <f>DATABASE!C38</f>
        <v>0</v>
      </c>
      <c r="C28" s="351">
        <f>DATABASE!D38</f>
        <v>0</v>
      </c>
      <c r="D28" s="352">
        <f>DATABASE!E38</f>
        <v>0</v>
      </c>
      <c r="E28" s="352">
        <f>DATABASE!F38</f>
        <v>0</v>
      </c>
      <c r="F28" s="350">
        <f>DATABASE!G38</f>
        <v>0</v>
      </c>
      <c r="G28" s="349"/>
      <c r="H28" s="349"/>
      <c r="I28" s="349"/>
      <c r="J28" s="349"/>
      <c r="K28" s="349"/>
    </row>
    <row r="29" spans="1:34" ht="15.75" customHeight="1" x14ac:dyDescent="0.25">
      <c r="A29" s="347">
        <v>25</v>
      </c>
      <c r="B29" s="350">
        <f>DATABASE!C39</f>
        <v>0</v>
      </c>
      <c r="C29" s="351">
        <f>DATABASE!D39</f>
        <v>0</v>
      </c>
      <c r="D29" s="352">
        <f>DATABASE!E39</f>
        <v>0</v>
      </c>
      <c r="E29" s="352">
        <f>DATABASE!F39</f>
        <v>0</v>
      </c>
      <c r="F29" s="350">
        <f>DATABASE!G39</f>
        <v>0</v>
      </c>
      <c r="G29" s="349"/>
      <c r="H29" s="349"/>
      <c r="I29" s="349"/>
      <c r="J29" s="349"/>
      <c r="K29" s="349"/>
    </row>
    <row r="30" spans="1:34" ht="10.5" customHeight="1" x14ac:dyDescent="0.25">
      <c r="A30" s="353"/>
      <c r="B30" s="353"/>
      <c r="C30" s="353"/>
      <c r="D30" s="353"/>
      <c r="E30" s="353"/>
      <c r="F30" s="353"/>
      <c r="G30" s="349"/>
      <c r="H30" s="349"/>
      <c r="I30" s="349"/>
      <c r="J30" s="349"/>
      <c r="K30" s="349"/>
    </row>
    <row r="31" spans="1:34" ht="14.25" customHeight="1" x14ac:dyDescent="0.3">
      <c r="A31" s="344"/>
      <c r="B31" s="948" t="s">
        <v>1002</v>
      </c>
      <c r="C31" s="187"/>
      <c r="D31" s="187"/>
      <c r="E31" s="187"/>
      <c r="F31" s="187"/>
      <c r="G31" s="187"/>
      <c r="H31" s="187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V31" s="187"/>
      <c r="W31" s="187"/>
      <c r="X31" s="187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</row>
    <row r="32" spans="1:34" ht="24" customHeight="1" x14ac:dyDescent="0.3">
      <c r="A32" s="344"/>
      <c r="B32" s="948"/>
      <c r="C32" s="182"/>
      <c r="D32" s="182"/>
      <c r="F32" s="893" t="s">
        <v>1005</v>
      </c>
      <c r="G32" s="182"/>
      <c r="H32" s="182"/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</row>
    <row r="33" spans="1:6" ht="9" customHeight="1" x14ac:dyDescent="0.3">
      <c r="A33" s="344"/>
      <c r="B33" s="345"/>
      <c r="C33" s="345"/>
      <c r="D33" s="345"/>
      <c r="E33" s="345"/>
      <c r="F33" s="344"/>
    </row>
    <row r="34" spans="1:6" ht="17.25" customHeight="1" x14ac:dyDescent="0.3">
      <c r="A34" s="344"/>
      <c r="B34" s="948" t="s">
        <v>1003</v>
      </c>
      <c r="C34" s="948"/>
      <c r="D34" s="357"/>
      <c r="E34" s="947"/>
      <c r="F34" s="947"/>
    </row>
    <row r="35" spans="1:6" ht="21" customHeight="1" x14ac:dyDescent="0.25">
      <c r="B35" s="948"/>
      <c r="C35" s="948"/>
      <c r="D35" s="346"/>
      <c r="E35" s="346"/>
      <c r="F35" s="341" t="s">
        <v>1004</v>
      </c>
    </row>
    <row r="36" spans="1:6" ht="12" customHeight="1" x14ac:dyDescent="0.25">
      <c r="B36" s="358"/>
    </row>
  </sheetData>
  <mergeCells count="3">
    <mergeCell ref="E34:F34"/>
    <mergeCell ref="B31:B32"/>
    <mergeCell ref="B34:C35"/>
  </mergeCells>
  <pageMargins left="0.41666666666666702" right="0.2578125" top="0.15748031496063" bottom="0.15748031496063" header="0.31496062992126" footer="0.31496062992126"/>
  <pageSetup paperSize="9" scale="9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33">
    <tabColor rgb="FF92D050"/>
  </sheetPr>
  <dimension ref="A1:BT42"/>
  <sheetViews>
    <sheetView showGridLines="0" view="pageBreakPreview" topLeftCell="J2" zoomScale="55" zoomScaleNormal="60" zoomScaleSheetLayoutView="55" zoomScalePageLayoutView="90" workbookViewId="0">
      <selection activeCell="J2" sqref="J2"/>
    </sheetView>
  </sheetViews>
  <sheetFormatPr defaultRowHeight="12.75" x14ac:dyDescent="0.2"/>
  <cols>
    <col min="1" max="1" width="28.42578125" style="22" customWidth="1"/>
    <col min="2" max="2" width="5.42578125" style="22" customWidth="1"/>
    <col min="3" max="3" width="4.7109375" style="22" customWidth="1"/>
    <col min="4" max="4" width="3.7109375" style="22" customWidth="1"/>
    <col min="5" max="5" width="6.85546875" style="22" customWidth="1"/>
    <col min="6" max="23" width="8" style="22" customWidth="1"/>
    <col min="24" max="24" width="28.42578125" style="22" customWidth="1"/>
    <col min="25" max="25" width="5.42578125" style="22" customWidth="1"/>
    <col min="26" max="26" width="4.7109375" style="22" customWidth="1"/>
    <col min="27" max="27" width="3.7109375" style="22" customWidth="1"/>
    <col min="28" max="28" width="6.85546875" style="22" customWidth="1"/>
    <col min="29" max="46" width="8" style="22" customWidth="1"/>
    <col min="47" max="47" width="28.42578125" style="22" customWidth="1"/>
    <col min="48" max="48" width="5.42578125" style="22" customWidth="1"/>
    <col min="49" max="49" width="4.7109375" style="22" customWidth="1"/>
    <col min="50" max="50" width="3.7109375" style="22" customWidth="1"/>
    <col min="51" max="51" width="6.85546875" style="22" customWidth="1"/>
    <col min="52" max="71" width="7.42578125" style="22" customWidth="1"/>
    <col min="72" max="72" width="6.42578125" style="22" customWidth="1"/>
    <col min="73" max="202" width="9.140625" style="22"/>
    <col min="203" max="203" width="34.28515625" style="22" customWidth="1"/>
    <col min="204" max="204" width="10.140625" style="22" customWidth="1"/>
    <col min="205" max="205" width="9.85546875" style="22" bestFit="1" customWidth="1"/>
    <col min="206" max="206" width="6.7109375" style="22" customWidth="1"/>
    <col min="207" max="223" width="7.7109375" style="22" customWidth="1"/>
    <col min="224" max="224" width="10.7109375" style="22" customWidth="1"/>
    <col min="225" max="226" width="7.7109375" style="22" customWidth="1"/>
    <col min="227" max="227" width="9.5703125" style="22" customWidth="1"/>
    <col min="228" max="231" width="7.7109375" style="22" customWidth="1"/>
    <col min="232" max="233" width="7.140625" style="22" customWidth="1"/>
    <col min="234" max="234" width="9.140625" style="22"/>
    <col min="235" max="235" width="34.28515625" style="22" customWidth="1"/>
    <col min="236" max="236" width="10.28515625" style="22" customWidth="1"/>
    <col min="237" max="237" width="9.85546875" style="22" bestFit="1" customWidth="1"/>
    <col min="238" max="238" width="6.7109375" style="22" customWidth="1"/>
    <col min="239" max="239" width="7.7109375" style="22" customWidth="1"/>
    <col min="240" max="240" width="10.28515625" style="22" customWidth="1"/>
    <col min="241" max="242" width="7.7109375" style="22" customWidth="1"/>
    <col min="243" max="243" width="7.28515625" style="22" customWidth="1"/>
    <col min="244" max="244" width="9.140625" style="22" customWidth="1"/>
    <col min="245" max="245" width="7.7109375" style="22" customWidth="1"/>
    <col min="246" max="246" width="10.85546875" style="22" customWidth="1"/>
    <col min="247" max="247" width="10.5703125" style="22" customWidth="1"/>
    <col min="248" max="248" width="7.7109375" style="22" customWidth="1"/>
    <col min="249" max="249" width="9.7109375" style="22" customWidth="1"/>
    <col min="250" max="253" width="7.7109375" style="22" customWidth="1"/>
    <col min="254" max="254" width="10.28515625" style="22" customWidth="1"/>
    <col min="255" max="255" width="9.7109375" style="22" customWidth="1"/>
    <col min="256" max="259" width="7.7109375" style="22" customWidth="1"/>
    <col min="260" max="458" width="9.140625" style="22"/>
    <col min="459" max="459" width="34.28515625" style="22" customWidth="1"/>
    <col min="460" max="460" width="10.140625" style="22" customWidth="1"/>
    <col min="461" max="461" width="9.85546875" style="22" bestFit="1" customWidth="1"/>
    <col min="462" max="462" width="6.7109375" style="22" customWidth="1"/>
    <col min="463" max="479" width="7.7109375" style="22" customWidth="1"/>
    <col min="480" max="480" width="10.7109375" style="22" customWidth="1"/>
    <col min="481" max="482" width="7.7109375" style="22" customWidth="1"/>
    <col min="483" max="483" width="9.5703125" style="22" customWidth="1"/>
    <col min="484" max="487" width="7.7109375" style="22" customWidth="1"/>
    <col min="488" max="489" width="7.140625" style="22" customWidth="1"/>
    <col min="490" max="490" width="9.140625" style="22"/>
    <col min="491" max="491" width="34.28515625" style="22" customWidth="1"/>
    <col min="492" max="492" width="10.28515625" style="22" customWidth="1"/>
    <col min="493" max="493" width="9.85546875" style="22" bestFit="1" customWidth="1"/>
    <col min="494" max="494" width="6.7109375" style="22" customWidth="1"/>
    <col min="495" max="495" width="7.7109375" style="22" customWidth="1"/>
    <col min="496" max="496" width="10.28515625" style="22" customWidth="1"/>
    <col min="497" max="498" width="7.7109375" style="22" customWidth="1"/>
    <col min="499" max="499" width="7.28515625" style="22" customWidth="1"/>
    <col min="500" max="500" width="9.140625" style="22" customWidth="1"/>
    <col min="501" max="501" width="7.7109375" style="22" customWidth="1"/>
    <col min="502" max="502" width="10.85546875" style="22" customWidth="1"/>
    <col min="503" max="503" width="10.5703125" style="22" customWidth="1"/>
    <col min="504" max="504" width="7.7109375" style="22" customWidth="1"/>
    <col min="505" max="505" width="9.7109375" style="22" customWidth="1"/>
    <col min="506" max="509" width="7.7109375" style="22" customWidth="1"/>
    <col min="510" max="510" width="10.28515625" style="22" customWidth="1"/>
    <col min="511" max="511" width="9.7109375" style="22" customWidth="1"/>
    <col min="512" max="515" width="7.7109375" style="22" customWidth="1"/>
    <col min="516" max="714" width="9.140625" style="22"/>
    <col min="715" max="715" width="34.28515625" style="22" customWidth="1"/>
    <col min="716" max="716" width="10.140625" style="22" customWidth="1"/>
    <col min="717" max="717" width="9.85546875" style="22" bestFit="1" customWidth="1"/>
    <col min="718" max="718" width="6.7109375" style="22" customWidth="1"/>
    <col min="719" max="735" width="7.7109375" style="22" customWidth="1"/>
    <col min="736" max="736" width="10.7109375" style="22" customWidth="1"/>
    <col min="737" max="738" width="7.7109375" style="22" customWidth="1"/>
    <col min="739" max="739" width="9.5703125" style="22" customWidth="1"/>
    <col min="740" max="743" width="7.7109375" style="22" customWidth="1"/>
    <col min="744" max="745" width="7.140625" style="22" customWidth="1"/>
    <col min="746" max="746" width="9.140625" style="22"/>
    <col min="747" max="747" width="34.28515625" style="22" customWidth="1"/>
    <col min="748" max="748" width="10.28515625" style="22" customWidth="1"/>
    <col min="749" max="749" width="9.85546875" style="22" bestFit="1" customWidth="1"/>
    <col min="750" max="750" width="6.7109375" style="22" customWidth="1"/>
    <col min="751" max="751" width="7.7109375" style="22" customWidth="1"/>
    <col min="752" max="752" width="10.28515625" style="22" customWidth="1"/>
    <col min="753" max="754" width="7.7109375" style="22" customWidth="1"/>
    <col min="755" max="755" width="7.28515625" style="22" customWidth="1"/>
    <col min="756" max="756" width="9.140625" style="22" customWidth="1"/>
    <col min="757" max="757" width="7.7109375" style="22" customWidth="1"/>
    <col min="758" max="758" width="10.85546875" style="22" customWidth="1"/>
    <col min="759" max="759" width="10.5703125" style="22" customWidth="1"/>
    <col min="760" max="760" width="7.7109375" style="22" customWidth="1"/>
    <col min="761" max="761" width="9.7109375" style="22" customWidth="1"/>
    <col min="762" max="765" width="7.7109375" style="22" customWidth="1"/>
    <col min="766" max="766" width="10.28515625" style="22" customWidth="1"/>
    <col min="767" max="767" width="9.7109375" style="22" customWidth="1"/>
    <col min="768" max="771" width="7.7109375" style="22" customWidth="1"/>
    <col min="772" max="970" width="9.140625" style="22"/>
    <col min="971" max="971" width="34.28515625" style="22" customWidth="1"/>
    <col min="972" max="972" width="10.140625" style="22" customWidth="1"/>
    <col min="973" max="973" width="9.85546875" style="22" bestFit="1" customWidth="1"/>
    <col min="974" max="974" width="6.7109375" style="22" customWidth="1"/>
    <col min="975" max="991" width="7.7109375" style="22" customWidth="1"/>
    <col min="992" max="992" width="10.7109375" style="22" customWidth="1"/>
    <col min="993" max="994" width="7.7109375" style="22" customWidth="1"/>
    <col min="995" max="995" width="9.5703125" style="22" customWidth="1"/>
    <col min="996" max="999" width="7.7109375" style="22" customWidth="1"/>
    <col min="1000" max="1001" width="7.140625" style="22" customWidth="1"/>
    <col min="1002" max="1002" width="9.140625" style="22"/>
    <col min="1003" max="1003" width="34.28515625" style="22" customWidth="1"/>
    <col min="1004" max="1004" width="10.28515625" style="22" customWidth="1"/>
    <col min="1005" max="1005" width="9.85546875" style="22" bestFit="1" customWidth="1"/>
    <col min="1006" max="1006" width="6.7109375" style="22" customWidth="1"/>
    <col min="1007" max="1007" width="7.7109375" style="22" customWidth="1"/>
    <col min="1008" max="1008" width="10.28515625" style="22" customWidth="1"/>
    <col min="1009" max="1010" width="7.7109375" style="22" customWidth="1"/>
    <col min="1011" max="1011" width="7.28515625" style="22" customWidth="1"/>
    <col min="1012" max="1012" width="9.140625" style="22" customWidth="1"/>
    <col min="1013" max="1013" width="7.7109375" style="22" customWidth="1"/>
    <col min="1014" max="1014" width="10.85546875" style="22" customWidth="1"/>
    <col min="1015" max="1015" width="10.5703125" style="22" customWidth="1"/>
    <col min="1016" max="1016" width="7.7109375" style="22" customWidth="1"/>
    <col min="1017" max="1017" width="9.7109375" style="22" customWidth="1"/>
    <col min="1018" max="1021" width="7.7109375" style="22" customWidth="1"/>
    <col min="1022" max="1022" width="10.28515625" style="22" customWidth="1"/>
    <col min="1023" max="1023" width="9.7109375" style="22" customWidth="1"/>
    <col min="1024" max="1027" width="7.7109375" style="22" customWidth="1"/>
    <col min="1028" max="1226" width="9.140625" style="22"/>
    <col min="1227" max="1227" width="34.28515625" style="22" customWidth="1"/>
    <col min="1228" max="1228" width="10.140625" style="22" customWidth="1"/>
    <col min="1229" max="1229" width="9.85546875" style="22" bestFit="1" customWidth="1"/>
    <col min="1230" max="1230" width="6.7109375" style="22" customWidth="1"/>
    <col min="1231" max="1247" width="7.7109375" style="22" customWidth="1"/>
    <col min="1248" max="1248" width="10.7109375" style="22" customWidth="1"/>
    <col min="1249" max="1250" width="7.7109375" style="22" customWidth="1"/>
    <col min="1251" max="1251" width="9.5703125" style="22" customWidth="1"/>
    <col min="1252" max="1255" width="7.7109375" style="22" customWidth="1"/>
    <col min="1256" max="1257" width="7.140625" style="22" customWidth="1"/>
    <col min="1258" max="1258" width="9.140625" style="22"/>
    <col min="1259" max="1259" width="34.28515625" style="22" customWidth="1"/>
    <col min="1260" max="1260" width="10.28515625" style="22" customWidth="1"/>
    <col min="1261" max="1261" width="9.85546875" style="22" bestFit="1" customWidth="1"/>
    <col min="1262" max="1262" width="6.7109375" style="22" customWidth="1"/>
    <col min="1263" max="1263" width="7.7109375" style="22" customWidth="1"/>
    <col min="1264" max="1264" width="10.28515625" style="22" customWidth="1"/>
    <col min="1265" max="1266" width="7.7109375" style="22" customWidth="1"/>
    <col min="1267" max="1267" width="7.28515625" style="22" customWidth="1"/>
    <col min="1268" max="1268" width="9.140625" style="22" customWidth="1"/>
    <col min="1269" max="1269" width="7.7109375" style="22" customWidth="1"/>
    <col min="1270" max="1270" width="10.85546875" style="22" customWidth="1"/>
    <col min="1271" max="1271" width="10.5703125" style="22" customWidth="1"/>
    <col min="1272" max="1272" width="7.7109375" style="22" customWidth="1"/>
    <col min="1273" max="1273" width="9.7109375" style="22" customWidth="1"/>
    <col min="1274" max="1277" width="7.7109375" style="22" customWidth="1"/>
    <col min="1278" max="1278" width="10.28515625" style="22" customWidth="1"/>
    <col min="1279" max="1279" width="9.7109375" style="22" customWidth="1"/>
    <col min="1280" max="1283" width="7.7109375" style="22" customWidth="1"/>
    <col min="1284" max="1482" width="9.140625" style="22"/>
    <col min="1483" max="1483" width="34.28515625" style="22" customWidth="1"/>
    <col min="1484" max="1484" width="10.140625" style="22" customWidth="1"/>
    <col min="1485" max="1485" width="9.85546875" style="22" bestFit="1" customWidth="1"/>
    <col min="1486" max="1486" width="6.7109375" style="22" customWidth="1"/>
    <col min="1487" max="1503" width="7.7109375" style="22" customWidth="1"/>
    <col min="1504" max="1504" width="10.7109375" style="22" customWidth="1"/>
    <col min="1505" max="1506" width="7.7109375" style="22" customWidth="1"/>
    <col min="1507" max="1507" width="9.5703125" style="22" customWidth="1"/>
    <col min="1508" max="1511" width="7.7109375" style="22" customWidth="1"/>
    <col min="1512" max="1513" width="7.140625" style="22" customWidth="1"/>
    <col min="1514" max="1514" width="9.140625" style="22"/>
    <col min="1515" max="1515" width="34.28515625" style="22" customWidth="1"/>
    <col min="1516" max="1516" width="10.28515625" style="22" customWidth="1"/>
    <col min="1517" max="1517" width="9.85546875" style="22" bestFit="1" customWidth="1"/>
    <col min="1518" max="1518" width="6.7109375" style="22" customWidth="1"/>
    <col min="1519" max="1519" width="7.7109375" style="22" customWidth="1"/>
    <col min="1520" max="1520" width="10.28515625" style="22" customWidth="1"/>
    <col min="1521" max="1522" width="7.7109375" style="22" customWidth="1"/>
    <col min="1523" max="1523" width="7.28515625" style="22" customWidth="1"/>
    <col min="1524" max="1524" width="9.140625" style="22" customWidth="1"/>
    <col min="1525" max="1525" width="7.7109375" style="22" customWidth="1"/>
    <col min="1526" max="1526" width="10.85546875" style="22" customWidth="1"/>
    <col min="1527" max="1527" width="10.5703125" style="22" customWidth="1"/>
    <col min="1528" max="1528" width="7.7109375" style="22" customWidth="1"/>
    <col min="1529" max="1529" width="9.7109375" style="22" customWidth="1"/>
    <col min="1530" max="1533" width="7.7109375" style="22" customWidth="1"/>
    <col min="1534" max="1534" width="10.28515625" style="22" customWidth="1"/>
    <col min="1535" max="1535" width="9.7109375" style="22" customWidth="1"/>
    <col min="1536" max="1539" width="7.7109375" style="22" customWidth="1"/>
    <col min="1540" max="1738" width="9.140625" style="22"/>
    <col min="1739" max="1739" width="34.28515625" style="22" customWidth="1"/>
    <col min="1740" max="1740" width="10.140625" style="22" customWidth="1"/>
    <col min="1741" max="1741" width="9.85546875" style="22" bestFit="1" customWidth="1"/>
    <col min="1742" max="1742" width="6.7109375" style="22" customWidth="1"/>
    <col min="1743" max="1759" width="7.7109375" style="22" customWidth="1"/>
    <col min="1760" max="1760" width="10.7109375" style="22" customWidth="1"/>
    <col min="1761" max="1762" width="7.7109375" style="22" customWidth="1"/>
    <col min="1763" max="1763" width="9.5703125" style="22" customWidth="1"/>
    <col min="1764" max="1767" width="7.7109375" style="22" customWidth="1"/>
    <col min="1768" max="1769" width="7.140625" style="22" customWidth="1"/>
    <col min="1770" max="1770" width="9.140625" style="22"/>
    <col min="1771" max="1771" width="34.28515625" style="22" customWidth="1"/>
    <col min="1772" max="1772" width="10.28515625" style="22" customWidth="1"/>
    <col min="1773" max="1773" width="9.85546875" style="22" bestFit="1" customWidth="1"/>
    <col min="1774" max="1774" width="6.7109375" style="22" customWidth="1"/>
    <col min="1775" max="1775" width="7.7109375" style="22" customWidth="1"/>
    <col min="1776" max="1776" width="10.28515625" style="22" customWidth="1"/>
    <col min="1777" max="1778" width="7.7109375" style="22" customWidth="1"/>
    <col min="1779" max="1779" width="7.28515625" style="22" customWidth="1"/>
    <col min="1780" max="1780" width="9.140625" style="22" customWidth="1"/>
    <col min="1781" max="1781" width="7.7109375" style="22" customWidth="1"/>
    <col min="1782" max="1782" width="10.85546875" style="22" customWidth="1"/>
    <col min="1783" max="1783" width="10.5703125" style="22" customWidth="1"/>
    <col min="1784" max="1784" width="7.7109375" style="22" customWidth="1"/>
    <col min="1785" max="1785" width="9.7109375" style="22" customWidth="1"/>
    <col min="1786" max="1789" width="7.7109375" style="22" customWidth="1"/>
    <col min="1790" max="1790" width="10.28515625" style="22" customWidth="1"/>
    <col min="1791" max="1791" width="9.7109375" style="22" customWidth="1"/>
    <col min="1792" max="1795" width="7.7109375" style="22" customWidth="1"/>
    <col min="1796" max="1994" width="9.140625" style="22"/>
    <col min="1995" max="1995" width="34.28515625" style="22" customWidth="1"/>
    <col min="1996" max="1996" width="10.140625" style="22" customWidth="1"/>
    <col min="1997" max="1997" width="9.85546875" style="22" bestFit="1" customWidth="1"/>
    <col min="1998" max="1998" width="6.7109375" style="22" customWidth="1"/>
    <col min="1999" max="2015" width="7.7109375" style="22" customWidth="1"/>
    <col min="2016" max="2016" width="10.7109375" style="22" customWidth="1"/>
    <col min="2017" max="2018" width="7.7109375" style="22" customWidth="1"/>
    <col min="2019" max="2019" width="9.5703125" style="22" customWidth="1"/>
    <col min="2020" max="2023" width="7.7109375" style="22" customWidth="1"/>
    <col min="2024" max="2025" width="7.140625" style="22" customWidth="1"/>
    <col min="2026" max="2026" width="9.140625" style="22"/>
    <col min="2027" max="2027" width="34.28515625" style="22" customWidth="1"/>
    <col min="2028" max="2028" width="10.28515625" style="22" customWidth="1"/>
    <col min="2029" max="2029" width="9.85546875" style="22" bestFit="1" customWidth="1"/>
    <col min="2030" max="2030" width="6.7109375" style="22" customWidth="1"/>
    <col min="2031" max="2031" width="7.7109375" style="22" customWidth="1"/>
    <col min="2032" max="2032" width="10.28515625" style="22" customWidth="1"/>
    <col min="2033" max="2034" width="7.7109375" style="22" customWidth="1"/>
    <col min="2035" max="2035" width="7.28515625" style="22" customWidth="1"/>
    <col min="2036" max="2036" width="9.140625" style="22" customWidth="1"/>
    <col min="2037" max="2037" width="7.7109375" style="22" customWidth="1"/>
    <col min="2038" max="2038" width="10.85546875" style="22" customWidth="1"/>
    <col min="2039" max="2039" width="10.5703125" style="22" customWidth="1"/>
    <col min="2040" max="2040" width="7.7109375" style="22" customWidth="1"/>
    <col min="2041" max="2041" width="9.7109375" style="22" customWidth="1"/>
    <col min="2042" max="2045" width="7.7109375" style="22" customWidth="1"/>
    <col min="2046" max="2046" width="10.28515625" style="22" customWidth="1"/>
    <col min="2047" max="2047" width="9.7109375" style="22" customWidth="1"/>
    <col min="2048" max="2051" width="7.7109375" style="22" customWidth="1"/>
    <col min="2052" max="2250" width="9.140625" style="22"/>
    <col min="2251" max="2251" width="34.28515625" style="22" customWidth="1"/>
    <col min="2252" max="2252" width="10.140625" style="22" customWidth="1"/>
    <col min="2253" max="2253" width="9.85546875" style="22" bestFit="1" customWidth="1"/>
    <col min="2254" max="2254" width="6.7109375" style="22" customWidth="1"/>
    <col min="2255" max="2271" width="7.7109375" style="22" customWidth="1"/>
    <col min="2272" max="2272" width="10.7109375" style="22" customWidth="1"/>
    <col min="2273" max="2274" width="7.7109375" style="22" customWidth="1"/>
    <col min="2275" max="2275" width="9.5703125" style="22" customWidth="1"/>
    <col min="2276" max="2279" width="7.7109375" style="22" customWidth="1"/>
    <col min="2280" max="2281" width="7.140625" style="22" customWidth="1"/>
    <col min="2282" max="2282" width="9.140625" style="22"/>
    <col min="2283" max="2283" width="34.28515625" style="22" customWidth="1"/>
    <col min="2284" max="2284" width="10.28515625" style="22" customWidth="1"/>
    <col min="2285" max="2285" width="9.85546875" style="22" bestFit="1" customWidth="1"/>
    <col min="2286" max="2286" width="6.7109375" style="22" customWidth="1"/>
    <col min="2287" max="2287" width="7.7109375" style="22" customWidth="1"/>
    <col min="2288" max="2288" width="10.28515625" style="22" customWidth="1"/>
    <col min="2289" max="2290" width="7.7109375" style="22" customWidth="1"/>
    <col min="2291" max="2291" width="7.28515625" style="22" customWidth="1"/>
    <col min="2292" max="2292" width="9.140625" style="22" customWidth="1"/>
    <col min="2293" max="2293" width="7.7109375" style="22" customWidth="1"/>
    <col min="2294" max="2294" width="10.85546875" style="22" customWidth="1"/>
    <col min="2295" max="2295" width="10.5703125" style="22" customWidth="1"/>
    <col min="2296" max="2296" width="7.7109375" style="22" customWidth="1"/>
    <col min="2297" max="2297" width="9.7109375" style="22" customWidth="1"/>
    <col min="2298" max="2301" width="7.7109375" style="22" customWidth="1"/>
    <col min="2302" max="2302" width="10.28515625" style="22" customWidth="1"/>
    <col min="2303" max="2303" width="9.7109375" style="22" customWidth="1"/>
    <col min="2304" max="2307" width="7.7109375" style="22" customWidth="1"/>
    <col min="2308" max="2506" width="9.140625" style="22"/>
    <col min="2507" max="2507" width="34.28515625" style="22" customWidth="1"/>
    <col min="2508" max="2508" width="10.140625" style="22" customWidth="1"/>
    <col min="2509" max="2509" width="9.85546875" style="22" bestFit="1" customWidth="1"/>
    <col min="2510" max="2510" width="6.7109375" style="22" customWidth="1"/>
    <col min="2511" max="2527" width="7.7109375" style="22" customWidth="1"/>
    <col min="2528" max="2528" width="10.7109375" style="22" customWidth="1"/>
    <col min="2529" max="2530" width="7.7109375" style="22" customWidth="1"/>
    <col min="2531" max="2531" width="9.5703125" style="22" customWidth="1"/>
    <col min="2532" max="2535" width="7.7109375" style="22" customWidth="1"/>
    <col min="2536" max="2537" width="7.140625" style="22" customWidth="1"/>
    <col min="2538" max="2538" width="9.140625" style="22"/>
    <col min="2539" max="2539" width="34.28515625" style="22" customWidth="1"/>
    <col min="2540" max="2540" width="10.28515625" style="22" customWidth="1"/>
    <col min="2541" max="2541" width="9.85546875" style="22" bestFit="1" customWidth="1"/>
    <col min="2542" max="2542" width="6.7109375" style="22" customWidth="1"/>
    <col min="2543" max="2543" width="7.7109375" style="22" customWidth="1"/>
    <col min="2544" max="2544" width="10.28515625" style="22" customWidth="1"/>
    <col min="2545" max="2546" width="7.7109375" style="22" customWidth="1"/>
    <col min="2547" max="2547" width="7.28515625" style="22" customWidth="1"/>
    <col min="2548" max="2548" width="9.140625" style="22" customWidth="1"/>
    <col min="2549" max="2549" width="7.7109375" style="22" customWidth="1"/>
    <col min="2550" max="2550" width="10.85546875" style="22" customWidth="1"/>
    <col min="2551" max="2551" width="10.5703125" style="22" customWidth="1"/>
    <col min="2552" max="2552" width="7.7109375" style="22" customWidth="1"/>
    <col min="2553" max="2553" width="9.7109375" style="22" customWidth="1"/>
    <col min="2554" max="2557" width="7.7109375" style="22" customWidth="1"/>
    <col min="2558" max="2558" width="10.28515625" style="22" customWidth="1"/>
    <col min="2559" max="2559" width="9.7109375" style="22" customWidth="1"/>
    <col min="2560" max="2563" width="7.7109375" style="22" customWidth="1"/>
    <col min="2564" max="2762" width="9.140625" style="22"/>
    <col min="2763" max="2763" width="34.28515625" style="22" customWidth="1"/>
    <col min="2764" max="2764" width="10.140625" style="22" customWidth="1"/>
    <col min="2765" max="2765" width="9.85546875" style="22" bestFit="1" customWidth="1"/>
    <col min="2766" max="2766" width="6.7109375" style="22" customWidth="1"/>
    <col min="2767" max="2783" width="7.7109375" style="22" customWidth="1"/>
    <col min="2784" max="2784" width="10.7109375" style="22" customWidth="1"/>
    <col min="2785" max="2786" width="7.7109375" style="22" customWidth="1"/>
    <col min="2787" max="2787" width="9.5703125" style="22" customWidth="1"/>
    <col min="2788" max="2791" width="7.7109375" style="22" customWidth="1"/>
    <col min="2792" max="2793" width="7.140625" style="22" customWidth="1"/>
    <col min="2794" max="2794" width="9.140625" style="22"/>
    <col min="2795" max="2795" width="34.28515625" style="22" customWidth="1"/>
    <col min="2796" max="2796" width="10.28515625" style="22" customWidth="1"/>
    <col min="2797" max="2797" width="9.85546875" style="22" bestFit="1" customWidth="1"/>
    <col min="2798" max="2798" width="6.7109375" style="22" customWidth="1"/>
    <col min="2799" max="2799" width="7.7109375" style="22" customWidth="1"/>
    <col min="2800" max="2800" width="10.28515625" style="22" customWidth="1"/>
    <col min="2801" max="2802" width="7.7109375" style="22" customWidth="1"/>
    <col min="2803" max="2803" width="7.28515625" style="22" customWidth="1"/>
    <col min="2804" max="2804" width="9.140625" style="22" customWidth="1"/>
    <col min="2805" max="2805" width="7.7109375" style="22" customWidth="1"/>
    <col min="2806" max="2806" width="10.85546875" style="22" customWidth="1"/>
    <col min="2807" max="2807" width="10.5703125" style="22" customWidth="1"/>
    <col min="2808" max="2808" width="7.7109375" style="22" customWidth="1"/>
    <col min="2809" max="2809" width="9.7109375" style="22" customWidth="1"/>
    <col min="2810" max="2813" width="7.7109375" style="22" customWidth="1"/>
    <col min="2814" max="2814" width="10.28515625" style="22" customWidth="1"/>
    <col min="2815" max="2815" width="9.7109375" style="22" customWidth="1"/>
    <col min="2816" max="2819" width="7.7109375" style="22" customWidth="1"/>
    <col min="2820" max="3018" width="9.140625" style="22"/>
    <col min="3019" max="3019" width="34.28515625" style="22" customWidth="1"/>
    <col min="3020" max="3020" width="10.140625" style="22" customWidth="1"/>
    <col min="3021" max="3021" width="9.85546875" style="22" bestFit="1" customWidth="1"/>
    <col min="3022" max="3022" width="6.7109375" style="22" customWidth="1"/>
    <col min="3023" max="3039" width="7.7109375" style="22" customWidth="1"/>
    <col min="3040" max="3040" width="10.7109375" style="22" customWidth="1"/>
    <col min="3041" max="3042" width="7.7109375" style="22" customWidth="1"/>
    <col min="3043" max="3043" width="9.5703125" style="22" customWidth="1"/>
    <col min="3044" max="3047" width="7.7109375" style="22" customWidth="1"/>
    <col min="3048" max="3049" width="7.140625" style="22" customWidth="1"/>
    <col min="3050" max="3050" width="9.140625" style="22"/>
    <col min="3051" max="3051" width="34.28515625" style="22" customWidth="1"/>
    <col min="3052" max="3052" width="10.28515625" style="22" customWidth="1"/>
    <col min="3053" max="3053" width="9.85546875" style="22" bestFit="1" customWidth="1"/>
    <col min="3054" max="3054" width="6.7109375" style="22" customWidth="1"/>
    <col min="3055" max="3055" width="7.7109375" style="22" customWidth="1"/>
    <col min="3056" max="3056" width="10.28515625" style="22" customWidth="1"/>
    <col min="3057" max="3058" width="7.7109375" style="22" customWidth="1"/>
    <col min="3059" max="3059" width="7.28515625" style="22" customWidth="1"/>
    <col min="3060" max="3060" width="9.140625" style="22" customWidth="1"/>
    <col min="3061" max="3061" width="7.7109375" style="22" customWidth="1"/>
    <col min="3062" max="3062" width="10.85546875" style="22" customWidth="1"/>
    <col min="3063" max="3063" width="10.5703125" style="22" customWidth="1"/>
    <col min="3064" max="3064" width="7.7109375" style="22" customWidth="1"/>
    <col min="3065" max="3065" width="9.7109375" style="22" customWidth="1"/>
    <col min="3066" max="3069" width="7.7109375" style="22" customWidth="1"/>
    <col min="3070" max="3070" width="10.28515625" style="22" customWidth="1"/>
    <col min="3071" max="3071" width="9.7109375" style="22" customWidth="1"/>
    <col min="3072" max="3075" width="7.7109375" style="22" customWidth="1"/>
    <col min="3076" max="3274" width="9.140625" style="22"/>
    <col min="3275" max="3275" width="34.28515625" style="22" customWidth="1"/>
    <col min="3276" max="3276" width="10.140625" style="22" customWidth="1"/>
    <col min="3277" max="3277" width="9.85546875" style="22" bestFit="1" customWidth="1"/>
    <col min="3278" max="3278" width="6.7109375" style="22" customWidth="1"/>
    <col min="3279" max="3295" width="7.7109375" style="22" customWidth="1"/>
    <col min="3296" max="3296" width="10.7109375" style="22" customWidth="1"/>
    <col min="3297" max="3298" width="7.7109375" style="22" customWidth="1"/>
    <col min="3299" max="3299" width="9.5703125" style="22" customWidth="1"/>
    <col min="3300" max="3303" width="7.7109375" style="22" customWidth="1"/>
    <col min="3304" max="3305" width="7.140625" style="22" customWidth="1"/>
    <col min="3306" max="3306" width="9.140625" style="22"/>
    <col min="3307" max="3307" width="34.28515625" style="22" customWidth="1"/>
    <col min="3308" max="3308" width="10.28515625" style="22" customWidth="1"/>
    <col min="3309" max="3309" width="9.85546875" style="22" bestFit="1" customWidth="1"/>
    <col min="3310" max="3310" width="6.7109375" style="22" customWidth="1"/>
    <col min="3311" max="3311" width="7.7109375" style="22" customWidth="1"/>
    <col min="3312" max="3312" width="10.28515625" style="22" customWidth="1"/>
    <col min="3313" max="3314" width="7.7109375" style="22" customWidth="1"/>
    <col min="3315" max="3315" width="7.28515625" style="22" customWidth="1"/>
    <col min="3316" max="3316" width="9.140625" style="22" customWidth="1"/>
    <col min="3317" max="3317" width="7.7109375" style="22" customWidth="1"/>
    <col min="3318" max="3318" width="10.85546875" style="22" customWidth="1"/>
    <col min="3319" max="3319" width="10.5703125" style="22" customWidth="1"/>
    <col min="3320" max="3320" width="7.7109375" style="22" customWidth="1"/>
    <col min="3321" max="3321" width="9.7109375" style="22" customWidth="1"/>
    <col min="3322" max="3325" width="7.7109375" style="22" customWidth="1"/>
    <col min="3326" max="3326" width="10.28515625" style="22" customWidth="1"/>
    <col min="3327" max="3327" width="9.7109375" style="22" customWidth="1"/>
    <col min="3328" max="3331" width="7.7109375" style="22" customWidth="1"/>
    <col min="3332" max="3530" width="9.140625" style="22"/>
    <col min="3531" max="3531" width="34.28515625" style="22" customWidth="1"/>
    <col min="3532" max="3532" width="10.140625" style="22" customWidth="1"/>
    <col min="3533" max="3533" width="9.85546875" style="22" bestFit="1" customWidth="1"/>
    <col min="3534" max="3534" width="6.7109375" style="22" customWidth="1"/>
    <col min="3535" max="3551" width="7.7109375" style="22" customWidth="1"/>
    <col min="3552" max="3552" width="10.7109375" style="22" customWidth="1"/>
    <col min="3553" max="3554" width="7.7109375" style="22" customWidth="1"/>
    <col min="3555" max="3555" width="9.5703125" style="22" customWidth="1"/>
    <col min="3556" max="3559" width="7.7109375" style="22" customWidth="1"/>
    <col min="3560" max="3561" width="7.140625" style="22" customWidth="1"/>
    <col min="3562" max="3562" width="9.140625" style="22"/>
    <col min="3563" max="3563" width="34.28515625" style="22" customWidth="1"/>
    <col min="3564" max="3564" width="10.28515625" style="22" customWidth="1"/>
    <col min="3565" max="3565" width="9.85546875" style="22" bestFit="1" customWidth="1"/>
    <col min="3566" max="3566" width="6.7109375" style="22" customWidth="1"/>
    <col min="3567" max="3567" width="7.7109375" style="22" customWidth="1"/>
    <col min="3568" max="3568" width="10.28515625" style="22" customWidth="1"/>
    <col min="3569" max="3570" width="7.7109375" style="22" customWidth="1"/>
    <col min="3571" max="3571" width="7.28515625" style="22" customWidth="1"/>
    <col min="3572" max="3572" width="9.140625" style="22" customWidth="1"/>
    <col min="3573" max="3573" width="7.7109375" style="22" customWidth="1"/>
    <col min="3574" max="3574" width="10.85546875" style="22" customWidth="1"/>
    <col min="3575" max="3575" width="10.5703125" style="22" customWidth="1"/>
    <col min="3576" max="3576" width="7.7109375" style="22" customWidth="1"/>
    <col min="3577" max="3577" width="9.7109375" style="22" customWidth="1"/>
    <col min="3578" max="3581" width="7.7109375" style="22" customWidth="1"/>
    <col min="3582" max="3582" width="10.28515625" style="22" customWidth="1"/>
    <col min="3583" max="3583" width="9.7109375" style="22" customWidth="1"/>
    <col min="3584" max="3587" width="7.7109375" style="22" customWidth="1"/>
    <col min="3588" max="3786" width="9.140625" style="22"/>
    <col min="3787" max="3787" width="34.28515625" style="22" customWidth="1"/>
    <col min="3788" max="3788" width="10.140625" style="22" customWidth="1"/>
    <col min="3789" max="3789" width="9.85546875" style="22" bestFit="1" customWidth="1"/>
    <col min="3790" max="3790" width="6.7109375" style="22" customWidth="1"/>
    <col min="3791" max="3807" width="7.7109375" style="22" customWidth="1"/>
    <col min="3808" max="3808" width="10.7109375" style="22" customWidth="1"/>
    <col min="3809" max="3810" width="7.7109375" style="22" customWidth="1"/>
    <col min="3811" max="3811" width="9.5703125" style="22" customWidth="1"/>
    <col min="3812" max="3815" width="7.7109375" style="22" customWidth="1"/>
    <col min="3816" max="3817" width="7.140625" style="22" customWidth="1"/>
    <col min="3818" max="3818" width="9.140625" style="22"/>
    <col min="3819" max="3819" width="34.28515625" style="22" customWidth="1"/>
    <col min="3820" max="3820" width="10.28515625" style="22" customWidth="1"/>
    <col min="3821" max="3821" width="9.85546875" style="22" bestFit="1" customWidth="1"/>
    <col min="3822" max="3822" width="6.7109375" style="22" customWidth="1"/>
    <col min="3823" max="3823" width="7.7109375" style="22" customWidth="1"/>
    <col min="3824" max="3824" width="10.28515625" style="22" customWidth="1"/>
    <col min="3825" max="3826" width="7.7109375" style="22" customWidth="1"/>
    <col min="3827" max="3827" width="7.28515625" style="22" customWidth="1"/>
    <col min="3828" max="3828" width="9.140625" style="22" customWidth="1"/>
    <col min="3829" max="3829" width="7.7109375" style="22" customWidth="1"/>
    <col min="3830" max="3830" width="10.85546875" style="22" customWidth="1"/>
    <col min="3831" max="3831" width="10.5703125" style="22" customWidth="1"/>
    <col min="3832" max="3832" width="7.7109375" style="22" customWidth="1"/>
    <col min="3833" max="3833" width="9.7109375" style="22" customWidth="1"/>
    <col min="3834" max="3837" width="7.7109375" style="22" customWidth="1"/>
    <col min="3838" max="3838" width="10.28515625" style="22" customWidth="1"/>
    <col min="3839" max="3839" width="9.7109375" style="22" customWidth="1"/>
    <col min="3840" max="3843" width="7.7109375" style="22" customWidth="1"/>
    <col min="3844" max="4042" width="9.140625" style="22"/>
    <col min="4043" max="4043" width="34.28515625" style="22" customWidth="1"/>
    <col min="4044" max="4044" width="10.140625" style="22" customWidth="1"/>
    <col min="4045" max="4045" width="9.85546875" style="22" bestFit="1" customWidth="1"/>
    <col min="4046" max="4046" width="6.7109375" style="22" customWidth="1"/>
    <col min="4047" max="4063" width="7.7109375" style="22" customWidth="1"/>
    <col min="4064" max="4064" width="10.7109375" style="22" customWidth="1"/>
    <col min="4065" max="4066" width="7.7109375" style="22" customWidth="1"/>
    <col min="4067" max="4067" width="9.5703125" style="22" customWidth="1"/>
    <col min="4068" max="4071" width="7.7109375" style="22" customWidth="1"/>
    <col min="4072" max="4073" width="7.140625" style="22" customWidth="1"/>
    <col min="4074" max="4074" width="9.140625" style="22"/>
    <col min="4075" max="4075" width="34.28515625" style="22" customWidth="1"/>
    <col min="4076" max="4076" width="10.28515625" style="22" customWidth="1"/>
    <col min="4077" max="4077" width="9.85546875" style="22" bestFit="1" customWidth="1"/>
    <col min="4078" max="4078" width="6.7109375" style="22" customWidth="1"/>
    <col min="4079" max="4079" width="7.7109375" style="22" customWidth="1"/>
    <col min="4080" max="4080" width="10.28515625" style="22" customWidth="1"/>
    <col min="4081" max="4082" width="7.7109375" style="22" customWidth="1"/>
    <col min="4083" max="4083" width="7.28515625" style="22" customWidth="1"/>
    <col min="4084" max="4084" width="9.140625" style="22" customWidth="1"/>
    <col min="4085" max="4085" width="7.7109375" style="22" customWidth="1"/>
    <col min="4086" max="4086" width="10.85546875" style="22" customWidth="1"/>
    <col min="4087" max="4087" width="10.5703125" style="22" customWidth="1"/>
    <col min="4088" max="4088" width="7.7109375" style="22" customWidth="1"/>
    <col min="4089" max="4089" width="9.7109375" style="22" customWidth="1"/>
    <col min="4090" max="4093" width="7.7109375" style="22" customWidth="1"/>
    <col min="4094" max="4094" width="10.28515625" style="22" customWidth="1"/>
    <col min="4095" max="4095" width="9.7109375" style="22" customWidth="1"/>
    <col min="4096" max="4099" width="7.7109375" style="22" customWidth="1"/>
    <col min="4100" max="4298" width="9.140625" style="22"/>
    <col min="4299" max="4299" width="34.28515625" style="22" customWidth="1"/>
    <col min="4300" max="4300" width="10.140625" style="22" customWidth="1"/>
    <col min="4301" max="4301" width="9.85546875" style="22" bestFit="1" customWidth="1"/>
    <col min="4302" max="4302" width="6.7109375" style="22" customWidth="1"/>
    <col min="4303" max="4319" width="7.7109375" style="22" customWidth="1"/>
    <col min="4320" max="4320" width="10.7109375" style="22" customWidth="1"/>
    <col min="4321" max="4322" width="7.7109375" style="22" customWidth="1"/>
    <col min="4323" max="4323" width="9.5703125" style="22" customWidth="1"/>
    <col min="4324" max="4327" width="7.7109375" style="22" customWidth="1"/>
    <col min="4328" max="4329" width="7.140625" style="22" customWidth="1"/>
    <col min="4330" max="4330" width="9.140625" style="22"/>
    <col min="4331" max="4331" width="34.28515625" style="22" customWidth="1"/>
    <col min="4332" max="4332" width="10.28515625" style="22" customWidth="1"/>
    <col min="4333" max="4333" width="9.85546875" style="22" bestFit="1" customWidth="1"/>
    <col min="4334" max="4334" width="6.7109375" style="22" customWidth="1"/>
    <col min="4335" max="4335" width="7.7109375" style="22" customWidth="1"/>
    <col min="4336" max="4336" width="10.28515625" style="22" customWidth="1"/>
    <col min="4337" max="4338" width="7.7109375" style="22" customWidth="1"/>
    <col min="4339" max="4339" width="7.28515625" style="22" customWidth="1"/>
    <col min="4340" max="4340" width="9.140625" style="22" customWidth="1"/>
    <col min="4341" max="4341" width="7.7109375" style="22" customWidth="1"/>
    <col min="4342" max="4342" width="10.85546875" style="22" customWidth="1"/>
    <col min="4343" max="4343" width="10.5703125" style="22" customWidth="1"/>
    <col min="4344" max="4344" width="7.7109375" style="22" customWidth="1"/>
    <col min="4345" max="4345" width="9.7109375" style="22" customWidth="1"/>
    <col min="4346" max="4349" width="7.7109375" style="22" customWidth="1"/>
    <col min="4350" max="4350" width="10.28515625" style="22" customWidth="1"/>
    <col min="4351" max="4351" width="9.7109375" style="22" customWidth="1"/>
    <col min="4352" max="4355" width="7.7109375" style="22" customWidth="1"/>
    <col min="4356" max="4554" width="9.140625" style="22"/>
    <col min="4555" max="4555" width="34.28515625" style="22" customWidth="1"/>
    <col min="4556" max="4556" width="10.140625" style="22" customWidth="1"/>
    <col min="4557" max="4557" width="9.85546875" style="22" bestFit="1" customWidth="1"/>
    <col min="4558" max="4558" width="6.7109375" style="22" customWidth="1"/>
    <col min="4559" max="4575" width="7.7109375" style="22" customWidth="1"/>
    <col min="4576" max="4576" width="10.7109375" style="22" customWidth="1"/>
    <col min="4577" max="4578" width="7.7109375" style="22" customWidth="1"/>
    <col min="4579" max="4579" width="9.5703125" style="22" customWidth="1"/>
    <col min="4580" max="4583" width="7.7109375" style="22" customWidth="1"/>
    <col min="4584" max="4585" width="7.140625" style="22" customWidth="1"/>
    <col min="4586" max="4586" width="9.140625" style="22"/>
    <col min="4587" max="4587" width="34.28515625" style="22" customWidth="1"/>
    <col min="4588" max="4588" width="10.28515625" style="22" customWidth="1"/>
    <col min="4589" max="4589" width="9.85546875" style="22" bestFit="1" customWidth="1"/>
    <col min="4590" max="4590" width="6.7109375" style="22" customWidth="1"/>
    <col min="4591" max="4591" width="7.7109375" style="22" customWidth="1"/>
    <col min="4592" max="4592" width="10.28515625" style="22" customWidth="1"/>
    <col min="4593" max="4594" width="7.7109375" style="22" customWidth="1"/>
    <col min="4595" max="4595" width="7.28515625" style="22" customWidth="1"/>
    <col min="4596" max="4596" width="9.140625" style="22" customWidth="1"/>
    <col min="4597" max="4597" width="7.7109375" style="22" customWidth="1"/>
    <col min="4598" max="4598" width="10.85546875" style="22" customWidth="1"/>
    <col min="4599" max="4599" width="10.5703125" style="22" customWidth="1"/>
    <col min="4600" max="4600" width="7.7109375" style="22" customWidth="1"/>
    <col min="4601" max="4601" width="9.7109375" style="22" customWidth="1"/>
    <col min="4602" max="4605" width="7.7109375" style="22" customWidth="1"/>
    <col min="4606" max="4606" width="10.28515625" style="22" customWidth="1"/>
    <col min="4607" max="4607" width="9.7109375" style="22" customWidth="1"/>
    <col min="4608" max="4611" width="7.7109375" style="22" customWidth="1"/>
    <col min="4612" max="4810" width="9.140625" style="22"/>
    <col min="4811" max="4811" width="34.28515625" style="22" customWidth="1"/>
    <col min="4812" max="4812" width="10.140625" style="22" customWidth="1"/>
    <col min="4813" max="4813" width="9.85546875" style="22" bestFit="1" customWidth="1"/>
    <col min="4814" max="4814" width="6.7109375" style="22" customWidth="1"/>
    <col min="4815" max="4831" width="7.7109375" style="22" customWidth="1"/>
    <col min="4832" max="4832" width="10.7109375" style="22" customWidth="1"/>
    <col min="4833" max="4834" width="7.7109375" style="22" customWidth="1"/>
    <col min="4835" max="4835" width="9.5703125" style="22" customWidth="1"/>
    <col min="4836" max="4839" width="7.7109375" style="22" customWidth="1"/>
    <col min="4840" max="4841" width="7.140625" style="22" customWidth="1"/>
    <col min="4842" max="4842" width="9.140625" style="22"/>
    <col min="4843" max="4843" width="34.28515625" style="22" customWidth="1"/>
    <col min="4844" max="4844" width="10.28515625" style="22" customWidth="1"/>
    <col min="4845" max="4845" width="9.85546875" style="22" bestFit="1" customWidth="1"/>
    <col min="4846" max="4846" width="6.7109375" style="22" customWidth="1"/>
    <col min="4847" max="4847" width="7.7109375" style="22" customWidth="1"/>
    <col min="4848" max="4848" width="10.28515625" style="22" customWidth="1"/>
    <col min="4849" max="4850" width="7.7109375" style="22" customWidth="1"/>
    <col min="4851" max="4851" width="7.28515625" style="22" customWidth="1"/>
    <col min="4852" max="4852" width="9.140625" style="22" customWidth="1"/>
    <col min="4853" max="4853" width="7.7109375" style="22" customWidth="1"/>
    <col min="4854" max="4854" width="10.85546875" style="22" customWidth="1"/>
    <col min="4855" max="4855" width="10.5703125" style="22" customWidth="1"/>
    <col min="4856" max="4856" width="7.7109375" style="22" customWidth="1"/>
    <col min="4857" max="4857" width="9.7109375" style="22" customWidth="1"/>
    <col min="4858" max="4861" width="7.7109375" style="22" customWidth="1"/>
    <col min="4862" max="4862" width="10.28515625" style="22" customWidth="1"/>
    <col min="4863" max="4863" width="9.7109375" style="22" customWidth="1"/>
    <col min="4864" max="4867" width="7.7109375" style="22" customWidth="1"/>
    <col min="4868" max="5066" width="9.140625" style="22"/>
    <col min="5067" max="5067" width="34.28515625" style="22" customWidth="1"/>
    <col min="5068" max="5068" width="10.140625" style="22" customWidth="1"/>
    <col min="5069" max="5069" width="9.85546875" style="22" bestFit="1" customWidth="1"/>
    <col min="5070" max="5070" width="6.7109375" style="22" customWidth="1"/>
    <col min="5071" max="5087" width="7.7109375" style="22" customWidth="1"/>
    <col min="5088" max="5088" width="10.7109375" style="22" customWidth="1"/>
    <col min="5089" max="5090" width="7.7109375" style="22" customWidth="1"/>
    <col min="5091" max="5091" width="9.5703125" style="22" customWidth="1"/>
    <col min="5092" max="5095" width="7.7109375" style="22" customWidth="1"/>
    <col min="5096" max="5097" width="7.140625" style="22" customWidth="1"/>
    <col min="5098" max="5098" width="9.140625" style="22"/>
    <col min="5099" max="5099" width="34.28515625" style="22" customWidth="1"/>
    <col min="5100" max="5100" width="10.28515625" style="22" customWidth="1"/>
    <col min="5101" max="5101" width="9.85546875" style="22" bestFit="1" customWidth="1"/>
    <col min="5102" max="5102" width="6.7109375" style="22" customWidth="1"/>
    <col min="5103" max="5103" width="7.7109375" style="22" customWidth="1"/>
    <col min="5104" max="5104" width="10.28515625" style="22" customWidth="1"/>
    <col min="5105" max="5106" width="7.7109375" style="22" customWidth="1"/>
    <col min="5107" max="5107" width="7.28515625" style="22" customWidth="1"/>
    <col min="5108" max="5108" width="9.140625" style="22" customWidth="1"/>
    <col min="5109" max="5109" width="7.7109375" style="22" customWidth="1"/>
    <col min="5110" max="5110" width="10.85546875" style="22" customWidth="1"/>
    <col min="5111" max="5111" width="10.5703125" style="22" customWidth="1"/>
    <col min="5112" max="5112" width="7.7109375" style="22" customWidth="1"/>
    <col min="5113" max="5113" width="9.7109375" style="22" customWidth="1"/>
    <col min="5114" max="5117" width="7.7109375" style="22" customWidth="1"/>
    <col min="5118" max="5118" width="10.28515625" style="22" customWidth="1"/>
    <col min="5119" max="5119" width="9.7109375" style="22" customWidth="1"/>
    <col min="5120" max="5123" width="7.7109375" style="22" customWidth="1"/>
    <col min="5124" max="5322" width="9.140625" style="22"/>
    <col min="5323" max="5323" width="34.28515625" style="22" customWidth="1"/>
    <col min="5324" max="5324" width="10.140625" style="22" customWidth="1"/>
    <col min="5325" max="5325" width="9.85546875" style="22" bestFit="1" customWidth="1"/>
    <col min="5326" max="5326" width="6.7109375" style="22" customWidth="1"/>
    <col min="5327" max="5343" width="7.7109375" style="22" customWidth="1"/>
    <col min="5344" max="5344" width="10.7109375" style="22" customWidth="1"/>
    <col min="5345" max="5346" width="7.7109375" style="22" customWidth="1"/>
    <col min="5347" max="5347" width="9.5703125" style="22" customWidth="1"/>
    <col min="5348" max="5351" width="7.7109375" style="22" customWidth="1"/>
    <col min="5352" max="5353" width="7.140625" style="22" customWidth="1"/>
    <col min="5354" max="5354" width="9.140625" style="22"/>
    <col min="5355" max="5355" width="34.28515625" style="22" customWidth="1"/>
    <col min="5356" max="5356" width="10.28515625" style="22" customWidth="1"/>
    <col min="5357" max="5357" width="9.85546875" style="22" bestFit="1" customWidth="1"/>
    <col min="5358" max="5358" width="6.7109375" style="22" customWidth="1"/>
    <col min="5359" max="5359" width="7.7109375" style="22" customWidth="1"/>
    <col min="5360" max="5360" width="10.28515625" style="22" customWidth="1"/>
    <col min="5361" max="5362" width="7.7109375" style="22" customWidth="1"/>
    <col min="5363" max="5363" width="7.28515625" style="22" customWidth="1"/>
    <col min="5364" max="5364" width="9.140625" style="22" customWidth="1"/>
    <col min="5365" max="5365" width="7.7109375" style="22" customWidth="1"/>
    <col min="5366" max="5366" width="10.85546875" style="22" customWidth="1"/>
    <col min="5367" max="5367" width="10.5703125" style="22" customWidth="1"/>
    <col min="5368" max="5368" width="7.7109375" style="22" customWidth="1"/>
    <col min="5369" max="5369" width="9.7109375" style="22" customWidth="1"/>
    <col min="5370" max="5373" width="7.7109375" style="22" customWidth="1"/>
    <col min="5374" max="5374" width="10.28515625" style="22" customWidth="1"/>
    <col min="5375" max="5375" width="9.7109375" style="22" customWidth="1"/>
    <col min="5376" max="5379" width="7.7109375" style="22" customWidth="1"/>
    <col min="5380" max="5578" width="9.140625" style="22"/>
    <col min="5579" max="5579" width="34.28515625" style="22" customWidth="1"/>
    <col min="5580" max="5580" width="10.140625" style="22" customWidth="1"/>
    <col min="5581" max="5581" width="9.85546875" style="22" bestFit="1" customWidth="1"/>
    <col min="5582" max="5582" width="6.7109375" style="22" customWidth="1"/>
    <col min="5583" max="5599" width="7.7109375" style="22" customWidth="1"/>
    <col min="5600" max="5600" width="10.7109375" style="22" customWidth="1"/>
    <col min="5601" max="5602" width="7.7109375" style="22" customWidth="1"/>
    <col min="5603" max="5603" width="9.5703125" style="22" customWidth="1"/>
    <col min="5604" max="5607" width="7.7109375" style="22" customWidth="1"/>
    <col min="5608" max="5609" width="7.140625" style="22" customWidth="1"/>
    <col min="5610" max="5610" width="9.140625" style="22"/>
    <col min="5611" max="5611" width="34.28515625" style="22" customWidth="1"/>
    <col min="5612" max="5612" width="10.28515625" style="22" customWidth="1"/>
    <col min="5613" max="5613" width="9.85546875" style="22" bestFit="1" customWidth="1"/>
    <col min="5614" max="5614" width="6.7109375" style="22" customWidth="1"/>
    <col min="5615" max="5615" width="7.7109375" style="22" customWidth="1"/>
    <col min="5616" max="5616" width="10.28515625" style="22" customWidth="1"/>
    <col min="5617" max="5618" width="7.7109375" style="22" customWidth="1"/>
    <col min="5619" max="5619" width="7.28515625" style="22" customWidth="1"/>
    <col min="5620" max="5620" width="9.140625" style="22" customWidth="1"/>
    <col min="5621" max="5621" width="7.7109375" style="22" customWidth="1"/>
    <col min="5622" max="5622" width="10.85546875" style="22" customWidth="1"/>
    <col min="5623" max="5623" width="10.5703125" style="22" customWidth="1"/>
    <col min="5624" max="5624" width="7.7109375" style="22" customWidth="1"/>
    <col min="5625" max="5625" width="9.7109375" style="22" customWidth="1"/>
    <col min="5626" max="5629" width="7.7109375" style="22" customWidth="1"/>
    <col min="5630" max="5630" width="10.28515625" style="22" customWidth="1"/>
    <col min="5631" max="5631" width="9.7109375" style="22" customWidth="1"/>
    <col min="5632" max="5635" width="7.7109375" style="22" customWidth="1"/>
    <col min="5636" max="5834" width="9.140625" style="22"/>
    <col min="5835" max="5835" width="34.28515625" style="22" customWidth="1"/>
    <col min="5836" max="5836" width="10.140625" style="22" customWidth="1"/>
    <col min="5837" max="5837" width="9.85546875" style="22" bestFit="1" customWidth="1"/>
    <col min="5838" max="5838" width="6.7109375" style="22" customWidth="1"/>
    <col min="5839" max="5855" width="7.7109375" style="22" customWidth="1"/>
    <col min="5856" max="5856" width="10.7109375" style="22" customWidth="1"/>
    <col min="5857" max="5858" width="7.7109375" style="22" customWidth="1"/>
    <col min="5859" max="5859" width="9.5703125" style="22" customWidth="1"/>
    <col min="5860" max="5863" width="7.7109375" style="22" customWidth="1"/>
    <col min="5864" max="5865" width="7.140625" style="22" customWidth="1"/>
    <col min="5866" max="5866" width="9.140625" style="22"/>
    <col min="5867" max="5867" width="34.28515625" style="22" customWidth="1"/>
    <col min="5868" max="5868" width="10.28515625" style="22" customWidth="1"/>
    <col min="5869" max="5869" width="9.85546875" style="22" bestFit="1" customWidth="1"/>
    <col min="5870" max="5870" width="6.7109375" style="22" customWidth="1"/>
    <col min="5871" max="5871" width="7.7109375" style="22" customWidth="1"/>
    <col min="5872" max="5872" width="10.28515625" style="22" customWidth="1"/>
    <col min="5873" max="5874" width="7.7109375" style="22" customWidth="1"/>
    <col min="5875" max="5875" width="7.28515625" style="22" customWidth="1"/>
    <col min="5876" max="5876" width="9.140625" style="22" customWidth="1"/>
    <col min="5877" max="5877" width="7.7109375" style="22" customWidth="1"/>
    <col min="5878" max="5878" width="10.85546875" style="22" customWidth="1"/>
    <col min="5879" max="5879" width="10.5703125" style="22" customWidth="1"/>
    <col min="5880" max="5880" width="7.7109375" style="22" customWidth="1"/>
    <col min="5881" max="5881" width="9.7109375" style="22" customWidth="1"/>
    <col min="5882" max="5885" width="7.7109375" style="22" customWidth="1"/>
    <col min="5886" max="5886" width="10.28515625" style="22" customWidth="1"/>
    <col min="5887" max="5887" width="9.7109375" style="22" customWidth="1"/>
    <col min="5888" max="5891" width="7.7109375" style="22" customWidth="1"/>
    <col min="5892" max="6090" width="9.140625" style="22"/>
    <col min="6091" max="6091" width="34.28515625" style="22" customWidth="1"/>
    <col min="6092" max="6092" width="10.140625" style="22" customWidth="1"/>
    <col min="6093" max="6093" width="9.85546875" style="22" bestFit="1" customWidth="1"/>
    <col min="6094" max="6094" width="6.7109375" style="22" customWidth="1"/>
    <col min="6095" max="6111" width="7.7109375" style="22" customWidth="1"/>
    <col min="6112" max="6112" width="10.7109375" style="22" customWidth="1"/>
    <col min="6113" max="6114" width="7.7109375" style="22" customWidth="1"/>
    <col min="6115" max="6115" width="9.5703125" style="22" customWidth="1"/>
    <col min="6116" max="6119" width="7.7109375" style="22" customWidth="1"/>
    <col min="6120" max="6121" width="7.140625" style="22" customWidth="1"/>
    <col min="6122" max="6122" width="9.140625" style="22"/>
    <col min="6123" max="6123" width="34.28515625" style="22" customWidth="1"/>
    <col min="6124" max="6124" width="10.28515625" style="22" customWidth="1"/>
    <col min="6125" max="6125" width="9.85546875" style="22" bestFit="1" customWidth="1"/>
    <col min="6126" max="6126" width="6.7109375" style="22" customWidth="1"/>
    <col min="6127" max="6127" width="7.7109375" style="22" customWidth="1"/>
    <col min="6128" max="6128" width="10.28515625" style="22" customWidth="1"/>
    <col min="6129" max="6130" width="7.7109375" style="22" customWidth="1"/>
    <col min="6131" max="6131" width="7.28515625" style="22" customWidth="1"/>
    <col min="6132" max="6132" width="9.140625" style="22" customWidth="1"/>
    <col min="6133" max="6133" width="7.7109375" style="22" customWidth="1"/>
    <col min="6134" max="6134" width="10.85546875" style="22" customWidth="1"/>
    <col min="6135" max="6135" width="10.5703125" style="22" customWidth="1"/>
    <col min="6136" max="6136" width="7.7109375" style="22" customWidth="1"/>
    <col min="6137" max="6137" width="9.7109375" style="22" customWidth="1"/>
    <col min="6138" max="6141" width="7.7109375" style="22" customWidth="1"/>
    <col min="6142" max="6142" width="10.28515625" style="22" customWidth="1"/>
    <col min="6143" max="6143" width="9.7109375" style="22" customWidth="1"/>
    <col min="6144" max="6147" width="7.7109375" style="22" customWidth="1"/>
    <col min="6148" max="6346" width="9.140625" style="22"/>
    <col min="6347" max="6347" width="34.28515625" style="22" customWidth="1"/>
    <col min="6348" max="6348" width="10.140625" style="22" customWidth="1"/>
    <col min="6349" max="6349" width="9.85546875" style="22" bestFit="1" customWidth="1"/>
    <col min="6350" max="6350" width="6.7109375" style="22" customWidth="1"/>
    <col min="6351" max="6367" width="7.7109375" style="22" customWidth="1"/>
    <col min="6368" max="6368" width="10.7109375" style="22" customWidth="1"/>
    <col min="6369" max="6370" width="7.7109375" style="22" customWidth="1"/>
    <col min="6371" max="6371" width="9.5703125" style="22" customWidth="1"/>
    <col min="6372" max="6375" width="7.7109375" style="22" customWidth="1"/>
    <col min="6376" max="6377" width="7.140625" style="22" customWidth="1"/>
    <col min="6378" max="6378" width="9.140625" style="22"/>
    <col min="6379" max="6379" width="34.28515625" style="22" customWidth="1"/>
    <col min="6380" max="6380" width="10.28515625" style="22" customWidth="1"/>
    <col min="6381" max="6381" width="9.85546875" style="22" bestFit="1" customWidth="1"/>
    <col min="6382" max="6382" width="6.7109375" style="22" customWidth="1"/>
    <col min="6383" max="6383" width="7.7109375" style="22" customWidth="1"/>
    <col min="6384" max="6384" width="10.28515625" style="22" customWidth="1"/>
    <col min="6385" max="6386" width="7.7109375" style="22" customWidth="1"/>
    <col min="6387" max="6387" width="7.28515625" style="22" customWidth="1"/>
    <col min="6388" max="6388" width="9.140625" style="22" customWidth="1"/>
    <col min="6389" max="6389" width="7.7109375" style="22" customWidth="1"/>
    <col min="6390" max="6390" width="10.85546875" style="22" customWidth="1"/>
    <col min="6391" max="6391" width="10.5703125" style="22" customWidth="1"/>
    <col min="6392" max="6392" width="7.7109375" style="22" customWidth="1"/>
    <col min="6393" max="6393" width="9.7109375" style="22" customWidth="1"/>
    <col min="6394" max="6397" width="7.7109375" style="22" customWidth="1"/>
    <col min="6398" max="6398" width="10.28515625" style="22" customWidth="1"/>
    <col min="6399" max="6399" width="9.7109375" style="22" customWidth="1"/>
    <col min="6400" max="6403" width="7.7109375" style="22" customWidth="1"/>
    <col min="6404" max="6602" width="9.140625" style="22"/>
    <col min="6603" max="6603" width="34.28515625" style="22" customWidth="1"/>
    <col min="6604" max="6604" width="10.140625" style="22" customWidth="1"/>
    <col min="6605" max="6605" width="9.85546875" style="22" bestFit="1" customWidth="1"/>
    <col min="6606" max="6606" width="6.7109375" style="22" customWidth="1"/>
    <col min="6607" max="6623" width="7.7109375" style="22" customWidth="1"/>
    <col min="6624" max="6624" width="10.7109375" style="22" customWidth="1"/>
    <col min="6625" max="6626" width="7.7109375" style="22" customWidth="1"/>
    <col min="6627" max="6627" width="9.5703125" style="22" customWidth="1"/>
    <col min="6628" max="6631" width="7.7109375" style="22" customWidth="1"/>
    <col min="6632" max="6633" width="7.140625" style="22" customWidth="1"/>
    <col min="6634" max="6634" width="9.140625" style="22"/>
    <col min="6635" max="6635" width="34.28515625" style="22" customWidth="1"/>
    <col min="6636" max="6636" width="10.28515625" style="22" customWidth="1"/>
    <col min="6637" max="6637" width="9.85546875" style="22" bestFit="1" customWidth="1"/>
    <col min="6638" max="6638" width="6.7109375" style="22" customWidth="1"/>
    <col min="6639" max="6639" width="7.7109375" style="22" customWidth="1"/>
    <col min="6640" max="6640" width="10.28515625" style="22" customWidth="1"/>
    <col min="6641" max="6642" width="7.7109375" style="22" customWidth="1"/>
    <col min="6643" max="6643" width="7.28515625" style="22" customWidth="1"/>
    <col min="6644" max="6644" width="9.140625" style="22" customWidth="1"/>
    <col min="6645" max="6645" width="7.7109375" style="22" customWidth="1"/>
    <col min="6646" max="6646" width="10.85546875" style="22" customWidth="1"/>
    <col min="6647" max="6647" width="10.5703125" style="22" customWidth="1"/>
    <col min="6648" max="6648" width="7.7109375" style="22" customWidth="1"/>
    <col min="6649" max="6649" width="9.7109375" style="22" customWidth="1"/>
    <col min="6650" max="6653" width="7.7109375" style="22" customWidth="1"/>
    <col min="6654" max="6654" width="10.28515625" style="22" customWidth="1"/>
    <col min="6655" max="6655" width="9.7109375" style="22" customWidth="1"/>
    <col min="6656" max="6659" width="7.7109375" style="22" customWidth="1"/>
    <col min="6660" max="6858" width="9.140625" style="22"/>
    <col min="6859" max="6859" width="34.28515625" style="22" customWidth="1"/>
    <col min="6860" max="6860" width="10.140625" style="22" customWidth="1"/>
    <col min="6861" max="6861" width="9.85546875" style="22" bestFit="1" customWidth="1"/>
    <col min="6862" max="6862" width="6.7109375" style="22" customWidth="1"/>
    <col min="6863" max="6879" width="7.7109375" style="22" customWidth="1"/>
    <col min="6880" max="6880" width="10.7109375" style="22" customWidth="1"/>
    <col min="6881" max="6882" width="7.7109375" style="22" customWidth="1"/>
    <col min="6883" max="6883" width="9.5703125" style="22" customWidth="1"/>
    <col min="6884" max="6887" width="7.7109375" style="22" customWidth="1"/>
    <col min="6888" max="6889" width="7.140625" style="22" customWidth="1"/>
    <col min="6890" max="6890" width="9.140625" style="22"/>
    <col min="6891" max="6891" width="34.28515625" style="22" customWidth="1"/>
    <col min="6892" max="6892" width="10.28515625" style="22" customWidth="1"/>
    <col min="6893" max="6893" width="9.85546875" style="22" bestFit="1" customWidth="1"/>
    <col min="6894" max="6894" width="6.7109375" style="22" customWidth="1"/>
    <col min="6895" max="6895" width="7.7109375" style="22" customWidth="1"/>
    <col min="6896" max="6896" width="10.28515625" style="22" customWidth="1"/>
    <col min="6897" max="6898" width="7.7109375" style="22" customWidth="1"/>
    <col min="6899" max="6899" width="7.28515625" style="22" customWidth="1"/>
    <col min="6900" max="6900" width="9.140625" style="22" customWidth="1"/>
    <col min="6901" max="6901" width="7.7109375" style="22" customWidth="1"/>
    <col min="6902" max="6902" width="10.85546875" style="22" customWidth="1"/>
    <col min="6903" max="6903" width="10.5703125" style="22" customWidth="1"/>
    <col min="6904" max="6904" width="7.7109375" style="22" customWidth="1"/>
    <col min="6905" max="6905" width="9.7109375" style="22" customWidth="1"/>
    <col min="6906" max="6909" width="7.7109375" style="22" customWidth="1"/>
    <col min="6910" max="6910" width="10.28515625" style="22" customWidth="1"/>
    <col min="6911" max="6911" width="9.7109375" style="22" customWidth="1"/>
    <col min="6912" max="6915" width="7.7109375" style="22" customWidth="1"/>
    <col min="6916" max="7114" width="9.140625" style="22"/>
    <col min="7115" max="7115" width="34.28515625" style="22" customWidth="1"/>
    <col min="7116" max="7116" width="10.140625" style="22" customWidth="1"/>
    <col min="7117" max="7117" width="9.85546875" style="22" bestFit="1" customWidth="1"/>
    <col min="7118" max="7118" width="6.7109375" style="22" customWidth="1"/>
    <col min="7119" max="7135" width="7.7109375" style="22" customWidth="1"/>
    <col min="7136" max="7136" width="10.7109375" style="22" customWidth="1"/>
    <col min="7137" max="7138" width="7.7109375" style="22" customWidth="1"/>
    <col min="7139" max="7139" width="9.5703125" style="22" customWidth="1"/>
    <col min="7140" max="7143" width="7.7109375" style="22" customWidth="1"/>
    <col min="7144" max="7145" width="7.140625" style="22" customWidth="1"/>
    <col min="7146" max="7146" width="9.140625" style="22"/>
    <col min="7147" max="7147" width="34.28515625" style="22" customWidth="1"/>
    <col min="7148" max="7148" width="10.28515625" style="22" customWidth="1"/>
    <col min="7149" max="7149" width="9.85546875" style="22" bestFit="1" customWidth="1"/>
    <col min="7150" max="7150" width="6.7109375" style="22" customWidth="1"/>
    <col min="7151" max="7151" width="7.7109375" style="22" customWidth="1"/>
    <col min="7152" max="7152" width="10.28515625" style="22" customWidth="1"/>
    <col min="7153" max="7154" width="7.7109375" style="22" customWidth="1"/>
    <col min="7155" max="7155" width="7.28515625" style="22" customWidth="1"/>
    <col min="7156" max="7156" width="9.140625" style="22" customWidth="1"/>
    <col min="7157" max="7157" width="7.7109375" style="22" customWidth="1"/>
    <col min="7158" max="7158" width="10.85546875" style="22" customWidth="1"/>
    <col min="7159" max="7159" width="10.5703125" style="22" customWidth="1"/>
    <col min="7160" max="7160" width="7.7109375" style="22" customWidth="1"/>
    <col min="7161" max="7161" width="9.7109375" style="22" customWidth="1"/>
    <col min="7162" max="7165" width="7.7109375" style="22" customWidth="1"/>
    <col min="7166" max="7166" width="10.28515625" style="22" customWidth="1"/>
    <col min="7167" max="7167" width="9.7109375" style="22" customWidth="1"/>
    <col min="7168" max="7171" width="7.7109375" style="22" customWidth="1"/>
    <col min="7172" max="7370" width="9.140625" style="22"/>
    <col min="7371" max="7371" width="34.28515625" style="22" customWidth="1"/>
    <col min="7372" max="7372" width="10.140625" style="22" customWidth="1"/>
    <col min="7373" max="7373" width="9.85546875" style="22" bestFit="1" customWidth="1"/>
    <col min="7374" max="7374" width="6.7109375" style="22" customWidth="1"/>
    <col min="7375" max="7391" width="7.7109375" style="22" customWidth="1"/>
    <col min="7392" max="7392" width="10.7109375" style="22" customWidth="1"/>
    <col min="7393" max="7394" width="7.7109375" style="22" customWidth="1"/>
    <col min="7395" max="7395" width="9.5703125" style="22" customWidth="1"/>
    <col min="7396" max="7399" width="7.7109375" style="22" customWidth="1"/>
    <col min="7400" max="7401" width="7.140625" style="22" customWidth="1"/>
    <col min="7402" max="7402" width="9.140625" style="22"/>
    <col min="7403" max="7403" width="34.28515625" style="22" customWidth="1"/>
    <col min="7404" max="7404" width="10.28515625" style="22" customWidth="1"/>
    <col min="7405" max="7405" width="9.85546875" style="22" bestFit="1" customWidth="1"/>
    <col min="7406" max="7406" width="6.7109375" style="22" customWidth="1"/>
    <col min="7407" max="7407" width="7.7109375" style="22" customWidth="1"/>
    <col min="7408" max="7408" width="10.28515625" style="22" customWidth="1"/>
    <col min="7409" max="7410" width="7.7109375" style="22" customWidth="1"/>
    <col min="7411" max="7411" width="7.28515625" style="22" customWidth="1"/>
    <col min="7412" max="7412" width="9.140625" style="22" customWidth="1"/>
    <col min="7413" max="7413" width="7.7109375" style="22" customWidth="1"/>
    <col min="7414" max="7414" width="10.85546875" style="22" customWidth="1"/>
    <col min="7415" max="7415" width="10.5703125" style="22" customWidth="1"/>
    <col min="7416" max="7416" width="7.7109375" style="22" customWidth="1"/>
    <col min="7417" max="7417" width="9.7109375" style="22" customWidth="1"/>
    <col min="7418" max="7421" width="7.7109375" style="22" customWidth="1"/>
    <col min="7422" max="7422" width="10.28515625" style="22" customWidth="1"/>
    <col min="7423" max="7423" width="9.7109375" style="22" customWidth="1"/>
    <col min="7424" max="7427" width="7.7109375" style="22" customWidth="1"/>
    <col min="7428" max="7626" width="9.140625" style="22"/>
    <col min="7627" max="7627" width="34.28515625" style="22" customWidth="1"/>
    <col min="7628" max="7628" width="10.140625" style="22" customWidth="1"/>
    <col min="7629" max="7629" width="9.85546875" style="22" bestFit="1" customWidth="1"/>
    <col min="7630" max="7630" width="6.7109375" style="22" customWidth="1"/>
    <col min="7631" max="7647" width="7.7109375" style="22" customWidth="1"/>
    <col min="7648" max="7648" width="10.7109375" style="22" customWidth="1"/>
    <col min="7649" max="7650" width="7.7109375" style="22" customWidth="1"/>
    <col min="7651" max="7651" width="9.5703125" style="22" customWidth="1"/>
    <col min="7652" max="7655" width="7.7109375" style="22" customWidth="1"/>
    <col min="7656" max="7657" width="7.140625" style="22" customWidth="1"/>
    <col min="7658" max="7658" width="9.140625" style="22"/>
    <col min="7659" max="7659" width="34.28515625" style="22" customWidth="1"/>
    <col min="7660" max="7660" width="10.28515625" style="22" customWidth="1"/>
    <col min="7661" max="7661" width="9.85546875" style="22" bestFit="1" customWidth="1"/>
    <col min="7662" max="7662" width="6.7109375" style="22" customWidth="1"/>
    <col min="7663" max="7663" width="7.7109375" style="22" customWidth="1"/>
    <col min="7664" max="7664" width="10.28515625" style="22" customWidth="1"/>
    <col min="7665" max="7666" width="7.7109375" style="22" customWidth="1"/>
    <col min="7667" max="7667" width="7.28515625" style="22" customWidth="1"/>
    <col min="7668" max="7668" width="9.140625" style="22" customWidth="1"/>
    <col min="7669" max="7669" width="7.7109375" style="22" customWidth="1"/>
    <col min="7670" max="7670" width="10.85546875" style="22" customWidth="1"/>
    <col min="7671" max="7671" width="10.5703125" style="22" customWidth="1"/>
    <col min="7672" max="7672" width="7.7109375" style="22" customWidth="1"/>
    <col min="7673" max="7673" width="9.7109375" style="22" customWidth="1"/>
    <col min="7674" max="7677" width="7.7109375" style="22" customWidth="1"/>
    <col min="7678" max="7678" width="10.28515625" style="22" customWidth="1"/>
    <col min="7679" max="7679" width="9.7109375" style="22" customWidth="1"/>
    <col min="7680" max="7683" width="7.7109375" style="22" customWidth="1"/>
    <col min="7684" max="7882" width="9.140625" style="22"/>
    <col min="7883" max="7883" width="34.28515625" style="22" customWidth="1"/>
    <col min="7884" max="7884" width="10.140625" style="22" customWidth="1"/>
    <col min="7885" max="7885" width="9.85546875" style="22" bestFit="1" customWidth="1"/>
    <col min="7886" max="7886" width="6.7109375" style="22" customWidth="1"/>
    <col min="7887" max="7903" width="7.7109375" style="22" customWidth="1"/>
    <col min="7904" max="7904" width="10.7109375" style="22" customWidth="1"/>
    <col min="7905" max="7906" width="7.7109375" style="22" customWidth="1"/>
    <col min="7907" max="7907" width="9.5703125" style="22" customWidth="1"/>
    <col min="7908" max="7911" width="7.7109375" style="22" customWidth="1"/>
    <col min="7912" max="7913" width="7.140625" style="22" customWidth="1"/>
    <col min="7914" max="7914" width="9.140625" style="22"/>
    <col min="7915" max="7915" width="34.28515625" style="22" customWidth="1"/>
    <col min="7916" max="7916" width="10.28515625" style="22" customWidth="1"/>
    <col min="7917" max="7917" width="9.85546875" style="22" bestFit="1" customWidth="1"/>
    <col min="7918" max="7918" width="6.7109375" style="22" customWidth="1"/>
    <col min="7919" max="7919" width="7.7109375" style="22" customWidth="1"/>
    <col min="7920" max="7920" width="10.28515625" style="22" customWidth="1"/>
    <col min="7921" max="7922" width="7.7109375" style="22" customWidth="1"/>
    <col min="7923" max="7923" width="7.28515625" style="22" customWidth="1"/>
    <col min="7924" max="7924" width="9.140625" style="22" customWidth="1"/>
    <col min="7925" max="7925" width="7.7109375" style="22" customWidth="1"/>
    <col min="7926" max="7926" width="10.85546875" style="22" customWidth="1"/>
    <col min="7927" max="7927" width="10.5703125" style="22" customWidth="1"/>
    <col min="7928" max="7928" width="7.7109375" style="22" customWidth="1"/>
    <col min="7929" max="7929" width="9.7109375" style="22" customWidth="1"/>
    <col min="7930" max="7933" width="7.7109375" style="22" customWidth="1"/>
    <col min="7934" max="7934" width="10.28515625" style="22" customWidth="1"/>
    <col min="7935" max="7935" width="9.7109375" style="22" customWidth="1"/>
    <col min="7936" max="7939" width="7.7109375" style="22" customWidth="1"/>
    <col min="7940" max="8138" width="9.140625" style="22"/>
    <col min="8139" max="8139" width="34.28515625" style="22" customWidth="1"/>
    <col min="8140" max="8140" width="10.140625" style="22" customWidth="1"/>
    <col min="8141" max="8141" width="9.85546875" style="22" bestFit="1" customWidth="1"/>
    <col min="8142" max="8142" width="6.7109375" style="22" customWidth="1"/>
    <col min="8143" max="8159" width="7.7109375" style="22" customWidth="1"/>
    <col min="8160" max="8160" width="10.7109375" style="22" customWidth="1"/>
    <col min="8161" max="8162" width="7.7109375" style="22" customWidth="1"/>
    <col min="8163" max="8163" width="9.5703125" style="22" customWidth="1"/>
    <col min="8164" max="8167" width="7.7109375" style="22" customWidth="1"/>
    <col min="8168" max="8169" width="7.140625" style="22" customWidth="1"/>
    <col min="8170" max="8170" width="9.140625" style="22"/>
    <col min="8171" max="8171" width="34.28515625" style="22" customWidth="1"/>
    <col min="8172" max="8172" width="10.28515625" style="22" customWidth="1"/>
    <col min="8173" max="8173" width="9.85546875" style="22" bestFit="1" customWidth="1"/>
    <col min="8174" max="8174" width="6.7109375" style="22" customWidth="1"/>
    <col min="8175" max="8175" width="7.7109375" style="22" customWidth="1"/>
    <col min="8176" max="8176" width="10.28515625" style="22" customWidth="1"/>
    <col min="8177" max="8178" width="7.7109375" style="22" customWidth="1"/>
    <col min="8179" max="8179" width="7.28515625" style="22" customWidth="1"/>
    <col min="8180" max="8180" width="9.140625" style="22" customWidth="1"/>
    <col min="8181" max="8181" width="7.7109375" style="22" customWidth="1"/>
    <col min="8182" max="8182" width="10.85546875" style="22" customWidth="1"/>
    <col min="8183" max="8183" width="10.5703125" style="22" customWidth="1"/>
    <col min="8184" max="8184" width="7.7109375" style="22" customWidth="1"/>
    <col min="8185" max="8185" width="9.7109375" style="22" customWidth="1"/>
    <col min="8186" max="8189" width="7.7109375" style="22" customWidth="1"/>
    <col min="8190" max="8190" width="10.28515625" style="22" customWidth="1"/>
    <col min="8191" max="8191" width="9.7109375" style="22" customWidth="1"/>
    <col min="8192" max="8195" width="7.7109375" style="22" customWidth="1"/>
    <col min="8196" max="8394" width="9.140625" style="22"/>
    <col min="8395" max="8395" width="34.28515625" style="22" customWidth="1"/>
    <col min="8396" max="8396" width="10.140625" style="22" customWidth="1"/>
    <col min="8397" max="8397" width="9.85546875" style="22" bestFit="1" customWidth="1"/>
    <col min="8398" max="8398" width="6.7109375" style="22" customWidth="1"/>
    <col min="8399" max="8415" width="7.7109375" style="22" customWidth="1"/>
    <col min="8416" max="8416" width="10.7109375" style="22" customWidth="1"/>
    <col min="8417" max="8418" width="7.7109375" style="22" customWidth="1"/>
    <col min="8419" max="8419" width="9.5703125" style="22" customWidth="1"/>
    <col min="8420" max="8423" width="7.7109375" style="22" customWidth="1"/>
    <col min="8424" max="8425" width="7.140625" style="22" customWidth="1"/>
    <col min="8426" max="8426" width="9.140625" style="22"/>
    <col min="8427" max="8427" width="34.28515625" style="22" customWidth="1"/>
    <col min="8428" max="8428" width="10.28515625" style="22" customWidth="1"/>
    <col min="8429" max="8429" width="9.85546875" style="22" bestFit="1" customWidth="1"/>
    <col min="8430" max="8430" width="6.7109375" style="22" customWidth="1"/>
    <col min="8431" max="8431" width="7.7109375" style="22" customWidth="1"/>
    <col min="8432" max="8432" width="10.28515625" style="22" customWidth="1"/>
    <col min="8433" max="8434" width="7.7109375" style="22" customWidth="1"/>
    <col min="8435" max="8435" width="7.28515625" style="22" customWidth="1"/>
    <col min="8436" max="8436" width="9.140625" style="22" customWidth="1"/>
    <col min="8437" max="8437" width="7.7109375" style="22" customWidth="1"/>
    <col min="8438" max="8438" width="10.85546875" style="22" customWidth="1"/>
    <col min="8439" max="8439" width="10.5703125" style="22" customWidth="1"/>
    <col min="8440" max="8440" width="7.7109375" style="22" customWidth="1"/>
    <col min="8441" max="8441" width="9.7109375" style="22" customWidth="1"/>
    <col min="8442" max="8445" width="7.7109375" style="22" customWidth="1"/>
    <col min="8446" max="8446" width="10.28515625" style="22" customWidth="1"/>
    <col min="8447" max="8447" width="9.7109375" style="22" customWidth="1"/>
    <col min="8448" max="8451" width="7.7109375" style="22" customWidth="1"/>
    <col min="8452" max="8650" width="9.140625" style="22"/>
    <col min="8651" max="8651" width="34.28515625" style="22" customWidth="1"/>
    <col min="8652" max="8652" width="10.140625" style="22" customWidth="1"/>
    <col min="8653" max="8653" width="9.85546875" style="22" bestFit="1" customWidth="1"/>
    <col min="8654" max="8654" width="6.7109375" style="22" customWidth="1"/>
    <col min="8655" max="8671" width="7.7109375" style="22" customWidth="1"/>
    <col min="8672" max="8672" width="10.7109375" style="22" customWidth="1"/>
    <col min="8673" max="8674" width="7.7109375" style="22" customWidth="1"/>
    <col min="8675" max="8675" width="9.5703125" style="22" customWidth="1"/>
    <col min="8676" max="8679" width="7.7109375" style="22" customWidth="1"/>
    <col min="8680" max="8681" width="7.140625" style="22" customWidth="1"/>
    <col min="8682" max="8682" width="9.140625" style="22"/>
    <col min="8683" max="8683" width="34.28515625" style="22" customWidth="1"/>
    <col min="8684" max="8684" width="10.28515625" style="22" customWidth="1"/>
    <col min="8685" max="8685" width="9.85546875" style="22" bestFit="1" customWidth="1"/>
    <col min="8686" max="8686" width="6.7109375" style="22" customWidth="1"/>
    <col min="8687" max="8687" width="7.7109375" style="22" customWidth="1"/>
    <col min="8688" max="8688" width="10.28515625" style="22" customWidth="1"/>
    <col min="8689" max="8690" width="7.7109375" style="22" customWidth="1"/>
    <col min="8691" max="8691" width="7.28515625" style="22" customWidth="1"/>
    <col min="8692" max="8692" width="9.140625" style="22" customWidth="1"/>
    <col min="8693" max="8693" width="7.7109375" style="22" customWidth="1"/>
    <col min="8694" max="8694" width="10.85546875" style="22" customWidth="1"/>
    <col min="8695" max="8695" width="10.5703125" style="22" customWidth="1"/>
    <col min="8696" max="8696" width="7.7109375" style="22" customWidth="1"/>
    <col min="8697" max="8697" width="9.7109375" style="22" customWidth="1"/>
    <col min="8698" max="8701" width="7.7109375" style="22" customWidth="1"/>
    <col min="8702" max="8702" width="10.28515625" style="22" customWidth="1"/>
    <col min="8703" max="8703" width="9.7109375" style="22" customWidth="1"/>
    <col min="8704" max="8707" width="7.7109375" style="22" customWidth="1"/>
    <col min="8708" max="8906" width="9.140625" style="22"/>
    <col min="8907" max="8907" width="34.28515625" style="22" customWidth="1"/>
    <col min="8908" max="8908" width="10.140625" style="22" customWidth="1"/>
    <col min="8909" max="8909" width="9.85546875" style="22" bestFit="1" customWidth="1"/>
    <col min="8910" max="8910" width="6.7109375" style="22" customWidth="1"/>
    <col min="8911" max="8927" width="7.7109375" style="22" customWidth="1"/>
    <col min="8928" max="8928" width="10.7109375" style="22" customWidth="1"/>
    <col min="8929" max="8930" width="7.7109375" style="22" customWidth="1"/>
    <col min="8931" max="8931" width="9.5703125" style="22" customWidth="1"/>
    <col min="8932" max="8935" width="7.7109375" style="22" customWidth="1"/>
    <col min="8936" max="8937" width="7.140625" style="22" customWidth="1"/>
    <col min="8938" max="8938" width="9.140625" style="22"/>
    <col min="8939" max="8939" width="34.28515625" style="22" customWidth="1"/>
    <col min="8940" max="8940" width="10.28515625" style="22" customWidth="1"/>
    <col min="8941" max="8941" width="9.85546875" style="22" bestFit="1" customWidth="1"/>
    <col min="8942" max="8942" width="6.7109375" style="22" customWidth="1"/>
    <col min="8943" max="8943" width="7.7109375" style="22" customWidth="1"/>
    <col min="8944" max="8944" width="10.28515625" style="22" customWidth="1"/>
    <col min="8945" max="8946" width="7.7109375" style="22" customWidth="1"/>
    <col min="8947" max="8947" width="7.28515625" style="22" customWidth="1"/>
    <col min="8948" max="8948" width="9.140625" style="22" customWidth="1"/>
    <col min="8949" max="8949" width="7.7109375" style="22" customWidth="1"/>
    <col min="8950" max="8950" width="10.85546875" style="22" customWidth="1"/>
    <col min="8951" max="8951" width="10.5703125" style="22" customWidth="1"/>
    <col min="8952" max="8952" width="7.7109375" style="22" customWidth="1"/>
    <col min="8953" max="8953" width="9.7109375" style="22" customWidth="1"/>
    <col min="8954" max="8957" width="7.7109375" style="22" customWidth="1"/>
    <col min="8958" max="8958" width="10.28515625" style="22" customWidth="1"/>
    <col min="8959" max="8959" width="9.7109375" style="22" customWidth="1"/>
    <col min="8960" max="8963" width="7.7109375" style="22" customWidth="1"/>
    <col min="8964" max="9162" width="9.140625" style="22"/>
    <col min="9163" max="9163" width="34.28515625" style="22" customWidth="1"/>
    <col min="9164" max="9164" width="10.140625" style="22" customWidth="1"/>
    <col min="9165" max="9165" width="9.85546875" style="22" bestFit="1" customWidth="1"/>
    <col min="9166" max="9166" width="6.7109375" style="22" customWidth="1"/>
    <col min="9167" max="9183" width="7.7109375" style="22" customWidth="1"/>
    <col min="9184" max="9184" width="10.7109375" style="22" customWidth="1"/>
    <col min="9185" max="9186" width="7.7109375" style="22" customWidth="1"/>
    <col min="9187" max="9187" width="9.5703125" style="22" customWidth="1"/>
    <col min="9188" max="9191" width="7.7109375" style="22" customWidth="1"/>
    <col min="9192" max="9193" width="7.140625" style="22" customWidth="1"/>
    <col min="9194" max="9194" width="9.140625" style="22"/>
    <col min="9195" max="9195" width="34.28515625" style="22" customWidth="1"/>
    <col min="9196" max="9196" width="10.28515625" style="22" customWidth="1"/>
    <col min="9197" max="9197" width="9.85546875" style="22" bestFit="1" customWidth="1"/>
    <col min="9198" max="9198" width="6.7109375" style="22" customWidth="1"/>
    <col min="9199" max="9199" width="7.7109375" style="22" customWidth="1"/>
    <col min="9200" max="9200" width="10.28515625" style="22" customWidth="1"/>
    <col min="9201" max="9202" width="7.7109375" style="22" customWidth="1"/>
    <col min="9203" max="9203" width="7.28515625" style="22" customWidth="1"/>
    <col min="9204" max="9204" width="9.140625" style="22" customWidth="1"/>
    <col min="9205" max="9205" width="7.7109375" style="22" customWidth="1"/>
    <col min="9206" max="9206" width="10.85546875" style="22" customWidth="1"/>
    <col min="9207" max="9207" width="10.5703125" style="22" customWidth="1"/>
    <col min="9208" max="9208" width="7.7109375" style="22" customWidth="1"/>
    <col min="9209" max="9209" width="9.7109375" style="22" customWidth="1"/>
    <col min="9210" max="9213" width="7.7109375" style="22" customWidth="1"/>
    <col min="9214" max="9214" width="10.28515625" style="22" customWidth="1"/>
    <col min="9215" max="9215" width="9.7109375" style="22" customWidth="1"/>
    <col min="9216" max="9219" width="7.7109375" style="22" customWidth="1"/>
    <col min="9220" max="9418" width="9.140625" style="22"/>
    <col min="9419" max="9419" width="34.28515625" style="22" customWidth="1"/>
    <col min="9420" max="9420" width="10.140625" style="22" customWidth="1"/>
    <col min="9421" max="9421" width="9.85546875" style="22" bestFit="1" customWidth="1"/>
    <col min="9422" max="9422" width="6.7109375" style="22" customWidth="1"/>
    <col min="9423" max="9439" width="7.7109375" style="22" customWidth="1"/>
    <col min="9440" max="9440" width="10.7109375" style="22" customWidth="1"/>
    <col min="9441" max="9442" width="7.7109375" style="22" customWidth="1"/>
    <col min="9443" max="9443" width="9.5703125" style="22" customWidth="1"/>
    <col min="9444" max="9447" width="7.7109375" style="22" customWidth="1"/>
    <col min="9448" max="9449" width="7.140625" style="22" customWidth="1"/>
    <col min="9450" max="9450" width="9.140625" style="22"/>
    <col min="9451" max="9451" width="34.28515625" style="22" customWidth="1"/>
    <col min="9452" max="9452" width="10.28515625" style="22" customWidth="1"/>
    <col min="9453" max="9453" width="9.85546875" style="22" bestFit="1" customWidth="1"/>
    <col min="9454" max="9454" width="6.7109375" style="22" customWidth="1"/>
    <col min="9455" max="9455" width="7.7109375" style="22" customWidth="1"/>
    <col min="9456" max="9456" width="10.28515625" style="22" customWidth="1"/>
    <col min="9457" max="9458" width="7.7109375" style="22" customWidth="1"/>
    <col min="9459" max="9459" width="7.28515625" style="22" customWidth="1"/>
    <col min="9460" max="9460" width="9.140625" style="22" customWidth="1"/>
    <col min="9461" max="9461" width="7.7109375" style="22" customWidth="1"/>
    <col min="9462" max="9462" width="10.85546875" style="22" customWidth="1"/>
    <col min="9463" max="9463" width="10.5703125" style="22" customWidth="1"/>
    <col min="9464" max="9464" width="7.7109375" style="22" customWidth="1"/>
    <col min="9465" max="9465" width="9.7109375" style="22" customWidth="1"/>
    <col min="9466" max="9469" width="7.7109375" style="22" customWidth="1"/>
    <col min="9470" max="9470" width="10.28515625" style="22" customWidth="1"/>
    <col min="9471" max="9471" width="9.7109375" style="22" customWidth="1"/>
    <col min="9472" max="9475" width="7.7109375" style="22" customWidth="1"/>
    <col min="9476" max="9674" width="9.140625" style="22"/>
    <col min="9675" max="9675" width="34.28515625" style="22" customWidth="1"/>
    <col min="9676" max="9676" width="10.140625" style="22" customWidth="1"/>
    <col min="9677" max="9677" width="9.85546875" style="22" bestFit="1" customWidth="1"/>
    <col min="9678" max="9678" width="6.7109375" style="22" customWidth="1"/>
    <col min="9679" max="9695" width="7.7109375" style="22" customWidth="1"/>
    <col min="9696" max="9696" width="10.7109375" style="22" customWidth="1"/>
    <col min="9697" max="9698" width="7.7109375" style="22" customWidth="1"/>
    <col min="9699" max="9699" width="9.5703125" style="22" customWidth="1"/>
    <col min="9700" max="9703" width="7.7109375" style="22" customWidth="1"/>
    <col min="9704" max="9705" width="7.140625" style="22" customWidth="1"/>
    <col min="9706" max="9706" width="9.140625" style="22"/>
    <col min="9707" max="9707" width="34.28515625" style="22" customWidth="1"/>
    <col min="9708" max="9708" width="10.28515625" style="22" customWidth="1"/>
    <col min="9709" max="9709" width="9.85546875" style="22" bestFit="1" customWidth="1"/>
    <col min="9710" max="9710" width="6.7109375" style="22" customWidth="1"/>
    <col min="9711" max="9711" width="7.7109375" style="22" customWidth="1"/>
    <col min="9712" max="9712" width="10.28515625" style="22" customWidth="1"/>
    <col min="9713" max="9714" width="7.7109375" style="22" customWidth="1"/>
    <col min="9715" max="9715" width="7.28515625" style="22" customWidth="1"/>
    <col min="9716" max="9716" width="9.140625" style="22" customWidth="1"/>
    <col min="9717" max="9717" width="7.7109375" style="22" customWidth="1"/>
    <col min="9718" max="9718" width="10.85546875" style="22" customWidth="1"/>
    <col min="9719" max="9719" width="10.5703125" style="22" customWidth="1"/>
    <col min="9720" max="9720" width="7.7109375" style="22" customWidth="1"/>
    <col min="9721" max="9721" width="9.7109375" style="22" customWidth="1"/>
    <col min="9722" max="9725" width="7.7109375" style="22" customWidth="1"/>
    <col min="9726" max="9726" width="10.28515625" style="22" customWidth="1"/>
    <col min="9727" max="9727" width="9.7109375" style="22" customWidth="1"/>
    <col min="9728" max="9731" width="7.7109375" style="22" customWidth="1"/>
    <col min="9732" max="9930" width="9.140625" style="22"/>
    <col min="9931" max="9931" width="34.28515625" style="22" customWidth="1"/>
    <col min="9932" max="9932" width="10.140625" style="22" customWidth="1"/>
    <col min="9933" max="9933" width="9.85546875" style="22" bestFit="1" customWidth="1"/>
    <col min="9934" max="9934" width="6.7109375" style="22" customWidth="1"/>
    <col min="9935" max="9951" width="7.7109375" style="22" customWidth="1"/>
    <col min="9952" max="9952" width="10.7109375" style="22" customWidth="1"/>
    <col min="9953" max="9954" width="7.7109375" style="22" customWidth="1"/>
    <col min="9955" max="9955" width="9.5703125" style="22" customWidth="1"/>
    <col min="9956" max="9959" width="7.7109375" style="22" customWidth="1"/>
    <col min="9960" max="9961" width="7.140625" style="22" customWidth="1"/>
    <col min="9962" max="9962" width="9.140625" style="22"/>
    <col min="9963" max="9963" width="34.28515625" style="22" customWidth="1"/>
    <col min="9964" max="9964" width="10.28515625" style="22" customWidth="1"/>
    <col min="9965" max="9965" width="9.85546875" style="22" bestFit="1" customWidth="1"/>
    <col min="9966" max="9966" width="6.7109375" style="22" customWidth="1"/>
    <col min="9967" max="9967" width="7.7109375" style="22" customWidth="1"/>
    <col min="9968" max="9968" width="10.28515625" style="22" customWidth="1"/>
    <col min="9969" max="9970" width="7.7109375" style="22" customWidth="1"/>
    <col min="9971" max="9971" width="7.28515625" style="22" customWidth="1"/>
    <col min="9972" max="9972" width="9.140625" style="22" customWidth="1"/>
    <col min="9973" max="9973" width="7.7109375" style="22" customWidth="1"/>
    <col min="9974" max="9974" width="10.85546875" style="22" customWidth="1"/>
    <col min="9975" max="9975" width="10.5703125" style="22" customWidth="1"/>
    <col min="9976" max="9976" width="7.7109375" style="22" customWidth="1"/>
    <col min="9977" max="9977" width="9.7109375" style="22" customWidth="1"/>
    <col min="9978" max="9981" width="7.7109375" style="22" customWidth="1"/>
    <col min="9982" max="9982" width="10.28515625" style="22" customWidth="1"/>
    <col min="9983" max="9983" width="9.7109375" style="22" customWidth="1"/>
    <col min="9984" max="9987" width="7.7109375" style="22" customWidth="1"/>
    <col min="9988" max="10186" width="9.140625" style="22"/>
    <col min="10187" max="10187" width="34.28515625" style="22" customWidth="1"/>
    <col min="10188" max="10188" width="10.140625" style="22" customWidth="1"/>
    <col min="10189" max="10189" width="9.85546875" style="22" bestFit="1" customWidth="1"/>
    <col min="10190" max="10190" width="6.7109375" style="22" customWidth="1"/>
    <col min="10191" max="10207" width="7.7109375" style="22" customWidth="1"/>
    <col min="10208" max="10208" width="10.7109375" style="22" customWidth="1"/>
    <col min="10209" max="10210" width="7.7109375" style="22" customWidth="1"/>
    <col min="10211" max="10211" width="9.5703125" style="22" customWidth="1"/>
    <col min="10212" max="10215" width="7.7109375" style="22" customWidth="1"/>
    <col min="10216" max="10217" width="7.140625" style="22" customWidth="1"/>
    <col min="10218" max="10218" width="9.140625" style="22"/>
    <col min="10219" max="10219" width="34.28515625" style="22" customWidth="1"/>
    <col min="10220" max="10220" width="10.28515625" style="22" customWidth="1"/>
    <col min="10221" max="10221" width="9.85546875" style="22" bestFit="1" customWidth="1"/>
    <col min="10222" max="10222" width="6.7109375" style="22" customWidth="1"/>
    <col min="10223" max="10223" width="7.7109375" style="22" customWidth="1"/>
    <col min="10224" max="10224" width="10.28515625" style="22" customWidth="1"/>
    <col min="10225" max="10226" width="7.7109375" style="22" customWidth="1"/>
    <col min="10227" max="10227" width="7.28515625" style="22" customWidth="1"/>
    <col min="10228" max="10228" width="9.140625" style="22" customWidth="1"/>
    <col min="10229" max="10229" width="7.7109375" style="22" customWidth="1"/>
    <col min="10230" max="10230" width="10.85546875" style="22" customWidth="1"/>
    <col min="10231" max="10231" width="10.5703125" style="22" customWidth="1"/>
    <col min="10232" max="10232" width="7.7109375" style="22" customWidth="1"/>
    <col min="10233" max="10233" width="9.7109375" style="22" customWidth="1"/>
    <col min="10234" max="10237" width="7.7109375" style="22" customWidth="1"/>
    <col min="10238" max="10238" width="10.28515625" style="22" customWidth="1"/>
    <col min="10239" max="10239" width="9.7109375" style="22" customWidth="1"/>
    <col min="10240" max="10243" width="7.7109375" style="22" customWidth="1"/>
    <col min="10244" max="10442" width="9.140625" style="22"/>
    <col min="10443" max="10443" width="34.28515625" style="22" customWidth="1"/>
    <col min="10444" max="10444" width="10.140625" style="22" customWidth="1"/>
    <col min="10445" max="10445" width="9.85546875" style="22" bestFit="1" customWidth="1"/>
    <col min="10446" max="10446" width="6.7109375" style="22" customWidth="1"/>
    <col min="10447" max="10463" width="7.7109375" style="22" customWidth="1"/>
    <col min="10464" max="10464" width="10.7109375" style="22" customWidth="1"/>
    <col min="10465" max="10466" width="7.7109375" style="22" customWidth="1"/>
    <col min="10467" max="10467" width="9.5703125" style="22" customWidth="1"/>
    <col min="10468" max="10471" width="7.7109375" style="22" customWidth="1"/>
    <col min="10472" max="10473" width="7.140625" style="22" customWidth="1"/>
    <col min="10474" max="10474" width="9.140625" style="22"/>
    <col min="10475" max="10475" width="34.28515625" style="22" customWidth="1"/>
    <col min="10476" max="10476" width="10.28515625" style="22" customWidth="1"/>
    <col min="10477" max="10477" width="9.85546875" style="22" bestFit="1" customWidth="1"/>
    <col min="10478" max="10478" width="6.7109375" style="22" customWidth="1"/>
    <col min="10479" max="10479" width="7.7109375" style="22" customWidth="1"/>
    <col min="10480" max="10480" width="10.28515625" style="22" customWidth="1"/>
    <col min="10481" max="10482" width="7.7109375" style="22" customWidth="1"/>
    <col min="10483" max="10483" width="7.28515625" style="22" customWidth="1"/>
    <col min="10484" max="10484" width="9.140625" style="22" customWidth="1"/>
    <col min="10485" max="10485" width="7.7109375" style="22" customWidth="1"/>
    <col min="10486" max="10486" width="10.85546875" style="22" customWidth="1"/>
    <col min="10487" max="10487" width="10.5703125" style="22" customWidth="1"/>
    <col min="10488" max="10488" width="7.7109375" style="22" customWidth="1"/>
    <col min="10489" max="10489" width="9.7109375" style="22" customWidth="1"/>
    <col min="10490" max="10493" width="7.7109375" style="22" customWidth="1"/>
    <col min="10494" max="10494" width="10.28515625" style="22" customWidth="1"/>
    <col min="10495" max="10495" width="9.7109375" style="22" customWidth="1"/>
    <col min="10496" max="10499" width="7.7109375" style="22" customWidth="1"/>
    <col min="10500" max="10698" width="9.140625" style="22"/>
    <col min="10699" max="10699" width="34.28515625" style="22" customWidth="1"/>
    <col min="10700" max="10700" width="10.140625" style="22" customWidth="1"/>
    <col min="10701" max="10701" width="9.85546875" style="22" bestFit="1" customWidth="1"/>
    <col min="10702" max="10702" width="6.7109375" style="22" customWidth="1"/>
    <col min="10703" max="10719" width="7.7109375" style="22" customWidth="1"/>
    <col min="10720" max="10720" width="10.7109375" style="22" customWidth="1"/>
    <col min="10721" max="10722" width="7.7109375" style="22" customWidth="1"/>
    <col min="10723" max="10723" width="9.5703125" style="22" customWidth="1"/>
    <col min="10724" max="10727" width="7.7109375" style="22" customWidth="1"/>
    <col min="10728" max="10729" width="7.140625" style="22" customWidth="1"/>
    <col min="10730" max="10730" width="9.140625" style="22"/>
    <col min="10731" max="10731" width="34.28515625" style="22" customWidth="1"/>
    <col min="10732" max="10732" width="10.28515625" style="22" customWidth="1"/>
    <col min="10733" max="10733" width="9.85546875" style="22" bestFit="1" customWidth="1"/>
    <col min="10734" max="10734" width="6.7109375" style="22" customWidth="1"/>
    <col min="10735" max="10735" width="7.7109375" style="22" customWidth="1"/>
    <col min="10736" max="10736" width="10.28515625" style="22" customWidth="1"/>
    <col min="10737" max="10738" width="7.7109375" style="22" customWidth="1"/>
    <col min="10739" max="10739" width="7.28515625" style="22" customWidth="1"/>
    <col min="10740" max="10740" width="9.140625" style="22" customWidth="1"/>
    <col min="10741" max="10741" width="7.7109375" style="22" customWidth="1"/>
    <col min="10742" max="10742" width="10.85546875" style="22" customWidth="1"/>
    <col min="10743" max="10743" width="10.5703125" style="22" customWidth="1"/>
    <col min="10744" max="10744" width="7.7109375" style="22" customWidth="1"/>
    <col min="10745" max="10745" width="9.7109375" style="22" customWidth="1"/>
    <col min="10746" max="10749" width="7.7109375" style="22" customWidth="1"/>
    <col min="10750" max="10750" width="10.28515625" style="22" customWidth="1"/>
    <col min="10751" max="10751" width="9.7109375" style="22" customWidth="1"/>
    <col min="10752" max="10755" width="7.7109375" style="22" customWidth="1"/>
    <col min="10756" max="10954" width="9.140625" style="22"/>
    <col min="10955" max="10955" width="34.28515625" style="22" customWidth="1"/>
    <col min="10956" max="10956" width="10.140625" style="22" customWidth="1"/>
    <col min="10957" max="10957" width="9.85546875" style="22" bestFit="1" customWidth="1"/>
    <col min="10958" max="10958" width="6.7109375" style="22" customWidth="1"/>
    <col min="10959" max="10975" width="7.7109375" style="22" customWidth="1"/>
    <col min="10976" max="10976" width="10.7109375" style="22" customWidth="1"/>
    <col min="10977" max="10978" width="7.7109375" style="22" customWidth="1"/>
    <col min="10979" max="10979" width="9.5703125" style="22" customWidth="1"/>
    <col min="10980" max="10983" width="7.7109375" style="22" customWidth="1"/>
    <col min="10984" max="10985" width="7.140625" style="22" customWidth="1"/>
    <col min="10986" max="10986" width="9.140625" style="22"/>
    <col min="10987" max="10987" width="34.28515625" style="22" customWidth="1"/>
    <col min="10988" max="10988" width="10.28515625" style="22" customWidth="1"/>
    <col min="10989" max="10989" width="9.85546875" style="22" bestFit="1" customWidth="1"/>
    <col min="10990" max="10990" width="6.7109375" style="22" customWidth="1"/>
    <col min="10991" max="10991" width="7.7109375" style="22" customWidth="1"/>
    <col min="10992" max="10992" width="10.28515625" style="22" customWidth="1"/>
    <col min="10993" max="10994" width="7.7109375" style="22" customWidth="1"/>
    <col min="10995" max="10995" width="7.28515625" style="22" customWidth="1"/>
    <col min="10996" max="10996" width="9.140625" style="22" customWidth="1"/>
    <col min="10997" max="10997" width="7.7109375" style="22" customWidth="1"/>
    <col min="10998" max="10998" width="10.85546875" style="22" customWidth="1"/>
    <col min="10999" max="10999" width="10.5703125" style="22" customWidth="1"/>
    <col min="11000" max="11000" width="7.7109375" style="22" customWidth="1"/>
    <col min="11001" max="11001" width="9.7109375" style="22" customWidth="1"/>
    <col min="11002" max="11005" width="7.7109375" style="22" customWidth="1"/>
    <col min="11006" max="11006" width="10.28515625" style="22" customWidth="1"/>
    <col min="11007" max="11007" width="9.7109375" style="22" customWidth="1"/>
    <col min="11008" max="11011" width="7.7109375" style="22" customWidth="1"/>
    <col min="11012" max="11210" width="9.140625" style="22"/>
    <col min="11211" max="11211" width="34.28515625" style="22" customWidth="1"/>
    <col min="11212" max="11212" width="10.140625" style="22" customWidth="1"/>
    <col min="11213" max="11213" width="9.85546875" style="22" bestFit="1" customWidth="1"/>
    <col min="11214" max="11214" width="6.7109375" style="22" customWidth="1"/>
    <col min="11215" max="11231" width="7.7109375" style="22" customWidth="1"/>
    <col min="11232" max="11232" width="10.7109375" style="22" customWidth="1"/>
    <col min="11233" max="11234" width="7.7109375" style="22" customWidth="1"/>
    <col min="11235" max="11235" width="9.5703125" style="22" customWidth="1"/>
    <col min="11236" max="11239" width="7.7109375" style="22" customWidth="1"/>
    <col min="11240" max="11241" width="7.140625" style="22" customWidth="1"/>
    <col min="11242" max="11242" width="9.140625" style="22"/>
    <col min="11243" max="11243" width="34.28515625" style="22" customWidth="1"/>
    <col min="11244" max="11244" width="10.28515625" style="22" customWidth="1"/>
    <col min="11245" max="11245" width="9.85546875" style="22" bestFit="1" customWidth="1"/>
    <col min="11246" max="11246" width="6.7109375" style="22" customWidth="1"/>
    <col min="11247" max="11247" width="7.7109375" style="22" customWidth="1"/>
    <col min="11248" max="11248" width="10.28515625" style="22" customWidth="1"/>
    <col min="11249" max="11250" width="7.7109375" style="22" customWidth="1"/>
    <col min="11251" max="11251" width="7.28515625" style="22" customWidth="1"/>
    <col min="11252" max="11252" width="9.140625" style="22" customWidth="1"/>
    <col min="11253" max="11253" width="7.7109375" style="22" customWidth="1"/>
    <col min="11254" max="11254" width="10.85546875" style="22" customWidth="1"/>
    <col min="11255" max="11255" width="10.5703125" style="22" customWidth="1"/>
    <col min="11256" max="11256" width="7.7109375" style="22" customWidth="1"/>
    <col min="11257" max="11257" width="9.7109375" style="22" customWidth="1"/>
    <col min="11258" max="11261" width="7.7109375" style="22" customWidth="1"/>
    <col min="11262" max="11262" width="10.28515625" style="22" customWidth="1"/>
    <col min="11263" max="11263" width="9.7109375" style="22" customWidth="1"/>
    <col min="11264" max="11267" width="7.7109375" style="22" customWidth="1"/>
    <col min="11268" max="11466" width="9.140625" style="22"/>
    <col min="11467" max="11467" width="34.28515625" style="22" customWidth="1"/>
    <col min="11468" max="11468" width="10.140625" style="22" customWidth="1"/>
    <col min="11469" max="11469" width="9.85546875" style="22" bestFit="1" customWidth="1"/>
    <col min="11470" max="11470" width="6.7109375" style="22" customWidth="1"/>
    <col min="11471" max="11487" width="7.7109375" style="22" customWidth="1"/>
    <col min="11488" max="11488" width="10.7109375" style="22" customWidth="1"/>
    <col min="11489" max="11490" width="7.7109375" style="22" customWidth="1"/>
    <col min="11491" max="11491" width="9.5703125" style="22" customWidth="1"/>
    <col min="11492" max="11495" width="7.7109375" style="22" customWidth="1"/>
    <col min="11496" max="11497" width="7.140625" style="22" customWidth="1"/>
    <col min="11498" max="11498" width="9.140625" style="22"/>
    <col min="11499" max="11499" width="34.28515625" style="22" customWidth="1"/>
    <col min="11500" max="11500" width="10.28515625" style="22" customWidth="1"/>
    <col min="11501" max="11501" width="9.85546875" style="22" bestFit="1" customWidth="1"/>
    <col min="11502" max="11502" width="6.7109375" style="22" customWidth="1"/>
    <col min="11503" max="11503" width="7.7109375" style="22" customWidth="1"/>
    <col min="11504" max="11504" width="10.28515625" style="22" customWidth="1"/>
    <col min="11505" max="11506" width="7.7109375" style="22" customWidth="1"/>
    <col min="11507" max="11507" width="7.28515625" style="22" customWidth="1"/>
    <col min="11508" max="11508" width="9.140625" style="22" customWidth="1"/>
    <col min="11509" max="11509" width="7.7109375" style="22" customWidth="1"/>
    <col min="11510" max="11510" width="10.85546875" style="22" customWidth="1"/>
    <col min="11511" max="11511" width="10.5703125" style="22" customWidth="1"/>
    <col min="11512" max="11512" width="7.7109375" style="22" customWidth="1"/>
    <col min="11513" max="11513" width="9.7109375" style="22" customWidth="1"/>
    <col min="11514" max="11517" width="7.7109375" style="22" customWidth="1"/>
    <col min="11518" max="11518" width="10.28515625" style="22" customWidth="1"/>
    <col min="11519" max="11519" width="9.7109375" style="22" customWidth="1"/>
    <col min="11520" max="11523" width="7.7109375" style="22" customWidth="1"/>
    <col min="11524" max="11722" width="9.140625" style="22"/>
    <col min="11723" max="11723" width="34.28515625" style="22" customWidth="1"/>
    <col min="11724" max="11724" width="10.140625" style="22" customWidth="1"/>
    <col min="11725" max="11725" width="9.85546875" style="22" bestFit="1" customWidth="1"/>
    <col min="11726" max="11726" width="6.7109375" style="22" customWidth="1"/>
    <col min="11727" max="11743" width="7.7109375" style="22" customWidth="1"/>
    <col min="11744" max="11744" width="10.7109375" style="22" customWidth="1"/>
    <col min="11745" max="11746" width="7.7109375" style="22" customWidth="1"/>
    <col min="11747" max="11747" width="9.5703125" style="22" customWidth="1"/>
    <col min="11748" max="11751" width="7.7109375" style="22" customWidth="1"/>
    <col min="11752" max="11753" width="7.140625" style="22" customWidth="1"/>
    <col min="11754" max="11754" width="9.140625" style="22"/>
    <col min="11755" max="11755" width="34.28515625" style="22" customWidth="1"/>
    <col min="11756" max="11756" width="10.28515625" style="22" customWidth="1"/>
    <col min="11757" max="11757" width="9.85546875" style="22" bestFit="1" customWidth="1"/>
    <col min="11758" max="11758" width="6.7109375" style="22" customWidth="1"/>
    <col min="11759" max="11759" width="7.7109375" style="22" customWidth="1"/>
    <col min="11760" max="11760" width="10.28515625" style="22" customWidth="1"/>
    <col min="11761" max="11762" width="7.7109375" style="22" customWidth="1"/>
    <col min="11763" max="11763" width="7.28515625" style="22" customWidth="1"/>
    <col min="11764" max="11764" width="9.140625" style="22" customWidth="1"/>
    <col min="11765" max="11765" width="7.7109375" style="22" customWidth="1"/>
    <col min="11766" max="11766" width="10.85546875" style="22" customWidth="1"/>
    <col min="11767" max="11767" width="10.5703125" style="22" customWidth="1"/>
    <col min="11768" max="11768" width="7.7109375" style="22" customWidth="1"/>
    <col min="11769" max="11769" width="9.7109375" style="22" customWidth="1"/>
    <col min="11770" max="11773" width="7.7109375" style="22" customWidth="1"/>
    <col min="11774" max="11774" width="10.28515625" style="22" customWidth="1"/>
    <col min="11775" max="11775" width="9.7109375" style="22" customWidth="1"/>
    <col min="11776" max="11779" width="7.7109375" style="22" customWidth="1"/>
    <col min="11780" max="11978" width="9.140625" style="22"/>
    <col min="11979" max="11979" width="34.28515625" style="22" customWidth="1"/>
    <col min="11980" max="11980" width="10.140625" style="22" customWidth="1"/>
    <col min="11981" max="11981" width="9.85546875" style="22" bestFit="1" customWidth="1"/>
    <col min="11982" max="11982" width="6.7109375" style="22" customWidth="1"/>
    <col min="11983" max="11999" width="7.7109375" style="22" customWidth="1"/>
    <col min="12000" max="12000" width="10.7109375" style="22" customWidth="1"/>
    <col min="12001" max="12002" width="7.7109375" style="22" customWidth="1"/>
    <col min="12003" max="12003" width="9.5703125" style="22" customWidth="1"/>
    <col min="12004" max="12007" width="7.7109375" style="22" customWidth="1"/>
    <col min="12008" max="12009" width="7.140625" style="22" customWidth="1"/>
    <col min="12010" max="12010" width="9.140625" style="22"/>
    <col min="12011" max="12011" width="34.28515625" style="22" customWidth="1"/>
    <col min="12012" max="12012" width="10.28515625" style="22" customWidth="1"/>
    <col min="12013" max="12013" width="9.85546875" style="22" bestFit="1" customWidth="1"/>
    <col min="12014" max="12014" width="6.7109375" style="22" customWidth="1"/>
    <col min="12015" max="12015" width="7.7109375" style="22" customWidth="1"/>
    <col min="12016" max="12016" width="10.28515625" style="22" customWidth="1"/>
    <col min="12017" max="12018" width="7.7109375" style="22" customWidth="1"/>
    <col min="12019" max="12019" width="7.28515625" style="22" customWidth="1"/>
    <col min="12020" max="12020" width="9.140625" style="22" customWidth="1"/>
    <col min="12021" max="12021" width="7.7109375" style="22" customWidth="1"/>
    <col min="12022" max="12022" width="10.85546875" style="22" customWidth="1"/>
    <col min="12023" max="12023" width="10.5703125" style="22" customWidth="1"/>
    <col min="12024" max="12024" width="7.7109375" style="22" customWidth="1"/>
    <col min="12025" max="12025" width="9.7109375" style="22" customWidth="1"/>
    <col min="12026" max="12029" width="7.7109375" style="22" customWidth="1"/>
    <col min="12030" max="12030" width="10.28515625" style="22" customWidth="1"/>
    <col min="12031" max="12031" width="9.7109375" style="22" customWidth="1"/>
    <col min="12032" max="12035" width="7.7109375" style="22" customWidth="1"/>
    <col min="12036" max="12234" width="9.140625" style="22"/>
    <col min="12235" max="12235" width="34.28515625" style="22" customWidth="1"/>
    <col min="12236" max="12236" width="10.140625" style="22" customWidth="1"/>
    <col min="12237" max="12237" width="9.85546875" style="22" bestFit="1" customWidth="1"/>
    <col min="12238" max="12238" width="6.7109375" style="22" customWidth="1"/>
    <col min="12239" max="12255" width="7.7109375" style="22" customWidth="1"/>
    <col min="12256" max="12256" width="10.7109375" style="22" customWidth="1"/>
    <col min="12257" max="12258" width="7.7109375" style="22" customWidth="1"/>
    <col min="12259" max="12259" width="9.5703125" style="22" customWidth="1"/>
    <col min="12260" max="12263" width="7.7109375" style="22" customWidth="1"/>
    <col min="12264" max="12265" width="7.140625" style="22" customWidth="1"/>
    <col min="12266" max="12266" width="9.140625" style="22"/>
    <col min="12267" max="12267" width="34.28515625" style="22" customWidth="1"/>
    <col min="12268" max="12268" width="10.28515625" style="22" customWidth="1"/>
    <col min="12269" max="12269" width="9.85546875" style="22" bestFit="1" customWidth="1"/>
    <col min="12270" max="12270" width="6.7109375" style="22" customWidth="1"/>
    <col min="12271" max="12271" width="7.7109375" style="22" customWidth="1"/>
    <col min="12272" max="12272" width="10.28515625" style="22" customWidth="1"/>
    <col min="12273" max="12274" width="7.7109375" style="22" customWidth="1"/>
    <col min="12275" max="12275" width="7.28515625" style="22" customWidth="1"/>
    <col min="12276" max="12276" width="9.140625" style="22" customWidth="1"/>
    <col min="12277" max="12277" width="7.7109375" style="22" customWidth="1"/>
    <col min="12278" max="12278" width="10.85546875" style="22" customWidth="1"/>
    <col min="12279" max="12279" width="10.5703125" style="22" customWidth="1"/>
    <col min="12280" max="12280" width="7.7109375" style="22" customWidth="1"/>
    <col min="12281" max="12281" width="9.7109375" style="22" customWidth="1"/>
    <col min="12282" max="12285" width="7.7109375" style="22" customWidth="1"/>
    <col min="12286" max="12286" width="10.28515625" style="22" customWidth="1"/>
    <col min="12287" max="12287" width="9.7109375" style="22" customWidth="1"/>
    <col min="12288" max="12291" width="7.7109375" style="22" customWidth="1"/>
    <col min="12292" max="12490" width="9.140625" style="22"/>
    <col min="12491" max="12491" width="34.28515625" style="22" customWidth="1"/>
    <col min="12492" max="12492" width="10.140625" style="22" customWidth="1"/>
    <col min="12493" max="12493" width="9.85546875" style="22" bestFit="1" customWidth="1"/>
    <col min="12494" max="12494" width="6.7109375" style="22" customWidth="1"/>
    <col min="12495" max="12511" width="7.7109375" style="22" customWidth="1"/>
    <col min="12512" max="12512" width="10.7109375" style="22" customWidth="1"/>
    <col min="12513" max="12514" width="7.7109375" style="22" customWidth="1"/>
    <col min="12515" max="12515" width="9.5703125" style="22" customWidth="1"/>
    <col min="12516" max="12519" width="7.7109375" style="22" customWidth="1"/>
    <col min="12520" max="12521" width="7.140625" style="22" customWidth="1"/>
    <col min="12522" max="12522" width="9.140625" style="22"/>
    <col min="12523" max="12523" width="34.28515625" style="22" customWidth="1"/>
    <col min="12524" max="12524" width="10.28515625" style="22" customWidth="1"/>
    <col min="12525" max="12525" width="9.85546875" style="22" bestFit="1" customWidth="1"/>
    <col min="12526" max="12526" width="6.7109375" style="22" customWidth="1"/>
    <col min="12527" max="12527" width="7.7109375" style="22" customWidth="1"/>
    <col min="12528" max="12528" width="10.28515625" style="22" customWidth="1"/>
    <col min="12529" max="12530" width="7.7109375" style="22" customWidth="1"/>
    <col min="12531" max="12531" width="7.28515625" style="22" customWidth="1"/>
    <col min="12532" max="12532" width="9.140625" style="22" customWidth="1"/>
    <col min="12533" max="12533" width="7.7109375" style="22" customWidth="1"/>
    <col min="12534" max="12534" width="10.85546875" style="22" customWidth="1"/>
    <col min="12535" max="12535" width="10.5703125" style="22" customWidth="1"/>
    <col min="12536" max="12536" width="7.7109375" style="22" customWidth="1"/>
    <col min="12537" max="12537" width="9.7109375" style="22" customWidth="1"/>
    <col min="12538" max="12541" width="7.7109375" style="22" customWidth="1"/>
    <col min="12542" max="12542" width="10.28515625" style="22" customWidth="1"/>
    <col min="12543" max="12543" width="9.7109375" style="22" customWidth="1"/>
    <col min="12544" max="12547" width="7.7109375" style="22" customWidth="1"/>
    <col min="12548" max="12746" width="9.140625" style="22"/>
    <col min="12747" max="12747" width="34.28515625" style="22" customWidth="1"/>
    <col min="12748" max="12748" width="10.140625" style="22" customWidth="1"/>
    <col min="12749" max="12749" width="9.85546875" style="22" bestFit="1" customWidth="1"/>
    <col min="12750" max="12750" width="6.7109375" style="22" customWidth="1"/>
    <col min="12751" max="12767" width="7.7109375" style="22" customWidth="1"/>
    <col min="12768" max="12768" width="10.7109375" style="22" customWidth="1"/>
    <col min="12769" max="12770" width="7.7109375" style="22" customWidth="1"/>
    <col min="12771" max="12771" width="9.5703125" style="22" customWidth="1"/>
    <col min="12772" max="12775" width="7.7109375" style="22" customWidth="1"/>
    <col min="12776" max="12777" width="7.140625" style="22" customWidth="1"/>
    <col min="12778" max="12778" width="9.140625" style="22"/>
    <col min="12779" max="12779" width="34.28515625" style="22" customWidth="1"/>
    <col min="12780" max="12780" width="10.28515625" style="22" customWidth="1"/>
    <col min="12781" max="12781" width="9.85546875" style="22" bestFit="1" customWidth="1"/>
    <col min="12782" max="12782" width="6.7109375" style="22" customWidth="1"/>
    <col min="12783" max="12783" width="7.7109375" style="22" customWidth="1"/>
    <col min="12784" max="12784" width="10.28515625" style="22" customWidth="1"/>
    <col min="12785" max="12786" width="7.7109375" style="22" customWidth="1"/>
    <col min="12787" max="12787" width="7.28515625" style="22" customWidth="1"/>
    <col min="12788" max="12788" width="9.140625" style="22" customWidth="1"/>
    <col min="12789" max="12789" width="7.7109375" style="22" customWidth="1"/>
    <col min="12790" max="12790" width="10.85546875" style="22" customWidth="1"/>
    <col min="12791" max="12791" width="10.5703125" style="22" customWidth="1"/>
    <col min="12792" max="12792" width="7.7109375" style="22" customWidth="1"/>
    <col min="12793" max="12793" width="9.7109375" style="22" customWidth="1"/>
    <col min="12794" max="12797" width="7.7109375" style="22" customWidth="1"/>
    <col min="12798" max="12798" width="10.28515625" style="22" customWidth="1"/>
    <col min="12799" max="12799" width="9.7109375" style="22" customWidth="1"/>
    <col min="12800" max="12803" width="7.7109375" style="22" customWidth="1"/>
    <col min="12804" max="13002" width="9.140625" style="22"/>
    <col min="13003" max="13003" width="34.28515625" style="22" customWidth="1"/>
    <col min="13004" max="13004" width="10.140625" style="22" customWidth="1"/>
    <col min="13005" max="13005" width="9.85546875" style="22" bestFit="1" customWidth="1"/>
    <col min="13006" max="13006" width="6.7109375" style="22" customWidth="1"/>
    <col min="13007" max="13023" width="7.7109375" style="22" customWidth="1"/>
    <col min="13024" max="13024" width="10.7109375" style="22" customWidth="1"/>
    <col min="13025" max="13026" width="7.7109375" style="22" customWidth="1"/>
    <col min="13027" max="13027" width="9.5703125" style="22" customWidth="1"/>
    <col min="13028" max="13031" width="7.7109375" style="22" customWidth="1"/>
    <col min="13032" max="13033" width="7.140625" style="22" customWidth="1"/>
    <col min="13034" max="13034" width="9.140625" style="22"/>
    <col min="13035" max="13035" width="34.28515625" style="22" customWidth="1"/>
    <col min="13036" max="13036" width="10.28515625" style="22" customWidth="1"/>
    <col min="13037" max="13037" width="9.85546875" style="22" bestFit="1" customWidth="1"/>
    <col min="13038" max="13038" width="6.7109375" style="22" customWidth="1"/>
    <col min="13039" max="13039" width="7.7109375" style="22" customWidth="1"/>
    <col min="13040" max="13040" width="10.28515625" style="22" customWidth="1"/>
    <col min="13041" max="13042" width="7.7109375" style="22" customWidth="1"/>
    <col min="13043" max="13043" width="7.28515625" style="22" customWidth="1"/>
    <col min="13044" max="13044" width="9.140625" style="22" customWidth="1"/>
    <col min="13045" max="13045" width="7.7109375" style="22" customWidth="1"/>
    <col min="13046" max="13046" width="10.85546875" style="22" customWidth="1"/>
    <col min="13047" max="13047" width="10.5703125" style="22" customWidth="1"/>
    <col min="13048" max="13048" width="7.7109375" style="22" customWidth="1"/>
    <col min="13049" max="13049" width="9.7109375" style="22" customWidth="1"/>
    <col min="13050" max="13053" width="7.7109375" style="22" customWidth="1"/>
    <col min="13054" max="13054" width="10.28515625" style="22" customWidth="1"/>
    <col min="13055" max="13055" width="9.7109375" style="22" customWidth="1"/>
    <col min="13056" max="13059" width="7.7109375" style="22" customWidth="1"/>
    <col min="13060" max="13258" width="9.140625" style="22"/>
    <col min="13259" max="13259" width="34.28515625" style="22" customWidth="1"/>
    <col min="13260" max="13260" width="10.140625" style="22" customWidth="1"/>
    <col min="13261" max="13261" width="9.85546875" style="22" bestFit="1" customWidth="1"/>
    <col min="13262" max="13262" width="6.7109375" style="22" customWidth="1"/>
    <col min="13263" max="13279" width="7.7109375" style="22" customWidth="1"/>
    <col min="13280" max="13280" width="10.7109375" style="22" customWidth="1"/>
    <col min="13281" max="13282" width="7.7109375" style="22" customWidth="1"/>
    <col min="13283" max="13283" width="9.5703125" style="22" customWidth="1"/>
    <col min="13284" max="13287" width="7.7109375" style="22" customWidth="1"/>
    <col min="13288" max="13289" width="7.140625" style="22" customWidth="1"/>
    <col min="13290" max="13290" width="9.140625" style="22"/>
    <col min="13291" max="13291" width="34.28515625" style="22" customWidth="1"/>
    <col min="13292" max="13292" width="10.28515625" style="22" customWidth="1"/>
    <col min="13293" max="13293" width="9.85546875" style="22" bestFit="1" customWidth="1"/>
    <col min="13294" max="13294" width="6.7109375" style="22" customWidth="1"/>
    <col min="13295" max="13295" width="7.7109375" style="22" customWidth="1"/>
    <col min="13296" max="13296" width="10.28515625" style="22" customWidth="1"/>
    <col min="13297" max="13298" width="7.7109375" style="22" customWidth="1"/>
    <col min="13299" max="13299" width="7.28515625" style="22" customWidth="1"/>
    <col min="13300" max="13300" width="9.140625" style="22" customWidth="1"/>
    <col min="13301" max="13301" width="7.7109375" style="22" customWidth="1"/>
    <col min="13302" max="13302" width="10.85546875" style="22" customWidth="1"/>
    <col min="13303" max="13303" width="10.5703125" style="22" customWidth="1"/>
    <col min="13304" max="13304" width="7.7109375" style="22" customWidth="1"/>
    <col min="13305" max="13305" width="9.7109375" style="22" customWidth="1"/>
    <col min="13306" max="13309" width="7.7109375" style="22" customWidth="1"/>
    <col min="13310" max="13310" width="10.28515625" style="22" customWidth="1"/>
    <col min="13311" max="13311" width="9.7109375" style="22" customWidth="1"/>
    <col min="13312" max="13315" width="7.7109375" style="22" customWidth="1"/>
    <col min="13316" max="13514" width="9.140625" style="22"/>
    <col min="13515" max="13515" width="34.28515625" style="22" customWidth="1"/>
    <col min="13516" max="13516" width="10.140625" style="22" customWidth="1"/>
    <col min="13517" max="13517" width="9.85546875" style="22" bestFit="1" customWidth="1"/>
    <col min="13518" max="13518" width="6.7109375" style="22" customWidth="1"/>
    <col min="13519" max="13535" width="7.7109375" style="22" customWidth="1"/>
    <col min="13536" max="13536" width="10.7109375" style="22" customWidth="1"/>
    <col min="13537" max="13538" width="7.7109375" style="22" customWidth="1"/>
    <col min="13539" max="13539" width="9.5703125" style="22" customWidth="1"/>
    <col min="13540" max="13543" width="7.7109375" style="22" customWidth="1"/>
    <col min="13544" max="13545" width="7.140625" style="22" customWidth="1"/>
    <col min="13546" max="13546" width="9.140625" style="22"/>
    <col min="13547" max="13547" width="34.28515625" style="22" customWidth="1"/>
    <col min="13548" max="13548" width="10.28515625" style="22" customWidth="1"/>
    <col min="13549" max="13549" width="9.85546875" style="22" bestFit="1" customWidth="1"/>
    <col min="13550" max="13550" width="6.7109375" style="22" customWidth="1"/>
    <col min="13551" max="13551" width="7.7109375" style="22" customWidth="1"/>
    <col min="13552" max="13552" width="10.28515625" style="22" customWidth="1"/>
    <col min="13553" max="13554" width="7.7109375" style="22" customWidth="1"/>
    <col min="13555" max="13555" width="7.28515625" style="22" customWidth="1"/>
    <col min="13556" max="13556" width="9.140625" style="22" customWidth="1"/>
    <col min="13557" max="13557" width="7.7109375" style="22" customWidth="1"/>
    <col min="13558" max="13558" width="10.85546875" style="22" customWidth="1"/>
    <col min="13559" max="13559" width="10.5703125" style="22" customWidth="1"/>
    <col min="13560" max="13560" width="7.7109375" style="22" customWidth="1"/>
    <col min="13561" max="13561" width="9.7109375" style="22" customWidth="1"/>
    <col min="13562" max="13565" width="7.7109375" style="22" customWidth="1"/>
    <col min="13566" max="13566" width="10.28515625" style="22" customWidth="1"/>
    <col min="13567" max="13567" width="9.7109375" style="22" customWidth="1"/>
    <col min="13568" max="13571" width="7.7109375" style="22" customWidth="1"/>
    <col min="13572" max="13770" width="9.140625" style="22"/>
    <col min="13771" max="13771" width="34.28515625" style="22" customWidth="1"/>
    <col min="13772" max="13772" width="10.140625" style="22" customWidth="1"/>
    <col min="13773" max="13773" width="9.85546875" style="22" bestFit="1" customWidth="1"/>
    <col min="13774" max="13774" width="6.7109375" style="22" customWidth="1"/>
    <col min="13775" max="13791" width="7.7109375" style="22" customWidth="1"/>
    <col min="13792" max="13792" width="10.7109375" style="22" customWidth="1"/>
    <col min="13793" max="13794" width="7.7109375" style="22" customWidth="1"/>
    <col min="13795" max="13795" width="9.5703125" style="22" customWidth="1"/>
    <col min="13796" max="13799" width="7.7109375" style="22" customWidth="1"/>
    <col min="13800" max="13801" width="7.140625" style="22" customWidth="1"/>
    <col min="13802" max="13802" width="9.140625" style="22"/>
    <col min="13803" max="13803" width="34.28515625" style="22" customWidth="1"/>
    <col min="13804" max="13804" width="10.28515625" style="22" customWidth="1"/>
    <col min="13805" max="13805" width="9.85546875" style="22" bestFit="1" customWidth="1"/>
    <col min="13806" max="13806" width="6.7109375" style="22" customWidth="1"/>
    <col min="13807" max="13807" width="7.7109375" style="22" customWidth="1"/>
    <col min="13808" max="13808" width="10.28515625" style="22" customWidth="1"/>
    <col min="13809" max="13810" width="7.7109375" style="22" customWidth="1"/>
    <col min="13811" max="13811" width="7.28515625" style="22" customWidth="1"/>
    <col min="13812" max="13812" width="9.140625" style="22" customWidth="1"/>
    <col min="13813" max="13813" width="7.7109375" style="22" customWidth="1"/>
    <col min="13814" max="13814" width="10.85546875" style="22" customWidth="1"/>
    <col min="13815" max="13815" width="10.5703125" style="22" customWidth="1"/>
    <col min="13816" max="13816" width="7.7109375" style="22" customWidth="1"/>
    <col min="13817" max="13817" width="9.7109375" style="22" customWidth="1"/>
    <col min="13818" max="13821" width="7.7109375" style="22" customWidth="1"/>
    <col min="13822" max="13822" width="10.28515625" style="22" customWidth="1"/>
    <col min="13823" max="13823" width="9.7109375" style="22" customWidth="1"/>
    <col min="13824" max="13827" width="7.7109375" style="22" customWidth="1"/>
    <col min="13828" max="14026" width="9.140625" style="22"/>
    <col min="14027" max="14027" width="34.28515625" style="22" customWidth="1"/>
    <col min="14028" max="14028" width="10.140625" style="22" customWidth="1"/>
    <col min="14029" max="14029" width="9.85546875" style="22" bestFit="1" customWidth="1"/>
    <col min="14030" max="14030" width="6.7109375" style="22" customWidth="1"/>
    <col min="14031" max="14047" width="7.7109375" style="22" customWidth="1"/>
    <col min="14048" max="14048" width="10.7109375" style="22" customWidth="1"/>
    <col min="14049" max="14050" width="7.7109375" style="22" customWidth="1"/>
    <col min="14051" max="14051" width="9.5703125" style="22" customWidth="1"/>
    <col min="14052" max="14055" width="7.7109375" style="22" customWidth="1"/>
    <col min="14056" max="14057" width="7.140625" style="22" customWidth="1"/>
    <col min="14058" max="14058" width="9.140625" style="22"/>
    <col min="14059" max="14059" width="34.28515625" style="22" customWidth="1"/>
    <col min="14060" max="14060" width="10.28515625" style="22" customWidth="1"/>
    <col min="14061" max="14061" width="9.85546875" style="22" bestFit="1" customWidth="1"/>
    <col min="14062" max="14062" width="6.7109375" style="22" customWidth="1"/>
    <col min="14063" max="14063" width="7.7109375" style="22" customWidth="1"/>
    <col min="14064" max="14064" width="10.28515625" style="22" customWidth="1"/>
    <col min="14065" max="14066" width="7.7109375" style="22" customWidth="1"/>
    <col min="14067" max="14067" width="7.28515625" style="22" customWidth="1"/>
    <col min="14068" max="14068" width="9.140625" style="22" customWidth="1"/>
    <col min="14069" max="14069" width="7.7109375" style="22" customWidth="1"/>
    <col min="14070" max="14070" width="10.85546875" style="22" customWidth="1"/>
    <col min="14071" max="14071" width="10.5703125" style="22" customWidth="1"/>
    <col min="14072" max="14072" width="7.7109375" style="22" customWidth="1"/>
    <col min="14073" max="14073" width="9.7109375" style="22" customWidth="1"/>
    <col min="14074" max="14077" width="7.7109375" style="22" customWidth="1"/>
    <col min="14078" max="14078" width="10.28515625" style="22" customWidth="1"/>
    <col min="14079" max="14079" width="9.7109375" style="22" customWidth="1"/>
    <col min="14080" max="14083" width="7.7109375" style="22" customWidth="1"/>
    <col min="14084" max="14282" width="9.140625" style="22"/>
    <col min="14283" max="14283" width="34.28515625" style="22" customWidth="1"/>
    <col min="14284" max="14284" width="10.140625" style="22" customWidth="1"/>
    <col min="14285" max="14285" width="9.85546875" style="22" bestFit="1" customWidth="1"/>
    <col min="14286" max="14286" width="6.7109375" style="22" customWidth="1"/>
    <col min="14287" max="14303" width="7.7109375" style="22" customWidth="1"/>
    <col min="14304" max="14304" width="10.7109375" style="22" customWidth="1"/>
    <col min="14305" max="14306" width="7.7109375" style="22" customWidth="1"/>
    <col min="14307" max="14307" width="9.5703125" style="22" customWidth="1"/>
    <col min="14308" max="14311" width="7.7109375" style="22" customWidth="1"/>
    <col min="14312" max="14313" width="7.140625" style="22" customWidth="1"/>
    <col min="14314" max="14314" width="9.140625" style="22"/>
    <col min="14315" max="14315" width="34.28515625" style="22" customWidth="1"/>
    <col min="14316" max="14316" width="10.28515625" style="22" customWidth="1"/>
    <col min="14317" max="14317" width="9.85546875" style="22" bestFit="1" customWidth="1"/>
    <col min="14318" max="14318" width="6.7109375" style="22" customWidth="1"/>
    <col min="14319" max="14319" width="7.7109375" style="22" customWidth="1"/>
    <col min="14320" max="14320" width="10.28515625" style="22" customWidth="1"/>
    <col min="14321" max="14322" width="7.7109375" style="22" customWidth="1"/>
    <col min="14323" max="14323" width="7.28515625" style="22" customWidth="1"/>
    <col min="14324" max="14324" width="9.140625" style="22" customWidth="1"/>
    <col min="14325" max="14325" width="7.7109375" style="22" customWidth="1"/>
    <col min="14326" max="14326" width="10.85546875" style="22" customWidth="1"/>
    <col min="14327" max="14327" width="10.5703125" style="22" customWidth="1"/>
    <col min="14328" max="14328" width="7.7109375" style="22" customWidth="1"/>
    <col min="14329" max="14329" width="9.7109375" style="22" customWidth="1"/>
    <col min="14330" max="14333" width="7.7109375" style="22" customWidth="1"/>
    <col min="14334" max="14334" width="10.28515625" style="22" customWidth="1"/>
    <col min="14335" max="14335" width="9.7109375" style="22" customWidth="1"/>
    <col min="14336" max="14339" width="7.7109375" style="22" customWidth="1"/>
    <col min="14340" max="14538" width="9.140625" style="22"/>
    <col min="14539" max="14539" width="34.28515625" style="22" customWidth="1"/>
    <col min="14540" max="14540" width="10.140625" style="22" customWidth="1"/>
    <col min="14541" max="14541" width="9.85546875" style="22" bestFit="1" customWidth="1"/>
    <col min="14542" max="14542" width="6.7109375" style="22" customWidth="1"/>
    <col min="14543" max="14559" width="7.7109375" style="22" customWidth="1"/>
    <col min="14560" max="14560" width="10.7109375" style="22" customWidth="1"/>
    <col min="14561" max="14562" width="7.7109375" style="22" customWidth="1"/>
    <col min="14563" max="14563" width="9.5703125" style="22" customWidth="1"/>
    <col min="14564" max="14567" width="7.7109375" style="22" customWidth="1"/>
    <col min="14568" max="14569" width="7.140625" style="22" customWidth="1"/>
    <col min="14570" max="14570" width="9.140625" style="22"/>
    <col min="14571" max="14571" width="34.28515625" style="22" customWidth="1"/>
    <col min="14572" max="14572" width="10.28515625" style="22" customWidth="1"/>
    <col min="14573" max="14573" width="9.85546875" style="22" bestFit="1" customWidth="1"/>
    <col min="14574" max="14574" width="6.7109375" style="22" customWidth="1"/>
    <col min="14575" max="14575" width="7.7109375" style="22" customWidth="1"/>
    <col min="14576" max="14576" width="10.28515625" style="22" customWidth="1"/>
    <col min="14577" max="14578" width="7.7109375" style="22" customWidth="1"/>
    <col min="14579" max="14579" width="7.28515625" style="22" customWidth="1"/>
    <col min="14580" max="14580" width="9.140625" style="22" customWidth="1"/>
    <col min="14581" max="14581" width="7.7109375" style="22" customWidth="1"/>
    <col min="14582" max="14582" width="10.85546875" style="22" customWidth="1"/>
    <col min="14583" max="14583" width="10.5703125" style="22" customWidth="1"/>
    <col min="14584" max="14584" width="7.7109375" style="22" customWidth="1"/>
    <col min="14585" max="14585" width="9.7109375" style="22" customWidth="1"/>
    <col min="14586" max="14589" width="7.7109375" style="22" customWidth="1"/>
    <col min="14590" max="14590" width="10.28515625" style="22" customWidth="1"/>
    <col min="14591" max="14591" width="9.7109375" style="22" customWidth="1"/>
    <col min="14592" max="14595" width="7.7109375" style="22" customWidth="1"/>
    <col min="14596" max="14794" width="9.140625" style="22"/>
    <col min="14795" max="14795" width="34.28515625" style="22" customWidth="1"/>
    <col min="14796" max="14796" width="10.140625" style="22" customWidth="1"/>
    <col min="14797" max="14797" width="9.85546875" style="22" bestFit="1" customWidth="1"/>
    <col min="14798" max="14798" width="6.7109375" style="22" customWidth="1"/>
    <col min="14799" max="14815" width="7.7109375" style="22" customWidth="1"/>
    <col min="14816" max="14816" width="10.7109375" style="22" customWidth="1"/>
    <col min="14817" max="14818" width="7.7109375" style="22" customWidth="1"/>
    <col min="14819" max="14819" width="9.5703125" style="22" customWidth="1"/>
    <col min="14820" max="14823" width="7.7109375" style="22" customWidth="1"/>
    <col min="14824" max="14825" width="7.140625" style="22" customWidth="1"/>
    <col min="14826" max="14826" width="9.140625" style="22"/>
    <col min="14827" max="14827" width="34.28515625" style="22" customWidth="1"/>
    <col min="14828" max="14828" width="10.28515625" style="22" customWidth="1"/>
    <col min="14829" max="14829" width="9.85546875" style="22" bestFit="1" customWidth="1"/>
    <col min="14830" max="14830" width="6.7109375" style="22" customWidth="1"/>
    <col min="14831" max="14831" width="7.7109375" style="22" customWidth="1"/>
    <col min="14832" max="14832" width="10.28515625" style="22" customWidth="1"/>
    <col min="14833" max="14834" width="7.7109375" style="22" customWidth="1"/>
    <col min="14835" max="14835" width="7.28515625" style="22" customWidth="1"/>
    <col min="14836" max="14836" width="9.140625" style="22" customWidth="1"/>
    <col min="14837" max="14837" width="7.7109375" style="22" customWidth="1"/>
    <col min="14838" max="14838" width="10.85546875" style="22" customWidth="1"/>
    <col min="14839" max="14839" width="10.5703125" style="22" customWidth="1"/>
    <col min="14840" max="14840" width="7.7109375" style="22" customWidth="1"/>
    <col min="14841" max="14841" width="9.7109375" style="22" customWidth="1"/>
    <col min="14842" max="14845" width="7.7109375" style="22" customWidth="1"/>
    <col min="14846" max="14846" width="10.28515625" style="22" customWidth="1"/>
    <col min="14847" max="14847" width="9.7109375" style="22" customWidth="1"/>
    <col min="14848" max="14851" width="7.7109375" style="22" customWidth="1"/>
    <col min="14852" max="15050" width="9.140625" style="22"/>
    <col min="15051" max="15051" width="34.28515625" style="22" customWidth="1"/>
    <col min="15052" max="15052" width="10.140625" style="22" customWidth="1"/>
    <col min="15053" max="15053" width="9.85546875" style="22" bestFit="1" customWidth="1"/>
    <col min="15054" max="15054" width="6.7109375" style="22" customWidth="1"/>
    <col min="15055" max="15071" width="7.7109375" style="22" customWidth="1"/>
    <col min="15072" max="15072" width="10.7109375" style="22" customWidth="1"/>
    <col min="15073" max="15074" width="7.7109375" style="22" customWidth="1"/>
    <col min="15075" max="15075" width="9.5703125" style="22" customWidth="1"/>
    <col min="15076" max="15079" width="7.7109375" style="22" customWidth="1"/>
    <col min="15080" max="15081" width="7.140625" style="22" customWidth="1"/>
    <col min="15082" max="15082" width="9.140625" style="22"/>
    <col min="15083" max="15083" width="34.28515625" style="22" customWidth="1"/>
    <col min="15084" max="15084" width="10.28515625" style="22" customWidth="1"/>
    <col min="15085" max="15085" width="9.85546875" style="22" bestFit="1" customWidth="1"/>
    <col min="15086" max="15086" width="6.7109375" style="22" customWidth="1"/>
    <col min="15087" max="15087" width="7.7109375" style="22" customWidth="1"/>
    <col min="15088" max="15088" width="10.28515625" style="22" customWidth="1"/>
    <col min="15089" max="15090" width="7.7109375" style="22" customWidth="1"/>
    <col min="15091" max="15091" width="7.28515625" style="22" customWidth="1"/>
    <col min="15092" max="15092" width="9.140625" style="22" customWidth="1"/>
    <col min="15093" max="15093" width="7.7109375" style="22" customWidth="1"/>
    <col min="15094" max="15094" width="10.85546875" style="22" customWidth="1"/>
    <col min="15095" max="15095" width="10.5703125" style="22" customWidth="1"/>
    <col min="15096" max="15096" width="7.7109375" style="22" customWidth="1"/>
    <col min="15097" max="15097" width="9.7109375" style="22" customWidth="1"/>
    <col min="15098" max="15101" width="7.7109375" style="22" customWidth="1"/>
    <col min="15102" max="15102" width="10.28515625" style="22" customWidth="1"/>
    <col min="15103" max="15103" width="9.7109375" style="22" customWidth="1"/>
    <col min="15104" max="15107" width="7.7109375" style="22" customWidth="1"/>
    <col min="15108" max="15306" width="9.140625" style="22"/>
    <col min="15307" max="15307" width="34.28515625" style="22" customWidth="1"/>
    <col min="15308" max="15308" width="10.140625" style="22" customWidth="1"/>
    <col min="15309" max="15309" width="9.85546875" style="22" bestFit="1" customWidth="1"/>
    <col min="15310" max="15310" width="6.7109375" style="22" customWidth="1"/>
    <col min="15311" max="15327" width="7.7109375" style="22" customWidth="1"/>
    <col min="15328" max="15328" width="10.7109375" style="22" customWidth="1"/>
    <col min="15329" max="15330" width="7.7109375" style="22" customWidth="1"/>
    <col min="15331" max="15331" width="9.5703125" style="22" customWidth="1"/>
    <col min="15332" max="15335" width="7.7109375" style="22" customWidth="1"/>
    <col min="15336" max="15337" width="7.140625" style="22" customWidth="1"/>
    <col min="15338" max="15338" width="9.140625" style="22"/>
    <col min="15339" max="15339" width="34.28515625" style="22" customWidth="1"/>
    <col min="15340" max="15340" width="10.28515625" style="22" customWidth="1"/>
    <col min="15341" max="15341" width="9.85546875" style="22" bestFit="1" customWidth="1"/>
    <col min="15342" max="15342" width="6.7109375" style="22" customWidth="1"/>
    <col min="15343" max="15343" width="7.7109375" style="22" customWidth="1"/>
    <col min="15344" max="15344" width="10.28515625" style="22" customWidth="1"/>
    <col min="15345" max="15346" width="7.7109375" style="22" customWidth="1"/>
    <col min="15347" max="15347" width="7.28515625" style="22" customWidth="1"/>
    <col min="15348" max="15348" width="9.140625" style="22" customWidth="1"/>
    <col min="15349" max="15349" width="7.7109375" style="22" customWidth="1"/>
    <col min="15350" max="15350" width="10.85546875" style="22" customWidth="1"/>
    <col min="15351" max="15351" width="10.5703125" style="22" customWidth="1"/>
    <col min="15352" max="15352" width="7.7109375" style="22" customWidth="1"/>
    <col min="15353" max="15353" width="9.7109375" style="22" customWidth="1"/>
    <col min="15354" max="15357" width="7.7109375" style="22" customWidth="1"/>
    <col min="15358" max="15358" width="10.28515625" style="22" customWidth="1"/>
    <col min="15359" max="15359" width="9.7109375" style="22" customWidth="1"/>
    <col min="15360" max="15363" width="7.7109375" style="22" customWidth="1"/>
    <col min="15364" max="15562" width="9.140625" style="22"/>
    <col min="15563" max="15563" width="34.28515625" style="22" customWidth="1"/>
    <col min="15564" max="15564" width="10.140625" style="22" customWidth="1"/>
    <col min="15565" max="15565" width="9.85546875" style="22" bestFit="1" customWidth="1"/>
    <col min="15566" max="15566" width="6.7109375" style="22" customWidth="1"/>
    <col min="15567" max="15583" width="7.7109375" style="22" customWidth="1"/>
    <col min="15584" max="15584" width="10.7109375" style="22" customWidth="1"/>
    <col min="15585" max="15586" width="7.7109375" style="22" customWidth="1"/>
    <col min="15587" max="15587" width="9.5703125" style="22" customWidth="1"/>
    <col min="15588" max="15591" width="7.7109375" style="22" customWidth="1"/>
    <col min="15592" max="15593" width="7.140625" style="22" customWidth="1"/>
    <col min="15594" max="15594" width="9.140625" style="22"/>
    <col min="15595" max="15595" width="34.28515625" style="22" customWidth="1"/>
    <col min="15596" max="15596" width="10.28515625" style="22" customWidth="1"/>
    <col min="15597" max="15597" width="9.85546875" style="22" bestFit="1" customWidth="1"/>
    <col min="15598" max="15598" width="6.7109375" style="22" customWidth="1"/>
    <col min="15599" max="15599" width="7.7109375" style="22" customWidth="1"/>
    <col min="15600" max="15600" width="10.28515625" style="22" customWidth="1"/>
    <col min="15601" max="15602" width="7.7109375" style="22" customWidth="1"/>
    <col min="15603" max="15603" width="7.28515625" style="22" customWidth="1"/>
    <col min="15604" max="15604" width="9.140625" style="22" customWidth="1"/>
    <col min="15605" max="15605" width="7.7109375" style="22" customWidth="1"/>
    <col min="15606" max="15606" width="10.85546875" style="22" customWidth="1"/>
    <col min="15607" max="15607" width="10.5703125" style="22" customWidth="1"/>
    <col min="15608" max="15608" width="7.7109375" style="22" customWidth="1"/>
    <col min="15609" max="15609" width="9.7109375" style="22" customWidth="1"/>
    <col min="15610" max="15613" width="7.7109375" style="22" customWidth="1"/>
    <col min="15614" max="15614" width="10.28515625" style="22" customWidth="1"/>
    <col min="15615" max="15615" width="9.7109375" style="22" customWidth="1"/>
    <col min="15616" max="15619" width="7.7109375" style="22" customWidth="1"/>
    <col min="15620" max="15818" width="9.140625" style="22"/>
    <col min="15819" max="15819" width="34.28515625" style="22" customWidth="1"/>
    <col min="15820" max="15820" width="10.140625" style="22" customWidth="1"/>
    <col min="15821" max="15821" width="9.85546875" style="22" bestFit="1" customWidth="1"/>
    <col min="15822" max="15822" width="6.7109375" style="22" customWidth="1"/>
    <col min="15823" max="15839" width="7.7109375" style="22" customWidth="1"/>
    <col min="15840" max="15840" width="10.7109375" style="22" customWidth="1"/>
    <col min="15841" max="15842" width="7.7109375" style="22" customWidth="1"/>
    <col min="15843" max="15843" width="9.5703125" style="22" customWidth="1"/>
    <col min="15844" max="15847" width="7.7109375" style="22" customWidth="1"/>
    <col min="15848" max="15849" width="7.140625" style="22" customWidth="1"/>
    <col min="15850" max="15850" width="9.140625" style="22"/>
    <col min="15851" max="15851" width="34.28515625" style="22" customWidth="1"/>
    <col min="15852" max="15852" width="10.28515625" style="22" customWidth="1"/>
    <col min="15853" max="15853" width="9.85546875" style="22" bestFit="1" customWidth="1"/>
    <col min="15854" max="15854" width="6.7109375" style="22" customWidth="1"/>
    <col min="15855" max="15855" width="7.7109375" style="22" customWidth="1"/>
    <col min="15856" max="15856" width="10.28515625" style="22" customWidth="1"/>
    <col min="15857" max="15858" width="7.7109375" style="22" customWidth="1"/>
    <col min="15859" max="15859" width="7.28515625" style="22" customWidth="1"/>
    <col min="15860" max="15860" width="9.140625" style="22" customWidth="1"/>
    <col min="15861" max="15861" width="7.7109375" style="22" customWidth="1"/>
    <col min="15862" max="15862" width="10.85546875" style="22" customWidth="1"/>
    <col min="15863" max="15863" width="10.5703125" style="22" customWidth="1"/>
    <col min="15864" max="15864" width="7.7109375" style="22" customWidth="1"/>
    <col min="15865" max="15865" width="9.7109375" style="22" customWidth="1"/>
    <col min="15866" max="15869" width="7.7109375" style="22" customWidth="1"/>
    <col min="15870" max="15870" width="10.28515625" style="22" customWidth="1"/>
    <col min="15871" max="15871" width="9.7109375" style="22" customWidth="1"/>
    <col min="15872" max="15875" width="7.7109375" style="22" customWidth="1"/>
    <col min="15876" max="16074" width="9.140625" style="22"/>
    <col min="16075" max="16075" width="34.28515625" style="22" customWidth="1"/>
    <col min="16076" max="16076" width="10.140625" style="22" customWidth="1"/>
    <col min="16077" max="16077" width="9.85546875" style="22" bestFit="1" customWidth="1"/>
    <col min="16078" max="16078" width="6.7109375" style="22" customWidth="1"/>
    <col min="16079" max="16095" width="7.7109375" style="22" customWidth="1"/>
    <col min="16096" max="16096" width="10.7109375" style="22" customWidth="1"/>
    <col min="16097" max="16098" width="7.7109375" style="22" customWidth="1"/>
    <col min="16099" max="16099" width="9.5703125" style="22" customWidth="1"/>
    <col min="16100" max="16103" width="7.7109375" style="22" customWidth="1"/>
    <col min="16104" max="16105" width="7.140625" style="22" customWidth="1"/>
    <col min="16106" max="16106" width="9.140625" style="22"/>
    <col min="16107" max="16107" width="34.28515625" style="22" customWidth="1"/>
    <col min="16108" max="16108" width="10.28515625" style="22" customWidth="1"/>
    <col min="16109" max="16109" width="9.85546875" style="22" bestFit="1" customWidth="1"/>
    <col min="16110" max="16110" width="6.7109375" style="22" customWidth="1"/>
    <col min="16111" max="16111" width="7.7109375" style="22" customWidth="1"/>
    <col min="16112" max="16112" width="10.28515625" style="22" customWidth="1"/>
    <col min="16113" max="16114" width="7.7109375" style="22" customWidth="1"/>
    <col min="16115" max="16115" width="7.28515625" style="22" customWidth="1"/>
    <col min="16116" max="16116" width="9.140625" style="22" customWidth="1"/>
    <col min="16117" max="16117" width="7.7109375" style="22" customWidth="1"/>
    <col min="16118" max="16118" width="10.85546875" style="22" customWidth="1"/>
    <col min="16119" max="16119" width="10.5703125" style="22" customWidth="1"/>
    <col min="16120" max="16120" width="7.7109375" style="22" customWidth="1"/>
    <col min="16121" max="16121" width="9.7109375" style="22" customWidth="1"/>
    <col min="16122" max="16125" width="7.7109375" style="22" customWidth="1"/>
    <col min="16126" max="16126" width="10.28515625" style="22" customWidth="1"/>
    <col min="16127" max="16127" width="9.7109375" style="22" customWidth="1"/>
    <col min="16128" max="16131" width="7.7109375" style="22" customWidth="1"/>
    <col min="16132" max="16384" width="9.140625" style="22"/>
  </cols>
  <sheetData>
    <row r="1" spans="1:72" s="36" customFormat="1" ht="72" customHeight="1" x14ac:dyDescent="0.2">
      <c r="A1" s="955" t="s">
        <v>1007</v>
      </c>
      <c r="B1" s="955"/>
      <c r="C1" s="955"/>
      <c r="D1" s="955"/>
      <c r="E1" s="955"/>
      <c r="F1" s="955"/>
      <c r="G1" s="458"/>
      <c r="H1" s="458"/>
      <c r="I1" s="458"/>
      <c r="U1" s="459"/>
      <c r="V1" s="459"/>
      <c r="W1" s="459"/>
      <c r="X1" s="955" t="s">
        <v>1007</v>
      </c>
      <c r="Y1" s="955"/>
      <c r="Z1" s="955"/>
      <c r="AA1" s="955"/>
      <c r="AB1" s="955"/>
      <c r="AC1" s="955"/>
      <c r="AD1" s="460"/>
      <c r="AE1" s="461"/>
      <c r="AF1" s="462"/>
      <c r="AG1" s="462"/>
      <c r="AH1" s="462"/>
      <c r="AI1" s="462"/>
      <c r="AJ1" s="462"/>
      <c r="AK1" s="460"/>
      <c r="AL1" s="460"/>
      <c r="AM1" s="460"/>
      <c r="AN1" s="460"/>
      <c r="AO1" s="463"/>
      <c r="AP1" s="463"/>
      <c r="AU1" s="955" t="s">
        <v>1007</v>
      </c>
      <c r="AV1" s="955"/>
      <c r="AW1" s="955"/>
      <c r="AX1" s="955"/>
      <c r="AY1" s="955"/>
      <c r="AZ1" s="955"/>
    </row>
    <row r="2" spans="1:72" s="768" customFormat="1" ht="22.5" customHeight="1" thickBot="1" x14ac:dyDescent="0.4">
      <c r="A2" s="766"/>
      <c r="B2" s="766"/>
      <c r="C2" s="766"/>
      <c r="D2" s="766"/>
      <c r="E2" s="766"/>
      <c r="F2" s="767"/>
      <c r="G2" s="767"/>
      <c r="I2" s="769">
        <f>DATABASE!B3</f>
        <v>45</v>
      </c>
      <c r="J2" s="770" t="s">
        <v>520</v>
      </c>
      <c r="K2" s="767"/>
      <c r="L2" s="767"/>
      <c r="O2" s="770"/>
      <c r="P2" s="770"/>
      <c r="Q2" s="770"/>
      <c r="R2" s="770"/>
      <c r="S2" s="770"/>
      <c r="T2" s="767"/>
      <c r="U2" s="767"/>
      <c r="V2" s="767"/>
      <c r="X2" s="766"/>
      <c r="Y2" s="766"/>
      <c r="Z2" s="766"/>
      <c r="AA2" s="766"/>
      <c r="AB2" s="766"/>
      <c r="AF2" s="769">
        <f>I2</f>
        <v>45</v>
      </c>
      <c r="AG2" s="770" t="s">
        <v>520</v>
      </c>
      <c r="AJ2" s="767"/>
      <c r="AK2" s="767"/>
      <c r="AL2" s="767"/>
      <c r="AU2" s="766"/>
      <c r="AV2" s="766"/>
      <c r="AW2" s="766"/>
      <c r="AX2" s="766"/>
      <c r="AY2" s="766"/>
      <c r="BA2" s="770"/>
      <c r="BD2" s="769">
        <f>AF2</f>
        <v>45</v>
      </c>
      <c r="BE2" s="770" t="s">
        <v>520</v>
      </c>
      <c r="BK2" s="770"/>
      <c r="BL2" s="770"/>
      <c r="BM2" s="770"/>
      <c r="BN2" s="770"/>
    </row>
    <row r="3" spans="1:72" s="36" customFormat="1" ht="18.75" customHeight="1" x14ac:dyDescent="0.25">
      <c r="A3" s="975" t="s">
        <v>618</v>
      </c>
      <c r="B3" s="977" t="s">
        <v>612</v>
      </c>
      <c r="C3" s="978"/>
      <c r="D3" s="979"/>
      <c r="E3" s="775" t="s">
        <v>0</v>
      </c>
      <c r="F3" s="464">
        <v>1</v>
      </c>
      <c r="G3" s="720">
        <v>2</v>
      </c>
      <c r="H3" s="720">
        <v>3</v>
      </c>
      <c r="I3" s="720">
        <v>4</v>
      </c>
      <c r="J3" s="720">
        <v>5</v>
      </c>
      <c r="K3" s="720">
        <v>6</v>
      </c>
      <c r="L3" s="720">
        <v>7</v>
      </c>
      <c r="M3" s="720">
        <v>8</v>
      </c>
      <c r="N3" s="720">
        <v>9</v>
      </c>
      <c r="O3" s="720">
        <v>10</v>
      </c>
      <c r="P3" s="720">
        <v>11</v>
      </c>
      <c r="Q3" s="720">
        <v>12</v>
      </c>
      <c r="R3" s="720">
        <v>13</v>
      </c>
      <c r="S3" s="720">
        <v>14</v>
      </c>
      <c r="T3" s="720">
        <v>15</v>
      </c>
      <c r="U3" s="720">
        <v>16</v>
      </c>
      <c r="V3" s="720">
        <v>17</v>
      </c>
      <c r="W3" s="722">
        <v>18</v>
      </c>
      <c r="X3" s="975" t="s">
        <v>618</v>
      </c>
      <c r="Y3" s="977" t="s">
        <v>612</v>
      </c>
      <c r="Z3" s="978"/>
      <c r="AA3" s="979"/>
      <c r="AB3" s="775" t="s">
        <v>0</v>
      </c>
      <c r="AC3" s="627">
        <v>19</v>
      </c>
      <c r="AD3" s="720">
        <v>20</v>
      </c>
      <c r="AE3" s="720">
        <v>21</v>
      </c>
      <c r="AF3" s="720">
        <v>22</v>
      </c>
      <c r="AG3" s="720">
        <v>23</v>
      </c>
      <c r="AH3" s="720">
        <v>24</v>
      </c>
      <c r="AI3" s="720">
        <v>25</v>
      </c>
      <c r="AJ3" s="325">
        <v>26</v>
      </c>
      <c r="AK3" s="720">
        <v>27</v>
      </c>
      <c r="AL3" s="718">
        <v>28</v>
      </c>
      <c r="AM3" s="720">
        <v>29</v>
      </c>
      <c r="AN3" s="60">
        <v>30</v>
      </c>
      <c r="AO3" s="60">
        <v>31</v>
      </c>
      <c r="AP3" s="60">
        <v>32</v>
      </c>
      <c r="AQ3" s="60">
        <v>33</v>
      </c>
      <c r="AR3" s="60">
        <v>34</v>
      </c>
      <c r="AS3" s="60">
        <v>35</v>
      </c>
      <c r="AT3" s="61">
        <v>36</v>
      </c>
      <c r="AU3" s="975" t="s">
        <v>618</v>
      </c>
      <c r="AV3" s="977" t="s">
        <v>612</v>
      </c>
      <c r="AW3" s="978"/>
      <c r="AX3" s="979"/>
      <c r="AY3" s="775" t="s">
        <v>0</v>
      </c>
      <c r="AZ3" s="628">
        <v>37</v>
      </c>
      <c r="BA3" s="60">
        <v>38</v>
      </c>
      <c r="BB3" s="60">
        <v>39</v>
      </c>
      <c r="BC3" s="60">
        <v>40</v>
      </c>
      <c r="BD3" s="60">
        <v>41</v>
      </c>
      <c r="BE3" s="60">
        <v>42</v>
      </c>
      <c r="BF3" s="60">
        <v>43</v>
      </c>
      <c r="BG3" s="60">
        <v>44</v>
      </c>
      <c r="BH3" s="60">
        <v>45</v>
      </c>
      <c r="BI3" s="60">
        <v>46</v>
      </c>
      <c r="BJ3" s="60">
        <v>47</v>
      </c>
      <c r="BK3" s="60">
        <v>48</v>
      </c>
      <c r="BL3" s="60">
        <v>49</v>
      </c>
      <c r="BM3" s="60">
        <v>50</v>
      </c>
      <c r="BN3" s="60">
        <v>51</v>
      </c>
      <c r="BO3" s="60">
        <v>52</v>
      </c>
      <c r="BP3" s="60">
        <v>53</v>
      </c>
      <c r="BQ3" s="60">
        <v>54</v>
      </c>
      <c r="BR3" s="60">
        <v>55</v>
      </c>
      <c r="BS3" s="61">
        <v>56</v>
      </c>
    </row>
    <row r="4" spans="1:72" s="36" customFormat="1" ht="15.75" customHeight="1" x14ac:dyDescent="0.2">
      <c r="A4" s="976"/>
      <c r="B4" s="980" t="s">
        <v>62</v>
      </c>
      <c r="C4" s="960" t="s">
        <v>613</v>
      </c>
      <c r="D4" s="961"/>
      <c r="E4" s="986" t="s">
        <v>3</v>
      </c>
      <c r="F4" s="1003">
        <f>'К-дарь'!K6</f>
        <v>43952</v>
      </c>
      <c r="G4" s="984">
        <f>'К-дарь'!K7</f>
        <v>43953</v>
      </c>
      <c r="H4" s="984">
        <f>'К-дарь'!K8</f>
        <v>43955</v>
      </c>
      <c r="I4" s="984">
        <f>'К-дарь'!K9</f>
        <v>43956</v>
      </c>
      <c r="J4" s="984">
        <f>'К-дарь'!K10</f>
        <v>43957</v>
      </c>
      <c r="K4" s="984">
        <f>'К-дарь'!K11</f>
        <v>43958</v>
      </c>
      <c r="L4" s="984">
        <f>'К-дарь'!K12</f>
        <v>43959</v>
      </c>
      <c r="M4" s="984">
        <f>'К-дарь'!K13</f>
        <v>43962</v>
      </c>
      <c r="N4" s="984">
        <f>'К-дарь'!K14</f>
        <v>43963</v>
      </c>
      <c r="O4" s="984">
        <f>'К-дарь'!K15</f>
        <v>43964</v>
      </c>
      <c r="P4" s="984">
        <f>'К-дарь'!K16</f>
        <v>43965</v>
      </c>
      <c r="Q4" s="984">
        <f>'К-дарь'!K17</f>
        <v>43966</v>
      </c>
      <c r="R4" s="984">
        <f>'К-дарь'!K18</f>
        <v>43967</v>
      </c>
      <c r="S4" s="984">
        <f>'К-дарь'!K19</f>
        <v>43969</v>
      </c>
      <c r="T4" s="995">
        <f>'К-дарь'!K20</f>
        <v>43970</v>
      </c>
      <c r="U4" s="994">
        <f>'К-дарь'!K21</f>
        <v>43971</v>
      </c>
      <c r="V4" s="994">
        <f>'К-дарь'!K22</f>
        <v>43972</v>
      </c>
      <c r="W4" s="1001">
        <f>'К-дарь'!K23</f>
        <v>43973</v>
      </c>
      <c r="X4" s="976"/>
      <c r="Y4" s="980" t="s">
        <v>62</v>
      </c>
      <c r="Z4" s="960" t="s">
        <v>613</v>
      </c>
      <c r="AA4" s="961"/>
      <c r="AB4" s="986" t="s">
        <v>3</v>
      </c>
      <c r="AC4" s="1002">
        <f>'К-дарь'!K24</f>
        <v>43974</v>
      </c>
      <c r="AD4" s="994">
        <f>'К-дарь'!K25</f>
        <v>43976</v>
      </c>
      <c r="AE4" s="994">
        <f>'К-дарь'!K26</f>
        <v>43977</v>
      </c>
      <c r="AF4" s="994">
        <f>'К-дарь'!K27</f>
        <v>43978</v>
      </c>
      <c r="AG4" s="994">
        <f>'К-дарь'!K28</f>
        <v>43979</v>
      </c>
      <c r="AH4" s="994">
        <f>'К-дарь'!K29</f>
        <v>43980</v>
      </c>
      <c r="AI4" s="994">
        <f>'К-дарь'!K30</f>
        <v>43981</v>
      </c>
      <c r="AJ4" s="994">
        <f>'К-дарь'!K31</f>
        <v>43983</v>
      </c>
      <c r="AK4" s="994">
        <f>'К-дарь'!K32</f>
        <v>43984</v>
      </c>
      <c r="AL4" s="994">
        <f>'К-дарь'!K33</f>
        <v>43985</v>
      </c>
      <c r="AM4" s="994">
        <f>'К-дарь'!K34</f>
        <v>43986</v>
      </c>
      <c r="AN4" s="988">
        <f>'К-дарь'!K35</f>
        <v>43987</v>
      </c>
      <c r="AO4" s="990">
        <f>'К-дарь'!K38</f>
        <v>43991</v>
      </c>
      <c r="AP4" s="988">
        <f>'К-дарь'!K39</f>
        <v>43992</v>
      </c>
      <c r="AQ4" s="988">
        <f>'К-дарь'!K40</f>
        <v>43993</v>
      </c>
      <c r="AR4" s="988">
        <f>'К-дарь'!K41</f>
        <v>43994</v>
      </c>
      <c r="AS4" s="988">
        <f>'К-дарь'!K42</f>
        <v>43995</v>
      </c>
      <c r="AT4" s="992">
        <f>'К-дарь'!K43</f>
        <v>43997</v>
      </c>
      <c r="AU4" s="976"/>
      <c r="AV4" s="980" t="s">
        <v>62</v>
      </c>
      <c r="AW4" s="960" t="s">
        <v>613</v>
      </c>
      <c r="AX4" s="961"/>
      <c r="AY4" s="986" t="s">
        <v>3</v>
      </c>
      <c r="AZ4" s="997">
        <f>'К-дарь'!K44</f>
        <v>43998</v>
      </c>
      <c r="BA4" s="988">
        <f>'К-дарь'!K45</f>
        <v>43999</v>
      </c>
      <c r="BB4" s="988">
        <f>'К-дарь'!K46</f>
        <v>44000</v>
      </c>
      <c r="BC4" s="988">
        <f>'К-дарь'!K47</f>
        <v>44001</v>
      </c>
      <c r="BD4" s="988">
        <f>'К-дарь'!K48</f>
        <v>44002</v>
      </c>
      <c r="BE4" s="988">
        <f>'К-дарь'!K49</f>
        <v>44004</v>
      </c>
      <c r="BF4" s="988">
        <f>'К-дарь'!K50</f>
        <v>44005</v>
      </c>
      <c r="BG4" s="988">
        <f>'К-дарь'!K51</f>
        <v>44006</v>
      </c>
      <c r="BH4" s="988">
        <f>'К-дарь'!$K52</f>
        <v>44007</v>
      </c>
      <c r="BI4" s="988">
        <f>'К-дарь'!$K53</f>
        <v>44008</v>
      </c>
      <c r="BJ4" s="988">
        <f>'К-дарь'!$K54</f>
        <v>44009</v>
      </c>
      <c r="BK4" s="988">
        <f>'К-дарь'!$K55</f>
        <v>44011</v>
      </c>
      <c r="BL4" s="988">
        <f>'К-дарь'!$K56</f>
        <v>44012</v>
      </c>
      <c r="BM4" s="988">
        <f>'К-дарь'!$K57</f>
        <v>44013</v>
      </c>
      <c r="BN4" s="988">
        <f>'К-дарь'!$K58</f>
        <v>44014</v>
      </c>
      <c r="BO4" s="988">
        <f>'К-дарь'!$K59</f>
        <v>44015</v>
      </c>
      <c r="BP4" s="988">
        <f>'К-дарь'!$K60</f>
        <v>44016</v>
      </c>
      <c r="BQ4" s="988">
        <f>'К-дарь'!$K61</f>
        <v>44018</v>
      </c>
      <c r="BR4" s="988">
        <f>'К-дарь'!$K62</f>
        <v>44019</v>
      </c>
      <c r="BS4" s="992">
        <f>'К-дарь'!$K63</f>
        <v>44020</v>
      </c>
    </row>
    <row r="5" spans="1:72" s="35" customFormat="1" ht="48" customHeight="1" thickBot="1" x14ac:dyDescent="0.25">
      <c r="A5" s="976"/>
      <c r="B5" s="981"/>
      <c r="C5" s="962"/>
      <c r="D5" s="963"/>
      <c r="E5" s="987"/>
      <c r="F5" s="1004"/>
      <c r="G5" s="985"/>
      <c r="H5" s="985"/>
      <c r="I5" s="985"/>
      <c r="J5" s="985"/>
      <c r="K5" s="985"/>
      <c r="L5" s="985"/>
      <c r="M5" s="985"/>
      <c r="N5" s="985"/>
      <c r="O5" s="985"/>
      <c r="P5" s="985"/>
      <c r="Q5" s="985"/>
      <c r="R5" s="985"/>
      <c r="S5" s="985"/>
      <c r="T5" s="996"/>
      <c r="U5" s="989"/>
      <c r="V5" s="989"/>
      <c r="W5" s="993"/>
      <c r="X5" s="976"/>
      <c r="Y5" s="981"/>
      <c r="Z5" s="962"/>
      <c r="AA5" s="963"/>
      <c r="AB5" s="987"/>
      <c r="AC5" s="998"/>
      <c r="AD5" s="989"/>
      <c r="AE5" s="989"/>
      <c r="AF5" s="989"/>
      <c r="AG5" s="989"/>
      <c r="AH5" s="989"/>
      <c r="AI5" s="989"/>
      <c r="AJ5" s="989"/>
      <c r="AK5" s="989"/>
      <c r="AL5" s="989"/>
      <c r="AM5" s="989"/>
      <c r="AN5" s="989"/>
      <c r="AO5" s="991"/>
      <c r="AP5" s="989"/>
      <c r="AQ5" s="989"/>
      <c r="AR5" s="989"/>
      <c r="AS5" s="989"/>
      <c r="AT5" s="993"/>
      <c r="AU5" s="976"/>
      <c r="AV5" s="981"/>
      <c r="AW5" s="962"/>
      <c r="AX5" s="963"/>
      <c r="AY5" s="987"/>
      <c r="AZ5" s="998"/>
      <c r="BA5" s="989"/>
      <c r="BB5" s="989"/>
      <c r="BC5" s="989"/>
      <c r="BD5" s="989"/>
      <c r="BE5" s="989"/>
      <c r="BF5" s="989"/>
      <c r="BG5" s="989"/>
      <c r="BH5" s="989"/>
      <c r="BI5" s="989"/>
      <c r="BJ5" s="989"/>
      <c r="BK5" s="989"/>
      <c r="BL5" s="989"/>
      <c r="BM5" s="989"/>
      <c r="BN5" s="989"/>
      <c r="BO5" s="989"/>
      <c r="BP5" s="989"/>
      <c r="BQ5" s="989"/>
      <c r="BR5" s="989"/>
      <c r="BS5" s="993"/>
    </row>
    <row r="6" spans="1:72" s="36" customFormat="1" ht="23.25" customHeight="1" x14ac:dyDescent="0.2">
      <c r="A6" s="969" t="s">
        <v>521</v>
      </c>
      <c r="B6" s="965">
        <v>2</v>
      </c>
      <c r="C6" s="956">
        <v>2</v>
      </c>
      <c r="D6" s="949" t="s">
        <v>614</v>
      </c>
      <c r="E6" s="771" t="s">
        <v>617</v>
      </c>
      <c r="F6" s="465" t="s">
        <v>52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467"/>
      <c r="U6" s="102"/>
      <c r="V6" s="102"/>
      <c r="W6" s="103"/>
      <c r="X6" s="969" t="s">
        <v>521</v>
      </c>
      <c r="Y6" s="965">
        <v>2</v>
      </c>
      <c r="Z6" s="956">
        <v>2</v>
      </c>
      <c r="AA6" s="949" t="s">
        <v>614</v>
      </c>
      <c r="AB6" s="771" t="s">
        <v>617</v>
      </c>
      <c r="AC6" s="465"/>
      <c r="AD6" s="102"/>
      <c r="AE6" s="102"/>
      <c r="AF6" s="102"/>
      <c r="AG6" s="102"/>
      <c r="AH6" s="102"/>
      <c r="AI6" s="102"/>
      <c r="AJ6" s="466"/>
      <c r="AK6" s="102"/>
      <c r="AL6" s="102"/>
      <c r="AM6" s="102"/>
      <c r="AN6" s="102"/>
      <c r="AO6" s="466"/>
      <c r="AP6" s="102"/>
      <c r="AQ6" s="102"/>
      <c r="AR6" s="102"/>
      <c r="AS6" s="102"/>
      <c r="AT6" s="103"/>
      <c r="AU6" s="969" t="s">
        <v>521</v>
      </c>
      <c r="AV6" s="965">
        <v>2</v>
      </c>
      <c r="AW6" s="956">
        <v>2</v>
      </c>
      <c r="AX6" s="949" t="s">
        <v>614</v>
      </c>
      <c r="AY6" s="771" t="s">
        <v>617</v>
      </c>
      <c r="AZ6" s="102"/>
      <c r="BA6" s="102"/>
      <c r="BB6" s="102"/>
      <c r="BC6" s="102"/>
      <c r="BD6" s="102"/>
      <c r="BE6" s="102"/>
      <c r="BF6" s="467"/>
      <c r="BG6" s="467"/>
      <c r="BH6" s="102"/>
      <c r="BI6" s="102"/>
      <c r="BJ6" s="102"/>
      <c r="BK6" s="102"/>
      <c r="BL6" s="102"/>
      <c r="BM6" s="102"/>
      <c r="BN6" s="102"/>
      <c r="BO6" s="102"/>
      <c r="BP6" s="467"/>
      <c r="BQ6" s="102"/>
      <c r="BR6" s="620"/>
      <c r="BS6" s="103"/>
    </row>
    <row r="7" spans="1:72" s="36" customFormat="1" ht="23.25" customHeight="1" thickBot="1" x14ac:dyDescent="0.25">
      <c r="A7" s="970"/>
      <c r="B7" s="967"/>
      <c r="C7" s="957">
        <v>2</v>
      </c>
      <c r="D7" s="950"/>
      <c r="E7" s="772" t="s">
        <v>616</v>
      </c>
      <c r="F7" s="468">
        <v>2</v>
      </c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69"/>
      <c r="U7" s="40"/>
      <c r="V7" s="40"/>
      <c r="W7" s="39"/>
      <c r="X7" s="970"/>
      <c r="Y7" s="967"/>
      <c r="Z7" s="957">
        <v>2</v>
      </c>
      <c r="AA7" s="950"/>
      <c r="AB7" s="772" t="s">
        <v>616</v>
      </c>
      <c r="AC7" s="468"/>
      <c r="AD7" s="40"/>
      <c r="AE7" s="40"/>
      <c r="AF7" s="40"/>
      <c r="AG7" s="40"/>
      <c r="AH7" s="40"/>
      <c r="AI7" s="40"/>
      <c r="AJ7" s="42"/>
      <c r="AK7" s="40"/>
      <c r="AL7" s="40"/>
      <c r="AM7" s="40"/>
      <c r="AN7" s="40"/>
      <c r="AO7" s="42"/>
      <c r="AP7" s="40"/>
      <c r="AQ7" s="40"/>
      <c r="AR7" s="40"/>
      <c r="AS7" s="40"/>
      <c r="AT7" s="39"/>
      <c r="AU7" s="970"/>
      <c r="AV7" s="967"/>
      <c r="AW7" s="957">
        <v>2</v>
      </c>
      <c r="AX7" s="950"/>
      <c r="AY7" s="772" t="s">
        <v>616</v>
      </c>
      <c r="AZ7" s="40"/>
      <c r="BA7" s="40"/>
      <c r="BB7" s="40"/>
      <c r="BC7" s="40"/>
      <c r="BD7" s="40"/>
      <c r="BE7" s="40"/>
      <c r="BF7" s="469"/>
      <c r="BG7" s="469"/>
      <c r="BH7" s="40"/>
      <c r="BI7" s="40"/>
      <c r="BJ7" s="40"/>
      <c r="BK7" s="40"/>
      <c r="BL7" s="40"/>
      <c r="BM7" s="40"/>
      <c r="BN7" s="40"/>
      <c r="BO7" s="40"/>
      <c r="BP7" s="469"/>
      <c r="BQ7" s="40"/>
      <c r="BR7" s="621"/>
      <c r="BS7" s="39"/>
      <c r="BT7" s="36">
        <f>SUM(F7:W7,AC7:AT7,AZ7:BS7)</f>
        <v>2</v>
      </c>
    </row>
    <row r="8" spans="1:72" s="35" customFormat="1" ht="23.25" customHeight="1" x14ac:dyDescent="0.2">
      <c r="A8" s="971" t="s">
        <v>522</v>
      </c>
      <c r="B8" s="966">
        <v>6</v>
      </c>
      <c r="C8" s="958">
        <v>6</v>
      </c>
      <c r="D8" s="949" t="s">
        <v>614</v>
      </c>
      <c r="E8" s="771" t="s">
        <v>617</v>
      </c>
      <c r="F8" s="483">
        <v>1</v>
      </c>
      <c r="G8" s="63">
        <v>2</v>
      </c>
      <c r="H8" s="63">
        <v>3</v>
      </c>
      <c r="I8" s="63">
        <v>4</v>
      </c>
      <c r="J8" s="63">
        <v>5</v>
      </c>
      <c r="K8" s="63"/>
      <c r="L8" s="63"/>
      <c r="M8" s="63"/>
      <c r="N8" s="63"/>
      <c r="O8" s="63"/>
      <c r="P8" s="63"/>
      <c r="Q8" s="63"/>
      <c r="R8" s="63"/>
      <c r="S8" s="63"/>
      <c r="T8" s="470"/>
      <c r="U8" s="63"/>
      <c r="V8" s="63"/>
      <c r="W8" s="65"/>
      <c r="X8" s="971" t="s">
        <v>522</v>
      </c>
      <c r="Y8" s="966">
        <v>6</v>
      </c>
      <c r="Z8" s="958">
        <v>6</v>
      </c>
      <c r="AA8" s="949" t="s">
        <v>614</v>
      </c>
      <c r="AB8" s="771" t="s">
        <v>617</v>
      </c>
      <c r="AC8" s="483"/>
      <c r="AD8" s="63"/>
      <c r="AE8" s="63"/>
      <c r="AF8" s="63"/>
      <c r="AG8" s="63"/>
      <c r="AH8" s="63"/>
      <c r="AI8" s="63"/>
      <c r="AJ8" s="64"/>
      <c r="AK8" s="63"/>
      <c r="AL8" s="63"/>
      <c r="AM8" s="63"/>
      <c r="AN8" s="63"/>
      <c r="AO8" s="64"/>
      <c r="AP8" s="63"/>
      <c r="AQ8" s="63"/>
      <c r="AR8" s="63"/>
      <c r="AS8" s="63"/>
      <c r="AT8" s="65"/>
      <c r="AU8" s="971" t="s">
        <v>522</v>
      </c>
      <c r="AV8" s="966">
        <v>6</v>
      </c>
      <c r="AW8" s="958">
        <v>6</v>
      </c>
      <c r="AX8" s="949" t="s">
        <v>614</v>
      </c>
      <c r="AY8" s="771" t="s">
        <v>617</v>
      </c>
      <c r="AZ8" s="63"/>
      <c r="BA8" s="63"/>
      <c r="BB8" s="63"/>
      <c r="BC8" s="63"/>
      <c r="BD8" s="63"/>
      <c r="BE8" s="63"/>
      <c r="BF8" s="470"/>
      <c r="BG8" s="470"/>
      <c r="BH8" s="63"/>
      <c r="BI8" s="63"/>
      <c r="BJ8" s="63"/>
      <c r="BK8" s="63"/>
      <c r="BL8" s="63"/>
      <c r="BM8" s="63"/>
      <c r="BN8" s="63"/>
      <c r="BO8" s="63"/>
      <c r="BP8" s="470"/>
      <c r="BQ8" s="63"/>
      <c r="BR8" s="622"/>
      <c r="BS8" s="65"/>
      <c r="BT8" s="36"/>
    </row>
    <row r="9" spans="1:72" s="35" customFormat="1" ht="23.25" customHeight="1" thickBot="1" x14ac:dyDescent="0.25">
      <c r="A9" s="970"/>
      <c r="B9" s="967"/>
      <c r="C9" s="959">
        <v>6</v>
      </c>
      <c r="D9" s="950"/>
      <c r="E9" s="772" t="s">
        <v>616</v>
      </c>
      <c r="F9" s="468">
        <v>2</v>
      </c>
      <c r="G9" s="40">
        <v>1</v>
      </c>
      <c r="H9" s="40">
        <v>1</v>
      </c>
      <c r="I9" s="40">
        <v>1</v>
      </c>
      <c r="J9" s="40">
        <v>1</v>
      </c>
      <c r="K9" s="40"/>
      <c r="L9" s="40"/>
      <c r="M9" s="40"/>
      <c r="N9" s="40"/>
      <c r="O9" s="40"/>
      <c r="P9" s="40"/>
      <c r="Q9" s="40"/>
      <c r="R9" s="40"/>
      <c r="S9" s="40"/>
      <c r="T9" s="469"/>
      <c r="U9" s="40"/>
      <c r="V9" s="40"/>
      <c r="W9" s="39"/>
      <c r="X9" s="970"/>
      <c r="Y9" s="967"/>
      <c r="Z9" s="959">
        <v>6</v>
      </c>
      <c r="AA9" s="950"/>
      <c r="AB9" s="772" t="s">
        <v>616</v>
      </c>
      <c r="AC9" s="468"/>
      <c r="AD9" s="40"/>
      <c r="AE9" s="40"/>
      <c r="AF9" s="40"/>
      <c r="AG9" s="40"/>
      <c r="AH9" s="40"/>
      <c r="AI9" s="40"/>
      <c r="AJ9" s="42"/>
      <c r="AK9" s="40"/>
      <c r="AL9" s="40"/>
      <c r="AM9" s="40"/>
      <c r="AN9" s="40"/>
      <c r="AO9" s="42"/>
      <c r="AP9" s="40"/>
      <c r="AQ9" s="40"/>
      <c r="AR9" s="40"/>
      <c r="AS9" s="40"/>
      <c r="AT9" s="39"/>
      <c r="AU9" s="970"/>
      <c r="AV9" s="967"/>
      <c r="AW9" s="959">
        <v>6</v>
      </c>
      <c r="AX9" s="950"/>
      <c r="AY9" s="772" t="s">
        <v>616</v>
      </c>
      <c r="AZ9" s="40"/>
      <c r="BA9" s="40"/>
      <c r="BB9" s="40"/>
      <c r="BC9" s="40"/>
      <c r="BD9" s="40"/>
      <c r="BE9" s="40"/>
      <c r="BF9" s="469"/>
      <c r="BG9" s="469"/>
      <c r="BH9" s="40"/>
      <c r="BI9" s="40"/>
      <c r="BJ9" s="40"/>
      <c r="BK9" s="40"/>
      <c r="BL9" s="40"/>
      <c r="BM9" s="40"/>
      <c r="BN9" s="40"/>
      <c r="BO9" s="40"/>
      <c r="BP9" s="469"/>
      <c r="BQ9" s="40"/>
      <c r="BR9" s="621"/>
      <c r="BS9" s="39"/>
      <c r="BT9" s="36">
        <f t="shared" ref="BT9:BT32" si="0">SUM(F9:W9,AC9:AT9,AZ9:BS9)</f>
        <v>6</v>
      </c>
    </row>
    <row r="10" spans="1:72" s="43" customFormat="1" ht="23.25" customHeight="1" x14ac:dyDescent="0.2">
      <c r="A10" s="969" t="s">
        <v>605</v>
      </c>
      <c r="B10" s="965">
        <v>6</v>
      </c>
      <c r="C10" s="956">
        <v>6</v>
      </c>
      <c r="D10" s="949" t="s">
        <v>614</v>
      </c>
      <c r="E10" s="771" t="s">
        <v>617</v>
      </c>
      <c r="F10" s="483"/>
      <c r="G10" s="63">
        <v>1</v>
      </c>
      <c r="H10" s="63">
        <v>2</v>
      </c>
      <c r="I10" s="63">
        <v>3</v>
      </c>
      <c r="J10" s="63"/>
      <c r="K10" s="63"/>
      <c r="L10" s="63"/>
      <c r="M10" s="63"/>
      <c r="N10" s="63"/>
      <c r="O10" s="471"/>
      <c r="P10" s="471"/>
      <c r="Q10" s="63"/>
      <c r="R10" s="63"/>
      <c r="S10" s="63"/>
      <c r="T10" s="470"/>
      <c r="U10" s="63"/>
      <c r="V10" s="63"/>
      <c r="W10" s="65"/>
      <c r="X10" s="969" t="s">
        <v>605</v>
      </c>
      <c r="Y10" s="965">
        <v>6</v>
      </c>
      <c r="Z10" s="956">
        <v>6</v>
      </c>
      <c r="AA10" s="949" t="s">
        <v>614</v>
      </c>
      <c r="AB10" s="771" t="s">
        <v>617</v>
      </c>
      <c r="AC10" s="483"/>
      <c r="AD10" s="63"/>
      <c r="AE10" s="472"/>
      <c r="AF10" s="472"/>
      <c r="AG10" s="63"/>
      <c r="AH10" s="63"/>
      <c r="AI10" s="63"/>
      <c r="AJ10" s="64"/>
      <c r="AK10" s="63"/>
      <c r="AL10" s="63"/>
      <c r="AM10" s="63"/>
      <c r="AN10" s="63"/>
      <c r="AO10" s="64"/>
      <c r="AP10" s="63"/>
      <c r="AQ10" s="472"/>
      <c r="AR10" s="472"/>
      <c r="AS10" s="63"/>
      <c r="AT10" s="65"/>
      <c r="AU10" s="969" t="s">
        <v>605</v>
      </c>
      <c r="AV10" s="965">
        <v>6</v>
      </c>
      <c r="AW10" s="956">
        <v>6</v>
      </c>
      <c r="AX10" s="949" t="s">
        <v>614</v>
      </c>
      <c r="AY10" s="771" t="s">
        <v>617</v>
      </c>
      <c r="AZ10" s="63"/>
      <c r="BA10" s="63"/>
      <c r="BB10" s="63"/>
      <c r="BC10" s="63"/>
      <c r="BD10" s="63"/>
      <c r="BE10" s="63"/>
      <c r="BF10" s="470"/>
      <c r="BG10" s="472"/>
      <c r="BH10" s="63"/>
      <c r="BI10" s="63"/>
      <c r="BJ10" s="63"/>
      <c r="BK10" s="63"/>
      <c r="BL10" s="63"/>
      <c r="BM10" s="63"/>
      <c r="BN10" s="63"/>
      <c r="BO10" s="63"/>
      <c r="BP10" s="470"/>
      <c r="BQ10" s="617"/>
      <c r="BR10" s="622"/>
      <c r="BS10" s="473"/>
      <c r="BT10" s="36"/>
    </row>
    <row r="11" spans="1:72" s="43" customFormat="1" ht="23.25" customHeight="1" thickBot="1" x14ac:dyDescent="0.25">
      <c r="A11" s="970"/>
      <c r="B11" s="967"/>
      <c r="C11" s="959">
        <v>6</v>
      </c>
      <c r="D11" s="950"/>
      <c r="E11" s="772" t="s">
        <v>616</v>
      </c>
      <c r="F11" s="468"/>
      <c r="G11" s="40">
        <v>2</v>
      </c>
      <c r="H11" s="40">
        <v>2</v>
      </c>
      <c r="I11" s="40">
        <v>2</v>
      </c>
      <c r="J11" s="40"/>
      <c r="K11" s="40"/>
      <c r="L11" s="40"/>
      <c r="M11" s="40"/>
      <c r="N11" s="40"/>
      <c r="O11" s="57"/>
      <c r="P11" s="57"/>
      <c r="Q11" s="40"/>
      <c r="R11" s="40"/>
      <c r="S11" s="40"/>
      <c r="T11" s="469"/>
      <c r="U11" s="40"/>
      <c r="V11" s="40"/>
      <c r="W11" s="39"/>
      <c r="X11" s="970"/>
      <c r="Y11" s="967"/>
      <c r="Z11" s="959">
        <v>6</v>
      </c>
      <c r="AA11" s="950"/>
      <c r="AB11" s="772" t="s">
        <v>616</v>
      </c>
      <c r="AC11" s="468"/>
      <c r="AD11" s="40"/>
      <c r="AE11" s="41"/>
      <c r="AF11" s="41"/>
      <c r="AG11" s="40"/>
      <c r="AH11" s="40"/>
      <c r="AI11" s="40"/>
      <c r="AJ11" s="42"/>
      <c r="AK11" s="40"/>
      <c r="AL11" s="40"/>
      <c r="AM11" s="40"/>
      <c r="AN11" s="40"/>
      <c r="AO11" s="42"/>
      <c r="AP11" s="40"/>
      <c r="AQ11" s="41"/>
      <c r="AR11" s="41"/>
      <c r="AS11" s="40"/>
      <c r="AT11" s="39"/>
      <c r="AU11" s="970"/>
      <c r="AV11" s="967"/>
      <c r="AW11" s="959">
        <v>6</v>
      </c>
      <c r="AX11" s="950"/>
      <c r="AY11" s="772" t="s">
        <v>616</v>
      </c>
      <c r="AZ11" s="40"/>
      <c r="BA11" s="40"/>
      <c r="BB11" s="40"/>
      <c r="BC11" s="40"/>
      <c r="BD11" s="40"/>
      <c r="BE11" s="40"/>
      <c r="BF11" s="469"/>
      <c r="BG11" s="41"/>
      <c r="BH11" s="40"/>
      <c r="BI11" s="40"/>
      <c r="BJ11" s="40"/>
      <c r="BK11" s="40"/>
      <c r="BL11" s="40"/>
      <c r="BM11" s="40"/>
      <c r="BN11" s="40"/>
      <c r="BO11" s="40"/>
      <c r="BP11" s="469"/>
      <c r="BQ11" s="618"/>
      <c r="BR11" s="621"/>
      <c r="BS11" s="474"/>
      <c r="BT11" s="36">
        <f t="shared" si="0"/>
        <v>6</v>
      </c>
    </row>
    <row r="12" spans="1:72" s="43" customFormat="1" ht="23.25" customHeight="1" x14ac:dyDescent="0.2">
      <c r="A12" s="969" t="s">
        <v>606</v>
      </c>
      <c r="B12" s="965">
        <v>24</v>
      </c>
      <c r="C12" s="956">
        <v>24</v>
      </c>
      <c r="D12" s="949" t="s">
        <v>614</v>
      </c>
      <c r="E12" s="771" t="s">
        <v>617</v>
      </c>
      <c r="F12" s="637"/>
      <c r="G12" s="51"/>
      <c r="H12" s="51"/>
      <c r="I12" s="51"/>
      <c r="J12" s="63">
        <v>1</v>
      </c>
      <c r="K12" s="63">
        <v>2</v>
      </c>
      <c r="L12" s="63">
        <v>3</v>
      </c>
      <c r="M12" s="63">
        <v>4</v>
      </c>
      <c r="N12" s="63">
        <v>5</v>
      </c>
      <c r="O12" s="63">
        <v>6</v>
      </c>
      <c r="P12" s="63">
        <v>7</v>
      </c>
      <c r="Q12" s="63">
        <v>8</v>
      </c>
      <c r="R12" s="63">
        <v>9</v>
      </c>
      <c r="S12" s="63">
        <v>10</v>
      </c>
      <c r="T12" s="63">
        <v>11</v>
      </c>
      <c r="U12" s="63">
        <v>12</v>
      </c>
      <c r="V12" s="51"/>
      <c r="W12" s="52"/>
      <c r="X12" s="969" t="s">
        <v>606</v>
      </c>
      <c r="Y12" s="965">
        <v>24</v>
      </c>
      <c r="Z12" s="956">
        <v>24</v>
      </c>
      <c r="AA12" s="949" t="s">
        <v>614</v>
      </c>
      <c r="AB12" s="771" t="s">
        <v>617</v>
      </c>
      <c r="AC12" s="736"/>
      <c r="AD12" s="737"/>
      <c r="AE12" s="738"/>
      <c r="AF12" s="738"/>
      <c r="AG12" s="739"/>
      <c r="AH12" s="737"/>
      <c r="AI12" s="737"/>
      <c r="AJ12" s="740"/>
      <c r="AK12" s="737"/>
      <c r="AL12" s="737"/>
      <c r="AM12" s="737"/>
      <c r="AN12" s="737"/>
      <c r="AO12" s="740"/>
      <c r="AP12" s="737"/>
      <c r="AQ12" s="738"/>
      <c r="AR12" s="738"/>
      <c r="AS12" s="737"/>
      <c r="AT12" s="741"/>
      <c r="AU12" s="969" t="s">
        <v>606</v>
      </c>
      <c r="AV12" s="965">
        <v>24</v>
      </c>
      <c r="AW12" s="956">
        <v>24</v>
      </c>
      <c r="AX12" s="949" t="s">
        <v>614</v>
      </c>
      <c r="AY12" s="771" t="s">
        <v>617</v>
      </c>
      <c r="AZ12" s="51"/>
      <c r="BA12" s="51"/>
      <c r="BB12" s="51"/>
      <c r="BC12" s="51"/>
      <c r="BD12" s="51"/>
      <c r="BE12" s="51"/>
      <c r="BF12" s="476"/>
      <c r="BG12" s="53"/>
      <c r="BH12" s="51"/>
      <c r="BI12" s="51"/>
      <c r="BJ12" s="51"/>
      <c r="BK12" s="51"/>
      <c r="BL12" s="51"/>
      <c r="BM12" s="51"/>
      <c r="BN12" s="51"/>
      <c r="BO12" s="51"/>
      <c r="BP12" s="476"/>
      <c r="BQ12" s="619"/>
      <c r="BR12" s="623"/>
      <c r="BS12" s="615"/>
      <c r="BT12" s="36"/>
    </row>
    <row r="13" spans="1:72" s="43" customFormat="1" ht="23.25" customHeight="1" thickBot="1" x14ac:dyDescent="0.25">
      <c r="A13" s="970"/>
      <c r="B13" s="967"/>
      <c r="C13" s="959">
        <v>24</v>
      </c>
      <c r="D13" s="950"/>
      <c r="E13" s="772" t="s">
        <v>616</v>
      </c>
      <c r="F13" s="637"/>
      <c r="G13" s="51"/>
      <c r="H13" s="51"/>
      <c r="I13" s="51"/>
      <c r="J13" s="40">
        <v>2</v>
      </c>
      <c r="K13" s="40">
        <v>2</v>
      </c>
      <c r="L13" s="40">
        <v>2</v>
      </c>
      <c r="M13" s="40">
        <v>2</v>
      </c>
      <c r="N13" s="40">
        <v>2</v>
      </c>
      <c r="O13" s="40">
        <v>2</v>
      </c>
      <c r="P13" s="40">
        <v>2</v>
      </c>
      <c r="Q13" s="40">
        <v>2</v>
      </c>
      <c r="R13" s="40">
        <v>2</v>
      </c>
      <c r="S13" s="40">
        <v>2</v>
      </c>
      <c r="T13" s="40">
        <v>2</v>
      </c>
      <c r="U13" s="40">
        <v>2</v>
      </c>
      <c r="V13" s="51"/>
      <c r="W13" s="52"/>
      <c r="X13" s="970"/>
      <c r="Y13" s="967"/>
      <c r="Z13" s="959">
        <v>24</v>
      </c>
      <c r="AA13" s="950"/>
      <c r="AB13" s="772" t="s">
        <v>616</v>
      </c>
      <c r="AC13" s="468"/>
      <c r="AD13" s="40"/>
      <c r="AE13" s="41"/>
      <c r="AF13" s="41"/>
      <c r="AG13" s="469"/>
      <c r="AH13" s="40"/>
      <c r="AI13" s="40"/>
      <c r="AJ13" s="42"/>
      <c r="AK13" s="40"/>
      <c r="AL13" s="40"/>
      <c r="AM13" s="40"/>
      <c r="AN13" s="40"/>
      <c r="AO13" s="42"/>
      <c r="AP13" s="40"/>
      <c r="AQ13" s="41"/>
      <c r="AR13" s="41"/>
      <c r="AS13" s="40"/>
      <c r="AT13" s="39"/>
      <c r="AU13" s="970"/>
      <c r="AV13" s="967"/>
      <c r="AW13" s="959">
        <v>24</v>
      </c>
      <c r="AX13" s="950"/>
      <c r="AY13" s="772" t="s">
        <v>616</v>
      </c>
      <c r="AZ13" s="51"/>
      <c r="BA13" s="51"/>
      <c r="BB13" s="51"/>
      <c r="BC13" s="51"/>
      <c r="BD13" s="51"/>
      <c r="BE13" s="51"/>
      <c r="BF13" s="476"/>
      <c r="BG13" s="53"/>
      <c r="BH13" s="51"/>
      <c r="BI13" s="51"/>
      <c r="BJ13" s="51"/>
      <c r="BK13" s="51"/>
      <c r="BL13" s="51"/>
      <c r="BM13" s="51"/>
      <c r="BN13" s="51"/>
      <c r="BO13" s="51"/>
      <c r="BP13" s="476"/>
      <c r="BQ13" s="619"/>
      <c r="BR13" s="623"/>
      <c r="BS13" s="615"/>
      <c r="BT13" s="36">
        <f t="shared" si="0"/>
        <v>24</v>
      </c>
    </row>
    <row r="14" spans="1:72" s="43" customFormat="1" ht="23.25" customHeight="1" x14ac:dyDescent="0.2">
      <c r="A14" s="969" t="s">
        <v>610</v>
      </c>
      <c r="B14" s="965">
        <v>18</v>
      </c>
      <c r="C14" s="956">
        <v>12</v>
      </c>
      <c r="D14" s="949" t="s">
        <v>614</v>
      </c>
      <c r="E14" s="771" t="s">
        <v>617</v>
      </c>
      <c r="F14" s="483"/>
      <c r="G14" s="63">
        <v>1</v>
      </c>
      <c r="H14" s="63">
        <v>2</v>
      </c>
      <c r="I14" s="63">
        <v>3</v>
      </c>
      <c r="J14" s="63">
        <v>4</v>
      </c>
      <c r="K14" s="63" t="s">
        <v>126</v>
      </c>
      <c r="L14" s="63">
        <v>6</v>
      </c>
      <c r="M14" s="63" t="s">
        <v>125</v>
      </c>
      <c r="N14" s="475">
        <v>8</v>
      </c>
      <c r="O14" s="475">
        <v>9</v>
      </c>
      <c r="P14" s="475" t="s">
        <v>769</v>
      </c>
      <c r="Q14" s="470" t="s">
        <v>10</v>
      </c>
      <c r="R14" s="63"/>
      <c r="S14" s="63"/>
      <c r="T14" s="470"/>
      <c r="U14" s="63"/>
      <c r="V14" s="63"/>
      <c r="W14" s="65"/>
      <c r="X14" s="969" t="s">
        <v>610</v>
      </c>
      <c r="Y14" s="965">
        <v>18</v>
      </c>
      <c r="Z14" s="956">
        <v>12</v>
      </c>
      <c r="AA14" s="949" t="s">
        <v>614</v>
      </c>
      <c r="AB14" s="771" t="s">
        <v>617</v>
      </c>
      <c r="AC14" s="465"/>
      <c r="AD14" s="102"/>
      <c r="AE14" s="765"/>
      <c r="AF14" s="102"/>
      <c r="AG14" s="734"/>
      <c r="AH14" s="102"/>
      <c r="AI14" s="102"/>
      <c r="AJ14" s="466"/>
      <c r="AK14" s="102"/>
      <c r="AL14" s="102"/>
      <c r="AM14" s="102"/>
      <c r="AN14" s="102"/>
      <c r="AO14" s="466"/>
      <c r="AP14" s="102"/>
      <c r="AQ14" s="735"/>
      <c r="AR14" s="734"/>
      <c r="AS14" s="102"/>
      <c r="AT14" s="103"/>
      <c r="AU14" s="969" t="s">
        <v>610</v>
      </c>
      <c r="AV14" s="965">
        <v>18</v>
      </c>
      <c r="AW14" s="956">
        <v>12</v>
      </c>
      <c r="AX14" s="949" t="s">
        <v>614</v>
      </c>
      <c r="AY14" s="771" t="s">
        <v>617</v>
      </c>
      <c r="AZ14" s="63"/>
      <c r="BA14" s="63"/>
      <c r="BB14" s="63"/>
      <c r="BC14" s="63"/>
      <c r="BD14" s="63"/>
      <c r="BE14" s="63"/>
      <c r="BF14" s="470"/>
      <c r="BG14" s="470"/>
      <c r="BH14" s="63"/>
      <c r="BI14" s="63"/>
      <c r="BJ14" s="63"/>
      <c r="BK14" s="63"/>
      <c r="BL14" s="63"/>
      <c r="BM14" s="63"/>
      <c r="BN14" s="63"/>
      <c r="BO14" s="63"/>
      <c r="BP14" s="470"/>
      <c r="BQ14" s="63"/>
      <c r="BR14" s="622"/>
      <c r="BS14" s="65"/>
      <c r="BT14" s="36"/>
    </row>
    <row r="15" spans="1:72" s="43" customFormat="1" ht="23.25" customHeight="1" x14ac:dyDescent="0.2">
      <c r="A15" s="971"/>
      <c r="B15" s="966"/>
      <c r="C15" s="959"/>
      <c r="D15" s="964"/>
      <c r="E15" s="773" t="s">
        <v>616</v>
      </c>
      <c r="F15" s="637"/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>
        <v>1</v>
      </c>
      <c r="P15" s="51">
        <v>2</v>
      </c>
      <c r="Q15" s="476">
        <v>1</v>
      </c>
      <c r="R15" s="51"/>
      <c r="S15" s="51"/>
      <c r="T15" s="476"/>
      <c r="U15" s="51"/>
      <c r="V15" s="51"/>
      <c r="W15" s="52"/>
      <c r="X15" s="971"/>
      <c r="Y15" s="966"/>
      <c r="Z15" s="959"/>
      <c r="AA15" s="964"/>
      <c r="AB15" s="773" t="s">
        <v>616</v>
      </c>
      <c r="AC15" s="637"/>
      <c r="AD15" s="51"/>
      <c r="AE15" s="51"/>
      <c r="AF15" s="51"/>
      <c r="AG15" s="53"/>
      <c r="AH15" s="51"/>
      <c r="AI15" s="51"/>
      <c r="AJ15" s="54"/>
      <c r="AK15" s="51"/>
      <c r="AL15" s="51"/>
      <c r="AM15" s="51"/>
      <c r="AN15" s="51"/>
      <c r="AO15" s="54"/>
      <c r="AP15" s="51"/>
      <c r="AQ15" s="51"/>
      <c r="AR15" s="53"/>
      <c r="AS15" s="51"/>
      <c r="AT15" s="52"/>
      <c r="AU15" s="971"/>
      <c r="AV15" s="966"/>
      <c r="AW15" s="959"/>
      <c r="AX15" s="964"/>
      <c r="AY15" s="773" t="s">
        <v>616</v>
      </c>
      <c r="AZ15" s="51"/>
      <c r="BA15" s="51"/>
      <c r="BB15" s="51"/>
      <c r="BC15" s="51"/>
      <c r="BD15" s="51"/>
      <c r="BE15" s="51"/>
      <c r="BF15" s="476"/>
      <c r="BG15" s="476"/>
      <c r="BH15" s="51"/>
      <c r="BI15" s="51"/>
      <c r="BJ15" s="51"/>
      <c r="BK15" s="51"/>
      <c r="BL15" s="51"/>
      <c r="BM15" s="51"/>
      <c r="BN15" s="51"/>
      <c r="BO15" s="51"/>
      <c r="BP15" s="476"/>
      <c r="BQ15" s="51"/>
      <c r="BR15" s="623"/>
      <c r="BS15" s="52"/>
      <c r="BT15" s="36">
        <f t="shared" si="0"/>
        <v>12</v>
      </c>
    </row>
    <row r="16" spans="1:72" s="43" customFormat="1" ht="23.25" customHeight="1" x14ac:dyDescent="0.2">
      <c r="A16" s="971"/>
      <c r="B16" s="966"/>
      <c r="C16" s="972">
        <v>6</v>
      </c>
      <c r="D16" s="968" t="s">
        <v>615</v>
      </c>
      <c r="E16" s="319" t="s">
        <v>617</v>
      </c>
      <c r="F16" s="638"/>
      <c r="G16" s="478"/>
      <c r="H16" s="478"/>
      <c r="I16" s="478"/>
      <c r="J16" s="478"/>
      <c r="K16" s="478">
        <v>4</v>
      </c>
      <c r="L16" s="478">
        <v>5</v>
      </c>
      <c r="M16" s="479">
        <v>6</v>
      </c>
      <c r="N16" s="479">
        <v>7</v>
      </c>
      <c r="O16" s="478" t="s">
        <v>533</v>
      </c>
      <c r="P16" s="482"/>
      <c r="Q16" s="482">
        <v>10</v>
      </c>
      <c r="R16" s="479"/>
      <c r="S16" s="478"/>
      <c r="T16" s="482"/>
      <c r="U16" s="478"/>
      <c r="V16" s="478"/>
      <c r="W16" s="480"/>
      <c r="X16" s="971"/>
      <c r="Y16" s="966"/>
      <c r="Z16" s="972">
        <v>6</v>
      </c>
      <c r="AA16" s="968" t="s">
        <v>615</v>
      </c>
      <c r="AB16" s="319" t="s">
        <v>617</v>
      </c>
      <c r="AC16" s="638"/>
      <c r="AD16" s="478"/>
      <c r="AE16" s="478"/>
      <c r="AF16" s="478"/>
      <c r="AG16" s="481"/>
      <c r="AH16" s="478"/>
      <c r="AI16" s="478"/>
      <c r="AJ16" s="477"/>
      <c r="AK16" s="478"/>
      <c r="AL16" s="478"/>
      <c r="AM16" s="478"/>
      <c r="AN16" s="478"/>
      <c r="AO16" s="477"/>
      <c r="AP16" s="478"/>
      <c r="AQ16" s="481"/>
      <c r="AR16" s="481"/>
      <c r="AS16" s="481"/>
      <c r="AT16" s="639"/>
      <c r="AU16" s="971"/>
      <c r="AV16" s="966"/>
      <c r="AW16" s="972">
        <v>6</v>
      </c>
      <c r="AX16" s="968" t="s">
        <v>615</v>
      </c>
      <c r="AY16" s="319" t="s">
        <v>617</v>
      </c>
      <c r="AZ16" s="478"/>
      <c r="BA16" s="478"/>
      <c r="BB16" s="478"/>
      <c r="BC16" s="478"/>
      <c r="BD16" s="478"/>
      <c r="BE16" s="478"/>
      <c r="BF16" s="482"/>
      <c r="BG16" s="482"/>
      <c r="BH16" s="481"/>
      <c r="BI16" s="481"/>
      <c r="BJ16" s="478"/>
      <c r="BK16" s="478"/>
      <c r="BL16" s="478"/>
      <c r="BM16" s="478"/>
      <c r="BN16" s="478"/>
      <c r="BO16" s="478"/>
      <c r="BP16" s="482"/>
      <c r="BQ16" s="478"/>
      <c r="BR16" s="624"/>
      <c r="BS16" s="480"/>
      <c r="BT16" s="36"/>
    </row>
    <row r="17" spans="1:72" s="36" customFormat="1" ht="23.25" customHeight="1" thickBot="1" x14ac:dyDescent="0.25">
      <c r="A17" s="970"/>
      <c r="B17" s="967"/>
      <c r="C17" s="957"/>
      <c r="D17" s="950"/>
      <c r="E17" s="772" t="s">
        <v>616</v>
      </c>
      <c r="F17" s="637"/>
      <c r="G17" s="51"/>
      <c r="H17" s="51"/>
      <c r="I17" s="51"/>
      <c r="J17" s="51"/>
      <c r="K17" s="51">
        <v>1</v>
      </c>
      <c r="L17" s="51">
        <v>1</v>
      </c>
      <c r="M17" s="58">
        <v>1</v>
      </c>
      <c r="N17" s="58">
        <v>1</v>
      </c>
      <c r="O17" s="51">
        <v>1</v>
      </c>
      <c r="P17" s="476"/>
      <c r="Q17" s="476">
        <v>1</v>
      </c>
      <c r="R17" s="58"/>
      <c r="S17" s="51"/>
      <c r="T17" s="476"/>
      <c r="U17" s="51"/>
      <c r="V17" s="51"/>
      <c r="W17" s="52"/>
      <c r="X17" s="970"/>
      <c r="Y17" s="967"/>
      <c r="Z17" s="957"/>
      <c r="AA17" s="950"/>
      <c r="AB17" s="772" t="s">
        <v>616</v>
      </c>
      <c r="AC17" s="637"/>
      <c r="AD17" s="51"/>
      <c r="AE17" s="51"/>
      <c r="AF17" s="51"/>
      <c r="AG17" s="53"/>
      <c r="AH17" s="51"/>
      <c r="AI17" s="51"/>
      <c r="AJ17" s="42"/>
      <c r="AK17" s="40"/>
      <c r="AL17" s="40"/>
      <c r="AM17" s="40"/>
      <c r="AN17" s="40"/>
      <c r="AO17" s="42"/>
      <c r="AP17" s="40"/>
      <c r="AQ17" s="41"/>
      <c r="AR17" s="41"/>
      <c r="AS17" s="41"/>
      <c r="AT17" s="474"/>
      <c r="AU17" s="970"/>
      <c r="AV17" s="967"/>
      <c r="AW17" s="957"/>
      <c r="AX17" s="950"/>
      <c r="AY17" s="772" t="s">
        <v>616</v>
      </c>
      <c r="AZ17" s="40"/>
      <c r="BA17" s="40"/>
      <c r="BB17" s="40"/>
      <c r="BC17" s="40"/>
      <c r="BD17" s="40"/>
      <c r="BE17" s="40"/>
      <c r="BF17" s="469"/>
      <c r="BG17" s="469"/>
      <c r="BH17" s="41"/>
      <c r="BI17" s="41"/>
      <c r="BJ17" s="40"/>
      <c r="BK17" s="40"/>
      <c r="BL17" s="40"/>
      <c r="BM17" s="40"/>
      <c r="BN17" s="40"/>
      <c r="BO17" s="40"/>
      <c r="BP17" s="469"/>
      <c r="BQ17" s="40"/>
      <c r="BR17" s="621"/>
      <c r="BS17" s="39"/>
      <c r="BT17" s="36">
        <f t="shared" si="0"/>
        <v>6</v>
      </c>
    </row>
    <row r="18" spans="1:72" ht="23.25" customHeight="1" x14ac:dyDescent="0.2">
      <c r="A18" s="969" t="s">
        <v>609</v>
      </c>
      <c r="B18" s="965">
        <v>100</v>
      </c>
      <c r="C18" s="949">
        <v>76</v>
      </c>
      <c r="D18" s="949" t="s">
        <v>614</v>
      </c>
      <c r="E18" s="771" t="s">
        <v>617</v>
      </c>
      <c r="F18" s="48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 t="s">
        <v>19</v>
      </c>
      <c r="S18" s="63" t="s">
        <v>18</v>
      </c>
      <c r="T18" s="63" t="s">
        <v>17</v>
      </c>
      <c r="U18" s="63" t="s">
        <v>22</v>
      </c>
      <c r="V18" s="63" t="s">
        <v>16</v>
      </c>
      <c r="W18" s="65" t="s">
        <v>15</v>
      </c>
      <c r="X18" s="969" t="s">
        <v>609</v>
      </c>
      <c r="Y18" s="965">
        <v>100</v>
      </c>
      <c r="Z18" s="949">
        <v>76</v>
      </c>
      <c r="AA18" s="949" t="s">
        <v>614</v>
      </c>
      <c r="AB18" s="771" t="s">
        <v>617</v>
      </c>
      <c r="AC18" s="63" t="s">
        <v>51</v>
      </c>
      <c r="AD18" s="63" t="s">
        <v>50</v>
      </c>
      <c r="AE18" s="63" t="s">
        <v>49</v>
      </c>
      <c r="AF18" s="63" t="s">
        <v>48</v>
      </c>
      <c r="AG18" s="470" t="s">
        <v>47</v>
      </c>
      <c r="AH18" s="63" t="s">
        <v>46</v>
      </c>
      <c r="AI18" s="63" t="s">
        <v>765</v>
      </c>
      <c r="AJ18" s="63" t="s">
        <v>766</v>
      </c>
      <c r="AK18" s="64" t="s">
        <v>14</v>
      </c>
      <c r="AL18" s="63" t="s">
        <v>13</v>
      </c>
      <c r="AM18" s="64" t="s">
        <v>12</v>
      </c>
      <c r="AN18" s="63" t="s">
        <v>11</v>
      </c>
      <c r="AO18" s="63" t="s">
        <v>21</v>
      </c>
      <c r="AP18" s="63" t="s">
        <v>20</v>
      </c>
      <c r="AQ18" s="64" t="s">
        <v>38</v>
      </c>
      <c r="AR18" s="63" t="s">
        <v>37</v>
      </c>
      <c r="AS18" s="64"/>
      <c r="AT18" s="65"/>
      <c r="AU18" s="969" t="s">
        <v>609</v>
      </c>
      <c r="AV18" s="965">
        <v>100</v>
      </c>
      <c r="AW18" s="949">
        <v>76</v>
      </c>
      <c r="AX18" s="949" t="s">
        <v>614</v>
      </c>
      <c r="AY18" s="771" t="s">
        <v>617</v>
      </c>
      <c r="AZ18" s="63" t="s">
        <v>767</v>
      </c>
      <c r="BA18" s="64" t="s">
        <v>768</v>
      </c>
      <c r="BB18" s="63" t="s">
        <v>36</v>
      </c>
      <c r="BC18" s="63" t="s">
        <v>45</v>
      </c>
      <c r="BD18" s="63" t="s">
        <v>35</v>
      </c>
      <c r="BE18" s="63" t="s">
        <v>34</v>
      </c>
      <c r="BF18" s="64" t="s">
        <v>33</v>
      </c>
      <c r="BG18" s="63" t="s">
        <v>32</v>
      </c>
      <c r="BH18" s="63" t="s">
        <v>31</v>
      </c>
      <c r="BI18" s="63" t="s">
        <v>30</v>
      </c>
      <c r="BJ18" s="63" t="s">
        <v>29</v>
      </c>
      <c r="BK18" s="63" t="s">
        <v>28</v>
      </c>
      <c r="BL18" s="63" t="s">
        <v>27</v>
      </c>
      <c r="BM18" s="64" t="s">
        <v>26</v>
      </c>
      <c r="BN18" s="63" t="s">
        <v>23</v>
      </c>
      <c r="BO18" s="63" t="s">
        <v>10</v>
      </c>
      <c r="BP18" s="63"/>
      <c r="BQ18" s="63"/>
      <c r="BR18" s="622"/>
      <c r="BS18" s="65"/>
      <c r="BT18" s="36"/>
    </row>
    <row r="19" spans="1:72" ht="23.25" customHeight="1" x14ac:dyDescent="0.2">
      <c r="A19" s="971"/>
      <c r="B19" s="966"/>
      <c r="C19" s="964">
        <v>76</v>
      </c>
      <c r="D19" s="964"/>
      <c r="E19" s="773" t="s">
        <v>616</v>
      </c>
      <c r="F19" s="484"/>
      <c r="G19" s="48"/>
      <c r="H19" s="48"/>
      <c r="I19" s="48"/>
      <c r="J19" s="51"/>
      <c r="K19" s="48"/>
      <c r="L19" s="48"/>
      <c r="M19" s="48"/>
      <c r="N19" s="48"/>
      <c r="O19" s="48"/>
      <c r="P19" s="48"/>
      <c r="Q19" s="48"/>
      <c r="R19" s="51">
        <v>2</v>
      </c>
      <c r="S19" s="48">
        <v>2</v>
      </c>
      <c r="T19" s="48">
        <v>2</v>
      </c>
      <c r="U19" s="48">
        <v>2</v>
      </c>
      <c r="V19" s="48">
        <v>2</v>
      </c>
      <c r="W19" s="47">
        <v>2</v>
      </c>
      <c r="X19" s="971"/>
      <c r="Y19" s="966"/>
      <c r="Z19" s="964">
        <v>76</v>
      </c>
      <c r="AA19" s="964"/>
      <c r="AB19" s="773" t="s">
        <v>616</v>
      </c>
      <c r="AC19" s="48">
        <v>2</v>
      </c>
      <c r="AD19" s="48">
        <v>2</v>
      </c>
      <c r="AE19" s="48">
        <v>2</v>
      </c>
      <c r="AF19" s="48">
        <v>2</v>
      </c>
      <c r="AG19" s="49">
        <v>2</v>
      </c>
      <c r="AH19" s="48">
        <v>2</v>
      </c>
      <c r="AI19" s="48">
        <v>2</v>
      </c>
      <c r="AJ19" s="48">
        <v>2</v>
      </c>
      <c r="AK19" s="50">
        <v>2</v>
      </c>
      <c r="AL19" s="48">
        <v>2</v>
      </c>
      <c r="AM19" s="50">
        <v>2</v>
      </c>
      <c r="AN19" s="48">
        <v>2</v>
      </c>
      <c r="AO19" s="48">
        <v>2</v>
      </c>
      <c r="AP19" s="48">
        <v>2</v>
      </c>
      <c r="AQ19" s="50">
        <v>2</v>
      </c>
      <c r="AR19" s="48">
        <v>2</v>
      </c>
      <c r="AS19" s="50"/>
      <c r="AT19" s="47"/>
      <c r="AU19" s="971"/>
      <c r="AV19" s="966"/>
      <c r="AW19" s="964">
        <v>76</v>
      </c>
      <c r="AX19" s="964"/>
      <c r="AY19" s="773" t="s">
        <v>616</v>
      </c>
      <c r="AZ19" s="48">
        <v>2</v>
      </c>
      <c r="BA19" s="50">
        <v>2</v>
      </c>
      <c r="BB19" s="48">
        <v>2</v>
      </c>
      <c r="BC19" s="48">
        <v>2</v>
      </c>
      <c r="BD19" s="48">
        <v>2</v>
      </c>
      <c r="BE19" s="48">
        <v>2</v>
      </c>
      <c r="BF19" s="50">
        <v>2</v>
      </c>
      <c r="BG19" s="48">
        <v>2</v>
      </c>
      <c r="BH19" s="48">
        <v>2</v>
      </c>
      <c r="BI19" s="48">
        <v>2</v>
      </c>
      <c r="BJ19" s="48">
        <v>2</v>
      </c>
      <c r="BK19" s="48">
        <v>2</v>
      </c>
      <c r="BL19" s="48">
        <v>2</v>
      </c>
      <c r="BM19" s="50">
        <v>2</v>
      </c>
      <c r="BN19" s="48">
        <v>2</v>
      </c>
      <c r="BO19" s="48">
        <v>2</v>
      </c>
      <c r="BP19" s="48"/>
      <c r="BQ19" s="48"/>
      <c r="BR19" s="625"/>
      <c r="BS19" s="47"/>
      <c r="BT19" s="36">
        <f t="shared" si="0"/>
        <v>76</v>
      </c>
    </row>
    <row r="20" spans="1:72" ht="23.25" customHeight="1" x14ac:dyDescent="0.2">
      <c r="A20" s="971"/>
      <c r="B20" s="966"/>
      <c r="C20" s="968">
        <v>24</v>
      </c>
      <c r="D20" s="968" t="s">
        <v>615</v>
      </c>
      <c r="E20" s="319" t="s">
        <v>617</v>
      </c>
      <c r="F20" s="48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86"/>
      <c r="U20" s="45"/>
      <c r="V20" s="478"/>
      <c r="W20" s="480"/>
      <c r="X20" s="971"/>
      <c r="Y20" s="966"/>
      <c r="Z20" s="968">
        <v>24</v>
      </c>
      <c r="AA20" s="968" t="s">
        <v>615</v>
      </c>
      <c r="AB20" s="319" t="s">
        <v>617</v>
      </c>
      <c r="AC20" s="638"/>
      <c r="AD20" s="478"/>
      <c r="AE20" s="478"/>
      <c r="AF20" s="478"/>
      <c r="AG20" s="477"/>
      <c r="AH20" s="478"/>
      <c r="AI20" s="478"/>
      <c r="AJ20" s="477"/>
      <c r="AK20" s="478" t="s">
        <v>42</v>
      </c>
      <c r="AL20" s="478" t="s">
        <v>781</v>
      </c>
      <c r="AM20" s="478" t="s">
        <v>781</v>
      </c>
      <c r="AN20" s="46"/>
      <c r="AO20" s="477"/>
      <c r="AP20" s="478"/>
      <c r="AQ20" s="478"/>
      <c r="AR20" s="478"/>
      <c r="AS20" s="478"/>
      <c r="AT20" s="480"/>
      <c r="AU20" s="971"/>
      <c r="AV20" s="966"/>
      <c r="AW20" s="968">
        <v>24</v>
      </c>
      <c r="AX20" s="968" t="s">
        <v>615</v>
      </c>
      <c r="AY20" s="319" t="s">
        <v>617</v>
      </c>
      <c r="AZ20" s="477" t="s">
        <v>41</v>
      </c>
      <c r="BA20" s="478" t="s">
        <v>781</v>
      </c>
      <c r="BB20" s="478" t="s">
        <v>781</v>
      </c>
      <c r="BC20" s="478"/>
      <c r="BD20" s="478"/>
      <c r="BE20" s="477" t="s">
        <v>40</v>
      </c>
      <c r="BF20" s="478" t="s">
        <v>781</v>
      </c>
      <c r="BG20" s="478" t="s">
        <v>781</v>
      </c>
      <c r="BH20" s="45"/>
      <c r="BI20" s="45"/>
      <c r="BJ20" s="477"/>
      <c r="BK20" s="478"/>
      <c r="BL20" s="478"/>
      <c r="BM20" s="478"/>
      <c r="BN20" s="477" t="s">
        <v>39</v>
      </c>
      <c r="BO20" s="478" t="s">
        <v>781</v>
      </c>
      <c r="BP20" s="478" t="s">
        <v>781</v>
      </c>
      <c r="BQ20" s="45"/>
      <c r="BR20" s="626"/>
      <c r="BS20" s="44"/>
      <c r="BT20" s="36"/>
    </row>
    <row r="21" spans="1:72" ht="23.25" customHeight="1" thickBot="1" x14ac:dyDescent="0.25">
      <c r="A21" s="970"/>
      <c r="B21" s="967"/>
      <c r="C21" s="950">
        <v>24</v>
      </c>
      <c r="D21" s="950"/>
      <c r="E21" s="772" t="s">
        <v>616</v>
      </c>
      <c r="F21" s="468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69"/>
      <c r="U21" s="40"/>
      <c r="V21" s="40"/>
      <c r="W21" s="39"/>
      <c r="X21" s="970"/>
      <c r="Y21" s="967"/>
      <c r="Z21" s="950">
        <v>24</v>
      </c>
      <c r="AA21" s="950"/>
      <c r="AB21" s="772" t="s">
        <v>616</v>
      </c>
      <c r="AC21" s="468"/>
      <c r="AD21" s="40"/>
      <c r="AE21" s="40"/>
      <c r="AF21" s="40"/>
      <c r="AG21" s="42"/>
      <c r="AH21" s="40"/>
      <c r="AI21" s="40"/>
      <c r="AJ21" s="42"/>
      <c r="AK21" s="40">
        <v>2</v>
      </c>
      <c r="AL21" s="40">
        <v>2</v>
      </c>
      <c r="AM21" s="40">
        <v>2</v>
      </c>
      <c r="AN21" s="42"/>
      <c r="AO21" s="42"/>
      <c r="AP21" s="40"/>
      <c r="AQ21" s="40"/>
      <c r="AR21" s="40"/>
      <c r="AS21" s="40"/>
      <c r="AT21" s="39"/>
      <c r="AU21" s="970"/>
      <c r="AV21" s="967"/>
      <c r="AW21" s="950">
        <v>24</v>
      </c>
      <c r="AX21" s="950"/>
      <c r="AY21" s="772" t="s">
        <v>616</v>
      </c>
      <c r="AZ21" s="42">
        <v>2</v>
      </c>
      <c r="BA21" s="40">
        <v>2</v>
      </c>
      <c r="BB21" s="40">
        <v>2</v>
      </c>
      <c r="BC21" s="40"/>
      <c r="BD21" s="40"/>
      <c r="BE21" s="42">
        <v>2</v>
      </c>
      <c r="BF21" s="40">
        <v>2</v>
      </c>
      <c r="BG21" s="40">
        <v>2</v>
      </c>
      <c r="BH21" s="40"/>
      <c r="BI21" s="40"/>
      <c r="BJ21" s="42"/>
      <c r="BK21" s="40"/>
      <c r="BL21" s="40"/>
      <c r="BM21" s="40"/>
      <c r="BN21" s="40">
        <v>2</v>
      </c>
      <c r="BO21" s="40">
        <v>2</v>
      </c>
      <c r="BP21" s="40">
        <v>2</v>
      </c>
      <c r="BQ21" s="40"/>
      <c r="BR21" s="621"/>
      <c r="BS21" s="39"/>
      <c r="BT21" s="36">
        <f t="shared" si="0"/>
        <v>24</v>
      </c>
    </row>
    <row r="22" spans="1:72" s="35" customFormat="1" ht="23.25" customHeight="1" x14ac:dyDescent="0.2">
      <c r="A22" s="969" t="s">
        <v>611</v>
      </c>
      <c r="B22" s="965">
        <v>32</v>
      </c>
      <c r="C22" s="956">
        <v>28</v>
      </c>
      <c r="D22" s="949" t="s">
        <v>614</v>
      </c>
      <c r="E22" s="771" t="s">
        <v>617</v>
      </c>
      <c r="F22" s="465"/>
      <c r="G22" s="102"/>
      <c r="H22" s="102"/>
      <c r="I22" s="102"/>
      <c r="J22" s="102"/>
      <c r="K22" s="102"/>
      <c r="L22" s="466"/>
      <c r="M22" s="102"/>
      <c r="N22" s="102"/>
      <c r="O22" s="102"/>
      <c r="P22" s="102"/>
      <c r="Q22" s="102"/>
      <c r="R22" s="102"/>
      <c r="S22" s="102"/>
      <c r="T22" s="467"/>
      <c r="U22" s="63"/>
      <c r="V22" s="466" t="s">
        <v>52</v>
      </c>
      <c r="W22" s="103" t="s">
        <v>770</v>
      </c>
      <c r="X22" s="969" t="s">
        <v>611</v>
      </c>
      <c r="Y22" s="965">
        <v>32</v>
      </c>
      <c r="Z22" s="956">
        <v>28</v>
      </c>
      <c r="AA22" s="949" t="s">
        <v>614</v>
      </c>
      <c r="AB22" s="771" t="s">
        <v>617</v>
      </c>
      <c r="AC22" s="63" t="s">
        <v>126</v>
      </c>
      <c r="AD22" s="63"/>
      <c r="AE22" s="63" t="s">
        <v>528</v>
      </c>
      <c r="AF22" s="63"/>
      <c r="AG22" s="63" t="s">
        <v>125</v>
      </c>
      <c r="AH22" s="63"/>
      <c r="AI22" s="63" t="s">
        <v>533</v>
      </c>
      <c r="AJ22" s="63"/>
      <c r="AK22" s="63"/>
      <c r="AL22" s="63"/>
      <c r="AM22" s="63"/>
      <c r="AN22" s="63" t="s">
        <v>555</v>
      </c>
      <c r="AO22" s="63"/>
      <c r="AP22" s="63" t="s">
        <v>124</v>
      </c>
      <c r="AQ22" s="63"/>
      <c r="AR22" s="63" t="s">
        <v>556</v>
      </c>
      <c r="AS22" s="63" t="s">
        <v>26</v>
      </c>
      <c r="AT22" s="65" t="s">
        <v>23</v>
      </c>
      <c r="AU22" s="969" t="s">
        <v>611</v>
      </c>
      <c r="AV22" s="965">
        <v>32</v>
      </c>
      <c r="AW22" s="956">
        <v>28</v>
      </c>
      <c r="AX22" s="949" t="s">
        <v>614</v>
      </c>
      <c r="AY22" s="771" t="s">
        <v>617</v>
      </c>
      <c r="AZ22" s="63"/>
      <c r="BA22" s="63"/>
      <c r="BB22" s="63"/>
      <c r="BC22" s="63"/>
      <c r="BD22" s="63" t="s">
        <v>529</v>
      </c>
      <c r="BE22" s="63"/>
      <c r="BF22" s="63"/>
      <c r="BG22" s="63"/>
      <c r="BH22" s="63"/>
      <c r="BI22" s="63" t="s">
        <v>530</v>
      </c>
      <c r="BJ22" s="63"/>
      <c r="BK22" s="63"/>
      <c r="BL22" s="63"/>
      <c r="BM22" s="63"/>
      <c r="BN22" s="63"/>
      <c r="BO22" s="63"/>
      <c r="BP22" s="63" t="s">
        <v>10</v>
      </c>
      <c r="BQ22" s="63"/>
      <c r="BR22" s="622"/>
      <c r="BS22" s="65"/>
      <c r="BT22" s="36"/>
    </row>
    <row r="23" spans="1:72" s="35" customFormat="1" ht="23.25" customHeight="1" x14ac:dyDescent="0.2">
      <c r="A23" s="971"/>
      <c r="B23" s="966"/>
      <c r="C23" s="959">
        <v>28</v>
      </c>
      <c r="D23" s="964"/>
      <c r="E23" s="773" t="s">
        <v>616</v>
      </c>
      <c r="F23" s="484"/>
      <c r="G23" s="48"/>
      <c r="H23" s="48"/>
      <c r="I23" s="48"/>
      <c r="J23" s="48"/>
      <c r="K23" s="48"/>
      <c r="L23" s="50"/>
      <c r="M23" s="48"/>
      <c r="N23" s="48"/>
      <c r="O23" s="48"/>
      <c r="P23" s="48"/>
      <c r="Q23" s="48"/>
      <c r="R23" s="48"/>
      <c r="S23" s="48"/>
      <c r="T23" s="49"/>
      <c r="U23" s="48"/>
      <c r="V23" s="50">
        <v>2</v>
      </c>
      <c r="W23" s="47">
        <v>2</v>
      </c>
      <c r="X23" s="971"/>
      <c r="Y23" s="966"/>
      <c r="Z23" s="959">
        <v>28</v>
      </c>
      <c r="AA23" s="964"/>
      <c r="AB23" s="773" t="s">
        <v>616</v>
      </c>
      <c r="AC23" s="48">
        <v>2</v>
      </c>
      <c r="AD23" s="48"/>
      <c r="AE23" s="48">
        <v>2</v>
      </c>
      <c r="AF23" s="48"/>
      <c r="AG23" s="48">
        <v>2</v>
      </c>
      <c r="AH23" s="48"/>
      <c r="AI23" s="48">
        <v>2</v>
      </c>
      <c r="AJ23" s="48"/>
      <c r="AK23" s="48"/>
      <c r="AL23" s="48"/>
      <c r="AM23" s="48"/>
      <c r="AN23" s="48">
        <v>2</v>
      </c>
      <c r="AO23" s="48"/>
      <c r="AP23" s="48">
        <v>2</v>
      </c>
      <c r="AQ23" s="48"/>
      <c r="AR23" s="48">
        <v>2</v>
      </c>
      <c r="AS23" s="48">
        <v>2</v>
      </c>
      <c r="AT23" s="47">
        <v>2</v>
      </c>
      <c r="AU23" s="971"/>
      <c r="AV23" s="966"/>
      <c r="AW23" s="959">
        <v>28</v>
      </c>
      <c r="AX23" s="964"/>
      <c r="AY23" s="773" t="s">
        <v>616</v>
      </c>
      <c r="AZ23" s="48"/>
      <c r="BA23" s="48"/>
      <c r="BB23" s="48"/>
      <c r="BC23" s="48"/>
      <c r="BD23" s="48">
        <v>2</v>
      </c>
      <c r="BE23" s="48"/>
      <c r="BF23" s="48"/>
      <c r="BG23" s="48"/>
      <c r="BH23" s="48"/>
      <c r="BI23" s="48">
        <v>2</v>
      </c>
      <c r="BJ23" s="48"/>
      <c r="BK23" s="48"/>
      <c r="BL23" s="48"/>
      <c r="BM23" s="48"/>
      <c r="BN23" s="48"/>
      <c r="BO23" s="48"/>
      <c r="BP23" s="48">
        <v>2</v>
      </c>
      <c r="BQ23" s="48"/>
      <c r="BR23" s="625"/>
      <c r="BS23" s="47"/>
      <c r="BT23" s="36">
        <f t="shared" si="0"/>
        <v>28</v>
      </c>
    </row>
    <row r="24" spans="1:72" s="35" customFormat="1" ht="23.25" customHeight="1" x14ac:dyDescent="0.2">
      <c r="A24" s="971"/>
      <c r="B24" s="966"/>
      <c r="C24" s="972">
        <v>4</v>
      </c>
      <c r="D24" s="968" t="s">
        <v>615</v>
      </c>
      <c r="E24" s="319" t="s">
        <v>617</v>
      </c>
      <c r="F24" s="637"/>
      <c r="G24" s="51"/>
      <c r="H24" s="51"/>
      <c r="I24" s="51"/>
      <c r="J24" s="51"/>
      <c r="K24" s="51"/>
      <c r="L24" s="54"/>
      <c r="M24" s="51"/>
      <c r="N24" s="51"/>
      <c r="O24" s="476"/>
      <c r="P24" s="51"/>
      <c r="Q24" s="51"/>
      <c r="R24" s="51"/>
      <c r="S24" s="51"/>
      <c r="T24" s="476"/>
      <c r="U24" s="476"/>
      <c r="V24" s="51"/>
      <c r="W24" s="52"/>
      <c r="X24" s="971"/>
      <c r="Y24" s="966"/>
      <c r="Z24" s="972">
        <v>4</v>
      </c>
      <c r="AA24" s="968" t="s">
        <v>615</v>
      </c>
      <c r="AB24" s="319" t="s">
        <v>617</v>
      </c>
      <c r="AC24" s="637"/>
      <c r="AD24" s="51"/>
      <c r="AE24" s="51"/>
      <c r="AF24" s="51"/>
      <c r="AG24" s="51"/>
      <c r="AH24" s="51"/>
      <c r="AI24" s="51"/>
      <c r="AJ24" s="54"/>
      <c r="AK24" s="54"/>
      <c r="AL24" s="51"/>
      <c r="AM24" s="51"/>
      <c r="AN24" s="51"/>
      <c r="AO24" s="102"/>
      <c r="AP24" s="102"/>
      <c r="AQ24" s="51"/>
      <c r="AR24" s="51"/>
      <c r="AS24" s="51"/>
      <c r="AT24" s="52"/>
      <c r="AU24" s="971"/>
      <c r="AV24" s="966"/>
      <c r="AW24" s="972">
        <v>4</v>
      </c>
      <c r="AX24" s="968" t="s">
        <v>615</v>
      </c>
      <c r="AY24" s="319" t="s">
        <v>617</v>
      </c>
      <c r="AZ24" s="51"/>
      <c r="BA24" s="476"/>
      <c r="BB24" s="51"/>
      <c r="BC24" s="51"/>
      <c r="BD24" s="51"/>
      <c r="BE24" s="51"/>
      <c r="BF24" s="476"/>
      <c r="BG24" s="476"/>
      <c r="BH24" s="51"/>
      <c r="BI24" s="476"/>
      <c r="BJ24" s="51"/>
      <c r="BK24" s="102" t="s">
        <v>529</v>
      </c>
      <c r="BL24" s="102" t="s">
        <v>530</v>
      </c>
      <c r="BM24" s="51"/>
      <c r="BN24" s="51"/>
      <c r="BO24" s="51"/>
      <c r="BP24" s="476"/>
      <c r="BQ24" s="51"/>
      <c r="BR24" s="623"/>
      <c r="BS24" s="52"/>
      <c r="BT24" s="36"/>
    </row>
    <row r="25" spans="1:72" s="35" customFormat="1" ht="23.25" customHeight="1" thickBot="1" x14ac:dyDescent="0.25">
      <c r="A25" s="970"/>
      <c r="B25" s="967"/>
      <c r="C25" s="957">
        <v>4</v>
      </c>
      <c r="D25" s="950"/>
      <c r="E25" s="772" t="s">
        <v>616</v>
      </c>
      <c r="F25" s="637"/>
      <c r="G25" s="51"/>
      <c r="H25" s="51"/>
      <c r="I25" s="51"/>
      <c r="J25" s="51"/>
      <c r="K25" s="51"/>
      <c r="L25" s="54"/>
      <c r="M25" s="51"/>
      <c r="N25" s="51"/>
      <c r="O25" s="476"/>
      <c r="P25" s="51"/>
      <c r="Q25" s="51"/>
      <c r="R25" s="51"/>
      <c r="S25" s="51"/>
      <c r="T25" s="476"/>
      <c r="U25" s="476"/>
      <c r="V25" s="51"/>
      <c r="W25" s="52"/>
      <c r="X25" s="970"/>
      <c r="Y25" s="967"/>
      <c r="Z25" s="957">
        <v>4</v>
      </c>
      <c r="AA25" s="950"/>
      <c r="AB25" s="772" t="s">
        <v>616</v>
      </c>
      <c r="AC25" s="637"/>
      <c r="AD25" s="51"/>
      <c r="AE25" s="51"/>
      <c r="AF25" s="51"/>
      <c r="AG25" s="51"/>
      <c r="AH25" s="51"/>
      <c r="AI25" s="51"/>
      <c r="AJ25" s="54"/>
      <c r="AK25" s="54"/>
      <c r="AL25" s="51"/>
      <c r="AM25" s="51"/>
      <c r="AN25" s="51"/>
      <c r="AO25" s="48"/>
      <c r="AP25" s="48"/>
      <c r="AQ25" s="51"/>
      <c r="AR25" s="51"/>
      <c r="AS25" s="51"/>
      <c r="AT25" s="52"/>
      <c r="AU25" s="970"/>
      <c r="AV25" s="967"/>
      <c r="AW25" s="957">
        <v>4</v>
      </c>
      <c r="AX25" s="950"/>
      <c r="AY25" s="772" t="s">
        <v>616</v>
      </c>
      <c r="AZ25" s="51"/>
      <c r="BA25" s="476"/>
      <c r="BB25" s="51"/>
      <c r="BC25" s="51"/>
      <c r="BD25" s="51"/>
      <c r="BE25" s="51"/>
      <c r="BF25" s="476"/>
      <c r="BG25" s="476"/>
      <c r="BH25" s="51"/>
      <c r="BI25" s="476"/>
      <c r="BJ25" s="51"/>
      <c r="BK25" s="48">
        <v>2</v>
      </c>
      <c r="BL25" s="48">
        <v>2</v>
      </c>
      <c r="BM25" s="51"/>
      <c r="BN25" s="51"/>
      <c r="BO25" s="51"/>
      <c r="BP25" s="476"/>
      <c r="BQ25" s="51"/>
      <c r="BR25" s="623"/>
      <c r="BS25" s="52"/>
      <c r="BT25" s="36">
        <f t="shared" si="0"/>
        <v>4</v>
      </c>
    </row>
    <row r="26" spans="1:72" s="43" customFormat="1" ht="23.25" customHeight="1" x14ac:dyDescent="0.2">
      <c r="A26" s="969" t="s">
        <v>532</v>
      </c>
      <c r="B26" s="965">
        <v>18</v>
      </c>
      <c r="C26" s="956">
        <v>18</v>
      </c>
      <c r="D26" s="949" t="s">
        <v>614</v>
      </c>
      <c r="E26" s="771" t="s">
        <v>617</v>
      </c>
      <c r="F26" s="483"/>
      <c r="G26" s="63"/>
      <c r="H26" s="63"/>
      <c r="I26" s="63"/>
      <c r="J26" s="63"/>
      <c r="K26" s="63"/>
      <c r="L26" s="63"/>
      <c r="M26" s="63"/>
      <c r="N26" s="63"/>
      <c r="O26" s="471"/>
      <c r="P26" s="63"/>
      <c r="Q26" s="63"/>
      <c r="R26" s="63"/>
      <c r="S26" s="63"/>
      <c r="T26" s="470"/>
      <c r="U26" s="63"/>
      <c r="V26" s="63"/>
      <c r="W26" s="65"/>
      <c r="X26" s="969" t="s">
        <v>532</v>
      </c>
      <c r="Y26" s="965">
        <v>18</v>
      </c>
      <c r="Z26" s="956">
        <v>18</v>
      </c>
      <c r="AA26" s="949" t="s">
        <v>614</v>
      </c>
      <c r="AB26" s="771" t="s">
        <v>617</v>
      </c>
      <c r="AC26" s="63"/>
      <c r="AD26" s="63" t="s">
        <v>524</v>
      </c>
      <c r="AE26" s="63"/>
      <c r="AF26" s="63" t="s">
        <v>525</v>
      </c>
      <c r="AG26" s="64"/>
      <c r="AH26" s="63" t="s">
        <v>526</v>
      </c>
      <c r="AI26" s="63"/>
      <c r="AJ26" s="64" t="s">
        <v>527</v>
      </c>
      <c r="AK26" s="63"/>
      <c r="AL26" s="63"/>
      <c r="AM26" s="63"/>
      <c r="AN26" s="63"/>
      <c r="AO26" s="63" t="s">
        <v>126</v>
      </c>
      <c r="AP26" s="63"/>
      <c r="AQ26" s="63" t="s">
        <v>528</v>
      </c>
      <c r="AR26" s="63"/>
      <c r="AS26" s="63" t="s">
        <v>125</v>
      </c>
      <c r="AT26" s="65" t="s">
        <v>35</v>
      </c>
      <c r="AU26" s="969" t="s">
        <v>532</v>
      </c>
      <c r="AV26" s="965">
        <v>18</v>
      </c>
      <c r="AW26" s="956">
        <v>18</v>
      </c>
      <c r="AX26" s="949" t="s">
        <v>614</v>
      </c>
      <c r="AY26" s="771" t="s">
        <v>617</v>
      </c>
      <c r="AZ26" s="63"/>
      <c r="BA26" s="63"/>
      <c r="BB26" s="63"/>
      <c r="BC26" s="63" t="s">
        <v>34</v>
      </c>
      <c r="BD26" s="63"/>
      <c r="BE26" s="63"/>
      <c r="BF26" s="470"/>
      <c r="BG26" s="472"/>
      <c r="BH26" s="63"/>
      <c r="BI26" s="63"/>
      <c r="BJ26" s="63"/>
      <c r="BK26" s="63"/>
      <c r="BL26" s="63"/>
      <c r="BM26" s="63"/>
      <c r="BN26" s="63"/>
      <c r="BO26" s="63"/>
      <c r="BP26" s="470"/>
      <c r="BQ26" s="617"/>
      <c r="BR26" s="622"/>
      <c r="BS26" s="473"/>
      <c r="BT26" s="36"/>
    </row>
    <row r="27" spans="1:72" s="43" customFormat="1" ht="23.25" customHeight="1" thickBot="1" x14ac:dyDescent="0.25">
      <c r="A27" s="970"/>
      <c r="B27" s="967"/>
      <c r="C27" s="959">
        <v>18</v>
      </c>
      <c r="D27" s="950"/>
      <c r="E27" s="772" t="s">
        <v>616</v>
      </c>
      <c r="F27" s="468"/>
      <c r="G27" s="40"/>
      <c r="H27" s="40"/>
      <c r="I27" s="40"/>
      <c r="J27" s="40"/>
      <c r="K27" s="40"/>
      <c r="L27" s="40"/>
      <c r="M27" s="40"/>
      <c r="N27" s="40"/>
      <c r="O27" s="57"/>
      <c r="P27" s="40"/>
      <c r="Q27" s="40"/>
      <c r="R27" s="40"/>
      <c r="S27" s="40"/>
      <c r="T27" s="469"/>
      <c r="U27" s="40"/>
      <c r="V27" s="40"/>
      <c r="W27" s="39"/>
      <c r="X27" s="970"/>
      <c r="Y27" s="967"/>
      <c r="Z27" s="959">
        <v>18</v>
      </c>
      <c r="AA27" s="950"/>
      <c r="AB27" s="772" t="s">
        <v>616</v>
      </c>
      <c r="AC27" s="40"/>
      <c r="AD27" s="40">
        <v>2</v>
      </c>
      <c r="AE27" s="40"/>
      <c r="AF27" s="40">
        <v>2</v>
      </c>
      <c r="AG27" s="42"/>
      <c r="AH27" s="40">
        <v>2</v>
      </c>
      <c r="AI27" s="40"/>
      <c r="AJ27" s="42">
        <v>2</v>
      </c>
      <c r="AK27" s="40"/>
      <c r="AL27" s="40"/>
      <c r="AM27" s="40"/>
      <c r="AN27" s="40"/>
      <c r="AO27" s="40">
        <v>2</v>
      </c>
      <c r="AP27" s="40"/>
      <c r="AQ27" s="40">
        <v>2</v>
      </c>
      <c r="AR27" s="40"/>
      <c r="AS27" s="40">
        <v>2</v>
      </c>
      <c r="AT27" s="39">
        <v>2</v>
      </c>
      <c r="AU27" s="970"/>
      <c r="AV27" s="967"/>
      <c r="AW27" s="959">
        <v>18</v>
      </c>
      <c r="AX27" s="950"/>
      <c r="AY27" s="772" t="s">
        <v>616</v>
      </c>
      <c r="AZ27" s="40"/>
      <c r="BA27" s="40"/>
      <c r="BB27" s="40"/>
      <c r="BC27" s="40">
        <v>2</v>
      </c>
      <c r="BD27" s="40"/>
      <c r="BE27" s="40"/>
      <c r="BF27" s="469"/>
      <c r="BG27" s="41"/>
      <c r="BH27" s="40"/>
      <c r="BI27" s="40"/>
      <c r="BJ27" s="40"/>
      <c r="BK27" s="40"/>
      <c r="BL27" s="40"/>
      <c r="BM27" s="40"/>
      <c r="BN27" s="40"/>
      <c r="BO27" s="40"/>
      <c r="BP27" s="469"/>
      <c r="BQ27" s="618"/>
      <c r="BR27" s="621"/>
      <c r="BS27" s="474"/>
      <c r="BT27" s="36">
        <f t="shared" si="0"/>
        <v>18</v>
      </c>
    </row>
    <row r="28" spans="1:72" s="43" customFormat="1" ht="23.25" customHeight="1" x14ac:dyDescent="0.2">
      <c r="A28" s="969" t="s">
        <v>607</v>
      </c>
      <c r="B28" s="965">
        <v>6</v>
      </c>
      <c r="C28" s="956">
        <v>6</v>
      </c>
      <c r="D28" s="949" t="s">
        <v>614</v>
      </c>
      <c r="E28" s="771" t="s">
        <v>617</v>
      </c>
      <c r="F28" s="483"/>
      <c r="G28" s="63"/>
      <c r="H28" s="63"/>
      <c r="I28" s="63"/>
      <c r="J28" s="63"/>
      <c r="K28" s="63"/>
      <c r="L28" s="63"/>
      <c r="M28" s="63"/>
      <c r="N28" s="63"/>
      <c r="O28" s="471"/>
      <c r="P28" s="63"/>
      <c r="Q28" s="63"/>
      <c r="R28" s="63"/>
      <c r="S28" s="63"/>
      <c r="T28" s="470"/>
      <c r="U28" s="63"/>
      <c r="V28" s="63"/>
      <c r="W28" s="65"/>
      <c r="X28" s="969" t="s">
        <v>607</v>
      </c>
      <c r="Y28" s="965">
        <v>6</v>
      </c>
      <c r="Z28" s="956">
        <v>6</v>
      </c>
      <c r="AA28" s="949" t="s">
        <v>614</v>
      </c>
      <c r="AB28" s="771" t="s">
        <v>617</v>
      </c>
      <c r="AC28" s="48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4"/>
      <c r="AP28" s="471"/>
      <c r="AQ28" s="63"/>
      <c r="AR28" s="63"/>
      <c r="AS28" s="63"/>
      <c r="AT28" s="65"/>
      <c r="AU28" s="969" t="s">
        <v>607</v>
      </c>
      <c r="AV28" s="965">
        <v>6</v>
      </c>
      <c r="AW28" s="956">
        <v>6</v>
      </c>
      <c r="AX28" s="949" t="s">
        <v>614</v>
      </c>
      <c r="AY28" s="771" t="s">
        <v>617</v>
      </c>
      <c r="AZ28" s="483"/>
      <c r="BA28" s="64"/>
      <c r="BB28" s="63"/>
      <c r="BC28" s="471"/>
      <c r="BD28" s="63"/>
      <c r="BE28" s="63"/>
      <c r="BF28" s="63"/>
      <c r="BG28" s="617"/>
      <c r="BH28" s="466" t="s">
        <v>771</v>
      </c>
      <c r="BI28" s="102"/>
      <c r="BJ28" s="102" t="s">
        <v>770</v>
      </c>
      <c r="BK28" s="102"/>
      <c r="BL28" s="102"/>
      <c r="BM28" s="102" t="s">
        <v>772</v>
      </c>
      <c r="BN28" s="63"/>
      <c r="BO28" s="63"/>
      <c r="BP28" s="63"/>
      <c r="BQ28" s="617"/>
      <c r="BR28" s="64"/>
      <c r="BS28" s="473"/>
      <c r="BT28" s="36">
        <f t="shared" si="0"/>
        <v>0</v>
      </c>
    </row>
    <row r="29" spans="1:72" s="43" customFormat="1" ht="23.25" customHeight="1" thickBot="1" x14ac:dyDescent="0.25">
      <c r="A29" s="970"/>
      <c r="B29" s="967"/>
      <c r="C29" s="959">
        <v>6</v>
      </c>
      <c r="D29" s="950"/>
      <c r="E29" s="772" t="s">
        <v>616</v>
      </c>
      <c r="F29" s="468"/>
      <c r="G29" s="40"/>
      <c r="H29" s="40"/>
      <c r="I29" s="40"/>
      <c r="J29" s="40"/>
      <c r="K29" s="40"/>
      <c r="L29" s="40"/>
      <c r="M29" s="40"/>
      <c r="N29" s="40"/>
      <c r="O29" s="57"/>
      <c r="P29" s="40"/>
      <c r="Q29" s="40"/>
      <c r="R29" s="40"/>
      <c r="S29" s="40"/>
      <c r="T29" s="469"/>
      <c r="U29" s="40"/>
      <c r="V29" s="40"/>
      <c r="W29" s="39"/>
      <c r="X29" s="970"/>
      <c r="Y29" s="967"/>
      <c r="Z29" s="959">
        <v>6</v>
      </c>
      <c r="AA29" s="950"/>
      <c r="AB29" s="772" t="s">
        <v>616</v>
      </c>
      <c r="AC29" s="468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2"/>
      <c r="AP29" s="57"/>
      <c r="AQ29" s="40"/>
      <c r="AR29" s="40"/>
      <c r="AS29" s="40"/>
      <c r="AT29" s="39"/>
      <c r="AU29" s="970"/>
      <c r="AV29" s="967"/>
      <c r="AW29" s="959">
        <v>6</v>
      </c>
      <c r="AX29" s="950"/>
      <c r="AY29" s="772" t="s">
        <v>616</v>
      </c>
      <c r="AZ29" s="468"/>
      <c r="BA29" s="42"/>
      <c r="BB29" s="40"/>
      <c r="BC29" s="57"/>
      <c r="BD29" s="40"/>
      <c r="BE29" s="40"/>
      <c r="BF29" s="40"/>
      <c r="BG29" s="618"/>
      <c r="BH29" s="50">
        <v>2</v>
      </c>
      <c r="BI29" s="48"/>
      <c r="BJ29" s="48">
        <v>2</v>
      </c>
      <c r="BK29" s="48"/>
      <c r="BL29" s="48"/>
      <c r="BM29" s="48">
        <v>2</v>
      </c>
      <c r="BN29" s="40"/>
      <c r="BO29" s="40"/>
      <c r="BP29" s="40"/>
      <c r="BQ29" s="618"/>
      <c r="BR29" s="42"/>
      <c r="BS29" s="474"/>
      <c r="BT29" s="36">
        <f t="shared" si="0"/>
        <v>6</v>
      </c>
    </row>
    <row r="30" spans="1:72" ht="23.25" customHeight="1" thickBot="1" x14ac:dyDescent="0.25">
      <c r="A30" s="721" t="s">
        <v>608</v>
      </c>
      <c r="B30" s="719">
        <v>12</v>
      </c>
      <c r="C30" s="718">
        <v>12</v>
      </c>
      <c r="D30" s="774" t="s">
        <v>614</v>
      </c>
      <c r="E30" s="321" t="s">
        <v>616</v>
      </c>
      <c r="F30" s="642"/>
      <c r="G30" s="643"/>
      <c r="H30" s="643"/>
      <c r="I30" s="643"/>
      <c r="J30" s="643"/>
      <c r="K30" s="643"/>
      <c r="L30" s="643"/>
      <c r="M30" s="643"/>
      <c r="N30" s="643"/>
      <c r="O30" s="643"/>
      <c r="P30" s="643"/>
      <c r="Q30" s="643"/>
      <c r="R30" s="643"/>
      <c r="S30" s="643"/>
      <c r="T30" s="644"/>
      <c r="U30" s="629"/>
      <c r="V30" s="629"/>
      <c r="W30" s="631"/>
      <c r="X30" s="721" t="s">
        <v>608</v>
      </c>
      <c r="Y30" s="719">
        <v>12</v>
      </c>
      <c r="Z30" s="718">
        <v>12</v>
      </c>
      <c r="AA30" s="774" t="s">
        <v>614</v>
      </c>
      <c r="AB30" s="321" t="s">
        <v>616</v>
      </c>
      <c r="AC30" s="640"/>
      <c r="AD30" s="629"/>
      <c r="AE30" s="629"/>
      <c r="AF30" s="629"/>
      <c r="AG30" s="629"/>
      <c r="AH30" s="629"/>
      <c r="AI30" s="629"/>
      <c r="AJ30" s="633"/>
      <c r="AK30" s="629"/>
      <c r="AL30" s="629"/>
      <c r="AM30" s="629"/>
      <c r="AN30" s="629"/>
      <c r="AO30" s="633"/>
      <c r="AP30" s="629"/>
      <c r="AQ30" s="629"/>
      <c r="AR30" s="629"/>
      <c r="AS30" s="629"/>
      <c r="AT30" s="631"/>
      <c r="AU30" s="721" t="s">
        <v>608</v>
      </c>
      <c r="AV30" s="719">
        <v>12</v>
      </c>
      <c r="AW30" s="718">
        <v>12</v>
      </c>
      <c r="AX30" s="774" t="s">
        <v>614</v>
      </c>
      <c r="AY30" s="321" t="s">
        <v>616</v>
      </c>
      <c r="AZ30" s="640"/>
      <c r="BA30" s="629"/>
      <c r="BB30" s="629"/>
      <c r="BC30" s="629"/>
      <c r="BD30" s="629"/>
      <c r="BE30" s="629"/>
      <c r="BF30" s="645"/>
      <c r="BG30" s="645"/>
      <c r="BH30" s="629"/>
      <c r="BI30" s="629"/>
      <c r="BJ30" s="629"/>
      <c r="BK30" s="629"/>
      <c r="BL30" s="629"/>
      <c r="BM30" s="629"/>
      <c r="BN30" s="629"/>
      <c r="BO30" s="629"/>
      <c r="BP30" s="645"/>
      <c r="BQ30" s="629">
        <v>4</v>
      </c>
      <c r="BR30" s="630">
        <v>4</v>
      </c>
      <c r="BS30" s="631">
        <v>4</v>
      </c>
      <c r="BT30" s="36">
        <f t="shared" si="0"/>
        <v>12</v>
      </c>
    </row>
    <row r="31" spans="1:72" ht="25.5" customHeight="1" x14ac:dyDescent="0.2">
      <c r="A31" s="999" t="s">
        <v>9</v>
      </c>
      <c r="B31" s="965">
        <v>224</v>
      </c>
      <c r="C31" s="646">
        <v>190</v>
      </c>
      <c r="D31" s="951" t="s">
        <v>8</v>
      </c>
      <c r="E31" s="952"/>
      <c r="F31" s="634">
        <f>SUM(F7,F9,F11,F13,F15,F17,F19,F21,F23,F25,F27,F29,F30)</f>
        <v>4</v>
      </c>
      <c r="G31" s="635">
        <f t="shared" ref="G31:W31" si="1">SUM(G7,G9,G11,G13,G15,G17,G19,G21,G23,G25,G27,G29,G30)</f>
        <v>4</v>
      </c>
      <c r="H31" s="635">
        <f t="shared" si="1"/>
        <v>4</v>
      </c>
      <c r="I31" s="635">
        <f t="shared" si="1"/>
        <v>4</v>
      </c>
      <c r="J31" s="635">
        <f t="shared" si="1"/>
        <v>4</v>
      </c>
      <c r="K31" s="635">
        <f t="shared" si="1"/>
        <v>4</v>
      </c>
      <c r="L31" s="635">
        <f t="shared" si="1"/>
        <v>4</v>
      </c>
      <c r="M31" s="635">
        <f t="shared" si="1"/>
        <v>4</v>
      </c>
      <c r="N31" s="635">
        <f t="shared" si="1"/>
        <v>4</v>
      </c>
      <c r="O31" s="635">
        <f t="shared" si="1"/>
        <v>4</v>
      </c>
      <c r="P31" s="635">
        <f t="shared" si="1"/>
        <v>4</v>
      </c>
      <c r="Q31" s="635">
        <f t="shared" si="1"/>
        <v>4</v>
      </c>
      <c r="R31" s="635">
        <f t="shared" si="1"/>
        <v>4</v>
      </c>
      <c r="S31" s="635">
        <f t="shared" si="1"/>
        <v>4</v>
      </c>
      <c r="T31" s="635">
        <f t="shared" si="1"/>
        <v>4</v>
      </c>
      <c r="U31" s="635">
        <f t="shared" si="1"/>
        <v>4</v>
      </c>
      <c r="V31" s="635">
        <f t="shared" si="1"/>
        <v>4</v>
      </c>
      <c r="W31" s="636">
        <f t="shared" si="1"/>
        <v>4</v>
      </c>
      <c r="X31" s="973" t="s">
        <v>9</v>
      </c>
      <c r="Y31" s="965">
        <v>224</v>
      </c>
      <c r="Z31" s="646">
        <v>190</v>
      </c>
      <c r="AA31" s="951" t="s">
        <v>8</v>
      </c>
      <c r="AB31" s="982"/>
      <c r="AC31" s="634">
        <f>SUM(AC7,AC9,AC11,AC13,AC15,AC17,AC19,AC21,AC23,AC25,AC27,AC29,AC30)</f>
        <v>4</v>
      </c>
      <c r="AD31" s="635">
        <f t="shared" ref="AD31:AT31" si="2">SUM(AD7,AD9,AD11,AD13,AD15,AD17,AD19,AD21,AD23,AD25,AD27,AD29,AD30)</f>
        <v>4</v>
      </c>
      <c r="AE31" s="635">
        <f t="shared" si="2"/>
        <v>4</v>
      </c>
      <c r="AF31" s="635">
        <f t="shared" si="2"/>
        <v>4</v>
      </c>
      <c r="AG31" s="635">
        <f t="shared" si="2"/>
        <v>4</v>
      </c>
      <c r="AH31" s="635">
        <f t="shared" si="2"/>
        <v>4</v>
      </c>
      <c r="AI31" s="635">
        <f t="shared" si="2"/>
        <v>4</v>
      </c>
      <c r="AJ31" s="635">
        <f t="shared" si="2"/>
        <v>4</v>
      </c>
      <c r="AK31" s="635">
        <f t="shared" si="2"/>
        <v>4</v>
      </c>
      <c r="AL31" s="635">
        <f t="shared" si="2"/>
        <v>4</v>
      </c>
      <c r="AM31" s="635">
        <f t="shared" si="2"/>
        <v>4</v>
      </c>
      <c r="AN31" s="635">
        <f t="shared" si="2"/>
        <v>4</v>
      </c>
      <c r="AO31" s="635">
        <f t="shared" si="2"/>
        <v>4</v>
      </c>
      <c r="AP31" s="635">
        <f t="shared" si="2"/>
        <v>4</v>
      </c>
      <c r="AQ31" s="635">
        <f t="shared" si="2"/>
        <v>4</v>
      </c>
      <c r="AR31" s="635">
        <f t="shared" si="2"/>
        <v>4</v>
      </c>
      <c r="AS31" s="635">
        <f t="shared" si="2"/>
        <v>4</v>
      </c>
      <c r="AT31" s="636">
        <f t="shared" si="2"/>
        <v>4</v>
      </c>
      <c r="AU31" s="973" t="s">
        <v>9</v>
      </c>
      <c r="AV31" s="965">
        <v>224</v>
      </c>
      <c r="AW31" s="646">
        <v>190</v>
      </c>
      <c r="AX31" s="951" t="s">
        <v>8</v>
      </c>
      <c r="AY31" s="952"/>
      <c r="AZ31" s="635">
        <f t="shared" ref="AZ31" si="3">SUM(AZ7,AZ9,AZ11,AZ13,AZ15,AZ17,AZ19,AZ21,AZ23,AZ25,AZ27,AZ29,AZ30)</f>
        <v>4</v>
      </c>
      <c r="BA31" s="635">
        <f t="shared" ref="BA31" si="4">SUM(BA7,BA9,BA11,BA13,BA15,BA17,BA19,BA21,BA23,BA25,BA27,BA29,BA30)</f>
        <v>4</v>
      </c>
      <c r="BB31" s="635">
        <f t="shared" ref="BB31" si="5">SUM(BB7,BB9,BB11,BB13,BB15,BB17,BB19,BB21,BB23,BB25,BB27,BB29,BB30)</f>
        <v>4</v>
      </c>
      <c r="BC31" s="635">
        <f t="shared" ref="BC31" si="6">SUM(BC7,BC9,BC11,BC13,BC15,BC17,BC19,BC21,BC23,BC25,BC27,BC29,BC30)</f>
        <v>4</v>
      </c>
      <c r="BD31" s="635">
        <f t="shared" ref="BD31" si="7">SUM(BD7,BD9,BD11,BD13,BD15,BD17,BD19,BD21,BD23,BD25,BD27,BD29,BD30)</f>
        <v>4</v>
      </c>
      <c r="BE31" s="635">
        <f t="shared" ref="BE31" si="8">SUM(BE7,BE9,BE11,BE13,BE15,BE17,BE19,BE21,BE23,BE25,BE27,BE29,BE30)</f>
        <v>4</v>
      </c>
      <c r="BF31" s="635">
        <f t="shared" ref="BF31" si="9">SUM(BF7,BF9,BF11,BF13,BF15,BF17,BF19,BF21,BF23,BF25,BF27,BF29,BF30)</f>
        <v>4</v>
      </c>
      <c r="BG31" s="635">
        <f t="shared" ref="BG31" si="10">SUM(BG7,BG9,BG11,BG13,BG15,BG17,BG19,BG21,BG23,BG25,BG27,BG29,BG30)</f>
        <v>4</v>
      </c>
      <c r="BH31" s="635">
        <f t="shared" ref="BH31" si="11">SUM(BH7,BH9,BH11,BH13,BH15,BH17,BH19,BH21,BH23,BH25,BH27,BH29,BH30)</f>
        <v>4</v>
      </c>
      <c r="BI31" s="635">
        <f t="shared" ref="BI31" si="12">SUM(BI7,BI9,BI11,BI13,BI15,BI17,BI19,BI21,BI23,BI25,BI27,BI29,BI30)</f>
        <v>4</v>
      </c>
      <c r="BJ31" s="635">
        <f t="shared" ref="BJ31" si="13">SUM(BJ7,BJ9,BJ11,BJ13,BJ15,BJ17,BJ19,BJ21,BJ23,BJ25,BJ27,BJ29,BJ30)</f>
        <v>4</v>
      </c>
      <c r="BK31" s="635">
        <f t="shared" ref="BK31" si="14">SUM(BK7,BK9,BK11,BK13,BK15,BK17,BK19,BK21,BK23,BK25,BK27,BK29,BK30)</f>
        <v>4</v>
      </c>
      <c r="BL31" s="635">
        <f t="shared" ref="BL31" si="15">SUM(BL7,BL9,BL11,BL13,BL15,BL17,BL19,BL21,BL23,BL25,BL27,BL29,BL30)</f>
        <v>4</v>
      </c>
      <c r="BM31" s="635">
        <f t="shared" ref="BM31" si="16">SUM(BM7,BM9,BM11,BM13,BM15,BM17,BM19,BM21,BM23,BM25,BM27,BM29,BM30)</f>
        <v>4</v>
      </c>
      <c r="BN31" s="635">
        <f t="shared" ref="BN31" si="17">SUM(BN7,BN9,BN11,BN13,BN15,BN17,BN19,BN21,BN23,BN25,BN27,BN29,BN30)</f>
        <v>4</v>
      </c>
      <c r="BO31" s="635">
        <f t="shared" ref="BO31" si="18">SUM(BO7,BO9,BO11,BO13,BO15,BO17,BO19,BO21,BO23,BO25,BO27,BO29,BO30)</f>
        <v>4</v>
      </c>
      <c r="BP31" s="635">
        <f t="shared" ref="BP31" si="19">SUM(BP7,BP9,BP11,BP13,BP15,BP17,BP19,BP21,BP23,BP25,BP27,BP29,BP30)</f>
        <v>4</v>
      </c>
      <c r="BQ31" s="635">
        <f t="shared" ref="BQ31" si="20">SUM(BQ7,BQ9,BQ11,BQ13,BQ15,BQ17,BQ19,BQ21,BQ23,BQ25,BQ27,BQ29,BQ30)</f>
        <v>4</v>
      </c>
      <c r="BR31" s="635">
        <f t="shared" ref="BR31" si="21">SUM(BR7,BR9,BR11,BR13,BR15,BR17,BR19,BR21,BR23,BR25,BR27,BR29,BR30)</f>
        <v>4</v>
      </c>
      <c r="BS31" s="636">
        <f t="shared" ref="BS31" si="22">SUM(BS7,BS9,BS11,BS13,BS15,BS17,BS19,BS21,BS23,BS25,BS27,BS29,BS30)</f>
        <v>4</v>
      </c>
      <c r="BT31" s="36">
        <f>SUM(F31:W31,AC31:AT31,AZ31:BS31)</f>
        <v>224</v>
      </c>
    </row>
    <row r="32" spans="1:72" ht="18.75" customHeight="1" thickBot="1" x14ac:dyDescent="0.25">
      <c r="A32" s="1000"/>
      <c r="B32" s="967"/>
      <c r="C32" s="34">
        <v>34</v>
      </c>
      <c r="D32" s="953" t="s">
        <v>7</v>
      </c>
      <c r="E32" s="954"/>
      <c r="F32" s="641"/>
      <c r="G32" s="487"/>
      <c r="H32" s="487"/>
      <c r="I32" s="487"/>
      <c r="J32" s="487"/>
      <c r="K32" s="487"/>
      <c r="L32" s="487"/>
      <c r="M32" s="487"/>
      <c r="N32" s="487"/>
      <c r="O32" s="487"/>
      <c r="P32" s="487"/>
      <c r="Q32" s="487"/>
      <c r="R32" s="487"/>
      <c r="S32" s="487"/>
      <c r="T32" s="487"/>
      <c r="U32" s="488"/>
      <c r="V32" s="488"/>
      <c r="W32" s="489"/>
      <c r="X32" s="974"/>
      <c r="Y32" s="967"/>
      <c r="Z32" s="34">
        <v>34</v>
      </c>
      <c r="AA32" s="953" t="s">
        <v>7</v>
      </c>
      <c r="AB32" s="983"/>
      <c r="AC32" s="632"/>
      <c r="AD32" s="488"/>
      <c r="AE32" s="488"/>
      <c r="AF32" s="488"/>
      <c r="AG32" s="488"/>
      <c r="AH32" s="488"/>
      <c r="AI32" s="488"/>
      <c r="AJ32" s="488"/>
      <c r="AK32" s="488"/>
      <c r="AL32" s="488"/>
      <c r="AM32" s="488"/>
      <c r="AN32" s="488"/>
      <c r="AO32" s="488"/>
      <c r="AP32" s="488"/>
      <c r="AQ32" s="488"/>
      <c r="AR32" s="488"/>
      <c r="AS32" s="488"/>
      <c r="AT32" s="489"/>
      <c r="AU32" s="974"/>
      <c r="AV32" s="967"/>
      <c r="AW32" s="34">
        <v>34</v>
      </c>
      <c r="AX32" s="953" t="s">
        <v>7</v>
      </c>
      <c r="AY32" s="954"/>
      <c r="AZ32" s="488"/>
      <c r="BA32" s="488"/>
      <c r="BB32" s="488"/>
      <c r="BC32" s="488"/>
      <c r="BD32" s="488"/>
      <c r="BE32" s="488"/>
      <c r="BF32" s="488"/>
      <c r="BG32" s="488"/>
      <c r="BH32" s="488"/>
      <c r="BI32" s="488"/>
      <c r="BJ32" s="488"/>
      <c r="BK32" s="488"/>
      <c r="BL32" s="488"/>
      <c r="BM32" s="488"/>
      <c r="BN32" s="488"/>
      <c r="BO32" s="488"/>
      <c r="BP32" s="488"/>
      <c r="BQ32" s="488"/>
      <c r="BR32" s="488"/>
      <c r="BS32" s="489"/>
      <c r="BT32" s="36">
        <f t="shared" si="0"/>
        <v>0</v>
      </c>
    </row>
    <row r="37" spans="1:59" ht="15" x14ac:dyDescent="0.25">
      <c r="A37" s="30"/>
      <c r="B37" s="33"/>
      <c r="C37" s="30"/>
      <c r="D37" s="30"/>
      <c r="E37" s="30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0"/>
      <c r="Y37" s="33"/>
      <c r="Z37" s="30"/>
      <c r="AA37" s="30"/>
      <c r="AB37" s="30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0"/>
      <c r="AV37" s="33"/>
      <c r="AW37" s="30"/>
      <c r="AX37" s="30"/>
      <c r="AY37" s="30"/>
      <c r="AZ37" s="32"/>
      <c r="BA37" s="32"/>
      <c r="BB37" s="32"/>
      <c r="BC37" s="32"/>
      <c r="BD37" s="32"/>
      <c r="BE37" s="32"/>
      <c r="BF37" s="32"/>
      <c r="BG37" s="32"/>
    </row>
    <row r="38" spans="1:59" ht="15" x14ac:dyDescent="0.2">
      <c r="A38" s="30"/>
      <c r="B38" s="29"/>
      <c r="C38" s="28"/>
      <c r="D38" s="28"/>
      <c r="E38" s="28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30"/>
      <c r="Y38" s="29"/>
      <c r="Z38" s="28"/>
      <c r="AA38" s="28"/>
      <c r="AB38" s="28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30"/>
      <c r="AV38" s="29"/>
      <c r="AW38" s="28"/>
      <c r="AX38" s="28"/>
      <c r="AY38" s="28"/>
      <c r="AZ38" s="27"/>
      <c r="BA38" s="27"/>
      <c r="BB38" s="27"/>
      <c r="BC38" s="27"/>
      <c r="BD38" s="27"/>
      <c r="BE38" s="27"/>
      <c r="BF38" s="27"/>
      <c r="BG38" s="27"/>
    </row>
    <row r="39" spans="1:59" x14ac:dyDescent="0.2">
      <c r="A39" s="26"/>
      <c r="B39" s="25"/>
      <c r="C39" s="23"/>
      <c r="D39" s="23"/>
      <c r="E39" s="23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6"/>
      <c r="Y39" s="25"/>
      <c r="Z39" s="23"/>
      <c r="AA39" s="23"/>
      <c r="AB39" s="23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6"/>
      <c r="AV39" s="25"/>
      <c r="AW39" s="23"/>
      <c r="AX39" s="23"/>
      <c r="AY39" s="23"/>
      <c r="AZ39" s="24"/>
      <c r="BA39" s="24"/>
      <c r="BB39" s="24"/>
      <c r="BC39" s="24"/>
      <c r="BD39" s="24"/>
      <c r="BE39" s="24"/>
      <c r="BF39" s="24"/>
      <c r="BG39" s="24"/>
    </row>
    <row r="40" spans="1:59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</row>
    <row r="41" spans="1:59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</row>
    <row r="42" spans="1:59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</row>
  </sheetData>
  <mergeCells count="212">
    <mergeCell ref="AS4:AS5"/>
    <mergeCell ref="L4:L5"/>
    <mergeCell ref="M4:M5"/>
    <mergeCell ref="N4:N5"/>
    <mergeCell ref="O4:O5"/>
    <mergeCell ref="AB4:AB5"/>
    <mergeCell ref="A3:A5"/>
    <mergeCell ref="U4:U5"/>
    <mergeCell ref="V4:V5"/>
    <mergeCell ref="W4:W5"/>
    <mergeCell ref="AC4:AC5"/>
    <mergeCell ref="AD4:AD5"/>
    <mergeCell ref="AE4:AE5"/>
    <mergeCell ref="P4:P5"/>
    <mergeCell ref="AI4:AI5"/>
    <mergeCell ref="B3:D3"/>
    <mergeCell ref="B4:B5"/>
    <mergeCell ref="X3:X5"/>
    <mergeCell ref="Y3:AA3"/>
    <mergeCell ref="Y4:Y5"/>
    <mergeCell ref="Z4:AA5"/>
    <mergeCell ref="F4:F5"/>
    <mergeCell ref="G4:G5"/>
    <mergeCell ref="H4:H5"/>
    <mergeCell ref="A31:A32"/>
    <mergeCell ref="B31:B32"/>
    <mergeCell ref="A26:A27"/>
    <mergeCell ref="B26:B27"/>
    <mergeCell ref="A28:A29"/>
    <mergeCell ref="B28:B29"/>
    <mergeCell ref="A18:A21"/>
    <mergeCell ref="B18:B21"/>
    <mergeCell ref="A14:A17"/>
    <mergeCell ref="B14:B17"/>
    <mergeCell ref="BS4:BS5"/>
    <mergeCell ref="B22:B25"/>
    <mergeCell ref="A22:A25"/>
    <mergeCell ref="E4:E5"/>
    <mergeCell ref="BH4:BH5"/>
    <mergeCell ref="BI4:BI5"/>
    <mergeCell ref="BJ4:BJ5"/>
    <mergeCell ref="BK4:BK5"/>
    <mergeCell ref="BL4:BL5"/>
    <mergeCell ref="BM4:BM5"/>
    <mergeCell ref="BN4:BN5"/>
    <mergeCell ref="BO4:BO5"/>
    <mergeCell ref="BP4:BP5"/>
    <mergeCell ref="A10:A11"/>
    <mergeCell ref="B10:B11"/>
    <mergeCell ref="A12:A13"/>
    <mergeCell ref="A8:A9"/>
    <mergeCell ref="B8:B9"/>
    <mergeCell ref="BF4:BF5"/>
    <mergeCell ref="BG4:BG5"/>
    <mergeCell ref="A6:A7"/>
    <mergeCell ref="B6:B7"/>
    <mergeCell ref="AZ4:AZ5"/>
    <mergeCell ref="BA4:BA5"/>
    <mergeCell ref="BQ4:BQ5"/>
    <mergeCell ref="B12:B13"/>
    <mergeCell ref="BR4:BR5"/>
    <mergeCell ref="BB4:BB5"/>
    <mergeCell ref="BC4:BC5"/>
    <mergeCell ref="BD4:BD5"/>
    <mergeCell ref="BE4:BE5"/>
    <mergeCell ref="AO4:AO5"/>
    <mergeCell ref="AP4:AP5"/>
    <mergeCell ref="AQ4:AQ5"/>
    <mergeCell ref="AR4:AR5"/>
    <mergeCell ref="AT4:AT5"/>
    <mergeCell ref="AL4:AL5"/>
    <mergeCell ref="AM4:AM5"/>
    <mergeCell ref="AN4:AN5"/>
    <mergeCell ref="AF4:AF5"/>
    <mergeCell ref="AG4:AG5"/>
    <mergeCell ref="AH4:AH5"/>
    <mergeCell ref="AJ4:AJ5"/>
    <mergeCell ref="AK4:AK5"/>
    <mergeCell ref="Q4:Q5"/>
    <mergeCell ref="R4:R5"/>
    <mergeCell ref="S4:S5"/>
    <mergeCell ref="T4:T5"/>
    <mergeCell ref="Y8:Y9"/>
    <mergeCell ref="Z8:Z9"/>
    <mergeCell ref="X10:X11"/>
    <mergeCell ref="Y10:Y11"/>
    <mergeCell ref="Z10:Z11"/>
    <mergeCell ref="C22:C23"/>
    <mergeCell ref="C24:C25"/>
    <mergeCell ref="C26:C27"/>
    <mergeCell ref="C28:C29"/>
    <mergeCell ref="D16:D17"/>
    <mergeCell ref="D18:D19"/>
    <mergeCell ref="Z18:Z19"/>
    <mergeCell ref="Z20:Z21"/>
    <mergeCell ref="X12:X13"/>
    <mergeCell ref="Y12:Y13"/>
    <mergeCell ref="C16:C17"/>
    <mergeCell ref="C18:C19"/>
    <mergeCell ref="C20:C21"/>
    <mergeCell ref="X28:X29"/>
    <mergeCell ref="Y28:Y29"/>
    <mergeCell ref="Z28:Z29"/>
    <mergeCell ref="D22:D23"/>
    <mergeCell ref="D24:D25"/>
    <mergeCell ref="D26:D27"/>
    <mergeCell ref="I4:I5"/>
    <mergeCell ref="J4:J5"/>
    <mergeCell ref="K4:K5"/>
    <mergeCell ref="D20:D21"/>
    <mergeCell ref="X6:X7"/>
    <mergeCell ref="Y6:Y7"/>
    <mergeCell ref="Z6:Z7"/>
    <mergeCell ref="X8:X9"/>
    <mergeCell ref="AY4:AY5"/>
    <mergeCell ref="AU6:AU7"/>
    <mergeCell ref="AV6:AV7"/>
    <mergeCell ref="AW6:AW7"/>
    <mergeCell ref="AU8:AU9"/>
    <mergeCell ref="AV8:AV9"/>
    <mergeCell ref="AW8:AW9"/>
    <mergeCell ref="AU10:AU11"/>
    <mergeCell ref="AV10:AV11"/>
    <mergeCell ref="AW10:AW11"/>
    <mergeCell ref="AW16:AW17"/>
    <mergeCell ref="AX14:AX15"/>
    <mergeCell ref="AX16:AX17"/>
    <mergeCell ref="AX18:AX19"/>
    <mergeCell ref="AX20:AX21"/>
    <mergeCell ref="AA6:AA7"/>
    <mergeCell ref="X31:X32"/>
    <mergeCell ref="Y31:Y32"/>
    <mergeCell ref="AU3:AU5"/>
    <mergeCell ref="AV3:AX3"/>
    <mergeCell ref="AV4:AV5"/>
    <mergeCell ref="AW4:AX5"/>
    <mergeCell ref="X22:X25"/>
    <mergeCell ref="Y22:Y25"/>
    <mergeCell ref="Z22:Z23"/>
    <mergeCell ref="Z24:Z25"/>
    <mergeCell ref="X26:X27"/>
    <mergeCell ref="Y26:Y27"/>
    <mergeCell ref="Z26:Z27"/>
    <mergeCell ref="Z12:Z13"/>
    <mergeCell ref="X14:X17"/>
    <mergeCell ref="Y14:Y17"/>
    <mergeCell ref="Z14:Z15"/>
    <mergeCell ref="Z16:Z17"/>
    <mergeCell ref="X18:X21"/>
    <mergeCell ref="Y18:Y21"/>
    <mergeCell ref="AU31:AU32"/>
    <mergeCell ref="AV31:AV32"/>
    <mergeCell ref="AA31:AB31"/>
    <mergeCell ref="AA32:AB32"/>
    <mergeCell ref="AA18:AA19"/>
    <mergeCell ref="AA20:AA21"/>
    <mergeCell ref="AA22:AA23"/>
    <mergeCell ref="AU18:AU21"/>
    <mergeCell ref="AX31:AY31"/>
    <mergeCell ref="AX32:AY32"/>
    <mergeCell ref="AA24:AA25"/>
    <mergeCell ref="AA26:AA27"/>
    <mergeCell ref="AA28:AA29"/>
    <mergeCell ref="AX24:AX25"/>
    <mergeCell ref="AX26:AX27"/>
    <mergeCell ref="AX28:AX29"/>
    <mergeCell ref="AU26:AU27"/>
    <mergeCell ref="AV26:AV27"/>
    <mergeCell ref="AW26:AW27"/>
    <mergeCell ref="AU28:AU29"/>
    <mergeCell ref="AV28:AV29"/>
    <mergeCell ref="AW28:AW29"/>
    <mergeCell ref="AU22:AU25"/>
    <mergeCell ref="AV22:AV25"/>
    <mergeCell ref="AW22:AW23"/>
    <mergeCell ref="AW24:AW25"/>
    <mergeCell ref="AX22:AX23"/>
    <mergeCell ref="AU12:AU13"/>
    <mergeCell ref="AV12:AV13"/>
    <mergeCell ref="AW12:AW13"/>
    <mergeCell ref="AU14:AU17"/>
    <mergeCell ref="AV14:AV17"/>
    <mergeCell ref="AW14:AW15"/>
    <mergeCell ref="AA8:AA9"/>
    <mergeCell ref="AA10:AA11"/>
    <mergeCell ref="AA12:AA13"/>
    <mergeCell ref="AA14:AA15"/>
    <mergeCell ref="AA16:AA17"/>
    <mergeCell ref="D28:D29"/>
    <mergeCell ref="D31:E31"/>
    <mergeCell ref="D32:E32"/>
    <mergeCell ref="A1:F1"/>
    <mergeCell ref="AU1:AZ1"/>
    <mergeCell ref="X1:AC1"/>
    <mergeCell ref="C6:C7"/>
    <mergeCell ref="C8:C9"/>
    <mergeCell ref="C10:C11"/>
    <mergeCell ref="C12:C13"/>
    <mergeCell ref="C14:C15"/>
    <mergeCell ref="C4:D5"/>
    <mergeCell ref="D6:D7"/>
    <mergeCell ref="D8:D9"/>
    <mergeCell ref="D10:D11"/>
    <mergeCell ref="D12:D13"/>
    <mergeCell ref="D14:D15"/>
    <mergeCell ref="AX6:AX7"/>
    <mergeCell ref="AX8:AX9"/>
    <mergeCell ref="AX10:AX11"/>
    <mergeCell ref="AX12:AX13"/>
    <mergeCell ref="AV18:AV21"/>
    <mergeCell ref="AW18:AW19"/>
    <mergeCell ref="AW20:AW21"/>
  </mergeCells>
  <pageMargins left="0.511811023622047" right="0.196850393700787" top="0.39370078740157499" bottom="0.196850393700787" header="0.511811023622047" footer="0.511811023622047"/>
  <pageSetup paperSize="9" scale="70" orientation="landscape" r:id="rId1"/>
  <headerFooter alignWithMargins="0"/>
  <colBreaks count="2" manualBreakCount="2">
    <brk id="23" max="32" man="1"/>
    <brk id="46" max="32" man="1"/>
  </colBreaks>
  <ignoredErrors>
    <ignoredError sqref="BN20" twoDigitTextYear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2">
    <tabColor rgb="FF92D050"/>
  </sheetPr>
  <dimension ref="A1:CP42"/>
  <sheetViews>
    <sheetView showGridLines="0" view="pageBreakPreview" zoomScale="80" zoomScaleNormal="60" zoomScaleSheetLayoutView="80" zoomScalePageLayoutView="80" workbookViewId="0">
      <selection sqref="A1:F1"/>
    </sheetView>
  </sheetViews>
  <sheetFormatPr defaultColWidth="9.140625" defaultRowHeight="15" x14ac:dyDescent="0.2"/>
  <cols>
    <col min="1" max="1" width="28.42578125" style="22" customWidth="1"/>
    <col min="2" max="2" width="5.42578125" style="22" customWidth="1"/>
    <col min="3" max="3" width="4.7109375" style="22" customWidth="1"/>
    <col min="4" max="4" width="3.7109375" style="22" customWidth="1"/>
    <col min="5" max="5" width="6.85546875" style="22" customWidth="1"/>
    <col min="6" max="23" width="7.140625" style="22" customWidth="1"/>
    <col min="24" max="24" width="28.42578125" style="22" customWidth="1"/>
    <col min="25" max="25" width="5.42578125" style="22" customWidth="1"/>
    <col min="26" max="26" width="4.7109375" style="22" customWidth="1"/>
    <col min="27" max="27" width="3.7109375" style="22" customWidth="1"/>
    <col min="28" max="28" width="6.85546875" style="22" customWidth="1"/>
    <col min="29" max="46" width="7.140625" style="22" customWidth="1"/>
    <col min="47" max="47" width="28.42578125" style="22" customWidth="1"/>
    <col min="48" max="48" width="5.42578125" style="22" customWidth="1"/>
    <col min="49" max="49" width="4.7109375" style="22" customWidth="1"/>
    <col min="50" max="50" width="3.7109375" style="22" customWidth="1"/>
    <col min="51" max="51" width="6.85546875" style="22" customWidth="1"/>
    <col min="52" max="69" width="7.140625" style="22" customWidth="1"/>
    <col min="70" max="70" width="28.42578125" style="22" customWidth="1"/>
    <col min="71" max="71" width="5.42578125" style="22" customWidth="1"/>
    <col min="72" max="72" width="4.7109375" style="22" customWidth="1"/>
    <col min="73" max="73" width="3.7109375" style="22" customWidth="1"/>
    <col min="74" max="74" width="6.85546875" style="22" customWidth="1"/>
    <col min="75" max="92" width="7.140625" style="22" customWidth="1"/>
    <col min="93" max="93" width="12.7109375" style="322" bestFit="1" customWidth="1"/>
    <col min="94" max="16384" width="9.140625" style="22"/>
  </cols>
  <sheetData>
    <row r="1" spans="1:93" ht="75" customHeight="1" x14ac:dyDescent="0.2">
      <c r="A1" s="955" t="s">
        <v>1007</v>
      </c>
      <c r="B1" s="955"/>
      <c r="C1" s="955"/>
      <c r="D1" s="955"/>
      <c r="E1" s="955"/>
      <c r="F1" s="955"/>
      <c r="X1" s="955" t="s">
        <v>1007</v>
      </c>
      <c r="Y1" s="955"/>
      <c r="Z1" s="955"/>
      <c r="AA1" s="955"/>
      <c r="AB1" s="955"/>
      <c r="AC1" s="955"/>
      <c r="AU1" s="955" t="s">
        <v>1007</v>
      </c>
      <c r="AV1" s="955"/>
      <c r="AW1" s="955"/>
      <c r="AX1" s="955"/>
      <c r="AY1" s="955"/>
      <c r="AZ1" s="955"/>
      <c r="BR1" s="955" t="s">
        <v>1007</v>
      </c>
      <c r="BS1" s="955"/>
      <c r="BT1" s="955"/>
      <c r="BU1" s="955"/>
      <c r="BV1" s="955"/>
      <c r="BW1" s="955"/>
    </row>
    <row r="2" spans="1:93" s="36" customFormat="1" ht="26.25" customHeight="1" thickBot="1" x14ac:dyDescent="0.3">
      <c r="A2" s="616"/>
      <c r="B2" s="616"/>
      <c r="C2" s="616"/>
      <c r="D2" s="616"/>
      <c r="E2" s="616"/>
      <c r="F2" s="55"/>
      <c r="G2" s="55"/>
      <c r="H2" s="55"/>
      <c r="I2" s="287">
        <f>DATABASE!B3</f>
        <v>45</v>
      </c>
      <c r="J2" s="286" t="s">
        <v>121</v>
      </c>
      <c r="K2" s="286"/>
      <c r="L2" s="286"/>
      <c r="M2" s="286"/>
      <c r="N2" s="286"/>
      <c r="O2" s="286"/>
      <c r="P2" s="286"/>
      <c r="Q2" s="55"/>
      <c r="T2" s="55"/>
      <c r="U2" s="55"/>
      <c r="V2" s="55"/>
      <c r="W2" s="55"/>
      <c r="X2" s="616"/>
      <c r="Y2" s="616"/>
      <c r="Z2" s="616"/>
      <c r="AA2" s="616"/>
      <c r="AB2" s="616"/>
      <c r="AC2" s="55"/>
      <c r="AD2" s="55"/>
      <c r="AF2" s="288">
        <f>I2</f>
        <v>45</v>
      </c>
      <c r="AG2" s="286" t="s">
        <v>121</v>
      </c>
      <c r="AH2" s="286"/>
      <c r="AL2" s="286"/>
      <c r="AM2" s="286"/>
      <c r="AN2" s="286"/>
      <c r="AO2" s="286"/>
      <c r="AP2" s="286"/>
      <c r="AQ2" s="55"/>
      <c r="AR2" s="55"/>
      <c r="AS2" s="55"/>
      <c r="AU2" s="616"/>
      <c r="AV2" s="616"/>
      <c r="AW2" s="616"/>
      <c r="AX2" s="616"/>
      <c r="AY2" s="616"/>
      <c r="BC2" s="288">
        <f>AF2</f>
        <v>45</v>
      </c>
      <c r="BD2" s="286" t="s">
        <v>121</v>
      </c>
      <c r="BG2" s="286"/>
      <c r="BH2" s="286"/>
      <c r="BI2" s="286"/>
      <c r="BJ2" s="286"/>
      <c r="BK2" s="55"/>
      <c r="BL2" s="55"/>
      <c r="BM2" s="55"/>
      <c r="BN2" s="55"/>
      <c r="BO2" s="55"/>
      <c r="BR2" s="616"/>
      <c r="BS2" s="616"/>
      <c r="BT2" s="616"/>
      <c r="BU2" s="616"/>
      <c r="BV2" s="616"/>
      <c r="CA2" s="288">
        <f>BC2</f>
        <v>45</v>
      </c>
      <c r="CB2" s="286" t="s">
        <v>121</v>
      </c>
      <c r="CD2" s="286"/>
      <c r="CE2" s="286"/>
      <c r="CJ2" s="286"/>
      <c r="CK2" s="286"/>
      <c r="CL2" s="286"/>
      <c r="CM2" s="286"/>
      <c r="CN2" s="55"/>
      <c r="CO2" s="323"/>
    </row>
    <row r="3" spans="1:93" s="36" customFormat="1" ht="18.75" customHeight="1" x14ac:dyDescent="0.25">
      <c r="A3" s="975" t="s">
        <v>618</v>
      </c>
      <c r="B3" s="977" t="s">
        <v>612</v>
      </c>
      <c r="C3" s="978"/>
      <c r="D3" s="979"/>
      <c r="E3" s="775" t="s">
        <v>0</v>
      </c>
      <c r="F3" s="778">
        <v>1</v>
      </c>
      <c r="G3" s="779">
        <v>2</v>
      </c>
      <c r="H3" s="779">
        <v>3</v>
      </c>
      <c r="I3" s="779">
        <v>4</v>
      </c>
      <c r="J3" s="779">
        <v>5</v>
      </c>
      <c r="K3" s="779">
        <v>6</v>
      </c>
      <c r="L3" s="779">
        <v>7</v>
      </c>
      <c r="M3" s="779">
        <v>8</v>
      </c>
      <c r="N3" s="779">
        <v>9</v>
      </c>
      <c r="O3" s="779">
        <v>10</v>
      </c>
      <c r="P3" s="779">
        <v>11</v>
      </c>
      <c r="Q3" s="779">
        <v>12</v>
      </c>
      <c r="R3" s="779">
        <v>13</v>
      </c>
      <c r="S3" s="779">
        <v>14</v>
      </c>
      <c r="T3" s="779">
        <v>15</v>
      </c>
      <c r="U3" s="779">
        <v>16</v>
      </c>
      <c r="V3" s="779">
        <v>17</v>
      </c>
      <c r="W3" s="780">
        <v>18</v>
      </c>
      <c r="X3" s="975" t="s">
        <v>618</v>
      </c>
      <c r="Y3" s="977" t="s">
        <v>612</v>
      </c>
      <c r="Z3" s="978"/>
      <c r="AA3" s="979"/>
      <c r="AB3" s="775" t="s">
        <v>0</v>
      </c>
      <c r="AC3" s="781">
        <v>19</v>
      </c>
      <c r="AD3" s="779">
        <v>20</v>
      </c>
      <c r="AE3" s="779">
        <v>21</v>
      </c>
      <c r="AF3" s="779">
        <v>22</v>
      </c>
      <c r="AG3" s="779">
        <v>23</v>
      </c>
      <c r="AH3" s="779">
        <v>24</v>
      </c>
      <c r="AI3" s="779">
        <v>25</v>
      </c>
      <c r="AJ3" s="778">
        <v>26</v>
      </c>
      <c r="AK3" s="779">
        <v>27</v>
      </c>
      <c r="AL3" s="782">
        <v>28</v>
      </c>
      <c r="AM3" s="779">
        <v>29</v>
      </c>
      <c r="AN3" s="782">
        <v>30</v>
      </c>
      <c r="AO3" s="779">
        <v>31</v>
      </c>
      <c r="AP3" s="782">
        <v>32</v>
      </c>
      <c r="AQ3" s="779">
        <v>33</v>
      </c>
      <c r="AR3" s="782">
        <v>34</v>
      </c>
      <c r="AS3" s="779">
        <v>35</v>
      </c>
      <c r="AT3" s="783">
        <v>36</v>
      </c>
      <c r="AU3" s="975" t="s">
        <v>618</v>
      </c>
      <c r="AV3" s="977" t="s">
        <v>612</v>
      </c>
      <c r="AW3" s="978"/>
      <c r="AX3" s="979"/>
      <c r="AY3" s="775" t="s">
        <v>0</v>
      </c>
      <c r="AZ3" s="781">
        <v>37</v>
      </c>
      <c r="BA3" s="782">
        <v>38</v>
      </c>
      <c r="BB3" s="779">
        <v>39</v>
      </c>
      <c r="BC3" s="782">
        <v>40</v>
      </c>
      <c r="BD3" s="779">
        <v>41</v>
      </c>
      <c r="BE3" s="782">
        <v>42</v>
      </c>
      <c r="BF3" s="779">
        <v>43</v>
      </c>
      <c r="BG3" s="782">
        <v>44</v>
      </c>
      <c r="BH3" s="779">
        <v>45</v>
      </c>
      <c r="BI3" s="782">
        <v>46</v>
      </c>
      <c r="BJ3" s="779">
        <v>47</v>
      </c>
      <c r="BK3" s="782">
        <v>48</v>
      </c>
      <c r="BL3" s="779">
        <v>49</v>
      </c>
      <c r="BM3" s="782">
        <v>50</v>
      </c>
      <c r="BN3" s="779">
        <v>51</v>
      </c>
      <c r="BO3" s="782">
        <v>52</v>
      </c>
      <c r="BP3" s="779">
        <v>53</v>
      </c>
      <c r="BQ3" s="783">
        <v>54</v>
      </c>
      <c r="BR3" s="975" t="s">
        <v>618</v>
      </c>
      <c r="BS3" s="977" t="s">
        <v>612</v>
      </c>
      <c r="BT3" s="978"/>
      <c r="BU3" s="979"/>
      <c r="BV3" s="775" t="s">
        <v>0</v>
      </c>
      <c r="BW3" s="781">
        <v>55</v>
      </c>
      <c r="BX3" s="782">
        <v>56</v>
      </c>
      <c r="BY3" s="779">
        <v>57</v>
      </c>
      <c r="BZ3" s="782">
        <v>58</v>
      </c>
      <c r="CA3" s="779">
        <v>59</v>
      </c>
      <c r="CB3" s="782">
        <v>60</v>
      </c>
      <c r="CC3" s="779">
        <v>61</v>
      </c>
      <c r="CD3" s="782">
        <v>62</v>
      </c>
      <c r="CE3" s="779">
        <v>63</v>
      </c>
      <c r="CF3" s="782">
        <v>64</v>
      </c>
      <c r="CG3" s="779">
        <v>65</v>
      </c>
      <c r="CH3" s="782">
        <v>66</v>
      </c>
      <c r="CI3" s="779">
        <v>67</v>
      </c>
      <c r="CJ3" s="782">
        <v>68</v>
      </c>
      <c r="CK3" s="779">
        <v>69</v>
      </c>
      <c r="CL3" s="782">
        <v>70</v>
      </c>
      <c r="CM3" s="779">
        <v>71</v>
      </c>
      <c r="CN3" s="783">
        <v>72</v>
      </c>
      <c r="CO3" s="320"/>
    </row>
    <row r="4" spans="1:93" s="36" customFormat="1" ht="15.75" customHeight="1" x14ac:dyDescent="0.25">
      <c r="A4" s="976"/>
      <c r="B4" s="1006" t="s">
        <v>62</v>
      </c>
      <c r="C4" s="960" t="s">
        <v>613</v>
      </c>
      <c r="D4" s="961"/>
      <c r="E4" s="1009" t="s">
        <v>3</v>
      </c>
      <c r="F4" s="1012">
        <f>'К-дарь'!$K6</f>
        <v>43952</v>
      </c>
      <c r="G4" s="984">
        <f>'К-дарь'!$K7</f>
        <v>43953</v>
      </c>
      <c r="H4" s="984">
        <f>'К-дарь'!$K8</f>
        <v>43955</v>
      </c>
      <c r="I4" s="984">
        <f>'К-дарь'!$K9</f>
        <v>43956</v>
      </c>
      <c r="J4" s="984">
        <f>'К-дарь'!$K10</f>
        <v>43957</v>
      </c>
      <c r="K4" s="984">
        <f>'К-дарь'!$K11</f>
        <v>43958</v>
      </c>
      <c r="L4" s="984">
        <f>'К-дарь'!$K12</f>
        <v>43959</v>
      </c>
      <c r="M4" s="984">
        <f>'К-дарь'!$K13</f>
        <v>43962</v>
      </c>
      <c r="N4" s="984">
        <f>'К-дарь'!$K14</f>
        <v>43963</v>
      </c>
      <c r="O4" s="984">
        <f>'К-дарь'!$K15</f>
        <v>43964</v>
      </c>
      <c r="P4" s="984">
        <f>'К-дарь'!$K16</f>
        <v>43965</v>
      </c>
      <c r="Q4" s="984">
        <f>'К-дарь'!$K17</f>
        <v>43966</v>
      </c>
      <c r="R4" s="984">
        <f>'К-дарь'!$K18</f>
        <v>43967</v>
      </c>
      <c r="S4" s="984">
        <f>'К-дарь'!$K19</f>
        <v>43969</v>
      </c>
      <c r="T4" s="984">
        <f>'К-дарь'!$K20</f>
        <v>43970</v>
      </c>
      <c r="U4" s="984">
        <f>'К-дарь'!$K21</f>
        <v>43971</v>
      </c>
      <c r="V4" s="994">
        <f>'К-дарь'!$K22</f>
        <v>43972</v>
      </c>
      <c r="W4" s="1010">
        <f>'К-дарь'!$K23</f>
        <v>43973</v>
      </c>
      <c r="X4" s="976"/>
      <c r="Y4" s="1006" t="s">
        <v>62</v>
      </c>
      <c r="Z4" s="960" t="s">
        <v>613</v>
      </c>
      <c r="AA4" s="961"/>
      <c r="AB4" s="1009" t="s">
        <v>3</v>
      </c>
      <c r="AC4" s="1012">
        <f>'К-дарь'!$K24</f>
        <v>43974</v>
      </c>
      <c r="AD4" s="984">
        <f>'К-дарь'!$K25</f>
        <v>43976</v>
      </c>
      <c r="AE4" s="984">
        <f>'К-дарь'!$K26</f>
        <v>43977</v>
      </c>
      <c r="AF4" s="984">
        <f>'К-дарь'!$K27</f>
        <v>43978</v>
      </c>
      <c r="AG4" s="984">
        <f>'К-дарь'!$K28</f>
        <v>43979</v>
      </c>
      <c r="AH4" s="984">
        <f>'К-дарь'!$K29</f>
        <v>43980</v>
      </c>
      <c r="AI4" s="984">
        <f>'К-дарь'!$K30</f>
        <v>43981</v>
      </c>
      <c r="AJ4" s="984">
        <f>'К-дарь'!$K31</f>
        <v>43983</v>
      </c>
      <c r="AK4" s="984">
        <f>'К-дарь'!$K32</f>
        <v>43984</v>
      </c>
      <c r="AL4" s="984">
        <f>'К-дарь'!$K33</f>
        <v>43985</v>
      </c>
      <c r="AM4" s="984">
        <f>'К-дарь'!$K34</f>
        <v>43986</v>
      </c>
      <c r="AN4" s="984">
        <f>'К-дарь'!$K35</f>
        <v>43987</v>
      </c>
      <c r="AO4" s="984">
        <f>'К-дарь'!$K36</f>
        <v>43988</v>
      </c>
      <c r="AP4" s="984">
        <f>'К-дарь'!$K37</f>
        <v>43990</v>
      </c>
      <c r="AQ4" s="984">
        <f>'К-дарь'!$K38</f>
        <v>43991</v>
      </c>
      <c r="AR4" s="984">
        <f>'К-дарь'!$K39</f>
        <v>43992</v>
      </c>
      <c r="AS4" s="995">
        <f>'К-дарь'!$K40</f>
        <v>43993</v>
      </c>
      <c r="AT4" s="1007">
        <f>'К-дарь'!$K41</f>
        <v>43994</v>
      </c>
      <c r="AU4" s="976"/>
      <c r="AV4" s="1006" t="s">
        <v>62</v>
      </c>
      <c r="AW4" s="960" t="s">
        <v>613</v>
      </c>
      <c r="AX4" s="961"/>
      <c r="AY4" s="1009" t="s">
        <v>3</v>
      </c>
      <c r="AZ4" s="1012">
        <f>'К-дарь'!$K42</f>
        <v>43995</v>
      </c>
      <c r="BA4" s="984">
        <f>'К-дарь'!$K43</f>
        <v>43997</v>
      </c>
      <c r="BB4" s="984">
        <f>'К-дарь'!$K44</f>
        <v>43998</v>
      </c>
      <c r="BC4" s="984">
        <f>'К-дарь'!$K45</f>
        <v>43999</v>
      </c>
      <c r="BD4" s="984">
        <f>'К-дарь'!$K46</f>
        <v>44000</v>
      </c>
      <c r="BE4" s="984">
        <f>'К-дарь'!$K47</f>
        <v>44001</v>
      </c>
      <c r="BF4" s="984">
        <f>'К-дарь'!$K48</f>
        <v>44002</v>
      </c>
      <c r="BG4" s="984">
        <f>'К-дарь'!$K49</f>
        <v>44004</v>
      </c>
      <c r="BH4" s="984">
        <f>'К-дарь'!$K50</f>
        <v>44005</v>
      </c>
      <c r="BI4" s="984">
        <f>'К-дарь'!$K51</f>
        <v>44006</v>
      </c>
      <c r="BJ4" s="984">
        <f>'К-дарь'!$K52</f>
        <v>44007</v>
      </c>
      <c r="BK4" s="984">
        <f>'К-дарь'!$K53</f>
        <v>44008</v>
      </c>
      <c r="BL4" s="984">
        <f>'К-дарь'!$K54</f>
        <v>44009</v>
      </c>
      <c r="BM4" s="984">
        <f>'К-дарь'!$K55</f>
        <v>44011</v>
      </c>
      <c r="BN4" s="984">
        <f>'К-дарь'!$K56</f>
        <v>44012</v>
      </c>
      <c r="BO4" s="995">
        <f>'К-дарь'!$K57</f>
        <v>44013</v>
      </c>
      <c r="BP4" s="984">
        <f>'К-дарь'!$K58</f>
        <v>44014</v>
      </c>
      <c r="BQ4" s="1007">
        <f>'К-дарь'!$K59</f>
        <v>44015</v>
      </c>
      <c r="BR4" s="976"/>
      <c r="BS4" s="1006" t="s">
        <v>62</v>
      </c>
      <c r="BT4" s="960" t="s">
        <v>613</v>
      </c>
      <c r="BU4" s="961"/>
      <c r="BV4" s="1009" t="s">
        <v>3</v>
      </c>
      <c r="BW4" s="1012">
        <f>'К-дарь'!$K60</f>
        <v>44016</v>
      </c>
      <c r="BX4" s="984">
        <f>'К-дарь'!$K61</f>
        <v>44018</v>
      </c>
      <c r="BY4" s="984">
        <f>'К-дарь'!$K62</f>
        <v>44019</v>
      </c>
      <c r="BZ4" s="984">
        <f>'К-дарь'!$K63</f>
        <v>44020</v>
      </c>
      <c r="CA4" s="984">
        <f>'К-дарь'!$K64</f>
        <v>44021</v>
      </c>
      <c r="CB4" s="984">
        <f>'К-дарь'!$K65</f>
        <v>44022</v>
      </c>
      <c r="CC4" s="984">
        <f>'К-дарь'!$K66</f>
        <v>44023</v>
      </c>
      <c r="CD4" s="984">
        <f>'К-дарь'!$K67</f>
        <v>44025</v>
      </c>
      <c r="CE4" s="984">
        <f>'К-дарь'!$K68</f>
        <v>44026</v>
      </c>
      <c r="CF4" s="984">
        <f>'К-дарь'!$K69</f>
        <v>44027</v>
      </c>
      <c r="CG4" s="984">
        <f>'К-дарь'!$K70</f>
        <v>44028</v>
      </c>
      <c r="CH4" s="984">
        <f>'К-дарь'!$K71</f>
        <v>44029</v>
      </c>
      <c r="CI4" s="984">
        <f>'К-дарь'!$K72</f>
        <v>44030</v>
      </c>
      <c r="CJ4" s="984">
        <f>'К-дарь'!$K73</f>
        <v>44032</v>
      </c>
      <c r="CK4" s="995">
        <f>'К-дарь'!$K74</f>
        <v>44033</v>
      </c>
      <c r="CL4" s="984">
        <f>'К-дарь'!$K75</f>
        <v>44034</v>
      </c>
      <c r="CM4" s="995">
        <f>'К-дарь'!$K76</f>
        <v>44035</v>
      </c>
      <c r="CN4" s="1007">
        <f>'К-дарь'!$K77</f>
        <v>44036</v>
      </c>
      <c r="CO4" s="323"/>
    </row>
    <row r="5" spans="1:93" s="99" customFormat="1" ht="51.75" customHeight="1" thickBot="1" x14ac:dyDescent="0.3">
      <c r="A5" s="1005"/>
      <c r="B5" s="981"/>
      <c r="C5" s="962"/>
      <c r="D5" s="963"/>
      <c r="E5" s="987"/>
      <c r="F5" s="1013"/>
      <c r="G5" s="985"/>
      <c r="H5" s="985"/>
      <c r="I5" s="985"/>
      <c r="J5" s="985"/>
      <c r="K5" s="985"/>
      <c r="L5" s="985"/>
      <c r="M5" s="985"/>
      <c r="N5" s="985"/>
      <c r="O5" s="985"/>
      <c r="P5" s="985"/>
      <c r="Q5" s="985"/>
      <c r="R5" s="985"/>
      <c r="S5" s="985"/>
      <c r="T5" s="985"/>
      <c r="U5" s="985"/>
      <c r="V5" s="989"/>
      <c r="W5" s="1011"/>
      <c r="X5" s="1005"/>
      <c r="Y5" s="981"/>
      <c r="Z5" s="962"/>
      <c r="AA5" s="963"/>
      <c r="AB5" s="987"/>
      <c r="AC5" s="1013"/>
      <c r="AD5" s="985"/>
      <c r="AE5" s="985"/>
      <c r="AF5" s="985"/>
      <c r="AG5" s="985"/>
      <c r="AH5" s="985"/>
      <c r="AI5" s="985"/>
      <c r="AJ5" s="985"/>
      <c r="AK5" s="985"/>
      <c r="AL5" s="985"/>
      <c r="AM5" s="985"/>
      <c r="AN5" s="985"/>
      <c r="AO5" s="985"/>
      <c r="AP5" s="985"/>
      <c r="AQ5" s="985"/>
      <c r="AR5" s="985"/>
      <c r="AS5" s="996"/>
      <c r="AT5" s="1008"/>
      <c r="AU5" s="1005"/>
      <c r="AV5" s="981"/>
      <c r="AW5" s="962"/>
      <c r="AX5" s="963"/>
      <c r="AY5" s="987"/>
      <c r="AZ5" s="1013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96"/>
      <c r="BP5" s="985"/>
      <c r="BQ5" s="1008"/>
      <c r="BR5" s="1005"/>
      <c r="BS5" s="981"/>
      <c r="BT5" s="962"/>
      <c r="BU5" s="963"/>
      <c r="BV5" s="987"/>
      <c r="BW5" s="1013"/>
      <c r="BX5" s="985"/>
      <c r="BY5" s="985"/>
      <c r="BZ5" s="985"/>
      <c r="CA5" s="985"/>
      <c r="CB5" s="985"/>
      <c r="CC5" s="985"/>
      <c r="CD5" s="985"/>
      <c r="CE5" s="985"/>
      <c r="CF5" s="985"/>
      <c r="CG5" s="985"/>
      <c r="CH5" s="985"/>
      <c r="CI5" s="985"/>
      <c r="CJ5" s="985"/>
      <c r="CK5" s="996"/>
      <c r="CL5" s="985"/>
      <c r="CM5" s="996"/>
      <c r="CN5" s="1008"/>
      <c r="CO5" s="324"/>
    </row>
    <row r="6" spans="1:93" s="36" customFormat="1" ht="24.75" customHeight="1" x14ac:dyDescent="0.25">
      <c r="A6" s="969" t="s">
        <v>521</v>
      </c>
      <c r="B6" s="965">
        <v>2</v>
      </c>
      <c r="C6" s="949">
        <v>2</v>
      </c>
      <c r="D6" s="949" t="s">
        <v>614</v>
      </c>
      <c r="E6" s="771" t="s">
        <v>617</v>
      </c>
      <c r="F6" s="64" t="s">
        <v>52</v>
      </c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470"/>
      <c r="U6" s="63"/>
      <c r="V6" s="63"/>
      <c r="W6" s="65"/>
      <c r="X6" s="969" t="s">
        <v>521</v>
      </c>
      <c r="Y6" s="965">
        <v>2</v>
      </c>
      <c r="Z6" s="949">
        <v>2</v>
      </c>
      <c r="AA6" s="949" t="s">
        <v>614</v>
      </c>
      <c r="AB6" s="771" t="s">
        <v>617</v>
      </c>
      <c r="AC6" s="64"/>
      <c r="AD6" s="63"/>
      <c r="AE6" s="63"/>
      <c r="AF6" s="63"/>
      <c r="AG6" s="63"/>
      <c r="AH6" s="63"/>
      <c r="AI6" s="63"/>
      <c r="AJ6" s="64"/>
      <c r="AK6" s="63"/>
      <c r="AL6" s="63"/>
      <c r="AM6" s="63"/>
      <c r="AN6" s="63"/>
      <c r="AO6" s="64"/>
      <c r="AP6" s="63"/>
      <c r="AQ6" s="63"/>
      <c r="AR6" s="63"/>
      <c r="AS6" s="470"/>
      <c r="AT6" s="65"/>
      <c r="AU6" s="969" t="s">
        <v>521</v>
      </c>
      <c r="AV6" s="965">
        <v>2</v>
      </c>
      <c r="AW6" s="949">
        <v>2</v>
      </c>
      <c r="AX6" s="949" t="s">
        <v>614</v>
      </c>
      <c r="AY6" s="771" t="s">
        <v>617</v>
      </c>
      <c r="AZ6" s="64"/>
      <c r="BA6" s="63"/>
      <c r="BB6" s="63"/>
      <c r="BC6" s="63"/>
      <c r="BD6" s="63"/>
      <c r="BE6" s="63"/>
      <c r="BF6" s="470"/>
      <c r="BG6" s="470"/>
      <c r="BH6" s="63"/>
      <c r="BI6" s="63"/>
      <c r="BJ6" s="63"/>
      <c r="BK6" s="63"/>
      <c r="BL6" s="63"/>
      <c r="BM6" s="63"/>
      <c r="BN6" s="63"/>
      <c r="BO6" s="63"/>
      <c r="BP6" s="470"/>
      <c r="BQ6" s="65"/>
      <c r="BR6" s="969" t="s">
        <v>521</v>
      </c>
      <c r="BS6" s="965">
        <v>2</v>
      </c>
      <c r="BT6" s="949">
        <v>2</v>
      </c>
      <c r="BU6" s="949" t="s">
        <v>614</v>
      </c>
      <c r="BV6" s="771" t="s">
        <v>617</v>
      </c>
      <c r="BW6" s="622"/>
      <c r="BX6" s="470"/>
      <c r="BY6" s="63"/>
      <c r="BZ6" s="622"/>
      <c r="CA6" s="470"/>
      <c r="CB6" s="63"/>
      <c r="CC6" s="63"/>
      <c r="CD6" s="63"/>
      <c r="CE6" s="63"/>
      <c r="CF6" s="63"/>
      <c r="CG6" s="63"/>
      <c r="CH6" s="63"/>
      <c r="CI6" s="63"/>
      <c r="CJ6" s="470"/>
      <c r="CK6" s="63"/>
      <c r="CL6" s="470"/>
      <c r="CM6" s="63"/>
      <c r="CN6" s="742"/>
      <c r="CO6" s="323"/>
    </row>
    <row r="7" spans="1:93" s="36" customFormat="1" ht="21.75" customHeight="1" thickBot="1" x14ac:dyDescent="0.25">
      <c r="A7" s="970"/>
      <c r="B7" s="967"/>
      <c r="C7" s="950">
        <v>2</v>
      </c>
      <c r="D7" s="950"/>
      <c r="E7" s="772" t="s">
        <v>616</v>
      </c>
      <c r="F7" s="42">
        <v>2</v>
      </c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69"/>
      <c r="U7" s="40"/>
      <c r="V7" s="40"/>
      <c r="W7" s="39"/>
      <c r="X7" s="970"/>
      <c r="Y7" s="967"/>
      <c r="Z7" s="950">
        <v>2</v>
      </c>
      <c r="AA7" s="950"/>
      <c r="AB7" s="772" t="s">
        <v>616</v>
      </c>
      <c r="AC7" s="42"/>
      <c r="AD7" s="40"/>
      <c r="AE7" s="40"/>
      <c r="AF7" s="40"/>
      <c r="AG7" s="40"/>
      <c r="AH7" s="40"/>
      <c r="AI7" s="40"/>
      <c r="AJ7" s="42"/>
      <c r="AK7" s="40"/>
      <c r="AL7" s="40"/>
      <c r="AM7" s="40"/>
      <c r="AN7" s="40"/>
      <c r="AO7" s="42"/>
      <c r="AP7" s="40"/>
      <c r="AQ7" s="40"/>
      <c r="AR7" s="40"/>
      <c r="AS7" s="469"/>
      <c r="AT7" s="39"/>
      <c r="AU7" s="970"/>
      <c r="AV7" s="967"/>
      <c r="AW7" s="950">
        <v>2</v>
      </c>
      <c r="AX7" s="950"/>
      <c r="AY7" s="772" t="s">
        <v>616</v>
      </c>
      <c r="AZ7" s="42"/>
      <c r="BA7" s="40"/>
      <c r="BB7" s="40"/>
      <c r="BC7" s="40"/>
      <c r="BD7" s="40"/>
      <c r="BE7" s="40"/>
      <c r="BF7" s="469"/>
      <c r="BG7" s="469"/>
      <c r="BH7" s="40"/>
      <c r="BI7" s="40"/>
      <c r="BJ7" s="40"/>
      <c r="BK7" s="40"/>
      <c r="BL7" s="40"/>
      <c r="BM7" s="40"/>
      <c r="BN7" s="40"/>
      <c r="BO7" s="40"/>
      <c r="BP7" s="469"/>
      <c r="BQ7" s="39"/>
      <c r="BR7" s="970"/>
      <c r="BS7" s="967"/>
      <c r="BT7" s="950">
        <v>2</v>
      </c>
      <c r="BU7" s="950"/>
      <c r="BV7" s="772" t="s">
        <v>616</v>
      </c>
      <c r="BW7" s="621"/>
      <c r="BX7" s="469"/>
      <c r="BY7" s="40"/>
      <c r="BZ7" s="621"/>
      <c r="CA7" s="469"/>
      <c r="CB7" s="40"/>
      <c r="CC7" s="40"/>
      <c r="CD7" s="40"/>
      <c r="CE7" s="40"/>
      <c r="CF7" s="40"/>
      <c r="CG7" s="40"/>
      <c r="CH7" s="40"/>
      <c r="CI7" s="40"/>
      <c r="CJ7" s="469"/>
      <c r="CK7" s="40"/>
      <c r="CL7" s="469"/>
      <c r="CM7" s="40"/>
      <c r="CN7" s="733"/>
      <c r="CO7" s="36">
        <f>SUM(F7:CN7)</f>
        <v>8</v>
      </c>
    </row>
    <row r="8" spans="1:93" s="35" customFormat="1" ht="24.75" customHeight="1" x14ac:dyDescent="0.2">
      <c r="A8" s="969" t="s">
        <v>522</v>
      </c>
      <c r="B8" s="965">
        <v>6</v>
      </c>
      <c r="C8" s="949">
        <v>6</v>
      </c>
      <c r="D8" s="949" t="s">
        <v>614</v>
      </c>
      <c r="E8" s="771" t="s">
        <v>617</v>
      </c>
      <c r="F8" s="64">
        <v>1</v>
      </c>
      <c r="G8" s="63">
        <v>2</v>
      </c>
      <c r="H8" s="63">
        <v>3</v>
      </c>
      <c r="I8" s="63">
        <v>4</v>
      </c>
      <c r="J8" s="63">
        <v>5</v>
      </c>
      <c r="K8" s="63"/>
      <c r="L8" s="63"/>
      <c r="M8" s="63"/>
      <c r="N8" s="63"/>
      <c r="O8" s="63"/>
      <c r="P8" s="63"/>
      <c r="Q8" s="63"/>
      <c r="R8" s="63"/>
      <c r="S8" s="63"/>
      <c r="T8" s="470"/>
      <c r="U8" s="63"/>
      <c r="V8" s="63"/>
      <c r="W8" s="65"/>
      <c r="X8" s="969" t="s">
        <v>522</v>
      </c>
      <c r="Y8" s="965">
        <v>6</v>
      </c>
      <c r="Z8" s="949">
        <v>6</v>
      </c>
      <c r="AA8" s="949" t="s">
        <v>614</v>
      </c>
      <c r="AB8" s="771" t="s">
        <v>617</v>
      </c>
      <c r="AC8" s="64"/>
      <c r="AD8" s="63"/>
      <c r="AE8" s="63"/>
      <c r="AF8" s="63"/>
      <c r="AG8" s="63"/>
      <c r="AH8" s="63"/>
      <c r="AI8" s="63"/>
      <c r="AJ8" s="64"/>
      <c r="AK8" s="63"/>
      <c r="AL8" s="63"/>
      <c r="AM8" s="63"/>
      <c r="AN8" s="63"/>
      <c r="AO8" s="64"/>
      <c r="AP8" s="63"/>
      <c r="AQ8" s="63"/>
      <c r="AR8" s="63"/>
      <c r="AS8" s="470"/>
      <c r="AT8" s="65"/>
      <c r="AU8" s="969" t="s">
        <v>522</v>
      </c>
      <c r="AV8" s="965">
        <v>6</v>
      </c>
      <c r="AW8" s="949">
        <v>6</v>
      </c>
      <c r="AX8" s="949" t="s">
        <v>614</v>
      </c>
      <c r="AY8" s="771" t="s">
        <v>617</v>
      </c>
      <c r="AZ8" s="64"/>
      <c r="BA8" s="63"/>
      <c r="BB8" s="63"/>
      <c r="BC8" s="63"/>
      <c r="BD8" s="63"/>
      <c r="BE8" s="63"/>
      <c r="BF8" s="470"/>
      <c r="BG8" s="470"/>
      <c r="BH8" s="63"/>
      <c r="BI8" s="63"/>
      <c r="BJ8" s="63"/>
      <c r="BK8" s="63"/>
      <c r="BL8" s="63"/>
      <c r="BM8" s="63"/>
      <c r="BN8" s="63"/>
      <c r="BO8" s="63"/>
      <c r="BP8" s="470"/>
      <c r="BQ8" s="65"/>
      <c r="BR8" s="969" t="s">
        <v>522</v>
      </c>
      <c r="BS8" s="965">
        <v>6</v>
      </c>
      <c r="BT8" s="949">
        <v>6</v>
      </c>
      <c r="BU8" s="949" t="s">
        <v>614</v>
      </c>
      <c r="BV8" s="771" t="s">
        <v>617</v>
      </c>
      <c r="BW8" s="622"/>
      <c r="BX8" s="470"/>
      <c r="BY8" s="63"/>
      <c r="BZ8" s="622"/>
      <c r="CA8" s="470"/>
      <c r="CB8" s="63"/>
      <c r="CC8" s="63"/>
      <c r="CD8" s="63"/>
      <c r="CE8" s="63"/>
      <c r="CF8" s="63"/>
      <c r="CG8" s="63"/>
      <c r="CH8" s="63"/>
      <c r="CI8" s="63"/>
      <c r="CJ8" s="470"/>
      <c r="CK8" s="63"/>
      <c r="CL8" s="470"/>
      <c r="CM8" s="63"/>
      <c r="CN8" s="742"/>
      <c r="CO8" s="36"/>
    </row>
    <row r="9" spans="1:93" s="35" customFormat="1" ht="24.75" customHeight="1" thickBot="1" x14ac:dyDescent="0.25">
      <c r="A9" s="970"/>
      <c r="B9" s="967"/>
      <c r="C9" s="950">
        <v>6</v>
      </c>
      <c r="D9" s="950"/>
      <c r="E9" s="772" t="s">
        <v>616</v>
      </c>
      <c r="F9" s="42">
        <v>2</v>
      </c>
      <c r="G9" s="40">
        <v>1</v>
      </c>
      <c r="H9" s="40">
        <v>1</v>
      </c>
      <c r="I9" s="40">
        <v>1</v>
      </c>
      <c r="J9" s="40">
        <v>1</v>
      </c>
      <c r="K9" s="40"/>
      <c r="L9" s="40"/>
      <c r="M9" s="40"/>
      <c r="N9" s="40"/>
      <c r="O9" s="40"/>
      <c r="P9" s="40"/>
      <c r="Q9" s="40"/>
      <c r="R9" s="40"/>
      <c r="S9" s="40"/>
      <c r="T9" s="469"/>
      <c r="U9" s="40"/>
      <c r="V9" s="40"/>
      <c r="W9" s="39"/>
      <c r="X9" s="970"/>
      <c r="Y9" s="967"/>
      <c r="Z9" s="950">
        <v>6</v>
      </c>
      <c r="AA9" s="950"/>
      <c r="AB9" s="772" t="s">
        <v>616</v>
      </c>
      <c r="AC9" s="42"/>
      <c r="AD9" s="40"/>
      <c r="AE9" s="40"/>
      <c r="AF9" s="40"/>
      <c r="AG9" s="40"/>
      <c r="AH9" s="40"/>
      <c r="AI9" s="40"/>
      <c r="AJ9" s="42"/>
      <c r="AK9" s="40"/>
      <c r="AL9" s="40"/>
      <c r="AM9" s="40"/>
      <c r="AN9" s="40"/>
      <c r="AO9" s="42"/>
      <c r="AP9" s="40"/>
      <c r="AQ9" s="40"/>
      <c r="AR9" s="40"/>
      <c r="AS9" s="469"/>
      <c r="AT9" s="39"/>
      <c r="AU9" s="970"/>
      <c r="AV9" s="967"/>
      <c r="AW9" s="950">
        <v>6</v>
      </c>
      <c r="AX9" s="950"/>
      <c r="AY9" s="772" t="s">
        <v>616</v>
      </c>
      <c r="AZ9" s="42"/>
      <c r="BA9" s="40"/>
      <c r="BB9" s="40"/>
      <c r="BC9" s="40"/>
      <c r="BD9" s="40"/>
      <c r="BE9" s="40"/>
      <c r="BF9" s="469"/>
      <c r="BG9" s="469"/>
      <c r="BH9" s="40"/>
      <c r="BI9" s="40"/>
      <c r="BJ9" s="40"/>
      <c r="BK9" s="40"/>
      <c r="BL9" s="40"/>
      <c r="BM9" s="40"/>
      <c r="BN9" s="40"/>
      <c r="BO9" s="40"/>
      <c r="BP9" s="469"/>
      <c r="BQ9" s="39"/>
      <c r="BR9" s="970"/>
      <c r="BS9" s="967"/>
      <c r="BT9" s="950">
        <v>6</v>
      </c>
      <c r="BU9" s="950"/>
      <c r="BV9" s="772" t="s">
        <v>616</v>
      </c>
      <c r="BW9" s="621"/>
      <c r="BX9" s="469"/>
      <c r="BY9" s="40"/>
      <c r="BZ9" s="621"/>
      <c r="CA9" s="469"/>
      <c r="CB9" s="40"/>
      <c r="CC9" s="40"/>
      <c r="CD9" s="40"/>
      <c r="CE9" s="40"/>
      <c r="CF9" s="40"/>
      <c r="CG9" s="40"/>
      <c r="CH9" s="40"/>
      <c r="CI9" s="40"/>
      <c r="CJ9" s="469"/>
      <c r="CK9" s="40"/>
      <c r="CL9" s="469"/>
      <c r="CM9" s="40"/>
      <c r="CN9" s="733"/>
      <c r="CO9" s="36">
        <f t="shared" ref="CO9:CO30" si="0">SUM(F9:CN9)</f>
        <v>24</v>
      </c>
    </row>
    <row r="10" spans="1:93" s="43" customFormat="1" ht="24.75" customHeight="1" x14ac:dyDescent="0.2">
      <c r="A10" s="969" t="s">
        <v>605</v>
      </c>
      <c r="B10" s="965">
        <v>6</v>
      </c>
      <c r="C10" s="949">
        <v>6</v>
      </c>
      <c r="D10" s="949" t="s">
        <v>614</v>
      </c>
      <c r="E10" s="771" t="s">
        <v>617</v>
      </c>
      <c r="F10" s="64"/>
      <c r="G10" s="63">
        <v>1</v>
      </c>
      <c r="H10" s="63">
        <v>2</v>
      </c>
      <c r="I10" s="63">
        <v>3</v>
      </c>
      <c r="J10" s="63"/>
      <c r="K10" s="63"/>
      <c r="L10" s="63"/>
      <c r="M10" s="63"/>
      <c r="N10" s="63"/>
      <c r="O10" s="471"/>
      <c r="P10" s="471"/>
      <c r="Q10" s="63"/>
      <c r="R10" s="63"/>
      <c r="S10" s="63"/>
      <c r="T10" s="470"/>
      <c r="U10" s="63"/>
      <c r="V10" s="63"/>
      <c r="W10" s="65"/>
      <c r="X10" s="969" t="s">
        <v>605</v>
      </c>
      <c r="Y10" s="965">
        <v>6</v>
      </c>
      <c r="Z10" s="949">
        <v>6</v>
      </c>
      <c r="AA10" s="949" t="s">
        <v>614</v>
      </c>
      <c r="AB10" s="771" t="s">
        <v>617</v>
      </c>
      <c r="AC10" s="64"/>
      <c r="AD10" s="63"/>
      <c r="AE10" s="472"/>
      <c r="AF10" s="472"/>
      <c r="AG10" s="63"/>
      <c r="AH10" s="63"/>
      <c r="AI10" s="63"/>
      <c r="AJ10" s="64"/>
      <c r="AK10" s="63"/>
      <c r="AL10" s="63"/>
      <c r="AM10" s="63"/>
      <c r="AN10" s="63"/>
      <c r="AO10" s="64"/>
      <c r="AP10" s="63"/>
      <c r="AQ10" s="472"/>
      <c r="AR10" s="472"/>
      <c r="AS10" s="470"/>
      <c r="AT10" s="65"/>
      <c r="AU10" s="969" t="s">
        <v>605</v>
      </c>
      <c r="AV10" s="965">
        <v>6</v>
      </c>
      <c r="AW10" s="949">
        <v>6</v>
      </c>
      <c r="AX10" s="949" t="s">
        <v>614</v>
      </c>
      <c r="AY10" s="771" t="s">
        <v>617</v>
      </c>
      <c r="AZ10" s="64"/>
      <c r="BA10" s="63"/>
      <c r="BB10" s="63"/>
      <c r="BC10" s="63"/>
      <c r="BD10" s="63"/>
      <c r="BE10" s="63"/>
      <c r="BF10" s="470"/>
      <c r="BG10" s="472"/>
      <c r="BH10" s="63"/>
      <c r="BI10" s="63"/>
      <c r="BJ10" s="63"/>
      <c r="BK10" s="63"/>
      <c r="BL10" s="63"/>
      <c r="BM10" s="63"/>
      <c r="BN10" s="63"/>
      <c r="BO10" s="63"/>
      <c r="BP10" s="470"/>
      <c r="BQ10" s="473"/>
      <c r="BR10" s="969" t="s">
        <v>605</v>
      </c>
      <c r="BS10" s="965">
        <v>6</v>
      </c>
      <c r="BT10" s="949">
        <v>6</v>
      </c>
      <c r="BU10" s="949" t="s">
        <v>614</v>
      </c>
      <c r="BV10" s="771" t="s">
        <v>617</v>
      </c>
      <c r="BW10" s="622"/>
      <c r="BX10" s="472"/>
      <c r="BY10" s="63"/>
      <c r="BZ10" s="622"/>
      <c r="CA10" s="472"/>
      <c r="CB10" s="63"/>
      <c r="CC10" s="63"/>
      <c r="CD10" s="63"/>
      <c r="CE10" s="63"/>
      <c r="CF10" s="63"/>
      <c r="CG10" s="63"/>
      <c r="CH10" s="63"/>
      <c r="CI10" s="63"/>
      <c r="CJ10" s="470"/>
      <c r="CK10" s="617"/>
      <c r="CL10" s="470"/>
      <c r="CM10" s="617"/>
      <c r="CN10" s="743"/>
      <c r="CO10" s="36"/>
    </row>
    <row r="11" spans="1:93" s="43" customFormat="1" ht="24.75" customHeight="1" thickBot="1" x14ac:dyDescent="0.25">
      <c r="A11" s="970"/>
      <c r="B11" s="967"/>
      <c r="C11" s="950">
        <v>6</v>
      </c>
      <c r="D11" s="950"/>
      <c r="E11" s="772" t="s">
        <v>616</v>
      </c>
      <c r="F11" s="42"/>
      <c r="G11" s="40">
        <v>2</v>
      </c>
      <c r="H11" s="40">
        <v>2</v>
      </c>
      <c r="I11" s="40">
        <v>2</v>
      </c>
      <c r="J11" s="40"/>
      <c r="K11" s="40"/>
      <c r="L11" s="40"/>
      <c r="M11" s="40"/>
      <c r="N11" s="40"/>
      <c r="O11" s="57"/>
      <c r="P11" s="57"/>
      <c r="Q11" s="40"/>
      <c r="R11" s="40"/>
      <c r="S11" s="40"/>
      <c r="T11" s="469"/>
      <c r="U11" s="40"/>
      <c r="V11" s="40"/>
      <c r="W11" s="39"/>
      <c r="X11" s="970"/>
      <c r="Y11" s="967"/>
      <c r="Z11" s="950">
        <v>6</v>
      </c>
      <c r="AA11" s="950"/>
      <c r="AB11" s="772" t="s">
        <v>616</v>
      </c>
      <c r="AC11" s="42"/>
      <c r="AD11" s="40"/>
      <c r="AE11" s="41"/>
      <c r="AF11" s="41"/>
      <c r="AG11" s="40"/>
      <c r="AH11" s="40"/>
      <c r="AI11" s="40"/>
      <c r="AJ11" s="42"/>
      <c r="AK11" s="40"/>
      <c r="AL11" s="40"/>
      <c r="AM11" s="40"/>
      <c r="AN11" s="40"/>
      <c r="AO11" s="42"/>
      <c r="AP11" s="40"/>
      <c r="AQ11" s="41"/>
      <c r="AR11" s="41"/>
      <c r="AS11" s="469"/>
      <c r="AT11" s="39"/>
      <c r="AU11" s="970"/>
      <c r="AV11" s="967"/>
      <c r="AW11" s="950">
        <v>6</v>
      </c>
      <c r="AX11" s="950"/>
      <c r="AY11" s="772" t="s">
        <v>616</v>
      </c>
      <c r="AZ11" s="42"/>
      <c r="BA11" s="40"/>
      <c r="BB11" s="40"/>
      <c r="BC11" s="40"/>
      <c r="BD11" s="40"/>
      <c r="BE11" s="40"/>
      <c r="BF11" s="469"/>
      <c r="BG11" s="41"/>
      <c r="BH11" s="40"/>
      <c r="BI11" s="40"/>
      <c r="BJ11" s="40"/>
      <c r="BK11" s="40"/>
      <c r="BL11" s="40"/>
      <c r="BM11" s="40"/>
      <c r="BN11" s="40"/>
      <c r="BO11" s="40"/>
      <c r="BP11" s="469"/>
      <c r="BQ11" s="474"/>
      <c r="BR11" s="970"/>
      <c r="BS11" s="967"/>
      <c r="BT11" s="950">
        <v>6</v>
      </c>
      <c r="BU11" s="950"/>
      <c r="BV11" s="772" t="s">
        <v>616</v>
      </c>
      <c r="BW11" s="621"/>
      <c r="BX11" s="41"/>
      <c r="BY11" s="40"/>
      <c r="BZ11" s="621"/>
      <c r="CA11" s="41"/>
      <c r="CB11" s="40"/>
      <c r="CC11" s="40"/>
      <c r="CD11" s="40"/>
      <c r="CE11" s="40"/>
      <c r="CF11" s="40"/>
      <c r="CG11" s="40"/>
      <c r="CH11" s="40"/>
      <c r="CI11" s="40"/>
      <c r="CJ11" s="469"/>
      <c r="CK11" s="618"/>
      <c r="CL11" s="469"/>
      <c r="CM11" s="618"/>
      <c r="CN11" s="744"/>
      <c r="CO11" s="36">
        <f t="shared" si="0"/>
        <v>24</v>
      </c>
    </row>
    <row r="12" spans="1:93" s="43" customFormat="1" ht="24.75" customHeight="1" x14ac:dyDescent="0.2">
      <c r="A12" s="969" t="s">
        <v>606</v>
      </c>
      <c r="B12" s="965">
        <v>24</v>
      </c>
      <c r="C12" s="949">
        <v>24</v>
      </c>
      <c r="D12" s="949" t="s">
        <v>614</v>
      </c>
      <c r="E12" s="771" t="s">
        <v>617</v>
      </c>
      <c r="F12" s="740"/>
      <c r="G12" s="737"/>
      <c r="H12" s="737"/>
      <c r="I12" s="737"/>
      <c r="J12" s="63">
        <v>1</v>
      </c>
      <c r="K12" s="63">
        <v>2</v>
      </c>
      <c r="L12" s="63">
        <v>3</v>
      </c>
      <c r="M12" s="63">
        <v>4</v>
      </c>
      <c r="N12" s="63">
        <v>5</v>
      </c>
      <c r="O12" s="63">
        <v>6</v>
      </c>
      <c r="P12" s="63">
        <v>7</v>
      </c>
      <c r="Q12" s="63">
        <v>8</v>
      </c>
      <c r="R12" s="63">
        <v>9</v>
      </c>
      <c r="S12" s="63">
        <v>10</v>
      </c>
      <c r="T12" s="63">
        <v>11</v>
      </c>
      <c r="U12" s="63">
        <v>12</v>
      </c>
      <c r="V12" s="737"/>
      <c r="W12" s="741"/>
      <c r="X12" s="969" t="s">
        <v>606</v>
      </c>
      <c r="Y12" s="965">
        <v>24</v>
      </c>
      <c r="Z12" s="949">
        <v>24</v>
      </c>
      <c r="AA12" s="949" t="s">
        <v>614</v>
      </c>
      <c r="AB12" s="771" t="s">
        <v>617</v>
      </c>
      <c r="AC12" s="740"/>
      <c r="AD12" s="737"/>
      <c r="AE12" s="738"/>
      <c r="AF12" s="738"/>
      <c r="AG12" s="739"/>
      <c r="AH12" s="737"/>
      <c r="AI12" s="737"/>
      <c r="AJ12" s="740"/>
      <c r="AK12" s="737"/>
      <c r="AL12" s="737"/>
      <c r="AM12" s="737"/>
      <c r="AN12" s="737"/>
      <c r="AO12" s="740"/>
      <c r="AP12" s="737"/>
      <c r="AQ12" s="738"/>
      <c r="AR12" s="738"/>
      <c r="AS12" s="739"/>
      <c r="AT12" s="741"/>
      <c r="AU12" s="969" t="s">
        <v>606</v>
      </c>
      <c r="AV12" s="965">
        <v>24</v>
      </c>
      <c r="AW12" s="949">
        <v>24</v>
      </c>
      <c r="AX12" s="949" t="s">
        <v>614</v>
      </c>
      <c r="AY12" s="771" t="s">
        <v>617</v>
      </c>
      <c r="AZ12" s="740"/>
      <c r="BA12" s="737"/>
      <c r="BB12" s="737"/>
      <c r="BC12" s="737"/>
      <c r="BD12" s="737"/>
      <c r="BE12" s="737"/>
      <c r="BF12" s="739"/>
      <c r="BG12" s="738"/>
      <c r="BH12" s="737"/>
      <c r="BI12" s="737"/>
      <c r="BJ12" s="737"/>
      <c r="BK12" s="737"/>
      <c r="BL12" s="737"/>
      <c r="BM12" s="737"/>
      <c r="BN12" s="737"/>
      <c r="BO12" s="737"/>
      <c r="BP12" s="739"/>
      <c r="BQ12" s="777"/>
      <c r="BR12" s="969" t="s">
        <v>606</v>
      </c>
      <c r="BS12" s="965">
        <v>24</v>
      </c>
      <c r="BT12" s="949">
        <v>24</v>
      </c>
      <c r="BU12" s="949" t="s">
        <v>614</v>
      </c>
      <c r="BV12" s="771" t="s">
        <v>617</v>
      </c>
      <c r="BW12" s="753"/>
      <c r="BX12" s="738"/>
      <c r="BY12" s="737"/>
      <c r="BZ12" s="753"/>
      <c r="CA12" s="738"/>
      <c r="CB12" s="737"/>
      <c r="CC12" s="737"/>
      <c r="CD12" s="737"/>
      <c r="CE12" s="737"/>
      <c r="CF12" s="737"/>
      <c r="CG12" s="737"/>
      <c r="CH12" s="737"/>
      <c r="CI12" s="737"/>
      <c r="CJ12" s="739"/>
      <c r="CK12" s="752"/>
      <c r="CL12" s="739"/>
      <c r="CM12" s="752"/>
      <c r="CN12" s="754"/>
      <c r="CO12" s="36"/>
    </row>
    <row r="13" spans="1:93" s="43" customFormat="1" ht="21" customHeight="1" thickBot="1" x14ac:dyDescent="0.25">
      <c r="A13" s="970"/>
      <c r="B13" s="967"/>
      <c r="C13" s="950">
        <v>24</v>
      </c>
      <c r="D13" s="950"/>
      <c r="E13" s="772" t="s">
        <v>616</v>
      </c>
      <c r="F13" s="42"/>
      <c r="G13" s="40"/>
      <c r="H13" s="40"/>
      <c r="I13" s="40"/>
      <c r="J13" s="40">
        <v>2</v>
      </c>
      <c r="K13" s="40">
        <v>2</v>
      </c>
      <c r="L13" s="40">
        <v>2</v>
      </c>
      <c r="M13" s="40">
        <v>2</v>
      </c>
      <c r="N13" s="40">
        <v>2</v>
      </c>
      <c r="O13" s="40">
        <v>2</v>
      </c>
      <c r="P13" s="40">
        <v>2</v>
      </c>
      <c r="Q13" s="40">
        <v>2</v>
      </c>
      <c r="R13" s="40">
        <v>2</v>
      </c>
      <c r="S13" s="40">
        <v>2</v>
      </c>
      <c r="T13" s="40">
        <v>2</v>
      </c>
      <c r="U13" s="40">
        <v>2</v>
      </c>
      <c r="V13" s="40"/>
      <c r="W13" s="39"/>
      <c r="X13" s="970"/>
      <c r="Y13" s="967"/>
      <c r="Z13" s="950">
        <v>24</v>
      </c>
      <c r="AA13" s="950"/>
      <c r="AB13" s="772" t="s">
        <v>616</v>
      </c>
      <c r="AC13" s="42"/>
      <c r="AD13" s="40"/>
      <c r="AE13" s="41"/>
      <c r="AF13" s="41"/>
      <c r="AG13" s="469"/>
      <c r="AH13" s="40"/>
      <c r="AI13" s="40"/>
      <c r="AJ13" s="42"/>
      <c r="AK13" s="40"/>
      <c r="AL13" s="40"/>
      <c r="AM13" s="40"/>
      <c r="AN13" s="40"/>
      <c r="AO13" s="42"/>
      <c r="AP13" s="40"/>
      <c r="AQ13" s="41"/>
      <c r="AR13" s="41"/>
      <c r="AS13" s="469"/>
      <c r="AT13" s="39"/>
      <c r="AU13" s="970"/>
      <c r="AV13" s="967"/>
      <c r="AW13" s="950">
        <v>24</v>
      </c>
      <c r="AX13" s="950"/>
      <c r="AY13" s="772" t="s">
        <v>616</v>
      </c>
      <c r="AZ13" s="42"/>
      <c r="BA13" s="40"/>
      <c r="BB13" s="40"/>
      <c r="BC13" s="40"/>
      <c r="BD13" s="40"/>
      <c r="BE13" s="40"/>
      <c r="BF13" s="469"/>
      <c r="BG13" s="41"/>
      <c r="BH13" s="40"/>
      <c r="BI13" s="40"/>
      <c r="BJ13" s="40"/>
      <c r="BK13" s="40"/>
      <c r="BL13" s="40"/>
      <c r="BM13" s="40"/>
      <c r="BN13" s="40"/>
      <c r="BO13" s="40"/>
      <c r="BP13" s="469"/>
      <c r="BQ13" s="474"/>
      <c r="BR13" s="970"/>
      <c r="BS13" s="967"/>
      <c r="BT13" s="950">
        <v>24</v>
      </c>
      <c r="BU13" s="950"/>
      <c r="BV13" s="772" t="s">
        <v>616</v>
      </c>
      <c r="BW13" s="621"/>
      <c r="BX13" s="41"/>
      <c r="BY13" s="40"/>
      <c r="BZ13" s="621"/>
      <c r="CA13" s="41"/>
      <c r="CB13" s="40"/>
      <c r="CC13" s="40"/>
      <c r="CD13" s="40"/>
      <c r="CE13" s="40"/>
      <c r="CF13" s="40"/>
      <c r="CG13" s="40"/>
      <c r="CH13" s="40"/>
      <c r="CI13" s="40"/>
      <c r="CJ13" s="469"/>
      <c r="CK13" s="618"/>
      <c r="CL13" s="469"/>
      <c r="CM13" s="618"/>
      <c r="CN13" s="744"/>
      <c r="CO13" s="36">
        <f t="shared" si="0"/>
        <v>96</v>
      </c>
    </row>
    <row r="14" spans="1:93" s="43" customFormat="1" ht="24.75" customHeight="1" x14ac:dyDescent="0.2">
      <c r="A14" s="969" t="s">
        <v>610</v>
      </c>
      <c r="B14" s="965">
        <v>18</v>
      </c>
      <c r="C14" s="949">
        <v>12</v>
      </c>
      <c r="D14" s="949" t="s">
        <v>614</v>
      </c>
      <c r="E14" s="771" t="s">
        <v>617</v>
      </c>
      <c r="F14" s="64"/>
      <c r="G14" s="63">
        <v>1</v>
      </c>
      <c r="H14" s="63">
        <v>2</v>
      </c>
      <c r="I14" s="63">
        <v>3</v>
      </c>
      <c r="J14" s="63">
        <v>4</v>
      </c>
      <c r="K14" s="63" t="s">
        <v>126</v>
      </c>
      <c r="L14" s="63">
        <v>6</v>
      </c>
      <c r="M14" s="63" t="s">
        <v>125</v>
      </c>
      <c r="N14" s="475">
        <v>8</v>
      </c>
      <c r="O14" s="475">
        <v>9</v>
      </c>
      <c r="P14" s="475" t="s">
        <v>769</v>
      </c>
      <c r="Q14" s="470" t="s">
        <v>10</v>
      </c>
      <c r="R14" s="63"/>
      <c r="S14" s="63"/>
      <c r="T14" s="470"/>
      <c r="U14" s="63"/>
      <c r="V14" s="63"/>
      <c r="W14" s="65"/>
      <c r="X14" s="969" t="s">
        <v>610</v>
      </c>
      <c r="Y14" s="965">
        <v>18</v>
      </c>
      <c r="Z14" s="949">
        <v>12</v>
      </c>
      <c r="AA14" s="949" t="s">
        <v>614</v>
      </c>
      <c r="AB14" s="771" t="s">
        <v>617</v>
      </c>
      <c r="AC14" s="64"/>
      <c r="AD14" s="63"/>
      <c r="AE14" s="755"/>
      <c r="AF14" s="63"/>
      <c r="AG14" s="472"/>
      <c r="AH14" s="63"/>
      <c r="AI14" s="63"/>
      <c r="AJ14" s="64"/>
      <c r="AK14" s="63"/>
      <c r="AL14" s="63"/>
      <c r="AM14" s="63"/>
      <c r="AN14" s="63"/>
      <c r="AO14" s="64"/>
      <c r="AP14" s="63"/>
      <c r="AQ14" s="475"/>
      <c r="AR14" s="472"/>
      <c r="AS14" s="470"/>
      <c r="AT14" s="65"/>
      <c r="AU14" s="969" t="s">
        <v>610</v>
      </c>
      <c r="AV14" s="965">
        <v>18</v>
      </c>
      <c r="AW14" s="949">
        <v>12</v>
      </c>
      <c r="AX14" s="949" t="s">
        <v>614</v>
      </c>
      <c r="AY14" s="771" t="s">
        <v>617</v>
      </c>
      <c r="AZ14" s="64"/>
      <c r="BA14" s="63"/>
      <c r="BB14" s="63"/>
      <c r="BC14" s="63"/>
      <c r="BD14" s="63"/>
      <c r="BE14" s="63"/>
      <c r="BF14" s="470"/>
      <c r="BG14" s="470"/>
      <c r="BH14" s="63"/>
      <c r="BI14" s="63"/>
      <c r="BJ14" s="63"/>
      <c r="BK14" s="63"/>
      <c r="BL14" s="63"/>
      <c r="BM14" s="63"/>
      <c r="BN14" s="63"/>
      <c r="BO14" s="63"/>
      <c r="BP14" s="470"/>
      <c r="BQ14" s="65"/>
      <c r="BR14" s="969" t="s">
        <v>610</v>
      </c>
      <c r="BS14" s="965">
        <v>18</v>
      </c>
      <c r="BT14" s="949">
        <v>12</v>
      </c>
      <c r="BU14" s="949" t="s">
        <v>614</v>
      </c>
      <c r="BV14" s="771" t="s">
        <v>617</v>
      </c>
      <c r="BW14" s="622"/>
      <c r="BX14" s="470"/>
      <c r="BY14" s="63"/>
      <c r="BZ14" s="622"/>
      <c r="CA14" s="470"/>
      <c r="CB14" s="63"/>
      <c r="CC14" s="63"/>
      <c r="CD14" s="63"/>
      <c r="CE14" s="63"/>
      <c r="CF14" s="63"/>
      <c r="CG14" s="63"/>
      <c r="CH14" s="63"/>
      <c r="CI14" s="63"/>
      <c r="CJ14" s="470"/>
      <c r="CK14" s="63"/>
      <c r="CL14" s="470"/>
      <c r="CM14" s="63"/>
      <c r="CN14" s="742"/>
      <c r="CO14" s="36"/>
    </row>
    <row r="15" spans="1:93" s="36" customFormat="1" ht="21" customHeight="1" x14ac:dyDescent="0.2">
      <c r="A15" s="971"/>
      <c r="B15" s="966"/>
      <c r="C15" s="964"/>
      <c r="D15" s="964"/>
      <c r="E15" s="773" t="s">
        <v>616</v>
      </c>
      <c r="F15" s="54"/>
      <c r="G15" s="51">
        <v>1</v>
      </c>
      <c r="H15" s="51">
        <v>1</v>
      </c>
      <c r="I15" s="51">
        <v>1</v>
      </c>
      <c r="J15" s="51">
        <v>1</v>
      </c>
      <c r="K15" s="51">
        <v>1</v>
      </c>
      <c r="L15" s="51">
        <v>1</v>
      </c>
      <c r="M15" s="51">
        <v>1</v>
      </c>
      <c r="N15" s="51">
        <v>1</v>
      </c>
      <c r="O15" s="51">
        <v>1</v>
      </c>
      <c r="P15" s="51">
        <v>2</v>
      </c>
      <c r="Q15" s="476">
        <v>1</v>
      </c>
      <c r="R15" s="51"/>
      <c r="S15" s="51"/>
      <c r="T15" s="476"/>
      <c r="U15" s="51"/>
      <c r="V15" s="51"/>
      <c r="W15" s="52"/>
      <c r="X15" s="971"/>
      <c r="Y15" s="966"/>
      <c r="Z15" s="964"/>
      <c r="AA15" s="964"/>
      <c r="AB15" s="773" t="s">
        <v>616</v>
      </c>
      <c r="AC15" s="54"/>
      <c r="AD15" s="51"/>
      <c r="AE15" s="51"/>
      <c r="AF15" s="51"/>
      <c r="AG15" s="53"/>
      <c r="AH15" s="51"/>
      <c r="AI15" s="51"/>
      <c r="AJ15" s="54"/>
      <c r="AK15" s="51"/>
      <c r="AL15" s="51"/>
      <c r="AM15" s="51"/>
      <c r="AN15" s="51"/>
      <c r="AO15" s="54"/>
      <c r="AP15" s="51"/>
      <c r="AQ15" s="51"/>
      <c r="AR15" s="53"/>
      <c r="AS15" s="476"/>
      <c r="AT15" s="52"/>
      <c r="AU15" s="971"/>
      <c r="AV15" s="966"/>
      <c r="AW15" s="964"/>
      <c r="AX15" s="964"/>
      <c r="AY15" s="773" t="s">
        <v>616</v>
      </c>
      <c r="AZ15" s="54"/>
      <c r="BA15" s="51"/>
      <c r="BB15" s="51"/>
      <c r="BC15" s="51"/>
      <c r="BD15" s="51"/>
      <c r="BE15" s="51"/>
      <c r="BF15" s="476"/>
      <c r="BG15" s="476"/>
      <c r="BH15" s="51"/>
      <c r="BI15" s="51"/>
      <c r="BJ15" s="51"/>
      <c r="BK15" s="51"/>
      <c r="BL15" s="51"/>
      <c r="BM15" s="51"/>
      <c r="BN15" s="51"/>
      <c r="BO15" s="51"/>
      <c r="BP15" s="476"/>
      <c r="BQ15" s="52"/>
      <c r="BR15" s="971"/>
      <c r="BS15" s="966"/>
      <c r="BT15" s="964"/>
      <c r="BU15" s="964"/>
      <c r="BV15" s="773" t="s">
        <v>616</v>
      </c>
      <c r="BW15" s="623"/>
      <c r="BX15" s="476"/>
      <c r="BY15" s="51"/>
      <c r="BZ15" s="623"/>
      <c r="CA15" s="476"/>
      <c r="CB15" s="51"/>
      <c r="CC15" s="51"/>
      <c r="CD15" s="51"/>
      <c r="CE15" s="51"/>
      <c r="CF15" s="51"/>
      <c r="CG15" s="51"/>
      <c r="CH15" s="51"/>
      <c r="CI15" s="51"/>
      <c r="CJ15" s="476"/>
      <c r="CK15" s="51"/>
      <c r="CL15" s="476"/>
      <c r="CM15" s="51"/>
      <c r="CN15" s="745"/>
      <c r="CO15" s="36">
        <f t="shared" si="0"/>
        <v>12</v>
      </c>
    </row>
    <row r="16" spans="1:93" ht="24.75" customHeight="1" x14ac:dyDescent="0.2">
      <c r="A16" s="971"/>
      <c r="B16" s="966"/>
      <c r="C16" s="968">
        <v>6</v>
      </c>
      <c r="D16" s="968" t="s">
        <v>615</v>
      </c>
      <c r="E16" s="319" t="s">
        <v>617</v>
      </c>
      <c r="F16" s="477"/>
      <c r="G16" s="478"/>
      <c r="H16" s="478"/>
      <c r="I16" s="478"/>
      <c r="J16" s="478"/>
      <c r="K16" s="478">
        <v>4</v>
      </c>
      <c r="L16" s="478">
        <v>5</v>
      </c>
      <c r="M16" s="479">
        <v>6</v>
      </c>
      <c r="N16" s="479">
        <v>7</v>
      </c>
      <c r="O16" s="478" t="s">
        <v>533</v>
      </c>
      <c r="P16" s="482"/>
      <c r="Q16" s="482">
        <v>10</v>
      </c>
      <c r="R16" s="479"/>
      <c r="S16" s="478"/>
      <c r="T16" s="482"/>
      <c r="U16" s="478"/>
      <c r="V16" s="478"/>
      <c r="W16" s="480"/>
      <c r="X16" s="971"/>
      <c r="Y16" s="966"/>
      <c r="Z16" s="968">
        <v>6</v>
      </c>
      <c r="AA16" s="968" t="s">
        <v>615</v>
      </c>
      <c r="AB16" s="319" t="s">
        <v>617</v>
      </c>
      <c r="AC16" s="477"/>
      <c r="AD16" s="478"/>
      <c r="AE16" s="478"/>
      <c r="AF16" s="478"/>
      <c r="AG16" s="481"/>
      <c r="AH16" s="478"/>
      <c r="AI16" s="478"/>
      <c r="AJ16" s="477"/>
      <c r="AK16" s="478"/>
      <c r="AL16" s="478"/>
      <c r="AM16" s="478"/>
      <c r="AN16" s="478"/>
      <c r="AO16" s="477"/>
      <c r="AP16" s="478"/>
      <c r="AQ16" s="481"/>
      <c r="AR16" s="481"/>
      <c r="AS16" s="481"/>
      <c r="AT16" s="639"/>
      <c r="AU16" s="971"/>
      <c r="AV16" s="966"/>
      <c r="AW16" s="968">
        <v>6</v>
      </c>
      <c r="AX16" s="968" t="s">
        <v>615</v>
      </c>
      <c r="AY16" s="319" t="s">
        <v>617</v>
      </c>
      <c r="AZ16" s="477"/>
      <c r="BA16" s="478"/>
      <c r="BB16" s="478"/>
      <c r="BC16" s="478"/>
      <c r="BD16" s="478"/>
      <c r="BE16" s="478"/>
      <c r="BF16" s="482"/>
      <c r="BG16" s="482"/>
      <c r="BH16" s="749"/>
      <c r="BI16" s="749"/>
      <c r="BJ16" s="478"/>
      <c r="BK16" s="478"/>
      <c r="BL16" s="478"/>
      <c r="BM16" s="478"/>
      <c r="BN16" s="478"/>
      <c r="BO16" s="478"/>
      <c r="BP16" s="482"/>
      <c r="BQ16" s="480"/>
      <c r="BR16" s="971"/>
      <c r="BS16" s="966"/>
      <c r="BT16" s="968">
        <v>6</v>
      </c>
      <c r="BU16" s="968" t="s">
        <v>615</v>
      </c>
      <c r="BV16" s="319" t="s">
        <v>617</v>
      </c>
      <c r="BW16" s="624"/>
      <c r="BX16" s="482"/>
      <c r="BY16" s="478"/>
      <c r="BZ16" s="624"/>
      <c r="CA16" s="482"/>
      <c r="CB16" s="481"/>
      <c r="CC16" s="481"/>
      <c r="CD16" s="478"/>
      <c r="CE16" s="478"/>
      <c r="CF16" s="478"/>
      <c r="CG16" s="478"/>
      <c r="CH16" s="478"/>
      <c r="CI16" s="478"/>
      <c r="CJ16" s="482"/>
      <c r="CK16" s="478"/>
      <c r="CL16" s="482"/>
      <c r="CM16" s="478"/>
      <c r="CN16" s="732"/>
      <c r="CO16" s="36"/>
    </row>
    <row r="17" spans="1:94" ht="18.75" customHeight="1" thickBot="1" x14ac:dyDescent="0.25">
      <c r="A17" s="970"/>
      <c r="B17" s="967"/>
      <c r="C17" s="950"/>
      <c r="D17" s="950"/>
      <c r="E17" s="772" t="s">
        <v>616</v>
      </c>
      <c r="F17" s="42"/>
      <c r="G17" s="40"/>
      <c r="H17" s="40"/>
      <c r="I17" s="40"/>
      <c r="J17" s="40"/>
      <c r="K17" s="40">
        <v>1</v>
      </c>
      <c r="L17" s="40">
        <v>1</v>
      </c>
      <c r="M17" s="57">
        <v>1</v>
      </c>
      <c r="N17" s="57">
        <v>1</v>
      </c>
      <c r="O17" s="40">
        <v>1</v>
      </c>
      <c r="P17" s="469"/>
      <c r="Q17" s="469">
        <v>1</v>
      </c>
      <c r="R17" s="57"/>
      <c r="S17" s="40"/>
      <c r="T17" s="469"/>
      <c r="U17" s="40"/>
      <c r="V17" s="40"/>
      <c r="W17" s="39"/>
      <c r="X17" s="970"/>
      <c r="Y17" s="967"/>
      <c r="Z17" s="950"/>
      <c r="AA17" s="950"/>
      <c r="AB17" s="772" t="s">
        <v>616</v>
      </c>
      <c r="AC17" s="42"/>
      <c r="AD17" s="40"/>
      <c r="AE17" s="40"/>
      <c r="AF17" s="40"/>
      <c r="AG17" s="41"/>
      <c r="AH17" s="40"/>
      <c r="AI17" s="40"/>
      <c r="AJ17" s="42"/>
      <c r="AK17" s="40"/>
      <c r="AL17" s="40"/>
      <c r="AM17" s="40"/>
      <c r="AN17" s="40"/>
      <c r="AO17" s="42"/>
      <c r="AP17" s="40"/>
      <c r="AQ17" s="41"/>
      <c r="AR17" s="41"/>
      <c r="AS17" s="41"/>
      <c r="AT17" s="474"/>
      <c r="AU17" s="970"/>
      <c r="AV17" s="967"/>
      <c r="AW17" s="950"/>
      <c r="AX17" s="950"/>
      <c r="AY17" s="772" t="s">
        <v>616</v>
      </c>
      <c r="AZ17" s="42"/>
      <c r="BA17" s="40"/>
      <c r="BB17" s="40"/>
      <c r="BC17" s="40"/>
      <c r="BD17" s="40"/>
      <c r="BE17" s="40"/>
      <c r="BF17" s="469"/>
      <c r="BG17" s="469"/>
      <c r="BH17" s="618"/>
      <c r="BI17" s="618"/>
      <c r="BJ17" s="40"/>
      <c r="BK17" s="40"/>
      <c r="BL17" s="40"/>
      <c r="BM17" s="40"/>
      <c r="BN17" s="40"/>
      <c r="BO17" s="40"/>
      <c r="BP17" s="469"/>
      <c r="BQ17" s="39"/>
      <c r="BR17" s="970"/>
      <c r="BS17" s="967"/>
      <c r="BT17" s="950"/>
      <c r="BU17" s="950"/>
      <c r="BV17" s="772" t="s">
        <v>616</v>
      </c>
      <c r="BW17" s="621"/>
      <c r="BX17" s="469"/>
      <c r="BY17" s="40"/>
      <c r="BZ17" s="621"/>
      <c r="CA17" s="469"/>
      <c r="CB17" s="41"/>
      <c r="CC17" s="41"/>
      <c r="CD17" s="40"/>
      <c r="CE17" s="40"/>
      <c r="CF17" s="40"/>
      <c r="CG17" s="40"/>
      <c r="CH17" s="40"/>
      <c r="CI17" s="40"/>
      <c r="CJ17" s="469"/>
      <c r="CK17" s="40"/>
      <c r="CL17" s="469"/>
      <c r="CM17" s="40"/>
      <c r="CN17" s="733"/>
      <c r="CO17" s="36">
        <f t="shared" si="0"/>
        <v>6</v>
      </c>
    </row>
    <row r="18" spans="1:94" ht="22.5" customHeight="1" x14ac:dyDescent="0.2">
      <c r="A18" s="969" t="s">
        <v>609</v>
      </c>
      <c r="B18" s="965">
        <v>100</v>
      </c>
      <c r="C18" s="949">
        <v>76</v>
      </c>
      <c r="D18" s="949" t="s">
        <v>614</v>
      </c>
      <c r="E18" s="771" t="s">
        <v>617</v>
      </c>
      <c r="F18" s="64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 t="s">
        <v>19</v>
      </c>
      <c r="S18" s="63" t="s">
        <v>18</v>
      </c>
      <c r="T18" s="63" t="s">
        <v>17</v>
      </c>
      <c r="U18" s="63" t="s">
        <v>22</v>
      </c>
      <c r="V18" s="63" t="s">
        <v>16</v>
      </c>
      <c r="W18" s="65" t="s">
        <v>15</v>
      </c>
      <c r="X18" s="969" t="s">
        <v>609</v>
      </c>
      <c r="Y18" s="965">
        <v>100</v>
      </c>
      <c r="Z18" s="949">
        <v>76</v>
      </c>
      <c r="AA18" s="949" t="s">
        <v>614</v>
      </c>
      <c r="AB18" s="771" t="s">
        <v>617</v>
      </c>
      <c r="AC18" s="64" t="s">
        <v>51</v>
      </c>
      <c r="AD18" s="63" t="s">
        <v>50</v>
      </c>
      <c r="AE18" s="63" t="s">
        <v>49</v>
      </c>
      <c r="AF18" s="63" t="s">
        <v>48</v>
      </c>
      <c r="AG18" s="470" t="s">
        <v>47</v>
      </c>
      <c r="AH18" s="63" t="s">
        <v>46</v>
      </c>
      <c r="AI18" s="63" t="s">
        <v>765</v>
      </c>
      <c r="AJ18" s="63" t="s">
        <v>766</v>
      </c>
      <c r="AK18" s="64" t="s">
        <v>14</v>
      </c>
      <c r="AL18" s="63" t="s">
        <v>13</v>
      </c>
      <c r="AM18" s="64" t="s">
        <v>12</v>
      </c>
      <c r="AN18" s="63" t="s">
        <v>11</v>
      </c>
      <c r="AO18" s="63" t="s">
        <v>21</v>
      </c>
      <c r="AP18" s="63" t="s">
        <v>20</v>
      </c>
      <c r="AQ18" s="64" t="s">
        <v>38</v>
      </c>
      <c r="AR18" s="63" t="s">
        <v>37</v>
      </c>
      <c r="AS18" s="622"/>
      <c r="AT18" s="65"/>
      <c r="AU18" s="969" t="s">
        <v>609</v>
      </c>
      <c r="AV18" s="965">
        <v>100</v>
      </c>
      <c r="AW18" s="949">
        <v>76</v>
      </c>
      <c r="AX18" s="949" t="s">
        <v>614</v>
      </c>
      <c r="AY18" s="771" t="s">
        <v>617</v>
      </c>
      <c r="AZ18" s="64" t="s">
        <v>767</v>
      </c>
      <c r="BA18" s="64" t="s">
        <v>768</v>
      </c>
      <c r="BB18" s="63" t="s">
        <v>36</v>
      </c>
      <c r="BC18" s="63" t="s">
        <v>45</v>
      </c>
      <c r="BD18" s="63" t="s">
        <v>35</v>
      </c>
      <c r="BE18" s="63" t="s">
        <v>34</v>
      </c>
      <c r="BF18" s="64" t="s">
        <v>33</v>
      </c>
      <c r="BG18" s="63" t="s">
        <v>32</v>
      </c>
      <c r="BH18" s="63" t="s">
        <v>31</v>
      </c>
      <c r="BI18" s="63" t="s">
        <v>30</v>
      </c>
      <c r="BJ18" s="63" t="s">
        <v>29</v>
      </c>
      <c r="BK18" s="63" t="s">
        <v>28</v>
      </c>
      <c r="BL18" s="63" t="s">
        <v>27</v>
      </c>
      <c r="BM18" s="64" t="s">
        <v>26</v>
      </c>
      <c r="BN18" s="63" t="s">
        <v>23</v>
      </c>
      <c r="BO18" s="63"/>
      <c r="BP18" s="63"/>
      <c r="BQ18" s="65"/>
      <c r="BR18" s="969" t="s">
        <v>609</v>
      </c>
      <c r="BS18" s="965">
        <v>100</v>
      </c>
      <c r="BT18" s="949">
        <v>76</v>
      </c>
      <c r="BU18" s="949" t="s">
        <v>614</v>
      </c>
      <c r="BV18" s="771" t="s">
        <v>617</v>
      </c>
      <c r="BW18" s="622"/>
      <c r="BX18" s="470" t="s">
        <v>10</v>
      </c>
      <c r="BY18" s="63"/>
      <c r="BZ18" s="64"/>
      <c r="CA18" s="63"/>
      <c r="CB18" s="63"/>
      <c r="CC18" s="63"/>
      <c r="CD18" s="63"/>
      <c r="CE18" s="63"/>
      <c r="CF18" s="470"/>
      <c r="CG18" s="63"/>
      <c r="CH18" s="63"/>
      <c r="CI18" s="63"/>
      <c r="CJ18" s="63"/>
      <c r="CK18" s="63"/>
      <c r="CL18" s="470"/>
      <c r="CM18" s="63"/>
      <c r="CN18" s="742"/>
      <c r="CO18" s="36"/>
    </row>
    <row r="19" spans="1:94" ht="17.25" customHeight="1" x14ac:dyDescent="0.2">
      <c r="A19" s="971"/>
      <c r="B19" s="966"/>
      <c r="C19" s="964"/>
      <c r="D19" s="964"/>
      <c r="E19" s="773" t="s">
        <v>616</v>
      </c>
      <c r="F19" s="50"/>
      <c r="G19" s="48"/>
      <c r="H19" s="48"/>
      <c r="I19" s="48"/>
      <c r="J19" s="51"/>
      <c r="K19" s="48"/>
      <c r="L19" s="48"/>
      <c r="M19" s="48"/>
      <c r="N19" s="48"/>
      <c r="O19" s="48"/>
      <c r="P19" s="48"/>
      <c r="Q19" s="48"/>
      <c r="R19" s="51">
        <v>2</v>
      </c>
      <c r="S19" s="48">
        <v>2</v>
      </c>
      <c r="T19" s="48">
        <v>2</v>
      </c>
      <c r="U19" s="48">
        <v>2</v>
      </c>
      <c r="V19" s="48">
        <v>2</v>
      </c>
      <c r="W19" s="47">
        <v>2</v>
      </c>
      <c r="X19" s="971"/>
      <c r="Y19" s="966"/>
      <c r="Z19" s="964"/>
      <c r="AA19" s="964"/>
      <c r="AB19" s="773" t="s">
        <v>616</v>
      </c>
      <c r="AC19" s="50">
        <v>2</v>
      </c>
      <c r="AD19" s="48">
        <v>2</v>
      </c>
      <c r="AE19" s="48">
        <v>2</v>
      </c>
      <c r="AF19" s="48">
        <v>2</v>
      </c>
      <c r="AG19" s="49">
        <v>2</v>
      </c>
      <c r="AH19" s="48">
        <v>2</v>
      </c>
      <c r="AI19" s="48">
        <v>2</v>
      </c>
      <c r="AJ19" s="48">
        <v>2</v>
      </c>
      <c r="AK19" s="50">
        <v>2</v>
      </c>
      <c r="AL19" s="48">
        <v>2</v>
      </c>
      <c r="AM19" s="50">
        <v>2</v>
      </c>
      <c r="AN19" s="48">
        <v>2</v>
      </c>
      <c r="AO19" s="48">
        <v>2</v>
      </c>
      <c r="AP19" s="48">
        <v>2</v>
      </c>
      <c r="AQ19" s="50">
        <v>2</v>
      </c>
      <c r="AR19" s="48">
        <v>2</v>
      </c>
      <c r="AS19" s="625"/>
      <c r="AT19" s="47"/>
      <c r="AU19" s="971"/>
      <c r="AV19" s="966"/>
      <c r="AW19" s="964"/>
      <c r="AX19" s="964"/>
      <c r="AY19" s="773" t="s">
        <v>616</v>
      </c>
      <c r="AZ19" s="50">
        <v>2</v>
      </c>
      <c r="BA19" s="50">
        <v>2</v>
      </c>
      <c r="BB19" s="48">
        <v>2</v>
      </c>
      <c r="BC19" s="48">
        <v>2</v>
      </c>
      <c r="BD19" s="48">
        <v>2</v>
      </c>
      <c r="BE19" s="48">
        <v>2</v>
      </c>
      <c r="BF19" s="50">
        <v>2</v>
      </c>
      <c r="BG19" s="48">
        <v>2</v>
      </c>
      <c r="BH19" s="48">
        <v>2</v>
      </c>
      <c r="BI19" s="48">
        <v>2</v>
      </c>
      <c r="BJ19" s="48">
        <v>2</v>
      </c>
      <c r="BK19" s="48">
        <v>2</v>
      </c>
      <c r="BL19" s="48">
        <v>2</v>
      </c>
      <c r="BM19" s="50">
        <v>2</v>
      </c>
      <c r="BN19" s="48">
        <v>2</v>
      </c>
      <c r="BO19" s="48"/>
      <c r="BP19" s="48"/>
      <c r="BQ19" s="47"/>
      <c r="BR19" s="971"/>
      <c r="BS19" s="966"/>
      <c r="BT19" s="964"/>
      <c r="BU19" s="964"/>
      <c r="BV19" s="773" t="s">
        <v>616</v>
      </c>
      <c r="BW19" s="625"/>
      <c r="BX19" s="49">
        <v>2</v>
      </c>
      <c r="BY19" s="48"/>
      <c r="BZ19" s="50"/>
      <c r="CA19" s="48"/>
      <c r="CB19" s="48"/>
      <c r="CC19" s="48"/>
      <c r="CD19" s="48"/>
      <c r="CE19" s="48"/>
      <c r="CF19" s="49"/>
      <c r="CG19" s="48"/>
      <c r="CH19" s="48"/>
      <c r="CI19" s="48"/>
      <c r="CJ19" s="48"/>
      <c r="CK19" s="48"/>
      <c r="CL19" s="49"/>
      <c r="CM19" s="48"/>
      <c r="CN19" s="746"/>
      <c r="CO19" s="36">
        <f t="shared" si="0"/>
        <v>76</v>
      </c>
    </row>
    <row r="20" spans="1:94" s="35" customFormat="1" ht="23.25" customHeight="1" x14ac:dyDescent="0.2">
      <c r="A20" s="971"/>
      <c r="B20" s="966"/>
      <c r="C20" s="968">
        <v>24</v>
      </c>
      <c r="D20" s="968" t="s">
        <v>615</v>
      </c>
      <c r="E20" s="319" t="s">
        <v>617</v>
      </c>
      <c r="F20" s="46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86"/>
      <c r="U20" s="45"/>
      <c r="V20" s="478"/>
      <c r="W20" s="480"/>
      <c r="X20" s="971"/>
      <c r="Y20" s="966"/>
      <c r="Z20" s="968">
        <v>24</v>
      </c>
      <c r="AA20" s="968" t="s">
        <v>615</v>
      </c>
      <c r="AB20" s="319" t="s">
        <v>617</v>
      </c>
      <c r="AC20" s="477"/>
      <c r="AD20" s="478"/>
      <c r="AE20" s="478"/>
      <c r="AF20" s="478"/>
      <c r="AG20" s="477"/>
      <c r="AH20" s="478"/>
      <c r="AI20" s="478"/>
      <c r="AJ20" s="477"/>
      <c r="AK20" s="478"/>
      <c r="AL20" s="478" t="s">
        <v>42</v>
      </c>
      <c r="AM20" s="478" t="s">
        <v>781</v>
      </c>
      <c r="AN20" s="478" t="s">
        <v>781</v>
      </c>
      <c r="AO20" s="477"/>
      <c r="AP20" s="478"/>
      <c r="AQ20" s="478"/>
      <c r="AR20" s="478"/>
      <c r="AS20" s="482"/>
      <c r="AT20" s="480"/>
      <c r="AU20" s="971"/>
      <c r="AV20" s="966"/>
      <c r="AW20" s="968">
        <v>24</v>
      </c>
      <c r="AX20" s="968" t="s">
        <v>615</v>
      </c>
      <c r="AY20" s="319" t="s">
        <v>617</v>
      </c>
      <c r="AZ20" s="477" t="s">
        <v>41</v>
      </c>
      <c r="BA20" s="478" t="s">
        <v>781</v>
      </c>
      <c r="BB20" s="478" t="s">
        <v>781</v>
      </c>
      <c r="BC20" s="478"/>
      <c r="BD20" s="478"/>
      <c r="BE20" s="477" t="s">
        <v>40</v>
      </c>
      <c r="BF20" s="478" t="s">
        <v>781</v>
      </c>
      <c r="BG20" s="478" t="s">
        <v>781</v>
      </c>
      <c r="BH20" s="45"/>
      <c r="BI20" s="45"/>
      <c r="BJ20" s="477"/>
      <c r="BK20" s="478"/>
      <c r="BL20" s="478"/>
      <c r="BM20" s="478"/>
      <c r="BN20" s="477"/>
      <c r="BO20" s="478"/>
      <c r="BP20" s="478"/>
      <c r="BQ20" s="732" t="s">
        <v>39</v>
      </c>
      <c r="BR20" s="971"/>
      <c r="BS20" s="966"/>
      <c r="BT20" s="968">
        <v>24</v>
      </c>
      <c r="BU20" s="968" t="s">
        <v>615</v>
      </c>
      <c r="BV20" s="319" t="s">
        <v>617</v>
      </c>
      <c r="BW20" s="477" t="s">
        <v>781</v>
      </c>
      <c r="BX20" s="482" t="s">
        <v>781</v>
      </c>
      <c r="BY20" s="478"/>
      <c r="BZ20" s="477"/>
      <c r="CA20" s="478"/>
      <c r="CB20" s="45"/>
      <c r="CC20" s="45"/>
      <c r="CD20" s="477"/>
      <c r="CE20" s="478"/>
      <c r="CF20" s="478"/>
      <c r="CG20" s="478"/>
      <c r="CH20" s="477"/>
      <c r="CI20" s="478"/>
      <c r="CJ20" s="478"/>
      <c r="CK20" s="45"/>
      <c r="CL20" s="486"/>
      <c r="CM20" s="45"/>
      <c r="CN20" s="747"/>
      <c r="CO20" s="36"/>
    </row>
    <row r="21" spans="1:94" s="35" customFormat="1" ht="21" customHeight="1" thickBot="1" x14ac:dyDescent="0.25">
      <c r="A21" s="970"/>
      <c r="B21" s="967"/>
      <c r="C21" s="950"/>
      <c r="D21" s="950"/>
      <c r="E21" s="772" t="s">
        <v>616</v>
      </c>
      <c r="F21" s="42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69"/>
      <c r="U21" s="40"/>
      <c r="V21" s="40"/>
      <c r="W21" s="39"/>
      <c r="X21" s="970"/>
      <c r="Y21" s="967"/>
      <c r="Z21" s="950"/>
      <c r="AA21" s="950"/>
      <c r="AB21" s="772" t="s">
        <v>616</v>
      </c>
      <c r="AC21" s="42"/>
      <c r="AD21" s="40"/>
      <c r="AE21" s="40"/>
      <c r="AF21" s="40"/>
      <c r="AG21" s="42"/>
      <c r="AH21" s="40"/>
      <c r="AI21" s="40"/>
      <c r="AJ21" s="42"/>
      <c r="AK21" s="40"/>
      <c r="AL21" s="40">
        <v>2</v>
      </c>
      <c r="AM21" s="40">
        <v>2</v>
      </c>
      <c r="AN21" s="40">
        <v>2</v>
      </c>
      <c r="AO21" s="42"/>
      <c r="AP21" s="40"/>
      <c r="AQ21" s="40"/>
      <c r="AR21" s="40"/>
      <c r="AS21" s="469"/>
      <c r="AT21" s="39"/>
      <c r="AU21" s="970"/>
      <c r="AV21" s="967"/>
      <c r="AW21" s="950"/>
      <c r="AX21" s="950"/>
      <c r="AY21" s="772" t="s">
        <v>616</v>
      </c>
      <c r="AZ21" s="42">
        <v>2</v>
      </c>
      <c r="BA21" s="40">
        <v>2</v>
      </c>
      <c r="BB21" s="40">
        <v>2</v>
      </c>
      <c r="BC21" s="40"/>
      <c r="BD21" s="40"/>
      <c r="BE21" s="42">
        <v>2</v>
      </c>
      <c r="BF21" s="40">
        <v>2</v>
      </c>
      <c r="BG21" s="40">
        <v>2</v>
      </c>
      <c r="BH21" s="40"/>
      <c r="BI21" s="40"/>
      <c r="BJ21" s="42"/>
      <c r="BK21" s="40"/>
      <c r="BL21" s="40"/>
      <c r="BM21" s="40"/>
      <c r="BN21" s="40"/>
      <c r="BO21" s="40"/>
      <c r="BP21" s="40"/>
      <c r="BQ21" s="39">
        <v>2</v>
      </c>
      <c r="BR21" s="970"/>
      <c r="BS21" s="967"/>
      <c r="BT21" s="950"/>
      <c r="BU21" s="950"/>
      <c r="BV21" s="772" t="s">
        <v>616</v>
      </c>
      <c r="BW21" s="42">
        <v>2</v>
      </c>
      <c r="BX21" s="469">
        <v>2</v>
      </c>
      <c r="BY21" s="40"/>
      <c r="BZ21" s="42"/>
      <c r="CA21" s="40"/>
      <c r="CB21" s="40"/>
      <c r="CC21" s="40"/>
      <c r="CD21" s="42"/>
      <c r="CE21" s="40"/>
      <c r="CF21" s="40"/>
      <c r="CG21" s="40"/>
      <c r="CH21" s="40"/>
      <c r="CI21" s="40"/>
      <c r="CJ21" s="40"/>
      <c r="CK21" s="40"/>
      <c r="CL21" s="469"/>
      <c r="CM21" s="40"/>
      <c r="CN21" s="733"/>
      <c r="CO21" s="36">
        <f t="shared" si="0"/>
        <v>24</v>
      </c>
    </row>
    <row r="22" spans="1:94" s="35" customFormat="1" ht="24.75" customHeight="1" x14ac:dyDescent="0.2">
      <c r="A22" s="969" t="s">
        <v>611</v>
      </c>
      <c r="B22" s="965">
        <v>80</v>
      </c>
      <c r="C22" s="949">
        <v>68</v>
      </c>
      <c r="D22" s="949" t="s">
        <v>614</v>
      </c>
      <c r="E22" s="771" t="s">
        <v>617</v>
      </c>
      <c r="F22" s="64"/>
      <c r="G22" s="63"/>
      <c r="H22" s="63"/>
      <c r="I22" s="63"/>
      <c r="J22" s="63"/>
      <c r="K22" s="63"/>
      <c r="L22" s="64"/>
      <c r="M22" s="63"/>
      <c r="N22" s="63"/>
      <c r="O22" s="63"/>
      <c r="P22" s="63"/>
      <c r="Q22" s="63"/>
      <c r="R22" s="63"/>
      <c r="S22" s="64"/>
      <c r="T22" s="64"/>
      <c r="U22" s="64"/>
      <c r="V22" s="64" t="s">
        <v>19</v>
      </c>
      <c r="W22" s="742" t="s">
        <v>18</v>
      </c>
      <c r="X22" s="969" t="s">
        <v>611</v>
      </c>
      <c r="Y22" s="965">
        <v>80</v>
      </c>
      <c r="Z22" s="949">
        <v>68</v>
      </c>
      <c r="AA22" s="949" t="s">
        <v>614</v>
      </c>
      <c r="AB22" s="771" t="s">
        <v>617</v>
      </c>
      <c r="AC22" s="64" t="s">
        <v>17</v>
      </c>
      <c r="AD22" s="63"/>
      <c r="AE22" s="64" t="s">
        <v>22</v>
      </c>
      <c r="AF22" s="63"/>
      <c r="AG22" s="63" t="s">
        <v>16</v>
      </c>
      <c r="AH22" s="63"/>
      <c r="AI22" s="63" t="s">
        <v>15</v>
      </c>
      <c r="AJ22" s="64"/>
      <c r="AK22" s="63" t="s">
        <v>14</v>
      </c>
      <c r="AL22" s="64"/>
      <c r="AM22" s="63"/>
      <c r="AN22" s="63"/>
      <c r="AO22" s="63"/>
      <c r="AP22" s="63" t="s">
        <v>13</v>
      </c>
      <c r="AQ22" s="63"/>
      <c r="AR22" s="63" t="s">
        <v>12</v>
      </c>
      <c r="AS22" s="470" t="s">
        <v>11</v>
      </c>
      <c r="AT22" s="65" t="s">
        <v>21</v>
      </c>
      <c r="AU22" s="969" t="s">
        <v>611</v>
      </c>
      <c r="AV22" s="965">
        <v>80</v>
      </c>
      <c r="AW22" s="949">
        <v>68</v>
      </c>
      <c r="AX22" s="949" t="s">
        <v>614</v>
      </c>
      <c r="AY22" s="771" t="s">
        <v>617</v>
      </c>
      <c r="AZ22" s="64"/>
      <c r="BA22" s="63"/>
      <c r="BB22" s="63"/>
      <c r="BC22" s="63"/>
      <c r="BD22" s="63" t="s">
        <v>20</v>
      </c>
      <c r="BE22" s="63"/>
      <c r="BF22" s="63"/>
      <c r="BG22" s="63"/>
      <c r="BH22" s="63" t="s">
        <v>36</v>
      </c>
      <c r="BI22" s="63" t="s">
        <v>45</v>
      </c>
      <c r="BJ22" s="63" t="s">
        <v>35</v>
      </c>
      <c r="BK22" s="63" t="s">
        <v>34</v>
      </c>
      <c r="BL22" s="63" t="s">
        <v>33</v>
      </c>
      <c r="BM22" s="63" t="s">
        <v>32</v>
      </c>
      <c r="BN22" s="63" t="s">
        <v>30</v>
      </c>
      <c r="BO22" s="63" t="s">
        <v>29</v>
      </c>
      <c r="BP22" s="63" t="s">
        <v>28</v>
      </c>
      <c r="BQ22" s="65" t="s">
        <v>27</v>
      </c>
      <c r="BR22" s="969" t="s">
        <v>611</v>
      </c>
      <c r="BS22" s="965">
        <v>80</v>
      </c>
      <c r="BT22" s="949">
        <v>68</v>
      </c>
      <c r="BU22" s="949" t="s">
        <v>614</v>
      </c>
      <c r="BV22" s="771" t="s">
        <v>617</v>
      </c>
      <c r="BW22" s="64" t="s">
        <v>44</v>
      </c>
      <c r="BX22" s="470"/>
      <c r="BY22" s="63" t="s">
        <v>43</v>
      </c>
      <c r="BZ22" s="64" t="s">
        <v>777</v>
      </c>
      <c r="CA22" s="63" t="s">
        <v>778</v>
      </c>
      <c r="CB22" s="63" t="s">
        <v>779</v>
      </c>
      <c r="CC22" s="63" t="s">
        <v>523</v>
      </c>
      <c r="CD22" s="63" t="s">
        <v>773</v>
      </c>
      <c r="CE22" s="63" t="s">
        <v>529</v>
      </c>
      <c r="CF22" s="63" t="s">
        <v>530</v>
      </c>
      <c r="CG22" s="63" t="s">
        <v>531</v>
      </c>
      <c r="CH22" s="63" t="s">
        <v>774</v>
      </c>
      <c r="CI22" s="63"/>
      <c r="CJ22" s="63" t="s">
        <v>10</v>
      </c>
      <c r="CK22" s="63"/>
      <c r="CL22" s="470"/>
      <c r="CM22" s="63"/>
      <c r="CN22" s="742"/>
      <c r="CO22" s="36"/>
    </row>
    <row r="23" spans="1:94" s="35" customFormat="1" ht="24.75" customHeight="1" thickBot="1" x14ac:dyDescent="0.25">
      <c r="A23" s="971"/>
      <c r="B23" s="966"/>
      <c r="C23" s="964">
        <v>28</v>
      </c>
      <c r="D23" s="964"/>
      <c r="E23" s="773" t="s">
        <v>616</v>
      </c>
      <c r="F23" s="50"/>
      <c r="G23" s="48"/>
      <c r="H23" s="48"/>
      <c r="I23" s="48"/>
      <c r="J23" s="48"/>
      <c r="K23" s="48"/>
      <c r="L23" s="50"/>
      <c r="M23" s="48"/>
      <c r="N23" s="48"/>
      <c r="O23" s="48"/>
      <c r="P23" s="48"/>
      <c r="Q23" s="48"/>
      <c r="R23" s="48"/>
      <c r="S23" s="50"/>
      <c r="T23" s="50"/>
      <c r="U23" s="50"/>
      <c r="V23" s="50">
        <v>2</v>
      </c>
      <c r="W23" s="746">
        <v>2</v>
      </c>
      <c r="X23" s="971"/>
      <c r="Y23" s="966"/>
      <c r="Z23" s="964">
        <v>28</v>
      </c>
      <c r="AA23" s="964"/>
      <c r="AB23" s="773" t="s">
        <v>616</v>
      </c>
      <c r="AC23" s="50">
        <v>2</v>
      </c>
      <c r="AD23" s="48"/>
      <c r="AE23" s="50">
        <v>2</v>
      </c>
      <c r="AF23" s="48"/>
      <c r="AG23" s="48">
        <v>2</v>
      </c>
      <c r="AH23" s="48"/>
      <c r="AI23" s="48">
        <v>2</v>
      </c>
      <c r="AJ23" s="50"/>
      <c r="AK23" s="48">
        <v>2</v>
      </c>
      <c r="AL23" s="50"/>
      <c r="AM23" s="48"/>
      <c r="AN23" s="48"/>
      <c r="AO23" s="48"/>
      <c r="AP23" s="48">
        <v>2</v>
      </c>
      <c r="AQ23" s="48"/>
      <c r="AR23" s="48">
        <v>2</v>
      </c>
      <c r="AS23" s="49">
        <v>2</v>
      </c>
      <c r="AT23" s="47">
        <v>2</v>
      </c>
      <c r="AU23" s="971"/>
      <c r="AV23" s="966"/>
      <c r="AW23" s="964">
        <v>28</v>
      </c>
      <c r="AX23" s="964"/>
      <c r="AY23" s="773" t="s">
        <v>616</v>
      </c>
      <c r="AZ23" s="50"/>
      <c r="BA23" s="48"/>
      <c r="BB23" s="48"/>
      <c r="BC23" s="48"/>
      <c r="BD23" s="48">
        <v>2</v>
      </c>
      <c r="BE23" s="48"/>
      <c r="BF23" s="48"/>
      <c r="BG23" s="48"/>
      <c r="BH23" s="48">
        <v>2</v>
      </c>
      <c r="BI23" s="48">
        <v>2</v>
      </c>
      <c r="BJ23" s="48">
        <v>2</v>
      </c>
      <c r="BK23" s="48">
        <v>2</v>
      </c>
      <c r="BL23" s="48">
        <v>2</v>
      </c>
      <c r="BM23" s="48">
        <v>2</v>
      </c>
      <c r="BN23" s="48">
        <v>2</v>
      </c>
      <c r="BO23" s="48">
        <v>2</v>
      </c>
      <c r="BP23" s="48">
        <v>2</v>
      </c>
      <c r="BQ23" s="47">
        <v>2</v>
      </c>
      <c r="BR23" s="971"/>
      <c r="BS23" s="966"/>
      <c r="BT23" s="964">
        <v>28</v>
      </c>
      <c r="BU23" s="964"/>
      <c r="BV23" s="773" t="s">
        <v>616</v>
      </c>
      <c r="BW23" s="50">
        <v>2</v>
      </c>
      <c r="BX23" s="49"/>
      <c r="BY23" s="48">
        <v>2</v>
      </c>
      <c r="BZ23" s="50">
        <v>2</v>
      </c>
      <c r="CA23" s="48">
        <v>2</v>
      </c>
      <c r="CB23" s="48">
        <v>2</v>
      </c>
      <c r="CC23" s="48">
        <v>2</v>
      </c>
      <c r="CD23" s="51">
        <v>2</v>
      </c>
      <c r="CE23" s="51">
        <v>2</v>
      </c>
      <c r="CF23" s="51">
        <v>2</v>
      </c>
      <c r="CG23" s="51">
        <v>2</v>
      </c>
      <c r="CH23" s="51">
        <v>2</v>
      </c>
      <c r="CI23" s="51"/>
      <c r="CJ23" s="51">
        <v>2</v>
      </c>
      <c r="CK23" s="51"/>
      <c r="CL23" s="49"/>
      <c r="CM23" s="48"/>
      <c r="CN23" s="746"/>
      <c r="CO23" s="36">
        <f t="shared" si="0"/>
        <v>152</v>
      </c>
    </row>
    <row r="24" spans="1:94" s="43" customFormat="1" ht="24" customHeight="1" x14ac:dyDescent="0.2">
      <c r="A24" s="971"/>
      <c r="B24" s="966"/>
      <c r="C24" s="968">
        <v>12</v>
      </c>
      <c r="D24" s="968" t="s">
        <v>615</v>
      </c>
      <c r="E24" s="319" t="s">
        <v>617</v>
      </c>
      <c r="F24" s="54"/>
      <c r="G24" s="51"/>
      <c r="H24" s="51"/>
      <c r="I24" s="51"/>
      <c r="J24" s="51"/>
      <c r="K24" s="51"/>
      <c r="L24" s="54"/>
      <c r="M24" s="51"/>
      <c r="N24" s="51"/>
      <c r="O24" s="476"/>
      <c r="P24" s="51"/>
      <c r="Q24" s="51"/>
      <c r="R24" s="51"/>
      <c r="S24" s="51"/>
      <c r="T24" s="476"/>
      <c r="U24" s="476"/>
      <c r="V24" s="51"/>
      <c r="W24" s="52"/>
      <c r="X24" s="971"/>
      <c r="Y24" s="966"/>
      <c r="Z24" s="968">
        <v>12</v>
      </c>
      <c r="AA24" s="968" t="s">
        <v>615</v>
      </c>
      <c r="AB24" s="319" t="s">
        <v>617</v>
      </c>
      <c r="AC24" s="54"/>
      <c r="AD24" s="51"/>
      <c r="AE24" s="51"/>
      <c r="AF24" s="51"/>
      <c r="AG24" s="51"/>
      <c r="AH24" s="51"/>
      <c r="AI24" s="51"/>
      <c r="AJ24" s="54"/>
      <c r="AK24" s="54"/>
      <c r="AL24" s="51"/>
      <c r="AM24" s="51"/>
      <c r="AN24" s="51"/>
      <c r="AO24" s="102"/>
      <c r="AP24" s="102"/>
      <c r="AQ24" s="51"/>
      <c r="AR24" s="51"/>
      <c r="AS24" s="476"/>
      <c r="AT24" s="52"/>
      <c r="AU24" s="971"/>
      <c r="AV24" s="966"/>
      <c r="AW24" s="968">
        <v>12</v>
      </c>
      <c r="AX24" s="968" t="s">
        <v>615</v>
      </c>
      <c r="AY24" s="319" t="s">
        <v>617</v>
      </c>
      <c r="AZ24" s="54"/>
      <c r="BA24" s="476"/>
      <c r="BB24" s="51"/>
      <c r="BC24" s="51"/>
      <c r="BD24" s="51"/>
      <c r="BE24" s="102"/>
      <c r="BF24" s="102"/>
      <c r="BG24" s="102"/>
      <c r="BH24" s="102"/>
      <c r="BI24" s="63"/>
      <c r="BJ24" s="63"/>
      <c r="BK24" s="102"/>
      <c r="BL24" s="102"/>
      <c r="BM24" s="51"/>
      <c r="BN24" s="51"/>
      <c r="BO24" s="51"/>
      <c r="BP24" s="476"/>
      <c r="BQ24" s="52"/>
      <c r="BR24" s="971"/>
      <c r="BS24" s="966"/>
      <c r="BT24" s="968">
        <v>12</v>
      </c>
      <c r="BU24" s="968" t="s">
        <v>615</v>
      </c>
      <c r="BV24" s="319" t="s">
        <v>617</v>
      </c>
      <c r="BW24" s="623"/>
      <c r="BX24" s="476"/>
      <c r="BY24" s="748"/>
      <c r="BZ24" s="623"/>
      <c r="CA24" s="476"/>
      <c r="CB24" s="51"/>
      <c r="CC24" s="476"/>
      <c r="CD24" s="478"/>
      <c r="CE24" s="478" t="s">
        <v>529</v>
      </c>
      <c r="CF24" s="478" t="s">
        <v>530</v>
      </c>
      <c r="CG24" s="478" t="s">
        <v>531</v>
      </c>
      <c r="CH24" s="478" t="s">
        <v>774</v>
      </c>
      <c r="CI24" s="478" t="s">
        <v>775</v>
      </c>
      <c r="CJ24" s="478"/>
      <c r="CK24" s="478" t="s">
        <v>776</v>
      </c>
      <c r="CL24" s="476"/>
      <c r="CM24" s="51"/>
      <c r="CN24" s="745"/>
      <c r="CO24" s="36"/>
    </row>
    <row r="25" spans="1:94" s="43" customFormat="1" ht="29.25" customHeight="1" thickBot="1" x14ac:dyDescent="0.25">
      <c r="A25" s="970"/>
      <c r="B25" s="967"/>
      <c r="C25" s="950">
        <v>4</v>
      </c>
      <c r="D25" s="950"/>
      <c r="E25" s="772" t="s">
        <v>616</v>
      </c>
      <c r="F25" s="42"/>
      <c r="G25" s="40"/>
      <c r="H25" s="40"/>
      <c r="I25" s="40"/>
      <c r="J25" s="40"/>
      <c r="K25" s="40"/>
      <c r="L25" s="42"/>
      <c r="M25" s="40"/>
      <c r="N25" s="40"/>
      <c r="O25" s="469"/>
      <c r="P25" s="40"/>
      <c r="Q25" s="40"/>
      <c r="R25" s="40"/>
      <c r="S25" s="40"/>
      <c r="T25" s="469"/>
      <c r="U25" s="469"/>
      <c r="V25" s="40"/>
      <c r="W25" s="39"/>
      <c r="X25" s="970"/>
      <c r="Y25" s="967"/>
      <c r="Z25" s="950">
        <v>4</v>
      </c>
      <c r="AA25" s="950"/>
      <c r="AB25" s="772" t="s">
        <v>616</v>
      </c>
      <c r="AC25" s="42"/>
      <c r="AD25" s="40"/>
      <c r="AE25" s="40"/>
      <c r="AF25" s="40"/>
      <c r="AG25" s="40"/>
      <c r="AH25" s="40"/>
      <c r="AI25" s="40"/>
      <c r="AJ25" s="42"/>
      <c r="AK25" s="42"/>
      <c r="AL25" s="40"/>
      <c r="AM25" s="40"/>
      <c r="AN25" s="40"/>
      <c r="AO25" s="40"/>
      <c r="AP25" s="40"/>
      <c r="AQ25" s="40"/>
      <c r="AR25" s="40"/>
      <c r="AS25" s="469"/>
      <c r="AT25" s="39"/>
      <c r="AU25" s="970"/>
      <c r="AV25" s="967"/>
      <c r="AW25" s="950">
        <v>4</v>
      </c>
      <c r="AX25" s="950"/>
      <c r="AY25" s="772" t="s">
        <v>616</v>
      </c>
      <c r="AZ25" s="42"/>
      <c r="BA25" s="469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69"/>
      <c r="BQ25" s="39"/>
      <c r="BR25" s="970"/>
      <c r="BS25" s="967"/>
      <c r="BT25" s="950">
        <v>4</v>
      </c>
      <c r="BU25" s="950"/>
      <c r="BV25" s="772" t="s">
        <v>616</v>
      </c>
      <c r="BW25" s="621"/>
      <c r="BX25" s="469"/>
      <c r="BY25" s="40"/>
      <c r="BZ25" s="621"/>
      <c r="CA25" s="469"/>
      <c r="CB25" s="40"/>
      <c r="CC25" s="469"/>
      <c r="CD25" s="40"/>
      <c r="CE25" s="40">
        <v>2</v>
      </c>
      <c r="CF25" s="40">
        <v>2</v>
      </c>
      <c r="CG25" s="40">
        <v>2</v>
      </c>
      <c r="CH25" s="40">
        <v>2</v>
      </c>
      <c r="CI25" s="40">
        <v>2</v>
      </c>
      <c r="CJ25" s="40"/>
      <c r="CK25" s="40">
        <v>2</v>
      </c>
      <c r="CL25" s="469"/>
      <c r="CM25" s="40"/>
      <c r="CN25" s="733"/>
      <c r="CO25" s="36">
        <f t="shared" si="0"/>
        <v>24</v>
      </c>
    </row>
    <row r="26" spans="1:94" s="43" customFormat="1" ht="24.75" customHeight="1" x14ac:dyDescent="0.2">
      <c r="A26" s="969" t="s">
        <v>532</v>
      </c>
      <c r="B26" s="965">
        <v>18</v>
      </c>
      <c r="C26" s="949">
        <v>18</v>
      </c>
      <c r="D26" s="949" t="s">
        <v>614</v>
      </c>
      <c r="E26" s="771" t="s">
        <v>617</v>
      </c>
      <c r="F26" s="64"/>
      <c r="G26" s="63"/>
      <c r="H26" s="63"/>
      <c r="I26" s="63"/>
      <c r="J26" s="63"/>
      <c r="K26" s="63"/>
      <c r="L26" s="63"/>
      <c r="M26" s="63"/>
      <c r="N26" s="63"/>
      <c r="O26" s="471"/>
      <c r="P26" s="63"/>
      <c r="Q26" s="63"/>
      <c r="R26" s="63"/>
      <c r="S26" s="63"/>
      <c r="T26" s="470"/>
      <c r="U26" s="63"/>
      <c r="V26" s="63"/>
      <c r="W26" s="65"/>
      <c r="X26" s="969" t="s">
        <v>532</v>
      </c>
      <c r="Y26" s="965">
        <v>18</v>
      </c>
      <c r="Z26" s="949">
        <v>18</v>
      </c>
      <c r="AA26" s="949" t="s">
        <v>614</v>
      </c>
      <c r="AB26" s="771" t="s">
        <v>617</v>
      </c>
      <c r="AC26" s="64"/>
      <c r="AD26" s="63" t="s">
        <v>524</v>
      </c>
      <c r="AE26" s="63"/>
      <c r="AF26" s="63" t="s">
        <v>525</v>
      </c>
      <c r="AG26" s="64"/>
      <c r="AH26" s="63" t="s">
        <v>526</v>
      </c>
      <c r="AI26" s="63"/>
      <c r="AJ26" s="64" t="s">
        <v>527</v>
      </c>
      <c r="AK26" s="63"/>
      <c r="AL26" s="63"/>
      <c r="AM26" s="63"/>
      <c r="AN26" s="63"/>
      <c r="AO26" s="63" t="s">
        <v>126</v>
      </c>
      <c r="AP26" s="63"/>
      <c r="AQ26" s="63" t="s">
        <v>528</v>
      </c>
      <c r="AR26" s="63"/>
      <c r="AS26" s="470" t="s">
        <v>125</v>
      </c>
      <c r="AT26" s="65" t="s">
        <v>35</v>
      </c>
      <c r="AU26" s="969" t="s">
        <v>532</v>
      </c>
      <c r="AV26" s="965">
        <v>18</v>
      </c>
      <c r="AW26" s="949">
        <v>18</v>
      </c>
      <c r="AX26" s="949" t="s">
        <v>614</v>
      </c>
      <c r="AY26" s="771" t="s">
        <v>617</v>
      </c>
      <c r="AZ26" s="64"/>
      <c r="BA26" s="63"/>
      <c r="BB26" s="63"/>
      <c r="BC26" s="63" t="s">
        <v>34</v>
      </c>
      <c r="BD26" s="63"/>
      <c r="BE26" s="63"/>
      <c r="BF26" s="470"/>
      <c r="BG26" s="472"/>
      <c r="BH26" s="63"/>
      <c r="BI26" s="63"/>
      <c r="BJ26" s="63"/>
      <c r="BK26" s="63"/>
      <c r="BL26" s="63"/>
      <c r="BM26" s="63"/>
      <c r="BN26" s="63"/>
      <c r="BO26" s="63"/>
      <c r="BP26" s="470"/>
      <c r="BQ26" s="473"/>
      <c r="BR26" s="969" t="s">
        <v>532</v>
      </c>
      <c r="BS26" s="965">
        <v>18</v>
      </c>
      <c r="BT26" s="949">
        <v>18</v>
      </c>
      <c r="BU26" s="949" t="s">
        <v>614</v>
      </c>
      <c r="BV26" s="771" t="s">
        <v>617</v>
      </c>
      <c r="BW26" s="622"/>
      <c r="BX26" s="472"/>
      <c r="BY26" s="63"/>
      <c r="BZ26" s="622"/>
      <c r="CA26" s="472"/>
      <c r="CB26" s="63"/>
      <c r="CC26" s="63"/>
      <c r="CD26" s="63"/>
      <c r="CE26" s="63"/>
      <c r="CF26" s="63"/>
      <c r="CG26" s="63"/>
      <c r="CH26" s="63"/>
      <c r="CI26" s="63"/>
      <c r="CJ26" s="470"/>
      <c r="CK26" s="617"/>
      <c r="CL26" s="470"/>
      <c r="CM26" s="617"/>
      <c r="CN26" s="743"/>
      <c r="CO26" s="36"/>
    </row>
    <row r="27" spans="1:94" s="36" customFormat="1" ht="36.75" customHeight="1" thickBot="1" x14ac:dyDescent="0.25">
      <c r="A27" s="970"/>
      <c r="B27" s="967"/>
      <c r="C27" s="950">
        <v>18</v>
      </c>
      <c r="D27" s="950"/>
      <c r="E27" s="772" t="s">
        <v>616</v>
      </c>
      <c r="F27" s="42"/>
      <c r="G27" s="40"/>
      <c r="H27" s="40"/>
      <c r="I27" s="40"/>
      <c r="J27" s="40"/>
      <c r="K27" s="40"/>
      <c r="L27" s="40"/>
      <c r="M27" s="40"/>
      <c r="N27" s="40"/>
      <c r="O27" s="57"/>
      <c r="P27" s="40"/>
      <c r="Q27" s="40"/>
      <c r="R27" s="40"/>
      <c r="S27" s="40"/>
      <c r="T27" s="469"/>
      <c r="U27" s="40"/>
      <c r="V27" s="40"/>
      <c r="W27" s="39"/>
      <c r="X27" s="970"/>
      <c r="Y27" s="967"/>
      <c r="Z27" s="950">
        <v>18</v>
      </c>
      <c r="AA27" s="950"/>
      <c r="AB27" s="772" t="s">
        <v>616</v>
      </c>
      <c r="AC27" s="42"/>
      <c r="AD27" s="40">
        <v>2</v>
      </c>
      <c r="AE27" s="40"/>
      <c r="AF27" s="40">
        <v>2</v>
      </c>
      <c r="AG27" s="42"/>
      <c r="AH27" s="40">
        <v>2</v>
      </c>
      <c r="AI27" s="40"/>
      <c r="AJ27" s="42">
        <v>2</v>
      </c>
      <c r="AK27" s="40"/>
      <c r="AL27" s="40"/>
      <c r="AM27" s="40"/>
      <c r="AN27" s="40"/>
      <c r="AO27" s="40">
        <v>2</v>
      </c>
      <c r="AP27" s="40"/>
      <c r="AQ27" s="40">
        <v>2</v>
      </c>
      <c r="AR27" s="40"/>
      <c r="AS27" s="469">
        <v>2</v>
      </c>
      <c r="AT27" s="39">
        <v>2</v>
      </c>
      <c r="AU27" s="970"/>
      <c r="AV27" s="967"/>
      <c r="AW27" s="950">
        <v>18</v>
      </c>
      <c r="AX27" s="950"/>
      <c r="AY27" s="772" t="s">
        <v>616</v>
      </c>
      <c r="AZ27" s="42"/>
      <c r="BA27" s="40"/>
      <c r="BB27" s="40"/>
      <c r="BC27" s="40">
        <v>2</v>
      </c>
      <c r="BD27" s="40"/>
      <c r="BE27" s="40"/>
      <c r="BF27" s="469"/>
      <c r="BG27" s="41"/>
      <c r="BH27" s="40"/>
      <c r="BI27" s="40"/>
      <c r="BJ27" s="40"/>
      <c r="BK27" s="40"/>
      <c r="BL27" s="40"/>
      <c r="BM27" s="40"/>
      <c r="BN27" s="40"/>
      <c r="BO27" s="40"/>
      <c r="BP27" s="469"/>
      <c r="BQ27" s="474"/>
      <c r="BR27" s="970"/>
      <c r="BS27" s="967"/>
      <c r="BT27" s="950">
        <v>18</v>
      </c>
      <c r="BU27" s="950"/>
      <c r="BV27" s="772" t="s">
        <v>616</v>
      </c>
      <c r="BW27" s="621"/>
      <c r="BX27" s="41"/>
      <c r="BY27" s="40"/>
      <c r="BZ27" s="621"/>
      <c r="CA27" s="41"/>
      <c r="CB27" s="40"/>
      <c r="CC27" s="40"/>
      <c r="CD27" s="40"/>
      <c r="CE27" s="40"/>
      <c r="CF27" s="40"/>
      <c r="CG27" s="40"/>
      <c r="CH27" s="40"/>
      <c r="CI27" s="40"/>
      <c r="CJ27" s="469"/>
      <c r="CK27" s="618"/>
      <c r="CL27" s="469"/>
      <c r="CM27" s="618"/>
      <c r="CN27" s="744"/>
      <c r="CO27" s="36">
        <f t="shared" si="0"/>
        <v>72</v>
      </c>
    </row>
    <row r="28" spans="1:94" ht="35.25" customHeight="1" x14ac:dyDescent="0.2">
      <c r="A28" s="969" t="s">
        <v>607</v>
      </c>
      <c r="B28" s="965">
        <v>22</v>
      </c>
      <c r="C28" s="949">
        <v>22</v>
      </c>
      <c r="D28" s="949" t="s">
        <v>614</v>
      </c>
      <c r="E28" s="771" t="s">
        <v>617</v>
      </c>
      <c r="F28" s="64"/>
      <c r="G28" s="63"/>
      <c r="H28" s="63"/>
      <c r="I28" s="63"/>
      <c r="J28" s="63"/>
      <c r="K28" s="63"/>
      <c r="L28" s="63"/>
      <c r="M28" s="63"/>
      <c r="N28" s="63"/>
      <c r="O28" s="471"/>
      <c r="P28" s="63"/>
      <c r="Q28" s="63"/>
      <c r="R28" s="63"/>
      <c r="S28" s="63"/>
      <c r="T28" s="470"/>
      <c r="U28" s="63"/>
      <c r="V28" s="63"/>
      <c r="W28" s="65"/>
      <c r="X28" s="969" t="s">
        <v>607</v>
      </c>
      <c r="Y28" s="965">
        <v>22</v>
      </c>
      <c r="Z28" s="949">
        <v>22</v>
      </c>
      <c r="AA28" s="949" t="s">
        <v>614</v>
      </c>
      <c r="AB28" s="771" t="s">
        <v>617</v>
      </c>
      <c r="AC28" s="64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4"/>
      <c r="AP28" s="471"/>
      <c r="AQ28" s="63"/>
      <c r="AR28" s="63"/>
      <c r="AS28" s="470"/>
      <c r="AT28" s="65"/>
      <c r="AU28" s="969" t="s">
        <v>607</v>
      </c>
      <c r="AV28" s="965">
        <v>22</v>
      </c>
      <c r="AW28" s="949">
        <v>22</v>
      </c>
      <c r="AX28" s="949" t="s">
        <v>614</v>
      </c>
      <c r="AY28" s="771" t="s">
        <v>617</v>
      </c>
      <c r="AZ28" s="64"/>
      <c r="BA28" s="64"/>
      <c r="BB28" s="63"/>
      <c r="BC28" s="471"/>
      <c r="BD28" s="63"/>
      <c r="BE28" s="63"/>
      <c r="BF28" s="63"/>
      <c r="BG28" s="617"/>
      <c r="BH28" s="64"/>
      <c r="BI28" s="63"/>
      <c r="BJ28" s="63"/>
      <c r="BK28" s="63"/>
      <c r="BL28" s="63"/>
      <c r="BM28" s="63"/>
      <c r="BN28" s="63"/>
      <c r="BO28" s="64" t="s">
        <v>19</v>
      </c>
      <c r="BP28" s="64" t="s">
        <v>18</v>
      </c>
      <c r="BQ28" s="65"/>
      <c r="BR28" s="969" t="s">
        <v>607</v>
      </c>
      <c r="BS28" s="965">
        <v>22</v>
      </c>
      <c r="BT28" s="949">
        <v>22</v>
      </c>
      <c r="BU28" s="949" t="s">
        <v>614</v>
      </c>
      <c r="BV28" s="771" t="s">
        <v>617</v>
      </c>
      <c r="BW28" s="64"/>
      <c r="BX28" s="622"/>
      <c r="BY28" s="63" t="s">
        <v>17</v>
      </c>
      <c r="BZ28" s="64" t="s">
        <v>22</v>
      </c>
      <c r="CA28" s="63" t="s">
        <v>780</v>
      </c>
      <c r="CB28" s="63" t="s">
        <v>15</v>
      </c>
      <c r="CC28" s="63" t="s">
        <v>14</v>
      </c>
      <c r="CD28" s="63" t="s">
        <v>13</v>
      </c>
      <c r="CE28" s="63"/>
      <c r="CF28" s="63"/>
      <c r="CG28" s="63"/>
      <c r="CH28" s="63"/>
      <c r="CI28" s="63" t="s">
        <v>12</v>
      </c>
      <c r="CJ28" s="63" t="s">
        <v>11</v>
      </c>
      <c r="CK28" s="63" t="s">
        <v>10</v>
      </c>
      <c r="CL28" s="63"/>
      <c r="CM28" s="617"/>
      <c r="CN28" s="743"/>
      <c r="CO28" s="36"/>
    </row>
    <row r="29" spans="1:94" s="36" customFormat="1" ht="16.5" customHeight="1" thickBot="1" x14ac:dyDescent="0.25">
      <c r="A29" s="970"/>
      <c r="B29" s="967"/>
      <c r="C29" s="950">
        <v>6</v>
      </c>
      <c r="D29" s="950"/>
      <c r="E29" s="772" t="s">
        <v>616</v>
      </c>
      <c r="F29" s="42"/>
      <c r="G29" s="40"/>
      <c r="H29" s="40"/>
      <c r="I29" s="40"/>
      <c r="J29" s="40"/>
      <c r="K29" s="40"/>
      <c r="L29" s="40"/>
      <c r="M29" s="40"/>
      <c r="N29" s="40"/>
      <c r="O29" s="57"/>
      <c r="P29" s="40"/>
      <c r="Q29" s="40"/>
      <c r="R29" s="40"/>
      <c r="S29" s="40"/>
      <c r="T29" s="469"/>
      <c r="U29" s="40"/>
      <c r="V29" s="40"/>
      <c r="W29" s="39"/>
      <c r="X29" s="970"/>
      <c r="Y29" s="967"/>
      <c r="Z29" s="950">
        <v>6</v>
      </c>
      <c r="AA29" s="950"/>
      <c r="AB29" s="772" t="s">
        <v>616</v>
      </c>
      <c r="AC29" s="42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2"/>
      <c r="AP29" s="57"/>
      <c r="AQ29" s="40"/>
      <c r="AR29" s="40"/>
      <c r="AS29" s="469"/>
      <c r="AT29" s="39"/>
      <c r="AU29" s="970"/>
      <c r="AV29" s="967"/>
      <c r="AW29" s="950">
        <v>6</v>
      </c>
      <c r="AX29" s="950"/>
      <c r="AY29" s="772" t="s">
        <v>616</v>
      </c>
      <c r="AZ29" s="42"/>
      <c r="BA29" s="42"/>
      <c r="BB29" s="40"/>
      <c r="BC29" s="57"/>
      <c r="BD29" s="40"/>
      <c r="BE29" s="40"/>
      <c r="BF29" s="40"/>
      <c r="BG29" s="618"/>
      <c r="BH29" s="42"/>
      <c r="BI29" s="40"/>
      <c r="BJ29" s="40"/>
      <c r="BK29" s="40"/>
      <c r="BL29" s="40"/>
      <c r="BM29" s="40"/>
      <c r="BN29" s="40"/>
      <c r="BO29" s="42">
        <v>2</v>
      </c>
      <c r="BP29" s="42">
        <v>2</v>
      </c>
      <c r="BQ29" s="39"/>
      <c r="BR29" s="970"/>
      <c r="BS29" s="967"/>
      <c r="BT29" s="950">
        <v>6</v>
      </c>
      <c r="BU29" s="950"/>
      <c r="BV29" s="772" t="s">
        <v>616</v>
      </c>
      <c r="BW29" s="42"/>
      <c r="BX29" s="621"/>
      <c r="BY29" s="40">
        <v>2</v>
      </c>
      <c r="BZ29" s="42">
        <v>2</v>
      </c>
      <c r="CA29" s="40">
        <v>2</v>
      </c>
      <c r="CB29" s="40">
        <v>2</v>
      </c>
      <c r="CC29" s="40">
        <v>2</v>
      </c>
      <c r="CD29" s="40">
        <v>2</v>
      </c>
      <c r="CE29" s="40"/>
      <c r="CF29" s="40"/>
      <c r="CG29" s="40"/>
      <c r="CH29" s="40"/>
      <c r="CI29" s="40">
        <v>2</v>
      </c>
      <c r="CJ29" s="40">
        <v>2</v>
      </c>
      <c r="CK29" s="40">
        <v>2</v>
      </c>
      <c r="CL29" s="40"/>
      <c r="CM29" s="618"/>
      <c r="CN29" s="744"/>
      <c r="CO29" s="36">
        <f t="shared" si="0"/>
        <v>40</v>
      </c>
    </row>
    <row r="30" spans="1:94" s="36" customFormat="1" ht="20.25" customHeight="1" thickBot="1" x14ac:dyDescent="0.25">
      <c r="A30" s="756" t="s">
        <v>608</v>
      </c>
      <c r="B30" s="757">
        <v>12</v>
      </c>
      <c r="C30" s="758">
        <v>12</v>
      </c>
      <c r="D30" s="774" t="s">
        <v>614</v>
      </c>
      <c r="E30" s="776" t="s">
        <v>616</v>
      </c>
      <c r="F30" s="763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759"/>
      <c r="U30" s="38"/>
      <c r="V30" s="38"/>
      <c r="W30" s="37"/>
      <c r="X30" s="756" t="s">
        <v>608</v>
      </c>
      <c r="Y30" s="757">
        <v>12</v>
      </c>
      <c r="Z30" s="758">
        <v>12</v>
      </c>
      <c r="AA30" s="774" t="s">
        <v>614</v>
      </c>
      <c r="AB30" s="776" t="s">
        <v>616</v>
      </c>
      <c r="AC30" s="62"/>
      <c r="AD30" s="38"/>
      <c r="AE30" s="38"/>
      <c r="AF30" s="38"/>
      <c r="AG30" s="38"/>
      <c r="AH30" s="38"/>
      <c r="AI30" s="38"/>
      <c r="AJ30" s="62"/>
      <c r="AK30" s="38"/>
      <c r="AL30" s="38"/>
      <c r="AM30" s="38"/>
      <c r="AN30" s="38"/>
      <c r="AO30" s="62"/>
      <c r="AP30" s="38"/>
      <c r="AQ30" s="38"/>
      <c r="AR30" s="38"/>
      <c r="AS30" s="760"/>
      <c r="AT30" s="37"/>
      <c r="AU30" s="756" t="s">
        <v>608</v>
      </c>
      <c r="AV30" s="757">
        <v>12</v>
      </c>
      <c r="AW30" s="758">
        <v>12</v>
      </c>
      <c r="AX30" s="774" t="s">
        <v>614</v>
      </c>
      <c r="AY30" s="776" t="s">
        <v>616</v>
      </c>
      <c r="AZ30" s="62"/>
      <c r="BA30" s="38"/>
      <c r="BB30" s="38"/>
      <c r="BC30" s="38"/>
      <c r="BD30" s="38"/>
      <c r="BE30" s="38"/>
      <c r="BF30" s="760"/>
      <c r="BG30" s="760"/>
      <c r="BH30" s="38"/>
      <c r="BI30" s="38"/>
      <c r="BJ30" s="38"/>
      <c r="BK30" s="38"/>
      <c r="BL30" s="38"/>
      <c r="BM30" s="38"/>
      <c r="BN30" s="38"/>
      <c r="BO30" s="38"/>
      <c r="BP30" s="760"/>
      <c r="BQ30" s="37"/>
      <c r="BR30" s="756" t="s">
        <v>608</v>
      </c>
      <c r="BS30" s="757">
        <v>12</v>
      </c>
      <c r="BT30" s="758">
        <v>12</v>
      </c>
      <c r="BU30" s="774" t="s">
        <v>614</v>
      </c>
      <c r="BV30" s="776" t="s">
        <v>616</v>
      </c>
      <c r="BW30" s="761"/>
      <c r="BX30" s="760"/>
      <c r="BY30" s="38"/>
      <c r="BZ30" s="761"/>
      <c r="CA30" s="760"/>
      <c r="CB30" s="38"/>
      <c r="CC30" s="38"/>
      <c r="CD30" s="38"/>
      <c r="CE30" s="38"/>
      <c r="CF30" s="38"/>
      <c r="CG30" s="38"/>
      <c r="CH30" s="38"/>
      <c r="CI30" s="38"/>
      <c r="CJ30" s="760"/>
      <c r="CK30" s="38"/>
      <c r="CL30" s="761">
        <v>4</v>
      </c>
      <c r="CM30" s="38">
        <v>4</v>
      </c>
      <c r="CN30" s="764">
        <v>4</v>
      </c>
      <c r="CO30" s="36">
        <f t="shared" si="0"/>
        <v>84</v>
      </c>
    </row>
    <row r="31" spans="1:94" ht="15.75" x14ac:dyDescent="0.2">
      <c r="A31" s="999" t="s">
        <v>9</v>
      </c>
      <c r="B31" s="965">
        <v>288</v>
      </c>
      <c r="C31" s="646">
        <v>246</v>
      </c>
      <c r="D31" s="951" t="s">
        <v>8</v>
      </c>
      <c r="E31" s="952"/>
      <c r="F31" s="635">
        <f>SUM(F7,F9,F11,F13,F15,F17,F19,F21,F23,F25,F27,F29,F30)</f>
        <v>4</v>
      </c>
      <c r="G31" s="635">
        <f t="shared" ref="G31:W31" si="1">SUM(G7,G9,G11,G13,G15,G17,G19,G21,G23,G25,G27,G29,G30)</f>
        <v>4</v>
      </c>
      <c r="H31" s="635">
        <f t="shared" si="1"/>
        <v>4</v>
      </c>
      <c r="I31" s="635">
        <f t="shared" si="1"/>
        <v>4</v>
      </c>
      <c r="J31" s="635">
        <f t="shared" si="1"/>
        <v>4</v>
      </c>
      <c r="K31" s="635">
        <f t="shared" si="1"/>
        <v>4</v>
      </c>
      <c r="L31" s="635">
        <f t="shared" si="1"/>
        <v>4</v>
      </c>
      <c r="M31" s="635">
        <f t="shared" si="1"/>
        <v>4</v>
      </c>
      <c r="N31" s="635">
        <f t="shared" si="1"/>
        <v>4</v>
      </c>
      <c r="O31" s="635">
        <f t="shared" si="1"/>
        <v>4</v>
      </c>
      <c r="P31" s="635">
        <f t="shared" si="1"/>
        <v>4</v>
      </c>
      <c r="Q31" s="635">
        <f t="shared" si="1"/>
        <v>4</v>
      </c>
      <c r="R31" s="635">
        <f t="shared" si="1"/>
        <v>4</v>
      </c>
      <c r="S31" s="635">
        <f t="shared" si="1"/>
        <v>4</v>
      </c>
      <c r="T31" s="635">
        <f t="shared" si="1"/>
        <v>4</v>
      </c>
      <c r="U31" s="635">
        <f t="shared" si="1"/>
        <v>4</v>
      </c>
      <c r="V31" s="635">
        <f t="shared" si="1"/>
        <v>4</v>
      </c>
      <c r="W31" s="636">
        <f t="shared" si="1"/>
        <v>4</v>
      </c>
      <c r="X31" s="999" t="s">
        <v>9</v>
      </c>
      <c r="Y31" s="965">
        <v>288</v>
      </c>
      <c r="Z31" s="646">
        <v>246</v>
      </c>
      <c r="AA31" s="951" t="s">
        <v>8</v>
      </c>
      <c r="AB31" s="952"/>
      <c r="AC31" s="635">
        <f>SUM(AC7,AC9,AC11,AC13,AC15,AC17,AC19,AC21,AC23,AC25,AC27,AC29,AC30)</f>
        <v>4</v>
      </c>
      <c r="AD31" s="635">
        <f t="shared" ref="AD31:BW31" si="2">SUM(AD7,AD9,AD11,AD13,AD15,AD17,AD19,AD21,AD23,AD25,AD27,AD29,AD30)</f>
        <v>4</v>
      </c>
      <c r="AE31" s="635">
        <f t="shared" si="2"/>
        <v>4</v>
      </c>
      <c r="AF31" s="635">
        <f t="shared" si="2"/>
        <v>4</v>
      </c>
      <c r="AG31" s="635">
        <f t="shared" si="2"/>
        <v>4</v>
      </c>
      <c r="AH31" s="635">
        <f t="shared" si="2"/>
        <v>4</v>
      </c>
      <c r="AI31" s="635">
        <f t="shared" si="2"/>
        <v>4</v>
      </c>
      <c r="AJ31" s="635">
        <f t="shared" si="2"/>
        <v>4</v>
      </c>
      <c r="AK31" s="635">
        <f t="shared" si="2"/>
        <v>4</v>
      </c>
      <c r="AL31" s="635">
        <f t="shared" si="2"/>
        <v>4</v>
      </c>
      <c r="AM31" s="635">
        <f t="shared" si="2"/>
        <v>4</v>
      </c>
      <c r="AN31" s="635">
        <f t="shared" si="2"/>
        <v>4</v>
      </c>
      <c r="AO31" s="635">
        <f t="shared" si="2"/>
        <v>4</v>
      </c>
      <c r="AP31" s="635">
        <f t="shared" si="2"/>
        <v>4</v>
      </c>
      <c r="AQ31" s="635">
        <f t="shared" si="2"/>
        <v>4</v>
      </c>
      <c r="AR31" s="635">
        <f t="shared" si="2"/>
        <v>4</v>
      </c>
      <c r="AS31" s="635">
        <f t="shared" si="2"/>
        <v>4</v>
      </c>
      <c r="AT31" s="750">
        <f t="shared" si="2"/>
        <v>4</v>
      </c>
      <c r="AU31" s="999" t="s">
        <v>9</v>
      </c>
      <c r="AV31" s="965">
        <v>288</v>
      </c>
      <c r="AW31" s="646">
        <v>246</v>
      </c>
      <c r="AX31" s="951" t="s">
        <v>8</v>
      </c>
      <c r="AY31" s="952"/>
      <c r="AZ31" s="635">
        <f t="shared" si="2"/>
        <v>4</v>
      </c>
      <c r="BA31" s="635">
        <f t="shared" si="2"/>
        <v>4</v>
      </c>
      <c r="BB31" s="635">
        <f t="shared" si="2"/>
        <v>4</v>
      </c>
      <c r="BC31" s="635">
        <f t="shared" si="2"/>
        <v>4</v>
      </c>
      <c r="BD31" s="635">
        <f t="shared" si="2"/>
        <v>4</v>
      </c>
      <c r="BE31" s="635">
        <f t="shared" si="2"/>
        <v>4</v>
      </c>
      <c r="BF31" s="635">
        <f t="shared" si="2"/>
        <v>4</v>
      </c>
      <c r="BG31" s="635">
        <f t="shared" si="2"/>
        <v>4</v>
      </c>
      <c r="BH31" s="635">
        <f t="shared" si="2"/>
        <v>4</v>
      </c>
      <c r="BI31" s="635">
        <f t="shared" si="2"/>
        <v>4</v>
      </c>
      <c r="BJ31" s="635">
        <f t="shared" si="2"/>
        <v>4</v>
      </c>
      <c r="BK31" s="635">
        <f t="shared" si="2"/>
        <v>4</v>
      </c>
      <c r="BL31" s="635">
        <f t="shared" si="2"/>
        <v>4</v>
      </c>
      <c r="BM31" s="635">
        <f t="shared" si="2"/>
        <v>4</v>
      </c>
      <c r="BN31" s="635">
        <f t="shared" si="2"/>
        <v>4</v>
      </c>
      <c r="BO31" s="635">
        <f t="shared" si="2"/>
        <v>4</v>
      </c>
      <c r="BP31" s="635">
        <f t="shared" si="2"/>
        <v>4</v>
      </c>
      <c r="BQ31" s="635">
        <f t="shared" si="2"/>
        <v>4</v>
      </c>
      <c r="BR31" s="999" t="s">
        <v>9</v>
      </c>
      <c r="BS31" s="965">
        <v>288</v>
      </c>
      <c r="BT31" s="646">
        <v>246</v>
      </c>
      <c r="BU31" s="951" t="s">
        <v>8</v>
      </c>
      <c r="BV31" s="952"/>
      <c r="BW31" s="635">
        <f t="shared" si="2"/>
        <v>4</v>
      </c>
      <c r="BX31" s="635">
        <f>SUM(BX7,BX9,BX11,BX13,BX15,BX17,BX19,BX21,BX23,BX25,BX27,BX29,BX30)</f>
        <v>4</v>
      </c>
      <c r="BY31" s="635">
        <f t="shared" ref="BY31" si="3">SUM(BY7,BY9,BY11,BY13,BY15,BY17,BY19,BY21,BY23,BY25,BY27,BY29,BY30)</f>
        <v>4</v>
      </c>
      <c r="BZ31" s="635">
        <f t="shared" ref="BZ31" si="4">SUM(BZ7,BZ9,BZ11,BZ13,BZ15,BZ17,BZ19,BZ21,BZ23,BZ25,BZ27,BZ29,BZ30)</f>
        <v>4</v>
      </c>
      <c r="CA31" s="635">
        <f t="shared" ref="CA31" si="5">SUM(CA7,CA9,CA11,CA13,CA15,CA17,CA19,CA21,CA23,CA25,CA27,CA29,CA30)</f>
        <v>4</v>
      </c>
      <c r="CB31" s="635">
        <f t="shared" ref="CB31" si="6">SUM(CB7,CB9,CB11,CB13,CB15,CB17,CB19,CB21,CB23,CB25,CB27,CB29,CB30)</f>
        <v>4</v>
      </c>
      <c r="CC31" s="635">
        <f t="shared" ref="CC31" si="7">SUM(CC7,CC9,CC11,CC13,CC15,CC17,CC19,CC21,CC23,CC25,CC27,CC29,CC30)</f>
        <v>4</v>
      </c>
      <c r="CD31" s="635">
        <f t="shared" ref="CD31" si="8">SUM(CD7,CD9,CD11,CD13,CD15,CD17,CD19,CD21,CD23,CD25,CD27,CD29,CD30)</f>
        <v>4</v>
      </c>
      <c r="CE31" s="635">
        <f t="shared" ref="CE31" si="9">SUM(CE7,CE9,CE11,CE13,CE15,CE17,CE19,CE21,CE23,CE25,CE27,CE29,CE30)</f>
        <v>4</v>
      </c>
      <c r="CF31" s="635">
        <f t="shared" ref="CF31" si="10">SUM(CF7,CF9,CF11,CF13,CF15,CF17,CF19,CF21,CF23,CF25,CF27,CF29,CF30)</f>
        <v>4</v>
      </c>
      <c r="CG31" s="635">
        <f t="shared" ref="CG31" si="11">SUM(CG7,CG9,CG11,CG13,CG15,CG17,CG19,CG21,CG23,CG25,CG27,CG29,CG30)</f>
        <v>4</v>
      </c>
      <c r="CH31" s="635">
        <f t="shared" ref="CH31" si="12">SUM(CH7,CH9,CH11,CH13,CH15,CH17,CH19,CH21,CH23,CH25,CH27,CH29,CH30)</f>
        <v>4</v>
      </c>
      <c r="CI31" s="635">
        <f t="shared" ref="CI31" si="13">SUM(CI7,CI9,CI11,CI13,CI15,CI17,CI19,CI21,CI23,CI25,CI27,CI29,CI30)</f>
        <v>4</v>
      </c>
      <c r="CJ31" s="635">
        <f t="shared" ref="CJ31" si="14">SUM(CJ7,CJ9,CJ11,CJ13,CJ15,CJ17,CJ19,CJ21,CJ23,CJ25,CJ27,CJ29,CJ30)</f>
        <v>4</v>
      </c>
      <c r="CK31" s="635">
        <f>SUM(CK7,CK9,CK11,CK13,CK15,CK17,CK19,CK21,CK23,CK25,CK27,CK29,CK30)</f>
        <v>4</v>
      </c>
      <c r="CL31" s="635">
        <f t="shared" ref="CL31" si="15">SUM(CL7,CL9,CL11,CL13,CL15,CL17,CL19,CL21,CL23,CL25,CL27,CL29,CL30)</f>
        <v>4</v>
      </c>
      <c r="CM31" s="635">
        <f t="shared" ref="CM31:CN31" si="16">SUM(CM7,CM9,CM11,CM13,CM15,CM17,CM19,CM21,CM23,CM25,CM27,CM29,CM30)</f>
        <v>4</v>
      </c>
      <c r="CN31" s="636">
        <f t="shared" si="16"/>
        <v>4</v>
      </c>
      <c r="CO31" s="36">
        <f>SUM(F31:CN31)</f>
        <v>1890</v>
      </c>
      <c r="CP31" s="22">
        <f>SUM(CO7:CO30)</f>
        <v>642</v>
      </c>
    </row>
    <row r="32" spans="1:94" ht="16.5" thickBot="1" x14ac:dyDescent="0.25">
      <c r="A32" s="1000"/>
      <c r="B32" s="967"/>
      <c r="C32" s="34">
        <v>42</v>
      </c>
      <c r="D32" s="953" t="s">
        <v>7</v>
      </c>
      <c r="E32" s="954"/>
      <c r="F32" s="487"/>
      <c r="G32" s="487"/>
      <c r="H32" s="487"/>
      <c r="I32" s="487"/>
      <c r="J32" s="487"/>
      <c r="K32" s="487"/>
      <c r="L32" s="487"/>
      <c r="M32" s="487"/>
      <c r="N32" s="487"/>
      <c r="O32" s="487"/>
      <c r="P32" s="487"/>
      <c r="Q32" s="487"/>
      <c r="R32" s="487"/>
      <c r="S32" s="487"/>
      <c r="T32" s="487"/>
      <c r="U32" s="487"/>
      <c r="V32" s="487"/>
      <c r="W32" s="751"/>
      <c r="X32" s="1000"/>
      <c r="Y32" s="967"/>
      <c r="Z32" s="34">
        <v>42</v>
      </c>
      <c r="AA32" s="953" t="s">
        <v>7</v>
      </c>
      <c r="AB32" s="954"/>
      <c r="AC32" s="488"/>
      <c r="AD32" s="488"/>
      <c r="AE32" s="488"/>
      <c r="AF32" s="488"/>
      <c r="AG32" s="488"/>
      <c r="AH32" s="488"/>
      <c r="AI32" s="488"/>
      <c r="AJ32" s="488"/>
      <c r="AK32" s="488"/>
      <c r="AL32" s="488"/>
      <c r="AM32" s="488"/>
      <c r="AN32" s="488"/>
      <c r="AO32" s="488"/>
      <c r="AP32" s="488"/>
      <c r="AQ32" s="488"/>
      <c r="AR32" s="488"/>
      <c r="AS32" s="488"/>
      <c r="AT32" s="762"/>
      <c r="AU32" s="1000"/>
      <c r="AV32" s="967"/>
      <c r="AW32" s="34">
        <v>42</v>
      </c>
      <c r="AX32" s="953" t="s">
        <v>7</v>
      </c>
      <c r="AY32" s="954"/>
      <c r="AZ32" s="488"/>
      <c r="BA32" s="488"/>
      <c r="BB32" s="488"/>
      <c r="BC32" s="488"/>
      <c r="BD32" s="488"/>
      <c r="BE32" s="488"/>
      <c r="BF32" s="488"/>
      <c r="BG32" s="488"/>
      <c r="BH32" s="488"/>
      <c r="BI32" s="488"/>
      <c r="BJ32" s="488"/>
      <c r="BK32" s="488"/>
      <c r="BL32" s="488"/>
      <c r="BM32" s="488"/>
      <c r="BN32" s="488"/>
      <c r="BO32" s="488"/>
      <c r="BP32" s="488"/>
      <c r="BQ32" s="488"/>
      <c r="BR32" s="1000"/>
      <c r="BS32" s="967"/>
      <c r="BT32" s="34">
        <v>42</v>
      </c>
      <c r="BU32" s="953" t="s">
        <v>7</v>
      </c>
      <c r="BV32" s="954"/>
      <c r="BW32" s="488"/>
      <c r="BX32" s="488"/>
      <c r="BY32" s="487"/>
      <c r="BZ32" s="487"/>
      <c r="CA32" s="487"/>
      <c r="CB32" s="487"/>
      <c r="CC32" s="487"/>
      <c r="CD32" s="487"/>
      <c r="CE32" s="487"/>
      <c r="CF32" s="487"/>
      <c r="CG32" s="487"/>
      <c r="CH32" s="487"/>
      <c r="CI32" s="487"/>
      <c r="CJ32" s="487"/>
      <c r="CK32" s="487"/>
      <c r="CL32" s="487"/>
      <c r="CM32" s="487"/>
      <c r="CN32" s="751"/>
      <c r="CO32" s="36">
        <f t="shared" ref="CO32" si="17">SUM(K32:AG32,AM32:BI32,BO32:CM32)</f>
        <v>126</v>
      </c>
    </row>
    <row r="33" spans="1:93" ht="12.75" x14ac:dyDescent="0.2">
      <c r="CO33" s="22"/>
    </row>
    <row r="35" spans="1:93" ht="15.75" x14ac:dyDescent="0.25"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1"/>
      <c r="BO35" s="31"/>
      <c r="BP35" s="32"/>
      <c r="BQ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1"/>
      <c r="CK35" s="31"/>
      <c r="CL35" s="31"/>
      <c r="CM35" s="31"/>
      <c r="CN35" s="31"/>
    </row>
    <row r="36" spans="1:93" x14ac:dyDescent="0.2"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</row>
    <row r="37" spans="1:93" x14ac:dyDescent="0.2">
      <c r="A37" s="30"/>
      <c r="B37" s="33"/>
      <c r="C37" s="30"/>
      <c r="D37" s="30"/>
      <c r="E37" s="30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30"/>
      <c r="Y37" s="33"/>
      <c r="Z37" s="30"/>
      <c r="AA37" s="30"/>
      <c r="AB37" s="30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30"/>
      <c r="AV37" s="33"/>
      <c r="AW37" s="30"/>
      <c r="AX37" s="30"/>
      <c r="AY37" s="30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30"/>
      <c r="BS37" s="33"/>
      <c r="BT37" s="30"/>
      <c r="BU37" s="30"/>
      <c r="BV37" s="30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</row>
    <row r="38" spans="1:93" x14ac:dyDescent="0.2">
      <c r="A38" s="30"/>
      <c r="B38" s="29"/>
      <c r="C38" s="28"/>
      <c r="D38" s="28"/>
      <c r="E38" s="28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30"/>
      <c r="Y38" s="29"/>
      <c r="Z38" s="28"/>
      <c r="AA38" s="28"/>
      <c r="AB38" s="28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30"/>
      <c r="AV38" s="29"/>
      <c r="AW38" s="28"/>
      <c r="AX38" s="28"/>
      <c r="AY38" s="28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30"/>
      <c r="BS38" s="29"/>
      <c r="BT38" s="28"/>
      <c r="BU38" s="28"/>
      <c r="BV38" s="28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</row>
    <row r="39" spans="1:93" x14ac:dyDescent="0.2">
      <c r="A39" s="26"/>
      <c r="B39" s="25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6"/>
      <c r="Y39" s="25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6"/>
      <c r="AV39" s="25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6"/>
      <c r="BS39" s="25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</row>
    <row r="40" spans="1:93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</row>
    <row r="41" spans="1:93" x14ac:dyDescent="0.2">
      <c r="A41" s="23"/>
      <c r="B41" s="23"/>
      <c r="C41" s="23"/>
      <c r="D41" s="23"/>
      <c r="E41" s="23"/>
      <c r="X41" s="23"/>
      <c r="Y41" s="23"/>
      <c r="Z41" s="23"/>
      <c r="AA41" s="23"/>
      <c r="AB41" s="23"/>
      <c r="AU41" s="23"/>
      <c r="AV41" s="23"/>
      <c r="AW41" s="23"/>
      <c r="AX41" s="23"/>
      <c r="AY41" s="23"/>
      <c r="BR41" s="23"/>
      <c r="BS41" s="23"/>
      <c r="BT41" s="23"/>
      <c r="BU41" s="23"/>
      <c r="BV41" s="23"/>
    </row>
    <row r="42" spans="1:93" x14ac:dyDescent="0.2">
      <c r="A42" s="23"/>
      <c r="B42" s="23"/>
      <c r="C42" s="23"/>
      <c r="D42" s="23"/>
      <c r="E42" s="23"/>
      <c r="X42" s="23"/>
      <c r="Y42" s="23"/>
      <c r="Z42" s="23"/>
      <c r="AA42" s="23"/>
      <c r="AB42" s="23"/>
      <c r="AU42" s="23"/>
      <c r="AV42" s="23"/>
      <c r="AW42" s="23"/>
      <c r="AX42" s="23"/>
      <c r="AY42" s="23"/>
      <c r="BR42" s="23"/>
      <c r="BS42" s="23"/>
      <c r="BT42" s="23"/>
      <c r="BU42" s="23"/>
      <c r="BV42" s="23"/>
    </row>
  </sheetData>
  <mergeCells count="280">
    <mergeCell ref="B22:B25"/>
    <mergeCell ref="C22:C23"/>
    <mergeCell ref="D22:D23"/>
    <mergeCell ref="C24:C25"/>
    <mergeCell ref="D24:D25"/>
    <mergeCell ref="A10:A11"/>
    <mergeCell ref="B10:B11"/>
    <mergeCell ref="C10:C11"/>
    <mergeCell ref="D10:D11"/>
    <mergeCell ref="A12:A13"/>
    <mergeCell ref="A14:A17"/>
    <mergeCell ref="B14:B17"/>
    <mergeCell ref="C14:C15"/>
    <mergeCell ref="D14:D15"/>
    <mergeCell ref="C16:C17"/>
    <mergeCell ref="D16:D17"/>
    <mergeCell ref="CM4:CM5"/>
    <mergeCell ref="CL4:CL5"/>
    <mergeCell ref="A31:A32"/>
    <mergeCell ref="B31:B32"/>
    <mergeCell ref="D31:E31"/>
    <mergeCell ref="D32:E32"/>
    <mergeCell ref="K4:K5"/>
    <mergeCell ref="L4:L5"/>
    <mergeCell ref="S4:S5"/>
    <mergeCell ref="M4:M5"/>
    <mergeCell ref="N4:N5"/>
    <mergeCell ref="O4:O5"/>
    <mergeCell ref="E4:E5"/>
    <mergeCell ref="A6:A7"/>
    <mergeCell ref="B6:B7"/>
    <mergeCell ref="C6:C7"/>
    <mergeCell ref="D6:D7"/>
    <mergeCell ref="A26:A27"/>
    <mergeCell ref="C26:C27"/>
    <mergeCell ref="B26:B27"/>
    <mergeCell ref="D26:D27"/>
    <mergeCell ref="A28:A29"/>
    <mergeCell ref="B28:B29"/>
    <mergeCell ref="C28:C29"/>
    <mergeCell ref="D28:D29"/>
    <mergeCell ref="J4:J5"/>
    <mergeCell ref="G4:G5"/>
    <mergeCell ref="H4:H5"/>
    <mergeCell ref="I4:I5"/>
    <mergeCell ref="A3:A5"/>
    <mergeCell ref="F4:F5"/>
    <mergeCell ref="B3:D3"/>
    <mergeCell ref="B4:B5"/>
    <mergeCell ref="C4:D5"/>
    <mergeCell ref="A8:A9"/>
    <mergeCell ref="B8:B9"/>
    <mergeCell ref="C8:C9"/>
    <mergeCell ref="D8:D9"/>
    <mergeCell ref="B12:B13"/>
    <mergeCell ref="C12:C13"/>
    <mergeCell ref="D12:D13"/>
    <mergeCell ref="A18:A21"/>
    <mergeCell ref="B18:B21"/>
    <mergeCell ref="C18:C19"/>
    <mergeCell ref="D18:D19"/>
    <mergeCell ref="C20:C21"/>
    <mergeCell ref="D20:D21"/>
    <mergeCell ref="A22:A25"/>
    <mergeCell ref="AZ4:AZ5"/>
    <mergeCell ref="BA4:BA5"/>
    <mergeCell ref="BB4:BB5"/>
    <mergeCell ref="BD4:BD5"/>
    <mergeCell ref="BE4:BE5"/>
    <mergeCell ref="AS4:AS5"/>
    <mergeCell ref="BW4:BW5"/>
    <mergeCell ref="BX4:BX5"/>
    <mergeCell ref="BY4:BY5"/>
    <mergeCell ref="BF4:BF5"/>
    <mergeCell ref="BM4:BM5"/>
    <mergeCell ref="BN4:BN5"/>
    <mergeCell ref="BO4:BO5"/>
    <mergeCell ref="BG4:BG5"/>
    <mergeCell ref="BH4:BH5"/>
    <mergeCell ref="BI4:BI5"/>
    <mergeCell ref="BJ4:BJ5"/>
    <mergeCell ref="BK4:BK5"/>
    <mergeCell ref="BL4:BL5"/>
    <mergeCell ref="CA4:CA5"/>
    <mergeCell ref="CB4:CB5"/>
    <mergeCell ref="CC4:CC5"/>
    <mergeCell ref="CD4:CD5"/>
    <mergeCell ref="CE4:CE5"/>
    <mergeCell ref="CF4:CF5"/>
    <mergeCell ref="CG4:CG5"/>
    <mergeCell ref="CH4:CH5"/>
    <mergeCell ref="BP4:BP5"/>
    <mergeCell ref="BQ4:BQ5"/>
    <mergeCell ref="R4:R5"/>
    <mergeCell ref="P4:P5"/>
    <mergeCell ref="Q4:Q5"/>
    <mergeCell ref="T4:T5"/>
    <mergeCell ref="U4:U5"/>
    <mergeCell ref="V4:V5"/>
    <mergeCell ref="AP4:AP5"/>
    <mergeCell ref="AQ4:AQ5"/>
    <mergeCell ref="AR4:AR5"/>
    <mergeCell ref="AD4:AD5"/>
    <mergeCell ref="AE4:AE5"/>
    <mergeCell ref="AO4:AO5"/>
    <mergeCell ref="AJ4:AJ5"/>
    <mergeCell ref="AK4:AK5"/>
    <mergeCell ref="AF4:AF5"/>
    <mergeCell ref="AG4:AG5"/>
    <mergeCell ref="AH4:AH5"/>
    <mergeCell ref="AI4:AI5"/>
    <mergeCell ref="AL4:AL5"/>
    <mergeCell ref="AM4:AM5"/>
    <mergeCell ref="AN4:AN5"/>
    <mergeCell ref="W4:W5"/>
    <mergeCell ref="AC4:AC5"/>
    <mergeCell ref="CN4:CN5"/>
    <mergeCell ref="X3:X5"/>
    <mergeCell ref="Y3:AA3"/>
    <mergeCell ref="Y4:Y5"/>
    <mergeCell ref="Z4:AA5"/>
    <mergeCell ref="AB4:AB5"/>
    <mergeCell ref="X6:X7"/>
    <mergeCell ref="Y6:Y7"/>
    <mergeCell ref="Z6:Z7"/>
    <mergeCell ref="AA6:AA7"/>
    <mergeCell ref="AV3:AX3"/>
    <mergeCell ref="AV4:AV5"/>
    <mergeCell ref="AW4:AX5"/>
    <mergeCell ref="AY4:AY5"/>
    <mergeCell ref="AV6:AV7"/>
    <mergeCell ref="AW6:AW7"/>
    <mergeCell ref="AX6:AX7"/>
    <mergeCell ref="BV4:BV5"/>
    <mergeCell ref="BC4:BC5"/>
    <mergeCell ref="AT4:AT5"/>
    <mergeCell ref="CI4:CI5"/>
    <mergeCell ref="CJ4:CJ5"/>
    <mergeCell ref="CK4:CK5"/>
    <mergeCell ref="BZ4:BZ5"/>
    <mergeCell ref="X8:X9"/>
    <mergeCell ref="Y8:Y9"/>
    <mergeCell ref="Z8:Z9"/>
    <mergeCell ref="AA8:AA9"/>
    <mergeCell ref="X10:X11"/>
    <mergeCell ref="Y10:Y11"/>
    <mergeCell ref="Z10:Z11"/>
    <mergeCell ref="AA10:AA11"/>
    <mergeCell ref="X12:X13"/>
    <mergeCell ref="Y12:Y13"/>
    <mergeCell ref="Z12:Z13"/>
    <mergeCell ref="AA12:AA13"/>
    <mergeCell ref="X14:X17"/>
    <mergeCell ref="Y14:Y17"/>
    <mergeCell ref="Z14:Z15"/>
    <mergeCell ref="AA14:AA15"/>
    <mergeCell ref="Z16:Z17"/>
    <mergeCell ref="AA16:AA17"/>
    <mergeCell ref="X18:X21"/>
    <mergeCell ref="Y18:Y21"/>
    <mergeCell ref="Z18:Z19"/>
    <mergeCell ref="AA18:AA19"/>
    <mergeCell ref="Z20:Z21"/>
    <mergeCell ref="AA20:AA21"/>
    <mergeCell ref="X28:X29"/>
    <mergeCell ref="Y28:Y29"/>
    <mergeCell ref="Z28:Z29"/>
    <mergeCell ref="AA28:AA29"/>
    <mergeCell ref="X31:X32"/>
    <mergeCell ref="Y31:Y32"/>
    <mergeCell ref="AA31:AB31"/>
    <mergeCell ref="AA32:AB32"/>
    <mergeCell ref="AU3:AU5"/>
    <mergeCell ref="AU6:AU7"/>
    <mergeCell ref="AU8:AU9"/>
    <mergeCell ref="AU14:AU17"/>
    <mergeCell ref="AU22:AU25"/>
    <mergeCell ref="AU28:AU29"/>
    <mergeCell ref="X22:X25"/>
    <mergeCell ref="Y22:Y25"/>
    <mergeCell ref="Z22:Z23"/>
    <mergeCell ref="AA22:AA23"/>
    <mergeCell ref="Z24:Z25"/>
    <mergeCell ref="AA24:AA25"/>
    <mergeCell ref="X26:X27"/>
    <mergeCell ref="Y26:Y27"/>
    <mergeCell ref="Z26:Z27"/>
    <mergeCell ref="AA26:AA27"/>
    <mergeCell ref="AV8:AV9"/>
    <mergeCell ref="AW8:AW9"/>
    <mergeCell ref="AX8:AX9"/>
    <mergeCell ref="AU10:AU11"/>
    <mergeCell ref="AV10:AV11"/>
    <mergeCell ref="AW10:AW11"/>
    <mergeCell ref="AX10:AX11"/>
    <mergeCell ref="AU12:AU13"/>
    <mergeCell ref="AV12:AV13"/>
    <mergeCell ref="AW12:AW13"/>
    <mergeCell ref="AX12:AX13"/>
    <mergeCell ref="AW24:AW25"/>
    <mergeCell ref="AX24:AX25"/>
    <mergeCell ref="AU26:AU27"/>
    <mergeCell ref="AV26:AV27"/>
    <mergeCell ref="AW26:AW27"/>
    <mergeCell ref="AX26:AX27"/>
    <mergeCell ref="AV14:AV17"/>
    <mergeCell ref="AW14:AW15"/>
    <mergeCell ref="AX14:AX15"/>
    <mergeCell ref="AW16:AW17"/>
    <mergeCell ref="AX16:AX17"/>
    <mergeCell ref="AU18:AU21"/>
    <mergeCell ref="AV18:AV21"/>
    <mergeCell ref="AW18:AW19"/>
    <mergeCell ref="AX18:AX19"/>
    <mergeCell ref="AW20:AW21"/>
    <mergeCell ref="AX20:AX21"/>
    <mergeCell ref="AU31:AU32"/>
    <mergeCell ref="AV31:AV32"/>
    <mergeCell ref="AX31:AY31"/>
    <mergeCell ref="AX32:AY32"/>
    <mergeCell ref="BR3:BR5"/>
    <mergeCell ref="BS3:BU3"/>
    <mergeCell ref="BS4:BS5"/>
    <mergeCell ref="BT4:BU5"/>
    <mergeCell ref="BR6:BR7"/>
    <mergeCell ref="BS6:BS7"/>
    <mergeCell ref="BT6:BT7"/>
    <mergeCell ref="BU6:BU7"/>
    <mergeCell ref="BR8:BR9"/>
    <mergeCell ref="BS8:BS9"/>
    <mergeCell ref="BT8:BT9"/>
    <mergeCell ref="BU8:BU9"/>
    <mergeCell ref="BR10:BR11"/>
    <mergeCell ref="BS10:BS11"/>
    <mergeCell ref="BT10:BT11"/>
    <mergeCell ref="BU10:BU11"/>
    <mergeCell ref="BR12:BR13"/>
    <mergeCell ref="AV22:AV25"/>
    <mergeCell ref="AW22:AW23"/>
    <mergeCell ref="AX22:AX23"/>
    <mergeCell ref="BR31:BR32"/>
    <mergeCell ref="BS31:BS32"/>
    <mergeCell ref="BU31:BV31"/>
    <mergeCell ref="BU32:BV32"/>
    <mergeCell ref="BR18:BR21"/>
    <mergeCell ref="BS18:BS21"/>
    <mergeCell ref="BT18:BT19"/>
    <mergeCell ref="BU18:BU19"/>
    <mergeCell ref="BT20:BT21"/>
    <mergeCell ref="BU20:BU21"/>
    <mergeCell ref="BR22:BR25"/>
    <mergeCell ref="BS22:BS25"/>
    <mergeCell ref="BT22:BT23"/>
    <mergeCell ref="BU22:BU23"/>
    <mergeCell ref="BT24:BT25"/>
    <mergeCell ref="BU24:BU25"/>
    <mergeCell ref="A1:F1"/>
    <mergeCell ref="X1:AC1"/>
    <mergeCell ref="AU1:AZ1"/>
    <mergeCell ref="BR1:BW1"/>
    <mergeCell ref="BR26:BR27"/>
    <mergeCell ref="BS26:BS27"/>
    <mergeCell ref="BT26:BT27"/>
    <mergeCell ref="BU26:BU27"/>
    <mergeCell ref="BR28:BR29"/>
    <mergeCell ref="BS28:BS29"/>
    <mergeCell ref="BT28:BT29"/>
    <mergeCell ref="BU28:BU29"/>
    <mergeCell ref="BS12:BS13"/>
    <mergeCell ref="BT12:BT13"/>
    <mergeCell ref="BU12:BU13"/>
    <mergeCell ref="BR14:BR17"/>
    <mergeCell ref="BS14:BS17"/>
    <mergeCell ref="BT14:BT15"/>
    <mergeCell ref="BU14:BU15"/>
    <mergeCell ref="BT16:BT17"/>
    <mergeCell ref="BU16:BU17"/>
    <mergeCell ref="AV28:AV29"/>
    <mergeCell ref="AW28:AW29"/>
    <mergeCell ref="AX28:AX29"/>
  </mergeCells>
  <pageMargins left="0.66929133858267698" right="0" top="0.31496062992126" bottom="0.196850393700787" header="0.511811023622047" footer="0.511811023622047"/>
  <pageSetup paperSize="9" scale="70" orientation="landscape" r:id="rId1"/>
  <headerFooter alignWithMargins="0"/>
  <colBreaks count="3" manualBreakCount="3">
    <brk id="23" max="31" man="1"/>
    <brk id="46" max="31" man="1"/>
    <brk id="69" max="31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20">
    <tabColor theme="3" tint="0.79995117038483843"/>
  </sheetPr>
  <dimension ref="A1:BW171"/>
  <sheetViews>
    <sheetView showGridLines="0" view="pageBreakPreview" topLeftCell="A136" zoomScale="90" zoomScaleNormal="90" zoomScaleSheetLayoutView="90" zoomScalePageLayoutView="90" workbookViewId="0">
      <selection activeCell="L115" sqref="L115"/>
    </sheetView>
  </sheetViews>
  <sheetFormatPr defaultColWidth="9.140625" defaultRowHeight="15" x14ac:dyDescent="0.25"/>
  <cols>
    <col min="1" max="1" width="4.28515625" style="56" customWidth="1"/>
    <col min="2" max="2" width="30.140625" style="56" customWidth="1"/>
    <col min="3" max="3" width="6.42578125" style="56" customWidth="1"/>
    <col min="4" max="8" width="5.7109375" style="56" customWidth="1"/>
    <col min="9" max="9" width="5.5703125" style="56" customWidth="1"/>
    <col min="10" max="10" width="5.42578125" style="56" customWidth="1"/>
    <col min="11" max="11" width="5.7109375" style="56" customWidth="1"/>
    <col min="12" max="12" width="6.85546875" style="56" customWidth="1"/>
    <col min="13" max="13" width="5.7109375" style="56" customWidth="1"/>
    <col min="14" max="14" width="3.7109375" style="56" customWidth="1"/>
    <col min="15" max="18" width="5.7109375" style="56" customWidth="1"/>
    <col min="19" max="19" width="6.42578125" style="56" customWidth="1"/>
    <col min="20" max="25" width="5.7109375" style="56" customWidth="1"/>
    <col min="26" max="26" width="4.28515625" style="56" customWidth="1"/>
    <col min="27" max="27" width="30.140625" style="56" customWidth="1"/>
    <col min="28" max="42" width="5.7109375" style="56" customWidth="1"/>
    <col min="43" max="43" width="6.42578125" style="56" customWidth="1"/>
    <col min="44" max="49" width="5.7109375" style="56" customWidth="1"/>
    <col min="50" max="50" width="4.140625" style="56" customWidth="1"/>
    <col min="51" max="51" width="30.140625" style="56" customWidth="1"/>
    <col min="52" max="60" width="5.7109375" style="56" customWidth="1"/>
    <col min="61" max="61" width="6" style="56" customWidth="1"/>
    <col min="62" max="62" width="2.85546875" style="56" customWidth="1"/>
    <col min="63" max="63" width="4.140625" style="56" customWidth="1"/>
    <col min="64" max="72" width="5.7109375" style="56" customWidth="1"/>
    <col min="73" max="73" width="5.140625" style="56" customWidth="1"/>
    <col min="74" max="16384" width="9.140625" style="56"/>
  </cols>
  <sheetData>
    <row r="1" spans="1:75" ht="55.5" customHeight="1" x14ac:dyDescent="0.25">
      <c r="A1" s="1014" t="s">
        <v>1008</v>
      </c>
      <c r="B1" s="1014"/>
      <c r="C1" s="101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014" t="s">
        <v>1008</v>
      </c>
      <c r="AA1" s="1014"/>
      <c r="AB1" s="101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24"/>
      <c r="AX1" s="1014" t="s">
        <v>1008</v>
      </c>
      <c r="AY1" s="1014"/>
      <c r="AZ1" s="1014"/>
      <c r="BA1" s="124"/>
      <c r="BB1" s="124"/>
      <c r="BC1" s="124"/>
      <c r="BD1" s="124"/>
      <c r="BE1" s="124"/>
      <c r="BF1" s="124"/>
      <c r="BG1" s="124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  <c r="BS1" s="124"/>
      <c r="BT1" s="124"/>
      <c r="BU1" s="124"/>
    </row>
    <row r="2" spans="1:75" s="95" customFormat="1" ht="14.25" customHeight="1" x14ac:dyDescent="0.25">
      <c r="A2" s="147"/>
      <c r="B2" s="148" t="s">
        <v>534</v>
      </c>
      <c r="C2" s="148"/>
      <c r="D2" s="148"/>
      <c r="E2" s="148"/>
      <c r="F2" s="148"/>
      <c r="G2" s="148"/>
      <c r="H2" s="148"/>
      <c r="I2" s="148"/>
      <c r="J2" s="14" t="e">
        <f>DATABASE!D10</f>
        <v>#N/A</v>
      </c>
      <c r="K2" s="14"/>
      <c r="L2" s="14"/>
      <c r="M2" s="490" t="s">
        <v>535</v>
      </c>
      <c r="N2" s="490"/>
      <c r="O2" s="150"/>
      <c r="P2" s="150"/>
      <c r="Q2" s="150"/>
      <c r="R2" s="150"/>
      <c r="S2" s="9" t="e">
        <f>DATABASE!E10</f>
        <v>#N/A</v>
      </c>
      <c r="T2" s="9"/>
      <c r="U2" s="9"/>
      <c r="V2" s="150"/>
      <c r="W2" s="148"/>
      <c r="Z2" s="147"/>
      <c r="AA2" s="148" t="s">
        <v>283</v>
      </c>
      <c r="AB2" s="148"/>
      <c r="AC2" s="148"/>
      <c r="AD2" s="148"/>
      <c r="AE2" s="148"/>
      <c r="AF2" s="148"/>
      <c r="AG2" s="148"/>
      <c r="AH2" s="148"/>
      <c r="AI2" s="14" t="e">
        <f>J2</f>
        <v>#N/A</v>
      </c>
      <c r="AJ2" s="14"/>
      <c r="AK2" s="14"/>
      <c r="AL2" s="490" t="s">
        <v>535</v>
      </c>
      <c r="AM2" s="150"/>
      <c r="AN2" s="150"/>
      <c r="AO2" s="150"/>
      <c r="AP2" s="150"/>
      <c r="AQ2" s="9" t="e">
        <f>S2</f>
        <v>#N/A</v>
      </c>
      <c r="AR2" s="9"/>
      <c r="AS2" s="9"/>
      <c r="AT2" s="150"/>
      <c r="AU2" s="148"/>
      <c r="AX2" s="147"/>
      <c r="AY2" s="148" t="s">
        <v>283</v>
      </c>
      <c r="AZ2" s="148"/>
      <c r="BA2" s="148"/>
      <c r="BB2" s="148"/>
      <c r="BC2" s="148"/>
      <c r="BD2" s="148"/>
      <c r="BE2" s="148"/>
      <c r="BF2" s="148"/>
      <c r="BG2" s="14" t="e">
        <f>AI2</f>
        <v>#N/A</v>
      </c>
      <c r="BH2" s="14"/>
      <c r="BI2" s="14"/>
      <c r="BJ2" s="490" t="s">
        <v>535</v>
      </c>
      <c r="BK2" s="150"/>
      <c r="BL2" s="150"/>
      <c r="BM2" s="150"/>
      <c r="BN2" s="150"/>
      <c r="BO2" s="9" t="e">
        <f>AQ2</f>
        <v>#N/A</v>
      </c>
      <c r="BP2" s="9"/>
      <c r="BQ2" s="9"/>
      <c r="BR2" s="150"/>
      <c r="BS2" s="148"/>
    </row>
    <row r="3" spans="1:75" s="95" customFormat="1" ht="15.75" customHeight="1" x14ac:dyDescent="0.25">
      <c r="A3" s="147"/>
      <c r="B3" s="1032" t="s">
        <v>631</v>
      </c>
      <c r="C3" s="1032"/>
      <c r="D3" s="1033" t="str">
        <f>"№  "&amp;DATABASE!B3</f>
        <v>№  45</v>
      </c>
      <c r="E3" s="1033"/>
      <c r="F3" s="149" t="s">
        <v>214</v>
      </c>
      <c r="G3" s="149"/>
      <c r="H3" s="149"/>
      <c r="K3" s="1034">
        <f>DATABASE!F3</f>
        <v>43952</v>
      </c>
      <c r="L3" s="1034"/>
      <c r="M3" s="149" t="s">
        <v>291</v>
      </c>
      <c r="N3" s="785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7"/>
      <c r="AA3" s="1032" t="s">
        <v>632</v>
      </c>
      <c r="AB3" s="1032"/>
      <c r="AC3" s="1033" t="str">
        <f>D3</f>
        <v>№  45</v>
      </c>
      <c r="AD3" s="1033"/>
      <c r="AE3" s="149" t="s">
        <v>214</v>
      </c>
      <c r="AF3" s="149"/>
      <c r="AG3" s="149"/>
      <c r="AJ3" s="1034">
        <f>K3</f>
        <v>43952</v>
      </c>
      <c r="AK3" s="1034"/>
      <c r="AL3" s="149" t="s">
        <v>291</v>
      </c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7"/>
      <c r="AY3" s="1032" t="s">
        <v>633</v>
      </c>
      <c r="AZ3" s="1032"/>
      <c r="BA3" s="1033" t="str">
        <f>AC3</f>
        <v>№  45</v>
      </c>
      <c r="BB3" s="1033"/>
      <c r="BC3" s="149" t="s">
        <v>214</v>
      </c>
      <c r="BD3" s="149"/>
      <c r="BE3" s="149"/>
      <c r="BH3" s="1034">
        <f>AJ3</f>
        <v>43952</v>
      </c>
      <c r="BI3" s="1034"/>
      <c r="BJ3" s="149" t="s">
        <v>291</v>
      </c>
      <c r="BL3" s="149"/>
      <c r="BM3" s="149"/>
      <c r="BN3" s="149"/>
      <c r="BO3" s="149"/>
      <c r="BP3" s="149"/>
      <c r="BQ3" s="149"/>
      <c r="BR3" s="149"/>
      <c r="BS3" s="149"/>
      <c r="BT3" s="149"/>
      <c r="BU3" s="149"/>
    </row>
    <row r="4" spans="1:75" ht="15.75" customHeight="1" x14ac:dyDescent="0.25">
      <c r="A4" s="5" t="s">
        <v>0</v>
      </c>
      <c r="B4" s="4" t="s">
        <v>53</v>
      </c>
      <c r="C4" s="8" t="s">
        <v>536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6"/>
      <c r="Z4" s="1020" t="s">
        <v>0</v>
      </c>
      <c r="AA4" s="3" t="s">
        <v>53</v>
      </c>
      <c r="AB4" s="1025" t="s">
        <v>536</v>
      </c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1025"/>
      <c r="AW4" s="1025"/>
      <c r="AX4" s="5" t="s">
        <v>0</v>
      </c>
      <c r="AY4" s="4" t="s">
        <v>53</v>
      </c>
      <c r="AZ4" s="1025" t="s">
        <v>536</v>
      </c>
      <c r="BA4" s="1025"/>
      <c r="BB4" s="1025"/>
      <c r="BC4" s="1025"/>
      <c r="BD4" s="1025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</row>
    <row r="5" spans="1:75" s="82" customFormat="1" ht="12" customHeight="1" x14ac:dyDescent="0.25">
      <c r="A5" s="1020"/>
      <c r="B5" s="3"/>
      <c r="C5" s="697">
        <v>1</v>
      </c>
      <c r="D5" s="697">
        <v>2</v>
      </c>
      <c r="E5" s="697">
        <v>3</v>
      </c>
      <c r="F5" s="697">
        <v>4</v>
      </c>
      <c r="G5" s="697">
        <v>5</v>
      </c>
      <c r="H5" s="697">
        <v>6</v>
      </c>
      <c r="I5" s="697">
        <v>7</v>
      </c>
      <c r="J5" s="697">
        <v>8</v>
      </c>
      <c r="K5" s="697">
        <v>9</v>
      </c>
      <c r="L5" s="697">
        <v>10</v>
      </c>
      <c r="M5" s="1030">
        <v>11</v>
      </c>
      <c r="N5" s="1031"/>
      <c r="O5" s="892">
        <v>12</v>
      </c>
      <c r="P5" s="697">
        <v>13</v>
      </c>
      <c r="Q5" s="892">
        <v>14</v>
      </c>
      <c r="R5" s="697">
        <v>15</v>
      </c>
      <c r="S5" s="892">
        <v>16</v>
      </c>
      <c r="T5" s="697">
        <v>17</v>
      </c>
      <c r="U5" s="892">
        <v>18</v>
      </c>
      <c r="V5" s="697">
        <v>19</v>
      </c>
      <c r="W5" s="892">
        <v>20</v>
      </c>
      <c r="X5" s="697">
        <v>21</v>
      </c>
      <c r="Y5" s="892">
        <v>22</v>
      </c>
      <c r="Z5" s="1021"/>
      <c r="AA5" s="1023"/>
      <c r="AB5" s="697">
        <v>23</v>
      </c>
      <c r="AC5" s="697">
        <v>24</v>
      </c>
      <c r="AD5" s="697">
        <v>25</v>
      </c>
      <c r="AE5" s="697">
        <v>26</v>
      </c>
      <c r="AF5" s="697">
        <v>27</v>
      </c>
      <c r="AG5" s="697">
        <v>28</v>
      </c>
      <c r="AH5" s="697">
        <v>29</v>
      </c>
      <c r="AI5" s="697">
        <v>30</v>
      </c>
      <c r="AJ5" s="697">
        <v>31</v>
      </c>
      <c r="AK5" s="697">
        <v>32</v>
      </c>
      <c r="AL5" s="697">
        <v>33</v>
      </c>
      <c r="AM5" s="697">
        <v>34</v>
      </c>
      <c r="AN5" s="697">
        <v>35</v>
      </c>
      <c r="AO5" s="697">
        <v>36</v>
      </c>
      <c r="AP5" s="697">
        <v>37</v>
      </c>
      <c r="AQ5" s="697">
        <v>38</v>
      </c>
      <c r="AR5" s="697">
        <v>39</v>
      </c>
      <c r="AS5" s="697">
        <v>40</v>
      </c>
      <c r="AT5" s="697">
        <v>41</v>
      </c>
      <c r="AU5" s="697">
        <v>42</v>
      </c>
      <c r="AV5" s="697">
        <v>43</v>
      </c>
      <c r="AW5" s="697">
        <v>44</v>
      </c>
      <c r="AX5" s="1020"/>
      <c r="AY5" s="3"/>
      <c r="AZ5" s="697">
        <v>45</v>
      </c>
      <c r="BA5" s="697">
        <v>46</v>
      </c>
      <c r="BB5" s="697">
        <v>47</v>
      </c>
      <c r="BC5" s="697">
        <v>48</v>
      </c>
      <c r="BD5" s="697">
        <v>49</v>
      </c>
      <c r="BE5" s="697">
        <v>50</v>
      </c>
      <c r="BF5" s="697">
        <v>51</v>
      </c>
      <c r="BG5" s="697">
        <v>52</v>
      </c>
      <c r="BH5" s="697">
        <v>53</v>
      </c>
      <c r="BI5" s="1026">
        <v>54</v>
      </c>
      <c r="BJ5" s="1027"/>
      <c r="BK5" s="648"/>
      <c r="BL5" s="648"/>
      <c r="BM5" s="648"/>
      <c r="BN5" s="648"/>
      <c r="BO5" s="648"/>
      <c r="BP5" s="648"/>
      <c r="BQ5" s="648"/>
      <c r="BR5" s="648"/>
      <c r="BS5" s="648"/>
      <c r="BT5" s="648"/>
      <c r="BU5" s="648"/>
    </row>
    <row r="6" spans="1:75" ht="48.75" customHeight="1" x14ac:dyDescent="0.25">
      <c r="A6" s="1020"/>
      <c r="B6" s="3"/>
      <c r="C6" s="491">
        <f>'К-дарь'!H6</f>
        <v>43952</v>
      </c>
      <c r="D6" s="491">
        <f>'К-дарь'!H7</f>
        <v>43953</v>
      </c>
      <c r="E6" s="491">
        <f>'К-дарь'!H8</f>
        <v>43955</v>
      </c>
      <c r="F6" s="491">
        <f>'К-дарь'!H9</f>
        <v>43956</v>
      </c>
      <c r="G6" s="491">
        <f>'К-дарь'!H10</f>
        <v>43957</v>
      </c>
      <c r="H6" s="491">
        <f>'К-дарь'!H11</f>
        <v>43958</v>
      </c>
      <c r="I6" s="491">
        <f>'К-дарь'!H12</f>
        <v>43959</v>
      </c>
      <c r="J6" s="491">
        <f>'К-дарь'!H13</f>
        <v>43962</v>
      </c>
      <c r="K6" s="731">
        <f>'К-дарь'!H14</f>
        <v>43963</v>
      </c>
      <c r="L6" s="491">
        <f>'К-дарь'!H15</f>
        <v>43964</v>
      </c>
      <c r="M6" s="1035">
        <f>'К-дарь'!H16</f>
        <v>43965</v>
      </c>
      <c r="N6" s="1035"/>
      <c r="O6" s="784">
        <f>'К-дарь'!H17</f>
        <v>43966</v>
      </c>
      <c r="P6" s="153">
        <f>'К-дарь'!H18</f>
        <v>43967</v>
      </c>
      <c r="Q6" s="491">
        <f>'К-дарь'!H19</f>
        <v>43969</v>
      </c>
      <c r="R6" s="153">
        <f>'К-дарь'!H20</f>
        <v>43970</v>
      </c>
      <c r="S6" s="153">
        <f>'К-дарь'!H21</f>
        <v>43971</v>
      </c>
      <c r="T6" s="153">
        <f>'К-дарь'!H22</f>
        <v>43972</v>
      </c>
      <c r="U6" s="153">
        <f>'К-дарь'!H23</f>
        <v>43973</v>
      </c>
      <c r="V6" s="153">
        <f>'К-дарь'!H24</f>
        <v>43974</v>
      </c>
      <c r="W6" s="491">
        <f>'К-дарь'!H25</f>
        <v>43976</v>
      </c>
      <c r="X6" s="491">
        <f>'К-дарь'!H26</f>
        <v>43977</v>
      </c>
      <c r="Y6" s="491">
        <f>'К-дарь'!H27</f>
        <v>43978</v>
      </c>
      <c r="Z6" s="1022"/>
      <c r="AA6" s="1024"/>
      <c r="AB6" s="492">
        <f>'К-дарь'!H28</f>
        <v>43979</v>
      </c>
      <c r="AC6" s="492">
        <f>'К-дарь'!H29</f>
        <v>43980</v>
      </c>
      <c r="AD6" s="492">
        <f>'К-дарь'!H30</f>
        <v>43981</v>
      </c>
      <c r="AE6" s="492">
        <f>'К-дарь'!H31</f>
        <v>43983</v>
      </c>
      <c r="AF6" s="492">
        <f>'К-дарь'!H32</f>
        <v>43984</v>
      </c>
      <c r="AG6" s="492">
        <f>'К-дарь'!H33</f>
        <v>43985</v>
      </c>
      <c r="AH6" s="492">
        <f>'К-дарь'!H34</f>
        <v>43986</v>
      </c>
      <c r="AI6" s="492">
        <f>'К-дарь'!H35</f>
        <v>43987</v>
      </c>
      <c r="AJ6" s="492">
        <f>'К-дарь'!H36</f>
        <v>43988</v>
      </c>
      <c r="AK6" s="492">
        <f>'К-дарь'!H37</f>
        <v>43990</v>
      </c>
      <c r="AL6" s="492">
        <f>'К-дарь'!H38</f>
        <v>43991</v>
      </c>
      <c r="AM6" s="492">
        <f>'К-дарь'!H39</f>
        <v>43992</v>
      </c>
      <c r="AN6" s="492">
        <f>'К-дарь'!H40</f>
        <v>43993</v>
      </c>
      <c r="AO6" s="492">
        <f>'К-дарь'!H41</f>
        <v>43994</v>
      </c>
      <c r="AP6" s="492">
        <f>'К-дарь'!H42</f>
        <v>43995</v>
      </c>
      <c r="AQ6" s="492">
        <f>'К-дарь'!H43</f>
        <v>43997</v>
      </c>
      <c r="AR6" s="492">
        <f>'К-дарь'!H44</f>
        <v>43998</v>
      </c>
      <c r="AS6" s="492">
        <f>'К-дарь'!H45</f>
        <v>43999</v>
      </c>
      <c r="AT6" s="492">
        <f>'К-дарь'!H46</f>
        <v>44000</v>
      </c>
      <c r="AU6" s="492">
        <f>'К-дарь'!H47</f>
        <v>44001</v>
      </c>
      <c r="AV6" s="492">
        <f>'К-дарь'!H48</f>
        <v>44002</v>
      </c>
      <c r="AW6" s="492">
        <f>'К-дарь'!H49</f>
        <v>44004</v>
      </c>
      <c r="AX6" s="1020"/>
      <c r="AY6" s="3"/>
      <c r="AZ6" s="492">
        <f>'К-дарь'!H50</f>
        <v>44005</v>
      </c>
      <c r="BA6" s="492">
        <f>'К-дарь'!H51</f>
        <v>44006</v>
      </c>
      <c r="BB6" s="492">
        <f>'К-дарь'!H52</f>
        <v>44007</v>
      </c>
      <c r="BC6" s="492">
        <f>'К-дарь'!H53</f>
        <v>44008</v>
      </c>
      <c r="BD6" s="492">
        <f>'К-дарь'!H54</f>
        <v>44009</v>
      </c>
      <c r="BE6" s="492">
        <f>'К-дарь'!H55</f>
        <v>44011</v>
      </c>
      <c r="BF6" s="492">
        <f>'К-дарь'!H56</f>
        <v>44012</v>
      </c>
      <c r="BG6" s="492">
        <f>'К-дарь'!H57</f>
        <v>44013</v>
      </c>
      <c r="BH6" s="492">
        <f>'К-дарь'!H58</f>
        <v>44014</v>
      </c>
      <c r="BI6" s="902">
        <f>'К-дарь'!H59</f>
        <v>44015</v>
      </c>
      <c r="BJ6" s="903"/>
      <c r="BK6" s="492"/>
      <c r="BL6" s="492"/>
      <c r="BM6" s="492"/>
      <c r="BN6" s="492"/>
      <c r="BO6" s="492"/>
      <c r="BP6" s="492"/>
      <c r="BQ6" s="492"/>
      <c r="BR6" s="492"/>
      <c r="BS6" s="492"/>
      <c r="BT6" s="492"/>
      <c r="BU6" s="492"/>
    </row>
    <row r="7" spans="1:75" ht="9.75" customHeight="1" x14ac:dyDescent="0.25">
      <c r="A7" s="906">
        <v>1</v>
      </c>
      <c r="B7" s="904" t="str">
        <f>DATABASE!C15</f>
        <v>Абдурахмонова Машҳура Давроновна</v>
      </c>
      <c r="C7" s="493" t="s">
        <v>217</v>
      </c>
      <c r="D7" s="494"/>
      <c r="E7" s="493" t="s">
        <v>284</v>
      </c>
      <c r="F7" s="493"/>
      <c r="G7" s="493" t="s">
        <v>41</v>
      </c>
      <c r="H7" s="495"/>
      <c r="I7" s="493" t="s">
        <v>40</v>
      </c>
      <c r="J7" s="494"/>
      <c r="K7" s="497"/>
      <c r="L7" s="496"/>
      <c r="M7" s="506"/>
      <c r="N7" s="913"/>
      <c r="O7" s="496"/>
      <c r="P7" s="509"/>
      <c r="Q7" s="496"/>
      <c r="R7" s="509"/>
      <c r="S7" s="509"/>
      <c r="T7" s="498"/>
      <c r="U7" s="509"/>
      <c r="V7" s="509"/>
      <c r="W7" s="494">
        <v>15</v>
      </c>
      <c r="X7" s="494"/>
      <c r="Y7" s="500">
        <v>16</v>
      </c>
      <c r="Z7" s="906">
        <v>1</v>
      </c>
      <c r="AA7" s="904" t="str">
        <f>B7</f>
        <v>Абдурахмонова Машҳура Давроновна</v>
      </c>
      <c r="AB7" s="498"/>
      <c r="AC7" s="494">
        <v>17</v>
      </c>
      <c r="AD7" s="494"/>
      <c r="AE7" s="494">
        <v>18</v>
      </c>
      <c r="AF7" s="496"/>
      <c r="AG7" s="496"/>
      <c r="AH7" s="496"/>
      <c r="AI7" s="496"/>
      <c r="AJ7" s="498"/>
      <c r="AK7" s="496"/>
      <c r="AL7" s="499"/>
      <c r="AM7" s="496"/>
      <c r="AN7" s="498"/>
      <c r="AO7" s="498"/>
      <c r="AP7" s="498"/>
      <c r="AQ7" s="498"/>
      <c r="AR7" s="495"/>
      <c r="AS7" s="498"/>
      <c r="AT7" s="495"/>
      <c r="AU7" s="498"/>
      <c r="AV7" s="498"/>
      <c r="AW7" s="494"/>
      <c r="AX7" s="906">
        <v>1</v>
      </c>
      <c r="AY7" s="904" t="str">
        <f>AA7</f>
        <v>Абдурахмонова Машҳура Давроновна</v>
      </c>
      <c r="AZ7" s="494">
        <v>20</v>
      </c>
      <c r="BA7" s="494"/>
      <c r="BB7" s="494">
        <v>20</v>
      </c>
      <c r="BC7" s="496"/>
      <c r="BD7" s="494">
        <v>20</v>
      </c>
      <c r="BE7" s="496"/>
      <c r="BF7" s="494">
        <v>20</v>
      </c>
      <c r="BG7" s="496"/>
      <c r="BH7" s="496"/>
      <c r="BI7" s="495"/>
      <c r="BJ7" s="1017"/>
      <c r="BK7" s="908" t="s">
        <v>630</v>
      </c>
      <c r="BL7" s="493"/>
      <c r="BM7" s="493"/>
      <c r="BN7" s="495"/>
      <c r="BO7" s="495"/>
      <c r="BP7" s="495"/>
      <c r="BQ7" s="495"/>
      <c r="BR7" s="493"/>
      <c r="BS7" s="501"/>
      <c r="BT7" s="501"/>
      <c r="BU7" s="501"/>
    </row>
    <row r="8" spans="1:75" ht="9.75" customHeight="1" x14ac:dyDescent="0.25">
      <c r="A8" s="907"/>
      <c r="B8" s="905"/>
      <c r="C8" s="502">
        <v>2</v>
      </c>
      <c r="D8" s="502"/>
      <c r="E8" s="502">
        <v>2</v>
      </c>
      <c r="F8" s="502"/>
      <c r="G8" s="502">
        <v>2</v>
      </c>
      <c r="H8" s="502"/>
      <c r="I8" s="502">
        <v>2</v>
      </c>
      <c r="J8" s="502"/>
      <c r="K8" s="503"/>
      <c r="L8" s="503"/>
      <c r="M8" s="508"/>
      <c r="N8" s="914"/>
      <c r="O8" s="503"/>
      <c r="P8" s="504"/>
      <c r="Q8" s="503"/>
      <c r="R8" s="504"/>
      <c r="S8" s="504"/>
      <c r="T8" s="504"/>
      <c r="U8" s="504"/>
      <c r="V8" s="504"/>
      <c r="W8" s="502">
        <v>2</v>
      </c>
      <c r="X8" s="502"/>
      <c r="Y8" s="505">
        <v>2</v>
      </c>
      <c r="Z8" s="907"/>
      <c r="AA8" s="905"/>
      <c r="AB8" s="504"/>
      <c r="AC8" s="502">
        <v>2</v>
      </c>
      <c r="AD8" s="502"/>
      <c r="AE8" s="502">
        <v>2</v>
      </c>
      <c r="AF8" s="503"/>
      <c r="AG8" s="503"/>
      <c r="AH8" s="503"/>
      <c r="AI8" s="503"/>
      <c r="AJ8" s="504"/>
      <c r="AK8" s="503"/>
      <c r="AL8" s="504"/>
      <c r="AM8" s="503"/>
      <c r="AN8" s="504"/>
      <c r="AO8" s="504"/>
      <c r="AP8" s="504"/>
      <c r="AQ8" s="504"/>
      <c r="AR8" s="502"/>
      <c r="AS8" s="504"/>
      <c r="AT8" s="502"/>
      <c r="AU8" s="504"/>
      <c r="AV8" s="504"/>
      <c r="AW8" s="502"/>
      <c r="AX8" s="907"/>
      <c r="AY8" s="905"/>
      <c r="AZ8" s="502">
        <v>2</v>
      </c>
      <c r="BA8" s="502"/>
      <c r="BB8" s="502">
        <v>2</v>
      </c>
      <c r="BC8" s="503"/>
      <c r="BD8" s="502">
        <v>2</v>
      </c>
      <c r="BE8" s="503"/>
      <c r="BF8" s="502">
        <v>2</v>
      </c>
      <c r="BG8" s="503"/>
      <c r="BH8" s="503"/>
      <c r="BI8" s="502"/>
      <c r="BJ8" s="1018"/>
      <c r="BK8" s="909"/>
      <c r="BL8" s="502"/>
      <c r="BM8" s="502"/>
      <c r="BN8" s="502"/>
      <c r="BO8" s="502"/>
      <c r="BP8" s="502"/>
      <c r="BQ8" s="502"/>
      <c r="BR8" s="502"/>
      <c r="BS8" s="157"/>
      <c r="BT8" s="157"/>
      <c r="BU8" s="157"/>
      <c r="BW8" s="82"/>
    </row>
    <row r="9" spans="1:75" ht="10.5" customHeight="1" x14ac:dyDescent="0.25">
      <c r="A9" s="906">
        <v>2</v>
      </c>
      <c r="B9" s="904">
        <f>DATABASE!C16</f>
        <v>0</v>
      </c>
      <c r="C9" s="493" t="s">
        <v>217</v>
      </c>
      <c r="D9" s="494"/>
      <c r="E9" s="493" t="s">
        <v>284</v>
      </c>
      <c r="F9" s="497"/>
      <c r="G9" s="493" t="s">
        <v>41</v>
      </c>
      <c r="H9" s="493"/>
      <c r="I9" s="497"/>
      <c r="J9" s="494"/>
      <c r="K9" s="497"/>
      <c r="L9" s="496"/>
      <c r="M9" s="506"/>
      <c r="N9" s="914"/>
      <c r="O9" s="496"/>
      <c r="P9" s="498"/>
      <c r="Q9" s="506"/>
      <c r="R9" s="498"/>
      <c r="S9" s="509"/>
      <c r="T9" s="498"/>
      <c r="U9" s="494">
        <v>14</v>
      </c>
      <c r="V9" s="498"/>
      <c r="W9" s="494">
        <v>15</v>
      </c>
      <c r="X9" s="497"/>
      <c r="Y9" s="500">
        <v>16</v>
      </c>
      <c r="Z9" s="906">
        <v>2</v>
      </c>
      <c r="AA9" s="904">
        <f>B9</f>
        <v>0</v>
      </c>
      <c r="AB9" s="494"/>
      <c r="AC9" s="494">
        <v>17</v>
      </c>
      <c r="AD9" s="494"/>
      <c r="AE9" s="496"/>
      <c r="AF9" s="496"/>
      <c r="AG9" s="496"/>
      <c r="AH9" s="498"/>
      <c r="AI9" s="496"/>
      <c r="AJ9" s="498"/>
      <c r="AK9" s="496"/>
      <c r="AL9" s="499"/>
      <c r="AM9" s="498"/>
      <c r="AN9" s="498"/>
      <c r="AO9" s="498"/>
      <c r="AP9" s="498"/>
      <c r="AQ9" s="498"/>
      <c r="AR9" s="498"/>
      <c r="AS9" s="498"/>
      <c r="AT9" s="498"/>
      <c r="AU9" s="500"/>
      <c r="AV9" s="494">
        <v>20</v>
      </c>
      <c r="AW9" s="494"/>
      <c r="AX9" s="906">
        <v>2</v>
      </c>
      <c r="AY9" s="904">
        <f>AA9</f>
        <v>0</v>
      </c>
      <c r="AZ9" s="494">
        <v>20</v>
      </c>
      <c r="BA9" s="496"/>
      <c r="BB9" s="494">
        <v>20</v>
      </c>
      <c r="BC9" s="496"/>
      <c r="BD9" s="494">
        <v>20</v>
      </c>
      <c r="BE9" s="496"/>
      <c r="BF9" s="496"/>
      <c r="BG9" s="496"/>
      <c r="BH9" s="496"/>
      <c r="BI9" s="495"/>
      <c r="BJ9" s="1018"/>
      <c r="BK9" s="909"/>
      <c r="BL9" s="494"/>
      <c r="BM9" s="494"/>
      <c r="BN9" s="495"/>
      <c r="BO9" s="495"/>
      <c r="BP9" s="495"/>
      <c r="BQ9" s="495"/>
      <c r="BR9" s="493"/>
      <c r="BS9" s="501"/>
      <c r="BT9" s="501"/>
      <c r="BU9" s="501"/>
      <c r="BW9" s="82"/>
    </row>
    <row r="10" spans="1:75" ht="10.5" customHeight="1" x14ac:dyDescent="0.25">
      <c r="A10" s="907"/>
      <c r="B10" s="905"/>
      <c r="C10" s="502">
        <v>2</v>
      </c>
      <c r="D10" s="502"/>
      <c r="E10" s="502">
        <v>2</v>
      </c>
      <c r="F10" s="503"/>
      <c r="G10" s="502">
        <v>2</v>
      </c>
      <c r="H10" s="502"/>
      <c r="I10" s="503"/>
      <c r="J10" s="502"/>
      <c r="K10" s="503"/>
      <c r="L10" s="503"/>
      <c r="M10" s="508"/>
      <c r="N10" s="914"/>
      <c r="O10" s="503"/>
      <c r="P10" s="504"/>
      <c r="Q10" s="508"/>
      <c r="R10" s="504"/>
      <c r="S10" s="504"/>
      <c r="T10" s="504"/>
      <c r="U10" s="502">
        <v>2</v>
      </c>
      <c r="V10" s="504"/>
      <c r="W10" s="502">
        <v>2</v>
      </c>
      <c r="X10" s="503"/>
      <c r="Y10" s="505">
        <v>2</v>
      </c>
      <c r="Z10" s="907"/>
      <c r="AA10" s="905"/>
      <c r="AB10" s="502"/>
      <c r="AC10" s="502">
        <v>2</v>
      </c>
      <c r="AD10" s="502"/>
      <c r="AE10" s="503"/>
      <c r="AF10" s="503"/>
      <c r="AG10" s="503"/>
      <c r="AH10" s="504"/>
      <c r="AI10" s="503"/>
      <c r="AJ10" s="504"/>
      <c r="AK10" s="503"/>
      <c r="AL10" s="504"/>
      <c r="AM10" s="504"/>
      <c r="AN10" s="504"/>
      <c r="AO10" s="504"/>
      <c r="AP10" s="504"/>
      <c r="AQ10" s="504"/>
      <c r="AR10" s="504"/>
      <c r="AS10" s="504"/>
      <c r="AT10" s="504"/>
      <c r="AU10" s="505"/>
      <c r="AV10" s="502">
        <v>2</v>
      </c>
      <c r="AW10" s="502"/>
      <c r="AX10" s="907"/>
      <c r="AY10" s="905"/>
      <c r="AZ10" s="502">
        <v>2</v>
      </c>
      <c r="BA10" s="503"/>
      <c r="BB10" s="502">
        <v>2</v>
      </c>
      <c r="BC10" s="503"/>
      <c r="BD10" s="502">
        <v>2</v>
      </c>
      <c r="BE10" s="503"/>
      <c r="BF10" s="503"/>
      <c r="BG10" s="503"/>
      <c r="BH10" s="503"/>
      <c r="BI10" s="502"/>
      <c r="BJ10" s="1018"/>
      <c r="BK10" s="909"/>
      <c r="BL10" s="502"/>
      <c r="BM10" s="502"/>
      <c r="BN10" s="502"/>
      <c r="BO10" s="502"/>
      <c r="BP10" s="502"/>
      <c r="BQ10" s="502"/>
      <c r="BR10" s="502"/>
      <c r="BS10" s="157"/>
      <c r="BT10" s="157"/>
      <c r="BU10" s="157"/>
      <c r="BW10" s="82"/>
    </row>
    <row r="11" spans="1:75" ht="9.75" customHeight="1" x14ac:dyDescent="0.25">
      <c r="A11" s="906">
        <v>3</v>
      </c>
      <c r="B11" s="904">
        <f>DATABASE!C17</f>
        <v>0</v>
      </c>
      <c r="C11" s="493" t="s">
        <v>217</v>
      </c>
      <c r="D11" s="494"/>
      <c r="E11" s="493" t="s">
        <v>284</v>
      </c>
      <c r="F11" s="497"/>
      <c r="G11" s="497"/>
      <c r="H11" s="493"/>
      <c r="I11" s="497"/>
      <c r="J11" s="496"/>
      <c r="K11" s="497"/>
      <c r="L11" s="496"/>
      <c r="M11" s="506"/>
      <c r="N11" s="914"/>
      <c r="O11" s="496"/>
      <c r="P11" s="498"/>
      <c r="Q11" s="506"/>
      <c r="R11" s="506"/>
      <c r="S11" s="494">
        <v>13</v>
      </c>
      <c r="T11" s="498"/>
      <c r="U11" s="494">
        <v>14</v>
      </c>
      <c r="V11" s="498"/>
      <c r="W11" s="494">
        <v>15</v>
      </c>
      <c r="X11" s="497"/>
      <c r="Y11" s="500">
        <v>16</v>
      </c>
      <c r="Z11" s="906">
        <v>3</v>
      </c>
      <c r="AA11" s="904">
        <f>B11</f>
        <v>0</v>
      </c>
      <c r="AB11" s="494"/>
      <c r="AC11" s="496"/>
      <c r="AD11" s="494"/>
      <c r="AE11" s="496"/>
      <c r="AF11" s="498"/>
      <c r="AG11" s="496"/>
      <c r="AH11" s="498"/>
      <c r="AI11" s="496"/>
      <c r="AJ11" s="498"/>
      <c r="AK11" s="498"/>
      <c r="AL11" s="499"/>
      <c r="AM11" s="498"/>
      <c r="AN11" s="494"/>
      <c r="AO11" s="498"/>
      <c r="AP11" s="498"/>
      <c r="AQ11" s="498"/>
      <c r="AR11" s="498"/>
      <c r="AS11" s="494"/>
      <c r="AT11" s="494">
        <v>20</v>
      </c>
      <c r="AU11" s="500"/>
      <c r="AV11" s="494">
        <v>20</v>
      </c>
      <c r="AW11" s="496"/>
      <c r="AX11" s="906">
        <v>3</v>
      </c>
      <c r="AY11" s="904">
        <f>AA11</f>
        <v>0</v>
      </c>
      <c r="AZ11" s="494">
        <v>20</v>
      </c>
      <c r="BA11" s="496"/>
      <c r="BB11" s="494">
        <v>20</v>
      </c>
      <c r="BC11" s="496"/>
      <c r="BD11" s="496"/>
      <c r="BE11" s="496"/>
      <c r="BF11" s="496"/>
      <c r="BG11" s="510"/>
      <c r="BH11" s="496"/>
      <c r="BI11" s="495"/>
      <c r="BJ11" s="1018"/>
      <c r="BK11" s="909"/>
      <c r="BL11" s="494"/>
      <c r="BM11" s="494"/>
      <c r="BN11" s="495"/>
      <c r="BO11" s="495"/>
      <c r="BP11" s="495"/>
      <c r="BQ11" s="493"/>
      <c r="BR11" s="495"/>
      <c r="BS11" s="156"/>
      <c r="BT11" s="501"/>
      <c r="BU11" s="501"/>
      <c r="BW11" s="82"/>
    </row>
    <row r="12" spans="1:75" ht="9.75" customHeight="1" x14ac:dyDescent="0.25">
      <c r="A12" s="907">
        <v>3</v>
      </c>
      <c r="B12" s="905"/>
      <c r="C12" s="502">
        <v>2</v>
      </c>
      <c r="D12" s="502"/>
      <c r="E12" s="502">
        <v>2</v>
      </c>
      <c r="F12" s="503"/>
      <c r="G12" s="503"/>
      <c r="H12" s="502"/>
      <c r="I12" s="503"/>
      <c r="J12" s="503"/>
      <c r="K12" s="503"/>
      <c r="L12" s="503"/>
      <c r="M12" s="508"/>
      <c r="N12" s="914"/>
      <c r="O12" s="503"/>
      <c r="P12" s="504"/>
      <c r="Q12" s="508"/>
      <c r="R12" s="508"/>
      <c r="S12" s="502">
        <v>2</v>
      </c>
      <c r="T12" s="504"/>
      <c r="U12" s="502">
        <v>2</v>
      </c>
      <c r="V12" s="504"/>
      <c r="W12" s="502">
        <v>2</v>
      </c>
      <c r="X12" s="503"/>
      <c r="Y12" s="505">
        <v>2</v>
      </c>
      <c r="Z12" s="907"/>
      <c r="AA12" s="905"/>
      <c r="AB12" s="514"/>
      <c r="AC12" s="503"/>
      <c r="AD12" s="502"/>
      <c r="AE12" s="503"/>
      <c r="AF12" s="504"/>
      <c r="AG12" s="503"/>
      <c r="AH12" s="504"/>
      <c r="AI12" s="503"/>
      <c r="AJ12" s="504"/>
      <c r="AK12" s="504"/>
      <c r="AL12" s="504"/>
      <c r="AM12" s="504"/>
      <c r="AN12" s="502"/>
      <c r="AO12" s="504"/>
      <c r="AP12" s="504"/>
      <c r="AQ12" s="504"/>
      <c r="AR12" s="504"/>
      <c r="AS12" s="502"/>
      <c r="AT12" s="502">
        <v>2</v>
      </c>
      <c r="AU12" s="505"/>
      <c r="AV12" s="502">
        <v>2</v>
      </c>
      <c r="AW12" s="503"/>
      <c r="AX12" s="907">
        <v>3</v>
      </c>
      <c r="AY12" s="905"/>
      <c r="AZ12" s="502">
        <v>2</v>
      </c>
      <c r="BA12" s="503"/>
      <c r="BB12" s="502">
        <v>2</v>
      </c>
      <c r="BC12" s="503"/>
      <c r="BD12" s="503"/>
      <c r="BE12" s="503"/>
      <c r="BF12" s="503"/>
      <c r="BG12" s="508"/>
      <c r="BH12" s="503"/>
      <c r="BI12" s="502"/>
      <c r="BJ12" s="1018"/>
      <c r="BK12" s="909"/>
      <c r="BL12" s="502"/>
      <c r="BM12" s="502"/>
      <c r="BN12" s="502"/>
      <c r="BO12" s="502"/>
      <c r="BP12" s="502"/>
      <c r="BQ12" s="502"/>
      <c r="BR12" s="502"/>
      <c r="BS12" s="157"/>
      <c r="BT12" s="157"/>
      <c r="BU12" s="157"/>
      <c r="BW12" s="82"/>
    </row>
    <row r="13" spans="1:75" ht="9.75" customHeight="1" x14ac:dyDescent="0.25">
      <c r="A13" s="906">
        <v>4</v>
      </c>
      <c r="B13" s="904">
        <f>DATABASE!C18</f>
        <v>0</v>
      </c>
      <c r="C13" s="493" t="s">
        <v>217</v>
      </c>
      <c r="D13" s="507"/>
      <c r="E13" s="497"/>
      <c r="F13" s="497"/>
      <c r="G13" s="497"/>
      <c r="H13" s="493"/>
      <c r="I13" s="497"/>
      <c r="J13" s="496"/>
      <c r="K13" s="497"/>
      <c r="L13" s="496"/>
      <c r="M13" s="506"/>
      <c r="N13" s="914"/>
      <c r="O13" s="509"/>
      <c r="P13" s="498"/>
      <c r="Q13" s="494">
        <v>12</v>
      </c>
      <c r="R13" s="506"/>
      <c r="S13" s="494">
        <v>13</v>
      </c>
      <c r="T13" s="498"/>
      <c r="U13" s="494">
        <v>14</v>
      </c>
      <c r="V13" s="494"/>
      <c r="W13" s="494">
        <v>15</v>
      </c>
      <c r="X13" s="497"/>
      <c r="Y13" s="496"/>
      <c r="Z13" s="906">
        <v>4</v>
      </c>
      <c r="AA13" s="904">
        <f>B13</f>
        <v>0</v>
      </c>
      <c r="AB13" s="494"/>
      <c r="AC13" s="496"/>
      <c r="AD13" s="494"/>
      <c r="AE13" s="496"/>
      <c r="AF13" s="498"/>
      <c r="AG13" s="496"/>
      <c r="AH13" s="498"/>
      <c r="AI13" s="498"/>
      <c r="AJ13" s="498"/>
      <c r="AK13" s="498"/>
      <c r="AL13" s="499"/>
      <c r="AM13" s="498"/>
      <c r="AN13" s="494"/>
      <c r="AO13" s="498"/>
      <c r="AP13" s="498"/>
      <c r="AQ13" s="494"/>
      <c r="AR13" s="494">
        <v>20</v>
      </c>
      <c r="AS13" s="494"/>
      <c r="AT13" s="494">
        <v>20</v>
      </c>
      <c r="AU13" s="496"/>
      <c r="AV13" s="494">
        <v>20</v>
      </c>
      <c r="AW13" s="496"/>
      <c r="AX13" s="906">
        <v>4</v>
      </c>
      <c r="AY13" s="904">
        <f>AA13</f>
        <v>0</v>
      </c>
      <c r="AZ13" s="494">
        <v>20</v>
      </c>
      <c r="BA13" s="496"/>
      <c r="BB13" s="496"/>
      <c r="BC13" s="496"/>
      <c r="BD13" s="496"/>
      <c r="BE13" s="510"/>
      <c r="BF13" s="496"/>
      <c r="BG13" s="506"/>
      <c r="BH13" s="496"/>
      <c r="BI13" s="495"/>
      <c r="BJ13" s="1018"/>
      <c r="BK13" s="909"/>
      <c r="BL13" s="495"/>
      <c r="BM13" s="495"/>
      <c r="BN13" s="495"/>
      <c r="BO13" s="495"/>
      <c r="BP13" s="495"/>
      <c r="BQ13" s="493"/>
      <c r="BR13" s="495"/>
      <c r="BS13" s="156"/>
      <c r="BT13" s="501"/>
      <c r="BU13" s="501"/>
      <c r="BW13" s="82"/>
    </row>
    <row r="14" spans="1:75" ht="9.75" customHeight="1" x14ac:dyDescent="0.25">
      <c r="A14" s="907"/>
      <c r="B14" s="905"/>
      <c r="C14" s="502">
        <v>2</v>
      </c>
      <c r="D14" s="503"/>
      <c r="E14" s="503"/>
      <c r="F14" s="503"/>
      <c r="G14" s="503"/>
      <c r="H14" s="502"/>
      <c r="I14" s="503"/>
      <c r="J14" s="503"/>
      <c r="K14" s="503"/>
      <c r="L14" s="503"/>
      <c r="M14" s="508"/>
      <c r="N14" s="914"/>
      <c r="O14" s="504"/>
      <c r="P14" s="504"/>
      <c r="Q14" s="502">
        <v>2</v>
      </c>
      <c r="R14" s="508"/>
      <c r="S14" s="502">
        <v>2</v>
      </c>
      <c r="T14" s="504"/>
      <c r="U14" s="502">
        <v>2</v>
      </c>
      <c r="V14" s="502"/>
      <c r="W14" s="502">
        <v>2</v>
      </c>
      <c r="X14" s="503"/>
      <c r="Y14" s="503"/>
      <c r="Z14" s="907"/>
      <c r="AA14" s="905"/>
      <c r="AB14" s="502"/>
      <c r="AC14" s="503"/>
      <c r="AD14" s="502"/>
      <c r="AE14" s="503"/>
      <c r="AF14" s="512"/>
      <c r="AG14" s="503"/>
      <c r="AH14" s="504"/>
      <c r="AI14" s="504"/>
      <c r="AJ14" s="504"/>
      <c r="AK14" s="504"/>
      <c r="AL14" s="504"/>
      <c r="AM14" s="504"/>
      <c r="AN14" s="502"/>
      <c r="AO14" s="504"/>
      <c r="AP14" s="504"/>
      <c r="AQ14" s="502"/>
      <c r="AR14" s="502">
        <v>2</v>
      </c>
      <c r="AS14" s="502"/>
      <c r="AT14" s="502">
        <v>2</v>
      </c>
      <c r="AU14" s="503"/>
      <c r="AV14" s="502">
        <v>2</v>
      </c>
      <c r="AW14" s="503"/>
      <c r="AX14" s="907"/>
      <c r="AY14" s="905"/>
      <c r="AZ14" s="502">
        <v>2</v>
      </c>
      <c r="BA14" s="503"/>
      <c r="BB14" s="503"/>
      <c r="BC14" s="503"/>
      <c r="BD14" s="503"/>
      <c r="BE14" s="508"/>
      <c r="BF14" s="503"/>
      <c r="BG14" s="508"/>
      <c r="BH14" s="503"/>
      <c r="BI14" s="502"/>
      <c r="BJ14" s="1018"/>
      <c r="BK14" s="909"/>
      <c r="BL14" s="502"/>
      <c r="BM14" s="502"/>
      <c r="BN14" s="502"/>
      <c r="BO14" s="502"/>
      <c r="BP14" s="502"/>
      <c r="BQ14" s="502"/>
      <c r="BR14" s="502"/>
      <c r="BS14" s="157"/>
      <c r="BT14" s="157"/>
      <c r="BU14" s="157"/>
      <c r="BW14" s="82"/>
    </row>
    <row r="15" spans="1:75" ht="9.75" customHeight="1" x14ac:dyDescent="0.25">
      <c r="A15" s="906">
        <v>5</v>
      </c>
      <c r="B15" s="904">
        <f>DATABASE!C19</f>
        <v>0</v>
      </c>
      <c r="C15" s="497"/>
      <c r="D15" s="496"/>
      <c r="E15" s="497"/>
      <c r="F15" s="497"/>
      <c r="G15" s="497"/>
      <c r="H15" s="494"/>
      <c r="I15" s="497"/>
      <c r="J15" s="496"/>
      <c r="K15" s="695"/>
      <c r="L15" s="695"/>
      <c r="M15" s="498"/>
      <c r="N15" s="914"/>
      <c r="O15" s="513">
        <v>11</v>
      </c>
      <c r="P15" s="498"/>
      <c r="Q15" s="494">
        <v>12</v>
      </c>
      <c r="R15" s="506"/>
      <c r="S15" s="494">
        <v>13</v>
      </c>
      <c r="T15" s="494"/>
      <c r="U15" s="494">
        <v>14</v>
      </c>
      <c r="V15" s="494"/>
      <c r="W15" s="496"/>
      <c r="X15" s="497"/>
      <c r="Y15" s="496"/>
      <c r="Z15" s="906">
        <v>5</v>
      </c>
      <c r="AA15" s="904">
        <f>B15</f>
        <v>0</v>
      </c>
      <c r="AB15" s="494"/>
      <c r="AC15" s="496"/>
      <c r="AD15" s="498"/>
      <c r="AE15" s="496"/>
      <c r="AF15" s="498"/>
      <c r="AG15" s="498"/>
      <c r="AH15" s="498"/>
      <c r="AI15" s="498"/>
      <c r="AJ15" s="498"/>
      <c r="AK15" s="498"/>
      <c r="AL15" s="499"/>
      <c r="AM15" s="498"/>
      <c r="AN15" s="498"/>
      <c r="AO15" s="494"/>
      <c r="AP15" s="494">
        <v>20</v>
      </c>
      <c r="AQ15" s="494"/>
      <c r="AR15" s="494">
        <v>20</v>
      </c>
      <c r="AS15" s="507"/>
      <c r="AT15" s="494">
        <v>20</v>
      </c>
      <c r="AU15" s="496"/>
      <c r="AV15" s="494">
        <v>20</v>
      </c>
      <c r="AW15" s="496"/>
      <c r="AX15" s="906">
        <v>5</v>
      </c>
      <c r="AY15" s="904">
        <f>AA15</f>
        <v>0</v>
      </c>
      <c r="AZ15" s="496"/>
      <c r="BA15" s="496"/>
      <c r="BB15" s="496"/>
      <c r="BC15" s="510"/>
      <c r="BD15" s="496"/>
      <c r="BE15" s="506"/>
      <c r="BF15" s="496"/>
      <c r="BG15" s="506"/>
      <c r="BH15" s="496"/>
      <c r="BI15" s="495"/>
      <c r="BJ15" s="1018"/>
      <c r="BK15" s="909"/>
      <c r="BL15" s="495"/>
      <c r="BM15" s="495"/>
      <c r="BN15" s="495"/>
      <c r="BO15" s="495"/>
      <c r="BP15" s="495"/>
      <c r="BQ15" s="493"/>
      <c r="BR15" s="495"/>
      <c r="BS15" s="156"/>
      <c r="BT15" s="501"/>
      <c r="BU15" s="501"/>
      <c r="BW15" s="82"/>
    </row>
    <row r="16" spans="1:75" ht="9.75" customHeight="1" x14ac:dyDescent="0.25">
      <c r="A16" s="907"/>
      <c r="B16" s="905"/>
      <c r="C16" s="503"/>
      <c r="D16" s="503"/>
      <c r="E16" s="503"/>
      <c r="F16" s="503"/>
      <c r="G16" s="503"/>
      <c r="H16" s="502"/>
      <c r="I16" s="503"/>
      <c r="J16" s="503"/>
      <c r="K16" s="696"/>
      <c r="L16" s="696"/>
      <c r="M16" s="504"/>
      <c r="N16" s="914"/>
      <c r="O16" s="502">
        <v>2</v>
      </c>
      <c r="P16" s="504"/>
      <c r="Q16" s="502">
        <v>2</v>
      </c>
      <c r="R16" s="508"/>
      <c r="S16" s="502">
        <v>2</v>
      </c>
      <c r="T16" s="502"/>
      <c r="U16" s="502">
        <v>2</v>
      </c>
      <c r="V16" s="502"/>
      <c r="W16" s="503"/>
      <c r="X16" s="503"/>
      <c r="Y16" s="503"/>
      <c r="Z16" s="907"/>
      <c r="AA16" s="905"/>
      <c r="AB16" s="502"/>
      <c r="AC16" s="503"/>
      <c r="AD16" s="504"/>
      <c r="AE16" s="503"/>
      <c r="AF16" s="504"/>
      <c r="AG16" s="504"/>
      <c r="AH16" s="504"/>
      <c r="AI16" s="504"/>
      <c r="AJ16" s="504"/>
      <c r="AK16" s="504"/>
      <c r="AL16" s="504"/>
      <c r="AM16" s="504"/>
      <c r="AN16" s="504"/>
      <c r="AO16" s="502"/>
      <c r="AP16" s="502">
        <v>2</v>
      </c>
      <c r="AQ16" s="502"/>
      <c r="AR16" s="502">
        <v>2</v>
      </c>
      <c r="AS16" s="503"/>
      <c r="AT16" s="502">
        <v>2</v>
      </c>
      <c r="AU16" s="503"/>
      <c r="AV16" s="502">
        <v>2</v>
      </c>
      <c r="AW16" s="503"/>
      <c r="AX16" s="907"/>
      <c r="AY16" s="905"/>
      <c r="AZ16" s="503"/>
      <c r="BA16" s="503"/>
      <c r="BB16" s="503"/>
      <c r="BC16" s="508"/>
      <c r="BD16" s="503"/>
      <c r="BE16" s="508"/>
      <c r="BF16" s="503"/>
      <c r="BG16" s="508"/>
      <c r="BH16" s="503"/>
      <c r="BI16" s="502"/>
      <c r="BJ16" s="1018"/>
      <c r="BK16" s="909"/>
      <c r="BL16" s="502"/>
      <c r="BM16" s="502"/>
      <c r="BN16" s="502"/>
      <c r="BO16" s="502"/>
      <c r="BP16" s="502"/>
      <c r="BQ16" s="502"/>
      <c r="BR16" s="502"/>
      <c r="BS16" s="157"/>
      <c r="BT16" s="157"/>
      <c r="BU16" s="157"/>
      <c r="BW16" s="82"/>
    </row>
    <row r="17" spans="1:75" ht="9.75" customHeight="1" x14ac:dyDescent="0.25">
      <c r="A17" s="906">
        <v>6</v>
      </c>
      <c r="B17" s="904">
        <f>DATABASE!C20</f>
        <v>0</v>
      </c>
      <c r="C17" s="497"/>
      <c r="D17" s="496"/>
      <c r="E17" s="497"/>
      <c r="F17" s="499"/>
      <c r="G17" s="497"/>
      <c r="H17" s="494"/>
      <c r="I17" s="695"/>
      <c r="J17" s="496"/>
      <c r="K17" s="695"/>
      <c r="L17" s="695"/>
      <c r="M17" s="498"/>
      <c r="N17" s="914"/>
      <c r="O17" s="494">
        <v>11</v>
      </c>
      <c r="P17" s="498"/>
      <c r="Q17" s="494">
        <v>12</v>
      </c>
      <c r="R17" s="513"/>
      <c r="S17" s="494">
        <v>13</v>
      </c>
      <c r="T17" s="494"/>
      <c r="U17" s="496"/>
      <c r="V17" s="494"/>
      <c r="W17" s="496"/>
      <c r="X17" s="499"/>
      <c r="Y17" s="496"/>
      <c r="Z17" s="906">
        <v>6</v>
      </c>
      <c r="AA17" s="904">
        <f>B17</f>
        <v>0</v>
      </c>
      <c r="AB17" s="499"/>
      <c r="AC17" s="496"/>
      <c r="AD17" s="498"/>
      <c r="AE17" s="498"/>
      <c r="AF17" s="498"/>
      <c r="AG17" s="498"/>
      <c r="AH17" s="494"/>
      <c r="AI17" s="498"/>
      <c r="AJ17" s="498"/>
      <c r="AK17" s="498"/>
      <c r="AL17" s="498"/>
      <c r="AM17" s="493"/>
      <c r="AN17" s="494">
        <v>20</v>
      </c>
      <c r="AO17" s="494"/>
      <c r="AP17" s="494">
        <v>20</v>
      </c>
      <c r="AQ17" s="507"/>
      <c r="AR17" s="494">
        <v>20</v>
      </c>
      <c r="AS17" s="496"/>
      <c r="AT17" s="494">
        <v>20</v>
      </c>
      <c r="AU17" s="496"/>
      <c r="AV17" s="496"/>
      <c r="AW17" s="496"/>
      <c r="AX17" s="906">
        <v>6</v>
      </c>
      <c r="AY17" s="904">
        <f>AA17</f>
        <v>0</v>
      </c>
      <c r="AZ17" s="496"/>
      <c r="BA17" s="510"/>
      <c r="BB17" s="496"/>
      <c r="BC17" s="506"/>
      <c r="BD17" s="496"/>
      <c r="BE17" s="506"/>
      <c r="BF17" s="498"/>
      <c r="BG17" s="506"/>
      <c r="BH17" s="496"/>
      <c r="BI17" s="493"/>
      <c r="BJ17" s="1018"/>
      <c r="BK17" s="909"/>
      <c r="BL17" s="495"/>
      <c r="BM17" s="495"/>
      <c r="BN17" s="495"/>
      <c r="BO17" s="495"/>
      <c r="BP17" s="495"/>
      <c r="BQ17" s="493"/>
      <c r="BR17" s="495"/>
      <c r="BS17" s="156"/>
      <c r="BT17" s="501"/>
      <c r="BU17" s="501"/>
      <c r="BW17" s="82"/>
    </row>
    <row r="18" spans="1:75" ht="9.75" customHeight="1" x14ac:dyDescent="0.25">
      <c r="A18" s="907"/>
      <c r="B18" s="905"/>
      <c r="C18" s="503"/>
      <c r="D18" s="503"/>
      <c r="E18" s="503"/>
      <c r="F18" s="504"/>
      <c r="G18" s="503"/>
      <c r="H18" s="502"/>
      <c r="I18" s="696"/>
      <c r="J18" s="503"/>
      <c r="K18" s="696"/>
      <c r="L18" s="696"/>
      <c r="M18" s="504"/>
      <c r="N18" s="914"/>
      <c r="O18" s="502">
        <v>2</v>
      </c>
      <c r="P18" s="504"/>
      <c r="Q18" s="502">
        <v>2</v>
      </c>
      <c r="R18" s="502"/>
      <c r="S18" s="502">
        <v>2</v>
      </c>
      <c r="T18" s="502"/>
      <c r="U18" s="503"/>
      <c r="V18" s="502"/>
      <c r="W18" s="503"/>
      <c r="X18" s="504"/>
      <c r="Y18" s="503"/>
      <c r="Z18" s="907"/>
      <c r="AA18" s="905"/>
      <c r="AB18" s="504"/>
      <c r="AC18" s="503"/>
      <c r="AD18" s="504"/>
      <c r="AE18" s="504"/>
      <c r="AF18" s="504"/>
      <c r="AG18" s="504"/>
      <c r="AH18" s="502"/>
      <c r="AI18" s="504"/>
      <c r="AJ18" s="504"/>
      <c r="AK18" s="504"/>
      <c r="AL18" s="504"/>
      <c r="AM18" s="502"/>
      <c r="AN18" s="502">
        <v>2</v>
      </c>
      <c r="AO18" s="502"/>
      <c r="AP18" s="502">
        <v>2</v>
      </c>
      <c r="AQ18" s="503"/>
      <c r="AR18" s="502">
        <v>2</v>
      </c>
      <c r="AS18" s="503"/>
      <c r="AT18" s="502">
        <v>2</v>
      </c>
      <c r="AU18" s="503"/>
      <c r="AV18" s="503"/>
      <c r="AW18" s="503"/>
      <c r="AX18" s="907"/>
      <c r="AY18" s="905"/>
      <c r="AZ18" s="503"/>
      <c r="BA18" s="508"/>
      <c r="BB18" s="503"/>
      <c r="BC18" s="508"/>
      <c r="BD18" s="503"/>
      <c r="BE18" s="508"/>
      <c r="BF18" s="504"/>
      <c r="BG18" s="508"/>
      <c r="BH18" s="503"/>
      <c r="BI18" s="502"/>
      <c r="BJ18" s="1018"/>
      <c r="BK18" s="909"/>
      <c r="BL18" s="502"/>
      <c r="BM18" s="502"/>
      <c r="BN18" s="502"/>
      <c r="BO18" s="502"/>
      <c r="BP18" s="502"/>
      <c r="BQ18" s="502"/>
      <c r="BR18" s="502"/>
      <c r="BS18" s="157"/>
      <c r="BT18" s="157"/>
      <c r="BU18" s="157"/>
      <c r="BW18" s="82"/>
    </row>
    <row r="19" spans="1:75" ht="9.75" customHeight="1" x14ac:dyDescent="0.25">
      <c r="A19" s="906">
        <v>7</v>
      </c>
      <c r="B19" s="904">
        <f>DATABASE!C21</f>
        <v>0</v>
      </c>
      <c r="C19" s="497"/>
      <c r="D19" s="496"/>
      <c r="E19" s="497"/>
      <c r="F19" s="499"/>
      <c r="G19" s="499"/>
      <c r="H19" s="494"/>
      <c r="I19" s="695"/>
      <c r="J19" s="498"/>
      <c r="K19" s="695"/>
      <c r="L19" s="695"/>
      <c r="M19" s="498"/>
      <c r="N19" s="914"/>
      <c r="O19" s="494">
        <v>11</v>
      </c>
      <c r="P19" s="495"/>
      <c r="Q19" s="494">
        <v>12</v>
      </c>
      <c r="R19" s="494"/>
      <c r="S19" s="496"/>
      <c r="T19" s="494"/>
      <c r="U19" s="496"/>
      <c r="V19" s="494"/>
      <c r="W19" s="496"/>
      <c r="X19" s="496"/>
      <c r="Y19" s="496"/>
      <c r="Z19" s="906">
        <v>7</v>
      </c>
      <c r="AA19" s="904">
        <f>B19</f>
        <v>0</v>
      </c>
      <c r="AB19" s="499"/>
      <c r="AC19" s="498"/>
      <c r="AD19" s="498"/>
      <c r="AE19" s="498"/>
      <c r="AF19" s="494"/>
      <c r="AG19" s="498"/>
      <c r="AH19" s="494"/>
      <c r="AI19" s="498"/>
      <c r="AJ19" s="498"/>
      <c r="AK19" s="494"/>
      <c r="AL19" s="494">
        <v>20</v>
      </c>
      <c r="AM19" s="493"/>
      <c r="AN19" s="494">
        <v>20</v>
      </c>
      <c r="AO19" s="496"/>
      <c r="AP19" s="494">
        <v>20</v>
      </c>
      <c r="AQ19" s="496"/>
      <c r="AR19" s="494">
        <v>20</v>
      </c>
      <c r="AS19" s="496"/>
      <c r="AT19" s="496"/>
      <c r="AU19" s="496"/>
      <c r="AV19" s="496"/>
      <c r="AW19" s="509"/>
      <c r="AX19" s="906">
        <v>7</v>
      </c>
      <c r="AY19" s="904">
        <f>AA19</f>
        <v>0</v>
      </c>
      <c r="AZ19" s="496"/>
      <c r="BA19" s="506"/>
      <c r="BB19" s="496"/>
      <c r="BC19" s="506"/>
      <c r="BD19" s="498"/>
      <c r="BE19" s="506"/>
      <c r="BF19" s="498"/>
      <c r="BG19" s="498"/>
      <c r="BH19" s="496"/>
      <c r="BI19" s="493"/>
      <c r="BJ19" s="1018"/>
      <c r="BK19" s="909"/>
      <c r="BL19" s="495"/>
      <c r="BM19" s="495"/>
      <c r="BN19" s="495"/>
      <c r="BO19" s="495"/>
      <c r="BP19" s="493"/>
      <c r="BQ19" s="495"/>
      <c r="BR19" s="495"/>
      <c r="BS19" s="501"/>
      <c r="BT19" s="156"/>
      <c r="BU19" s="501"/>
      <c r="BW19" s="82"/>
    </row>
    <row r="20" spans="1:75" ht="9.75" customHeight="1" x14ac:dyDescent="0.25">
      <c r="A20" s="907"/>
      <c r="B20" s="905"/>
      <c r="C20" s="503"/>
      <c r="D20" s="503"/>
      <c r="E20" s="503"/>
      <c r="F20" s="504"/>
      <c r="G20" s="504"/>
      <c r="H20" s="502"/>
      <c r="I20" s="696"/>
      <c r="J20" s="504"/>
      <c r="K20" s="696"/>
      <c r="L20" s="696"/>
      <c r="M20" s="504"/>
      <c r="N20" s="914"/>
      <c r="O20" s="502">
        <v>2</v>
      </c>
      <c r="P20" s="502"/>
      <c r="Q20" s="502">
        <v>2</v>
      </c>
      <c r="R20" s="502"/>
      <c r="S20" s="503"/>
      <c r="T20" s="502"/>
      <c r="U20" s="503"/>
      <c r="V20" s="502"/>
      <c r="W20" s="503"/>
      <c r="X20" s="503"/>
      <c r="Y20" s="503"/>
      <c r="Z20" s="907"/>
      <c r="AA20" s="905"/>
      <c r="AB20" s="504"/>
      <c r="AC20" s="504"/>
      <c r="AD20" s="504"/>
      <c r="AE20" s="504"/>
      <c r="AF20" s="502"/>
      <c r="AG20" s="504"/>
      <c r="AH20" s="502"/>
      <c r="AI20" s="504"/>
      <c r="AJ20" s="504"/>
      <c r="AK20" s="502"/>
      <c r="AL20" s="502">
        <v>2</v>
      </c>
      <c r="AM20" s="502"/>
      <c r="AN20" s="502">
        <v>2</v>
      </c>
      <c r="AO20" s="503"/>
      <c r="AP20" s="502">
        <v>2</v>
      </c>
      <c r="AQ20" s="503"/>
      <c r="AR20" s="502">
        <v>2</v>
      </c>
      <c r="AS20" s="503"/>
      <c r="AT20" s="503"/>
      <c r="AU20" s="503"/>
      <c r="AV20" s="503"/>
      <c r="AW20" s="504"/>
      <c r="AX20" s="907"/>
      <c r="AY20" s="905"/>
      <c r="AZ20" s="503"/>
      <c r="BA20" s="508"/>
      <c r="BB20" s="503"/>
      <c r="BC20" s="508"/>
      <c r="BD20" s="504"/>
      <c r="BE20" s="508"/>
      <c r="BF20" s="504"/>
      <c r="BG20" s="504"/>
      <c r="BH20" s="503"/>
      <c r="BI20" s="502"/>
      <c r="BJ20" s="1018"/>
      <c r="BK20" s="909"/>
      <c r="BL20" s="502"/>
      <c r="BM20" s="502"/>
      <c r="BN20" s="502"/>
      <c r="BO20" s="502"/>
      <c r="BP20" s="502"/>
      <c r="BQ20" s="502"/>
      <c r="BR20" s="502"/>
      <c r="BS20" s="157"/>
      <c r="BT20" s="157"/>
      <c r="BU20" s="157"/>
      <c r="BW20" s="82"/>
    </row>
    <row r="21" spans="1:75" ht="9.75" customHeight="1" x14ac:dyDescent="0.25">
      <c r="A21" s="906">
        <v>8</v>
      </c>
      <c r="B21" s="904">
        <f>DATABASE!C22</f>
        <v>0</v>
      </c>
      <c r="C21" s="497"/>
      <c r="D21" s="509"/>
      <c r="E21" s="497"/>
      <c r="F21" s="499"/>
      <c r="G21" s="499"/>
      <c r="H21" s="494"/>
      <c r="I21" s="695"/>
      <c r="J21" s="498"/>
      <c r="K21" s="695"/>
      <c r="L21" s="695"/>
      <c r="M21" s="494"/>
      <c r="N21" s="914"/>
      <c r="O21" s="494">
        <v>11</v>
      </c>
      <c r="P21" s="513"/>
      <c r="Q21" s="496"/>
      <c r="R21" s="494"/>
      <c r="S21" s="496"/>
      <c r="T21" s="494"/>
      <c r="U21" s="496"/>
      <c r="V21" s="496"/>
      <c r="W21" s="496"/>
      <c r="X21" s="496"/>
      <c r="Y21" s="498"/>
      <c r="Z21" s="906">
        <v>8</v>
      </c>
      <c r="AA21" s="904">
        <f>B21</f>
        <v>0</v>
      </c>
      <c r="AB21" s="499"/>
      <c r="AC21" s="498"/>
      <c r="AD21" s="493"/>
      <c r="AE21" s="498"/>
      <c r="AF21" s="494"/>
      <c r="AG21" s="498"/>
      <c r="AH21" s="498"/>
      <c r="AI21" s="494"/>
      <c r="AJ21" s="494">
        <v>20</v>
      </c>
      <c r="AK21" s="494"/>
      <c r="AL21" s="494">
        <v>20</v>
      </c>
      <c r="AM21" s="497"/>
      <c r="AN21" s="494">
        <v>20</v>
      </c>
      <c r="AO21" s="496"/>
      <c r="AP21" s="494">
        <v>20</v>
      </c>
      <c r="AQ21" s="496"/>
      <c r="AR21" s="496"/>
      <c r="AS21" s="496"/>
      <c r="AT21" s="496"/>
      <c r="AU21" s="510"/>
      <c r="AV21" s="496"/>
      <c r="AW21" s="498"/>
      <c r="AX21" s="906">
        <v>8</v>
      </c>
      <c r="AY21" s="904">
        <f>AA21</f>
        <v>0</v>
      </c>
      <c r="AZ21" s="496"/>
      <c r="BA21" s="506"/>
      <c r="BB21" s="498"/>
      <c r="BC21" s="506"/>
      <c r="BD21" s="498"/>
      <c r="BE21" s="498"/>
      <c r="BF21" s="498"/>
      <c r="BG21" s="498"/>
      <c r="BH21" s="496"/>
      <c r="BI21" s="493"/>
      <c r="BJ21" s="1018"/>
      <c r="BK21" s="909"/>
      <c r="BL21" s="495"/>
      <c r="BM21" s="495"/>
      <c r="BN21" s="494"/>
      <c r="BO21" s="495"/>
      <c r="BP21" s="493"/>
      <c r="BQ21" s="495"/>
      <c r="BR21" s="495"/>
      <c r="BS21" s="501"/>
      <c r="BT21" s="156"/>
      <c r="BU21" s="501"/>
      <c r="BW21" s="82"/>
    </row>
    <row r="22" spans="1:75" ht="9.75" customHeight="1" x14ac:dyDescent="0.25">
      <c r="A22" s="907"/>
      <c r="B22" s="905"/>
      <c r="C22" s="503"/>
      <c r="D22" s="504"/>
      <c r="E22" s="503"/>
      <c r="F22" s="504"/>
      <c r="G22" s="504"/>
      <c r="H22" s="502"/>
      <c r="I22" s="696"/>
      <c r="J22" s="504"/>
      <c r="K22" s="696"/>
      <c r="L22" s="696"/>
      <c r="M22" s="502"/>
      <c r="N22" s="914"/>
      <c r="O22" s="502">
        <v>2</v>
      </c>
      <c r="P22" s="502"/>
      <c r="Q22" s="503"/>
      <c r="R22" s="502"/>
      <c r="S22" s="503"/>
      <c r="T22" s="502"/>
      <c r="U22" s="503"/>
      <c r="V22" s="503"/>
      <c r="W22" s="503"/>
      <c r="X22" s="503"/>
      <c r="Y22" s="504"/>
      <c r="Z22" s="907"/>
      <c r="AA22" s="905"/>
      <c r="AB22" s="504"/>
      <c r="AC22" s="504"/>
      <c r="AD22" s="502"/>
      <c r="AE22" s="504"/>
      <c r="AF22" s="514"/>
      <c r="AG22" s="504"/>
      <c r="AH22" s="504"/>
      <c r="AI22" s="502"/>
      <c r="AJ22" s="502">
        <v>2</v>
      </c>
      <c r="AK22" s="502"/>
      <c r="AL22" s="502">
        <v>2</v>
      </c>
      <c r="AM22" s="503"/>
      <c r="AN22" s="502">
        <v>2</v>
      </c>
      <c r="AO22" s="503"/>
      <c r="AP22" s="502">
        <v>2</v>
      </c>
      <c r="AQ22" s="503"/>
      <c r="AR22" s="503"/>
      <c r="AS22" s="503"/>
      <c r="AT22" s="503"/>
      <c r="AU22" s="508"/>
      <c r="AV22" s="503"/>
      <c r="AW22" s="504"/>
      <c r="AX22" s="907"/>
      <c r="AY22" s="905"/>
      <c r="AZ22" s="503"/>
      <c r="BA22" s="508"/>
      <c r="BB22" s="504"/>
      <c r="BC22" s="508"/>
      <c r="BD22" s="504"/>
      <c r="BE22" s="504"/>
      <c r="BF22" s="504"/>
      <c r="BG22" s="504"/>
      <c r="BH22" s="503"/>
      <c r="BI22" s="502"/>
      <c r="BJ22" s="1018"/>
      <c r="BK22" s="909"/>
      <c r="BL22" s="502"/>
      <c r="BM22" s="502"/>
      <c r="BN22" s="502"/>
      <c r="BO22" s="502"/>
      <c r="BP22" s="502"/>
      <c r="BQ22" s="502"/>
      <c r="BR22" s="502"/>
      <c r="BS22" s="157"/>
      <c r="BT22" s="157"/>
      <c r="BU22" s="157"/>
      <c r="BW22" s="82"/>
    </row>
    <row r="23" spans="1:75" ht="9.75" customHeight="1" x14ac:dyDescent="0.25">
      <c r="A23" s="1015">
        <v>9</v>
      </c>
      <c r="B23" s="904">
        <f>DATABASE!C23</f>
        <v>0</v>
      </c>
      <c r="C23" s="499"/>
      <c r="D23" s="498"/>
      <c r="E23" s="499"/>
      <c r="F23" s="499"/>
      <c r="G23" s="499"/>
      <c r="H23" s="516"/>
      <c r="I23" s="695"/>
      <c r="J23" s="498"/>
      <c r="K23" s="506"/>
      <c r="L23" s="493" t="s">
        <v>285</v>
      </c>
      <c r="M23" s="494"/>
      <c r="N23" s="914"/>
      <c r="O23" s="507"/>
      <c r="P23" s="494"/>
      <c r="Q23" s="496"/>
      <c r="R23" s="494"/>
      <c r="S23" s="496"/>
      <c r="T23" s="496"/>
      <c r="U23" s="496"/>
      <c r="V23" s="496"/>
      <c r="W23" s="498"/>
      <c r="X23" s="496"/>
      <c r="Y23" s="498"/>
      <c r="Z23" s="906">
        <v>9</v>
      </c>
      <c r="AA23" s="904">
        <f>B23</f>
        <v>0</v>
      </c>
      <c r="AB23" s="499"/>
      <c r="AC23" s="498"/>
      <c r="AD23" s="517"/>
      <c r="AE23" s="498"/>
      <c r="AF23" s="498"/>
      <c r="AG23" s="498"/>
      <c r="AH23" s="494">
        <v>19</v>
      </c>
      <c r="AI23" s="494"/>
      <c r="AJ23" s="494">
        <v>20</v>
      </c>
      <c r="AK23" s="494"/>
      <c r="AL23" s="494">
        <v>20</v>
      </c>
      <c r="AM23" s="497"/>
      <c r="AN23" s="494">
        <v>20</v>
      </c>
      <c r="AO23" s="496"/>
      <c r="AP23" s="496"/>
      <c r="AQ23" s="496"/>
      <c r="AR23" s="496"/>
      <c r="AS23" s="498"/>
      <c r="AT23" s="496"/>
      <c r="AU23" s="506"/>
      <c r="AV23" s="496"/>
      <c r="AW23" s="498"/>
      <c r="AX23" s="1015">
        <v>9</v>
      </c>
      <c r="AY23" s="1016">
        <f>AA23</f>
        <v>0</v>
      </c>
      <c r="AZ23" s="498"/>
      <c r="BA23" s="506"/>
      <c r="BB23" s="498"/>
      <c r="BC23" s="513"/>
      <c r="BD23" s="498"/>
      <c r="BE23" s="498"/>
      <c r="BF23" s="498"/>
      <c r="BG23" s="498"/>
      <c r="BH23" s="786"/>
      <c r="BI23" s="517"/>
      <c r="BJ23" s="1018"/>
      <c r="BK23" s="909"/>
      <c r="BL23" s="516"/>
      <c r="BM23" s="516"/>
      <c r="BN23" s="513"/>
      <c r="BO23" s="516"/>
      <c r="BP23" s="517"/>
      <c r="BQ23" s="516"/>
      <c r="BR23" s="516"/>
      <c r="BS23" s="518"/>
      <c r="BT23" s="519"/>
      <c r="BU23" s="518"/>
      <c r="BW23" s="82"/>
    </row>
    <row r="24" spans="1:75" ht="9.75" customHeight="1" x14ac:dyDescent="0.25">
      <c r="A24" s="907"/>
      <c r="B24" s="905"/>
      <c r="C24" s="504"/>
      <c r="D24" s="504"/>
      <c r="E24" s="504"/>
      <c r="F24" s="504"/>
      <c r="G24" s="504"/>
      <c r="H24" s="502"/>
      <c r="I24" s="696"/>
      <c r="J24" s="504"/>
      <c r="K24" s="508"/>
      <c r="L24" s="502">
        <v>2</v>
      </c>
      <c r="M24" s="502"/>
      <c r="N24" s="914"/>
      <c r="O24" s="503"/>
      <c r="P24" s="502"/>
      <c r="Q24" s="503"/>
      <c r="R24" s="502"/>
      <c r="S24" s="503"/>
      <c r="T24" s="503"/>
      <c r="U24" s="503"/>
      <c r="V24" s="503"/>
      <c r="W24" s="504"/>
      <c r="X24" s="503"/>
      <c r="Y24" s="504"/>
      <c r="Z24" s="907"/>
      <c r="AA24" s="905"/>
      <c r="AB24" s="504"/>
      <c r="AC24" s="504"/>
      <c r="AD24" s="502"/>
      <c r="AE24" s="504"/>
      <c r="AF24" s="504"/>
      <c r="AG24" s="504"/>
      <c r="AH24" s="502">
        <v>2</v>
      </c>
      <c r="AI24" s="502"/>
      <c r="AJ24" s="502">
        <v>2</v>
      </c>
      <c r="AK24" s="502"/>
      <c r="AL24" s="502">
        <v>2</v>
      </c>
      <c r="AM24" s="503"/>
      <c r="AN24" s="502">
        <v>2</v>
      </c>
      <c r="AO24" s="503"/>
      <c r="AP24" s="503"/>
      <c r="AQ24" s="503"/>
      <c r="AR24" s="503"/>
      <c r="AS24" s="504"/>
      <c r="AT24" s="503"/>
      <c r="AU24" s="508"/>
      <c r="AV24" s="503"/>
      <c r="AW24" s="504"/>
      <c r="AX24" s="907"/>
      <c r="AY24" s="905"/>
      <c r="AZ24" s="504"/>
      <c r="BA24" s="508"/>
      <c r="BB24" s="504"/>
      <c r="BC24" s="502"/>
      <c r="BD24" s="504"/>
      <c r="BE24" s="504"/>
      <c r="BF24" s="504"/>
      <c r="BG24" s="504"/>
      <c r="BH24" s="696"/>
      <c r="BI24" s="502"/>
      <c r="BJ24" s="1018"/>
      <c r="BK24" s="909"/>
      <c r="BL24" s="502"/>
      <c r="BM24" s="502"/>
      <c r="BN24" s="502"/>
      <c r="BO24" s="502"/>
      <c r="BP24" s="502"/>
      <c r="BQ24" s="502"/>
      <c r="BR24" s="502"/>
      <c r="BS24" s="157"/>
      <c r="BT24" s="157"/>
      <c r="BU24" s="157"/>
      <c r="BW24" s="82"/>
    </row>
    <row r="25" spans="1:75" ht="9.75" customHeight="1" x14ac:dyDescent="0.25">
      <c r="A25" s="906">
        <v>10</v>
      </c>
      <c r="B25" s="904">
        <f>DATABASE!C24</f>
        <v>0</v>
      </c>
      <c r="C25" s="499"/>
      <c r="D25" s="498"/>
      <c r="E25" s="499"/>
      <c r="F25" s="493"/>
      <c r="G25" s="499"/>
      <c r="H25" s="493"/>
      <c r="I25" s="498"/>
      <c r="J25" s="493" t="s">
        <v>40</v>
      </c>
      <c r="K25" s="506"/>
      <c r="L25" s="493" t="s">
        <v>285</v>
      </c>
      <c r="M25" s="494"/>
      <c r="N25" s="914"/>
      <c r="O25" s="496"/>
      <c r="P25" s="494"/>
      <c r="Q25" s="496"/>
      <c r="R25" s="507"/>
      <c r="S25" s="496"/>
      <c r="T25" s="496"/>
      <c r="U25" s="498"/>
      <c r="V25" s="494"/>
      <c r="W25" s="498"/>
      <c r="X25" s="496"/>
      <c r="Y25" s="498"/>
      <c r="Z25" s="906">
        <v>10</v>
      </c>
      <c r="AA25" s="904">
        <f>B25</f>
        <v>0</v>
      </c>
      <c r="AB25" s="499"/>
      <c r="AC25" s="498"/>
      <c r="AD25" s="498"/>
      <c r="AE25" s="498"/>
      <c r="AF25" s="494">
        <v>18</v>
      </c>
      <c r="AG25" s="498"/>
      <c r="AH25" s="494">
        <v>19</v>
      </c>
      <c r="AI25" s="496"/>
      <c r="AJ25" s="494">
        <v>20</v>
      </c>
      <c r="AK25" s="494"/>
      <c r="AL25" s="494">
        <v>20</v>
      </c>
      <c r="AM25" s="497"/>
      <c r="AN25" s="496"/>
      <c r="AO25" s="496"/>
      <c r="AP25" s="496"/>
      <c r="AQ25" s="498"/>
      <c r="AR25" s="496"/>
      <c r="AS25" s="498"/>
      <c r="AT25" s="496"/>
      <c r="AU25" s="506"/>
      <c r="AV25" s="498"/>
      <c r="AW25" s="498"/>
      <c r="AX25" s="906">
        <v>10</v>
      </c>
      <c r="AY25" s="904">
        <f>AA25</f>
        <v>0</v>
      </c>
      <c r="AZ25" s="498"/>
      <c r="BA25" s="494"/>
      <c r="BB25" s="498"/>
      <c r="BC25" s="494"/>
      <c r="BD25" s="498"/>
      <c r="BE25" s="498"/>
      <c r="BF25" s="494"/>
      <c r="BG25" s="494">
        <v>20</v>
      </c>
      <c r="BH25" s="786"/>
      <c r="BI25" s="495"/>
      <c r="BJ25" s="1018"/>
      <c r="BK25" s="909"/>
      <c r="BL25" s="495"/>
      <c r="BM25" s="495"/>
      <c r="BN25" s="494"/>
      <c r="BO25" s="495"/>
      <c r="BP25" s="493"/>
      <c r="BQ25" s="495"/>
      <c r="BR25" s="495"/>
      <c r="BS25" s="501"/>
      <c r="BT25" s="156"/>
      <c r="BU25" s="501"/>
      <c r="BW25" s="82"/>
    </row>
    <row r="26" spans="1:75" ht="9.75" customHeight="1" x14ac:dyDescent="0.25">
      <c r="A26" s="907"/>
      <c r="B26" s="905"/>
      <c r="C26" s="504"/>
      <c r="D26" s="504"/>
      <c r="E26" s="504"/>
      <c r="F26" s="502"/>
      <c r="G26" s="504"/>
      <c r="H26" s="502"/>
      <c r="I26" s="504"/>
      <c r="J26" s="502">
        <v>2</v>
      </c>
      <c r="K26" s="508"/>
      <c r="L26" s="502">
        <v>2</v>
      </c>
      <c r="M26" s="502"/>
      <c r="N26" s="914"/>
      <c r="O26" s="503"/>
      <c r="P26" s="502"/>
      <c r="Q26" s="503"/>
      <c r="R26" s="503"/>
      <c r="S26" s="503"/>
      <c r="T26" s="503"/>
      <c r="U26" s="504"/>
      <c r="V26" s="502"/>
      <c r="W26" s="504"/>
      <c r="X26" s="503"/>
      <c r="Y26" s="504"/>
      <c r="Z26" s="907"/>
      <c r="AA26" s="905"/>
      <c r="AB26" s="504"/>
      <c r="AC26" s="504"/>
      <c r="AD26" s="504"/>
      <c r="AE26" s="504"/>
      <c r="AF26" s="502">
        <v>2</v>
      </c>
      <c r="AG26" s="504"/>
      <c r="AH26" s="502">
        <v>2</v>
      </c>
      <c r="AI26" s="503"/>
      <c r="AJ26" s="502">
        <v>2</v>
      </c>
      <c r="AK26" s="502"/>
      <c r="AL26" s="502">
        <v>2</v>
      </c>
      <c r="AM26" s="503"/>
      <c r="AN26" s="503"/>
      <c r="AO26" s="503"/>
      <c r="AP26" s="503"/>
      <c r="AQ26" s="504"/>
      <c r="AR26" s="503"/>
      <c r="AS26" s="504"/>
      <c r="AT26" s="503"/>
      <c r="AU26" s="508"/>
      <c r="AV26" s="504"/>
      <c r="AW26" s="504"/>
      <c r="AX26" s="907"/>
      <c r="AY26" s="905"/>
      <c r="AZ26" s="504"/>
      <c r="BA26" s="502"/>
      <c r="BB26" s="504"/>
      <c r="BC26" s="502"/>
      <c r="BD26" s="504"/>
      <c r="BE26" s="504"/>
      <c r="BF26" s="502"/>
      <c r="BG26" s="502">
        <v>2</v>
      </c>
      <c r="BH26" s="696"/>
      <c r="BI26" s="502"/>
      <c r="BJ26" s="1018"/>
      <c r="BK26" s="909"/>
      <c r="BL26" s="502"/>
      <c r="BM26" s="502"/>
      <c r="BN26" s="502"/>
      <c r="BO26" s="502"/>
      <c r="BP26" s="502"/>
      <c r="BQ26" s="502"/>
      <c r="BR26" s="502"/>
      <c r="BS26" s="157"/>
      <c r="BT26" s="157"/>
      <c r="BU26" s="157"/>
      <c r="BW26" s="82"/>
    </row>
    <row r="27" spans="1:75" ht="9.75" customHeight="1" x14ac:dyDescent="0.25">
      <c r="A27" s="906">
        <v>11</v>
      </c>
      <c r="B27" s="904">
        <f>DATABASE!C25</f>
        <v>0</v>
      </c>
      <c r="C27" s="499"/>
      <c r="D27" s="498"/>
      <c r="E27" s="499"/>
      <c r="F27" s="493"/>
      <c r="G27" s="506"/>
      <c r="H27" s="493" t="s">
        <v>41</v>
      </c>
      <c r="I27" s="498"/>
      <c r="J27" s="493" t="s">
        <v>40</v>
      </c>
      <c r="K27" s="506"/>
      <c r="L27" s="493" t="s">
        <v>285</v>
      </c>
      <c r="M27" s="494"/>
      <c r="N27" s="914"/>
      <c r="O27" s="496"/>
      <c r="P27" s="494"/>
      <c r="Q27" s="496"/>
      <c r="R27" s="496"/>
      <c r="S27" s="509"/>
      <c r="T27" s="496"/>
      <c r="U27" s="498"/>
      <c r="V27" s="494"/>
      <c r="W27" s="498"/>
      <c r="X27" s="498"/>
      <c r="Y27" s="498"/>
      <c r="Z27" s="906">
        <v>11</v>
      </c>
      <c r="AA27" s="904">
        <f>B27</f>
        <v>0</v>
      </c>
      <c r="AB27" s="498"/>
      <c r="AC27" s="498"/>
      <c r="AD27" s="494">
        <v>17</v>
      </c>
      <c r="AE27" s="498"/>
      <c r="AF27" s="494">
        <v>18</v>
      </c>
      <c r="AG27" s="498"/>
      <c r="AH27" s="494">
        <v>19</v>
      </c>
      <c r="AI27" s="496"/>
      <c r="AJ27" s="494">
        <v>20</v>
      </c>
      <c r="AK27" s="496"/>
      <c r="AL27" s="496"/>
      <c r="AM27" s="497"/>
      <c r="AN27" s="496"/>
      <c r="AO27" s="498"/>
      <c r="AP27" s="496"/>
      <c r="AQ27" s="498"/>
      <c r="AR27" s="496"/>
      <c r="AS27" s="498"/>
      <c r="AT27" s="498"/>
      <c r="AU27" s="506"/>
      <c r="AV27" s="498"/>
      <c r="AW27" s="494"/>
      <c r="AX27" s="906">
        <v>11</v>
      </c>
      <c r="AY27" s="904">
        <f>AA27</f>
        <v>0</v>
      </c>
      <c r="AZ27" s="498"/>
      <c r="BA27" s="494"/>
      <c r="BB27" s="498"/>
      <c r="BC27" s="498"/>
      <c r="BD27" s="494"/>
      <c r="BE27" s="494">
        <v>20</v>
      </c>
      <c r="BF27" s="494"/>
      <c r="BG27" s="494">
        <v>20</v>
      </c>
      <c r="BH27" s="786"/>
      <c r="BI27" s="495"/>
      <c r="BJ27" s="1018"/>
      <c r="BK27" s="909"/>
      <c r="BL27" s="495"/>
      <c r="BM27" s="495"/>
      <c r="BN27" s="494"/>
      <c r="BO27" s="493"/>
      <c r="BP27" s="495"/>
      <c r="BQ27" s="495"/>
      <c r="BR27" s="495"/>
      <c r="BS27" s="501"/>
      <c r="BT27" s="501"/>
      <c r="BU27" s="156"/>
      <c r="BW27" s="82"/>
    </row>
    <row r="28" spans="1:75" ht="9.75" customHeight="1" x14ac:dyDescent="0.25">
      <c r="A28" s="907"/>
      <c r="B28" s="905"/>
      <c r="C28" s="504"/>
      <c r="D28" s="504"/>
      <c r="E28" s="504"/>
      <c r="F28" s="502"/>
      <c r="G28" s="508"/>
      <c r="H28" s="502">
        <v>2</v>
      </c>
      <c r="I28" s="504"/>
      <c r="J28" s="502">
        <v>2</v>
      </c>
      <c r="K28" s="508"/>
      <c r="L28" s="502">
        <v>2</v>
      </c>
      <c r="M28" s="502"/>
      <c r="N28" s="914"/>
      <c r="O28" s="503"/>
      <c r="P28" s="502"/>
      <c r="Q28" s="503"/>
      <c r="R28" s="503"/>
      <c r="S28" s="504"/>
      <c r="T28" s="503"/>
      <c r="U28" s="512"/>
      <c r="V28" s="514"/>
      <c r="W28" s="504"/>
      <c r="X28" s="504"/>
      <c r="Y28" s="504"/>
      <c r="Z28" s="907"/>
      <c r="AA28" s="905"/>
      <c r="AB28" s="504"/>
      <c r="AC28" s="512"/>
      <c r="AD28" s="502">
        <v>2</v>
      </c>
      <c r="AE28" s="504"/>
      <c r="AF28" s="502">
        <v>2</v>
      </c>
      <c r="AG28" s="504"/>
      <c r="AH28" s="502">
        <v>2</v>
      </c>
      <c r="AI28" s="503"/>
      <c r="AJ28" s="502">
        <v>2</v>
      </c>
      <c r="AK28" s="503"/>
      <c r="AL28" s="503"/>
      <c r="AM28" s="503"/>
      <c r="AN28" s="503"/>
      <c r="AO28" s="504"/>
      <c r="AP28" s="503"/>
      <c r="AQ28" s="504"/>
      <c r="AR28" s="503"/>
      <c r="AS28" s="504"/>
      <c r="AT28" s="504"/>
      <c r="AU28" s="508"/>
      <c r="AV28" s="504"/>
      <c r="AW28" s="502"/>
      <c r="AX28" s="907"/>
      <c r="AY28" s="905"/>
      <c r="AZ28" s="504"/>
      <c r="BA28" s="502"/>
      <c r="BB28" s="504"/>
      <c r="BC28" s="504"/>
      <c r="BD28" s="502"/>
      <c r="BE28" s="502">
        <v>2</v>
      </c>
      <c r="BF28" s="502"/>
      <c r="BG28" s="502">
        <v>2</v>
      </c>
      <c r="BH28" s="696"/>
      <c r="BI28" s="502"/>
      <c r="BJ28" s="1018"/>
      <c r="BK28" s="909"/>
      <c r="BL28" s="502"/>
      <c r="BM28" s="502"/>
      <c r="BN28" s="502"/>
      <c r="BO28" s="502"/>
      <c r="BP28" s="502"/>
      <c r="BQ28" s="502"/>
      <c r="BR28" s="502"/>
      <c r="BS28" s="157"/>
      <c r="BT28" s="157"/>
      <c r="BU28" s="157"/>
      <c r="BW28" s="82"/>
    </row>
    <row r="29" spans="1:75" ht="9.75" customHeight="1" x14ac:dyDescent="0.25">
      <c r="A29" s="906">
        <v>12</v>
      </c>
      <c r="B29" s="904">
        <f>DATABASE!C26</f>
        <v>0</v>
      </c>
      <c r="C29" s="499"/>
      <c r="D29" s="513"/>
      <c r="E29" s="499"/>
      <c r="F29" s="493" t="s">
        <v>284</v>
      </c>
      <c r="G29" s="506"/>
      <c r="H29" s="493" t="s">
        <v>41</v>
      </c>
      <c r="I29" s="513"/>
      <c r="J29" s="493" t="s">
        <v>40</v>
      </c>
      <c r="K29" s="506"/>
      <c r="L29" s="493" t="s">
        <v>285</v>
      </c>
      <c r="M29" s="494"/>
      <c r="N29" s="914"/>
      <c r="O29" s="496"/>
      <c r="P29" s="496"/>
      <c r="Q29" s="509"/>
      <c r="R29" s="496"/>
      <c r="S29" s="498"/>
      <c r="T29" s="496"/>
      <c r="U29" s="498"/>
      <c r="V29" s="494"/>
      <c r="W29" s="498"/>
      <c r="X29" s="498"/>
      <c r="Y29" s="498"/>
      <c r="Z29" s="906">
        <v>12</v>
      </c>
      <c r="AA29" s="904">
        <f>B29</f>
        <v>0</v>
      </c>
      <c r="AB29" s="500">
        <v>16</v>
      </c>
      <c r="AC29" s="498"/>
      <c r="AD29" s="494">
        <v>17</v>
      </c>
      <c r="AE29" s="498"/>
      <c r="AF29" s="494">
        <v>18</v>
      </c>
      <c r="AG29" s="496"/>
      <c r="AH29" s="494">
        <v>19</v>
      </c>
      <c r="AI29" s="496"/>
      <c r="AJ29" s="496"/>
      <c r="AK29" s="496"/>
      <c r="AL29" s="496"/>
      <c r="AM29" s="499"/>
      <c r="AN29" s="496"/>
      <c r="AO29" s="498"/>
      <c r="AP29" s="496"/>
      <c r="AQ29" s="498"/>
      <c r="AR29" s="498"/>
      <c r="AS29" s="498"/>
      <c r="AT29" s="498"/>
      <c r="AU29" s="494"/>
      <c r="AV29" s="498"/>
      <c r="AW29" s="494"/>
      <c r="AX29" s="906">
        <v>12</v>
      </c>
      <c r="AY29" s="904">
        <f>AA29</f>
        <v>0</v>
      </c>
      <c r="AZ29" s="498"/>
      <c r="BA29" s="498"/>
      <c r="BB29" s="500"/>
      <c r="BC29" s="494">
        <v>20</v>
      </c>
      <c r="BD29" s="494"/>
      <c r="BE29" s="494">
        <v>20</v>
      </c>
      <c r="BF29" s="496"/>
      <c r="BG29" s="494">
        <v>20</v>
      </c>
      <c r="BH29" s="786"/>
      <c r="BI29" s="495"/>
      <c r="BJ29" s="1018"/>
      <c r="BK29" s="909"/>
      <c r="BL29" s="495"/>
      <c r="BM29" s="495"/>
      <c r="BN29" s="495"/>
      <c r="BO29" s="493"/>
      <c r="BP29" s="495"/>
      <c r="BQ29" s="495"/>
      <c r="BR29" s="495"/>
      <c r="BS29" s="501"/>
      <c r="BT29" s="501"/>
      <c r="BU29" s="156"/>
      <c r="BW29" s="82"/>
    </row>
    <row r="30" spans="1:75" ht="9.75" customHeight="1" x14ac:dyDescent="0.25">
      <c r="A30" s="907"/>
      <c r="B30" s="905"/>
      <c r="C30" s="504"/>
      <c r="D30" s="502"/>
      <c r="E30" s="504"/>
      <c r="F30" s="502">
        <v>2</v>
      </c>
      <c r="G30" s="508"/>
      <c r="H30" s="502">
        <v>2</v>
      </c>
      <c r="I30" s="502"/>
      <c r="J30" s="502">
        <v>2</v>
      </c>
      <c r="K30" s="508"/>
      <c r="L30" s="502">
        <v>2</v>
      </c>
      <c r="M30" s="502"/>
      <c r="N30" s="914"/>
      <c r="O30" s="503"/>
      <c r="P30" s="503"/>
      <c r="Q30" s="504"/>
      <c r="R30" s="503"/>
      <c r="S30" s="504"/>
      <c r="T30" s="503"/>
      <c r="U30" s="504"/>
      <c r="V30" s="502"/>
      <c r="W30" s="504"/>
      <c r="X30" s="504"/>
      <c r="Y30" s="504"/>
      <c r="Z30" s="907"/>
      <c r="AA30" s="905"/>
      <c r="AB30" s="505">
        <v>2</v>
      </c>
      <c r="AC30" s="504"/>
      <c r="AD30" s="502">
        <v>2</v>
      </c>
      <c r="AE30" s="504"/>
      <c r="AF30" s="502">
        <v>2</v>
      </c>
      <c r="AG30" s="511"/>
      <c r="AH30" s="502">
        <v>2</v>
      </c>
      <c r="AI30" s="503"/>
      <c r="AJ30" s="503"/>
      <c r="AK30" s="503"/>
      <c r="AL30" s="503"/>
      <c r="AM30" s="504"/>
      <c r="AN30" s="503"/>
      <c r="AO30" s="504"/>
      <c r="AP30" s="503"/>
      <c r="AQ30" s="504"/>
      <c r="AR30" s="504"/>
      <c r="AS30" s="504"/>
      <c r="AT30" s="504"/>
      <c r="AU30" s="502"/>
      <c r="AV30" s="504"/>
      <c r="AW30" s="502"/>
      <c r="AX30" s="907"/>
      <c r="AY30" s="905"/>
      <c r="AZ30" s="504"/>
      <c r="BA30" s="504"/>
      <c r="BB30" s="505"/>
      <c r="BC30" s="502">
        <v>2</v>
      </c>
      <c r="BD30" s="502"/>
      <c r="BE30" s="502">
        <v>2</v>
      </c>
      <c r="BF30" s="503"/>
      <c r="BG30" s="502">
        <v>2</v>
      </c>
      <c r="BH30" s="696"/>
      <c r="BI30" s="502"/>
      <c r="BJ30" s="1018"/>
      <c r="BK30" s="909"/>
      <c r="BL30" s="502"/>
      <c r="BM30" s="502"/>
      <c r="BN30" s="502"/>
      <c r="BO30" s="502"/>
      <c r="BP30" s="502"/>
      <c r="BQ30" s="502"/>
      <c r="BR30" s="502"/>
      <c r="BS30" s="157"/>
      <c r="BT30" s="157"/>
      <c r="BU30" s="157"/>
      <c r="BW30" s="82"/>
    </row>
    <row r="31" spans="1:75" ht="9.75" customHeight="1" x14ac:dyDescent="0.25">
      <c r="A31" s="906">
        <v>13</v>
      </c>
      <c r="B31" s="904">
        <f>DATABASE!C27</f>
        <v>0</v>
      </c>
      <c r="C31" s="493"/>
      <c r="D31" s="493" t="s">
        <v>217</v>
      </c>
      <c r="E31" s="494"/>
      <c r="F31" s="493" t="s">
        <v>284</v>
      </c>
      <c r="G31" s="506"/>
      <c r="H31" s="493" t="s">
        <v>41</v>
      </c>
      <c r="I31" s="494"/>
      <c r="J31" s="493" t="s">
        <v>40</v>
      </c>
      <c r="K31" s="506"/>
      <c r="L31" s="497"/>
      <c r="M31" s="496"/>
      <c r="N31" s="914"/>
      <c r="O31" s="506"/>
      <c r="P31" s="506"/>
      <c r="Q31" s="498"/>
      <c r="R31" s="496"/>
      <c r="S31" s="498"/>
      <c r="T31" s="509"/>
      <c r="U31" s="498"/>
      <c r="V31" s="494"/>
      <c r="W31" s="494"/>
      <c r="X31" s="494">
        <v>15</v>
      </c>
      <c r="Y31" s="498"/>
      <c r="Z31" s="906">
        <v>13</v>
      </c>
      <c r="AA31" s="904">
        <f>B31</f>
        <v>0</v>
      </c>
      <c r="AB31" s="500">
        <v>16</v>
      </c>
      <c r="AC31" s="498"/>
      <c r="AD31" s="494">
        <v>17</v>
      </c>
      <c r="AE31" s="496"/>
      <c r="AF31" s="494">
        <v>18</v>
      </c>
      <c r="AG31" s="496"/>
      <c r="AH31" s="496"/>
      <c r="AI31" s="496"/>
      <c r="AJ31" s="496"/>
      <c r="AK31" s="498"/>
      <c r="AL31" s="496"/>
      <c r="AM31" s="499"/>
      <c r="AN31" s="496"/>
      <c r="AO31" s="498"/>
      <c r="AP31" s="498"/>
      <c r="AQ31" s="498"/>
      <c r="AR31" s="498"/>
      <c r="AS31" s="498"/>
      <c r="AT31" s="498"/>
      <c r="AU31" s="495"/>
      <c r="AV31" s="498"/>
      <c r="AW31" s="498"/>
      <c r="AX31" s="906">
        <v>13</v>
      </c>
      <c r="AY31" s="904">
        <f>AA31</f>
        <v>0</v>
      </c>
      <c r="AZ31" s="494"/>
      <c r="BA31" s="494">
        <v>20</v>
      </c>
      <c r="BB31" s="500"/>
      <c r="BC31" s="494">
        <v>20</v>
      </c>
      <c r="BD31" s="496"/>
      <c r="BE31" s="494">
        <v>20</v>
      </c>
      <c r="BF31" s="496"/>
      <c r="BG31" s="494">
        <v>20</v>
      </c>
      <c r="BH31" s="786"/>
      <c r="BI31" s="495"/>
      <c r="BJ31" s="1018"/>
      <c r="BK31" s="909"/>
      <c r="BL31" s="495"/>
      <c r="BM31" s="495"/>
      <c r="BN31" s="495"/>
      <c r="BO31" s="493"/>
      <c r="BP31" s="495"/>
      <c r="BQ31" s="495"/>
      <c r="BR31" s="495"/>
      <c r="BS31" s="501"/>
      <c r="BT31" s="501"/>
      <c r="BU31" s="156"/>
      <c r="BW31" s="82"/>
    </row>
    <row r="32" spans="1:75" ht="9.75" customHeight="1" x14ac:dyDescent="0.25">
      <c r="A32" s="907"/>
      <c r="B32" s="905"/>
      <c r="C32" s="502"/>
      <c r="D32" s="502">
        <v>2</v>
      </c>
      <c r="E32" s="502"/>
      <c r="F32" s="502">
        <v>2</v>
      </c>
      <c r="G32" s="508"/>
      <c r="H32" s="502">
        <v>2</v>
      </c>
      <c r="I32" s="502"/>
      <c r="J32" s="502">
        <v>2</v>
      </c>
      <c r="K32" s="508"/>
      <c r="L32" s="503"/>
      <c r="M32" s="503"/>
      <c r="N32" s="914"/>
      <c r="O32" s="508"/>
      <c r="P32" s="508"/>
      <c r="Q32" s="504"/>
      <c r="R32" s="503"/>
      <c r="S32" s="504"/>
      <c r="T32" s="504"/>
      <c r="U32" s="504"/>
      <c r="V32" s="502"/>
      <c r="W32" s="502"/>
      <c r="X32" s="502">
        <v>2</v>
      </c>
      <c r="Y32" s="504"/>
      <c r="Z32" s="907"/>
      <c r="AA32" s="905"/>
      <c r="AB32" s="505">
        <v>2</v>
      </c>
      <c r="AC32" s="504"/>
      <c r="AD32" s="502">
        <v>2</v>
      </c>
      <c r="AE32" s="503"/>
      <c r="AF32" s="502">
        <v>2</v>
      </c>
      <c r="AG32" s="503"/>
      <c r="AH32" s="503"/>
      <c r="AI32" s="503"/>
      <c r="AJ32" s="503"/>
      <c r="AK32" s="504"/>
      <c r="AL32" s="503"/>
      <c r="AM32" s="504"/>
      <c r="AN32" s="503"/>
      <c r="AO32" s="504"/>
      <c r="AP32" s="504"/>
      <c r="AQ32" s="504"/>
      <c r="AR32" s="504"/>
      <c r="AS32" s="504"/>
      <c r="AT32" s="504"/>
      <c r="AU32" s="502"/>
      <c r="AV32" s="504"/>
      <c r="AW32" s="504"/>
      <c r="AX32" s="907"/>
      <c r="AY32" s="905"/>
      <c r="AZ32" s="502"/>
      <c r="BA32" s="502">
        <v>2</v>
      </c>
      <c r="BB32" s="505"/>
      <c r="BC32" s="502">
        <v>2</v>
      </c>
      <c r="BD32" s="503"/>
      <c r="BE32" s="502">
        <v>2</v>
      </c>
      <c r="BF32" s="503"/>
      <c r="BG32" s="502">
        <v>2</v>
      </c>
      <c r="BH32" s="696"/>
      <c r="BI32" s="502"/>
      <c r="BJ32" s="1018"/>
      <c r="BK32" s="909"/>
      <c r="BL32" s="502"/>
      <c r="BM32" s="502"/>
      <c r="BN32" s="502"/>
      <c r="BO32" s="502"/>
      <c r="BP32" s="502"/>
      <c r="BQ32" s="502"/>
      <c r="BR32" s="502"/>
      <c r="BS32" s="157"/>
      <c r="BT32" s="157"/>
      <c r="BU32" s="157"/>
      <c r="BW32" s="82"/>
    </row>
    <row r="33" spans="1:75" ht="9.75" customHeight="1" x14ac:dyDescent="0.25">
      <c r="A33" s="906">
        <v>14</v>
      </c>
      <c r="B33" s="904">
        <f>DATABASE!C28</f>
        <v>0</v>
      </c>
      <c r="C33" s="493"/>
      <c r="D33" s="493" t="s">
        <v>217</v>
      </c>
      <c r="E33" s="494"/>
      <c r="F33" s="493" t="s">
        <v>284</v>
      </c>
      <c r="G33" s="506"/>
      <c r="H33" s="493" t="s">
        <v>41</v>
      </c>
      <c r="I33" s="494"/>
      <c r="J33" s="497"/>
      <c r="K33" s="506"/>
      <c r="L33" s="497"/>
      <c r="M33" s="496"/>
      <c r="N33" s="914"/>
      <c r="O33" s="506"/>
      <c r="P33" s="506"/>
      <c r="Q33" s="498"/>
      <c r="R33" s="506"/>
      <c r="S33" s="498"/>
      <c r="T33" s="509"/>
      <c r="U33" s="498"/>
      <c r="V33" s="494">
        <v>14</v>
      </c>
      <c r="W33" s="494"/>
      <c r="X33" s="494">
        <v>15</v>
      </c>
      <c r="Y33" s="498"/>
      <c r="Z33" s="906">
        <v>14</v>
      </c>
      <c r="AA33" s="904">
        <f>B33</f>
        <v>0</v>
      </c>
      <c r="AB33" s="500">
        <v>16</v>
      </c>
      <c r="AC33" s="494"/>
      <c r="AD33" s="494">
        <v>17</v>
      </c>
      <c r="AE33" s="496"/>
      <c r="AF33" s="496"/>
      <c r="AG33" s="496"/>
      <c r="AH33" s="496"/>
      <c r="AI33" s="498"/>
      <c r="AJ33" s="496"/>
      <c r="AK33" s="498"/>
      <c r="AL33" s="496"/>
      <c r="AM33" s="499"/>
      <c r="AN33" s="498"/>
      <c r="AO33" s="498"/>
      <c r="AP33" s="498"/>
      <c r="AQ33" s="495"/>
      <c r="AR33" s="498"/>
      <c r="AS33" s="498"/>
      <c r="AT33" s="498"/>
      <c r="AU33" s="498"/>
      <c r="AV33" s="494"/>
      <c r="AW33" s="494">
        <v>20</v>
      </c>
      <c r="AX33" s="906">
        <v>14</v>
      </c>
      <c r="AY33" s="904">
        <f>AA33</f>
        <v>0</v>
      </c>
      <c r="AZ33" s="494"/>
      <c r="BA33" s="494">
        <v>20</v>
      </c>
      <c r="BB33" s="496"/>
      <c r="BC33" s="494">
        <v>20</v>
      </c>
      <c r="BD33" s="496"/>
      <c r="BE33" s="494">
        <v>20</v>
      </c>
      <c r="BF33" s="496"/>
      <c r="BG33" s="496"/>
      <c r="BH33" s="786"/>
      <c r="BI33" s="495"/>
      <c r="BJ33" s="1018"/>
      <c r="BK33" s="909"/>
      <c r="BL33" s="495"/>
      <c r="BM33" s="495"/>
      <c r="BN33" s="495"/>
      <c r="BO33" s="493"/>
      <c r="BP33" s="495"/>
      <c r="BQ33" s="495"/>
      <c r="BR33" s="495"/>
      <c r="BS33" s="501"/>
      <c r="BT33" s="501"/>
      <c r="BU33" s="156"/>
      <c r="BW33" s="82"/>
    </row>
    <row r="34" spans="1:75" ht="9.75" customHeight="1" x14ac:dyDescent="0.25">
      <c r="A34" s="907"/>
      <c r="B34" s="905"/>
      <c r="C34" s="502"/>
      <c r="D34" s="502">
        <v>2</v>
      </c>
      <c r="E34" s="502"/>
      <c r="F34" s="502">
        <v>2</v>
      </c>
      <c r="G34" s="508"/>
      <c r="H34" s="502">
        <v>2</v>
      </c>
      <c r="I34" s="502"/>
      <c r="J34" s="503"/>
      <c r="K34" s="508"/>
      <c r="L34" s="503"/>
      <c r="M34" s="503"/>
      <c r="N34" s="914"/>
      <c r="O34" s="508"/>
      <c r="P34" s="508"/>
      <c r="Q34" s="504"/>
      <c r="R34" s="508"/>
      <c r="S34" s="504"/>
      <c r="T34" s="504"/>
      <c r="U34" s="504"/>
      <c r="V34" s="502">
        <v>2</v>
      </c>
      <c r="W34" s="502"/>
      <c r="X34" s="502">
        <v>2</v>
      </c>
      <c r="Y34" s="504"/>
      <c r="Z34" s="907"/>
      <c r="AA34" s="905"/>
      <c r="AB34" s="505">
        <v>2</v>
      </c>
      <c r="AC34" s="502"/>
      <c r="AD34" s="502">
        <v>2</v>
      </c>
      <c r="AE34" s="503"/>
      <c r="AF34" s="503"/>
      <c r="AG34" s="503"/>
      <c r="AH34" s="503"/>
      <c r="AI34" s="504"/>
      <c r="AJ34" s="503"/>
      <c r="AK34" s="504"/>
      <c r="AL34" s="503"/>
      <c r="AM34" s="504"/>
      <c r="AN34" s="504"/>
      <c r="AO34" s="504"/>
      <c r="AP34" s="504"/>
      <c r="AQ34" s="502"/>
      <c r="AR34" s="504"/>
      <c r="AS34" s="504"/>
      <c r="AT34" s="504"/>
      <c r="AU34" s="504"/>
      <c r="AV34" s="502"/>
      <c r="AW34" s="502">
        <v>2</v>
      </c>
      <c r="AX34" s="907"/>
      <c r="AY34" s="905"/>
      <c r="AZ34" s="502"/>
      <c r="BA34" s="502">
        <v>2</v>
      </c>
      <c r="BB34" s="503"/>
      <c r="BC34" s="502">
        <v>2</v>
      </c>
      <c r="BD34" s="503"/>
      <c r="BE34" s="502">
        <v>2</v>
      </c>
      <c r="BF34" s="503"/>
      <c r="BG34" s="503"/>
      <c r="BH34" s="696"/>
      <c r="BI34" s="502"/>
      <c r="BJ34" s="1018"/>
      <c r="BK34" s="909"/>
      <c r="BL34" s="502"/>
      <c r="BM34" s="502"/>
      <c r="BN34" s="502"/>
      <c r="BO34" s="502"/>
      <c r="BP34" s="502"/>
      <c r="BQ34" s="502"/>
      <c r="BR34" s="502"/>
      <c r="BS34" s="157"/>
      <c r="BT34" s="157"/>
      <c r="BU34" s="157"/>
      <c r="BW34" s="82"/>
    </row>
    <row r="35" spans="1:75" ht="9.75" customHeight="1" x14ac:dyDescent="0.25">
      <c r="A35" s="906">
        <v>15</v>
      </c>
      <c r="B35" s="904">
        <f>DATABASE!C29</f>
        <v>0</v>
      </c>
      <c r="C35" s="493"/>
      <c r="D35" s="493" t="s">
        <v>217</v>
      </c>
      <c r="E35" s="496"/>
      <c r="F35" s="493" t="s">
        <v>284</v>
      </c>
      <c r="G35" s="506"/>
      <c r="H35" s="497"/>
      <c r="I35" s="494"/>
      <c r="J35" s="497"/>
      <c r="K35" s="506"/>
      <c r="L35" s="497"/>
      <c r="M35" s="496"/>
      <c r="N35" s="914"/>
      <c r="O35" s="506"/>
      <c r="P35" s="506"/>
      <c r="Q35" s="498"/>
      <c r="R35" s="506"/>
      <c r="S35" s="506"/>
      <c r="T35" s="494">
        <v>13</v>
      </c>
      <c r="U35" s="498"/>
      <c r="V35" s="494">
        <v>14</v>
      </c>
      <c r="W35" s="494"/>
      <c r="X35" s="494">
        <v>15</v>
      </c>
      <c r="Y35" s="494"/>
      <c r="Z35" s="906">
        <v>15</v>
      </c>
      <c r="AA35" s="904">
        <f>B35</f>
        <v>0</v>
      </c>
      <c r="AB35" s="500">
        <v>16</v>
      </c>
      <c r="AC35" s="494"/>
      <c r="AD35" s="496"/>
      <c r="AE35" s="496"/>
      <c r="AF35" s="496"/>
      <c r="AG35" s="498"/>
      <c r="AH35" s="496"/>
      <c r="AI35" s="498"/>
      <c r="AJ35" s="496"/>
      <c r="AK35" s="498"/>
      <c r="AL35" s="498"/>
      <c r="AM35" s="499"/>
      <c r="AN35" s="498"/>
      <c r="AO35" s="493"/>
      <c r="AP35" s="498"/>
      <c r="AQ35" s="495"/>
      <c r="AR35" s="498"/>
      <c r="AS35" s="498"/>
      <c r="AT35" s="494"/>
      <c r="AU35" s="494">
        <v>20</v>
      </c>
      <c r="AV35" s="494"/>
      <c r="AW35" s="494">
        <v>20</v>
      </c>
      <c r="AX35" s="906">
        <v>15</v>
      </c>
      <c r="AY35" s="904">
        <f>AA35</f>
        <v>0</v>
      </c>
      <c r="AZ35" s="496"/>
      <c r="BA35" s="494">
        <v>20</v>
      </c>
      <c r="BB35" s="496"/>
      <c r="BC35" s="494">
        <v>20</v>
      </c>
      <c r="BD35" s="496"/>
      <c r="BE35" s="496"/>
      <c r="BF35" s="496"/>
      <c r="BG35" s="496"/>
      <c r="BH35" s="786"/>
      <c r="BI35" s="494"/>
      <c r="BJ35" s="1018"/>
      <c r="BK35" s="909"/>
      <c r="BL35" s="495"/>
      <c r="BM35" s="495"/>
      <c r="BN35" s="493"/>
      <c r="BO35" s="494"/>
      <c r="BP35" s="495"/>
      <c r="BQ35" s="495"/>
      <c r="BR35" s="495"/>
      <c r="BS35" s="501"/>
      <c r="BT35" s="501"/>
      <c r="BU35" s="156"/>
      <c r="BW35" s="82"/>
    </row>
    <row r="36" spans="1:75" ht="9.75" customHeight="1" x14ac:dyDescent="0.25">
      <c r="A36" s="907"/>
      <c r="B36" s="905"/>
      <c r="C36" s="502"/>
      <c r="D36" s="502">
        <v>2</v>
      </c>
      <c r="E36" s="503"/>
      <c r="F36" s="502">
        <v>2</v>
      </c>
      <c r="G36" s="508"/>
      <c r="H36" s="503"/>
      <c r="I36" s="502"/>
      <c r="J36" s="503"/>
      <c r="K36" s="508"/>
      <c r="L36" s="503"/>
      <c r="M36" s="503"/>
      <c r="N36" s="914"/>
      <c r="O36" s="508"/>
      <c r="P36" s="508"/>
      <c r="Q36" s="504"/>
      <c r="R36" s="508"/>
      <c r="S36" s="508"/>
      <c r="T36" s="502">
        <v>2</v>
      </c>
      <c r="U36" s="504"/>
      <c r="V36" s="514">
        <v>2</v>
      </c>
      <c r="W36" s="502"/>
      <c r="X36" s="502">
        <v>2</v>
      </c>
      <c r="Y36" s="502"/>
      <c r="Z36" s="907"/>
      <c r="AA36" s="905"/>
      <c r="AB36" s="505">
        <v>2</v>
      </c>
      <c r="AC36" s="514"/>
      <c r="AD36" s="503"/>
      <c r="AE36" s="503"/>
      <c r="AF36" s="503"/>
      <c r="AG36" s="504"/>
      <c r="AH36" s="503"/>
      <c r="AI36" s="504"/>
      <c r="AJ36" s="503"/>
      <c r="AK36" s="504"/>
      <c r="AL36" s="504"/>
      <c r="AM36" s="504"/>
      <c r="AN36" s="504"/>
      <c r="AO36" s="502"/>
      <c r="AP36" s="504"/>
      <c r="AQ36" s="502"/>
      <c r="AR36" s="504"/>
      <c r="AS36" s="504"/>
      <c r="AT36" s="502"/>
      <c r="AU36" s="502">
        <v>2</v>
      </c>
      <c r="AV36" s="502"/>
      <c r="AW36" s="502">
        <v>2</v>
      </c>
      <c r="AX36" s="907"/>
      <c r="AY36" s="905"/>
      <c r="AZ36" s="503"/>
      <c r="BA36" s="502">
        <v>2</v>
      </c>
      <c r="BB36" s="503"/>
      <c r="BC36" s="502">
        <v>2</v>
      </c>
      <c r="BD36" s="503"/>
      <c r="BE36" s="503"/>
      <c r="BF36" s="503"/>
      <c r="BG36" s="503"/>
      <c r="BH36" s="696"/>
      <c r="BI36" s="502"/>
      <c r="BJ36" s="1018"/>
      <c r="BK36" s="909"/>
      <c r="BL36" s="502"/>
      <c r="BM36" s="502"/>
      <c r="BN36" s="502"/>
      <c r="BO36" s="502"/>
      <c r="BP36" s="502"/>
      <c r="BQ36" s="502"/>
      <c r="BR36" s="502"/>
      <c r="BS36" s="157"/>
      <c r="BT36" s="157"/>
      <c r="BU36" s="157"/>
      <c r="BW36" s="82"/>
    </row>
    <row r="37" spans="1:75" ht="9.75" customHeight="1" x14ac:dyDescent="0.25">
      <c r="A37" s="906">
        <v>16</v>
      </c>
      <c r="B37" s="904">
        <f>DATABASE!C30</f>
        <v>0</v>
      </c>
      <c r="C37" s="493"/>
      <c r="D37" s="493" t="s">
        <v>217</v>
      </c>
      <c r="E37" s="496"/>
      <c r="F37" s="497"/>
      <c r="G37" s="506"/>
      <c r="H37" s="497"/>
      <c r="I37" s="507"/>
      <c r="J37" s="497"/>
      <c r="K37" s="506"/>
      <c r="L37" s="497"/>
      <c r="M37" s="496"/>
      <c r="N37" s="914"/>
      <c r="O37" s="506"/>
      <c r="P37" s="506"/>
      <c r="Q37" s="498"/>
      <c r="R37" s="494">
        <v>12</v>
      </c>
      <c r="S37" s="506"/>
      <c r="T37" s="494">
        <v>13</v>
      </c>
      <c r="U37" s="498"/>
      <c r="V37" s="494">
        <v>14</v>
      </c>
      <c r="W37" s="494"/>
      <c r="X37" s="494">
        <v>15</v>
      </c>
      <c r="Y37" s="494"/>
      <c r="Z37" s="906">
        <v>16</v>
      </c>
      <c r="AA37" s="904">
        <f>B37</f>
        <v>0</v>
      </c>
      <c r="AB37" s="496"/>
      <c r="AC37" s="494"/>
      <c r="AD37" s="496"/>
      <c r="AE37" s="498"/>
      <c r="AF37" s="496"/>
      <c r="AG37" s="498"/>
      <c r="AH37" s="496"/>
      <c r="AI37" s="498"/>
      <c r="AJ37" s="498"/>
      <c r="AK37" s="498"/>
      <c r="AL37" s="498"/>
      <c r="AM37" s="494"/>
      <c r="AN37" s="498"/>
      <c r="AO37" s="493"/>
      <c r="AP37" s="498"/>
      <c r="AQ37" s="498"/>
      <c r="AR37" s="494"/>
      <c r="AS37" s="494">
        <v>20</v>
      </c>
      <c r="AT37" s="494"/>
      <c r="AU37" s="494">
        <v>20</v>
      </c>
      <c r="AV37" s="507"/>
      <c r="AW37" s="494">
        <v>20</v>
      </c>
      <c r="AX37" s="906">
        <v>16</v>
      </c>
      <c r="AY37" s="904">
        <f>AA37</f>
        <v>0</v>
      </c>
      <c r="AZ37" s="496"/>
      <c r="BA37" s="494">
        <v>20</v>
      </c>
      <c r="BB37" s="496"/>
      <c r="BC37" s="496"/>
      <c r="BD37" s="496"/>
      <c r="BE37" s="496"/>
      <c r="BF37" s="510"/>
      <c r="BG37" s="496"/>
      <c r="BH37" s="786"/>
      <c r="BI37" s="494"/>
      <c r="BJ37" s="1018"/>
      <c r="BK37" s="909"/>
      <c r="BL37" s="495"/>
      <c r="BM37" s="495"/>
      <c r="BN37" s="493"/>
      <c r="BO37" s="495"/>
      <c r="BP37" s="494"/>
      <c r="BQ37" s="495"/>
      <c r="BR37" s="495"/>
      <c r="BS37" s="501"/>
      <c r="BT37" s="156"/>
      <c r="BU37" s="501"/>
      <c r="BW37" s="82"/>
    </row>
    <row r="38" spans="1:75" ht="9.75" customHeight="1" x14ac:dyDescent="0.25">
      <c r="A38" s="1015"/>
      <c r="B38" s="905"/>
      <c r="C38" s="514"/>
      <c r="D38" s="502">
        <v>2</v>
      </c>
      <c r="E38" s="503"/>
      <c r="F38" s="503"/>
      <c r="G38" s="508"/>
      <c r="H38" s="503"/>
      <c r="I38" s="503"/>
      <c r="J38" s="503"/>
      <c r="K38" s="508"/>
      <c r="L38" s="503"/>
      <c r="M38" s="503"/>
      <c r="N38" s="914"/>
      <c r="O38" s="508"/>
      <c r="P38" s="508"/>
      <c r="Q38" s="504"/>
      <c r="R38" s="502">
        <v>2</v>
      </c>
      <c r="S38" s="508"/>
      <c r="T38" s="502">
        <v>2</v>
      </c>
      <c r="U38" s="504"/>
      <c r="V38" s="502">
        <v>2</v>
      </c>
      <c r="W38" s="514"/>
      <c r="X38" s="502">
        <v>2</v>
      </c>
      <c r="Y38" s="502"/>
      <c r="Z38" s="907"/>
      <c r="AA38" s="905"/>
      <c r="AB38" s="503"/>
      <c r="AC38" s="502"/>
      <c r="AD38" s="503"/>
      <c r="AE38" s="504"/>
      <c r="AF38" s="503"/>
      <c r="AG38" s="512"/>
      <c r="AH38" s="503"/>
      <c r="AI38" s="504"/>
      <c r="AJ38" s="504"/>
      <c r="AK38" s="504"/>
      <c r="AL38" s="504"/>
      <c r="AM38" s="514"/>
      <c r="AN38" s="504"/>
      <c r="AO38" s="514"/>
      <c r="AP38" s="504"/>
      <c r="AQ38" s="504"/>
      <c r="AR38" s="502"/>
      <c r="AS38" s="502">
        <v>2</v>
      </c>
      <c r="AT38" s="502"/>
      <c r="AU38" s="502">
        <v>2</v>
      </c>
      <c r="AV38" s="503"/>
      <c r="AW38" s="502">
        <v>2</v>
      </c>
      <c r="AX38" s="1015"/>
      <c r="AY38" s="1016"/>
      <c r="AZ38" s="503"/>
      <c r="BA38" s="502">
        <v>2</v>
      </c>
      <c r="BB38" s="503"/>
      <c r="BC38" s="503"/>
      <c r="BD38" s="503"/>
      <c r="BE38" s="503"/>
      <c r="BF38" s="508"/>
      <c r="BG38" s="503"/>
      <c r="BH38" s="696"/>
      <c r="BI38" s="502"/>
      <c r="BJ38" s="1018"/>
      <c r="BK38" s="909"/>
      <c r="BL38" s="514"/>
      <c r="BM38" s="514"/>
      <c r="BN38" s="514"/>
      <c r="BO38" s="514"/>
      <c r="BP38" s="514"/>
      <c r="BQ38" s="514"/>
      <c r="BR38" s="514"/>
      <c r="BS38" s="520"/>
      <c r="BT38" s="520"/>
      <c r="BU38" s="520"/>
      <c r="BW38" s="82"/>
    </row>
    <row r="39" spans="1:75" ht="10.5" customHeight="1" x14ac:dyDescent="0.25">
      <c r="A39" s="906">
        <v>17</v>
      </c>
      <c r="B39" s="904">
        <f>DATABASE!C31</f>
        <v>0</v>
      </c>
      <c r="C39" s="497"/>
      <c r="D39" s="497"/>
      <c r="E39" s="496"/>
      <c r="F39" s="497"/>
      <c r="G39" s="496"/>
      <c r="H39" s="497"/>
      <c r="I39" s="496"/>
      <c r="J39" s="497"/>
      <c r="K39" s="497"/>
      <c r="L39" s="695"/>
      <c r="M39" s="695"/>
      <c r="N39" s="914"/>
      <c r="O39" s="498"/>
      <c r="P39" s="494">
        <v>11</v>
      </c>
      <c r="Q39" s="498"/>
      <c r="R39" s="494">
        <v>12</v>
      </c>
      <c r="S39" s="506"/>
      <c r="T39" s="494">
        <v>13</v>
      </c>
      <c r="U39" s="494"/>
      <c r="V39" s="494">
        <v>14</v>
      </c>
      <c r="W39" s="493"/>
      <c r="X39" s="496"/>
      <c r="Y39" s="494"/>
      <c r="Z39" s="906">
        <v>17</v>
      </c>
      <c r="AA39" s="904">
        <f>B39</f>
        <v>0</v>
      </c>
      <c r="AB39" s="496"/>
      <c r="AC39" s="494"/>
      <c r="AD39" s="496"/>
      <c r="AE39" s="498"/>
      <c r="AF39" s="496"/>
      <c r="AG39" s="498"/>
      <c r="AH39" s="498"/>
      <c r="AI39" s="498"/>
      <c r="AJ39" s="498"/>
      <c r="AK39" s="495"/>
      <c r="AL39" s="498"/>
      <c r="AM39" s="493"/>
      <c r="AN39" s="498"/>
      <c r="AO39" s="498"/>
      <c r="AP39" s="494"/>
      <c r="AQ39" s="494">
        <v>20</v>
      </c>
      <c r="AR39" s="494"/>
      <c r="AS39" s="494">
        <v>20</v>
      </c>
      <c r="AT39" s="507"/>
      <c r="AU39" s="494">
        <v>20</v>
      </c>
      <c r="AV39" s="496"/>
      <c r="AW39" s="494">
        <v>20</v>
      </c>
      <c r="AX39" s="906">
        <v>17</v>
      </c>
      <c r="AY39" s="904">
        <f>AA39</f>
        <v>0</v>
      </c>
      <c r="AZ39" s="496"/>
      <c r="BA39" s="496"/>
      <c r="BB39" s="496"/>
      <c r="BC39" s="496"/>
      <c r="BD39" s="510"/>
      <c r="BE39" s="496"/>
      <c r="BF39" s="506"/>
      <c r="BG39" s="496"/>
      <c r="BH39" s="506"/>
      <c r="BI39" s="494">
        <v>20</v>
      </c>
      <c r="BJ39" s="1018"/>
      <c r="BK39" s="909"/>
      <c r="BL39" s="495"/>
      <c r="BM39" s="495"/>
      <c r="BN39" s="495"/>
      <c r="BO39" s="495"/>
      <c r="BP39" s="494"/>
      <c r="BQ39" s="495"/>
      <c r="BR39" s="495"/>
      <c r="BS39" s="501"/>
      <c r="BT39" s="156"/>
      <c r="BU39" s="501"/>
      <c r="BW39" s="82"/>
    </row>
    <row r="40" spans="1:75" ht="10.5" customHeight="1" x14ac:dyDescent="0.25">
      <c r="A40" s="907"/>
      <c r="B40" s="905"/>
      <c r="C40" s="503"/>
      <c r="D40" s="503"/>
      <c r="E40" s="503"/>
      <c r="F40" s="503"/>
      <c r="G40" s="503"/>
      <c r="H40" s="503"/>
      <c r="I40" s="503"/>
      <c r="J40" s="503"/>
      <c r="K40" s="503"/>
      <c r="L40" s="696"/>
      <c r="M40" s="696"/>
      <c r="N40" s="914"/>
      <c r="O40" s="504"/>
      <c r="P40" s="502">
        <v>2</v>
      </c>
      <c r="Q40" s="504"/>
      <c r="R40" s="502">
        <v>2</v>
      </c>
      <c r="S40" s="508"/>
      <c r="T40" s="502">
        <v>2</v>
      </c>
      <c r="U40" s="502"/>
      <c r="V40" s="502">
        <v>2</v>
      </c>
      <c r="W40" s="502"/>
      <c r="X40" s="503"/>
      <c r="Y40" s="502"/>
      <c r="Z40" s="907"/>
      <c r="AA40" s="905"/>
      <c r="AB40" s="503"/>
      <c r="AC40" s="502"/>
      <c r="AD40" s="503"/>
      <c r="AE40" s="504"/>
      <c r="AF40" s="503"/>
      <c r="AG40" s="504"/>
      <c r="AH40" s="504"/>
      <c r="AI40" s="504"/>
      <c r="AJ40" s="504"/>
      <c r="AK40" s="502"/>
      <c r="AL40" s="504"/>
      <c r="AM40" s="502"/>
      <c r="AN40" s="504"/>
      <c r="AO40" s="504"/>
      <c r="AP40" s="502"/>
      <c r="AQ40" s="502">
        <v>2</v>
      </c>
      <c r="AR40" s="502"/>
      <c r="AS40" s="502">
        <v>2</v>
      </c>
      <c r="AT40" s="503"/>
      <c r="AU40" s="502">
        <v>2</v>
      </c>
      <c r="AV40" s="503"/>
      <c r="AW40" s="502">
        <v>2</v>
      </c>
      <c r="AX40" s="907"/>
      <c r="AY40" s="905"/>
      <c r="AZ40" s="503"/>
      <c r="BA40" s="503"/>
      <c r="BB40" s="503"/>
      <c r="BC40" s="503"/>
      <c r="BD40" s="508"/>
      <c r="BE40" s="503"/>
      <c r="BF40" s="508"/>
      <c r="BG40" s="503"/>
      <c r="BH40" s="508"/>
      <c r="BI40" s="502">
        <v>1</v>
      </c>
      <c r="BJ40" s="1018"/>
      <c r="BK40" s="909"/>
      <c r="BL40" s="502"/>
      <c r="BM40" s="502"/>
      <c r="BN40" s="502"/>
      <c r="BO40" s="502"/>
      <c r="BP40" s="502"/>
      <c r="BQ40" s="502"/>
      <c r="BR40" s="502"/>
      <c r="BS40" s="157"/>
      <c r="BT40" s="157"/>
      <c r="BU40" s="157"/>
      <c r="BW40" s="82"/>
    </row>
    <row r="41" spans="1:75" ht="10.5" customHeight="1" x14ac:dyDescent="0.25">
      <c r="A41" s="906">
        <v>18</v>
      </c>
      <c r="B41" s="904">
        <f>DATABASE!C32</f>
        <v>0</v>
      </c>
      <c r="C41" s="497"/>
      <c r="D41" s="497"/>
      <c r="E41" s="496"/>
      <c r="F41" s="497"/>
      <c r="G41" s="496"/>
      <c r="H41" s="497"/>
      <c r="I41" s="496"/>
      <c r="J41" s="695"/>
      <c r="K41" s="499"/>
      <c r="L41" s="695"/>
      <c r="M41" s="695"/>
      <c r="N41" s="914"/>
      <c r="O41" s="498"/>
      <c r="P41" s="494">
        <v>11</v>
      </c>
      <c r="Q41" s="498"/>
      <c r="R41" s="494">
        <v>12</v>
      </c>
      <c r="S41" s="513"/>
      <c r="T41" s="494">
        <v>13</v>
      </c>
      <c r="U41" s="494"/>
      <c r="V41" s="496"/>
      <c r="W41" s="493"/>
      <c r="X41" s="496"/>
      <c r="Y41" s="494"/>
      <c r="Z41" s="906">
        <v>18</v>
      </c>
      <c r="AA41" s="904">
        <f>B41</f>
        <v>0</v>
      </c>
      <c r="AB41" s="496"/>
      <c r="AC41" s="499"/>
      <c r="AD41" s="496"/>
      <c r="AE41" s="498"/>
      <c r="AF41" s="498"/>
      <c r="AG41" s="498"/>
      <c r="AH41" s="498"/>
      <c r="AI41" s="493"/>
      <c r="AJ41" s="498"/>
      <c r="AK41" s="495"/>
      <c r="AL41" s="498"/>
      <c r="AM41" s="498"/>
      <c r="AN41" s="493"/>
      <c r="AO41" s="494">
        <v>20</v>
      </c>
      <c r="AP41" s="494"/>
      <c r="AQ41" s="494">
        <v>20</v>
      </c>
      <c r="AR41" s="507"/>
      <c r="AS41" s="494">
        <v>20</v>
      </c>
      <c r="AT41" s="496"/>
      <c r="AU41" s="494">
        <v>20</v>
      </c>
      <c r="AV41" s="496"/>
      <c r="AW41" s="496"/>
      <c r="AX41" s="906">
        <v>18</v>
      </c>
      <c r="AY41" s="904">
        <f>AA41</f>
        <v>0</v>
      </c>
      <c r="AZ41" s="496"/>
      <c r="BA41" s="496"/>
      <c r="BB41" s="510"/>
      <c r="BC41" s="496"/>
      <c r="BD41" s="506"/>
      <c r="BE41" s="496"/>
      <c r="BF41" s="506"/>
      <c r="BG41" s="498"/>
      <c r="BH41" s="506"/>
      <c r="BI41" s="494">
        <v>20</v>
      </c>
      <c r="BJ41" s="1018"/>
      <c r="BK41" s="909"/>
      <c r="BL41" s="495"/>
      <c r="BM41" s="495"/>
      <c r="BN41" s="495"/>
      <c r="BO41" s="495"/>
      <c r="BP41" s="494"/>
      <c r="BQ41" s="495"/>
      <c r="BR41" s="495"/>
      <c r="BS41" s="501"/>
      <c r="BT41" s="156"/>
      <c r="BU41" s="501"/>
      <c r="BW41" s="82"/>
    </row>
    <row r="42" spans="1:75" ht="10.5" customHeight="1" x14ac:dyDescent="0.25">
      <c r="A42" s="907"/>
      <c r="B42" s="905"/>
      <c r="C42" s="503"/>
      <c r="D42" s="503"/>
      <c r="E42" s="503"/>
      <c r="F42" s="503"/>
      <c r="G42" s="503"/>
      <c r="H42" s="503"/>
      <c r="I42" s="503"/>
      <c r="J42" s="696"/>
      <c r="K42" s="504"/>
      <c r="L42" s="696"/>
      <c r="M42" s="696"/>
      <c r="N42" s="914"/>
      <c r="O42" s="504"/>
      <c r="P42" s="502">
        <v>2</v>
      </c>
      <c r="Q42" s="504"/>
      <c r="R42" s="502">
        <v>2</v>
      </c>
      <c r="S42" s="502"/>
      <c r="T42" s="502">
        <v>2</v>
      </c>
      <c r="U42" s="502"/>
      <c r="V42" s="503"/>
      <c r="W42" s="502"/>
      <c r="X42" s="503"/>
      <c r="Y42" s="502"/>
      <c r="Z42" s="907"/>
      <c r="AA42" s="905"/>
      <c r="AB42" s="503"/>
      <c r="AC42" s="504"/>
      <c r="AD42" s="503"/>
      <c r="AE42" s="504"/>
      <c r="AF42" s="504"/>
      <c r="AG42" s="504"/>
      <c r="AH42" s="504"/>
      <c r="AI42" s="502"/>
      <c r="AJ42" s="504"/>
      <c r="AK42" s="502"/>
      <c r="AL42" s="504"/>
      <c r="AM42" s="504"/>
      <c r="AN42" s="502"/>
      <c r="AO42" s="502">
        <v>2</v>
      </c>
      <c r="AP42" s="502"/>
      <c r="AQ42" s="502">
        <v>2</v>
      </c>
      <c r="AR42" s="503"/>
      <c r="AS42" s="502">
        <v>2</v>
      </c>
      <c r="AT42" s="503"/>
      <c r="AU42" s="502">
        <v>2</v>
      </c>
      <c r="AV42" s="503"/>
      <c r="AW42" s="503"/>
      <c r="AX42" s="907"/>
      <c r="AY42" s="905"/>
      <c r="AZ42" s="503"/>
      <c r="BA42" s="503"/>
      <c r="BB42" s="508"/>
      <c r="BC42" s="503"/>
      <c r="BD42" s="508"/>
      <c r="BE42" s="503"/>
      <c r="BF42" s="508"/>
      <c r="BG42" s="504"/>
      <c r="BH42" s="508"/>
      <c r="BI42" s="502">
        <v>1</v>
      </c>
      <c r="BJ42" s="1018"/>
      <c r="BK42" s="909"/>
      <c r="BL42" s="502"/>
      <c r="BM42" s="502"/>
      <c r="BN42" s="502"/>
      <c r="BO42" s="502"/>
      <c r="BP42" s="502"/>
      <c r="BQ42" s="502"/>
      <c r="BR42" s="502"/>
      <c r="BS42" s="157"/>
      <c r="BT42" s="157"/>
      <c r="BU42" s="157"/>
      <c r="BW42" s="82"/>
    </row>
    <row r="43" spans="1:75" ht="10.5" customHeight="1" x14ac:dyDescent="0.25">
      <c r="A43" s="906">
        <v>19</v>
      </c>
      <c r="B43" s="904">
        <f>DATABASE!C33</f>
        <v>0</v>
      </c>
      <c r="C43" s="497"/>
      <c r="D43" s="497"/>
      <c r="E43" s="498"/>
      <c r="F43" s="497"/>
      <c r="G43" s="498"/>
      <c r="H43" s="499"/>
      <c r="I43" s="496"/>
      <c r="J43" s="695"/>
      <c r="K43" s="499"/>
      <c r="L43" s="695"/>
      <c r="M43" s="695"/>
      <c r="N43" s="914"/>
      <c r="O43" s="498"/>
      <c r="P43" s="494">
        <v>11</v>
      </c>
      <c r="Q43" s="494"/>
      <c r="R43" s="494">
        <v>12</v>
      </c>
      <c r="S43" s="494"/>
      <c r="T43" s="496"/>
      <c r="U43" s="494"/>
      <c r="V43" s="496"/>
      <c r="W43" s="494"/>
      <c r="X43" s="496"/>
      <c r="Y43" s="496"/>
      <c r="Z43" s="906">
        <v>19</v>
      </c>
      <c r="AA43" s="904">
        <f>B43</f>
        <v>0</v>
      </c>
      <c r="AB43" s="496"/>
      <c r="AC43" s="499"/>
      <c r="AD43" s="498"/>
      <c r="AE43" s="498"/>
      <c r="AF43" s="498"/>
      <c r="AG43" s="495"/>
      <c r="AH43" s="498"/>
      <c r="AI43" s="493"/>
      <c r="AJ43" s="498"/>
      <c r="AK43" s="498"/>
      <c r="AL43" s="494"/>
      <c r="AM43" s="494">
        <v>20</v>
      </c>
      <c r="AN43" s="493"/>
      <c r="AO43" s="494">
        <v>20</v>
      </c>
      <c r="AP43" s="496"/>
      <c r="AQ43" s="494">
        <v>20</v>
      </c>
      <c r="AR43" s="496"/>
      <c r="AS43" s="494">
        <v>20</v>
      </c>
      <c r="AT43" s="496"/>
      <c r="AU43" s="496"/>
      <c r="AV43" s="496"/>
      <c r="AW43" s="496"/>
      <c r="AX43" s="906">
        <v>19</v>
      </c>
      <c r="AY43" s="904">
        <f>AA43</f>
        <v>0</v>
      </c>
      <c r="AZ43" s="510"/>
      <c r="BA43" s="496"/>
      <c r="BB43" s="506"/>
      <c r="BC43" s="496"/>
      <c r="BD43" s="506"/>
      <c r="BE43" s="498"/>
      <c r="BF43" s="506"/>
      <c r="BG43" s="498"/>
      <c r="BH43" s="498"/>
      <c r="BI43" s="494">
        <v>20</v>
      </c>
      <c r="BJ43" s="1018"/>
      <c r="BK43" s="909"/>
      <c r="BL43" s="495"/>
      <c r="BM43" s="495"/>
      <c r="BN43" s="493"/>
      <c r="BO43" s="495"/>
      <c r="BP43" s="494"/>
      <c r="BQ43" s="495"/>
      <c r="BR43" s="495"/>
      <c r="BS43" s="501"/>
      <c r="BT43" s="156"/>
      <c r="BU43" s="501"/>
      <c r="BW43" s="82"/>
    </row>
    <row r="44" spans="1:75" ht="9.75" customHeight="1" x14ac:dyDescent="0.25">
      <c r="A44" s="907"/>
      <c r="B44" s="905"/>
      <c r="C44" s="503"/>
      <c r="D44" s="503"/>
      <c r="E44" s="504"/>
      <c r="F44" s="503"/>
      <c r="G44" s="504"/>
      <c r="H44" s="504"/>
      <c r="I44" s="503"/>
      <c r="J44" s="696"/>
      <c r="K44" s="504"/>
      <c r="L44" s="696"/>
      <c r="M44" s="696"/>
      <c r="N44" s="914"/>
      <c r="O44" s="504"/>
      <c r="P44" s="502">
        <v>2</v>
      </c>
      <c r="Q44" s="502"/>
      <c r="R44" s="502">
        <v>2</v>
      </c>
      <c r="S44" s="502"/>
      <c r="T44" s="503"/>
      <c r="U44" s="502"/>
      <c r="V44" s="511"/>
      <c r="W44" s="502"/>
      <c r="X44" s="503"/>
      <c r="Y44" s="503"/>
      <c r="Z44" s="907"/>
      <c r="AA44" s="905"/>
      <c r="AB44" s="503"/>
      <c r="AC44" s="504"/>
      <c r="AD44" s="504"/>
      <c r="AE44" s="504"/>
      <c r="AF44" s="504"/>
      <c r="AG44" s="502"/>
      <c r="AH44" s="504"/>
      <c r="AI44" s="502"/>
      <c r="AJ44" s="504"/>
      <c r="AK44" s="504"/>
      <c r="AL44" s="502"/>
      <c r="AM44" s="502">
        <v>2</v>
      </c>
      <c r="AN44" s="502"/>
      <c r="AO44" s="502">
        <v>2</v>
      </c>
      <c r="AP44" s="503"/>
      <c r="AQ44" s="502">
        <v>2</v>
      </c>
      <c r="AR44" s="503"/>
      <c r="AS44" s="502">
        <v>2</v>
      </c>
      <c r="AT44" s="503"/>
      <c r="AU44" s="503"/>
      <c r="AV44" s="503"/>
      <c r="AW44" s="503"/>
      <c r="AX44" s="907"/>
      <c r="AY44" s="905"/>
      <c r="AZ44" s="508"/>
      <c r="BA44" s="503"/>
      <c r="BB44" s="508"/>
      <c r="BC44" s="503"/>
      <c r="BD44" s="508"/>
      <c r="BE44" s="504"/>
      <c r="BF44" s="508"/>
      <c r="BG44" s="504"/>
      <c r="BH44" s="504"/>
      <c r="BI44" s="502">
        <v>1</v>
      </c>
      <c r="BJ44" s="1018"/>
      <c r="BK44" s="909"/>
      <c r="BL44" s="502"/>
      <c r="BM44" s="502"/>
      <c r="BN44" s="502"/>
      <c r="BO44" s="502"/>
      <c r="BP44" s="502"/>
      <c r="BQ44" s="502"/>
      <c r="BR44" s="502"/>
      <c r="BS44" s="157"/>
      <c r="BT44" s="157"/>
      <c r="BU44" s="157"/>
      <c r="BW44" s="82"/>
    </row>
    <row r="45" spans="1:75" ht="9.75" customHeight="1" x14ac:dyDescent="0.25">
      <c r="A45" s="906">
        <v>20</v>
      </c>
      <c r="B45" s="904">
        <f>DATABASE!C34</f>
        <v>0</v>
      </c>
      <c r="C45" s="497"/>
      <c r="D45" s="497"/>
      <c r="E45" s="498"/>
      <c r="F45" s="497"/>
      <c r="G45" s="498"/>
      <c r="H45" s="499"/>
      <c r="I45" s="509"/>
      <c r="J45" s="695"/>
      <c r="K45" s="499"/>
      <c r="L45" s="695"/>
      <c r="M45" s="695"/>
      <c r="N45" s="914"/>
      <c r="O45" s="494"/>
      <c r="P45" s="494">
        <v>11</v>
      </c>
      <c r="Q45" s="494"/>
      <c r="R45" s="496"/>
      <c r="S45" s="494"/>
      <c r="T45" s="496"/>
      <c r="U45" s="494"/>
      <c r="V45" s="496"/>
      <c r="W45" s="496"/>
      <c r="X45" s="496"/>
      <c r="Y45" s="496"/>
      <c r="Z45" s="906">
        <v>20</v>
      </c>
      <c r="AA45" s="904">
        <f>B45</f>
        <v>0</v>
      </c>
      <c r="AB45" s="498"/>
      <c r="AC45" s="499"/>
      <c r="AD45" s="498"/>
      <c r="AE45" s="498"/>
      <c r="AF45" s="498"/>
      <c r="AG45" s="495"/>
      <c r="AH45" s="498"/>
      <c r="AI45" s="498"/>
      <c r="AJ45" s="494"/>
      <c r="AK45" s="494">
        <v>20</v>
      </c>
      <c r="AL45" s="494"/>
      <c r="AM45" s="494">
        <v>20</v>
      </c>
      <c r="AN45" s="497"/>
      <c r="AO45" s="494">
        <v>20</v>
      </c>
      <c r="AP45" s="496"/>
      <c r="AQ45" s="494">
        <v>20</v>
      </c>
      <c r="AR45" s="496"/>
      <c r="AS45" s="496"/>
      <c r="AT45" s="496"/>
      <c r="AU45" s="496"/>
      <c r="AV45" s="498"/>
      <c r="AW45" s="496"/>
      <c r="AX45" s="906">
        <v>20</v>
      </c>
      <c r="AY45" s="904">
        <f>AA45</f>
        <v>0</v>
      </c>
      <c r="AZ45" s="506"/>
      <c r="BA45" s="496"/>
      <c r="BB45" s="506"/>
      <c r="BC45" s="498"/>
      <c r="BD45" s="506"/>
      <c r="BE45" s="498"/>
      <c r="BF45" s="498"/>
      <c r="BG45" s="498"/>
      <c r="BH45" s="498"/>
      <c r="BI45" s="494">
        <v>20</v>
      </c>
      <c r="BJ45" s="1018"/>
      <c r="BK45" s="909"/>
      <c r="BL45" s="494"/>
      <c r="BM45" s="494"/>
      <c r="BN45" s="493"/>
      <c r="BO45" s="495"/>
      <c r="BP45" s="495"/>
      <c r="BQ45" s="494"/>
      <c r="BR45" s="495"/>
      <c r="BS45" s="156"/>
      <c r="BT45" s="501"/>
      <c r="BU45" s="501"/>
      <c r="BW45" s="82"/>
    </row>
    <row r="46" spans="1:75" ht="9.75" customHeight="1" x14ac:dyDescent="0.25">
      <c r="A46" s="907"/>
      <c r="B46" s="905"/>
      <c r="C46" s="503"/>
      <c r="D46" s="503"/>
      <c r="E46" s="504"/>
      <c r="F46" s="503"/>
      <c r="G46" s="504"/>
      <c r="H46" s="504"/>
      <c r="I46" s="504"/>
      <c r="J46" s="696"/>
      <c r="K46" s="504"/>
      <c r="L46" s="696"/>
      <c r="M46" s="696"/>
      <c r="N46" s="914"/>
      <c r="O46" s="502"/>
      <c r="P46" s="502">
        <v>2</v>
      </c>
      <c r="Q46" s="502"/>
      <c r="R46" s="503"/>
      <c r="S46" s="502"/>
      <c r="T46" s="503"/>
      <c r="U46" s="502"/>
      <c r="V46" s="503"/>
      <c r="W46" s="503"/>
      <c r="X46" s="503"/>
      <c r="Y46" s="503"/>
      <c r="Z46" s="907"/>
      <c r="AA46" s="905"/>
      <c r="AB46" s="504"/>
      <c r="AC46" s="504"/>
      <c r="AD46" s="504"/>
      <c r="AE46" s="504"/>
      <c r="AF46" s="504"/>
      <c r="AG46" s="502"/>
      <c r="AH46" s="504"/>
      <c r="AI46" s="504"/>
      <c r="AJ46" s="502"/>
      <c r="AK46" s="502">
        <v>2</v>
      </c>
      <c r="AL46" s="502"/>
      <c r="AM46" s="502">
        <v>2</v>
      </c>
      <c r="AN46" s="503"/>
      <c r="AO46" s="502">
        <v>2</v>
      </c>
      <c r="AP46" s="503"/>
      <c r="AQ46" s="502">
        <v>2</v>
      </c>
      <c r="AR46" s="503"/>
      <c r="AS46" s="503"/>
      <c r="AT46" s="503"/>
      <c r="AU46" s="503"/>
      <c r="AV46" s="504"/>
      <c r="AW46" s="503"/>
      <c r="AX46" s="907"/>
      <c r="AY46" s="905"/>
      <c r="AZ46" s="508"/>
      <c r="BA46" s="503"/>
      <c r="BB46" s="508"/>
      <c r="BC46" s="504"/>
      <c r="BD46" s="508"/>
      <c r="BE46" s="504"/>
      <c r="BF46" s="504"/>
      <c r="BG46" s="504"/>
      <c r="BH46" s="504"/>
      <c r="BI46" s="502">
        <v>1</v>
      </c>
      <c r="BJ46" s="1018"/>
      <c r="BK46" s="909"/>
      <c r="BL46" s="502"/>
      <c r="BM46" s="502"/>
      <c r="BN46" s="502"/>
      <c r="BO46" s="502"/>
      <c r="BP46" s="502"/>
      <c r="BQ46" s="502"/>
      <c r="BR46" s="502"/>
      <c r="BS46" s="157"/>
      <c r="BT46" s="157"/>
      <c r="BU46" s="157"/>
      <c r="BW46" s="82"/>
    </row>
    <row r="47" spans="1:75" ht="9.75" customHeight="1" x14ac:dyDescent="0.25">
      <c r="A47" s="906">
        <v>21</v>
      </c>
      <c r="B47" s="904">
        <f>DATABASE!C35</f>
        <v>0</v>
      </c>
      <c r="C47" s="515"/>
      <c r="D47" s="499"/>
      <c r="E47" s="498"/>
      <c r="F47" s="499"/>
      <c r="G47" s="498"/>
      <c r="H47" s="499"/>
      <c r="I47" s="498"/>
      <c r="J47" s="695"/>
      <c r="K47" s="499"/>
      <c r="L47" s="494"/>
      <c r="M47" s="493" t="s">
        <v>285</v>
      </c>
      <c r="N47" s="914"/>
      <c r="O47" s="494"/>
      <c r="P47" s="496"/>
      <c r="Q47" s="494"/>
      <c r="R47" s="496"/>
      <c r="S47" s="494"/>
      <c r="T47" s="496"/>
      <c r="U47" s="496"/>
      <c r="V47" s="496"/>
      <c r="W47" s="496"/>
      <c r="X47" s="498"/>
      <c r="Y47" s="496"/>
      <c r="Z47" s="906">
        <v>21</v>
      </c>
      <c r="AA47" s="904">
        <f>B47</f>
        <v>0</v>
      </c>
      <c r="AB47" s="498"/>
      <c r="AC47" s="494"/>
      <c r="AD47" s="498"/>
      <c r="AE47" s="498"/>
      <c r="AF47" s="498"/>
      <c r="AG47" s="498"/>
      <c r="AH47" s="498"/>
      <c r="AI47" s="494">
        <v>19</v>
      </c>
      <c r="AJ47" s="494"/>
      <c r="AK47" s="494">
        <v>20</v>
      </c>
      <c r="AL47" s="496"/>
      <c r="AM47" s="494">
        <v>20</v>
      </c>
      <c r="AN47" s="497"/>
      <c r="AO47" s="494">
        <v>20</v>
      </c>
      <c r="AP47" s="496"/>
      <c r="AQ47" s="496"/>
      <c r="AR47" s="496"/>
      <c r="AS47" s="496"/>
      <c r="AT47" s="498"/>
      <c r="AU47" s="496"/>
      <c r="AV47" s="498"/>
      <c r="AW47" s="496"/>
      <c r="AX47" s="906">
        <v>21</v>
      </c>
      <c r="AY47" s="904">
        <f>AA47</f>
        <v>0</v>
      </c>
      <c r="AZ47" s="506"/>
      <c r="BA47" s="498"/>
      <c r="BB47" s="506"/>
      <c r="BC47" s="498"/>
      <c r="BD47" s="493"/>
      <c r="BE47" s="498"/>
      <c r="BF47" s="498"/>
      <c r="BG47" s="498"/>
      <c r="BH47" s="498"/>
      <c r="BI47" s="494">
        <v>20</v>
      </c>
      <c r="BJ47" s="1018"/>
      <c r="BK47" s="909"/>
      <c r="BL47" s="494"/>
      <c r="BM47" s="494"/>
      <c r="BN47" s="493"/>
      <c r="BO47" s="495"/>
      <c r="BP47" s="495"/>
      <c r="BQ47" s="494"/>
      <c r="BR47" s="495"/>
      <c r="BS47" s="156"/>
      <c r="BT47" s="501"/>
      <c r="BU47" s="501"/>
      <c r="BW47" s="82"/>
    </row>
    <row r="48" spans="1:75" ht="9.75" customHeight="1" x14ac:dyDescent="0.25">
      <c r="A48" s="907"/>
      <c r="B48" s="905"/>
      <c r="C48" s="504"/>
      <c r="D48" s="504"/>
      <c r="E48" s="504"/>
      <c r="F48" s="504"/>
      <c r="G48" s="504"/>
      <c r="H48" s="504"/>
      <c r="I48" s="504"/>
      <c r="J48" s="696"/>
      <c r="K48" s="504"/>
      <c r="L48" s="502"/>
      <c r="M48" s="502">
        <v>2</v>
      </c>
      <c r="N48" s="914"/>
      <c r="O48" s="502"/>
      <c r="P48" s="503"/>
      <c r="Q48" s="502"/>
      <c r="R48" s="503"/>
      <c r="S48" s="502"/>
      <c r="T48" s="503"/>
      <c r="U48" s="503"/>
      <c r="V48" s="503"/>
      <c r="W48" s="503"/>
      <c r="X48" s="504"/>
      <c r="Y48" s="503"/>
      <c r="Z48" s="907"/>
      <c r="AA48" s="905"/>
      <c r="AB48" s="504"/>
      <c r="AC48" s="502"/>
      <c r="AD48" s="504"/>
      <c r="AE48" s="504"/>
      <c r="AF48" s="504"/>
      <c r="AG48" s="504"/>
      <c r="AH48" s="504"/>
      <c r="AI48" s="502">
        <v>2</v>
      </c>
      <c r="AJ48" s="502"/>
      <c r="AK48" s="502">
        <v>2</v>
      </c>
      <c r="AL48" s="503"/>
      <c r="AM48" s="502">
        <v>2</v>
      </c>
      <c r="AN48" s="503"/>
      <c r="AO48" s="502">
        <v>2</v>
      </c>
      <c r="AP48" s="503"/>
      <c r="AQ48" s="503"/>
      <c r="AR48" s="503"/>
      <c r="AS48" s="503"/>
      <c r="AT48" s="504"/>
      <c r="AU48" s="503"/>
      <c r="AV48" s="504"/>
      <c r="AW48" s="503"/>
      <c r="AX48" s="907"/>
      <c r="AY48" s="905"/>
      <c r="AZ48" s="508"/>
      <c r="BA48" s="504"/>
      <c r="BB48" s="508"/>
      <c r="BC48" s="504"/>
      <c r="BD48" s="502"/>
      <c r="BE48" s="504"/>
      <c r="BF48" s="504"/>
      <c r="BG48" s="504"/>
      <c r="BH48" s="504"/>
      <c r="BI48" s="502">
        <v>1</v>
      </c>
      <c r="BJ48" s="1018"/>
      <c r="BK48" s="909"/>
      <c r="BL48" s="502"/>
      <c r="BM48" s="502"/>
      <c r="BN48" s="502"/>
      <c r="BO48" s="502"/>
      <c r="BP48" s="502"/>
      <c r="BQ48" s="502"/>
      <c r="BR48" s="502"/>
      <c r="BS48" s="157"/>
      <c r="BT48" s="157"/>
      <c r="BU48" s="157"/>
      <c r="BW48" s="82"/>
    </row>
    <row r="49" spans="1:75" ht="9.75" customHeight="1" x14ac:dyDescent="0.25">
      <c r="A49" s="906">
        <v>22</v>
      </c>
      <c r="B49" s="904">
        <f>DATABASE!C36</f>
        <v>0</v>
      </c>
      <c r="C49" s="499"/>
      <c r="D49" s="499"/>
      <c r="E49" s="498"/>
      <c r="F49" s="499"/>
      <c r="G49" s="493"/>
      <c r="H49" s="499"/>
      <c r="I49" s="498"/>
      <c r="J49" s="498"/>
      <c r="K49" s="493" t="s">
        <v>40</v>
      </c>
      <c r="L49" s="494"/>
      <c r="M49" s="493" t="s">
        <v>285</v>
      </c>
      <c r="N49" s="914"/>
      <c r="O49" s="494"/>
      <c r="P49" s="496"/>
      <c r="Q49" s="494"/>
      <c r="R49" s="496"/>
      <c r="S49" s="507"/>
      <c r="T49" s="496"/>
      <c r="U49" s="496"/>
      <c r="V49" s="498"/>
      <c r="W49" s="496"/>
      <c r="X49" s="498"/>
      <c r="Y49" s="496"/>
      <c r="Z49" s="906">
        <v>22</v>
      </c>
      <c r="AA49" s="904">
        <f>B49</f>
        <v>0</v>
      </c>
      <c r="AB49" s="498"/>
      <c r="AC49" s="495"/>
      <c r="AD49" s="498"/>
      <c r="AE49" s="498"/>
      <c r="AF49" s="494"/>
      <c r="AG49" s="494">
        <v>18</v>
      </c>
      <c r="AH49" s="498"/>
      <c r="AI49" s="494">
        <v>19</v>
      </c>
      <c r="AJ49" s="496"/>
      <c r="AK49" s="494">
        <v>20</v>
      </c>
      <c r="AL49" s="496"/>
      <c r="AM49" s="494">
        <v>20</v>
      </c>
      <c r="AN49" s="497"/>
      <c r="AO49" s="496"/>
      <c r="AP49" s="496"/>
      <c r="AQ49" s="496"/>
      <c r="AR49" s="498"/>
      <c r="AS49" s="496"/>
      <c r="AT49" s="498"/>
      <c r="AU49" s="496"/>
      <c r="AV49" s="498"/>
      <c r="AW49" s="498"/>
      <c r="AX49" s="906">
        <v>22</v>
      </c>
      <c r="AY49" s="904">
        <f>AA49</f>
        <v>0</v>
      </c>
      <c r="AZ49" s="506"/>
      <c r="BA49" s="498"/>
      <c r="BB49" s="495"/>
      <c r="BC49" s="498"/>
      <c r="BD49" s="495"/>
      <c r="BE49" s="498"/>
      <c r="BF49" s="498"/>
      <c r="BG49" s="494"/>
      <c r="BH49" s="494">
        <v>20</v>
      </c>
      <c r="BI49" s="496"/>
      <c r="BJ49" s="1018"/>
      <c r="BK49" s="909"/>
      <c r="BL49" s="494"/>
      <c r="BM49" s="494"/>
      <c r="BN49" s="493"/>
      <c r="BO49" s="495"/>
      <c r="BP49" s="495"/>
      <c r="BQ49" s="494"/>
      <c r="BR49" s="495"/>
      <c r="BS49" s="156"/>
      <c r="BT49" s="501"/>
      <c r="BU49" s="501"/>
      <c r="BW49" s="82"/>
    </row>
    <row r="50" spans="1:75" ht="9.75" customHeight="1" x14ac:dyDescent="0.25">
      <c r="A50" s="907"/>
      <c r="B50" s="905"/>
      <c r="C50" s="504"/>
      <c r="D50" s="504"/>
      <c r="E50" s="504"/>
      <c r="F50" s="504"/>
      <c r="G50" s="502"/>
      <c r="H50" s="504"/>
      <c r="I50" s="504"/>
      <c r="J50" s="504"/>
      <c r="K50" s="502">
        <v>2</v>
      </c>
      <c r="L50" s="502"/>
      <c r="M50" s="502">
        <v>2</v>
      </c>
      <c r="N50" s="914"/>
      <c r="O50" s="502"/>
      <c r="P50" s="503"/>
      <c r="Q50" s="502"/>
      <c r="R50" s="503"/>
      <c r="S50" s="503"/>
      <c r="T50" s="503"/>
      <c r="U50" s="503"/>
      <c r="V50" s="504"/>
      <c r="W50" s="503"/>
      <c r="X50" s="504"/>
      <c r="Y50" s="503"/>
      <c r="Z50" s="907"/>
      <c r="AA50" s="905"/>
      <c r="AB50" s="504"/>
      <c r="AC50" s="502"/>
      <c r="AD50" s="504"/>
      <c r="AE50" s="504"/>
      <c r="AF50" s="502"/>
      <c r="AG50" s="502">
        <v>2</v>
      </c>
      <c r="AH50" s="504"/>
      <c r="AI50" s="502">
        <v>2</v>
      </c>
      <c r="AJ50" s="503"/>
      <c r="AK50" s="502">
        <v>2</v>
      </c>
      <c r="AL50" s="503"/>
      <c r="AM50" s="502">
        <v>2</v>
      </c>
      <c r="AN50" s="503"/>
      <c r="AO50" s="503"/>
      <c r="AP50" s="503"/>
      <c r="AQ50" s="503"/>
      <c r="AR50" s="504"/>
      <c r="AS50" s="503"/>
      <c r="AT50" s="504"/>
      <c r="AU50" s="503"/>
      <c r="AV50" s="504"/>
      <c r="AW50" s="504"/>
      <c r="AX50" s="907"/>
      <c r="AY50" s="905"/>
      <c r="AZ50" s="508"/>
      <c r="BA50" s="504"/>
      <c r="BB50" s="502"/>
      <c r="BC50" s="504"/>
      <c r="BD50" s="502"/>
      <c r="BE50" s="504"/>
      <c r="BF50" s="504"/>
      <c r="BG50" s="502"/>
      <c r="BH50" s="502">
        <v>2</v>
      </c>
      <c r="BI50" s="503"/>
      <c r="BJ50" s="1018"/>
      <c r="BK50" s="909"/>
      <c r="BL50" s="502"/>
      <c r="BM50" s="502"/>
      <c r="BN50" s="502"/>
      <c r="BO50" s="502"/>
      <c r="BP50" s="502"/>
      <c r="BQ50" s="502"/>
      <c r="BR50" s="502"/>
      <c r="BS50" s="157"/>
      <c r="BT50" s="157"/>
      <c r="BU50" s="157"/>
      <c r="BW50" s="82"/>
    </row>
    <row r="51" spans="1:75" ht="9.75" customHeight="1" x14ac:dyDescent="0.25">
      <c r="A51" s="906">
        <v>23</v>
      </c>
      <c r="B51" s="904">
        <f>DATABASE!C37</f>
        <v>0</v>
      </c>
      <c r="C51" s="499"/>
      <c r="D51" s="499"/>
      <c r="E51" s="494"/>
      <c r="F51" s="499"/>
      <c r="G51" s="493"/>
      <c r="H51" s="493"/>
      <c r="I51" s="493" t="s">
        <v>41</v>
      </c>
      <c r="J51" s="494"/>
      <c r="K51" s="493" t="s">
        <v>40</v>
      </c>
      <c r="L51" s="494"/>
      <c r="M51" s="493" t="s">
        <v>285</v>
      </c>
      <c r="N51" s="914"/>
      <c r="O51" s="494"/>
      <c r="P51" s="496"/>
      <c r="Q51" s="494"/>
      <c r="R51" s="496"/>
      <c r="S51" s="496"/>
      <c r="T51" s="509"/>
      <c r="U51" s="496"/>
      <c r="V51" s="498"/>
      <c r="W51" s="496"/>
      <c r="X51" s="498"/>
      <c r="Y51" s="498"/>
      <c r="Z51" s="906">
        <v>23</v>
      </c>
      <c r="AA51" s="904">
        <f>B51</f>
        <v>0</v>
      </c>
      <c r="AB51" s="498"/>
      <c r="AC51" s="498"/>
      <c r="AD51" s="498"/>
      <c r="AE51" s="494">
        <v>17</v>
      </c>
      <c r="AF51" s="494"/>
      <c r="AG51" s="494">
        <v>18</v>
      </c>
      <c r="AH51" s="498"/>
      <c r="AI51" s="494">
        <v>19</v>
      </c>
      <c r="AJ51" s="496"/>
      <c r="AK51" s="494">
        <v>20</v>
      </c>
      <c r="AL51" s="496"/>
      <c r="AM51" s="496"/>
      <c r="AN51" s="497"/>
      <c r="AO51" s="496"/>
      <c r="AP51" s="498"/>
      <c r="AQ51" s="496"/>
      <c r="AR51" s="498"/>
      <c r="AS51" s="496"/>
      <c r="AT51" s="498"/>
      <c r="AU51" s="498"/>
      <c r="AV51" s="498"/>
      <c r="AW51" s="498"/>
      <c r="AX51" s="906">
        <v>23</v>
      </c>
      <c r="AY51" s="904">
        <f>AA51</f>
        <v>0</v>
      </c>
      <c r="AZ51" s="493"/>
      <c r="BA51" s="498"/>
      <c r="BB51" s="495"/>
      <c r="BC51" s="498"/>
      <c r="BD51" s="498"/>
      <c r="BE51" s="494"/>
      <c r="BF51" s="494">
        <v>20</v>
      </c>
      <c r="BG51" s="494"/>
      <c r="BH51" s="494">
        <v>20</v>
      </c>
      <c r="BI51" s="496"/>
      <c r="BJ51" s="1018"/>
      <c r="BK51" s="909"/>
      <c r="BL51" s="494"/>
      <c r="BM51" s="494"/>
      <c r="BN51" s="495"/>
      <c r="BO51" s="495"/>
      <c r="BP51" s="495"/>
      <c r="BQ51" s="494"/>
      <c r="BR51" s="495"/>
      <c r="BS51" s="156"/>
      <c r="BT51" s="501"/>
      <c r="BU51" s="501"/>
      <c r="BW51" s="82"/>
    </row>
    <row r="52" spans="1:75" ht="9.75" customHeight="1" x14ac:dyDescent="0.25">
      <c r="A52" s="907"/>
      <c r="B52" s="905"/>
      <c r="C52" s="504"/>
      <c r="D52" s="504"/>
      <c r="E52" s="502"/>
      <c r="F52" s="504"/>
      <c r="G52" s="502"/>
      <c r="H52" s="502"/>
      <c r="I52" s="502">
        <v>2</v>
      </c>
      <c r="J52" s="502"/>
      <c r="K52" s="502">
        <v>2</v>
      </c>
      <c r="L52" s="502"/>
      <c r="M52" s="502">
        <v>2</v>
      </c>
      <c r="N52" s="914"/>
      <c r="O52" s="502"/>
      <c r="P52" s="503"/>
      <c r="Q52" s="502"/>
      <c r="R52" s="503"/>
      <c r="S52" s="503"/>
      <c r="T52" s="504"/>
      <c r="U52" s="503"/>
      <c r="V52" s="512"/>
      <c r="W52" s="503"/>
      <c r="X52" s="504"/>
      <c r="Y52" s="504"/>
      <c r="Z52" s="907"/>
      <c r="AA52" s="905"/>
      <c r="AB52" s="504"/>
      <c r="AC52" s="504"/>
      <c r="AD52" s="512"/>
      <c r="AE52" s="502">
        <v>2</v>
      </c>
      <c r="AF52" s="502"/>
      <c r="AG52" s="502">
        <v>2</v>
      </c>
      <c r="AH52" s="504"/>
      <c r="AI52" s="502">
        <v>2</v>
      </c>
      <c r="AJ52" s="503"/>
      <c r="AK52" s="502">
        <v>2</v>
      </c>
      <c r="AL52" s="503"/>
      <c r="AM52" s="503"/>
      <c r="AN52" s="503"/>
      <c r="AO52" s="503"/>
      <c r="AP52" s="504"/>
      <c r="AQ52" s="503"/>
      <c r="AR52" s="504"/>
      <c r="AS52" s="503"/>
      <c r="AT52" s="504"/>
      <c r="AU52" s="504"/>
      <c r="AV52" s="504"/>
      <c r="AW52" s="504"/>
      <c r="AX52" s="907"/>
      <c r="AY52" s="905"/>
      <c r="AZ52" s="502"/>
      <c r="BA52" s="504"/>
      <c r="BB52" s="502"/>
      <c r="BC52" s="504"/>
      <c r="BD52" s="504"/>
      <c r="BE52" s="502"/>
      <c r="BF52" s="502">
        <v>2</v>
      </c>
      <c r="BG52" s="502"/>
      <c r="BH52" s="502">
        <v>2</v>
      </c>
      <c r="BI52" s="503"/>
      <c r="BJ52" s="1018"/>
      <c r="BK52" s="909"/>
      <c r="BL52" s="502"/>
      <c r="BM52" s="502"/>
      <c r="BN52" s="502"/>
      <c r="BO52" s="502"/>
      <c r="BP52" s="502"/>
      <c r="BQ52" s="502"/>
      <c r="BR52" s="502"/>
      <c r="BS52" s="157"/>
      <c r="BT52" s="157"/>
      <c r="BU52" s="157"/>
      <c r="BW52" s="82"/>
    </row>
    <row r="53" spans="1:75" ht="9.75" customHeight="1" x14ac:dyDescent="0.25">
      <c r="A53" s="906">
        <v>24</v>
      </c>
      <c r="B53" s="904">
        <f>DATABASE!C38</f>
        <v>0</v>
      </c>
      <c r="C53" s="499"/>
      <c r="D53" s="499"/>
      <c r="E53" s="494"/>
      <c r="F53" s="494"/>
      <c r="G53" s="493" t="s">
        <v>284</v>
      </c>
      <c r="H53" s="493"/>
      <c r="I53" s="493" t="s">
        <v>41</v>
      </c>
      <c r="J53" s="494"/>
      <c r="K53" s="493" t="s">
        <v>40</v>
      </c>
      <c r="L53" s="494"/>
      <c r="M53" s="493" t="s">
        <v>285</v>
      </c>
      <c r="N53" s="914"/>
      <c r="O53" s="494"/>
      <c r="P53" s="496"/>
      <c r="Q53" s="496"/>
      <c r="R53" s="498"/>
      <c r="S53" s="496"/>
      <c r="T53" s="498"/>
      <c r="U53" s="496"/>
      <c r="V53" s="498"/>
      <c r="W53" s="509"/>
      <c r="X53" s="498"/>
      <c r="Y53" s="498"/>
      <c r="Z53" s="906">
        <v>24</v>
      </c>
      <c r="AA53" s="904">
        <f>B53</f>
        <v>0</v>
      </c>
      <c r="AB53" s="498"/>
      <c r="AC53" s="500">
        <v>16</v>
      </c>
      <c r="AD53" s="498"/>
      <c r="AE53" s="494">
        <v>17</v>
      </c>
      <c r="AF53" s="494"/>
      <c r="AG53" s="494">
        <v>18</v>
      </c>
      <c r="AH53" s="496"/>
      <c r="AI53" s="494">
        <v>19</v>
      </c>
      <c r="AJ53" s="496"/>
      <c r="AK53" s="496"/>
      <c r="AL53" s="496"/>
      <c r="AM53" s="496"/>
      <c r="AN53" s="499"/>
      <c r="AO53" s="496"/>
      <c r="AP53" s="498"/>
      <c r="AQ53" s="496"/>
      <c r="AR53" s="498"/>
      <c r="AS53" s="498"/>
      <c r="AT53" s="498"/>
      <c r="AU53" s="498"/>
      <c r="AV53" s="498"/>
      <c r="AW53" s="498"/>
      <c r="AX53" s="906">
        <v>24</v>
      </c>
      <c r="AY53" s="904">
        <f>AA53</f>
        <v>0</v>
      </c>
      <c r="AZ53" s="493"/>
      <c r="BA53" s="498"/>
      <c r="BB53" s="498"/>
      <c r="BC53" s="494"/>
      <c r="BD53" s="494">
        <v>20</v>
      </c>
      <c r="BE53" s="494"/>
      <c r="BF53" s="494">
        <v>20</v>
      </c>
      <c r="BG53" s="496"/>
      <c r="BH53" s="494">
        <v>20</v>
      </c>
      <c r="BI53" s="496"/>
      <c r="BJ53" s="1018"/>
      <c r="BK53" s="909"/>
      <c r="BL53" s="493"/>
      <c r="BM53" s="493"/>
      <c r="BN53" s="494"/>
      <c r="BO53" s="495"/>
      <c r="BP53" s="495"/>
      <c r="BQ53" s="495"/>
      <c r="BR53" s="494"/>
      <c r="BS53" s="501"/>
      <c r="BT53" s="501"/>
      <c r="BU53" s="501"/>
      <c r="BW53" s="82"/>
    </row>
    <row r="54" spans="1:75" ht="9.75" customHeight="1" x14ac:dyDescent="0.25">
      <c r="A54" s="907"/>
      <c r="B54" s="905"/>
      <c r="C54" s="504"/>
      <c r="D54" s="504"/>
      <c r="E54" s="502"/>
      <c r="F54" s="502"/>
      <c r="G54" s="502">
        <v>2</v>
      </c>
      <c r="H54" s="502"/>
      <c r="I54" s="502">
        <v>2</v>
      </c>
      <c r="J54" s="502"/>
      <c r="K54" s="502">
        <v>2</v>
      </c>
      <c r="L54" s="502"/>
      <c r="M54" s="502">
        <v>2</v>
      </c>
      <c r="N54" s="914"/>
      <c r="O54" s="502"/>
      <c r="P54" s="503"/>
      <c r="Q54" s="503"/>
      <c r="R54" s="504"/>
      <c r="S54" s="503"/>
      <c r="T54" s="504"/>
      <c r="U54" s="503"/>
      <c r="V54" s="504"/>
      <c r="W54" s="504"/>
      <c r="X54" s="504"/>
      <c r="Y54" s="504"/>
      <c r="Z54" s="907"/>
      <c r="AA54" s="905"/>
      <c r="AB54" s="504"/>
      <c r="AC54" s="505">
        <v>2</v>
      </c>
      <c r="AD54" s="504"/>
      <c r="AE54" s="502">
        <v>2</v>
      </c>
      <c r="AF54" s="502"/>
      <c r="AG54" s="502">
        <v>2</v>
      </c>
      <c r="AH54" s="511"/>
      <c r="AI54" s="502">
        <v>2</v>
      </c>
      <c r="AJ54" s="503"/>
      <c r="AK54" s="503"/>
      <c r="AL54" s="503"/>
      <c r="AM54" s="503"/>
      <c r="AN54" s="504"/>
      <c r="AO54" s="503"/>
      <c r="AP54" s="504"/>
      <c r="AQ54" s="503"/>
      <c r="AR54" s="504"/>
      <c r="AS54" s="504"/>
      <c r="AT54" s="504"/>
      <c r="AU54" s="504"/>
      <c r="AV54" s="504"/>
      <c r="AW54" s="504"/>
      <c r="AX54" s="907"/>
      <c r="AY54" s="905"/>
      <c r="AZ54" s="502"/>
      <c r="BA54" s="504"/>
      <c r="BB54" s="504"/>
      <c r="BC54" s="502"/>
      <c r="BD54" s="502">
        <v>2</v>
      </c>
      <c r="BE54" s="502"/>
      <c r="BF54" s="502">
        <v>2</v>
      </c>
      <c r="BG54" s="503"/>
      <c r="BH54" s="502">
        <v>2</v>
      </c>
      <c r="BI54" s="503"/>
      <c r="BJ54" s="1018"/>
      <c r="BK54" s="909"/>
      <c r="BL54" s="502"/>
      <c r="BM54" s="502"/>
      <c r="BN54" s="502"/>
      <c r="BO54" s="502"/>
      <c r="BP54" s="502"/>
      <c r="BQ54" s="502"/>
      <c r="BR54" s="502"/>
      <c r="BS54" s="157"/>
      <c r="BT54" s="157"/>
      <c r="BU54" s="157"/>
      <c r="BW54" s="82"/>
    </row>
    <row r="55" spans="1:75" ht="9.75" customHeight="1" x14ac:dyDescent="0.25">
      <c r="A55" s="906">
        <v>25</v>
      </c>
      <c r="B55" s="904">
        <f>DATABASE!C39</f>
        <v>0</v>
      </c>
      <c r="C55" s="493"/>
      <c r="D55" s="493"/>
      <c r="E55" s="493" t="s">
        <v>217</v>
      </c>
      <c r="F55" s="494"/>
      <c r="G55" s="493" t="s">
        <v>284</v>
      </c>
      <c r="H55" s="495"/>
      <c r="I55" s="493" t="s">
        <v>41</v>
      </c>
      <c r="J55" s="494"/>
      <c r="K55" s="493" t="s">
        <v>40</v>
      </c>
      <c r="L55" s="494"/>
      <c r="M55" s="497"/>
      <c r="N55" s="914"/>
      <c r="O55" s="496"/>
      <c r="P55" s="506"/>
      <c r="Q55" s="506"/>
      <c r="R55" s="498"/>
      <c r="S55" s="496"/>
      <c r="T55" s="498"/>
      <c r="U55" s="509"/>
      <c r="V55" s="498"/>
      <c r="W55" s="498"/>
      <c r="X55" s="498"/>
      <c r="Y55" s="494">
        <v>15</v>
      </c>
      <c r="Z55" s="906">
        <v>25</v>
      </c>
      <c r="AA55" s="904">
        <f>B55</f>
        <v>0</v>
      </c>
      <c r="AB55" s="498"/>
      <c r="AC55" s="500">
        <v>16</v>
      </c>
      <c r="AD55" s="498"/>
      <c r="AE55" s="494">
        <v>17</v>
      </c>
      <c r="AF55" s="494"/>
      <c r="AG55" s="494">
        <v>18</v>
      </c>
      <c r="AH55" s="494"/>
      <c r="AI55" s="496"/>
      <c r="AJ55" s="496"/>
      <c r="AK55" s="496"/>
      <c r="AL55" s="498"/>
      <c r="AM55" s="496"/>
      <c r="AN55" s="499"/>
      <c r="AO55" s="496"/>
      <c r="AP55" s="498"/>
      <c r="AQ55" s="498"/>
      <c r="AR55" s="498"/>
      <c r="AS55" s="498"/>
      <c r="AT55" s="516"/>
      <c r="AU55" s="498"/>
      <c r="AV55" s="498"/>
      <c r="AW55" s="498"/>
      <c r="AX55" s="906">
        <v>25</v>
      </c>
      <c r="AY55" s="904">
        <f>AA55</f>
        <v>0</v>
      </c>
      <c r="AZ55" s="498"/>
      <c r="BA55" s="494"/>
      <c r="BB55" s="494">
        <v>20</v>
      </c>
      <c r="BC55" s="494"/>
      <c r="BD55" s="494">
        <v>20</v>
      </c>
      <c r="BE55" s="496"/>
      <c r="BF55" s="494">
        <v>20</v>
      </c>
      <c r="BG55" s="496"/>
      <c r="BH55" s="494">
        <v>20</v>
      </c>
      <c r="BI55" s="496"/>
      <c r="BJ55" s="1018"/>
      <c r="BK55" s="909"/>
      <c r="BL55" s="493"/>
      <c r="BM55" s="493"/>
      <c r="BN55" s="494"/>
      <c r="BO55" s="495"/>
      <c r="BP55" s="495"/>
      <c r="BQ55" s="495"/>
      <c r="BR55" s="494"/>
      <c r="BS55" s="501"/>
      <c r="BT55" s="501"/>
      <c r="BU55" s="501"/>
      <c r="BW55" s="82"/>
    </row>
    <row r="56" spans="1:75" ht="9.75" customHeight="1" x14ac:dyDescent="0.25">
      <c r="A56" s="907"/>
      <c r="B56" s="905"/>
      <c r="C56" s="502"/>
      <c r="D56" s="502"/>
      <c r="E56" s="502">
        <v>2</v>
      </c>
      <c r="F56" s="502"/>
      <c r="G56" s="502">
        <v>2</v>
      </c>
      <c r="H56" s="502"/>
      <c r="I56" s="502">
        <v>2</v>
      </c>
      <c r="J56" s="502"/>
      <c r="K56" s="502">
        <v>2</v>
      </c>
      <c r="L56" s="502"/>
      <c r="M56" s="503"/>
      <c r="N56" s="915"/>
      <c r="O56" s="503"/>
      <c r="P56" s="508"/>
      <c r="Q56" s="508"/>
      <c r="R56" s="504"/>
      <c r="S56" s="503"/>
      <c r="T56" s="504"/>
      <c r="U56" s="504"/>
      <c r="V56" s="504"/>
      <c r="W56" s="504"/>
      <c r="X56" s="504"/>
      <c r="Y56" s="502">
        <v>2</v>
      </c>
      <c r="Z56" s="907"/>
      <c r="AA56" s="905"/>
      <c r="AB56" s="504"/>
      <c r="AC56" s="505">
        <v>2</v>
      </c>
      <c r="AD56" s="504"/>
      <c r="AE56" s="502">
        <v>2</v>
      </c>
      <c r="AF56" s="502"/>
      <c r="AG56" s="502">
        <v>2</v>
      </c>
      <c r="AH56" s="502"/>
      <c r="AI56" s="503"/>
      <c r="AJ56" s="503"/>
      <c r="AK56" s="503"/>
      <c r="AL56" s="504"/>
      <c r="AM56" s="503"/>
      <c r="AN56" s="504"/>
      <c r="AO56" s="503"/>
      <c r="AP56" s="504"/>
      <c r="AQ56" s="504"/>
      <c r="AR56" s="504"/>
      <c r="AS56" s="504"/>
      <c r="AT56" s="502"/>
      <c r="AU56" s="504"/>
      <c r="AV56" s="504"/>
      <c r="AW56" s="504"/>
      <c r="AX56" s="907"/>
      <c r="AY56" s="905"/>
      <c r="AZ56" s="504"/>
      <c r="BA56" s="502"/>
      <c r="BB56" s="502">
        <v>2</v>
      </c>
      <c r="BC56" s="502"/>
      <c r="BD56" s="502">
        <v>2</v>
      </c>
      <c r="BE56" s="503"/>
      <c r="BF56" s="502">
        <v>2</v>
      </c>
      <c r="BG56" s="503"/>
      <c r="BH56" s="502">
        <v>2</v>
      </c>
      <c r="BI56" s="503"/>
      <c r="BJ56" s="1019"/>
      <c r="BK56" s="910"/>
      <c r="BL56" s="502"/>
      <c r="BM56" s="502"/>
      <c r="BN56" s="502"/>
      <c r="BO56" s="502"/>
      <c r="BP56" s="502"/>
      <c r="BQ56" s="502"/>
      <c r="BR56" s="502"/>
      <c r="BS56" s="157"/>
      <c r="BT56" s="157"/>
      <c r="BU56" s="157"/>
      <c r="BW56" s="82"/>
    </row>
    <row r="57" spans="1:75" s="314" customFormat="1" ht="20.25" customHeight="1" x14ac:dyDescent="0.3">
      <c r="A57" s="313"/>
      <c r="B57" s="313" t="s">
        <v>424</v>
      </c>
      <c r="C57" s="916" t="str">
        <f>LEFT(DATABASE!C10,FIND("*",SUBSTITUTE(DATABASE!C10," ","*",2)))</f>
        <v xml:space="preserve">Аликулов Сухроб </v>
      </c>
      <c r="D57" s="916"/>
      <c r="E57" s="916"/>
      <c r="F57" s="916"/>
      <c r="G57" s="916"/>
      <c r="H57" s="916"/>
      <c r="I57" s="313"/>
      <c r="J57" s="313"/>
      <c r="K57" s="313"/>
      <c r="L57" s="313"/>
      <c r="M57" s="313"/>
      <c r="N57" s="313"/>
      <c r="O57" s="313"/>
      <c r="P57" s="313"/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 t="s">
        <v>538</v>
      </c>
      <c r="AB57" s="916" t="str">
        <f>C57</f>
        <v xml:space="preserve">Аликулов Сухроб </v>
      </c>
      <c r="AC57" s="916"/>
      <c r="AD57" s="916"/>
      <c r="AE57" s="916"/>
      <c r="AF57" s="916"/>
      <c r="AG57" s="916"/>
      <c r="AH57" s="313"/>
      <c r="AI57" s="313"/>
      <c r="AJ57" s="313"/>
      <c r="AK57" s="313"/>
      <c r="AL57" s="313"/>
      <c r="AM57" s="313"/>
      <c r="AN57" s="313"/>
      <c r="AO57" s="313"/>
      <c r="AP57" s="313"/>
      <c r="AQ57" s="313"/>
      <c r="AR57" s="313"/>
      <c r="AS57" s="313"/>
      <c r="AT57" s="313"/>
      <c r="AU57" s="313"/>
      <c r="AV57" s="313"/>
      <c r="AW57" s="313"/>
      <c r="AX57" s="313"/>
      <c r="AY57" s="313" t="s">
        <v>538</v>
      </c>
      <c r="AZ57" s="916" t="str">
        <f>AB57</f>
        <v xml:space="preserve">Аликулов Сухроб </v>
      </c>
      <c r="BA57" s="916"/>
      <c r="BB57" s="916"/>
      <c r="BC57" s="916"/>
      <c r="BD57" s="916"/>
      <c r="BE57" s="916"/>
      <c r="BF57" s="313"/>
      <c r="BG57" s="313"/>
      <c r="BH57" s="313"/>
      <c r="BI57" s="313"/>
      <c r="BJ57" s="313"/>
      <c r="BK57" s="313"/>
      <c r="BL57" s="313"/>
      <c r="BM57" s="313"/>
      <c r="BN57" s="313"/>
      <c r="BO57" s="313"/>
      <c r="BP57" s="313"/>
      <c r="BQ57" s="313"/>
      <c r="BR57" s="313"/>
      <c r="BS57" s="313"/>
      <c r="BT57" s="313"/>
      <c r="BU57" s="313"/>
      <c r="BW57" s="82"/>
    </row>
    <row r="58" spans="1:75" ht="55.5" customHeight="1" x14ac:dyDescent="0.25">
      <c r="A58" s="1014" t="s">
        <v>1008</v>
      </c>
      <c r="B58" s="1014"/>
      <c r="C58" s="101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014" t="s">
        <v>1008</v>
      </c>
      <c r="AA58" s="1014"/>
      <c r="AB58" s="101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4"/>
      <c r="AV58" s="124"/>
      <c r="AW58" s="124"/>
      <c r="AX58" s="1014" t="s">
        <v>1008</v>
      </c>
      <c r="AY58" s="1014"/>
      <c r="AZ58" s="101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124"/>
      <c r="BT58" s="124"/>
      <c r="BU58" s="124"/>
    </row>
    <row r="59" spans="1:75" s="95" customFormat="1" ht="18" customHeight="1" x14ac:dyDescent="0.25">
      <c r="A59" s="147"/>
      <c r="B59" s="148" t="s">
        <v>534</v>
      </c>
      <c r="C59" s="148"/>
      <c r="D59" s="148"/>
      <c r="E59" s="148"/>
      <c r="F59" s="148"/>
      <c r="G59" s="148"/>
      <c r="H59" s="148"/>
      <c r="I59" s="148"/>
      <c r="J59" s="14">
        <f>DATABASE!D11</f>
        <v>0</v>
      </c>
      <c r="K59" s="14"/>
      <c r="L59" s="14"/>
      <c r="M59" s="490" t="s">
        <v>535</v>
      </c>
      <c r="N59" s="490"/>
      <c r="O59" s="150"/>
      <c r="P59" s="150"/>
      <c r="Q59" s="150"/>
      <c r="R59" s="150"/>
      <c r="S59" s="9">
        <f>DATABASE!E11</f>
        <v>0</v>
      </c>
      <c r="T59" s="9"/>
      <c r="U59" s="9"/>
      <c r="V59" s="150"/>
      <c r="W59" s="148"/>
      <c r="Z59" s="147"/>
      <c r="AA59" s="148" t="s">
        <v>283</v>
      </c>
      <c r="AB59" s="148"/>
      <c r="AC59" s="148"/>
      <c r="AD59" s="148"/>
      <c r="AE59" s="148"/>
      <c r="AF59" s="148"/>
      <c r="AG59" s="148"/>
      <c r="AH59" s="148"/>
      <c r="AI59" s="14">
        <f>J59</f>
        <v>0</v>
      </c>
      <c r="AJ59" s="14"/>
      <c r="AK59" s="14"/>
      <c r="AL59" s="490" t="s">
        <v>535</v>
      </c>
      <c r="AM59" s="150"/>
      <c r="AN59" s="150"/>
      <c r="AO59" s="150"/>
      <c r="AP59" s="150"/>
      <c r="AQ59" s="9">
        <f>S59</f>
        <v>0</v>
      </c>
      <c r="AR59" s="9"/>
      <c r="AS59" s="9"/>
      <c r="AT59" s="150"/>
      <c r="AU59" s="148"/>
      <c r="AX59" s="147"/>
      <c r="AY59" s="148" t="s">
        <v>283</v>
      </c>
      <c r="AZ59" s="148"/>
      <c r="BA59" s="148"/>
      <c r="BB59" s="148"/>
      <c r="BC59" s="148"/>
      <c r="BD59" s="148"/>
      <c r="BE59" s="148"/>
      <c r="BF59" s="148"/>
      <c r="BG59" s="14">
        <f>AI59</f>
        <v>0</v>
      </c>
      <c r="BH59" s="14"/>
      <c r="BI59" s="14"/>
      <c r="BJ59" s="490" t="s">
        <v>535</v>
      </c>
      <c r="BK59" s="150"/>
      <c r="BL59" s="150"/>
      <c r="BM59" s="150"/>
      <c r="BN59" s="150"/>
      <c r="BO59" s="9">
        <f>AQ59</f>
        <v>0</v>
      </c>
      <c r="BP59" s="9"/>
      <c r="BQ59" s="9"/>
      <c r="BR59" s="150"/>
      <c r="BS59" s="148"/>
    </row>
    <row r="60" spans="1:75" s="95" customFormat="1" ht="18.75" customHeight="1" x14ac:dyDescent="0.25">
      <c r="A60" s="147"/>
      <c r="B60" s="1032" t="s">
        <v>631</v>
      </c>
      <c r="C60" s="1032"/>
      <c r="D60" s="1033" t="str">
        <f>"№  "&amp;DATABASE!B3</f>
        <v>№  45</v>
      </c>
      <c r="E60" s="1033"/>
      <c r="F60" s="149" t="s">
        <v>214</v>
      </c>
      <c r="G60" s="149"/>
      <c r="H60" s="149"/>
      <c r="K60" s="1034">
        <f>DATABASE!F3</f>
        <v>43952</v>
      </c>
      <c r="L60" s="1034"/>
      <c r="M60" s="149" t="s">
        <v>291</v>
      </c>
      <c r="N60" s="785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7"/>
      <c r="AA60" s="1032" t="s">
        <v>632</v>
      </c>
      <c r="AB60" s="1032"/>
      <c r="AC60" s="1033" t="str">
        <f>D60</f>
        <v>№  45</v>
      </c>
      <c r="AD60" s="1033"/>
      <c r="AE60" s="149" t="s">
        <v>214</v>
      </c>
      <c r="AF60" s="149"/>
      <c r="AG60" s="149"/>
      <c r="AJ60" s="1034">
        <f>K60</f>
        <v>43952</v>
      </c>
      <c r="AK60" s="1034"/>
      <c r="AL60" s="149" t="s">
        <v>291</v>
      </c>
      <c r="AN60" s="149"/>
      <c r="AO60" s="149"/>
      <c r="AP60" s="149"/>
      <c r="AQ60" s="149"/>
      <c r="AR60" s="149"/>
      <c r="AS60" s="149"/>
      <c r="AT60" s="149"/>
      <c r="AU60" s="149"/>
      <c r="AV60" s="149"/>
      <c r="AW60" s="149"/>
      <c r="AX60" s="147"/>
      <c r="AY60" s="1032" t="s">
        <v>633</v>
      </c>
      <c r="AZ60" s="1032"/>
      <c r="BA60" s="1033" t="str">
        <f>AC60</f>
        <v>№  45</v>
      </c>
      <c r="BB60" s="1033"/>
      <c r="BC60" s="149" t="s">
        <v>214</v>
      </c>
      <c r="BD60" s="149"/>
      <c r="BE60" s="149"/>
      <c r="BH60" s="1034">
        <f>AJ60</f>
        <v>43952</v>
      </c>
      <c r="BI60" s="1034"/>
      <c r="BJ60" s="149" t="s">
        <v>291</v>
      </c>
      <c r="BL60" s="149"/>
      <c r="BM60" s="149"/>
      <c r="BN60" s="149"/>
      <c r="BO60" s="149"/>
      <c r="BP60" s="149"/>
      <c r="BQ60" s="149"/>
      <c r="BR60" s="149"/>
      <c r="BS60" s="149"/>
      <c r="BT60" s="149"/>
      <c r="BU60" s="149"/>
    </row>
    <row r="61" spans="1:75" ht="15.75" customHeight="1" x14ac:dyDescent="0.25">
      <c r="A61" s="5" t="s">
        <v>0</v>
      </c>
      <c r="B61" s="4" t="s">
        <v>53</v>
      </c>
      <c r="C61" s="8" t="s">
        <v>536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6"/>
      <c r="Z61" s="1020" t="s">
        <v>0</v>
      </c>
      <c r="AA61" s="3" t="s">
        <v>53</v>
      </c>
      <c r="AB61" s="1025" t="s">
        <v>536</v>
      </c>
      <c r="AC61" s="1025"/>
      <c r="AD61" s="1025"/>
      <c r="AE61" s="1025"/>
      <c r="AF61" s="1025"/>
      <c r="AG61" s="1025"/>
      <c r="AH61" s="1025"/>
      <c r="AI61" s="1025"/>
      <c r="AJ61" s="1025"/>
      <c r="AK61" s="1025"/>
      <c r="AL61" s="1025"/>
      <c r="AM61" s="1025"/>
      <c r="AN61" s="1025"/>
      <c r="AO61" s="1025"/>
      <c r="AP61" s="1025"/>
      <c r="AQ61" s="1025"/>
      <c r="AR61" s="1025"/>
      <c r="AS61" s="1025"/>
      <c r="AT61" s="1025"/>
      <c r="AU61" s="1025"/>
      <c r="AV61" s="1025"/>
      <c r="AW61" s="1025"/>
      <c r="AX61" s="5" t="s">
        <v>0</v>
      </c>
      <c r="AY61" s="4" t="s">
        <v>53</v>
      </c>
      <c r="AZ61" s="1025" t="s">
        <v>536</v>
      </c>
      <c r="BA61" s="1025"/>
      <c r="BB61" s="1025"/>
      <c r="BC61" s="1025"/>
      <c r="BD61" s="1025"/>
      <c r="BE61" s="1025"/>
      <c r="BF61" s="1025"/>
      <c r="BG61" s="1025"/>
      <c r="BH61" s="1025"/>
      <c r="BI61" s="1025"/>
      <c r="BJ61" s="1025"/>
      <c r="BK61" s="1025"/>
      <c r="BL61" s="1025"/>
      <c r="BM61" s="1025"/>
      <c r="BN61" s="1025"/>
      <c r="BO61" s="1025"/>
      <c r="BP61" s="1025"/>
      <c r="BQ61" s="1025"/>
      <c r="BR61" s="1025"/>
      <c r="BS61" s="1025"/>
      <c r="BT61" s="1025"/>
      <c r="BU61" s="1025"/>
    </row>
    <row r="62" spans="1:75" s="82" customFormat="1" ht="12" customHeight="1" x14ac:dyDescent="0.25">
      <c r="A62" s="1020"/>
      <c r="B62" s="3"/>
      <c r="C62" s="697">
        <v>1</v>
      </c>
      <c r="D62" s="697">
        <v>2</v>
      </c>
      <c r="E62" s="697">
        <v>3</v>
      </c>
      <c r="F62" s="697">
        <v>4</v>
      </c>
      <c r="G62" s="697">
        <v>5</v>
      </c>
      <c r="H62" s="697">
        <v>6</v>
      </c>
      <c r="I62" s="697">
        <v>7</v>
      </c>
      <c r="J62" s="697">
        <v>8</v>
      </c>
      <c r="K62" s="697">
        <v>9</v>
      </c>
      <c r="L62" s="697">
        <v>10</v>
      </c>
      <c r="M62" s="1030">
        <v>11</v>
      </c>
      <c r="N62" s="1031"/>
      <c r="O62" s="892">
        <v>12</v>
      </c>
      <c r="P62" s="697">
        <v>13</v>
      </c>
      <c r="Q62" s="892">
        <v>14</v>
      </c>
      <c r="R62" s="697">
        <v>15</v>
      </c>
      <c r="S62" s="892">
        <v>16</v>
      </c>
      <c r="T62" s="697">
        <v>17</v>
      </c>
      <c r="U62" s="892">
        <v>18</v>
      </c>
      <c r="V62" s="697">
        <v>19</v>
      </c>
      <c r="W62" s="892">
        <v>20</v>
      </c>
      <c r="X62" s="697">
        <v>21</v>
      </c>
      <c r="Y62" s="892">
        <v>22</v>
      </c>
      <c r="Z62" s="1021"/>
      <c r="AA62" s="1023"/>
      <c r="AB62" s="697">
        <v>23</v>
      </c>
      <c r="AC62" s="697">
        <v>24</v>
      </c>
      <c r="AD62" s="697">
        <v>25</v>
      </c>
      <c r="AE62" s="697">
        <v>26</v>
      </c>
      <c r="AF62" s="697">
        <v>27</v>
      </c>
      <c r="AG62" s="697">
        <v>28</v>
      </c>
      <c r="AH62" s="697">
        <v>29</v>
      </c>
      <c r="AI62" s="697">
        <v>30</v>
      </c>
      <c r="AJ62" s="697">
        <v>31</v>
      </c>
      <c r="AK62" s="697">
        <v>32</v>
      </c>
      <c r="AL62" s="697">
        <v>33</v>
      </c>
      <c r="AM62" s="697">
        <v>34</v>
      </c>
      <c r="AN62" s="697">
        <v>35</v>
      </c>
      <c r="AO62" s="697">
        <v>36</v>
      </c>
      <c r="AP62" s="697">
        <v>37</v>
      </c>
      <c r="AQ62" s="697">
        <v>38</v>
      </c>
      <c r="AR62" s="697">
        <v>39</v>
      </c>
      <c r="AS62" s="697">
        <v>40</v>
      </c>
      <c r="AT62" s="697">
        <v>41</v>
      </c>
      <c r="AU62" s="697">
        <v>42</v>
      </c>
      <c r="AV62" s="697">
        <v>43</v>
      </c>
      <c r="AW62" s="697">
        <v>44</v>
      </c>
      <c r="AX62" s="1020"/>
      <c r="AY62" s="3"/>
      <c r="AZ62" s="697">
        <v>45</v>
      </c>
      <c r="BA62" s="697">
        <v>46</v>
      </c>
      <c r="BB62" s="697">
        <v>47</v>
      </c>
      <c r="BC62" s="697">
        <v>48</v>
      </c>
      <c r="BD62" s="697">
        <v>49</v>
      </c>
      <c r="BE62" s="697">
        <v>50</v>
      </c>
      <c r="BF62" s="697">
        <v>51</v>
      </c>
      <c r="BG62" s="697">
        <v>52</v>
      </c>
      <c r="BH62" s="697">
        <v>53</v>
      </c>
      <c r="BI62" s="1026">
        <v>54</v>
      </c>
      <c r="BJ62" s="1027"/>
      <c r="BK62" s="648"/>
      <c r="BL62" s="648"/>
      <c r="BM62" s="648"/>
      <c r="BN62" s="648"/>
      <c r="BO62" s="648"/>
      <c r="BP62" s="648"/>
      <c r="BQ62" s="648"/>
      <c r="BR62" s="648"/>
      <c r="BS62" s="648"/>
      <c r="BT62" s="648"/>
      <c r="BU62" s="648"/>
    </row>
    <row r="63" spans="1:75" ht="48.75" customHeight="1" x14ac:dyDescent="0.25">
      <c r="A63" s="1020"/>
      <c r="B63" s="3"/>
      <c r="C63" s="491">
        <f>'К-дарь'!H6</f>
        <v>43952</v>
      </c>
      <c r="D63" s="491">
        <f>'К-дарь'!H7</f>
        <v>43953</v>
      </c>
      <c r="E63" s="491">
        <f>'К-дарь'!H8</f>
        <v>43955</v>
      </c>
      <c r="F63" s="491">
        <f>'К-дарь'!H9</f>
        <v>43956</v>
      </c>
      <c r="G63" s="491">
        <f>'К-дарь'!H10</f>
        <v>43957</v>
      </c>
      <c r="H63" s="491">
        <f>'К-дарь'!H11</f>
        <v>43958</v>
      </c>
      <c r="I63" s="491">
        <f>'К-дарь'!H12</f>
        <v>43959</v>
      </c>
      <c r="J63" s="491">
        <f>'К-дарь'!H13</f>
        <v>43962</v>
      </c>
      <c r="K63" s="731">
        <f>'К-дарь'!H14</f>
        <v>43963</v>
      </c>
      <c r="L63" s="491">
        <f>'К-дарь'!H15</f>
        <v>43964</v>
      </c>
      <c r="M63" s="1028">
        <f>'К-дарь'!H16</f>
        <v>43965</v>
      </c>
      <c r="N63" s="1029"/>
      <c r="O63" s="491">
        <f>'К-дарь'!H17</f>
        <v>43966</v>
      </c>
      <c r="P63" s="153">
        <f>'К-дарь'!H18</f>
        <v>43967</v>
      </c>
      <c r="Q63" s="491">
        <f>'К-дарь'!H19</f>
        <v>43969</v>
      </c>
      <c r="R63" s="153">
        <f>'К-дарь'!H20</f>
        <v>43970</v>
      </c>
      <c r="S63" s="153">
        <f>'К-дарь'!H21</f>
        <v>43971</v>
      </c>
      <c r="T63" s="153">
        <f>'К-дарь'!H22</f>
        <v>43972</v>
      </c>
      <c r="U63" s="153">
        <f>'К-дарь'!H23</f>
        <v>43973</v>
      </c>
      <c r="V63" s="153">
        <f>'К-дарь'!H24</f>
        <v>43974</v>
      </c>
      <c r="W63" s="491">
        <f>'К-дарь'!H25</f>
        <v>43976</v>
      </c>
      <c r="X63" s="491">
        <f>'К-дарь'!H26</f>
        <v>43977</v>
      </c>
      <c r="Y63" s="491">
        <f>'К-дарь'!H27</f>
        <v>43978</v>
      </c>
      <c r="Z63" s="1022"/>
      <c r="AA63" s="1024"/>
      <c r="AB63" s="492">
        <f>'К-дарь'!H28</f>
        <v>43979</v>
      </c>
      <c r="AC63" s="492">
        <f>'К-дарь'!H29</f>
        <v>43980</v>
      </c>
      <c r="AD63" s="492">
        <f>'К-дарь'!H30</f>
        <v>43981</v>
      </c>
      <c r="AE63" s="492">
        <f>'К-дарь'!H31</f>
        <v>43983</v>
      </c>
      <c r="AF63" s="492">
        <f>'К-дарь'!H32</f>
        <v>43984</v>
      </c>
      <c r="AG63" s="492">
        <f>'К-дарь'!H33</f>
        <v>43985</v>
      </c>
      <c r="AH63" s="492">
        <f>'К-дарь'!H34</f>
        <v>43986</v>
      </c>
      <c r="AI63" s="492">
        <f>'К-дарь'!H35</f>
        <v>43987</v>
      </c>
      <c r="AJ63" s="492">
        <f>'К-дарь'!H36</f>
        <v>43988</v>
      </c>
      <c r="AK63" s="492">
        <f>'К-дарь'!H37</f>
        <v>43990</v>
      </c>
      <c r="AL63" s="492">
        <f>'К-дарь'!H38</f>
        <v>43991</v>
      </c>
      <c r="AM63" s="492">
        <f>'К-дарь'!H39</f>
        <v>43992</v>
      </c>
      <c r="AN63" s="492">
        <f>'К-дарь'!H40</f>
        <v>43993</v>
      </c>
      <c r="AO63" s="492">
        <f>'К-дарь'!H41</f>
        <v>43994</v>
      </c>
      <c r="AP63" s="492">
        <f>'К-дарь'!H42</f>
        <v>43995</v>
      </c>
      <c r="AQ63" s="492">
        <f>'К-дарь'!H43</f>
        <v>43997</v>
      </c>
      <c r="AR63" s="492">
        <f>'К-дарь'!H44</f>
        <v>43998</v>
      </c>
      <c r="AS63" s="492">
        <f>'К-дарь'!H45</f>
        <v>43999</v>
      </c>
      <c r="AT63" s="492">
        <f>'К-дарь'!H46</f>
        <v>44000</v>
      </c>
      <c r="AU63" s="492">
        <f>'К-дарь'!H47</f>
        <v>44001</v>
      </c>
      <c r="AV63" s="492">
        <f>'К-дарь'!H48</f>
        <v>44002</v>
      </c>
      <c r="AW63" s="492">
        <f>'К-дарь'!H49</f>
        <v>44004</v>
      </c>
      <c r="AX63" s="1020"/>
      <c r="AY63" s="3"/>
      <c r="AZ63" s="492">
        <f>'К-дарь'!H50</f>
        <v>44005</v>
      </c>
      <c r="BA63" s="492">
        <f>'К-дарь'!H51</f>
        <v>44006</v>
      </c>
      <c r="BB63" s="492">
        <f>'К-дарь'!H52</f>
        <v>44007</v>
      </c>
      <c r="BC63" s="492">
        <f>'К-дарь'!H53</f>
        <v>44008</v>
      </c>
      <c r="BD63" s="492">
        <f>'К-дарь'!H54</f>
        <v>44009</v>
      </c>
      <c r="BE63" s="492">
        <f>'К-дарь'!H55</f>
        <v>44011</v>
      </c>
      <c r="BF63" s="492">
        <f>'К-дарь'!H56</f>
        <v>44012</v>
      </c>
      <c r="BG63" s="492">
        <f>'К-дарь'!H57</f>
        <v>44013</v>
      </c>
      <c r="BH63" s="492">
        <f>'К-дарь'!H58</f>
        <v>44014</v>
      </c>
      <c r="BI63" s="902">
        <f>'К-дарь'!H59</f>
        <v>44015</v>
      </c>
      <c r="BJ63" s="903"/>
      <c r="BK63" s="492"/>
      <c r="BL63" s="492"/>
      <c r="BM63" s="492"/>
      <c r="BN63" s="492"/>
      <c r="BO63" s="492"/>
      <c r="BP63" s="492"/>
      <c r="BQ63" s="492"/>
      <c r="BR63" s="492"/>
      <c r="BS63" s="492"/>
      <c r="BT63" s="492"/>
      <c r="BU63" s="492"/>
    </row>
    <row r="64" spans="1:75" ht="9.75" customHeight="1" x14ac:dyDescent="0.25">
      <c r="A64" s="906">
        <v>1</v>
      </c>
      <c r="B64" s="904" t="str">
        <f>DATABASE!C15</f>
        <v>Абдурахмонова Машҳура Давроновна</v>
      </c>
      <c r="C64" s="493"/>
      <c r="D64" s="494"/>
      <c r="E64" s="493"/>
      <c r="F64" s="493"/>
      <c r="G64" s="493"/>
      <c r="H64" s="495"/>
      <c r="I64" s="493"/>
      <c r="J64" s="494"/>
      <c r="K64" s="497" t="s">
        <v>285</v>
      </c>
      <c r="L64" s="496"/>
      <c r="M64" s="506"/>
      <c r="N64" s="913" t="s">
        <v>425</v>
      </c>
      <c r="O64" s="496"/>
      <c r="P64" s="509"/>
      <c r="Q64" s="496"/>
      <c r="R64" s="509"/>
      <c r="S64" s="509"/>
      <c r="T64" s="498"/>
      <c r="U64" s="509"/>
      <c r="V64" s="509"/>
      <c r="W64" s="494"/>
      <c r="X64" s="494"/>
      <c r="Y64" s="500"/>
      <c r="Z64" s="906">
        <v>1</v>
      </c>
      <c r="AA64" s="904" t="str">
        <f>B64</f>
        <v>Абдурахмонова Машҳура Давроновна</v>
      </c>
      <c r="AB64" s="498"/>
      <c r="AC64" s="494"/>
      <c r="AD64" s="494"/>
      <c r="AE64" s="494"/>
      <c r="AF64" s="496"/>
      <c r="AG64" s="496">
        <v>19</v>
      </c>
      <c r="AH64" s="496"/>
      <c r="AI64" s="496">
        <v>20</v>
      </c>
      <c r="AJ64" s="498"/>
      <c r="AK64" s="496">
        <v>20</v>
      </c>
      <c r="AL64" s="499"/>
      <c r="AM64" s="496">
        <v>20</v>
      </c>
      <c r="AN64" s="498"/>
      <c r="AO64" s="498"/>
      <c r="AP64" s="498"/>
      <c r="AQ64" s="498"/>
      <c r="AR64" s="495"/>
      <c r="AS64" s="498"/>
      <c r="AT64" s="495"/>
      <c r="AU64" s="498"/>
      <c r="AV64" s="498"/>
      <c r="AW64" s="494"/>
      <c r="AX64" s="906">
        <v>1</v>
      </c>
      <c r="AY64" s="904" t="str">
        <f>AA64</f>
        <v>Абдурахмонова Машҳура Давроновна</v>
      </c>
      <c r="AZ64" s="494"/>
      <c r="BA64" s="494"/>
      <c r="BB64" s="494"/>
      <c r="BC64" s="496"/>
      <c r="BD64" s="494"/>
      <c r="BE64" s="496"/>
      <c r="BF64" s="494"/>
      <c r="BG64" s="496"/>
      <c r="BH64" s="496">
        <v>20</v>
      </c>
      <c r="BI64" s="495"/>
      <c r="BJ64" s="1017"/>
      <c r="BK64" s="908" t="s">
        <v>630</v>
      </c>
      <c r="BL64" s="493"/>
      <c r="BM64" s="493"/>
      <c r="BN64" s="495"/>
      <c r="BO64" s="495"/>
      <c r="BP64" s="495"/>
      <c r="BQ64" s="495"/>
      <c r="BR64" s="493"/>
      <c r="BS64" s="501"/>
      <c r="BT64" s="501"/>
      <c r="BU64" s="501"/>
    </row>
    <row r="65" spans="1:75" ht="9.75" customHeight="1" x14ac:dyDescent="0.25">
      <c r="A65" s="907"/>
      <c r="B65" s="905"/>
      <c r="C65" s="502"/>
      <c r="D65" s="502"/>
      <c r="E65" s="502"/>
      <c r="F65" s="502"/>
      <c r="G65" s="502"/>
      <c r="H65" s="502"/>
      <c r="I65" s="502"/>
      <c r="J65" s="502"/>
      <c r="K65" s="503">
        <v>2</v>
      </c>
      <c r="L65" s="503"/>
      <c r="M65" s="508"/>
      <c r="N65" s="914"/>
      <c r="O65" s="503"/>
      <c r="P65" s="504"/>
      <c r="Q65" s="503"/>
      <c r="R65" s="504"/>
      <c r="S65" s="504"/>
      <c r="T65" s="504"/>
      <c r="U65" s="504"/>
      <c r="V65" s="504"/>
      <c r="W65" s="502"/>
      <c r="X65" s="502"/>
      <c r="Y65" s="505"/>
      <c r="Z65" s="907"/>
      <c r="AA65" s="905"/>
      <c r="AB65" s="504"/>
      <c r="AC65" s="502"/>
      <c r="AD65" s="502"/>
      <c r="AE65" s="502"/>
      <c r="AF65" s="503"/>
      <c r="AG65" s="503">
        <v>2</v>
      </c>
      <c r="AH65" s="503"/>
      <c r="AI65" s="503">
        <v>2</v>
      </c>
      <c r="AJ65" s="504"/>
      <c r="AK65" s="503">
        <v>2</v>
      </c>
      <c r="AL65" s="504"/>
      <c r="AM65" s="503">
        <v>2</v>
      </c>
      <c r="AN65" s="504"/>
      <c r="AO65" s="504"/>
      <c r="AP65" s="504"/>
      <c r="AQ65" s="504"/>
      <c r="AR65" s="502"/>
      <c r="AS65" s="504"/>
      <c r="AT65" s="502"/>
      <c r="AU65" s="504"/>
      <c r="AV65" s="504"/>
      <c r="AW65" s="502"/>
      <c r="AX65" s="907"/>
      <c r="AY65" s="905"/>
      <c r="AZ65" s="502"/>
      <c r="BA65" s="502"/>
      <c r="BB65" s="502"/>
      <c r="BC65" s="503"/>
      <c r="BD65" s="502"/>
      <c r="BE65" s="503"/>
      <c r="BF65" s="502"/>
      <c r="BG65" s="503"/>
      <c r="BH65" s="503">
        <v>1</v>
      </c>
      <c r="BI65" s="502"/>
      <c r="BJ65" s="1018"/>
      <c r="BK65" s="909"/>
      <c r="BL65" s="502"/>
      <c r="BM65" s="502"/>
      <c r="BN65" s="502"/>
      <c r="BO65" s="502"/>
      <c r="BP65" s="502"/>
      <c r="BQ65" s="502"/>
      <c r="BR65" s="502"/>
      <c r="BS65" s="157"/>
      <c r="BT65" s="157"/>
      <c r="BU65" s="157"/>
      <c r="BW65" s="82"/>
    </row>
    <row r="66" spans="1:75" ht="9.75" customHeight="1" x14ac:dyDescent="0.25">
      <c r="A66" s="906">
        <v>2</v>
      </c>
      <c r="B66" s="904">
        <f>DATABASE!C16</f>
        <v>0</v>
      </c>
      <c r="C66" s="493"/>
      <c r="D66" s="494"/>
      <c r="E66" s="493"/>
      <c r="F66" s="497"/>
      <c r="G66" s="493"/>
      <c r="H66" s="493"/>
      <c r="I66" s="497" t="s">
        <v>40</v>
      </c>
      <c r="J66" s="494"/>
      <c r="K66" s="497" t="s">
        <v>285</v>
      </c>
      <c r="L66" s="496"/>
      <c r="M66" s="506"/>
      <c r="N66" s="914"/>
      <c r="O66" s="496"/>
      <c r="P66" s="498"/>
      <c r="Q66" s="506"/>
      <c r="R66" s="498"/>
      <c r="S66" s="509"/>
      <c r="T66" s="498"/>
      <c r="U66" s="494"/>
      <c r="V66" s="498"/>
      <c r="W66" s="494"/>
      <c r="X66" s="497"/>
      <c r="Y66" s="500"/>
      <c r="Z66" s="906">
        <v>2</v>
      </c>
      <c r="AA66" s="904">
        <f>B66</f>
        <v>0</v>
      </c>
      <c r="AB66" s="494"/>
      <c r="AC66" s="494"/>
      <c r="AD66" s="494"/>
      <c r="AE66" s="496">
        <v>18</v>
      </c>
      <c r="AF66" s="496"/>
      <c r="AG66" s="496">
        <v>19</v>
      </c>
      <c r="AH66" s="498"/>
      <c r="AI66" s="496">
        <v>20</v>
      </c>
      <c r="AJ66" s="498"/>
      <c r="AK66" s="496">
        <v>20</v>
      </c>
      <c r="AL66" s="499"/>
      <c r="AM66" s="498"/>
      <c r="AN66" s="498"/>
      <c r="AO66" s="498"/>
      <c r="AP66" s="498"/>
      <c r="AQ66" s="498"/>
      <c r="AR66" s="498"/>
      <c r="AS66" s="498"/>
      <c r="AT66" s="498"/>
      <c r="AU66" s="500"/>
      <c r="AV66" s="494"/>
      <c r="AW66" s="494"/>
      <c r="AX66" s="906">
        <v>2</v>
      </c>
      <c r="AY66" s="904">
        <f>AA66</f>
        <v>0</v>
      </c>
      <c r="AZ66" s="494"/>
      <c r="BA66" s="496"/>
      <c r="BB66" s="494"/>
      <c r="BC66" s="496"/>
      <c r="BD66" s="494"/>
      <c r="BE66" s="496"/>
      <c r="BF66" s="496">
        <v>20</v>
      </c>
      <c r="BG66" s="496"/>
      <c r="BH66" s="496">
        <v>20</v>
      </c>
      <c r="BI66" s="495"/>
      <c r="BJ66" s="1018"/>
      <c r="BK66" s="909"/>
      <c r="BL66" s="494"/>
      <c r="BM66" s="494"/>
      <c r="BN66" s="495"/>
      <c r="BO66" s="495"/>
      <c r="BP66" s="495"/>
      <c r="BQ66" s="495"/>
      <c r="BR66" s="493"/>
      <c r="BS66" s="501"/>
      <c r="BT66" s="501"/>
      <c r="BU66" s="501"/>
      <c r="BW66" s="82"/>
    </row>
    <row r="67" spans="1:75" ht="9.75" customHeight="1" x14ac:dyDescent="0.25">
      <c r="A67" s="907"/>
      <c r="B67" s="905"/>
      <c r="C67" s="502"/>
      <c r="D67" s="502"/>
      <c r="E67" s="502"/>
      <c r="F67" s="503"/>
      <c r="G67" s="502"/>
      <c r="H67" s="502"/>
      <c r="I67" s="503">
        <v>2</v>
      </c>
      <c r="J67" s="502"/>
      <c r="K67" s="503">
        <v>2</v>
      </c>
      <c r="L67" s="503"/>
      <c r="M67" s="508"/>
      <c r="N67" s="914"/>
      <c r="O67" s="503"/>
      <c r="P67" s="504"/>
      <c r="Q67" s="508"/>
      <c r="R67" s="504"/>
      <c r="S67" s="504"/>
      <c r="T67" s="504"/>
      <c r="U67" s="502"/>
      <c r="V67" s="504"/>
      <c r="W67" s="502"/>
      <c r="X67" s="503"/>
      <c r="Y67" s="505"/>
      <c r="Z67" s="907"/>
      <c r="AA67" s="905"/>
      <c r="AB67" s="502"/>
      <c r="AC67" s="502"/>
      <c r="AD67" s="502"/>
      <c r="AE67" s="503">
        <v>2</v>
      </c>
      <c r="AF67" s="503"/>
      <c r="AG67" s="503">
        <v>2</v>
      </c>
      <c r="AH67" s="504"/>
      <c r="AI67" s="503">
        <v>2</v>
      </c>
      <c r="AJ67" s="504"/>
      <c r="AK67" s="503">
        <v>2</v>
      </c>
      <c r="AL67" s="504"/>
      <c r="AM67" s="504"/>
      <c r="AN67" s="504"/>
      <c r="AO67" s="504"/>
      <c r="AP67" s="504"/>
      <c r="AQ67" s="504"/>
      <c r="AR67" s="504"/>
      <c r="AS67" s="504"/>
      <c r="AT67" s="504"/>
      <c r="AU67" s="505"/>
      <c r="AV67" s="502"/>
      <c r="AW67" s="502"/>
      <c r="AX67" s="907"/>
      <c r="AY67" s="905"/>
      <c r="AZ67" s="502"/>
      <c r="BA67" s="503"/>
      <c r="BB67" s="502"/>
      <c r="BC67" s="503"/>
      <c r="BD67" s="502"/>
      <c r="BE67" s="503"/>
      <c r="BF67" s="503">
        <v>2</v>
      </c>
      <c r="BG67" s="503"/>
      <c r="BH67" s="503">
        <v>1</v>
      </c>
      <c r="BI67" s="502"/>
      <c r="BJ67" s="1018"/>
      <c r="BK67" s="909"/>
      <c r="BL67" s="502"/>
      <c r="BM67" s="502"/>
      <c r="BN67" s="502"/>
      <c r="BO67" s="502"/>
      <c r="BP67" s="502"/>
      <c r="BQ67" s="502"/>
      <c r="BR67" s="502"/>
      <c r="BS67" s="157"/>
      <c r="BT67" s="157"/>
      <c r="BU67" s="157"/>
      <c r="BW67" s="82"/>
    </row>
    <row r="68" spans="1:75" ht="9.75" customHeight="1" x14ac:dyDescent="0.25">
      <c r="A68" s="906">
        <v>3</v>
      </c>
      <c r="B68" s="904">
        <f>DATABASE!C17</f>
        <v>0</v>
      </c>
      <c r="C68" s="493"/>
      <c r="D68" s="494"/>
      <c r="E68" s="493"/>
      <c r="F68" s="497"/>
      <c r="G68" s="497" t="s">
        <v>41</v>
      </c>
      <c r="H68" s="493"/>
      <c r="I68" s="497" t="s">
        <v>40</v>
      </c>
      <c r="J68" s="496"/>
      <c r="K68" s="497" t="s">
        <v>285</v>
      </c>
      <c r="L68" s="496"/>
      <c r="M68" s="506"/>
      <c r="N68" s="914"/>
      <c r="O68" s="496"/>
      <c r="P68" s="498"/>
      <c r="Q68" s="506"/>
      <c r="R68" s="506"/>
      <c r="S68" s="494"/>
      <c r="T68" s="498"/>
      <c r="U68" s="494"/>
      <c r="V68" s="498"/>
      <c r="W68" s="494"/>
      <c r="X68" s="497"/>
      <c r="Y68" s="500"/>
      <c r="Z68" s="906">
        <v>3</v>
      </c>
      <c r="AA68" s="904">
        <f>B68</f>
        <v>0</v>
      </c>
      <c r="AB68" s="494"/>
      <c r="AC68" s="496">
        <v>17</v>
      </c>
      <c r="AD68" s="494"/>
      <c r="AE68" s="496">
        <v>18</v>
      </c>
      <c r="AF68" s="498"/>
      <c r="AG68" s="496">
        <v>19</v>
      </c>
      <c r="AH68" s="498"/>
      <c r="AI68" s="496">
        <v>20</v>
      </c>
      <c r="AJ68" s="498"/>
      <c r="AK68" s="498"/>
      <c r="AL68" s="499"/>
      <c r="AM68" s="498"/>
      <c r="AN68" s="494"/>
      <c r="AO68" s="498"/>
      <c r="AP68" s="498"/>
      <c r="AQ68" s="498"/>
      <c r="AR68" s="498"/>
      <c r="AS68" s="494"/>
      <c r="AT68" s="494"/>
      <c r="AU68" s="500"/>
      <c r="AV68" s="494"/>
      <c r="AW68" s="496"/>
      <c r="AX68" s="906">
        <v>3</v>
      </c>
      <c r="AY68" s="904">
        <f>AA68</f>
        <v>0</v>
      </c>
      <c r="AZ68" s="494"/>
      <c r="BA68" s="496"/>
      <c r="BB68" s="494"/>
      <c r="BC68" s="496"/>
      <c r="BD68" s="496">
        <v>20</v>
      </c>
      <c r="BE68" s="496"/>
      <c r="BF68" s="496">
        <v>20</v>
      </c>
      <c r="BG68" s="510"/>
      <c r="BH68" s="496">
        <v>20</v>
      </c>
      <c r="BI68" s="495"/>
      <c r="BJ68" s="1018"/>
      <c r="BK68" s="909"/>
      <c r="BL68" s="494"/>
      <c r="BM68" s="494"/>
      <c r="BN68" s="495"/>
      <c r="BO68" s="495"/>
      <c r="BP68" s="495"/>
      <c r="BQ68" s="493"/>
      <c r="BR68" s="495"/>
      <c r="BS68" s="156"/>
      <c r="BT68" s="501"/>
      <c r="BU68" s="501"/>
      <c r="BW68" s="82"/>
    </row>
    <row r="69" spans="1:75" ht="9.75" customHeight="1" x14ac:dyDescent="0.25">
      <c r="A69" s="907">
        <v>3</v>
      </c>
      <c r="B69" s="905"/>
      <c r="C69" s="502"/>
      <c r="D69" s="502"/>
      <c r="E69" s="502"/>
      <c r="F69" s="503"/>
      <c r="G69" s="503">
        <v>2</v>
      </c>
      <c r="H69" s="502"/>
      <c r="I69" s="503">
        <v>2</v>
      </c>
      <c r="J69" s="503"/>
      <c r="K69" s="503">
        <v>2</v>
      </c>
      <c r="L69" s="503"/>
      <c r="M69" s="508"/>
      <c r="N69" s="914"/>
      <c r="O69" s="503"/>
      <c r="P69" s="504"/>
      <c r="Q69" s="508"/>
      <c r="R69" s="508"/>
      <c r="S69" s="502"/>
      <c r="T69" s="504"/>
      <c r="U69" s="502"/>
      <c r="V69" s="504"/>
      <c r="W69" s="502"/>
      <c r="X69" s="503"/>
      <c r="Y69" s="505"/>
      <c r="Z69" s="907"/>
      <c r="AA69" s="905"/>
      <c r="AB69" s="514"/>
      <c r="AC69" s="503">
        <v>2</v>
      </c>
      <c r="AD69" s="502"/>
      <c r="AE69" s="503">
        <v>2</v>
      </c>
      <c r="AF69" s="504"/>
      <c r="AG69" s="503">
        <v>2</v>
      </c>
      <c r="AH69" s="504"/>
      <c r="AI69" s="503">
        <v>2</v>
      </c>
      <c r="AJ69" s="504"/>
      <c r="AK69" s="504"/>
      <c r="AL69" s="504"/>
      <c r="AM69" s="504"/>
      <c r="AN69" s="502"/>
      <c r="AO69" s="504"/>
      <c r="AP69" s="504"/>
      <c r="AQ69" s="504"/>
      <c r="AR69" s="504"/>
      <c r="AS69" s="502"/>
      <c r="AT69" s="502"/>
      <c r="AU69" s="505"/>
      <c r="AV69" s="502"/>
      <c r="AW69" s="503"/>
      <c r="AX69" s="907">
        <v>3</v>
      </c>
      <c r="AY69" s="905"/>
      <c r="AZ69" s="502"/>
      <c r="BA69" s="503"/>
      <c r="BB69" s="502"/>
      <c r="BC69" s="503"/>
      <c r="BD69" s="503">
        <v>2</v>
      </c>
      <c r="BE69" s="503"/>
      <c r="BF69" s="503">
        <v>2</v>
      </c>
      <c r="BG69" s="508"/>
      <c r="BH69" s="503">
        <v>1</v>
      </c>
      <c r="BI69" s="502"/>
      <c r="BJ69" s="1018"/>
      <c r="BK69" s="909"/>
      <c r="BL69" s="502"/>
      <c r="BM69" s="502"/>
      <c r="BN69" s="502"/>
      <c r="BO69" s="502"/>
      <c r="BP69" s="502"/>
      <c r="BQ69" s="502"/>
      <c r="BR69" s="502"/>
      <c r="BS69" s="157"/>
      <c r="BT69" s="157"/>
      <c r="BU69" s="157"/>
      <c r="BW69" s="82"/>
    </row>
    <row r="70" spans="1:75" ht="9.75" customHeight="1" x14ac:dyDescent="0.25">
      <c r="A70" s="906">
        <v>4</v>
      </c>
      <c r="B70" s="904">
        <f>DATABASE!C18</f>
        <v>0</v>
      </c>
      <c r="C70" s="493"/>
      <c r="D70" s="507"/>
      <c r="E70" s="497" t="s">
        <v>284</v>
      </c>
      <c r="F70" s="497"/>
      <c r="G70" s="497" t="s">
        <v>41</v>
      </c>
      <c r="H70" s="493"/>
      <c r="I70" s="497" t="s">
        <v>40</v>
      </c>
      <c r="J70" s="496"/>
      <c r="K70" s="497" t="s">
        <v>285</v>
      </c>
      <c r="L70" s="496"/>
      <c r="M70" s="506"/>
      <c r="N70" s="914"/>
      <c r="O70" s="509"/>
      <c r="P70" s="498"/>
      <c r="Q70" s="494"/>
      <c r="R70" s="506"/>
      <c r="S70" s="494"/>
      <c r="T70" s="498"/>
      <c r="U70" s="494"/>
      <c r="V70" s="494"/>
      <c r="W70" s="494"/>
      <c r="X70" s="497"/>
      <c r="Y70" s="496">
        <v>16</v>
      </c>
      <c r="Z70" s="906">
        <v>4</v>
      </c>
      <c r="AA70" s="904">
        <f>B70</f>
        <v>0</v>
      </c>
      <c r="AB70" s="494"/>
      <c r="AC70" s="496">
        <v>17</v>
      </c>
      <c r="AD70" s="494"/>
      <c r="AE70" s="496">
        <v>18</v>
      </c>
      <c r="AF70" s="498"/>
      <c r="AG70" s="496">
        <v>19</v>
      </c>
      <c r="AH70" s="498"/>
      <c r="AI70" s="498"/>
      <c r="AJ70" s="498"/>
      <c r="AK70" s="498"/>
      <c r="AL70" s="499"/>
      <c r="AM70" s="498"/>
      <c r="AN70" s="494"/>
      <c r="AO70" s="498"/>
      <c r="AP70" s="498"/>
      <c r="AQ70" s="494"/>
      <c r="AR70" s="494"/>
      <c r="AS70" s="494"/>
      <c r="AT70" s="494"/>
      <c r="AU70" s="496"/>
      <c r="AV70" s="494"/>
      <c r="AW70" s="496"/>
      <c r="AX70" s="906">
        <v>4</v>
      </c>
      <c r="AY70" s="904">
        <f>AA70</f>
        <v>0</v>
      </c>
      <c r="AZ70" s="494"/>
      <c r="BA70" s="496"/>
      <c r="BB70" s="496">
        <v>20</v>
      </c>
      <c r="BC70" s="496"/>
      <c r="BD70" s="496">
        <v>20</v>
      </c>
      <c r="BE70" s="510"/>
      <c r="BF70" s="496">
        <v>20</v>
      </c>
      <c r="BG70" s="506"/>
      <c r="BH70" s="496">
        <v>20</v>
      </c>
      <c r="BI70" s="495"/>
      <c r="BJ70" s="1018"/>
      <c r="BK70" s="909"/>
      <c r="BL70" s="495"/>
      <c r="BM70" s="495"/>
      <c r="BN70" s="495"/>
      <c r="BO70" s="495"/>
      <c r="BP70" s="495"/>
      <c r="BQ70" s="493"/>
      <c r="BR70" s="495"/>
      <c r="BS70" s="156"/>
      <c r="BT70" s="501"/>
      <c r="BU70" s="501"/>
      <c r="BW70" s="82"/>
    </row>
    <row r="71" spans="1:75" ht="9.75" customHeight="1" x14ac:dyDescent="0.25">
      <c r="A71" s="907"/>
      <c r="B71" s="905"/>
      <c r="C71" s="502"/>
      <c r="D71" s="503"/>
      <c r="E71" s="503">
        <v>2</v>
      </c>
      <c r="F71" s="503"/>
      <c r="G71" s="503">
        <v>2</v>
      </c>
      <c r="H71" s="502"/>
      <c r="I71" s="503">
        <v>2</v>
      </c>
      <c r="J71" s="503"/>
      <c r="K71" s="503">
        <v>2</v>
      </c>
      <c r="L71" s="503"/>
      <c r="M71" s="508"/>
      <c r="N71" s="914"/>
      <c r="O71" s="504"/>
      <c r="P71" s="504"/>
      <c r="Q71" s="502"/>
      <c r="R71" s="508"/>
      <c r="S71" s="502"/>
      <c r="T71" s="504"/>
      <c r="U71" s="502"/>
      <c r="V71" s="502"/>
      <c r="W71" s="502"/>
      <c r="X71" s="503"/>
      <c r="Y71" s="503">
        <v>2</v>
      </c>
      <c r="Z71" s="907"/>
      <c r="AA71" s="905"/>
      <c r="AB71" s="502"/>
      <c r="AC71" s="503">
        <v>2</v>
      </c>
      <c r="AD71" s="502"/>
      <c r="AE71" s="503">
        <v>2</v>
      </c>
      <c r="AF71" s="512"/>
      <c r="AG71" s="503">
        <v>2</v>
      </c>
      <c r="AH71" s="504"/>
      <c r="AI71" s="504"/>
      <c r="AJ71" s="504"/>
      <c r="AK71" s="504"/>
      <c r="AL71" s="504"/>
      <c r="AM71" s="504"/>
      <c r="AN71" s="502"/>
      <c r="AO71" s="504"/>
      <c r="AP71" s="504"/>
      <c r="AQ71" s="502"/>
      <c r="AR71" s="502"/>
      <c r="AS71" s="502"/>
      <c r="AT71" s="502"/>
      <c r="AU71" s="503"/>
      <c r="AV71" s="502"/>
      <c r="AW71" s="503"/>
      <c r="AX71" s="907"/>
      <c r="AY71" s="905"/>
      <c r="AZ71" s="502"/>
      <c r="BA71" s="503"/>
      <c r="BB71" s="503">
        <v>2</v>
      </c>
      <c r="BC71" s="503"/>
      <c r="BD71" s="503">
        <v>2</v>
      </c>
      <c r="BE71" s="508"/>
      <c r="BF71" s="503">
        <v>2</v>
      </c>
      <c r="BG71" s="508"/>
      <c r="BH71" s="503">
        <v>1</v>
      </c>
      <c r="BI71" s="502"/>
      <c r="BJ71" s="1018"/>
      <c r="BK71" s="909"/>
      <c r="BL71" s="502"/>
      <c r="BM71" s="502"/>
      <c r="BN71" s="502"/>
      <c r="BO71" s="502"/>
      <c r="BP71" s="502"/>
      <c r="BQ71" s="502"/>
      <c r="BR71" s="502"/>
      <c r="BS71" s="157"/>
      <c r="BT71" s="157"/>
      <c r="BU71" s="157"/>
      <c r="BW71" s="82"/>
    </row>
    <row r="72" spans="1:75" ht="9.75" customHeight="1" x14ac:dyDescent="0.25">
      <c r="A72" s="906">
        <v>5</v>
      </c>
      <c r="B72" s="904">
        <f>DATABASE!C19</f>
        <v>0</v>
      </c>
      <c r="C72" s="497" t="s">
        <v>217</v>
      </c>
      <c r="D72" s="496"/>
      <c r="E72" s="497" t="s">
        <v>284</v>
      </c>
      <c r="F72" s="497"/>
      <c r="G72" s="497" t="s">
        <v>41</v>
      </c>
      <c r="H72" s="494"/>
      <c r="I72" s="497" t="s">
        <v>40</v>
      </c>
      <c r="J72" s="496"/>
      <c r="K72" s="695"/>
      <c r="L72" s="695"/>
      <c r="M72" s="498"/>
      <c r="N72" s="914"/>
      <c r="O72" s="513"/>
      <c r="P72" s="498"/>
      <c r="Q72" s="494"/>
      <c r="R72" s="506"/>
      <c r="S72" s="494"/>
      <c r="T72" s="494"/>
      <c r="U72" s="494"/>
      <c r="V72" s="494"/>
      <c r="W72" s="496">
        <v>15</v>
      </c>
      <c r="X72" s="497"/>
      <c r="Y72" s="496">
        <v>16</v>
      </c>
      <c r="Z72" s="906">
        <v>5</v>
      </c>
      <c r="AA72" s="904">
        <f>B72</f>
        <v>0</v>
      </c>
      <c r="AB72" s="494"/>
      <c r="AC72" s="496">
        <v>17</v>
      </c>
      <c r="AD72" s="498"/>
      <c r="AE72" s="496">
        <v>18</v>
      </c>
      <c r="AF72" s="498"/>
      <c r="AG72" s="498"/>
      <c r="AH72" s="498"/>
      <c r="AI72" s="498"/>
      <c r="AJ72" s="498"/>
      <c r="AK72" s="498"/>
      <c r="AL72" s="499"/>
      <c r="AM72" s="498"/>
      <c r="AN72" s="498"/>
      <c r="AO72" s="494"/>
      <c r="AP72" s="494"/>
      <c r="AQ72" s="494"/>
      <c r="AR72" s="494"/>
      <c r="AS72" s="507"/>
      <c r="AT72" s="494"/>
      <c r="AU72" s="496"/>
      <c r="AV72" s="494"/>
      <c r="AW72" s="496"/>
      <c r="AX72" s="906">
        <v>5</v>
      </c>
      <c r="AY72" s="904">
        <f>AA72</f>
        <v>0</v>
      </c>
      <c r="AZ72" s="496">
        <v>20</v>
      </c>
      <c r="BA72" s="496"/>
      <c r="BB72" s="496">
        <v>20</v>
      </c>
      <c r="BC72" s="510"/>
      <c r="BD72" s="496">
        <v>20</v>
      </c>
      <c r="BE72" s="506"/>
      <c r="BF72" s="496">
        <v>20</v>
      </c>
      <c r="BG72" s="506"/>
      <c r="BH72" s="496">
        <v>20</v>
      </c>
      <c r="BI72" s="495"/>
      <c r="BJ72" s="1018"/>
      <c r="BK72" s="909"/>
      <c r="BL72" s="495"/>
      <c r="BM72" s="495"/>
      <c r="BN72" s="495"/>
      <c r="BO72" s="495"/>
      <c r="BP72" s="495"/>
      <c r="BQ72" s="493"/>
      <c r="BR72" s="495"/>
      <c r="BS72" s="156"/>
      <c r="BT72" s="501"/>
      <c r="BU72" s="501"/>
      <c r="BW72" s="82"/>
    </row>
    <row r="73" spans="1:75" ht="9.75" customHeight="1" x14ac:dyDescent="0.25">
      <c r="A73" s="907"/>
      <c r="B73" s="905"/>
      <c r="C73" s="503">
        <v>2</v>
      </c>
      <c r="D73" s="503"/>
      <c r="E73" s="503">
        <v>2</v>
      </c>
      <c r="F73" s="503"/>
      <c r="G73" s="503">
        <v>2</v>
      </c>
      <c r="H73" s="502"/>
      <c r="I73" s="503">
        <v>2</v>
      </c>
      <c r="J73" s="503"/>
      <c r="K73" s="696"/>
      <c r="L73" s="696"/>
      <c r="M73" s="504"/>
      <c r="N73" s="914"/>
      <c r="O73" s="502"/>
      <c r="P73" s="504"/>
      <c r="Q73" s="502"/>
      <c r="R73" s="508"/>
      <c r="S73" s="502"/>
      <c r="T73" s="502"/>
      <c r="U73" s="502"/>
      <c r="V73" s="502"/>
      <c r="W73" s="503">
        <v>2</v>
      </c>
      <c r="X73" s="503"/>
      <c r="Y73" s="503">
        <v>2</v>
      </c>
      <c r="Z73" s="907"/>
      <c r="AA73" s="905"/>
      <c r="AB73" s="502"/>
      <c r="AC73" s="503">
        <v>2</v>
      </c>
      <c r="AD73" s="504"/>
      <c r="AE73" s="503">
        <v>2</v>
      </c>
      <c r="AF73" s="504"/>
      <c r="AG73" s="504"/>
      <c r="AH73" s="504"/>
      <c r="AI73" s="504"/>
      <c r="AJ73" s="504"/>
      <c r="AK73" s="504"/>
      <c r="AL73" s="504"/>
      <c r="AM73" s="504"/>
      <c r="AN73" s="504"/>
      <c r="AO73" s="502"/>
      <c r="AP73" s="502"/>
      <c r="AQ73" s="502"/>
      <c r="AR73" s="502"/>
      <c r="AS73" s="503"/>
      <c r="AT73" s="502"/>
      <c r="AU73" s="503"/>
      <c r="AV73" s="502"/>
      <c r="AW73" s="503"/>
      <c r="AX73" s="907"/>
      <c r="AY73" s="905"/>
      <c r="AZ73" s="503">
        <v>2</v>
      </c>
      <c r="BA73" s="503"/>
      <c r="BB73" s="503">
        <v>2</v>
      </c>
      <c r="BC73" s="508"/>
      <c r="BD73" s="503">
        <v>2</v>
      </c>
      <c r="BE73" s="508"/>
      <c r="BF73" s="503">
        <v>2</v>
      </c>
      <c r="BG73" s="508"/>
      <c r="BH73" s="503">
        <v>1</v>
      </c>
      <c r="BI73" s="502"/>
      <c r="BJ73" s="1018"/>
      <c r="BK73" s="909"/>
      <c r="BL73" s="502"/>
      <c r="BM73" s="502"/>
      <c r="BN73" s="502"/>
      <c r="BO73" s="502"/>
      <c r="BP73" s="502"/>
      <c r="BQ73" s="502"/>
      <c r="BR73" s="502"/>
      <c r="BS73" s="157"/>
      <c r="BT73" s="157"/>
      <c r="BU73" s="157"/>
      <c r="BW73" s="82"/>
    </row>
    <row r="74" spans="1:75" ht="9.75" customHeight="1" x14ac:dyDescent="0.25">
      <c r="A74" s="906">
        <v>6</v>
      </c>
      <c r="B74" s="904">
        <f>DATABASE!C20</f>
        <v>0</v>
      </c>
      <c r="C74" s="497" t="s">
        <v>217</v>
      </c>
      <c r="D74" s="496"/>
      <c r="E74" s="497" t="s">
        <v>284</v>
      </c>
      <c r="F74" s="499"/>
      <c r="G74" s="497" t="s">
        <v>41</v>
      </c>
      <c r="H74" s="494"/>
      <c r="I74" s="695"/>
      <c r="J74" s="496"/>
      <c r="K74" s="695"/>
      <c r="L74" s="695"/>
      <c r="M74" s="498"/>
      <c r="N74" s="914"/>
      <c r="O74" s="494"/>
      <c r="P74" s="498"/>
      <c r="Q74" s="494"/>
      <c r="R74" s="513"/>
      <c r="S74" s="494"/>
      <c r="T74" s="494"/>
      <c r="U74" s="496">
        <v>14</v>
      </c>
      <c r="V74" s="494"/>
      <c r="W74" s="496">
        <v>15</v>
      </c>
      <c r="X74" s="499"/>
      <c r="Y74" s="496">
        <v>16</v>
      </c>
      <c r="Z74" s="906">
        <v>6</v>
      </c>
      <c r="AA74" s="904">
        <f>B74</f>
        <v>0</v>
      </c>
      <c r="AB74" s="499"/>
      <c r="AC74" s="496">
        <v>17</v>
      </c>
      <c r="AD74" s="498"/>
      <c r="AE74" s="498"/>
      <c r="AF74" s="498"/>
      <c r="AG74" s="498"/>
      <c r="AH74" s="494"/>
      <c r="AI74" s="498"/>
      <c r="AJ74" s="498"/>
      <c r="AK74" s="498"/>
      <c r="AL74" s="498"/>
      <c r="AM74" s="493"/>
      <c r="AN74" s="494"/>
      <c r="AO74" s="494"/>
      <c r="AP74" s="494"/>
      <c r="AQ74" s="507"/>
      <c r="AR74" s="494"/>
      <c r="AS74" s="496"/>
      <c r="AT74" s="494"/>
      <c r="AU74" s="496"/>
      <c r="AV74" s="496">
        <v>20</v>
      </c>
      <c r="AW74" s="496"/>
      <c r="AX74" s="906">
        <v>6</v>
      </c>
      <c r="AY74" s="904">
        <f>AA74</f>
        <v>0</v>
      </c>
      <c r="AZ74" s="496">
        <v>20</v>
      </c>
      <c r="BA74" s="510"/>
      <c r="BB74" s="496">
        <v>20</v>
      </c>
      <c r="BC74" s="506"/>
      <c r="BD74" s="496">
        <v>20</v>
      </c>
      <c r="BE74" s="506"/>
      <c r="BF74" s="498"/>
      <c r="BG74" s="506"/>
      <c r="BH74" s="496">
        <v>20</v>
      </c>
      <c r="BI74" s="493"/>
      <c r="BJ74" s="1018"/>
      <c r="BK74" s="909"/>
      <c r="BL74" s="495"/>
      <c r="BM74" s="495"/>
      <c r="BN74" s="495"/>
      <c r="BO74" s="495"/>
      <c r="BP74" s="495"/>
      <c r="BQ74" s="493"/>
      <c r="BR74" s="495"/>
      <c r="BS74" s="156"/>
      <c r="BT74" s="501"/>
      <c r="BU74" s="501"/>
      <c r="BW74" s="82"/>
    </row>
    <row r="75" spans="1:75" ht="9.75" customHeight="1" x14ac:dyDescent="0.25">
      <c r="A75" s="907"/>
      <c r="B75" s="905"/>
      <c r="C75" s="503">
        <v>2</v>
      </c>
      <c r="D75" s="503"/>
      <c r="E75" s="503">
        <v>2</v>
      </c>
      <c r="F75" s="504"/>
      <c r="G75" s="503">
        <v>2</v>
      </c>
      <c r="H75" s="502"/>
      <c r="I75" s="696"/>
      <c r="J75" s="503"/>
      <c r="K75" s="696"/>
      <c r="L75" s="696"/>
      <c r="M75" s="504"/>
      <c r="N75" s="914"/>
      <c r="O75" s="502"/>
      <c r="P75" s="504"/>
      <c r="Q75" s="502"/>
      <c r="R75" s="502"/>
      <c r="S75" s="502"/>
      <c r="T75" s="502"/>
      <c r="U75" s="503">
        <v>2</v>
      </c>
      <c r="V75" s="502"/>
      <c r="W75" s="503">
        <v>2</v>
      </c>
      <c r="X75" s="504"/>
      <c r="Y75" s="503">
        <v>2</v>
      </c>
      <c r="Z75" s="907"/>
      <c r="AA75" s="905"/>
      <c r="AB75" s="504"/>
      <c r="AC75" s="503">
        <v>2</v>
      </c>
      <c r="AD75" s="504"/>
      <c r="AE75" s="504"/>
      <c r="AF75" s="504"/>
      <c r="AG75" s="504"/>
      <c r="AH75" s="502"/>
      <c r="AI75" s="504"/>
      <c r="AJ75" s="504"/>
      <c r="AK75" s="504"/>
      <c r="AL75" s="504"/>
      <c r="AM75" s="502"/>
      <c r="AN75" s="502"/>
      <c r="AO75" s="502"/>
      <c r="AP75" s="502"/>
      <c r="AQ75" s="503"/>
      <c r="AR75" s="502"/>
      <c r="AS75" s="503"/>
      <c r="AT75" s="502"/>
      <c r="AU75" s="503"/>
      <c r="AV75" s="503">
        <v>2</v>
      </c>
      <c r="AW75" s="503"/>
      <c r="AX75" s="907"/>
      <c r="AY75" s="905"/>
      <c r="AZ75" s="503">
        <v>2</v>
      </c>
      <c r="BA75" s="508"/>
      <c r="BB75" s="503">
        <v>2</v>
      </c>
      <c r="BC75" s="508"/>
      <c r="BD75" s="503">
        <v>2</v>
      </c>
      <c r="BE75" s="508"/>
      <c r="BF75" s="504"/>
      <c r="BG75" s="508"/>
      <c r="BH75" s="503">
        <v>1</v>
      </c>
      <c r="BI75" s="502"/>
      <c r="BJ75" s="1018"/>
      <c r="BK75" s="909"/>
      <c r="BL75" s="502"/>
      <c r="BM75" s="502"/>
      <c r="BN75" s="502"/>
      <c r="BO75" s="502"/>
      <c r="BP75" s="502"/>
      <c r="BQ75" s="502"/>
      <c r="BR75" s="502"/>
      <c r="BS75" s="157"/>
      <c r="BT75" s="157"/>
      <c r="BU75" s="157"/>
      <c r="BW75" s="82"/>
    </row>
    <row r="76" spans="1:75" ht="9.75" customHeight="1" x14ac:dyDescent="0.25">
      <c r="A76" s="906">
        <v>7</v>
      </c>
      <c r="B76" s="904">
        <f>DATABASE!C21</f>
        <v>0</v>
      </c>
      <c r="C76" s="497" t="s">
        <v>217</v>
      </c>
      <c r="D76" s="496"/>
      <c r="E76" s="497" t="s">
        <v>284</v>
      </c>
      <c r="F76" s="499"/>
      <c r="G76" s="499"/>
      <c r="H76" s="494"/>
      <c r="I76" s="695"/>
      <c r="J76" s="498"/>
      <c r="K76" s="695"/>
      <c r="L76" s="695"/>
      <c r="M76" s="498"/>
      <c r="N76" s="914"/>
      <c r="O76" s="494"/>
      <c r="P76" s="495"/>
      <c r="Q76" s="494"/>
      <c r="R76" s="494"/>
      <c r="S76" s="496">
        <v>13</v>
      </c>
      <c r="T76" s="494"/>
      <c r="U76" s="496">
        <v>14</v>
      </c>
      <c r="V76" s="494"/>
      <c r="W76" s="496">
        <v>15</v>
      </c>
      <c r="X76" s="496"/>
      <c r="Y76" s="496">
        <v>16</v>
      </c>
      <c r="Z76" s="906">
        <v>7</v>
      </c>
      <c r="AA76" s="904">
        <f>B76</f>
        <v>0</v>
      </c>
      <c r="AB76" s="499"/>
      <c r="AC76" s="498"/>
      <c r="AD76" s="498"/>
      <c r="AE76" s="498"/>
      <c r="AF76" s="494"/>
      <c r="AG76" s="498"/>
      <c r="AH76" s="494"/>
      <c r="AI76" s="498"/>
      <c r="AJ76" s="498"/>
      <c r="AK76" s="494"/>
      <c r="AL76" s="494"/>
      <c r="AM76" s="493"/>
      <c r="AN76" s="494"/>
      <c r="AO76" s="496"/>
      <c r="AP76" s="494"/>
      <c r="AQ76" s="496"/>
      <c r="AR76" s="494"/>
      <c r="AS76" s="496"/>
      <c r="AT76" s="496">
        <v>20</v>
      </c>
      <c r="AU76" s="496"/>
      <c r="AV76" s="496">
        <v>20</v>
      </c>
      <c r="AW76" s="509"/>
      <c r="AX76" s="906">
        <v>7</v>
      </c>
      <c r="AY76" s="904">
        <f>AA76</f>
        <v>0</v>
      </c>
      <c r="AZ76" s="496">
        <v>20</v>
      </c>
      <c r="BA76" s="506"/>
      <c r="BB76" s="496">
        <v>20</v>
      </c>
      <c r="BC76" s="506"/>
      <c r="BD76" s="498"/>
      <c r="BE76" s="506"/>
      <c r="BF76" s="498"/>
      <c r="BG76" s="498"/>
      <c r="BH76" s="496">
        <v>20</v>
      </c>
      <c r="BI76" s="493"/>
      <c r="BJ76" s="1018"/>
      <c r="BK76" s="909"/>
      <c r="BL76" s="495"/>
      <c r="BM76" s="495"/>
      <c r="BN76" s="495"/>
      <c r="BO76" s="495"/>
      <c r="BP76" s="493"/>
      <c r="BQ76" s="495"/>
      <c r="BR76" s="495"/>
      <c r="BS76" s="501"/>
      <c r="BT76" s="156"/>
      <c r="BU76" s="501"/>
      <c r="BW76" s="82"/>
    </row>
    <row r="77" spans="1:75" ht="9.75" customHeight="1" x14ac:dyDescent="0.25">
      <c r="A77" s="907"/>
      <c r="B77" s="905"/>
      <c r="C77" s="503">
        <v>2</v>
      </c>
      <c r="D77" s="503"/>
      <c r="E77" s="503">
        <v>2</v>
      </c>
      <c r="F77" s="504"/>
      <c r="G77" s="504"/>
      <c r="H77" s="502"/>
      <c r="I77" s="696"/>
      <c r="J77" s="504"/>
      <c r="K77" s="696"/>
      <c r="L77" s="696"/>
      <c r="M77" s="504"/>
      <c r="N77" s="914"/>
      <c r="O77" s="502"/>
      <c r="P77" s="502"/>
      <c r="Q77" s="502"/>
      <c r="R77" s="502"/>
      <c r="S77" s="503">
        <v>2</v>
      </c>
      <c r="T77" s="502"/>
      <c r="U77" s="503">
        <v>2</v>
      </c>
      <c r="V77" s="502"/>
      <c r="W77" s="503">
        <v>2</v>
      </c>
      <c r="X77" s="503"/>
      <c r="Y77" s="503">
        <v>2</v>
      </c>
      <c r="Z77" s="907"/>
      <c r="AA77" s="905"/>
      <c r="AB77" s="504"/>
      <c r="AC77" s="504"/>
      <c r="AD77" s="504"/>
      <c r="AE77" s="504"/>
      <c r="AF77" s="502"/>
      <c r="AG77" s="504"/>
      <c r="AH77" s="502"/>
      <c r="AI77" s="504"/>
      <c r="AJ77" s="504"/>
      <c r="AK77" s="502"/>
      <c r="AL77" s="502"/>
      <c r="AM77" s="502"/>
      <c r="AN77" s="502"/>
      <c r="AO77" s="503"/>
      <c r="AP77" s="502"/>
      <c r="AQ77" s="503"/>
      <c r="AR77" s="502"/>
      <c r="AS77" s="503"/>
      <c r="AT77" s="503">
        <v>2</v>
      </c>
      <c r="AU77" s="503"/>
      <c r="AV77" s="503">
        <v>2</v>
      </c>
      <c r="AW77" s="504"/>
      <c r="AX77" s="907"/>
      <c r="AY77" s="905"/>
      <c r="AZ77" s="503">
        <v>2</v>
      </c>
      <c r="BA77" s="508"/>
      <c r="BB77" s="503">
        <v>2</v>
      </c>
      <c r="BC77" s="508"/>
      <c r="BD77" s="504"/>
      <c r="BE77" s="508"/>
      <c r="BF77" s="504"/>
      <c r="BG77" s="504"/>
      <c r="BH77" s="503">
        <v>1</v>
      </c>
      <c r="BI77" s="502"/>
      <c r="BJ77" s="1018"/>
      <c r="BK77" s="909"/>
      <c r="BL77" s="502"/>
      <c r="BM77" s="502"/>
      <c r="BN77" s="502"/>
      <c r="BO77" s="502"/>
      <c r="BP77" s="502"/>
      <c r="BQ77" s="502"/>
      <c r="BR77" s="502"/>
      <c r="BS77" s="157"/>
      <c r="BT77" s="157"/>
      <c r="BU77" s="157"/>
      <c r="BW77" s="82"/>
    </row>
    <row r="78" spans="1:75" ht="9.75" customHeight="1" x14ac:dyDescent="0.25">
      <c r="A78" s="906">
        <v>8</v>
      </c>
      <c r="B78" s="904">
        <f>DATABASE!C22</f>
        <v>0</v>
      </c>
      <c r="C78" s="497" t="s">
        <v>217</v>
      </c>
      <c r="D78" s="509"/>
      <c r="E78" s="695"/>
      <c r="F78" s="499"/>
      <c r="G78" s="499"/>
      <c r="H78" s="494"/>
      <c r="I78" s="695"/>
      <c r="J78" s="498"/>
      <c r="K78" s="695"/>
      <c r="L78" s="695"/>
      <c r="M78" s="494"/>
      <c r="N78" s="914"/>
      <c r="O78" s="494"/>
      <c r="P78" s="513"/>
      <c r="Q78" s="496">
        <v>12</v>
      </c>
      <c r="R78" s="494"/>
      <c r="S78" s="496">
        <v>13</v>
      </c>
      <c r="T78" s="494"/>
      <c r="U78" s="496">
        <v>14</v>
      </c>
      <c r="V78" s="496"/>
      <c r="W78" s="496">
        <v>15</v>
      </c>
      <c r="X78" s="496"/>
      <c r="Y78" s="498"/>
      <c r="Z78" s="906">
        <v>8</v>
      </c>
      <c r="AA78" s="904">
        <f>B78</f>
        <v>0</v>
      </c>
      <c r="AB78" s="499"/>
      <c r="AC78" s="498"/>
      <c r="AD78" s="493"/>
      <c r="AE78" s="498"/>
      <c r="AF78" s="494"/>
      <c r="AG78" s="498"/>
      <c r="AH78" s="498"/>
      <c r="AI78" s="494"/>
      <c r="AJ78" s="494"/>
      <c r="AK78" s="494"/>
      <c r="AL78" s="494"/>
      <c r="AM78" s="497"/>
      <c r="AN78" s="494"/>
      <c r="AO78" s="496"/>
      <c r="AP78" s="494"/>
      <c r="AQ78" s="496"/>
      <c r="AR78" s="496">
        <v>20</v>
      </c>
      <c r="AS78" s="496"/>
      <c r="AT78" s="496">
        <v>20</v>
      </c>
      <c r="AU78" s="510"/>
      <c r="AV78" s="496">
        <v>20</v>
      </c>
      <c r="AW78" s="498"/>
      <c r="AX78" s="906">
        <v>8</v>
      </c>
      <c r="AY78" s="904">
        <f>AA78</f>
        <v>0</v>
      </c>
      <c r="AZ78" s="496">
        <v>20</v>
      </c>
      <c r="BA78" s="506"/>
      <c r="BB78" s="498"/>
      <c r="BC78" s="506"/>
      <c r="BD78" s="498"/>
      <c r="BE78" s="498"/>
      <c r="BF78" s="498"/>
      <c r="BG78" s="498"/>
      <c r="BH78" s="496">
        <v>20</v>
      </c>
      <c r="BI78" s="493"/>
      <c r="BJ78" s="1018"/>
      <c r="BK78" s="909"/>
      <c r="BL78" s="495"/>
      <c r="BM78" s="495"/>
      <c r="BN78" s="494"/>
      <c r="BO78" s="495"/>
      <c r="BP78" s="493"/>
      <c r="BQ78" s="495"/>
      <c r="BR78" s="495"/>
      <c r="BS78" s="501"/>
      <c r="BT78" s="156"/>
      <c r="BU78" s="501"/>
      <c r="BW78" s="82"/>
    </row>
    <row r="79" spans="1:75" ht="9.75" customHeight="1" x14ac:dyDescent="0.25">
      <c r="A79" s="907"/>
      <c r="B79" s="905"/>
      <c r="C79" s="503">
        <v>2</v>
      </c>
      <c r="D79" s="504"/>
      <c r="E79" s="696"/>
      <c r="F79" s="504"/>
      <c r="G79" s="504"/>
      <c r="H79" s="502"/>
      <c r="I79" s="696"/>
      <c r="J79" s="504"/>
      <c r="K79" s="696"/>
      <c r="L79" s="696"/>
      <c r="M79" s="502"/>
      <c r="N79" s="914"/>
      <c r="O79" s="502"/>
      <c r="P79" s="502"/>
      <c r="Q79" s="503">
        <v>2</v>
      </c>
      <c r="R79" s="502"/>
      <c r="S79" s="503">
        <v>2</v>
      </c>
      <c r="T79" s="502"/>
      <c r="U79" s="503">
        <v>2</v>
      </c>
      <c r="V79" s="503"/>
      <c r="W79" s="503">
        <v>2</v>
      </c>
      <c r="X79" s="503"/>
      <c r="Y79" s="504"/>
      <c r="Z79" s="907"/>
      <c r="AA79" s="905"/>
      <c r="AB79" s="504"/>
      <c r="AC79" s="504"/>
      <c r="AD79" s="502"/>
      <c r="AE79" s="504"/>
      <c r="AF79" s="514"/>
      <c r="AG79" s="504"/>
      <c r="AH79" s="504"/>
      <c r="AI79" s="502"/>
      <c r="AJ79" s="502"/>
      <c r="AK79" s="502"/>
      <c r="AL79" s="502"/>
      <c r="AM79" s="503"/>
      <c r="AN79" s="502"/>
      <c r="AO79" s="503"/>
      <c r="AP79" s="502"/>
      <c r="AQ79" s="503"/>
      <c r="AR79" s="503">
        <v>2</v>
      </c>
      <c r="AS79" s="503"/>
      <c r="AT79" s="503">
        <v>2</v>
      </c>
      <c r="AU79" s="508"/>
      <c r="AV79" s="503">
        <v>2</v>
      </c>
      <c r="AW79" s="504"/>
      <c r="AX79" s="907"/>
      <c r="AY79" s="905"/>
      <c r="AZ79" s="503">
        <v>2</v>
      </c>
      <c r="BA79" s="508"/>
      <c r="BB79" s="504"/>
      <c r="BC79" s="508"/>
      <c r="BD79" s="504"/>
      <c r="BE79" s="504"/>
      <c r="BF79" s="504"/>
      <c r="BG79" s="504"/>
      <c r="BH79" s="503">
        <v>1</v>
      </c>
      <c r="BI79" s="502"/>
      <c r="BJ79" s="1018"/>
      <c r="BK79" s="909"/>
      <c r="BL79" s="502"/>
      <c r="BM79" s="502"/>
      <c r="BN79" s="502"/>
      <c r="BO79" s="502"/>
      <c r="BP79" s="502"/>
      <c r="BQ79" s="502"/>
      <c r="BR79" s="502"/>
      <c r="BS79" s="157"/>
      <c r="BT79" s="157"/>
      <c r="BU79" s="157"/>
      <c r="BW79" s="82"/>
    </row>
    <row r="80" spans="1:75" ht="9.75" customHeight="1" x14ac:dyDescent="0.25">
      <c r="A80" s="1015">
        <v>9</v>
      </c>
      <c r="B80" s="904">
        <f>DATABASE!C23</f>
        <v>0</v>
      </c>
      <c r="C80" s="499"/>
      <c r="D80" s="498"/>
      <c r="E80" s="499"/>
      <c r="F80" s="499"/>
      <c r="G80" s="499"/>
      <c r="H80" s="516"/>
      <c r="I80" s="695"/>
      <c r="J80" s="498"/>
      <c r="K80" s="506"/>
      <c r="L80" s="493"/>
      <c r="M80" s="494"/>
      <c r="N80" s="914"/>
      <c r="O80" s="507">
        <v>11</v>
      </c>
      <c r="P80" s="494"/>
      <c r="Q80" s="496">
        <v>12</v>
      </c>
      <c r="R80" s="494"/>
      <c r="S80" s="496">
        <v>13</v>
      </c>
      <c r="T80" s="496"/>
      <c r="U80" s="496">
        <v>14</v>
      </c>
      <c r="V80" s="496"/>
      <c r="W80" s="498"/>
      <c r="X80" s="496"/>
      <c r="Y80" s="498"/>
      <c r="Z80" s="906">
        <v>9</v>
      </c>
      <c r="AA80" s="904">
        <f>B80</f>
        <v>0</v>
      </c>
      <c r="AB80" s="499"/>
      <c r="AC80" s="498"/>
      <c r="AD80" s="517"/>
      <c r="AE80" s="498"/>
      <c r="AF80" s="498"/>
      <c r="AG80" s="498"/>
      <c r="AH80" s="494"/>
      <c r="AI80" s="494"/>
      <c r="AJ80" s="494"/>
      <c r="AK80" s="494"/>
      <c r="AL80" s="494"/>
      <c r="AM80" s="497"/>
      <c r="AN80" s="494"/>
      <c r="AO80" s="496"/>
      <c r="AP80" s="496">
        <v>20</v>
      </c>
      <c r="AQ80" s="496"/>
      <c r="AR80" s="496">
        <v>20</v>
      </c>
      <c r="AS80" s="498"/>
      <c r="AT80" s="496">
        <v>20</v>
      </c>
      <c r="AU80" s="506"/>
      <c r="AV80" s="496">
        <v>20</v>
      </c>
      <c r="AW80" s="498"/>
      <c r="AX80" s="1015">
        <v>9</v>
      </c>
      <c r="AY80" s="1016">
        <f>AA80</f>
        <v>0</v>
      </c>
      <c r="AZ80" s="498"/>
      <c r="BA80" s="506"/>
      <c r="BB80" s="498"/>
      <c r="BC80" s="513"/>
      <c r="BD80" s="498"/>
      <c r="BE80" s="498"/>
      <c r="BF80" s="498"/>
      <c r="BG80" s="498"/>
      <c r="BH80" s="786"/>
      <c r="BI80" s="517"/>
      <c r="BJ80" s="1018"/>
      <c r="BK80" s="909"/>
      <c r="BL80" s="516"/>
      <c r="BM80" s="516"/>
      <c r="BN80" s="513"/>
      <c r="BO80" s="516"/>
      <c r="BP80" s="517"/>
      <c r="BQ80" s="516"/>
      <c r="BR80" s="516"/>
      <c r="BS80" s="518"/>
      <c r="BT80" s="519"/>
      <c r="BU80" s="518"/>
      <c r="BW80" s="82"/>
    </row>
    <row r="81" spans="1:75" ht="9.75" customHeight="1" x14ac:dyDescent="0.25">
      <c r="A81" s="907"/>
      <c r="B81" s="905"/>
      <c r="C81" s="504"/>
      <c r="D81" s="504"/>
      <c r="E81" s="504"/>
      <c r="F81" s="504"/>
      <c r="G81" s="504"/>
      <c r="H81" s="502"/>
      <c r="I81" s="696"/>
      <c r="J81" s="504"/>
      <c r="K81" s="508"/>
      <c r="L81" s="502"/>
      <c r="M81" s="502"/>
      <c r="N81" s="914"/>
      <c r="O81" s="503">
        <v>2</v>
      </c>
      <c r="P81" s="502"/>
      <c r="Q81" s="503">
        <v>2</v>
      </c>
      <c r="R81" s="502"/>
      <c r="S81" s="503">
        <v>2</v>
      </c>
      <c r="T81" s="503"/>
      <c r="U81" s="503">
        <v>2</v>
      </c>
      <c r="V81" s="503"/>
      <c r="W81" s="504"/>
      <c r="X81" s="503"/>
      <c r="Y81" s="504"/>
      <c r="Z81" s="907"/>
      <c r="AA81" s="905"/>
      <c r="AB81" s="504"/>
      <c r="AC81" s="504"/>
      <c r="AD81" s="502"/>
      <c r="AE81" s="504"/>
      <c r="AF81" s="504"/>
      <c r="AG81" s="504"/>
      <c r="AH81" s="502"/>
      <c r="AI81" s="502"/>
      <c r="AJ81" s="502"/>
      <c r="AK81" s="502"/>
      <c r="AL81" s="502"/>
      <c r="AM81" s="503"/>
      <c r="AN81" s="502"/>
      <c r="AO81" s="503"/>
      <c r="AP81" s="503">
        <v>2</v>
      </c>
      <c r="AQ81" s="503"/>
      <c r="AR81" s="503">
        <v>2</v>
      </c>
      <c r="AS81" s="504"/>
      <c r="AT81" s="503">
        <v>2</v>
      </c>
      <c r="AU81" s="508"/>
      <c r="AV81" s="503">
        <v>2</v>
      </c>
      <c r="AW81" s="504"/>
      <c r="AX81" s="907"/>
      <c r="AY81" s="905"/>
      <c r="AZ81" s="504"/>
      <c r="BA81" s="508"/>
      <c r="BB81" s="504"/>
      <c r="BC81" s="502"/>
      <c r="BD81" s="504"/>
      <c r="BE81" s="504"/>
      <c r="BF81" s="504"/>
      <c r="BG81" s="504"/>
      <c r="BH81" s="696"/>
      <c r="BI81" s="502"/>
      <c r="BJ81" s="1018"/>
      <c r="BK81" s="909"/>
      <c r="BL81" s="502"/>
      <c r="BM81" s="502"/>
      <c r="BN81" s="502"/>
      <c r="BO81" s="502"/>
      <c r="BP81" s="502"/>
      <c r="BQ81" s="502"/>
      <c r="BR81" s="502"/>
      <c r="BS81" s="157"/>
      <c r="BT81" s="157"/>
      <c r="BU81" s="157"/>
      <c r="BW81" s="82"/>
    </row>
    <row r="82" spans="1:75" ht="9.75" customHeight="1" x14ac:dyDescent="0.25">
      <c r="A82" s="906">
        <v>10</v>
      </c>
      <c r="B82" s="904">
        <f>DATABASE!C24</f>
        <v>0</v>
      </c>
      <c r="C82" s="499"/>
      <c r="D82" s="498"/>
      <c r="E82" s="499"/>
      <c r="F82" s="493"/>
      <c r="G82" s="499"/>
      <c r="H82" s="493"/>
      <c r="I82" s="498"/>
      <c r="J82" s="493"/>
      <c r="K82" s="506"/>
      <c r="L82" s="493"/>
      <c r="M82" s="494"/>
      <c r="N82" s="914"/>
      <c r="O82" s="496">
        <v>11</v>
      </c>
      <c r="P82" s="494"/>
      <c r="Q82" s="496">
        <v>12</v>
      </c>
      <c r="R82" s="507"/>
      <c r="S82" s="496">
        <v>13</v>
      </c>
      <c r="T82" s="496"/>
      <c r="U82" s="498"/>
      <c r="V82" s="494"/>
      <c r="W82" s="498"/>
      <c r="X82" s="496"/>
      <c r="Y82" s="498"/>
      <c r="Z82" s="906">
        <v>10</v>
      </c>
      <c r="AA82" s="904">
        <f>B82</f>
        <v>0</v>
      </c>
      <c r="AB82" s="499"/>
      <c r="AC82" s="498"/>
      <c r="AD82" s="498"/>
      <c r="AE82" s="498"/>
      <c r="AF82" s="494"/>
      <c r="AG82" s="498"/>
      <c r="AH82" s="494"/>
      <c r="AI82" s="496"/>
      <c r="AJ82" s="494"/>
      <c r="AK82" s="494"/>
      <c r="AL82" s="494"/>
      <c r="AM82" s="497"/>
      <c r="AN82" s="496">
        <v>20</v>
      </c>
      <c r="AO82" s="496"/>
      <c r="AP82" s="496">
        <v>20</v>
      </c>
      <c r="AQ82" s="498"/>
      <c r="AR82" s="496">
        <v>20</v>
      </c>
      <c r="AS82" s="498"/>
      <c r="AT82" s="496">
        <v>20</v>
      </c>
      <c r="AU82" s="506"/>
      <c r="AV82" s="498"/>
      <c r="AW82" s="498"/>
      <c r="AX82" s="906">
        <v>10</v>
      </c>
      <c r="AY82" s="904">
        <f>AA82</f>
        <v>0</v>
      </c>
      <c r="AZ82" s="498"/>
      <c r="BA82" s="494"/>
      <c r="BB82" s="498"/>
      <c r="BC82" s="494"/>
      <c r="BD82" s="498"/>
      <c r="BE82" s="498"/>
      <c r="BF82" s="494"/>
      <c r="BG82" s="494"/>
      <c r="BH82" s="786"/>
      <c r="BI82" s="495"/>
      <c r="BJ82" s="1018"/>
      <c r="BK82" s="909"/>
      <c r="BL82" s="495"/>
      <c r="BM82" s="495"/>
      <c r="BN82" s="494"/>
      <c r="BO82" s="495"/>
      <c r="BP82" s="493"/>
      <c r="BQ82" s="495"/>
      <c r="BR82" s="495"/>
      <c r="BS82" s="501"/>
      <c r="BT82" s="156"/>
      <c r="BU82" s="501"/>
      <c r="BW82" s="82"/>
    </row>
    <row r="83" spans="1:75" ht="9.75" customHeight="1" x14ac:dyDescent="0.25">
      <c r="A83" s="907"/>
      <c r="B83" s="905"/>
      <c r="C83" s="504"/>
      <c r="D83" s="504"/>
      <c r="E83" s="504"/>
      <c r="F83" s="502"/>
      <c r="G83" s="504"/>
      <c r="H83" s="502"/>
      <c r="I83" s="504"/>
      <c r="J83" s="502"/>
      <c r="K83" s="508"/>
      <c r="L83" s="502"/>
      <c r="M83" s="502"/>
      <c r="N83" s="914"/>
      <c r="O83" s="503">
        <v>2</v>
      </c>
      <c r="P83" s="502"/>
      <c r="Q83" s="503">
        <v>2</v>
      </c>
      <c r="R83" s="503"/>
      <c r="S83" s="503">
        <v>2</v>
      </c>
      <c r="T83" s="503"/>
      <c r="U83" s="504"/>
      <c r="V83" s="502"/>
      <c r="W83" s="504"/>
      <c r="X83" s="503"/>
      <c r="Y83" s="504"/>
      <c r="Z83" s="907"/>
      <c r="AA83" s="905"/>
      <c r="AB83" s="504"/>
      <c r="AC83" s="504"/>
      <c r="AD83" s="504"/>
      <c r="AE83" s="504"/>
      <c r="AF83" s="502"/>
      <c r="AG83" s="504"/>
      <c r="AH83" s="502"/>
      <c r="AI83" s="503"/>
      <c r="AJ83" s="502"/>
      <c r="AK83" s="502"/>
      <c r="AL83" s="502"/>
      <c r="AM83" s="503"/>
      <c r="AN83" s="503">
        <v>2</v>
      </c>
      <c r="AO83" s="503"/>
      <c r="AP83" s="503">
        <v>2</v>
      </c>
      <c r="AQ83" s="504"/>
      <c r="AR83" s="503">
        <v>2</v>
      </c>
      <c r="AS83" s="504"/>
      <c r="AT83" s="503">
        <v>2</v>
      </c>
      <c r="AU83" s="508"/>
      <c r="AV83" s="504"/>
      <c r="AW83" s="504"/>
      <c r="AX83" s="907"/>
      <c r="AY83" s="905"/>
      <c r="AZ83" s="504"/>
      <c r="BA83" s="502"/>
      <c r="BB83" s="504"/>
      <c r="BC83" s="502"/>
      <c r="BD83" s="504"/>
      <c r="BE83" s="504"/>
      <c r="BF83" s="502"/>
      <c r="BG83" s="502"/>
      <c r="BH83" s="696"/>
      <c r="BI83" s="502"/>
      <c r="BJ83" s="1018"/>
      <c r="BK83" s="909"/>
      <c r="BL83" s="502"/>
      <c r="BM83" s="502"/>
      <c r="BN83" s="502"/>
      <c r="BO83" s="502"/>
      <c r="BP83" s="502"/>
      <c r="BQ83" s="502"/>
      <c r="BR83" s="502"/>
      <c r="BS83" s="157"/>
      <c r="BT83" s="157"/>
      <c r="BU83" s="157"/>
      <c r="BW83" s="82"/>
    </row>
    <row r="84" spans="1:75" ht="9.75" customHeight="1" x14ac:dyDescent="0.25">
      <c r="A84" s="906">
        <v>11</v>
      </c>
      <c r="B84" s="904">
        <f>DATABASE!C25</f>
        <v>0</v>
      </c>
      <c r="C84" s="499"/>
      <c r="D84" s="498"/>
      <c r="E84" s="499"/>
      <c r="F84" s="493"/>
      <c r="G84" s="506"/>
      <c r="H84" s="493"/>
      <c r="I84" s="498"/>
      <c r="J84" s="493"/>
      <c r="K84" s="506"/>
      <c r="L84" s="493"/>
      <c r="M84" s="494"/>
      <c r="N84" s="914"/>
      <c r="O84" s="496">
        <v>11</v>
      </c>
      <c r="P84" s="494"/>
      <c r="Q84" s="496">
        <v>12</v>
      </c>
      <c r="R84" s="496"/>
      <c r="S84" s="509"/>
      <c r="T84" s="496"/>
      <c r="U84" s="498"/>
      <c r="V84" s="494"/>
      <c r="W84" s="498"/>
      <c r="X84" s="498"/>
      <c r="Y84" s="498"/>
      <c r="Z84" s="906">
        <v>11</v>
      </c>
      <c r="AA84" s="904">
        <f>B84</f>
        <v>0</v>
      </c>
      <c r="AB84" s="498"/>
      <c r="AC84" s="498"/>
      <c r="AD84" s="494"/>
      <c r="AE84" s="498"/>
      <c r="AF84" s="494"/>
      <c r="AG84" s="498"/>
      <c r="AH84" s="494"/>
      <c r="AI84" s="496"/>
      <c r="AJ84" s="494"/>
      <c r="AK84" s="496"/>
      <c r="AL84" s="496">
        <v>20</v>
      </c>
      <c r="AM84" s="497"/>
      <c r="AN84" s="496">
        <v>20</v>
      </c>
      <c r="AO84" s="498"/>
      <c r="AP84" s="496">
        <v>20</v>
      </c>
      <c r="AQ84" s="498"/>
      <c r="AR84" s="496">
        <v>20</v>
      </c>
      <c r="AS84" s="498"/>
      <c r="AT84" s="498"/>
      <c r="AU84" s="506"/>
      <c r="AV84" s="498"/>
      <c r="AW84" s="494"/>
      <c r="AX84" s="906">
        <v>11</v>
      </c>
      <c r="AY84" s="904">
        <f>AA84</f>
        <v>0</v>
      </c>
      <c r="AZ84" s="498"/>
      <c r="BA84" s="494"/>
      <c r="BB84" s="498"/>
      <c r="BC84" s="498"/>
      <c r="BD84" s="494"/>
      <c r="BE84" s="494"/>
      <c r="BF84" s="494"/>
      <c r="BG84" s="494"/>
      <c r="BH84" s="786"/>
      <c r="BI84" s="495"/>
      <c r="BJ84" s="1018"/>
      <c r="BK84" s="909"/>
      <c r="BL84" s="495"/>
      <c r="BM84" s="495"/>
      <c r="BN84" s="494"/>
      <c r="BO84" s="493"/>
      <c r="BP84" s="495"/>
      <c r="BQ84" s="495"/>
      <c r="BR84" s="495"/>
      <c r="BS84" s="501"/>
      <c r="BT84" s="501"/>
      <c r="BU84" s="156"/>
      <c r="BW84" s="82"/>
    </row>
    <row r="85" spans="1:75" ht="9.75" customHeight="1" x14ac:dyDescent="0.25">
      <c r="A85" s="907"/>
      <c r="B85" s="905"/>
      <c r="C85" s="504"/>
      <c r="D85" s="504"/>
      <c r="E85" s="504"/>
      <c r="F85" s="502"/>
      <c r="G85" s="508"/>
      <c r="H85" s="502"/>
      <c r="I85" s="504"/>
      <c r="J85" s="502"/>
      <c r="K85" s="508"/>
      <c r="L85" s="502"/>
      <c r="M85" s="502"/>
      <c r="N85" s="914"/>
      <c r="O85" s="503">
        <v>2</v>
      </c>
      <c r="P85" s="502"/>
      <c r="Q85" s="503">
        <v>2</v>
      </c>
      <c r="R85" s="503"/>
      <c r="S85" s="504"/>
      <c r="T85" s="503"/>
      <c r="U85" s="512"/>
      <c r="V85" s="514"/>
      <c r="W85" s="504"/>
      <c r="X85" s="504"/>
      <c r="Y85" s="504"/>
      <c r="Z85" s="907"/>
      <c r="AA85" s="905"/>
      <c r="AB85" s="504"/>
      <c r="AC85" s="512"/>
      <c r="AD85" s="502"/>
      <c r="AE85" s="504"/>
      <c r="AF85" s="502"/>
      <c r="AG85" s="504"/>
      <c r="AH85" s="502"/>
      <c r="AI85" s="503"/>
      <c r="AJ85" s="502"/>
      <c r="AK85" s="503"/>
      <c r="AL85" s="503">
        <v>2</v>
      </c>
      <c r="AM85" s="503"/>
      <c r="AN85" s="503">
        <v>2</v>
      </c>
      <c r="AO85" s="504"/>
      <c r="AP85" s="503">
        <v>2</v>
      </c>
      <c r="AQ85" s="504"/>
      <c r="AR85" s="503">
        <v>2</v>
      </c>
      <c r="AS85" s="504"/>
      <c r="AT85" s="504"/>
      <c r="AU85" s="508"/>
      <c r="AV85" s="504"/>
      <c r="AW85" s="502"/>
      <c r="AX85" s="907"/>
      <c r="AY85" s="905"/>
      <c r="AZ85" s="504"/>
      <c r="BA85" s="502"/>
      <c r="BB85" s="504"/>
      <c r="BC85" s="504"/>
      <c r="BD85" s="502"/>
      <c r="BE85" s="502"/>
      <c r="BF85" s="502"/>
      <c r="BG85" s="502"/>
      <c r="BH85" s="696"/>
      <c r="BI85" s="502"/>
      <c r="BJ85" s="1018"/>
      <c r="BK85" s="909"/>
      <c r="BL85" s="502"/>
      <c r="BM85" s="502"/>
      <c r="BN85" s="502"/>
      <c r="BO85" s="502"/>
      <c r="BP85" s="502"/>
      <c r="BQ85" s="502"/>
      <c r="BR85" s="502"/>
      <c r="BS85" s="157"/>
      <c r="BT85" s="157"/>
      <c r="BU85" s="157"/>
      <c r="BW85" s="82"/>
    </row>
    <row r="86" spans="1:75" ht="9.75" customHeight="1" x14ac:dyDescent="0.25">
      <c r="A86" s="906">
        <v>12</v>
      </c>
      <c r="B86" s="904">
        <f>DATABASE!C26</f>
        <v>0</v>
      </c>
      <c r="C86" s="499"/>
      <c r="D86" s="513"/>
      <c r="E86" s="499"/>
      <c r="F86" s="493"/>
      <c r="G86" s="506"/>
      <c r="H86" s="493"/>
      <c r="I86" s="513"/>
      <c r="J86" s="493"/>
      <c r="K86" s="506"/>
      <c r="L86" s="493"/>
      <c r="M86" s="494"/>
      <c r="N86" s="914"/>
      <c r="O86" s="496">
        <v>11</v>
      </c>
      <c r="P86" s="496"/>
      <c r="Q86" s="509"/>
      <c r="R86" s="496"/>
      <c r="S86" s="498"/>
      <c r="T86" s="496"/>
      <c r="U86" s="498"/>
      <c r="V86" s="494"/>
      <c r="W86" s="498"/>
      <c r="X86" s="498"/>
      <c r="Y86" s="498"/>
      <c r="Z86" s="906">
        <v>12</v>
      </c>
      <c r="AA86" s="904">
        <f>B86</f>
        <v>0</v>
      </c>
      <c r="AB86" s="500"/>
      <c r="AC86" s="498"/>
      <c r="AD86" s="494"/>
      <c r="AE86" s="498"/>
      <c r="AF86" s="494"/>
      <c r="AG86" s="496"/>
      <c r="AH86" s="494"/>
      <c r="AI86" s="496"/>
      <c r="AJ86" s="496">
        <v>20</v>
      </c>
      <c r="AK86" s="496"/>
      <c r="AL86" s="496">
        <v>20</v>
      </c>
      <c r="AM86" s="499"/>
      <c r="AN86" s="496">
        <v>20</v>
      </c>
      <c r="AO86" s="498"/>
      <c r="AP86" s="496">
        <v>20</v>
      </c>
      <c r="AQ86" s="498"/>
      <c r="AR86" s="498"/>
      <c r="AS86" s="498"/>
      <c r="AT86" s="498"/>
      <c r="AU86" s="494"/>
      <c r="AV86" s="498"/>
      <c r="AW86" s="494"/>
      <c r="AX86" s="906">
        <v>12</v>
      </c>
      <c r="AY86" s="904">
        <f>AA86</f>
        <v>0</v>
      </c>
      <c r="AZ86" s="498"/>
      <c r="BA86" s="498"/>
      <c r="BB86" s="500"/>
      <c r="BC86" s="494"/>
      <c r="BD86" s="494"/>
      <c r="BE86" s="494"/>
      <c r="BF86" s="496"/>
      <c r="BG86" s="494"/>
      <c r="BH86" s="786"/>
      <c r="BI86" s="495"/>
      <c r="BJ86" s="1018"/>
      <c r="BK86" s="909"/>
      <c r="BL86" s="495"/>
      <c r="BM86" s="495"/>
      <c r="BN86" s="495"/>
      <c r="BO86" s="493"/>
      <c r="BP86" s="495"/>
      <c r="BQ86" s="495"/>
      <c r="BR86" s="495"/>
      <c r="BS86" s="501"/>
      <c r="BT86" s="501"/>
      <c r="BU86" s="156"/>
      <c r="BW86" s="82"/>
    </row>
    <row r="87" spans="1:75" ht="9.75" customHeight="1" x14ac:dyDescent="0.25">
      <c r="A87" s="907"/>
      <c r="B87" s="905"/>
      <c r="C87" s="504"/>
      <c r="D87" s="502"/>
      <c r="E87" s="504"/>
      <c r="F87" s="502"/>
      <c r="G87" s="508"/>
      <c r="H87" s="502"/>
      <c r="I87" s="502"/>
      <c r="J87" s="502"/>
      <c r="K87" s="508"/>
      <c r="L87" s="502"/>
      <c r="M87" s="502"/>
      <c r="N87" s="914"/>
      <c r="O87" s="503">
        <v>2</v>
      </c>
      <c r="P87" s="503"/>
      <c r="Q87" s="504"/>
      <c r="R87" s="503"/>
      <c r="S87" s="504"/>
      <c r="T87" s="503"/>
      <c r="U87" s="504"/>
      <c r="V87" s="502"/>
      <c r="W87" s="504"/>
      <c r="X87" s="504"/>
      <c r="Y87" s="504"/>
      <c r="Z87" s="907"/>
      <c r="AA87" s="905"/>
      <c r="AB87" s="505"/>
      <c r="AC87" s="504"/>
      <c r="AD87" s="502"/>
      <c r="AE87" s="504"/>
      <c r="AF87" s="502"/>
      <c r="AG87" s="511"/>
      <c r="AH87" s="502"/>
      <c r="AI87" s="503"/>
      <c r="AJ87" s="503">
        <v>2</v>
      </c>
      <c r="AK87" s="503"/>
      <c r="AL87" s="503">
        <v>2</v>
      </c>
      <c r="AM87" s="504"/>
      <c r="AN87" s="503">
        <v>2</v>
      </c>
      <c r="AO87" s="504"/>
      <c r="AP87" s="503">
        <v>2</v>
      </c>
      <c r="AQ87" s="504"/>
      <c r="AR87" s="504"/>
      <c r="AS87" s="504"/>
      <c r="AT87" s="504"/>
      <c r="AU87" s="502"/>
      <c r="AV87" s="504"/>
      <c r="AW87" s="502"/>
      <c r="AX87" s="907"/>
      <c r="AY87" s="905"/>
      <c r="AZ87" s="504"/>
      <c r="BA87" s="504"/>
      <c r="BB87" s="505"/>
      <c r="BC87" s="502"/>
      <c r="BD87" s="502"/>
      <c r="BE87" s="502"/>
      <c r="BF87" s="503"/>
      <c r="BG87" s="502"/>
      <c r="BH87" s="696"/>
      <c r="BI87" s="502"/>
      <c r="BJ87" s="1018"/>
      <c r="BK87" s="909"/>
      <c r="BL87" s="502"/>
      <c r="BM87" s="502"/>
      <c r="BN87" s="502"/>
      <c r="BO87" s="502"/>
      <c r="BP87" s="502"/>
      <c r="BQ87" s="502"/>
      <c r="BR87" s="502"/>
      <c r="BS87" s="157"/>
      <c r="BT87" s="157"/>
      <c r="BU87" s="157"/>
      <c r="BW87" s="82"/>
    </row>
    <row r="88" spans="1:75" ht="9.75" customHeight="1" x14ac:dyDescent="0.25">
      <c r="A88" s="906">
        <v>13</v>
      </c>
      <c r="B88" s="904">
        <f>DATABASE!C27</f>
        <v>0</v>
      </c>
      <c r="C88" s="493"/>
      <c r="D88" s="493"/>
      <c r="E88" s="494"/>
      <c r="F88" s="493"/>
      <c r="G88" s="506"/>
      <c r="H88" s="493"/>
      <c r="I88" s="494"/>
      <c r="J88" s="493"/>
      <c r="K88" s="506"/>
      <c r="L88" s="497" t="s">
        <v>285</v>
      </c>
      <c r="M88" s="496"/>
      <c r="N88" s="914"/>
      <c r="O88" s="506"/>
      <c r="P88" s="506"/>
      <c r="Q88" s="498"/>
      <c r="R88" s="496"/>
      <c r="S88" s="498"/>
      <c r="T88" s="509"/>
      <c r="U88" s="498"/>
      <c r="V88" s="494"/>
      <c r="W88" s="494"/>
      <c r="X88" s="494"/>
      <c r="Y88" s="498"/>
      <c r="Z88" s="906">
        <v>13</v>
      </c>
      <c r="AA88" s="904">
        <f>B88</f>
        <v>0</v>
      </c>
      <c r="AB88" s="500"/>
      <c r="AC88" s="498"/>
      <c r="AD88" s="494"/>
      <c r="AE88" s="496"/>
      <c r="AF88" s="494"/>
      <c r="AG88" s="496"/>
      <c r="AH88" s="496">
        <v>19</v>
      </c>
      <c r="AI88" s="496"/>
      <c r="AJ88" s="496">
        <v>20</v>
      </c>
      <c r="AK88" s="498"/>
      <c r="AL88" s="496">
        <v>20</v>
      </c>
      <c r="AM88" s="499"/>
      <c r="AN88" s="496">
        <v>20</v>
      </c>
      <c r="AO88" s="498"/>
      <c r="AP88" s="498"/>
      <c r="AQ88" s="498"/>
      <c r="AR88" s="498"/>
      <c r="AS88" s="498"/>
      <c r="AT88" s="498"/>
      <c r="AU88" s="495"/>
      <c r="AV88" s="498"/>
      <c r="AW88" s="498"/>
      <c r="AX88" s="906">
        <v>13</v>
      </c>
      <c r="AY88" s="904">
        <f>AA88</f>
        <v>0</v>
      </c>
      <c r="AZ88" s="494"/>
      <c r="BA88" s="494"/>
      <c r="BB88" s="500"/>
      <c r="BC88" s="494"/>
      <c r="BD88" s="496"/>
      <c r="BE88" s="494"/>
      <c r="BF88" s="496"/>
      <c r="BG88" s="494"/>
      <c r="BH88" s="786"/>
      <c r="BI88" s="495"/>
      <c r="BJ88" s="1018"/>
      <c r="BK88" s="909"/>
      <c r="BL88" s="495"/>
      <c r="BM88" s="495"/>
      <c r="BN88" s="495"/>
      <c r="BO88" s="493"/>
      <c r="BP88" s="495"/>
      <c r="BQ88" s="495"/>
      <c r="BR88" s="495"/>
      <c r="BS88" s="501"/>
      <c r="BT88" s="501"/>
      <c r="BU88" s="156"/>
      <c r="BW88" s="82"/>
    </row>
    <row r="89" spans="1:75" ht="9.75" customHeight="1" x14ac:dyDescent="0.25">
      <c r="A89" s="907"/>
      <c r="B89" s="905"/>
      <c r="C89" s="502"/>
      <c r="D89" s="502"/>
      <c r="E89" s="502"/>
      <c r="F89" s="502"/>
      <c r="G89" s="508"/>
      <c r="H89" s="502"/>
      <c r="I89" s="502"/>
      <c r="J89" s="502"/>
      <c r="K89" s="508"/>
      <c r="L89" s="503">
        <v>2</v>
      </c>
      <c r="M89" s="503"/>
      <c r="N89" s="914"/>
      <c r="O89" s="508"/>
      <c r="P89" s="508"/>
      <c r="Q89" s="504"/>
      <c r="R89" s="503"/>
      <c r="S89" s="504"/>
      <c r="T89" s="504"/>
      <c r="U89" s="504"/>
      <c r="V89" s="502"/>
      <c r="W89" s="502"/>
      <c r="X89" s="502"/>
      <c r="Y89" s="504"/>
      <c r="Z89" s="907"/>
      <c r="AA89" s="905"/>
      <c r="AB89" s="505"/>
      <c r="AC89" s="504"/>
      <c r="AD89" s="502"/>
      <c r="AE89" s="503"/>
      <c r="AF89" s="502"/>
      <c r="AG89" s="503"/>
      <c r="AH89" s="503">
        <v>2</v>
      </c>
      <c r="AI89" s="503"/>
      <c r="AJ89" s="503">
        <v>2</v>
      </c>
      <c r="AK89" s="504"/>
      <c r="AL89" s="503">
        <v>2</v>
      </c>
      <c r="AM89" s="504"/>
      <c r="AN89" s="503">
        <v>2</v>
      </c>
      <c r="AO89" s="504"/>
      <c r="AP89" s="504"/>
      <c r="AQ89" s="504"/>
      <c r="AR89" s="504"/>
      <c r="AS89" s="504"/>
      <c r="AT89" s="504"/>
      <c r="AU89" s="502"/>
      <c r="AV89" s="504"/>
      <c r="AW89" s="504"/>
      <c r="AX89" s="907"/>
      <c r="AY89" s="905"/>
      <c r="AZ89" s="502"/>
      <c r="BA89" s="502"/>
      <c r="BB89" s="505"/>
      <c r="BC89" s="502"/>
      <c r="BD89" s="503"/>
      <c r="BE89" s="502"/>
      <c r="BF89" s="503"/>
      <c r="BG89" s="502"/>
      <c r="BH89" s="696"/>
      <c r="BI89" s="502"/>
      <c r="BJ89" s="1018"/>
      <c r="BK89" s="909"/>
      <c r="BL89" s="502"/>
      <c r="BM89" s="502"/>
      <c r="BN89" s="502"/>
      <c r="BO89" s="502"/>
      <c r="BP89" s="502"/>
      <c r="BQ89" s="502"/>
      <c r="BR89" s="502"/>
      <c r="BS89" s="157"/>
      <c r="BT89" s="157"/>
      <c r="BU89" s="157"/>
      <c r="BW89" s="82"/>
    </row>
    <row r="90" spans="1:75" ht="9.75" customHeight="1" x14ac:dyDescent="0.25">
      <c r="A90" s="906">
        <v>14</v>
      </c>
      <c r="B90" s="904">
        <f>DATABASE!C28</f>
        <v>0</v>
      </c>
      <c r="C90" s="493"/>
      <c r="D90" s="493"/>
      <c r="E90" s="494"/>
      <c r="F90" s="493"/>
      <c r="G90" s="506"/>
      <c r="H90" s="493"/>
      <c r="I90" s="494"/>
      <c r="J90" s="497" t="s">
        <v>40</v>
      </c>
      <c r="K90" s="506"/>
      <c r="L90" s="497" t="s">
        <v>285</v>
      </c>
      <c r="M90" s="496"/>
      <c r="N90" s="914"/>
      <c r="O90" s="506"/>
      <c r="P90" s="506"/>
      <c r="Q90" s="498"/>
      <c r="R90" s="506"/>
      <c r="S90" s="498"/>
      <c r="T90" s="509"/>
      <c r="U90" s="498"/>
      <c r="V90" s="494"/>
      <c r="W90" s="494"/>
      <c r="X90" s="494"/>
      <c r="Y90" s="498"/>
      <c r="Z90" s="906">
        <v>14</v>
      </c>
      <c r="AA90" s="904">
        <f>B90</f>
        <v>0</v>
      </c>
      <c r="AB90" s="500"/>
      <c r="AC90" s="494"/>
      <c r="AD90" s="494"/>
      <c r="AE90" s="496"/>
      <c r="AF90" s="496">
        <v>18</v>
      </c>
      <c r="AG90" s="496"/>
      <c r="AH90" s="496">
        <v>19</v>
      </c>
      <c r="AI90" s="498"/>
      <c r="AJ90" s="496">
        <v>20</v>
      </c>
      <c r="AK90" s="498"/>
      <c r="AL90" s="496">
        <v>20</v>
      </c>
      <c r="AM90" s="499"/>
      <c r="AN90" s="498"/>
      <c r="AO90" s="498"/>
      <c r="AP90" s="498"/>
      <c r="AQ90" s="495"/>
      <c r="AR90" s="498"/>
      <c r="AS90" s="498"/>
      <c r="AT90" s="498"/>
      <c r="AU90" s="498"/>
      <c r="AV90" s="494"/>
      <c r="AW90" s="494"/>
      <c r="AX90" s="906">
        <v>14</v>
      </c>
      <c r="AY90" s="904">
        <f>AA90</f>
        <v>0</v>
      </c>
      <c r="AZ90" s="494"/>
      <c r="BA90" s="494"/>
      <c r="BB90" s="496"/>
      <c r="BC90" s="494"/>
      <c r="BD90" s="496"/>
      <c r="BE90" s="494"/>
      <c r="BF90" s="496"/>
      <c r="BG90" s="496">
        <v>20</v>
      </c>
      <c r="BH90" s="786"/>
      <c r="BI90" s="495"/>
      <c r="BJ90" s="1018"/>
      <c r="BK90" s="909"/>
      <c r="BL90" s="495"/>
      <c r="BM90" s="495"/>
      <c r="BN90" s="495"/>
      <c r="BO90" s="493"/>
      <c r="BP90" s="495"/>
      <c r="BQ90" s="495"/>
      <c r="BR90" s="495"/>
      <c r="BS90" s="501"/>
      <c r="BT90" s="501"/>
      <c r="BU90" s="156"/>
      <c r="BW90" s="82"/>
    </row>
    <row r="91" spans="1:75" ht="9.75" customHeight="1" x14ac:dyDescent="0.25">
      <c r="A91" s="907"/>
      <c r="B91" s="905"/>
      <c r="C91" s="502"/>
      <c r="D91" s="502"/>
      <c r="E91" s="502"/>
      <c r="F91" s="502"/>
      <c r="G91" s="508"/>
      <c r="H91" s="502"/>
      <c r="I91" s="502"/>
      <c r="J91" s="503">
        <v>2</v>
      </c>
      <c r="K91" s="508"/>
      <c r="L91" s="503">
        <v>2</v>
      </c>
      <c r="M91" s="503"/>
      <c r="N91" s="914"/>
      <c r="O91" s="508"/>
      <c r="P91" s="508"/>
      <c r="Q91" s="504"/>
      <c r="R91" s="508"/>
      <c r="S91" s="504"/>
      <c r="T91" s="504"/>
      <c r="U91" s="504"/>
      <c r="V91" s="502"/>
      <c r="W91" s="502"/>
      <c r="X91" s="502"/>
      <c r="Y91" s="504"/>
      <c r="Z91" s="907"/>
      <c r="AA91" s="905"/>
      <c r="AB91" s="505"/>
      <c r="AC91" s="502"/>
      <c r="AD91" s="502"/>
      <c r="AE91" s="503"/>
      <c r="AF91" s="503">
        <v>2</v>
      </c>
      <c r="AG91" s="503"/>
      <c r="AH91" s="503">
        <v>2</v>
      </c>
      <c r="AI91" s="504"/>
      <c r="AJ91" s="503">
        <v>2</v>
      </c>
      <c r="AK91" s="504"/>
      <c r="AL91" s="503">
        <v>2</v>
      </c>
      <c r="AM91" s="504"/>
      <c r="AN91" s="504"/>
      <c r="AO91" s="504"/>
      <c r="AP91" s="504"/>
      <c r="AQ91" s="502"/>
      <c r="AR91" s="504"/>
      <c r="AS91" s="504"/>
      <c r="AT91" s="504"/>
      <c r="AU91" s="504"/>
      <c r="AV91" s="502"/>
      <c r="AW91" s="502"/>
      <c r="AX91" s="907"/>
      <c r="AY91" s="905"/>
      <c r="AZ91" s="502"/>
      <c r="BA91" s="502"/>
      <c r="BB91" s="503"/>
      <c r="BC91" s="502"/>
      <c r="BD91" s="503"/>
      <c r="BE91" s="502"/>
      <c r="BF91" s="503"/>
      <c r="BG91" s="503">
        <v>2</v>
      </c>
      <c r="BH91" s="696"/>
      <c r="BI91" s="502"/>
      <c r="BJ91" s="1018"/>
      <c r="BK91" s="909"/>
      <c r="BL91" s="502"/>
      <c r="BM91" s="502"/>
      <c r="BN91" s="502"/>
      <c r="BO91" s="502"/>
      <c r="BP91" s="502"/>
      <c r="BQ91" s="502"/>
      <c r="BR91" s="502"/>
      <c r="BS91" s="157"/>
      <c r="BT91" s="157"/>
      <c r="BU91" s="157"/>
      <c r="BW91" s="82"/>
    </row>
    <row r="92" spans="1:75" ht="9.75" customHeight="1" x14ac:dyDescent="0.25">
      <c r="A92" s="906">
        <v>15</v>
      </c>
      <c r="B92" s="904">
        <f>DATABASE!C29</f>
        <v>0</v>
      </c>
      <c r="C92" s="493"/>
      <c r="D92" s="493"/>
      <c r="E92" s="496"/>
      <c r="F92" s="493"/>
      <c r="G92" s="506"/>
      <c r="H92" s="497" t="s">
        <v>41</v>
      </c>
      <c r="I92" s="494"/>
      <c r="J92" s="497" t="s">
        <v>40</v>
      </c>
      <c r="K92" s="506"/>
      <c r="L92" s="497" t="s">
        <v>285</v>
      </c>
      <c r="M92" s="496"/>
      <c r="N92" s="914"/>
      <c r="O92" s="506"/>
      <c r="P92" s="506"/>
      <c r="Q92" s="498"/>
      <c r="R92" s="506"/>
      <c r="S92" s="506"/>
      <c r="T92" s="494"/>
      <c r="U92" s="498"/>
      <c r="V92" s="494"/>
      <c r="W92" s="494"/>
      <c r="X92" s="494"/>
      <c r="Y92" s="494"/>
      <c r="Z92" s="906">
        <v>15</v>
      </c>
      <c r="AA92" s="904">
        <f>B92</f>
        <v>0</v>
      </c>
      <c r="AB92" s="500"/>
      <c r="AC92" s="494"/>
      <c r="AD92" s="496">
        <v>17</v>
      </c>
      <c r="AE92" s="496"/>
      <c r="AF92" s="496">
        <v>18</v>
      </c>
      <c r="AG92" s="498"/>
      <c r="AH92" s="496">
        <v>19</v>
      </c>
      <c r="AI92" s="498"/>
      <c r="AJ92" s="496">
        <v>20</v>
      </c>
      <c r="AK92" s="498"/>
      <c r="AL92" s="498"/>
      <c r="AM92" s="499"/>
      <c r="AN92" s="498"/>
      <c r="AO92" s="493"/>
      <c r="AP92" s="498"/>
      <c r="AQ92" s="495"/>
      <c r="AR92" s="498"/>
      <c r="AS92" s="498"/>
      <c r="AT92" s="494"/>
      <c r="AU92" s="494"/>
      <c r="AV92" s="494"/>
      <c r="AW92" s="494"/>
      <c r="AX92" s="906">
        <v>15</v>
      </c>
      <c r="AY92" s="904">
        <f>AA92</f>
        <v>0</v>
      </c>
      <c r="AZ92" s="496"/>
      <c r="BA92" s="494"/>
      <c r="BB92" s="496"/>
      <c r="BC92" s="494"/>
      <c r="BD92" s="496"/>
      <c r="BE92" s="496">
        <v>20</v>
      </c>
      <c r="BF92" s="496"/>
      <c r="BG92" s="496">
        <v>20</v>
      </c>
      <c r="BH92" s="786"/>
      <c r="BI92" s="494"/>
      <c r="BJ92" s="1018"/>
      <c r="BK92" s="909"/>
      <c r="BL92" s="495"/>
      <c r="BM92" s="495"/>
      <c r="BN92" s="493"/>
      <c r="BO92" s="494"/>
      <c r="BP92" s="495"/>
      <c r="BQ92" s="495"/>
      <c r="BR92" s="495"/>
      <c r="BS92" s="501"/>
      <c r="BT92" s="501"/>
      <c r="BU92" s="156"/>
      <c r="BW92" s="82"/>
    </row>
    <row r="93" spans="1:75" ht="9.75" customHeight="1" x14ac:dyDescent="0.25">
      <c r="A93" s="907"/>
      <c r="B93" s="905"/>
      <c r="C93" s="502"/>
      <c r="D93" s="502"/>
      <c r="E93" s="503"/>
      <c r="F93" s="502"/>
      <c r="G93" s="508"/>
      <c r="H93" s="503">
        <v>2</v>
      </c>
      <c r="I93" s="502"/>
      <c r="J93" s="503">
        <v>2</v>
      </c>
      <c r="K93" s="508"/>
      <c r="L93" s="503">
        <v>2</v>
      </c>
      <c r="M93" s="503"/>
      <c r="N93" s="914"/>
      <c r="O93" s="508"/>
      <c r="P93" s="508"/>
      <c r="Q93" s="504"/>
      <c r="R93" s="508"/>
      <c r="S93" s="508"/>
      <c r="T93" s="502"/>
      <c r="U93" s="504"/>
      <c r="V93" s="514"/>
      <c r="W93" s="502"/>
      <c r="X93" s="502"/>
      <c r="Y93" s="502"/>
      <c r="Z93" s="907"/>
      <c r="AA93" s="905"/>
      <c r="AB93" s="505"/>
      <c r="AC93" s="514"/>
      <c r="AD93" s="503">
        <v>2</v>
      </c>
      <c r="AE93" s="503"/>
      <c r="AF93" s="503">
        <v>2</v>
      </c>
      <c r="AG93" s="504"/>
      <c r="AH93" s="503">
        <v>2</v>
      </c>
      <c r="AI93" s="504"/>
      <c r="AJ93" s="503">
        <v>2</v>
      </c>
      <c r="AK93" s="504"/>
      <c r="AL93" s="504"/>
      <c r="AM93" s="504"/>
      <c r="AN93" s="504"/>
      <c r="AO93" s="502"/>
      <c r="AP93" s="504"/>
      <c r="AQ93" s="502"/>
      <c r="AR93" s="504"/>
      <c r="AS93" s="504"/>
      <c r="AT93" s="502"/>
      <c r="AU93" s="502"/>
      <c r="AV93" s="502"/>
      <c r="AW93" s="502"/>
      <c r="AX93" s="907"/>
      <c r="AY93" s="905"/>
      <c r="AZ93" s="503"/>
      <c r="BA93" s="502"/>
      <c r="BB93" s="503"/>
      <c r="BC93" s="502"/>
      <c r="BD93" s="503"/>
      <c r="BE93" s="503">
        <v>2</v>
      </c>
      <c r="BF93" s="503"/>
      <c r="BG93" s="503">
        <v>2</v>
      </c>
      <c r="BH93" s="696"/>
      <c r="BI93" s="502"/>
      <c r="BJ93" s="1018"/>
      <c r="BK93" s="909"/>
      <c r="BL93" s="502"/>
      <c r="BM93" s="502"/>
      <c r="BN93" s="502"/>
      <c r="BO93" s="502"/>
      <c r="BP93" s="502"/>
      <c r="BQ93" s="502"/>
      <c r="BR93" s="502"/>
      <c r="BS93" s="157"/>
      <c r="BT93" s="157"/>
      <c r="BU93" s="157"/>
      <c r="BW93" s="82"/>
    </row>
    <row r="94" spans="1:75" ht="9.75" customHeight="1" x14ac:dyDescent="0.25">
      <c r="A94" s="906">
        <v>16</v>
      </c>
      <c r="B94" s="904">
        <f>DATABASE!C30</f>
        <v>0</v>
      </c>
      <c r="C94" s="493"/>
      <c r="D94" s="493"/>
      <c r="E94" s="496"/>
      <c r="F94" s="497" t="s">
        <v>284</v>
      </c>
      <c r="G94" s="506"/>
      <c r="H94" s="497" t="s">
        <v>41</v>
      </c>
      <c r="I94" s="507"/>
      <c r="J94" s="497" t="s">
        <v>40</v>
      </c>
      <c r="K94" s="506"/>
      <c r="L94" s="497" t="s">
        <v>285</v>
      </c>
      <c r="M94" s="496"/>
      <c r="N94" s="914"/>
      <c r="O94" s="506"/>
      <c r="P94" s="506"/>
      <c r="Q94" s="498"/>
      <c r="R94" s="494"/>
      <c r="S94" s="506"/>
      <c r="T94" s="494"/>
      <c r="U94" s="498"/>
      <c r="V94" s="494"/>
      <c r="W94" s="494"/>
      <c r="X94" s="494"/>
      <c r="Y94" s="494"/>
      <c r="Z94" s="906">
        <v>16</v>
      </c>
      <c r="AA94" s="904">
        <f>B94</f>
        <v>0</v>
      </c>
      <c r="AB94" s="496">
        <v>16</v>
      </c>
      <c r="AC94" s="494"/>
      <c r="AD94" s="496">
        <v>17</v>
      </c>
      <c r="AE94" s="498"/>
      <c r="AF94" s="496">
        <v>18</v>
      </c>
      <c r="AG94" s="498"/>
      <c r="AH94" s="496">
        <v>19</v>
      </c>
      <c r="AI94" s="498"/>
      <c r="AJ94" s="498"/>
      <c r="AK94" s="498"/>
      <c r="AL94" s="498"/>
      <c r="AM94" s="494"/>
      <c r="AN94" s="498"/>
      <c r="AO94" s="493"/>
      <c r="AP94" s="498"/>
      <c r="AQ94" s="498"/>
      <c r="AR94" s="494"/>
      <c r="AS94" s="494"/>
      <c r="AT94" s="494"/>
      <c r="AU94" s="494"/>
      <c r="AV94" s="507"/>
      <c r="AW94" s="494"/>
      <c r="AX94" s="906">
        <v>16</v>
      </c>
      <c r="AY94" s="904">
        <f>AA94</f>
        <v>0</v>
      </c>
      <c r="AZ94" s="496"/>
      <c r="BA94" s="494"/>
      <c r="BB94" s="496"/>
      <c r="BC94" s="496">
        <v>20</v>
      </c>
      <c r="BD94" s="496"/>
      <c r="BE94" s="496">
        <v>20</v>
      </c>
      <c r="BF94" s="510"/>
      <c r="BG94" s="496">
        <v>20</v>
      </c>
      <c r="BH94" s="786"/>
      <c r="BI94" s="494"/>
      <c r="BJ94" s="1018"/>
      <c r="BK94" s="909"/>
      <c r="BL94" s="495"/>
      <c r="BM94" s="495"/>
      <c r="BN94" s="493"/>
      <c r="BO94" s="495"/>
      <c r="BP94" s="494"/>
      <c r="BQ94" s="495"/>
      <c r="BR94" s="495"/>
      <c r="BS94" s="501"/>
      <c r="BT94" s="156"/>
      <c r="BU94" s="501"/>
      <c r="BW94" s="82"/>
    </row>
    <row r="95" spans="1:75" ht="9.75" customHeight="1" x14ac:dyDescent="0.25">
      <c r="A95" s="1015"/>
      <c r="B95" s="905"/>
      <c r="C95" s="514"/>
      <c r="D95" s="502"/>
      <c r="E95" s="503"/>
      <c r="F95" s="503">
        <v>2</v>
      </c>
      <c r="G95" s="508"/>
      <c r="H95" s="503">
        <v>2</v>
      </c>
      <c r="I95" s="503"/>
      <c r="J95" s="503">
        <v>2</v>
      </c>
      <c r="K95" s="508"/>
      <c r="L95" s="503">
        <v>2</v>
      </c>
      <c r="M95" s="503"/>
      <c r="N95" s="914"/>
      <c r="O95" s="508"/>
      <c r="P95" s="508"/>
      <c r="Q95" s="504"/>
      <c r="R95" s="502"/>
      <c r="S95" s="508"/>
      <c r="T95" s="502"/>
      <c r="U95" s="504"/>
      <c r="V95" s="502"/>
      <c r="W95" s="514"/>
      <c r="X95" s="502"/>
      <c r="Y95" s="502"/>
      <c r="Z95" s="907"/>
      <c r="AA95" s="905"/>
      <c r="AB95" s="503">
        <v>2</v>
      </c>
      <c r="AC95" s="502"/>
      <c r="AD95" s="503">
        <v>2</v>
      </c>
      <c r="AE95" s="504"/>
      <c r="AF95" s="503">
        <v>2</v>
      </c>
      <c r="AG95" s="512"/>
      <c r="AH95" s="503">
        <v>2</v>
      </c>
      <c r="AI95" s="504"/>
      <c r="AJ95" s="504"/>
      <c r="AK95" s="504"/>
      <c r="AL95" s="504"/>
      <c r="AM95" s="514"/>
      <c r="AN95" s="504"/>
      <c r="AO95" s="514"/>
      <c r="AP95" s="504"/>
      <c r="AQ95" s="504"/>
      <c r="AR95" s="502"/>
      <c r="AS95" s="502"/>
      <c r="AT95" s="502"/>
      <c r="AU95" s="502"/>
      <c r="AV95" s="503"/>
      <c r="AW95" s="502"/>
      <c r="AX95" s="1015"/>
      <c r="AY95" s="1016"/>
      <c r="AZ95" s="503"/>
      <c r="BA95" s="502"/>
      <c r="BB95" s="503"/>
      <c r="BC95" s="503">
        <v>2</v>
      </c>
      <c r="BD95" s="503"/>
      <c r="BE95" s="503">
        <v>2</v>
      </c>
      <c r="BF95" s="508"/>
      <c r="BG95" s="503">
        <v>2</v>
      </c>
      <c r="BH95" s="696"/>
      <c r="BI95" s="502"/>
      <c r="BJ95" s="1018"/>
      <c r="BK95" s="909"/>
      <c r="BL95" s="514"/>
      <c r="BM95" s="514"/>
      <c r="BN95" s="514"/>
      <c r="BO95" s="514"/>
      <c r="BP95" s="514"/>
      <c r="BQ95" s="514"/>
      <c r="BR95" s="514"/>
      <c r="BS95" s="520"/>
      <c r="BT95" s="520"/>
      <c r="BU95" s="520"/>
      <c r="BW95" s="82"/>
    </row>
    <row r="96" spans="1:75" ht="9.75" customHeight="1" x14ac:dyDescent="0.25">
      <c r="A96" s="906">
        <v>17</v>
      </c>
      <c r="B96" s="904">
        <f>DATABASE!C31</f>
        <v>0</v>
      </c>
      <c r="C96" s="497"/>
      <c r="D96" s="497" t="s">
        <v>217</v>
      </c>
      <c r="E96" s="496"/>
      <c r="F96" s="497" t="s">
        <v>284</v>
      </c>
      <c r="G96" s="496"/>
      <c r="H96" s="497" t="s">
        <v>41</v>
      </c>
      <c r="I96" s="496"/>
      <c r="J96" s="497" t="s">
        <v>40</v>
      </c>
      <c r="K96" s="497"/>
      <c r="L96" s="695"/>
      <c r="M96" s="695"/>
      <c r="N96" s="914"/>
      <c r="O96" s="498"/>
      <c r="P96" s="494"/>
      <c r="Q96" s="498"/>
      <c r="R96" s="494"/>
      <c r="S96" s="506"/>
      <c r="T96" s="494"/>
      <c r="U96" s="494"/>
      <c r="V96" s="494"/>
      <c r="W96" s="493"/>
      <c r="X96" s="496">
        <v>15</v>
      </c>
      <c r="Y96" s="494"/>
      <c r="Z96" s="906">
        <v>17</v>
      </c>
      <c r="AA96" s="904">
        <f>B96</f>
        <v>0</v>
      </c>
      <c r="AB96" s="496">
        <v>16</v>
      </c>
      <c r="AC96" s="494"/>
      <c r="AD96" s="496">
        <v>17</v>
      </c>
      <c r="AE96" s="498"/>
      <c r="AF96" s="496">
        <v>18</v>
      </c>
      <c r="AG96" s="498"/>
      <c r="AH96" s="498"/>
      <c r="AI96" s="498"/>
      <c r="AJ96" s="498"/>
      <c r="AK96" s="495"/>
      <c r="AL96" s="498"/>
      <c r="AM96" s="493"/>
      <c r="AN96" s="498"/>
      <c r="AO96" s="498"/>
      <c r="AP96" s="494"/>
      <c r="AQ96" s="494"/>
      <c r="AR96" s="494"/>
      <c r="AS96" s="494"/>
      <c r="AT96" s="507"/>
      <c r="AU96" s="494"/>
      <c r="AV96" s="496"/>
      <c r="AW96" s="494"/>
      <c r="AX96" s="906">
        <v>17</v>
      </c>
      <c r="AY96" s="904">
        <f>AA96</f>
        <v>0</v>
      </c>
      <c r="AZ96" s="496"/>
      <c r="BA96" s="496">
        <v>20</v>
      </c>
      <c r="BB96" s="496"/>
      <c r="BC96" s="496">
        <v>20</v>
      </c>
      <c r="BD96" s="510"/>
      <c r="BE96" s="496">
        <v>20</v>
      </c>
      <c r="BF96" s="506"/>
      <c r="BG96" s="496">
        <v>20</v>
      </c>
      <c r="BH96" s="506"/>
      <c r="BI96" s="494"/>
      <c r="BJ96" s="1018"/>
      <c r="BK96" s="909"/>
      <c r="BL96" s="495"/>
      <c r="BM96" s="495"/>
      <c r="BN96" s="495"/>
      <c r="BO96" s="495"/>
      <c r="BP96" s="494"/>
      <c r="BQ96" s="495"/>
      <c r="BR96" s="495"/>
      <c r="BS96" s="501"/>
      <c r="BT96" s="156"/>
      <c r="BU96" s="501"/>
      <c r="BW96" s="82"/>
    </row>
    <row r="97" spans="1:75" ht="9.75" customHeight="1" x14ac:dyDescent="0.25">
      <c r="A97" s="907"/>
      <c r="B97" s="905"/>
      <c r="C97" s="503"/>
      <c r="D97" s="503">
        <v>2</v>
      </c>
      <c r="E97" s="503"/>
      <c r="F97" s="503">
        <v>2</v>
      </c>
      <c r="G97" s="503"/>
      <c r="H97" s="503">
        <v>2</v>
      </c>
      <c r="I97" s="503"/>
      <c r="J97" s="503">
        <v>2</v>
      </c>
      <c r="K97" s="503"/>
      <c r="L97" s="696"/>
      <c r="M97" s="696"/>
      <c r="N97" s="914"/>
      <c r="O97" s="504"/>
      <c r="P97" s="502"/>
      <c r="Q97" s="504"/>
      <c r="R97" s="502"/>
      <c r="S97" s="508"/>
      <c r="T97" s="502"/>
      <c r="U97" s="502"/>
      <c r="V97" s="502"/>
      <c r="W97" s="502"/>
      <c r="X97" s="503">
        <v>2</v>
      </c>
      <c r="Y97" s="502"/>
      <c r="Z97" s="907"/>
      <c r="AA97" s="905"/>
      <c r="AB97" s="503">
        <v>2</v>
      </c>
      <c r="AC97" s="502"/>
      <c r="AD97" s="503">
        <v>2</v>
      </c>
      <c r="AE97" s="504"/>
      <c r="AF97" s="503">
        <v>2</v>
      </c>
      <c r="AG97" s="504"/>
      <c r="AH97" s="504"/>
      <c r="AI97" s="504"/>
      <c r="AJ97" s="504"/>
      <c r="AK97" s="502"/>
      <c r="AL97" s="504"/>
      <c r="AM97" s="502"/>
      <c r="AN97" s="504"/>
      <c r="AO97" s="504"/>
      <c r="AP97" s="502"/>
      <c r="AQ97" s="502"/>
      <c r="AR97" s="502"/>
      <c r="AS97" s="502"/>
      <c r="AT97" s="503"/>
      <c r="AU97" s="502"/>
      <c r="AV97" s="503"/>
      <c r="AW97" s="502"/>
      <c r="AX97" s="907"/>
      <c r="AY97" s="905"/>
      <c r="AZ97" s="503"/>
      <c r="BA97" s="503">
        <v>2</v>
      </c>
      <c r="BB97" s="503"/>
      <c r="BC97" s="503">
        <v>2</v>
      </c>
      <c r="BD97" s="508"/>
      <c r="BE97" s="503">
        <v>2</v>
      </c>
      <c r="BF97" s="508"/>
      <c r="BG97" s="503">
        <v>2</v>
      </c>
      <c r="BH97" s="508"/>
      <c r="BI97" s="502"/>
      <c r="BJ97" s="1018"/>
      <c r="BK97" s="909"/>
      <c r="BL97" s="502"/>
      <c r="BM97" s="502"/>
      <c r="BN97" s="502"/>
      <c r="BO97" s="502"/>
      <c r="BP97" s="502"/>
      <c r="BQ97" s="502"/>
      <c r="BR97" s="502"/>
      <c r="BS97" s="157"/>
      <c r="BT97" s="157"/>
      <c r="BU97" s="157"/>
      <c r="BW97" s="82"/>
    </row>
    <row r="98" spans="1:75" ht="9.75" customHeight="1" x14ac:dyDescent="0.25">
      <c r="A98" s="906">
        <v>18</v>
      </c>
      <c r="B98" s="904">
        <f>DATABASE!C32</f>
        <v>0</v>
      </c>
      <c r="C98" s="497"/>
      <c r="D98" s="497" t="s">
        <v>217</v>
      </c>
      <c r="E98" s="496"/>
      <c r="F98" s="497" t="s">
        <v>284</v>
      </c>
      <c r="G98" s="496"/>
      <c r="H98" s="497" t="s">
        <v>41</v>
      </c>
      <c r="I98" s="496"/>
      <c r="J98" s="695"/>
      <c r="K98" s="499"/>
      <c r="L98" s="695"/>
      <c r="M98" s="695"/>
      <c r="N98" s="914"/>
      <c r="O98" s="498"/>
      <c r="P98" s="494"/>
      <c r="Q98" s="498"/>
      <c r="R98" s="494"/>
      <c r="S98" s="513"/>
      <c r="T98" s="494"/>
      <c r="U98" s="494"/>
      <c r="V98" s="496">
        <v>14</v>
      </c>
      <c r="W98" s="493"/>
      <c r="X98" s="496">
        <v>15</v>
      </c>
      <c r="Y98" s="494"/>
      <c r="Z98" s="906">
        <v>18</v>
      </c>
      <c r="AA98" s="904">
        <f>B98</f>
        <v>0</v>
      </c>
      <c r="AB98" s="496">
        <v>16</v>
      </c>
      <c r="AC98" s="499"/>
      <c r="AD98" s="496">
        <v>17</v>
      </c>
      <c r="AE98" s="498"/>
      <c r="AF98" s="498"/>
      <c r="AG98" s="498"/>
      <c r="AH98" s="498"/>
      <c r="AI98" s="493"/>
      <c r="AJ98" s="498"/>
      <c r="AK98" s="495"/>
      <c r="AL98" s="498"/>
      <c r="AM98" s="498"/>
      <c r="AN98" s="493"/>
      <c r="AO98" s="494"/>
      <c r="AP98" s="494"/>
      <c r="AQ98" s="494"/>
      <c r="AR98" s="507"/>
      <c r="AS98" s="494"/>
      <c r="AT98" s="496"/>
      <c r="AU98" s="494"/>
      <c r="AV98" s="496"/>
      <c r="AW98" s="496">
        <v>20</v>
      </c>
      <c r="AX98" s="906">
        <v>18</v>
      </c>
      <c r="AY98" s="904">
        <f>AA98</f>
        <v>0</v>
      </c>
      <c r="AZ98" s="496"/>
      <c r="BA98" s="496">
        <v>20</v>
      </c>
      <c r="BB98" s="510"/>
      <c r="BC98" s="496">
        <v>20</v>
      </c>
      <c r="BD98" s="506"/>
      <c r="BE98" s="496">
        <v>20</v>
      </c>
      <c r="BF98" s="506"/>
      <c r="BG98" s="498"/>
      <c r="BH98" s="506"/>
      <c r="BI98" s="494"/>
      <c r="BJ98" s="1018"/>
      <c r="BK98" s="909"/>
      <c r="BL98" s="495"/>
      <c r="BM98" s="495"/>
      <c r="BN98" s="495"/>
      <c r="BO98" s="495"/>
      <c r="BP98" s="494"/>
      <c r="BQ98" s="495"/>
      <c r="BR98" s="495"/>
      <c r="BS98" s="501"/>
      <c r="BT98" s="156"/>
      <c r="BU98" s="501"/>
      <c r="BW98" s="82"/>
    </row>
    <row r="99" spans="1:75" ht="9.75" customHeight="1" x14ac:dyDescent="0.25">
      <c r="A99" s="907"/>
      <c r="B99" s="905"/>
      <c r="C99" s="503"/>
      <c r="D99" s="503">
        <v>2</v>
      </c>
      <c r="E99" s="503"/>
      <c r="F99" s="503">
        <v>2</v>
      </c>
      <c r="G99" s="503"/>
      <c r="H99" s="503">
        <v>2</v>
      </c>
      <c r="I99" s="503"/>
      <c r="J99" s="696"/>
      <c r="K99" s="504"/>
      <c r="L99" s="696"/>
      <c r="M99" s="696"/>
      <c r="N99" s="914"/>
      <c r="O99" s="504"/>
      <c r="P99" s="502"/>
      <c r="Q99" s="504"/>
      <c r="R99" s="502"/>
      <c r="S99" s="502"/>
      <c r="T99" s="502"/>
      <c r="U99" s="502"/>
      <c r="V99" s="503">
        <v>2</v>
      </c>
      <c r="W99" s="502"/>
      <c r="X99" s="503">
        <v>2</v>
      </c>
      <c r="Y99" s="502"/>
      <c r="Z99" s="907"/>
      <c r="AA99" s="905"/>
      <c r="AB99" s="503">
        <v>2</v>
      </c>
      <c r="AC99" s="504"/>
      <c r="AD99" s="503">
        <v>2</v>
      </c>
      <c r="AE99" s="504"/>
      <c r="AF99" s="504"/>
      <c r="AG99" s="504"/>
      <c r="AH99" s="504"/>
      <c r="AI99" s="502"/>
      <c r="AJ99" s="504"/>
      <c r="AK99" s="502"/>
      <c r="AL99" s="504"/>
      <c r="AM99" s="504"/>
      <c r="AN99" s="502"/>
      <c r="AO99" s="502"/>
      <c r="AP99" s="502"/>
      <c r="AQ99" s="502"/>
      <c r="AR99" s="503"/>
      <c r="AS99" s="502"/>
      <c r="AT99" s="503"/>
      <c r="AU99" s="502"/>
      <c r="AV99" s="503"/>
      <c r="AW99" s="503">
        <v>2</v>
      </c>
      <c r="AX99" s="907"/>
      <c r="AY99" s="905"/>
      <c r="AZ99" s="503"/>
      <c r="BA99" s="503">
        <v>2</v>
      </c>
      <c r="BB99" s="508"/>
      <c r="BC99" s="503">
        <v>2</v>
      </c>
      <c r="BD99" s="508"/>
      <c r="BE99" s="503">
        <v>2</v>
      </c>
      <c r="BF99" s="508"/>
      <c r="BG99" s="504"/>
      <c r="BH99" s="508"/>
      <c r="BI99" s="502"/>
      <c r="BJ99" s="1018"/>
      <c r="BK99" s="909"/>
      <c r="BL99" s="502"/>
      <c r="BM99" s="502"/>
      <c r="BN99" s="502"/>
      <c r="BO99" s="502"/>
      <c r="BP99" s="502"/>
      <c r="BQ99" s="502"/>
      <c r="BR99" s="502"/>
      <c r="BS99" s="157"/>
      <c r="BT99" s="157"/>
      <c r="BU99" s="157"/>
      <c r="BW99" s="82"/>
    </row>
    <row r="100" spans="1:75" ht="10.5" customHeight="1" x14ac:dyDescent="0.25">
      <c r="A100" s="906">
        <v>19</v>
      </c>
      <c r="B100" s="904">
        <f>DATABASE!C33</f>
        <v>0</v>
      </c>
      <c r="C100" s="497"/>
      <c r="D100" s="497" t="s">
        <v>217</v>
      </c>
      <c r="E100" s="498"/>
      <c r="F100" s="497" t="s">
        <v>284</v>
      </c>
      <c r="G100" s="498"/>
      <c r="H100" s="499"/>
      <c r="I100" s="496"/>
      <c r="J100" s="695"/>
      <c r="K100" s="499"/>
      <c r="L100" s="695"/>
      <c r="M100" s="695"/>
      <c r="N100" s="914"/>
      <c r="O100" s="498"/>
      <c r="P100" s="494"/>
      <c r="Q100" s="494"/>
      <c r="R100" s="494"/>
      <c r="S100" s="494"/>
      <c r="T100" s="496">
        <v>13</v>
      </c>
      <c r="U100" s="494"/>
      <c r="V100" s="496">
        <v>14</v>
      </c>
      <c r="W100" s="494"/>
      <c r="X100" s="496">
        <v>15</v>
      </c>
      <c r="Y100" s="496"/>
      <c r="Z100" s="906">
        <v>19</v>
      </c>
      <c r="AA100" s="904">
        <f>B100</f>
        <v>0</v>
      </c>
      <c r="AB100" s="496">
        <v>16</v>
      </c>
      <c r="AC100" s="499"/>
      <c r="AD100" s="498"/>
      <c r="AE100" s="498"/>
      <c r="AF100" s="498"/>
      <c r="AG100" s="495"/>
      <c r="AH100" s="498"/>
      <c r="AI100" s="493"/>
      <c r="AJ100" s="498"/>
      <c r="AK100" s="498"/>
      <c r="AL100" s="494"/>
      <c r="AM100" s="494"/>
      <c r="AN100" s="493"/>
      <c r="AO100" s="494"/>
      <c r="AP100" s="496"/>
      <c r="AQ100" s="494"/>
      <c r="AR100" s="496"/>
      <c r="AS100" s="494"/>
      <c r="AT100" s="496"/>
      <c r="AU100" s="496">
        <v>20</v>
      </c>
      <c r="AV100" s="496"/>
      <c r="AW100" s="496">
        <v>20</v>
      </c>
      <c r="AX100" s="906">
        <v>19</v>
      </c>
      <c r="AY100" s="904">
        <f>AA100</f>
        <v>0</v>
      </c>
      <c r="AZ100" s="510"/>
      <c r="BA100" s="496">
        <v>20</v>
      </c>
      <c r="BB100" s="506"/>
      <c r="BC100" s="496">
        <v>20</v>
      </c>
      <c r="BD100" s="506"/>
      <c r="BE100" s="498"/>
      <c r="BF100" s="506"/>
      <c r="BG100" s="498"/>
      <c r="BH100" s="498"/>
      <c r="BI100" s="494"/>
      <c r="BJ100" s="1018"/>
      <c r="BK100" s="909"/>
      <c r="BL100" s="495"/>
      <c r="BM100" s="495"/>
      <c r="BN100" s="493"/>
      <c r="BO100" s="495"/>
      <c r="BP100" s="494"/>
      <c r="BQ100" s="495"/>
      <c r="BR100" s="495"/>
      <c r="BS100" s="501"/>
      <c r="BT100" s="156"/>
      <c r="BU100" s="501"/>
      <c r="BW100" s="82"/>
    </row>
    <row r="101" spans="1:75" ht="9.75" customHeight="1" x14ac:dyDescent="0.25">
      <c r="A101" s="907"/>
      <c r="B101" s="905"/>
      <c r="C101" s="503"/>
      <c r="D101" s="503">
        <v>2</v>
      </c>
      <c r="E101" s="504"/>
      <c r="F101" s="503">
        <v>2</v>
      </c>
      <c r="G101" s="504"/>
      <c r="H101" s="504"/>
      <c r="I101" s="503"/>
      <c r="J101" s="696"/>
      <c r="K101" s="504"/>
      <c r="L101" s="696"/>
      <c r="M101" s="696"/>
      <c r="N101" s="914"/>
      <c r="O101" s="504"/>
      <c r="P101" s="502"/>
      <c r="Q101" s="502"/>
      <c r="R101" s="502"/>
      <c r="S101" s="502"/>
      <c r="T101" s="503">
        <v>2</v>
      </c>
      <c r="U101" s="502"/>
      <c r="V101" s="511">
        <v>2</v>
      </c>
      <c r="W101" s="502"/>
      <c r="X101" s="503">
        <v>2</v>
      </c>
      <c r="Y101" s="503"/>
      <c r="Z101" s="907"/>
      <c r="AA101" s="905"/>
      <c r="AB101" s="503">
        <v>2</v>
      </c>
      <c r="AC101" s="504"/>
      <c r="AD101" s="504"/>
      <c r="AE101" s="504"/>
      <c r="AF101" s="504"/>
      <c r="AG101" s="502"/>
      <c r="AH101" s="504"/>
      <c r="AI101" s="502"/>
      <c r="AJ101" s="504"/>
      <c r="AK101" s="504"/>
      <c r="AL101" s="502"/>
      <c r="AM101" s="502"/>
      <c r="AN101" s="502"/>
      <c r="AO101" s="502"/>
      <c r="AP101" s="503"/>
      <c r="AQ101" s="502"/>
      <c r="AR101" s="503"/>
      <c r="AS101" s="502"/>
      <c r="AT101" s="503"/>
      <c r="AU101" s="503">
        <v>2</v>
      </c>
      <c r="AV101" s="503"/>
      <c r="AW101" s="503">
        <v>2</v>
      </c>
      <c r="AX101" s="907"/>
      <c r="AY101" s="905"/>
      <c r="AZ101" s="508"/>
      <c r="BA101" s="503">
        <v>2</v>
      </c>
      <c r="BB101" s="508"/>
      <c r="BC101" s="503">
        <v>2</v>
      </c>
      <c r="BD101" s="508"/>
      <c r="BE101" s="504"/>
      <c r="BF101" s="508"/>
      <c r="BG101" s="504"/>
      <c r="BH101" s="504"/>
      <c r="BI101" s="502"/>
      <c r="BJ101" s="1018"/>
      <c r="BK101" s="909"/>
      <c r="BL101" s="502"/>
      <c r="BM101" s="502"/>
      <c r="BN101" s="502"/>
      <c r="BO101" s="502"/>
      <c r="BP101" s="502"/>
      <c r="BQ101" s="502"/>
      <c r="BR101" s="502"/>
      <c r="BS101" s="157"/>
      <c r="BT101" s="157"/>
      <c r="BU101" s="157"/>
      <c r="BW101" s="82"/>
    </row>
    <row r="102" spans="1:75" ht="9.75" customHeight="1" x14ac:dyDescent="0.25">
      <c r="A102" s="906">
        <v>20</v>
      </c>
      <c r="B102" s="904">
        <f>DATABASE!C34</f>
        <v>0</v>
      </c>
      <c r="C102" s="497"/>
      <c r="D102" s="497" t="s">
        <v>217</v>
      </c>
      <c r="E102" s="498"/>
      <c r="F102" s="695"/>
      <c r="G102" s="498"/>
      <c r="H102" s="499"/>
      <c r="I102" s="509"/>
      <c r="J102" s="695"/>
      <c r="K102" s="499"/>
      <c r="L102" s="695"/>
      <c r="M102" s="695"/>
      <c r="N102" s="914"/>
      <c r="O102" s="494"/>
      <c r="P102" s="494"/>
      <c r="Q102" s="494"/>
      <c r="R102" s="496">
        <v>12</v>
      </c>
      <c r="S102" s="494"/>
      <c r="T102" s="496">
        <v>13</v>
      </c>
      <c r="U102" s="494"/>
      <c r="V102" s="496">
        <v>14</v>
      </c>
      <c r="W102" s="496"/>
      <c r="X102" s="496">
        <v>15</v>
      </c>
      <c r="Y102" s="496"/>
      <c r="Z102" s="906">
        <v>20</v>
      </c>
      <c r="AA102" s="904">
        <f>B102</f>
        <v>0</v>
      </c>
      <c r="AB102" s="498"/>
      <c r="AC102" s="499"/>
      <c r="AD102" s="498"/>
      <c r="AE102" s="498"/>
      <c r="AF102" s="498"/>
      <c r="AG102" s="495"/>
      <c r="AH102" s="498"/>
      <c r="AI102" s="498"/>
      <c r="AJ102" s="494"/>
      <c r="AK102" s="494"/>
      <c r="AL102" s="494"/>
      <c r="AM102" s="494"/>
      <c r="AN102" s="497"/>
      <c r="AO102" s="494"/>
      <c r="AP102" s="496"/>
      <c r="AQ102" s="494"/>
      <c r="AR102" s="496"/>
      <c r="AS102" s="496">
        <v>20</v>
      </c>
      <c r="AT102" s="496"/>
      <c r="AU102" s="496">
        <v>20</v>
      </c>
      <c r="AV102" s="498"/>
      <c r="AW102" s="496">
        <v>20</v>
      </c>
      <c r="AX102" s="906">
        <v>20</v>
      </c>
      <c r="AY102" s="904">
        <f>AA102</f>
        <v>0</v>
      </c>
      <c r="AZ102" s="506"/>
      <c r="BA102" s="496">
        <v>20</v>
      </c>
      <c r="BB102" s="506"/>
      <c r="BC102" s="498"/>
      <c r="BD102" s="506"/>
      <c r="BE102" s="498"/>
      <c r="BF102" s="498"/>
      <c r="BG102" s="498"/>
      <c r="BH102" s="498"/>
      <c r="BI102" s="494"/>
      <c r="BJ102" s="1018"/>
      <c r="BK102" s="909"/>
      <c r="BL102" s="494"/>
      <c r="BM102" s="494"/>
      <c r="BN102" s="493"/>
      <c r="BO102" s="495"/>
      <c r="BP102" s="495"/>
      <c r="BQ102" s="494"/>
      <c r="BR102" s="495"/>
      <c r="BS102" s="156"/>
      <c r="BT102" s="501"/>
      <c r="BU102" s="501"/>
      <c r="BW102" s="82"/>
    </row>
    <row r="103" spans="1:75" ht="9.75" customHeight="1" x14ac:dyDescent="0.25">
      <c r="A103" s="907"/>
      <c r="B103" s="905"/>
      <c r="C103" s="503"/>
      <c r="D103" s="503">
        <v>2</v>
      </c>
      <c r="E103" s="504"/>
      <c r="F103" s="696"/>
      <c r="G103" s="504"/>
      <c r="H103" s="504"/>
      <c r="I103" s="504"/>
      <c r="J103" s="696"/>
      <c r="K103" s="504"/>
      <c r="L103" s="696"/>
      <c r="M103" s="696"/>
      <c r="N103" s="914"/>
      <c r="O103" s="502"/>
      <c r="P103" s="502"/>
      <c r="Q103" s="502"/>
      <c r="R103" s="503">
        <v>2</v>
      </c>
      <c r="S103" s="502"/>
      <c r="T103" s="503">
        <v>2</v>
      </c>
      <c r="U103" s="502"/>
      <c r="V103" s="503">
        <v>2</v>
      </c>
      <c r="W103" s="503"/>
      <c r="X103" s="503">
        <v>2</v>
      </c>
      <c r="Y103" s="503"/>
      <c r="Z103" s="907"/>
      <c r="AA103" s="905"/>
      <c r="AB103" s="504"/>
      <c r="AC103" s="504"/>
      <c r="AD103" s="504"/>
      <c r="AE103" s="504"/>
      <c r="AF103" s="504"/>
      <c r="AG103" s="502"/>
      <c r="AH103" s="504"/>
      <c r="AI103" s="504"/>
      <c r="AJ103" s="502"/>
      <c r="AK103" s="502"/>
      <c r="AL103" s="502"/>
      <c r="AM103" s="502"/>
      <c r="AN103" s="503"/>
      <c r="AO103" s="502"/>
      <c r="AP103" s="503"/>
      <c r="AQ103" s="502"/>
      <c r="AR103" s="503"/>
      <c r="AS103" s="503">
        <v>2</v>
      </c>
      <c r="AT103" s="503"/>
      <c r="AU103" s="503">
        <v>2</v>
      </c>
      <c r="AV103" s="504"/>
      <c r="AW103" s="503">
        <v>2</v>
      </c>
      <c r="AX103" s="907"/>
      <c r="AY103" s="905"/>
      <c r="AZ103" s="508"/>
      <c r="BA103" s="503">
        <v>2</v>
      </c>
      <c r="BB103" s="508"/>
      <c r="BC103" s="504"/>
      <c r="BD103" s="508"/>
      <c r="BE103" s="504"/>
      <c r="BF103" s="504"/>
      <c r="BG103" s="504"/>
      <c r="BH103" s="504"/>
      <c r="BI103" s="502"/>
      <c r="BJ103" s="1018"/>
      <c r="BK103" s="909"/>
      <c r="BL103" s="502"/>
      <c r="BM103" s="502"/>
      <c r="BN103" s="502"/>
      <c r="BO103" s="502"/>
      <c r="BP103" s="502"/>
      <c r="BQ103" s="502"/>
      <c r="BR103" s="502"/>
      <c r="BS103" s="157"/>
      <c r="BT103" s="157"/>
      <c r="BU103" s="157"/>
      <c r="BW103" s="82"/>
    </row>
    <row r="104" spans="1:75" ht="9.75" customHeight="1" x14ac:dyDescent="0.25">
      <c r="A104" s="906">
        <v>21</v>
      </c>
      <c r="B104" s="904">
        <f>DATABASE!C35</f>
        <v>0</v>
      </c>
      <c r="C104" s="515"/>
      <c r="D104" s="499"/>
      <c r="E104" s="498"/>
      <c r="F104" s="695"/>
      <c r="G104" s="498"/>
      <c r="H104" s="499"/>
      <c r="I104" s="498"/>
      <c r="J104" s="695"/>
      <c r="K104" s="499"/>
      <c r="L104" s="494"/>
      <c r="M104" s="493"/>
      <c r="N104" s="914"/>
      <c r="O104" s="494"/>
      <c r="P104" s="496">
        <v>11</v>
      </c>
      <c r="Q104" s="494"/>
      <c r="R104" s="496">
        <v>12</v>
      </c>
      <c r="S104" s="494"/>
      <c r="T104" s="496">
        <v>13</v>
      </c>
      <c r="U104" s="496"/>
      <c r="V104" s="496">
        <v>14</v>
      </c>
      <c r="W104" s="496"/>
      <c r="X104" s="498"/>
      <c r="Y104" s="496"/>
      <c r="Z104" s="906">
        <v>21</v>
      </c>
      <c r="AA104" s="904">
        <f>B104</f>
        <v>0</v>
      </c>
      <c r="AB104" s="498"/>
      <c r="AC104" s="494"/>
      <c r="AD104" s="498"/>
      <c r="AE104" s="498"/>
      <c r="AF104" s="498"/>
      <c r="AG104" s="498"/>
      <c r="AH104" s="498"/>
      <c r="AI104" s="494"/>
      <c r="AJ104" s="494"/>
      <c r="AK104" s="494"/>
      <c r="AL104" s="496"/>
      <c r="AM104" s="494"/>
      <c r="AN104" s="497"/>
      <c r="AO104" s="494"/>
      <c r="AP104" s="496"/>
      <c r="AQ104" s="496">
        <v>20</v>
      </c>
      <c r="AR104" s="496"/>
      <c r="AS104" s="496">
        <v>20</v>
      </c>
      <c r="AT104" s="498"/>
      <c r="AU104" s="496">
        <v>20</v>
      </c>
      <c r="AV104" s="498"/>
      <c r="AW104" s="496">
        <v>20</v>
      </c>
      <c r="AX104" s="906">
        <v>21</v>
      </c>
      <c r="AY104" s="904">
        <f>AA104</f>
        <v>0</v>
      </c>
      <c r="AZ104" s="506"/>
      <c r="BA104" s="498"/>
      <c r="BB104" s="506"/>
      <c r="BC104" s="498"/>
      <c r="BD104" s="493"/>
      <c r="BE104" s="498"/>
      <c r="BF104" s="498"/>
      <c r="BG104" s="498"/>
      <c r="BH104" s="498"/>
      <c r="BI104" s="494"/>
      <c r="BJ104" s="1018"/>
      <c r="BK104" s="909"/>
      <c r="BL104" s="494"/>
      <c r="BM104" s="494"/>
      <c r="BN104" s="493"/>
      <c r="BO104" s="495"/>
      <c r="BP104" s="495"/>
      <c r="BQ104" s="494"/>
      <c r="BR104" s="495"/>
      <c r="BS104" s="156"/>
      <c r="BT104" s="501"/>
      <c r="BU104" s="501"/>
      <c r="BW104" s="82"/>
    </row>
    <row r="105" spans="1:75" ht="9.75" customHeight="1" x14ac:dyDescent="0.25">
      <c r="A105" s="907"/>
      <c r="B105" s="905"/>
      <c r="C105" s="504"/>
      <c r="D105" s="504"/>
      <c r="E105" s="504"/>
      <c r="F105" s="696"/>
      <c r="G105" s="504"/>
      <c r="H105" s="504"/>
      <c r="I105" s="504"/>
      <c r="J105" s="696"/>
      <c r="K105" s="504"/>
      <c r="L105" s="502"/>
      <c r="M105" s="502"/>
      <c r="N105" s="914"/>
      <c r="O105" s="502"/>
      <c r="P105" s="503">
        <v>2</v>
      </c>
      <c r="Q105" s="502"/>
      <c r="R105" s="503">
        <v>2</v>
      </c>
      <c r="S105" s="502"/>
      <c r="T105" s="503">
        <v>2</v>
      </c>
      <c r="U105" s="503"/>
      <c r="V105" s="503">
        <v>2</v>
      </c>
      <c r="W105" s="503"/>
      <c r="X105" s="504"/>
      <c r="Y105" s="503"/>
      <c r="Z105" s="907"/>
      <c r="AA105" s="905"/>
      <c r="AB105" s="504"/>
      <c r="AC105" s="502"/>
      <c r="AD105" s="504"/>
      <c r="AE105" s="504"/>
      <c r="AF105" s="504"/>
      <c r="AG105" s="504"/>
      <c r="AH105" s="504"/>
      <c r="AI105" s="502"/>
      <c r="AJ105" s="502"/>
      <c r="AK105" s="502"/>
      <c r="AL105" s="503"/>
      <c r="AM105" s="502"/>
      <c r="AN105" s="503"/>
      <c r="AO105" s="502"/>
      <c r="AP105" s="503"/>
      <c r="AQ105" s="503">
        <v>2</v>
      </c>
      <c r="AR105" s="503"/>
      <c r="AS105" s="503">
        <v>2</v>
      </c>
      <c r="AT105" s="504"/>
      <c r="AU105" s="503">
        <v>2</v>
      </c>
      <c r="AV105" s="504"/>
      <c r="AW105" s="503">
        <v>2</v>
      </c>
      <c r="AX105" s="907"/>
      <c r="AY105" s="905"/>
      <c r="AZ105" s="508"/>
      <c r="BA105" s="504"/>
      <c r="BB105" s="508"/>
      <c r="BC105" s="504"/>
      <c r="BD105" s="502"/>
      <c r="BE105" s="504"/>
      <c r="BF105" s="504"/>
      <c r="BG105" s="504"/>
      <c r="BH105" s="504"/>
      <c r="BI105" s="502"/>
      <c r="BJ105" s="1018"/>
      <c r="BK105" s="909"/>
      <c r="BL105" s="502"/>
      <c r="BM105" s="502"/>
      <c r="BN105" s="502"/>
      <c r="BO105" s="502"/>
      <c r="BP105" s="502"/>
      <c r="BQ105" s="502"/>
      <c r="BR105" s="502"/>
      <c r="BS105" s="157"/>
      <c r="BT105" s="157"/>
      <c r="BU105" s="157"/>
      <c r="BW105" s="82"/>
    </row>
    <row r="106" spans="1:75" ht="9.75" customHeight="1" x14ac:dyDescent="0.25">
      <c r="A106" s="906">
        <v>22</v>
      </c>
      <c r="B106" s="904">
        <f>DATABASE!C36</f>
        <v>0</v>
      </c>
      <c r="C106" s="499"/>
      <c r="D106" s="499"/>
      <c r="E106" s="498"/>
      <c r="F106" s="695"/>
      <c r="G106" s="493"/>
      <c r="H106" s="499"/>
      <c r="I106" s="498"/>
      <c r="J106" s="498"/>
      <c r="K106" s="493"/>
      <c r="L106" s="494"/>
      <c r="M106" s="493"/>
      <c r="N106" s="914"/>
      <c r="O106" s="494"/>
      <c r="P106" s="496">
        <v>11</v>
      </c>
      <c r="Q106" s="494"/>
      <c r="R106" s="496">
        <v>12</v>
      </c>
      <c r="S106" s="507"/>
      <c r="T106" s="496">
        <v>13</v>
      </c>
      <c r="U106" s="496"/>
      <c r="V106" s="498"/>
      <c r="W106" s="496"/>
      <c r="X106" s="498"/>
      <c r="Y106" s="496"/>
      <c r="Z106" s="906">
        <v>22</v>
      </c>
      <c r="AA106" s="904">
        <f>B106</f>
        <v>0</v>
      </c>
      <c r="AB106" s="498"/>
      <c r="AC106" s="495"/>
      <c r="AD106" s="498"/>
      <c r="AE106" s="498"/>
      <c r="AF106" s="494"/>
      <c r="AG106" s="494"/>
      <c r="AH106" s="498"/>
      <c r="AI106" s="494"/>
      <c r="AJ106" s="496"/>
      <c r="AK106" s="494"/>
      <c r="AL106" s="496"/>
      <c r="AM106" s="494"/>
      <c r="AN106" s="497"/>
      <c r="AO106" s="496">
        <v>20</v>
      </c>
      <c r="AP106" s="496"/>
      <c r="AQ106" s="496">
        <v>20</v>
      </c>
      <c r="AR106" s="498"/>
      <c r="AS106" s="496">
        <v>20</v>
      </c>
      <c r="AT106" s="498"/>
      <c r="AU106" s="496">
        <v>20</v>
      </c>
      <c r="AV106" s="498"/>
      <c r="AW106" s="498"/>
      <c r="AX106" s="906">
        <v>22</v>
      </c>
      <c r="AY106" s="904">
        <f>AA106</f>
        <v>0</v>
      </c>
      <c r="AZ106" s="506"/>
      <c r="BA106" s="498"/>
      <c r="BB106" s="495"/>
      <c r="BC106" s="498"/>
      <c r="BD106" s="495"/>
      <c r="BE106" s="498"/>
      <c r="BF106" s="498"/>
      <c r="BG106" s="494"/>
      <c r="BH106" s="494"/>
      <c r="BI106" s="496">
        <v>20</v>
      </c>
      <c r="BJ106" s="1018"/>
      <c r="BK106" s="909"/>
      <c r="BL106" s="494"/>
      <c r="BM106" s="494"/>
      <c r="BN106" s="493"/>
      <c r="BO106" s="495"/>
      <c r="BP106" s="495"/>
      <c r="BQ106" s="494"/>
      <c r="BR106" s="495"/>
      <c r="BS106" s="156"/>
      <c r="BT106" s="501"/>
      <c r="BU106" s="501"/>
      <c r="BW106" s="82"/>
    </row>
    <row r="107" spans="1:75" ht="9.75" customHeight="1" x14ac:dyDescent="0.25">
      <c r="A107" s="907"/>
      <c r="B107" s="905"/>
      <c r="C107" s="504"/>
      <c r="D107" s="504"/>
      <c r="E107" s="504"/>
      <c r="F107" s="696"/>
      <c r="G107" s="502"/>
      <c r="H107" s="504"/>
      <c r="I107" s="504"/>
      <c r="J107" s="504"/>
      <c r="K107" s="502"/>
      <c r="L107" s="502"/>
      <c r="M107" s="502"/>
      <c r="N107" s="914"/>
      <c r="O107" s="502"/>
      <c r="P107" s="503">
        <v>2</v>
      </c>
      <c r="Q107" s="502"/>
      <c r="R107" s="503">
        <v>2</v>
      </c>
      <c r="S107" s="503"/>
      <c r="T107" s="503">
        <v>2</v>
      </c>
      <c r="U107" s="503"/>
      <c r="V107" s="504"/>
      <c r="W107" s="503"/>
      <c r="X107" s="504"/>
      <c r="Y107" s="503"/>
      <c r="Z107" s="907"/>
      <c r="AA107" s="905"/>
      <c r="AB107" s="504"/>
      <c r="AC107" s="502"/>
      <c r="AD107" s="504"/>
      <c r="AE107" s="504"/>
      <c r="AF107" s="502"/>
      <c r="AG107" s="502"/>
      <c r="AH107" s="504"/>
      <c r="AI107" s="502"/>
      <c r="AJ107" s="503"/>
      <c r="AK107" s="502"/>
      <c r="AL107" s="503"/>
      <c r="AM107" s="502"/>
      <c r="AN107" s="503"/>
      <c r="AO107" s="503">
        <v>2</v>
      </c>
      <c r="AP107" s="503"/>
      <c r="AQ107" s="503">
        <v>2</v>
      </c>
      <c r="AR107" s="504"/>
      <c r="AS107" s="503">
        <v>2</v>
      </c>
      <c r="AT107" s="504"/>
      <c r="AU107" s="503">
        <v>2</v>
      </c>
      <c r="AV107" s="504"/>
      <c r="AW107" s="504"/>
      <c r="AX107" s="907"/>
      <c r="AY107" s="905"/>
      <c r="AZ107" s="508"/>
      <c r="BA107" s="504"/>
      <c r="BB107" s="502"/>
      <c r="BC107" s="504"/>
      <c r="BD107" s="502"/>
      <c r="BE107" s="504"/>
      <c r="BF107" s="504"/>
      <c r="BG107" s="502"/>
      <c r="BH107" s="502"/>
      <c r="BI107" s="503">
        <v>1</v>
      </c>
      <c r="BJ107" s="1018"/>
      <c r="BK107" s="909"/>
      <c r="BL107" s="502"/>
      <c r="BM107" s="502"/>
      <c r="BN107" s="502"/>
      <c r="BO107" s="502"/>
      <c r="BP107" s="502"/>
      <c r="BQ107" s="502"/>
      <c r="BR107" s="502"/>
      <c r="BS107" s="157"/>
      <c r="BT107" s="157"/>
      <c r="BU107" s="157"/>
      <c r="BW107" s="82"/>
    </row>
    <row r="108" spans="1:75" ht="9.75" customHeight="1" x14ac:dyDescent="0.25">
      <c r="A108" s="906">
        <v>23</v>
      </c>
      <c r="B108" s="904">
        <f>DATABASE!C37</f>
        <v>0</v>
      </c>
      <c r="C108" s="499"/>
      <c r="D108" s="499"/>
      <c r="E108" s="494"/>
      <c r="F108" s="695"/>
      <c r="G108" s="493"/>
      <c r="H108" s="493"/>
      <c r="I108" s="493"/>
      <c r="J108" s="494"/>
      <c r="K108" s="493"/>
      <c r="L108" s="494"/>
      <c r="M108" s="493"/>
      <c r="N108" s="914"/>
      <c r="O108" s="494"/>
      <c r="P108" s="496">
        <v>11</v>
      </c>
      <c r="Q108" s="494"/>
      <c r="R108" s="496">
        <v>12</v>
      </c>
      <c r="S108" s="496"/>
      <c r="T108" s="509"/>
      <c r="U108" s="496"/>
      <c r="V108" s="498"/>
      <c r="W108" s="496"/>
      <c r="X108" s="498"/>
      <c r="Y108" s="498"/>
      <c r="Z108" s="906">
        <v>23</v>
      </c>
      <c r="AA108" s="904">
        <f>B108</f>
        <v>0</v>
      </c>
      <c r="AB108" s="498"/>
      <c r="AC108" s="498"/>
      <c r="AD108" s="498"/>
      <c r="AE108" s="494"/>
      <c r="AF108" s="494"/>
      <c r="AG108" s="494"/>
      <c r="AH108" s="498"/>
      <c r="AI108" s="494"/>
      <c r="AJ108" s="496"/>
      <c r="AK108" s="494"/>
      <c r="AL108" s="496"/>
      <c r="AM108" s="496">
        <v>20</v>
      </c>
      <c r="AN108" s="497"/>
      <c r="AO108" s="496">
        <v>20</v>
      </c>
      <c r="AP108" s="498"/>
      <c r="AQ108" s="496">
        <v>20</v>
      </c>
      <c r="AR108" s="498"/>
      <c r="AS108" s="496">
        <v>20</v>
      </c>
      <c r="AT108" s="498"/>
      <c r="AU108" s="498"/>
      <c r="AV108" s="498"/>
      <c r="AW108" s="498"/>
      <c r="AX108" s="906">
        <v>23</v>
      </c>
      <c r="AY108" s="904">
        <f>AA108</f>
        <v>0</v>
      </c>
      <c r="AZ108" s="493"/>
      <c r="BA108" s="498"/>
      <c r="BB108" s="495"/>
      <c r="BC108" s="498"/>
      <c r="BD108" s="498"/>
      <c r="BE108" s="494"/>
      <c r="BF108" s="494"/>
      <c r="BG108" s="494"/>
      <c r="BH108" s="494"/>
      <c r="BI108" s="496">
        <v>20</v>
      </c>
      <c r="BJ108" s="1018"/>
      <c r="BK108" s="909"/>
      <c r="BL108" s="494"/>
      <c r="BM108" s="494"/>
      <c r="BN108" s="495"/>
      <c r="BO108" s="495"/>
      <c r="BP108" s="495"/>
      <c r="BQ108" s="494"/>
      <c r="BR108" s="495"/>
      <c r="BS108" s="156"/>
      <c r="BT108" s="501"/>
      <c r="BU108" s="501"/>
      <c r="BW108" s="82"/>
    </row>
    <row r="109" spans="1:75" ht="9.75" customHeight="1" x14ac:dyDescent="0.25">
      <c r="A109" s="907"/>
      <c r="B109" s="905"/>
      <c r="C109" s="504"/>
      <c r="D109" s="504"/>
      <c r="E109" s="502"/>
      <c r="F109" s="696"/>
      <c r="G109" s="502"/>
      <c r="H109" s="502"/>
      <c r="I109" s="502"/>
      <c r="J109" s="502"/>
      <c r="K109" s="502"/>
      <c r="L109" s="502"/>
      <c r="M109" s="502"/>
      <c r="N109" s="914"/>
      <c r="O109" s="502"/>
      <c r="P109" s="503">
        <v>2</v>
      </c>
      <c r="Q109" s="502"/>
      <c r="R109" s="503">
        <v>2</v>
      </c>
      <c r="S109" s="503"/>
      <c r="T109" s="504"/>
      <c r="U109" s="503"/>
      <c r="V109" s="512"/>
      <c r="W109" s="503"/>
      <c r="X109" s="504"/>
      <c r="Y109" s="504"/>
      <c r="Z109" s="907"/>
      <c r="AA109" s="905"/>
      <c r="AB109" s="504"/>
      <c r="AC109" s="504"/>
      <c r="AD109" s="512"/>
      <c r="AE109" s="502"/>
      <c r="AF109" s="502"/>
      <c r="AG109" s="502"/>
      <c r="AH109" s="504"/>
      <c r="AI109" s="502"/>
      <c r="AJ109" s="503"/>
      <c r="AK109" s="502"/>
      <c r="AL109" s="503"/>
      <c r="AM109" s="503">
        <v>2</v>
      </c>
      <c r="AN109" s="503"/>
      <c r="AO109" s="503">
        <v>2</v>
      </c>
      <c r="AP109" s="504"/>
      <c r="AQ109" s="503">
        <v>2</v>
      </c>
      <c r="AR109" s="504"/>
      <c r="AS109" s="503">
        <v>2</v>
      </c>
      <c r="AT109" s="504"/>
      <c r="AU109" s="504"/>
      <c r="AV109" s="504"/>
      <c r="AW109" s="504"/>
      <c r="AX109" s="907"/>
      <c r="AY109" s="905"/>
      <c r="AZ109" s="502"/>
      <c r="BA109" s="504"/>
      <c r="BB109" s="502"/>
      <c r="BC109" s="504"/>
      <c r="BD109" s="504"/>
      <c r="BE109" s="502"/>
      <c r="BF109" s="502"/>
      <c r="BG109" s="502"/>
      <c r="BH109" s="502"/>
      <c r="BI109" s="503">
        <v>1</v>
      </c>
      <c r="BJ109" s="1018"/>
      <c r="BK109" s="909"/>
      <c r="BL109" s="502"/>
      <c r="BM109" s="502"/>
      <c r="BN109" s="502"/>
      <c r="BO109" s="502"/>
      <c r="BP109" s="502"/>
      <c r="BQ109" s="502"/>
      <c r="BR109" s="502"/>
      <c r="BS109" s="157"/>
      <c r="BT109" s="157"/>
      <c r="BU109" s="157"/>
      <c r="BW109" s="82"/>
    </row>
    <row r="110" spans="1:75" ht="9.75" customHeight="1" x14ac:dyDescent="0.25">
      <c r="A110" s="906">
        <v>24</v>
      </c>
      <c r="B110" s="904">
        <f>DATABASE!C38</f>
        <v>0</v>
      </c>
      <c r="C110" s="499"/>
      <c r="D110" s="499"/>
      <c r="E110" s="494"/>
      <c r="F110" s="494"/>
      <c r="G110" s="493"/>
      <c r="H110" s="493"/>
      <c r="I110" s="493"/>
      <c r="J110" s="494"/>
      <c r="K110" s="493"/>
      <c r="L110" s="494"/>
      <c r="M110" s="493"/>
      <c r="N110" s="914"/>
      <c r="O110" s="494"/>
      <c r="P110" s="496">
        <v>11</v>
      </c>
      <c r="Q110" s="496"/>
      <c r="R110" s="498"/>
      <c r="S110" s="496"/>
      <c r="T110" s="498"/>
      <c r="U110" s="496"/>
      <c r="V110" s="498"/>
      <c r="W110" s="509"/>
      <c r="X110" s="498"/>
      <c r="Y110" s="498"/>
      <c r="Z110" s="906">
        <v>24</v>
      </c>
      <c r="AA110" s="904">
        <f>B110</f>
        <v>0</v>
      </c>
      <c r="AB110" s="498"/>
      <c r="AC110" s="500"/>
      <c r="AD110" s="498"/>
      <c r="AE110" s="494"/>
      <c r="AF110" s="494"/>
      <c r="AG110" s="494"/>
      <c r="AH110" s="496"/>
      <c r="AI110" s="494"/>
      <c r="AJ110" s="496"/>
      <c r="AK110" s="496">
        <v>20</v>
      </c>
      <c r="AL110" s="496"/>
      <c r="AM110" s="496">
        <v>20</v>
      </c>
      <c r="AN110" s="499"/>
      <c r="AO110" s="496">
        <v>20</v>
      </c>
      <c r="AP110" s="498"/>
      <c r="AQ110" s="496">
        <v>20</v>
      </c>
      <c r="AR110" s="498"/>
      <c r="AS110" s="498"/>
      <c r="AT110" s="498"/>
      <c r="AU110" s="498"/>
      <c r="AV110" s="498"/>
      <c r="AW110" s="498"/>
      <c r="AX110" s="906">
        <v>24</v>
      </c>
      <c r="AY110" s="904">
        <f>AA110</f>
        <v>0</v>
      </c>
      <c r="AZ110" s="493"/>
      <c r="BA110" s="498"/>
      <c r="BB110" s="498"/>
      <c r="BC110" s="494"/>
      <c r="BD110" s="494"/>
      <c r="BE110" s="494"/>
      <c r="BF110" s="494"/>
      <c r="BG110" s="496"/>
      <c r="BH110" s="494"/>
      <c r="BI110" s="496">
        <v>20</v>
      </c>
      <c r="BJ110" s="1018"/>
      <c r="BK110" s="909"/>
      <c r="BL110" s="493"/>
      <c r="BM110" s="493"/>
      <c r="BN110" s="494"/>
      <c r="BO110" s="495"/>
      <c r="BP110" s="495"/>
      <c r="BQ110" s="495"/>
      <c r="BR110" s="494"/>
      <c r="BS110" s="501"/>
      <c r="BT110" s="501"/>
      <c r="BU110" s="501"/>
      <c r="BW110" s="82"/>
    </row>
    <row r="111" spans="1:75" ht="9.75" customHeight="1" x14ac:dyDescent="0.25">
      <c r="A111" s="907"/>
      <c r="B111" s="905"/>
      <c r="C111" s="504"/>
      <c r="D111" s="504"/>
      <c r="E111" s="502"/>
      <c r="F111" s="502"/>
      <c r="G111" s="502"/>
      <c r="H111" s="502"/>
      <c r="I111" s="502"/>
      <c r="J111" s="502"/>
      <c r="K111" s="502"/>
      <c r="L111" s="502"/>
      <c r="M111" s="502"/>
      <c r="N111" s="914"/>
      <c r="O111" s="502"/>
      <c r="P111" s="503">
        <v>2</v>
      </c>
      <c r="Q111" s="503"/>
      <c r="R111" s="504"/>
      <c r="S111" s="503"/>
      <c r="T111" s="504"/>
      <c r="U111" s="503"/>
      <c r="V111" s="504"/>
      <c r="W111" s="504"/>
      <c r="X111" s="504"/>
      <c r="Y111" s="504"/>
      <c r="Z111" s="907"/>
      <c r="AA111" s="905"/>
      <c r="AB111" s="504"/>
      <c r="AC111" s="505"/>
      <c r="AD111" s="504"/>
      <c r="AE111" s="502"/>
      <c r="AF111" s="502"/>
      <c r="AG111" s="502"/>
      <c r="AH111" s="511"/>
      <c r="AI111" s="502"/>
      <c r="AJ111" s="503"/>
      <c r="AK111" s="503">
        <v>2</v>
      </c>
      <c r="AL111" s="503"/>
      <c r="AM111" s="503">
        <v>2</v>
      </c>
      <c r="AN111" s="504"/>
      <c r="AO111" s="503">
        <v>2</v>
      </c>
      <c r="AP111" s="504"/>
      <c r="AQ111" s="503">
        <v>2</v>
      </c>
      <c r="AR111" s="504"/>
      <c r="AS111" s="504"/>
      <c r="AT111" s="504"/>
      <c r="AU111" s="504"/>
      <c r="AV111" s="504"/>
      <c r="AW111" s="504"/>
      <c r="AX111" s="907"/>
      <c r="AY111" s="905"/>
      <c r="AZ111" s="502"/>
      <c r="BA111" s="504"/>
      <c r="BB111" s="504"/>
      <c r="BC111" s="502"/>
      <c r="BD111" s="502"/>
      <c r="BE111" s="502"/>
      <c r="BF111" s="502"/>
      <c r="BG111" s="503"/>
      <c r="BH111" s="502"/>
      <c r="BI111" s="503">
        <v>1</v>
      </c>
      <c r="BJ111" s="1018"/>
      <c r="BK111" s="909"/>
      <c r="BL111" s="502"/>
      <c r="BM111" s="502"/>
      <c r="BN111" s="502"/>
      <c r="BO111" s="502"/>
      <c r="BP111" s="502"/>
      <c r="BQ111" s="502"/>
      <c r="BR111" s="502"/>
      <c r="BS111" s="157"/>
      <c r="BT111" s="157"/>
      <c r="BU111" s="157"/>
      <c r="BW111" s="82"/>
    </row>
    <row r="112" spans="1:75" ht="9.75" customHeight="1" x14ac:dyDescent="0.25">
      <c r="A112" s="906">
        <v>25</v>
      </c>
      <c r="B112" s="904">
        <f>DATABASE!C39</f>
        <v>0</v>
      </c>
      <c r="C112" s="493"/>
      <c r="D112" s="493"/>
      <c r="E112" s="493"/>
      <c r="F112" s="494"/>
      <c r="G112" s="493"/>
      <c r="H112" s="495"/>
      <c r="I112" s="493"/>
      <c r="J112" s="494"/>
      <c r="K112" s="493"/>
      <c r="L112" s="494"/>
      <c r="M112" s="497" t="s">
        <v>285</v>
      </c>
      <c r="N112" s="914"/>
      <c r="O112" s="496"/>
      <c r="P112" s="506"/>
      <c r="Q112" s="506"/>
      <c r="R112" s="498"/>
      <c r="S112" s="496"/>
      <c r="T112" s="498"/>
      <c r="U112" s="509"/>
      <c r="V112" s="498"/>
      <c r="W112" s="498"/>
      <c r="X112" s="498"/>
      <c r="Y112" s="494"/>
      <c r="Z112" s="906">
        <v>25</v>
      </c>
      <c r="AA112" s="904">
        <f>B112</f>
        <v>0</v>
      </c>
      <c r="AB112" s="498"/>
      <c r="AC112" s="500"/>
      <c r="AD112" s="498"/>
      <c r="AE112" s="494"/>
      <c r="AF112" s="494"/>
      <c r="AG112" s="494"/>
      <c r="AH112" s="494"/>
      <c r="AI112" s="496">
        <v>19</v>
      </c>
      <c r="AJ112" s="496"/>
      <c r="AK112" s="496">
        <v>20</v>
      </c>
      <c r="AL112" s="498"/>
      <c r="AM112" s="496">
        <v>20</v>
      </c>
      <c r="AN112" s="499"/>
      <c r="AO112" s="496">
        <v>20</v>
      </c>
      <c r="AP112" s="498"/>
      <c r="AQ112" s="498"/>
      <c r="AR112" s="498"/>
      <c r="AS112" s="498"/>
      <c r="AT112" s="516"/>
      <c r="AU112" s="498"/>
      <c r="AV112" s="498"/>
      <c r="AW112" s="498"/>
      <c r="AX112" s="906">
        <v>25</v>
      </c>
      <c r="AY112" s="904">
        <f>AA112</f>
        <v>0</v>
      </c>
      <c r="AZ112" s="498"/>
      <c r="BA112" s="494"/>
      <c r="BB112" s="494"/>
      <c r="BC112" s="494"/>
      <c r="BD112" s="494"/>
      <c r="BE112" s="496"/>
      <c r="BF112" s="494"/>
      <c r="BG112" s="496"/>
      <c r="BH112" s="494"/>
      <c r="BI112" s="496">
        <v>20</v>
      </c>
      <c r="BJ112" s="1018"/>
      <c r="BK112" s="909"/>
      <c r="BL112" s="493"/>
      <c r="BM112" s="493"/>
      <c r="BN112" s="494"/>
      <c r="BO112" s="495"/>
      <c r="BP112" s="495"/>
      <c r="BQ112" s="495"/>
      <c r="BR112" s="494"/>
      <c r="BS112" s="501"/>
      <c r="BT112" s="501"/>
      <c r="BU112" s="501"/>
      <c r="BW112" s="82"/>
    </row>
    <row r="113" spans="1:75" ht="9.75" customHeight="1" x14ac:dyDescent="0.25">
      <c r="A113" s="907"/>
      <c r="B113" s="905"/>
      <c r="C113" s="502"/>
      <c r="D113" s="502"/>
      <c r="E113" s="502"/>
      <c r="F113" s="502"/>
      <c r="G113" s="502"/>
      <c r="H113" s="502"/>
      <c r="I113" s="502"/>
      <c r="J113" s="502"/>
      <c r="K113" s="502"/>
      <c r="L113" s="502"/>
      <c r="M113" s="503">
        <v>2</v>
      </c>
      <c r="N113" s="915"/>
      <c r="O113" s="503"/>
      <c r="P113" s="508"/>
      <c r="Q113" s="508"/>
      <c r="R113" s="504"/>
      <c r="S113" s="503"/>
      <c r="T113" s="504"/>
      <c r="U113" s="504"/>
      <c r="V113" s="504"/>
      <c r="W113" s="504"/>
      <c r="X113" s="504"/>
      <c r="Y113" s="502"/>
      <c r="Z113" s="907"/>
      <c r="AA113" s="905"/>
      <c r="AB113" s="504"/>
      <c r="AC113" s="505"/>
      <c r="AD113" s="504"/>
      <c r="AE113" s="502"/>
      <c r="AF113" s="502"/>
      <c r="AG113" s="502"/>
      <c r="AH113" s="502"/>
      <c r="AI113" s="503">
        <v>2</v>
      </c>
      <c r="AJ113" s="503"/>
      <c r="AK113" s="503">
        <v>2</v>
      </c>
      <c r="AL113" s="504"/>
      <c r="AM113" s="503">
        <v>2</v>
      </c>
      <c r="AN113" s="504"/>
      <c r="AO113" s="503">
        <v>2</v>
      </c>
      <c r="AP113" s="504"/>
      <c r="AQ113" s="504"/>
      <c r="AR113" s="504"/>
      <c r="AS113" s="504"/>
      <c r="AT113" s="502"/>
      <c r="AU113" s="504"/>
      <c r="AV113" s="504"/>
      <c r="AW113" s="504"/>
      <c r="AX113" s="907"/>
      <c r="AY113" s="905"/>
      <c r="AZ113" s="504"/>
      <c r="BA113" s="502"/>
      <c r="BB113" s="502"/>
      <c r="BC113" s="502"/>
      <c r="BD113" s="502"/>
      <c r="BE113" s="503"/>
      <c r="BF113" s="502"/>
      <c r="BG113" s="503"/>
      <c r="BH113" s="502"/>
      <c r="BI113" s="503">
        <v>1</v>
      </c>
      <c r="BJ113" s="1019"/>
      <c r="BK113" s="910"/>
      <c r="BL113" s="502"/>
      <c r="BM113" s="502"/>
      <c r="BN113" s="502"/>
      <c r="BO113" s="502"/>
      <c r="BP113" s="502"/>
      <c r="BQ113" s="502"/>
      <c r="BR113" s="502"/>
      <c r="BS113" s="157"/>
      <c r="BT113" s="157"/>
      <c r="BU113" s="157"/>
      <c r="BW113" s="82"/>
    </row>
    <row r="114" spans="1:75" s="314" customFormat="1" ht="20.25" customHeight="1" x14ac:dyDescent="0.3">
      <c r="A114" s="313"/>
      <c r="B114" s="313" t="s">
        <v>424</v>
      </c>
      <c r="C114" s="916" t="e">
        <f>LEFT(DATABASE!C11,FIND("*",SUBSTITUTE(DATABASE!C11," ","*",2)))</f>
        <v>#VALUE!</v>
      </c>
      <c r="D114" s="916"/>
      <c r="E114" s="916"/>
      <c r="F114" s="916"/>
      <c r="G114" s="916"/>
      <c r="H114" s="916"/>
      <c r="I114" s="313"/>
      <c r="J114" s="313"/>
      <c r="K114" s="313"/>
      <c r="L114" s="313"/>
      <c r="M114" s="313"/>
      <c r="N114" s="313"/>
      <c r="O114" s="313"/>
      <c r="P114" s="313"/>
      <c r="Q114" s="313"/>
      <c r="R114" s="313"/>
      <c r="S114" s="313"/>
      <c r="T114" s="313"/>
      <c r="U114" s="313"/>
      <c r="V114" s="313"/>
      <c r="W114" s="313"/>
      <c r="X114" s="313"/>
      <c r="Y114" s="313"/>
      <c r="Z114" s="313"/>
      <c r="AA114" s="313" t="s">
        <v>538</v>
      </c>
      <c r="AB114" s="916" t="e">
        <f>C114</f>
        <v>#VALUE!</v>
      </c>
      <c r="AC114" s="916"/>
      <c r="AD114" s="916"/>
      <c r="AE114" s="916"/>
      <c r="AF114" s="916"/>
      <c r="AG114" s="916"/>
      <c r="AH114" s="313"/>
      <c r="AI114" s="313"/>
      <c r="AJ114" s="313"/>
      <c r="AK114" s="313"/>
      <c r="AL114" s="313"/>
      <c r="AM114" s="313"/>
      <c r="AN114" s="313"/>
      <c r="AO114" s="313"/>
      <c r="AP114" s="313"/>
      <c r="AQ114" s="313"/>
      <c r="AR114" s="313"/>
      <c r="AS114" s="313"/>
      <c r="AT114" s="313"/>
      <c r="AU114" s="313"/>
      <c r="AV114" s="313"/>
      <c r="AW114" s="313"/>
      <c r="AX114" s="313"/>
      <c r="AY114" s="313" t="s">
        <v>538</v>
      </c>
      <c r="AZ114" s="916" t="e">
        <f>AB114</f>
        <v>#VALUE!</v>
      </c>
      <c r="BA114" s="916"/>
      <c r="BB114" s="916"/>
      <c r="BC114" s="916"/>
      <c r="BD114" s="916"/>
      <c r="BE114" s="916"/>
      <c r="BF114" s="313"/>
      <c r="BG114" s="313"/>
      <c r="BH114" s="313"/>
      <c r="BI114" s="313"/>
      <c r="BJ114" s="313"/>
      <c r="BK114" s="313"/>
      <c r="BL114" s="313"/>
      <c r="BM114" s="313"/>
      <c r="BN114" s="313"/>
      <c r="BO114" s="313"/>
      <c r="BP114" s="313"/>
      <c r="BQ114" s="313"/>
      <c r="BR114" s="313"/>
      <c r="BS114" s="313"/>
      <c r="BT114" s="313"/>
      <c r="BU114" s="313"/>
      <c r="BW114" s="82"/>
    </row>
    <row r="115" spans="1:75" ht="55.5" customHeight="1" x14ac:dyDescent="0.25">
      <c r="A115" s="1014" t="s">
        <v>1008</v>
      </c>
      <c r="B115" s="1014"/>
      <c r="C115" s="1014"/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014" t="s">
        <v>1008</v>
      </c>
      <c r="AA115" s="1014"/>
      <c r="AB115" s="101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014" t="s">
        <v>1008</v>
      </c>
      <c r="AY115" s="1014"/>
      <c r="AZ115" s="101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24"/>
      <c r="BP115" s="124"/>
      <c r="BQ115" s="124"/>
      <c r="BR115" s="124"/>
      <c r="BS115" s="124"/>
      <c r="BT115" s="124"/>
      <c r="BU115" s="124"/>
    </row>
    <row r="116" spans="1:75" s="95" customFormat="1" ht="15.75" customHeight="1" x14ac:dyDescent="0.25">
      <c r="A116" s="147"/>
      <c r="B116" s="148" t="s">
        <v>534</v>
      </c>
      <c r="C116" s="148"/>
      <c r="D116" s="148"/>
      <c r="E116" s="148"/>
      <c r="F116" s="148"/>
      <c r="G116" s="148"/>
      <c r="H116" s="148"/>
      <c r="I116" s="148"/>
      <c r="J116" s="14" t="str">
        <f>DATABASE!D12</f>
        <v xml:space="preserve"> </v>
      </c>
      <c r="K116" s="14"/>
      <c r="L116" s="14"/>
      <c r="M116" s="490" t="s">
        <v>535</v>
      </c>
      <c r="N116" s="490"/>
      <c r="O116" s="150"/>
      <c r="P116" s="150"/>
      <c r="Q116" s="150"/>
      <c r="R116" s="150"/>
      <c r="S116" s="9" t="str">
        <f>DATABASE!E12</f>
        <v xml:space="preserve"> </v>
      </c>
      <c r="T116" s="9"/>
      <c r="U116" s="9"/>
      <c r="V116" s="150"/>
      <c r="W116" s="148"/>
      <c r="Z116" s="147"/>
      <c r="AA116" s="148" t="s">
        <v>283</v>
      </c>
      <c r="AB116" s="148"/>
      <c r="AC116" s="148"/>
      <c r="AD116" s="148"/>
      <c r="AE116" s="148"/>
      <c r="AF116" s="148"/>
      <c r="AG116" s="148"/>
      <c r="AH116" s="148"/>
      <c r="AI116" s="14" t="str">
        <f>J116</f>
        <v xml:space="preserve"> </v>
      </c>
      <c r="AJ116" s="14"/>
      <c r="AK116" s="14"/>
      <c r="AL116" s="490" t="s">
        <v>535</v>
      </c>
      <c r="AM116" s="150"/>
      <c r="AN116" s="150"/>
      <c r="AO116" s="150"/>
      <c r="AP116" s="150"/>
      <c r="AQ116" s="9" t="str">
        <f>S116</f>
        <v xml:space="preserve"> </v>
      </c>
      <c r="AR116" s="9"/>
      <c r="AS116" s="9"/>
      <c r="AT116" s="150"/>
      <c r="AU116" s="148"/>
      <c r="AX116" s="147"/>
      <c r="AY116" s="148" t="s">
        <v>283</v>
      </c>
      <c r="AZ116" s="148"/>
      <c r="BA116" s="148"/>
      <c r="BB116" s="148"/>
      <c r="BC116" s="148"/>
      <c r="BD116" s="148"/>
      <c r="BE116" s="148"/>
      <c r="BF116" s="148"/>
      <c r="BG116" s="14" t="str">
        <f>AI116</f>
        <v xml:space="preserve"> </v>
      </c>
      <c r="BH116" s="14"/>
      <c r="BI116" s="14"/>
      <c r="BJ116" s="490" t="s">
        <v>535</v>
      </c>
      <c r="BK116" s="150"/>
      <c r="BL116" s="150"/>
      <c r="BM116" s="150"/>
      <c r="BN116" s="150"/>
      <c r="BO116" s="9" t="str">
        <f>AQ116</f>
        <v xml:space="preserve"> </v>
      </c>
      <c r="BP116" s="9"/>
      <c r="BQ116" s="9"/>
      <c r="BR116" s="150"/>
      <c r="BS116" s="148"/>
    </row>
    <row r="117" spans="1:75" s="95" customFormat="1" ht="15.75" customHeight="1" x14ac:dyDescent="0.25">
      <c r="A117" s="147"/>
      <c r="B117" s="1032" t="s">
        <v>631</v>
      </c>
      <c r="C117" s="1032"/>
      <c r="D117" s="1033" t="str">
        <f>"№  "&amp;DATABASE!B3</f>
        <v>№  45</v>
      </c>
      <c r="E117" s="1033"/>
      <c r="F117" s="149" t="s">
        <v>214</v>
      </c>
      <c r="G117" s="149"/>
      <c r="H117" s="149"/>
      <c r="K117" s="1034">
        <f>DATABASE!F3</f>
        <v>43952</v>
      </c>
      <c r="L117" s="1034"/>
      <c r="M117" s="149" t="s">
        <v>291</v>
      </c>
      <c r="N117" s="785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7"/>
      <c r="AA117" s="1032" t="s">
        <v>632</v>
      </c>
      <c r="AB117" s="1032"/>
      <c r="AC117" s="1033" t="str">
        <f>D117</f>
        <v>№  45</v>
      </c>
      <c r="AD117" s="1033"/>
      <c r="AE117" s="149" t="s">
        <v>214</v>
      </c>
      <c r="AF117" s="149"/>
      <c r="AG117" s="149"/>
      <c r="AJ117" s="1034">
        <f>K117</f>
        <v>43952</v>
      </c>
      <c r="AK117" s="1034"/>
      <c r="AL117" s="149" t="s">
        <v>291</v>
      </c>
      <c r="AN117" s="149"/>
      <c r="AO117" s="149"/>
      <c r="AP117" s="149"/>
      <c r="AQ117" s="149"/>
      <c r="AR117" s="149"/>
      <c r="AS117" s="149"/>
      <c r="AT117" s="149"/>
      <c r="AU117" s="149"/>
      <c r="AV117" s="149"/>
      <c r="AW117" s="149"/>
      <c r="AX117" s="147"/>
      <c r="AY117" s="1032" t="s">
        <v>633</v>
      </c>
      <c r="AZ117" s="1032"/>
      <c r="BA117" s="1033" t="str">
        <f>AC117</f>
        <v>№  45</v>
      </c>
      <c r="BB117" s="1033"/>
      <c r="BC117" s="149" t="s">
        <v>214</v>
      </c>
      <c r="BD117" s="149"/>
      <c r="BE117" s="149"/>
      <c r="BH117" s="1034">
        <f>AJ117</f>
        <v>43952</v>
      </c>
      <c r="BI117" s="1034"/>
      <c r="BJ117" s="149" t="s">
        <v>291</v>
      </c>
      <c r="BL117" s="149"/>
      <c r="BM117" s="149"/>
      <c r="BN117" s="149"/>
      <c r="BO117" s="149"/>
      <c r="BP117" s="149"/>
      <c r="BQ117" s="149"/>
      <c r="BR117" s="149"/>
      <c r="BS117" s="149"/>
      <c r="BT117" s="149"/>
      <c r="BU117" s="149"/>
    </row>
    <row r="118" spans="1:75" ht="15.75" customHeight="1" x14ac:dyDescent="0.25">
      <c r="A118" s="5" t="s">
        <v>0</v>
      </c>
      <c r="B118" s="4" t="s">
        <v>53</v>
      </c>
      <c r="C118" s="8" t="s">
        <v>536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6"/>
      <c r="Z118" s="1020" t="s">
        <v>0</v>
      </c>
      <c r="AA118" s="3" t="s">
        <v>53</v>
      </c>
      <c r="AB118" s="1025" t="s">
        <v>536</v>
      </c>
      <c r="AC118" s="1025"/>
      <c r="AD118" s="1025"/>
      <c r="AE118" s="1025"/>
      <c r="AF118" s="1025"/>
      <c r="AG118" s="1025"/>
      <c r="AH118" s="1025"/>
      <c r="AI118" s="1025"/>
      <c r="AJ118" s="1025"/>
      <c r="AK118" s="1025"/>
      <c r="AL118" s="1025"/>
      <c r="AM118" s="1025"/>
      <c r="AN118" s="1025"/>
      <c r="AO118" s="1025"/>
      <c r="AP118" s="1025"/>
      <c r="AQ118" s="1025"/>
      <c r="AR118" s="1025"/>
      <c r="AS118" s="1025"/>
      <c r="AT118" s="1025"/>
      <c r="AU118" s="1025"/>
      <c r="AV118" s="1025"/>
      <c r="AW118" s="1025"/>
      <c r="AX118" s="5" t="s">
        <v>0</v>
      </c>
      <c r="AY118" s="4" t="s">
        <v>53</v>
      </c>
      <c r="AZ118" s="1025" t="s">
        <v>536</v>
      </c>
      <c r="BA118" s="1025"/>
      <c r="BB118" s="1025"/>
      <c r="BC118" s="1025"/>
      <c r="BD118" s="1025"/>
      <c r="BE118" s="1025"/>
      <c r="BF118" s="1025"/>
      <c r="BG118" s="1025"/>
      <c r="BH118" s="1025"/>
      <c r="BI118" s="1025"/>
      <c r="BJ118" s="1025"/>
      <c r="BK118" s="1025"/>
      <c r="BL118" s="1025"/>
      <c r="BM118" s="1025"/>
      <c r="BN118" s="1025"/>
      <c r="BO118" s="1025"/>
      <c r="BP118" s="1025"/>
      <c r="BQ118" s="1025"/>
      <c r="BR118" s="1025"/>
      <c r="BS118" s="1025"/>
      <c r="BT118" s="1025"/>
      <c r="BU118" s="1025"/>
    </row>
    <row r="119" spans="1:75" s="82" customFormat="1" ht="12" customHeight="1" x14ac:dyDescent="0.25">
      <c r="A119" s="1020"/>
      <c r="B119" s="3"/>
      <c r="C119" s="697">
        <v>1</v>
      </c>
      <c r="D119" s="697">
        <v>2</v>
      </c>
      <c r="E119" s="697">
        <v>3</v>
      </c>
      <c r="F119" s="697">
        <v>4</v>
      </c>
      <c r="G119" s="697">
        <v>5</v>
      </c>
      <c r="H119" s="697">
        <v>6</v>
      </c>
      <c r="I119" s="697">
        <v>7</v>
      </c>
      <c r="J119" s="697">
        <v>8</v>
      </c>
      <c r="K119" s="697">
        <v>9</v>
      </c>
      <c r="L119" s="697">
        <v>10</v>
      </c>
      <c r="M119" s="1030">
        <v>11</v>
      </c>
      <c r="N119" s="1031"/>
      <c r="O119" s="892">
        <v>12</v>
      </c>
      <c r="P119" s="697">
        <v>13</v>
      </c>
      <c r="Q119" s="892">
        <v>14</v>
      </c>
      <c r="R119" s="697">
        <v>15</v>
      </c>
      <c r="S119" s="892">
        <v>16</v>
      </c>
      <c r="T119" s="697">
        <v>17</v>
      </c>
      <c r="U119" s="892">
        <v>18</v>
      </c>
      <c r="V119" s="697">
        <v>19</v>
      </c>
      <c r="W119" s="892">
        <v>20</v>
      </c>
      <c r="X119" s="697">
        <v>21</v>
      </c>
      <c r="Y119" s="892">
        <v>22</v>
      </c>
      <c r="Z119" s="1021"/>
      <c r="AA119" s="1023"/>
      <c r="AB119" s="697">
        <v>23</v>
      </c>
      <c r="AC119" s="697">
        <v>24</v>
      </c>
      <c r="AD119" s="697">
        <v>25</v>
      </c>
      <c r="AE119" s="697">
        <v>26</v>
      </c>
      <c r="AF119" s="697">
        <v>27</v>
      </c>
      <c r="AG119" s="697">
        <v>28</v>
      </c>
      <c r="AH119" s="697">
        <v>29</v>
      </c>
      <c r="AI119" s="697">
        <v>30</v>
      </c>
      <c r="AJ119" s="697">
        <v>31</v>
      </c>
      <c r="AK119" s="697">
        <v>32</v>
      </c>
      <c r="AL119" s="697">
        <v>33</v>
      </c>
      <c r="AM119" s="697">
        <v>34</v>
      </c>
      <c r="AN119" s="697">
        <v>35</v>
      </c>
      <c r="AO119" s="697">
        <v>36</v>
      </c>
      <c r="AP119" s="697">
        <v>37</v>
      </c>
      <c r="AQ119" s="697">
        <v>38</v>
      </c>
      <c r="AR119" s="697">
        <v>39</v>
      </c>
      <c r="AS119" s="697">
        <v>40</v>
      </c>
      <c r="AT119" s="697">
        <v>41</v>
      </c>
      <c r="AU119" s="697">
        <v>42</v>
      </c>
      <c r="AV119" s="697">
        <v>43</v>
      </c>
      <c r="AW119" s="697">
        <v>44</v>
      </c>
      <c r="AX119" s="1020"/>
      <c r="AY119" s="3"/>
      <c r="AZ119" s="697">
        <v>45</v>
      </c>
      <c r="BA119" s="697">
        <v>46</v>
      </c>
      <c r="BB119" s="697">
        <v>47</v>
      </c>
      <c r="BC119" s="697">
        <v>48</v>
      </c>
      <c r="BD119" s="697">
        <v>49</v>
      </c>
      <c r="BE119" s="697">
        <v>50</v>
      </c>
      <c r="BF119" s="697">
        <v>51</v>
      </c>
      <c r="BG119" s="697">
        <v>52</v>
      </c>
      <c r="BH119" s="697">
        <v>53</v>
      </c>
      <c r="BI119" s="1026">
        <v>54</v>
      </c>
      <c r="BJ119" s="1027"/>
      <c r="BK119" s="648"/>
      <c r="BL119" s="648"/>
      <c r="BM119" s="648"/>
      <c r="BN119" s="648"/>
      <c r="BO119" s="648"/>
      <c r="BP119" s="648"/>
      <c r="BQ119" s="648"/>
      <c r="BR119" s="648"/>
      <c r="BS119" s="648"/>
      <c r="BT119" s="648"/>
      <c r="BU119" s="648"/>
    </row>
    <row r="120" spans="1:75" ht="48.75" customHeight="1" x14ac:dyDescent="0.25">
      <c r="A120" s="1020"/>
      <c r="B120" s="3"/>
      <c r="C120" s="491">
        <f>'К-дарь'!H6</f>
        <v>43952</v>
      </c>
      <c r="D120" s="491">
        <f>'К-дарь'!H7</f>
        <v>43953</v>
      </c>
      <c r="E120" s="491">
        <f>'К-дарь'!H8</f>
        <v>43955</v>
      </c>
      <c r="F120" s="491">
        <f>'К-дарь'!H9</f>
        <v>43956</v>
      </c>
      <c r="G120" s="491">
        <f>'К-дарь'!H10</f>
        <v>43957</v>
      </c>
      <c r="H120" s="491">
        <f>'К-дарь'!H11</f>
        <v>43958</v>
      </c>
      <c r="I120" s="491">
        <f>'К-дарь'!H12</f>
        <v>43959</v>
      </c>
      <c r="J120" s="491">
        <f>'К-дарь'!H13</f>
        <v>43962</v>
      </c>
      <c r="K120" s="731">
        <f>'К-дарь'!H14</f>
        <v>43963</v>
      </c>
      <c r="L120" s="491">
        <f>'К-дарь'!H15</f>
        <v>43964</v>
      </c>
      <c r="M120" s="1028">
        <f>'К-дарь'!H16</f>
        <v>43965</v>
      </c>
      <c r="N120" s="1029"/>
      <c r="O120" s="491">
        <f>'К-дарь'!H17</f>
        <v>43966</v>
      </c>
      <c r="P120" s="153">
        <f>'К-дарь'!H18</f>
        <v>43967</v>
      </c>
      <c r="Q120" s="491">
        <f>'К-дарь'!H19</f>
        <v>43969</v>
      </c>
      <c r="R120" s="153">
        <f>'К-дарь'!H20</f>
        <v>43970</v>
      </c>
      <c r="S120" s="153">
        <f>'К-дарь'!H21</f>
        <v>43971</v>
      </c>
      <c r="T120" s="153">
        <f>'К-дарь'!H22</f>
        <v>43972</v>
      </c>
      <c r="U120" s="153">
        <f>'К-дарь'!H23</f>
        <v>43973</v>
      </c>
      <c r="V120" s="153">
        <f>'К-дарь'!H24</f>
        <v>43974</v>
      </c>
      <c r="W120" s="491">
        <f>'К-дарь'!H25</f>
        <v>43976</v>
      </c>
      <c r="X120" s="491">
        <f>'К-дарь'!H26</f>
        <v>43977</v>
      </c>
      <c r="Y120" s="491">
        <f>'К-дарь'!H27</f>
        <v>43978</v>
      </c>
      <c r="Z120" s="1022"/>
      <c r="AA120" s="1024"/>
      <c r="AB120" s="492">
        <f>'К-дарь'!H28</f>
        <v>43979</v>
      </c>
      <c r="AC120" s="492">
        <f>'К-дарь'!H29</f>
        <v>43980</v>
      </c>
      <c r="AD120" s="492">
        <f>'К-дарь'!H30</f>
        <v>43981</v>
      </c>
      <c r="AE120" s="492">
        <f>'К-дарь'!H31</f>
        <v>43983</v>
      </c>
      <c r="AF120" s="492">
        <f>'К-дарь'!H32</f>
        <v>43984</v>
      </c>
      <c r="AG120" s="492">
        <f>'К-дарь'!H33</f>
        <v>43985</v>
      </c>
      <c r="AH120" s="492">
        <f>'К-дарь'!H34</f>
        <v>43986</v>
      </c>
      <c r="AI120" s="492">
        <f>'К-дарь'!H35</f>
        <v>43987</v>
      </c>
      <c r="AJ120" s="492">
        <f>'К-дарь'!H36</f>
        <v>43988</v>
      </c>
      <c r="AK120" s="492">
        <f>'К-дарь'!H37</f>
        <v>43990</v>
      </c>
      <c r="AL120" s="492">
        <f>'К-дарь'!H38</f>
        <v>43991</v>
      </c>
      <c r="AM120" s="492">
        <f>'К-дарь'!H39</f>
        <v>43992</v>
      </c>
      <c r="AN120" s="492">
        <f>'К-дарь'!H40</f>
        <v>43993</v>
      </c>
      <c r="AO120" s="492">
        <f>'К-дарь'!H41</f>
        <v>43994</v>
      </c>
      <c r="AP120" s="492">
        <f>'К-дарь'!H42</f>
        <v>43995</v>
      </c>
      <c r="AQ120" s="492">
        <f>'К-дарь'!H43</f>
        <v>43997</v>
      </c>
      <c r="AR120" s="492">
        <f>'К-дарь'!H44</f>
        <v>43998</v>
      </c>
      <c r="AS120" s="492">
        <f>'К-дарь'!H45</f>
        <v>43999</v>
      </c>
      <c r="AT120" s="492">
        <f>'К-дарь'!H46</f>
        <v>44000</v>
      </c>
      <c r="AU120" s="492">
        <f>'К-дарь'!H47</f>
        <v>44001</v>
      </c>
      <c r="AV120" s="492">
        <f>'К-дарь'!H48</f>
        <v>44002</v>
      </c>
      <c r="AW120" s="492">
        <f>'К-дарь'!H49</f>
        <v>44004</v>
      </c>
      <c r="AX120" s="1020"/>
      <c r="AY120" s="3"/>
      <c r="AZ120" s="492">
        <f>'К-дарь'!H50</f>
        <v>44005</v>
      </c>
      <c r="BA120" s="492">
        <f>'К-дарь'!H51</f>
        <v>44006</v>
      </c>
      <c r="BB120" s="492">
        <f>'К-дарь'!H52</f>
        <v>44007</v>
      </c>
      <c r="BC120" s="492">
        <f>'К-дарь'!H53</f>
        <v>44008</v>
      </c>
      <c r="BD120" s="492">
        <f>'К-дарь'!H54</f>
        <v>44009</v>
      </c>
      <c r="BE120" s="492">
        <f>'К-дарь'!H55</f>
        <v>44011</v>
      </c>
      <c r="BF120" s="492">
        <f>'К-дарь'!H56</f>
        <v>44012</v>
      </c>
      <c r="BG120" s="492">
        <f>'К-дарь'!H57</f>
        <v>44013</v>
      </c>
      <c r="BH120" s="492">
        <f>'К-дарь'!H58</f>
        <v>44014</v>
      </c>
      <c r="BI120" s="902">
        <f>'К-дарь'!H59</f>
        <v>44015</v>
      </c>
      <c r="BJ120" s="903"/>
      <c r="BK120" s="492"/>
      <c r="BL120" s="492"/>
      <c r="BM120" s="492"/>
      <c r="BN120" s="492"/>
      <c r="BO120" s="492"/>
      <c r="BP120" s="492"/>
      <c r="BQ120" s="492"/>
      <c r="BR120" s="492"/>
      <c r="BS120" s="492"/>
      <c r="BT120" s="492"/>
      <c r="BU120" s="492"/>
    </row>
    <row r="121" spans="1:75" ht="9.75" customHeight="1" x14ac:dyDescent="0.25">
      <c r="A121" s="906">
        <v>1</v>
      </c>
      <c r="B121" s="904" t="str">
        <f>DATABASE!C15</f>
        <v>Абдурахмонова Машҳура Давроновна</v>
      </c>
      <c r="C121" s="493"/>
      <c r="D121" s="494"/>
      <c r="E121" s="493"/>
      <c r="F121" s="493"/>
      <c r="G121" s="493"/>
      <c r="H121" s="495"/>
      <c r="I121" s="493"/>
      <c r="J121" s="494"/>
      <c r="K121" s="497"/>
      <c r="L121" s="496"/>
      <c r="M121" s="506">
        <v>11</v>
      </c>
      <c r="N121" s="913"/>
      <c r="O121" s="496"/>
      <c r="P121" s="509">
        <v>12</v>
      </c>
      <c r="Q121" s="496"/>
      <c r="R121" s="509">
        <v>13</v>
      </c>
      <c r="S121" s="509"/>
      <c r="T121" s="498">
        <v>14</v>
      </c>
      <c r="U121" s="509"/>
      <c r="V121" s="509"/>
      <c r="W121" s="494"/>
      <c r="X121" s="494"/>
      <c r="Y121" s="500"/>
      <c r="Z121" s="906">
        <v>1</v>
      </c>
      <c r="AA121" s="904" t="str">
        <f>B121</f>
        <v>Абдурахмонова Машҳура Давроновна</v>
      </c>
      <c r="AB121" s="498"/>
      <c r="AC121" s="494"/>
      <c r="AD121" s="494"/>
      <c r="AE121" s="494"/>
      <c r="AF121" s="496"/>
      <c r="AG121" s="496"/>
      <c r="AH121" s="496"/>
      <c r="AI121" s="496"/>
      <c r="AJ121" s="498"/>
      <c r="AK121" s="496"/>
      <c r="AL121" s="499"/>
      <c r="AM121" s="496"/>
      <c r="AN121" s="498"/>
      <c r="AO121" s="498">
        <v>20</v>
      </c>
      <c r="AP121" s="498"/>
      <c r="AQ121" s="498">
        <v>20</v>
      </c>
      <c r="AR121" s="495"/>
      <c r="AS121" s="498">
        <v>20</v>
      </c>
      <c r="AT121" s="495"/>
      <c r="AU121" s="498">
        <v>20</v>
      </c>
      <c r="AV121" s="498"/>
      <c r="AW121" s="494"/>
      <c r="AX121" s="906">
        <v>1</v>
      </c>
      <c r="AY121" s="904" t="str">
        <f>AA121</f>
        <v>Абдурахмонова Машҳура Давроновна</v>
      </c>
      <c r="AZ121" s="494"/>
      <c r="BA121" s="494"/>
      <c r="BB121" s="494"/>
      <c r="BC121" s="496"/>
      <c r="BD121" s="494"/>
      <c r="BE121" s="496"/>
      <c r="BF121" s="494"/>
      <c r="BG121" s="496"/>
      <c r="BH121" s="496"/>
      <c r="BI121" s="495"/>
      <c r="BJ121" s="1017" t="s">
        <v>425</v>
      </c>
      <c r="BK121" s="908" t="s">
        <v>630</v>
      </c>
      <c r="BL121" s="493"/>
      <c r="BM121" s="493"/>
      <c r="BN121" s="495"/>
      <c r="BO121" s="495"/>
      <c r="BP121" s="495"/>
      <c r="BQ121" s="495"/>
      <c r="BR121" s="493"/>
      <c r="BS121" s="501"/>
      <c r="BT121" s="501"/>
      <c r="BU121" s="501"/>
    </row>
    <row r="122" spans="1:75" ht="9.75" customHeight="1" x14ac:dyDescent="0.25">
      <c r="A122" s="907"/>
      <c r="B122" s="905"/>
      <c r="C122" s="502"/>
      <c r="D122" s="502"/>
      <c r="E122" s="502"/>
      <c r="F122" s="502"/>
      <c r="G122" s="502"/>
      <c r="H122" s="502"/>
      <c r="I122" s="502"/>
      <c r="J122" s="502"/>
      <c r="K122" s="503"/>
      <c r="L122" s="503"/>
      <c r="M122" s="508">
        <v>2</v>
      </c>
      <c r="N122" s="914"/>
      <c r="O122" s="503"/>
      <c r="P122" s="504">
        <v>2</v>
      </c>
      <c r="Q122" s="503"/>
      <c r="R122" s="504">
        <v>2</v>
      </c>
      <c r="S122" s="504"/>
      <c r="T122" s="504">
        <v>2</v>
      </c>
      <c r="U122" s="504"/>
      <c r="V122" s="504"/>
      <c r="W122" s="502"/>
      <c r="X122" s="502"/>
      <c r="Y122" s="505"/>
      <c r="Z122" s="907"/>
      <c r="AA122" s="905"/>
      <c r="AB122" s="504"/>
      <c r="AC122" s="502"/>
      <c r="AD122" s="502"/>
      <c r="AE122" s="502"/>
      <c r="AF122" s="503"/>
      <c r="AG122" s="503"/>
      <c r="AH122" s="503"/>
      <c r="AI122" s="503"/>
      <c r="AJ122" s="504"/>
      <c r="AK122" s="503"/>
      <c r="AL122" s="504"/>
      <c r="AM122" s="503"/>
      <c r="AN122" s="504"/>
      <c r="AO122" s="504">
        <v>2</v>
      </c>
      <c r="AP122" s="504"/>
      <c r="AQ122" s="504">
        <v>2</v>
      </c>
      <c r="AR122" s="502"/>
      <c r="AS122" s="504">
        <v>2</v>
      </c>
      <c r="AT122" s="502"/>
      <c r="AU122" s="504">
        <v>2</v>
      </c>
      <c r="AV122" s="504"/>
      <c r="AW122" s="502"/>
      <c r="AX122" s="907"/>
      <c r="AY122" s="905"/>
      <c r="AZ122" s="502"/>
      <c r="BA122" s="502"/>
      <c r="BB122" s="502"/>
      <c r="BC122" s="503"/>
      <c r="BD122" s="502"/>
      <c r="BE122" s="503"/>
      <c r="BF122" s="502"/>
      <c r="BG122" s="503"/>
      <c r="BH122" s="503"/>
      <c r="BI122" s="502"/>
      <c r="BJ122" s="1018"/>
      <c r="BK122" s="909"/>
      <c r="BL122" s="502"/>
      <c r="BM122" s="502"/>
      <c r="BN122" s="502"/>
      <c r="BO122" s="502"/>
      <c r="BP122" s="502"/>
      <c r="BQ122" s="502"/>
      <c r="BR122" s="502"/>
      <c r="BS122" s="157"/>
      <c r="BT122" s="157"/>
      <c r="BU122" s="157"/>
      <c r="BW122" s="82"/>
    </row>
    <row r="123" spans="1:75" ht="9.75" customHeight="1" x14ac:dyDescent="0.25">
      <c r="A123" s="906">
        <v>2</v>
      </c>
      <c r="B123" s="904">
        <f>DATABASE!C16</f>
        <v>0</v>
      </c>
      <c r="C123" s="493"/>
      <c r="D123" s="494"/>
      <c r="E123" s="493"/>
      <c r="F123" s="497"/>
      <c r="G123" s="493"/>
      <c r="H123" s="493"/>
      <c r="I123" s="497"/>
      <c r="J123" s="494"/>
      <c r="K123" s="497"/>
      <c r="L123" s="496"/>
      <c r="M123" s="506">
        <v>11</v>
      </c>
      <c r="N123" s="914"/>
      <c r="O123" s="496"/>
      <c r="P123" s="498">
        <v>12</v>
      </c>
      <c r="Q123" s="506"/>
      <c r="R123" s="498">
        <v>13</v>
      </c>
      <c r="S123" s="509"/>
      <c r="T123" s="498"/>
      <c r="U123" s="494"/>
      <c r="V123" s="498"/>
      <c r="W123" s="494"/>
      <c r="X123" s="497"/>
      <c r="Y123" s="500"/>
      <c r="Z123" s="906">
        <v>2</v>
      </c>
      <c r="AA123" s="904">
        <f>B123</f>
        <v>0</v>
      </c>
      <c r="AB123" s="494"/>
      <c r="AC123" s="494"/>
      <c r="AD123" s="494"/>
      <c r="AE123" s="496"/>
      <c r="AF123" s="496"/>
      <c r="AG123" s="496"/>
      <c r="AH123" s="498"/>
      <c r="AI123" s="496"/>
      <c r="AJ123" s="498"/>
      <c r="AK123" s="496"/>
      <c r="AL123" s="499"/>
      <c r="AM123" s="498">
        <v>20</v>
      </c>
      <c r="AN123" s="498"/>
      <c r="AO123" s="498">
        <v>20</v>
      </c>
      <c r="AP123" s="498"/>
      <c r="AQ123" s="498">
        <v>20</v>
      </c>
      <c r="AR123" s="498"/>
      <c r="AS123" s="498">
        <v>20</v>
      </c>
      <c r="AT123" s="498"/>
      <c r="AU123" s="500"/>
      <c r="AV123" s="494"/>
      <c r="AW123" s="494"/>
      <c r="AX123" s="906">
        <v>2</v>
      </c>
      <c r="AY123" s="904">
        <f>AA123</f>
        <v>0</v>
      </c>
      <c r="AZ123" s="494"/>
      <c r="BA123" s="496"/>
      <c r="BB123" s="494"/>
      <c r="BC123" s="496"/>
      <c r="BD123" s="494"/>
      <c r="BE123" s="496"/>
      <c r="BF123" s="496"/>
      <c r="BG123" s="496"/>
      <c r="BH123" s="496"/>
      <c r="BI123" s="495"/>
      <c r="BJ123" s="1018"/>
      <c r="BK123" s="909"/>
      <c r="BL123" s="494"/>
      <c r="BM123" s="494"/>
      <c r="BN123" s="495"/>
      <c r="BO123" s="495"/>
      <c r="BP123" s="495"/>
      <c r="BQ123" s="495"/>
      <c r="BR123" s="493"/>
      <c r="BS123" s="501"/>
      <c r="BT123" s="501"/>
      <c r="BU123" s="501"/>
      <c r="BW123" s="82"/>
    </row>
    <row r="124" spans="1:75" ht="9.75" customHeight="1" x14ac:dyDescent="0.25">
      <c r="A124" s="907"/>
      <c r="B124" s="905"/>
      <c r="C124" s="502"/>
      <c r="D124" s="502"/>
      <c r="E124" s="502"/>
      <c r="F124" s="503"/>
      <c r="G124" s="502"/>
      <c r="H124" s="502"/>
      <c r="I124" s="503"/>
      <c r="J124" s="502"/>
      <c r="K124" s="503"/>
      <c r="L124" s="503"/>
      <c r="M124" s="508">
        <v>2</v>
      </c>
      <c r="N124" s="914"/>
      <c r="O124" s="503"/>
      <c r="P124" s="504">
        <v>2</v>
      </c>
      <c r="Q124" s="508"/>
      <c r="R124" s="504">
        <v>2</v>
      </c>
      <c r="S124" s="504"/>
      <c r="T124" s="504"/>
      <c r="U124" s="502"/>
      <c r="V124" s="504"/>
      <c r="W124" s="502"/>
      <c r="X124" s="503"/>
      <c r="Y124" s="505"/>
      <c r="Z124" s="907"/>
      <c r="AA124" s="905"/>
      <c r="AB124" s="502"/>
      <c r="AC124" s="502"/>
      <c r="AD124" s="502"/>
      <c r="AE124" s="503"/>
      <c r="AF124" s="503"/>
      <c r="AG124" s="503"/>
      <c r="AH124" s="504"/>
      <c r="AI124" s="503"/>
      <c r="AJ124" s="504"/>
      <c r="AK124" s="503"/>
      <c r="AL124" s="504"/>
      <c r="AM124" s="504">
        <v>2</v>
      </c>
      <c r="AN124" s="504"/>
      <c r="AO124" s="504">
        <v>2</v>
      </c>
      <c r="AP124" s="504"/>
      <c r="AQ124" s="504">
        <v>2</v>
      </c>
      <c r="AR124" s="504"/>
      <c r="AS124" s="504">
        <v>2</v>
      </c>
      <c r="AT124" s="504"/>
      <c r="AU124" s="505"/>
      <c r="AV124" s="502"/>
      <c r="AW124" s="502"/>
      <c r="AX124" s="907"/>
      <c r="AY124" s="905"/>
      <c r="AZ124" s="502"/>
      <c r="BA124" s="503"/>
      <c r="BB124" s="502"/>
      <c r="BC124" s="503"/>
      <c r="BD124" s="502"/>
      <c r="BE124" s="503"/>
      <c r="BF124" s="503"/>
      <c r="BG124" s="503"/>
      <c r="BH124" s="503"/>
      <c r="BI124" s="502"/>
      <c r="BJ124" s="1018"/>
      <c r="BK124" s="909"/>
      <c r="BL124" s="502"/>
      <c r="BM124" s="502"/>
      <c r="BN124" s="502"/>
      <c r="BO124" s="502"/>
      <c r="BP124" s="502"/>
      <c r="BQ124" s="502"/>
      <c r="BR124" s="502"/>
      <c r="BS124" s="157"/>
      <c r="BT124" s="157"/>
      <c r="BU124" s="157"/>
      <c r="BW124" s="82"/>
    </row>
    <row r="125" spans="1:75" ht="9.75" customHeight="1" x14ac:dyDescent="0.25">
      <c r="A125" s="906">
        <v>3</v>
      </c>
      <c r="B125" s="904">
        <f>DATABASE!C17</f>
        <v>0</v>
      </c>
      <c r="C125" s="493"/>
      <c r="D125" s="494"/>
      <c r="E125" s="493"/>
      <c r="F125" s="497"/>
      <c r="G125" s="497"/>
      <c r="H125" s="493"/>
      <c r="I125" s="497"/>
      <c r="J125" s="496"/>
      <c r="K125" s="497"/>
      <c r="L125" s="496"/>
      <c r="M125" s="506">
        <v>11</v>
      </c>
      <c r="N125" s="914"/>
      <c r="O125" s="496"/>
      <c r="P125" s="498">
        <v>12</v>
      </c>
      <c r="Q125" s="506"/>
      <c r="R125" s="506"/>
      <c r="S125" s="494"/>
      <c r="T125" s="498"/>
      <c r="U125" s="494"/>
      <c r="V125" s="498"/>
      <c r="W125" s="494"/>
      <c r="X125" s="497"/>
      <c r="Y125" s="500"/>
      <c r="Z125" s="906">
        <v>3</v>
      </c>
      <c r="AA125" s="904">
        <f>B125</f>
        <v>0</v>
      </c>
      <c r="AB125" s="494"/>
      <c r="AC125" s="496"/>
      <c r="AD125" s="494"/>
      <c r="AE125" s="496"/>
      <c r="AF125" s="498"/>
      <c r="AG125" s="496"/>
      <c r="AH125" s="498"/>
      <c r="AI125" s="496"/>
      <c r="AJ125" s="498"/>
      <c r="AK125" s="498">
        <v>20</v>
      </c>
      <c r="AL125" s="499"/>
      <c r="AM125" s="498">
        <v>20</v>
      </c>
      <c r="AN125" s="494"/>
      <c r="AO125" s="498">
        <v>20</v>
      </c>
      <c r="AP125" s="498"/>
      <c r="AQ125" s="498">
        <v>20</v>
      </c>
      <c r="AR125" s="498"/>
      <c r="AS125" s="494"/>
      <c r="AT125" s="494"/>
      <c r="AU125" s="500"/>
      <c r="AV125" s="494"/>
      <c r="AW125" s="496"/>
      <c r="AX125" s="906">
        <v>3</v>
      </c>
      <c r="AY125" s="904">
        <f>AA125</f>
        <v>0</v>
      </c>
      <c r="AZ125" s="494"/>
      <c r="BA125" s="496"/>
      <c r="BB125" s="494"/>
      <c r="BC125" s="496"/>
      <c r="BD125" s="496"/>
      <c r="BE125" s="496"/>
      <c r="BF125" s="496"/>
      <c r="BG125" s="510"/>
      <c r="BH125" s="496"/>
      <c r="BI125" s="495"/>
      <c r="BJ125" s="1018"/>
      <c r="BK125" s="909"/>
      <c r="BL125" s="494"/>
      <c r="BM125" s="494"/>
      <c r="BN125" s="495"/>
      <c r="BO125" s="495"/>
      <c r="BP125" s="495"/>
      <c r="BQ125" s="493"/>
      <c r="BR125" s="495"/>
      <c r="BS125" s="156"/>
      <c r="BT125" s="501"/>
      <c r="BU125" s="501"/>
      <c r="BW125" s="82"/>
    </row>
    <row r="126" spans="1:75" ht="9.75" customHeight="1" x14ac:dyDescent="0.25">
      <c r="A126" s="907">
        <v>3</v>
      </c>
      <c r="B126" s="905"/>
      <c r="C126" s="502"/>
      <c r="D126" s="502"/>
      <c r="E126" s="502"/>
      <c r="F126" s="503"/>
      <c r="G126" s="503"/>
      <c r="H126" s="502"/>
      <c r="I126" s="503"/>
      <c r="J126" s="503"/>
      <c r="K126" s="503"/>
      <c r="L126" s="503"/>
      <c r="M126" s="508">
        <v>2</v>
      </c>
      <c r="N126" s="914"/>
      <c r="O126" s="503"/>
      <c r="P126" s="504">
        <v>2</v>
      </c>
      <c r="Q126" s="508"/>
      <c r="R126" s="508"/>
      <c r="S126" s="502"/>
      <c r="T126" s="504"/>
      <c r="U126" s="502"/>
      <c r="V126" s="504"/>
      <c r="W126" s="502"/>
      <c r="X126" s="503"/>
      <c r="Y126" s="505"/>
      <c r="Z126" s="907"/>
      <c r="AA126" s="905"/>
      <c r="AB126" s="514"/>
      <c r="AC126" s="503"/>
      <c r="AD126" s="502"/>
      <c r="AE126" s="503"/>
      <c r="AF126" s="504"/>
      <c r="AG126" s="503"/>
      <c r="AH126" s="504"/>
      <c r="AI126" s="503"/>
      <c r="AJ126" s="504"/>
      <c r="AK126" s="504">
        <v>2</v>
      </c>
      <c r="AL126" s="504"/>
      <c r="AM126" s="504">
        <v>2</v>
      </c>
      <c r="AN126" s="502"/>
      <c r="AO126" s="504">
        <v>2</v>
      </c>
      <c r="AP126" s="504"/>
      <c r="AQ126" s="504">
        <v>2</v>
      </c>
      <c r="AR126" s="504"/>
      <c r="AS126" s="502"/>
      <c r="AT126" s="502"/>
      <c r="AU126" s="505"/>
      <c r="AV126" s="502"/>
      <c r="AW126" s="503"/>
      <c r="AX126" s="907">
        <v>3</v>
      </c>
      <c r="AY126" s="905"/>
      <c r="AZ126" s="502"/>
      <c r="BA126" s="503"/>
      <c r="BB126" s="502"/>
      <c r="BC126" s="503"/>
      <c r="BD126" s="503"/>
      <c r="BE126" s="503"/>
      <c r="BF126" s="503"/>
      <c r="BG126" s="508"/>
      <c r="BH126" s="503"/>
      <c r="BI126" s="502"/>
      <c r="BJ126" s="1018"/>
      <c r="BK126" s="909"/>
      <c r="BL126" s="502"/>
      <c r="BM126" s="502"/>
      <c r="BN126" s="502"/>
      <c r="BO126" s="502"/>
      <c r="BP126" s="502"/>
      <c r="BQ126" s="502"/>
      <c r="BR126" s="502"/>
      <c r="BS126" s="157"/>
      <c r="BT126" s="157"/>
      <c r="BU126" s="157"/>
      <c r="BW126" s="82"/>
    </row>
    <row r="127" spans="1:75" ht="9.75" customHeight="1" x14ac:dyDescent="0.25">
      <c r="A127" s="906">
        <v>4</v>
      </c>
      <c r="B127" s="904">
        <f>DATABASE!C18</f>
        <v>0</v>
      </c>
      <c r="C127" s="493"/>
      <c r="D127" s="507"/>
      <c r="E127" s="497"/>
      <c r="F127" s="497"/>
      <c r="G127" s="497"/>
      <c r="H127" s="493"/>
      <c r="I127" s="497"/>
      <c r="J127" s="496"/>
      <c r="K127" s="497"/>
      <c r="L127" s="496"/>
      <c r="M127" s="506">
        <v>11</v>
      </c>
      <c r="N127" s="914"/>
      <c r="O127" s="509"/>
      <c r="P127" s="498"/>
      <c r="Q127" s="494"/>
      <c r="R127" s="506"/>
      <c r="S127" s="494"/>
      <c r="T127" s="498"/>
      <c r="U127" s="494"/>
      <c r="V127" s="494"/>
      <c r="W127" s="494"/>
      <c r="X127" s="497"/>
      <c r="Y127" s="496"/>
      <c r="Z127" s="906">
        <v>4</v>
      </c>
      <c r="AA127" s="904">
        <f>B127</f>
        <v>0</v>
      </c>
      <c r="AB127" s="494"/>
      <c r="AC127" s="496"/>
      <c r="AD127" s="494"/>
      <c r="AE127" s="496"/>
      <c r="AF127" s="498"/>
      <c r="AG127" s="496"/>
      <c r="AH127" s="498"/>
      <c r="AI127" s="498">
        <v>20</v>
      </c>
      <c r="AJ127" s="498"/>
      <c r="AK127" s="498">
        <v>20</v>
      </c>
      <c r="AL127" s="499"/>
      <c r="AM127" s="498">
        <v>20</v>
      </c>
      <c r="AN127" s="494"/>
      <c r="AO127" s="498">
        <v>20</v>
      </c>
      <c r="AP127" s="498"/>
      <c r="AQ127" s="494"/>
      <c r="AR127" s="494"/>
      <c r="AS127" s="494"/>
      <c r="AT127" s="494"/>
      <c r="AU127" s="496"/>
      <c r="AV127" s="494"/>
      <c r="AW127" s="496"/>
      <c r="AX127" s="906">
        <v>4</v>
      </c>
      <c r="AY127" s="904">
        <f>AA127</f>
        <v>0</v>
      </c>
      <c r="AZ127" s="494"/>
      <c r="BA127" s="496"/>
      <c r="BB127" s="496"/>
      <c r="BC127" s="496"/>
      <c r="BD127" s="496"/>
      <c r="BE127" s="510"/>
      <c r="BF127" s="496"/>
      <c r="BG127" s="506"/>
      <c r="BH127" s="496"/>
      <c r="BI127" s="495"/>
      <c r="BJ127" s="1018"/>
      <c r="BK127" s="909"/>
      <c r="BL127" s="495"/>
      <c r="BM127" s="495"/>
      <c r="BN127" s="495"/>
      <c r="BO127" s="495"/>
      <c r="BP127" s="495"/>
      <c r="BQ127" s="493"/>
      <c r="BR127" s="495"/>
      <c r="BS127" s="156"/>
      <c r="BT127" s="501"/>
      <c r="BU127" s="501"/>
      <c r="BW127" s="82"/>
    </row>
    <row r="128" spans="1:75" ht="9.75" customHeight="1" x14ac:dyDescent="0.25">
      <c r="A128" s="907"/>
      <c r="B128" s="905"/>
      <c r="C128" s="502"/>
      <c r="D128" s="503"/>
      <c r="E128" s="503"/>
      <c r="F128" s="503"/>
      <c r="G128" s="503"/>
      <c r="H128" s="502"/>
      <c r="I128" s="503"/>
      <c r="J128" s="503"/>
      <c r="K128" s="503"/>
      <c r="L128" s="503"/>
      <c r="M128" s="508">
        <v>2</v>
      </c>
      <c r="N128" s="914"/>
      <c r="O128" s="504"/>
      <c r="P128" s="504"/>
      <c r="Q128" s="502"/>
      <c r="R128" s="508"/>
      <c r="S128" s="502"/>
      <c r="T128" s="504"/>
      <c r="U128" s="502"/>
      <c r="V128" s="502"/>
      <c r="W128" s="502"/>
      <c r="X128" s="503"/>
      <c r="Y128" s="503"/>
      <c r="Z128" s="907"/>
      <c r="AA128" s="905"/>
      <c r="AB128" s="502"/>
      <c r="AC128" s="503"/>
      <c r="AD128" s="502"/>
      <c r="AE128" s="503"/>
      <c r="AF128" s="512"/>
      <c r="AG128" s="503"/>
      <c r="AH128" s="504"/>
      <c r="AI128" s="504">
        <v>2</v>
      </c>
      <c r="AJ128" s="504"/>
      <c r="AK128" s="504">
        <v>2</v>
      </c>
      <c r="AL128" s="504"/>
      <c r="AM128" s="504">
        <v>2</v>
      </c>
      <c r="AN128" s="502"/>
      <c r="AO128" s="504">
        <v>2</v>
      </c>
      <c r="AP128" s="504"/>
      <c r="AQ128" s="502"/>
      <c r="AR128" s="502"/>
      <c r="AS128" s="502"/>
      <c r="AT128" s="502"/>
      <c r="AU128" s="503"/>
      <c r="AV128" s="502"/>
      <c r="AW128" s="503"/>
      <c r="AX128" s="907"/>
      <c r="AY128" s="905"/>
      <c r="AZ128" s="502"/>
      <c r="BA128" s="503"/>
      <c r="BB128" s="503"/>
      <c r="BC128" s="503"/>
      <c r="BD128" s="503"/>
      <c r="BE128" s="508"/>
      <c r="BF128" s="503"/>
      <c r="BG128" s="508"/>
      <c r="BH128" s="503"/>
      <c r="BI128" s="502"/>
      <c r="BJ128" s="1018"/>
      <c r="BK128" s="909"/>
      <c r="BL128" s="502"/>
      <c r="BM128" s="502"/>
      <c r="BN128" s="502"/>
      <c r="BO128" s="502"/>
      <c r="BP128" s="502"/>
      <c r="BQ128" s="502"/>
      <c r="BR128" s="502"/>
      <c r="BS128" s="157"/>
      <c r="BT128" s="157"/>
      <c r="BU128" s="157"/>
      <c r="BW128" s="82"/>
    </row>
    <row r="129" spans="1:75" ht="9.75" customHeight="1" x14ac:dyDescent="0.25">
      <c r="A129" s="906">
        <v>5</v>
      </c>
      <c r="B129" s="904">
        <f>DATABASE!C19</f>
        <v>0</v>
      </c>
      <c r="C129" s="497"/>
      <c r="D129" s="496"/>
      <c r="E129" s="497"/>
      <c r="F129" s="497"/>
      <c r="G129" s="497"/>
      <c r="H129" s="494"/>
      <c r="I129" s="497"/>
      <c r="J129" s="496"/>
      <c r="K129" s="695" t="s">
        <v>285</v>
      </c>
      <c r="L129" s="695"/>
      <c r="M129" s="498"/>
      <c r="N129" s="914"/>
      <c r="O129" s="513"/>
      <c r="P129" s="498"/>
      <c r="Q129" s="494"/>
      <c r="R129" s="506"/>
      <c r="S129" s="494"/>
      <c r="T129" s="494"/>
      <c r="U129" s="494"/>
      <c r="V129" s="494"/>
      <c r="W129" s="496"/>
      <c r="X129" s="497"/>
      <c r="Y129" s="496"/>
      <c r="Z129" s="906">
        <v>5</v>
      </c>
      <c r="AA129" s="904">
        <f>B129</f>
        <v>0</v>
      </c>
      <c r="AB129" s="494"/>
      <c r="AC129" s="496"/>
      <c r="AD129" s="498"/>
      <c r="AE129" s="496"/>
      <c r="AF129" s="498"/>
      <c r="AG129" s="498">
        <v>19</v>
      </c>
      <c r="AH129" s="498"/>
      <c r="AI129" s="498">
        <v>20</v>
      </c>
      <c r="AJ129" s="498"/>
      <c r="AK129" s="498">
        <v>20</v>
      </c>
      <c r="AL129" s="499"/>
      <c r="AM129" s="498">
        <v>20</v>
      </c>
      <c r="AN129" s="498"/>
      <c r="AO129" s="494"/>
      <c r="AP129" s="494"/>
      <c r="AQ129" s="494"/>
      <c r="AR129" s="494"/>
      <c r="AS129" s="507"/>
      <c r="AT129" s="494"/>
      <c r="AU129" s="496"/>
      <c r="AV129" s="494"/>
      <c r="AW129" s="496"/>
      <c r="AX129" s="906">
        <v>5</v>
      </c>
      <c r="AY129" s="904">
        <f>AA129</f>
        <v>0</v>
      </c>
      <c r="AZ129" s="496"/>
      <c r="BA129" s="496"/>
      <c r="BB129" s="496"/>
      <c r="BC129" s="510"/>
      <c r="BD129" s="496"/>
      <c r="BE129" s="506"/>
      <c r="BF129" s="496"/>
      <c r="BG129" s="506"/>
      <c r="BH129" s="496"/>
      <c r="BI129" s="495"/>
      <c r="BJ129" s="1018"/>
      <c r="BK129" s="909"/>
      <c r="BL129" s="495"/>
      <c r="BM129" s="495"/>
      <c r="BN129" s="495"/>
      <c r="BO129" s="495"/>
      <c r="BP129" s="495"/>
      <c r="BQ129" s="493"/>
      <c r="BR129" s="495"/>
      <c r="BS129" s="156"/>
      <c r="BT129" s="501"/>
      <c r="BU129" s="501"/>
      <c r="BW129" s="82"/>
    </row>
    <row r="130" spans="1:75" ht="9.75" customHeight="1" x14ac:dyDescent="0.25">
      <c r="A130" s="907"/>
      <c r="B130" s="905"/>
      <c r="C130" s="503"/>
      <c r="D130" s="503"/>
      <c r="E130" s="503"/>
      <c r="F130" s="503"/>
      <c r="G130" s="503"/>
      <c r="H130" s="502"/>
      <c r="I130" s="503"/>
      <c r="J130" s="503"/>
      <c r="K130" s="696">
        <v>2</v>
      </c>
      <c r="L130" s="696"/>
      <c r="M130" s="504"/>
      <c r="N130" s="914"/>
      <c r="O130" s="502"/>
      <c r="P130" s="504"/>
      <c r="Q130" s="502"/>
      <c r="R130" s="508"/>
      <c r="S130" s="502"/>
      <c r="T130" s="502"/>
      <c r="U130" s="502"/>
      <c r="V130" s="502"/>
      <c r="W130" s="503"/>
      <c r="X130" s="503"/>
      <c r="Y130" s="503"/>
      <c r="Z130" s="907"/>
      <c r="AA130" s="905"/>
      <c r="AB130" s="502"/>
      <c r="AC130" s="503"/>
      <c r="AD130" s="504"/>
      <c r="AE130" s="503"/>
      <c r="AF130" s="504"/>
      <c r="AG130" s="504">
        <v>2</v>
      </c>
      <c r="AH130" s="504"/>
      <c r="AI130" s="504">
        <v>2</v>
      </c>
      <c r="AJ130" s="504"/>
      <c r="AK130" s="504">
        <v>2</v>
      </c>
      <c r="AL130" s="504"/>
      <c r="AM130" s="504">
        <v>2</v>
      </c>
      <c r="AN130" s="504"/>
      <c r="AO130" s="502"/>
      <c r="AP130" s="502"/>
      <c r="AQ130" s="502"/>
      <c r="AR130" s="502"/>
      <c r="AS130" s="503"/>
      <c r="AT130" s="502"/>
      <c r="AU130" s="503"/>
      <c r="AV130" s="502"/>
      <c r="AW130" s="503"/>
      <c r="AX130" s="907"/>
      <c r="AY130" s="905"/>
      <c r="AZ130" s="503"/>
      <c r="BA130" s="503"/>
      <c r="BB130" s="503"/>
      <c r="BC130" s="508"/>
      <c r="BD130" s="503"/>
      <c r="BE130" s="508"/>
      <c r="BF130" s="503"/>
      <c r="BG130" s="508"/>
      <c r="BH130" s="503"/>
      <c r="BI130" s="502"/>
      <c r="BJ130" s="1018"/>
      <c r="BK130" s="909"/>
      <c r="BL130" s="502"/>
      <c r="BM130" s="502"/>
      <c r="BN130" s="502"/>
      <c r="BO130" s="502"/>
      <c r="BP130" s="502"/>
      <c r="BQ130" s="502"/>
      <c r="BR130" s="502"/>
      <c r="BS130" s="157"/>
      <c r="BT130" s="157"/>
      <c r="BU130" s="157"/>
      <c r="BW130" s="82"/>
    </row>
    <row r="131" spans="1:75" ht="9.75" customHeight="1" x14ac:dyDescent="0.25">
      <c r="A131" s="906">
        <v>6</v>
      </c>
      <c r="B131" s="904">
        <f>DATABASE!C20</f>
        <v>0</v>
      </c>
      <c r="C131" s="497"/>
      <c r="D131" s="496"/>
      <c r="E131" s="497"/>
      <c r="F131" s="499"/>
      <c r="G131" s="497"/>
      <c r="H131" s="494"/>
      <c r="I131" s="695" t="s">
        <v>40</v>
      </c>
      <c r="J131" s="496"/>
      <c r="K131" s="695" t="s">
        <v>285</v>
      </c>
      <c r="L131" s="695"/>
      <c r="M131" s="498"/>
      <c r="N131" s="914"/>
      <c r="O131" s="494"/>
      <c r="P131" s="498"/>
      <c r="Q131" s="494"/>
      <c r="R131" s="513"/>
      <c r="S131" s="494"/>
      <c r="T131" s="494"/>
      <c r="U131" s="496"/>
      <c r="V131" s="494"/>
      <c r="W131" s="496"/>
      <c r="X131" s="499"/>
      <c r="Y131" s="496"/>
      <c r="Z131" s="906">
        <v>6</v>
      </c>
      <c r="AA131" s="904">
        <f>B131</f>
        <v>0</v>
      </c>
      <c r="AB131" s="499"/>
      <c r="AC131" s="496"/>
      <c r="AD131" s="498"/>
      <c r="AE131" s="498">
        <v>18</v>
      </c>
      <c r="AF131" s="498"/>
      <c r="AG131" s="498">
        <v>19</v>
      </c>
      <c r="AH131" s="494"/>
      <c r="AI131" s="498">
        <v>20</v>
      </c>
      <c r="AJ131" s="498"/>
      <c r="AK131" s="498">
        <v>20</v>
      </c>
      <c r="AL131" s="498"/>
      <c r="AM131" s="493"/>
      <c r="AN131" s="494"/>
      <c r="AO131" s="494"/>
      <c r="AP131" s="494"/>
      <c r="AQ131" s="507"/>
      <c r="AR131" s="494"/>
      <c r="AS131" s="496"/>
      <c r="AT131" s="494"/>
      <c r="AU131" s="496"/>
      <c r="AV131" s="496"/>
      <c r="AW131" s="496"/>
      <c r="AX131" s="906">
        <v>6</v>
      </c>
      <c r="AY131" s="904">
        <f>AA131</f>
        <v>0</v>
      </c>
      <c r="AZ131" s="496"/>
      <c r="BA131" s="510"/>
      <c r="BB131" s="496"/>
      <c r="BC131" s="506"/>
      <c r="BD131" s="496"/>
      <c r="BE131" s="506"/>
      <c r="BF131" s="498">
        <v>20</v>
      </c>
      <c r="BG131" s="506"/>
      <c r="BH131" s="496"/>
      <c r="BI131" s="493"/>
      <c r="BJ131" s="1018"/>
      <c r="BK131" s="909"/>
      <c r="BL131" s="495"/>
      <c r="BM131" s="495"/>
      <c r="BN131" s="495"/>
      <c r="BO131" s="495"/>
      <c r="BP131" s="495"/>
      <c r="BQ131" s="493"/>
      <c r="BR131" s="495"/>
      <c r="BS131" s="156"/>
      <c r="BT131" s="501"/>
      <c r="BU131" s="501"/>
      <c r="BW131" s="82"/>
    </row>
    <row r="132" spans="1:75" ht="9.75" customHeight="1" x14ac:dyDescent="0.25">
      <c r="A132" s="907"/>
      <c r="B132" s="905"/>
      <c r="C132" s="503"/>
      <c r="D132" s="503"/>
      <c r="E132" s="503"/>
      <c r="F132" s="504"/>
      <c r="G132" s="503"/>
      <c r="H132" s="502"/>
      <c r="I132" s="696">
        <v>2</v>
      </c>
      <c r="J132" s="503"/>
      <c r="K132" s="696">
        <v>2</v>
      </c>
      <c r="L132" s="696"/>
      <c r="M132" s="504"/>
      <c r="N132" s="914"/>
      <c r="O132" s="502"/>
      <c r="P132" s="504"/>
      <c r="Q132" s="502"/>
      <c r="R132" s="502"/>
      <c r="S132" s="502"/>
      <c r="T132" s="502"/>
      <c r="U132" s="503"/>
      <c r="V132" s="502"/>
      <c r="W132" s="503"/>
      <c r="X132" s="504"/>
      <c r="Y132" s="503"/>
      <c r="Z132" s="907"/>
      <c r="AA132" s="905"/>
      <c r="AB132" s="504"/>
      <c r="AC132" s="503"/>
      <c r="AD132" s="504"/>
      <c r="AE132" s="504">
        <v>2</v>
      </c>
      <c r="AF132" s="504"/>
      <c r="AG132" s="504">
        <v>2</v>
      </c>
      <c r="AH132" s="502"/>
      <c r="AI132" s="504">
        <v>2</v>
      </c>
      <c r="AJ132" s="504"/>
      <c r="AK132" s="504">
        <v>2</v>
      </c>
      <c r="AL132" s="504"/>
      <c r="AM132" s="502"/>
      <c r="AN132" s="502"/>
      <c r="AO132" s="502"/>
      <c r="AP132" s="502"/>
      <c r="AQ132" s="503"/>
      <c r="AR132" s="502"/>
      <c r="AS132" s="503"/>
      <c r="AT132" s="502"/>
      <c r="AU132" s="503"/>
      <c r="AV132" s="503"/>
      <c r="AW132" s="503"/>
      <c r="AX132" s="907"/>
      <c r="AY132" s="905"/>
      <c r="AZ132" s="503"/>
      <c r="BA132" s="508"/>
      <c r="BB132" s="503"/>
      <c r="BC132" s="508"/>
      <c r="BD132" s="503"/>
      <c r="BE132" s="508"/>
      <c r="BF132" s="504">
        <v>2</v>
      </c>
      <c r="BG132" s="508"/>
      <c r="BH132" s="503"/>
      <c r="BI132" s="502"/>
      <c r="BJ132" s="1018"/>
      <c r="BK132" s="909"/>
      <c r="BL132" s="502"/>
      <c r="BM132" s="502"/>
      <c r="BN132" s="502"/>
      <c r="BO132" s="502"/>
      <c r="BP132" s="502"/>
      <c r="BQ132" s="502"/>
      <c r="BR132" s="502"/>
      <c r="BS132" s="157"/>
      <c r="BT132" s="157"/>
      <c r="BU132" s="157"/>
      <c r="BW132" s="82"/>
    </row>
    <row r="133" spans="1:75" ht="9.75" customHeight="1" x14ac:dyDescent="0.25">
      <c r="A133" s="906">
        <v>7</v>
      </c>
      <c r="B133" s="904">
        <f>DATABASE!C21</f>
        <v>0</v>
      </c>
      <c r="C133" s="497"/>
      <c r="D133" s="496"/>
      <c r="E133" s="497"/>
      <c r="F133" s="499"/>
      <c r="G133" s="499" t="s">
        <v>41</v>
      </c>
      <c r="H133" s="494"/>
      <c r="I133" s="695" t="s">
        <v>40</v>
      </c>
      <c r="J133" s="498"/>
      <c r="K133" s="695" t="s">
        <v>285</v>
      </c>
      <c r="L133" s="695"/>
      <c r="M133" s="498"/>
      <c r="N133" s="914"/>
      <c r="O133" s="494"/>
      <c r="P133" s="495"/>
      <c r="Q133" s="494"/>
      <c r="R133" s="494"/>
      <c r="S133" s="496"/>
      <c r="T133" s="494"/>
      <c r="U133" s="496"/>
      <c r="V133" s="494"/>
      <c r="W133" s="496"/>
      <c r="X133" s="496"/>
      <c r="Y133" s="496"/>
      <c r="Z133" s="906">
        <v>7</v>
      </c>
      <c r="AA133" s="904">
        <f>B133</f>
        <v>0</v>
      </c>
      <c r="AB133" s="499"/>
      <c r="AC133" s="498">
        <v>17</v>
      </c>
      <c r="AD133" s="498"/>
      <c r="AE133" s="498">
        <v>18</v>
      </c>
      <c r="AF133" s="494"/>
      <c r="AG133" s="498">
        <v>19</v>
      </c>
      <c r="AH133" s="494"/>
      <c r="AI133" s="498">
        <v>20</v>
      </c>
      <c r="AJ133" s="498"/>
      <c r="AK133" s="494"/>
      <c r="AL133" s="494"/>
      <c r="AM133" s="493"/>
      <c r="AN133" s="494"/>
      <c r="AO133" s="496"/>
      <c r="AP133" s="494"/>
      <c r="AQ133" s="496"/>
      <c r="AR133" s="494"/>
      <c r="AS133" s="496"/>
      <c r="AT133" s="496"/>
      <c r="AU133" s="496"/>
      <c r="AV133" s="496"/>
      <c r="AW133" s="509"/>
      <c r="AX133" s="906">
        <v>7</v>
      </c>
      <c r="AY133" s="904">
        <f>AA133</f>
        <v>0</v>
      </c>
      <c r="AZ133" s="496"/>
      <c r="BA133" s="506"/>
      <c r="BB133" s="496"/>
      <c r="BC133" s="506"/>
      <c r="BD133" s="498">
        <v>20</v>
      </c>
      <c r="BE133" s="506"/>
      <c r="BF133" s="498">
        <v>20</v>
      </c>
      <c r="BG133" s="498"/>
      <c r="BH133" s="496"/>
      <c r="BI133" s="493"/>
      <c r="BJ133" s="1018"/>
      <c r="BK133" s="909"/>
      <c r="BL133" s="495"/>
      <c r="BM133" s="495"/>
      <c r="BN133" s="495"/>
      <c r="BO133" s="495"/>
      <c r="BP133" s="493"/>
      <c r="BQ133" s="495"/>
      <c r="BR133" s="495"/>
      <c r="BS133" s="501"/>
      <c r="BT133" s="156"/>
      <c r="BU133" s="501"/>
      <c r="BW133" s="82"/>
    </row>
    <row r="134" spans="1:75" ht="9.75" customHeight="1" x14ac:dyDescent="0.25">
      <c r="A134" s="907"/>
      <c r="B134" s="905"/>
      <c r="C134" s="503"/>
      <c r="D134" s="503"/>
      <c r="E134" s="503"/>
      <c r="F134" s="504"/>
      <c r="G134" s="504">
        <v>2</v>
      </c>
      <c r="H134" s="502"/>
      <c r="I134" s="696">
        <v>2</v>
      </c>
      <c r="J134" s="504"/>
      <c r="K134" s="696">
        <v>2</v>
      </c>
      <c r="L134" s="696"/>
      <c r="M134" s="504"/>
      <c r="N134" s="914"/>
      <c r="O134" s="502"/>
      <c r="P134" s="502"/>
      <c r="Q134" s="502"/>
      <c r="R134" s="502"/>
      <c r="S134" s="503"/>
      <c r="T134" s="502"/>
      <c r="U134" s="503"/>
      <c r="V134" s="502"/>
      <c r="W134" s="503"/>
      <c r="X134" s="503"/>
      <c r="Y134" s="503"/>
      <c r="Z134" s="907"/>
      <c r="AA134" s="905"/>
      <c r="AB134" s="504"/>
      <c r="AC134" s="504">
        <v>2</v>
      </c>
      <c r="AD134" s="504"/>
      <c r="AE134" s="504">
        <v>2</v>
      </c>
      <c r="AF134" s="502"/>
      <c r="AG134" s="504">
        <v>2</v>
      </c>
      <c r="AH134" s="502"/>
      <c r="AI134" s="504">
        <v>2</v>
      </c>
      <c r="AJ134" s="504"/>
      <c r="AK134" s="502"/>
      <c r="AL134" s="502"/>
      <c r="AM134" s="502"/>
      <c r="AN134" s="502"/>
      <c r="AO134" s="503"/>
      <c r="AP134" s="502"/>
      <c r="AQ134" s="503"/>
      <c r="AR134" s="502"/>
      <c r="AS134" s="503"/>
      <c r="AT134" s="503"/>
      <c r="AU134" s="503"/>
      <c r="AV134" s="503"/>
      <c r="AW134" s="504"/>
      <c r="AX134" s="907"/>
      <c r="AY134" s="905"/>
      <c r="AZ134" s="503"/>
      <c r="BA134" s="508"/>
      <c r="BB134" s="503"/>
      <c r="BC134" s="508"/>
      <c r="BD134" s="504">
        <v>2</v>
      </c>
      <c r="BE134" s="508"/>
      <c r="BF134" s="504">
        <v>2</v>
      </c>
      <c r="BG134" s="504"/>
      <c r="BH134" s="503"/>
      <c r="BI134" s="502"/>
      <c r="BJ134" s="1018"/>
      <c r="BK134" s="909"/>
      <c r="BL134" s="502"/>
      <c r="BM134" s="502"/>
      <c r="BN134" s="502"/>
      <c r="BO134" s="502"/>
      <c r="BP134" s="502"/>
      <c r="BQ134" s="502"/>
      <c r="BR134" s="502"/>
      <c r="BS134" s="157"/>
      <c r="BT134" s="157"/>
      <c r="BU134" s="157"/>
      <c r="BW134" s="82"/>
    </row>
    <row r="135" spans="1:75" ht="9.75" customHeight="1" x14ac:dyDescent="0.25">
      <c r="A135" s="906">
        <v>8</v>
      </c>
      <c r="B135" s="904">
        <f>DATABASE!C22</f>
        <v>0</v>
      </c>
      <c r="C135" s="497"/>
      <c r="D135" s="509"/>
      <c r="E135" s="499" t="s">
        <v>284</v>
      </c>
      <c r="F135" s="499"/>
      <c r="G135" s="499" t="s">
        <v>41</v>
      </c>
      <c r="H135" s="494"/>
      <c r="I135" s="695" t="s">
        <v>40</v>
      </c>
      <c r="J135" s="498"/>
      <c r="K135" s="695" t="s">
        <v>285</v>
      </c>
      <c r="L135" s="695"/>
      <c r="M135" s="494"/>
      <c r="N135" s="914"/>
      <c r="O135" s="494"/>
      <c r="P135" s="513"/>
      <c r="Q135" s="496"/>
      <c r="R135" s="494"/>
      <c r="S135" s="496"/>
      <c r="T135" s="494"/>
      <c r="U135" s="496"/>
      <c r="V135" s="496"/>
      <c r="W135" s="496"/>
      <c r="X135" s="496"/>
      <c r="Y135" s="498">
        <v>16</v>
      </c>
      <c r="Z135" s="906">
        <v>8</v>
      </c>
      <c r="AA135" s="904">
        <f>B135</f>
        <v>0</v>
      </c>
      <c r="AB135" s="499"/>
      <c r="AC135" s="498">
        <v>17</v>
      </c>
      <c r="AD135" s="493"/>
      <c r="AE135" s="498">
        <v>18</v>
      </c>
      <c r="AF135" s="494"/>
      <c r="AG135" s="498">
        <v>19</v>
      </c>
      <c r="AH135" s="498"/>
      <c r="AI135" s="494"/>
      <c r="AJ135" s="494"/>
      <c r="AK135" s="494"/>
      <c r="AL135" s="494"/>
      <c r="AM135" s="497"/>
      <c r="AN135" s="494"/>
      <c r="AO135" s="496"/>
      <c r="AP135" s="494"/>
      <c r="AQ135" s="496"/>
      <c r="AR135" s="496"/>
      <c r="AS135" s="496"/>
      <c r="AT135" s="496"/>
      <c r="AU135" s="510"/>
      <c r="AV135" s="496"/>
      <c r="AW135" s="498"/>
      <c r="AX135" s="906">
        <v>8</v>
      </c>
      <c r="AY135" s="904">
        <f>AA135</f>
        <v>0</v>
      </c>
      <c r="AZ135" s="496"/>
      <c r="BA135" s="506"/>
      <c r="BB135" s="498">
        <v>20</v>
      </c>
      <c r="BC135" s="506"/>
      <c r="BD135" s="498">
        <v>20</v>
      </c>
      <c r="BE135" s="498"/>
      <c r="BF135" s="498">
        <v>20</v>
      </c>
      <c r="BG135" s="498"/>
      <c r="BH135" s="496"/>
      <c r="BI135" s="493"/>
      <c r="BJ135" s="1018"/>
      <c r="BK135" s="909"/>
      <c r="BL135" s="495"/>
      <c r="BM135" s="495"/>
      <c r="BN135" s="494"/>
      <c r="BO135" s="495"/>
      <c r="BP135" s="493"/>
      <c r="BQ135" s="495"/>
      <c r="BR135" s="495"/>
      <c r="BS135" s="501"/>
      <c r="BT135" s="156"/>
      <c r="BU135" s="501"/>
      <c r="BW135" s="82"/>
    </row>
    <row r="136" spans="1:75" ht="9.75" customHeight="1" x14ac:dyDescent="0.25">
      <c r="A136" s="907"/>
      <c r="B136" s="905"/>
      <c r="C136" s="503"/>
      <c r="D136" s="504"/>
      <c r="E136" s="504">
        <v>2</v>
      </c>
      <c r="F136" s="504"/>
      <c r="G136" s="504">
        <v>2</v>
      </c>
      <c r="H136" s="502"/>
      <c r="I136" s="696">
        <v>2</v>
      </c>
      <c r="J136" s="504"/>
      <c r="K136" s="696">
        <v>2</v>
      </c>
      <c r="L136" s="696"/>
      <c r="M136" s="502"/>
      <c r="N136" s="914"/>
      <c r="O136" s="502"/>
      <c r="P136" s="502"/>
      <c r="Q136" s="503"/>
      <c r="R136" s="502"/>
      <c r="S136" s="503"/>
      <c r="T136" s="502"/>
      <c r="U136" s="503"/>
      <c r="V136" s="503"/>
      <c r="W136" s="503"/>
      <c r="X136" s="503"/>
      <c r="Y136" s="504">
        <v>2</v>
      </c>
      <c r="Z136" s="907"/>
      <c r="AA136" s="905"/>
      <c r="AB136" s="504"/>
      <c r="AC136" s="504">
        <v>2</v>
      </c>
      <c r="AD136" s="502"/>
      <c r="AE136" s="504">
        <v>2</v>
      </c>
      <c r="AF136" s="514"/>
      <c r="AG136" s="504">
        <v>2</v>
      </c>
      <c r="AH136" s="504"/>
      <c r="AI136" s="502"/>
      <c r="AJ136" s="502"/>
      <c r="AK136" s="502"/>
      <c r="AL136" s="502"/>
      <c r="AM136" s="503"/>
      <c r="AN136" s="502"/>
      <c r="AO136" s="503"/>
      <c r="AP136" s="502"/>
      <c r="AQ136" s="503"/>
      <c r="AR136" s="503"/>
      <c r="AS136" s="503"/>
      <c r="AT136" s="503"/>
      <c r="AU136" s="508"/>
      <c r="AV136" s="503"/>
      <c r="AW136" s="504"/>
      <c r="AX136" s="907"/>
      <c r="AY136" s="905"/>
      <c r="AZ136" s="503"/>
      <c r="BA136" s="508"/>
      <c r="BB136" s="504">
        <v>2</v>
      </c>
      <c r="BC136" s="508"/>
      <c r="BD136" s="504">
        <v>2</v>
      </c>
      <c r="BE136" s="504"/>
      <c r="BF136" s="504">
        <v>2</v>
      </c>
      <c r="BG136" s="504"/>
      <c r="BH136" s="503"/>
      <c r="BI136" s="502"/>
      <c r="BJ136" s="1018"/>
      <c r="BK136" s="909"/>
      <c r="BL136" s="502"/>
      <c r="BM136" s="502"/>
      <c r="BN136" s="502"/>
      <c r="BO136" s="502"/>
      <c r="BP136" s="502"/>
      <c r="BQ136" s="502"/>
      <c r="BR136" s="502"/>
      <c r="BS136" s="157"/>
      <c r="BT136" s="157"/>
      <c r="BU136" s="157"/>
      <c r="BW136" s="82"/>
    </row>
    <row r="137" spans="1:75" ht="9.75" customHeight="1" x14ac:dyDescent="0.25">
      <c r="A137" s="1015">
        <v>9</v>
      </c>
      <c r="B137" s="904">
        <f>DATABASE!C23</f>
        <v>0</v>
      </c>
      <c r="C137" s="499" t="s">
        <v>217</v>
      </c>
      <c r="D137" s="498"/>
      <c r="E137" s="499" t="s">
        <v>284</v>
      </c>
      <c r="F137" s="499"/>
      <c r="G137" s="499" t="s">
        <v>41</v>
      </c>
      <c r="H137" s="516"/>
      <c r="I137" s="695" t="s">
        <v>40</v>
      </c>
      <c r="J137" s="498"/>
      <c r="K137" s="506"/>
      <c r="L137" s="493"/>
      <c r="M137" s="494"/>
      <c r="N137" s="914"/>
      <c r="O137" s="507"/>
      <c r="P137" s="494"/>
      <c r="Q137" s="496"/>
      <c r="R137" s="494"/>
      <c r="S137" s="496"/>
      <c r="T137" s="496"/>
      <c r="U137" s="496"/>
      <c r="V137" s="496"/>
      <c r="W137" s="498">
        <v>15</v>
      </c>
      <c r="X137" s="496"/>
      <c r="Y137" s="498">
        <v>16</v>
      </c>
      <c r="Z137" s="906">
        <v>9</v>
      </c>
      <c r="AA137" s="904">
        <f>B137</f>
        <v>0</v>
      </c>
      <c r="AB137" s="499"/>
      <c r="AC137" s="498">
        <v>17</v>
      </c>
      <c r="AD137" s="517"/>
      <c r="AE137" s="498">
        <v>18</v>
      </c>
      <c r="AF137" s="498"/>
      <c r="AG137" s="498"/>
      <c r="AH137" s="494"/>
      <c r="AI137" s="494"/>
      <c r="AJ137" s="494"/>
      <c r="AK137" s="494"/>
      <c r="AL137" s="494"/>
      <c r="AM137" s="497"/>
      <c r="AN137" s="494"/>
      <c r="AO137" s="496"/>
      <c r="AP137" s="496"/>
      <c r="AQ137" s="496"/>
      <c r="AR137" s="496"/>
      <c r="AS137" s="498"/>
      <c r="AT137" s="496"/>
      <c r="AU137" s="506"/>
      <c r="AV137" s="496"/>
      <c r="AW137" s="498"/>
      <c r="AX137" s="1015">
        <v>9</v>
      </c>
      <c r="AY137" s="1016">
        <f>AA137</f>
        <v>0</v>
      </c>
      <c r="AZ137" s="498">
        <v>20</v>
      </c>
      <c r="BA137" s="506"/>
      <c r="BB137" s="498">
        <v>20</v>
      </c>
      <c r="BC137" s="513"/>
      <c r="BD137" s="498">
        <v>20</v>
      </c>
      <c r="BE137" s="498"/>
      <c r="BF137" s="498">
        <v>20</v>
      </c>
      <c r="BG137" s="498"/>
      <c r="BH137" s="786">
        <v>20</v>
      </c>
      <c r="BI137" s="517"/>
      <c r="BJ137" s="1018"/>
      <c r="BK137" s="909"/>
      <c r="BL137" s="516"/>
      <c r="BM137" s="516"/>
      <c r="BN137" s="513"/>
      <c r="BO137" s="516"/>
      <c r="BP137" s="517"/>
      <c r="BQ137" s="516"/>
      <c r="BR137" s="516"/>
      <c r="BS137" s="518"/>
      <c r="BT137" s="519"/>
      <c r="BU137" s="518"/>
      <c r="BW137" s="82"/>
    </row>
    <row r="138" spans="1:75" ht="9.75" customHeight="1" x14ac:dyDescent="0.25">
      <c r="A138" s="907"/>
      <c r="B138" s="905"/>
      <c r="C138" s="504">
        <v>2</v>
      </c>
      <c r="D138" s="504"/>
      <c r="E138" s="504">
        <v>2</v>
      </c>
      <c r="F138" s="504"/>
      <c r="G138" s="504">
        <v>2</v>
      </c>
      <c r="H138" s="502"/>
      <c r="I138" s="696">
        <v>2</v>
      </c>
      <c r="J138" s="504"/>
      <c r="K138" s="508"/>
      <c r="L138" s="502"/>
      <c r="M138" s="502"/>
      <c r="N138" s="914"/>
      <c r="O138" s="503"/>
      <c r="P138" s="502"/>
      <c r="Q138" s="503"/>
      <c r="R138" s="502"/>
      <c r="S138" s="503"/>
      <c r="T138" s="503"/>
      <c r="U138" s="503"/>
      <c r="V138" s="503"/>
      <c r="W138" s="504">
        <v>2</v>
      </c>
      <c r="X138" s="503"/>
      <c r="Y138" s="504">
        <v>2</v>
      </c>
      <c r="Z138" s="907"/>
      <c r="AA138" s="905"/>
      <c r="AB138" s="504"/>
      <c r="AC138" s="504">
        <v>2</v>
      </c>
      <c r="AD138" s="502"/>
      <c r="AE138" s="504">
        <v>2</v>
      </c>
      <c r="AF138" s="504"/>
      <c r="AG138" s="504"/>
      <c r="AH138" s="502"/>
      <c r="AI138" s="502"/>
      <c r="AJ138" s="502"/>
      <c r="AK138" s="502"/>
      <c r="AL138" s="502"/>
      <c r="AM138" s="503"/>
      <c r="AN138" s="502"/>
      <c r="AO138" s="503"/>
      <c r="AP138" s="503"/>
      <c r="AQ138" s="503"/>
      <c r="AR138" s="503"/>
      <c r="AS138" s="504"/>
      <c r="AT138" s="503"/>
      <c r="AU138" s="508"/>
      <c r="AV138" s="503"/>
      <c r="AW138" s="504"/>
      <c r="AX138" s="907"/>
      <c r="AY138" s="905"/>
      <c r="AZ138" s="504">
        <v>2</v>
      </c>
      <c r="BA138" s="508"/>
      <c r="BB138" s="504">
        <v>2</v>
      </c>
      <c r="BC138" s="502"/>
      <c r="BD138" s="504">
        <v>2</v>
      </c>
      <c r="BE138" s="504"/>
      <c r="BF138" s="504">
        <v>2</v>
      </c>
      <c r="BG138" s="504"/>
      <c r="BH138" s="696">
        <v>1</v>
      </c>
      <c r="BI138" s="502"/>
      <c r="BJ138" s="1018"/>
      <c r="BK138" s="909"/>
      <c r="BL138" s="502"/>
      <c r="BM138" s="502"/>
      <c r="BN138" s="502"/>
      <c r="BO138" s="502"/>
      <c r="BP138" s="502"/>
      <c r="BQ138" s="502"/>
      <c r="BR138" s="502"/>
      <c r="BS138" s="157"/>
      <c r="BT138" s="157"/>
      <c r="BU138" s="157"/>
      <c r="BW138" s="82"/>
    </row>
    <row r="139" spans="1:75" ht="9.75" customHeight="1" x14ac:dyDescent="0.25">
      <c r="A139" s="906">
        <v>10</v>
      </c>
      <c r="B139" s="904">
        <f>DATABASE!C24</f>
        <v>0</v>
      </c>
      <c r="C139" s="499" t="s">
        <v>217</v>
      </c>
      <c r="D139" s="498"/>
      <c r="E139" s="499" t="s">
        <v>284</v>
      </c>
      <c r="F139" s="493"/>
      <c r="G139" s="499" t="s">
        <v>41</v>
      </c>
      <c r="H139" s="493"/>
      <c r="I139" s="498"/>
      <c r="J139" s="493"/>
      <c r="K139" s="506"/>
      <c r="L139" s="493"/>
      <c r="M139" s="494"/>
      <c r="N139" s="914"/>
      <c r="O139" s="496"/>
      <c r="P139" s="494"/>
      <c r="Q139" s="496"/>
      <c r="R139" s="507"/>
      <c r="S139" s="496"/>
      <c r="T139" s="496"/>
      <c r="U139" s="498">
        <v>14</v>
      </c>
      <c r="V139" s="494"/>
      <c r="W139" s="498">
        <v>15</v>
      </c>
      <c r="X139" s="496"/>
      <c r="Y139" s="498">
        <v>16</v>
      </c>
      <c r="Z139" s="906">
        <v>10</v>
      </c>
      <c r="AA139" s="904">
        <f>B139</f>
        <v>0</v>
      </c>
      <c r="AB139" s="499"/>
      <c r="AC139" s="498">
        <v>17</v>
      </c>
      <c r="AD139" s="498"/>
      <c r="AE139" s="498"/>
      <c r="AF139" s="494"/>
      <c r="AG139" s="498"/>
      <c r="AH139" s="494"/>
      <c r="AI139" s="496"/>
      <c r="AJ139" s="494"/>
      <c r="AK139" s="494"/>
      <c r="AL139" s="494"/>
      <c r="AM139" s="497"/>
      <c r="AN139" s="496"/>
      <c r="AO139" s="496"/>
      <c r="AP139" s="496"/>
      <c r="AQ139" s="498"/>
      <c r="AR139" s="496"/>
      <c r="AS139" s="498"/>
      <c r="AT139" s="496"/>
      <c r="AU139" s="506"/>
      <c r="AV139" s="498">
        <v>20</v>
      </c>
      <c r="AW139" s="498"/>
      <c r="AX139" s="906">
        <v>10</v>
      </c>
      <c r="AY139" s="904">
        <f>AA139</f>
        <v>0</v>
      </c>
      <c r="AZ139" s="498">
        <v>20</v>
      </c>
      <c r="BA139" s="494"/>
      <c r="BB139" s="498">
        <v>20</v>
      </c>
      <c r="BC139" s="494"/>
      <c r="BD139" s="498">
        <v>20</v>
      </c>
      <c r="BE139" s="498"/>
      <c r="BF139" s="494"/>
      <c r="BG139" s="494"/>
      <c r="BH139" s="786">
        <v>20</v>
      </c>
      <c r="BI139" s="495"/>
      <c r="BJ139" s="1018"/>
      <c r="BK139" s="909"/>
      <c r="BL139" s="495"/>
      <c r="BM139" s="495"/>
      <c r="BN139" s="494"/>
      <c r="BO139" s="495"/>
      <c r="BP139" s="493"/>
      <c r="BQ139" s="495"/>
      <c r="BR139" s="495"/>
      <c r="BS139" s="501"/>
      <c r="BT139" s="156"/>
      <c r="BU139" s="501"/>
      <c r="BW139" s="82"/>
    </row>
    <row r="140" spans="1:75" ht="9.75" customHeight="1" x14ac:dyDescent="0.25">
      <c r="A140" s="907"/>
      <c r="B140" s="905"/>
      <c r="C140" s="504">
        <v>2</v>
      </c>
      <c r="D140" s="504"/>
      <c r="E140" s="504">
        <v>2</v>
      </c>
      <c r="F140" s="502"/>
      <c r="G140" s="504">
        <v>2</v>
      </c>
      <c r="H140" s="502"/>
      <c r="I140" s="504"/>
      <c r="J140" s="502"/>
      <c r="K140" s="508"/>
      <c r="L140" s="502"/>
      <c r="M140" s="502"/>
      <c r="N140" s="914"/>
      <c r="O140" s="503"/>
      <c r="P140" s="502"/>
      <c r="Q140" s="503"/>
      <c r="R140" s="503"/>
      <c r="S140" s="503"/>
      <c r="T140" s="503"/>
      <c r="U140" s="504">
        <v>2</v>
      </c>
      <c r="V140" s="502"/>
      <c r="W140" s="504">
        <v>2</v>
      </c>
      <c r="X140" s="503"/>
      <c r="Y140" s="504">
        <v>2</v>
      </c>
      <c r="Z140" s="907"/>
      <c r="AA140" s="905"/>
      <c r="AB140" s="504"/>
      <c r="AC140" s="504">
        <v>2</v>
      </c>
      <c r="AD140" s="504"/>
      <c r="AE140" s="504"/>
      <c r="AF140" s="502"/>
      <c r="AG140" s="504"/>
      <c r="AH140" s="502"/>
      <c r="AI140" s="503"/>
      <c r="AJ140" s="502"/>
      <c r="AK140" s="502"/>
      <c r="AL140" s="502"/>
      <c r="AM140" s="503"/>
      <c r="AN140" s="503"/>
      <c r="AO140" s="503"/>
      <c r="AP140" s="503"/>
      <c r="AQ140" s="504"/>
      <c r="AR140" s="503"/>
      <c r="AS140" s="504"/>
      <c r="AT140" s="503"/>
      <c r="AU140" s="508"/>
      <c r="AV140" s="504">
        <v>2</v>
      </c>
      <c r="AW140" s="504"/>
      <c r="AX140" s="907"/>
      <c r="AY140" s="905"/>
      <c r="AZ140" s="504">
        <v>2</v>
      </c>
      <c r="BA140" s="502"/>
      <c r="BB140" s="504">
        <v>2</v>
      </c>
      <c r="BC140" s="502"/>
      <c r="BD140" s="504">
        <v>2</v>
      </c>
      <c r="BE140" s="504"/>
      <c r="BF140" s="502"/>
      <c r="BG140" s="502"/>
      <c r="BH140" s="696">
        <v>1</v>
      </c>
      <c r="BI140" s="502"/>
      <c r="BJ140" s="1018"/>
      <c r="BK140" s="909"/>
      <c r="BL140" s="502"/>
      <c r="BM140" s="502"/>
      <c r="BN140" s="502"/>
      <c r="BO140" s="502"/>
      <c r="BP140" s="502"/>
      <c r="BQ140" s="502"/>
      <c r="BR140" s="502"/>
      <c r="BS140" s="157"/>
      <c r="BT140" s="157"/>
      <c r="BU140" s="157"/>
      <c r="BW140" s="82"/>
    </row>
    <row r="141" spans="1:75" ht="9.75" customHeight="1" x14ac:dyDescent="0.25">
      <c r="A141" s="906">
        <v>11</v>
      </c>
      <c r="B141" s="904">
        <f>DATABASE!C25</f>
        <v>0</v>
      </c>
      <c r="C141" s="499" t="s">
        <v>217</v>
      </c>
      <c r="D141" s="498"/>
      <c r="E141" s="499" t="s">
        <v>284</v>
      </c>
      <c r="F141" s="493"/>
      <c r="G141" s="506"/>
      <c r="H141" s="493"/>
      <c r="I141" s="498"/>
      <c r="J141" s="493"/>
      <c r="K141" s="506"/>
      <c r="L141" s="493"/>
      <c r="M141" s="494"/>
      <c r="N141" s="914"/>
      <c r="O141" s="496"/>
      <c r="P141" s="494"/>
      <c r="Q141" s="496"/>
      <c r="R141" s="496"/>
      <c r="S141" s="509">
        <v>13</v>
      </c>
      <c r="T141" s="496"/>
      <c r="U141" s="498">
        <v>14</v>
      </c>
      <c r="V141" s="494"/>
      <c r="W141" s="498">
        <v>15</v>
      </c>
      <c r="X141" s="498"/>
      <c r="Y141" s="498">
        <v>16</v>
      </c>
      <c r="Z141" s="906">
        <v>11</v>
      </c>
      <c r="AA141" s="904">
        <f>B141</f>
        <v>0</v>
      </c>
      <c r="AB141" s="498"/>
      <c r="AC141" s="498"/>
      <c r="AD141" s="494"/>
      <c r="AE141" s="498"/>
      <c r="AF141" s="494"/>
      <c r="AG141" s="498"/>
      <c r="AH141" s="494"/>
      <c r="AI141" s="496"/>
      <c r="AJ141" s="494"/>
      <c r="AK141" s="496"/>
      <c r="AL141" s="496"/>
      <c r="AM141" s="497"/>
      <c r="AN141" s="496"/>
      <c r="AO141" s="498"/>
      <c r="AP141" s="496"/>
      <c r="AQ141" s="498"/>
      <c r="AR141" s="496"/>
      <c r="AS141" s="498"/>
      <c r="AT141" s="498">
        <v>20</v>
      </c>
      <c r="AU141" s="506"/>
      <c r="AV141" s="498">
        <v>20</v>
      </c>
      <c r="AW141" s="494"/>
      <c r="AX141" s="906">
        <v>11</v>
      </c>
      <c r="AY141" s="904">
        <f>AA141</f>
        <v>0</v>
      </c>
      <c r="AZ141" s="498">
        <v>20</v>
      </c>
      <c r="BA141" s="494"/>
      <c r="BB141" s="498">
        <v>20</v>
      </c>
      <c r="BC141" s="498"/>
      <c r="BD141" s="494"/>
      <c r="BE141" s="494"/>
      <c r="BF141" s="494"/>
      <c r="BG141" s="494"/>
      <c r="BH141" s="786">
        <v>20</v>
      </c>
      <c r="BI141" s="495"/>
      <c r="BJ141" s="1018"/>
      <c r="BK141" s="909"/>
      <c r="BL141" s="495"/>
      <c r="BM141" s="495"/>
      <c r="BN141" s="494"/>
      <c r="BO141" s="493"/>
      <c r="BP141" s="495"/>
      <c r="BQ141" s="495"/>
      <c r="BR141" s="495"/>
      <c r="BS141" s="501"/>
      <c r="BT141" s="501"/>
      <c r="BU141" s="156"/>
      <c r="BW141" s="82"/>
    </row>
    <row r="142" spans="1:75" ht="9.75" customHeight="1" x14ac:dyDescent="0.25">
      <c r="A142" s="907"/>
      <c r="B142" s="905"/>
      <c r="C142" s="504">
        <v>2</v>
      </c>
      <c r="D142" s="504"/>
      <c r="E142" s="504">
        <v>2</v>
      </c>
      <c r="F142" s="502"/>
      <c r="G142" s="508"/>
      <c r="H142" s="502"/>
      <c r="I142" s="504"/>
      <c r="J142" s="502"/>
      <c r="K142" s="508"/>
      <c r="L142" s="502"/>
      <c r="M142" s="502"/>
      <c r="N142" s="914"/>
      <c r="O142" s="503"/>
      <c r="P142" s="502"/>
      <c r="Q142" s="503"/>
      <c r="R142" s="503"/>
      <c r="S142" s="504">
        <v>2</v>
      </c>
      <c r="T142" s="503"/>
      <c r="U142" s="512">
        <v>2</v>
      </c>
      <c r="V142" s="514"/>
      <c r="W142" s="504">
        <v>2</v>
      </c>
      <c r="X142" s="504"/>
      <c r="Y142" s="504">
        <v>2</v>
      </c>
      <c r="Z142" s="907"/>
      <c r="AA142" s="905"/>
      <c r="AB142" s="504"/>
      <c r="AC142" s="512"/>
      <c r="AD142" s="502"/>
      <c r="AE142" s="504"/>
      <c r="AF142" s="502"/>
      <c r="AG142" s="504"/>
      <c r="AH142" s="502"/>
      <c r="AI142" s="503"/>
      <c r="AJ142" s="502"/>
      <c r="AK142" s="503"/>
      <c r="AL142" s="503"/>
      <c r="AM142" s="503"/>
      <c r="AN142" s="503"/>
      <c r="AO142" s="504"/>
      <c r="AP142" s="503"/>
      <c r="AQ142" s="504"/>
      <c r="AR142" s="503"/>
      <c r="AS142" s="504"/>
      <c r="AT142" s="504">
        <v>2</v>
      </c>
      <c r="AU142" s="508"/>
      <c r="AV142" s="504">
        <v>2</v>
      </c>
      <c r="AW142" s="502"/>
      <c r="AX142" s="907"/>
      <c r="AY142" s="905"/>
      <c r="AZ142" s="504">
        <v>2</v>
      </c>
      <c r="BA142" s="502"/>
      <c r="BB142" s="504">
        <v>2</v>
      </c>
      <c r="BC142" s="504"/>
      <c r="BD142" s="502"/>
      <c r="BE142" s="502"/>
      <c r="BF142" s="502"/>
      <c r="BG142" s="502"/>
      <c r="BH142" s="696">
        <v>1</v>
      </c>
      <c r="BI142" s="502"/>
      <c r="BJ142" s="1018"/>
      <c r="BK142" s="909"/>
      <c r="BL142" s="502"/>
      <c r="BM142" s="502"/>
      <c r="BN142" s="502"/>
      <c r="BO142" s="502"/>
      <c r="BP142" s="502"/>
      <c r="BQ142" s="502"/>
      <c r="BR142" s="502"/>
      <c r="BS142" s="157"/>
      <c r="BT142" s="157"/>
      <c r="BU142" s="157"/>
      <c r="BW142" s="82"/>
    </row>
    <row r="143" spans="1:75" ht="9.75" customHeight="1" x14ac:dyDescent="0.25">
      <c r="A143" s="906">
        <v>12</v>
      </c>
      <c r="B143" s="904">
        <f>DATABASE!C26</f>
        <v>0</v>
      </c>
      <c r="C143" s="499" t="s">
        <v>217</v>
      </c>
      <c r="D143" s="513"/>
      <c r="E143" s="499"/>
      <c r="F143" s="493"/>
      <c r="G143" s="506"/>
      <c r="H143" s="493"/>
      <c r="I143" s="513"/>
      <c r="J143" s="493"/>
      <c r="K143" s="506"/>
      <c r="L143" s="493"/>
      <c r="M143" s="494"/>
      <c r="N143" s="914"/>
      <c r="O143" s="496"/>
      <c r="P143" s="496"/>
      <c r="Q143" s="509">
        <v>12</v>
      </c>
      <c r="R143" s="496"/>
      <c r="S143" s="498">
        <v>13</v>
      </c>
      <c r="T143" s="496"/>
      <c r="U143" s="498">
        <v>14</v>
      </c>
      <c r="V143" s="494"/>
      <c r="W143" s="498">
        <v>15</v>
      </c>
      <c r="X143" s="498"/>
      <c r="Y143" s="498"/>
      <c r="Z143" s="906">
        <v>12</v>
      </c>
      <c r="AA143" s="904">
        <f>B143</f>
        <v>0</v>
      </c>
      <c r="AB143" s="500"/>
      <c r="AC143" s="498"/>
      <c r="AD143" s="494"/>
      <c r="AE143" s="498"/>
      <c r="AF143" s="494"/>
      <c r="AG143" s="496"/>
      <c r="AH143" s="494"/>
      <c r="AI143" s="496"/>
      <c r="AJ143" s="496"/>
      <c r="AK143" s="496"/>
      <c r="AL143" s="496"/>
      <c r="AM143" s="499"/>
      <c r="AN143" s="496"/>
      <c r="AO143" s="498"/>
      <c r="AP143" s="496"/>
      <c r="AQ143" s="498"/>
      <c r="AR143" s="498">
        <v>20</v>
      </c>
      <c r="AS143" s="498"/>
      <c r="AT143" s="498">
        <v>20</v>
      </c>
      <c r="AU143" s="494"/>
      <c r="AV143" s="498">
        <v>20</v>
      </c>
      <c r="AW143" s="494"/>
      <c r="AX143" s="906">
        <v>12</v>
      </c>
      <c r="AY143" s="904">
        <f>AA143</f>
        <v>0</v>
      </c>
      <c r="AZ143" s="498">
        <v>20</v>
      </c>
      <c r="BA143" s="498"/>
      <c r="BB143" s="500"/>
      <c r="BC143" s="494"/>
      <c r="BD143" s="494"/>
      <c r="BE143" s="494"/>
      <c r="BF143" s="496"/>
      <c r="BG143" s="494"/>
      <c r="BH143" s="786">
        <v>20</v>
      </c>
      <c r="BI143" s="495"/>
      <c r="BJ143" s="1018"/>
      <c r="BK143" s="909"/>
      <c r="BL143" s="495"/>
      <c r="BM143" s="495"/>
      <c r="BN143" s="495"/>
      <c r="BO143" s="493"/>
      <c r="BP143" s="495"/>
      <c r="BQ143" s="495"/>
      <c r="BR143" s="495"/>
      <c r="BS143" s="501"/>
      <c r="BT143" s="501"/>
      <c r="BU143" s="156"/>
      <c r="BW143" s="82"/>
    </row>
    <row r="144" spans="1:75" ht="9.75" customHeight="1" x14ac:dyDescent="0.25">
      <c r="A144" s="907"/>
      <c r="B144" s="905"/>
      <c r="C144" s="504">
        <v>2</v>
      </c>
      <c r="D144" s="502"/>
      <c r="E144" s="504"/>
      <c r="F144" s="502"/>
      <c r="G144" s="508"/>
      <c r="H144" s="502"/>
      <c r="I144" s="502"/>
      <c r="J144" s="502"/>
      <c r="K144" s="508"/>
      <c r="L144" s="502"/>
      <c r="M144" s="502"/>
      <c r="N144" s="914"/>
      <c r="O144" s="503"/>
      <c r="P144" s="503"/>
      <c r="Q144" s="504">
        <v>2</v>
      </c>
      <c r="R144" s="503"/>
      <c r="S144" s="504">
        <v>2</v>
      </c>
      <c r="T144" s="503"/>
      <c r="U144" s="504">
        <v>2</v>
      </c>
      <c r="V144" s="502"/>
      <c r="W144" s="504">
        <v>2</v>
      </c>
      <c r="X144" s="504"/>
      <c r="Y144" s="504"/>
      <c r="Z144" s="907"/>
      <c r="AA144" s="905"/>
      <c r="AB144" s="505"/>
      <c r="AC144" s="504"/>
      <c r="AD144" s="502"/>
      <c r="AE144" s="504"/>
      <c r="AF144" s="502"/>
      <c r="AG144" s="511"/>
      <c r="AH144" s="502"/>
      <c r="AI144" s="503"/>
      <c r="AJ144" s="503"/>
      <c r="AK144" s="503"/>
      <c r="AL144" s="503"/>
      <c r="AM144" s="504"/>
      <c r="AN144" s="503"/>
      <c r="AO144" s="504"/>
      <c r="AP144" s="503"/>
      <c r="AQ144" s="504"/>
      <c r="AR144" s="504">
        <v>2</v>
      </c>
      <c r="AS144" s="504"/>
      <c r="AT144" s="504">
        <v>2</v>
      </c>
      <c r="AU144" s="502"/>
      <c r="AV144" s="504">
        <v>2</v>
      </c>
      <c r="AW144" s="502"/>
      <c r="AX144" s="907"/>
      <c r="AY144" s="905"/>
      <c r="AZ144" s="504">
        <v>2</v>
      </c>
      <c r="BA144" s="504"/>
      <c r="BB144" s="505"/>
      <c r="BC144" s="502"/>
      <c r="BD144" s="502"/>
      <c r="BE144" s="502"/>
      <c r="BF144" s="503"/>
      <c r="BG144" s="502"/>
      <c r="BH144" s="696">
        <v>1</v>
      </c>
      <c r="BI144" s="502"/>
      <c r="BJ144" s="1018"/>
      <c r="BK144" s="909"/>
      <c r="BL144" s="502"/>
      <c r="BM144" s="502"/>
      <c r="BN144" s="502"/>
      <c r="BO144" s="502"/>
      <c r="BP144" s="502"/>
      <c r="BQ144" s="502"/>
      <c r="BR144" s="502"/>
      <c r="BS144" s="157"/>
      <c r="BT144" s="157"/>
      <c r="BU144" s="157"/>
      <c r="BW144" s="82"/>
    </row>
    <row r="145" spans="1:75" ht="9.75" customHeight="1" x14ac:dyDescent="0.25">
      <c r="A145" s="906">
        <v>13</v>
      </c>
      <c r="B145" s="904">
        <f>DATABASE!C27</f>
        <v>0</v>
      </c>
      <c r="C145" s="493"/>
      <c r="D145" s="493"/>
      <c r="E145" s="494"/>
      <c r="F145" s="493"/>
      <c r="G145" s="506"/>
      <c r="H145" s="493"/>
      <c r="I145" s="494"/>
      <c r="J145" s="493"/>
      <c r="K145" s="506"/>
      <c r="L145" s="497"/>
      <c r="M145" s="496"/>
      <c r="N145" s="914"/>
      <c r="O145" s="506">
        <v>11</v>
      </c>
      <c r="P145" s="506"/>
      <c r="Q145" s="498">
        <v>12</v>
      </c>
      <c r="R145" s="496"/>
      <c r="S145" s="498">
        <v>13</v>
      </c>
      <c r="T145" s="509"/>
      <c r="U145" s="498">
        <v>14</v>
      </c>
      <c r="V145" s="494"/>
      <c r="W145" s="494"/>
      <c r="X145" s="494"/>
      <c r="Y145" s="498"/>
      <c r="Z145" s="906">
        <v>13</v>
      </c>
      <c r="AA145" s="904">
        <f>B145</f>
        <v>0</v>
      </c>
      <c r="AB145" s="500"/>
      <c r="AC145" s="498"/>
      <c r="AD145" s="494"/>
      <c r="AE145" s="496"/>
      <c r="AF145" s="494"/>
      <c r="AG145" s="496"/>
      <c r="AH145" s="496"/>
      <c r="AI145" s="496"/>
      <c r="AJ145" s="496"/>
      <c r="AK145" s="498"/>
      <c r="AL145" s="496"/>
      <c r="AM145" s="499"/>
      <c r="AN145" s="496"/>
      <c r="AO145" s="498"/>
      <c r="AP145" s="498">
        <v>20</v>
      </c>
      <c r="AQ145" s="498"/>
      <c r="AR145" s="498">
        <v>20</v>
      </c>
      <c r="AS145" s="498"/>
      <c r="AT145" s="498">
        <v>20</v>
      </c>
      <c r="AU145" s="495"/>
      <c r="AV145" s="498">
        <v>20</v>
      </c>
      <c r="AW145" s="498"/>
      <c r="AX145" s="906">
        <v>13</v>
      </c>
      <c r="AY145" s="904">
        <f>AA145</f>
        <v>0</v>
      </c>
      <c r="AZ145" s="494"/>
      <c r="BA145" s="494"/>
      <c r="BB145" s="500"/>
      <c r="BC145" s="494"/>
      <c r="BD145" s="496"/>
      <c r="BE145" s="494"/>
      <c r="BF145" s="496"/>
      <c r="BG145" s="494"/>
      <c r="BH145" s="786">
        <v>20</v>
      </c>
      <c r="BI145" s="495"/>
      <c r="BJ145" s="1018"/>
      <c r="BK145" s="909"/>
      <c r="BL145" s="495"/>
      <c r="BM145" s="495"/>
      <c r="BN145" s="495"/>
      <c r="BO145" s="493"/>
      <c r="BP145" s="495"/>
      <c r="BQ145" s="495"/>
      <c r="BR145" s="495"/>
      <c r="BS145" s="501"/>
      <c r="BT145" s="501"/>
      <c r="BU145" s="156"/>
      <c r="BW145" s="82"/>
    </row>
    <row r="146" spans="1:75" ht="9.75" customHeight="1" x14ac:dyDescent="0.25">
      <c r="A146" s="907"/>
      <c r="B146" s="905"/>
      <c r="C146" s="502"/>
      <c r="D146" s="502"/>
      <c r="E146" s="502"/>
      <c r="F146" s="502"/>
      <c r="G146" s="508"/>
      <c r="H146" s="502"/>
      <c r="I146" s="502"/>
      <c r="J146" s="502"/>
      <c r="K146" s="508"/>
      <c r="L146" s="503"/>
      <c r="M146" s="503"/>
      <c r="N146" s="914"/>
      <c r="O146" s="508">
        <v>2</v>
      </c>
      <c r="P146" s="508"/>
      <c r="Q146" s="504">
        <v>2</v>
      </c>
      <c r="R146" s="503"/>
      <c r="S146" s="504">
        <v>2</v>
      </c>
      <c r="T146" s="504"/>
      <c r="U146" s="504">
        <v>2</v>
      </c>
      <c r="V146" s="502"/>
      <c r="W146" s="502"/>
      <c r="X146" s="502"/>
      <c r="Y146" s="504"/>
      <c r="Z146" s="907"/>
      <c r="AA146" s="905"/>
      <c r="AB146" s="505"/>
      <c r="AC146" s="504"/>
      <c r="AD146" s="502"/>
      <c r="AE146" s="503"/>
      <c r="AF146" s="502"/>
      <c r="AG146" s="503"/>
      <c r="AH146" s="503"/>
      <c r="AI146" s="503"/>
      <c r="AJ146" s="503"/>
      <c r="AK146" s="504"/>
      <c r="AL146" s="503"/>
      <c r="AM146" s="504"/>
      <c r="AN146" s="503"/>
      <c r="AO146" s="504"/>
      <c r="AP146" s="504">
        <v>2</v>
      </c>
      <c r="AQ146" s="504"/>
      <c r="AR146" s="504">
        <v>2</v>
      </c>
      <c r="AS146" s="504"/>
      <c r="AT146" s="504">
        <v>2</v>
      </c>
      <c r="AU146" s="502"/>
      <c r="AV146" s="504">
        <v>2</v>
      </c>
      <c r="AW146" s="504"/>
      <c r="AX146" s="907"/>
      <c r="AY146" s="905"/>
      <c r="AZ146" s="502"/>
      <c r="BA146" s="502"/>
      <c r="BB146" s="505"/>
      <c r="BC146" s="502"/>
      <c r="BD146" s="503"/>
      <c r="BE146" s="502"/>
      <c r="BF146" s="503"/>
      <c r="BG146" s="502"/>
      <c r="BH146" s="696">
        <v>1</v>
      </c>
      <c r="BI146" s="502"/>
      <c r="BJ146" s="1018"/>
      <c r="BK146" s="909"/>
      <c r="BL146" s="502"/>
      <c r="BM146" s="502"/>
      <c r="BN146" s="502"/>
      <c r="BO146" s="502"/>
      <c r="BP146" s="502"/>
      <c r="BQ146" s="502"/>
      <c r="BR146" s="502"/>
      <c r="BS146" s="157"/>
      <c r="BT146" s="157"/>
      <c r="BU146" s="157"/>
      <c r="BW146" s="82"/>
    </row>
    <row r="147" spans="1:75" ht="9.75" customHeight="1" x14ac:dyDescent="0.25">
      <c r="A147" s="906">
        <v>14</v>
      </c>
      <c r="B147" s="904">
        <f>DATABASE!C28</f>
        <v>0</v>
      </c>
      <c r="C147" s="493"/>
      <c r="D147" s="493"/>
      <c r="E147" s="494"/>
      <c r="F147" s="493"/>
      <c r="G147" s="506"/>
      <c r="H147" s="493"/>
      <c r="I147" s="494"/>
      <c r="J147" s="497"/>
      <c r="K147" s="506"/>
      <c r="L147" s="497"/>
      <c r="M147" s="496"/>
      <c r="N147" s="914"/>
      <c r="O147" s="506">
        <v>11</v>
      </c>
      <c r="P147" s="506"/>
      <c r="Q147" s="498">
        <v>12</v>
      </c>
      <c r="R147" s="506"/>
      <c r="S147" s="498">
        <v>13</v>
      </c>
      <c r="T147" s="509"/>
      <c r="U147" s="498"/>
      <c r="V147" s="494"/>
      <c r="W147" s="494"/>
      <c r="X147" s="494"/>
      <c r="Y147" s="498"/>
      <c r="Z147" s="906">
        <v>14</v>
      </c>
      <c r="AA147" s="904">
        <f>B147</f>
        <v>0</v>
      </c>
      <c r="AB147" s="500"/>
      <c r="AC147" s="494"/>
      <c r="AD147" s="494"/>
      <c r="AE147" s="496"/>
      <c r="AF147" s="496"/>
      <c r="AG147" s="496"/>
      <c r="AH147" s="496"/>
      <c r="AI147" s="498"/>
      <c r="AJ147" s="496"/>
      <c r="AK147" s="498"/>
      <c r="AL147" s="496"/>
      <c r="AM147" s="499"/>
      <c r="AN147" s="498">
        <v>20</v>
      </c>
      <c r="AO147" s="498"/>
      <c r="AP147" s="498">
        <v>20</v>
      </c>
      <c r="AQ147" s="495"/>
      <c r="AR147" s="498">
        <v>20</v>
      </c>
      <c r="AS147" s="498"/>
      <c r="AT147" s="498">
        <v>20</v>
      </c>
      <c r="AU147" s="498"/>
      <c r="AV147" s="494"/>
      <c r="AW147" s="494"/>
      <c r="AX147" s="906">
        <v>14</v>
      </c>
      <c r="AY147" s="904">
        <f>AA147</f>
        <v>0</v>
      </c>
      <c r="AZ147" s="494"/>
      <c r="BA147" s="494"/>
      <c r="BB147" s="496"/>
      <c r="BC147" s="494"/>
      <c r="BD147" s="496"/>
      <c r="BE147" s="494"/>
      <c r="BF147" s="496"/>
      <c r="BG147" s="496"/>
      <c r="BH147" s="786">
        <v>20</v>
      </c>
      <c r="BI147" s="495"/>
      <c r="BJ147" s="1018"/>
      <c r="BK147" s="909"/>
      <c r="BL147" s="495"/>
      <c r="BM147" s="495"/>
      <c r="BN147" s="495"/>
      <c r="BO147" s="493"/>
      <c r="BP147" s="495"/>
      <c r="BQ147" s="495"/>
      <c r="BR147" s="495"/>
      <c r="BS147" s="501"/>
      <c r="BT147" s="501"/>
      <c r="BU147" s="156"/>
      <c r="BW147" s="82"/>
    </row>
    <row r="148" spans="1:75" ht="9.75" customHeight="1" x14ac:dyDescent="0.25">
      <c r="A148" s="907"/>
      <c r="B148" s="905"/>
      <c r="C148" s="502"/>
      <c r="D148" s="502"/>
      <c r="E148" s="502"/>
      <c r="F148" s="502"/>
      <c r="G148" s="508"/>
      <c r="H148" s="502"/>
      <c r="I148" s="502"/>
      <c r="J148" s="503"/>
      <c r="K148" s="508"/>
      <c r="L148" s="503"/>
      <c r="M148" s="503"/>
      <c r="N148" s="914"/>
      <c r="O148" s="508">
        <v>2</v>
      </c>
      <c r="P148" s="508"/>
      <c r="Q148" s="504">
        <v>2</v>
      </c>
      <c r="R148" s="508"/>
      <c r="S148" s="504">
        <v>2</v>
      </c>
      <c r="T148" s="504"/>
      <c r="U148" s="504"/>
      <c r="V148" s="502"/>
      <c r="W148" s="502"/>
      <c r="X148" s="502"/>
      <c r="Y148" s="504"/>
      <c r="Z148" s="907"/>
      <c r="AA148" s="905"/>
      <c r="AB148" s="505"/>
      <c r="AC148" s="502"/>
      <c r="AD148" s="502"/>
      <c r="AE148" s="503"/>
      <c r="AF148" s="503"/>
      <c r="AG148" s="503"/>
      <c r="AH148" s="503"/>
      <c r="AI148" s="504"/>
      <c r="AJ148" s="503"/>
      <c r="AK148" s="504"/>
      <c r="AL148" s="503"/>
      <c r="AM148" s="504"/>
      <c r="AN148" s="504">
        <v>2</v>
      </c>
      <c r="AO148" s="504"/>
      <c r="AP148" s="504">
        <v>2</v>
      </c>
      <c r="AQ148" s="502"/>
      <c r="AR148" s="504">
        <v>2</v>
      </c>
      <c r="AS148" s="504"/>
      <c r="AT148" s="504">
        <v>2</v>
      </c>
      <c r="AU148" s="504"/>
      <c r="AV148" s="502"/>
      <c r="AW148" s="502"/>
      <c r="AX148" s="907"/>
      <c r="AY148" s="905"/>
      <c r="AZ148" s="502"/>
      <c r="BA148" s="502"/>
      <c r="BB148" s="503"/>
      <c r="BC148" s="502"/>
      <c r="BD148" s="503"/>
      <c r="BE148" s="502"/>
      <c r="BF148" s="503"/>
      <c r="BG148" s="503"/>
      <c r="BH148" s="696">
        <v>1</v>
      </c>
      <c r="BI148" s="502"/>
      <c r="BJ148" s="1018"/>
      <c r="BK148" s="909"/>
      <c r="BL148" s="502"/>
      <c r="BM148" s="502"/>
      <c r="BN148" s="502"/>
      <c r="BO148" s="502"/>
      <c r="BP148" s="502"/>
      <c r="BQ148" s="502"/>
      <c r="BR148" s="502"/>
      <c r="BS148" s="157"/>
      <c r="BT148" s="157"/>
      <c r="BU148" s="157"/>
      <c r="BW148" s="82"/>
    </row>
    <row r="149" spans="1:75" ht="9.75" customHeight="1" x14ac:dyDescent="0.25">
      <c r="A149" s="906">
        <v>15</v>
      </c>
      <c r="B149" s="904">
        <f>DATABASE!C29</f>
        <v>0</v>
      </c>
      <c r="C149" s="493"/>
      <c r="D149" s="493"/>
      <c r="E149" s="496"/>
      <c r="F149" s="493"/>
      <c r="G149" s="506"/>
      <c r="H149" s="497"/>
      <c r="I149" s="494"/>
      <c r="J149" s="497"/>
      <c r="K149" s="506"/>
      <c r="L149" s="497"/>
      <c r="M149" s="496"/>
      <c r="N149" s="914"/>
      <c r="O149" s="506">
        <v>11</v>
      </c>
      <c r="P149" s="506"/>
      <c r="Q149" s="498">
        <v>12</v>
      </c>
      <c r="R149" s="506"/>
      <c r="S149" s="506"/>
      <c r="T149" s="494"/>
      <c r="U149" s="498"/>
      <c r="V149" s="494"/>
      <c r="W149" s="494"/>
      <c r="X149" s="494"/>
      <c r="Y149" s="494"/>
      <c r="Z149" s="906">
        <v>15</v>
      </c>
      <c r="AA149" s="904">
        <f>B149</f>
        <v>0</v>
      </c>
      <c r="AB149" s="500"/>
      <c r="AC149" s="494"/>
      <c r="AD149" s="496"/>
      <c r="AE149" s="496"/>
      <c r="AF149" s="496"/>
      <c r="AG149" s="498"/>
      <c r="AH149" s="496"/>
      <c r="AI149" s="498"/>
      <c r="AJ149" s="496"/>
      <c r="AK149" s="498"/>
      <c r="AL149" s="498">
        <v>20</v>
      </c>
      <c r="AM149" s="499"/>
      <c r="AN149" s="498">
        <v>20</v>
      </c>
      <c r="AO149" s="493"/>
      <c r="AP149" s="498">
        <v>20</v>
      </c>
      <c r="AQ149" s="495"/>
      <c r="AR149" s="498">
        <v>20</v>
      </c>
      <c r="AS149" s="498"/>
      <c r="AT149" s="494"/>
      <c r="AU149" s="494"/>
      <c r="AV149" s="494"/>
      <c r="AW149" s="494"/>
      <c r="AX149" s="906">
        <v>15</v>
      </c>
      <c r="AY149" s="904">
        <f>AA149</f>
        <v>0</v>
      </c>
      <c r="AZ149" s="496"/>
      <c r="BA149" s="494"/>
      <c r="BB149" s="496"/>
      <c r="BC149" s="494"/>
      <c r="BD149" s="496"/>
      <c r="BE149" s="496"/>
      <c r="BF149" s="496"/>
      <c r="BG149" s="496"/>
      <c r="BH149" s="786">
        <v>20</v>
      </c>
      <c r="BI149" s="494"/>
      <c r="BJ149" s="1018"/>
      <c r="BK149" s="909"/>
      <c r="BL149" s="495"/>
      <c r="BM149" s="495"/>
      <c r="BN149" s="493"/>
      <c r="BO149" s="494"/>
      <c r="BP149" s="495"/>
      <c r="BQ149" s="495"/>
      <c r="BR149" s="495"/>
      <c r="BS149" s="501"/>
      <c r="BT149" s="501"/>
      <c r="BU149" s="156"/>
      <c r="BW149" s="82"/>
    </row>
    <row r="150" spans="1:75" ht="9.75" customHeight="1" x14ac:dyDescent="0.25">
      <c r="A150" s="907"/>
      <c r="B150" s="905"/>
      <c r="C150" s="502"/>
      <c r="D150" s="502"/>
      <c r="E150" s="503"/>
      <c r="F150" s="502"/>
      <c r="G150" s="508"/>
      <c r="H150" s="503"/>
      <c r="I150" s="502"/>
      <c r="J150" s="503"/>
      <c r="K150" s="508"/>
      <c r="L150" s="503"/>
      <c r="M150" s="503"/>
      <c r="N150" s="914"/>
      <c r="O150" s="508">
        <v>2</v>
      </c>
      <c r="P150" s="508"/>
      <c r="Q150" s="504">
        <v>2</v>
      </c>
      <c r="R150" s="508"/>
      <c r="S150" s="508"/>
      <c r="T150" s="502"/>
      <c r="U150" s="504"/>
      <c r="V150" s="514"/>
      <c r="W150" s="502"/>
      <c r="X150" s="502"/>
      <c r="Y150" s="502"/>
      <c r="Z150" s="907"/>
      <c r="AA150" s="905"/>
      <c r="AB150" s="505"/>
      <c r="AC150" s="514"/>
      <c r="AD150" s="503"/>
      <c r="AE150" s="503"/>
      <c r="AF150" s="503"/>
      <c r="AG150" s="504"/>
      <c r="AH150" s="503"/>
      <c r="AI150" s="504"/>
      <c r="AJ150" s="503"/>
      <c r="AK150" s="504"/>
      <c r="AL150" s="504">
        <v>2</v>
      </c>
      <c r="AM150" s="504"/>
      <c r="AN150" s="504">
        <v>2</v>
      </c>
      <c r="AO150" s="502"/>
      <c r="AP150" s="504">
        <v>2</v>
      </c>
      <c r="AQ150" s="502"/>
      <c r="AR150" s="504">
        <v>2</v>
      </c>
      <c r="AS150" s="504"/>
      <c r="AT150" s="502"/>
      <c r="AU150" s="502"/>
      <c r="AV150" s="502"/>
      <c r="AW150" s="502"/>
      <c r="AX150" s="907"/>
      <c r="AY150" s="905"/>
      <c r="AZ150" s="503"/>
      <c r="BA150" s="502"/>
      <c r="BB150" s="503"/>
      <c r="BC150" s="502"/>
      <c r="BD150" s="503"/>
      <c r="BE150" s="503"/>
      <c r="BF150" s="503"/>
      <c r="BG150" s="503"/>
      <c r="BH150" s="696">
        <v>1</v>
      </c>
      <c r="BI150" s="502"/>
      <c r="BJ150" s="1018"/>
      <c r="BK150" s="909"/>
      <c r="BL150" s="502"/>
      <c r="BM150" s="502"/>
      <c r="BN150" s="502"/>
      <c r="BO150" s="502"/>
      <c r="BP150" s="502"/>
      <c r="BQ150" s="502"/>
      <c r="BR150" s="502"/>
      <c r="BS150" s="157"/>
      <c r="BT150" s="157"/>
      <c r="BU150" s="157"/>
      <c r="BW150" s="82"/>
    </row>
    <row r="151" spans="1:75" ht="9.75" customHeight="1" x14ac:dyDescent="0.25">
      <c r="A151" s="906">
        <v>16</v>
      </c>
      <c r="B151" s="904">
        <f>DATABASE!C30</f>
        <v>0</v>
      </c>
      <c r="C151" s="493"/>
      <c r="D151" s="493"/>
      <c r="E151" s="496"/>
      <c r="F151" s="497"/>
      <c r="G151" s="506"/>
      <c r="H151" s="497"/>
      <c r="I151" s="507"/>
      <c r="J151" s="497"/>
      <c r="K151" s="506"/>
      <c r="L151" s="497"/>
      <c r="M151" s="496"/>
      <c r="N151" s="914"/>
      <c r="O151" s="506">
        <v>11</v>
      </c>
      <c r="P151" s="506"/>
      <c r="Q151" s="498"/>
      <c r="R151" s="494"/>
      <c r="S151" s="506"/>
      <c r="T151" s="494"/>
      <c r="U151" s="498"/>
      <c r="V151" s="494"/>
      <c r="W151" s="494"/>
      <c r="X151" s="494"/>
      <c r="Y151" s="494"/>
      <c r="Z151" s="906">
        <v>16</v>
      </c>
      <c r="AA151" s="904">
        <f>B151</f>
        <v>0</v>
      </c>
      <c r="AB151" s="496"/>
      <c r="AC151" s="494"/>
      <c r="AD151" s="496"/>
      <c r="AE151" s="498"/>
      <c r="AF151" s="496"/>
      <c r="AG151" s="498"/>
      <c r="AH151" s="496"/>
      <c r="AI151" s="498"/>
      <c r="AJ151" s="498">
        <v>20</v>
      </c>
      <c r="AK151" s="498"/>
      <c r="AL151" s="498">
        <v>20</v>
      </c>
      <c r="AM151" s="494"/>
      <c r="AN151" s="498">
        <v>20</v>
      </c>
      <c r="AO151" s="493"/>
      <c r="AP151" s="498">
        <v>20</v>
      </c>
      <c r="AQ151" s="498"/>
      <c r="AR151" s="494"/>
      <c r="AS151" s="494"/>
      <c r="AT151" s="494"/>
      <c r="AU151" s="494"/>
      <c r="AV151" s="507"/>
      <c r="AW151" s="494"/>
      <c r="AX151" s="906">
        <v>16</v>
      </c>
      <c r="AY151" s="904">
        <f>AA151</f>
        <v>0</v>
      </c>
      <c r="AZ151" s="496"/>
      <c r="BA151" s="494"/>
      <c r="BB151" s="496"/>
      <c r="BC151" s="496"/>
      <c r="BD151" s="496"/>
      <c r="BE151" s="496"/>
      <c r="BF151" s="510"/>
      <c r="BG151" s="496"/>
      <c r="BH151" s="786">
        <v>20</v>
      </c>
      <c r="BI151" s="494"/>
      <c r="BJ151" s="1018"/>
      <c r="BK151" s="909"/>
      <c r="BL151" s="495"/>
      <c r="BM151" s="495"/>
      <c r="BN151" s="493"/>
      <c r="BO151" s="495"/>
      <c r="BP151" s="494"/>
      <c r="BQ151" s="495"/>
      <c r="BR151" s="495"/>
      <c r="BS151" s="501"/>
      <c r="BT151" s="156"/>
      <c r="BU151" s="501"/>
      <c r="BW151" s="82"/>
    </row>
    <row r="152" spans="1:75" ht="9.75" customHeight="1" x14ac:dyDescent="0.25">
      <c r="A152" s="1015"/>
      <c r="B152" s="905"/>
      <c r="C152" s="514"/>
      <c r="D152" s="502"/>
      <c r="E152" s="503"/>
      <c r="F152" s="503"/>
      <c r="G152" s="508"/>
      <c r="H152" s="503"/>
      <c r="I152" s="503"/>
      <c r="J152" s="503"/>
      <c r="K152" s="508"/>
      <c r="L152" s="503"/>
      <c r="M152" s="503"/>
      <c r="N152" s="914"/>
      <c r="O152" s="508">
        <v>2</v>
      </c>
      <c r="P152" s="508"/>
      <c r="Q152" s="504"/>
      <c r="R152" s="502"/>
      <c r="S152" s="508"/>
      <c r="T152" s="502"/>
      <c r="U152" s="504"/>
      <c r="V152" s="502"/>
      <c r="W152" s="514"/>
      <c r="X152" s="502"/>
      <c r="Y152" s="502"/>
      <c r="Z152" s="907"/>
      <c r="AA152" s="905"/>
      <c r="AB152" s="503"/>
      <c r="AC152" s="502"/>
      <c r="AD152" s="503"/>
      <c r="AE152" s="504"/>
      <c r="AF152" s="503"/>
      <c r="AG152" s="512"/>
      <c r="AH152" s="503"/>
      <c r="AI152" s="504"/>
      <c r="AJ152" s="504">
        <v>2</v>
      </c>
      <c r="AK152" s="504"/>
      <c r="AL152" s="504">
        <v>2</v>
      </c>
      <c r="AM152" s="514"/>
      <c r="AN152" s="504">
        <v>2</v>
      </c>
      <c r="AO152" s="514"/>
      <c r="AP152" s="504">
        <v>2</v>
      </c>
      <c r="AQ152" s="504"/>
      <c r="AR152" s="502"/>
      <c r="AS152" s="502"/>
      <c r="AT152" s="502"/>
      <c r="AU152" s="502"/>
      <c r="AV152" s="503"/>
      <c r="AW152" s="502"/>
      <c r="AX152" s="1015"/>
      <c r="AY152" s="1016"/>
      <c r="AZ152" s="503"/>
      <c r="BA152" s="502"/>
      <c r="BB152" s="503"/>
      <c r="BC152" s="503"/>
      <c r="BD152" s="503"/>
      <c r="BE152" s="503"/>
      <c r="BF152" s="508"/>
      <c r="BG152" s="503"/>
      <c r="BH152" s="696">
        <v>1</v>
      </c>
      <c r="BI152" s="502"/>
      <c r="BJ152" s="1018"/>
      <c r="BK152" s="909"/>
      <c r="BL152" s="514"/>
      <c r="BM152" s="514"/>
      <c r="BN152" s="514"/>
      <c r="BO152" s="514"/>
      <c r="BP152" s="514"/>
      <c r="BQ152" s="514"/>
      <c r="BR152" s="514"/>
      <c r="BS152" s="520"/>
      <c r="BT152" s="520"/>
      <c r="BU152" s="520"/>
      <c r="BW152" s="82"/>
    </row>
    <row r="153" spans="1:75" ht="9.75" customHeight="1" x14ac:dyDescent="0.25">
      <c r="A153" s="906">
        <v>17</v>
      </c>
      <c r="B153" s="904">
        <f>DATABASE!C31</f>
        <v>0</v>
      </c>
      <c r="C153" s="497"/>
      <c r="D153" s="497"/>
      <c r="E153" s="496"/>
      <c r="F153" s="497"/>
      <c r="G153" s="496"/>
      <c r="H153" s="497"/>
      <c r="I153" s="496"/>
      <c r="J153" s="497"/>
      <c r="K153" s="497"/>
      <c r="L153" s="695" t="s">
        <v>285</v>
      </c>
      <c r="M153" s="695"/>
      <c r="N153" s="914"/>
      <c r="O153" s="498"/>
      <c r="P153" s="494"/>
      <c r="Q153" s="498"/>
      <c r="R153" s="494"/>
      <c r="S153" s="506"/>
      <c r="T153" s="494"/>
      <c r="U153" s="494"/>
      <c r="V153" s="494"/>
      <c r="W153" s="493"/>
      <c r="X153" s="496"/>
      <c r="Y153" s="494"/>
      <c r="Z153" s="906">
        <v>17</v>
      </c>
      <c r="AA153" s="904">
        <f>B153</f>
        <v>0</v>
      </c>
      <c r="AB153" s="496"/>
      <c r="AC153" s="494"/>
      <c r="AD153" s="496"/>
      <c r="AE153" s="498"/>
      <c r="AF153" s="496"/>
      <c r="AG153" s="498"/>
      <c r="AH153" s="498">
        <v>19</v>
      </c>
      <c r="AI153" s="498"/>
      <c r="AJ153" s="498">
        <v>20</v>
      </c>
      <c r="AK153" s="495"/>
      <c r="AL153" s="498">
        <v>20</v>
      </c>
      <c r="AM153" s="493"/>
      <c r="AN153" s="498">
        <v>20</v>
      </c>
      <c r="AO153" s="498"/>
      <c r="AP153" s="494"/>
      <c r="AQ153" s="494"/>
      <c r="AR153" s="494"/>
      <c r="AS153" s="494"/>
      <c r="AT153" s="507"/>
      <c r="AU153" s="494"/>
      <c r="AV153" s="496"/>
      <c r="AW153" s="494"/>
      <c r="AX153" s="906">
        <v>17</v>
      </c>
      <c r="AY153" s="904">
        <f>AA153</f>
        <v>0</v>
      </c>
      <c r="AZ153" s="496"/>
      <c r="BA153" s="496"/>
      <c r="BB153" s="496"/>
      <c r="BC153" s="496"/>
      <c r="BD153" s="510"/>
      <c r="BE153" s="496"/>
      <c r="BF153" s="506"/>
      <c r="BG153" s="496"/>
      <c r="BH153" s="506"/>
      <c r="BI153" s="494"/>
      <c r="BJ153" s="1018"/>
      <c r="BK153" s="909"/>
      <c r="BL153" s="495"/>
      <c r="BM153" s="495"/>
      <c r="BN153" s="495"/>
      <c r="BO153" s="495"/>
      <c r="BP153" s="494"/>
      <c r="BQ153" s="495"/>
      <c r="BR153" s="495"/>
      <c r="BS153" s="501"/>
      <c r="BT153" s="156"/>
      <c r="BU153" s="501"/>
      <c r="BW153" s="82"/>
    </row>
    <row r="154" spans="1:75" ht="9.75" customHeight="1" x14ac:dyDescent="0.25">
      <c r="A154" s="907"/>
      <c r="B154" s="905"/>
      <c r="C154" s="503"/>
      <c r="D154" s="503"/>
      <c r="E154" s="503"/>
      <c r="F154" s="503"/>
      <c r="G154" s="503"/>
      <c r="H154" s="503"/>
      <c r="I154" s="503"/>
      <c r="J154" s="503"/>
      <c r="K154" s="503"/>
      <c r="L154" s="696">
        <v>2</v>
      </c>
      <c r="M154" s="696"/>
      <c r="N154" s="914"/>
      <c r="O154" s="504"/>
      <c r="P154" s="502"/>
      <c r="Q154" s="504"/>
      <c r="R154" s="502"/>
      <c r="S154" s="508"/>
      <c r="T154" s="502"/>
      <c r="U154" s="502"/>
      <c r="V154" s="502"/>
      <c r="W154" s="502"/>
      <c r="X154" s="503"/>
      <c r="Y154" s="502"/>
      <c r="Z154" s="907"/>
      <c r="AA154" s="905"/>
      <c r="AB154" s="503"/>
      <c r="AC154" s="502"/>
      <c r="AD154" s="503"/>
      <c r="AE154" s="504"/>
      <c r="AF154" s="503"/>
      <c r="AG154" s="504"/>
      <c r="AH154" s="504">
        <v>2</v>
      </c>
      <c r="AI154" s="504"/>
      <c r="AJ154" s="504">
        <v>2</v>
      </c>
      <c r="AK154" s="502"/>
      <c r="AL154" s="504">
        <v>2</v>
      </c>
      <c r="AM154" s="502"/>
      <c r="AN154" s="504">
        <v>2</v>
      </c>
      <c r="AO154" s="504"/>
      <c r="AP154" s="502"/>
      <c r="AQ154" s="502"/>
      <c r="AR154" s="502"/>
      <c r="AS154" s="502"/>
      <c r="AT154" s="503"/>
      <c r="AU154" s="502"/>
      <c r="AV154" s="503"/>
      <c r="AW154" s="502"/>
      <c r="AX154" s="907"/>
      <c r="AY154" s="905"/>
      <c r="AZ154" s="503"/>
      <c r="BA154" s="503"/>
      <c r="BB154" s="503"/>
      <c r="BC154" s="503"/>
      <c r="BD154" s="508"/>
      <c r="BE154" s="503"/>
      <c r="BF154" s="508"/>
      <c r="BG154" s="503"/>
      <c r="BH154" s="508"/>
      <c r="BI154" s="502"/>
      <c r="BJ154" s="1018"/>
      <c r="BK154" s="909"/>
      <c r="BL154" s="502"/>
      <c r="BM154" s="502"/>
      <c r="BN154" s="502"/>
      <c r="BO154" s="502"/>
      <c r="BP154" s="502"/>
      <c r="BQ154" s="502"/>
      <c r="BR154" s="502"/>
      <c r="BS154" s="157"/>
      <c r="BT154" s="157"/>
      <c r="BU154" s="157"/>
      <c r="BW154" s="82"/>
    </row>
    <row r="155" spans="1:75" ht="9.75" customHeight="1" x14ac:dyDescent="0.25">
      <c r="A155" s="906">
        <v>18</v>
      </c>
      <c r="B155" s="904">
        <f>DATABASE!C32</f>
        <v>0</v>
      </c>
      <c r="C155" s="497"/>
      <c r="D155" s="497"/>
      <c r="E155" s="496"/>
      <c r="F155" s="497"/>
      <c r="G155" s="496"/>
      <c r="H155" s="497"/>
      <c r="I155" s="496"/>
      <c r="J155" s="695" t="s">
        <v>40</v>
      </c>
      <c r="K155" s="499"/>
      <c r="L155" s="695" t="s">
        <v>285</v>
      </c>
      <c r="M155" s="695"/>
      <c r="N155" s="914"/>
      <c r="O155" s="498"/>
      <c r="P155" s="494"/>
      <c r="Q155" s="498"/>
      <c r="R155" s="494"/>
      <c r="S155" s="513"/>
      <c r="T155" s="494"/>
      <c r="U155" s="494"/>
      <c r="V155" s="496"/>
      <c r="W155" s="493"/>
      <c r="X155" s="496"/>
      <c r="Y155" s="494"/>
      <c r="Z155" s="906">
        <v>18</v>
      </c>
      <c r="AA155" s="904">
        <f>B155</f>
        <v>0</v>
      </c>
      <c r="AB155" s="496"/>
      <c r="AC155" s="499"/>
      <c r="AD155" s="496"/>
      <c r="AE155" s="498"/>
      <c r="AF155" s="498">
        <v>18</v>
      </c>
      <c r="AG155" s="498"/>
      <c r="AH155" s="498">
        <v>19</v>
      </c>
      <c r="AI155" s="493"/>
      <c r="AJ155" s="498">
        <v>20</v>
      </c>
      <c r="AK155" s="495"/>
      <c r="AL155" s="498">
        <v>20</v>
      </c>
      <c r="AM155" s="498"/>
      <c r="AN155" s="493"/>
      <c r="AO155" s="494"/>
      <c r="AP155" s="494"/>
      <c r="AQ155" s="494"/>
      <c r="AR155" s="507"/>
      <c r="AS155" s="494"/>
      <c r="AT155" s="496"/>
      <c r="AU155" s="494"/>
      <c r="AV155" s="496"/>
      <c r="AW155" s="496"/>
      <c r="AX155" s="906">
        <v>18</v>
      </c>
      <c r="AY155" s="904">
        <f>AA155</f>
        <v>0</v>
      </c>
      <c r="AZ155" s="496"/>
      <c r="BA155" s="496"/>
      <c r="BB155" s="510"/>
      <c r="BC155" s="496"/>
      <c r="BD155" s="506"/>
      <c r="BE155" s="496"/>
      <c r="BF155" s="506"/>
      <c r="BG155" s="498">
        <v>20</v>
      </c>
      <c r="BH155" s="506"/>
      <c r="BI155" s="494"/>
      <c r="BJ155" s="1018"/>
      <c r="BK155" s="909"/>
      <c r="BL155" s="495"/>
      <c r="BM155" s="495"/>
      <c r="BN155" s="495"/>
      <c r="BO155" s="495"/>
      <c r="BP155" s="494"/>
      <c r="BQ155" s="495"/>
      <c r="BR155" s="495"/>
      <c r="BS155" s="501"/>
      <c r="BT155" s="156"/>
      <c r="BU155" s="501"/>
      <c r="BW155" s="82"/>
    </row>
    <row r="156" spans="1:75" ht="9.75" customHeight="1" x14ac:dyDescent="0.25">
      <c r="A156" s="907"/>
      <c r="B156" s="905"/>
      <c r="C156" s="503"/>
      <c r="D156" s="503"/>
      <c r="E156" s="503"/>
      <c r="F156" s="503"/>
      <c r="G156" s="503"/>
      <c r="H156" s="503"/>
      <c r="I156" s="503"/>
      <c r="J156" s="696">
        <v>2</v>
      </c>
      <c r="K156" s="504"/>
      <c r="L156" s="696">
        <v>2</v>
      </c>
      <c r="M156" s="696"/>
      <c r="N156" s="914"/>
      <c r="O156" s="504"/>
      <c r="P156" s="502"/>
      <c r="Q156" s="504"/>
      <c r="R156" s="502"/>
      <c r="S156" s="502"/>
      <c r="T156" s="502"/>
      <c r="U156" s="502"/>
      <c r="V156" s="503"/>
      <c r="W156" s="502"/>
      <c r="X156" s="503"/>
      <c r="Y156" s="502"/>
      <c r="Z156" s="907"/>
      <c r="AA156" s="905"/>
      <c r="AB156" s="503"/>
      <c r="AC156" s="504"/>
      <c r="AD156" s="503"/>
      <c r="AE156" s="504"/>
      <c r="AF156" s="504">
        <v>2</v>
      </c>
      <c r="AG156" s="504"/>
      <c r="AH156" s="504">
        <v>2</v>
      </c>
      <c r="AI156" s="502"/>
      <c r="AJ156" s="504">
        <v>2</v>
      </c>
      <c r="AK156" s="502"/>
      <c r="AL156" s="504">
        <v>2</v>
      </c>
      <c r="AM156" s="504"/>
      <c r="AN156" s="502"/>
      <c r="AO156" s="502"/>
      <c r="AP156" s="502"/>
      <c r="AQ156" s="502"/>
      <c r="AR156" s="503"/>
      <c r="AS156" s="502"/>
      <c r="AT156" s="503"/>
      <c r="AU156" s="502"/>
      <c r="AV156" s="503"/>
      <c r="AW156" s="503"/>
      <c r="AX156" s="907"/>
      <c r="AY156" s="905"/>
      <c r="AZ156" s="503"/>
      <c r="BA156" s="503"/>
      <c r="BB156" s="508"/>
      <c r="BC156" s="503"/>
      <c r="BD156" s="508"/>
      <c r="BE156" s="503"/>
      <c r="BF156" s="508"/>
      <c r="BG156" s="504">
        <v>2</v>
      </c>
      <c r="BH156" s="508"/>
      <c r="BI156" s="502"/>
      <c r="BJ156" s="1018"/>
      <c r="BK156" s="909"/>
      <c r="BL156" s="502"/>
      <c r="BM156" s="502"/>
      <c r="BN156" s="502"/>
      <c r="BO156" s="502"/>
      <c r="BP156" s="502"/>
      <c r="BQ156" s="502"/>
      <c r="BR156" s="502"/>
      <c r="BS156" s="157"/>
      <c r="BT156" s="157"/>
      <c r="BU156" s="157"/>
      <c r="BW156" s="82"/>
    </row>
    <row r="157" spans="1:75" ht="10.5" customHeight="1" x14ac:dyDescent="0.25">
      <c r="A157" s="906">
        <v>19</v>
      </c>
      <c r="B157" s="904">
        <f>DATABASE!C33</f>
        <v>0</v>
      </c>
      <c r="C157" s="497"/>
      <c r="D157" s="497"/>
      <c r="E157" s="498"/>
      <c r="F157" s="497"/>
      <c r="G157" s="498"/>
      <c r="H157" s="499" t="s">
        <v>41</v>
      </c>
      <c r="I157" s="496"/>
      <c r="J157" s="695" t="s">
        <v>40</v>
      </c>
      <c r="K157" s="499"/>
      <c r="L157" s="695" t="s">
        <v>285</v>
      </c>
      <c r="M157" s="695"/>
      <c r="N157" s="914"/>
      <c r="O157" s="498"/>
      <c r="P157" s="494"/>
      <c r="Q157" s="494"/>
      <c r="R157" s="494"/>
      <c r="S157" s="494"/>
      <c r="T157" s="496"/>
      <c r="U157" s="494"/>
      <c r="V157" s="496"/>
      <c r="W157" s="494"/>
      <c r="X157" s="496"/>
      <c r="Y157" s="496"/>
      <c r="Z157" s="906">
        <v>19</v>
      </c>
      <c r="AA157" s="904">
        <f>B157</f>
        <v>0</v>
      </c>
      <c r="AB157" s="496"/>
      <c r="AC157" s="499"/>
      <c r="AD157" s="498">
        <v>17</v>
      </c>
      <c r="AE157" s="498"/>
      <c r="AF157" s="498">
        <v>18</v>
      </c>
      <c r="AG157" s="495"/>
      <c r="AH157" s="498">
        <v>19</v>
      </c>
      <c r="AI157" s="493"/>
      <c r="AJ157" s="498">
        <v>20</v>
      </c>
      <c r="AK157" s="498"/>
      <c r="AL157" s="494"/>
      <c r="AM157" s="494"/>
      <c r="AN157" s="493"/>
      <c r="AO157" s="494"/>
      <c r="AP157" s="496"/>
      <c r="AQ157" s="494"/>
      <c r="AR157" s="496"/>
      <c r="AS157" s="494"/>
      <c r="AT157" s="496"/>
      <c r="AU157" s="496"/>
      <c r="AV157" s="496"/>
      <c r="AW157" s="496"/>
      <c r="AX157" s="906">
        <v>19</v>
      </c>
      <c r="AY157" s="904">
        <f>AA157</f>
        <v>0</v>
      </c>
      <c r="AZ157" s="510"/>
      <c r="BA157" s="496"/>
      <c r="BB157" s="506"/>
      <c r="BC157" s="496"/>
      <c r="BD157" s="506"/>
      <c r="BE157" s="498">
        <v>20</v>
      </c>
      <c r="BF157" s="506"/>
      <c r="BG157" s="498">
        <v>20</v>
      </c>
      <c r="BH157" s="498"/>
      <c r="BI157" s="494"/>
      <c r="BJ157" s="1018"/>
      <c r="BK157" s="909"/>
      <c r="BL157" s="495"/>
      <c r="BM157" s="495"/>
      <c r="BN157" s="493"/>
      <c r="BO157" s="495"/>
      <c r="BP157" s="494"/>
      <c r="BQ157" s="495"/>
      <c r="BR157" s="495"/>
      <c r="BS157" s="501"/>
      <c r="BT157" s="156"/>
      <c r="BU157" s="501"/>
      <c r="BW157" s="82"/>
    </row>
    <row r="158" spans="1:75" ht="9.75" customHeight="1" x14ac:dyDescent="0.25">
      <c r="A158" s="907"/>
      <c r="B158" s="905"/>
      <c r="C158" s="503"/>
      <c r="D158" s="503"/>
      <c r="E158" s="504"/>
      <c r="F158" s="503"/>
      <c r="G158" s="504"/>
      <c r="H158" s="504">
        <v>2</v>
      </c>
      <c r="I158" s="503"/>
      <c r="J158" s="696">
        <v>2</v>
      </c>
      <c r="K158" s="504"/>
      <c r="L158" s="696">
        <v>2</v>
      </c>
      <c r="M158" s="696"/>
      <c r="N158" s="914"/>
      <c r="O158" s="504"/>
      <c r="P158" s="502"/>
      <c r="Q158" s="502"/>
      <c r="R158" s="502"/>
      <c r="S158" s="502"/>
      <c r="T158" s="503"/>
      <c r="U158" s="502"/>
      <c r="V158" s="511"/>
      <c r="W158" s="502"/>
      <c r="X158" s="503"/>
      <c r="Y158" s="503"/>
      <c r="Z158" s="907"/>
      <c r="AA158" s="905"/>
      <c r="AB158" s="503"/>
      <c r="AC158" s="504"/>
      <c r="AD158" s="504">
        <v>2</v>
      </c>
      <c r="AE158" s="504"/>
      <c r="AF158" s="504">
        <v>2</v>
      </c>
      <c r="AG158" s="502"/>
      <c r="AH158" s="504">
        <v>2</v>
      </c>
      <c r="AI158" s="502"/>
      <c r="AJ158" s="504">
        <v>2</v>
      </c>
      <c r="AK158" s="504"/>
      <c r="AL158" s="502"/>
      <c r="AM158" s="502"/>
      <c r="AN158" s="502"/>
      <c r="AO158" s="502"/>
      <c r="AP158" s="503"/>
      <c r="AQ158" s="502"/>
      <c r="AR158" s="503"/>
      <c r="AS158" s="502"/>
      <c r="AT158" s="503"/>
      <c r="AU158" s="503"/>
      <c r="AV158" s="503"/>
      <c r="AW158" s="503"/>
      <c r="AX158" s="907"/>
      <c r="AY158" s="905"/>
      <c r="AZ158" s="508"/>
      <c r="BA158" s="503"/>
      <c r="BB158" s="508"/>
      <c r="BC158" s="503"/>
      <c r="BD158" s="508"/>
      <c r="BE158" s="504">
        <v>2</v>
      </c>
      <c r="BF158" s="508"/>
      <c r="BG158" s="504">
        <v>2</v>
      </c>
      <c r="BH158" s="504"/>
      <c r="BI158" s="502"/>
      <c r="BJ158" s="1018"/>
      <c r="BK158" s="909"/>
      <c r="BL158" s="502"/>
      <c r="BM158" s="502"/>
      <c r="BN158" s="502"/>
      <c r="BO158" s="502"/>
      <c r="BP158" s="502"/>
      <c r="BQ158" s="502"/>
      <c r="BR158" s="502"/>
      <c r="BS158" s="157"/>
      <c r="BT158" s="157"/>
      <c r="BU158" s="157"/>
      <c r="BW158" s="82"/>
    </row>
    <row r="159" spans="1:75" ht="9.75" customHeight="1" x14ac:dyDescent="0.25">
      <c r="A159" s="906">
        <v>20</v>
      </c>
      <c r="B159" s="904">
        <f>DATABASE!C34</f>
        <v>0</v>
      </c>
      <c r="C159" s="497"/>
      <c r="D159" s="497"/>
      <c r="E159" s="498"/>
      <c r="F159" s="499" t="s">
        <v>284</v>
      </c>
      <c r="G159" s="498"/>
      <c r="H159" s="499" t="s">
        <v>41</v>
      </c>
      <c r="I159" s="509"/>
      <c r="J159" s="695" t="s">
        <v>40</v>
      </c>
      <c r="K159" s="499"/>
      <c r="L159" s="695" t="s">
        <v>285</v>
      </c>
      <c r="M159" s="695"/>
      <c r="N159" s="914"/>
      <c r="O159" s="494"/>
      <c r="P159" s="494"/>
      <c r="Q159" s="494"/>
      <c r="R159" s="496"/>
      <c r="S159" s="494"/>
      <c r="T159" s="496"/>
      <c r="U159" s="494"/>
      <c r="V159" s="496"/>
      <c r="W159" s="496"/>
      <c r="X159" s="496"/>
      <c r="Y159" s="496"/>
      <c r="Z159" s="906">
        <v>20</v>
      </c>
      <c r="AA159" s="904">
        <f>B159</f>
        <v>0</v>
      </c>
      <c r="AB159" s="498">
        <v>16</v>
      </c>
      <c r="AC159" s="499"/>
      <c r="AD159" s="498">
        <v>17</v>
      </c>
      <c r="AE159" s="498"/>
      <c r="AF159" s="498">
        <v>18</v>
      </c>
      <c r="AG159" s="495"/>
      <c r="AH159" s="498">
        <v>19</v>
      </c>
      <c r="AI159" s="498"/>
      <c r="AJ159" s="494"/>
      <c r="AK159" s="494"/>
      <c r="AL159" s="494"/>
      <c r="AM159" s="494"/>
      <c r="AN159" s="497"/>
      <c r="AO159" s="494"/>
      <c r="AP159" s="496"/>
      <c r="AQ159" s="494"/>
      <c r="AR159" s="496"/>
      <c r="AS159" s="496"/>
      <c r="AT159" s="496"/>
      <c r="AU159" s="496"/>
      <c r="AV159" s="498"/>
      <c r="AW159" s="496"/>
      <c r="AX159" s="906">
        <v>20</v>
      </c>
      <c r="AY159" s="904">
        <f>AA159</f>
        <v>0</v>
      </c>
      <c r="AZ159" s="506"/>
      <c r="BA159" s="496"/>
      <c r="BB159" s="506"/>
      <c r="BC159" s="498">
        <v>20</v>
      </c>
      <c r="BD159" s="506"/>
      <c r="BE159" s="498">
        <v>20</v>
      </c>
      <c r="BF159" s="498"/>
      <c r="BG159" s="498">
        <v>20</v>
      </c>
      <c r="BH159" s="498"/>
      <c r="BI159" s="494"/>
      <c r="BJ159" s="1018"/>
      <c r="BK159" s="909"/>
      <c r="BL159" s="494"/>
      <c r="BM159" s="494"/>
      <c r="BN159" s="493"/>
      <c r="BO159" s="495"/>
      <c r="BP159" s="495"/>
      <c r="BQ159" s="494"/>
      <c r="BR159" s="495"/>
      <c r="BS159" s="156"/>
      <c r="BT159" s="501"/>
      <c r="BU159" s="501"/>
      <c r="BW159" s="82"/>
    </row>
    <row r="160" spans="1:75" ht="9.75" customHeight="1" x14ac:dyDescent="0.25">
      <c r="A160" s="907"/>
      <c r="B160" s="905"/>
      <c r="C160" s="503"/>
      <c r="D160" s="503"/>
      <c r="E160" s="504"/>
      <c r="F160" s="504">
        <v>2</v>
      </c>
      <c r="G160" s="504"/>
      <c r="H160" s="504">
        <v>2</v>
      </c>
      <c r="I160" s="504"/>
      <c r="J160" s="696">
        <v>2</v>
      </c>
      <c r="K160" s="504"/>
      <c r="L160" s="696">
        <v>2</v>
      </c>
      <c r="M160" s="696"/>
      <c r="N160" s="914"/>
      <c r="O160" s="502"/>
      <c r="P160" s="502"/>
      <c r="Q160" s="502"/>
      <c r="R160" s="503"/>
      <c r="S160" s="502"/>
      <c r="T160" s="503"/>
      <c r="U160" s="502"/>
      <c r="V160" s="503"/>
      <c r="W160" s="503"/>
      <c r="X160" s="503"/>
      <c r="Y160" s="503"/>
      <c r="Z160" s="907"/>
      <c r="AA160" s="905"/>
      <c r="AB160" s="504">
        <v>2</v>
      </c>
      <c r="AC160" s="504"/>
      <c r="AD160" s="504">
        <v>2</v>
      </c>
      <c r="AE160" s="504"/>
      <c r="AF160" s="504">
        <v>2</v>
      </c>
      <c r="AG160" s="502"/>
      <c r="AH160" s="504">
        <v>2</v>
      </c>
      <c r="AI160" s="504"/>
      <c r="AJ160" s="502"/>
      <c r="AK160" s="502"/>
      <c r="AL160" s="502"/>
      <c r="AM160" s="502"/>
      <c r="AN160" s="503"/>
      <c r="AO160" s="502"/>
      <c r="AP160" s="503"/>
      <c r="AQ160" s="502"/>
      <c r="AR160" s="503"/>
      <c r="AS160" s="503"/>
      <c r="AT160" s="503"/>
      <c r="AU160" s="503"/>
      <c r="AV160" s="504"/>
      <c r="AW160" s="503"/>
      <c r="AX160" s="907"/>
      <c r="AY160" s="905"/>
      <c r="AZ160" s="508"/>
      <c r="BA160" s="503"/>
      <c r="BB160" s="508"/>
      <c r="BC160" s="504">
        <v>2</v>
      </c>
      <c r="BD160" s="508"/>
      <c r="BE160" s="504">
        <v>2</v>
      </c>
      <c r="BF160" s="504"/>
      <c r="BG160" s="504">
        <v>2</v>
      </c>
      <c r="BH160" s="504"/>
      <c r="BI160" s="502"/>
      <c r="BJ160" s="1018"/>
      <c r="BK160" s="909"/>
      <c r="BL160" s="502"/>
      <c r="BM160" s="502"/>
      <c r="BN160" s="502"/>
      <c r="BO160" s="502"/>
      <c r="BP160" s="502"/>
      <c r="BQ160" s="502"/>
      <c r="BR160" s="502"/>
      <c r="BS160" s="157"/>
      <c r="BT160" s="157"/>
      <c r="BU160" s="157"/>
      <c r="BW160" s="82"/>
    </row>
    <row r="161" spans="1:75" ht="9.75" customHeight="1" x14ac:dyDescent="0.25">
      <c r="A161" s="906">
        <v>21</v>
      </c>
      <c r="B161" s="904">
        <f>DATABASE!C35</f>
        <v>0</v>
      </c>
      <c r="C161" s="515"/>
      <c r="D161" s="499" t="s">
        <v>217</v>
      </c>
      <c r="E161" s="498"/>
      <c r="F161" s="499" t="s">
        <v>284</v>
      </c>
      <c r="G161" s="498"/>
      <c r="H161" s="499" t="s">
        <v>41</v>
      </c>
      <c r="I161" s="498"/>
      <c r="J161" s="695" t="s">
        <v>40</v>
      </c>
      <c r="K161" s="499"/>
      <c r="L161" s="494"/>
      <c r="M161" s="493"/>
      <c r="N161" s="914"/>
      <c r="O161" s="494"/>
      <c r="P161" s="496"/>
      <c r="Q161" s="494"/>
      <c r="R161" s="496"/>
      <c r="S161" s="494"/>
      <c r="T161" s="496"/>
      <c r="U161" s="496"/>
      <c r="V161" s="496"/>
      <c r="W161" s="496"/>
      <c r="X161" s="498">
        <v>15</v>
      </c>
      <c r="Y161" s="496"/>
      <c r="Z161" s="906">
        <v>21</v>
      </c>
      <c r="AA161" s="904">
        <f>B161</f>
        <v>0</v>
      </c>
      <c r="AB161" s="498">
        <v>16</v>
      </c>
      <c r="AC161" s="494"/>
      <c r="AD161" s="498">
        <v>17</v>
      </c>
      <c r="AE161" s="498"/>
      <c r="AF161" s="498">
        <v>18</v>
      </c>
      <c r="AG161" s="498"/>
      <c r="AH161" s="498"/>
      <c r="AI161" s="494"/>
      <c r="AJ161" s="494"/>
      <c r="AK161" s="494"/>
      <c r="AL161" s="496"/>
      <c r="AM161" s="494"/>
      <c r="AN161" s="497"/>
      <c r="AO161" s="494"/>
      <c r="AP161" s="496"/>
      <c r="AQ161" s="496"/>
      <c r="AR161" s="496"/>
      <c r="AS161" s="496"/>
      <c r="AT161" s="498"/>
      <c r="AU161" s="496"/>
      <c r="AV161" s="498"/>
      <c r="AW161" s="496"/>
      <c r="AX161" s="906">
        <v>21</v>
      </c>
      <c r="AY161" s="904">
        <f>AA161</f>
        <v>0</v>
      </c>
      <c r="AZ161" s="506"/>
      <c r="BA161" s="498">
        <v>20</v>
      </c>
      <c r="BB161" s="506"/>
      <c r="BC161" s="498">
        <v>20</v>
      </c>
      <c r="BD161" s="493"/>
      <c r="BE161" s="498">
        <v>20</v>
      </c>
      <c r="BF161" s="498"/>
      <c r="BG161" s="498">
        <v>20</v>
      </c>
      <c r="BH161" s="498"/>
      <c r="BI161" s="494"/>
      <c r="BJ161" s="1018"/>
      <c r="BK161" s="909"/>
      <c r="BL161" s="494"/>
      <c r="BM161" s="494"/>
      <c r="BN161" s="493"/>
      <c r="BO161" s="495"/>
      <c r="BP161" s="495"/>
      <c r="BQ161" s="494"/>
      <c r="BR161" s="495"/>
      <c r="BS161" s="156"/>
      <c r="BT161" s="501"/>
      <c r="BU161" s="501"/>
      <c r="BW161" s="82"/>
    </row>
    <row r="162" spans="1:75" ht="9.75" customHeight="1" x14ac:dyDescent="0.25">
      <c r="A162" s="907"/>
      <c r="B162" s="905"/>
      <c r="C162" s="504"/>
      <c r="D162" s="504">
        <v>2</v>
      </c>
      <c r="E162" s="504"/>
      <c r="F162" s="504">
        <v>2</v>
      </c>
      <c r="G162" s="504"/>
      <c r="H162" s="504">
        <v>2</v>
      </c>
      <c r="I162" s="504"/>
      <c r="J162" s="696">
        <v>2</v>
      </c>
      <c r="K162" s="504"/>
      <c r="L162" s="502"/>
      <c r="M162" s="502"/>
      <c r="N162" s="914"/>
      <c r="O162" s="502"/>
      <c r="P162" s="503"/>
      <c r="Q162" s="502"/>
      <c r="R162" s="503"/>
      <c r="S162" s="502"/>
      <c r="T162" s="503"/>
      <c r="U162" s="503"/>
      <c r="V162" s="503"/>
      <c r="W162" s="503"/>
      <c r="X162" s="504">
        <v>2</v>
      </c>
      <c r="Y162" s="503"/>
      <c r="Z162" s="907"/>
      <c r="AA162" s="905"/>
      <c r="AB162" s="504">
        <v>2</v>
      </c>
      <c r="AC162" s="502"/>
      <c r="AD162" s="504">
        <v>2</v>
      </c>
      <c r="AE162" s="504"/>
      <c r="AF162" s="504">
        <v>2</v>
      </c>
      <c r="AG162" s="504"/>
      <c r="AH162" s="504"/>
      <c r="AI162" s="502"/>
      <c r="AJ162" s="502"/>
      <c r="AK162" s="502"/>
      <c r="AL162" s="503"/>
      <c r="AM162" s="502"/>
      <c r="AN162" s="503"/>
      <c r="AO162" s="502"/>
      <c r="AP162" s="503"/>
      <c r="AQ162" s="503"/>
      <c r="AR162" s="503"/>
      <c r="AS162" s="503"/>
      <c r="AT162" s="504"/>
      <c r="AU162" s="503"/>
      <c r="AV162" s="504"/>
      <c r="AW162" s="503"/>
      <c r="AX162" s="907"/>
      <c r="AY162" s="905"/>
      <c r="AZ162" s="508"/>
      <c r="BA162" s="504">
        <v>2</v>
      </c>
      <c r="BB162" s="508"/>
      <c r="BC162" s="504">
        <v>2</v>
      </c>
      <c r="BD162" s="502"/>
      <c r="BE162" s="504">
        <v>2</v>
      </c>
      <c r="BF162" s="504"/>
      <c r="BG162" s="504">
        <v>2</v>
      </c>
      <c r="BH162" s="504"/>
      <c r="BI162" s="502"/>
      <c r="BJ162" s="1018"/>
      <c r="BK162" s="909"/>
      <c r="BL162" s="502"/>
      <c r="BM162" s="502"/>
      <c r="BN162" s="502"/>
      <c r="BO162" s="502"/>
      <c r="BP162" s="502"/>
      <c r="BQ162" s="502"/>
      <c r="BR162" s="502"/>
      <c r="BS162" s="157"/>
      <c r="BT162" s="157"/>
      <c r="BU162" s="157"/>
      <c r="BW162" s="82"/>
    </row>
    <row r="163" spans="1:75" ht="9.75" customHeight="1" x14ac:dyDescent="0.25">
      <c r="A163" s="906">
        <v>22</v>
      </c>
      <c r="B163" s="904">
        <f>DATABASE!C36</f>
        <v>0</v>
      </c>
      <c r="C163" s="499"/>
      <c r="D163" s="499" t="s">
        <v>217</v>
      </c>
      <c r="E163" s="498"/>
      <c r="F163" s="499" t="s">
        <v>284</v>
      </c>
      <c r="G163" s="493"/>
      <c r="H163" s="499" t="s">
        <v>41</v>
      </c>
      <c r="I163" s="498"/>
      <c r="J163" s="498"/>
      <c r="K163" s="493"/>
      <c r="L163" s="494"/>
      <c r="M163" s="493"/>
      <c r="N163" s="914"/>
      <c r="O163" s="494"/>
      <c r="P163" s="496"/>
      <c r="Q163" s="494"/>
      <c r="R163" s="496"/>
      <c r="S163" s="507"/>
      <c r="T163" s="496"/>
      <c r="U163" s="496"/>
      <c r="V163" s="498">
        <v>14</v>
      </c>
      <c r="W163" s="496"/>
      <c r="X163" s="498">
        <v>15</v>
      </c>
      <c r="Y163" s="496"/>
      <c r="Z163" s="906">
        <v>22</v>
      </c>
      <c r="AA163" s="904">
        <f>B163</f>
        <v>0</v>
      </c>
      <c r="AB163" s="498">
        <v>16</v>
      </c>
      <c r="AC163" s="495"/>
      <c r="AD163" s="498">
        <v>17</v>
      </c>
      <c r="AE163" s="498"/>
      <c r="AF163" s="494"/>
      <c r="AG163" s="494"/>
      <c r="AH163" s="498"/>
      <c r="AI163" s="494"/>
      <c r="AJ163" s="496"/>
      <c r="AK163" s="494"/>
      <c r="AL163" s="496"/>
      <c r="AM163" s="494"/>
      <c r="AN163" s="497"/>
      <c r="AO163" s="496"/>
      <c r="AP163" s="496"/>
      <c r="AQ163" s="496"/>
      <c r="AR163" s="498"/>
      <c r="AS163" s="496"/>
      <c r="AT163" s="498"/>
      <c r="AU163" s="496"/>
      <c r="AV163" s="498"/>
      <c r="AW163" s="498">
        <v>20</v>
      </c>
      <c r="AX163" s="906">
        <v>22</v>
      </c>
      <c r="AY163" s="904">
        <f>AA163</f>
        <v>0</v>
      </c>
      <c r="AZ163" s="506"/>
      <c r="BA163" s="498">
        <v>20</v>
      </c>
      <c r="BB163" s="495"/>
      <c r="BC163" s="498">
        <v>20</v>
      </c>
      <c r="BD163" s="495"/>
      <c r="BE163" s="498">
        <v>20</v>
      </c>
      <c r="BF163" s="498"/>
      <c r="BG163" s="494"/>
      <c r="BH163" s="494"/>
      <c r="BI163" s="496"/>
      <c r="BJ163" s="1018"/>
      <c r="BK163" s="909"/>
      <c r="BL163" s="494"/>
      <c r="BM163" s="494"/>
      <c r="BN163" s="493"/>
      <c r="BO163" s="495"/>
      <c r="BP163" s="495"/>
      <c r="BQ163" s="494"/>
      <c r="BR163" s="495"/>
      <c r="BS163" s="156"/>
      <c r="BT163" s="501"/>
      <c r="BU163" s="501"/>
      <c r="BW163" s="82"/>
    </row>
    <row r="164" spans="1:75" ht="9.75" customHeight="1" x14ac:dyDescent="0.25">
      <c r="A164" s="907"/>
      <c r="B164" s="905"/>
      <c r="C164" s="504"/>
      <c r="D164" s="504">
        <v>2</v>
      </c>
      <c r="E164" s="504"/>
      <c r="F164" s="504">
        <v>2</v>
      </c>
      <c r="G164" s="502"/>
      <c r="H164" s="504">
        <v>2</v>
      </c>
      <c r="I164" s="504"/>
      <c r="J164" s="504"/>
      <c r="K164" s="502"/>
      <c r="L164" s="502"/>
      <c r="M164" s="502"/>
      <c r="N164" s="914"/>
      <c r="O164" s="502"/>
      <c r="P164" s="503"/>
      <c r="Q164" s="502"/>
      <c r="R164" s="503"/>
      <c r="S164" s="503"/>
      <c r="T164" s="503"/>
      <c r="U164" s="503"/>
      <c r="V164" s="504">
        <v>2</v>
      </c>
      <c r="W164" s="503"/>
      <c r="X164" s="504">
        <v>2</v>
      </c>
      <c r="Y164" s="503"/>
      <c r="Z164" s="907"/>
      <c r="AA164" s="905"/>
      <c r="AB164" s="504">
        <v>2</v>
      </c>
      <c r="AC164" s="502"/>
      <c r="AD164" s="504">
        <v>2</v>
      </c>
      <c r="AE164" s="504"/>
      <c r="AF164" s="502"/>
      <c r="AG164" s="502"/>
      <c r="AH164" s="504"/>
      <c r="AI164" s="502"/>
      <c r="AJ164" s="503"/>
      <c r="AK164" s="502"/>
      <c r="AL164" s="503"/>
      <c r="AM164" s="502"/>
      <c r="AN164" s="503"/>
      <c r="AO164" s="503"/>
      <c r="AP164" s="503"/>
      <c r="AQ164" s="503"/>
      <c r="AR164" s="504"/>
      <c r="AS164" s="503"/>
      <c r="AT164" s="504"/>
      <c r="AU164" s="503"/>
      <c r="AV164" s="504"/>
      <c r="AW164" s="504">
        <v>2</v>
      </c>
      <c r="AX164" s="907"/>
      <c r="AY164" s="905"/>
      <c r="AZ164" s="508"/>
      <c r="BA164" s="504">
        <v>2</v>
      </c>
      <c r="BB164" s="502"/>
      <c r="BC164" s="504">
        <v>2</v>
      </c>
      <c r="BD164" s="502"/>
      <c r="BE164" s="504">
        <v>2</v>
      </c>
      <c r="BF164" s="504"/>
      <c r="BG164" s="502"/>
      <c r="BH164" s="502"/>
      <c r="BI164" s="503"/>
      <c r="BJ164" s="1018"/>
      <c r="BK164" s="909"/>
      <c r="BL164" s="502"/>
      <c r="BM164" s="502"/>
      <c r="BN164" s="502"/>
      <c r="BO164" s="502"/>
      <c r="BP164" s="502"/>
      <c r="BQ164" s="502"/>
      <c r="BR164" s="502"/>
      <c r="BS164" s="157"/>
      <c r="BT164" s="157"/>
      <c r="BU164" s="157"/>
      <c r="BW164" s="82"/>
    </row>
    <row r="165" spans="1:75" ht="9.75" customHeight="1" x14ac:dyDescent="0.25">
      <c r="A165" s="906">
        <v>23</v>
      </c>
      <c r="B165" s="904">
        <f>DATABASE!C37</f>
        <v>0</v>
      </c>
      <c r="C165" s="499"/>
      <c r="D165" s="499" t="s">
        <v>217</v>
      </c>
      <c r="E165" s="494"/>
      <c r="F165" s="499" t="s">
        <v>284</v>
      </c>
      <c r="G165" s="493"/>
      <c r="H165" s="493"/>
      <c r="I165" s="493"/>
      <c r="J165" s="494"/>
      <c r="K165" s="493"/>
      <c r="L165" s="494"/>
      <c r="M165" s="493"/>
      <c r="N165" s="914"/>
      <c r="O165" s="494"/>
      <c r="P165" s="496"/>
      <c r="Q165" s="494"/>
      <c r="R165" s="496"/>
      <c r="S165" s="496"/>
      <c r="T165" s="509">
        <v>13</v>
      </c>
      <c r="U165" s="496"/>
      <c r="V165" s="498">
        <v>14</v>
      </c>
      <c r="W165" s="496"/>
      <c r="X165" s="498">
        <v>15</v>
      </c>
      <c r="Y165" s="498"/>
      <c r="Z165" s="906">
        <v>23</v>
      </c>
      <c r="AA165" s="904">
        <f>B165</f>
        <v>0</v>
      </c>
      <c r="AB165" s="498">
        <v>16</v>
      </c>
      <c r="AC165" s="498"/>
      <c r="AD165" s="498"/>
      <c r="AE165" s="494"/>
      <c r="AF165" s="494"/>
      <c r="AG165" s="494"/>
      <c r="AH165" s="498"/>
      <c r="AI165" s="494"/>
      <c r="AJ165" s="496"/>
      <c r="AK165" s="494"/>
      <c r="AL165" s="496"/>
      <c r="AM165" s="496"/>
      <c r="AN165" s="497"/>
      <c r="AO165" s="496"/>
      <c r="AP165" s="498"/>
      <c r="AQ165" s="496"/>
      <c r="AR165" s="498"/>
      <c r="AS165" s="496"/>
      <c r="AT165" s="498"/>
      <c r="AU165" s="498">
        <v>20</v>
      </c>
      <c r="AV165" s="498"/>
      <c r="AW165" s="498">
        <v>20</v>
      </c>
      <c r="AX165" s="906">
        <v>23</v>
      </c>
      <c r="AY165" s="904">
        <f>AA165</f>
        <v>0</v>
      </c>
      <c r="AZ165" s="493"/>
      <c r="BA165" s="498">
        <v>20</v>
      </c>
      <c r="BB165" s="495"/>
      <c r="BC165" s="498">
        <v>20</v>
      </c>
      <c r="BD165" s="498"/>
      <c r="BE165" s="494"/>
      <c r="BF165" s="494"/>
      <c r="BG165" s="494"/>
      <c r="BH165" s="494"/>
      <c r="BI165" s="496"/>
      <c r="BJ165" s="1018"/>
      <c r="BK165" s="909"/>
      <c r="BL165" s="494"/>
      <c r="BM165" s="494"/>
      <c r="BN165" s="495"/>
      <c r="BO165" s="495"/>
      <c r="BP165" s="495"/>
      <c r="BQ165" s="494"/>
      <c r="BR165" s="495"/>
      <c r="BS165" s="156"/>
      <c r="BT165" s="501"/>
      <c r="BU165" s="501"/>
      <c r="BW165" s="82"/>
    </row>
    <row r="166" spans="1:75" ht="9.75" customHeight="1" x14ac:dyDescent="0.25">
      <c r="A166" s="907"/>
      <c r="B166" s="905"/>
      <c r="C166" s="504"/>
      <c r="D166" s="504">
        <v>2</v>
      </c>
      <c r="E166" s="502"/>
      <c r="F166" s="504">
        <v>2</v>
      </c>
      <c r="G166" s="502"/>
      <c r="H166" s="502"/>
      <c r="I166" s="502"/>
      <c r="J166" s="502"/>
      <c r="K166" s="502"/>
      <c r="L166" s="502"/>
      <c r="M166" s="502"/>
      <c r="N166" s="914"/>
      <c r="O166" s="502"/>
      <c r="P166" s="503"/>
      <c r="Q166" s="502"/>
      <c r="R166" s="503"/>
      <c r="S166" s="503"/>
      <c r="T166" s="504">
        <v>2</v>
      </c>
      <c r="U166" s="503"/>
      <c r="V166" s="512">
        <v>2</v>
      </c>
      <c r="W166" s="503"/>
      <c r="X166" s="504">
        <v>2</v>
      </c>
      <c r="Y166" s="504"/>
      <c r="Z166" s="907"/>
      <c r="AA166" s="905"/>
      <c r="AB166" s="504">
        <v>2</v>
      </c>
      <c r="AC166" s="504"/>
      <c r="AD166" s="512"/>
      <c r="AE166" s="502"/>
      <c r="AF166" s="502"/>
      <c r="AG166" s="502"/>
      <c r="AH166" s="504"/>
      <c r="AI166" s="502"/>
      <c r="AJ166" s="503"/>
      <c r="AK166" s="502"/>
      <c r="AL166" s="503"/>
      <c r="AM166" s="503"/>
      <c r="AN166" s="503"/>
      <c r="AO166" s="503"/>
      <c r="AP166" s="504"/>
      <c r="AQ166" s="503"/>
      <c r="AR166" s="504"/>
      <c r="AS166" s="503"/>
      <c r="AT166" s="504"/>
      <c r="AU166" s="504">
        <v>2</v>
      </c>
      <c r="AV166" s="504"/>
      <c r="AW166" s="504">
        <v>2</v>
      </c>
      <c r="AX166" s="907"/>
      <c r="AY166" s="905"/>
      <c r="AZ166" s="502"/>
      <c r="BA166" s="504">
        <v>2</v>
      </c>
      <c r="BB166" s="502"/>
      <c r="BC166" s="504">
        <v>2</v>
      </c>
      <c r="BD166" s="504"/>
      <c r="BE166" s="502"/>
      <c r="BF166" s="502"/>
      <c r="BG166" s="502"/>
      <c r="BH166" s="502"/>
      <c r="BI166" s="503"/>
      <c r="BJ166" s="1018"/>
      <c r="BK166" s="909"/>
      <c r="BL166" s="502"/>
      <c r="BM166" s="502"/>
      <c r="BN166" s="502"/>
      <c r="BO166" s="502"/>
      <c r="BP166" s="502"/>
      <c r="BQ166" s="502"/>
      <c r="BR166" s="502"/>
      <c r="BS166" s="157"/>
      <c r="BT166" s="157"/>
      <c r="BU166" s="157"/>
      <c r="BW166" s="82"/>
    </row>
    <row r="167" spans="1:75" ht="9.75" customHeight="1" x14ac:dyDescent="0.25">
      <c r="A167" s="906">
        <v>24</v>
      </c>
      <c r="B167" s="904">
        <f>DATABASE!C38</f>
        <v>0</v>
      </c>
      <c r="C167" s="499"/>
      <c r="D167" s="499" t="s">
        <v>217</v>
      </c>
      <c r="E167" s="494"/>
      <c r="F167" s="494"/>
      <c r="G167" s="493"/>
      <c r="H167" s="493"/>
      <c r="I167" s="493"/>
      <c r="J167" s="494"/>
      <c r="K167" s="493"/>
      <c r="L167" s="494"/>
      <c r="M167" s="493"/>
      <c r="N167" s="914"/>
      <c r="O167" s="494"/>
      <c r="P167" s="496"/>
      <c r="Q167" s="496"/>
      <c r="R167" s="498">
        <v>12</v>
      </c>
      <c r="S167" s="496"/>
      <c r="T167" s="498">
        <v>13</v>
      </c>
      <c r="U167" s="496"/>
      <c r="V167" s="498">
        <v>14</v>
      </c>
      <c r="W167" s="509"/>
      <c r="X167" s="498">
        <v>15</v>
      </c>
      <c r="Y167" s="498"/>
      <c r="Z167" s="906">
        <v>24</v>
      </c>
      <c r="AA167" s="904">
        <f>B167</f>
        <v>0</v>
      </c>
      <c r="AB167" s="498"/>
      <c r="AC167" s="500"/>
      <c r="AD167" s="498"/>
      <c r="AE167" s="494"/>
      <c r="AF167" s="494"/>
      <c r="AG167" s="494"/>
      <c r="AH167" s="496"/>
      <c r="AI167" s="494"/>
      <c r="AJ167" s="496"/>
      <c r="AK167" s="496"/>
      <c r="AL167" s="496"/>
      <c r="AM167" s="496"/>
      <c r="AN167" s="499"/>
      <c r="AO167" s="496"/>
      <c r="AP167" s="498"/>
      <c r="AQ167" s="496"/>
      <c r="AR167" s="498"/>
      <c r="AS167" s="498">
        <v>20</v>
      </c>
      <c r="AT167" s="498"/>
      <c r="AU167" s="498">
        <v>20</v>
      </c>
      <c r="AV167" s="498"/>
      <c r="AW167" s="498">
        <v>20</v>
      </c>
      <c r="AX167" s="906">
        <v>24</v>
      </c>
      <c r="AY167" s="904">
        <f>AA167</f>
        <v>0</v>
      </c>
      <c r="AZ167" s="493"/>
      <c r="BA167" s="498">
        <v>20</v>
      </c>
      <c r="BB167" s="498"/>
      <c r="BC167" s="494"/>
      <c r="BD167" s="494"/>
      <c r="BE167" s="494"/>
      <c r="BF167" s="494"/>
      <c r="BG167" s="496"/>
      <c r="BH167" s="494"/>
      <c r="BI167" s="496"/>
      <c r="BJ167" s="1018"/>
      <c r="BK167" s="909"/>
      <c r="BL167" s="493"/>
      <c r="BM167" s="493"/>
      <c r="BN167" s="494"/>
      <c r="BO167" s="495"/>
      <c r="BP167" s="495"/>
      <c r="BQ167" s="495"/>
      <c r="BR167" s="494"/>
      <c r="BS167" s="501"/>
      <c r="BT167" s="501"/>
      <c r="BU167" s="501"/>
      <c r="BW167" s="82"/>
    </row>
    <row r="168" spans="1:75" ht="9.75" customHeight="1" x14ac:dyDescent="0.25">
      <c r="A168" s="907"/>
      <c r="B168" s="905"/>
      <c r="C168" s="504"/>
      <c r="D168" s="504">
        <v>2</v>
      </c>
      <c r="E168" s="502"/>
      <c r="F168" s="502"/>
      <c r="G168" s="502"/>
      <c r="H168" s="502"/>
      <c r="I168" s="502"/>
      <c r="J168" s="502"/>
      <c r="K168" s="502"/>
      <c r="L168" s="502"/>
      <c r="M168" s="502"/>
      <c r="N168" s="914"/>
      <c r="O168" s="502"/>
      <c r="P168" s="503"/>
      <c r="Q168" s="503"/>
      <c r="R168" s="504">
        <v>2</v>
      </c>
      <c r="S168" s="503"/>
      <c r="T168" s="504">
        <v>2</v>
      </c>
      <c r="U168" s="503"/>
      <c r="V168" s="504">
        <v>2</v>
      </c>
      <c r="W168" s="504"/>
      <c r="X168" s="504">
        <v>2</v>
      </c>
      <c r="Y168" s="504"/>
      <c r="Z168" s="907"/>
      <c r="AA168" s="905"/>
      <c r="AB168" s="504"/>
      <c r="AC168" s="505"/>
      <c r="AD168" s="504"/>
      <c r="AE168" s="502"/>
      <c r="AF168" s="502"/>
      <c r="AG168" s="502"/>
      <c r="AH168" s="511"/>
      <c r="AI168" s="502"/>
      <c r="AJ168" s="503"/>
      <c r="AK168" s="503"/>
      <c r="AL168" s="503"/>
      <c r="AM168" s="503"/>
      <c r="AN168" s="504"/>
      <c r="AO168" s="503"/>
      <c r="AP168" s="504"/>
      <c r="AQ168" s="503"/>
      <c r="AR168" s="504"/>
      <c r="AS168" s="504">
        <v>2</v>
      </c>
      <c r="AT168" s="504"/>
      <c r="AU168" s="504">
        <v>2</v>
      </c>
      <c r="AV168" s="504"/>
      <c r="AW168" s="504">
        <v>2</v>
      </c>
      <c r="AX168" s="907"/>
      <c r="AY168" s="905"/>
      <c r="AZ168" s="502"/>
      <c r="BA168" s="504">
        <v>2</v>
      </c>
      <c r="BB168" s="504"/>
      <c r="BC168" s="502"/>
      <c r="BD168" s="502"/>
      <c r="BE168" s="502"/>
      <c r="BF168" s="502"/>
      <c r="BG168" s="503"/>
      <c r="BH168" s="502"/>
      <c r="BI168" s="503"/>
      <c r="BJ168" s="1018"/>
      <c r="BK168" s="909"/>
      <c r="BL168" s="502"/>
      <c r="BM168" s="502"/>
      <c r="BN168" s="502"/>
      <c r="BO168" s="502"/>
      <c r="BP168" s="502"/>
      <c r="BQ168" s="502"/>
      <c r="BR168" s="502"/>
      <c r="BS168" s="157"/>
      <c r="BT168" s="157"/>
      <c r="BU168" s="157"/>
      <c r="BW168" s="82"/>
    </row>
    <row r="169" spans="1:75" ht="9.75" customHeight="1" x14ac:dyDescent="0.25">
      <c r="A169" s="906">
        <v>25</v>
      </c>
      <c r="B169" s="904">
        <f>DATABASE!C39</f>
        <v>0</v>
      </c>
      <c r="C169" s="493"/>
      <c r="D169" s="493"/>
      <c r="E169" s="493"/>
      <c r="F169" s="494"/>
      <c r="G169" s="493"/>
      <c r="H169" s="495"/>
      <c r="I169" s="493"/>
      <c r="J169" s="494"/>
      <c r="K169" s="493"/>
      <c r="L169" s="494"/>
      <c r="M169" s="497"/>
      <c r="N169" s="914"/>
      <c r="O169" s="496"/>
      <c r="P169" s="506">
        <v>11</v>
      </c>
      <c r="Q169" s="506"/>
      <c r="R169" s="498">
        <v>12</v>
      </c>
      <c r="S169" s="496"/>
      <c r="T169" s="498">
        <v>13</v>
      </c>
      <c r="U169" s="509"/>
      <c r="V169" s="498">
        <v>14</v>
      </c>
      <c r="W169" s="498"/>
      <c r="X169" s="498"/>
      <c r="Y169" s="494"/>
      <c r="Z169" s="906">
        <v>25</v>
      </c>
      <c r="AA169" s="904">
        <f>B169</f>
        <v>0</v>
      </c>
      <c r="AB169" s="498"/>
      <c r="AC169" s="500"/>
      <c r="AD169" s="498"/>
      <c r="AE169" s="494"/>
      <c r="AF169" s="494"/>
      <c r="AG169" s="494"/>
      <c r="AH169" s="494"/>
      <c r="AI169" s="496"/>
      <c r="AJ169" s="496"/>
      <c r="AK169" s="496"/>
      <c r="AL169" s="498"/>
      <c r="AM169" s="496"/>
      <c r="AN169" s="499"/>
      <c r="AO169" s="496"/>
      <c r="AP169" s="498"/>
      <c r="AQ169" s="498">
        <v>20</v>
      </c>
      <c r="AR169" s="498"/>
      <c r="AS169" s="498">
        <v>20</v>
      </c>
      <c r="AT169" s="516"/>
      <c r="AU169" s="498">
        <v>20</v>
      </c>
      <c r="AV169" s="498"/>
      <c r="AW169" s="498">
        <v>20</v>
      </c>
      <c r="AX169" s="906">
        <v>25</v>
      </c>
      <c r="AY169" s="904">
        <f>AA169</f>
        <v>0</v>
      </c>
      <c r="AZ169" s="498"/>
      <c r="BA169" s="494"/>
      <c r="BB169" s="494"/>
      <c r="BC169" s="494"/>
      <c r="BD169" s="494"/>
      <c r="BE169" s="496"/>
      <c r="BF169" s="494"/>
      <c r="BG169" s="496"/>
      <c r="BH169" s="494"/>
      <c r="BI169" s="496"/>
      <c r="BJ169" s="1018"/>
      <c r="BK169" s="909"/>
      <c r="BL169" s="493"/>
      <c r="BM169" s="493"/>
      <c r="BN169" s="494"/>
      <c r="BO169" s="495"/>
      <c r="BP169" s="495"/>
      <c r="BQ169" s="495"/>
      <c r="BR169" s="494"/>
      <c r="BS169" s="501"/>
      <c r="BT169" s="501"/>
      <c r="BU169" s="501"/>
      <c r="BW169" s="82"/>
    </row>
    <row r="170" spans="1:75" ht="9.75" customHeight="1" x14ac:dyDescent="0.25">
      <c r="A170" s="907"/>
      <c r="B170" s="905"/>
      <c r="C170" s="502"/>
      <c r="D170" s="502"/>
      <c r="E170" s="502"/>
      <c r="F170" s="502"/>
      <c r="G170" s="502"/>
      <c r="H170" s="502"/>
      <c r="I170" s="502"/>
      <c r="J170" s="502"/>
      <c r="K170" s="502"/>
      <c r="L170" s="502"/>
      <c r="M170" s="503"/>
      <c r="N170" s="915"/>
      <c r="O170" s="503"/>
      <c r="P170" s="508">
        <v>2</v>
      </c>
      <c r="Q170" s="508"/>
      <c r="R170" s="504">
        <v>2</v>
      </c>
      <c r="S170" s="503"/>
      <c r="T170" s="504">
        <v>2</v>
      </c>
      <c r="U170" s="504"/>
      <c r="V170" s="504">
        <v>2</v>
      </c>
      <c r="W170" s="504"/>
      <c r="X170" s="504"/>
      <c r="Y170" s="502"/>
      <c r="Z170" s="907"/>
      <c r="AA170" s="905"/>
      <c r="AB170" s="504"/>
      <c r="AC170" s="505"/>
      <c r="AD170" s="504"/>
      <c r="AE170" s="502"/>
      <c r="AF170" s="502"/>
      <c r="AG170" s="502"/>
      <c r="AH170" s="502"/>
      <c r="AI170" s="503"/>
      <c r="AJ170" s="503"/>
      <c r="AK170" s="503"/>
      <c r="AL170" s="504"/>
      <c r="AM170" s="503"/>
      <c r="AN170" s="504"/>
      <c r="AO170" s="503"/>
      <c r="AP170" s="504"/>
      <c r="AQ170" s="504">
        <v>2</v>
      </c>
      <c r="AR170" s="504"/>
      <c r="AS170" s="504">
        <v>2</v>
      </c>
      <c r="AT170" s="502"/>
      <c r="AU170" s="504">
        <v>2</v>
      </c>
      <c r="AV170" s="504"/>
      <c r="AW170" s="504">
        <v>2</v>
      </c>
      <c r="AX170" s="907"/>
      <c r="AY170" s="905"/>
      <c r="AZ170" s="504"/>
      <c r="BA170" s="502"/>
      <c r="BB170" s="502"/>
      <c r="BC170" s="502"/>
      <c r="BD170" s="502"/>
      <c r="BE170" s="503"/>
      <c r="BF170" s="502"/>
      <c r="BG170" s="503"/>
      <c r="BH170" s="502"/>
      <c r="BI170" s="503"/>
      <c r="BJ170" s="1019"/>
      <c r="BK170" s="910"/>
      <c r="BL170" s="502"/>
      <c r="BM170" s="502"/>
      <c r="BN170" s="502"/>
      <c r="BO170" s="502"/>
      <c r="BP170" s="502"/>
      <c r="BQ170" s="502"/>
      <c r="BR170" s="502"/>
      <c r="BS170" s="157"/>
      <c r="BT170" s="157"/>
      <c r="BU170" s="157"/>
      <c r="BW170" s="82"/>
    </row>
    <row r="171" spans="1:75" s="314" customFormat="1" ht="20.25" customHeight="1" x14ac:dyDescent="0.3">
      <c r="A171" s="313"/>
      <c r="B171" s="313" t="s">
        <v>424</v>
      </c>
      <c r="C171" s="916" t="e">
        <f>LEFT(DATABASE!C12,FIND("*",SUBSTITUTE(DATABASE!C12," ","*",2)))</f>
        <v>#VALUE!</v>
      </c>
      <c r="D171" s="916"/>
      <c r="E171" s="916"/>
      <c r="F171" s="916"/>
      <c r="G171" s="916"/>
      <c r="H171" s="916"/>
      <c r="I171" s="313"/>
      <c r="J171" s="313"/>
      <c r="K171" s="313"/>
      <c r="L171" s="313"/>
      <c r="M171" s="313"/>
      <c r="N171" s="313"/>
      <c r="O171" s="313"/>
      <c r="P171" s="313"/>
      <c r="Q171" s="313"/>
      <c r="R171" s="313"/>
      <c r="S171" s="313"/>
      <c r="T171" s="313"/>
      <c r="U171" s="313"/>
      <c r="V171" s="313"/>
      <c r="W171" s="313"/>
      <c r="X171" s="313"/>
      <c r="Y171" s="313"/>
      <c r="Z171" s="313"/>
      <c r="AA171" s="313" t="s">
        <v>538</v>
      </c>
      <c r="AB171" s="916" t="e">
        <f>C171</f>
        <v>#VALUE!</v>
      </c>
      <c r="AC171" s="916"/>
      <c r="AD171" s="916"/>
      <c r="AE171" s="916"/>
      <c r="AF171" s="916"/>
      <c r="AG171" s="916"/>
      <c r="AH171" s="313"/>
      <c r="AI171" s="313"/>
      <c r="AJ171" s="313"/>
      <c r="AK171" s="313"/>
      <c r="AL171" s="313"/>
      <c r="AM171" s="313"/>
      <c r="AN171" s="313"/>
      <c r="AO171" s="313"/>
      <c r="AP171" s="313"/>
      <c r="AQ171" s="313"/>
      <c r="AR171" s="313"/>
      <c r="AS171" s="313"/>
      <c r="AT171" s="313"/>
      <c r="AU171" s="313"/>
      <c r="AV171" s="313"/>
      <c r="AW171" s="313"/>
      <c r="AX171" s="313"/>
      <c r="AY171" s="313" t="s">
        <v>538</v>
      </c>
      <c r="AZ171" s="916" t="e">
        <f>AB171</f>
        <v>#VALUE!</v>
      </c>
      <c r="BA171" s="916"/>
      <c r="BB171" s="916"/>
      <c r="BC171" s="916"/>
      <c r="BD171" s="916"/>
      <c r="BE171" s="916"/>
      <c r="BF171" s="313"/>
      <c r="BG171" s="313"/>
      <c r="BH171" s="313"/>
      <c r="BI171" s="313"/>
      <c r="BJ171" s="313"/>
      <c r="BK171" s="313"/>
      <c r="BL171" s="313"/>
      <c r="BM171" s="313"/>
      <c r="BN171" s="313"/>
      <c r="BO171" s="313"/>
      <c r="BP171" s="313"/>
      <c r="BQ171" s="313"/>
      <c r="BR171" s="313"/>
      <c r="BS171" s="313"/>
      <c r="BT171" s="313"/>
      <c r="BU171" s="313"/>
      <c r="BW171" s="82"/>
    </row>
  </sheetData>
  <mergeCells count="561">
    <mergeCell ref="M5:N5"/>
    <mergeCell ref="M6:N6"/>
    <mergeCell ref="J2:L2"/>
    <mergeCell ref="S2:U2"/>
    <mergeCell ref="AI2:AK2"/>
    <mergeCell ref="AQ2:AS2"/>
    <mergeCell ref="BG2:BI2"/>
    <mergeCell ref="BO2:BQ2"/>
    <mergeCell ref="A4:A6"/>
    <mergeCell ref="B4:B6"/>
    <mergeCell ref="C4:Y4"/>
    <mergeCell ref="Z4:Z6"/>
    <mergeCell ref="AA4:AA6"/>
    <mergeCell ref="AB4:AW4"/>
    <mergeCell ref="AX4:AX6"/>
    <mergeCell ref="B3:C3"/>
    <mergeCell ref="D3:E3"/>
    <mergeCell ref="K3:L3"/>
    <mergeCell ref="AA3:AB3"/>
    <mergeCell ref="AC3:AD3"/>
    <mergeCell ref="AJ3:AK3"/>
    <mergeCell ref="AY4:AY6"/>
    <mergeCell ref="AZ4:BU4"/>
    <mergeCell ref="BI5:BJ5"/>
    <mergeCell ref="BI6:BJ6"/>
    <mergeCell ref="AY3:AZ3"/>
    <mergeCell ref="BA3:BB3"/>
    <mergeCell ref="BH3:BI3"/>
    <mergeCell ref="BK7:BK56"/>
    <mergeCell ref="A9:A10"/>
    <mergeCell ref="B9:B10"/>
    <mergeCell ref="Z9:Z10"/>
    <mergeCell ref="AA9:AA10"/>
    <mergeCell ref="AX9:AX10"/>
    <mergeCell ref="AY9:AY10"/>
    <mergeCell ref="A11:A12"/>
    <mergeCell ref="A7:A8"/>
    <mergeCell ref="B7:B8"/>
    <mergeCell ref="Z7:Z8"/>
    <mergeCell ref="AA7:AA8"/>
    <mergeCell ref="AX7:AX8"/>
    <mergeCell ref="B11:B12"/>
    <mergeCell ref="Z11:Z12"/>
    <mergeCell ref="AA11:AA12"/>
    <mergeCell ref="AX11:AX12"/>
    <mergeCell ref="AY11:AY12"/>
    <mergeCell ref="A13:A14"/>
    <mergeCell ref="B13:B14"/>
    <mergeCell ref="Z13:Z14"/>
    <mergeCell ref="AA13:AA14"/>
    <mergeCell ref="AX13:AX14"/>
    <mergeCell ref="AY13:AY14"/>
    <mergeCell ref="AY7:AY8"/>
    <mergeCell ref="BJ7:BJ56"/>
    <mergeCell ref="A17:A18"/>
    <mergeCell ref="B17:B18"/>
    <mergeCell ref="Z17:Z18"/>
    <mergeCell ref="AA17:AA18"/>
    <mergeCell ref="AX17:AX18"/>
    <mergeCell ref="AY17:AY18"/>
    <mergeCell ref="A15:A16"/>
    <mergeCell ref="B15:B16"/>
    <mergeCell ref="Z15:Z16"/>
    <mergeCell ref="AA15:AA16"/>
    <mergeCell ref="AX15:AX16"/>
    <mergeCell ref="AY15:AY16"/>
    <mergeCell ref="A21:A22"/>
    <mergeCell ref="B21:B22"/>
    <mergeCell ref="Z21:Z22"/>
    <mergeCell ref="AA21:AA22"/>
    <mergeCell ref="AX21:AX22"/>
    <mergeCell ref="AY21:AY22"/>
    <mergeCell ref="A19:A20"/>
    <mergeCell ref="B19:B20"/>
    <mergeCell ref="Z19:Z20"/>
    <mergeCell ref="AA19:AA20"/>
    <mergeCell ref="AX19:AX20"/>
    <mergeCell ref="AY19:AY20"/>
    <mergeCell ref="A25:A26"/>
    <mergeCell ref="B25:B26"/>
    <mergeCell ref="Z25:Z26"/>
    <mergeCell ref="AA25:AA26"/>
    <mergeCell ref="AX25:AX26"/>
    <mergeCell ref="AY25:AY26"/>
    <mergeCell ref="A23:A24"/>
    <mergeCell ref="B23:B24"/>
    <mergeCell ref="Z23:Z24"/>
    <mergeCell ref="AA23:AA24"/>
    <mergeCell ref="AX23:AX24"/>
    <mergeCell ref="AY23:AY24"/>
    <mergeCell ref="N7:N56"/>
    <mergeCell ref="A29:A30"/>
    <mergeCell ref="B29:B30"/>
    <mergeCell ref="Z29:Z30"/>
    <mergeCell ref="AA29:AA30"/>
    <mergeCell ref="AX29:AX30"/>
    <mergeCell ref="AY29:AY30"/>
    <mergeCell ref="A27:A28"/>
    <mergeCell ref="B27:B28"/>
    <mergeCell ref="Z27:Z28"/>
    <mergeCell ref="AA27:AA28"/>
    <mergeCell ref="AX27:AX28"/>
    <mergeCell ref="AY27:AY28"/>
    <mergeCell ref="A33:A34"/>
    <mergeCell ref="B33:B34"/>
    <mergeCell ref="Z33:Z34"/>
    <mergeCell ref="AA33:AA34"/>
    <mergeCell ref="AX33:AX34"/>
    <mergeCell ref="AY33:AY34"/>
    <mergeCell ref="A31:A32"/>
    <mergeCell ref="B31:B32"/>
    <mergeCell ref="Z31:Z32"/>
    <mergeCell ref="AA31:AA32"/>
    <mergeCell ref="AX31:AX32"/>
    <mergeCell ref="AY31:AY32"/>
    <mergeCell ref="A37:A38"/>
    <mergeCell ref="B37:B38"/>
    <mergeCell ref="Z37:Z38"/>
    <mergeCell ref="AA37:AA38"/>
    <mergeCell ref="AX37:AX38"/>
    <mergeCell ref="AY37:AY38"/>
    <mergeCell ref="A35:A36"/>
    <mergeCell ref="B35:B36"/>
    <mergeCell ref="Z35:Z36"/>
    <mergeCell ref="AA35:AA36"/>
    <mergeCell ref="AX35:AX36"/>
    <mergeCell ref="AY35:AY36"/>
    <mergeCell ref="A41:A42"/>
    <mergeCell ref="B41:B42"/>
    <mergeCell ref="Z41:Z42"/>
    <mergeCell ref="AA41:AA42"/>
    <mergeCell ref="AX41:AX42"/>
    <mergeCell ref="AY41:AY42"/>
    <mergeCell ref="A39:A40"/>
    <mergeCell ref="B39:B40"/>
    <mergeCell ref="Z39:Z40"/>
    <mergeCell ref="AA39:AA40"/>
    <mergeCell ref="AX39:AX40"/>
    <mergeCell ref="AY39:AY40"/>
    <mergeCell ref="A45:A46"/>
    <mergeCell ref="B45:B46"/>
    <mergeCell ref="Z45:Z46"/>
    <mergeCell ref="AA45:AA46"/>
    <mergeCell ref="AX45:AX46"/>
    <mergeCell ref="AY45:AY46"/>
    <mergeCell ref="A43:A44"/>
    <mergeCell ref="B43:B44"/>
    <mergeCell ref="Z43:Z44"/>
    <mergeCell ref="AA43:AA44"/>
    <mergeCell ref="AX43:AX44"/>
    <mergeCell ref="AY43:AY44"/>
    <mergeCell ref="A49:A50"/>
    <mergeCell ref="B49:B50"/>
    <mergeCell ref="Z49:Z50"/>
    <mergeCell ref="AA49:AA50"/>
    <mergeCell ref="AX49:AX50"/>
    <mergeCell ref="AY49:AY50"/>
    <mergeCell ref="A47:A48"/>
    <mergeCell ref="B47:B48"/>
    <mergeCell ref="Z47:Z48"/>
    <mergeCell ref="AA47:AA48"/>
    <mergeCell ref="AX47:AX48"/>
    <mergeCell ref="AY47:AY48"/>
    <mergeCell ref="A53:A54"/>
    <mergeCell ref="B53:B54"/>
    <mergeCell ref="Z53:Z54"/>
    <mergeCell ref="AA53:AA54"/>
    <mergeCell ref="AX53:AX54"/>
    <mergeCell ref="AY53:AY54"/>
    <mergeCell ref="A51:A52"/>
    <mergeCell ref="B51:B52"/>
    <mergeCell ref="Z51:Z52"/>
    <mergeCell ref="AA51:AA52"/>
    <mergeCell ref="AX51:AX52"/>
    <mergeCell ref="AY51:AY52"/>
    <mergeCell ref="AY84:AY85"/>
    <mergeCell ref="A55:A56"/>
    <mergeCell ref="B55:B56"/>
    <mergeCell ref="Z55:Z56"/>
    <mergeCell ref="AA55:AA56"/>
    <mergeCell ref="AX55:AX56"/>
    <mergeCell ref="AY55:AY56"/>
    <mergeCell ref="A61:A63"/>
    <mergeCell ref="B61:B63"/>
    <mergeCell ref="C61:Y61"/>
    <mergeCell ref="Z61:Z63"/>
    <mergeCell ref="AA61:AA63"/>
    <mergeCell ref="AB61:AW61"/>
    <mergeCell ref="AX61:AX63"/>
    <mergeCell ref="AY61:AY63"/>
    <mergeCell ref="M63:N63"/>
    <mergeCell ref="M62:N62"/>
    <mergeCell ref="C57:H57"/>
    <mergeCell ref="AB57:AG57"/>
    <mergeCell ref="J59:L59"/>
    <mergeCell ref="A68:A69"/>
    <mergeCell ref="B68:B69"/>
    <mergeCell ref="B76:B77"/>
    <mergeCell ref="A78:A79"/>
    <mergeCell ref="AX90:AX91"/>
    <mergeCell ref="AZ57:BE57"/>
    <mergeCell ref="AZ61:BU61"/>
    <mergeCell ref="BI62:BJ62"/>
    <mergeCell ref="BG59:BI59"/>
    <mergeCell ref="BO59:BQ59"/>
    <mergeCell ref="N64:N113"/>
    <mergeCell ref="AY80:AY81"/>
    <mergeCell ref="Z76:Z77"/>
    <mergeCell ref="AA76:AA77"/>
    <mergeCell ref="AY76:AY77"/>
    <mergeCell ref="Z78:Z79"/>
    <mergeCell ref="AA78:AA79"/>
    <mergeCell ref="AY78:AY79"/>
    <mergeCell ref="S59:U59"/>
    <mergeCell ref="AI59:AK59"/>
    <mergeCell ref="AQ59:AS59"/>
    <mergeCell ref="Z82:Z83"/>
    <mergeCell ref="AA82:AA83"/>
    <mergeCell ref="BA60:BB60"/>
    <mergeCell ref="BK64:BK113"/>
    <mergeCell ref="AX104:AX105"/>
    <mergeCell ref="AY104:AY105"/>
    <mergeCell ref="AY98:AY99"/>
    <mergeCell ref="A88:A89"/>
    <mergeCell ref="B88:B89"/>
    <mergeCell ref="Z88:Z89"/>
    <mergeCell ref="AA88:AA89"/>
    <mergeCell ref="A90:A91"/>
    <mergeCell ref="B90:B91"/>
    <mergeCell ref="Z90:Z91"/>
    <mergeCell ref="AA90:AA91"/>
    <mergeCell ref="A86:A87"/>
    <mergeCell ref="B86:B87"/>
    <mergeCell ref="Z86:Z87"/>
    <mergeCell ref="AA86:AA87"/>
    <mergeCell ref="AY82:AY83"/>
    <mergeCell ref="AY74:AY75"/>
    <mergeCell ref="B60:C60"/>
    <mergeCell ref="D60:E60"/>
    <mergeCell ref="K60:L60"/>
    <mergeCell ref="AA60:AB60"/>
    <mergeCell ref="AC60:AD60"/>
    <mergeCell ref="AJ60:AK60"/>
    <mergeCell ref="AY60:AZ60"/>
    <mergeCell ref="B74:B75"/>
    <mergeCell ref="AX68:AX69"/>
    <mergeCell ref="AY68:AY69"/>
    <mergeCell ref="AX70:AX71"/>
    <mergeCell ref="B66:B67"/>
    <mergeCell ref="Z66:Z67"/>
    <mergeCell ref="AA66:AA67"/>
    <mergeCell ref="AX66:AX67"/>
    <mergeCell ref="AY66:AY67"/>
    <mergeCell ref="AX76:AX77"/>
    <mergeCell ref="B78:B79"/>
    <mergeCell ref="A104:A105"/>
    <mergeCell ref="B104:B105"/>
    <mergeCell ref="Z104:Z105"/>
    <mergeCell ref="AA104:AA105"/>
    <mergeCell ref="BH60:BI60"/>
    <mergeCell ref="BI63:BJ63"/>
    <mergeCell ref="A64:A65"/>
    <mergeCell ref="B64:B65"/>
    <mergeCell ref="Z64:Z65"/>
    <mergeCell ref="AA64:AA65"/>
    <mergeCell ref="AX64:AX65"/>
    <mergeCell ref="AY64:AY65"/>
    <mergeCell ref="Z68:Z69"/>
    <mergeCell ref="AA68:AA69"/>
    <mergeCell ref="BJ64:BJ113"/>
    <mergeCell ref="AY70:AY71"/>
    <mergeCell ref="A72:A73"/>
    <mergeCell ref="B72:B73"/>
    <mergeCell ref="Z72:Z73"/>
    <mergeCell ref="AA72:AA73"/>
    <mergeCell ref="AX72:AX73"/>
    <mergeCell ref="AY72:AY73"/>
    <mergeCell ref="A74:A75"/>
    <mergeCell ref="A66:A67"/>
    <mergeCell ref="A70:A71"/>
    <mergeCell ref="B70:B71"/>
    <mergeCell ref="Z70:Z71"/>
    <mergeCell ref="AA70:AA71"/>
    <mergeCell ref="A84:A85"/>
    <mergeCell ref="B84:B85"/>
    <mergeCell ref="Z84:Z85"/>
    <mergeCell ref="AA84:AA85"/>
    <mergeCell ref="AX84:AX85"/>
    <mergeCell ref="Z74:Z75"/>
    <mergeCell ref="AA74:AA75"/>
    <mergeCell ref="AX74:AX75"/>
    <mergeCell ref="AA80:AA81"/>
    <mergeCell ref="AX80:AX81"/>
    <mergeCell ref="AX82:AX83"/>
    <mergeCell ref="B80:B81"/>
    <mergeCell ref="Z80:Z81"/>
    <mergeCell ref="AX78:AX79"/>
    <mergeCell ref="A82:A83"/>
    <mergeCell ref="B82:B83"/>
    <mergeCell ref="A76:A77"/>
    <mergeCell ref="A80:A81"/>
    <mergeCell ref="AX86:AX87"/>
    <mergeCell ref="AY86:AY87"/>
    <mergeCell ref="AX100:AX101"/>
    <mergeCell ref="AY100:AY101"/>
    <mergeCell ref="AY92:AY93"/>
    <mergeCell ref="AY88:AY89"/>
    <mergeCell ref="AY90:AY91"/>
    <mergeCell ref="A94:A95"/>
    <mergeCell ref="B94:B95"/>
    <mergeCell ref="A100:A101"/>
    <mergeCell ref="B100:B101"/>
    <mergeCell ref="Z100:Z101"/>
    <mergeCell ref="AA100:AA101"/>
    <mergeCell ref="A98:A99"/>
    <mergeCell ref="B98:B99"/>
    <mergeCell ref="Z98:Z99"/>
    <mergeCell ref="AA98:AA99"/>
    <mergeCell ref="AX98:AX99"/>
    <mergeCell ref="AX92:AX93"/>
    <mergeCell ref="AX88:AX89"/>
    <mergeCell ref="A92:A93"/>
    <mergeCell ref="B92:B93"/>
    <mergeCell ref="Z92:Z93"/>
    <mergeCell ref="AA92:AA93"/>
    <mergeCell ref="A102:A103"/>
    <mergeCell ref="B102:B103"/>
    <mergeCell ref="Z102:Z103"/>
    <mergeCell ref="AA102:AA103"/>
    <mergeCell ref="AX102:AX103"/>
    <mergeCell ref="AY102:AY103"/>
    <mergeCell ref="AX94:AX95"/>
    <mergeCell ref="AY94:AY95"/>
    <mergeCell ref="A96:A97"/>
    <mergeCell ref="B96:B97"/>
    <mergeCell ref="Z96:Z97"/>
    <mergeCell ref="AA96:AA97"/>
    <mergeCell ref="AX96:AX97"/>
    <mergeCell ref="AY96:AY97"/>
    <mergeCell ref="Z94:Z95"/>
    <mergeCell ref="AA94:AA95"/>
    <mergeCell ref="Z108:Z109"/>
    <mergeCell ref="AA108:AA109"/>
    <mergeCell ref="AX108:AX109"/>
    <mergeCell ref="AY108:AY109"/>
    <mergeCell ref="A110:A111"/>
    <mergeCell ref="B110:B111"/>
    <mergeCell ref="Z110:Z111"/>
    <mergeCell ref="AA110:AA111"/>
    <mergeCell ref="A106:A107"/>
    <mergeCell ref="B106:B107"/>
    <mergeCell ref="Z106:Z107"/>
    <mergeCell ref="AA106:AA107"/>
    <mergeCell ref="BG116:BI116"/>
    <mergeCell ref="BO116:BQ116"/>
    <mergeCell ref="B117:C117"/>
    <mergeCell ref="D117:E117"/>
    <mergeCell ref="K117:L117"/>
    <mergeCell ref="AA117:AB117"/>
    <mergeCell ref="AC117:AD117"/>
    <mergeCell ref="AJ117:AK117"/>
    <mergeCell ref="AY117:AZ117"/>
    <mergeCell ref="BA117:BB117"/>
    <mergeCell ref="BH117:BI117"/>
    <mergeCell ref="J116:L116"/>
    <mergeCell ref="S116:U116"/>
    <mergeCell ref="AI116:AK116"/>
    <mergeCell ref="AQ116:AS116"/>
    <mergeCell ref="A118:A120"/>
    <mergeCell ref="B118:B120"/>
    <mergeCell ref="C118:Y118"/>
    <mergeCell ref="Z118:Z120"/>
    <mergeCell ref="AA118:AA120"/>
    <mergeCell ref="AB118:AW118"/>
    <mergeCell ref="AX118:AX120"/>
    <mergeCell ref="AY118:AY120"/>
    <mergeCell ref="AZ118:BU118"/>
    <mergeCell ref="BI119:BJ119"/>
    <mergeCell ref="BI120:BJ120"/>
    <mergeCell ref="M120:N120"/>
    <mergeCell ref="M119:N119"/>
    <mergeCell ref="A121:A122"/>
    <mergeCell ref="B121:B122"/>
    <mergeCell ref="Z121:Z122"/>
    <mergeCell ref="AA121:AA122"/>
    <mergeCell ref="AX121:AX122"/>
    <mergeCell ref="AY121:AY122"/>
    <mergeCell ref="BJ121:BJ170"/>
    <mergeCell ref="BK121:BK170"/>
    <mergeCell ref="A123:A124"/>
    <mergeCell ref="B123:B124"/>
    <mergeCell ref="Z123:Z124"/>
    <mergeCell ref="AA123:AA124"/>
    <mergeCell ref="AX123:AX124"/>
    <mergeCell ref="AY123:AY124"/>
    <mergeCell ref="A125:A126"/>
    <mergeCell ref="B125:B126"/>
    <mergeCell ref="Z125:Z126"/>
    <mergeCell ref="AA125:AA126"/>
    <mergeCell ref="AX125:AX126"/>
    <mergeCell ref="AY125:AY126"/>
    <mergeCell ref="A127:A128"/>
    <mergeCell ref="B127:B128"/>
    <mergeCell ref="Z127:Z128"/>
    <mergeCell ref="AA127:AA128"/>
    <mergeCell ref="AX127:AX128"/>
    <mergeCell ref="A131:A132"/>
    <mergeCell ref="B131:B132"/>
    <mergeCell ref="Z131:Z132"/>
    <mergeCell ref="AA131:AA132"/>
    <mergeCell ref="AX131:AX132"/>
    <mergeCell ref="AY131:AY132"/>
    <mergeCell ref="AY127:AY128"/>
    <mergeCell ref="A129:A130"/>
    <mergeCell ref="B129:B130"/>
    <mergeCell ref="Z129:Z130"/>
    <mergeCell ref="AA129:AA130"/>
    <mergeCell ref="AX129:AX130"/>
    <mergeCell ref="AY129:AY130"/>
    <mergeCell ref="N121:N170"/>
    <mergeCell ref="A135:A136"/>
    <mergeCell ref="B135:B136"/>
    <mergeCell ref="Z135:Z136"/>
    <mergeCell ref="AA135:AA136"/>
    <mergeCell ref="AX135:AX136"/>
    <mergeCell ref="AY135:AY136"/>
    <mergeCell ref="A133:A134"/>
    <mergeCell ref="B133:B134"/>
    <mergeCell ref="Z133:Z134"/>
    <mergeCell ref="AA133:AA134"/>
    <mergeCell ref="AX133:AX134"/>
    <mergeCell ref="AY133:AY134"/>
    <mergeCell ref="A139:A140"/>
    <mergeCell ref="B139:B140"/>
    <mergeCell ref="Z139:Z140"/>
    <mergeCell ref="AA139:AA140"/>
    <mergeCell ref="AX139:AX140"/>
    <mergeCell ref="AY139:AY140"/>
    <mergeCell ref="A137:A138"/>
    <mergeCell ref="B137:B138"/>
    <mergeCell ref="Z137:Z138"/>
    <mergeCell ref="AA137:AA138"/>
    <mergeCell ref="AX137:AX138"/>
    <mergeCell ref="AY137:AY138"/>
    <mergeCell ref="A143:A144"/>
    <mergeCell ref="B143:B144"/>
    <mergeCell ref="Z143:Z144"/>
    <mergeCell ref="AA143:AA144"/>
    <mergeCell ref="AX143:AX144"/>
    <mergeCell ref="AY143:AY144"/>
    <mergeCell ref="A141:A142"/>
    <mergeCell ref="B141:B142"/>
    <mergeCell ref="Z141:Z142"/>
    <mergeCell ref="AA141:AA142"/>
    <mergeCell ref="AX141:AX142"/>
    <mergeCell ref="AY141:AY142"/>
    <mergeCell ref="A147:A148"/>
    <mergeCell ref="B147:B148"/>
    <mergeCell ref="Z147:Z148"/>
    <mergeCell ref="AA147:AA148"/>
    <mergeCell ref="AX147:AX148"/>
    <mergeCell ref="AY147:AY148"/>
    <mergeCell ref="A145:A146"/>
    <mergeCell ref="B145:B146"/>
    <mergeCell ref="Z145:Z146"/>
    <mergeCell ref="AA145:AA146"/>
    <mergeCell ref="AX145:AX146"/>
    <mergeCell ref="AY145:AY146"/>
    <mergeCell ref="A151:A152"/>
    <mergeCell ref="B151:B152"/>
    <mergeCell ref="Z151:Z152"/>
    <mergeCell ref="AA151:AA152"/>
    <mergeCell ref="AX151:AX152"/>
    <mergeCell ref="AY151:AY152"/>
    <mergeCell ref="A149:A150"/>
    <mergeCell ref="B149:B150"/>
    <mergeCell ref="Z149:Z150"/>
    <mergeCell ref="AA149:AA150"/>
    <mergeCell ref="AX149:AX150"/>
    <mergeCell ref="AY149:AY150"/>
    <mergeCell ref="A155:A156"/>
    <mergeCell ref="B155:B156"/>
    <mergeCell ref="Z155:Z156"/>
    <mergeCell ref="AA155:AA156"/>
    <mergeCell ref="AX155:AX156"/>
    <mergeCell ref="AY155:AY156"/>
    <mergeCell ref="A153:A154"/>
    <mergeCell ref="B153:B154"/>
    <mergeCell ref="Z153:Z154"/>
    <mergeCell ref="AA153:AA154"/>
    <mergeCell ref="AX153:AX154"/>
    <mergeCell ref="AY153:AY154"/>
    <mergeCell ref="A159:A160"/>
    <mergeCell ref="B159:B160"/>
    <mergeCell ref="Z159:Z160"/>
    <mergeCell ref="AA159:AA160"/>
    <mergeCell ref="AX159:AX160"/>
    <mergeCell ref="AY159:AY160"/>
    <mergeCell ref="A157:A158"/>
    <mergeCell ref="B157:B158"/>
    <mergeCell ref="Z157:Z158"/>
    <mergeCell ref="AA157:AA158"/>
    <mergeCell ref="AX157:AX158"/>
    <mergeCell ref="AY157:AY158"/>
    <mergeCell ref="A163:A164"/>
    <mergeCell ref="B163:B164"/>
    <mergeCell ref="Z163:Z164"/>
    <mergeCell ref="AA163:AA164"/>
    <mergeCell ref="AX163:AX164"/>
    <mergeCell ref="AY163:AY164"/>
    <mergeCell ref="A161:A162"/>
    <mergeCell ref="B161:B162"/>
    <mergeCell ref="Z161:Z162"/>
    <mergeCell ref="AA161:AA162"/>
    <mergeCell ref="AX161:AX162"/>
    <mergeCell ref="AY161:AY162"/>
    <mergeCell ref="A167:A168"/>
    <mergeCell ref="B167:B168"/>
    <mergeCell ref="Z167:Z168"/>
    <mergeCell ref="AA167:AA168"/>
    <mergeCell ref="AX167:AX168"/>
    <mergeCell ref="AY167:AY168"/>
    <mergeCell ref="A165:A166"/>
    <mergeCell ref="B165:B166"/>
    <mergeCell ref="Z165:Z166"/>
    <mergeCell ref="AA165:AA166"/>
    <mergeCell ref="AX165:AX166"/>
    <mergeCell ref="AY165:AY166"/>
    <mergeCell ref="C171:H171"/>
    <mergeCell ref="AB171:AG171"/>
    <mergeCell ref="AZ171:BE171"/>
    <mergeCell ref="A169:A170"/>
    <mergeCell ref="B169:B170"/>
    <mergeCell ref="Z169:Z170"/>
    <mergeCell ref="AA169:AA170"/>
    <mergeCell ref="AX169:AX170"/>
    <mergeCell ref="AY169:AY170"/>
    <mergeCell ref="A1:C1"/>
    <mergeCell ref="Z1:AB1"/>
    <mergeCell ref="AX1:AZ1"/>
    <mergeCell ref="A58:C58"/>
    <mergeCell ref="Z58:AB58"/>
    <mergeCell ref="AX58:AZ58"/>
    <mergeCell ref="A115:C115"/>
    <mergeCell ref="Z115:AB115"/>
    <mergeCell ref="AX115:AZ115"/>
    <mergeCell ref="C114:H114"/>
    <mergeCell ref="AB114:AG114"/>
    <mergeCell ref="AZ114:BE114"/>
    <mergeCell ref="AX110:AX111"/>
    <mergeCell ref="AY110:AY111"/>
    <mergeCell ref="A112:A113"/>
    <mergeCell ref="B112:B113"/>
    <mergeCell ref="Z112:Z113"/>
    <mergeCell ref="AA112:AA113"/>
    <mergeCell ref="AX112:AX113"/>
    <mergeCell ref="AY112:AY113"/>
    <mergeCell ref="AX106:AX107"/>
    <mergeCell ref="AY106:AY107"/>
    <mergeCell ref="A108:A109"/>
    <mergeCell ref="B108:B109"/>
  </mergeCells>
  <pageMargins left="0.39370078740157499" right="7.8740157480315001E-2" top="7.8740157480315001E-2" bottom="0.15748031496063" header="3.9370078740157501E-2" footer="0.118110236220472"/>
  <pageSetup paperSize="9" scale="85" pageOrder="overThenDown" orientation="landscape" horizontalDpi="200" verticalDpi="200" r:id="rId1"/>
  <rowBreaks count="1" manualBreakCount="1">
    <brk id="57" max="72" man="1"/>
  </rowBreaks>
  <colBreaks count="2" manualBreakCount="2">
    <brk id="25" max="176" man="1"/>
    <brk id="49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7">
    <tabColor theme="3" tint="0.79995117038483843"/>
  </sheetPr>
  <dimension ref="A1:CP114"/>
  <sheetViews>
    <sheetView showGridLines="0" view="pageBreakPreview" zoomScale="90" zoomScaleNormal="90" zoomScaleSheetLayoutView="90" workbookViewId="0">
      <selection sqref="A1:C1"/>
    </sheetView>
  </sheetViews>
  <sheetFormatPr defaultColWidth="9.140625" defaultRowHeight="15" x14ac:dyDescent="0.25"/>
  <cols>
    <col min="1" max="1" width="4.28515625" style="56" customWidth="1"/>
    <col min="2" max="2" width="30.140625" style="56" customWidth="1"/>
    <col min="3" max="23" width="6.140625" style="56" customWidth="1"/>
    <col min="24" max="24" width="4.28515625" style="56" customWidth="1"/>
    <col min="25" max="25" width="30.28515625" style="56" customWidth="1"/>
    <col min="26" max="29" width="5.7109375" style="56" customWidth="1"/>
    <col min="30" max="30" width="2.7109375" style="56" customWidth="1"/>
    <col min="31" max="31" width="2.42578125" style="56" customWidth="1"/>
    <col min="32" max="47" width="5.7109375" style="56" customWidth="1"/>
    <col min="48" max="48" width="4.28515625" style="56" customWidth="1"/>
    <col min="49" max="49" width="30.28515625" style="56" customWidth="1"/>
    <col min="50" max="70" width="6.140625" style="56" customWidth="1"/>
    <col min="71" max="71" width="4.28515625" style="56" customWidth="1"/>
    <col min="72" max="72" width="30.28515625" style="56" customWidth="1"/>
    <col min="73" max="91" width="6" style="56" customWidth="1"/>
    <col min="92" max="93" width="2.85546875" style="56" customWidth="1"/>
    <col min="94" max="94" width="4.7109375" style="56" customWidth="1"/>
    <col min="95" max="16384" width="9.140625" style="56"/>
  </cols>
  <sheetData>
    <row r="1" spans="1:94" ht="60.75" customHeight="1" x14ac:dyDescent="0.25">
      <c r="A1" s="1014" t="s">
        <v>1008</v>
      </c>
      <c r="B1" s="1014"/>
      <c r="C1" s="1014"/>
      <c r="D1" s="894"/>
      <c r="E1" s="894"/>
      <c r="F1" s="55"/>
      <c r="G1" s="55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014" t="s">
        <v>1008</v>
      </c>
      <c r="Y1" s="1014"/>
      <c r="Z1" s="101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014" t="s">
        <v>1008</v>
      </c>
      <c r="AW1" s="1014"/>
      <c r="AX1" s="1014"/>
      <c r="AY1" s="124"/>
      <c r="AZ1" s="124"/>
      <c r="BA1" s="124"/>
      <c r="BB1" s="124"/>
      <c r="BC1" s="124"/>
      <c r="BD1" s="124"/>
      <c r="BE1" s="124"/>
      <c r="BF1" s="124"/>
      <c r="BG1" s="124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  <c r="BS1" s="1014" t="s">
        <v>1008</v>
      </c>
      <c r="BT1" s="1014"/>
      <c r="BU1" s="1014"/>
      <c r="BV1" s="124"/>
      <c r="BW1" s="124"/>
      <c r="BX1" s="124"/>
      <c r="BY1" s="124"/>
      <c r="BZ1" s="124"/>
      <c r="CA1" s="124"/>
      <c r="CB1" s="124"/>
      <c r="CC1" s="124"/>
      <c r="CD1" s="124"/>
      <c r="CE1" s="124"/>
      <c r="CF1" s="124"/>
      <c r="CG1" s="124"/>
      <c r="CH1" s="124"/>
      <c r="CI1" s="124"/>
      <c r="CJ1" s="124"/>
      <c r="CK1" s="124"/>
      <c r="CL1" s="124"/>
      <c r="CM1" s="124"/>
      <c r="CN1" s="124"/>
      <c r="CO1" s="124"/>
      <c r="CP1" s="124"/>
    </row>
    <row r="2" spans="1:94" s="95" customFormat="1" ht="15.75" customHeight="1" x14ac:dyDescent="0.25">
      <c r="A2" s="147"/>
      <c r="B2" s="148" t="s">
        <v>623</v>
      </c>
      <c r="C2" s="148"/>
      <c r="D2" s="148"/>
      <c r="E2" s="148"/>
      <c r="F2" s="148"/>
      <c r="G2" s="148"/>
      <c r="H2" s="148"/>
      <c r="I2" s="684"/>
      <c r="J2" s="14" t="e">
        <f>DATABASE!D10</f>
        <v>#N/A</v>
      </c>
      <c r="K2" s="14"/>
      <c r="L2" s="14"/>
      <c r="M2" s="172" t="s">
        <v>216</v>
      </c>
      <c r="N2" s="172"/>
      <c r="O2" s="172"/>
      <c r="P2" s="172"/>
      <c r="Q2" s="9" t="e">
        <f>DATABASE!E10</f>
        <v>#N/A</v>
      </c>
      <c r="R2" s="9"/>
      <c r="S2" s="9"/>
      <c r="T2" s="9"/>
      <c r="V2" s="148"/>
      <c r="X2" s="147"/>
      <c r="Y2" s="148" t="s">
        <v>1000</v>
      </c>
      <c r="Z2" s="148"/>
      <c r="AA2" s="148"/>
      <c r="AB2" s="148"/>
      <c r="AC2" s="148"/>
      <c r="AD2" s="148"/>
      <c r="AE2" s="148"/>
      <c r="AF2" s="684"/>
      <c r="AG2" s="14" t="e">
        <f>J2</f>
        <v>#N/A</v>
      </c>
      <c r="AH2" s="14"/>
      <c r="AI2" s="14"/>
      <c r="AJ2" s="172" t="s">
        <v>216</v>
      </c>
      <c r="AL2" s="172"/>
      <c r="AM2" s="172"/>
      <c r="AN2" s="9" t="e">
        <f>Q2</f>
        <v>#N/A</v>
      </c>
      <c r="AO2" s="9"/>
      <c r="AP2" s="9"/>
      <c r="AQ2" s="693"/>
      <c r="AR2" s="693"/>
      <c r="AS2" s="693"/>
      <c r="AT2" s="148"/>
      <c r="AV2" s="147"/>
      <c r="AW2" s="148" t="s">
        <v>1001</v>
      </c>
      <c r="AX2" s="148"/>
      <c r="AY2" s="148"/>
      <c r="AZ2" s="148"/>
      <c r="BA2" s="148"/>
      <c r="BB2" s="148"/>
      <c r="BC2" s="148"/>
      <c r="BD2" s="14" t="e">
        <f>AG2</f>
        <v>#N/A</v>
      </c>
      <c r="BE2" s="14"/>
      <c r="BF2" s="14"/>
      <c r="BG2" s="172" t="s">
        <v>216</v>
      </c>
      <c r="BI2" s="172"/>
      <c r="BJ2" s="172"/>
      <c r="BK2" s="9" t="e">
        <f>AN2</f>
        <v>#N/A</v>
      </c>
      <c r="BL2" s="9"/>
      <c r="BM2" s="9"/>
      <c r="BN2" s="693"/>
      <c r="BO2" s="693"/>
      <c r="BP2" s="693"/>
      <c r="BQ2" s="148"/>
      <c r="BS2" s="147"/>
      <c r="BT2" s="148" t="s">
        <v>999</v>
      </c>
      <c r="BU2" s="148"/>
      <c r="BV2" s="148"/>
      <c r="BW2" s="148"/>
      <c r="BX2" s="148"/>
      <c r="BY2" s="148"/>
      <c r="BZ2" s="148"/>
      <c r="CB2" s="14" t="e">
        <f>BD2</f>
        <v>#N/A</v>
      </c>
      <c r="CC2" s="14"/>
      <c r="CD2" s="14"/>
      <c r="CE2" s="172" t="s">
        <v>216</v>
      </c>
      <c r="CG2" s="172"/>
      <c r="CH2" s="172"/>
      <c r="CI2" s="692" t="e">
        <f>BK2</f>
        <v>#N/A</v>
      </c>
      <c r="CJ2" s="692"/>
      <c r="CK2" s="692"/>
      <c r="CL2" s="692"/>
      <c r="CN2" s="148"/>
      <c r="CP2" s="148"/>
    </row>
    <row r="3" spans="1:94" s="80" customFormat="1" ht="15.75" customHeight="1" x14ac:dyDescent="0.25">
      <c r="A3" s="685"/>
      <c r="B3" s="694" t="s">
        <v>627</v>
      </c>
      <c r="D3" s="690" t="str">
        <f>"№ "&amp;DATABASE!B3</f>
        <v>№ 45</v>
      </c>
      <c r="E3" s="687" t="s">
        <v>624</v>
      </c>
      <c r="H3" s="687"/>
      <c r="I3" s="687"/>
      <c r="J3" s="13">
        <f>DATABASE!F3</f>
        <v>43952</v>
      </c>
      <c r="K3" s="13"/>
      <c r="L3" s="13"/>
      <c r="M3" s="687" t="s">
        <v>291</v>
      </c>
      <c r="P3" s="687"/>
      <c r="Q3" s="687"/>
      <c r="R3" s="687"/>
      <c r="S3" s="687"/>
      <c r="T3" s="687"/>
      <c r="U3" s="687"/>
      <c r="V3" s="687"/>
      <c r="W3" s="687"/>
      <c r="X3" s="685"/>
      <c r="Y3" s="12" t="s">
        <v>622</v>
      </c>
      <c r="Z3" s="11"/>
      <c r="AA3" s="688" t="str">
        <f>D3</f>
        <v>№ 45</v>
      </c>
      <c r="AB3" s="689" t="s">
        <v>625</v>
      </c>
      <c r="AC3" s="689"/>
      <c r="AD3" s="689"/>
      <c r="AG3" s="13">
        <f>J3</f>
        <v>43952</v>
      </c>
      <c r="AH3" s="13"/>
      <c r="AI3" s="13"/>
      <c r="AJ3" s="689" t="s">
        <v>291</v>
      </c>
      <c r="AK3" s="689"/>
      <c r="AL3" s="689"/>
      <c r="AM3" s="689"/>
      <c r="AN3" s="689"/>
      <c r="AO3" s="689"/>
      <c r="AP3" s="689"/>
      <c r="AQ3" s="689"/>
      <c r="AR3" s="689"/>
      <c r="AS3" s="689"/>
      <c r="AT3" s="689"/>
      <c r="AU3" s="689"/>
      <c r="AV3" s="685"/>
      <c r="AW3" s="12" t="s">
        <v>620</v>
      </c>
      <c r="AX3" s="12"/>
      <c r="AY3" s="686" t="str">
        <f>AA3</f>
        <v>№ 45</v>
      </c>
      <c r="AZ3" s="687" t="s">
        <v>626</v>
      </c>
      <c r="BA3" s="687"/>
      <c r="BB3" s="687"/>
      <c r="BC3" s="687"/>
      <c r="BE3" s="10">
        <f>AG3</f>
        <v>43952</v>
      </c>
      <c r="BF3" s="10"/>
      <c r="BG3" s="687" t="s">
        <v>291</v>
      </c>
      <c r="BJ3" s="687"/>
      <c r="BK3" s="687"/>
      <c r="BL3" s="687"/>
      <c r="BM3" s="687"/>
      <c r="BN3" s="687"/>
      <c r="BO3" s="687"/>
      <c r="BP3" s="687"/>
      <c r="BQ3" s="687"/>
      <c r="BR3" s="687"/>
      <c r="BS3" s="685"/>
      <c r="BT3" s="12" t="s">
        <v>629</v>
      </c>
      <c r="BU3" s="12"/>
      <c r="BV3" s="686" t="str">
        <f>AY3</f>
        <v>№ 45</v>
      </c>
      <c r="BW3" s="687" t="s">
        <v>624</v>
      </c>
      <c r="BX3" s="687"/>
      <c r="BY3" s="687"/>
      <c r="BZ3" s="687"/>
      <c r="CB3" s="13">
        <f>BE3</f>
        <v>43952</v>
      </c>
      <c r="CC3" s="13"/>
      <c r="CD3" s="13"/>
      <c r="CE3" s="687" t="s">
        <v>291</v>
      </c>
      <c r="CH3" s="687"/>
      <c r="CI3" s="687"/>
      <c r="CJ3" s="687"/>
      <c r="CK3" s="687"/>
      <c r="CL3" s="687"/>
      <c r="CM3" s="687"/>
      <c r="CN3" s="687"/>
      <c r="CO3" s="687"/>
      <c r="CP3" s="687"/>
    </row>
    <row r="4" spans="1:94" ht="15.75" customHeight="1" x14ac:dyDescent="0.25">
      <c r="A4" s="5" t="s">
        <v>0</v>
      </c>
      <c r="B4" s="4" t="s">
        <v>53</v>
      </c>
      <c r="C4" s="8" t="s">
        <v>218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6"/>
      <c r="X4" s="5" t="s">
        <v>0</v>
      </c>
      <c r="Y4" s="4" t="s">
        <v>53</v>
      </c>
      <c r="Z4" s="8" t="s">
        <v>219</v>
      </c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6"/>
      <c r="AV4" s="5" t="s">
        <v>0</v>
      </c>
      <c r="AW4" s="4" t="s">
        <v>53</v>
      </c>
      <c r="AX4" s="8" t="s">
        <v>218</v>
      </c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6"/>
      <c r="BS4" s="5" t="s">
        <v>0</v>
      </c>
      <c r="BT4" s="4" t="s">
        <v>53</v>
      </c>
      <c r="BU4" s="8" t="s">
        <v>218</v>
      </c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6"/>
    </row>
    <row r="5" spans="1:94" s="670" customFormat="1" ht="12.75" customHeight="1" x14ac:dyDescent="0.2">
      <c r="A5" s="5"/>
      <c r="B5" s="3"/>
      <c r="C5" s="669">
        <v>1</v>
      </c>
      <c r="D5" s="669">
        <v>2</v>
      </c>
      <c r="E5" s="669">
        <v>3</v>
      </c>
      <c r="F5" s="669">
        <v>4</v>
      </c>
      <c r="G5" s="669">
        <v>5</v>
      </c>
      <c r="H5" s="669">
        <v>6</v>
      </c>
      <c r="I5" s="669">
        <v>7</v>
      </c>
      <c r="J5" s="669">
        <v>8</v>
      </c>
      <c r="K5" s="669">
        <v>9</v>
      </c>
      <c r="L5" s="669">
        <v>10</v>
      </c>
      <c r="M5" s="669">
        <v>11</v>
      </c>
      <c r="N5" s="669">
        <v>12</v>
      </c>
      <c r="O5" s="669">
        <v>13</v>
      </c>
      <c r="P5" s="669">
        <v>14</v>
      </c>
      <c r="Q5" s="669">
        <v>15</v>
      </c>
      <c r="R5" s="669">
        <v>16</v>
      </c>
      <c r="S5" s="669">
        <v>17</v>
      </c>
      <c r="T5" s="669">
        <v>18</v>
      </c>
      <c r="U5" s="669">
        <v>19</v>
      </c>
      <c r="V5" s="669">
        <v>20</v>
      </c>
      <c r="W5" s="669">
        <v>21</v>
      </c>
      <c r="X5" s="5"/>
      <c r="Y5" s="3"/>
      <c r="Z5" s="669">
        <v>22</v>
      </c>
      <c r="AA5" s="669">
        <v>23</v>
      </c>
      <c r="AB5" s="669">
        <v>24</v>
      </c>
      <c r="AC5" s="669">
        <v>25</v>
      </c>
      <c r="AD5" s="900">
        <v>26</v>
      </c>
      <c r="AE5" s="901"/>
      <c r="AF5" s="669">
        <v>27</v>
      </c>
      <c r="AG5" s="669">
        <v>28</v>
      </c>
      <c r="AH5" s="669">
        <v>29</v>
      </c>
      <c r="AI5" s="669">
        <v>30</v>
      </c>
      <c r="AJ5" s="669">
        <v>31</v>
      </c>
      <c r="AK5" s="669">
        <v>32</v>
      </c>
      <c r="AL5" s="669">
        <v>33</v>
      </c>
      <c r="AM5" s="669">
        <v>34</v>
      </c>
      <c r="AN5" s="669">
        <v>35</v>
      </c>
      <c r="AO5" s="669">
        <v>36</v>
      </c>
      <c r="AP5" s="669">
        <v>37</v>
      </c>
      <c r="AQ5" s="669">
        <v>38</v>
      </c>
      <c r="AR5" s="669">
        <v>39</v>
      </c>
      <c r="AS5" s="669">
        <v>40</v>
      </c>
      <c r="AT5" s="669">
        <v>41</v>
      </c>
      <c r="AU5" s="669">
        <v>42</v>
      </c>
      <c r="AV5" s="5"/>
      <c r="AW5" s="3"/>
      <c r="AX5" s="669">
        <v>43</v>
      </c>
      <c r="AY5" s="669">
        <v>44</v>
      </c>
      <c r="AZ5" s="669">
        <v>45</v>
      </c>
      <c r="BA5" s="669">
        <v>46</v>
      </c>
      <c r="BB5" s="669">
        <v>47</v>
      </c>
      <c r="BC5" s="669">
        <v>48</v>
      </c>
      <c r="BD5" s="669">
        <v>49</v>
      </c>
      <c r="BE5" s="669">
        <v>50</v>
      </c>
      <c r="BF5" s="669">
        <v>51</v>
      </c>
      <c r="BG5" s="669">
        <v>52</v>
      </c>
      <c r="BH5" s="669">
        <v>53</v>
      </c>
      <c r="BI5" s="669">
        <v>54</v>
      </c>
      <c r="BJ5" s="669">
        <v>55</v>
      </c>
      <c r="BK5" s="669">
        <v>56</v>
      </c>
      <c r="BL5" s="669">
        <v>57</v>
      </c>
      <c r="BM5" s="669">
        <v>58</v>
      </c>
      <c r="BN5" s="669">
        <v>59</v>
      </c>
      <c r="BO5" s="669">
        <v>60</v>
      </c>
      <c r="BP5" s="669">
        <v>61</v>
      </c>
      <c r="BQ5" s="669">
        <v>62</v>
      </c>
      <c r="BR5" s="669">
        <v>63</v>
      </c>
      <c r="BS5" s="5"/>
      <c r="BT5" s="3"/>
      <c r="BU5" s="669">
        <v>64</v>
      </c>
      <c r="BV5" s="669">
        <v>65</v>
      </c>
      <c r="BW5" s="669">
        <v>66</v>
      </c>
      <c r="BX5" s="669">
        <v>67</v>
      </c>
      <c r="BY5" s="669">
        <v>68</v>
      </c>
      <c r="BZ5" s="669">
        <v>69</v>
      </c>
      <c r="CA5" s="669">
        <v>70</v>
      </c>
      <c r="CB5" s="669">
        <v>71</v>
      </c>
      <c r="CC5" s="669">
        <v>72</v>
      </c>
      <c r="CD5" s="669">
        <v>73</v>
      </c>
      <c r="CE5" s="669">
        <v>74</v>
      </c>
      <c r="CF5" s="669">
        <v>75</v>
      </c>
      <c r="CG5" s="669">
        <v>76</v>
      </c>
      <c r="CH5" s="669">
        <v>77</v>
      </c>
      <c r="CI5" s="669">
        <v>78</v>
      </c>
      <c r="CJ5" s="669">
        <v>79</v>
      </c>
      <c r="CK5" s="669">
        <v>80</v>
      </c>
      <c r="CL5" s="669">
        <v>81</v>
      </c>
      <c r="CM5" s="669">
        <v>82</v>
      </c>
      <c r="CN5" s="900">
        <v>83</v>
      </c>
      <c r="CO5" s="901"/>
      <c r="CP5" s="669">
        <v>84</v>
      </c>
    </row>
    <row r="6" spans="1:94" s="81" customFormat="1" ht="48" customHeight="1" x14ac:dyDescent="0.25">
      <c r="A6" s="5"/>
      <c r="B6" s="3"/>
      <c r="C6" s="153">
        <f>'К-дарь'!H6</f>
        <v>43952</v>
      </c>
      <c r="D6" s="153">
        <f>'К-дарь'!H7</f>
        <v>43953</v>
      </c>
      <c r="E6" s="153">
        <f>'К-дарь'!H8</f>
        <v>43955</v>
      </c>
      <c r="F6" s="153">
        <f>'К-дарь'!H9</f>
        <v>43956</v>
      </c>
      <c r="G6" s="153">
        <f>'К-дарь'!H10</f>
        <v>43957</v>
      </c>
      <c r="H6" s="153">
        <f>'К-дарь'!H11</f>
        <v>43958</v>
      </c>
      <c r="I6" s="153">
        <f>'К-дарь'!H12</f>
        <v>43959</v>
      </c>
      <c r="J6" s="153">
        <f>'К-дарь'!H13</f>
        <v>43962</v>
      </c>
      <c r="K6" s="153">
        <f>'К-дарь'!H14</f>
        <v>43963</v>
      </c>
      <c r="L6" s="153">
        <f>'К-дарь'!H15</f>
        <v>43964</v>
      </c>
      <c r="M6" s="153">
        <f>'К-дарь'!H16</f>
        <v>43965</v>
      </c>
      <c r="N6" s="153">
        <f>'К-дарь'!H17</f>
        <v>43966</v>
      </c>
      <c r="O6" s="153">
        <f>'К-дарь'!H18</f>
        <v>43967</v>
      </c>
      <c r="P6" s="153">
        <f>'К-дарь'!H19</f>
        <v>43969</v>
      </c>
      <c r="Q6" s="153">
        <f>'К-дарь'!H20</f>
        <v>43970</v>
      </c>
      <c r="R6" s="153">
        <f>'К-дарь'!H21</f>
        <v>43971</v>
      </c>
      <c r="S6" s="153">
        <f>'К-дарь'!H22</f>
        <v>43972</v>
      </c>
      <c r="T6" s="153">
        <f>'К-дарь'!H23</f>
        <v>43973</v>
      </c>
      <c r="U6" s="153">
        <f>'К-дарь'!H24</f>
        <v>43974</v>
      </c>
      <c r="V6" s="153">
        <f>'К-дарь'!H25</f>
        <v>43976</v>
      </c>
      <c r="W6" s="153">
        <f>'К-дарь'!H26</f>
        <v>43977</v>
      </c>
      <c r="X6" s="5"/>
      <c r="Y6" s="3"/>
      <c r="Z6" s="153">
        <f>'К-дарь'!H27</f>
        <v>43978</v>
      </c>
      <c r="AA6" s="154">
        <f>'К-дарь'!H28</f>
        <v>43979</v>
      </c>
      <c r="AB6" s="154">
        <f>'К-дарь'!H29</f>
        <v>43980</v>
      </c>
      <c r="AC6" s="788">
        <f>'К-дарь'!H30</f>
        <v>43981</v>
      </c>
      <c r="AD6" s="902">
        <f>'К-дарь'!H31</f>
        <v>43983</v>
      </c>
      <c r="AE6" s="903"/>
      <c r="AF6" s="154">
        <f>'К-дарь'!H32</f>
        <v>43984</v>
      </c>
      <c r="AG6" s="729">
        <f>'К-дарь'!H33</f>
        <v>43985</v>
      </c>
      <c r="AH6" s="729">
        <f>'К-дарь'!H34</f>
        <v>43986</v>
      </c>
      <c r="AI6" s="154">
        <f>'К-дарь'!H35</f>
        <v>43987</v>
      </c>
      <c r="AJ6" s="154">
        <f>'К-дарь'!H36</f>
        <v>43988</v>
      </c>
      <c r="AK6" s="729">
        <f>'К-дарь'!H37</f>
        <v>43990</v>
      </c>
      <c r="AL6" s="154">
        <f>'К-дарь'!H38</f>
        <v>43991</v>
      </c>
      <c r="AM6" s="154">
        <f>'К-дарь'!H39</f>
        <v>43992</v>
      </c>
      <c r="AN6" s="154">
        <f>'К-дарь'!H40</f>
        <v>43993</v>
      </c>
      <c r="AO6" s="154">
        <f>'К-дарь'!H41</f>
        <v>43994</v>
      </c>
      <c r="AP6" s="154">
        <f>'К-дарь'!H42</f>
        <v>43995</v>
      </c>
      <c r="AQ6" s="154">
        <f>'К-дарь'!H43</f>
        <v>43997</v>
      </c>
      <c r="AR6" s="154">
        <f>'К-дарь'!H44</f>
        <v>43998</v>
      </c>
      <c r="AS6" s="729">
        <f>'К-дарь'!H45</f>
        <v>43999</v>
      </c>
      <c r="AT6" s="729">
        <f>'К-дарь'!H46</f>
        <v>44000</v>
      </c>
      <c r="AU6" s="154">
        <f>'К-дарь'!H47</f>
        <v>44001</v>
      </c>
      <c r="AV6" s="5"/>
      <c r="AW6" s="3"/>
      <c r="AX6" s="154">
        <f>'К-дарь'!H48</f>
        <v>44002</v>
      </c>
      <c r="AY6" s="154">
        <f>'К-дарь'!H49</f>
        <v>44004</v>
      </c>
      <c r="AZ6" s="154">
        <f>'К-дарь'!H50</f>
        <v>44005</v>
      </c>
      <c r="BA6" s="154">
        <f>'К-дарь'!H51</f>
        <v>44006</v>
      </c>
      <c r="BB6" s="154">
        <f>'К-дарь'!H52</f>
        <v>44007</v>
      </c>
      <c r="BC6" s="154">
        <f>'К-дарь'!H53</f>
        <v>44008</v>
      </c>
      <c r="BD6" s="154">
        <f>'К-дарь'!H54</f>
        <v>44009</v>
      </c>
      <c r="BE6" s="154">
        <f>'К-дарь'!H55</f>
        <v>44011</v>
      </c>
      <c r="BF6" s="154">
        <f>'К-дарь'!H56</f>
        <v>44012</v>
      </c>
      <c r="BG6" s="154">
        <f>'К-дарь'!H57</f>
        <v>44013</v>
      </c>
      <c r="BH6" s="154">
        <f>'К-дарь'!H58</f>
        <v>44014</v>
      </c>
      <c r="BI6" s="154">
        <f>'К-дарь'!H59</f>
        <v>44015</v>
      </c>
      <c r="BJ6" s="154">
        <f>'К-дарь'!H60</f>
        <v>44016</v>
      </c>
      <c r="BK6" s="154">
        <f>'К-дарь'!H61</f>
        <v>44018</v>
      </c>
      <c r="BL6" s="154">
        <f>'К-дарь'!H62</f>
        <v>44019</v>
      </c>
      <c r="BM6" s="154">
        <f>'К-дарь'!H63</f>
        <v>44020</v>
      </c>
      <c r="BN6" s="154">
        <f>'К-дарь'!H64</f>
        <v>44021</v>
      </c>
      <c r="BO6" s="154">
        <f>'К-дарь'!H65</f>
        <v>44022</v>
      </c>
      <c r="BP6" s="154">
        <f>'К-дарь'!H66</f>
        <v>44023</v>
      </c>
      <c r="BQ6" s="154">
        <f>'К-дарь'!H67</f>
        <v>44025</v>
      </c>
      <c r="BR6" s="154">
        <f>'К-дарь'!H68</f>
        <v>44026</v>
      </c>
      <c r="BS6" s="5"/>
      <c r="BT6" s="3"/>
      <c r="BU6" s="154">
        <f>'К-дарь'!H69</f>
        <v>44027</v>
      </c>
      <c r="BV6" s="154">
        <f>'К-дарь'!H70</f>
        <v>44028</v>
      </c>
      <c r="BW6" s="154">
        <f>'К-дарь'!H71</f>
        <v>44029</v>
      </c>
      <c r="BX6" s="155">
        <f>'К-дарь'!H72</f>
        <v>44030</v>
      </c>
      <c r="BY6" s="155">
        <f>'К-дарь'!H73</f>
        <v>44032</v>
      </c>
      <c r="BZ6" s="155">
        <f>'К-дарь'!H74</f>
        <v>44033</v>
      </c>
      <c r="CA6" s="155">
        <f>'К-дарь'!H75</f>
        <v>44034</v>
      </c>
      <c r="CB6" s="155">
        <f>'К-дарь'!H76</f>
        <v>44035</v>
      </c>
      <c r="CC6" s="155">
        <f>'К-дарь'!H77</f>
        <v>44036</v>
      </c>
      <c r="CD6" s="155">
        <f>'К-дарь'!H78</f>
        <v>44037</v>
      </c>
      <c r="CE6" s="155">
        <f>'К-дарь'!H79</f>
        <v>44039</v>
      </c>
      <c r="CF6" s="155">
        <f>'К-дарь'!H80</f>
        <v>44040</v>
      </c>
      <c r="CG6" s="155">
        <f>'К-дарь'!H81</f>
        <v>44041</v>
      </c>
      <c r="CH6" s="155">
        <f>'К-дарь'!H82</f>
        <v>44042</v>
      </c>
      <c r="CI6" s="155">
        <f>'К-дарь'!H83</f>
        <v>44043</v>
      </c>
      <c r="CJ6" s="155">
        <f>'К-дарь'!H84</f>
        <v>44044</v>
      </c>
      <c r="CK6" s="729">
        <f>'К-дарь'!H85</f>
        <v>44046</v>
      </c>
      <c r="CL6" s="155">
        <f>'К-дарь'!H86</f>
        <v>44047</v>
      </c>
      <c r="CM6" s="155">
        <f>'К-дарь'!H87</f>
        <v>44048</v>
      </c>
      <c r="CN6" s="902">
        <f>'К-дарь'!H88</f>
        <v>44049</v>
      </c>
      <c r="CO6" s="903"/>
      <c r="CP6" s="155"/>
    </row>
    <row r="7" spans="1:94" ht="9.75" customHeight="1" x14ac:dyDescent="0.25">
      <c r="A7" s="906">
        <v>1</v>
      </c>
      <c r="B7" s="904" t="str">
        <f>DATABASE!C15</f>
        <v>Абдурахмонова Машҳура Давроновна</v>
      </c>
      <c r="C7" s="650" t="s">
        <v>217</v>
      </c>
      <c r="D7" s="649"/>
      <c r="E7" s="650" t="s">
        <v>526</v>
      </c>
      <c r="F7" s="650"/>
      <c r="G7" s="650" t="s">
        <v>527</v>
      </c>
      <c r="H7" s="649"/>
      <c r="I7" s="369" t="s">
        <v>41</v>
      </c>
      <c r="J7" s="663"/>
      <c r="K7" s="369"/>
      <c r="L7" s="369"/>
      <c r="M7" s="663"/>
      <c r="N7" s="158"/>
      <c r="O7" s="649"/>
      <c r="P7" s="650" t="s">
        <v>40</v>
      </c>
      <c r="Q7" s="158"/>
      <c r="R7" s="649"/>
      <c r="S7" s="650"/>
      <c r="T7" s="158"/>
      <c r="U7" s="664" t="s">
        <v>285</v>
      </c>
      <c r="V7" s="649"/>
      <c r="W7" s="649"/>
      <c r="X7" s="906">
        <v>1</v>
      </c>
      <c r="Y7" s="904" t="str">
        <f>DATABASE!C15</f>
        <v>Абдурахмонова Машҳура Давроновна</v>
      </c>
      <c r="Z7" s="649"/>
      <c r="AA7" s="664"/>
      <c r="AB7" s="312"/>
      <c r="AC7" s="649"/>
      <c r="AD7" s="913"/>
      <c r="AE7" s="908" t="s">
        <v>425</v>
      </c>
      <c r="AF7" s="649"/>
      <c r="AG7" s="664" t="s">
        <v>286</v>
      </c>
      <c r="AH7" s="649"/>
      <c r="AI7" s="161"/>
      <c r="AJ7" s="664"/>
      <c r="AK7" s="649"/>
      <c r="AL7" s="664" t="s">
        <v>287</v>
      </c>
      <c r="AM7" s="649"/>
      <c r="AN7" s="649"/>
      <c r="AO7" s="650"/>
      <c r="AP7" s="649"/>
      <c r="AQ7" s="664"/>
      <c r="AR7" s="649"/>
      <c r="AS7" s="664" t="s">
        <v>619</v>
      </c>
      <c r="AT7" s="156"/>
      <c r="AU7" s="649"/>
      <c r="AV7" s="906">
        <v>1</v>
      </c>
      <c r="AW7" s="911" t="str">
        <f>B7</f>
        <v>Абдурахмонова Машҳура Давроновна</v>
      </c>
      <c r="AX7" s="650"/>
      <c r="AY7" s="649"/>
      <c r="AZ7" s="649"/>
      <c r="BA7" s="664" t="s">
        <v>537</v>
      </c>
      <c r="BB7" s="650"/>
      <c r="BC7" s="649"/>
      <c r="BD7" s="650"/>
      <c r="BE7" s="649"/>
      <c r="BF7" s="649"/>
      <c r="BG7" s="664" t="s">
        <v>552</v>
      </c>
      <c r="BH7" s="649"/>
      <c r="BI7" s="664"/>
      <c r="BJ7" s="650"/>
      <c r="BK7" s="649"/>
      <c r="BL7" s="649"/>
      <c r="BM7" s="664" t="s">
        <v>289</v>
      </c>
      <c r="BN7" s="664"/>
      <c r="BO7" s="649"/>
      <c r="BP7" s="650"/>
      <c r="BQ7" s="649"/>
      <c r="BR7" s="649"/>
      <c r="BS7" s="906">
        <v>1</v>
      </c>
      <c r="BT7" s="904" t="str">
        <f>Y7</f>
        <v>Абдурахмонова Машҳура Давроновна</v>
      </c>
      <c r="BU7" s="664" t="s">
        <v>289</v>
      </c>
      <c r="BV7" s="649"/>
      <c r="BW7" s="664"/>
      <c r="BX7" s="650"/>
      <c r="BY7" s="312"/>
      <c r="BZ7" s="664" t="s">
        <v>289</v>
      </c>
      <c r="CA7" s="649"/>
      <c r="CB7" s="664"/>
      <c r="CC7" s="649"/>
      <c r="CD7" s="650"/>
      <c r="CE7" s="650"/>
      <c r="CF7" s="649"/>
      <c r="CG7" s="312"/>
      <c r="CH7" s="649"/>
      <c r="CI7" s="664" t="s">
        <v>289</v>
      </c>
      <c r="CJ7" s="156"/>
      <c r="CK7" s="161"/>
      <c r="CL7" s="649"/>
      <c r="CM7" s="312"/>
      <c r="CN7" s="913"/>
      <c r="CO7" s="908" t="s">
        <v>425</v>
      </c>
      <c r="CP7" s="908" t="s">
        <v>630</v>
      </c>
    </row>
    <row r="8" spans="1:94" ht="9.75" customHeight="1" x14ac:dyDescent="0.25">
      <c r="A8" s="907"/>
      <c r="B8" s="905"/>
      <c r="C8" s="157">
        <v>2</v>
      </c>
      <c r="D8" s="159"/>
      <c r="E8" s="157">
        <v>2</v>
      </c>
      <c r="F8" s="157"/>
      <c r="G8" s="157">
        <v>2</v>
      </c>
      <c r="H8" s="159"/>
      <c r="I8" s="371">
        <v>2</v>
      </c>
      <c r="J8" s="373"/>
      <c r="K8" s="371"/>
      <c r="L8" s="371"/>
      <c r="M8" s="373"/>
      <c r="N8" s="159"/>
      <c r="O8" s="159"/>
      <c r="P8" s="157">
        <v>2</v>
      </c>
      <c r="Q8" s="159"/>
      <c r="R8" s="159"/>
      <c r="S8" s="157"/>
      <c r="T8" s="159"/>
      <c r="U8" s="665">
        <v>2</v>
      </c>
      <c r="V8" s="159"/>
      <c r="W8" s="159"/>
      <c r="X8" s="907"/>
      <c r="Y8" s="905"/>
      <c r="Z8" s="159"/>
      <c r="AA8" s="665"/>
      <c r="AB8" s="162"/>
      <c r="AC8" s="159"/>
      <c r="AD8" s="914"/>
      <c r="AE8" s="909"/>
      <c r="AF8" s="159"/>
      <c r="AG8" s="665">
        <v>2</v>
      </c>
      <c r="AH8" s="159"/>
      <c r="AI8" s="162"/>
      <c r="AJ8" s="665"/>
      <c r="AK8" s="159"/>
      <c r="AL8" s="665">
        <v>2</v>
      </c>
      <c r="AM8" s="159"/>
      <c r="AN8" s="159"/>
      <c r="AO8" s="157"/>
      <c r="AP8" s="159"/>
      <c r="AQ8" s="665"/>
      <c r="AR8" s="159"/>
      <c r="AS8" s="665">
        <v>2</v>
      </c>
      <c r="AT8" s="157"/>
      <c r="AU8" s="159"/>
      <c r="AV8" s="907"/>
      <c r="AW8" s="912"/>
      <c r="AX8" s="157"/>
      <c r="AY8" s="159"/>
      <c r="AZ8" s="159"/>
      <c r="BA8" s="665">
        <v>2</v>
      </c>
      <c r="BB8" s="157"/>
      <c r="BC8" s="159"/>
      <c r="BD8" s="157"/>
      <c r="BE8" s="159"/>
      <c r="BF8" s="159"/>
      <c r="BG8" s="665">
        <v>2</v>
      </c>
      <c r="BH8" s="159"/>
      <c r="BI8" s="665"/>
      <c r="BJ8" s="157"/>
      <c r="BK8" s="159"/>
      <c r="BL8" s="159"/>
      <c r="BM8" s="665">
        <v>2</v>
      </c>
      <c r="BN8" s="665"/>
      <c r="BO8" s="159"/>
      <c r="BP8" s="157"/>
      <c r="BQ8" s="159"/>
      <c r="BR8" s="159"/>
      <c r="BS8" s="907"/>
      <c r="BT8" s="905"/>
      <c r="BU8" s="665">
        <v>2</v>
      </c>
      <c r="BV8" s="159"/>
      <c r="BW8" s="665"/>
      <c r="BX8" s="157"/>
      <c r="BY8" s="162"/>
      <c r="BZ8" s="665">
        <v>2</v>
      </c>
      <c r="CA8" s="159"/>
      <c r="CB8" s="665"/>
      <c r="CC8" s="159"/>
      <c r="CD8" s="157"/>
      <c r="CE8" s="157"/>
      <c r="CF8" s="159"/>
      <c r="CG8" s="162"/>
      <c r="CH8" s="159"/>
      <c r="CI8" s="665">
        <v>2</v>
      </c>
      <c r="CJ8" s="157"/>
      <c r="CK8" s="162"/>
      <c r="CL8" s="159"/>
      <c r="CM8" s="162"/>
      <c r="CN8" s="914"/>
      <c r="CO8" s="909"/>
      <c r="CP8" s="909"/>
    </row>
    <row r="9" spans="1:94" ht="9.75" customHeight="1" x14ac:dyDescent="0.25">
      <c r="A9" s="906">
        <v>2</v>
      </c>
      <c r="B9" s="904">
        <f>DATABASE!C16</f>
        <v>0</v>
      </c>
      <c r="C9" s="650" t="s">
        <v>217</v>
      </c>
      <c r="D9" s="649"/>
      <c r="E9" s="650" t="s">
        <v>526</v>
      </c>
      <c r="F9" s="650"/>
      <c r="G9" s="650" t="s">
        <v>527</v>
      </c>
      <c r="H9" s="650"/>
      <c r="I9" s="369" t="s">
        <v>41</v>
      </c>
      <c r="J9" s="663"/>
      <c r="K9" s="369"/>
      <c r="L9" s="663"/>
      <c r="M9" s="369"/>
      <c r="N9" s="158"/>
      <c r="O9" s="649"/>
      <c r="P9" s="650" t="s">
        <v>40</v>
      </c>
      <c r="Q9" s="158"/>
      <c r="R9" s="649"/>
      <c r="S9" s="650"/>
      <c r="T9" s="158"/>
      <c r="U9" s="666" t="s">
        <v>285</v>
      </c>
      <c r="V9" s="649"/>
      <c r="W9" s="649"/>
      <c r="X9" s="906">
        <v>2</v>
      </c>
      <c r="Y9" s="904">
        <f>DATABASE!C16</f>
        <v>0</v>
      </c>
      <c r="Z9" s="649"/>
      <c r="AA9" s="666"/>
      <c r="AB9" s="312"/>
      <c r="AC9" s="649"/>
      <c r="AD9" s="914"/>
      <c r="AE9" s="909"/>
      <c r="AF9" s="649"/>
      <c r="AG9" s="664" t="s">
        <v>286</v>
      </c>
      <c r="AH9" s="649"/>
      <c r="AI9" s="312"/>
      <c r="AJ9" s="664"/>
      <c r="AK9" s="649"/>
      <c r="AL9" s="664" t="s">
        <v>287</v>
      </c>
      <c r="AM9" s="649"/>
      <c r="AN9" s="649"/>
      <c r="AO9" s="650"/>
      <c r="AP9" s="649"/>
      <c r="AQ9" s="664"/>
      <c r="AR9" s="649"/>
      <c r="AS9" s="664" t="s">
        <v>619</v>
      </c>
      <c r="AT9" s="312"/>
      <c r="AU9" s="649"/>
      <c r="AV9" s="906">
        <v>2</v>
      </c>
      <c r="AW9" s="904">
        <f>B9</f>
        <v>0</v>
      </c>
      <c r="AX9" s="650"/>
      <c r="AY9" s="649"/>
      <c r="AZ9" s="664" t="s">
        <v>537</v>
      </c>
      <c r="BA9" s="649"/>
      <c r="BB9" s="649"/>
      <c r="BC9" s="664"/>
      <c r="BD9" s="650"/>
      <c r="BE9" s="161"/>
      <c r="BF9" s="649"/>
      <c r="BG9" s="664" t="s">
        <v>552</v>
      </c>
      <c r="BH9" s="649"/>
      <c r="BI9" s="664"/>
      <c r="BJ9" s="650"/>
      <c r="BK9" s="649"/>
      <c r="BL9" s="649"/>
      <c r="BM9" s="664" t="s">
        <v>289</v>
      </c>
      <c r="BN9" s="664"/>
      <c r="BO9" s="649"/>
      <c r="BP9" s="650"/>
      <c r="BQ9" s="312"/>
      <c r="BR9" s="649"/>
      <c r="BS9" s="906">
        <v>2</v>
      </c>
      <c r="BT9" s="904">
        <f>Y9</f>
        <v>0</v>
      </c>
      <c r="BU9" s="664" t="s">
        <v>289</v>
      </c>
      <c r="BV9" s="649"/>
      <c r="BW9" s="664"/>
      <c r="BX9" s="650"/>
      <c r="BY9" s="650"/>
      <c r="BZ9" s="649"/>
      <c r="CA9" s="312"/>
      <c r="CB9" s="664" t="s">
        <v>289</v>
      </c>
      <c r="CC9" s="649"/>
      <c r="CD9" s="650"/>
      <c r="CE9" s="650"/>
      <c r="CF9" s="649"/>
      <c r="CG9" s="312"/>
      <c r="CH9" s="649"/>
      <c r="CI9" s="664" t="s">
        <v>289</v>
      </c>
      <c r="CJ9" s="161"/>
      <c r="CK9" s="312"/>
      <c r="CL9" s="649"/>
      <c r="CM9" s="312"/>
      <c r="CN9" s="914"/>
      <c r="CO9" s="909"/>
      <c r="CP9" s="909"/>
    </row>
    <row r="10" spans="1:94" ht="9.75" customHeight="1" x14ac:dyDescent="0.25">
      <c r="A10" s="907"/>
      <c r="B10" s="905"/>
      <c r="C10" s="157">
        <v>2</v>
      </c>
      <c r="D10" s="159"/>
      <c r="E10" s="157">
        <v>2</v>
      </c>
      <c r="F10" s="157"/>
      <c r="G10" s="157">
        <v>2</v>
      </c>
      <c r="H10" s="157"/>
      <c r="I10" s="371">
        <v>2</v>
      </c>
      <c r="J10" s="373"/>
      <c r="K10" s="371"/>
      <c r="L10" s="373"/>
      <c r="M10" s="371"/>
      <c r="N10" s="159"/>
      <c r="O10" s="159"/>
      <c r="P10" s="157">
        <v>2</v>
      </c>
      <c r="Q10" s="159"/>
      <c r="R10" s="159"/>
      <c r="S10" s="157"/>
      <c r="T10" s="159"/>
      <c r="U10" s="667">
        <v>2</v>
      </c>
      <c r="V10" s="159"/>
      <c r="W10" s="159"/>
      <c r="X10" s="907"/>
      <c r="Y10" s="905"/>
      <c r="Z10" s="159"/>
      <c r="AA10" s="667"/>
      <c r="AB10" s="162"/>
      <c r="AC10" s="159"/>
      <c r="AD10" s="914"/>
      <c r="AE10" s="909"/>
      <c r="AF10" s="159"/>
      <c r="AG10" s="665">
        <v>2</v>
      </c>
      <c r="AH10" s="159"/>
      <c r="AI10" s="162"/>
      <c r="AJ10" s="665"/>
      <c r="AK10" s="159"/>
      <c r="AL10" s="665">
        <v>2</v>
      </c>
      <c r="AM10" s="159"/>
      <c r="AN10" s="159"/>
      <c r="AO10" s="157"/>
      <c r="AP10" s="159"/>
      <c r="AQ10" s="665"/>
      <c r="AR10" s="159"/>
      <c r="AS10" s="665">
        <v>2</v>
      </c>
      <c r="AT10" s="162"/>
      <c r="AU10" s="159"/>
      <c r="AV10" s="907"/>
      <c r="AW10" s="905"/>
      <c r="AX10" s="157"/>
      <c r="AY10" s="159"/>
      <c r="AZ10" s="665">
        <v>2</v>
      </c>
      <c r="BA10" s="159"/>
      <c r="BB10" s="159"/>
      <c r="BC10" s="665"/>
      <c r="BD10" s="157"/>
      <c r="BE10" s="162"/>
      <c r="BF10" s="159"/>
      <c r="BG10" s="665">
        <v>2</v>
      </c>
      <c r="BH10" s="159"/>
      <c r="BI10" s="665"/>
      <c r="BJ10" s="157"/>
      <c r="BK10" s="159"/>
      <c r="BL10" s="159"/>
      <c r="BM10" s="665">
        <v>2</v>
      </c>
      <c r="BN10" s="665"/>
      <c r="BO10" s="159"/>
      <c r="BP10" s="157"/>
      <c r="BQ10" s="162"/>
      <c r="BR10" s="159"/>
      <c r="BS10" s="907"/>
      <c r="BT10" s="905"/>
      <c r="BU10" s="665">
        <v>2</v>
      </c>
      <c r="BV10" s="159"/>
      <c r="BW10" s="665"/>
      <c r="BX10" s="157"/>
      <c r="BY10" s="157"/>
      <c r="BZ10" s="159"/>
      <c r="CA10" s="162"/>
      <c r="CB10" s="665">
        <v>2</v>
      </c>
      <c r="CC10" s="159"/>
      <c r="CD10" s="157"/>
      <c r="CE10" s="157"/>
      <c r="CF10" s="159"/>
      <c r="CG10" s="162"/>
      <c r="CH10" s="159"/>
      <c r="CI10" s="665">
        <v>2</v>
      </c>
      <c r="CJ10" s="162"/>
      <c r="CK10" s="162"/>
      <c r="CL10" s="159"/>
      <c r="CM10" s="162"/>
      <c r="CN10" s="914"/>
      <c r="CO10" s="909"/>
      <c r="CP10" s="909"/>
    </row>
    <row r="11" spans="1:94" ht="9.75" customHeight="1" x14ac:dyDescent="0.25">
      <c r="A11" s="906">
        <v>3</v>
      </c>
      <c r="B11" s="904">
        <f>DATABASE!C17</f>
        <v>0</v>
      </c>
      <c r="C11" s="650" t="s">
        <v>217</v>
      </c>
      <c r="D11" s="649"/>
      <c r="E11" s="650" t="s">
        <v>526</v>
      </c>
      <c r="F11" s="650"/>
      <c r="G11" s="662"/>
      <c r="H11" s="650"/>
      <c r="I11" s="369" t="s">
        <v>41</v>
      </c>
      <c r="J11" s="663"/>
      <c r="K11" s="369"/>
      <c r="L11" s="663"/>
      <c r="M11" s="369"/>
      <c r="N11" s="156"/>
      <c r="O11" s="649"/>
      <c r="P11" s="650" t="s">
        <v>40</v>
      </c>
      <c r="Q11" s="649"/>
      <c r="R11" s="649"/>
      <c r="S11" s="650"/>
      <c r="T11" s="158"/>
      <c r="U11" s="649"/>
      <c r="V11" s="664" t="s">
        <v>285</v>
      </c>
      <c r="W11" s="649"/>
      <c r="X11" s="906">
        <v>3</v>
      </c>
      <c r="Y11" s="904">
        <f>DATABASE!C17</f>
        <v>0</v>
      </c>
      <c r="Z11" s="370"/>
      <c r="AA11" s="664"/>
      <c r="AB11" s="312"/>
      <c r="AC11" s="370"/>
      <c r="AD11" s="914"/>
      <c r="AE11" s="909"/>
      <c r="AF11" s="649"/>
      <c r="AG11" s="664" t="s">
        <v>286</v>
      </c>
      <c r="AH11" s="650"/>
      <c r="AI11" s="649"/>
      <c r="AJ11" s="664"/>
      <c r="AK11" s="649"/>
      <c r="AL11" s="664" t="s">
        <v>287</v>
      </c>
      <c r="AM11" s="649"/>
      <c r="AN11" s="312"/>
      <c r="AO11" s="650"/>
      <c r="AP11" s="312"/>
      <c r="AQ11" s="649"/>
      <c r="AR11" s="664" t="s">
        <v>619</v>
      </c>
      <c r="AS11" s="649"/>
      <c r="AT11" s="664"/>
      <c r="AU11" s="649"/>
      <c r="AV11" s="906">
        <v>3</v>
      </c>
      <c r="AW11" s="904">
        <f>B11</f>
        <v>0</v>
      </c>
      <c r="AX11" s="650"/>
      <c r="AY11" s="312"/>
      <c r="AZ11" s="664" t="s">
        <v>537</v>
      </c>
      <c r="BA11" s="649"/>
      <c r="BB11" s="649"/>
      <c r="BC11" s="664"/>
      <c r="BD11" s="650"/>
      <c r="BE11" s="649"/>
      <c r="BF11" s="649"/>
      <c r="BG11" s="664" t="s">
        <v>552</v>
      </c>
      <c r="BH11" s="649"/>
      <c r="BI11" s="664"/>
      <c r="BJ11" s="650"/>
      <c r="BK11" s="312"/>
      <c r="BL11" s="649"/>
      <c r="BM11" s="664" t="s">
        <v>289</v>
      </c>
      <c r="BN11" s="664"/>
      <c r="BO11" s="649"/>
      <c r="BP11" s="650"/>
      <c r="BQ11" s="650"/>
      <c r="BR11" s="649"/>
      <c r="BS11" s="906">
        <v>3</v>
      </c>
      <c r="BT11" s="904">
        <f>Y11</f>
        <v>0</v>
      </c>
      <c r="BU11" s="664"/>
      <c r="BV11" s="649"/>
      <c r="BW11" s="664" t="s">
        <v>289</v>
      </c>
      <c r="BX11" s="664"/>
      <c r="BY11" s="650"/>
      <c r="BZ11" s="649"/>
      <c r="CA11" s="312"/>
      <c r="CB11" s="664" t="s">
        <v>289</v>
      </c>
      <c r="CC11" s="649"/>
      <c r="CD11" s="161"/>
      <c r="CE11" s="650"/>
      <c r="CF11" s="649"/>
      <c r="CG11" s="312"/>
      <c r="CH11" s="649"/>
      <c r="CI11" s="664" t="s">
        <v>289</v>
      </c>
      <c r="CJ11" s="161"/>
      <c r="CK11" s="312"/>
      <c r="CL11" s="649"/>
      <c r="CM11" s="312"/>
      <c r="CN11" s="914"/>
      <c r="CO11" s="909"/>
      <c r="CP11" s="909"/>
    </row>
    <row r="12" spans="1:94" ht="9.75" customHeight="1" x14ac:dyDescent="0.25">
      <c r="A12" s="907">
        <v>3</v>
      </c>
      <c r="B12" s="905"/>
      <c r="C12" s="157">
        <v>2</v>
      </c>
      <c r="D12" s="159"/>
      <c r="E12" s="157">
        <v>2</v>
      </c>
      <c r="F12" s="157"/>
      <c r="G12" s="163"/>
      <c r="H12" s="157"/>
      <c r="I12" s="371">
        <v>2</v>
      </c>
      <c r="J12" s="373"/>
      <c r="K12" s="371"/>
      <c r="L12" s="373"/>
      <c r="M12" s="371"/>
      <c r="N12" s="157"/>
      <c r="O12" s="159"/>
      <c r="P12" s="157">
        <v>2</v>
      </c>
      <c r="Q12" s="159"/>
      <c r="R12" s="159"/>
      <c r="S12" s="157"/>
      <c r="T12" s="159"/>
      <c r="U12" s="159"/>
      <c r="V12" s="665">
        <v>2</v>
      </c>
      <c r="W12" s="159"/>
      <c r="X12" s="907">
        <v>3</v>
      </c>
      <c r="Y12" s="905"/>
      <c r="Z12" s="372"/>
      <c r="AA12" s="665"/>
      <c r="AB12" s="162"/>
      <c r="AC12" s="372"/>
      <c r="AD12" s="914"/>
      <c r="AE12" s="909"/>
      <c r="AF12" s="159"/>
      <c r="AG12" s="665">
        <v>2</v>
      </c>
      <c r="AH12" s="157"/>
      <c r="AI12" s="159"/>
      <c r="AJ12" s="665"/>
      <c r="AK12" s="159"/>
      <c r="AL12" s="665">
        <v>2</v>
      </c>
      <c r="AM12" s="159"/>
      <c r="AN12" s="162"/>
      <c r="AO12" s="157"/>
      <c r="AP12" s="162"/>
      <c r="AQ12" s="159"/>
      <c r="AR12" s="665">
        <v>2</v>
      </c>
      <c r="AS12" s="159"/>
      <c r="AT12" s="665"/>
      <c r="AU12" s="159"/>
      <c r="AV12" s="907">
        <v>3</v>
      </c>
      <c r="AW12" s="905"/>
      <c r="AX12" s="157"/>
      <c r="AY12" s="162"/>
      <c r="AZ12" s="665">
        <v>2</v>
      </c>
      <c r="BA12" s="159"/>
      <c r="BB12" s="159"/>
      <c r="BC12" s="665"/>
      <c r="BD12" s="157"/>
      <c r="BE12" s="159"/>
      <c r="BF12" s="159"/>
      <c r="BG12" s="665">
        <v>2</v>
      </c>
      <c r="BH12" s="159"/>
      <c r="BI12" s="665"/>
      <c r="BJ12" s="157"/>
      <c r="BK12" s="162"/>
      <c r="BL12" s="159"/>
      <c r="BM12" s="665">
        <v>2</v>
      </c>
      <c r="BN12" s="665"/>
      <c r="BO12" s="159"/>
      <c r="BP12" s="157"/>
      <c r="BQ12" s="157"/>
      <c r="BR12" s="159"/>
      <c r="BS12" s="907"/>
      <c r="BT12" s="905"/>
      <c r="BU12" s="665"/>
      <c r="BV12" s="159"/>
      <c r="BW12" s="665">
        <v>2</v>
      </c>
      <c r="BX12" s="665"/>
      <c r="BY12" s="157"/>
      <c r="BZ12" s="159"/>
      <c r="CA12" s="162"/>
      <c r="CB12" s="665">
        <v>2</v>
      </c>
      <c r="CC12" s="159"/>
      <c r="CD12" s="162"/>
      <c r="CE12" s="157"/>
      <c r="CF12" s="159"/>
      <c r="CG12" s="162"/>
      <c r="CH12" s="159"/>
      <c r="CI12" s="665">
        <v>2</v>
      </c>
      <c r="CJ12" s="162"/>
      <c r="CK12" s="162"/>
      <c r="CL12" s="159"/>
      <c r="CM12" s="162"/>
      <c r="CN12" s="914"/>
      <c r="CO12" s="909"/>
      <c r="CP12" s="909"/>
    </row>
    <row r="13" spans="1:94" ht="9.75" customHeight="1" x14ac:dyDescent="0.25">
      <c r="A13" s="906">
        <v>4</v>
      </c>
      <c r="B13" s="904">
        <f>DATABASE!C18</f>
        <v>0</v>
      </c>
      <c r="C13" s="650" t="s">
        <v>217</v>
      </c>
      <c r="D13" s="649"/>
      <c r="E13" s="662"/>
      <c r="F13" s="662"/>
      <c r="G13" s="662"/>
      <c r="H13" s="650"/>
      <c r="I13" s="369" t="s">
        <v>41</v>
      </c>
      <c r="J13" s="663"/>
      <c r="K13" s="369"/>
      <c r="L13" s="663"/>
      <c r="M13" s="369"/>
      <c r="N13" s="156"/>
      <c r="O13" s="664" t="s">
        <v>40</v>
      </c>
      <c r="P13" s="649"/>
      <c r="Q13" s="649"/>
      <c r="R13" s="649"/>
      <c r="S13" s="650"/>
      <c r="T13" s="156"/>
      <c r="U13" s="649"/>
      <c r="V13" s="666" t="s">
        <v>285</v>
      </c>
      <c r="W13" s="649"/>
      <c r="X13" s="906">
        <v>4</v>
      </c>
      <c r="Y13" s="904">
        <f>DATABASE!C18</f>
        <v>0</v>
      </c>
      <c r="Z13" s="649"/>
      <c r="AA13" s="649"/>
      <c r="AB13" s="664"/>
      <c r="AC13" s="664"/>
      <c r="AD13" s="914"/>
      <c r="AE13" s="909"/>
      <c r="AF13" s="649"/>
      <c r="AG13" s="664" t="s">
        <v>286</v>
      </c>
      <c r="AH13" s="650"/>
      <c r="AI13" s="649"/>
      <c r="AJ13" s="312"/>
      <c r="AK13" s="664"/>
      <c r="AL13" s="649"/>
      <c r="AM13" s="664" t="s">
        <v>287</v>
      </c>
      <c r="AN13" s="650"/>
      <c r="AO13" s="650"/>
      <c r="AP13" s="650"/>
      <c r="AQ13" s="649"/>
      <c r="AR13" s="664" t="s">
        <v>619</v>
      </c>
      <c r="AS13" s="649"/>
      <c r="AT13" s="664"/>
      <c r="AU13" s="649"/>
      <c r="AV13" s="906">
        <v>4</v>
      </c>
      <c r="AW13" s="904">
        <f>B13</f>
        <v>0</v>
      </c>
      <c r="AX13" s="650"/>
      <c r="AY13" s="312"/>
      <c r="AZ13" s="664" t="s">
        <v>537</v>
      </c>
      <c r="BA13" s="649"/>
      <c r="BB13" s="649"/>
      <c r="BC13" s="664"/>
      <c r="BD13" s="650"/>
      <c r="BE13" s="649"/>
      <c r="BF13" s="649"/>
      <c r="BG13" s="664" t="s">
        <v>552</v>
      </c>
      <c r="BH13" s="649"/>
      <c r="BI13" s="664"/>
      <c r="BJ13" s="662"/>
      <c r="BK13" s="650"/>
      <c r="BL13" s="649"/>
      <c r="BM13" s="664" t="s">
        <v>289</v>
      </c>
      <c r="BN13" s="649"/>
      <c r="BO13" s="664"/>
      <c r="BP13" s="649"/>
      <c r="BQ13" s="650"/>
      <c r="BR13" s="649"/>
      <c r="BS13" s="906">
        <v>4</v>
      </c>
      <c r="BT13" s="904">
        <f>Y13</f>
        <v>0</v>
      </c>
      <c r="BU13" s="664"/>
      <c r="BV13" s="649"/>
      <c r="BW13" s="664" t="s">
        <v>289</v>
      </c>
      <c r="BX13" s="664"/>
      <c r="BY13" s="650"/>
      <c r="BZ13" s="649"/>
      <c r="CA13" s="312"/>
      <c r="CB13" s="664" t="s">
        <v>289</v>
      </c>
      <c r="CC13" s="649"/>
      <c r="CD13" s="161"/>
      <c r="CE13" s="650"/>
      <c r="CF13" s="312"/>
      <c r="CG13" s="649"/>
      <c r="CH13" s="649"/>
      <c r="CI13" s="664" t="s">
        <v>289</v>
      </c>
      <c r="CJ13" s="161"/>
      <c r="CK13" s="161"/>
      <c r="CL13" s="649"/>
      <c r="CM13" s="312"/>
      <c r="CN13" s="914"/>
      <c r="CO13" s="909"/>
      <c r="CP13" s="909"/>
    </row>
    <row r="14" spans="1:94" ht="9.75" customHeight="1" x14ac:dyDescent="0.25">
      <c r="A14" s="907"/>
      <c r="B14" s="905"/>
      <c r="C14" s="157">
        <v>2</v>
      </c>
      <c r="D14" s="159"/>
      <c r="E14" s="163"/>
      <c r="F14" s="163"/>
      <c r="G14" s="163"/>
      <c r="H14" s="157"/>
      <c r="I14" s="371">
        <v>2</v>
      </c>
      <c r="J14" s="373"/>
      <c r="K14" s="371"/>
      <c r="L14" s="373"/>
      <c r="M14" s="371"/>
      <c r="N14" s="157"/>
      <c r="O14" s="665">
        <v>2</v>
      </c>
      <c r="P14" s="159"/>
      <c r="Q14" s="159"/>
      <c r="R14" s="159"/>
      <c r="S14" s="157"/>
      <c r="T14" s="157"/>
      <c r="U14" s="159"/>
      <c r="V14" s="667">
        <v>2</v>
      </c>
      <c r="W14" s="159"/>
      <c r="X14" s="907"/>
      <c r="Y14" s="905"/>
      <c r="Z14" s="159"/>
      <c r="AA14" s="159"/>
      <c r="AB14" s="665"/>
      <c r="AC14" s="665"/>
      <c r="AD14" s="914"/>
      <c r="AE14" s="909"/>
      <c r="AF14" s="159"/>
      <c r="AG14" s="665">
        <v>2</v>
      </c>
      <c r="AH14" s="157"/>
      <c r="AI14" s="159"/>
      <c r="AJ14" s="162"/>
      <c r="AK14" s="665"/>
      <c r="AL14" s="159"/>
      <c r="AM14" s="665">
        <v>2</v>
      </c>
      <c r="AN14" s="157"/>
      <c r="AO14" s="157"/>
      <c r="AP14" s="157"/>
      <c r="AQ14" s="159"/>
      <c r="AR14" s="665">
        <v>2</v>
      </c>
      <c r="AS14" s="159"/>
      <c r="AT14" s="665"/>
      <c r="AU14" s="159"/>
      <c r="AV14" s="907"/>
      <c r="AW14" s="905"/>
      <c r="AX14" s="157"/>
      <c r="AY14" s="162"/>
      <c r="AZ14" s="665">
        <v>2</v>
      </c>
      <c r="BA14" s="159"/>
      <c r="BB14" s="159"/>
      <c r="BC14" s="665"/>
      <c r="BD14" s="157"/>
      <c r="BE14" s="159"/>
      <c r="BF14" s="159"/>
      <c r="BG14" s="665">
        <v>2</v>
      </c>
      <c r="BH14" s="159"/>
      <c r="BI14" s="665"/>
      <c r="BJ14" s="163"/>
      <c r="BK14" s="157"/>
      <c r="BL14" s="159"/>
      <c r="BM14" s="665">
        <v>2</v>
      </c>
      <c r="BN14" s="159"/>
      <c r="BO14" s="665"/>
      <c r="BP14" s="159"/>
      <c r="BQ14" s="157"/>
      <c r="BR14" s="159"/>
      <c r="BS14" s="907"/>
      <c r="BT14" s="905"/>
      <c r="BU14" s="665"/>
      <c r="BV14" s="159"/>
      <c r="BW14" s="665">
        <v>2</v>
      </c>
      <c r="BX14" s="665"/>
      <c r="BY14" s="157"/>
      <c r="BZ14" s="159"/>
      <c r="CA14" s="162"/>
      <c r="CB14" s="665">
        <v>2</v>
      </c>
      <c r="CC14" s="159"/>
      <c r="CD14" s="162"/>
      <c r="CE14" s="157"/>
      <c r="CF14" s="162"/>
      <c r="CG14" s="159"/>
      <c r="CH14" s="159"/>
      <c r="CI14" s="665">
        <v>2</v>
      </c>
      <c r="CJ14" s="162"/>
      <c r="CK14" s="162"/>
      <c r="CL14" s="159"/>
      <c r="CM14" s="162"/>
      <c r="CN14" s="914"/>
      <c r="CO14" s="909"/>
      <c r="CP14" s="909"/>
    </row>
    <row r="15" spans="1:94" ht="9.75" customHeight="1" x14ac:dyDescent="0.25">
      <c r="A15" s="906">
        <v>5</v>
      </c>
      <c r="B15" s="904">
        <f>DATABASE!C19</f>
        <v>0</v>
      </c>
      <c r="C15" s="662"/>
      <c r="D15" s="650"/>
      <c r="E15" s="662"/>
      <c r="F15" s="662"/>
      <c r="G15" s="662"/>
      <c r="H15" s="650"/>
      <c r="I15" s="663"/>
      <c r="J15" s="369" t="s">
        <v>41</v>
      </c>
      <c r="K15" s="649"/>
      <c r="L15" s="663"/>
      <c r="M15" s="369"/>
      <c r="N15" s="156"/>
      <c r="O15" s="664" t="s">
        <v>40</v>
      </c>
      <c r="P15" s="649"/>
      <c r="Q15" s="649"/>
      <c r="R15" s="158"/>
      <c r="S15" s="649"/>
      <c r="T15" s="664"/>
      <c r="U15" s="370"/>
      <c r="V15" s="664" t="s">
        <v>285</v>
      </c>
      <c r="W15" s="158"/>
      <c r="X15" s="906">
        <v>5</v>
      </c>
      <c r="Y15" s="904">
        <f>DATABASE!C19</f>
        <v>0</v>
      </c>
      <c r="Z15" s="649"/>
      <c r="AA15" s="649"/>
      <c r="AB15" s="666"/>
      <c r="AC15" s="664"/>
      <c r="AD15" s="914"/>
      <c r="AE15" s="909"/>
      <c r="AF15" s="664" t="s">
        <v>286</v>
      </c>
      <c r="AG15" s="649"/>
      <c r="AH15" s="664"/>
      <c r="AI15" s="649"/>
      <c r="AJ15" s="312"/>
      <c r="AK15" s="664"/>
      <c r="AL15" s="649"/>
      <c r="AM15" s="664" t="s">
        <v>287</v>
      </c>
      <c r="AN15" s="650"/>
      <c r="AO15" s="650"/>
      <c r="AP15" s="650"/>
      <c r="AQ15" s="649"/>
      <c r="AR15" s="664" t="s">
        <v>619</v>
      </c>
      <c r="AS15" s="649"/>
      <c r="AT15" s="664"/>
      <c r="AU15" s="649"/>
      <c r="AV15" s="906">
        <v>5</v>
      </c>
      <c r="AW15" s="904">
        <f>B15</f>
        <v>0</v>
      </c>
      <c r="AX15" s="650"/>
      <c r="AY15" s="650"/>
      <c r="AZ15" s="664" t="s">
        <v>537</v>
      </c>
      <c r="BA15" s="649"/>
      <c r="BB15" s="649"/>
      <c r="BC15" s="664"/>
      <c r="BD15" s="650"/>
      <c r="BE15" s="650"/>
      <c r="BF15" s="650"/>
      <c r="BG15" s="649"/>
      <c r="BH15" s="664" t="s">
        <v>552</v>
      </c>
      <c r="BI15" s="649"/>
      <c r="BJ15" s="662"/>
      <c r="BK15" s="650"/>
      <c r="BL15" s="649"/>
      <c r="BM15" s="312"/>
      <c r="BN15" s="664" t="s">
        <v>289</v>
      </c>
      <c r="BO15" s="649"/>
      <c r="BP15" s="649"/>
      <c r="BQ15" s="650"/>
      <c r="BR15" s="649"/>
      <c r="BS15" s="906">
        <v>5</v>
      </c>
      <c r="BT15" s="904">
        <f>Y15</f>
        <v>0</v>
      </c>
      <c r="BU15" s="312"/>
      <c r="BV15" s="649"/>
      <c r="BW15" s="664" t="s">
        <v>289</v>
      </c>
      <c r="BX15" s="664"/>
      <c r="BY15" s="650"/>
      <c r="BZ15" s="312"/>
      <c r="CA15" s="649"/>
      <c r="CB15" s="664" t="s">
        <v>289</v>
      </c>
      <c r="CC15" s="649"/>
      <c r="CD15" s="312"/>
      <c r="CE15" s="650"/>
      <c r="CF15" s="312"/>
      <c r="CG15" s="649"/>
      <c r="CH15" s="664" t="s">
        <v>289</v>
      </c>
      <c r="CI15" s="649"/>
      <c r="CJ15" s="649"/>
      <c r="CK15" s="664"/>
      <c r="CL15" s="649"/>
      <c r="CM15" s="649"/>
      <c r="CN15" s="914"/>
      <c r="CO15" s="909"/>
      <c r="CP15" s="909"/>
    </row>
    <row r="16" spans="1:94" ht="9.75" customHeight="1" x14ac:dyDescent="0.25">
      <c r="A16" s="907"/>
      <c r="B16" s="905"/>
      <c r="C16" s="163"/>
      <c r="D16" s="157"/>
      <c r="E16" s="163"/>
      <c r="F16" s="163"/>
      <c r="G16" s="163"/>
      <c r="H16" s="157"/>
      <c r="I16" s="373"/>
      <c r="J16" s="371">
        <v>2</v>
      </c>
      <c r="K16" s="159"/>
      <c r="L16" s="373"/>
      <c r="M16" s="371"/>
      <c r="N16" s="157"/>
      <c r="O16" s="665">
        <v>2</v>
      </c>
      <c r="P16" s="159"/>
      <c r="Q16" s="159"/>
      <c r="R16" s="159"/>
      <c r="S16" s="159"/>
      <c r="T16" s="665"/>
      <c r="U16" s="372"/>
      <c r="V16" s="665">
        <v>2</v>
      </c>
      <c r="W16" s="159"/>
      <c r="X16" s="907"/>
      <c r="Y16" s="905"/>
      <c r="Z16" s="159"/>
      <c r="AA16" s="159"/>
      <c r="AB16" s="667"/>
      <c r="AC16" s="665"/>
      <c r="AD16" s="914"/>
      <c r="AE16" s="909"/>
      <c r="AF16" s="665">
        <v>2</v>
      </c>
      <c r="AG16" s="159"/>
      <c r="AH16" s="665"/>
      <c r="AI16" s="159"/>
      <c r="AJ16" s="162"/>
      <c r="AK16" s="665"/>
      <c r="AL16" s="159"/>
      <c r="AM16" s="665">
        <v>2</v>
      </c>
      <c r="AN16" s="157"/>
      <c r="AO16" s="157"/>
      <c r="AP16" s="157"/>
      <c r="AQ16" s="159"/>
      <c r="AR16" s="665">
        <v>2</v>
      </c>
      <c r="AS16" s="159"/>
      <c r="AT16" s="665"/>
      <c r="AU16" s="159"/>
      <c r="AV16" s="907"/>
      <c r="AW16" s="905"/>
      <c r="AX16" s="157"/>
      <c r="AY16" s="157"/>
      <c r="AZ16" s="665">
        <v>2</v>
      </c>
      <c r="BA16" s="159"/>
      <c r="BB16" s="159"/>
      <c r="BC16" s="665"/>
      <c r="BD16" s="157"/>
      <c r="BE16" s="157"/>
      <c r="BF16" s="157"/>
      <c r="BG16" s="159"/>
      <c r="BH16" s="665">
        <v>2</v>
      </c>
      <c r="BI16" s="159"/>
      <c r="BJ16" s="163"/>
      <c r="BK16" s="157"/>
      <c r="BL16" s="159"/>
      <c r="BM16" s="162"/>
      <c r="BN16" s="665">
        <v>2</v>
      </c>
      <c r="BO16" s="159"/>
      <c r="BP16" s="159"/>
      <c r="BQ16" s="157"/>
      <c r="BR16" s="159"/>
      <c r="BS16" s="907"/>
      <c r="BT16" s="905"/>
      <c r="BU16" s="162"/>
      <c r="BV16" s="159"/>
      <c r="BW16" s="665">
        <v>2</v>
      </c>
      <c r="BX16" s="665"/>
      <c r="BY16" s="157"/>
      <c r="BZ16" s="162"/>
      <c r="CA16" s="159"/>
      <c r="CB16" s="665">
        <v>2</v>
      </c>
      <c r="CC16" s="159"/>
      <c r="CD16" s="162"/>
      <c r="CE16" s="157"/>
      <c r="CF16" s="162"/>
      <c r="CG16" s="159"/>
      <c r="CH16" s="665">
        <v>2</v>
      </c>
      <c r="CI16" s="159"/>
      <c r="CJ16" s="159"/>
      <c r="CK16" s="665"/>
      <c r="CL16" s="159"/>
      <c r="CM16" s="159"/>
      <c r="CN16" s="914"/>
      <c r="CO16" s="909"/>
      <c r="CP16" s="909"/>
    </row>
    <row r="17" spans="1:94" ht="9.75" customHeight="1" x14ac:dyDescent="0.25">
      <c r="A17" s="906">
        <v>6</v>
      </c>
      <c r="B17" s="904">
        <f>DATABASE!C20</f>
        <v>0</v>
      </c>
      <c r="C17" s="662"/>
      <c r="D17" s="650"/>
      <c r="E17" s="662"/>
      <c r="F17" s="662"/>
      <c r="G17" s="662"/>
      <c r="H17" s="158"/>
      <c r="I17" s="663"/>
      <c r="J17" s="369" t="s">
        <v>41</v>
      </c>
      <c r="K17" s="649"/>
      <c r="L17" s="158"/>
      <c r="M17" s="663"/>
      <c r="N17" s="369"/>
      <c r="O17" s="664" t="s">
        <v>40</v>
      </c>
      <c r="P17" s="649"/>
      <c r="Q17" s="649"/>
      <c r="R17" s="158"/>
      <c r="S17" s="649"/>
      <c r="T17" s="664"/>
      <c r="U17" s="649"/>
      <c r="V17" s="664" t="s">
        <v>285</v>
      </c>
      <c r="W17" s="650"/>
      <c r="X17" s="906">
        <v>6</v>
      </c>
      <c r="Y17" s="904">
        <f>DATABASE!C20</f>
        <v>0</v>
      </c>
      <c r="Z17" s="649"/>
      <c r="AA17" s="370"/>
      <c r="AB17" s="664"/>
      <c r="AC17" s="666"/>
      <c r="AD17" s="914"/>
      <c r="AE17" s="909"/>
      <c r="AF17" s="664" t="s">
        <v>286</v>
      </c>
      <c r="AG17" s="649"/>
      <c r="AH17" s="664"/>
      <c r="AI17" s="649"/>
      <c r="AJ17" s="312"/>
      <c r="AK17" s="664"/>
      <c r="AL17" s="649"/>
      <c r="AM17" s="664" t="s">
        <v>287</v>
      </c>
      <c r="AN17" s="650"/>
      <c r="AO17" s="650"/>
      <c r="AP17" s="650"/>
      <c r="AQ17" s="312"/>
      <c r="AR17" s="664" t="s">
        <v>619</v>
      </c>
      <c r="AS17" s="649"/>
      <c r="AT17" s="664"/>
      <c r="AU17" s="649"/>
      <c r="AV17" s="906">
        <v>6</v>
      </c>
      <c r="AW17" s="904">
        <f>B17</f>
        <v>0</v>
      </c>
      <c r="AX17" s="650"/>
      <c r="AY17" s="650"/>
      <c r="AZ17" s="664"/>
      <c r="BA17" s="312"/>
      <c r="BB17" s="664" t="s">
        <v>537</v>
      </c>
      <c r="BC17" s="649"/>
      <c r="BD17" s="649"/>
      <c r="BE17" s="312"/>
      <c r="BF17" s="312"/>
      <c r="BG17" s="649"/>
      <c r="BH17" s="664" t="s">
        <v>552</v>
      </c>
      <c r="BI17" s="649"/>
      <c r="BJ17" s="662"/>
      <c r="BK17" s="664"/>
      <c r="BL17" s="649"/>
      <c r="BM17" s="312"/>
      <c r="BN17" s="664" t="s">
        <v>289</v>
      </c>
      <c r="BO17" s="649"/>
      <c r="BP17" s="649"/>
      <c r="BQ17" s="650"/>
      <c r="BR17" s="312"/>
      <c r="BS17" s="906">
        <v>6</v>
      </c>
      <c r="BT17" s="904">
        <f>Y17</f>
        <v>0</v>
      </c>
      <c r="BU17" s="649"/>
      <c r="BV17" s="649"/>
      <c r="BW17" s="664" t="s">
        <v>289</v>
      </c>
      <c r="BX17" s="664"/>
      <c r="BY17" s="650"/>
      <c r="BZ17" s="650"/>
      <c r="CA17" s="649"/>
      <c r="CB17" s="649"/>
      <c r="CC17" s="664" t="s">
        <v>289</v>
      </c>
      <c r="CD17" s="664"/>
      <c r="CE17" s="649"/>
      <c r="CF17" s="312"/>
      <c r="CG17" s="649"/>
      <c r="CH17" s="664" t="s">
        <v>289</v>
      </c>
      <c r="CI17" s="649"/>
      <c r="CJ17" s="649"/>
      <c r="CK17" s="664"/>
      <c r="CL17" s="312"/>
      <c r="CM17" s="649"/>
      <c r="CN17" s="914"/>
      <c r="CO17" s="909"/>
      <c r="CP17" s="909"/>
    </row>
    <row r="18" spans="1:94" ht="9.75" customHeight="1" x14ac:dyDescent="0.25">
      <c r="A18" s="907"/>
      <c r="B18" s="905"/>
      <c r="C18" s="163"/>
      <c r="D18" s="157"/>
      <c r="E18" s="163"/>
      <c r="F18" s="163"/>
      <c r="G18" s="163"/>
      <c r="H18" s="159"/>
      <c r="I18" s="373"/>
      <c r="J18" s="371">
        <v>2</v>
      </c>
      <c r="K18" s="159"/>
      <c r="L18" s="159"/>
      <c r="M18" s="373"/>
      <c r="N18" s="371"/>
      <c r="O18" s="665">
        <v>2</v>
      </c>
      <c r="P18" s="159"/>
      <c r="Q18" s="159"/>
      <c r="R18" s="159"/>
      <c r="S18" s="159"/>
      <c r="T18" s="665"/>
      <c r="U18" s="159"/>
      <c r="V18" s="665">
        <v>2</v>
      </c>
      <c r="W18" s="157"/>
      <c r="X18" s="907"/>
      <c r="Y18" s="905"/>
      <c r="Z18" s="159"/>
      <c r="AA18" s="372"/>
      <c r="AB18" s="665"/>
      <c r="AC18" s="667"/>
      <c r="AD18" s="914"/>
      <c r="AE18" s="909"/>
      <c r="AF18" s="665">
        <v>2</v>
      </c>
      <c r="AG18" s="159"/>
      <c r="AH18" s="665"/>
      <c r="AI18" s="159"/>
      <c r="AJ18" s="162"/>
      <c r="AK18" s="665"/>
      <c r="AL18" s="159"/>
      <c r="AM18" s="665">
        <v>2</v>
      </c>
      <c r="AN18" s="157"/>
      <c r="AO18" s="157"/>
      <c r="AP18" s="157"/>
      <c r="AQ18" s="162"/>
      <c r="AR18" s="665">
        <v>2</v>
      </c>
      <c r="AS18" s="159"/>
      <c r="AT18" s="665"/>
      <c r="AU18" s="159"/>
      <c r="AV18" s="907"/>
      <c r="AW18" s="905"/>
      <c r="AX18" s="157"/>
      <c r="AY18" s="157"/>
      <c r="AZ18" s="665"/>
      <c r="BA18" s="162"/>
      <c r="BB18" s="665">
        <v>2</v>
      </c>
      <c r="BC18" s="159"/>
      <c r="BD18" s="159"/>
      <c r="BE18" s="162"/>
      <c r="BF18" s="162"/>
      <c r="BG18" s="159"/>
      <c r="BH18" s="665">
        <v>2</v>
      </c>
      <c r="BI18" s="159"/>
      <c r="BJ18" s="163"/>
      <c r="BK18" s="665"/>
      <c r="BL18" s="159"/>
      <c r="BM18" s="162"/>
      <c r="BN18" s="665">
        <v>2</v>
      </c>
      <c r="BO18" s="159"/>
      <c r="BP18" s="159"/>
      <c r="BQ18" s="157"/>
      <c r="BR18" s="162"/>
      <c r="BS18" s="907"/>
      <c r="BT18" s="905"/>
      <c r="BU18" s="159"/>
      <c r="BV18" s="159"/>
      <c r="BW18" s="665">
        <v>2</v>
      </c>
      <c r="BX18" s="665"/>
      <c r="BY18" s="157"/>
      <c r="BZ18" s="157"/>
      <c r="CA18" s="159"/>
      <c r="CB18" s="159"/>
      <c r="CC18" s="665">
        <v>2</v>
      </c>
      <c r="CD18" s="665"/>
      <c r="CE18" s="159"/>
      <c r="CF18" s="162"/>
      <c r="CG18" s="159"/>
      <c r="CH18" s="665">
        <v>2</v>
      </c>
      <c r="CI18" s="159"/>
      <c r="CJ18" s="159"/>
      <c r="CK18" s="665"/>
      <c r="CL18" s="162"/>
      <c r="CM18" s="159"/>
      <c r="CN18" s="914"/>
      <c r="CO18" s="909"/>
      <c r="CP18" s="909"/>
    </row>
    <row r="19" spans="1:94" ht="9.75" customHeight="1" x14ac:dyDescent="0.25">
      <c r="A19" s="906">
        <v>7</v>
      </c>
      <c r="B19" s="904">
        <f>DATABASE!C21</f>
        <v>0</v>
      </c>
      <c r="C19" s="662"/>
      <c r="D19" s="650"/>
      <c r="E19" s="662"/>
      <c r="F19" s="662"/>
      <c r="G19" s="680" t="s">
        <v>527</v>
      </c>
      <c r="H19" s="158"/>
      <c r="I19" s="663"/>
      <c r="J19" s="369" t="s">
        <v>41</v>
      </c>
      <c r="K19" s="649"/>
      <c r="L19" s="158"/>
      <c r="M19" s="663"/>
      <c r="N19" s="369"/>
      <c r="O19" s="664" t="s">
        <v>40</v>
      </c>
      <c r="P19" s="649"/>
      <c r="Q19" s="650"/>
      <c r="R19" s="649"/>
      <c r="S19" s="649"/>
      <c r="T19" s="664"/>
      <c r="U19" s="650"/>
      <c r="V19" s="158"/>
      <c r="W19" s="664" t="s">
        <v>285</v>
      </c>
      <c r="X19" s="906">
        <v>7</v>
      </c>
      <c r="Y19" s="904">
        <f>DATABASE!C21</f>
        <v>0</v>
      </c>
      <c r="Z19" s="649"/>
      <c r="AA19" s="649"/>
      <c r="AB19" s="664"/>
      <c r="AC19" s="666"/>
      <c r="AD19" s="914"/>
      <c r="AE19" s="909"/>
      <c r="AF19" s="664" t="s">
        <v>286</v>
      </c>
      <c r="AG19" s="649"/>
      <c r="AH19" s="664"/>
      <c r="AI19" s="649"/>
      <c r="AJ19" s="649"/>
      <c r="AK19" s="664"/>
      <c r="AL19" s="649"/>
      <c r="AM19" s="664" t="s">
        <v>287</v>
      </c>
      <c r="AN19" s="650"/>
      <c r="AO19" s="650"/>
      <c r="AP19" s="650"/>
      <c r="AQ19" s="312"/>
      <c r="AR19" s="664"/>
      <c r="AS19" s="312"/>
      <c r="AT19" s="649"/>
      <c r="AU19" s="664" t="s">
        <v>619</v>
      </c>
      <c r="AV19" s="906">
        <v>7</v>
      </c>
      <c r="AW19" s="904">
        <f>B19</f>
        <v>0</v>
      </c>
      <c r="AX19" s="664"/>
      <c r="AY19" s="649"/>
      <c r="AZ19" s="649"/>
      <c r="BA19" s="649"/>
      <c r="BB19" s="664" t="s">
        <v>537</v>
      </c>
      <c r="BC19" s="649"/>
      <c r="BD19" s="649"/>
      <c r="BE19" s="312"/>
      <c r="BF19" s="312"/>
      <c r="BG19" s="649"/>
      <c r="BH19" s="664" t="s">
        <v>552</v>
      </c>
      <c r="BI19" s="649"/>
      <c r="BJ19" s="662"/>
      <c r="BK19" s="664"/>
      <c r="BL19" s="312"/>
      <c r="BM19" s="649"/>
      <c r="BN19" s="664" t="s">
        <v>289</v>
      </c>
      <c r="BO19" s="649"/>
      <c r="BP19" s="664"/>
      <c r="BQ19" s="649"/>
      <c r="BR19" s="650"/>
      <c r="BS19" s="906">
        <v>7</v>
      </c>
      <c r="BT19" s="904">
        <f>Y19</f>
        <v>0</v>
      </c>
      <c r="BU19" s="649"/>
      <c r="BV19" s="664" t="s">
        <v>289</v>
      </c>
      <c r="BW19" s="649"/>
      <c r="BX19" s="649"/>
      <c r="BY19" s="664"/>
      <c r="BZ19" s="650"/>
      <c r="CA19" s="649"/>
      <c r="CB19" s="649"/>
      <c r="CC19" s="664" t="s">
        <v>289</v>
      </c>
      <c r="CD19" s="664"/>
      <c r="CE19" s="649"/>
      <c r="CF19" s="312"/>
      <c r="CG19" s="649"/>
      <c r="CH19" s="664" t="s">
        <v>289</v>
      </c>
      <c r="CI19" s="649"/>
      <c r="CJ19" s="649"/>
      <c r="CK19" s="664"/>
      <c r="CL19" s="312"/>
      <c r="CM19" s="649"/>
      <c r="CN19" s="914"/>
      <c r="CO19" s="909"/>
      <c r="CP19" s="909"/>
    </row>
    <row r="20" spans="1:94" ht="9.75" customHeight="1" x14ac:dyDescent="0.25">
      <c r="A20" s="907"/>
      <c r="B20" s="905"/>
      <c r="C20" s="163"/>
      <c r="D20" s="157"/>
      <c r="E20" s="163"/>
      <c r="F20" s="163"/>
      <c r="G20" s="681" t="s">
        <v>634</v>
      </c>
      <c r="H20" s="159"/>
      <c r="I20" s="373"/>
      <c r="J20" s="371">
        <v>2</v>
      </c>
      <c r="K20" s="159"/>
      <c r="L20" s="159"/>
      <c r="M20" s="373"/>
      <c r="N20" s="371"/>
      <c r="O20" s="665">
        <v>2</v>
      </c>
      <c r="P20" s="159"/>
      <c r="Q20" s="157"/>
      <c r="R20" s="159"/>
      <c r="S20" s="159"/>
      <c r="T20" s="665"/>
      <c r="U20" s="157"/>
      <c r="V20" s="159"/>
      <c r="W20" s="665">
        <v>2</v>
      </c>
      <c r="X20" s="907"/>
      <c r="Y20" s="905"/>
      <c r="Z20" s="159"/>
      <c r="AA20" s="159"/>
      <c r="AB20" s="665"/>
      <c r="AC20" s="667"/>
      <c r="AD20" s="914"/>
      <c r="AE20" s="909"/>
      <c r="AF20" s="665">
        <v>2</v>
      </c>
      <c r="AG20" s="159"/>
      <c r="AH20" s="665"/>
      <c r="AI20" s="159"/>
      <c r="AJ20" s="159"/>
      <c r="AK20" s="671"/>
      <c r="AL20" s="159"/>
      <c r="AM20" s="671">
        <v>2</v>
      </c>
      <c r="AN20" s="157"/>
      <c r="AO20" s="157"/>
      <c r="AP20" s="157"/>
      <c r="AQ20" s="162"/>
      <c r="AR20" s="665"/>
      <c r="AS20" s="162"/>
      <c r="AT20" s="159"/>
      <c r="AU20" s="665">
        <v>2</v>
      </c>
      <c r="AV20" s="907"/>
      <c r="AW20" s="905"/>
      <c r="AX20" s="665"/>
      <c r="AY20" s="159"/>
      <c r="AZ20" s="159"/>
      <c r="BA20" s="159"/>
      <c r="BB20" s="665">
        <v>2</v>
      </c>
      <c r="BC20" s="159"/>
      <c r="BD20" s="159"/>
      <c r="BE20" s="162"/>
      <c r="BF20" s="162"/>
      <c r="BG20" s="159"/>
      <c r="BH20" s="665">
        <v>2</v>
      </c>
      <c r="BI20" s="159"/>
      <c r="BJ20" s="163"/>
      <c r="BK20" s="665"/>
      <c r="BL20" s="162"/>
      <c r="BM20" s="159"/>
      <c r="BN20" s="665">
        <v>2</v>
      </c>
      <c r="BO20" s="159"/>
      <c r="BP20" s="665"/>
      <c r="BQ20" s="159"/>
      <c r="BR20" s="157"/>
      <c r="BS20" s="907"/>
      <c r="BT20" s="905"/>
      <c r="BU20" s="159"/>
      <c r="BV20" s="665">
        <v>2</v>
      </c>
      <c r="BW20" s="159"/>
      <c r="BX20" s="159"/>
      <c r="BY20" s="665"/>
      <c r="BZ20" s="157"/>
      <c r="CA20" s="159"/>
      <c r="CB20" s="159"/>
      <c r="CC20" s="665">
        <v>2</v>
      </c>
      <c r="CD20" s="665"/>
      <c r="CE20" s="159"/>
      <c r="CF20" s="162"/>
      <c r="CG20" s="159"/>
      <c r="CH20" s="665">
        <v>2</v>
      </c>
      <c r="CI20" s="159"/>
      <c r="CJ20" s="159"/>
      <c r="CK20" s="665"/>
      <c r="CL20" s="162"/>
      <c r="CM20" s="159"/>
      <c r="CN20" s="914"/>
      <c r="CO20" s="909"/>
      <c r="CP20" s="909"/>
    </row>
    <row r="21" spans="1:94" ht="9.75" customHeight="1" x14ac:dyDescent="0.25">
      <c r="A21" s="906">
        <v>8</v>
      </c>
      <c r="B21" s="904">
        <f>DATABASE!C22</f>
        <v>0</v>
      </c>
      <c r="C21" s="662"/>
      <c r="D21" s="650"/>
      <c r="E21" s="680" t="s">
        <v>526</v>
      </c>
      <c r="F21" s="158"/>
      <c r="G21" s="680" t="s">
        <v>527</v>
      </c>
      <c r="H21" s="158"/>
      <c r="I21" s="663"/>
      <c r="J21" s="369" t="s">
        <v>41</v>
      </c>
      <c r="K21" s="650"/>
      <c r="L21" s="649"/>
      <c r="M21" s="663"/>
      <c r="N21" s="369"/>
      <c r="O21" s="158"/>
      <c r="P21" s="158"/>
      <c r="Q21" s="649"/>
      <c r="R21" s="664" t="s">
        <v>40</v>
      </c>
      <c r="S21" s="649"/>
      <c r="T21" s="664"/>
      <c r="U21" s="650"/>
      <c r="V21" s="158"/>
      <c r="W21" s="666" t="s">
        <v>285</v>
      </c>
      <c r="X21" s="906">
        <v>8</v>
      </c>
      <c r="Y21" s="904">
        <f>DATABASE!C22</f>
        <v>0</v>
      </c>
      <c r="Z21" s="649"/>
      <c r="AA21" s="649"/>
      <c r="AB21" s="649"/>
      <c r="AC21" s="664"/>
      <c r="AD21" s="914"/>
      <c r="AE21" s="909"/>
      <c r="AF21" s="664" t="s">
        <v>286</v>
      </c>
      <c r="AG21" s="649"/>
      <c r="AH21" s="664"/>
      <c r="AI21" s="649"/>
      <c r="AJ21" s="649"/>
      <c r="AK21" s="312"/>
      <c r="AL21" s="664"/>
      <c r="AM21" s="664"/>
      <c r="AN21" s="664" t="s">
        <v>287</v>
      </c>
      <c r="AO21" s="649"/>
      <c r="AP21" s="650"/>
      <c r="AQ21" s="650"/>
      <c r="AR21" s="664"/>
      <c r="AS21" s="649"/>
      <c r="AT21" s="649"/>
      <c r="AU21" s="664" t="s">
        <v>619</v>
      </c>
      <c r="AV21" s="906">
        <v>8</v>
      </c>
      <c r="AW21" s="904">
        <f>B21</f>
        <v>0</v>
      </c>
      <c r="AX21" s="664"/>
      <c r="AY21" s="649"/>
      <c r="AZ21" s="649"/>
      <c r="BA21" s="649"/>
      <c r="BB21" s="664" t="s">
        <v>537</v>
      </c>
      <c r="BC21" s="649"/>
      <c r="BD21" s="649"/>
      <c r="BE21" s="312"/>
      <c r="BF21" s="312"/>
      <c r="BG21" s="649"/>
      <c r="BH21" s="664" t="s">
        <v>552</v>
      </c>
      <c r="BI21" s="649"/>
      <c r="BJ21" s="650"/>
      <c r="BK21" s="664"/>
      <c r="BL21" s="650"/>
      <c r="BM21" s="649"/>
      <c r="BN21" s="649"/>
      <c r="BO21" s="664" t="s">
        <v>289</v>
      </c>
      <c r="BP21" s="664"/>
      <c r="BQ21" s="649"/>
      <c r="BR21" s="650"/>
      <c r="BS21" s="906">
        <v>8</v>
      </c>
      <c r="BT21" s="904">
        <f>Y21</f>
        <v>0</v>
      </c>
      <c r="BU21" s="649"/>
      <c r="BV21" s="664" t="s">
        <v>289</v>
      </c>
      <c r="BW21" s="649"/>
      <c r="BX21" s="649"/>
      <c r="BY21" s="664"/>
      <c r="BZ21" s="650"/>
      <c r="CA21" s="649"/>
      <c r="CB21" s="649"/>
      <c r="CC21" s="664" t="s">
        <v>289</v>
      </c>
      <c r="CD21" s="664"/>
      <c r="CE21" s="649"/>
      <c r="CF21" s="312"/>
      <c r="CG21" s="312"/>
      <c r="CH21" s="664" t="s">
        <v>289</v>
      </c>
      <c r="CI21" s="649"/>
      <c r="CJ21" s="649"/>
      <c r="CK21" s="664"/>
      <c r="CL21" s="161"/>
      <c r="CM21" s="649"/>
      <c r="CN21" s="914"/>
      <c r="CO21" s="909"/>
      <c r="CP21" s="909"/>
    </row>
    <row r="22" spans="1:94" ht="9.75" customHeight="1" x14ac:dyDescent="0.25">
      <c r="A22" s="907"/>
      <c r="B22" s="905"/>
      <c r="C22" s="163"/>
      <c r="D22" s="157"/>
      <c r="E22" s="681" t="s">
        <v>634</v>
      </c>
      <c r="F22" s="159"/>
      <c r="G22" s="681" t="s">
        <v>634</v>
      </c>
      <c r="H22" s="159"/>
      <c r="I22" s="373"/>
      <c r="J22" s="371">
        <v>2</v>
      </c>
      <c r="K22" s="157"/>
      <c r="L22" s="159"/>
      <c r="M22" s="373"/>
      <c r="N22" s="371"/>
      <c r="O22" s="159"/>
      <c r="P22" s="159"/>
      <c r="Q22" s="159"/>
      <c r="R22" s="665">
        <v>2</v>
      </c>
      <c r="S22" s="159"/>
      <c r="T22" s="665"/>
      <c r="U22" s="157"/>
      <c r="V22" s="159"/>
      <c r="W22" s="667">
        <v>2</v>
      </c>
      <c r="X22" s="907"/>
      <c r="Y22" s="905"/>
      <c r="Z22" s="159"/>
      <c r="AA22" s="159"/>
      <c r="AB22" s="159"/>
      <c r="AC22" s="665"/>
      <c r="AD22" s="914"/>
      <c r="AE22" s="909"/>
      <c r="AF22" s="665">
        <v>2</v>
      </c>
      <c r="AG22" s="159"/>
      <c r="AH22" s="665"/>
      <c r="AI22" s="159"/>
      <c r="AJ22" s="159"/>
      <c r="AK22" s="162"/>
      <c r="AL22" s="665"/>
      <c r="AM22" s="665"/>
      <c r="AN22" s="665">
        <v>2</v>
      </c>
      <c r="AO22" s="159"/>
      <c r="AP22" s="157"/>
      <c r="AQ22" s="157"/>
      <c r="AR22" s="665"/>
      <c r="AS22" s="159"/>
      <c r="AT22" s="159"/>
      <c r="AU22" s="665">
        <v>2</v>
      </c>
      <c r="AV22" s="907"/>
      <c r="AW22" s="905"/>
      <c r="AX22" s="665"/>
      <c r="AY22" s="159"/>
      <c r="AZ22" s="159"/>
      <c r="BA22" s="159"/>
      <c r="BB22" s="665">
        <v>2</v>
      </c>
      <c r="BC22" s="159"/>
      <c r="BD22" s="159"/>
      <c r="BE22" s="162"/>
      <c r="BF22" s="162"/>
      <c r="BG22" s="159"/>
      <c r="BH22" s="665">
        <v>2</v>
      </c>
      <c r="BI22" s="159"/>
      <c r="BJ22" s="157"/>
      <c r="BK22" s="665"/>
      <c r="BL22" s="157"/>
      <c r="BM22" s="159"/>
      <c r="BN22" s="159"/>
      <c r="BO22" s="665">
        <v>2</v>
      </c>
      <c r="BP22" s="665"/>
      <c r="BQ22" s="159"/>
      <c r="BR22" s="157"/>
      <c r="BS22" s="907"/>
      <c r="BT22" s="905"/>
      <c r="BU22" s="159"/>
      <c r="BV22" s="665">
        <v>2</v>
      </c>
      <c r="BW22" s="159"/>
      <c r="BX22" s="159"/>
      <c r="BY22" s="665"/>
      <c r="BZ22" s="157"/>
      <c r="CA22" s="159"/>
      <c r="CB22" s="159"/>
      <c r="CC22" s="665">
        <v>2</v>
      </c>
      <c r="CD22" s="665"/>
      <c r="CE22" s="159"/>
      <c r="CF22" s="162"/>
      <c r="CG22" s="162"/>
      <c r="CH22" s="665">
        <v>2</v>
      </c>
      <c r="CI22" s="159"/>
      <c r="CJ22" s="159"/>
      <c r="CK22" s="665"/>
      <c r="CL22" s="162"/>
      <c r="CM22" s="159"/>
      <c r="CN22" s="914"/>
      <c r="CO22" s="909"/>
      <c r="CP22" s="909"/>
    </row>
    <row r="23" spans="1:94" ht="9.75" customHeight="1" x14ac:dyDescent="0.25">
      <c r="A23" s="906">
        <v>9</v>
      </c>
      <c r="B23" s="904">
        <f>DATABASE!C23</f>
        <v>0</v>
      </c>
      <c r="C23" s="680" t="s">
        <v>217</v>
      </c>
      <c r="D23" s="650"/>
      <c r="E23" s="680" t="s">
        <v>526</v>
      </c>
      <c r="F23" s="649"/>
      <c r="G23" s="680" t="s">
        <v>527</v>
      </c>
      <c r="H23" s="158"/>
      <c r="I23" s="158"/>
      <c r="J23" s="650"/>
      <c r="K23" s="369" t="s">
        <v>41</v>
      </c>
      <c r="L23" s="663"/>
      <c r="M23" s="663"/>
      <c r="N23" s="369"/>
      <c r="O23" s="663"/>
      <c r="P23" s="158"/>
      <c r="Q23" s="649"/>
      <c r="R23" s="664" t="s">
        <v>40</v>
      </c>
      <c r="S23" s="156"/>
      <c r="T23" s="649"/>
      <c r="U23" s="650"/>
      <c r="V23" s="649"/>
      <c r="W23" s="664" t="s">
        <v>285</v>
      </c>
      <c r="X23" s="906">
        <v>9</v>
      </c>
      <c r="Y23" s="904">
        <f>DATABASE!C23</f>
        <v>0</v>
      </c>
      <c r="Z23" s="370"/>
      <c r="AA23" s="649"/>
      <c r="AB23" s="649"/>
      <c r="AC23" s="666"/>
      <c r="AD23" s="914"/>
      <c r="AE23" s="909"/>
      <c r="AF23" s="649"/>
      <c r="AG23" s="664"/>
      <c r="AH23" s="649"/>
      <c r="AI23" s="664" t="s">
        <v>286</v>
      </c>
      <c r="AJ23" s="649"/>
      <c r="AK23" s="312"/>
      <c r="AL23" s="664"/>
      <c r="AM23" s="664"/>
      <c r="AN23" s="664" t="s">
        <v>287</v>
      </c>
      <c r="AO23" s="649"/>
      <c r="AP23" s="650"/>
      <c r="AQ23" s="650"/>
      <c r="AR23" s="156"/>
      <c r="AS23" s="649"/>
      <c r="AT23" s="649"/>
      <c r="AU23" s="664" t="s">
        <v>619</v>
      </c>
      <c r="AV23" s="906">
        <v>9</v>
      </c>
      <c r="AW23" s="904">
        <f>B23</f>
        <v>0</v>
      </c>
      <c r="AX23" s="664"/>
      <c r="AY23" s="649"/>
      <c r="AZ23" s="649"/>
      <c r="BA23" s="649"/>
      <c r="BB23" s="664" t="s">
        <v>537</v>
      </c>
      <c r="BC23" s="649"/>
      <c r="BD23" s="649"/>
      <c r="BE23" s="312"/>
      <c r="BF23" s="312"/>
      <c r="BG23" s="664"/>
      <c r="BH23" s="649"/>
      <c r="BI23" s="664" t="s">
        <v>552</v>
      </c>
      <c r="BJ23" s="649"/>
      <c r="BK23" s="664"/>
      <c r="BL23" s="650"/>
      <c r="BM23" s="649"/>
      <c r="BN23" s="649"/>
      <c r="BO23" s="664" t="s">
        <v>289</v>
      </c>
      <c r="BP23" s="664"/>
      <c r="BQ23" s="649"/>
      <c r="BR23" s="650"/>
      <c r="BS23" s="906">
        <v>9</v>
      </c>
      <c r="BT23" s="904">
        <f>Y23</f>
        <v>0</v>
      </c>
      <c r="BU23" s="649"/>
      <c r="BV23" s="664" t="s">
        <v>289</v>
      </c>
      <c r="BW23" s="649"/>
      <c r="BX23" s="649"/>
      <c r="BY23" s="664"/>
      <c r="BZ23" s="650"/>
      <c r="CA23" s="156"/>
      <c r="CB23" s="649"/>
      <c r="CC23" s="664" t="s">
        <v>289</v>
      </c>
      <c r="CD23" s="664"/>
      <c r="CE23" s="649"/>
      <c r="CF23" s="650"/>
      <c r="CG23" s="161"/>
      <c r="CH23" s="649"/>
      <c r="CI23" s="160"/>
      <c r="CJ23" s="649"/>
      <c r="CK23" s="664" t="s">
        <v>289</v>
      </c>
      <c r="CL23" s="161"/>
      <c r="CM23" s="649"/>
      <c r="CN23" s="914"/>
      <c r="CO23" s="909"/>
      <c r="CP23" s="909"/>
    </row>
    <row r="24" spans="1:94" ht="9.75" customHeight="1" x14ac:dyDescent="0.25">
      <c r="A24" s="907"/>
      <c r="B24" s="905"/>
      <c r="C24" s="681" t="s">
        <v>634</v>
      </c>
      <c r="D24" s="157"/>
      <c r="E24" s="681" t="s">
        <v>634</v>
      </c>
      <c r="F24" s="159"/>
      <c r="G24" s="681" t="s">
        <v>634</v>
      </c>
      <c r="H24" s="159"/>
      <c r="I24" s="159"/>
      <c r="J24" s="157"/>
      <c r="K24" s="371">
        <v>2</v>
      </c>
      <c r="L24" s="373"/>
      <c r="M24" s="373"/>
      <c r="N24" s="371"/>
      <c r="O24" s="373"/>
      <c r="P24" s="159"/>
      <c r="Q24" s="159"/>
      <c r="R24" s="665">
        <v>2</v>
      </c>
      <c r="S24" s="157"/>
      <c r="T24" s="159"/>
      <c r="U24" s="157"/>
      <c r="V24" s="159"/>
      <c r="W24" s="665">
        <v>2</v>
      </c>
      <c r="X24" s="907"/>
      <c r="Y24" s="905"/>
      <c r="Z24" s="372"/>
      <c r="AA24" s="159"/>
      <c r="AB24" s="159"/>
      <c r="AC24" s="667"/>
      <c r="AD24" s="914"/>
      <c r="AE24" s="909"/>
      <c r="AF24" s="159"/>
      <c r="AG24" s="665"/>
      <c r="AH24" s="159"/>
      <c r="AI24" s="665">
        <v>2</v>
      </c>
      <c r="AJ24" s="159"/>
      <c r="AK24" s="162"/>
      <c r="AL24" s="665"/>
      <c r="AM24" s="665"/>
      <c r="AN24" s="665">
        <v>2</v>
      </c>
      <c r="AO24" s="159"/>
      <c r="AP24" s="157"/>
      <c r="AQ24" s="157"/>
      <c r="AR24" s="157"/>
      <c r="AS24" s="159"/>
      <c r="AT24" s="159"/>
      <c r="AU24" s="665">
        <v>2</v>
      </c>
      <c r="AV24" s="907"/>
      <c r="AW24" s="905"/>
      <c r="AX24" s="665"/>
      <c r="AY24" s="159"/>
      <c r="AZ24" s="159"/>
      <c r="BA24" s="159"/>
      <c r="BB24" s="665">
        <v>2</v>
      </c>
      <c r="BC24" s="159"/>
      <c r="BD24" s="159"/>
      <c r="BE24" s="162"/>
      <c r="BF24" s="162"/>
      <c r="BG24" s="665"/>
      <c r="BH24" s="159"/>
      <c r="BI24" s="665">
        <v>2</v>
      </c>
      <c r="BJ24" s="159"/>
      <c r="BK24" s="665"/>
      <c r="BL24" s="157"/>
      <c r="BM24" s="159"/>
      <c r="BN24" s="159"/>
      <c r="BO24" s="665">
        <v>2</v>
      </c>
      <c r="BP24" s="665"/>
      <c r="BQ24" s="159"/>
      <c r="BR24" s="157"/>
      <c r="BS24" s="907"/>
      <c r="BT24" s="905"/>
      <c r="BU24" s="159"/>
      <c r="BV24" s="665">
        <v>2</v>
      </c>
      <c r="BW24" s="159"/>
      <c r="BX24" s="159"/>
      <c r="BY24" s="665"/>
      <c r="BZ24" s="157"/>
      <c r="CA24" s="157"/>
      <c r="CB24" s="159"/>
      <c r="CC24" s="665">
        <v>2</v>
      </c>
      <c r="CD24" s="665"/>
      <c r="CE24" s="159"/>
      <c r="CF24" s="157"/>
      <c r="CG24" s="162"/>
      <c r="CH24" s="159"/>
      <c r="CI24" s="162"/>
      <c r="CJ24" s="159"/>
      <c r="CK24" s="665">
        <v>2</v>
      </c>
      <c r="CL24" s="162"/>
      <c r="CM24" s="159"/>
      <c r="CN24" s="914"/>
      <c r="CO24" s="909"/>
      <c r="CP24" s="909"/>
    </row>
    <row r="25" spans="1:94" ht="9.75" customHeight="1" x14ac:dyDescent="0.25">
      <c r="A25" s="906">
        <v>10</v>
      </c>
      <c r="B25" s="904">
        <f>DATABASE!C24</f>
        <v>0</v>
      </c>
      <c r="C25" s="680" t="s">
        <v>217</v>
      </c>
      <c r="D25" s="650"/>
      <c r="E25" s="680" t="s">
        <v>526</v>
      </c>
      <c r="F25" s="649"/>
      <c r="G25" s="680" t="s">
        <v>527</v>
      </c>
      <c r="H25" s="158"/>
      <c r="I25" s="158"/>
      <c r="J25" s="650"/>
      <c r="K25" s="369" t="s">
        <v>41</v>
      </c>
      <c r="L25" s="663"/>
      <c r="M25" s="156"/>
      <c r="N25" s="663"/>
      <c r="O25" s="369"/>
      <c r="P25" s="158"/>
      <c r="Q25" s="649"/>
      <c r="R25" s="664" t="s">
        <v>40</v>
      </c>
      <c r="S25" s="156"/>
      <c r="T25" s="649"/>
      <c r="U25" s="650"/>
      <c r="V25" s="649"/>
      <c r="W25" s="664" t="s">
        <v>285</v>
      </c>
      <c r="X25" s="906">
        <v>10</v>
      </c>
      <c r="Y25" s="904">
        <f>DATABASE!C24</f>
        <v>0</v>
      </c>
      <c r="Z25" s="649"/>
      <c r="AA25" s="649"/>
      <c r="AB25" s="370"/>
      <c r="AC25" s="664"/>
      <c r="AD25" s="914"/>
      <c r="AE25" s="909"/>
      <c r="AF25" s="370"/>
      <c r="AG25" s="664"/>
      <c r="AH25" s="649"/>
      <c r="AI25" s="664" t="s">
        <v>286</v>
      </c>
      <c r="AJ25" s="649"/>
      <c r="AK25" s="312"/>
      <c r="AL25" s="664"/>
      <c r="AM25" s="664"/>
      <c r="AN25" s="664" t="s">
        <v>287</v>
      </c>
      <c r="AO25" s="649"/>
      <c r="AP25" s="650"/>
      <c r="AQ25" s="650"/>
      <c r="AR25" s="650"/>
      <c r="AS25" s="649"/>
      <c r="AT25" s="649"/>
      <c r="AU25" s="664" t="s">
        <v>619</v>
      </c>
      <c r="AV25" s="906">
        <v>10</v>
      </c>
      <c r="AW25" s="904">
        <f>B25</f>
        <v>0</v>
      </c>
      <c r="AX25" s="664"/>
      <c r="AY25" s="649"/>
      <c r="AZ25" s="649"/>
      <c r="BA25" s="649"/>
      <c r="BB25" s="649"/>
      <c r="BC25" s="664" t="s">
        <v>537</v>
      </c>
      <c r="BD25" s="649"/>
      <c r="BE25" s="664"/>
      <c r="BF25" s="312"/>
      <c r="BG25" s="664"/>
      <c r="BH25" s="649"/>
      <c r="BI25" s="664" t="s">
        <v>552</v>
      </c>
      <c r="BJ25" s="649"/>
      <c r="BK25" s="664"/>
      <c r="BL25" s="649"/>
      <c r="BM25" s="664"/>
      <c r="BN25" s="649"/>
      <c r="BO25" s="664" t="s">
        <v>289</v>
      </c>
      <c r="BP25" s="664"/>
      <c r="BQ25" s="649"/>
      <c r="BR25" s="649"/>
      <c r="BS25" s="906">
        <v>10</v>
      </c>
      <c r="BT25" s="904">
        <f>Y25</f>
        <v>0</v>
      </c>
      <c r="BU25" s="156"/>
      <c r="BV25" s="664" t="s">
        <v>289</v>
      </c>
      <c r="BW25" s="649"/>
      <c r="BX25" s="649"/>
      <c r="BY25" s="664"/>
      <c r="BZ25" s="650"/>
      <c r="CA25" s="650"/>
      <c r="CB25" s="649"/>
      <c r="CC25" s="160"/>
      <c r="CD25" s="664" t="s">
        <v>289</v>
      </c>
      <c r="CE25" s="649"/>
      <c r="CF25" s="650"/>
      <c r="CG25" s="156"/>
      <c r="CH25" s="649"/>
      <c r="CI25" s="160"/>
      <c r="CJ25" s="649"/>
      <c r="CK25" s="664" t="s">
        <v>289</v>
      </c>
      <c r="CL25" s="161"/>
      <c r="CM25" s="649"/>
      <c r="CN25" s="914"/>
      <c r="CO25" s="909"/>
      <c r="CP25" s="909"/>
    </row>
    <row r="26" spans="1:94" ht="9.75" customHeight="1" x14ac:dyDescent="0.25">
      <c r="A26" s="907"/>
      <c r="B26" s="905"/>
      <c r="C26" s="681" t="s">
        <v>634</v>
      </c>
      <c r="D26" s="157"/>
      <c r="E26" s="681" t="s">
        <v>634</v>
      </c>
      <c r="F26" s="159"/>
      <c r="G26" s="681" t="s">
        <v>634</v>
      </c>
      <c r="H26" s="159"/>
      <c r="I26" s="159"/>
      <c r="J26" s="157"/>
      <c r="K26" s="371">
        <v>2</v>
      </c>
      <c r="L26" s="373"/>
      <c r="M26" s="157"/>
      <c r="N26" s="373"/>
      <c r="O26" s="371"/>
      <c r="P26" s="159"/>
      <c r="Q26" s="159"/>
      <c r="R26" s="665">
        <v>2</v>
      </c>
      <c r="S26" s="157"/>
      <c r="T26" s="159"/>
      <c r="U26" s="157"/>
      <c r="V26" s="159"/>
      <c r="W26" s="665">
        <v>2</v>
      </c>
      <c r="X26" s="907"/>
      <c r="Y26" s="905"/>
      <c r="Z26" s="159"/>
      <c r="AA26" s="159"/>
      <c r="AB26" s="372"/>
      <c r="AC26" s="665"/>
      <c r="AD26" s="914"/>
      <c r="AE26" s="909"/>
      <c r="AF26" s="372"/>
      <c r="AG26" s="665"/>
      <c r="AH26" s="159"/>
      <c r="AI26" s="665">
        <v>2</v>
      </c>
      <c r="AJ26" s="159"/>
      <c r="AK26" s="162"/>
      <c r="AL26" s="665"/>
      <c r="AM26" s="665"/>
      <c r="AN26" s="665">
        <v>2</v>
      </c>
      <c r="AO26" s="159"/>
      <c r="AP26" s="157"/>
      <c r="AQ26" s="157"/>
      <c r="AR26" s="157"/>
      <c r="AS26" s="159"/>
      <c r="AT26" s="159"/>
      <c r="AU26" s="665">
        <v>2</v>
      </c>
      <c r="AV26" s="907"/>
      <c r="AW26" s="905"/>
      <c r="AX26" s="665"/>
      <c r="AY26" s="159"/>
      <c r="AZ26" s="159"/>
      <c r="BA26" s="159"/>
      <c r="BB26" s="159"/>
      <c r="BC26" s="665">
        <v>2</v>
      </c>
      <c r="BD26" s="159"/>
      <c r="BE26" s="665"/>
      <c r="BF26" s="162"/>
      <c r="BG26" s="665"/>
      <c r="BH26" s="159"/>
      <c r="BI26" s="665">
        <v>2</v>
      </c>
      <c r="BJ26" s="159"/>
      <c r="BK26" s="665"/>
      <c r="BL26" s="159"/>
      <c r="BM26" s="665"/>
      <c r="BN26" s="159"/>
      <c r="BO26" s="665">
        <v>2</v>
      </c>
      <c r="BP26" s="665"/>
      <c r="BQ26" s="159"/>
      <c r="BR26" s="159"/>
      <c r="BS26" s="907"/>
      <c r="BT26" s="905"/>
      <c r="BU26" s="157"/>
      <c r="BV26" s="665">
        <v>2</v>
      </c>
      <c r="BW26" s="159"/>
      <c r="BX26" s="159"/>
      <c r="BY26" s="665"/>
      <c r="BZ26" s="157"/>
      <c r="CA26" s="157"/>
      <c r="CB26" s="159"/>
      <c r="CC26" s="162"/>
      <c r="CD26" s="665">
        <v>2</v>
      </c>
      <c r="CE26" s="159"/>
      <c r="CF26" s="157"/>
      <c r="CG26" s="157"/>
      <c r="CH26" s="159"/>
      <c r="CI26" s="162"/>
      <c r="CJ26" s="159"/>
      <c r="CK26" s="665">
        <v>2</v>
      </c>
      <c r="CL26" s="162"/>
      <c r="CM26" s="159"/>
      <c r="CN26" s="914"/>
      <c r="CO26" s="909"/>
      <c r="CP26" s="909"/>
    </row>
    <row r="27" spans="1:94" ht="9.75" customHeight="1" x14ac:dyDescent="0.25">
      <c r="A27" s="906">
        <v>11</v>
      </c>
      <c r="B27" s="904">
        <f>DATABASE!C25</f>
        <v>0</v>
      </c>
      <c r="C27" s="680" t="s">
        <v>217</v>
      </c>
      <c r="D27" s="650"/>
      <c r="E27" s="680" t="s">
        <v>526</v>
      </c>
      <c r="F27" s="649"/>
      <c r="G27" s="650"/>
      <c r="H27" s="650" t="s">
        <v>527</v>
      </c>
      <c r="I27" s="158"/>
      <c r="J27" s="662"/>
      <c r="K27" s="369" t="s">
        <v>41</v>
      </c>
      <c r="L27" s="663"/>
      <c r="M27" s="158"/>
      <c r="N27" s="663"/>
      <c r="O27" s="369"/>
      <c r="P27" s="158"/>
      <c r="Q27" s="649"/>
      <c r="R27" s="664" t="s">
        <v>40</v>
      </c>
      <c r="S27" s="649"/>
      <c r="T27" s="649"/>
      <c r="U27" s="650"/>
      <c r="V27" s="649"/>
      <c r="W27" s="649"/>
      <c r="X27" s="906">
        <v>11</v>
      </c>
      <c r="Y27" s="904">
        <f>DATABASE!C25</f>
        <v>0</v>
      </c>
      <c r="Z27" s="664" t="s">
        <v>285</v>
      </c>
      <c r="AA27" s="649"/>
      <c r="AB27" s="649"/>
      <c r="AC27" s="664"/>
      <c r="AD27" s="914"/>
      <c r="AE27" s="909"/>
      <c r="AF27" s="370"/>
      <c r="AG27" s="664"/>
      <c r="AH27" s="649"/>
      <c r="AI27" s="664" t="s">
        <v>286</v>
      </c>
      <c r="AJ27" s="312"/>
      <c r="AK27" s="649"/>
      <c r="AL27" s="664"/>
      <c r="AM27" s="664"/>
      <c r="AN27" s="664" t="s">
        <v>287</v>
      </c>
      <c r="AO27" s="649"/>
      <c r="AP27" s="650"/>
      <c r="AQ27" s="668"/>
      <c r="AR27" s="650"/>
      <c r="AS27" s="649"/>
      <c r="AT27" s="664" t="s">
        <v>619</v>
      </c>
      <c r="AU27" s="649"/>
      <c r="AV27" s="906">
        <v>11</v>
      </c>
      <c r="AW27" s="904">
        <f>B27</f>
        <v>0</v>
      </c>
      <c r="AX27" s="664"/>
      <c r="AY27" s="649"/>
      <c r="AZ27" s="664"/>
      <c r="BA27" s="649"/>
      <c r="BB27" s="649"/>
      <c r="BC27" s="664" t="s">
        <v>537</v>
      </c>
      <c r="BD27" s="649"/>
      <c r="BE27" s="664"/>
      <c r="BF27" s="312"/>
      <c r="BG27" s="664"/>
      <c r="BH27" s="649"/>
      <c r="BI27" s="664" t="s">
        <v>552</v>
      </c>
      <c r="BJ27" s="649"/>
      <c r="BK27" s="664"/>
      <c r="BL27" s="649"/>
      <c r="BM27" s="664"/>
      <c r="BN27" s="649"/>
      <c r="BO27" s="664" t="s">
        <v>289</v>
      </c>
      <c r="BP27" s="664"/>
      <c r="BQ27" s="649"/>
      <c r="BR27" s="649"/>
      <c r="BS27" s="906">
        <v>11</v>
      </c>
      <c r="BT27" s="904">
        <f>Y27</f>
        <v>0</v>
      </c>
      <c r="BU27" s="650"/>
      <c r="BV27" s="664"/>
      <c r="BW27" s="649"/>
      <c r="BX27" s="649"/>
      <c r="BY27" s="664" t="s">
        <v>289</v>
      </c>
      <c r="BZ27" s="161"/>
      <c r="CA27" s="650"/>
      <c r="CB27" s="649"/>
      <c r="CC27" s="160"/>
      <c r="CD27" s="664" t="s">
        <v>289</v>
      </c>
      <c r="CE27" s="649"/>
      <c r="CF27" s="650"/>
      <c r="CG27" s="156"/>
      <c r="CH27" s="649"/>
      <c r="CI27" s="312"/>
      <c r="CJ27" s="649"/>
      <c r="CK27" s="664" t="s">
        <v>289</v>
      </c>
      <c r="CL27" s="161"/>
      <c r="CM27" s="649"/>
      <c r="CN27" s="914"/>
      <c r="CO27" s="909"/>
      <c r="CP27" s="909"/>
    </row>
    <row r="28" spans="1:94" ht="9.75" customHeight="1" x14ac:dyDescent="0.25">
      <c r="A28" s="907"/>
      <c r="B28" s="905"/>
      <c r="C28" s="681" t="s">
        <v>634</v>
      </c>
      <c r="D28" s="157"/>
      <c r="E28" s="681" t="s">
        <v>634</v>
      </c>
      <c r="F28" s="159"/>
      <c r="G28" s="157"/>
      <c r="H28" s="157">
        <v>2</v>
      </c>
      <c r="I28" s="159"/>
      <c r="J28" s="163"/>
      <c r="K28" s="371">
        <v>2</v>
      </c>
      <c r="L28" s="373"/>
      <c r="M28" s="159"/>
      <c r="N28" s="373"/>
      <c r="O28" s="371"/>
      <c r="P28" s="159"/>
      <c r="Q28" s="159"/>
      <c r="R28" s="665">
        <v>2</v>
      </c>
      <c r="S28" s="159"/>
      <c r="T28" s="159"/>
      <c r="U28" s="157"/>
      <c r="V28" s="159"/>
      <c r="W28" s="159"/>
      <c r="X28" s="907"/>
      <c r="Y28" s="905"/>
      <c r="Z28" s="665">
        <v>2</v>
      </c>
      <c r="AA28" s="159"/>
      <c r="AB28" s="159"/>
      <c r="AC28" s="665"/>
      <c r="AD28" s="914"/>
      <c r="AE28" s="909"/>
      <c r="AF28" s="372"/>
      <c r="AG28" s="665"/>
      <c r="AH28" s="159"/>
      <c r="AI28" s="665">
        <v>2</v>
      </c>
      <c r="AJ28" s="162"/>
      <c r="AK28" s="159"/>
      <c r="AL28" s="671"/>
      <c r="AM28" s="671"/>
      <c r="AN28" s="665">
        <v>2</v>
      </c>
      <c r="AO28" s="159"/>
      <c r="AP28" s="157"/>
      <c r="AQ28" s="157"/>
      <c r="AR28" s="157"/>
      <c r="AS28" s="159"/>
      <c r="AT28" s="665">
        <v>2</v>
      </c>
      <c r="AU28" s="159"/>
      <c r="AV28" s="907"/>
      <c r="AW28" s="905"/>
      <c r="AX28" s="665"/>
      <c r="AY28" s="159"/>
      <c r="AZ28" s="665"/>
      <c r="BA28" s="159"/>
      <c r="BB28" s="159"/>
      <c r="BC28" s="665">
        <v>2</v>
      </c>
      <c r="BD28" s="159"/>
      <c r="BE28" s="665"/>
      <c r="BF28" s="162"/>
      <c r="BG28" s="665"/>
      <c r="BH28" s="159"/>
      <c r="BI28" s="665">
        <v>2</v>
      </c>
      <c r="BJ28" s="159"/>
      <c r="BK28" s="665"/>
      <c r="BL28" s="159"/>
      <c r="BM28" s="665"/>
      <c r="BN28" s="159"/>
      <c r="BO28" s="665">
        <v>2</v>
      </c>
      <c r="BP28" s="665"/>
      <c r="BQ28" s="159"/>
      <c r="BR28" s="159"/>
      <c r="BS28" s="907"/>
      <c r="BT28" s="905"/>
      <c r="BU28" s="157"/>
      <c r="BV28" s="665"/>
      <c r="BW28" s="159"/>
      <c r="BX28" s="159"/>
      <c r="BY28" s="665">
        <v>2</v>
      </c>
      <c r="BZ28" s="162"/>
      <c r="CA28" s="157"/>
      <c r="CB28" s="159"/>
      <c r="CC28" s="162"/>
      <c r="CD28" s="665">
        <v>2</v>
      </c>
      <c r="CE28" s="159"/>
      <c r="CF28" s="157"/>
      <c r="CG28" s="157"/>
      <c r="CH28" s="159"/>
      <c r="CI28" s="162"/>
      <c r="CJ28" s="159"/>
      <c r="CK28" s="665">
        <v>2</v>
      </c>
      <c r="CL28" s="162"/>
      <c r="CM28" s="159"/>
      <c r="CN28" s="914"/>
      <c r="CO28" s="909"/>
      <c r="CP28" s="909"/>
    </row>
    <row r="29" spans="1:94" ht="9.75" customHeight="1" x14ac:dyDescent="0.25">
      <c r="A29" s="906">
        <v>12</v>
      </c>
      <c r="B29" s="904">
        <f>DATABASE!C26</f>
        <v>0</v>
      </c>
      <c r="C29" s="680" t="s">
        <v>217</v>
      </c>
      <c r="D29" s="650"/>
      <c r="E29" s="650"/>
      <c r="F29" s="650" t="s">
        <v>526</v>
      </c>
      <c r="G29" s="662"/>
      <c r="H29" s="650" t="s">
        <v>527</v>
      </c>
      <c r="I29" s="158"/>
      <c r="J29" s="662"/>
      <c r="K29" s="369" t="s">
        <v>41</v>
      </c>
      <c r="L29" s="663"/>
      <c r="M29" s="649"/>
      <c r="N29" s="663"/>
      <c r="O29" s="369"/>
      <c r="P29" s="158"/>
      <c r="Q29" s="664" t="s">
        <v>40</v>
      </c>
      <c r="R29" s="649"/>
      <c r="S29" s="649"/>
      <c r="T29" s="664"/>
      <c r="U29" s="650"/>
      <c r="V29" s="649"/>
      <c r="W29" s="649"/>
      <c r="X29" s="906">
        <v>12</v>
      </c>
      <c r="Y29" s="904">
        <f>DATABASE!C26</f>
        <v>0</v>
      </c>
      <c r="Z29" s="666" t="s">
        <v>285</v>
      </c>
      <c r="AA29" s="312"/>
      <c r="AB29" s="649"/>
      <c r="AC29" s="649"/>
      <c r="AD29" s="914"/>
      <c r="AE29" s="909"/>
      <c r="AF29" s="649"/>
      <c r="AG29" s="664"/>
      <c r="AH29" s="649"/>
      <c r="AI29" s="664" t="s">
        <v>286</v>
      </c>
      <c r="AJ29" s="650"/>
      <c r="AK29" s="649"/>
      <c r="AL29" s="312"/>
      <c r="AM29" s="312"/>
      <c r="AN29" s="649"/>
      <c r="AO29" s="664" t="s">
        <v>287</v>
      </c>
      <c r="AP29" s="650"/>
      <c r="AQ29" s="650"/>
      <c r="AR29" s="650"/>
      <c r="AS29" s="649"/>
      <c r="AT29" s="664" t="s">
        <v>619</v>
      </c>
      <c r="AU29" s="649"/>
      <c r="AV29" s="906">
        <v>12</v>
      </c>
      <c r="AW29" s="904">
        <f>B29</f>
        <v>0</v>
      </c>
      <c r="AX29" s="664"/>
      <c r="AY29" s="649"/>
      <c r="AZ29" s="664"/>
      <c r="BA29" s="649"/>
      <c r="BB29" s="649"/>
      <c r="BC29" s="664" t="s">
        <v>537</v>
      </c>
      <c r="BD29" s="649"/>
      <c r="BE29" s="664"/>
      <c r="BF29" s="312"/>
      <c r="BG29" s="664"/>
      <c r="BH29" s="649"/>
      <c r="BI29" s="664" t="s">
        <v>552</v>
      </c>
      <c r="BJ29" s="649"/>
      <c r="BK29" s="664"/>
      <c r="BL29" s="649"/>
      <c r="BM29" s="664"/>
      <c r="BN29" s="649"/>
      <c r="BO29" s="312"/>
      <c r="BP29" s="664" t="s">
        <v>289</v>
      </c>
      <c r="BQ29" s="649"/>
      <c r="BR29" s="649"/>
      <c r="BS29" s="906">
        <v>12</v>
      </c>
      <c r="BT29" s="904">
        <f>Y29</f>
        <v>0</v>
      </c>
      <c r="BU29" s="650"/>
      <c r="BV29" s="664"/>
      <c r="BW29" s="649"/>
      <c r="BX29" s="649"/>
      <c r="BY29" s="664" t="s">
        <v>289</v>
      </c>
      <c r="BZ29" s="161"/>
      <c r="CA29" s="650"/>
      <c r="CB29" s="649"/>
      <c r="CC29" s="312"/>
      <c r="CD29" s="664" t="s">
        <v>289</v>
      </c>
      <c r="CE29" s="649"/>
      <c r="CF29" s="650"/>
      <c r="CG29" s="156"/>
      <c r="CH29" s="312"/>
      <c r="CI29" s="649"/>
      <c r="CJ29" s="649"/>
      <c r="CK29" s="664" t="s">
        <v>289</v>
      </c>
      <c r="CL29" s="312"/>
      <c r="CM29" s="649"/>
      <c r="CN29" s="914"/>
      <c r="CO29" s="909"/>
      <c r="CP29" s="909"/>
    </row>
    <row r="30" spans="1:94" ht="9.75" customHeight="1" x14ac:dyDescent="0.25">
      <c r="A30" s="907"/>
      <c r="B30" s="905"/>
      <c r="C30" s="681" t="s">
        <v>634</v>
      </c>
      <c r="D30" s="157"/>
      <c r="E30" s="157"/>
      <c r="F30" s="157">
        <v>2</v>
      </c>
      <c r="G30" s="163"/>
      <c r="H30" s="157">
        <v>2</v>
      </c>
      <c r="I30" s="159"/>
      <c r="J30" s="163"/>
      <c r="K30" s="371">
        <v>2</v>
      </c>
      <c r="L30" s="373"/>
      <c r="M30" s="159"/>
      <c r="N30" s="373"/>
      <c r="O30" s="371"/>
      <c r="P30" s="159"/>
      <c r="Q30" s="665">
        <v>2</v>
      </c>
      <c r="R30" s="159"/>
      <c r="S30" s="159"/>
      <c r="T30" s="665"/>
      <c r="U30" s="157"/>
      <c r="V30" s="159"/>
      <c r="W30" s="159"/>
      <c r="X30" s="907"/>
      <c r="Y30" s="905"/>
      <c r="Z30" s="667">
        <v>2</v>
      </c>
      <c r="AA30" s="162"/>
      <c r="AB30" s="159"/>
      <c r="AC30" s="159"/>
      <c r="AD30" s="914"/>
      <c r="AE30" s="909"/>
      <c r="AF30" s="159"/>
      <c r="AG30" s="665"/>
      <c r="AH30" s="159"/>
      <c r="AI30" s="665">
        <v>2</v>
      </c>
      <c r="AJ30" s="157"/>
      <c r="AK30" s="159"/>
      <c r="AL30" s="162"/>
      <c r="AM30" s="162"/>
      <c r="AN30" s="159"/>
      <c r="AO30" s="665">
        <v>2</v>
      </c>
      <c r="AP30" s="157"/>
      <c r="AQ30" s="157"/>
      <c r="AR30" s="157"/>
      <c r="AS30" s="159"/>
      <c r="AT30" s="665">
        <v>2</v>
      </c>
      <c r="AU30" s="159"/>
      <c r="AV30" s="907"/>
      <c r="AW30" s="905"/>
      <c r="AX30" s="665"/>
      <c r="AY30" s="159"/>
      <c r="AZ30" s="665"/>
      <c r="BA30" s="159"/>
      <c r="BB30" s="159"/>
      <c r="BC30" s="665">
        <v>2</v>
      </c>
      <c r="BD30" s="159"/>
      <c r="BE30" s="665"/>
      <c r="BF30" s="162"/>
      <c r="BG30" s="665"/>
      <c r="BH30" s="159"/>
      <c r="BI30" s="665">
        <v>2</v>
      </c>
      <c r="BJ30" s="159"/>
      <c r="BK30" s="665"/>
      <c r="BL30" s="159"/>
      <c r="BM30" s="665"/>
      <c r="BN30" s="159"/>
      <c r="BO30" s="162"/>
      <c r="BP30" s="665">
        <v>2</v>
      </c>
      <c r="BQ30" s="159"/>
      <c r="BR30" s="159"/>
      <c r="BS30" s="907"/>
      <c r="BT30" s="905"/>
      <c r="BU30" s="157"/>
      <c r="BV30" s="665"/>
      <c r="BW30" s="159"/>
      <c r="BX30" s="159"/>
      <c r="BY30" s="665">
        <v>2</v>
      </c>
      <c r="BZ30" s="162"/>
      <c r="CA30" s="157"/>
      <c r="CB30" s="159"/>
      <c r="CC30" s="162"/>
      <c r="CD30" s="665">
        <v>2</v>
      </c>
      <c r="CE30" s="159"/>
      <c r="CF30" s="157"/>
      <c r="CG30" s="157"/>
      <c r="CH30" s="162"/>
      <c r="CI30" s="159"/>
      <c r="CJ30" s="159"/>
      <c r="CK30" s="665">
        <v>2</v>
      </c>
      <c r="CL30" s="162"/>
      <c r="CM30" s="159"/>
      <c r="CN30" s="914"/>
      <c r="CO30" s="909"/>
      <c r="CP30" s="909"/>
    </row>
    <row r="31" spans="1:94" ht="9.75" customHeight="1" x14ac:dyDescent="0.25">
      <c r="A31" s="906">
        <v>13</v>
      </c>
      <c r="B31" s="904">
        <f>DATABASE!C27</f>
        <v>0</v>
      </c>
      <c r="C31" s="158"/>
      <c r="D31" s="650" t="s">
        <v>217</v>
      </c>
      <c r="E31" s="650"/>
      <c r="F31" s="650" t="s">
        <v>526</v>
      </c>
      <c r="G31" s="662"/>
      <c r="H31" s="650" t="s">
        <v>527</v>
      </c>
      <c r="I31" s="158"/>
      <c r="J31" s="662"/>
      <c r="K31" s="663"/>
      <c r="L31" s="369" t="s">
        <v>41</v>
      </c>
      <c r="M31" s="649"/>
      <c r="N31" s="663"/>
      <c r="O31" s="369"/>
      <c r="P31" s="158"/>
      <c r="Q31" s="664" t="s">
        <v>40</v>
      </c>
      <c r="R31" s="649"/>
      <c r="S31" s="649"/>
      <c r="T31" s="664"/>
      <c r="U31" s="649"/>
      <c r="V31" s="650"/>
      <c r="W31" s="370"/>
      <c r="X31" s="906">
        <v>13</v>
      </c>
      <c r="Y31" s="904">
        <f>DATABASE!C27</f>
        <v>0</v>
      </c>
      <c r="Z31" s="664" t="s">
        <v>285</v>
      </c>
      <c r="AA31" s="649"/>
      <c r="AB31" s="649"/>
      <c r="AC31" s="649"/>
      <c r="AD31" s="914"/>
      <c r="AE31" s="909"/>
      <c r="AF31" s="649"/>
      <c r="AG31" s="312"/>
      <c r="AH31" s="664" t="s">
        <v>286</v>
      </c>
      <c r="AI31" s="649"/>
      <c r="AJ31" s="650"/>
      <c r="AK31" s="649"/>
      <c r="AL31" s="312"/>
      <c r="AM31" s="312"/>
      <c r="AN31" s="649"/>
      <c r="AO31" s="664" t="s">
        <v>287</v>
      </c>
      <c r="AP31" s="312"/>
      <c r="AQ31" s="650"/>
      <c r="AR31" s="650"/>
      <c r="AS31" s="664"/>
      <c r="AT31" s="664" t="s">
        <v>619</v>
      </c>
      <c r="AU31" s="649"/>
      <c r="AV31" s="906">
        <v>13</v>
      </c>
      <c r="AW31" s="904">
        <f>B31</f>
        <v>0</v>
      </c>
      <c r="AX31" s="664"/>
      <c r="AY31" s="649"/>
      <c r="AZ31" s="664"/>
      <c r="BA31" s="649"/>
      <c r="BB31" s="649"/>
      <c r="BC31" s="664" t="s">
        <v>537</v>
      </c>
      <c r="BD31" s="649"/>
      <c r="BE31" s="664"/>
      <c r="BF31" s="312"/>
      <c r="BG31" s="312"/>
      <c r="BH31" s="649"/>
      <c r="BI31" s="664"/>
      <c r="BJ31" s="664" t="s">
        <v>552</v>
      </c>
      <c r="BK31" s="649"/>
      <c r="BL31" s="649"/>
      <c r="BM31" s="664"/>
      <c r="BN31" s="649"/>
      <c r="BO31" s="312"/>
      <c r="BP31" s="664" t="s">
        <v>289</v>
      </c>
      <c r="BQ31" s="649"/>
      <c r="BR31" s="664"/>
      <c r="BS31" s="906">
        <v>13</v>
      </c>
      <c r="BT31" s="904">
        <f>Y31</f>
        <v>0</v>
      </c>
      <c r="BU31" s="649"/>
      <c r="BV31" s="649"/>
      <c r="BW31" s="312"/>
      <c r="BX31" s="649"/>
      <c r="BY31" s="664" t="s">
        <v>289</v>
      </c>
      <c r="BZ31" s="156"/>
      <c r="CA31" s="650"/>
      <c r="CB31" s="312"/>
      <c r="CC31" s="649"/>
      <c r="CD31" s="664" t="s">
        <v>289</v>
      </c>
      <c r="CE31" s="649"/>
      <c r="CF31" s="650"/>
      <c r="CG31" s="156"/>
      <c r="CH31" s="312"/>
      <c r="CI31" s="649"/>
      <c r="CJ31" s="664" t="s">
        <v>289</v>
      </c>
      <c r="CK31" s="649"/>
      <c r="CL31" s="649"/>
      <c r="CM31" s="664"/>
      <c r="CN31" s="914"/>
      <c r="CO31" s="909"/>
      <c r="CP31" s="909"/>
    </row>
    <row r="32" spans="1:94" ht="9.75" customHeight="1" x14ac:dyDescent="0.25">
      <c r="A32" s="907"/>
      <c r="B32" s="905"/>
      <c r="C32" s="159"/>
      <c r="D32" s="157">
        <v>2</v>
      </c>
      <c r="E32" s="157"/>
      <c r="F32" s="157">
        <v>2</v>
      </c>
      <c r="G32" s="163"/>
      <c r="H32" s="157">
        <v>2</v>
      </c>
      <c r="I32" s="159"/>
      <c r="J32" s="163"/>
      <c r="K32" s="373"/>
      <c r="L32" s="371">
        <v>2</v>
      </c>
      <c r="M32" s="159"/>
      <c r="N32" s="373"/>
      <c r="O32" s="371"/>
      <c r="P32" s="159"/>
      <c r="Q32" s="665">
        <v>2</v>
      </c>
      <c r="R32" s="159"/>
      <c r="S32" s="159"/>
      <c r="T32" s="665"/>
      <c r="U32" s="159"/>
      <c r="V32" s="157"/>
      <c r="W32" s="372"/>
      <c r="X32" s="907"/>
      <c r="Y32" s="905"/>
      <c r="Z32" s="665">
        <v>2</v>
      </c>
      <c r="AA32" s="159"/>
      <c r="AB32" s="159"/>
      <c r="AC32" s="159"/>
      <c r="AD32" s="914"/>
      <c r="AE32" s="909"/>
      <c r="AF32" s="159"/>
      <c r="AG32" s="162"/>
      <c r="AH32" s="665">
        <v>2</v>
      </c>
      <c r="AI32" s="159"/>
      <c r="AJ32" s="157"/>
      <c r="AK32" s="159"/>
      <c r="AL32" s="162"/>
      <c r="AM32" s="162"/>
      <c r="AN32" s="159"/>
      <c r="AO32" s="665">
        <v>2</v>
      </c>
      <c r="AP32" s="162"/>
      <c r="AQ32" s="157"/>
      <c r="AR32" s="157"/>
      <c r="AS32" s="665"/>
      <c r="AT32" s="665">
        <v>2</v>
      </c>
      <c r="AU32" s="159"/>
      <c r="AV32" s="907"/>
      <c r="AW32" s="905"/>
      <c r="AX32" s="665"/>
      <c r="AY32" s="159"/>
      <c r="AZ32" s="665"/>
      <c r="BA32" s="159"/>
      <c r="BB32" s="159"/>
      <c r="BC32" s="665">
        <v>2</v>
      </c>
      <c r="BD32" s="159"/>
      <c r="BE32" s="665"/>
      <c r="BF32" s="162"/>
      <c r="BG32" s="162"/>
      <c r="BH32" s="159"/>
      <c r="BI32" s="665"/>
      <c r="BJ32" s="665">
        <v>2</v>
      </c>
      <c r="BK32" s="159"/>
      <c r="BL32" s="162"/>
      <c r="BM32" s="671"/>
      <c r="BN32" s="159"/>
      <c r="BO32" s="162"/>
      <c r="BP32" s="665">
        <v>2</v>
      </c>
      <c r="BQ32" s="159"/>
      <c r="BR32" s="665"/>
      <c r="BS32" s="907"/>
      <c r="BT32" s="905"/>
      <c r="BU32" s="159"/>
      <c r="BV32" s="159"/>
      <c r="BW32" s="162"/>
      <c r="BX32" s="159"/>
      <c r="BY32" s="665">
        <v>2</v>
      </c>
      <c r="BZ32" s="157"/>
      <c r="CA32" s="157"/>
      <c r="CB32" s="162"/>
      <c r="CC32" s="159"/>
      <c r="CD32" s="665">
        <v>2</v>
      </c>
      <c r="CE32" s="159"/>
      <c r="CF32" s="157"/>
      <c r="CG32" s="157"/>
      <c r="CH32" s="162"/>
      <c r="CI32" s="159"/>
      <c r="CJ32" s="665">
        <v>2</v>
      </c>
      <c r="CK32" s="159"/>
      <c r="CL32" s="159"/>
      <c r="CM32" s="665"/>
      <c r="CN32" s="914"/>
      <c r="CO32" s="909"/>
      <c r="CP32" s="909"/>
    </row>
    <row r="33" spans="1:94" ht="9.75" customHeight="1" x14ac:dyDescent="0.25">
      <c r="A33" s="906">
        <v>14</v>
      </c>
      <c r="B33" s="904">
        <f>DATABASE!C28</f>
        <v>0</v>
      </c>
      <c r="C33" s="158"/>
      <c r="D33" s="650" t="s">
        <v>217</v>
      </c>
      <c r="E33" s="650"/>
      <c r="F33" s="650" t="s">
        <v>526</v>
      </c>
      <c r="G33" s="662"/>
      <c r="H33" s="650" t="s">
        <v>527</v>
      </c>
      <c r="I33" s="158"/>
      <c r="J33" s="662"/>
      <c r="K33" s="663"/>
      <c r="L33" s="369" t="s">
        <v>41</v>
      </c>
      <c r="M33" s="649"/>
      <c r="N33" s="158"/>
      <c r="O33" s="663"/>
      <c r="P33" s="369"/>
      <c r="Q33" s="664" t="s">
        <v>40</v>
      </c>
      <c r="R33" s="649"/>
      <c r="S33" s="649"/>
      <c r="T33" s="664"/>
      <c r="U33" s="649"/>
      <c r="V33" s="650"/>
      <c r="W33" s="649"/>
      <c r="X33" s="906">
        <v>14</v>
      </c>
      <c r="Y33" s="904">
        <f>DATABASE!C28</f>
        <v>0</v>
      </c>
      <c r="Z33" s="664" t="s">
        <v>285</v>
      </c>
      <c r="AA33" s="649"/>
      <c r="AB33" s="649"/>
      <c r="AC33" s="370"/>
      <c r="AD33" s="914"/>
      <c r="AE33" s="909"/>
      <c r="AF33" s="649"/>
      <c r="AG33" s="312"/>
      <c r="AH33" s="664" t="s">
        <v>286</v>
      </c>
      <c r="AI33" s="649"/>
      <c r="AJ33" s="650"/>
      <c r="AK33" s="649"/>
      <c r="AL33" s="312"/>
      <c r="AM33" s="312"/>
      <c r="AN33" s="649"/>
      <c r="AO33" s="664" t="s">
        <v>287</v>
      </c>
      <c r="AP33" s="312"/>
      <c r="AQ33" s="650"/>
      <c r="AR33" s="650"/>
      <c r="AS33" s="664"/>
      <c r="AT33" s="664" t="s">
        <v>619</v>
      </c>
      <c r="AU33" s="649"/>
      <c r="AV33" s="906">
        <v>14</v>
      </c>
      <c r="AW33" s="904">
        <f>B33</f>
        <v>0</v>
      </c>
      <c r="AX33" s="664"/>
      <c r="AY33" s="649"/>
      <c r="AZ33" s="664"/>
      <c r="BA33" s="649"/>
      <c r="BB33" s="664"/>
      <c r="BC33" s="312"/>
      <c r="BD33" s="664" t="s">
        <v>537</v>
      </c>
      <c r="BE33" s="649"/>
      <c r="BF33" s="312"/>
      <c r="BG33" s="312"/>
      <c r="BH33" s="649"/>
      <c r="BI33" s="312"/>
      <c r="BJ33" s="664" t="s">
        <v>552</v>
      </c>
      <c r="BK33" s="649"/>
      <c r="BL33" s="161"/>
      <c r="BM33" s="650"/>
      <c r="BN33" s="649"/>
      <c r="BO33" s="664"/>
      <c r="BP33" s="664" t="s">
        <v>289</v>
      </c>
      <c r="BQ33" s="649"/>
      <c r="BR33" s="664"/>
      <c r="BS33" s="906">
        <v>14</v>
      </c>
      <c r="BT33" s="904">
        <f>Y33</f>
        <v>0</v>
      </c>
      <c r="BU33" s="649"/>
      <c r="BV33" s="312"/>
      <c r="BW33" s="649"/>
      <c r="BX33" s="649"/>
      <c r="BY33" s="664" t="s">
        <v>289</v>
      </c>
      <c r="BZ33" s="156"/>
      <c r="CA33" s="650"/>
      <c r="CB33" s="650"/>
      <c r="CC33" s="649"/>
      <c r="CD33" s="649"/>
      <c r="CE33" s="664" t="s">
        <v>289</v>
      </c>
      <c r="CF33" s="664"/>
      <c r="CG33" s="649"/>
      <c r="CH33" s="312"/>
      <c r="CI33" s="649"/>
      <c r="CJ33" s="664" t="s">
        <v>289</v>
      </c>
      <c r="CK33" s="649"/>
      <c r="CL33" s="649"/>
      <c r="CM33" s="664"/>
      <c r="CN33" s="914"/>
      <c r="CO33" s="909"/>
      <c r="CP33" s="909"/>
    </row>
    <row r="34" spans="1:94" ht="9.75" customHeight="1" x14ac:dyDescent="0.25">
      <c r="A34" s="907"/>
      <c r="B34" s="905"/>
      <c r="C34" s="159"/>
      <c r="D34" s="157">
        <v>2</v>
      </c>
      <c r="E34" s="157"/>
      <c r="F34" s="157">
        <v>2</v>
      </c>
      <c r="G34" s="163"/>
      <c r="H34" s="157">
        <v>2</v>
      </c>
      <c r="I34" s="159"/>
      <c r="J34" s="163"/>
      <c r="K34" s="373"/>
      <c r="L34" s="371">
        <v>2</v>
      </c>
      <c r="M34" s="159"/>
      <c r="N34" s="159"/>
      <c r="O34" s="373"/>
      <c r="P34" s="371"/>
      <c r="Q34" s="665">
        <v>2</v>
      </c>
      <c r="R34" s="159"/>
      <c r="S34" s="159"/>
      <c r="T34" s="665"/>
      <c r="U34" s="159"/>
      <c r="V34" s="157"/>
      <c r="W34" s="159"/>
      <c r="X34" s="907"/>
      <c r="Y34" s="905"/>
      <c r="Z34" s="665">
        <v>2</v>
      </c>
      <c r="AA34" s="159"/>
      <c r="AB34" s="159"/>
      <c r="AC34" s="372"/>
      <c r="AD34" s="914"/>
      <c r="AE34" s="909"/>
      <c r="AF34" s="159"/>
      <c r="AG34" s="162"/>
      <c r="AH34" s="665">
        <v>2</v>
      </c>
      <c r="AI34" s="159"/>
      <c r="AJ34" s="157"/>
      <c r="AK34" s="159"/>
      <c r="AL34" s="162"/>
      <c r="AM34" s="162"/>
      <c r="AN34" s="159"/>
      <c r="AO34" s="665">
        <v>2</v>
      </c>
      <c r="AP34" s="162"/>
      <c r="AQ34" s="157"/>
      <c r="AR34" s="157"/>
      <c r="AS34" s="665"/>
      <c r="AT34" s="665">
        <v>2</v>
      </c>
      <c r="AU34" s="159"/>
      <c r="AV34" s="907"/>
      <c r="AW34" s="905"/>
      <c r="AX34" s="665"/>
      <c r="AY34" s="159"/>
      <c r="AZ34" s="665"/>
      <c r="BA34" s="159"/>
      <c r="BB34" s="665"/>
      <c r="BC34" s="162"/>
      <c r="BD34" s="665">
        <v>2</v>
      </c>
      <c r="BE34" s="159"/>
      <c r="BF34" s="162"/>
      <c r="BG34" s="162"/>
      <c r="BH34" s="159"/>
      <c r="BI34" s="162"/>
      <c r="BJ34" s="665">
        <v>2</v>
      </c>
      <c r="BK34" s="159"/>
      <c r="BL34" s="162"/>
      <c r="BM34" s="157"/>
      <c r="BN34" s="159"/>
      <c r="BO34" s="665"/>
      <c r="BP34" s="665">
        <v>2</v>
      </c>
      <c r="BQ34" s="159"/>
      <c r="BR34" s="665"/>
      <c r="BS34" s="907"/>
      <c r="BT34" s="905"/>
      <c r="BU34" s="159"/>
      <c r="BV34" s="162"/>
      <c r="BW34" s="159"/>
      <c r="BX34" s="159"/>
      <c r="BY34" s="665">
        <v>2</v>
      </c>
      <c r="BZ34" s="157"/>
      <c r="CA34" s="157"/>
      <c r="CB34" s="157"/>
      <c r="CC34" s="159"/>
      <c r="CD34" s="159"/>
      <c r="CE34" s="665">
        <v>2</v>
      </c>
      <c r="CF34" s="665"/>
      <c r="CG34" s="159"/>
      <c r="CH34" s="162"/>
      <c r="CI34" s="159"/>
      <c r="CJ34" s="665">
        <v>2</v>
      </c>
      <c r="CK34" s="159"/>
      <c r="CL34" s="159"/>
      <c r="CM34" s="665"/>
      <c r="CN34" s="914"/>
      <c r="CO34" s="909"/>
      <c r="CP34" s="909"/>
    </row>
    <row r="35" spans="1:94" ht="9.75" customHeight="1" x14ac:dyDescent="0.25">
      <c r="A35" s="906">
        <v>15</v>
      </c>
      <c r="B35" s="904">
        <f>DATABASE!C29</f>
        <v>0</v>
      </c>
      <c r="C35" s="158"/>
      <c r="D35" s="650" t="s">
        <v>217</v>
      </c>
      <c r="E35" s="650"/>
      <c r="F35" s="650" t="s">
        <v>526</v>
      </c>
      <c r="G35" s="662"/>
      <c r="H35" s="662"/>
      <c r="I35" s="158"/>
      <c r="J35" s="158"/>
      <c r="K35" s="663"/>
      <c r="L35" s="369" t="s">
        <v>41</v>
      </c>
      <c r="M35" s="649"/>
      <c r="N35" s="158"/>
      <c r="O35" s="663"/>
      <c r="P35" s="369"/>
      <c r="Q35" s="664" t="s">
        <v>40</v>
      </c>
      <c r="R35" s="649"/>
      <c r="S35" s="649"/>
      <c r="T35" s="664"/>
      <c r="U35" s="649"/>
      <c r="V35" s="650"/>
      <c r="W35" s="649"/>
      <c r="X35" s="906">
        <v>15</v>
      </c>
      <c r="Y35" s="904">
        <f>DATABASE!C29</f>
        <v>0</v>
      </c>
      <c r="Z35" s="650"/>
      <c r="AA35" s="664" t="s">
        <v>285</v>
      </c>
      <c r="AB35" s="649"/>
      <c r="AC35" s="649"/>
      <c r="AD35" s="914"/>
      <c r="AE35" s="909"/>
      <c r="AF35" s="649"/>
      <c r="AG35" s="312"/>
      <c r="AH35" s="664" t="s">
        <v>286</v>
      </c>
      <c r="AI35" s="649"/>
      <c r="AJ35" s="650"/>
      <c r="AK35" s="312"/>
      <c r="AL35" s="649"/>
      <c r="AM35" s="312"/>
      <c r="AN35" s="649"/>
      <c r="AO35" s="664" t="s">
        <v>287</v>
      </c>
      <c r="AP35" s="312"/>
      <c r="AQ35" s="650"/>
      <c r="AR35" s="650"/>
      <c r="AS35" s="664"/>
      <c r="AT35" s="649"/>
      <c r="AU35" s="312"/>
      <c r="AV35" s="906">
        <v>15</v>
      </c>
      <c r="AW35" s="904">
        <f>B35</f>
        <v>0</v>
      </c>
      <c r="AX35" s="649"/>
      <c r="AY35" s="664" t="s">
        <v>619</v>
      </c>
      <c r="AZ35" s="664"/>
      <c r="BA35" s="312"/>
      <c r="BB35" s="649"/>
      <c r="BC35" s="649"/>
      <c r="BD35" s="664" t="s">
        <v>537</v>
      </c>
      <c r="BE35" s="649"/>
      <c r="BF35" s="312"/>
      <c r="BG35" s="312"/>
      <c r="BH35" s="649"/>
      <c r="BI35" s="312"/>
      <c r="BJ35" s="664" t="s">
        <v>552</v>
      </c>
      <c r="BK35" s="649"/>
      <c r="BL35" s="650"/>
      <c r="BM35" s="650"/>
      <c r="BN35" s="649"/>
      <c r="BO35" s="664"/>
      <c r="BP35" s="664" t="s">
        <v>289</v>
      </c>
      <c r="BQ35" s="649"/>
      <c r="BR35" s="664"/>
      <c r="BS35" s="906">
        <v>15</v>
      </c>
      <c r="BT35" s="904">
        <f>Y35</f>
        <v>0</v>
      </c>
      <c r="BU35" s="649"/>
      <c r="BV35" s="650"/>
      <c r="BW35" s="649"/>
      <c r="BX35" s="664" t="s">
        <v>289</v>
      </c>
      <c r="BY35" s="649"/>
      <c r="BZ35" s="649"/>
      <c r="CA35" s="664"/>
      <c r="CB35" s="650"/>
      <c r="CC35" s="649"/>
      <c r="CD35" s="649"/>
      <c r="CE35" s="664" t="s">
        <v>289</v>
      </c>
      <c r="CF35" s="664"/>
      <c r="CG35" s="649"/>
      <c r="CH35" s="312"/>
      <c r="CI35" s="649"/>
      <c r="CJ35" s="664" t="s">
        <v>289</v>
      </c>
      <c r="CK35" s="649"/>
      <c r="CL35" s="649"/>
      <c r="CM35" s="664"/>
      <c r="CN35" s="914"/>
      <c r="CO35" s="909"/>
      <c r="CP35" s="909"/>
    </row>
    <row r="36" spans="1:94" ht="9.75" customHeight="1" x14ac:dyDescent="0.25">
      <c r="A36" s="907"/>
      <c r="B36" s="905"/>
      <c r="C36" s="159"/>
      <c r="D36" s="157">
        <v>2</v>
      </c>
      <c r="E36" s="157"/>
      <c r="F36" s="157">
        <v>2</v>
      </c>
      <c r="G36" s="163"/>
      <c r="H36" s="163"/>
      <c r="I36" s="159"/>
      <c r="J36" s="159"/>
      <c r="K36" s="373"/>
      <c r="L36" s="371">
        <v>2</v>
      </c>
      <c r="M36" s="159"/>
      <c r="N36" s="159"/>
      <c r="O36" s="373"/>
      <c r="P36" s="371"/>
      <c r="Q36" s="665">
        <v>2</v>
      </c>
      <c r="R36" s="159"/>
      <c r="S36" s="159"/>
      <c r="T36" s="665"/>
      <c r="U36" s="159"/>
      <c r="V36" s="157"/>
      <c r="W36" s="159"/>
      <c r="X36" s="907"/>
      <c r="Y36" s="905"/>
      <c r="Z36" s="157"/>
      <c r="AA36" s="665">
        <v>2</v>
      </c>
      <c r="AB36" s="159"/>
      <c r="AC36" s="159"/>
      <c r="AD36" s="914"/>
      <c r="AE36" s="909"/>
      <c r="AF36" s="159"/>
      <c r="AG36" s="162"/>
      <c r="AH36" s="665">
        <v>2</v>
      </c>
      <c r="AI36" s="159"/>
      <c r="AJ36" s="157"/>
      <c r="AK36" s="162"/>
      <c r="AL36" s="159"/>
      <c r="AM36" s="162"/>
      <c r="AN36" s="159"/>
      <c r="AO36" s="671">
        <v>2</v>
      </c>
      <c r="AP36" s="162"/>
      <c r="AQ36" s="157"/>
      <c r="AR36" s="157"/>
      <c r="AS36" s="665"/>
      <c r="AT36" s="159"/>
      <c r="AU36" s="162"/>
      <c r="AV36" s="907"/>
      <c r="AW36" s="905"/>
      <c r="AX36" s="159"/>
      <c r="AY36" s="665">
        <v>2</v>
      </c>
      <c r="AZ36" s="665"/>
      <c r="BA36" s="162"/>
      <c r="BB36" s="159"/>
      <c r="BC36" s="159"/>
      <c r="BD36" s="665">
        <v>2</v>
      </c>
      <c r="BE36" s="159"/>
      <c r="BF36" s="162"/>
      <c r="BG36" s="162"/>
      <c r="BH36" s="159"/>
      <c r="BI36" s="162"/>
      <c r="BJ36" s="665">
        <v>2</v>
      </c>
      <c r="BK36" s="159"/>
      <c r="BL36" s="157"/>
      <c r="BM36" s="157"/>
      <c r="BN36" s="159"/>
      <c r="BO36" s="665"/>
      <c r="BP36" s="665">
        <v>2</v>
      </c>
      <c r="BQ36" s="159"/>
      <c r="BR36" s="665"/>
      <c r="BS36" s="907"/>
      <c r="BT36" s="905"/>
      <c r="BU36" s="159"/>
      <c r="BV36" s="157"/>
      <c r="BW36" s="159"/>
      <c r="BX36" s="665">
        <v>2</v>
      </c>
      <c r="BY36" s="159"/>
      <c r="BZ36" s="159"/>
      <c r="CA36" s="665"/>
      <c r="CB36" s="157"/>
      <c r="CC36" s="159"/>
      <c r="CD36" s="159"/>
      <c r="CE36" s="665">
        <v>2</v>
      </c>
      <c r="CF36" s="665"/>
      <c r="CG36" s="159"/>
      <c r="CH36" s="162"/>
      <c r="CI36" s="159"/>
      <c r="CJ36" s="665">
        <v>2</v>
      </c>
      <c r="CK36" s="159"/>
      <c r="CL36" s="159"/>
      <c r="CM36" s="665"/>
      <c r="CN36" s="914"/>
      <c r="CO36" s="909"/>
      <c r="CP36" s="909"/>
    </row>
    <row r="37" spans="1:94" ht="9.75" customHeight="1" x14ac:dyDescent="0.25">
      <c r="A37" s="906">
        <v>16</v>
      </c>
      <c r="B37" s="904">
        <f>DATABASE!C30</f>
        <v>0</v>
      </c>
      <c r="C37" s="158"/>
      <c r="D37" s="650" t="s">
        <v>217</v>
      </c>
      <c r="E37" s="662"/>
      <c r="F37" s="662"/>
      <c r="G37" s="649"/>
      <c r="H37" s="662"/>
      <c r="I37" s="158"/>
      <c r="J37" s="158"/>
      <c r="K37" s="663"/>
      <c r="L37" s="369" t="s">
        <v>41</v>
      </c>
      <c r="M37" s="650"/>
      <c r="N37" s="649"/>
      <c r="O37" s="663"/>
      <c r="P37" s="369"/>
      <c r="Q37" s="156"/>
      <c r="R37" s="158"/>
      <c r="S37" s="649"/>
      <c r="T37" s="664" t="s">
        <v>40</v>
      </c>
      <c r="U37" s="649"/>
      <c r="V37" s="650"/>
      <c r="W37" s="649"/>
      <c r="X37" s="906">
        <v>16</v>
      </c>
      <c r="Y37" s="904">
        <f>DATABASE!C30</f>
        <v>0</v>
      </c>
      <c r="Z37" s="650"/>
      <c r="AA37" s="666" t="s">
        <v>285</v>
      </c>
      <c r="AB37" s="649"/>
      <c r="AC37" s="649"/>
      <c r="AD37" s="914"/>
      <c r="AE37" s="909"/>
      <c r="AF37" s="649"/>
      <c r="AG37" s="160"/>
      <c r="AH37" s="664" t="s">
        <v>286</v>
      </c>
      <c r="AI37" s="649"/>
      <c r="AJ37" s="649"/>
      <c r="AK37" s="664"/>
      <c r="AL37" s="649"/>
      <c r="AM37" s="312"/>
      <c r="AN37" s="156"/>
      <c r="AO37" s="312"/>
      <c r="AP37" s="664" t="s">
        <v>287</v>
      </c>
      <c r="AQ37" s="649"/>
      <c r="AR37" s="650"/>
      <c r="AS37" s="664"/>
      <c r="AT37" s="312"/>
      <c r="AU37" s="649"/>
      <c r="AV37" s="906">
        <v>16</v>
      </c>
      <c r="AW37" s="904">
        <f>B37</f>
        <v>0</v>
      </c>
      <c r="AX37" s="649"/>
      <c r="AY37" s="664" t="s">
        <v>619</v>
      </c>
      <c r="AZ37" s="664"/>
      <c r="BA37" s="160"/>
      <c r="BB37" s="649"/>
      <c r="BC37" s="649"/>
      <c r="BD37" s="664" t="s">
        <v>537</v>
      </c>
      <c r="BE37" s="649"/>
      <c r="BF37" s="312"/>
      <c r="BG37" s="312"/>
      <c r="BH37" s="649"/>
      <c r="BI37" s="649"/>
      <c r="BJ37" s="664" t="s">
        <v>552</v>
      </c>
      <c r="BK37" s="649"/>
      <c r="BL37" s="650"/>
      <c r="BM37" s="650"/>
      <c r="BN37" s="649"/>
      <c r="BO37" s="664"/>
      <c r="BP37" s="649"/>
      <c r="BQ37" s="664" t="s">
        <v>289</v>
      </c>
      <c r="BR37" s="664"/>
      <c r="BS37" s="906">
        <v>16</v>
      </c>
      <c r="BT37" s="904">
        <f>Y37</f>
        <v>0</v>
      </c>
      <c r="BU37" s="649"/>
      <c r="BV37" s="649"/>
      <c r="BW37" s="649"/>
      <c r="BX37" s="664" t="s">
        <v>289</v>
      </c>
      <c r="BY37" s="649"/>
      <c r="BZ37" s="649"/>
      <c r="CA37" s="664"/>
      <c r="CB37" s="650"/>
      <c r="CC37" s="649"/>
      <c r="CD37" s="649"/>
      <c r="CE37" s="664" t="s">
        <v>289</v>
      </c>
      <c r="CF37" s="664"/>
      <c r="CG37" s="649"/>
      <c r="CH37" s="312"/>
      <c r="CI37" s="312"/>
      <c r="CJ37" s="664" t="s">
        <v>289</v>
      </c>
      <c r="CK37" s="649"/>
      <c r="CL37" s="649"/>
      <c r="CM37" s="664"/>
      <c r="CN37" s="914"/>
      <c r="CO37" s="909"/>
      <c r="CP37" s="909"/>
    </row>
    <row r="38" spans="1:94" ht="9.75" customHeight="1" x14ac:dyDescent="0.25">
      <c r="A38" s="907"/>
      <c r="B38" s="905"/>
      <c r="C38" s="159"/>
      <c r="D38" s="157">
        <v>2</v>
      </c>
      <c r="E38" s="163"/>
      <c r="F38" s="163"/>
      <c r="G38" s="159"/>
      <c r="H38" s="163"/>
      <c r="I38" s="159"/>
      <c r="J38" s="159"/>
      <c r="K38" s="373"/>
      <c r="L38" s="371">
        <v>2</v>
      </c>
      <c r="M38" s="157"/>
      <c r="N38" s="159"/>
      <c r="O38" s="373"/>
      <c r="P38" s="371"/>
      <c r="Q38" s="157"/>
      <c r="R38" s="159"/>
      <c r="S38" s="159"/>
      <c r="T38" s="665">
        <v>2</v>
      </c>
      <c r="U38" s="159"/>
      <c r="V38" s="157"/>
      <c r="W38" s="159"/>
      <c r="X38" s="907"/>
      <c r="Y38" s="905"/>
      <c r="Z38" s="157"/>
      <c r="AA38" s="667">
        <v>2</v>
      </c>
      <c r="AB38" s="159"/>
      <c r="AC38" s="159"/>
      <c r="AD38" s="914"/>
      <c r="AE38" s="909"/>
      <c r="AF38" s="159"/>
      <c r="AG38" s="162"/>
      <c r="AH38" s="665">
        <v>2</v>
      </c>
      <c r="AI38" s="159"/>
      <c r="AJ38" s="159"/>
      <c r="AK38" s="665"/>
      <c r="AL38" s="159"/>
      <c r="AM38" s="162"/>
      <c r="AN38" s="157"/>
      <c r="AO38" s="162"/>
      <c r="AP38" s="665">
        <v>2</v>
      </c>
      <c r="AQ38" s="159"/>
      <c r="AR38" s="157"/>
      <c r="AS38" s="665"/>
      <c r="AT38" s="162"/>
      <c r="AU38" s="159"/>
      <c r="AV38" s="907"/>
      <c r="AW38" s="905"/>
      <c r="AX38" s="159"/>
      <c r="AY38" s="665">
        <v>2</v>
      </c>
      <c r="AZ38" s="665"/>
      <c r="BA38" s="162"/>
      <c r="BB38" s="159"/>
      <c r="BC38" s="159"/>
      <c r="BD38" s="665">
        <v>2</v>
      </c>
      <c r="BE38" s="159"/>
      <c r="BF38" s="162"/>
      <c r="BG38" s="162"/>
      <c r="BH38" s="159"/>
      <c r="BI38" s="159"/>
      <c r="BJ38" s="665">
        <v>2</v>
      </c>
      <c r="BK38" s="159"/>
      <c r="BL38" s="157"/>
      <c r="BM38" s="157"/>
      <c r="BN38" s="159"/>
      <c r="BO38" s="665"/>
      <c r="BP38" s="159"/>
      <c r="BQ38" s="665">
        <v>2</v>
      </c>
      <c r="BR38" s="665"/>
      <c r="BS38" s="907"/>
      <c r="BT38" s="905"/>
      <c r="BU38" s="159"/>
      <c r="BV38" s="159"/>
      <c r="BW38" s="159"/>
      <c r="BX38" s="665">
        <v>2</v>
      </c>
      <c r="BY38" s="159"/>
      <c r="BZ38" s="159"/>
      <c r="CA38" s="665"/>
      <c r="CB38" s="157"/>
      <c r="CC38" s="159"/>
      <c r="CD38" s="159"/>
      <c r="CE38" s="665">
        <v>2</v>
      </c>
      <c r="CF38" s="665"/>
      <c r="CG38" s="159"/>
      <c r="CH38" s="162"/>
      <c r="CI38" s="162"/>
      <c r="CJ38" s="665">
        <v>2</v>
      </c>
      <c r="CK38" s="159"/>
      <c r="CL38" s="159"/>
      <c r="CM38" s="665"/>
      <c r="CN38" s="914"/>
      <c r="CO38" s="909"/>
      <c r="CP38" s="909"/>
    </row>
    <row r="39" spans="1:94" ht="9.75" customHeight="1" x14ac:dyDescent="0.25">
      <c r="A39" s="906">
        <v>17</v>
      </c>
      <c r="B39" s="904">
        <f>DATABASE!C31</f>
        <v>0</v>
      </c>
      <c r="C39" s="158"/>
      <c r="D39" s="662"/>
      <c r="E39" s="662"/>
      <c r="F39" s="662"/>
      <c r="G39" s="650"/>
      <c r="H39" s="662"/>
      <c r="I39" s="158"/>
      <c r="J39" s="158"/>
      <c r="K39" s="650"/>
      <c r="L39" s="158"/>
      <c r="M39" s="369" t="s">
        <v>41</v>
      </c>
      <c r="N39" s="663"/>
      <c r="O39" s="663"/>
      <c r="P39" s="369"/>
      <c r="Q39" s="663"/>
      <c r="R39" s="158"/>
      <c r="S39" s="649"/>
      <c r="T39" s="664" t="s">
        <v>40</v>
      </c>
      <c r="U39" s="158"/>
      <c r="V39" s="649"/>
      <c r="W39" s="650"/>
      <c r="X39" s="906">
        <v>17</v>
      </c>
      <c r="Y39" s="904">
        <f>DATABASE!C31</f>
        <v>0</v>
      </c>
      <c r="Z39" s="650"/>
      <c r="AA39" s="664" t="s">
        <v>285</v>
      </c>
      <c r="AB39" s="370"/>
      <c r="AC39" s="370"/>
      <c r="AD39" s="914"/>
      <c r="AE39" s="909"/>
      <c r="AF39" s="649"/>
      <c r="AG39" s="160"/>
      <c r="AH39" s="650"/>
      <c r="AI39" s="664"/>
      <c r="AJ39" s="649"/>
      <c r="AK39" s="664" t="s">
        <v>286</v>
      </c>
      <c r="AL39" s="649"/>
      <c r="AM39" s="312"/>
      <c r="AN39" s="156"/>
      <c r="AO39" s="312"/>
      <c r="AP39" s="664" t="s">
        <v>287</v>
      </c>
      <c r="AQ39" s="649"/>
      <c r="AR39" s="650"/>
      <c r="AS39" s="650"/>
      <c r="AT39" s="649"/>
      <c r="AU39" s="649"/>
      <c r="AV39" s="906">
        <v>17</v>
      </c>
      <c r="AW39" s="904">
        <f>B39</f>
        <v>0</v>
      </c>
      <c r="AX39" s="649"/>
      <c r="AY39" s="664" t="s">
        <v>619</v>
      </c>
      <c r="AZ39" s="312"/>
      <c r="BA39" s="649"/>
      <c r="BB39" s="649"/>
      <c r="BC39" s="649"/>
      <c r="BD39" s="664" t="s">
        <v>537</v>
      </c>
      <c r="BE39" s="649"/>
      <c r="BF39" s="312"/>
      <c r="BG39" s="312"/>
      <c r="BH39" s="664"/>
      <c r="BI39" s="649"/>
      <c r="BJ39" s="649"/>
      <c r="BK39" s="664" t="s">
        <v>552</v>
      </c>
      <c r="BL39" s="649"/>
      <c r="BM39" s="664"/>
      <c r="BN39" s="649"/>
      <c r="BO39" s="664"/>
      <c r="BP39" s="649"/>
      <c r="BQ39" s="664" t="s">
        <v>289</v>
      </c>
      <c r="BR39" s="664"/>
      <c r="BS39" s="906">
        <v>17</v>
      </c>
      <c r="BT39" s="904">
        <f>Y39</f>
        <v>0</v>
      </c>
      <c r="BU39" s="649"/>
      <c r="BV39" s="649"/>
      <c r="BW39" s="649"/>
      <c r="BX39" s="664" t="s">
        <v>289</v>
      </c>
      <c r="BY39" s="649"/>
      <c r="BZ39" s="649"/>
      <c r="CA39" s="664"/>
      <c r="CB39" s="650"/>
      <c r="CC39" s="312"/>
      <c r="CD39" s="649"/>
      <c r="CE39" s="664" t="s">
        <v>289</v>
      </c>
      <c r="CF39" s="664"/>
      <c r="CG39" s="649"/>
      <c r="CH39" s="312"/>
      <c r="CI39" s="312"/>
      <c r="CJ39" s="649"/>
      <c r="CK39" s="312"/>
      <c r="CL39" s="649"/>
      <c r="CM39" s="664" t="s">
        <v>289</v>
      </c>
      <c r="CN39" s="914"/>
      <c r="CO39" s="909"/>
      <c r="CP39" s="909"/>
    </row>
    <row r="40" spans="1:94" ht="9.75" customHeight="1" x14ac:dyDescent="0.25">
      <c r="A40" s="907"/>
      <c r="B40" s="905"/>
      <c r="C40" s="159"/>
      <c r="D40" s="163"/>
      <c r="E40" s="163"/>
      <c r="F40" s="163"/>
      <c r="G40" s="157"/>
      <c r="H40" s="163"/>
      <c r="I40" s="159"/>
      <c r="J40" s="159"/>
      <c r="K40" s="157"/>
      <c r="L40" s="159"/>
      <c r="M40" s="371">
        <v>2</v>
      </c>
      <c r="N40" s="373"/>
      <c r="O40" s="373"/>
      <c r="P40" s="371"/>
      <c r="Q40" s="373"/>
      <c r="R40" s="159"/>
      <c r="S40" s="159"/>
      <c r="T40" s="665">
        <v>2</v>
      </c>
      <c r="U40" s="159"/>
      <c r="V40" s="159"/>
      <c r="W40" s="157"/>
      <c r="X40" s="907"/>
      <c r="Y40" s="905"/>
      <c r="Z40" s="157"/>
      <c r="AA40" s="665">
        <v>2</v>
      </c>
      <c r="AB40" s="372"/>
      <c r="AC40" s="372"/>
      <c r="AD40" s="914"/>
      <c r="AE40" s="909"/>
      <c r="AF40" s="159"/>
      <c r="AG40" s="162"/>
      <c r="AH40" s="157"/>
      <c r="AI40" s="665"/>
      <c r="AJ40" s="159"/>
      <c r="AK40" s="665">
        <v>2</v>
      </c>
      <c r="AL40" s="159"/>
      <c r="AM40" s="162"/>
      <c r="AN40" s="157"/>
      <c r="AO40" s="162"/>
      <c r="AP40" s="665">
        <v>2</v>
      </c>
      <c r="AQ40" s="159"/>
      <c r="AR40" s="157"/>
      <c r="AS40" s="157"/>
      <c r="AT40" s="159"/>
      <c r="AU40" s="159"/>
      <c r="AV40" s="907"/>
      <c r="AW40" s="905"/>
      <c r="AX40" s="159"/>
      <c r="AY40" s="665">
        <v>2</v>
      </c>
      <c r="AZ40" s="162"/>
      <c r="BA40" s="159"/>
      <c r="BB40" s="159"/>
      <c r="BC40" s="159"/>
      <c r="BD40" s="665">
        <v>2</v>
      </c>
      <c r="BE40" s="159"/>
      <c r="BF40" s="162"/>
      <c r="BG40" s="162"/>
      <c r="BH40" s="665"/>
      <c r="BI40" s="159"/>
      <c r="BJ40" s="159"/>
      <c r="BK40" s="665">
        <v>2</v>
      </c>
      <c r="BL40" s="159"/>
      <c r="BM40" s="665"/>
      <c r="BN40" s="162"/>
      <c r="BO40" s="671"/>
      <c r="BP40" s="159"/>
      <c r="BQ40" s="665">
        <v>2</v>
      </c>
      <c r="BR40" s="665"/>
      <c r="BS40" s="907"/>
      <c r="BT40" s="905"/>
      <c r="BU40" s="159"/>
      <c r="BV40" s="159"/>
      <c r="BW40" s="159"/>
      <c r="BX40" s="665">
        <v>2</v>
      </c>
      <c r="BY40" s="159"/>
      <c r="BZ40" s="159"/>
      <c r="CA40" s="665"/>
      <c r="CB40" s="157"/>
      <c r="CC40" s="162"/>
      <c r="CD40" s="159"/>
      <c r="CE40" s="665">
        <v>2</v>
      </c>
      <c r="CF40" s="665"/>
      <c r="CG40" s="159"/>
      <c r="CH40" s="162"/>
      <c r="CI40" s="162"/>
      <c r="CJ40" s="159"/>
      <c r="CK40" s="162"/>
      <c r="CL40" s="159"/>
      <c r="CM40" s="665">
        <v>2</v>
      </c>
      <c r="CN40" s="914"/>
      <c r="CO40" s="909"/>
      <c r="CP40" s="909"/>
    </row>
    <row r="41" spans="1:94" ht="9.75" customHeight="1" x14ac:dyDescent="0.25">
      <c r="A41" s="906">
        <v>18</v>
      </c>
      <c r="B41" s="904">
        <f>DATABASE!C32</f>
        <v>0</v>
      </c>
      <c r="C41" s="158"/>
      <c r="D41" s="662"/>
      <c r="E41" s="662"/>
      <c r="F41" s="662"/>
      <c r="G41" s="650"/>
      <c r="H41" s="662"/>
      <c r="I41" s="158"/>
      <c r="J41" s="158"/>
      <c r="K41" s="650"/>
      <c r="L41" s="158"/>
      <c r="M41" s="369" t="s">
        <v>41</v>
      </c>
      <c r="N41" s="663"/>
      <c r="O41" s="158"/>
      <c r="P41" s="663"/>
      <c r="Q41" s="369"/>
      <c r="R41" s="158"/>
      <c r="S41" s="649"/>
      <c r="T41" s="664" t="s">
        <v>40</v>
      </c>
      <c r="U41" s="158"/>
      <c r="V41" s="649"/>
      <c r="W41" s="650"/>
      <c r="X41" s="906">
        <v>18</v>
      </c>
      <c r="Y41" s="904">
        <f>DATABASE!C32</f>
        <v>0</v>
      </c>
      <c r="Z41" s="650"/>
      <c r="AA41" s="664" t="s">
        <v>285</v>
      </c>
      <c r="AB41" s="649"/>
      <c r="AC41" s="649"/>
      <c r="AD41" s="914"/>
      <c r="AE41" s="909"/>
      <c r="AF41" s="649"/>
      <c r="AG41" s="160"/>
      <c r="AH41" s="650"/>
      <c r="AI41" s="664"/>
      <c r="AJ41" s="649"/>
      <c r="AK41" s="664" t="s">
        <v>286</v>
      </c>
      <c r="AL41" s="649"/>
      <c r="AM41" s="312"/>
      <c r="AN41" s="156"/>
      <c r="AO41" s="312"/>
      <c r="AP41" s="664" t="s">
        <v>287</v>
      </c>
      <c r="AQ41" s="649"/>
      <c r="AR41" s="650"/>
      <c r="AS41" s="650"/>
      <c r="AT41" s="649"/>
      <c r="AU41" s="649"/>
      <c r="AV41" s="906">
        <v>18</v>
      </c>
      <c r="AW41" s="904">
        <f>B41</f>
        <v>0</v>
      </c>
      <c r="AX41" s="649"/>
      <c r="AY41" s="664" t="s">
        <v>619</v>
      </c>
      <c r="AZ41" s="312"/>
      <c r="BA41" s="649"/>
      <c r="BB41" s="649"/>
      <c r="BC41" s="649"/>
      <c r="BD41" s="649"/>
      <c r="BE41" s="664" t="s">
        <v>537</v>
      </c>
      <c r="BF41" s="649"/>
      <c r="BG41" s="664"/>
      <c r="BH41" s="664"/>
      <c r="BI41" s="649"/>
      <c r="BJ41" s="649"/>
      <c r="BK41" s="664" t="s">
        <v>552</v>
      </c>
      <c r="BL41" s="649"/>
      <c r="BM41" s="664"/>
      <c r="BN41" s="650"/>
      <c r="BO41" s="649"/>
      <c r="BP41" s="649"/>
      <c r="BQ41" s="664" t="s">
        <v>289</v>
      </c>
      <c r="BR41" s="664"/>
      <c r="BS41" s="906">
        <v>18</v>
      </c>
      <c r="BT41" s="904">
        <f>Y41</f>
        <v>0</v>
      </c>
      <c r="BU41" s="649"/>
      <c r="BV41" s="649"/>
      <c r="BW41" s="312"/>
      <c r="BX41" s="664" t="s">
        <v>289</v>
      </c>
      <c r="BY41" s="649"/>
      <c r="BZ41" s="649"/>
      <c r="CA41" s="664"/>
      <c r="CB41" s="650"/>
      <c r="CC41" s="650"/>
      <c r="CD41" s="649"/>
      <c r="CE41" s="156"/>
      <c r="CF41" s="649"/>
      <c r="CG41" s="664" t="s">
        <v>289</v>
      </c>
      <c r="CH41" s="312"/>
      <c r="CI41" s="312"/>
      <c r="CJ41" s="649"/>
      <c r="CK41" s="312"/>
      <c r="CL41" s="649"/>
      <c r="CM41" s="664" t="s">
        <v>289</v>
      </c>
      <c r="CN41" s="914"/>
      <c r="CO41" s="909"/>
      <c r="CP41" s="909"/>
    </row>
    <row r="42" spans="1:94" ht="9.75" customHeight="1" x14ac:dyDescent="0.25">
      <c r="A42" s="907"/>
      <c r="B42" s="905"/>
      <c r="C42" s="159"/>
      <c r="D42" s="163"/>
      <c r="E42" s="163"/>
      <c r="F42" s="163"/>
      <c r="G42" s="157"/>
      <c r="H42" s="163"/>
      <c r="I42" s="159"/>
      <c r="J42" s="159"/>
      <c r="K42" s="157"/>
      <c r="L42" s="159"/>
      <c r="M42" s="371">
        <v>2</v>
      </c>
      <c r="N42" s="373"/>
      <c r="O42" s="159"/>
      <c r="P42" s="373"/>
      <c r="Q42" s="371"/>
      <c r="R42" s="159"/>
      <c r="S42" s="159"/>
      <c r="T42" s="665">
        <v>2</v>
      </c>
      <c r="U42" s="159"/>
      <c r="V42" s="159"/>
      <c r="W42" s="157"/>
      <c r="X42" s="907"/>
      <c r="Y42" s="905"/>
      <c r="Z42" s="157"/>
      <c r="AA42" s="665">
        <v>2</v>
      </c>
      <c r="AB42" s="159"/>
      <c r="AC42" s="159"/>
      <c r="AD42" s="914"/>
      <c r="AE42" s="909"/>
      <c r="AF42" s="159"/>
      <c r="AG42" s="162"/>
      <c r="AH42" s="157"/>
      <c r="AI42" s="665"/>
      <c r="AJ42" s="159"/>
      <c r="AK42" s="665">
        <v>2</v>
      </c>
      <c r="AL42" s="159"/>
      <c r="AM42" s="162"/>
      <c r="AN42" s="157"/>
      <c r="AO42" s="162"/>
      <c r="AP42" s="665">
        <v>2</v>
      </c>
      <c r="AQ42" s="159"/>
      <c r="AR42" s="157"/>
      <c r="AS42" s="157"/>
      <c r="AT42" s="159"/>
      <c r="AU42" s="159"/>
      <c r="AV42" s="907"/>
      <c r="AW42" s="905"/>
      <c r="AX42" s="159"/>
      <c r="AY42" s="665">
        <v>2</v>
      </c>
      <c r="AZ42" s="162"/>
      <c r="BA42" s="159"/>
      <c r="BB42" s="159"/>
      <c r="BC42" s="159"/>
      <c r="BD42" s="159"/>
      <c r="BE42" s="665">
        <v>2</v>
      </c>
      <c r="BF42" s="159"/>
      <c r="BG42" s="665"/>
      <c r="BH42" s="665"/>
      <c r="BI42" s="159"/>
      <c r="BJ42" s="159"/>
      <c r="BK42" s="665">
        <v>2</v>
      </c>
      <c r="BL42" s="159"/>
      <c r="BM42" s="665"/>
      <c r="BN42" s="157"/>
      <c r="BO42" s="159"/>
      <c r="BP42" s="159"/>
      <c r="BQ42" s="665">
        <v>2</v>
      </c>
      <c r="BR42" s="665"/>
      <c r="BS42" s="907"/>
      <c r="BT42" s="905"/>
      <c r="BU42" s="159"/>
      <c r="BV42" s="159"/>
      <c r="BW42" s="162"/>
      <c r="BX42" s="665">
        <v>2</v>
      </c>
      <c r="BY42" s="159"/>
      <c r="BZ42" s="159"/>
      <c r="CA42" s="665"/>
      <c r="CB42" s="157"/>
      <c r="CC42" s="157"/>
      <c r="CD42" s="159"/>
      <c r="CE42" s="157"/>
      <c r="CF42" s="159"/>
      <c r="CG42" s="665">
        <v>2</v>
      </c>
      <c r="CH42" s="162"/>
      <c r="CI42" s="162"/>
      <c r="CJ42" s="159"/>
      <c r="CK42" s="162"/>
      <c r="CL42" s="159"/>
      <c r="CM42" s="665">
        <v>2</v>
      </c>
      <c r="CN42" s="914"/>
      <c r="CO42" s="909"/>
      <c r="CP42" s="909"/>
    </row>
    <row r="43" spans="1:94" ht="9.75" customHeight="1" x14ac:dyDescent="0.25">
      <c r="A43" s="906">
        <v>19</v>
      </c>
      <c r="B43" s="904">
        <f>DATABASE!C33</f>
        <v>0</v>
      </c>
      <c r="C43" s="158"/>
      <c r="D43" s="662"/>
      <c r="E43" s="662"/>
      <c r="F43" s="662"/>
      <c r="G43" s="650"/>
      <c r="H43" s="680" t="s">
        <v>527</v>
      </c>
      <c r="I43" s="158"/>
      <c r="J43" s="156"/>
      <c r="K43" s="662"/>
      <c r="L43" s="158"/>
      <c r="M43" s="369" t="s">
        <v>41</v>
      </c>
      <c r="N43" s="663"/>
      <c r="O43" s="158"/>
      <c r="P43" s="663"/>
      <c r="Q43" s="369"/>
      <c r="R43" s="158"/>
      <c r="S43" s="649"/>
      <c r="T43" s="664" t="s">
        <v>40</v>
      </c>
      <c r="U43" s="158"/>
      <c r="V43" s="649"/>
      <c r="W43" s="650"/>
      <c r="X43" s="906">
        <v>19</v>
      </c>
      <c r="Y43" s="904">
        <f>DATABASE!C33</f>
        <v>0</v>
      </c>
      <c r="Z43" s="650"/>
      <c r="AA43" s="649"/>
      <c r="AB43" s="664" t="s">
        <v>285</v>
      </c>
      <c r="AC43" s="312"/>
      <c r="AD43" s="914"/>
      <c r="AE43" s="909"/>
      <c r="AF43" s="649"/>
      <c r="AG43" s="650"/>
      <c r="AH43" s="312"/>
      <c r="AI43" s="664"/>
      <c r="AJ43" s="649"/>
      <c r="AK43" s="664" t="s">
        <v>286</v>
      </c>
      <c r="AL43" s="312"/>
      <c r="AM43" s="649"/>
      <c r="AN43" s="156"/>
      <c r="AO43" s="649"/>
      <c r="AP43" s="664" t="s">
        <v>287</v>
      </c>
      <c r="AQ43" s="649"/>
      <c r="AR43" s="312"/>
      <c r="AS43" s="650"/>
      <c r="AT43" s="649"/>
      <c r="AU43" s="649"/>
      <c r="AV43" s="906">
        <v>19</v>
      </c>
      <c r="AW43" s="904">
        <f>B43</f>
        <v>0</v>
      </c>
      <c r="AX43" s="664" t="s">
        <v>619</v>
      </c>
      <c r="AY43" s="649"/>
      <c r="AZ43" s="664"/>
      <c r="BA43" s="649"/>
      <c r="BB43" s="664"/>
      <c r="BC43" s="649"/>
      <c r="BD43" s="649"/>
      <c r="BE43" s="664" t="s">
        <v>537</v>
      </c>
      <c r="BF43" s="649"/>
      <c r="BG43" s="664"/>
      <c r="BH43" s="664"/>
      <c r="BI43" s="649"/>
      <c r="BJ43" s="649"/>
      <c r="BK43" s="664" t="s">
        <v>552</v>
      </c>
      <c r="BL43" s="649"/>
      <c r="BM43" s="664"/>
      <c r="BN43" s="650"/>
      <c r="BO43" s="312"/>
      <c r="BP43" s="649"/>
      <c r="BQ43" s="664" t="s">
        <v>289</v>
      </c>
      <c r="BR43" s="664"/>
      <c r="BS43" s="906">
        <v>19</v>
      </c>
      <c r="BT43" s="904">
        <f>Y43</f>
        <v>0</v>
      </c>
      <c r="BU43" s="649"/>
      <c r="BV43" s="664"/>
      <c r="BW43" s="649"/>
      <c r="BX43" s="649"/>
      <c r="BY43" s="156"/>
      <c r="BZ43" s="649"/>
      <c r="CA43" s="664" t="s">
        <v>289</v>
      </c>
      <c r="CB43" s="161"/>
      <c r="CC43" s="650"/>
      <c r="CD43" s="649"/>
      <c r="CE43" s="156"/>
      <c r="CF43" s="649"/>
      <c r="CG43" s="664" t="s">
        <v>289</v>
      </c>
      <c r="CH43" s="312"/>
      <c r="CI43" s="312"/>
      <c r="CJ43" s="649"/>
      <c r="CK43" s="156"/>
      <c r="CL43" s="649"/>
      <c r="CM43" s="664" t="s">
        <v>289</v>
      </c>
      <c r="CN43" s="914"/>
      <c r="CO43" s="909"/>
      <c r="CP43" s="909"/>
    </row>
    <row r="44" spans="1:94" ht="9.75" customHeight="1" x14ac:dyDescent="0.25">
      <c r="A44" s="907"/>
      <c r="B44" s="905"/>
      <c r="C44" s="159"/>
      <c r="D44" s="163"/>
      <c r="E44" s="163"/>
      <c r="F44" s="163"/>
      <c r="G44" s="157"/>
      <c r="H44" s="700" t="s">
        <v>634</v>
      </c>
      <c r="I44" s="159"/>
      <c r="J44" s="157"/>
      <c r="K44" s="163"/>
      <c r="L44" s="159"/>
      <c r="M44" s="371">
        <v>2</v>
      </c>
      <c r="N44" s="373"/>
      <c r="O44" s="159"/>
      <c r="P44" s="373"/>
      <c r="Q44" s="371"/>
      <c r="R44" s="159"/>
      <c r="S44" s="159"/>
      <c r="T44" s="665">
        <v>2</v>
      </c>
      <c r="U44" s="159"/>
      <c r="V44" s="159"/>
      <c r="W44" s="157"/>
      <c r="X44" s="907"/>
      <c r="Y44" s="905"/>
      <c r="Z44" s="157"/>
      <c r="AA44" s="159"/>
      <c r="AB44" s="665">
        <v>2</v>
      </c>
      <c r="AC44" s="162"/>
      <c r="AD44" s="914"/>
      <c r="AE44" s="909"/>
      <c r="AF44" s="159"/>
      <c r="AG44" s="157"/>
      <c r="AH44" s="162"/>
      <c r="AI44" s="665"/>
      <c r="AJ44" s="159"/>
      <c r="AK44" s="665">
        <v>2</v>
      </c>
      <c r="AL44" s="162"/>
      <c r="AM44" s="159"/>
      <c r="AN44" s="157"/>
      <c r="AO44" s="159"/>
      <c r="AP44" s="665">
        <v>2</v>
      </c>
      <c r="AQ44" s="159"/>
      <c r="AR44" s="162"/>
      <c r="AS44" s="157"/>
      <c r="AT44" s="159"/>
      <c r="AU44" s="159"/>
      <c r="AV44" s="907"/>
      <c r="AW44" s="905"/>
      <c r="AX44" s="665">
        <v>2</v>
      </c>
      <c r="AY44" s="159"/>
      <c r="AZ44" s="665"/>
      <c r="BA44" s="159"/>
      <c r="BB44" s="665"/>
      <c r="BC44" s="159"/>
      <c r="BD44" s="159"/>
      <c r="BE44" s="665">
        <v>2</v>
      </c>
      <c r="BF44" s="159"/>
      <c r="BG44" s="665"/>
      <c r="BH44" s="665"/>
      <c r="BI44" s="159"/>
      <c r="BJ44" s="159"/>
      <c r="BK44" s="665">
        <v>2</v>
      </c>
      <c r="BL44" s="159"/>
      <c r="BM44" s="665"/>
      <c r="BN44" s="157"/>
      <c r="BO44" s="162"/>
      <c r="BP44" s="159"/>
      <c r="BQ44" s="665">
        <v>2</v>
      </c>
      <c r="BR44" s="665"/>
      <c r="BS44" s="907"/>
      <c r="BT44" s="905"/>
      <c r="BU44" s="159"/>
      <c r="BV44" s="665"/>
      <c r="BW44" s="159"/>
      <c r="BX44" s="159"/>
      <c r="BY44" s="157"/>
      <c r="BZ44" s="159"/>
      <c r="CA44" s="665">
        <v>2</v>
      </c>
      <c r="CB44" s="162"/>
      <c r="CC44" s="157"/>
      <c r="CD44" s="159"/>
      <c r="CE44" s="157"/>
      <c r="CF44" s="159"/>
      <c r="CG44" s="665">
        <v>2</v>
      </c>
      <c r="CH44" s="162"/>
      <c r="CI44" s="162"/>
      <c r="CJ44" s="159"/>
      <c r="CK44" s="157"/>
      <c r="CL44" s="159"/>
      <c r="CM44" s="665">
        <v>2</v>
      </c>
      <c r="CN44" s="914"/>
      <c r="CO44" s="909"/>
      <c r="CP44" s="909"/>
    </row>
    <row r="45" spans="1:94" ht="9.75" customHeight="1" x14ac:dyDescent="0.25">
      <c r="A45" s="906">
        <v>20</v>
      </c>
      <c r="B45" s="904">
        <f>DATABASE!C34</f>
        <v>0</v>
      </c>
      <c r="C45" s="158"/>
      <c r="D45" s="662"/>
      <c r="E45" s="682"/>
      <c r="F45" s="680" t="s">
        <v>526</v>
      </c>
      <c r="G45" s="650"/>
      <c r="H45" s="680" t="s">
        <v>527</v>
      </c>
      <c r="I45" s="158"/>
      <c r="J45" s="156"/>
      <c r="K45" s="662"/>
      <c r="L45" s="158"/>
      <c r="M45" s="369" t="s">
        <v>41</v>
      </c>
      <c r="N45" s="663"/>
      <c r="O45" s="649"/>
      <c r="P45" s="663"/>
      <c r="Q45" s="369"/>
      <c r="R45" s="158"/>
      <c r="S45" s="664" t="s">
        <v>40</v>
      </c>
      <c r="T45" s="649"/>
      <c r="U45" s="158"/>
      <c r="V45" s="649"/>
      <c r="W45" s="650"/>
      <c r="X45" s="906">
        <v>20</v>
      </c>
      <c r="Y45" s="904">
        <f>DATABASE!C34</f>
        <v>0</v>
      </c>
      <c r="Z45" s="650"/>
      <c r="AA45" s="649"/>
      <c r="AB45" s="666" t="s">
        <v>285</v>
      </c>
      <c r="AC45" s="312"/>
      <c r="AD45" s="914"/>
      <c r="AE45" s="909"/>
      <c r="AF45" s="649"/>
      <c r="AG45" s="649"/>
      <c r="AH45" s="160"/>
      <c r="AI45" s="664"/>
      <c r="AJ45" s="649"/>
      <c r="AK45" s="664" t="s">
        <v>286</v>
      </c>
      <c r="AL45" s="649"/>
      <c r="AM45" s="664"/>
      <c r="AN45" s="312"/>
      <c r="AO45" s="664"/>
      <c r="AP45" s="649"/>
      <c r="AQ45" s="664" t="s">
        <v>287</v>
      </c>
      <c r="AR45" s="312"/>
      <c r="AS45" s="650"/>
      <c r="AT45" s="649"/>
      <c r="AU45" s="650"/>
      <c r="AV45" s="906">
        <v>20</v>
      </c>
      <c r="AW45" s="904">
        <f>B45</f>
        <v>0</v>
      </c>
      <c r="AX45" s="664" t="s">
        <v>619</v>
      </c>
      <c r="AY45" s="649"/>
      <c r="AZ45" s="664"/>
      <c r="BA45" s="649"/>
      <c r="BB45" s="664"/>
      <c r="BC45" s="649"/>
      <c r="BD45" s="649"/>
      <c r="BE45" s="664" t="s">
        <v>537</v>
      </c>
      <c r="BF45" s="649"/>
      <c r="BG45" s="664"/>
      <c r="BH45" s="664"/>
      <c r="BI45" s="312"/>
      <c r="BJ45" s="649"/>
      <c r="BK45" s="664" t="s">
        <v>552</v>
      </c>
      <c r="BL45" s="649"/>
      <c r="BM45" s="664"/>
      <c r="BN45" s="650"/>
      <c r="BO45" s="650"/>
      <c r="BP45" s="649"/>
      <c r="BQ45" s="664"/>
      <c r="BR45" s="664" t="s">
        <v>289</v>
      </c>
      <c r="BS45" s="906">
        <v>20</v>
      </c>
      <c r="BT45" s="904">
        <f>Y45</f>
        <v>0</v>
      </c>
      <c r="BU45" s="649"/>
      <c r="BV45" s="664"/>
      <c r="BW45" s="649"/>
      <c r="BX45" s="649"/>
      <c r="BY45" s="156"/>
      <c r="BZ45" s="649"/>
      <c r="CA45" s="664" t="s">
        <v>289</v>
      </c>
      <c r="CB45" s="161"/>
      <c r="CC45" s="650"/>
      <c r="CD45" s="649"/>
      <c r="CE45" s="156"/>
      <c r="CF45" s="649"/>
      <c r="CG45" s="664" t="s">
        <v>289</v>
      </c>
      <c r="CH45" s="312"/>
      <c r="CI45" s="312"/>
      <c r="CJ45" s="312"/>
      <c r="CK45" s="649"/>
      <c r="CL45" s="649"/>
      <c r="CM45" s="664" t="s">
        <v>289</v>
      </c>
      <c r="CN45" s="914"/>
      <c r="CO45" s="909"/>
      <c r="CP45" s="909"/>
    </row>
    <row r="46" spans="1:94" ht="9.75" customHeight="1" x14ac:dyDescent="0.25">
      <c r="A46" s="907"/>
      <c r="B46" s="905"/>
      <c r="C46" s="159"/>
      <c r="D46" s="163"/>
      <c r="E46" s="683"/>
      <c r="F46" s="700" t="s">
        <v>634</v>
      </c>
      <c r="G46" s="157"/>
      <c r="H46" s="700" t="s">
        <v>634</v>
      </c>
      <c r="I46" s="159"/>
      <c r="J46" s="157"/>
      <c r="K46" s="163"/>
      <c r="L46" s="159"/>
      <c r="M46" s="371">
        <v>2</v>
      </c>
      <c r="N46" s="373"/>
      <c r="O46" s="159"/>
      <c r="P46" s="373"/>
      <c r="Q46" s="371"/>
      <c r="R46" s="159"/>
      <c r="S46" s="665">
        <v>2</v>
      </c>
      <c r="T46" s="159"/>
      <c r="U46" s="159"/>
      <c r="V46" s="159"/>
      <c r="W46" s="157"/>
      <c r="X46" s="907"/>
      <c r="Y46" s="905"/>
      <c r="Z46" s="157"/>
      <c r="AA46" s="159"/>
      <c r="AB46" s="667">
        <v>2</v>
      </c>
      <c r="AC46" s="162"/>
      <c r="AD46" s="914"/>
      <c r="AE46" s="909"/>
      <c r="AF46" s="159"/>
      <c r="AG46" s="159"/>
      <c r="AH46" s="162"/>
      <c r="AI46" s="665"/>
      <c r="AJ46" s="159"/>
      <c r="AK46" s="665">
        <v>2</v>
      </c>
      <c r="AL46" s="159"/>
      <c r="AM46" s="665"/>
      <c r="AN46" s="162"/>
      <c r="AO46" s="665"/>
      <c r="AP46" s="159"/>
      <c r="AQ46" s="665">
        <v>2</v>
      </c>
      <c r="AR46" s="162"/>
      <c r="AS46" s="157"/>
      <c r="AT46" s="159"/>
      <c r="AU46" s="157"/>
      <c r="AV46" s="907"/>
      <c r="AW46" s="905"/>
      <c r="AX46" s="665">
        <v>2</v>
      </c>
      <c r="AY46" s="159"/>
      <c r="AZ46" s="665"/>
      <c r="BA46" s="159"/>
      <c r="BB46" s="665"/>
      <c r="BC46" s="159"/>
      <c r="BD46" s="159"/>
      <c r="BE46" s="665">
        <v>2</v>
      </c>
      <c r="BF46" s="159"/>
      <c r="BG46" s="665"/>
      <c r="BH46" s="665"/>
      <c r="BI46" s="162"/>
      <c r="BJ46" s="159"/>
      <c r="BK46" s="665">
        <v>2</v>
      </c>
      <c r="BL46" s="159"/>
      <c r="BM46" s="665"/>
      <c r="BN46" s="157"/>
      <c r="BO46" s="157"/>
      <c r="BP46" s="159"/>
      <c r="BQ46" s="665"/>
      <c r="BR46" s="665">
        <v>2</v>
      </c>
      <c r="BS46" s="907"/>
      <c r="BT46" s="905"/>
      <c r="BU46" s="159"/>
      <c r="BV46" s="665"/>
      <c r="BW46" s="159"/>
      <c r="BX46" s="159"/>
      <c r="BY46" s="157"/>
      <c r="BZ46" s="159"/>
      <c r="CA46" s="665">
        <v>2</v>
      </c>
      <c r="CB46" s="162"/>
      <c r="CC46" s="157"/>
      <c r="CD46" s="159"/>
      <c r="CE46" s="157"/>
      <c r="CF46" s="159"/>
      <c r="CG46" s="665">
        <v>2</v>
      </c>
      <c r="CH46" s="162"/>
      <c r="CI46" s="162"/>
      <c r="CJ46" s="162"/>
      <c r="CK46" s="159"/>
      <c r="CL46" s="159"/>
      <c r="CM46" s="665">
        <v>2</v>
      </c>
      <c r="CN46" s="914"/>
      <c r="CO46" s="909"/>
      <c r="CP46" s="909"/>
    </row>
    <row r="47" spans="1:94" ht="9.75" customHeight="1" x14ac:dyDescent="0.25">
      <c r="A47" s="906">
        <v>21</v>
      </c>
      <c r="B47" s="904">
        <f>DATABASE!C35</f>
        <v>0</v>
      </c>
      <c r="C47" s="158"/>
      <c r="D47" s="680" t="s">
        <v>217</v>
      </c>
      <c r="E47" s="682"/>
      <c r="F47" s="680" t="s">
        <v>526</v>
      </c>
      <c r="G47" s="158"/>
      <c r="H47" s="680" t="s">
        <v>527</v>
      </c>
      <c r="I47" s="649"/>
      <c r="J47" s="156"/>
      <c r="K47" s="662"/>
      <c r="L47" s="158"/>
      <c r="M47" s="663"/>
      <c r="N47" s="369" t="s">
        <v>41</v>
      </c>
      <c r="O47" s="649"/>
      <c r="P47" s="663"/>
      <c r="Q47" s="369"/>
      <c r="R47" s="663"/>
      <c r="S47" s="664" t="s">
        <v>40</v>
      </c>
      <c r="T47" s="649"/>
      <c r="U47" s="650"/>
      <c r="V47" s="158"/>
      <c r="W47" s="649"/>
      <c r="X47" s="906">
        <v>21</v>
      </c>
      <c r="Y47" s="904">
        <f>DATABASE!C35</f>
        <v>0</v>
      </c>
      <c r="Z47" s="650"/>
      <c r="AA47" s="370"/>
      <c r="AB47" s="664" t="s">
        <v>285</v>
      </c>
      <c r="AC47" s="160"/>
      <c r="AD47" s="914"/>
      <c r="AE47" s="909"/>
      <c r="AF47" s="649"/>
      <c r="AG47" s="649"/>
      <c r="AH47" s="160"/>
      <c r="AI47" s="312"/>
      <c r="AJ47" s="664" t="s">
        <v>286</v>
      </c>
      <c r="AK47" s="649"/>
      <c r="AL47" s="649"/>
      <c r="AM47" s="664"/>
      <c r="AN47" s="312"/>
      <c r="AO47" s="664"/>
      <c r="AP47" s="649"/>
      <c r="AQ47" s="664" t="s">
        <v>287</v>
      </c>
      <c r="AR47" s="312"/>
      <c r="AS47" s="650"/>
      <c r="AT47" s="664"/>
      <c r="AU47" s="650"/>
      <c r="AV47" s="906">
        <v>21</v>
      </c>
      <c r="AW47" s="904">
        <f>B47</f>
        <v>0</v>
      </c>
      <c r="AX47" s="664" t="s">
        <v>619</v>
      </c>
      <c r="AY47" s="649"/>
      <c r="AZ47" s="664"/>
      <c r="BA47" s="649"/>
      <c r="BB47" s="664"/>
      <c r="BC47" s="649"/>
      <c r="BD47" s="649"/>
      <c r="BE47" s="664" t="s">
        <v>537</v>
      </c>
      <c r="BF47" s="649"/>
      <c r="BG47" s="664"/>
      <c r="BH47" s="650"/>
      <c r="BI47" s="649"/>
      <c r="BJ47" s="650"/>
      <c r="BK47" s="664"/>
      <c r="BL47" s="664" t="s">
        <v>552</v>
      </c>
      <c r="BM47" s="649"/>
      <c r="BN47" s="650"/>
      <c r="BO47" s="650"/>
      <c r="BP47" s="649"/>
      <c r="BQ47" s="664"/>
      <c r="BR47" s="664" t="s">
        <v>289</v>
      </c>
      <c r="BS47" s="906">
        <v>21</v>
      </c>
      <c r="BT47" s="904">
        <f>Y47</f>
        <v>0</v>
      </c>
      <c r="BU47" s="649"/>
      <c r="BV47" s="664"/>
      <c r="BW47" s="649"/>
      <c r="BX47" s="649"/>
      <c r="BY47" s="312"/>
      <c r="BZ47" s="649"/>
      <c r="CA47" s="664" t="s">
        <v>289</v>
      </c>
      <c r="CB47" s="161"/>
      <c r="CC47" s="650"/>
      <c r="CD47" s="312"/>
      <c r="CE47" s="649"/>
      <c r="CF47" s="649"/>
      <c r="CG47" s="664" t="s">
        <v>289</v>
      </c>
      <c r="CH47" s="161"/>
      <c r="CI47" s="161"/>
      <c r="CJ47" s="312"/>
      <c r="CK47" s="649"/>
      <c r="CL47" s="664" t="s">
        <v>289</v>
      </c>
      <c r="CM47" s="649"/>
      <c r="CN47" s="914"/>
      <c r="CO47" s="909"/>
      <c r="CP47" s="909"/>
    </row>
    <row r="48" spans="1:94" ht="9.75" customHeight="1" x14ac:dyDescent="0.25">
      <c r="A48" s="907"/>
      <c r="B48" s="905"/>
      <c r="C48" s="159"/>
      <c r="D48" s="700" t="s">
        <v>634</v>
      </c>
      <c r="E48" s="683"/>
      <c r="F48" s="700" t="s">
        <v>634</v>
      </c>
      <c r="G48" s="159"/>
      <c r="H48" s="700" t="s">
        <v>634</v>
      </c>
      <c r="I48" s="159"/>
      <c r="J48" s="157"/>
      <c r="K48" s="163"/>
      <c r="L48" s="159"/>
      <c r="M48" s="373"/>
      <c r="N48" s="371">
        <v>2</v>
      </c>
      <c r="O48" s="159"/>
      <c r="P48" s="373"/>
      <c r="Q48" s="371"/>
      <c r="R48" s="373"/>
      <c r="S48" s="665">
        <v>2</v>
      </c>
      <c r="T48" s="159"/>
      <c r="U48" s="157"/>
      <c r="V48" s="159"/>
      <c r="W48" s="159"/>
      <c r="X48" s="907"/>
      <c r="Y48" s="905"/>
      <c r="Z48" s="157"/>
      <c r="AA48" s="372"/>
      <c r="AB48" s="665">
        <v>2</v>
      </c>
      <c r="AC48" s="162"/>
      <c r="AD48" s="914"/>
      <c r="AE48" s="909"/>
      <c r="AF48" s="159"/>
      <c r="AG48" s="159"/>
      <c r="AH48" s="162"/>
      <c r="AI48" s="162"/>
      <c r="AJ48" s="665">
        <v>2</v>
      </c>
      <c r="AK48" s="159"/>
      <c r="AL48" s="159"/>
      <c r="AM48" s="665"/>
      <c r="AN48" s="162"/>
      <c r="AO48" s="665"/>
      <c r="AP48" s="159"/>
      <c r="AQ48" s="665">
        <v>2</v>
      </c>
      <c r="AR48" s="162"/>
      <c r="AS48" s="157"/>
      <c r="AT48" s="665"/>
      <c r="AU48" s="157"/>
      <c r="AV48" s="907"/>
      <c r="AW48" s="905"/>
      <c r="AX48" s="665">
        <v>2</v>
      </c>
      <c r="AY48" s="159"/>
      <c r="AZ48" s="665"/>
      <c r="BA48" s="159"/>
      <c r="BB48" s="665"/>
      <c r="BC48" s="159"/>
      <c r="BD48" s="159"/>
      <c r="BE48" s="665">
        <v>2</v>
      </c>
      <c r="BF48" s="159"/>
      <c r="BG48" s="665"/>
      <c r="BH48" s="157"/>
      <c r="BI48" s="159"/>
      <c r="BJ48" s="157"/>
      <c r="BK48" s="665"/>
      <c r="BL48" s="665">
        <v>2</v>
      </c>
      <c r="BM48" s="159"/>
      <c r="BN48" s="157"/>
      <c r="BO48" s="157"/>
      <c r="BP48" s="162"/>
      <c r="BQ48" s="671"/>
      <c r="BR48" s="665">
        <v>2</v>
      </c>
      <c r="BS48" s="907"/>
      <c r="BT48" s="905"/>
      <c r="BU48" s="159"/>
      <c r="BV48" s="665"/>
      <c r="BW48" s="159"/>
      <c r="BX48" s="159"/>
      <c r="BY48" s="162"/>
      <c r="BZ48" s="159"/>
      <c r="CA48" s="665">
        <v>2</v>
      </c>
      <c r="CB48" s="162"/>
      <c r="CC48" s="157"/>
      <c r="CD48" s="162"/>
      <c r="CE48" s="159"/>
      <c r="CF48" s="159"/>
      <c r="CG48" s="665">
        <v>2</v>
      </c>
      <c r="CH48" s="162"/>
      <c r="CI48" s="162"/>
      <c r="CJ48" s="162"/>
      <c r="CK48" s="159"/>
      <c r="CL48" s="665">
        <v>2</v>
      </c>
      <c r="CM48" s="159"/>
      <c r="CN48" s="914"/>
      <c r="CO48" s="909"/>
      <c r="CP48" s="909"/>
    </row>
    <row r="49" spans="1:94" ht="9.75" customHeight="1" x14ac:dyDescent="0.25">
      <c r="A49" s="906">
        <v>22</v>
      </c>
      <c r="B49" s="904">
        <f>DATABASE!C36</f>
        <v>0</v>
      </c>
      <c r="C49" s="650"/>
      <c r="D49" s="680" t="s">
        <v>217</v>
      </c>
      <c r="E49" s="682"/>
      <c r="F49" s="680" t="s">
        <v>526</v>
      </c>
      <c r="G49" s="158"/>
      <c r="H49" s="680" t="s">
        <v>527</v>
      </c>
      <c r="I49" s="649"/>
      <c r="J49" s="156"/>
      <c r="K49" s="662"/>
      <c r="L49" s="158"/>
      <c r="M49" s="663"/>
      <c r="N49" s="369" t="s">
        <v>41</v>
      </c>
      <c r="O49" s="649"/>
      <c r="P49" s="156"/>
      <c r="Q49" s="663"/>
      <c r="R49" s="369"/>
      <c r="S49" s="664" t="s">
        <v>40</v>
      </c>
      <c r="T49" s="649"/>
      <c r="U49" s="650"/>
      <c r="V49" s="158"/>
      <c r="W49" s="649"/>
      <c r="X49" s="906">
        <v>22</v>
      </c>
      <c r="Y49" s="904">
        <f>DATABASE!C36</f>
        <v>0</v>
      </c>
      <c r="Z49" s="650"/>
      <c r="AA49" s="649"/>
      <c r="AB49" s="664" t="s">
        <v>285</v>
      </c>
      <c r="AC49" s="160"/>
      <c r="AD49" s="914"/>
      <c r="AE49" s="909"/>
      <c r="AF49" s="370"/>
      <c r="AG49" s="649"/>
      <c r="AH49" s="160"/>
      <c r="AI49" s="312"/>
      <c r="AJ49" s="664" t="s">
        <v>286</v>
      </c>
      <c r="AK49" s="649"/>
      <c r="AL49" s="370"/>
      <c r="AM49" s="666"/>
      <c r="AN49" s="312"/>
      <c r="AO49" s="666"/>
      <c r="AP49" s="649"/>
      <c r="AQ49" s="664" t="s">
        <v>287</v>
      </c>
      <c r="AR49" s="312"/>
      <c r="AS49" s="650"/>
      <c r="AT49" s="664"/>
      <c r="AU49" s="650"/>
      <c r="AV49" s="906">
        <v>22</v>
      </c>
      <c r="AW49" s="904">
        <f>B49</f>
        <v>0</v>
      </c>
      <c r="AX49" s="664" t="s">
        <v>619</v>
      </c>
      <c r="AY49" s="649"/>
      <c r="AZ49" s="664"/>
      <c r="BA49" s="649"/>
      <c r="BB49" s="664"/>
      <c r="BC49" s="649"/>
      <c r="BD49" s="664"/>
      <c r="BE49" s="649"/>
      <c r="BF49" s="664" t="s">
        <v>537</v>
      </c>
      <c r="BG49" s="649"/>
      <c r="BH49" s="650"/>
      <c r="BI49" s="649"/>
      <c r="BJ49" s="649"/>
      <c r="BK49" s="312"/>
      <c r="BL49" s="664" t="s">
        <v>552</v>
      </c>
      <c r="BM49" s="649"/>
      <c r="BN49" s="650"/>
      <c r="BO49" s="650"/>
      <c r="BP49" s="649"/>
      <c r="BQ49" s="312"/>
      <c r="BR49" s="664" t="s">
        <v>289</v>
      </c>
      <c r="BS49" s="906">
        <v>22</v>
      </c>
      <c r="BT49" s="904">
        <f>Y49</f>
        <v>0</v>
      </c>
      <c r="BU49" s="649"/>
      <c r="BV49" s="161"/>
      <c r="BW49" s="664"/>
      <c r="BX49" s="649"/>
      <c r="BY49" s="649"/>
      <c r="BZ49" s="649"/>
      <c r="CA49" s="664" t="s">
        <v>289</v>
      </c>
      <c r="CB49" s="312"/>
      <c r="CC49" s="650"/>
      <c r="CD49" s="650"/>
      <c r="CE49" s="649"/>
      <c r="CF49" s="664" t="s">
        <v>289</v>
      </c>
      <c r="CG49" s="649"/>
      <c r="CH49" s="664"/>
      <c r="CI49" s="649"/>
      <c r="CJ49" s="312"/>
      <c r="CK49" s="649"/>
      <c r="CL49" s="664" t="s">
        <v>289</v>
      </c>
      <c r="CM49" s="649"/>
      <c r="CN49" s="914"/>
      <c r="CO49" s="909"/>
      <c r="CP49" s="909"/>
    </row>
    <row r="50" spans="1:94" ht="9.75" customHeight="1" x14ac:dyDescent="0.25">
      <c r="A50" s="907"/>
      <c r="B50" s="905"/>
      <c r="C50" s="157"/>
      <c r="D50" s="700" t="s">
        <v>634</v>
      </c>
      <c r="E50" s="683"/>
      <c r="F50" s="700" t="s">
        <v>634</v>
      </c>
      <c r="G50" s="159"/>
      <c r="H50" s="700" t="s">
        <v>634</v>
      </c>
      <c r="I50" s="159"/>
      <c r="J50" s="157"/>
      <c r="K50" s="163"/>
      <c r="L50" s="159"/>
      <c r="M50" s="373"/>
      <c r="N50" s="371">
        <v>2</v>
      </c>
      <c r="O50" s="159"/>
      <c r="P50" s="157"/>
      <c r="Q50" s="373"/>
      <c r="R50" s="371"/>
      <c r="S50" s="665">
        <v>2</v>
      </c>
      <c r="T50" s="159"/>
      <c r="U50" s="157"/>
      <c r="V50" s="159"/>
      <c r="W50" s="159"/>
      <c r="X50" s="907"/>
      <c r="Y50" s="905"/>
      <c r="Z50" s="157"/>
      <c r="AA50" s="159"/>
      <c r="AB50" s="665">
        <v>2</v>
      </c>
      <c r="AC50" s="162"/>
      <c r="AD50" s="914"/>
      <c r="AE50" s="909"/>
      <c r="AF50" s="372"/>
      <c r="AG50" s="159"/>
      <c r="AH50" s="162"/>
      <c r="AI50" s="162"/>
      <c r="AJ50" s="665">
        <v>2</v>
      </c>
      <c r="AK50" s="159"/>
      <c r="AL50" s="372"/>
      <c r="AM50" s="667"/>
      <c r="AN50" s="162"/>
      <c r="AO50" s="667"/>
      <c r="AP50" s="159"/>
      <c r="AQ50" s="665">
        <v>2</v>
      </c>
      <c r="AR50" s="162"/>
      <c r="AS50" s="157"/>
      <c r="AT50" s="665"/>
      <c r="AU50" s="157"/>
      <c r="AV50" s="907"/>
      <c r="AW50" s="905"/>
      <c r="AX50" s="665">
        <v>2</v>
      </c>
      <c r="AY50" s="159"/>
      <c r="AZ50" s="665"/>
      <c r="BA50" s="159"/>
      <c r="BB50" s="665"/>
      <c r="BC50" s="159"/>
      <c r="BD50" s="665"/>
      <c r="BE50" s="159"/>
      <c r="BF50" s="665">
        <v>2</v>
      </c>
      <c r="BG50" s="159"/>
      <c r="BH50" s="157"/>
      <c r="BI50" s="159"/>
      <c r="BJ50" s="159"/>
      <c r="BK50" s="162"/>
      <c r="BL50" s="665">
        <v>2</v>
      </c>
      <c r="BM50" s="159"/>
      <c r="BN50" s="157"/>
      <c r="BO50" s="157"/>
      <c r="BP50" s="159"/>
      <c r="BQ50" s="162"/>
      <c r="BR50" s="665">
        <v>2</v>
      </c>
      <c r="BS50" s="907"/>
      <c r="BT50" s="905"/>
      <c r="BU50" s="159"/>
      <c r="BV50" s="162"/>
      <c r="BW50" s="665"/>
      <c r="BX50" s="159"/>
      <c r="BY50" s="159"/>
      <c r="BZ50" s="159"/>
      <c r="CA50" s="665">
        <v>2</v>
      </c>
      <c r="CB50" s="162"/>
      <c r="CC50" s="157"/>
      <c r="CD50" s="157"/>
      <c r="CE50" s="159"/>
      <c r="CF50" s="665">
        <v>2</v>
      </c>
      <c r="CG50" s="159"/>
      <c r="CH50" s="665"/>
      <c r="CI50" s="159"/>
      <c r="CJ50" s="162"/>
      <c r="CK50" s="159"/>
      <c r="CL50" s="665">
        <v>2</v>
      </c>
      <c r="CM50" s="159"/>
      <c r="CN50" s="914"/>
      <c r="CO50" s="909"/>
      <c r="CP50" s="909"/>
    </row>
    <row r="51" spans="1:94" ht="9.75" customHeight="1" x14ac:dyDescent="0.25">
      <c r="A51" s="906">
        <v>23</v>
      </c>
      <c r="B51" s="904">
        <f>DATABASE!C37</f>
        <v>0</v>
      </c>
      <c r="C51" s="650"/>
      <c r="D51" s="680" t="s">
        <v>217</v>
      </c>
      <c r="E51" s="682"/>
      <c r="F51" s="680" t="s">
        <v>526</v>
      </c>
      <c r="G51" s="158"/>
      <c r="H51" s="662"/>
      <c r="I51" s="699" t="s">
        <v>527</v>
      </c>
      <c r="J51" s="158"/>
      <c r="K51" s="158"/>
      <c r="L51" s="650"/>
      <c r="M51" s="663"/>
      <c r="N51" s="369" t="s">
        <v>41</v>
      </c>
      <c r="O51" s="649"/>
      <c r="P51" s="156"/>
      <c r="Q51" s="663"/>
      <c r="R51" s="369"/>
      <c r="S51" s="664" t="s">
        <v>40</v>
      </c>
      <c r="T51" s="649"/>
      <c r="U51" s="649"/>
      <c r="V51" s="158"/>
      <c r="W51" s="649"/>
      <c r="X51" s="906">
        <v>23</v>
      </c>
      <c r="Y51" s="904">
        <f>DATABASE!C37</f>
        <v>0</v>
      </c>
      <c r="Z51" s="650"/>
      <c r="AA51" s="160"/>
      <c r="AB51" s="649"/>
      <c r="AC51" s="664" t="s">
        <v>285</v>
      </c>
      <c r="AD51" s="914"/>
      <c r="AE51" s="909"/>
      <c r="AF51" s="649"/>
      <c r="AG51" s="649"/>
      <c r="AH51" s="160"/>
      <c r="AI51" s="312"/>
      <c r="AJ51" s="664" t="s">
        <v>286</v>
      </c>
      <c r="AK51" s="649"/>
      <c r="AL51" s="370"/>
      <c r="AM51" s="666"/>
      <c r="AN51" s="649"/>
      <c r="AO51" s="666"/>
      <c r="AP51" s="649"/>
      <c r="AQ51" s="664" t="s">
        <v>287</v>
      </c>
      <c r="AR51" s="312"/>
      <c r="AS51" s="312"/>
      <c r="AT51" s="664"/>
      <c r="AU51" s="650"/>
      <c r="AV51" s="906">
        <v>23</v>
      </c>
      <c r="AW51" s="904">
        <f>B51</f>
        <v>0</v>
      </c>
      <c r="AX51" s="649"/>
      <c r="AY51" s="664"/>
      <c r="AZ51" s="649"/>
      <c r="BA51" s="664" t="s">
        <v>619</v>
      </c>
      <c r="BB51" s="650"/>
      <c r="BC51" s="649"/>
      <c r="BD51" s="664"/>
      <c r="BE51" s="649"/>
      <c r="BF51" s="664" t="s">
        <v>537</v>
      </c>
      <c r="BG51" s="649"/>
      <c r="BH51" s="650"/>
      <c r="BI51" s="649"/>
      <c r="BJ51" s="649"/>
      <c r="BK51" s="312"/>
      <c r="BL51" s="664" t="s">
        <v>552</v>
      </c>
      <c r="BM51" s="649"/>
      <c r="BN51" s="650"/>
      <c r="BO51" s="650"/>
      <c r="BP51" s="312"/>
      <c r="BQ51" s="649"/>
      <c r="BR51" s="664" t="s">
        <v>289</v>
      </c>
      <c r="BS51" s="906">
        <v>23</v>
      </c>
      <c r="BT51" s="904">
        <f>Y51</f>
        <v>0</v>
      </c>
      <c r="BU51" s="649"/>
      <c r="BV51" s="312"/>
      <c r="BW51" s="664"/>
      <c r="BX51" s="649"/>
      <c r="BY51" s="649"/>
      <c r="BZ51" s="664" t="s">
        <v>289</v>
      </c>
      <c r="CA51" s="649"/>
      <c r="CB51" s="664"/>
      <c r="CC51" s="649"/>
      <c r="CD51" s="650"/>
      <c r="CE51" s="649"/>
      <c r="CF51" s="664" t="s">
        <v>289</v>
      </c>
      <c r="CG51" s="649"/>
      <c r="CH51" s="664"/>
      <c r="CI51" s="649"/>
      <c r="CJ51" s="156"/>
      <c r="CK51" s="649"/>
      <c r="CL51" s="664" t="s">
        <v>289</v>
      </c>
      <c r="CM51" s="649"/>
      <c r="CN51" s="914"/>
      <c r="CO51" s="909"/>
      <c r="CP51" s="909"/>
    </row>
    <row r="52" spans="1:94" ht="9.75" customHeight="1" x14ac:dyDescent="0.25">
      <c r="A52" s="907"/>
      <c r="B52" s="905"/>
      <c r="C52" s="157"/>
      <c r="D52" s="700" t="s">
        <v>634</v>
      </c>
      <c r="E52" s="683"/>
      <c r="F52" s="700" t="s">
        <v>634</v>
      </c>
      <c r="G52" s="159"/>
      <c r="H52" s="163"/>
      <c r="I52" s="700" t="s">
        <v>634</v>
      </c>
      <c r="J52" s="159"/>
      <c r="K52" s="159"/>
      <c r="L52" s="157"/>
      <c r="M52" s="373"/>
      <c r="N52" s="371">
        <v>2</v>
      </c>
      <c r="O52" s="159"/>
      <c r="P52" s="157"/>
      <c r="Q52" s="373"/>
      <c r="R52" s="371"/>
      <c r="S52" s="665">
        <v>2</v>
      </c>
      <c r="T52" s="159"/>
      <c r="U52" s="159"/>
      <c r="V52" s="159"/>
      <c r="W52" s="159"/>
      <c r="X52" s="907"/>
      <c r="Y52" s="905"/>
      <c r="Z52" s="157"/>
      <c r="AA52" s="162"/>
      <c r="AB52" s="159"/>
      <c r="AC52" s="665">
        <v>2</v>
      </c>
      <c r="AD52" s="914"/>
      <c r="AE52" s="909"/>
      <c r="AF52" s="159"/>
      <c r="AG52" s="159"/>
      <c r="AH52" s="162"/>
      <c r="AI52" s="162"/>
      <c r="AJ52" s="665">
        <v>2</v>
      </c>
      <c r="AK52" s="159"/>
      <c r="AL52" s="372"/>
      <c r="AM52" s="667"/>
      <c r="AN52" s="159"/>
      <c r="AO52" s="667"/>
      <c r="AP52" s="159"/>
      <c r="AQ52" s="671">
        <v>2</v>
      </c>
      <c r="AR52" s="162"/>
      <c r="AS52" s="162"/>
      <c r="AT52" s="665"/>
      <c r="AU52" s="157"/>
      <c r="AV52" s="907"/>
      <c r="AW52" s="905"/>
      <c r="AX52" s="159"/>
      <c r="AY52" s="671"/>
      <c r="AZ52" s="159"/>
      <c r="BA52" s="665">
        <v>2</v>
      </c>
      <c r="BB52" s="157"/>
      <c r="BC52" s="159"/>
      <c r="BD52" s="665"/>
      <c r="BE52" s="159"/>
      <c r="BF52" s="665">
        <v>2</v>
      </c>
      <c r="BG52" s="159"/>
      <c r="BH52" s="157"/>
      <c r="BI52" s="159"/>
      <c r="BJ52" s="159"/>
      <c r="BK52" s="162"/>
      <c r="BL52" s="665">
        <v>2</v>
      </c>
      <c r="BM52" s="159"/>
      <c r="BN52" s="157"/>
      <c r="BO52" s="157"/>
      <c r="BP52" s="162"/>
      <c r="BQ52" s="159"/>
      <c r="BR52" s="665">
        <v>2</v>
      </c>
      <c r="BS52" s="907"/>
      <c r="BT52" s="905"/>
      <c r="BU52" s="159"/>
      <c r="BV52" s="162"/>
      <c r="BW52" s="665"/>
      <c r="BX52" s="159"/>
      <c r="BY52" s="159"/>
      <c r="BZ52" s="665">
        <v>2</v>
      </c>
      <c r="CA52" s="159"/>
      <c r="CB52" s="665"/>
      <c r="CC52" s="159"/>
      <c r="CD52" s="157"/>
      <c r="CE52" s="159"/>
      <c r="CF52" s="665">
        <v>2</v>
      </c>
      <c r="CG52" s="159"/>
      <c r="CH52" s="665"/>
      <c r="CI52" s="159"/>
      <c r="CJ52" s="157"/>
      <c r="CK52" s="159"/>
      <c r="CL52" s="665">
        <v>2</v>
      </c>
      <c r="CM52" s="159"/>
      <c r="CN52" s="914"/>
      <c r="CO52" s="909"/>
      <c r="CP52" s="909"/>
    </row>
    <row r="53" spans="1:94" ht="9.75" customHeight="1" x14ac:dyDescent="0.25">
      <c r="A53" s="906">
        <v>24</v>
      </c>
      <c r="B53" s="904">
        <f>DATABASE!C38</f>
        <v>0</v>
      </c>
      <c r="C53" s="650"/>
      <c r="D53" s="680" t="s">
        <v>217</v>
      </c>
      <c r="E53" s="650"/>
      <c r="F53" s="158"/>
      <c r="G53" s="650" t="s">
        <v>526</v>
      </c>
      <c r="H53" s="650"/>
      <c r="I53" s="699" t="s">
        <v>527</v>
      </c>
      <c r="J53" s="158"/>
      <c r="K53" s="158"/>
      <c r="L53" s="650"/>
      <c r="M53" s="663"/>
      <c r="N53" s="369" t="s">
        <v>41</v>
      </c>
      <c r="O53" s="650"/>
      <c r="P53" s="649"/>
      <c r="Q53" s="663"/>
      <c r="R53" s="369"/>
      <c r="S53" s="158"/>
      <c r="T53" s="158"/>
      <c r="U53" s="664" t="s">
        <v>40</v>
      </c>
      <c r="V53" s="649"/>
      <c r="W53" s="649"/>
      <c r="X53" s="906">
        <v>24</v>
      </c>
      <c r="Y53" s="904">
        <f>DATABASE!C38</f>
        <v>0</v>
      </c>
      <c r="Z53" s="650"/>
      <c r="AA53" s="160"/>
      <c r="AB53" s="649"/>
      <c r="AC53" s="666" t="s">
        <v>285</v>
      </c>
      <c r="AD53" s="914"/>
      <c r="AE53" s="909"/>
      <c r="AF53" s="664"/>
      <c r="AG53" s="649"/>
      <c r="AH53" s="649"/>
      <c r="AI53" s="312"/>
      <c r="AJ53" s="664" t="s">
        <v>286</v>
      </c>
      <c r="AK53" s="649"/>
      <c r="AL53" s="650"/>
      <c r="AM53" s="312"/>
      <c r="AN53" s="370"/>
      <c r="AO53" s="312"/>
      <c r="AP53" s="370"/>
      <c r="AQ53" s="666"/>
      <c r="AR53" s="649"/>
      <c r="AS53" s="664" t="s">
        <v>287</v>
      </c>
      <c r="AT53" s="664"/>
      <c r="AU53" s="650"/>
      <c r="AV53" s="906">
        <v>24</v>
      </c>
      <c r="AW53" s="904">
        <f>B53</f>
        <v>0</v>
      </c>
      <c r="AX53" s="650"/>
      <c r="AY53" s="650"/>
      <c r="AZ53" s="649"/>
      <c r="BA53" s="664" t="s">
        <v>619</v>
      </c>
      <c r="BB53" s="312"/>
      <c r="BC53" s="649"/>
      <c r="BD53" s="650"/>
      <c r="BE53" s="649"/>
      <c r="BF53" s="664" t="s">
        <v>537</v>
      </c>
      <c r="BG53" s="649"/>
      <c r="BH53" s="650"/>
      <c r="BI53" s="649"/>
      <c r="BJ53" s="312"/>
      <c r="BK53" s="649"/>
      <c r="BL53" s="664" t="s">
        <v>552</v>
      </c>
      <c r="BM53" s="649"/>
      <c r="BN53" s="312"/>
      <c r="BO53" s="650"/>
      <c r="BP53" s="650"/>
      <c r="BQ53" s="649"/>
      <c r="BR53" s="649"/>
      <c r="BS53" s="906">
        <v>24</v>
      </c>
      <c r="BT53" s="904">
        <f>Y53</f>
        <v>0</v>
      </c>
      <c r="BU53" s="664" t="s">
        <v>289</v>
      </c>
      <c r="BV53" s="649"/>
      <c r="BW53" s="664"/>
      <c r="BX53" s="649"/>
      <c r="BY53" s="649"/>
      <c r="BZ53" s="664" t="s">
        <v>289</v>
      </c>
      <c r="CA53" s="649"/>
      <c r="CB53" s="664"/>
      <c r="CC53" s="649"/>
      <c r="CD53" s="650"/>
      <c r="CE53" s="649"/>
      <c r="CF53" s="664" t="s">
        <v>289</v>
      </c>
      <c r="CG53" s="649"/>
      <c r="CH53" s="664"/>
      <c r="CI53" s="649"/>
      <c r="CJ53" s="156"/>
      <c r="CK53" s="312"/>
      <c r="CL53" s="664" t="s">
        <v>289</v>
      </c>
      <c r="CM53" s="649"/>
      <c r="CN53" s="914"/>
      <c r="CO53" s="909"/>
      <c r="CP53" s="909"/>
    </row>
    <row r="54" spans="1:94" ht="9.75" customHeight="1" x14ac:dyDescent="0.25">
      <c r="A54" s="907"/>
      <c r="B54" s="905"/>
      <c r="C54" s="157"/>
      <c r="D54" s="700" t="s">
        <v>634</v>
      </c>
      <c r="E54" s="157"/>
      <c r="F54" s="159"/>
      <c r="G54" s="157">
        <v>2</v>
      </c>
      <c r="H54" s="157"/>
      <c r="I54" s="700" t="s">
        <v>634</v>
      </c>
      <c r="J54" s="159"/>
      <c r="K54" s="159"/>
      <c r="L54" s="157"/>
      <c r="M54" s="373"/>
      <c r="N54" s="371">
        <v>2</v>
      </c>
      <c r="O54" s="157"/>
      <c r="P54" s="159"/>
      <c r="Q54" s="373"/>
      <c r="R54" s="371"/>
      <c r="S54" s="159"/>
      <c r="T54" s="159"/>
      <c r="U54" s="665">
        <v>2</v>
      </c>
      <c r="V54" s="159"/>
      <c r="W54" s="159"/>
      <c r="X54" s="907"/>
      <c r="Y54" s="905"/>
      <c r="Z54" s="157"/>
      <c r="AA54" s="162"/>
      <c r="AB54" s="159"/>
      <c r="AC54" s="667">
        <v>2</v>
      </c>
      <c r="AD54" s="914"/>
      <c r="AE54" s="909"/>
      <c r="AF54" s="665"/>
      <c r="AG54" s="159"/>
      <c r="AH54" s="159"/>
      <c r="AI54" s="162"/>
      <c r="AJ54" s="665">
        <v>2</v>
      </c>
      <c r="AK54" s="159"/>
      <c r="AL54" s="157"/>
      <c r="AM54" s="162"/>
      <c r="AN54" s="372"/>
      <c r="AO54" s="162"/>
      <c r="AP54" s="372"/>
      <c r="AQ54" s="667"/>
      <c r="AR54" s="159"/>
      <c r="AS54" s="665">
        <v>2</v>
      </c>
      <c r="AT54" s="665"/>
      <c r="AU54" s="157"/>
      <c r="AV54" s="907"/>
      <c r="AW54" s="905"/>
      <c r="AX54" s="157"/>
      <c r="AY54" s="157"/>
      <c r="AZ54" s="159"/>
      <c r="BA54" s="665">
        <v>2</v>
      </c>
      <c r="BB54" s="162"/>
      <c r="BC54" s="159"/>
      <c r="BD54" s="157"/>
      <c r="BE54" s="159"/>
      <c r="BF54" s="665">
        <v>2</v>
      </c>
      <c r="BG54" s="159"/>
      <c r="BH54" s="157"/>
      <c r="BI54" s="159"/>
      <c r="BJ54" s="162"/>
      <c r="BK54" s="159"/>
      <c r="BL54" s="665">
        <v>2</v>
      </c>
      <c r="BM54" s="159"/>
      <c r="BN54" s="162"/>
      <c r="BO54" s="157"/>
      <c r="BP54" s="157"/>
      <c r="BQ54" s="159"/>
      <c r="BR54" s="159"/>
      <c r="BS54" s="907"/>
      <c r="BT54" s="905"/>
      <c r="BU54" s="665">
        <v>2</v>
      </c>
      <c r="BV54" s="159"/>
      <c r="BW54" s="665"/>
      <c r="BX54" s="159"/>
      <c r="BY54" s="159"/>
      <c r="BZ54" s="665">
        <v>2</v>
      </c>
      <c r="CA54" s="159"/>
      <c r="CB54" s="665"/>
      <c r="CC54" s="159"/>
      <c r="CD54" s="157"/>
      <c r="CE54" s="159"/>
      <c r="CF54" s="665">
        <v>2</v>
      </c>
      <c r="CG54" s="159"/>
      <c r="CH54" s="665"/>
      <c r="CI54" s="159"/>
      <c r="CJ54" s="157"/>
      <c r="CK54" s="162"/>
      <c r="CL54" s="665">
        <v>2</v>
      </c>
      <c r="CM54" s="159"/>
      <c r="CN54" s="915"/>
      <c r="CO54" s="910"/>
      <c r="CP54" s="909"/>
    </row>
    <row r="55" spans="1:94" ht="9.75" customHeight="1" x14ac:dyDescent="0.25">
      <c r="A55" s="906">
        <v>25</v>
      </c>
      <c r="B55" s="904">
        <f>DATABASE!C39</f>
        <v>0</v>
      </c>
      <c r="C55" s="650"/>
      <c r="D55" s="158"/>
      <c r="E55" s="650" t="s">
        <v>217</v>
      </c>
      <c r="F55" s="650"/>
      <c r="G55" s="650" t="s">
        <v>526</v>
      </c>
      <c r="H55" s="649"/>
      <c r="I55" s="699" t="s">
        <v>527</v>
      </c>
      <c r="J55" s="649"/>
      <c r="K55" s="158"/>
      <c r="L55" s="650"/>
      <c r="M55" s="158"/>
      <c r="N55" s="649"/>
      <c r="O55" s="663"/>
      <c r="P55" s="369" t="s">
        <v>41</v>
      </c>
      <c r="Q55" s="663"/>
      <c r="R55" s="369"/>
      <c r="S55" s="158"/>
      <c r="T55" s="649"/>
      <c r="U55" s="664" t="s">
        <v>40</v>
      </c>
      <c r="V55" s="649"/>
      <c r="W55" s="312"/>
      <c r="X55" s="906">
        <v>25</v>
      </c>
      <c r="Y55" s="904">
        <f>DATABASE!C39</f>
        <v>0</v>
      </c>
      <c r="Z55" s="649"/>
      <c r="AA55" s="650"/>
      <c r="AB55" s="370"/>
      <c r="AC55" s="664" t="s">
        <v>285</v>
      </c>
      <c r="AD55" s="914"/>
      <c r="AE55" s="909"/>
      <c r="AF55" s="666"/>
      <c r="AG55" s="649"/>
      <c r="AH55" s="649"/>
      <c r="AI55" s="312"/>
      <c r="AJ55" s="649"/>
      <c r="AK55" s="649"/>
      <c r="AL55" s="664" t="s">
        <v>286</v>
      </c>
      <c r="AM55" s="649"/>
      <c r="AN55" s="370"/>
      <c r="AO55" s="650"/>
      <c r="AP55" s="370"/>
      <c r="AQ55" s="666"/>
      <c r="AR55" s="649"/>
      <c r="AS55" s="664" t="s">
        <v>287</v>
      </c>
      <c r="AT55" s="312"/>
      <c r="AU55" s="649"/>
      <c r="AV55" s="906">
        <v>25</v>
      </c>
      <c r="AW55" s="904">
        <f>B55</f>
        <v>0</v>
      </c>
      <c r="AX55" s="650"/>
      <c r="AY55" s="650"/>
      <c r="AZ55" s="649"/>
      <c r="BA55" s="664" t="s">
        <v>619</v>
      </c>
      <c r="BB55" s="312"/>
      <c r="BC55" s="649"/>
      <c r="BD55" s="650"/>
      <c r="BE55" s="649"/>
      <c r="BF55" s="664" t="s">
        <v>537</v>
      </c>
      <c r="BG55" s="649"/>
      <c r="BH55" s="161"/>
      <c r="BI55" s="664"/>
      <c r="BJ55" s="650"/>
      <c r="BK55" s="649"/>
      <c r="BL55" s="664"/>
      <c r="BM55" s="312"/>
      <c r="BN55" s="664" t="s">
        <v>552</v>
      </c>
      <c r="BO55" s="649"/>
      <c r="BP55" s="650"/>
      <c r="BQ55" s="649"/>
      <c r="BR55" s="649"/>
      <c r="BS55" s="906">
        <v>25</v>
      </c>
      <c r="BT55" s="904">
        <f>Y55</f>
        <v>0</v>
      </c>
      <c r="BU55" s="664" t="s">
        <v>289</v>
      </c>
      <c r="BV55" s="649"/>
      <c r="BW55" s="664"/>
      <c r="BX55" s="650"/>
      <c r="BY55" s="649"/>
      <c r="BZ55" s="664" t="s">
        <v>289</v>
      </c>
      <c r="CA55" s="649"/>
      <c r="CB55" s="664"/>
      <c r="CC55" s="649"/>
      <c r="CD55" s="650"/>
      <c r="CE55" s="312"/>
      <c r="CF55" s="664" t="s">
        <v>289</v>
      </c>
      <c r="CG55" s="649"/>
      <c r="CH55" s="664"/>
      <c r="CI55" s="649"/>
      <c r="CJ55" s="156"/>
      <c r="CK55" s="161"/>
      <c r="CL55" s="664"/>
      <c r="CM55" s="649"/>
      <c r="CN55" s="664"/>
      <c r="CO55" s="664" t="s">
        <v>289</v>
      </c>
      <c r="CP55" s="909"/>
    </row>
    <row r="56" spans="1:94" ht="9.75" customHeight="1" x14ac:dyDescent="0.25">
      <c r="A56" s="907"/>
      <c r="B56" s="905"/>
      <c r="C56" s="157"/>
      <c r="D56" s="159"/>
      <c r="E56" s="157">
        <v>2</v>
      </c>
      <c r="F56" s="157"/>
      <c r="G56" s="157">
        <v>2</v>
      </c>
      <c r="H56" s="159"/>
      <c r="I56" s="700" t="s">
        <v>634</v>
      </c>
      <c r="J56" s="159"/>
      <c r="K56" s="159"/>
      <c r="L56" s="157"/>
      <c r="M56" s="159"/>
      <c r="N56" s="159"/>
      <c r="O56" s="373"/>
      <c r="P56" s="371">
        <v>2</v>
      </c>
      <c r="Q56" s="373"/>
      <c r="R56" s="371"/>
      <c r="S56" s="159"/>
      <c r="T56" s="159"/>
      <c r="U56" s="665">
        <v>2</v>
      </c>
      <c r="V56" s="159"/>
      <c r="W56" s="162"/>
      <c r="X56" s="907"/>
      <c r="Y56" s="905"/>
      <c r="Z56" s="159"/>
      <c r="AA56" s="157"/>
      <c r="AB56" s="372"/>
      <c r="AC56" s="665">
        <v>2</v>
      </c>
      <c r="AD56" s="915"/>
      <c r="AE56" s="910"/>
      <c r="AF56" s="667"/>
      <c r="AG56" s="159"/>
      <c r="AH56" s="159"/>
      <c r="AI56" s="162"/>
      <c r="AJ56" s="159"/>
      <c r="AK56" s="159"/>
      <c r="AL56" s="665">
        <v>2</v>
      </c>
      <c r="AM56" s="159"/>
      <c r="AN56" s="372"/>
      <c r="AO56" s="157"/>
      <c r="AP56" s="372"/>
      <c r="AQ56" s="667"/>
      <c r="AR56" s="159"/>
      <c r="AS56" s="671">
        <v>2</v>
      </c>
      <c r="AT56" s="162"/>
      <c r="AU56" s="159"/>
      <c r="AV56" s="907"/>
      <c r="AW56" s="905"/>
      <c r="AX56" s="157"/>
      <c r="AY56" s="157"/>
      <c r="AZ56" s="159"/>
      <c r="BA56" s="665">
        <v>2</v>
      </c>
      <c r="BB56" s="162"/>
      <c r="BC56" s="159"/>
      <c r="BD56" s="157"/>
      <c r="BE56" s="159"/>
      <c r="BF56" s="665">
        <v>2</v>
      </c>
      <c r="BG56" s="159"/>
      <c r="BH56" s="162"/>
      <c r="BI56" s="665"/>
      <c r="BJ56" s="157"/>
      <c r="BK56" s="159"/>
      <c r="BL56" s="665"/>
      <c r="BM56" s="162"/>
      <c r="BN56" s="665">
        <v>2</v>
      </c>
      <c r="BO56" s="159"/>
      <c r="BP56" s="157"/>
      <c r="BQ56" s="159"/>
      <c r="BR56" s="159"/>
      <c r="BS56" s="907"/>
      <c r="BT56" s="905"/>
      <c r="BU56" s="665">
        <v>2</v>
      </c>
      <c r="BV56" s="159"/>
      <c r="BW56" s="665"/>
      <c r="BX56" s="157"/>
      <c r="BY56" s="159"/>
      <c r="BZ56" s="665">
        <v>2</v>
      </c>
      <c r="CA56" s="159"/>
      <c r="CB56" s="665"/>
      <c r="CC56" s="159"/>
      <c r="CD56" s="157"/>
      <c r="CE56" s="162"/>
      <c r="CF56" s="665">
        <v>2</v>
      </c>
      <c r="CG56" s="159"/>
      <c r="CH56" s="665"/>
      <c r="CI56" s="159"/>
      <c r="CJ56" s="157"/>
      <c r="CK56" s="162"/>
      <c r="CL56" s="665"/>
      <c r="CM56" s="159"/>
      <c r="CN56" s="665"/>
      <c r="CO56" s="665">
        <v>2</v>
      </c>
      <c r="CP56" s="910"/>
    </row>
    <row r="57" spans="1:94" s="95" customFormat="1" ht="26.25" customHeight="1" x14ac:dyDescent="0.3">
      <c r="A57" s="172"/>
      <c r="B57" s="313" t="s">
        <v>424</v>
      </c>
      <c r="C57" s="916" t="str">
        <f>LEFT(DATABASE!C10,FIND("*",SUBSTITUTE(DATABASE!C10," ","*",2)))</f>
        <v xml:space="preserve">Аликулов Сухроб </v>
      </c>
      <c r="D57" s="916"/>
      <c r="E57" s="916"/>
      <c r="F57" s="916"/>
      <c r="G57" s="916"/>
      <c r="H57" s="916"/>
      <c r="I57" s="691"/>
      <c r="J57" s="691"/>
      <c r="K57" s="691"/>
      <c r="L57" s="691"/>
      <c r="M57" s="691"/>
      <c r="N57" s="691"/>
      <c r="O57" s="691"/>
      <c r="P57" s="691"/>
      <c r="Q57" s="691"/>
      <c r="R57" s="691"/>
      <c r="S57" s="691"/>
      <c r="T57" s="691"/>
      <c r="U57" s="691"/>
      <c r="V57" s="691"/>
      <c r="W57" s="691"/>
      <c r="X57" s="691"/>
      <c r="Y57" s="313" t="s">
        <v>424</v>
      </c>
      <c r="Z57" s="916" t="str">
        <f>C57</f>
        <v xml:space="preserve">Аликулов Сухроб </v>
      </c>
      <c r="AA57" s="916"/>
      <c r="AB57" s="916"/>
      <c r="AC57" s="916"/>
      <c r="AD57" s="916"/>
      <c r="AE57" s="691"/>
      <c r="AF57" s="691"/>
      <c r="AG57" s="691"/>
      <c r="AH57" s="691"/>
      <c r="AI57" s="691"/>
      <c r="AJ57" s="691"/>
      <c r="AK57" s="691"/>
      <c r="AL57" s="691"/>
      <c r="AM57" s="691"/>
      <c r="AN57" s="691"/>
      <c r="AO57" s="691"/>
      <c r="AP57" s="691"/>
      <c r="AQ57" s="691"/>
      <c r="AR57" s="691"/>
      <c r="AS57" s="691"/>
      <c r="AT57" s="691"/>
      <c r="AU57" s="691"/>
      <c r="AV57" s="691"/>
      <c r="AW57" s="313" t="s">
        <v>424</v>
      </c>
      <c r="AX57" s="916" t="str">
        <f>Z57</f>
        <v xml:space="preserve">Аликулов Сухроб </v>
      </c>
      <c r="AY57" s="916"/>
      <c r="AZ57" s="916"/>
      <c r="BA57" s="916"/>
      <c r="BB57" s="916"/>
      <c r="BC57" s="916"/>
      <c r="BD57" s="691"/>
      <c r="BE57" s="691"/>
      <c r="BF57" s="691"/>
      <c r="BG57" s="691"/>
      <c r="BH57" s="691"/>
      <c r="BI57" s="691"/>
      <c r="BJ57" s="691"/>
      <c r="BK57" s="691"/>
      <c r="BL57" s="691"/>
      <c r="BM57" s="691"/>
      <c r="BN57" s="691"/>
      <c r="BO57" s="691"/>
      <c r="BP57" s="691"/>
      <c r="BQ57" s="691"/>
      <c r="BR57" s="691"/>
      <c r="BS57" s="691"/>
      <c r="BT57" s="313" t="s">
        <v>424</v>
      </c>
      <c r="BU57" s="916" t="str">
        <f>AX57</f>
        <v xml:space="preserve">Аликулов Сухроб </v>
      </c>
      <c r="BV57" s="916"/>
      <c r="BW57" s="916"/>
      <c r="BX57" s="916"/>
      <c r="BY57" s="916"/>
      <c r="BZ57" s="916"/>
      <c r="CA57" s="691"/>
      <c r="CB57" s="691"/>
      <c r="CC57" s="691"/>
      <c r="CD57" s="691"/>
      <c r="CE57" s="691"/>
      <c r="CF57" s="691"/>
      <c r="CG57" s="691"/>
      <c r="CH57" s="691"/>
      <c r="CI57" s="691"/>
      <c r="CJ57" s="691"/>
      <c r="CK57" s="691"/>
      <c r="CL57" s="691"/>
      <c r="CM57" s="691"/>
      <c r="CN57" s="691"/>
      <c r="CO57" s="691"/>
      <c r="CP57" s="691"/>
    </row>
    <row r="58" spans="1:94" ht="60.75" customHeight="1" x14ac:dyDescent="0.25">
      <c r="A58" s="1014" t="s">
        <v>1008</v>
      </c>
      <c r="B58" s="1014"/>
      <c r="C58" s="1014"/>
      <c r="D58" s="894"/>
      <c r="E58" s="894"/>
      <c r="F58" s="55"/>
      <c r="G58" s="55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014" t="s">
        <v>1008</v>
      </c>
      <c r="Y58" s="1014"/>
      <c r="Z58" s="1014"/>
      <c r="AA58" s="124"/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4"/>
      <c r="AV58" s="1014" t="s">
        <v>1008</v>
      </c>
      <c r="AW58" s="1014"/>
      <c r="AX58" s="1014"/>
      <c r="AY58" s="124"/>
      <c r="AZ58" s="12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1014" t="s">
        <v>1008</v>
      </c>
      <c r="BT58" s="1014"/>
      <c r="BU58" s="1014"/>
      <c r="BV58" s="124"/>
      <c r="BW58" s="124"/>
      <c r="BX58" s="124"/>
      <c r="BY58" s="124"/>
      <c r="BZ58" s="124"/>
      <c r="CA58" s="124"/>
      <c r="CB58" s="124"/>
      <c r="CC58" s="124"/>
      <c r="CD58" s="124"/>
      <c r="CE58" s="124"/>
      <c r="CF58" s="124"/>
      <c r="CG58" s="124"/>
      <c r="CH58" s="124"/>
      <c r="CI58" s="124"/>
      <c r="CJ58" s="124"/>
      <c r="CK58" s="124"/>
      <c r="CL58" s="124"/>
      <c r="CM58" s="124"/>
      <c r="CN58" s="124"/>
      <c r="CO58" s="124"/>
      <c r="CP58" s="124"/>
    </row>
    <row r="59" spans="1:94" s="95" customFormat="1" ht="15.75" customHeight="1" x14ac:dyDescent="0.25">
      <c r="A59" s="147"/>
      <c r="B59" s="148" t="s">
        <v>623</v>
      </c>
      <c r="C59" s="148"/>
      <c r="D59" s="148"/>
      <c r="E59" s="148"/>
      <c r="F59" s="148"/>
      <c r="G59" s="148"/>
      <c r="H59" s="148"/>
      <c r="I59" s="684"/>
      <c r="J59" s="14">
        <f>DATABASE!D11</f>
        <v>0</v>
      </c>
      <c r="K59" s="14"/>
      <c r="L59" s="14"/>
      <c r="M59" s="172" t="s">
        <v>216</v>
      </c>
      <c r="N59" s="172"/>
      <c r="O59" s="172"/>
      <c r="P59" s="172"/>
      <c r="Q59" s="9">
        <f>DATABASE!E11</f>
        <v>0</v>
      </c>
      <c r="R59" s="9"/>
      <c r="S59" s="9"/>
      <c r="T59" s="9"/>
      <c r="V59" s="148"/>
      <c r="X59" s="147"/>
      <c r="Y59" s="148" t="s">
        <v>621</v>
      </c>
      <c r="Z59" s="148"/>
      <c r="AA59" s="148"/>
      <c r="AB59" s="148"/>
      <c r="AC59" s="148"/>
      <c r="AD59" s="148"/>
      <c r="AE59" s="148"/>
      <c r="AF59" s="684"/>
      <c r="AG59" s="14">
        <f>J59</f>
        <v>0</v>
      </c>
      <c r="AH59" s="14"/>
      <c r="AI59" s="14"/>
      <c r="AJ59" s="172" t="s">
        <v>216</v>
      </c>
      <c r="AL59" s="172"/>
      <c r="AM59" s="172"/>
      <c r="AN59" s="9">
        <f>Q59</f>
        <v>0</v>
      </c>
      <c r="AO59" s="9"/>
      <c r="AP59" s="9"/>
      <c r="AQ59" s="693"/>
      <c r="AR59" s="693"/>
      <c r="AS59" s="693"/>
      <c r="AT59" s="148"/>
      <c r="AV59" s="147"/>
      <c r="AW59" s="148" t="s">
        <v>628</v>
      </c>
      <c r="AX59" s="148"/>
      <c r="AY59" s="148"/>
      <c r="AZ59" s="148"/>
      <c r="BA59" s="148"/>
      <c r="BB59" s="148"/>
      <c r="BC59" s="148"/>
      <c r="BD59" s="14">
        <f>AG59</f>
        <v>0</v>
      </c>
      <c r="BE59" s="14"/>
      <c r="BF59" s="14"/>
      <c r="BG59" s="172" t="s">
        <v>216</v>
      </c>
      <c r="BI59" s="172"/>
      <c r="BJ59" s="172"/>
      <c r="BK59" s="9">
        <f>AN59</f>
        <v>0</v>
      </c>
      <c r="BL59" s="9"/>
      <c r="BM59" s="9"/>
      <c r="BN59" s="693"/>
      <c r="BO59" s="693"/>
      <c r="BP59" s="693"/>
      <c r="BQ59" s="148"/>
      <c r="BS59" s="147"/>
      <c r="BT59" s="148" t="s">
        <v>999</v>
      </c>
      <c r="BU59" s="148"/>
      <c r="BV59" s="148"/>
      <c r="BW59" s="148"/>
      <c r="BX59" s="148"/>
      <c r="BY59" s="148"/>
      <c r="BZ59" s="148"/>
      <c r="CB59" s="14">
        <f>BD59</f>
        <v>0</v>
      </c>
      <c r="CC59" s="14"/>
      <c r="CD59" s="14"/>
      <c r="CE59" s="172" t="s">
        <v>216</v>
      </c>
      <c r="CG59" s="172"/>
      <c r="CH59" s="172"/>
      <c r="CI59" s="692">
        <f>BK59</f>
        <v>0</v>
      </c>
      <c r="CJ59" s="692"/>
      <c r="CK59" s="692"/>
      <c r="CL59" s="692"/>
      <c r="CN59" s="148"/>
      <c r="CP59" s="148"/>
    </row>
    <row r="60" spans="1:94" s="80" customFormat="1" ht="15.75" customHeight="1" x14ac:dyDescent="0.25">
      <c r="A60" s="685"/>
      <c r="B60" s="694" t="s">
        <v>627</v>
      </c>
      <c r="D60" s="690" t="str">
        <f>"№ "&amp;DATABASE!B3</f>
        <v>№ 45</v>
      </c>
      <c r="E60" s="687" t="s">
        <v>624</v>
      </c>
      <c r="H60" s="687"/>
      <c r="I60" s="687"/>
      <c r="J60" s="13">
        <f>DATABASE!F3</f>
        <v>43952</v>
      </c>
      <c r="K60" s="13"/>
      <c r="L60" s="13"/>
      <c r="M60" s="687" t="s">
        <v>291</v>
      </c>
      <c r="P60" s="687"/>
      <c r="Q60" s="687"/>
      <c r="R60" s="687"/>
      <c r="S60" s="687"/>
      <c r="T60" s="687"/>
      <c r="U60" s="687"/>
      <c r="V60" s="687"/>
      <c r="W60" s="687"/>
      <c r="X60" s="685"/>
      <c r="Y60" s="12" t="s">
        <v>622</v>
      </c>
      <c r="Z60" s="11"/>
      <c r="AA60" s="688" t="str">
        <f>D60</f>
        <v>№ 45</v>
      </c>
      <c r="AB60" s="689" t="s">
        <v>625</v>
      </c>
      <c r="AC60" s="689"/>
      <c r="AD60" s="689"/>
      <c r="AG60" s="13">
        <f>J60</f>
        <v>43952</v>
      </c>
      <c r="AH60" s="13"/>
      <c r="AI60" s="13"/>
      <c r="AJ60" s="689" t="s">
        <v>291</v>
      </c>
      <c r="AK60" s="689"/>
      <c r="AL60" s="689"/>
      <c r="AM60" s="689"/>
      <c r="AN60" s="689"/>
      <c r="AO60" s="689"/>
      <c r="AP60" s="689"/>
      <c r="AQ60" s="689"/>
      <c r="AR60" s="689"/>
      <c r="AS60" s="689"/>
      <c r="AT60" s="689"/>
      <c r="AU60" s="689"/>
      <c r="AV60" s="685"/>
      <c r="AW60" s="12" t="s">
        <v>620</v>
      </c>
      <c r="AX60" s="12"/>
      <c r="AY60" s="686" t="str">
        <f>AA60</f>
        <v>№ 45</v>
      </c>
      <c r="AZ60" s="687" t="s">
        <v>626</v>
      </c>
      <c r="BA60" s="687"/>
      <c r="BB60" s="687"/>
      <c r="BC60" s="687"/>
      <c r="BE60" s="10">
        <f>AG60</f>
        <v>43952</v>
      </c>
      <c r="BF60" s="10"/>
      <c r="BG60" s="687" t="s">
        <v>291</v>
      </c>
      <c r="BJ60" s="687"/>
      <c r="BK60" s="687"/>
      <c r="BL60" s="687"/>
      <c r="BM60" s="687"/>
      <c r="BN60" s="687"/>
      <c r="BO60" s="687"/>
      <c r="BP60" s="687"/>
      <c r="BQ60" s="687"/>
      <c r="BR60" s="687"/>
      <c r="BS60" s="685"/>
      <c r="BT60" s="12" t="s">
        <v>629</v>
      </c>
      <c r="BU60" s="12"/>
      <c r="BV60" s="686" t="str">
        <f>AY60</f>
        <v>№ 45</v>
      </c>
      <c r="BW60" s="687" t="s">
        <v>624</v>
      </c>
      <c r="BX60" s="687"/>
      <c r="BY60" s="687"/>
      <c r="BZ60" s="687"/>
      <c r="CB60" s="13">
        <f>BE60</f>
        <v>43952</v>
      </c>
      <c r="CC60" s="13"/>
      <c r="CD60" s="13"/>
      <c r="CE60" s="687" t="s">
        <v>291</v>
      </c>
      <c r="CH60" s="687"/>
      <c r="CI60" s="687"/>
      <c r="CJ60" s="687"/>
      <c r="CK60" s="687"/>
      <c r="CL60" s="687"/>
      <c r="CM60" s="687"/>
      <c r="CN60" s="687"/>
      <c r="CO60" s="687"/>
      <c r="CP60" s="687"/>
    </row>
    <row r="61" spans="1:94" ht="15.75" customHeight="1" x14ac:dyDescent="0.25">
      <c r="A61" s="5" t="s">
        <v>0</v>
      </c>
      <c r="B61" s="4" t="s">
        <v>53</v>
      </c>
      <c r="C61" s="8" t="s">
        <v>218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6"/>
      <c r="X61" s="1020" t="s">
        <v>0</v>
      </c>
      <c r="Y61" s="4" t="s">
        <v>53</v>
      </c>
      <c r="Z61" s="8" t="s">
        <v>219</v>
      </c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6"/>
      <c r="AV61" s="5" t="s">
        <v>0</v>
      </c>
      <c r="AW61" s="4" t="s">
        <v>53</v>
      </c>
      <c r="AX61" s="8" t="s">
        <v>218</v>
      </c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6"/>
      <c r="BS61" s="5" t="s">
        <v>0</v>
      </c>
      <c r="BT61" s="4" t="s">
        <v>53</v>
      </c>
      <c r="BU61" s="8" t="s">
        <v>218</v>
      </c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6"/>
    </row>
    <row r="62" spans="1:94" s="670" customFormat="1" ht="12.75" customHeight="1" x14ac:dyDescent="0.2">
      <c r="A62" s="5"/>
      <c r="B62" s="3"/>
      <c r="C62" s="669">
        <v>1</v>
      </c>
      <c r="D62" s="669">
        <v>2</v>
      </c>
      <c r="E62" s="669">
        <v>3</v>
      </c>
      <c r="F62" s="669">
        <v>4</v>
      </c>
      <c r="G62" s="669">
        <v>5</v>
      </c>
      <c r="H62" s="669">
        <v>6</v>
      </c>
      <c r="I62" s="669">
        <v>7</v>
      </c>
      <c r="J62" s="669">
        <v>8</v>
      </c>
      <c r="K62" s="669">
        <v>9</v>
      </c>
      <c r="L62" s="669">
        <v>10</v>
      </c>
      <c r="M62" s="669">
        <v>11</v>
      </c>
      <c r="N62" s="669">
        <v>12</v>
      </c>
      <c r="O62" s="669">
        <v>13</v>
      </c>
      <c r="P62" s="669">
        <v>14</v>
      </c>
      <c r="Q62" s="669">
        <v>15</v>
      </c>
      <c r="R62" s="669">
        <v>16</v>
      </c>
      <c r="S62" s="669">
        <v>17</v>
      </c>
      <c r="T62" s="669">
        <v>18</v>
      </c>
      <c r="U62" s="669">
        <v>19</v>
      </c>
      <c r="V62" s="669">
        <v>20</v>
      </c>
      <c r="W62" s="669">
        <v>21</v>
      </c>
      <c r="X62" s="1021"/>
      <c r="Y62" s="3"/>
      <c r="Z62" s="669">
        <v>22</v>
      </c>
      <c r="AA62" s="669">
        <v>23</v>
      </c>
      <c r="AB62" s="669">
        <v>24</v>
      </c>
      <c r="AC62" s="669">
        <v>25</v>
      </c>
      <c r="AD62" s="900">
        <v>26</v>
      </c>
      <c r="AE62" s="901"/>
      <c r="AF62" s="669">
        <v>27</v>
      </c>
      <c r="AG62" s="669">
        <v>28</v>
      </c>
      <c r="AH62" s="669">
        <v>29</v>
      </c>
      <c r="AI62" s="669">
        <v>30</v>
      </c>
      <c r="AJ62" s="669">
        <v>31</v>
      </c>
      <c r="AK62" s="669">
        <v>32</v>
      </c>
      <c r="AL62" s="669">
        <v>33</v>
      </c>
      <c r="AM62" s="669">
        <v>34</v>
      </c>
      <c r="AN62" s="669">
        <v>35</v>
      </c>
      <c r="AO62" s="669">
        <v>36</v>
      </c>
      <c r="AP62" s="669">
        <v>37</v>
      </c>
      <c r="AQ62" s="669">
        <v>38</v>
      </c>
      <c r="AR62" s="669">
        <v>39</v>
      </c>
      <c r="AS62" s="669">
        <v>40</v>
      </c>
      <c r="AT62" s="669">
        <v>41</v>
      </c>
      <c r="AU62" s="669">
        <v>42</v>
      </c>
      <c r="AV62" s="5"/>
      <c r="AW62" s="3"/>
      <c r="AX62" s="669">
        <v>43</v>
      </c>
      <c r="AY62" s="669">
        <v>44</v>
      </c>
      <c r="AZ62" s="669">
        <v>45</v>
      </c>
      <c r="BA62" s="669">
        <v>46</v>
      </c>
      <c r="BB62" s="669">
        <v>47</v>
      </c>
      <c r="BC62" s="669">
        <v>48</v>
      </c>
      <c r="BD62" s="669">
        <v>49</v>
      </c>
      <c r="BE62" s="669">
        <v>50</v>
      </c>
      <c r="BF62" s="669">
        <v>51</v>
      </c>
      <c r="BG62" s="669">
        <v>52</v>
      </c>
      <c r="BH62" s="669">
        <v>53</v>
      </c>
      <c r="BI62" s="669">
        <v>54</v>
      </c>
      <c r="BJ62" s="669">
        <v>55</v>
      </c>
      <c r="BK62" s="669">
        <v>56</v>
      </c>
      <c r="BL62" s="669">
        <v>57</v>
      </c>
      <c r="BM62" s="669">
        <v>58</v>
      </c>
      <c r="BN62" s="669">
        <v>59</v>
      </c>
      <c r="BO62" s="669">
        <v>60</v>
      </c>
      <c r="BP62" s="669">
        <v>61</v>
      </c>
      <c r="BQ62" s="669">
        <v>62</v>
      </c>
      <c r="BR62" s="669">
        <v>63</v>
      </c>
      <c r="BS62" s="5"/>
      <c r="BT62" s="3"/>
      <c r="BU62" s="669">
        <v>64</v>
      </c>
      <c r="BV62" s="669">
        <v>65</v>
      </c>
      <c r="BW62" s="669">
        <v>66</v>
      </c>
      <c r="BX62" s="669">
        <v>67</v>
      </c>
      <c r="BY62" s="669">
        <v>68</v>
      </c>
      <c r="BZ62" s="669">
        <v>69</v>
      </c>
      <c r="CA62" s="669">
        <v>70</v>
      </c>
      <c r="CB62" s="669">
        <v>71</v>
      </c>
      <c r="CC62" s="669">
        <v>72</v>
      </c>
      <c r="CD62" s="669">
        <v>73</v>
      </c>
      <c r="CE62" s="669">
        <v>74</v>
      </c>
      <c r="CF62" s="669">
        <v>75</v>
      </c>
      <c r="CG62" s="669">
        <v>76</v>
      </c>
      <c r="CH62" s="669">
        <v>77</v>
      </c>
      <c r="CI62" s="669">
        <v>78</v>
      </c>
      <c r="CJ62" s="669">
        <v>79</v>
      </c>
      <c r="CK62" s="669">
        <v>80</v>
      </c>
      <c r="CL62" s="669">
        <v>81</v>
      </c>
      <c r="CM62" s="669">
        <v>82</v>
      </c>
      <c r="CN62" s="900">
        <v>83</v>
      </c>
      <c r="CO62" s="901"/>
      <c r="CP62" s="669">
        <v>84</v>
      </c>
    </row>
    <row r="63" spans="1:94" s="81" customFormat="1" ht="48" customHeight="1" x14ac:dyDescent="0.25">
      <c r="A63" s="5"/>
      <c r="B63" s="3"/>
      <c r="C63" s="153">
        <f>'К-дарь'!H6</f>
        <v>43952</v>
      </c>
      <c r="D63" s="153">
        <f>'К-дарь'!H7</f>
        <v>43953</v>
      </c>
      <c r="E63" s="153">
        <f>'К-дарь'!H8</f>
        <v>43955</v>
      </c>
      <c r="F63" s="153">
        <f>'К-дарь'!H9</f>
        <v>43956</v>
      </c>
      <c r="G63" s="153">
        <f>'К-дарь'!H10</f>
        <v>43957</v>
      </c>
      <c r="H63" s="153">
        <f>'К-дарь'!H11</f>
        <v>43958</v>
      </c>
      <c r="I63" s="153">
        <f>'К-дарь'!H12</f>
        <v>43959</v>
      </c>
      <c r="J63" s="153">
        <f>'К-дарь'!H13</f>
        <v>43962</v>
      </c>
      <c r="K63" s="153">
        <f>'К-дарь'!H14</f>
        <v>43963</v>
      </c>
      <c r="L63" s="153">
        <f>'К-дарь'!H15</f>
        <v>43964</v>
      </c>
      <c r="M63" s="153">
        <f>'К-дарь'!H16</f>
        <v>43965</v>
      </c>
      <c r="N63" s="153">
        <f>'К-дарь'!H17</f>
        <v>43966</v>
      </c>
      <c r="O63" s="153">
        <f>'К-дарь'!H18</f>
        <v>43967</v>
      </c>
      <c r="P63" s="153">
        <f>'К-дарь'!H19</f>
        <v>43969</v>
      </c>
      <c r="Q63" s="153">
        <f>'К-дарь'!H20</f>
        <v>43970</v>
      </c>
      <c r="R63" s="153">
        <f>'К-дарь'!H21</f>
        <v>43971</v>
      </c>
      <c r="S63" s="153">
        <f>'К-дарь'!H22</f>
        <v>43972</v>
      </c>
      <c r="T63" s="153">
        <f>'К-дарь'!H23</f>
        <v>43973</v>
      </c>
      <c r="U63" s="153">
        <f>'К-дарь'!H24</f>
        <v>43974</v>
      </c>
      <c r="V63" s="153">
        <f>'К-дарь'!H25</f>
        <v>43976</v>
      </c>
      <c r="W63" s="153">
        <f>'К-дарь'!H26</f>
        <v>43977</v>
      </c>
      <c r="X63" s="1022"/>
      <c r="Y63" s="3"/>
      <c r="Z63" s="153">
        <f>'К-дарь'!H27</f>
        <v>43978</v>
      </c>
      <c r="AA63" s="154">
        <f>'К-дарь'!H28</f>
        <v>43979</v>
      </c>
      <c r="AB63" s="154">
        <f>'К-дарь'!H29</f>
        <v>43980</v>
      </c>
      <c r="AC63" s="788">
        <f>'К-дарь'!H30</f>
        <v>43981</v>
      </c>
      <c r="AD63" s="902">
        <f>'К-дарь'!H31</f>
        <v>43983</v>
      </c>
      <c r="AE63" s="903"/>
      <c r="AF63" s="154">
        <f>'К-дарь'!H32</f>
        <v>43984</v>
      </c>
      <c r="AG63" s="729">
        <f>'К-дарь'!H33</f>
        <v>43985</v>
      </c>
      <c r="AH63" s="729">
        <f>'К-дарь'!H34</f>
        <v>43986</v>
      </c>
      <c r="AI63" s="154">
        <f>'К-дарь'!H35</f>
        <v>43987</v>
      </c>
      <c r="AJ63" s="154">
        <f>'К-дарь'!H36</f>
        <v>43988</v>
      </c>
      <c r="AK63" s="729">
        <f>'К-дарь'!H37</f>
        <v>43990</v>
      </c>
      <c r="AL63" s="154">
        <f>'К-дарь'!H38</f>
        <v>43991</v>
      </c>
      <c r="AM63" s="154">
        <f>'К-дарь'!H39</f>
        <v>43992</v>
      </c>
      <c r="AN63" s="154">
        <f>'К-дарь'!H40</f>
        <v>43993</v>
      </c>
      <c r="AO63" s="154">
        <f>'К-дарь'!H41</f>
        <v>43994</v>
      </c>
      <c r="AP63" s="154">
        <f>'К-дарь'!H42</f>
        <v>43995</v>
      </c>
      <c r="AQ63" s="154">
        <f>'К-дарь'!H43</f>
        <v>43997</v>
      </c>
      <c r="AR63" s="154">
        <f>'К-дарь'!H44</f>
        <v>43998</v>
      </c>
      <c r="AS63" s="729">
        <f>'К-дарь'!H45</f>
        <v>43999</v>
      </c>
      <c r="AT63" s="729">
        <f>'К-дарь'!H46</f>
        <v>44000</v>
      </c>
      <c r="AU63" s="154">
        <f>'К-дарь'!H47</f>
        <v>44001</v>
      </c>
      <c r="AV63" s="5"/>
      <c r="AW63" s="3"/>
      <c r="AX63" s="154">
        <f>'К-дарь'!H48</f>
        <v>44002</v>
      </c>
      <c r="AY63" s="154">
        <f>'К-дарь'!H49</f>
        <v>44004</v>
      </c>
      <c r="AZ63" s="154">
        <f>'К-дарь'!H50</f>
        <v>44005</v>
      </c>
      <c r="BA63" s="154">
        <f>'К-дарь'!H51</f>
        <v>44006</v>
      </c>
      <c r="BB63" s="154">
        <f>'К-дарь'!H52</f>
        <v>44007</v>
      </c>
      <c r="BC63" s="154">
        <f>'К-дарь'!H53</f>
        <v>44008</v>
      </c>
      <c r="BD63" s="154">
        <f>'К-дарь'!H54</f>
        <v>44009</v>
      </c>
      <c r="BE63" s="154">
        <f>'К-дарь'!H55</f>
        <v>44011</v>
      </c>
      <c r="BF63" s="154">
        <f>'К-дарь'!H56</f>
        <v>44012</v>
      </c>
      <c r="BG63" s="154">
        <f>'К-дарь'!H57</f>
        <v>44013</v>
      </c>
      <c r="BH63" s="154">
        <f>'К-дарь'!H58</f>
        <v>44014</v>
      </c>
      <c r="BI63" s="154">
        <f>'К-дарь'!H59</f>
        <v>44015</v>
      </c>
      <c r="BJ63" s="154">
        <f>'К-дарь'!H60</f>
        <v>44016</v>
      </c>
      <c r="BK63" s="154">
        <f>'К-дарь'!H61</f>
        <v>44018</v>
      </c>
      <c r="BL63" s="154">
        <f>'К-дарь'!H62</f>
        <v>44019</v>
      </c>
      <c r="BM63" s="154">
        <f>'К-дарь'!H63</f>
        <v>44020</v>
      </c>
      <c r="BN63" s="154">
        <f>'К-дарь'!H64</f>
        <v>44021</v>
      </c>
      <c r="BO63" s="154">
        <f>'К-дарь'!H65</f>
        <v>44022</v>
      </c>
      <c r="BP63" s="154">
        <f>'К-дарь'!H66</f>
        <v>44023</v>
      </c>
      <c r="BQ63" s="154">
        <f>'К-дарь'!H67</f>
        <v>44025</v>
      </c>
      <c r="BR63" s="154">
        <f>'К-дарь'!H68</f>
        <v>44026</v>
      </c>
      <c r="BS63" s="5"/>
      <c r="BT63" s="3"/>
      <c r="BU63" s="154">
        <f>'К-дарь'!H69</f>
        <v>44027</v>
      </c>
      <c r="BV63" s="154">
        <f>'К-дарь'!H70</f>
        <v>44028</v>
      </c>
      <c r="BW63" s="154">
        <f>'К-дарь'!H71</f>
        <v>44029</v>
      </c>
      <c r="BX63" s="155">
        <f>'К-дарь'!H72</f>
        <v>44030</v>
      </c>
      <c r="BY63" s="155">
        <f>'К-дарь'!H73</f>
        <v>44032</v>
      </c>
      <c r="BZ63" s="155">
        <f>'К-дарь'!H74</f>
        <v>44033</v>
      </c>
      <c r="CA63" s="155">
        <f>'К-дарь'!H75</f>
        <v>44034</v>
      </c>
      <c r="CB63" s="155">
        <f>'К-дарь'!H76</f>
        <v>44035</v>
      </c>
      <c r="CC63" s="155">
        <f>'К-дарь'!H77</f>
        <v>44036</v>
      </c>
      <c r="CD63" s="155">
        <f>'К-дарь'!H78</f>
        <v>44037</v>
      </c>
      <c r="CE63" s="155">
        <f>'К-дарь'!H79</f>
        <v>44039</v>
      </c>
      <c r="CF63" s="155">
        <f>'К-дарь'!H80</f>
        <v>44040</v>
      </c>
      <c r="CG63" s="155">
        <f>'К-дарь'!H81</f>
        <v>44041</v>
      </c>
      <c r="CH63" s="155">
        <f>'К-дарь'!H82</f>
        <v>44042</v>
      </c>
      <c r="CI63" s="155">
        <f>'К-дарь'!H83</f>
        <v>44043</v>
      </c>
      <c r="CJ63" s="155">
        <f>'К-дарь'!H84</f>
        <v>44044</v>
      </c>
      <c r="CK63" s="729">
        <f>'К-дарь'!H85</f>
        <v>44046</v>
      </c>
      <c r="CL63" s="155">
        <f>'К-дарь'!H86</f>
        <v>44047</v>
      </c>
      <c r="CM63" s="155">
        <f>'К-дарь'!H87</f>
        <v>44048</v>
      </c>
      <c r="CN63" s="902">
        <f>'К-дарь'!H88</f>
        <v>44049</v>
      </c>
      <c r="CO63" s="903"/>
      <c r="CP63" s="155"/>
    </row>
    <row r="64" spans="1:94" ht="9.75" customHeight="1" x14ac:dyDescent="0.25">
      <c r="A64" s="906">
        <v>1</v>
      </c>
      <c r="B64" s="904" t="str">
        <f>DATABASE!C15</f>
        <v>Абдурахмонова Машҳура Давроновна</v>
      </c>
      <c r="C64" s="650"/>
      <c r="D64" s="649"/>
      <c r="E64" s="650"/>
      <c r="F64" s="650"/>
      <c r="G64" s="650"/>
      <c r="H64" s="649"/>
      <c r="I64" s="369"/>
      <c r="J64" s="663" t="s">
        <v>41</v>
      </c>
      <c r="K64" s="369"/>
      <c r="L64" s="369"/>
      <c r="M64" s="663"/>
      <c r="N64" s="158"/>
      <c r="O64" s="649" t="s">
        <v>40</v>
      </c>
      <c r="P64" s="650"/>
      <c r="Q64" s="158"/>
      <c r="R64" s="649"/>
      <c r="S64" s="650"/>
      <c r="T64" s="158"/>
      <c r="U64" s="664"/>
      <c r="V64" s="649" t="s">
        <v>285</v>
      </c>
      <c r="W64" s="649"/>
      <c r="X64" s="906">
        <v>1</v>
      </c>
      <c r="Y64" s="904" t="str">
        <f>DATABASE!C15</f>
        <v>Абдурахмонова Машҳура Давроновна</v>
      </c>
      <c r="Z64" s="649"/>
      <c r="AA64" s="664"/>
      <c r="AB64" s="312"/>
      <c r="AC64" s="649"/>
      <c r="AD64" s="913" t="s">
        <v>425</v>
      </c>
      <c r="AE64" s="908"/>
      <c r="AF64" s="649" t="s">
        <v>286</v>
      </c>
      <c r="AG64" s="664"/>
      <c r="AH64" s="649"/>
      <c r="AI64" s="161"/>
      <c r="AJ64" s="664"/>
      <c r="AK64" s="649"/>
      <c r="AL64" s="664"/>
      <c r="AM64" s="649" t="s">
        <v>287</v>
      </c>
      <c r="AN64" s="649"/>
      <c r="AO64" s="650"/>
      <c r="AP64" s="649"/>
      <c r="AQ64" s="664"/>
      <c r="AR64" s="649" t="s">
        <v>619</v>
      </c>
      <c r="AS64" s="664"/>
      <c r="AT64" s="156"/>
      <c r="AU64" s="649"/>
      <c r="AV64" s="906">
        <v>1</v>
      </c>
      <c r="AW64" s="911" t="str">
        <f>B64</f>
        <v>Абдурахмонова Машҳура Давроновна</v>
      </c>
      <c r="AX64" s="650"/>
      <c r="AY64" s="649"/>
      <c r="AZ64" s="649" t="s">
        <v>537</v>
      </c>
      <c r="BA64" s="664"/>
      <c r="BB64" s="650"/>
      <c r="BC64" s="649"/>
      <c r="BD64" s="650"/>
      <c r="BE64" s="649"/>
      <c r="BF64" s="649" t="s">
        <v>552</v>
      </c>
      <c r="BG64" s="664"/>
      <c r="BH64" s="649"/>
      <c r="BI64" s="664"/>
      <c r="BJ64" s="650"/>
      <c r="BK64" s="649"/>
      <c r="BL64" s="649" t="s">
        <v>289</v>
      </c>
      <c r="BM64" s="664"/>
      <c r="BN64" s="664"/>
      <c r="BO64" s="649"/>
      <c r="BP64" s="650"/>
      <c r="BQ64" s="649"/>
      <c r="BR64" s="649" t="s">
        <v>289</v>
      </c>
      <c r="BS64" s="906">
        <v>1</v>
      </c>
      <c r="BT64" s="904" t="str">
        <f>Y64</f>
        <v>Абдурахмонова Машҳура Давроновна</v>
      </c>
      <c r="BU64" s="664"/>
      <c r="BV64" s="649"/>
      <c r="BW64" s="664"/>
      <c r="BX64" s="650"/>
      <c r="BY64" s="312"/>
      <c r="BZ64" s="664"/>
      <c r="CA64" s="649" t="s">
        <v>289</v>
      </c>
      <c r="CB64" s="664"/>
      <c r="CC64" s="649"/>
      <c r="CD64" s="650"/>
      <c r="CE64" s="650"/>
      <c r="CF64" s="649"/>
      <c r="CG64" s="312"/>
      <c r="CH64" s="649" t="s">
        <v>289</v>
      </c>
      <c r="CI64" s="664"/>
      <c r="CJ64" s="156"/>
      <c r="CK64" s="161"/>
      <c r="CL64" s="649"/>
      <c r="CM64" s="312"/>
      <c r="CN64" s="913" t="s">
        <v>425</v>
      </c>
      <c r="CO64" s="908"/>
      <c r="CP64" s="908" t="s">
        <v>630</v>
      </c>
    </row>
    <row r="65" spans="1:94" ht="9.75" customHeight="1" x14ac:dyDescent="0.25">
      <c r="A65" s="907"/>
      <c r="B65" s="905"/>
      <c r="C65" s="157"/>
      <c r="D65" s="159"/>
      <c r="E65" s="157"/>
      <c r="F65" s="157"/>
      <c r="G65" s="157"/>
      <c r="H65" s="159"/>
      <c r="I65" s="371"/>
      <c r="J65" s="373">
        <v>2</v>
      </c>
      <c r="K65" s="371"/>
      <c r="L65" s="371"/>
      <c r="M65" s="373"/>
      <c r="N65" s="159"/>
      <c r="O65" s="159">
        <v>2</v>
      </c>
      <c r="P65" s="157"/>
      <c r="Q65" s="159"/>
      <c r="R65" s="159"/>
      <c r="S65" s="157"/>
      <c r="T65" s="159"/>
      <c r="U65" s="665"/>
      <c r="V65" s="159">
        <v>2</v>
      </c>
      <c r="W65" s="159"/>
      <c r="X65" s="907"/>
      <c r="Y65" s="905"/>
      <c r="Z65" s="159"/>
      <c r="AA65" s="665"/>
      <c r="AB65" s="162"/>
      <c r="AC65" s="159"/>
      <c r="AD65" s="914"/>
      <c r="AE65" s="909"/>
      <c r="AF65" s="159">
        <v>2</v>
      </c>
      <c r="AG65" s="665"/>
      <c r="AH65" s="159"/>
      <c r="AI65" s="162"/>
      <c r="AJ65" s="665"/>
      <c r="AK65" s="159"/>
      <c r="AL65" s="665"/>
      <c r="AM65" s="159">
        <v>2</v>
      </c>
      <c r="AN65" s="159"/>
      <c r="AO65" s="157"/>
      <c r="AP65" s="159"/>
      <c r="AQ65" s="665"/>
      <c r="AR65" s="159">
        <v>2</v>
      </c>
      <c r="AS65" s="665"/>
      <c r="AT65" s="157"/>
      <c r="AU65" s="159"/>
      <c r="AV65" s="907"/>
      <c r="AW65" s="912"/>
      <c r="AX65" s="157"/>
      <c r="AY65" s="159"/>
      <c r="AZ65" s="159">
        <v>2</v>
      </c>
      <c r="BA65" s="665"/>
      <c r="BB65" s="157"/>
      <c r="BC65" s="159"/>
      <c r="BD65" s="157"/>
      <c r="BE65" s="159"/>
      <c r="BF65" s="159">
        <v>2</v>
      </c>
      <c r="BG65" s="665"/>
      <c r="BH65" s="159"/>
      <c r="BI65" s="665"/>
      <c r="BJ65" s="157"/>
      <c r="BK65" s="159"/>
      <c r="BL65" s="159">
        <v>2</v>
      </c>
      <c r="BM65" s="665"/>
      <c r="BN65" s="665"/>
      <c r="BO65" s="159"/>
      <c r="BP65" s="157"/>
      <c r="BQ65" s="159"/>
      <c r="BR65" s="159">
        <v>2</v>
      </c>
      <c r="BS65" s="907"/>
      <c r="BT65" s="905"/>
      <c r="BU65" s="665"/>
      <c r="BV65" s="159"/>
      <c r="BW65" s="665"/>
      <c r="BX65" s="157"/>
      <c r="BY65" s="162"/>
      <c r="BZ65" s="665"/>
      <c r="CA65" s="159">
        <v>2</v>
      </c>
      <c r="CB65" s="665"/>
      <c r="CC65" s="159"/>
      <c r="CD65" s="157"/>
      <c r="CE65" s="157"/>
      <c r="CF65" s="159"/>
      <c r="CG65" s="162"/>
      <c r="CH65" s="159">
        <v>2</v>
      </c>
      <c r="CI65" s="665"/>
      <c r="CJ65" s="157"/>
      <c r="CK65" s="162"/>
      <c r="CL65" s="159"/>
      <c r="CM65" s="162"/>
      <c r="CN65" s="914"/>
      <c r="CO65" s="909"/>
      <c r="CP65" s="909"/>
    </row>
    <row r="66" spans="1:94" ht="9.75" customHeight="1" x14ac:dyDescent="0.25">
      <c r="A66" s="906">
        <v>2</v>
      </c>
      <c r="B66" s="904">
        <f>DATABASE!C16</f>
        <v>0</v>
      </c>
      <c r="C66" s="650"/>
      <c r="D66" s="649"/>
      <c r="E66" s="650"/>
      <c r="F66" s="650"/>
      <c r="G66" s="650"/>
      <c r="H66" s="650"/>
      <c r="I66" s="369"/>
      <c r="J66" s="663" t="s">
        <v>41</v>
      </c>
      <c r="K66" s="369"/>
      <c r="L66" s="663"/>
      <c r="M66" s="369"/>
      <c r="N66" s="158"/>
      <c r="O66" s="649" t="s">
        <v>40</v>
      </c>
      <c r="P66" s="650"/>
      <c r="Q66" s="158"/>
      <c r="R66" s="649"/>
      <c r="S66" s="650"/>
      <c r="T66" s="158"/>
      <c r="U66" s="666"/>
      <c r="V66" s="649" t="s">
        <v>285</v>
      </c>
      <c r="W66" s="649"/>
      <c r="X66" s="906">
        <v>2</v>
      </c>
      <c r="Y66" s="904">
        <f>DATABASE!C16</f>
        <v>0</v>
      </c>
      <c r="Z66" s="649"/>
      <c r="AA66" s="666"/>
      <c r="AB66" s="312"/>
      <c r="AC66" s="649"/>
      <c r="AD66" s="914"/>
      <c r="AE66" s="909"/>
      <c r="AF66" s="649" t="s">
        <v>286</v>
      </c>
      <c r="AG66" s="664"/>
      <c r="AH66" s="649"/>
      <c r="AI66" s="312"/>
      <c r="AJ66" s="664"/>
      <c r="AK66" s="649"/>
      <c r="AL66" s="664"/>
      <c r="AM66" s="649" t="s">
        <v>287</v>
      </c>
      <c r="AN66" s="649"/>
      <c r="AO66" s="650"/>
      <c r="AP66" s="649"/>
      <c r="AQ66" s="664"/>
      <c r="AR66" s="649" t="s">
        <v>619</v>
      </c>
      <c r="AS66" s="664"/>
      <c r="AT66" s="312"/>
      <c r="AU66" s="649"/>
      <c r="AV66" s="906">
        <v>2</v>
      </c>
      <c r="AW66" s="904">
        <f>B66</f>
        <v>0</v>
      </c>
      <c r="AX66" s="650"/>
      <c r="AY66" s="649"/>
      <c r="AZ66" s="664"/>
      <c r="BA66" s="649" t="s">
        <v>537</v>
      </c>
      <c r="BB66" s="649"/>
      <c r="BC66" s="664"/>
      <c r="BD66" s="650"/>
      <c r="BE66" s="161"/>
      <c r="BF66" s="649" t="s">
        <v>552</v>
      </c>
      <c r="BG66" s="664"/>
      <c r="BH66" s="649"/>
      <c r="BI66" s="664"/>
      <c r="BJ66" s="650"/>
      <c r="BK66" s="649"/>
      <c r="BL66" s="649" t="s">
        <v>289</v>
      </c>
      <c r="BM66" s="664"/>
      <c r="BN66" s="664"/>
      <c r="BO66" s="649"/>
      <c r="BP66" s="650"/>
      <c r="BQ66" s="312"/>
      <c r="BR66" s="649" t="s">
        <v>289</v>
      </c>
      <c r="BS66" s="906">
        <v>2</v>
      </c>
      <c r="BT66" s="904">
        <f>Y66</f>
        <v>0</v>
      </c>
      <c r="BU66" s="664"/>
      <c r="BV66" s="649"/>
      <c r="BW66" s="664"/>
      <c r="BX66" s="650"/>
      <c r="BY66" s="650"/>
      <c r="BZ66" s="649"/>
      <c r="CA66" s="312"/>
      <c r="CB66" s="664"/>
      <c r="CC66" s="649" t="s">
        <v>289</v>
      </c>
      <c r="CD66" s="650"/>
      <c r="CE66" s="650"/>
      <c r="CF66" s="649"/>
      <c r="CG66" s="312"/>
      <c r="CH66" s="649" t="s">
        <v>289</v>
      </c>
      <c r="CI66" s="664"/>
      <c r="CJ66" s="161"/>
      <c r="CK66" s="312"/>
      <c r="CL66" s="649"/>
      <c r="CM66" s="312"/>
      <c r="CN66" s="914"/>
      <c r="CO66" s="909"/>
      <c r="CP66" s="909"/>
    </row>
    <row r="67" spans="1:94" ht="9.75" customHeight="1" x14ac:dyDescent="0.25">
      <c r="A67" s="907"/>
      <c r="B67" s="905"/>
      <c r="C67" s="157"/>
      <c r="D67" s="159"/>
      <c r="E67" s="157"/>
      <c r="F67" s="157"/>
      <c r="G67" s="157"/>
      <c r="H67" s="157"/>
      <c r="I67" s="371"/>
      <c r="J67" s="373">
        <v>2</v>
      </c>
      <c r="K67" s="371"/>
      <c r="L67" s="373"/>
      <c r="M67" s="371"/>
      <c r="N67" s="159"/>
      <c r="O67" s="159">
        <v>2</v>
      </c>
      <c r="P67" s="157"/>
      <c r="Q67" s="159"/>
      <c r="R67" s="159"/>
      <c r="S67" s="157"/>
      <c r="T67" s="159"/>
      <c r="U67" s="667"/>
      <c r="V67" s="159">
        <v>2</v>
      </c>
      <c r="W67" s="159"/>
      <c r="X67" s="907"/>
      <c r="Y67" s="905"/>
      <c r="Z67" s="159"/>
      <c r="AA67" s="667"/>
      <c r="AB67" s="162"/>
      <c r="AC67" s="159"/>
      <c r="AD67" s="914"/>
      <c r="AE67" s="909"/>
      <c r="AF67" s="159">
        <v>2</v>
      </c>
      <c r="AG67" s="665"/>
      <c r="AH67" s="159"/>
      <c r="AI67" s="162"/>
      <c r="AJ67" s="665"/>
      <c r="AK67" s="159"/>
      <c r="AL67" s="665"/>
      <c r="AM67" s="159">
        <v>2</v>
      </c>
      <c r="AN67" s="159"/>
      <c r="AO67" s="157"/>
      <c r="AP67" s="159"/>
      <c r="AQ67" s="665"/>
      <c r="AR67" s="159">
        <v>2</v>
      </c>
      <c r="AS67" s="665"/>
      <c r="AT67" s="162"/>
      <c r="AU67" s="159"/>
      <c r="AV67" s="907"/>
      <c r="AW67" s="905"/>
      <c r="AX67" s="157"/>
      <c r="AY67" s="159"/>
      <c r="AZ67" s="665"/>
      <c r="BA67" s="159">
        <v>2</v>
      </c>
      <c r="BB67" s="159"/>
      <c r="BC67" s="665"/>
      <c r="BD67" s="157"/>
      <c r="BE67" s="162"/>
      <c r="BF67" s="159">
        <v>2</v>
      </c>
      <c r="BG67" s="665"/>
      <c r="BH67" s="159"/>
      <c r="BI67" s="665"/>
      <c r="BJ67" s="157"/>
      <c r="BK67" s="159"/>
      <c r="BL67" s="159">
        <v>2</v>
      </c>
      <c r="BM67" s="665"/>
      <c r="BN67" s="665"/>
      <c r="BO67" s="159"/>
      <c r="BP67" s="157"/>
      <c r="BQ67" s="162"/>
      <c r="BR67" s="159">
        <v>2</v>
      </c>
      <c r="BS67" s="907"/>
      <c r="BT67" s="905"/>
      <c r="BU67" s="665"/>
      <c r="BV67" s="159"/>
      <c r="BW67" s="665"/>
      <c r="BX67" s="157"/>
      <c r="BY67" s="157"/>
      <c r="BZ67" s="159"/>
      <c r="CA67" s="162"/>
      <c r="CB67" s="665"/>
      <c r="CC67" s="159">
        <v>2</v>
      </c>
      <c r="CD67" s="157"/>
      <c r="CE67" s="157"/>
      <c r="CF67" s="159"/>
      <c r="CG67" s="162"/>
      <c r="CH67" s="159">
        <v>2</v>
      </c>
      <c r="CI67" s="665"/>
      <c r="CJ67" s="162"/>
      <c r="CK67" s="162"/>
      <c r="CL67" s="159"/>
      <c r="CM67" s="162"/>
      <c r="CN67" s="914"/>
      <c r="CO67" s="909"/>
      <c r="CP67" s="909"/>
    </row>
    <row r="68" spans="1:94" ht="9.75" customHeight="1" x14ac:dyDescent="0.25">
      <c r="A68" s="906">
        <v>3</v>
      </c>
      <c r="B68" s="904">
        <f>DATABASE!C17</f>
        <v>0</v>
      </c>
      <c r="C68" s="650"/>
      <c r="D68" s="649"/>
      <c r="E68" s="650"/>
      <c r="F68" s="650"/>
      <c r="G68" s="662" t="s">
        <v>527</v>
      </c>
      <c r="H68" s="650"/>
      <c r="I68" s="369"/>
      <c r="J68" s="663" t="s">
        <v>41</v>
      </c>
      <c r="K68" s="369"/>
      <c r="L68" s="663"/>
      <c r="M68" s="369"/>
      <c r="N68" s="156"/>
      <c r="O68" s="649" t="s">
        <v>40</v>
      </c>
      <c r="P68" s="650"/>
      <c r="Q68" s="649"/>
      <c r="R68" s="649"/>
      <c r="S68" s="650"/>
      <c r="T68" s="158"/>
      <c r="U68" s="649" t="s">
        <v>285</v>
      </c>
      <c r="V68" s="664"/>
      <c r="W68" s="649"/>
      <c r="X68" s="906">
        <v>3</v>
      </c>
      <c r="Y68" s="904">
        <f>DATABASE!C17</f>
        <v>0</v>
      </c>
      <c r="Z68" s="370"/>
      <c r="AA68" s="664"/>
      <c r="AB68" s="312"/>
      <c r="AC68" s="370"/>
      <c r="AD68" s="914"/>
      <c r="AE68" s="909"/>
      <c r="AF68" s="649" t="s">
        <v>286</v>
      </c>
      <c r="AG68" s="664"/>
      <c r="AH68" s="650"/>
      <c r="AI68" s="649"/>
      <c r="AJ68" s="664"/>
      <c r="AK68" s="649"/>
      <c r="AL68" s="664"/>
      <c r="AM68" s="649" t="s">
        <v>287</v>
      </c>
      <c r="AN68" s="312"/>
      <c r="AO68" s="650"/>
      <c r="AP68" s="312"/>
      <c r="AQ68" s="649"/>
      <c r="AR68" s="664"/>
      <c r="AS68" s="649" t="s">
        <v>619</v>
      </c>
      <c r="AT68" s="664"/>
      <c r="AU68" s="649"/>
      <c r="AV68" s="906">
        <v>3</v>
      </c>
      <c r="AW68" s="904">
        <f>B68</f>
        <v>0</v>
      </c>
      <c r="AX68" s="650"/>
      <c r="AY68" s="312"/>
      <c r="AZ68" s="664"/>
      <c r="BA68" s="649" t="s">
        <v>537</v>
      </c>
      <c r="BB68" s="649"/>
      <c r="BC68" s="664"/>
      <c r="BD68" s="650"/>
      <c r="BE68" s="649"/>
      <c r="BF68" s="649" t="s">
        <v>552</v>
      </c>
      <c r="BG68" s="664"/>
      <c r="BH68" s="649"/>
      <c r="BI68" s="664"/>
      <c r="BJ68" s="650"/>
      <c r="BK68" s="312"/>
      <c r="BL68" s="649" t="s">
        <v>289</v>
      </c>
      <c r="BM68" s="664"/>
      <c r="BN68" s="664"/>
      <c r="BO68" s="649"/>
      <c r="BP68" s="650"/>
      <c r="BQ68" s="650"/>
      <c r="BR68" s="649"/>
      <c r="BS68" s="906">
        <v>3</v>
      </c>
      <c r="BT68" s="904">
        <f>Y68</f>
        <v>0</v>
      </c>
      <c r="BU68" s="664"/>
      <c r="BV68" s="649" t="s">
        <v>289</v>
      </c>
      <c r="BW68" s="664"/>
      <c r="BX68" s="664"/>
      <c r="BY68" s="650"/>
      <c r="BZ68" s="649"/>
      <c r="CA68" s="312"/>
      <c r="CB68" s="664"/>
      <c r="CC68" s="649" t="s">
        <v>289</v>
      </c>
      <c r="CD68" s="161"/>
      <c r="CE68" s="650"/>
      <c r="CF68" s="649"/>
      <c r="CG68" s="312"/>
      <c r="CH68" s="649" t="s">
        <v>289</v>
      </c>
      <c r="CI68" s="664"/>
      <c r="CJ68" s="161"/>
      <c r="CK68" s="312"/>
      <c r="CL68" s="649"/>
      <c r="CM68" s="312"/>
      <c r="CN68" s="914"/>
      <c r="CO68" s="909"/>
      <c r="CP68" s="909"/>
    </row>
    <row r="69" spans="1:94" ht="9.75" customHeight="1" x14ac:dyDescent="0.25">
      <c r="A69" s="907">
        <v>3</v>
      </c>
      <c r="B69" s="905"/>
      <c r="C69" s="157"/>
      <c r="D69" s="159"/>
      <c r="E69" s="157"/>
      <c r="F69" s="157"/>
      <c r="G69" s="163">
        <v>2</v>
      </c>
      <c r="H69" s="157"/>
      <c r="I69" s="371"/>
      <c r="J69" s="373">
        <v>2</v>
      </c>
      <c r="K69" s="371"/>
      <c r="L69" s="373"/>
      <c r="M69" s="371"/>
      <c r="N69" s="157"/>
      <c r="O69" s="159">
        <v>2</v>
      </c>
      <c r="P69" s="157"/>
      <c r="Q69" s="159"/>
      <c r="R69" s="159"/>
      <c r="S69" s="157"/>
      <c r="T69" s="159"/>
      <c r="U69" s="159">
        <v>2</v>
      </c>
      <c r="V69" s="665"/>
      <c r="W69" s="159"/>
      <c r="X69" s="907">
        <v>3</v>
      </c>
      <c r="Y69" s="905"/>
      <c r="Z69" s="372"/>
      <c r="AA69" s="665"/>
      <c r="AB69" s="162"/>
      <c r="AC69" s="372"/>
      <c r="AD69" s="914"/>
      <c r="AE69" s="909"/>
      <c r="AF69" s="159">
        <v>2</v>
      </c>
      <c r="AG69" s="665"/>
      <c r="AH69" s="157"/>
      <c r="AI69" s="159"/>
      <c r="AJ69" s="665"/>
      <c r="AK69" s="159"/>
      <c r="AL69" s="665"/>
      <c r="AM69" s="159">
        <v>2</v>
      </c>
      <c r="AN69" s="162"/>
      <c r="AO69" s="157"/>
      <c r="AP69" s="162"/>
      <c r="AQ69" s="159"/>
      <c r="AR69" s="665"/>
      <c r="AS69" s="159">
        <v>2</v>
      </c>
      <c r="AT69" s="665"/>
      <c r="AU69" s="159"/>
      <c r="AV69" s="907">
        <v>3</v>
      </c>
      <c r="AW69" s="905"/>
      <c r="AX69" s="157"/>
      <c r="AY69" s="162"/>
      <c r="AZ69" s="665"/>
      <c r="BA69" s="159">
        <v>2</v>
      </c>
      <c r="BB69" s="159"/>
      <c r="BC69" s="665"/>
      <c r="BD69" s="157"/>
      <c r="BE69" s="159"/>
      <c r="BF69" s="159">
        <v>2</v>
      </c>
      <c r="BG69" s="665"/>
      <c r="BH69" s="159"/>
      <c r="BI69" s="665"/>
      <c r="BJ69" s="157"/>
      <c r="BK69" s="162"/>
      <c r="BL69" s="159">
        <v>2</v>
      </c>
      <c r="BM69" s="665"/>
      <c r="BN69" s="665"/>
      <c r="BO69" s="159"/>
      <c r="BP69" s="157"/>
      <c r="BQ69" s="157"/>
      <c r="BR69" s="159"/>
      <c r="BS69" s="907"/>
      <c r="BT69" s="905"/>
      <c r="BU69" s="665"/>
      <c r="BV69" s="159">
        <v>2</v>
      </c>
      <c r="BW69" s="665"/>
      <c r="BX69" s="665"/>
      <c r="BY69" s="157"/>
      <c r="BZ69" s="159"/>
      <c r="CA69" s="162"/>
      <c r="CB69" s="665"/>
      <c r="CC69" s="159">
        <v>2</v>
      </c>
      <c r="CD69" s="162"/>
      <c r="CE69" s="157"/>
      <c r="CF69" s="159"/>
      <c r="CG69" s="162"/>
      <c r="CH69" s="159">
        <v>2</v>
      </c>
      <c r="CI69" s="665"/>
      <c r="CJ69" s="162"/>
      <c r="CK69" s="162"/>
      <c r="CL69" s="159"/>
      <c r="CM69" s="162"/>
      <c r="CN69" s="914"/>
      <c r="CO69" s="909"/>
      <c r="CP69" s="909"/>
    </row>
    <row r="70" spans="1:94" ht="9.75" customHeight="1" x14ac:dyDescent="0.25">
      <c r="A70" s="906">
        <v>4</v>
      </c>
      <c r="B70" s="904">
        <f>DATABASE!C18</f>
        <v>0</v>
      </c>
      <c r="C70" s="650"/>
      <c r="D70" s="649"/>
      <c r="E70" s="662" t="s">
        <v>526</v>
      </c>
      <c r="F70" s="662"/>
      <c r="G70" s="662" t="s">
        <v>527</v>
      </c>
      <c r="H70" s="650"/>
      <c r="I70" s="369"/>
      <c r="J70" s="663" t="s">
        <v>41</v>
      </c>
      <c r="K70" s="369"/>
      <c r="L70" s="663"/>
      <c r="M70" s="369"/>
      <c r="N70" s="156"/>
      <c r="O70" s="664"/>
      <c r="P70" s="649" t="s">
        <v>40</v>
      </c>
      <c r="Q70" s="649"/>
      <c r="R70" s="649"/>
      <c r="S70" s="650"/>
      <c r="T70" s="156"/>
      <c r="U70" s="649" t="s">
        <v>285</v>
      </c>
      <c r="V70" s="666"/>
      <c r="W70" s="649"/>
      <c r="X70" s="906">
        <v>4</v>
      </c>
      <c r="Y70" s="904">
        <f>DATABASE!C18</f>
        <v>0</v>
      </c>
      <c r="Z70" s="649"/>
      <c r="AA70" s="649"/>
      <c r="AB70" s="664"/>
      <c r="AC70" s="664"/>
      <c r="AD70" s="914"/>
      <c r="AE70" s="909"/>
      <c r="AF70" s="649" t="s">
        <v>286</v>
      </c>
      <c r="AG70" s="664"/>
      <c r="AH70" s="650"/>
      <c r="AI70" s="649"/>
      <c r="AJ70" s="312"/>
      <c r="AK70" s="664"/>
      <c r="AL70" s="649" t="s">
        <v>287</v>
      </c>
      <c r="AM70" s="664"/>
      <c r="AN70" s="650"/>
      <c r="AO70" s="650"/>
      <c r="AP70" s="650"/>
      <c r="AQ70" s="649"/>
      <c r="AR70" s="664"/>
      <c r="AS70" s="649" t="s">
        <v>619</v>
      </c>
      <c r="AT70" s="664"/>
      <c r="AU70" s="649"/>
      <c r="AV70" s="906">
        <v>4</v>
      </c>
      <c r="AW70" s="904">
        <f>B70</f>
        <v>0</v>
      </c>
      <c r="AX70" s="650"/>
      <c r="AY70" s="312"/>
      <c r="AZ70" s="664"/>
      <c r="BA70" s="649" t="s">
        <v>537</v>
      </c>
      <c r="BB70" s="649"/>
      <c r="BC70" s="664"/>
      <c r="BD70" s="650"/>
      <c r="BE70" s="649"/>
      <c r="BF70" s="649" t="s">
        <v>552</v>
      </c>
      <c r="BG70" s="664"/>
      <c r="BH70" s="649"/>
      <c r="BI70" s="664"/>
      <c r="BJ70" s="662"/>
      <c r="BK70" s="650"/>
      <c r="BL70" s="649" t="s">
        <v>289</v>
      </c>
      <c r="BM70" s="664"/>
      <c r="BN70" s="649"/>
      <c r="BO70" s="664"/>
      <c r="BP70" s="649"/>
      <c r="BQ70" s="650"/>
      <c r="BR70" s="649"/>
      <c r="BS70" s="906">
        <v>4</v>
      </c>
      <c r="BT70" s="904">
        <f>Y70</f>
        <v>0</v>
      </c>
      <c r="BU70" s="664"/>
      <c r="BV70" s="649" t="s">
        <v>289</v>
      </c>
      <c r="BW70" s="664"/>
      <c r="BX70" s="664"/>
      <c r="BY70" s="650"/>
      <c r="BZ70" s="649"/>
      <c r="CA70" s="312"/>
      <c r="CB70" s="664"/>
      <c r="CC70" s="649" t="s">
        <v>289</v>
      </c>
      <c r="CD70" s="161"/>
      <c r="CE70" s="650"/>
      <c r="CF70" s="312"/>
      <c r="CG70" s="649"/>
      <c r="CH70" s="649" t="s">
        <v>289</v>
      </c>
      <c r="CI70" s="664"/>
      <c r="CJ70" s="161"/>
      <c r="CK70" s="161"/>
      <c r="CL70" s="649"/>
      <c r="CM70" s="312"/>
      <c r="CN70" s="914"/>
      <c r="CO70" s="909"/>
      <c r="CP70" s="909"/>
    </row>
    <row r="71" spans="1:94" ht="9.75" customHeight="1" x14ac:dyDescent="0.25">
      <c r="A71" s="907"/>
      <c r="B71" s="905"/>
      <c r="C71" s="157"/>
      <c r="D71" s="159"/>
      <c r="E71" s="163">
        <v>2</v>
      </c>
      <c r="F71" s="163"/>
      <c r="G71" s="163">
        <v>2</v>
      </c>
      <c r="H71" s="157"/>
      <c r="I71" s="371"/>
      <c r="J71" s="373">
        <v>2</v>
      </c>
      <c r="K71" s="371"/>
      <c r="L71" s="373"/>
      <c r="M71" s="371"/>
      <c r="N71" s="157"/>
      <c r="O71" s="665"/>
      <c r="P71" s="159">
        <v>2</v>
      </c>
      <c r="Q71" s="159"/>
      <c r="R71" s="159"/>
      <c r="S71" s="157"/>
      <c r="T71" s="157"/>
      <c r="U71" s="159">
        <v>2</v>
      </c>
      <c r="V71" s="667"/>
      <c r="W71" s="159"/>
      <c r="X71" s="907"/>
      <c r="Y71" s="905"/>
      <c r="Z71" s="159"/>
      <c r="AA71" s="159"/>
      <c r="AB71" s="665"/>
      <c r="AC71" s="665"/>
      <c r="AD71" s="914"/>
      <c r="AE71" s="909"/>
      <c r="AF71" s="159">
        <v>2</v>
      </c>
      <c r="AG71" s="665"/>
      <c r="AH71" s="157"/>
      <c r="AI71" s="159"/>
      <c r="AJ71" s="162"/>
      <c r="AK71" s="665"/>
      <c r="AL71" s="159">
        <v>2</v>
      </c>
      <c r="AM71" s="665"/>
      <c r="AN71" s="157"/>
      <c r="AO71" s="157"/>
      <c r="AP71" s="157"/>
      <c r="AQ71" s="159"/>
      <c r="AR71" s="665"/>
      <c r="AS71" s="159">
        <v>2</v>
      </c>
      <c r="AT71" s="665"/>
      <c r="AU71" s="159"/>
      <c r="AV71" s="907"/>
      <c r="AW71" s="905"/>
      <c r="AX71" s="157"/>
      <c r="AY71" s="162"/>
      <c r="AZ71" s="665"/>
      <c r="BA71" s="159">
        <v>2</v>
      </c>
      <c r="BB71" s="159"/>
      <c r="BC71" s="665"/>
      <c r="BD71" s="157"/>
      <c r="BE71" s="159"/>
      <c r="BF71" s="159">
        <v>2</v>
      </c>
      <c r="BG71" s="665"/>
      <c r="BH71" s="159"/>
      <c r="BI71" s="665"/>
      <c r="BJ71" s="163"/>
      <c r="BK71" s="157"/>
      <c r="BL71" s="159">
        <v>2</v>
      </c>
      <c r="BM71" s="665"/>
      <c r="BN71" s="159"/>
      <c r="BO71" s="665"/>
      <c r="BP71" s="159"/>
      <c r="BQ71" s="157"/>
      <c r="BR71" s="159"/>
      <c r="BS71" s="907"/>
      <c r="BT71" s="905"/>
      <c r="BU71" s="665"/>
      <c r="BV71" s="159">
        <v>2</v>
      </c>
      <c r="BW71" s="665"/>
      <c r="BX71" s="665"/>
      <c r="BY71" s="157"/>
      <c r="BZ71" s="159"/>
      <c r="CA71" s="162"/>
      <c r="CB71" s="665"/>
      <c r="CC71" s="159">
        <v>2</v>
      </c>
      <c r="CD71" s="162"/>
      <c r="CE71" s="157"/>
      <c r="CF71" s="162"/>
      <c r="CG71" s="159"/>
      <c r="CH71" s="159">
        <v>2</v>
      </c>
      <c r="CI71" s="665"/>
      <c r="CJ71" s="162"/>
      <c r="CK71" s="162"/>
      <c r="CL71" s="159"/>
      <c r="CM71" s="162"/>
      <c r="CN71" s="914"/>
      <c r="CO71" s="909"/>
      <c r="CP71" s="909"/>
    </row>
    <row r="72" spans="1:94" ht="9.75" customHeight="1" x14ac:dyDescent="0.25">
      <c r="A72" s="906">
        <v>5</v>
      </c>
      <c r="B72" s="904">
        <f>DATABASE!C19</f>
        <v>0</v>
      </c>
      <c r="C72" s="662" t="s">
        <v>217</v>
      </c>
      <c r="D72" s="650"/>
      <c r="E72" s="662" t="s">
        <v>526</v>
      </c>
      <c r="F72" s="662"/>
      <c r="G72" s="662" t="s">
        <v>527</v>
      </c>
      <c r="H72" s="650"/>
      <c r="I72" s="663" t="s">
        <v>41</v>
      </c>
      <c r="J72" s="369"/>
      <c r="K72" s="649"/>
      <c r="L72" s="663"/>
      <c r="M72" s="369"/>
      <c r="N72" s="156"/>
      <c r="O72" s="664"/>
      <c r="P72" s="649" t="s">
        <v>40</v>
      </c>
      <c r="Q72" s="649"/>
      <c r="R72" s="158"/>
      <c r="S72" s="649"/>
      <c r="T72" s="664"/>
      <c r="U72" s="370" t="s">
        <v>285</v>
      </c>
      <c r="V72" s="664"/>
      <c r="W72" s="158"/>
      <c r="X72" s="906">
        <v>5</v>
      </c>
      <c r="Y72" s="904">
        <f>DATABASE!C19</f>
        <v>0</v>
      </c>
      <c r="Z72" s="649"/>
      <c r="AA72" s="649"/>
      <c r="AB72" s="666"/>
      <c r="AC72" s="664"/>
      <c r="AD72" s="914"/>
      <c r="AE72" s="909"/>
      <c r="AF72" s="664"/>
      <c r="AG72" s="649" t="s">
        <v>286</v>
      </c>
      <c r="AH72" s="664"/>
      <c r="AI72" s="649"/>
      <c r="AJ72" s="312"/>
      <c r="AK72" s="664"/>
      <c r="AL72" s="649" t="s">
        <v>287</v>
      </c>
      <c r="AM72" s="664"/>
      <c r="AN72" s="650"/>
      <c r="AO72" s="650"/>
      <c r="AP72" s="650"/>
      <c r="AQ72" s="649"/>
      <c r="AR72" s="664"/>
      <c r="AS72" s="649" t="s">
        <v>619</v>
      </c>
      <c r="AT72" s="664"/>
      <c r="AU72" s="649"/>
      <c r="AV72" s="906">
        <v>5</v>
      </c>
      <c r="AW72" s="904">
        <f>B72</f>
        <v>0</v>
      </c>
      <c r="AX72" s="650"/>
      <c r="AY72" s="650"/>
      <c r="AZ72" s="664"/>
      <c r="BA72" s="649" t="s">
        <v>537</v>
      </c>
      <c r="BB72" s="649"/>
      <c r="BC72" s="664"/>
      <c r="BD72" s="650"/>
      <c r="BE72" s="650"/>
      <c r="BF72" s="650"/>
      <c r="BG72" s="649"/>
      <c r="BH72" s="664"/>
      <c r="BI72" s="649" t="s">
        <v>552</v>
      </c>
      <c r="BJ72" s="662"/>
      <c r="BK72" s="650"/>
      <c r="BL72" s="649"/>
      <c r="BM72" s="312"/>
      <c r="BN72" s="664"/>
      <c r="BO72" s="649" t="s">
        <v>289</v>
      </c>
      <c r="BP72" s="649"/>
      <c r="BQ72" s="650"/>
      <c r="BR72" s="649"/>
      <c r="BS72" s="906">
        <v>5</v>
      </c>
      <c r="BT72" s="904">
        <f>Y72</f>
        <v>0</v>
      </c>
      <c r="BU72" s="312"/>
      <c r="BV72" s="649" t="s">
        <v>289</v>
      </c>
      <c r="BW72" s="664"/>
      <c r="BX72" s="664"/>
      <c r="BY72" s="650"/>
      <c r="BZ72" s="312"/>
      <c r="CA72" s="649"/>
      <c r="CB72" s="664"/>
      <c r="CC72" s="649" t="s">
        <v>289</v>
      </c>
      <c r="CD72" s="312"/>
      <c r="CE72" s="650"/>
      <c r="CF72" s="312"/>
      <c r="CG72" s="649"/>
      <c r="CH72" s="664"/>
      <c r="CI72" s="649" t="s">
        <v>289</v>
      </c>
      <c r="CJ72" s="649"/>
      <c r="CK72" s="664"/>
      <c r="CL72" s="649"/>
      <c r="CM72" s="649"/>
      <c r="CN72" s="914"/>
      <c r="CO72" s="909"/>
      <c r="CP72" s="909"/>
    </row>
    <row r="73" spans="1:94" ht="9.75" customHeight="1" x14ac:dyDescent="0.25">
      <c r="A73" s="907"/>
      <c r="B73" s="905"/>
      <c r="C73" s="163">
        <v>2</v>
      </c>
      <c r="D73" s="157"/>
      <c r="E73" s="163">
        <v>2</v>
      </c>
      <c r="F73" s="163"/>
      <c r="G73" s="163">
        <v>2</v>
      </c>
      <c r="H73" s="157"/>
      <c r="I73" s="373">
        <v>2</v>
      </c>
      <c r="J73" s="371"/>
      <c r="K73" s="159"/>
      <c r="L73" s="373"/>
      <c r="M73" s="371"/>
      <c r="N73" s="157"/>
      <c r="O73" s="665"/>
      <c r="P73" s="159">
        <v>2</v>
      </c>
      <c r="Q73" s="159"/>
      <c r="R73" s="159"/>
      <c r="S73" s="159"/>
      <c r="T73" s="665"/>
      <c r="U73" s="372">
        <v>2</v>
      </c>
      <c r="V73" s="665"/>
      <c r="W73" s="159"/>
      <c r="X73" s="907"/>
      <c r="Y73" s="905"/>
      <c r="Z73" s="159"/>
      <c r="AA73" s="159"/>
      <c r="AB73" s="667"/>
      <c r="AC73" s="665"/>
      <c r="AD73" s="914"/>
      <c r="AE73" s="909"/>
      <c r="AF73" s="665"/>
      <c r="AG73" s="159">
        <v>2</v>
      </c>
      <c r="AH73" s="665"/>
      <c r="AI73" s="159"/>
      <c r="AJ73" s="162"/>
      <c r="AK73" s="665"/>
      <c r="AL73" s="159">
        <v>2</v>
      </c>
      <c r="AM73" s="665"/>
      <c r="AN73" s="157"/>
      <c r="AO73" s="157"/>
      <c r="AP73" s="157"/>
      <c r="AQ73" s="159"/>
      <c r="AR73" s="665"/>
      <c r="AS73" s="159">
        <v>2</v>
      </c>
      <c r="AT73" s="665"/>
      <c r="AU73" s="159"/>
      <c r="AV73" s="907"/>
      <c r="AW73" s="905"/>
      <c r="AX73" s="157"/>
      <c r="AY73" s="157"/>
      <c r="AZ73" s="665"/>
      <c r="BA73" s="159">
        <v>2</v>
      </c>
      <c r="BB73" s="159"/>
      <c r="BC73" s="665"/>
      <c r="BD73" s="157"/>
      <c r="BE73" s="157"/>
      <c r="BF73" s="157"/>
      <c r="BG73" s="159"/>
      <c r="BH73" s="665"/>
      <c r="BI73" s="159">
        <v>2</v>
      </c>
      <c r="BJ73" s="163"/>
      <c r="BK73" s="157"/>
      <c r="BL73" s="159"/>
      <c r="BM73" s="162"/>
      <c r="BN73" s="665"/>
      <c r="BO73" s="159">
        <v>2</v>
      </c>
      <c r="BP73" s="159"/>
      <c r="BQ73" s="157"/>
      <c r="BR73" s="159"/>
      <c r="BS73" s="907"/>
      <c r="BT73" s="905"/>
      <c r="BU73" s="162"/>
      <c r="BV73" s="159">
        <v>2</v>
      </c>
      <c r="BW73" s="665"/>
      <c r="BX73" s="665"/>
      <c r="BY73" s="157"/>
      <c r="BZ73" s="162"/>
      <c r="CA73" s="159"/>
      <c r="CB73" s="665"/>
      <c r="CC73" s="159">
        <v>2</v>
      </c>
      <c r="CD73" s="162"/>
      <c r="CE73" s="157"/>
      <c r="CF73" s="162"/>
      <c r="CG73" s="159"/>
      <c r="CH73" s="665"/>
      <c r="CI73" s="159">
        <v>2</v>
      </c>
      <c r="CJ73" s="159"/>
      <c r="CK73" s="665"/>
      <c r="CL73" s="159"/>
      <c r="CM73" s="159"/>
      <c r="CN73" s="914"/>
      <c r="CO73" s="909"/>
      <c r="CP73" s="909"/>
    </row>
    <row r="74" spans="1:94" ht="9.75" customHeight="1" x14ac:dyDescent="0.25">
      <c r="A74" s="906">
        <v>6</v>
      </c>
      <c r="B74" s="904">
        <f>DATABASE!C20</f>
        <v>0</v>
      </c>
      <c r="C74" s="662" t="s">
        <v>217</v>
      </c>
      <c r="D74" s="650"/>
      <c r="E74" s="662" t="s">
        <v>526</v>
      </c>
      <c r="F74" s="662"/>
      <c r="G74" s="662" t="s">
        <v>527</v>
      </c>
      <c r="H74" s="158"/>
      <c r="I74" s="663" t="s">
        <v>41</v>
      </c>
      <c r="J74" s="369"/>
      <c r="K74" s="649"/>
      <c r="L74" s="158"/>
      <c r="M74" s="663"/>
      <c r="N74" s="369"/>
      <c r="O74" s="664"/>
      <c r="P74" s="649" t="s">
        <v>40</v>
      </c>
      <c r="Q74" s="649"/>
      <c r="R74" s="158"/>
      <c r="S74" s="649"/>
      <c r="T74" s="664"/>
      <c r="U74" s="649" t="s">
        <v>285</v>
      </c>
      <c r="V74" s="664"/>
      <c r="W74" s="650"/>
      <c r="X74" s="906">
        <v>6</v>
      </c>
      <c r="Y74" s="904">
        <f>DATABASE!C20</f>
        <v>0</v>
      </c>
      <c r="Z74" s="649"/>
      <c r="AA74" s="370"/>
      <c r="AB74" s="664"/>
      <c r="AC74" s="666"/>
      <c r="AD74" s="914"/>
      <c r="AE74" s="909"/>
      <c r="AF74" s="664"/>
      <c r="AG74" s="649" t="s">
        <v>286</v>
      </c>
      <c r="AH74" s="664"/>
      <c r="AI74" s="649"/>
      <c r="AJ74" s="312"/>
      <c r="AK74" s="664"/>
      <c r="AL74" s="649" t="s">
        <v>287</v>
      </c>
      <c r="AM74" s="664"/>
      <c r="AN74" s="650"/>
      <c r="AO74" s="650"/>
      <c r="AP74" s="650"/>
      <c r="AQ74" s="312"/>
      <c r="AR74" s="664"/>
      <c r="AS74" s="649" t="s">
        <v>619</v>
      </c>
      <c r="AT74" s="664"/>
      <c r="AU74" s="649"/>
      <c r="AV74" s="906">
        <v>6</v>
      </c>
      <c r="AW74" s="904">
        <f>B74</f>
        <v>0</v>
      </c>
      <c r="AX74" s="650"/>
      <c r="AY74" s="650"/>
      <c r="AZ74" s="664"/>
      <c r="BA74" s="312"/>
      <c r="BB74" s="664"/>
      <c r="BC74" s="649" t="s">
        <v>537</v>
      </c>
      <c r="BD74" s="649"/>
      <c r="BE74" s="312"/>
      <c r="BF74" s="312"/>
      <c r="BG74" s="649"/>
      <c r="BH74" s="664"/>
      <c r="BI74" s="649" t="s">
        <v>552</v>
      </c>
      <c r="BJ74" s="662"/>
      <c r="BK74" s="664"/>
      <c r="BL74" s="649"/>
      <c r="BM74" s="312"/>
      <c r="BN74" s="664"/>
      <c r="BO74" s="649" t="s">
        <v>289</v>
      </c>
      <c r="BP74" s="649"/>
      <c r="BQ74" s="650"/>
      <c r="BR74" s="312"/>
      <c r="BS74" s="906">
        <v>6</v>
      </c>
      <c r="BT74" s="904">
        <f>Y74</f>
        <v>0</v>
      </c>
      <c r="BU74" s="649"/>
      <c r="BV74" s="649" t="s">
        <v>289</v>
      </c>
      <c r="BW74" s="664"/>
      <c r="BX74" s="664"/>
      <c r="BY74" s="650"/>
      <c r="BZ74" s="650"/>
      <c r="CA74" s="649"/>
      <c r="CB74" s="649" t="s">
        <v>289</v>
      </c>
      <c r="CC74" s="664"/>
      <c r="CD74" s="664"/>
      <c r="CE74" s="649"/>
      <c r="CF74" s="312"/>
      <c r="CG74" s="649"/>
      <c r="CH74" s="664"/>
      <c r="CI74" s="649" t="s">
        <v>289</v>
      </c>
      <c r="CJ74" s="649"/>
      <c r="CK74" s="664"/>
      <c r="CL74" s="312"/>
      <c r="CM74" s="649"/>
      <c r="CN74" s="914"/>
      <c r="CO74" s="909"/>
      <c r="CP74" s="909"/>
    </row>
    <row r="75" spans="1:94" ht="9.75" customHeight="1" x14ac:dyDescent="0.25">
      <c r="A75" s="907"/>
      <c r="B75" s="905"/>
      <c r="C75" s="163">
        <v>2</v>
      </c>
      <c r="D75" s="157"/>
      <c r="E75" s="163">
        <v>2</v>
      </c>
      <c r="F75" s="163"/>
      <c r="G75" s="163">
        <v>2</v>
      </c>
      <c r="H75" s="159"/>
      <c r="I75" s="373">
        <v>2</v>
      </c>
      <c r="J75" s="371"/>
      <c r="K75" s="159"/>
      <c r="L75" s="159"/>
      <c r="M75" s="373"/>
      <c r="N75" s="371"/>
      <c r="O75" s="665"/>
      <c r="P75" s="159">
        <v>2</v>
      </c>
      <c r="Q75" s="159"/>
      <c r="R75" s="159"/>
      <c r="S75" s="159"/>
      <c r="T75" s="665"/>
      <c r="U75" s="159">
        <v>2</v>
      </c>
      <c r="V75" s="665"/>
      <c r="W75" s="157"/>
      <c r="X75" s="907"/>
      <c r="Y75" s="905"/>
      <c r="Z75" s="159"/>
      <c r="AA75" s="372"/>
      <c r="AB75" s="665"/>
      <c r="AC75" s="667"/>
      <c r="AD75" s="914"/>
      <c r="AE75" s="909"/>
      <c r="AF75" s="665"/>
      <c r="AG75" s="159">
        <v>2</v>
      </c>
      <c r="AH75" s="665"/>
      <c r="AI75" s="159"/>
      <c r="AJ75" s="162"/>
      <c r="AK75" s="665"/>
      <c r="AL75" s="159">
        <v>2</v>
      </c>
      <c r="AM75" s="665"/>
      <c r="AN75" s="157"/>
      <c r="AO75" s="157"/>
      <c r="AP75" s="157"/>
      <c r="AQ75" s="162"/>
      <c r="AR75" s="665"/>
      <c r="AS75" s="159">
        <v>2</v>
      </c>
      <c r="AT75" s="665"/>
      <c r="AU75" s="159"/>
      <c r="AV75" s="907"/>
      <c r="AW75" s="905"/>
      <c r="AX75" s="157"/>
      <c r="AY75" s="157"/>
      <c r="AZ75" s="665"/>
      <c r="BA75" s="162"/>
      <c r="BB75" s="665"/>
      <c r="BC75" s="159">
        <v>2</v>
      </c>
      <c r="BD75" s="159"/>
      <c r="BE75" s="162"/>
      <c r="BF75" s="162"/>
      <c r="BG75" s="159"/>
      <c r="BH75" s="665"/>
      <c r="BI75" s="159">
        <v>2</v>
      </c>
      <c r="BJ75" s="163"/>
      <c r="BK75" s="665"/>
      <c r="BL75" s="159"/>
      <c r="BM75" s="162"/>
      <c r="BN75" s="665"/>
      <c r="BO75" s="159">
        <v>2</v>
      </c>
      <c r="BP75" s="159"/>
      <c r="BQ75" s="157"/>
      <c r="BR75" s="162"/>
      <c r="BS75" s="907"/>
      <c r="BT75" s="905"/>
      <c r="BU75" s="159"/>
      <c r="BV75" s="159">
        <v>2</v>
      </c>
      <c r="BW75" s="665"/>
      <c r="BX75" s="665"/>
      <c r="BY75" s="157"/>
      <c r="BZ75" s="157"/>
      <c r="CA75" s="159"/>
      <c r="CB75" s="159">
        <v>2</v>
      </c>
      <c r="CC75" s="665"/>
      <c r="CD75" s="665"/>
      <c r="CE75" s="159"/>
      <c r="CF75" s="162"/>
      <c r="CG75" s="159"/>
      <c r="CH75" s="665"/>
      <c r="CI75" s="159">
        <v>2</v>
      </c>
      <c r="CJ75" s="159"/>
      <c r="CK75" s="665"/>
      <c r="CL75" s="162"/>
      <c r="CM75" s="159"/>
      <c r="CN75" s="914"/>
      <c r="CO75" s="909"/>
      <c r="CP75" s="909"/>
    </row>
    <row r="76" spans="1:94" ht="9.75" customHeight="1" x14ac:dyDescent="0.25">
      <c r="A76" s="906">
        <v>7</v>
      </c>
      <c r="B76" s="904">
        <f>DATABASE!C21</f>
        <v>0</v>
      </c>
      <c r="C76" s="662" t="s">
        <v>217</v>
      </c>
      <c r="D76" s="650"/>
      <c r="E76" s="662" t="s">
        <v>526</v>
      </c>
      <c r="F76" s="662"/>
      <c r="G76" s="680" t="s">
        <v>527</v>
      </c>
      <c r="H76" s="158"/>
      <c r="I76" s="663" t="s">
        <v>41</v>
      </c>
      <c r="J76" s="369"/>
      <c r="K76" s="649"/>
      <c r="L76" s="158"/>
      <c r="M76" s="663"/>
      <c r="N76" s="369"/>
      <c r="O76" s="664"/>
      <c r="P76" s="649" t="s">
        <v>40</v>
      </c>
      <c r="Q76" s="650"/>
      <c r="R76" s="649"/>
      <c r="S76" s="649"/>
      <c r="T76" s="664"/>
      <c r="U76" s="650"/>
      <c r="V76" s="158"/>
      <c r="W76" s="664"/>
      <c r="X76" s="906">
        <v>7</v>
      </c>
      <c r="Y76" s="904">
        <f>DATABASE!C21</f>
        <v>0</v>
      </c>
      <c r="Z76" s="649" t="s">
        <v>285</v>
      </c>
      <c r="AA76" s="649"/>
      <c r="AB76" s="664"/>
      <c r="AC76" s="666"/>
      <c r="AD76" s="914"/>
      <c r="AE76" s="909"/>
      <c r="AF76" s="664"/>
      <c r="AG76" s="649" t="s">
        <v>286</v>
      </c>
      <c r="AH76" s="664"/>
      <c r="AI76" s="649"/>
      <c r="AJ76" s="649"/>
      <c r="AK76" s="664"/>
      <c r="AL76" s="649" t="s">
        <v>287</v>
      </c>
      <c r="AM76" s="664"/>
      <c r="AN76" s="650"/>
      <c r="AO76" s="650"/>
      <c r="AP76" s="650"/>
      <c r="AQ76" s="312"/>
      <c r="AR76" s="664"/>
      <c r="AS76" s="312"/>
      <c r="AT76" s="649" t="s">
        <v>619</v>
      </c>
      <c r="AU76" s="664"/>
      <c r="AV76" s="906">
        <v>7</v>
      </c>
      <c r="AW76" s="904">
        <f>B76</f>
        <v>0</v>
      </c>
      <c r="AX76" s="664"/>
      <c r="AY76" s="649"/>
      <c r="AZ76" s="649"/>
      <c r="BA76" s="649"/>
      <c r="BB76" s="664"/>
      <c r="BC76" s="649" t="s">
        <v>537</v>
      </c>
      <c r="BD76" s="649"/>
      <c r="BE76" s="312"/>
      <c r="BF76" s="312"/>
      <c r="BG76" s="649"/>
      <c r="BH76" s="664"/>
      <c r="BI76" s="649" t="s">
        <v>552</v>
      </c>
      <c r="BJ76" s="662"/>
      <c r="BK76" s="664"/>
      <c r="BL76" s="312"/>
      <c r="BM76" s="649"/>
      <c r="BN76" s="664"/>
      <c r="BO76" s="649" t="s">
        <v>289</v>
      </c>
      <c r="BP76" s="664"/>
      <c r="BQ76" s="649"/>
      <c r="BR76" s="650"/>
      <c r="BS76" s="906">
        <v>7</v>
      </c>
      <c r="BT76" s="904">
        <f>Y76</f>
        <v>0</v>
      </c>
      <c r="BU76" s="649"/>
      <c r="BV76" s="664"/>
      <c r="BW76" s="649" t="s">
        <v>289</v>
      </c>
      <c r="BX76" s="649"/>
      <c r="BY76" s="664"/>
      <c r="BZ76" s="650"/>
      <c r="CA76" s="649"/>
      <c r="CB76" s="649" t="s">
        <v>289</v>
      </c>
      <c r="CC76" s="664"/>
      <c r="CD76" s="664"/>
      <c r="CE76" s="649"/>
      <c r="CF76" s="312"/>
      <c r="CG76" s="649"/>
      <c r="CH76" s="664"/>
      <c r="CI76" s="649" t="s">
        <v>289</v>
      </c>
      <c r="CJ76" s="649"/>
      <c r="CK76" s="664"/>
      <c r="CL76" s="312"/>
      <c r="CM76" s="649"/>
      <c r="CN76" s="914"/>
      <c r="CO76" s="909"/>
      <c r="CP76" s="909"/>
    </row>
    <row r="77" spans="1:94" ht="9.75" customHeight="1" x14ac:dyDescent="0.25">
      <c r="A77" s="907"/>
      <c r="B77" s="905"/>
      <c r="C77" s="163">
        <v>2</v>
      </c>
      <c r="D77" s="157"/>
      <c r="E77" s="163">
        <v>2</v>
      </c>
      <c r="F77" s="163"/>
      <c r="G77" s="681" t="s">
        <v>634</v>
      </c>
      <c r="H77" s="159"/>
      <c r="I77" s="373">
        <v>2</v>
      </c>
      <c r="J77" s="371"/>
      <c r="K77" s="159"/>
      <c r="L77" s="159"/>
      <c r="M77" s="373"/>
      <c r="N77" s="371"/>
      <c r="O77" s="665"/>
      <c r="P77" s="159">
        <v>2</v>
      </c>
      <c r="Q77" s="157"/>
      <c r="R77" s="159"/>
      <c r="S77" s="159"/>
      <c r="T77" s="665"/>
      <c r="U77" s="157"/>
      <c r="V77" s="159"/>
      <c r="W77" s="665"/>
      <c r="X77" s="907"/>
      <c r="Y77" s="905"/>
      <c r="Z77" s="159">
        <v>2</v>
      </c>
      <c r="AA77" s="159"/>
      <c r="AB77" s="665"/>
      <c r="AC77" s="667"/>
      <c r="AD77" s="914"/>
      <c r="AE77" s="909"/>
      <c r="AF77" s="665"/>
      <c r="AG77" s="159">
        <v>2</v>
      </c>
      <c r="AH77" s="665"/>
      <c r="AI77" s="159"/>
      <c r="AJ77" s="159"/>
      <c r="AK77" s="671"/>
      <c r="AL77" s="159">
        <v>2</v>
      </c>
      <c r="AM77" s="671"/>
      <c r="AN77" s="157"/>
      <c r="AO77" s="157"/>
      <c r="AP77" s="157"/>
      <c r="AQ77" s="162"/>
      <c r="AR77" s="665"/>
      <c r="AS77" s="162"/>
      <c r="AT77" s="159">
        <v>2</v>
      </c>
      <c r="AU77" s="665"/>
      <c r="AV77" s="907"/>
      <c r="AW77" s="905"/>
      <c r="AX77" s="665"/>
      <c r="AY77" s="159"/>
      <c r="AZ77" s="159"/>
      <c r="BA77" s="159"/>
      <c r="BB77" s="665"/>
      <c r="BC77" s="159">
        <v>2</v>
      </c>
      <c r="BD77" s="159"/>
      <c r="BE77" s="162"/>
      <c r="BF77" s="162"/>
      <c r="BG77" s="159"/>
      <c r="BH77" s="665"/>
      <c r="BI77" s="159">
        <v>2</v>
      </c>
      <c r="BJ77" s="163"/>
      <c r="BK77" s="665"/>
      <c r="BL77" s="162"/>
      <c r="BM77" s="159"/>
      <c r="BN77" s="665"/>
      <c r="BO77" s="159">
        <v>2</v>
      </c>
      <c r="BP77" s="665"/>
      <c r="BQ77" s="159"/>
      <c r="BR77" s="157"/>
      <c r="BS77" s="907"/>
      <c r="BT77" s="905"/>
      <c r="BU77" s="159"/>
      <c r="BV77" s="665"/>
      <c r="BW77" s="159">
        <v>2</v>
      </c>
      <c r="BX77" s="159"/>
      <c r="BY77" s="665"/>
      <c r="BZ77" s="157"/>
      <c r="CA77" s="159"/>
      <c r="CB77" s="159">
        <v>2</v>
      </c>
      <c r="CC77" s="665"/>
      <c r="CD77" s="665"/>
      <c r="CE77" s="159"/>
      <c r="CF77" s="162"/>
      <c r="CG77" s="159"/>
      <c r="CH77" s="665"/>
      <c r="CI77" s="159">
        <v>2</v>
      </c>
      <c r="CJ77" s="159"/>
      <c r="CK77" s="665"/>
      <c r="CL77" s="162"/>
      <c r="CM77" s="159"/>
      <c r="CN77" s="914"/>
      <c r="CO77" s="909"/>
      <c r="CP77" s="909"/>
    </row>
    <row r="78" spans="1:94" ht="9.75" customHeight="1" x14ac:dyDescent="0.25">
      <c r="A78" s="906">
        <v>8</v>
      </c>
      <c r="B78" s="904">
        <f>DATABASE!C22</f>
        <v>0</v>
      </c>
      <c r="C78" s="662" t="s">
        <v>217</v>
      </c>
      <c r="D78" s="650"/>
      <c r="E78" s="680" t="s">
        <v>526</v>
      </c>
      <c r="F78" s="158"/>
      <c r="G78" s="680" t="s">
        <v>527</v>
      </c>
      <c r="H78" s="158"/>
      <c r="I78" s="663" t="s">
        <v>41</v>
      </c>
      <c r="J78" s="369"/>
      <c r="K78" s="650"/>
      <c r="L78" s="649"/>
      <c r="M78" s="663"/>
      <c r="N78" s="369"/>
      <c r="O78" s="158"/>
      <c r="P78" s="158"/>
      <c r="Q78" s="649" t="s">
        <v>40</v>
      </c>
      <c r="R78" s="664"/>
      <c r="S78" s="649"/>
      <c r="T78" s="664"/>
      <c r="U78" s="650"/>
      <c r="V78" s="158"/>
      <c r="W78" s="666"/>
      <c r="X78" s="906">
        <v>8</v>
      </c>
      <c r="Y78" s="904">
        <f>DATABASE!C22</f>
        <v>0</v>
      </c>
      <c r="Z78" s="649" t="s">
        <v>285</v>
      </c>
      <c r="AA78" s="649"/>
      <c r="AB78" s="649"/>
      <c r="AC78" s="664"/>
      <c r="AD78" s="914"/>
      <c r="AE78" s="909"/>
      <c r="AF78" s="664"/>
      <c r="AG78" s="649" t="s">
        <v>286</v>
      </c>
      <c r="AH78" s="664"/>
      <c r="AI78" s="649"/>
      <c r="AJ78" s="649"/>
      <c r="AK78" s="312"/>
      <c r="AL78" s="664"/>
      <c r="AM78" s="664"/>
      <c r="AN78" s="664"/>
      <c r="AO78" s="649" t="s">
        <v>287</v>
      </c>
      <c r="AP78" s="650"/>
      <c r="AQ78" s="650"/>
      <c r="AR78" s="664"/>
      <c r="AS78" s="649"/>
      <c r="AT78" s="649" t="s">
        <v>619</v>
      </c>
      <c r="AU78" s="664"/>
      <c r="AV78" s="906">
        <v>8</v>
      </c>
      <c r="AW78" s="904">
        <f>B78</f>
        <v>0</v>
      </c>
      <c r="AX78" s="664"/>
      <c r="AY78" s="649"/>
      <c r="AZ78" s="649"/>
      <c r="BA78" s="649"/>
      <c r="BB78" s="664"/>
      <c r="BC78" s="649" t="s">
        <v>537</v>
      </c>
      <c r="BD78" s="649"/>
      <c r="BE78" s="312"/>
      <c r="BF78" s="312"/>
      <c r="BG78" s="649"/>
      <c r="BH78" s="664"/>
      <c r="BI78" s="649" t="s">
        <v>552</v>
      </c>
      <c r="BJ78" s="650"/>
      <c r="BK78" s="664"/>
      <c r="BL78" s="650"/>
      <c r="BM78" s="649"/>
      <c r="BN78" s="649" t="s">
        <v>289</v>
      </c>
      <c r="BO78" s="664"/>
      <c r="BP78" s="664"/>
      <c r="BQ78" s="649"/>
      <c r="BR78" s="650"/>
      <c r="BS78" s="906">
        <v>8</v>
      </c>
      <c r="BT78" s="904">
        <f>Y78</f>
        <v>0</v>
      </c>
      <c r="BU78" s="649"/>
      <c r="BV78" s="664"/>
      <c r="BW78" s="649" t="s">
        <v>289</v>
      </c>
      <c r="BX78" s="649"/>
      <c r="BY78" s="664"/>
      <c r="BZ78" s="650"/>
      <c r="CA78" s="649"/>
      <c r="CB78" s="649" t="s">
        <v>289</v>
      </c>
      <c r="CC78" s="664"/>
      <c r="CD78" s="664"/>
      <c r="CE78" s="649"/>
      <c r="CF78" s="312"/>
      <c r="CG78" s="312"/>
      <c r="CH78" s="664"/>
      <c r="CI78" s="649" t="s">
        <v>289</v>
      </c>
      <c r="CJ78" s="649"/>
      <c r="CK78" s="664"/>
      <c r="CL78" s="161"/>
      <c r="CM78" s="649"/>
      <c r="CN78" s="914"/>
      <c r="CO78" s="909"/>
      <c r="CP78" s="909"/>
    </row>
    <row r="79" spans="1:94" ht="9.75" customHeight="1" x14ac:dyDescent="0.25">
      <c r="A79" s="907"/>
      <c r="B79" s="905"/>
      <c r="C79" s="163">
        <v>2</v>
      </c>
      <c r="D79" s="157"/>
      <c r="E79" s="681" t="s">
        <v>634</v>
      </c>
      <c r="F79" s="159"/>
      <c r="G79" s="681" t="s">
        <v>634</v>
      </c>
      <c r="H79" s="159"/>
      <c r="I79" s="373">
        <v>2</v>
      </c>
      <c r="J79" s="371"/>
      <c r="K79" s="157"/>
      <c r="L79" s="159"/>
      <c r="M79" s="373"/>
      <c r="N79" s="371"/>
      <c r="O79" s="159"/>
      <c r="P79" s="159"/>
      <c r="Q79" s="159">
        <v>2</v>
      </c>
      <c r="R79" s="665"/>
      <c r="S79" s="159"/>
      <c r="T79" s="665"/>
      <c r="U79" s="157"/>
      <c r="V79" s="159"/>
      <c r="W79" s="667"/>
      <c r="X79" s="907"/>
      <c r="Y79" s="905"/>
      <c r="Z79" s="159">
        <v>2</v>
      </c>
      <c r="AA79" s="159"/>
      <c r="AB79" s="159"/>
      <c r="AC79" s="665"/>
      <c r="AD79" s="914"/>
      <c r="AE79" s="909"/>
      <c r="AF79" s="665"/>
      <c r="AG79" s="159">
        <v>2</v>
      </c>
      <c r="AH79" s="665"/>
      <c r="AI79" s="159"/>
      <c r="AJ79" s="159"/>
      <c r="AK79" s="162"/>
      <c r="AL79" s="665"/>
      <c r="AM79" s="665"/>
      <c r="AN79" s="665"/>
      <c r="AO79" s="159">
        <v>2</v>
      </c>
      <c r="AP79" s="157"/>
      <c r="AQ79" s="157"/>
      <c r="AR79" s="665"/>
      <c r="AS79" s="159"/>
      <c r="AT79" s="159">
        <v>2</v>
      </c>
      <c r="AU79" s="665"/>
      <c r="AV79" s="907"/>
      <c r="AW79" s="905"/>
      <c r="AX79" s="665"/>
      <c r="AY79" s="159"/>
      <c r="AZ79" s="159"/>
      <c r="BA79" s="159"/>
      <c r="BB79" s="665"/>
      <c r="BC79" s="159">
        <v>2</v>
      </c>
      <c r="BD79" s="159"/>
      <c r="BE79" s="162"/>
      <c r="BF79" s="162"/>
      <c r="BG79" s="159"/>
      <c r="BH79" s="665"/>
      <c r="BI79" s="159">
        <v>2</v>
      </c>
      <c r="BJ79" s="157"/>
      <c r="BK79" s="665"/>
      <c r="BL79" s="157"/>
      <c r="BM79" s="159"/>
      <c r="BN79" s="159">
        <v>2</v>
      </c>
      <c r="BO79" s="665"/>
      <c r="BP79" s="665"/>
      <c r="BQ79" s="159"/>
      <c r="BR79" s="157"/>
      <c r="BS79" s="907"/>
      <c r="BT79" s="905"/>
      <c r="BU79" s="159"/>
      <c r="BV79" s="665"/>
      <c r="BW79" s="159">
        <v>2</v>
      </c>
      <c r="BX79" s="159"/>
      <c r="BY79" s="665"/>
      <c r="BZ79" s="157"/>
      <c r="CA79" s="159"/>
      <c r="CB79" s="159">
        <v>2</v>
      </c>
      <c r="CC79" s="665"/>
      <c r="CD79" s="665"/>
      <c r="CE79" s="159"/>
      <c r="CF79" s="162"/>
      <c r="CG79" s="162"/>
      <c r="CH79" s="665"/>
      <c r="CI79" s="159">
        <v>2</v>
      </c>
      <c r="CJ79" s="159"/>
      <c r="CK79" s="665"/>
      <c r="CL79" s="162"/>
      <c r="CM79" s="159"/>
      <c r="CN79" s="914"/>
      <c r="CO79" s="909"/>
      <c r="CP79" s="909"/>
    </row>
    <row r="80" spans="1:94" ht="9.75" customHeight="1" x14ac:dyDescent="0.25">
      <c r="A80" s="906">
        <v>9</v>
      </c>
      <c r="B80" s="904">
        <f>DATABASE!C23</f>
        <v>0</v>
      </c>
      <c r="C80" s="680" t="s">
        <v>217</v>
      </c>
      <c r="D80" s="650"/>
      <c r="E80" s="680" t="s">
        <v>526</v>
      </c>
      <c r="F80" s="649"/>
      <c r="G80" s="680" t="s">
        <v>527</v>
      </c>
      <c r="H80" s="158"/>
      <c r="I80" s="158"/>
      <c r="J80" s="650"/>
      <c r="K80" s="369"/>
      <c r="L80" s="663" t="s">
        <v>41</v>
      </c>
      <c r="M80" s="663"/>
      <c r="N80" s="369"/>
      <c r="O80" s="663"/>
      <c r="P80" s="158"/>
      <c r="Q80" s="649" t="s">
        <v>40</v>
      </c>
      <c r="R80" s="664"/>
      <c r="S80" s="156"/>
      <c r="T80" s="649"/>
      <c r="U80" s="650"/>
      <c r="V80" s="649"/>
      <c r="W80" s="664"/>
      <c r="X80" s="906">
        <v>9</v>
      </c>
      <c r="Y80" s="904">
        <f>DATABASE!C23</f>
        <v>0</v>
      </c>
      <c r="Z80" s="370" t="s">
        <v>285</v>
      </c>
      <c r="AA80" s="649"/>
      <c r="AB80" s="649"/>
      <c r="AC80" s="666"/>
      <c r="AD80" s="914"/>
      <c r="AE80" s="909"/>
      <c r="AF80" s="649"/>
      <c r="AG80" s="664"/>
      <c r="AH80" s="649" t="s">
        <v>286</v>
      </c>
      <c r="AI80" s="664"/>
      <c r="AJ80" s="649"/>
      <c r="AK80" s="312"/>
      <c r="AL80" s="664"/>
      <c r="AM80" s="664"/>
      <c r="AN80" s="664"/>
      <c r="AO80" s="649" t="s">
        <v>287</v>
      </c>
      <c r="AP80" s="650"/>
      <c r="AQ80" s="650"/>
      <c r="AR80" s="156"/>
      <c r="AS80" s="649"/>
      <c r="AT80" s="649" t="s">
        <v>619</v>
      </c>
      <c r="AU80" s="664"/>
      <c r="AV80" s="906">
        <v>9</v>
      </c>
      <c r="AW80" s="904">
        <f>B80</f>
        <v>0</v>
      </c>
      <c r="AX80" s="664"/>
      <c r="AY80" s="649"/>
      <c r="AZ80" s="649"/>
      <c r="BA80" s="649"/>
      <c r="BB80" s="664"/>
      <c r="BC80" s="649" t="s">
        <v>537</v>
      </c>
      <c r="BD80" s="649"/>
      <c r="BE80" s="312"/>
      <c r="BF80" s="312"/>
      <c r="BG80" s="664"/>
      <c r="BH80" s="649" t="s">
        <v>552</v>
      </c>
      <c r="BI80" s="664"/>
      <c r="BJ80" s="649"/>
      <c r="BK80" s="664"/>
      <c r="BL80" s="650"/>
      <c r="BM80" s="649"/>
      <c r="BN80" s="649" t="s">
        <v>289</v>
      </c>
      <c r="BO80" s="664"/>
      <c r="BP80" s="664"/>
      <c r="BQ80" s="649"/>
      <c r="BR80" s="650"/>
      <c r="BS80" s="906">
        <v>9</v>
      </c>
      <c r="BT80" s="904">
        <f>Y80</f>
        <v>0</v>
      </c>
      <c r="BU80" s="649"/>
      <c r="BV80" s="664"/>
      <c r="BW80" s="649" t="s">
        <v>289</v>
      </c>
      <c r="BX80" s="649"/>
      <c r="BY80" s="664"/>
      <c r="BZ80" s="650"/>
      <c r="CA80" s="156"/>
      <c r="CB80" s="649" t="s">
        <v>289</v>
      </c>
      <c r="CC80" s="664"/>
      <c r="CD80" s="664"/>
      <c r="CE80" s="649"/>
      <c r="CF80" s="650"/>
      <c r="CG80" s="161"/>
      <c r="CH80" s="649"/>
      <c r="CI80" s="160"/>
      <c r="CJ80" s="649" t="s">
        <v>289</v>
      </c>
      <c r="CK80" s="664"/>
      <c r="CL80" s="161"/>
      <c r="CM80" s="649"/>
      <c r="CN80" s="914"/>
      <c r="CO80" s="909"/>
      <c r="CP80" s="909"/>
    </row>
    <row r="81" spans="1:94" ht="9.75" customHeight="1" x14ac:dyDescent="0.25">
      <c r="A81" s="907"/>
      <c r="B81" s="905"/>
      <c r="C81" s="681" t="s">
        <v>634</v>
      </c>
      <c r="D81" s="157"/>
      <c r="E81" s="681" t="s">
        <v>634</v>
      </c>
      <c r="F81" s="159"/>
      <c r="G81" s="681" t="s">
        <v>634</v>
      </c>
      <c r="H81" s="159"/>
      <c r="I81" s="159"/>
      <c r="J81" s="157"/>
      <c r="K81" s="371"/>
      <c r="L81" s="373">
        <v>2</v>
      </c>
      <c r="M81" s="373"/>
      <c r="N81" s="371"/>
      <c r="O81" s="373"/>
      <c r="P81" s="159"/>
      <c r="Q81" s="159">
        <v>2</v>
      </c>
      <c r="R81" s="665"/>
      <c r="S81" s="157"/>
      <c r="T81" s="159"/>
      <c r="U81" s="157"/>
      <c r="V81" s="159"/>
      <c r="W81" s="665"/>
      <c r="X81" s="907"/>
      <c r="Y81" s="905"/>
      <c r="Z81" s="372">
        <v>2</v>
      </c>
      <c r="AA81" s="159"/>
      <c r="AB81" s="159"/>
      <c r="AC81" s="667"/>
      <c r="AD81" s="914"/>
      <c r="AE81" s="909"/>
      <c r="AF81" s="159"/>
      <c r="AG81" s="665"/>
      <c r="AH81" s="159">
        <v>2</v>
      </c>
      <c r="AI81" s="665"/>
      <c r="AJ81" s="159"/>
      <c r="AK81" s="162"/>
      <c r="AL81" s="665"/>
      <c r="AM81" s="665"/>
      <c r="AN81" s="665"/>
      <c r="AO81" s="159">
        <v>2</v>
      </c>
      <c r="AP81" s="157"/>
      <c r="AQ81" s="157"/>
      <c r="AR81" s="157"/>
      <c r="AS81" s="159"/>
      <c r="AT81" s="159">
        <v>2</v>
      </c>
      <c r="AU81" s="665"/>
      <c r="AV81" s="907"/>
      <c r="AW81" s="905"/>
      <c r="AX81" s="665"/>
      <c r="AY81" s="159"/>
      <c r="AZ81" s="159"/>
      <c r="BA81" s="159"/>
      <c r="BB81" s="665"/>
      <c r="BC81" s="159">
        <v>2</v>
      </c>
      <c r="BD81" s="159"/>
      <c r="BE81" s="162"/>
      <c r="BF81" s="162"/>
      <c r="BG81" s="665"/>
      <c r="BH81" s="159">
        <v>2</v>
      </c>
      <c r="BI81" s="665"/>
      <c r="BJ81" s="159"/>
      <c r="BK81" s="665"/>
      <c r="BL81" s="157"/>
      <c r="BM81" s="159"/>
      <c r="BN81" s="159">
        <v>2</v>
      </c>
      <c r="BO81" s="665"/>
      <c r="BP81" s="665"/>
      <c r="BQ81" s="159"/>
      <c r="BR81" s="157"/>
      <c r="BS81" s="907"/>
      <c r="BT81" s="905"/>
      <c r="BU81" s="159"/>
      <c r="BV81" s="665"/>
      <c r="BW81" s="159">
        <v>2</v>
      </c>
      <c r="BX81" s="159"/>
      <c r="BY81" s="665"/>
      <c r="BZ81" s="157"/>
      <c r="CA81" s="157"/>
      <c r="CB81" s="159">
        <v>2</v>
      </c>
      <c r="CC81" s="665"/>
      <c r="CD81" s="665"/>
      <c r="CE81" s="159"/>
      <c r="CF81" s="157"/>
      <c r="CG81" s="162"/>
      <c r="CH81" s="159"/>
      <c r="CI81" s="162"/>
      <c r="CJ81" s="159">
        <v>2</v>
      </c>
      <c r="CK81" s="665"/>
      <c r="CL81" s="162"/>
      <c r="CM81" s="159"/>
      <c r="CN81" s="914"/>
      <c r="CO81" s="909"/>
      <c r="CP81" s="909"/>
    </row>
    <row r="82" spans="1:94" ht="9.75" customHeight="1" x14ac:dyDescent="0.25">
      <c r="A82" s="906">
        <v>10</v>
      </c>
      <c r="B82" s="904">
        <f>DATABASE!C24</f>
        <v>0</v>
      </c>
      <c r="C82" s="680" t="s">
        <v>217</v>
      </c>
      <c r="D82" s="650"/>
      <c r="E82" s="680" t="s">
        <v>526</v>
      </c>
      <c r="F82" s="649"/>
      <c r="G82" s="680" t="s">
        <v>527</v>
      </c>
      <c r="H82" s="158"/>
      <c r="I82" s="158"/>
      <c r="J82" s="650"/>
      <c r="K82" s="369"/>
      <c r="L82" s="663" t="s">
        <v>41</v>
      </c>
      <c r="M82" s="156"/>
      <c r="N82" s="663"/>
      <c r="O82" s="369"/>
      <c r="P82" s="158"/>
      <c r="Q82" s="649" t="s">
        <v>40</v>
      </c>
      <c r="R82" s="664"/>
      <c r="S82" s="156"/>
      <c r="T82" s="649"/>
      <c r="U82" s="650"/>
      <c r="V82" s="649"/>
      <c r="W82" s="664"/>
      <c r="X82" s="906">
        <v>10</v>
      </c>
      <c r="Y82" s="904">
        <f>DATABASE!C24</f>
        <v>0</v>
      </c>
      <c r="Z82" s="649" t="s">
        <v>285</v>
      </c>
      <c r="AA82" s="649"/>
      <c r="AB82" s="370"/>
      <c r="AC82" s="664"/>
      <c r="AD82" s="914"/>
      <c r="AE82" s="909"/>
      <c r="AF82" s="370"/>
      <c r="AG82" s="664"/>
      <c r="AH82" s="649" t="s">
        <v>286</v>
      </c>
      <c r="AI82" s="664"/>
      <c r="AJ82" s="649"/>
      <c r="AK82" s="312"/>
      <c r="AL82" s="664"/>
      <c r="AM82" s="664"/>
      <c r="AN82" s="664"/>
      <c r="AO82" s="649" t="s">
        <v>287</v>
      </c>
      <c r="AP82" s="650"/>
      <c r="AQ82" s="650"/>
      <c r="AR82" s="650"/>
      <c r="AS82" s="649"/>
      <c r="AT82" s="649" t="s">
        <v>619</v>
      </c>
      <c r="AU82" s="664"/>
      <c r="AV82" s="906">
        <v>10</v>
      </c>
      <c r="AW82" s="904">
        <f>B82</f>
        <v>0</v>
      </c>
      <c r="AX82" s="664"/>
      <c r="AY82" s="649"/>
      <c r="AZ82" s="649"/>
      <c r="BA82" s="649"/>
      <c r="BB82" s="649" t="s">
        <v>537</v>
      </c>
      <c r="BC82" s="664"/>
      <c r="BD82" s="649"/>
      <c r="BE82" s="664"/>
      <c r="BF82" s="312"/>
      <c r="BG82" s="664"/>
      <c r="BH82" s="649" t="s">
        <v>552</v>
      </c>
      <c r="BI82" s="664"/>
      <c r="BJ82" s="649"/>
      <c r="BK82" s="664"/>
      <c r="BL82" s="649"/>
      <c r="BM82" s="664"/>
      <c r="BN82" s="649" t="s">
        <v>289</v>
      </c>
      <c r="BO82" s="664"/>
      <c r="BP82" s="664"/>
      <c r="BQ82" s="649"/>
      <c r="BR82" s="649"/>
      <c r="BS82" s="906">
        <v>10</v>
      </c>
      <c r="BT82" s="904">
        <f>Y82</f>
        <v>0</v>
      </c>
      <c r="BU82" s="156"/>
      <c r="BV82" s="664"/>
      <c r="BW82" s="649" t="s">
        <v>289</v>
      </c>
      <c r="BX82" s="649"/>
      <c r="BY82" s="664"/>
      <c r="BZ82" s="650"/>
      <c r="CA82" s="650"/>
      <c r="CB82" s="649"/>
      <c r="CC82" s="160"/>
      <c r="CD82" s="664"/>
      <c r="CE82" s="649" t="s">
        <v>289</v>
      </c>
      <c r="CF82" s="650"/>
      <c r="CG82" s="156"/>
      <c r="CH82" s="649"/>
      <c r="CI82" s="160"/>
      <c r="CJ82" s="649" t="s">
        <v>289</v>
      </c>
      <c r="CK82" s="664"/>
      <c r="CL82" s="161"/>
      <c r="CM82" s="649"/>
      <c r="CN82" s="914"/>
      <c r="CO82" s="909"/>
      <c r="CP82" s="909"/>
    </row>
    <row r="83" spans="1:94" ht="9.75" customHeight="1" x14ac:dyDescent="0.25">
      <c r="A83" s="907"/>
      <c r="B83" s="905"/>
      <c r="C83" s="681" t="s">
        <v>634</v>
      </c>
      <c r="D83" s="157"/>
      <c r="E83" s="681" t="s">
        <v>634</v>
      </c>
      <c r="F83" s="159"/>
      <c r="G83" s="681" t="s">
        <v>634</v>
      </c>
      <c r="H83" s="159"/>
      <c r="I83" s="159"/>
      <c r="J83" s="157"/>
      <c r="K83" s="371"/>
      <c r="L83" s="373">
        <v>2</v>
      </c>
      <c r="M83" s="157"/>
      <c r="N83" s="373"/>
      <c r="O83" s="371"/>
      <c r="P83" s="159"/>
      <c r="Q83" s="159">
        <v>2</v>
      </c>
      <c r="R83" s="665"/>
      <c r="S83" s="157"/>
      <c r="T83" s="159"/>
      <c r="U83" s="157"/>
      <c r="V83" s="159"/>
      <c r="W83" s="665"/>
      <c r="X83" s="907"/>
      <c r="Y83" s="905"/>
      <c r="Z83" s="159">
        <v>2</v>
      </c>
      <c r="AA83" s="159"/>
      <c r="AB83" s="372"/>
      <c r="AC83" s="665"/>
      <c r="AD83" s="914"/>
      <c r="AE83" s="909"/>
      <c r="AF83" s="372"/>
      <c r="AG83" s="665"/>
      <c r="AH83" s="159">
        <v>2</v>
      </c>
      <c r="AI83" s="665"/>
      <c r="AJ83" s="159"/>
      <c r="AK83" s="162"/>
      <c r="AL83" s="665"/>
      <c r="AM83" s="665"/>
      <c r="AN83" s="665"/>
      <c r="AO83" s="159">
        <v>2</v>
      </c>
      <c r="AP83" s="157"/>
      <c r="AQ83" s="157"/>
      <c r="AR83" s="157"/>
      <c r="AS83" s="159"/>
      <c r="AT83" s="159">
        <v>2</v>
      </c>
      <c r="AU83" s="665"/>
      <c r="AV83" s="907"/>
      <c r="AW83" s="905"/>
      <c r="AX83" s="665"/>
      <c r="AY83" s="159"/>
      <c r="AZ83" s="159"/>
      <c r="BA83" s="159"/>
      <c r="BB83" s="159">
        <v>2</v>
      </c>
      <c r="BC83" s="665"/>
      <c r="BD83" s="159"/>
      <c r="BE83" s="665"/>
      <c r="BF83" s="162"/>
      <c r="BG83" s="665"/>
      <c r="BH83" s="159">
        <v>2</v>
      </c>
      <c r="BI83" s="665"/>
      <c r="BJ83" s="159"/>
      <c r="BK83" s="665"/>
      <c r="BL83" s="159"/>
      <c r="BM83" s="665"/>
      <c r="BN83" s="159">
        <v>2</v>
      </c>
      <c r="BO83" s="665"/>
      <c r="BP83" s="665"/>
      <c r="BQ83" s="159"/>
      <c r="BR83" s="159"/>
      <c r="BS83" s="907"/>
      <c r="BT83" s="905"/>
      <c r="BU83" s="157"/>
      <c r="BV83" s="665"/>
      <c r="BW83" s="159">
        <v>2</v>
      </c>
      <c r="BX83" s="159"/>
      <c r="BY83" s="665"/>
      <c r="BZ83" s="157"/>
      <c r="CA83" s="157"/>
      <c r="CB83" s="159"/>
      <c r="CC83" s="162"/>
      <c r="CD83" s="665"/>
      <c r="CE83" s="159">
        <v>2</v>
      </c>
      <c r="CF83" s="157"/>
      <c r="CG83" s="157"/>
      <c r="CH83" s="159"/>
      <c r="CI83" s="162"/>
      <c r="CJ83" s="159">
        <v>2</v>
      </c>
      <c r="CK83" s="665"/>
      <c r="CL83" s="162"/>
      <c r="CM83" s="159"/>
      <c r="CN83" s="914"/>
      <c r="CO83" s="909"/>
      <c r="CP83" s="909"/>
    </row>
    <row r="84" spans="1:94" ht="9.75" customHeight="1" x14ac:dyDescent="0.25">
      <c r="A84" s="906">
        <v>11</v>
      </c>
      <c r="B84" s="904">
        <f>DATABASE!C25</f>
        <v>0</v>
      </c>
      <c r="C84" s="680" t="s">
        <v>217</v>
      </c>
      <c r="D84" s="650"/>
      <c r="E84" s="680" t="s">
        <v>526</v>
      </c>
      <c r="F84" s="649"/>
      <c r="G84" s="650"/>
      <c r="H84" s="650"/>
      <c r="I84" s="158"/>
      <c r="J84" s="662"/>
      <c r="K84" s="369"/>
      <c r="L84" s="663" t="s">
        <v>41</v>
      </c>
      <c r="M84" s="158"/>
      <c r="N84" s="663"/>
      <c r="O84" s="369"/>
      <c r="P84" s="158"/>
      <c r="Q84" s="649" t="s">
        <v>40</v>
      </c>
      <c r="R84" s="664"/>
      <c r="S84" s="649"/>
      <c r="T84" s="649"/>
      <c r="U84" s="650"/>
      <c r="V84" s="649"/>
      <c r="W84" s="649" t="s">
        <v>285</v>
      </c>
      <c r="X84" s="906">
        <v>11</v>
      </c>
      <c r="Y84" s="904">
        <f>DATABASE!C25</f>
        <v>0</v>
      </c>
      <c r="Z84" s="664"/>
      <c r="AA84" s="649"/>
      <c r="AB84" s="649"/>
      <c r="AC84" s="664"/>
      <c r="AD84" s="914"/>
      <c r="AE84" s="909"/>
      <c r="AF84" s="370"/>
      <c r="AG84" s="664"/>
      <c r="AH84" s="649" t="s">
        <v>286</v>
      </c>
      <c r="AI84" s="664"/>
      <c r="AJ84" s="312"/>
      <c r="AK84" s="649"/>
      <c r="AL84" s="664"/>
      <c r="AM84" s="664"/>
      <c r="AN84" s="664"/>
      <c r="AO84" s="649" t="s">
        <v>287</v>
      </c>
      <c r="AP84" s="650"/>
      <c r="AQ84" s="668"/>
      <c r="AR84" s="650"/>
      <c r="AS84" s="649"/>
      <c r="AT84" s="664"/>
      <c r="AU84" s="649" t="s">
        <v>619</v>
      </c>
      <c r="AV84" s="906">
        <v>11</v>
      </c>
      <c r="AW84" s="904">
        <f>B84</f>
        <v>0</v>
      </c>
      <c r="AX84" s="664"/>
      <c r="AY84" s="649"/>
      <c r="AZ84" s="664"/>
      <c r="BA84" s="649"/>
      <c r="BB84" s="649" t="s">
        <v>537</v>
      </c>
      <c r="BC84" s="664"/>
      <c r="BD84" s="649"/>
      <c r="BE84" s="664"/>
      <c r="BF84" s="312"/>
      <c r="BG84" s="664"/>
      <c r="BH84" s="649" t="s">
        <v>552</v>
      </c>
      <c r="BI84" s="664"/>
      <c r="BJ84" s="649"/>
      <c r="BK84" s="664"/>
      <c r="BL84" s="649"/>
      <c r="BM84" s="664"/>
      <c r="BN84" s="649" t="s">
        <v>289</v>
      </c>
      <c r="BO84" s="664"/>
      <c r="BP84" s="664"/>
      <c r="BQ84" s="649"/>
      <c r="BR84" s="649"/>
      <c r="BS84" s="906">
        <v>11</v>
      </c>
      <c r="BT84" s="904">
        <f>Y84</f>
        <v>0</v>
      </c>
      <c r="BU84" s="650"/>
      <c r="BV84" s="664"/>
      <c r="BW84" s="649"/>
      <c r="BX84" s="649" t="s">
        <v>289</v>
      </c>
      <c r="BY84" s="664"/>
      <c r="BZ84" s="161"/>
      <c r="CA84" s="650"/>
      <c r="CB84" s="649"/>
      <c r="CC84" s="160"/>
      <c r="CD84" s="664"/>
      <c r="CE84" s="649" t="s">
        <v>289</v>
      </c>
      <c r="CF84" s="650"/>
      <c r="CG84" s="156"/>
      <c r="CH84" s="649"/>
      <c r="CI84" s="312"/>
      <c r="CJ84" s="649" t="s">
        <v>289</v>
      </c>
      <c r="CK84" s="664"/>
      <c r="CL84" s="161"/>
      <c r="CM84" s="649"/>
      <c r="CN84" s="914"/>
      <c r="CO84" s="909"/>
      <c r="CP84" s="909"/>
    </row>
    <row r="85" spans="1:94" ht="9.75" customHeight="1" x14ac:dyDescent="0.25">
      <c r="A85" s="907"/>
      <c r="B85" s="905"/>
      <c r="C85" s="681" t="s">
        <v>634</v>
      </c>
      <c r="D85" s="157"/>
      <c r="E85" s="681" t="s">
        <v>634</v>
      </c>
      <c r="F85" s="159"/>
      <c r="G85" s="157"/>
      <c r="H85" s="157"/>
      <c r="I85" s="159"/>
      <c r="J85" s="163"/>
      <c r="K85" s="371"/>
      <c r="L85" s="373">
        <v>2</v>
      </c>
      <c r="M85" s="159"/>
      <c r="N85" s="373"/>
      <c r="O85" s="371"/>
      <c r="P85" s="159"/>
      <c r="Q85" s="159">
        <v>2</v>
      </c>
      <c r="R85" s="665"/>
      <c r="S85" s="159"/>
      <c r="T85" s="159"/>
      <c r="U85" s="157"/>
      <c r="V85" s="159"/>
      <c r="W85" s="159">
        <v>2</v>
      </c>
      <c r="X85" s="907"/>
      <c r="Y85" s="905"/>
      <c r="Z85" s="665"/>
      <c r="AA85" s="159"/>
      <c r="AB85" s="159"/>
      <c r="AC85" s="665"/>
      <c r="AD85" s="914"/>
      <c r="AE85" s="909"/>
      <c r="AF85" s="372"/>
      <c r="AG85" s="665"/>
      <c r="AH85" s="159">
        <v>2</v>
      </c>
      <c r="AI85" s="665"/>
      <c r="AJ85" s="162"/>
      <c r="AK85" s="159"/>
      <c r="AL85" s="671"/>
      <c r="AM85" s="671"/>
      <c r="AN85" s="665"/>
      <c r="AO85" s="159">
        <v>2</v>
      </c>
      <c r="AP85" s="157"/>
      <c r="AQ85" s="157"/>
      <c r="AR85" s="157"/>
      <c r="AS85" s="159"/>
      <c r="AT85" s="665"/>
      <c r="AU85" s="159">
        <v>2</v>
      </c>
      <c r="AV85" s="907"/>
      <c r="AW85" s="905"/>
      <c r="AX85" s="665"/>
      <c r="AY85" s="159"/>
      <c r="AZ85" s="665"/>
      <c r="BA85" s="159"/>
      <c r="BB85" s="159">
        <v>2</v>
      </c>
      <c r="BC85" s="665"/>
      <c r="BD85" s="159"/>
      <c r="BE85" s="665"/>
      <c r="BF85" s="162"/>
      <c r="BG85" s="665"/>
      <c r="BH85" s="159">
        <v>2</v>
      </c>
      <c r="BI85" s="665"/>
      <c r="BJ85" s="159"/>
      <c r="BK85" s="665"/>
      <c r="BL85" s="159"/>
      <c r="BM85" s="665"/>
      <c r="BN85" s="159">
        <v>2</v>
      </c>
      <c r="BO85" s="665"/>
      <c r="BP85" s="665"/>
      <c r="BQ85" s="159"/>
      <c r="BR85" s="159"/>
      <c r="BS85" s="907"/>
      <c r="BT85" s="905"/>
      <c r="BU85" s="157"/>
      <c r="BV85" s="665"/>
      <c r="BW85" s="159"/>
      <c r="BX85" s="159">
        <v>2</v>
      </c>
      <c r="BY85" s="665"/>
      <c r="BZ85" s="162"/>
      <c r="CA85" s="157"/>
      <c r="CB85" s="159"/>
      <c r="CC85" s="162"/>
      <c r="CD85" s="665"/>
      <c r="CE85" s="159">
        <v>2</v>
      </c>
      <c r="CF85" s="157"/>
      <c r="CG85" s="157"/>
      <c r="CH85" s="159"/>
      <c r="CI85" s="162"/>
      <c r="CJ85" s="159">
        <v>2</v>
      </c>
      <c r="CK85" s="665"/>
      <c r="CL85" s="162"/>
      <c r="CM85" s="159"/>
      <c r="CN85" s="914"/>
      <c r="CO85" s="909"/>
      <c r="CP85" s="909"/>
    </row>
    <row r="86" spans="1:94" ht="9.75" customHeight="1" x14ac:dyDescent="0.25">
      <c r="A86" s="906">
        <v>12</v>
      </c>
      <c r="B86" s="904">
        <f>DATABASE!C26</f>
        <v>0</v>
      </c>
      <c r="C86" s="680" t="s">
        <v>217</v>
      </c>
      <c r="D86" s="650"/>
      <c r="E86" s="650"/>
      <c r="F86" s="650"/>
      <c r="G86" s="662"/>
      <c r="H86" s="650"/>
      <c r="I86" s="158"/>
      <c r="J86" s="662"/>
      <c r="K86" s="369"/>
      <c r="L86" s="663" t="s">
        <v>41</v>
      </c>
      <c r="M86" s="649"/>
      <c r="N86" s="663"/>
      <c r="O86" s="369"/>
      <c r="P86" s="158"/>
      <c r="Q86" s="664"/>
      <c r="R86" s="649" t="s">
        <v>40</v>
      </c>
      <c r="S86" s="649"/>
      <c r="T86" s="664"/>
      <c r="U86" s="650"/>
      <c r="V86" s="649"/>
      <c r="W86" s="649" t="s">
        <v>285</v>
      </c>
      <c r="X86" s="906">
        <v>12</v>
      </c>
      <c r="Y86" s="904">
        <f>DATABASE!C26</f>
        <v>0</v>
      </c>
      <c r="Z86" s="666"/>
      <c r="AA86" s="312"/>
      <c r="AB86" s="649"/>
      <c r="AC86" s="649"/>
      <c r="AD86" s="914"/>
      <c r="AE86" s="909"/>
      <c r="AF86" s="649"/>
      <c r="AG86" s="664"/>
      <c r="AH86" s="649" t="s">
        <v>286</v>
      </c>
      <c r="AI86" s="664"/>
      <c r="AJ86" s="650"/>
      <c r="AK86" s="649"/>
      <c r="AL86" s="312"/>
      <c r="AM86" s="312"/>
      <c r="AN86" s="649" t="s">
        <v>287</v>
      </c>
      <c r="AO86" s="664"/>
      <c r="AP86" s="650"/>
      <c r="AQ86" s="650"/>
      <c r="AR86" s="650"/>
      <c r="AS86" s="649"/>
      <c r="AT86" s="664"/>
      <c r="AU86" s="649" t="s">
        <v>619</v>
      </c>
      <c r="AV86" s="906">
        <v>12</v>
      </c>
      <c r="AW86" s="904">
        <f>B86</f>
        <v>0</v>
      </c>
      <c r="AX86" s="664"/>
      <c r="AY86" s="649"/>
      <c r="AZ86" s="664"/>
      <c r="BA86" s="649"/>
      <c r="BB86" s="649" t="s">
        <v>537</v>
      </c>
      <c r="BC86" s="664"/>
      <c r="BD86" s="649"/>
      <c r="BE86" s="664"/>
      <c r="BF86" s="312"/>
      <c r="BG86" s="664"/>
      <c r="BH86" s="649" t="s">
        <v>552</v>
      </c>
      <c r="BI86" s="664"/>
      <c r="BJ86" s="649"/>
      <c r="BK86" s="664"/>
      <c r="BL86" s="649"/>
      <c r="BM86" s="664"/>
      <c r="BN86" s="649"/>
      <c r="BO86" s="312"/>
      <c r="BP86" s="664"/>
      <c r="BQ86" s="649" t="s">
        <v>289</v>
      </c>
      <c r="BR86" s="649"/>
      <c r="BS86" s="906">
        <v>12</v>
      </c>
      <c r="BT86" s="904">
        <f>Y86</f>
        <v>0</v>
      </c>
      <c r="BU86" s="650"/>
      <c r="BV86" s="664"/>
      <c r="BW86" s="649"/>
      <c r="BX86" s="649" t="s">
        <v>289</v>
      </c>
      <c r="BY86" s="664"/>
      <c r="BZ86" s="161"/>
      <c r="CA86" s="650"/>
      <c r="CB86" s="649"/>
      <c r="CC86" s="312"/>
      <c r="CD86" s="664"/>
      <c r="CE86" s="649" t="s">
        <v>289</v>
      </c>
      <c r="CF86" s="650"/>
      <c r="CG86" s="156"/>
      <c r="CH86" s="312"/>
      <c r="CI86" s="649"/>
      <c r="CJ86" s="649" t="s">
        <v>289</v>
      </c>
      <c r="CK86" s="664"/>
      <c r="CL86" s="312"/>
      <c r="CM86" s="649"/>
      <c r="CN86" s="914"/>
      <c r="CO86" s="909"/>
      <c r="CP86" s="909"/>
    </row>
    <row r="87" spans="1:94" ht="9.75" customHeight="1" x14ac:dyDescent="0.25">
      <c r="A87" s="907"/>
      <c r="B87" s="905"/>
      <c r="C87" s="681" t="s">
        <v>634</v>
      </c>
      <c r="D87" s="157"/>
      <c r="E87" s="157"/>
      <c r="F87" s="157"/>
      <c r="G87" s="163"/>
      <c r="H87" s="157"/>
      <c r="I87" s="159"/>
      <c r="J87" s="163"/>
      <c r="K87" s="371"/>
      <c r="L87" s="373">
        <v>2</v>
      </c>
      <c r="M87" s="159"/>
      <c r="N87" s="373"/>
      <c r="O87" s="371"/>
      <c r="P87" s="159"/>
      <c r="Q87" s="665"/>
      <c r="R87" s="159">
        <v>2</v>
      </c>
      <c r="S87" s="159"/>
      <c r="T87" s="665"/>
      <c r="U87" s="157"/>
      <c r="V87" s="159"/>
      <c r="W87" s="159">
        <v>2</v>
      </c>
      <c r="X87" s="907"/>
      <c r="Y87" s="905"/>
      <c r="Z87" s="667"/>
      <c r="AA87" s="162"/>
      <c r="AB87" s="159"/>
      <c r="AC87" s="159"/>
      <c r="AD87" s="914"/>
      <c r="AE87" s="909"/>
      <c r="AF87" s="159"/>
      <c r="AG87" s="665"/>
      <c r="AH87" s="159">
        <v>2</v>
      </c>
      <c r="AI87" s="665"/>
      <c r="AJ87" s="157"/>
      <c r="AK87" s="159"/>
      <c r="AL87" s="162"/>
      <c r="AM87" s="162"/>
      <c r="AN87" s="159">
        <v>2</v>
      </c>
      <c r="AO87" s="665"/>
      <c r="AP87" s="157"/>
      <c r="AQ87" s="157"/>
      <c r="AR87" s="157"/>
      <c r="AS87" s="159"/>
      <c r="AT87" s="665"/>
      <c r="AU87" s="159">
        <v>2</v>
      </c>
      <c r="AV87" s="907"/>
      <c r="AW87" s="905"/>
      <c r="AX87" s="665"/>
      <c r="AY87" s="159"/>
      <c r="AZ87" s="665"/>
      <c r="BA87" s="159"/>
      <c r="BB87" s="159">
        <v>2</v>
      </c>
      <c r="BC87" s="665"/>
      <c r="BD87" s="159"/>
      <c r="BE87" s="665"/>
      <c r="BF87" s="162"/>
      <c r="BG87" s="665"/>
      <c r="BH87" s="159">
        <v>2</v>
      </c>
      <c r="BI87" s="665"/>
      <c r="BJ87" s="159"/>
      <c r="BK87" s="665"/>
      <c r="BL87" s="159"/>
      <c r="BM87" s="665"/>
      <c r="BN87" s="159"/>
      <c r="BO87" s="162"/>
      <c r="BP87" s="665"/>
      <c r="BQ87" s="159">
        <v>2</v>
      </c>
      <c r="BR87" s="159"/>
      <c r="BS87" s="907"/>
      <c r="BT87" s="905"/>
      <c r="BU87" s="157"/>
      <c r="BV87" s="665"/>
      <c r="BW87" s="159"/>
      <c r="BX87" s="159">
        <v>2</v>
      </c>
      <c r="BY87" s="665"/>
      <c r="BZ87" s="162"/>
      <c r="CA87" s="157"/>
      <c r="CB87" s="159"/>
      <c r="CC87" s="162"/>
      <c r="CD87" s="665"/>
      <c r="CE87" s="159">
        <v>2</v>
      </c>
      <c r="CF87" s="157"/>
      <c r="CG87" s="157"/>
      <c r="CH87" s="162"/>
      <c r="CI87" s="159"/>
      <c r="CJ87" s="159">
        <v>2</v>
      </c>
      <c r="CK87" s="665"/>
      <c r="CL87" s="162"/>
      <c r="CM87" s="159"/>
      <c r="CN87" s="914"/>
      <c r="CO87" s="909"/>
      <c r="CP87" s="909"/>
    </row>
    <row r="88" spans="1:94" ht="9.75" customHeight="1" x14ac:dyDescent="0.25">
      <c r="A88" s="906">
        <v>13</v>
      </c>
      <c r="B88" s="904">
        <f>DATABASE!C27</f>
        <v>0</v>
      </c>
      <c r="C88" s="158"/>
      <c r="D88" s="650"/>
      <c r="E88" s="650"/>
      <c r="F88" s="650"/>
      <c r="G88" s="662"/>
      <c r="H88" s="650"/>
      <c r="I88" s="158"/>
      <c r="J88" s="662"/>
      <c r="K88" s="663" t="s">
        <v>41</v>
      </c>
      <c r="L88" s="369"/>
      <c r="M88" s="649"/>
      <c r="N88" s="663"/>
      <c r="O88" s="369"/>
      <c r="P88" s="158"/>
      <c r="Q88" s="664"/>
      <c r="R88" s="649" t="s">
        <v>40</v>
      </c>
      <c r="S88" s="649"/>
      <c r="T88" s="664"/>
      <c r="U88" s="649"/>
      <c r="V88" s="650"/>
      <c r="W88" s="370" t="s">
        <v>285</v>
      </c>
      <c r="X88" s="906">
        <v>13</v>
      </c>
      <c r="Y88" s="904">
        <f>DATABASE!C27</f>
        <v>0</v>
      </c>
      <c r="Z88" s="664"/>
      <c r="AA88" s="649"/>
      <c r="AB88" s="649"/>
      <c r="AC88" s="649"/>
      <c r="AD88" s="914"/>
      <c r="AE88" s="909"/>
      <c r="AF88" s="649"/>
      <c r="AG88" s="312"/>
      <c r="AH88" s="664"/>
      <c r="AI88" s="649" t="s">
        <v>286</v>
      </c>
      <c r="AJ88" s="650"/>
      <c r="AK88" s="649"/>
      <c r="AL88" s="312"/>
      <c r="AM88" s="312"/>
      <c r="AN88" s="649" t="s">
        <v>287</v>
      </c>
      <c r="AO88" s="664"/>
      <c r="AP88" s="312"/>
      <c r="AQ88" s="650"/>
      <c r="AR88" s="650"/>
      <c r="AS88" s="664"/>
      <c r="AT88" s="664"/>
      <c r="AU88" s="649" t="s">
        <v>619</v>
      </c>
      <c r="AV88" s="906">
        <v>13</v>
      </c>
      <c r="AW88" s="904">
        <f>B88</f>
        <v>0</v>
      </c>
      <c r="AX88" s="664"/>
      <c r="AY88" s="649"/>
      <c r="AZ88" s="664"/>
      <c r="BA88" s="649"/>
      <c r="BB88" s="649" t="s">
        <v>537</v>
      </c>
      <c r="BC88" s="664"/>
      <c r="BD88" s="649"/>
      <c r="BE88" s="664"/>
      <c r="BF88" s="312"/>
      <c r="BG88" s="312"/>
      <c r="BH88" s="649"/>
      <c r="BI88" s="664"/>
      <c r="BJ88" s="664"/>
      <c r="BK88" s="649" t="s">
        <v>552</v>
      </c>
      <c r="BL88" s="649"/>
      <c r="BM88" s="664"/>
      <c r="BN88" s="649"/>
      <c r="BO88" s="312"/>
      <c r="BP88" s="664"/>
      <c r="BQ88" s="649" t="s">
        <v>289</v>
      </c>
      <c r="BR88" s="664"/>
      <c r="BS88" s="906">
        <v>13</v>
      </c>
      <c r="BT88" s="904">
        <f>Y88</f>
        <v>0</v>
      </c>
      <c r="BU88" s="649"/>
      <c r="BV88" s="649"/>
      <c r="BW88" s="312"/>
      <c r="BX88" s="649" t="s">
        <v>289</v>
      </c>
      <c r="BY88" s="664"/>
      <c r="BZ88" s="156"/>
      <c r="CA88" s="650"/>
      <c r="CB88" s="312"/>
      <c r="CC88" s="649"/>
      <c r="CD88" s="664"/>
      <c r="CE88" s="649" t="s">
        <v>289</v>
      </c>
      <c r="CF88" s="650"/>
      <c r="CG88" s="156"/>
      <c r="CH88" s="312"/>
      <c r="CI88" s="649"/>
      <c r="CJ88" s="664"/>
      <c r="CK88" s="649" t="s">
        <v>289</v>
      </c>
      <c r="CL88" s="649"/>
      <c r="CM88" s="664"/>
      <c r="CN88" s="914"/>
      <c r="CO88" s="909"/>
      <c r="CP88" s="909"/>
    </row>
    <row r="89" spans="1:94" ht="9.75" customHeight="1" x14ac:dyDescent="0.25">
      <c r="A89" s="907"/>
      <c r="B89" s="905"/>
      <c r="C89" s="159"/>
      <c r="D89" s="157"/>
      <c r="E89" s="157"/>
      <c r="F89" s="157"/>
      <c r="G89" s="163"/>
      <c r="H89" s="157"/>
      <c r="I89" s="159"/>
      <c r="J89" s="163"/>
      <c r="K89" s="373">
        <v>2</v>
      </c>
      <c r="L89" s="371"/>
      <c r="M89" s="159"/>
      <c r="N89" s="373"/>
      <c r="O89" s="371"/>
      <c r="P89" s="159"/>
      <c r="Q89" s="665"/>
      <c r="R89" s="159">
        <v>2</v>
      </c>
      <c r="S89" s="159"/>
      <c r="T89" s="665"/>
      <c r="U89" s="159"/>
      <c r="V89" s="157"/>
      <c r="W89" s="372">
        <v>2</v>
      </c>
      <c r="X89" s="907"/>
      <c r="Y89" s="905"/>
      <c r="Z89" s="665"/>
      <c r="AA89" s="159"/>
      <c r="AB89" s="159"/>
      <c r="AC89" s="159"/>
      <c r="AD89" s="914"/>
      <c r="AE89" s="909"/>
      <c r="AF89" s="159"/>
      <c r="AG89" s="162"/>
      <c r="AH89" s="665"/>
      <c r="AI89" s="159">
        <v>2</v>
      </c>
      <c r="AJ89" s="157"/>
      <c r="AK89" s="159"/>
      <c r="AL89" s="162"/>
      <c r="AM89" s="162"/>
      <c r="AN89" s="159">
        <v>2</v>
      </c>
      <c r="AO89" s="665"/>
      <c r="AP89" s="162"/>
      <c r="AQ89" s="157"/>
      <c r="AR89" s="157"/>
      <c r="AS89" s="665"/>
      <c r="AT89" s="665"/>
      <c r="AU89" s="159">
        <v>2</v>
      </c>
      <c r="AV89" s="907"/>
      <c r="AW89" s="905"/>
      <c r="AX89" s="665"/>
      <c r="AY89" s="159"/>
      <c r="AZ89" s="665"/>
      <c r="BA89" s="159"/>
      <c r="BB89" s="159">
        <v>2</v>
      </c>
      <c r="BC89" s="665"/>
      <c r="BD89" s="159"/>
      <c r="BE89" s="665"/>
      <c r="BF89" s="162"/>
      <c r="BG89" s="162"/>
      <c r="BH89" s="159"/>
      <c r="BI89" s="665"/>
      <c r="BJ89" s="665"/>
      <c r="BK89" s="159">
        <v>2</v>
      </c>
      <c r="BL89" s="162"/>
      <c r="BM89" s="671"/>
      <c r="BN89" s="159"/>
      <c r="BO89" s="162"/>
      <c r="BP89" s="665"/>
      <c r="BQ89" s="159">
        <v>2</v>
      </c>
      <c r="BR89" s="665"/>
      <c r="BS89" s="907"/>
      <c r="BT89" s="905"/>
      <c r="BU89" s="159"/>
      <c r="BV89" s="159"/>
      <c r="BW89" s="162"/>
      <c r="BX89" s="159">
        <v>2</v>
      </c>
      <c r="BY89" s="665"/>
      <c r="BZ89" s="157"/>
      <c r="CA89" s="157"/>
      <c r="CB89" s="162"/>
      <c r="CC89" s="159"/>
      <c r="CD89" s="665"/>
      <c r="CE89" s="159">
        <v>2</v>
      </c>
      <c r="CF89" s="157"/>
      <c r="CG89" s="157"/>
      <c r="CH89" s="162"/>
      <c r="CI89" s="159"/>
      <c r="CJ89" s="665"/>
      <c r="CK89" s="159">
        <v>2</v>
      </c>
      <c r="CL89" s="159"/>
      <c r="CM89" s="665"/>
      <c r="CN89" s="914"/>
      <c r="CO89" s="909"/>
      <c r="CP89" s="909"/>
    </row>
    <row r="90" spans="1:94" ht="9.75" customHeight="1" x14ac:dyDescent="0.25">
      <c r="A90" s="906">
        <v>14</v>
      </c>
      <c r="B90" s="904">
        <f>DATABASE!C28</f>
        <v>0</v>
      </c>
      <c r="C90" s="158"/>
      <c r="D90" s="650"/>
      <c r="E90" s="650"/>
      <c r="F90" s="650"/>
      <c r="G90" s="662"/>
      <c r="H90" s="650"/>
      <c r="I90" s="158"/>
      <c r="J90" s="662"/>
      <c r="K90" s="663" t="s">
        <v>41</v>
      </c>
      <c r="L90" s="369"/>
      <c r="M90" s="649"/>
      <c r="N90" s="158"/>
      <c r="O90" s="663"/>
      <c r="P90" s="369"/>
      <c r="Q90" s="664"/>
      <c r="R90" s="649" t="s">
        <v>40</v>
      </c>
      <c r="S90" s="649"/>
      <c r="T90" s="664"/>
      <c r="U90" s="649"/>
      <c r="V90" s="650"/>
      <c r="W90" s="649" t="s">
        <v>285</v>
      </c>
      <c r="X90" s="906">
        <v>14</v>
      </c>
      <c r="Y90" s="904">
        <f>DATABASE!C28</f>
        <v>0</v>
      </c>
      <c r="Z90" s="664"/>
      <c r="AA90" s="649"/>
      <c r="AB90" s="649"/>
      <c r="AC90" s="370"/>
      <c r="AD90" s="914"/>
      <c r="AE90" s="909"/>
      <c r="AF90" s="649"/>
      <c r="AG90" s="312"/>
      <c r="AH90" s="664"/>
      <c r="AI90" s="649" t="s">
        <v>286</v>
      </c>
      <c r="AJ90" s="650"/>
      <c r="AK90" s="649"/>
      <c r="AL90" s="312"/>
      <c r="AM90" s="312"/>
      <c r="AN90" s="649" t="s">
        <v>287</v>
      </c>
      <c r="AO90" s="664"/>
      <c r="AP90" s="312"/>
      <c r="AQ90" s="650"/>
      <c r="AR90" s="650"/>
      <c r="AS90" s="664"/>
      <c r="AT90" s="664"/>
      <c r="AU90" s="649" t="s">
        <v>619</v>
      </c>
      <c r="AV90" s="906">
        <v>14</v>
      </c>
      <c r="AW90" s="904">
        <f>B90</f>
        <v>0</v>
      </c>
      <c r="AX90" s="664"/>
      <c r="AY90" s="649"/>
      <c r="AZ90" s="664"/>
      <c r="BA90" s="649"/>
      <c r="BB90" s="664"/>
      <c r="BC90" s="312"/>
      <c r="BD90" s="664"/>
      <c r="BE90" s="649" t="s">
        <v>537</v>
      </c>
      <c r="BF90" s="312"/>
      <c r="BG90" s="312"/>
      <c r="BH90" s="649"/>
      <c r="BI90" s="312"/>
      <c r="BJ90" s="664"/>
      <c r="BK90" s="649" t="s">
        <v>552</v>
      </c>
      <c r="BL90" s="161"/>
      <c r="BM90" s="650"/>
      <c r="BN90" s="649"/>
      <c r="BO90" s="664"/>
      <c r="BP90" s="664"/>
      <c r="BQ90" s="649" t="s">
        <v>289</v>
      </c>
      <c r="BR90" s="664"/>
      <c r="BS90" s="906">
        <v>14</v>
      </c>
      <c r="BT90" s="904">
        <f>Y90</f>
        <v>0</v>
      </c>
      <c r="BU90" s="649"/>
      <c r="BV90" s="312"/>
      <c r="BW90" s="649"/>
      <c r="BX90" s="649" t="s">
        <v>289</v>
      </c>
      <c r="BY90" s="664"/>
      <c r="BZ90" s="156"/>
      <c r="CA90" s="650"/>
      <c r="CB90" s="650"/>
      <c r="CC90" s="649"/>
      <c r="CD90" s="649" t="s">
        <v>289</v>
      </c>
      <c r="CE90" s="664"/>
      <c r="CF90" s="664"/>
      <c r="CG90" s="649"/>
      <c r="CH90" s="312"/>
      <c r="CI90" s="649"/>
      <c r="CJ90" s="664"/>
      <c r="CK90" s="649" t="s">
        <v>289</v>
      </c>
      <c r="CL90" s="649"/>
      <c r="CM90" s="664"/>
      <c r="CN90" s="914"/>
      <c r="CO90" s="909"/>
      <c r="CP90" s="909"/>
    </row>
    <row r="91" spans="1:94" ht="9.75" customHeight="1" x14ac:dyDescent="0.25">
      <c r="A91" s="907"/>
      <c r="B91" s="905"/>
      <c r="C91" s="159"/>
      <c r="D91" s="157"/>
      <c r="E91" s="157"/>
      <c r="F91" s="157"/>
      <c r="G91" s="163"/>
      <c r="H91" s="157"/>
      <c r="I91" s="159"/>
      <c r="J91" s="163"/>
      <c r="K91" s="373">
        <v>2</v>
      </c>
      <c r="L91" s="371"/>
      <c r="M91" s="159"/>
      <c r="N91" s="159"/>
      <c r="O91" s="373"/>
      <c r="P91" s="371"/>
      <c r="Q91" s="665"/>
      <c r="R91" s="159">
        <v>2</v>
      </c>
      <c r="S91" s="159"/>
      <c r="T91" s="665"/>
      <c r="U91" s="159"/>
      <c r="V91" s="157"/>
      <c r="W91" s="159">
        <v>2</v>
      </c>
      <c r="X91" s="907"/>
      <c r="Y91" s="905"/>
      <c r="Z91" s="665"/>
      <c r="AA91" s="159"/>
      <c r="AB91" s="159"/>
      <c r="AC91" s="372"/>
      <c r="AD91" s="914"/>
      <c r="AE91" s="909"/>
      <c r="AF91" s="159"/>
      <c r="AG91" s="162"/>
      <c r="AH91" s="665"/>
      <c r="AI91" s="159">
        <v>2</v>
      </c>
      <c r="AJ91" s="157"/>
      <c r="AK91" s="159"/>
      <c r="AL91" s="162"/>
      <c r="AM91" s="162"/>
      <c r="AN91" s="159">
        <v>2</v>
      </c>
      <c r="AO91" s="665"/>
      <c r="AP91" s="162"/>
      <c r="AQ91" s="157"/>
      <c r="AR91" s="157"/>
      <c r="AS91" s="665"/>
      <c r="AT91" s="665"/>
      <c r="AU91" s="159">
        <v>2</v>
      </c>
      <c r="AV91" s="907"/>
      <c r="AW91" s="905"/>
      <c r="AX91" s="665"/>
      <c r="AY91" s="159"/>
      <c r="AZ91" s="665"/>
      <c r="BA91" s="159"/>
      <c r="BB91" s="665"/>
      <c r="BC91" s="162"/>
      <c r="BD91" s="665"/>
      <c r="BE91" s="159">
        <v>2</v>
      </c>
      <c r="BF91" s="162"/>
      <c r="BG91" s="162"/>
      <c r="BH91" s="159"/>
      <c r="BI91" s="162"/>
      <c r="BJ91" s="665"/>
      <c r="BK91" s="159">
        <v>2</v>
      </c>
      <c r="BL91" s="162"/>
      <c r="BM91" s="157"/>
      <c r="BN91" s="159"/>
      <c r="BO91" s="665"/>
      <c r="BP91" s="665"/>
      <c r="BQ91" s="159">
        <v>2</v>
      </c>
      <c r="BR91" s="665"/>
      <c r="BS91" s="907"/>
      <c r="BT91" s="905"/>
      <c r="BU91" s="159"/>
      <c r="BV91" s="162"/>
      <c r="BW91" s="159"/>
      <c r="BX91" s="159">
        <v>2</v>
      </c>
      <c r="BY91" s="665"/>
      <c r="BZ91" s="157"/>
      <c r="CA91" s="157"/>
      <c r="CB91" s="157"/>
      <c r="CC91" s="159"/>
      <c r="CD91" s="159">
        <v>2</v>
      </c>
      <c r="CE91" s="665"/>
      <c r="CF91" s="665"/>
      <c r="CG91" s="159"/>
      <c r="CH91" s="162"/>
      <c r="CI91" s="159"/>
      <c r="CJ91" s="665"/>
      <c r="CK91" s="159">
        <v>2</v>
      </c>
      <c r="CL91" s="159"/>
      <c r="CM91" s="665"/>
      <c r="CN91" s="914"/>
      <c r="CO91" s="909"/>
      <c r="CP91" s="909"/>
    </row>
    <row r="92" spans="1:94" ht="9.75" customHeight="1" x14ac:dyDescent="0.25">
      <c r="A92" s="906">
        <v>15</v>
      </c>
      <c r="B92" s="904">
        <f>DATABASE!C29</f>
        <v>0</v>
      </c>
      <c r="C92" s="158"/>
      <c r="D92" s="650"/>
      <c r="E92" s="650"/>
      <c r="F92" s="650"/>
      <c r="G92" s="662"/>
      <c r="H92" s="662" t="s">
        <v>527</v>
      </c>
      <c r="I92" s="158"/>
      <c r="J92" s="158"/>
      <c r="K92" s="663" t="s">
        <v>41</v>
      </c>
      <c r="L92" s="369"/>
      <c r="M92" s="649"/>
      <c r="N92" s="158"/>
      <c r="O92" s="663"/>
      <c r="P92" s="369"/>
      <c r="Q92" s="664"/>
      <c r="R92" s="649" t="s">
        <v>40</v>
      </c>
      <c r="S92" s="649"/>
      <c r="T92" s="664"/>
      <c r="U92" s="649"/>
      <c r="V92" s="650"/>
      <c r="W92" s="649"/>
      <c r="X92" s="906">
        <v>15</v>
      </c>
      <c r="Y92" s="904">
        <f>DATABASE!C29</f>
        <v>0</v>
      </c>
      <c r="Z92" s="650"/>
      <c r="AA92" s="664"/>
      <c r="AB92" s="649"/>
      <c r="AC92" s="649" t="s">
        <v>285</v>
      </c>
      <c r="AD92" s="914"/>
      <c r="AE92" s="909"/>
      <c r="AF92" s="649"/>
      <c r="AG92" s="312"/>
      <c r="AH92" s="664"/>
      <c r="AI92" s="649" t="s">
        <v>286</v>
      </c>
      <c r="AJ92" s="650"/>
      <c r="AK92" s="312"/>
      <c r="AL92" s="649"/>
      <c r="AM92" s="312"/>
      <c r="AN92" s="649" t="s">
        <v>287</v>
      </c>
      <c r="AO92" s="664"/>
      <c r="AP92" s="312"/>
      <c r="AQ92" s="650"/>
      <c r="AR92" s="650"/>
      <c r="AS92" s="664"/>
      <c r="AT92" s="649"/>
      <c r="AU92" s="312"/>
      <c r="AV92" s="906">
        <v>15</v>
      </c>
      <c r="AW92" s="904">
        <f>B92</f>
        <v>0</v>
      </c>
      <c r="AX92" s="649" t="s">
        <v>619</v>
      </c>
      <c r="AY92" s="664"/>
      <c r="AZ92" s="664"/>
      <c r="BA92" s="312"/>
      <c r="BB92" s="649"/>
      <c r="BC92" s="649"/>
      <c r="BD92" s="664"/>
      <c r="BE92" s="649" t="s">
        <v>537</v>
      </c>
      <c r="BF92" s="312"/>
      <c r="BG92" s="312"/>
      <c r="BH92" s="649"/>
      <c r="BI92" s="312"/>
      <c r="BJ92" s="664"/>
      <c r="BK92" s="649" t="s">
        <v>552</v>
      </c>
      <c r="BL92" s="650"/>
      <c r="BM92" s="650"/>
      <c r="BN92" s="649"/>
      <c r="BO92" s="664"/>
      <c r="BP92" s="664"/>
      <c r="BQ92" s="649" t="s">
        <v>289</v>
      </c>
      <c r="BR92" s="664"/>
      <c r="BS92" s="906">
        <v>15</v>
      </c>
      <c r="BT92" s="904">
        <f>Y92</f>
        <v>0</v>
      </c>
      <c r="BU92" s="649"/>
      <c r="BV92" s="650"/>
      <c r="BW92" s="649"/>
      <c r="BX92" s="664"/>
      <c r="BY92" s="649" t="s">
        <v>289</v>
      </c>
      <c r="BZ92" s="649"/>
      <c r="CA92" s="664"/>
      <c r="CB92" s="650"/>
      <c r="CC92" s="649"/>
      <c r="CD92" s="649" t="s">
        <v>289</v>
      </c>
      <c r="CE92" s="664"/>
      <c r="CF92" s="664"/>
      <c r="CG92" s="649"/>
      <c r="CH92" s="312"/>
      <c r="CI92" s="649"/>
      <c r="CJ92" s="664"/>
      <c r="CK92" s="649" t="s">
        <v>289</v>
      </c>
      <c r="CL92" s="649"/>
      <c r="CM92" s="664"/>
      <c r="CN92" s="914"/>
      <c r="CO92" s="909"/>
      <c r="CP92" s="909"/>
    </row>
    <row r="93" spans="1:94" ht="9.75" customHeight="1" x14ac:dyDescent="0.25">
      <c r="A93" s="907"/>
      <c r="B93" s="905"/>
      <c r="C93" s="159"/>
      <c r="D93" s="157"/>
      <c r="E93" s="157"/>
      <c r="F93" s="157"/>
      <c r="G93" s="163"/>
      <c r="H93" s="163">
        <v>2</v>
      </c>
      <c r="I93" s="159"/>
      <c r="J93" s="159"/>
      <c r="K93" s="373">
        <v>2</v>
      </c>
      <c r="L93" s="371"/>
      <c r="M93" s="159"/>
      <c r="N93" s="159"/>
      <c r="O93" s="373"/>
      <c r="P93" s="371"/>
      <c r="Q93" s="665"/>
      <c r="R93" s="159">
        <v>2</v>
      </c>
      <c r="S93" s="159"/>
      <c r="T93" s="665"/>
      <c r="U93" s="159"/>
      <c r="V93" s="157"/>
      <c r="W93" s="159"/>
      <c r="X93" s="907"/>
      <c r="Y93" s="905"/>
      <c r="Z93" s="157"/>
      <c r="AA93" s="665"/>
      <c r="AB93" s="159"/>
      <c r="AC93" s="159">
        <v>2</v>
      </c>
      <c r="AD93" s="914"/>
      <c r="AE93" s="909"/>
      <c r="AF93" s="159"/>
      <c r="AG93" s="162"/>
      <c r="AH93" s="665"/>
      <c r="AI93" s="159">
        <v>2</v>
      </c>
      <c r="AJ93" s="157"/>
      <c r="AK93" s="162"/>
      <c r="AL93" s="159"/>
      <c r="AM93" s="162"/>
      <c r="AN93" s="159">
        <v>2</v>
      </c>
      <c r="AO93" s="671"/>
      <c r="AP93" s="162"/>
      <c r="AQ93" s="157"/>
      <c r="AR93" s="157"/>
      <c r="AS93" s="665"/>
      <c r="AT93" s="159"/>
      <c r="AU93" s="162"/>
      <c r="AV93" s="907"/>
      <c r="AW93" s="905"/>
      <c r="AX93" s="159">
        <v>2</v>
      </c>
      <c r="AY93" s="665"/>
      <c r="AZ93" s="665"/>
      <c r="BA93" s="162"/>
      <c r="BB93" s="159"/>
      <c r="BC93" s="159"/>
      <c r="BD93" s="665"/>
      <c r="BE93" s="159">
        <v>2</v>
      </c>
      <c r="BF93" s="162"/>
      <c r="BG93" s="162"/>
      <c r="BH93" s="159"/>
      <c r="BI93" s="162"/>
      <c r="BJ93" s="665"/>
      <c r="BK93" s="159">
        <v>2</v>
      </c>
      <c r="BL93" s="157"/>
      <c r="BM93" s="157"/>
      <c r="BN93" s="159"/>
      <c r="BO93" s="665"/>
      <c r="BP93" s="665"/>
      <c r="BQ93" s="159">
        <v>2</v>
      </c>
      <c r="BR93" s="665"/>
      <c r="BS93" s="907"/>
      <c r="BT93" s="905"/>
      <c r="BU93" s="159"/>
      <c r="BV93" s="157"/>
      <c r="BW93" s="159"/>
      <c r="BX93" s="665"/>
      <c r="BY93" s="159">
        <v>2</v>
      </c>
      <c r="BZ93" s="159"/>
      <c r="CA93" s="665"/>
      <c r="CB93" s="157"/>
      <c r="CC93" s="159"/>
      <c r="CD93" s="159">
        <v>2</v>
      </c>
      <c r="CE93" s="665"/>
      <c r="CF93" s="665"/>
      <c r="CG93" s="159"/>
      <c r="CH93" s="162"/>
      <c r="CI93" s="159"/>
      <c r="CJ93" s="665"/>
      <c r="CK93" s="159">
        <v>2</v>
      </c>
      <c r="CL93" s="159"/>
      <c r="CM93" s="665"/>
      <c r="CN93" s="914"/>
      <c r="CO93" s="909"/>
      <c r="CP93" s="909"/>
    </row>
    <row r="94" spans="1:94" ht="9.75" customHeight="1" x14ac:dyDescent="0.25">
      <c r="A94" s="906">
        <v>16</v>
      </c>
      <c r="B94" s="904">
        <f>DATABASE!C30</f>
        <v>0</v>
      </c>
      <c r="C94" s="158"/>
      <c r="D94" s="650"/>
      <c r="E94" s="662"/>
      <c r="F94" s="662" t="s">
        <v>526</v>
      </c>
      <c r="G94" s="649"/>
      <c r="H94" s="662" t="s">
        <v>527</v>
      </c>
      <c r="I94" s="158"/>
      <c r="J94" s="158"/>
      <c r="K94" s="663" t="s">
        <v>41</v>
      </c>
      <c r="L94" s="369"/>
      <c r="M94" s="650"/>
      <c r="N94" s="649"/>
      <c r="O94" s="663"/>
      <c r="P94" s="369"/>
      <c r="Q94" s="156"/>
      <c r="R94" s="158"/>
      <c r="S94" s="649" t="s">
        <v>40</v>
      </c>
      <c r="T94" s="664"/>
      <c r="U94" s="649"/>
      <c r="V94" s="650"/>
      <c r="W94" s="649"/>
      <c r="X94" s="906">
        <v>16</v>
      </c>
      <c r="Y94" s="904">
        <f>DATABASE!C30</f>
        <v>0</v>
      </c>
      <c r="Z94" s="650"/>
      <c r="AA94" s="666"/>
      <c r="AB94" s="649"/>
      <c r="AC94" s="649" t="s">
        <v>285</v>
      </c>
      <c r="AD94" s="914"/>
      <c r="AE94" s="909"/>
      <c r="AF94" s="649"/>
      <c r="AG94" s="160"/>
      <c r="AH94" s="664"/>
      <c r="AI94" s="649" t="s">
        <v>286</v>
      </c>
      <c r="AJ94" s="649"/>
      <c r="AK94" s="664"/>
      <c r="AL94" s="649"/>
      <c r="AM94" s="312"/>
      <c r="AN94" s="156"/>
      <c r="AO94" s="312"/>
      <c r="AP94" s="664"/>
      <c r="AQ94" s="649" t="s">
        <v>287</v>
      </c>
      <c r="AR94" s="650"/>
      <c r="AS94" s="664"/>
      <c r="AT94" s="312"/>
      <c r="AU94" s="649"/>
      <c r="AV94" s="906">
        <v>16</v>
      </c>
      <c r="AW94" s="904">
        <f>B94</f>
        <v>0</v>
      </c>
      <c r="AX94" s="649" t="s">
        <v>619</v>
      </c>
      <c r="AY94" s="664"/>
      <c r="AZ94" s="664"/>
      <c r="BA94" s="160"/>
      <c r="BB94" s="649"/>
      <c r="BC94" s="649"/>
      <c r="BD94" s="664"/>
      <c r="BE94" s="649" t="s">
        <v>537</v>
      </c>
      <c r="BF94" s="312"/>
      <c r="BG94" s="312"/>
      <c r="BH94" s="649"/>
      <c r="BI94" s="649"/>
      <c r="BJ94" s="664"/>
      <c r="BK94" s="649" t="s">
        <v>552</v>
      </c>
      <c r="BL94" s="650"/>
      <c r="BM94" s="650"/>
      <c r="BN94" s="649"/>
      <c r="BO94" s="664"/>
      <c r="BP94" s="649" t="s">
        <v>289</v>
      </c>
      <c r="BQ94" s="664"/>
      <c r="BR94" s="664"/>
      <c r="BS94" s="906">
        <v>16</v>
      </c>
      <c r="BT94" s="904">
        <f>Y94</f>
        <v>0</v>
      </c>
      <c r="BU94" s="649"/>
      <c r="BV94" s="649"/>
      <c r="BW94" s="649"/>
      <c r="BX94" s="664"/>
      <c r="BY94" s="649" t="s">
        <v>289</v>
      </c>
      <c r="BZ94" s="649"/>
      <c r="CA94" s="664"/>
      <c r="CB94" s="650"/>
      <c r="CC94" s="649"/>
      <c r="CD94" s="649" t="s">
        <v>289</v>
      </c>
      <c r="CE94" s="664"/>
      <c r="CF94" s="664"/>
      <c r="CG94" s="649"/>
      <c r="CH94" s="312"/>
      <c r="CI94" s="312"/>
      <c r="CJ94" s="664"/>
      <c r="CK94" s="649" t="s">
        <v>289</v>
      </c>
      <c r="CL94" s="649"/>
      <c r="CM94" s="664"/>
      <c r="CN94" s="914"/>
      <c r="CO94" s="909"/>
      <c r="CP94" s="909"/>
    </row>
    <row r="95" spans="1:94" ht="9.75" customHeight="1" x14ac:dyDescent="0.25">
      <c r="A95" s="907"/>
      <c r="B95" s="905"/>
      <c r="C95" s="159"/>
      <c r="D95" s="157"/>
      <c r="E95" s="163"/>
      <c r="F95" s="163">
        <v>2</v>
      </c>
      <c r="G95" s="159"/>
      <c r="H95" s="163">
        <v>2</v>
      </c>
      <c r="I95" s="159"/>
      <c r="J95" s="159"/>
      <c r="K95" s="373">
        <v>2</v>
      </c>
      <c r="L95" s="371"/>
      <c r="M95" s="157"/>
      <c r="N95" s="159"/>
      <c r="O95" s="373"/>
      <c r="P95" s="371"/>
      <c r="Q95" s="157"/>
      <c r="R95" s="159"/>
      <c r="S95" s="159">
        <v>2</v>
      </c>
      <c r="T95" s="665"/>
      <c r="U95" s="159"/>
      <c r="V95" s="157"/>
      <c r="W95" s="159"/>
      <c r="X95" s="907"/>
      <c r="Y95" s="905"/>
      <c r="Z95" s="157"/>
      <c r="AA95" s="667"/>
      <c r="AB95" s="159"/>
      <c r="AC95" s="159">
        <v>2</v>
      </c>
      <c r="AD95" s="914"/>
      <c r="AE95" s="909"/>
      <c r="AF95" s="159"/>
      <c r="AG95" s="162"/>
      <c r="AH95" s="665"/>
      <c r="AI95" s="159">
        <v>2</v>
      </c>
      <c r="AJ95" s="159"/>
      <c r="AK95" s="665"/>
      <c r="AL95" s="159"/>
      <c r="AM95" s="162"/>
      <c r="AN95" s="157"/>
      <c r="AO95" s="162"/>
      <c r="AP95" s="665"/>
      <c r="AQ95" s="159">
        <v>2</v>
      </c>
      <c r="AR95" s="157"/>
      <c r="AS95" s="665"/>
      <c r="AT95" s="162"/>
      <c r="AU95" s="159"/>
      <c r="AV95" s="907"/>
      <c r="AW95" s="905"/>
      <c r="AX95" s="159">
        <v>2</v>
      </c>
      <c r="AY95" s="665"/>
      <c r="AZ95" s="665"/>
      <c r="BA95" s="162"/>
      <c r="BB95" s="159"/>
      <c r="BC95" s="159"/>
      <c r="BD95" s="665"/>
      <c r="BE95" s="159">
        <v>2</v>
      </c>
      <c r="BF95" s="162"/>
      <c r="BG95" s="162"/>
      <c r="BH95" s="159"/>
      <c r="BI95" s="159"/>
      <c r="BJ95" s="665"/>
      <c r="BK95" s="159">
        <v>2</v>
      </c>
      <c r="BL95" s="157"/>
      <c r="BM95" s="157"/>
      <c r="BN95" s="159"/>
      <c r="BO95" s="665"/>
      <c r="BP95" s="159">
        <v>2</v>
      </c>
      <c r="BQ95" s="665"/>
      <c r="BR95" s="665"/>
      <c r="BS95" s="907"/>
      <c r="BT95" s="905"/>
      <c r="BU95" s="159"/>
      <c r="BV95" s="159"/>
      <c r="BW95" s="159"/>
      <c r="BX95" s="665"/>
      <c r="BY95" s="159">
        <v>2</v>
      </c>
      <c r="BZ95" s="159"/>
      <c r="CA95" s="665"/>
      <c r="CB95" s="157"/>
      <c r="CC95" s="159"/>
      <c r="CD95" s="159">
        <v>2</v>
      </c>
      <c r="CE95" s="665"/>
      <c r="CF95" s="665"/>
      <c r="CG95" s="159"/>
      <c r="CH95" s="162"/>
      <c r="CI95" s="162"/>
      <c r="CJ95" s="665"/>
      <c r="CK95" s="159">
        <v>2</v>
      </c>
      <c r="CL95" s="159"/>
      <c r="CM95" s="665"/>
      <c r="CN95" s="914"/>
      <c r="CO95" s="909"/>
      <c r="CP95" s="909"/>
    </row>
    <row r="96" spans="1:94" ht="9.75" customHeight="1" x14ac:dyDescent="0.25">
      <c r="A96" s="906">
        <v>17</v>
      </c>
      <c r="B96" s="904">
        <f>DATABASE!C31</f>
        <v>0</v>
      </c>
      <c r="C96" s="158"/>
      <c r="D96" s="662" t="s">
        <v>217</v>
      </c>
      <c r="E96" s="662"/>
      <c r="F96" s="662" t="s">
        <v>526</v>
      </c>
      <c r="G96" s="650"/>
      <c r="H96" s="662" t="s">
        <v>527</v>
      </c>
      <c r="I96" s="158"/>
      <c r="J96" s="158"/>
      <c r="K96" s="650"/>
      <c r="L96" s="158"/>
      <c r="M96" s="369"/>
      <c r="N96" s="663" t="s">
        <v>41</v>
      </c>
      <c r="O96" s="663"/>
      <c r="P96" s="369"/>
      <c r="Q96" s="663"/>
      <c r="R96" s="158"/>
      <c r="S96" s="649" t="s">
        <v>40</v>
      </c>
      <c r="T96" s="664"/>
      <c r="U96" s="158"/>
      <c r="V96" s="649"/>
      <c r="W96" s="650"/>
      <c r="X96" s="906">
        <v>17</v>
      </c>
      <c r="Y96" s="904">
        <f>DATABASE!C31</f>
        <v>0</v>
      </c>
      <c r="Z96" s="650"/>
      <c r="AA96" s="664"/>
      <c r="AB96" s="370"/>
      <c r="AC96" s="370" t="s">
        <v>285</v>
      </c>
      <c r="AD96" s="914"/>
      <c r="AE96" s="909"/>
      <c r="AF96" s="649"/>
      <c r="AG96" s="160"/>
      <c r="AH96" s="650"/>
      <c r="AI96" s="664"/>
      <c r="AJ96" s="649" t="s">
        <v>286</v>
      </c>
      <c r="AK96" s="664"/>
      <c r="AL96" s="649"/>
      <c r="AM96" s="312"/>
      <c r="AN96" s="156"/>
      <c r="AO96" s="312"/>
      <c r="AP96" s="664"/>
      <c r="AQ96" s="649" t="s">
        <v>287</v>
      </c>
      <c r="AR96" s="650"/>
      <c r="AS96" s="650"/>
      <c r="AT96" s="649"/>
      <c r="AU96" s="649"/>
      <c r="AV96" s="906">
        <v>17</v>
      </c>
      <c r="AW96" s="904">
        <f>B96</f>
        <v>0</v>
      </c>
      <c r="AX96" s="649" t="s">
        <v>619</v>
      </c>
      <c r="AY96" s="664"/>
      <c r="AZ96" s="312"/>
      <c r="BA96" s="649"/>
      <c r="BB96" s="649"/>
      <c r="BC96" s="649"/>
      <c r="BD96" s="664"/>
      <c r="BE96" s="649" t="s">
        <v>537</v>
      </c>
      <c r="BF96" s="312"/>
      <c r="BG96" s="312"/>
      <c r="BH96" s="664"/>
      <c r="BI96" s="649"/>
      <c r="BJ96" s="649" t="s">
        <v>552</v>
      </c>
      <c r="BK96" s="664"/>
      <c r="BL96" s="649"/>
      <c r="BM96" s="664"/>
      <c r="BN96" s="649"/>
      <c r="BO96" s="664"/>
      <c r="BP96" s="649" t="s">
        <v>289</v>
      </c>
      <c r="BQ96" s="664"/>
      <c r="BR96" s="664"/>
      <c r="BS96" s="906">
        <v>17</v>
      </c>
      <c r="BT96" s="904">
        <f>Y96</f>
        <v>0</v>
      </c>
      <c r="BU96" s="649"/>
      <c r="BV96" s="649"/>
      <c r="BW96" s="649"/>
      <c r="BX96" s="664"/>
      <c r="BY96" s="649" t="s">
        <v>289</v>
      </c>
      <c r="BZ96" s="649"/>
      <c r="CA96" s="664"/>
      <c r="CB96" s="650"/>
      <c r="CC96" s="312"/>
      <c r="CD96" s="649" t="s">
        <v>289</v>
      </c>
      <c r="CE96" s="664"/>
      <c r="CF96" s="664"/>
      <c r="CG96" s="649"/>
      <c r="CH96" s="312"/>
      <c r="CI96" s="312"/>
      <c r="CJ96" s="649"/>
      <c r="CK96" s="312"/>
      <c r="CL96" s="649" t="s">
        <v>289</v>
      </c>
      <c r="CM96" s="664"/>
      <c r="CN96" s="914"/>
      <c r="CO96" s="909"/>
      <c r="CP96" s="909"/>
    </row>
    <row r="97" spans="1:94" ht="9.75" customHeight="1" x14ac:dyDescent="0.25">
      <c r="A97" s="907"/>
      <c r="B97" s="905"/>
      <c r="C97" s="159"/>
      <c r="D97" s="163">
        <v>2</v>
      </c>
      <c r="E97" s="163"/>
      <c r="F97" s="163">
        <v>2</v>
      </c>
      <c r="G97" s="157"/>
      <c r="H97" s="163">
        <v>2</v>
      </c>
      <c r="I97" s="159"/>
      <c r="J97" s="159"/>
      <c r="K97" s="157"/>
      <c r="L97" s="159"/>
      <c r="M97" s="371"/>
      <c r="N97" s="373">
        <v>2</v>
      </c>
      <c r="O97" s="373"/>
      <c r="P97" s="371"/>
      <c r="Q97" s="373"/>
      <c r="R97" s="159"/>
      <c r="S97" s="159">
        <v>2</v>
      </c>
      <c r="T97" s="665"/>
      <c r="U97" s="159"/>
      <c r="V97" s="159"/>
      <c r="W97" s="157"/>
      <c r="X97" s="907"/>
      <c r="Y97" s="905"/>
      <c r="Z97" s="157"/>
      <c r="AA97" s="665"/>
      <c r="AB97" s="372"/>
      <c r="AC97" s="372">
        <v>2</v>
      </c>
      <c r="AD97" s="914"/>
      <c r="AE97" s="909"/>
      <c r="AF97" s="159"/>
      <c r="AG97" s="162"/>
      <c r="AH97" s="157"/>
      <c r="AI97" s="665"/>
      <c r="AJ97" s="159">
        <v>2</v>
      </c>
      <c r="AK97" s="665"/>
      <c r="AL97" s="159"/>
      <c r="AM97" s="162"/>
      <c r="AN97" s="157"/>
      <c r="AO97" s="162"/>
      <c r="AP97" s="665"/>
      <c r="AQ97" s="159">
        <v>2</v>
      </c>
      <c r="AR97" s="157"/>
      <c r="AS97" s="157"/>
      <c r="AT97" s="159"/>
      <c r="AU97" s="159"/>
      <c r="AV97" s="907"/>
      <c r="AW97" s="905"/>
      <c r="AX97" s="159">
        <v>2</v>
      </c>
      <c r="AY97" s="665"/>
      <c r="AZ97" s="162"/>
      <c r="BA97" s="159"/>
      <c r="BB97" s="159"/>
      <c r="BC97" s="159"/>
      <c r="BD97" s="665"/>
      <c r="BE97" s="159">
        <v>2</v>
      </c>
      <c r="BF97" s="162"/>
      <c r="BG97" s="162"/>
      <c r="BH97" s="665"/>
      <c r="BI97" s="159"/>
      <c r="BJ97" s="159">
        <v>2</v>
      </c>
      <c r="BK97" s="665"/>
      <c r="BL97" s="159"/>
      <c r="BM97" s="665"/>
      <c r="BN97" s="162"/>
      <c r="BO97" s="671"/>
      <c r="BP97" s="159">
        <v>2</v>
      </c>
      <c r="BQ97" s="665"/>
      <c r="BR97" s="665"/>
      <c r="BS97" s="907"/>
      <c r="BT97" s="905"/>
      <c r="BU97" s="159"/>
      <c r="BV97" s="159"/>
      <c r="BW97" s="159"/>
      <c r="BX97" s="665"/>
      <c r="BY97" s="159">
        <v>2</v>
      </c>
      <c r="BZ97" s="159"/>
      <c r="CA97" s="665"/>
      <c r="CB97" s="157"/>
      <c r="CC97" s="162"/>
      <c r="CD97" s="159">
        <v>2</v>
      </c>
      <c r="CE97" s="665"/>
      <c r="CF97" s="665"/>
      <c r="CG97" s="159"/>
      <c r="CH97" s="162"/>
      <c r="CI97" s="162"/>
      <c r="CJ97" s="159"/>
      <c r="CK97" s="162"/>
      <c r="CL97" s="159">
        <v>2</v>
      </c>
      <c r="CM97" s="665"/>
      <c r="CN97" s="914"/>
      <c r="CO97" s="909"/>
      <c r="CP97" s="909"/>
    </row>
    <row r="98" spans="1:94" ht="9.75" customHeight="1" x14ac:dyDescent="0.25">
      <c r="A98" s="906">
        <v>18</v>
      </c>
      <c r="B98" s="904">
        <f>DATABASE!C32</f>
        <v>0</v>
      </c>
      <c r="C98" s="158"/>
      <c r="D98" s="662" t="s">
        <v>217</v>
      </c>
      <c r="E98" s="662"/>
      <c r="F98" s="662" t="s">
        <v>526</v>
      </c>
      <c r="G98" s="650"/>
      <c r="H98" s="662" t="s">
        <v>527</v>
      </c>
      <c r="I98" s="158"/>
      <c r="J98" s="158"/>
      <c r="K98" s="650"/>
      <c r="L98" s="158"/>
      <c r="M98" s="369"/>
      <c r="N98" s="663" t="s">
        <v>41</v>
      </c>
      <c r="O98" s="158"/>
      <c r="P98" s="663"/>
      <c r="Q98" s="369"/>
      <c r="R98" s="158"/>
      <c r="S98" s="649" t="s">
        <v>40</v>
      </c>
      <c r="T98" s="664"/>
      <c r="U98" s="158"/>
      <c r="V98" s="649"/>
      <c r="W98" s="650"/>
      <c r="X98" s="906">
        <v>18</v>
      </c>
      <c r="Y98" s="904">
        <f>DATABASE!C32</f>
        <v>0</v>
      </c>
      <c r="Z98" s="650"/>
      <c r="AA98" s="664"/>
      <c r="AB98" s="649"/>
      <c r="AC98" s="649" t="s">
        <v>285</v>
      </c>
      <c r="AD98" s="914"/>
      <c r="AE98" s="909"/>
      <c r="AF98" s="649"/>
      <c r="AG98" s="160"/>
      <c r="AH98" s="650"/>
      <c r="AI98" s="664"/>
      <c r="AJ98" s="649" t="s">
        <v>286</v>
      </c>
      <c r="AK98" s="664"/>
      <c r="AL98" s="649"/>
      <c r="AM98" s="312"/>
      <c r="AN98" s="156"/>
      <c r="AO98" s="312"/>
      <c r="AP98" s="664"/>
      <c r="AQ98" s="649" t="s">
        <v>287</v>
      </c>
      <c r="AR98" s="650"/>
      <c r="AS98" s="650"/>
      <c r="AT98" s="649"/>
      <c r="AU98" s="649"/>
      <c r="AV98" s="906">
        <v>18</v>
      </c>
      <c r="AW98" s="904">
        <f>B98</f>
        <v>0</v>
      </c>
      <c r="AX98" s="649" t="s">
        <v>619</v>
      </c>
      <c r="AY98" s="664"/>
      <c r="AZ98" s="312"/>
      <c r="BA98" s="649"/>
      <c r="BB98" s="649"/>
      <c r="BC98" s="649"/>
      <c r="BD98" s="649" t="s">
        <v>537</v>
      </c>
      <c r="BE98" s="664"/>
      <c r="BF98" s="649"/>
      <c r="BG98" s="664"/>
      <c r="BH98" s="664"/>
      <c r="BI98" s="649"/>
      <c r="BJ98" s="649" t="s">
        <v>552</v>
      </c>
      <c r="BK98" s="664"/>
      <c r="BL98" s="649"/>
      <c r="BM98" s="664"/>
      <c r="BN98" s="650"/>
      <c r="BO98" s="649"/>
      <c r="BP98" s="649" t="s">
        <v>289</v>
      </c>
      <c r="BQ98" s="664"/>
      <c r="BR98" s="664"/>
      <c r="BS98" s="906">
        <v>18</v>
      </c>
      <c r="BT98" s="904">
        <f>Y98</f>
        <v>0</v>
      </c>
      <c r="BU98" s="649"/>
      <c r="BV98" s="649"/>
      <c r="BW98" s="312"/>
      <c r="BX98" s="664"/>
      <c r="BY98" s="649" t="s">
        <v>289</v>
      </c>
      <c r="BZ98" s="649"/>
      <c r="CA98" s="664"/>
      <c r="CB98" s="650"/>
      <c r="CC98" s="650"/>
      <c r="CD98" s="649"/>
      <c r="CE98" s="156"/>
      <c r="CF98" s="649" t="s">
        <v>289</v>
      </c>
      <c r="CG98" s="664"/>
      <c r="CH98" s="312"/>
      <c r="CI98" s="312"/>
      <c r="CJ98" s="649"/>
      <c r="CK98" s="312"/>
      <c r="CL98" s="649" t="s">
        <v>289</v>
      </c>
      <c r="CM98" s="664"/>
      <c r="CN98" s="914"/>
      <c r="CO98" s="909"/>
      <c r="CP98" s="909"/>
    </row>
    <row r="99" spans="1:94" ht="9.75" customHeight="1" x14ac:dyDescent="0.25">
      <c r="A99" s="907"/>
      <c r="B99" s="905"/>
      <c r="C99" s="159"/>
      <c r="D99" s="163">
        <v>2</v>
      </c>
      <c r="E99" s="163"/>
      <c r="F99" s="163">
        <v>2</v>
      </c>
      <c r="G99" s="157"/>
      <c r="H99" s="163">
        <v>2</v>
      </c>
      <c r="I99" s="159"/>
      <c r="J99" s="159"/>
      <c r="K99" s="157"/>
      <c r="L99" s="159"/>
      <c r="M99" s="371"/>
      <c r="N99" s="373">
        <v>2</v>
      </c>
      <c r="O99" s="159"/>
      <c r="P99" s="373"/>
      <c r="Q99" s="371"/>
      <c r="R99" s="159"/>
      <c r="S99" s="159">
        <v>2</v>
      </c>
      <c r="T99" s="665"/>
      <c r="U99" s="159"/>
      <c r="V99" s="159"/>
      <c r="W99" s="157"/>
      <c r="X99" s="907"/>
      <c r="Y99" s="905"/>
      <c r="Z99" s="157"/>
      <c r="AA99" s="665"/>
      <c r="AB99" s="159"/>
      <c r="AC99" s="159">
        <v>2</v>
      </c>
      <c r="AD99" s="914"/>
      <c r="AE99" s="909"/>
      <c r="AF99" s="159"/>
      <c r="AG99" s="162"/>
      <c r="AH99" s="157"/>
      <c r="AI99" s="665"/>
      <c r="AJ99" s="159">
        <v>2</v>
      </c>
      <c r="AK99" s="665"/>
      <c r="AL99" s="159"/>
      <c r="AM99" s="162"/>
      <c r="AN99" s="157"/>
      <c r="AO99" s="162"/>
      <c r="AP99" s="665"/>
      <c r="AQ99" s="159">
        <v>2</v>
      </c>
      <c r="AR99" s="157"/>
      <c r="AS99" s="157"/>
      <c r="AT99" s="159"/>
      <c r="AU99" s="159"/>
      <c r="AV99" s="907"/>
      <c r="AW99" s="905"/>
      <c r="AX99" s="159">
        <v>2</v>
      </c>
      <c r="AY99" s="665"/>
      <c r="AZ99" s="162"/>
      <c r="BA99" s="159"/>
      <c r="BB99" s="159"/>
      <c r="BC99" s="159"/>
      <c r="BD99" s="159">
        <v>2</v>
      </c>
      <c r="BE99" s="665"/>
      <c r="BF99" s="159"/>
      <c r="BG99" s="665"/>
      <c r="BH99" s="665"/>
      <c r="BI99" s="159"/>
      <c r="BJ99" s="159">
        <v>2</v>
      </c>
      <c r="BK99" s="665"/>
      <c r="BL99" s="159"/>
      <c r="BM99" s="665"/>
      <c r="BN99" s="157"/>
      <c r="BO99" s="159"/>
      <c r="BP99" s="159">
        <v>2</v>
      </c>
      <c r="BQ99" s="665"/>
      <c r="BR99" s="665"/>
      <c r="BS99" s="907"/>
      <c r="BT99" s="905"/>
      <c r="BU99" s="159"/>
      <c r="BV99" s="159"/>
      <c r="BW99" s="162"/>
      <c r="BX99" s="665"/>
      <c r="BY99" s="159">
        <v>2</v>
      </c>
      <c r="BZ99" s="159"/>
      <c r="CA99" s="665"/>
      <c r="CB99" s="157"/>
      <c r="CC99" s="157"/>
      <c r="CD99" s="159"/>
      <c r="CE99" s="157"/>
      <c r="CF99" s="159">
        <v>2</v>
      </c>
      <c r="CG99" s="665"/>
      <c r="CH99" s="162"/>
      <c r="CI99" s="162"/>
      <c r="CJ99" s="159"/>
      <c r="CK99" s="162"/>
      <c r="CL99" s="159">
        <v>2</v>
      </c>
      <c r="CM99" s="665"/>
      <c r="CN99" s="914"/>
      <c r="CO99" s="909"/>
      <c r="CP99" s="909"/>
    </row>
    <row r="100" spans="1:94" ht="9.75" customHeight="1" x14ac:dyDescent="0.25">
      <c r="A100" s="906">
        <v>19</v>
      </c>
      <c r="B100" s="904">
        <f>DATABASE!C33</f>
        <v>0</v>
      </c>
      <c r="C100" s="158"/>
      <c r="D100" s="662" t="s">
        <v>217</v>
      </c>
      <c r="E100" s="662"/>
      <c r="F100" s="662" t="s">
        <v>526</v>
      </c>
      <c r="G100" s="650"/>
      <c r="H100" s="680" t="s">
        <v>527</v>
      </c>
      <c r="I100" s="158"/>
      <c r="J100" s="156"/>
      <c r="K100" s="662"/>
      <c r="L100" s="158"/>
      <c r="M100" s="369"/>
      <c r="N100" s="663" t="s">
        <v>41</v>
      </c>
      <c r="O100" s="158"/>
      <c r="P100" s="663"/>
      <c r="Q100" s="369"/>
      <c r="R100" s="158"/>
      <c r="S100" s="649" t="s">
        <v>40</v>
      </c>
      <c r="T100" s="664"/>
      <c r="U100" s="158"/>
      <c r="V100" s="649"/>
      <c r="W100" s="650"/>
      <c r="X100" s="906">
        <v>19</v>
      </c>
      <c r="Y100" s="904">
        <f>DATABASE!C33</f>
        <v>0</v>
      </c>
      <c r="Z100" s="650"/>
      <c r="AA100" s="649" t="s">
        <v>285</v>
      </c>
      <c r="AB100" s="664"/>
      <c r="AC100" s="312"/>
      <c r="AD100" s="914"/>
      <c r="AE100" s="909"/>
      <c r="AF100" s="649"/>
      <c r="AG100" s="650"/>
      <c r="AH100" s="312"/>
      <c r="AI100" s="664"/>
      <c r="AJ100" s="649" t="s">
        <v>286</v>
      </c>
      <c r="AK100" s="664"/>
      <c r="AL100" s="312"/>
      <c r="AM100" s="649"/>
      <c r="AN100" s="156"/>
      <c r="AO100" s="649"/>
      <c r="AP100" s="664"/>
      <c r="AQ100" s="649" t="s">
        <v>287</v>
      </c>
      <c r="AR100" s="312"/>
      <c r="AS100" s="650"/>
      <c r="AT100" s="649"/>
      <c r="AU100" s="649"/>
      <c r="AV100" s="906">
        <v>19</v>
      </c>
      <c r="AW100" s="904">
        <f>B100</f>
        <v>0</v>
      </c>
      <c r="AX100" s="664"/>
      <c r="AY100" s="649" t="s">
        <v>619</v>
      </c>
      <c r="AZ100" s="664"/>
      <c r="BA100" s="649"/>
      <c r="BB100" s="664"/>
      <c r="BC100" s="649"/>
      <c r="BD100" s="649" t="s">
        <v>537</v>
      </c>
      <c r="BE100" s="664"/>
      <c r="BF100" s="649"/>
      <c r="BG100" s="664"/>
      <c r="BH100" s="664"/>
      <c r="BI100" s="649"/>
      <c r="BJ100" s="649" t="s">
        <v>552</v>
      </c>
      <c r="BK100" s="664"/>
      <c r="BL100" s="649"/>
      <c r="BM100" s="664"/>
      <c r="BN100" s="650"/>
      <c r="BO100" s="312"/>
      <c r="BP100" s="649" t="s">
        <v>289</v>
      </c>
      <c r="BQ100" s="664"/>
      <c r="BR100" s="664"/>
      <c r="BS100" s="906">
        <v>19</v>
      </c>
      <c r="BT100" s="904">
        <f>Y100</f>
        <v>0</v>
      </c>
      <c r="BU100" s="649"/>
      <c r="BV100" s="664"/>
      <c r="BW100" s="649"/>
      <c r="BX100" s="649"/>
      <c r="BY100" s="156"/>
      <c r="BZ100" s="649" t="s">
        <v>289</v>
      </c>
      <c r="CA100" s="664"/>
      <c r="CB100" s="161"/>
      <c r="CC100" s="650"/>
      <c r="CD100" s="649"/>
      <c r="CE100" s="156"/>
      <c r="CF100" s="649" t="s">
        <v>289</v>
      </c>
      <c r="CG100" s="664"/>
      <c r="CH100" s="312"/>
      <c r="CI100" s="312"/>
      <c r="CJ100" s="649"/>
      <c r="CK100" s="156"/>
      <c r="CL100" s="649" t="s">
        <v>289</v>
      </c>
      <c r="CM100" s="664"/>
      <c r="CN100" s="914"/>
      <c r="CO100" s="909"/>
      <c r="CP100" s="909"/>
    </row>
    <row r="101" spans="1:94" ht="9.75" customHeight="1" x14ac:dyDescent="0.25">
      <c r="A101" s="907"/>
      <c r="B101" s="905"/>
      <c r="C101" s="159"/>
      <c r="D101" s="163">
        <v>2</v>
      </c>
      <c r="E101" s="163"/>
      <c r="F101" s="163">
        <v>2</v>
      </c>
      <c r="G101" s="157"/>
      <c r="H101" s="700" t="s">
        <v>634</v>
      </c>
      <c r="I101" s="159"/>
      <c r="J101" s="157"/>
      <c r="K101" s="163"/>
      <c r="L101" s="159"/>
      <c r="M101" s="371"/>
      <c r="N101" s="373">
        <v>2</v>
      </c>
      <c r="O101" s="159"/>
      <c r="P101" s="373"/>
      <c r="Q101" s="371"/>
      <c r="R101" s="159"/>
      <c r="S101" s="159">
        <v>2</v>
      </c>
      <c r="T101" s="665"/>
      <c r="U101" s="159"/>
      <c r="V101" s="159"/>
      <c r="W101" s="157"/>
      <c r="X101" s="907"/>
      <c r="Y101" s="905"/>
      <c r="Z101" s="157"/>
      <c r="AA101" s="159">
        <v>2</v>
      </c>
      <c r="AB101" s="665"/>
      <c r="AC101" s="162"/>
      <c r="AD101" s="914"/>
      <c r="AE101" s="909"/>
      <c r="AF101" s="159"/>
      <c r="AG101" s="157"/>
      <c r="AH101" s="162"/>
      <c r="AI101" s="665"/>
      <c r="AJ101" s="159">
        <v>2</v>
      </c>
      <c r="AK101" s="665"/>
      <c r="AL101" s="162"/>
      <c r="AM101" s="159"/>
      <c r="AN101" s="157"/>
      <c r="AO101" s="159"/>
      <c r="AP101" s="665"/>
      <c r="AQ101" s="159">
        <v>2</v>
      </c>
      <c r="AR101" s="162"/>
      <c r="AS101" s="157"/>
      <c r="AT101" s="159"/>
      <c r="AU101" s="159"/>
      <c r="AV101" s="907"/>
      <c r="AW101" s="905"/>
      <c r="AX101" s="665"/>
      <c r="AY101" s="159">
        <v>2</v>
      </c>
      <c r="AZ101" s="665"/>
      <c r="BA101" s="159"/>
      <c r="BB101" s="665"/>
      <c r="BC101" s="159"/>
      <c r="BD101" s="159">
        <v>2</v>
      </c>
      <c r="BE101" s="665"/>
      <c r="BF101" s="159"/>
      <c r="BG101" s="665"/>
      <c r="BH101" s="665"/>
      <c r="BI101" s="159"/>
      <c r="BJ101" s="159">
        <v>2</v>
      </c>
      <c r="BK101" s="665"/>
      <c r="BL101" s="159"/>
      <c r="BM101" s="665"/>
      <c r="BN101" s="157"/>
      <c r="BO101" s="162"/>
      <c r="BP101" s="159">
        <v>2</v>
      </c>
      <c r="BQ101" s="665"/>
      <c r="BR101" s="665"/>
      <c r="BS101" s="907"/>
      <c r="BT101" s="905"/>
      <c r="BU101" s="159"/>
      <c r="BV101" s="665"/>
      <c r="BW101" s="159"/>
      <c r="BX101" s="159"/>
      <c r="BY101" s="157"/>
      <c r="BZ101" s="159">
        <v>2</v>
      </c>
      <c r="CA101" s="665"/>
      <c r="CB101" s="162"/>
      <c r="CC101" s="157"/>
      <c r="CD101" s="159"/>
      <c r="CE101" s="157"/>
      <c r="CF101" s="159">
        <v>2</v>
      </c>
      <c r="CG101" s="665"/>
      <c r="CH101" s="162"/>
      <c r="CI101" s="162"/>
      <c r="CJ101" s="159"/>
      <c r="CK101" s="157"/>
      <c r="CL101" s="159">
        <v>2</v>
      </c>
      <c r="CM101" s="665"/>
      <c r="CN101" s="914"/>
      <c r="CO101" s="909"/>
      <c r="CP101" s="909"/>
    </row>
    <row r="102" spans="1:94" ht="9.75" customHeight="1" x14ac:dyDescent="0.25">
      <c r="A102" s="906">
        <v>20</v>
      </c>
      <c r="B102" s="904">
        <f>DATABASE!C34</f>
        <v>0</v>
      </c>
      <c r="C102" s="158"/>
      <c r="D102" s="662" t="s">
        <v>217</v>
      </c>
      <c r="E102" s="682"/>
      <c r="F102" s="680" t="s">
        <v>526</v>
      </c>
      <c r="G102" s="650"/>
      <c r="H102" s="680" t="s">
        <v>527</v>
      </c>
      <c r="I102" s="158"/>
      <c r="J102" s="156"/>
      <c r="K102" s="662"/>
      <c r="L102" s="158"/>
      <c r="M102" s="369"/>
      <c r="N102" s="663" t="s">
        <v>41</v>
      </c>
      <c r="O102" s="649"/>
      <c r="P102" s="663"/>
      <c r="Q102" s="369"/>
      <c r="R102" s="158"/>
      <c r="S102" s="664"/>
      <c r="T102" s="649" t="s">
        <v>40</v>
      </c>
      <c r="U102" s="158"/>
      <c r="V102" s="649"/>
      <c r="W102" s="650"/>
      <c r="X102" s="906">
        <v>20</v>
      </c>
      <c r="Y102" s="904">
        <f>DATABASE!C34</f>
        <v>0</v>
      </c>
      <c r="Z102" s="650"/>
      <c r="AA102" s="649" t="s">
        <v>285</v>
      </c>
      <c r="AB102" s="666"/>
      <c r="AC102" s="312"/>
      <c r="AD102" s="914"/>
      <c r="AE102" s="909"/>
      <c r="AF102" s="649"/>
      <c r="AG102" s="649"/>
      <c r="AH102" s="160"/>
      <c r="AI102" s="664"/>
      <c r="AJ102" s="649" t="s">
        <v>286</v>
      </c>
      <c r="AK102" s="664"/>
      <c r="AL102" s="649"/>
      <c r="AM102" s="664"/>
      <c r="AN102" s="312"/>
      <c r="AO102" s="664"/>
      <c r="AP102" s="649" t="s">
        <v>287</v>
      </c>
      <c r="AQ102" s="664"/>
      <c r="AR102" s="312"/>
      <c r="AS102" s="650"/>
      <c r="AT102" s="649"/>
      <c r="AU102" s="650"/>
      <c r="AV102" s="906">
        <v>20</v>
      </c>
      <c r="AW102" s="904">
        <f>B102</f>
        <v>0</v>
      </c>
      <c r="AX102" s="664"/>
      <c r="AY102" s="649" t="s">
        <v>619</v>
      </c>
      <c r="AZ102" s="664"/>
      <c r="BA102" s="649"/>
      <c r="BB102" s="664"/>
      <c r="BC102" s="649"/>
      <c r="BD102" s="649" t="s">
        <v>537</v>
      </c>
      <c r="BE102" s="664"/>
      <c r="BF102" s="649"/>
      <c r="BG102" s="664"/>
      <c r="BH102" s="664"/>
      <c r="BI102" s="312"/>
      <c r="BJ102" s="649" t="s">
        <v>552</v>
      </c>
      <c r="BK102" s="664"/>
      <c r="BL102" s="649"/>
      <c r="BM102" s="664"/>
      <c r="BN102" s="650"/>
      <c r="BO102" s="650"/>
      <c r="BP102" s="649"/>
      <c r="BQ102" s="664"/>
      <c r="BR102" s="664"/>
      <c r="BS102" s="906">
        <v>20</v>
      </c>
      <c r="BT102" s="904">
        <f>Y102</f>
        <v>0</v>
      </c>
      <c r="BU102" s="649" t="s">
        <v>289</v>
      </c>
      <c r="BV102" s="664"/>
      <c r="BW102" s="649"/>
      <c r="BX102" s="649"/>
      <c r="BY102" s="156"/>
      <c r="BZ102" s="649" t="s">
        <v>289</v>
      </c>
      <c r="CA102" s="664"/>
      <c r="CB102" s="161"/>
      <c r="CC102" s="650"/>
      <c r="CD102" s="649"/>
      <c r="CE102" s="156"/>
      <c r="CF102" s="649" t="s">
        <v>289</v>
      </c>
      <c r="CG102" s="664"/>
      <c r="CH102" s="312"/>
      <c r="CI102" s="312"/>
      <c r="CJ102" s="312"/>
      <c r="CK102" s="649"/>
      <c r="CL102" s="649" t="s">
        <v>289</v>
      </c>
      <c r="CM102" s="664"/>
      <c r="CN102" s="914"/>
      <c r="CO102" s="909"/>
      <c r="CP102" s="909"/>
    </row>
    <row r="103" spans="1:94" ht="9.75" customHeight="1" x14ac:dyDescent="0.25">
      <c r="A103" s="907"/>
      <c r="B103" s="905"/>
      <c r="C103" s="159"/>
      <c r="D103" s="163">
        <v>2</v>
      </c>
      <c r="E103" s="683"/>
      <c r="F103" s="700" t="s">
        <v>634</v>
      </c>
      <c r="G103" s="157"/>
      <c r="H103" s="700" t="s">
        <v>634</v>
      </c>
      <c r="I103" s="159"/>
      <c r="J103" s="157"/>
      <c r="K103" s="163"/>
      <c r="L103" s="159"/>
      <c r="M103" s="371"/>
      <c r="N103" s="373">
        <v>2</v>
      </c>
      <c r="O103" s="159"/>
      <c r="P103" s="373"/>
      <c r="Q103" s="371"/>
      <c r="R103" s="159"/>
      <c r="S103" s="665"/>
      <c r="T103" s="159">
        <v>2</v>
      </c>
      <c r="U103" s="159"/>
      <c r="V103" s="159"/>
      <c r="W103" s="157"/>
      <c r="X103" s="907"/>
      <c r="Y103" s="905"/>
      <c r="Z103" s="157"/>
      <c r="AA103" s="159">
        <v>2</v>
      </c>
      <c r="AB103" s="667"/>
      <c r="AC103" s="162"/>
      <c r="AD103" s="914"/>
      <c r="AE103" s="909"/>
      <c r="AF103" s="159"/>
      <c r="AG103" s="159"/>
      <c r="AH103" s="162"/>
      <c r="AI103" s="665"/>
      <c r="AJ103" s="159">
        <v>2</v>
      </c>
      <c r="AK103" s="665"/>
      <c r="AL103" s="159"/>
      <c r="AM103" s="665"/>
      <c r="AN103" s="162"/>
      <c r="AO103" s="665"/>
      <c r="AP103" s="159">
        <v>2</v>
      </c>
      <c r="AQ103" s="665"/>
      <c r="AR103" s="162"/>
      <c r="AS103" s="157"/>
      <c r="AT103" s="159"/>
      <c r="AU103" s="157"/>
      <c r="AV103" s="907"/>
      <c r="AW103" s="905"/>
      <c r="AX103" s="665"/>
      <c r="AY103" s="159">
        <v>2</v>
      </c>
      <c r="AZ103" s="665"/>
      <c r="BA103" s="159"/>
      <c r="BB103" s="665"/>
      <c r="BC103" s="159"/>
      <c r="BD103" s="159">
        <v>2</v>
      </c>
      <c r="BE103" s="665"/>
      <c r="BF103" s="159"/>
      <c r="BG103" s="665"/>
      <c r="BH103" s="665"/>
      <c r="BI103" s="162"/>
      <c r="BJ103" s="159">
        <v>2</v>
      </c>
      <c r="BK103" s="665"/>
      <c r="BL103" s="159"/>
      <c r="BM103" s="665"/>
      <c r="BN103" s="157"/>
      <c r="BO103" s="157"/>
      <c r="BP103" s="159"/>
      <c r="BQ103" s="665"/>
      <c r="BR103" s="665"/>
      <c r="BS103" s="907"/>
      <c r="BT103" s="905"/>
      <c r="BU103" s="159">
        <v>2</v>
      </c>
      <c r="BV103" s="665"/>
      <c r="BW103" s="159"/>
      <c r="BX103" s="159"/>
      <c r="BY103" s="157"/>
      <c r="BZ103" s="159">
        <v>2</v>
      </c>
      <c r="CA103" s="665"/>
      <c r="CB103" s="162"/>
      <c r="CC103" s="157"/>
      <c r="CD103" s="159"/>
      <c r="CE103" s="157"/>
      <c r="CF103" s="159">
        <v>2</v>
      </c>
      <c r="CG103" s="665"/>
      <c r="CH103" s="162"/>
      <c r="CI103" s="162"/>
      <c r="CJ103" s="162"/>
      <c r="CK103" s="159"/>
      <c r="CL103" s="159">
        <v>2</v>
      </c>
      <c r="CM103" s="665"/>
      <c r="CN103" s="914"/>
      <c r="CO103" s="909"/>
      <c r="CP103" s="909"/>
    </row>
    <row r="104" spans="1:94" ht="9.75" customHeight="1" x14ac:dyDescent="0.25">
      <c r="A104" s="906">
        <v>21</v>
      </c>
      <c r="B104" s="904">
        <f>DATABASE!C35</f>
        <v>0</v>
      </c>
      <c r="C104" s="158"/>
      <c r="D104" s="680" t="s">
        <v>217</v>
      </c>
      <c r="E104" s="682"/>
      <c r="F104" s="680" t="s">
        <v>526</v>
      </c>
      <c r="G104" s="158"/>
      <c r="H104" s="680" t="s">
        <v>527</v>
      </c>
      <c r="I104" s="649"/>
      <c r="J104" s="156"/>
      <c r="K104" s="662"/>
      <c r="L104" s="158"/>
      <c r="M104" s="663" t="s">
        <v>41</v>
      </c>
      <c r="N104" s="369"/>
      <c r="O104" s="649"/>
      <c r="P104" s="663"/>
      <c r="Q104" s="369"/>
      <c r="R104" s="663"/>
      <c r="S104" s="664"/>
      <c r="T104" s="649" t="s">
        <v>40</v>
      </c>
      <c r="U104" s="650"/>
      <c r="V104" s="158"/>
      <c r="W104" s="649"/>
      <c r="X104" s="906">
        <v>21</v>
      </c>
      <c r="Y104" s="904">
        <f>DATABASE!C35</f>
        <v>0</v>
      </c>
      <c r="Z104" s="650"/>
      <c r="AA104" s="370" t="s">
        <v>285</v>
      </c>
      <c r="AB104" s="664"/>
      <c r="AC104" s="160"/>
      <c r="AD104" s="914"/>
      <c r="AE104" s="909"/>
      <c r="AF104" s="649"/>
      <c r="AG104" s="649"/>
      <c r="AH104" s="160"/>
      <c r="AI104" s="312"/>
      <c r="AJ104" s="664"/>
      <c r="AK104" s="649" t="s">
        <v>286</v>
      </c>
      <c r="AL104" s="649"/>
      <c r="AM104" s="664"/>
      <c r="AN104" s="312"/>
      <c r="AO104" s="664"/>
      <c r="AP104" s="649" t="s">
        <v>287</v>
      </c>
      <c r="AQ104" s="664"/>
      <c r="AR104" s="312"/>
      <c r="AS104" s="650"/>
      <c r="AT104" s="664"/>
      <c r="AU104" s="650"/>
      <c r="AV104" s="906">
        <v>21</v>
      </c>
      <c r="AW104" s="904">
        <f>B104</f>
        <v>0</v>
      </c>
      <c r="AX104" s="664"/>
      <c r="AY104" s="649" t="s">
        <v>619</v>
      </c>
      <c r="AZ104" s="664"/>
      <c r="BA104" s="649"/>
      <c r="BB104" s="664"/>
      <c r="BC104" s="649"/>
      <c r="BD104" s="649" t="s">
        <v>537</v>
      </c>
      <c r="BE104" s="664"/>
      <c r="BF104" s="649"/>
      <c r="BG104" s="664"/>
      <c r="BH104" s="650"/>
      <c r="BI104" s="649"/>
      <c r="BJ104" s="650"/>
      <c r="BK104" s="664"/>
      <c r="BL104" s="664"/>
      <c r="BM104" s="649" t="s">
        <v>552</v>
      </c>
      <c r="BN104" s="650"/>
      <c r="BO104" s="650"/>
      <c r="BP104" s="649"/>
      <c r="BQ104" s="664"/>
      <c r="BR104" s="664"/>
      <c r="BS104" s="906">
        <v>21</v>
      </c>
      <c r="BT104" s="904">
        <f>Y104</f>
        <v>0</v>
      </c>
      <c r="BU104" s="649" t="s">
        <v>289</v>
      </c>
      <c r="BV104" s="664"/>
      <c r="BW104" s="649"/>
      <c r="BX104" s="649"/>
      <c r="BY104" s="312"/>
      <c r="BZ104" s="649" t="s">
        <v>289</v>
      </c>
      <c r="CA104" s="664"/>
      <c r="CB104" s="161"/>
      <c r="CC104" s="650"/>
      <c r="CD104" s="312"/>
      <c r="CE104" s="649"/>
      <c r="CF104" s="649" t="s">
        <v>289</v>
      </c>
      <c r="CG104" s="664"/>
      <c r="CH104" s="161"/>
      <c r="CI104" s="161"/>
      <c r="CJ104" s="312"/>
      <c r="CK104" s="649"/>
      <c r="CL104" s="664"/>
      <c r="CM104" s="649" t="s">
        <v>289</v>
      </c>
      <c r="CN104" s="914"/>
      <c r="CO104" s="909"/>
      <c r="CP104" s="909"/>
    </row>
    <row r="105" spans="1:94" ht="9.75" customHeight="1" x14ac:dyDescent="0.25">
      <c r="A105" s="907"/>
      <c r="B105" s="905"/>
      <c r="C105" s="159"/>
      <c r="D105" s="700" t="s">
        <v>634</v>
      </c>
      <c r="E105" s="683"/>
      <c r="F105" s="700" t="s">
        <v>634</v>
      </c>
      <c r="G105" s="159"/>
      <c r="H105" s="700" t="s">
        <v>634</v>
      </c>
      <c r="I105" s="159"/>
      <c r="J105" s="157"/>
      <c r="K105" s="163"/>
      <c r="L105" s="159"/>
      <c r="M105" s="373">
        <v>2</v>
      </c>
      <c r="N105" s="371"/>
      <c r="O105" s="159"/>
      <c r="P105" s="373"/>
      <c r="Q105" s="371"/>
      <c r="R105" s="373"/>
      <c r="S105" s="665"/>
      <c r="T105" s="159">
        <v>2</v>
      </c>
      <c r="U105" s="157"/>
      <c r="V105" s="159"/>
      <c r="W105" s="159"/>
      <c r="X105" s="907"/>
      <c r="Y105" s="905"/>
      <c r="Z105" s="157"/>
      <c r="AA105" s="372">
        <v>2</v>
      </c>
      <c r="AB105" s="665"/>
      <c r="AC105" s="162"/>
      <c r="AD105" s="914"/>
      <c r="AE105" s="909"/>
      <c r="AF105" s="159"/>
      <c r="AG105" s="159"/>
      <c r="AH105" s="162"/>
      <c r="AI105" s="162"/>
      <c r="AJ105" s="665"/>
      <c r="AK105" s="159">
        <v>2</v>
      </c>
      <c r="AL105" s="159"/>
      <c r="AM105" s="665"/>
      <c r="AN105" s="162"/>
      <c r="AO105" s="665"/>
      <c r="AP105" s="159">
        <v>2</v>
      </c>
      <c r="AQ105" s="665"/>
      <c r="AR105" s="162"/>
      <c r="AS105" s="157"/>
      <c r="AT105" s="665"/>
      <c r="AU105" s="157"/>
      <c r="AV105" s="907"/>
      <c r="AW105" s="905"/>
      <c r="AX105" s="665"/>
      <c r="AY105" s="159">
        <v>2</v>
      </c>
      <c r="AZ105" s="665"/>
      <c r="BA105" s="159"/>
      <c r="BB105" s="665"/>
      <c r="BC105" s="159"/>
      <c r="BD105" s="159">
        <v>2</v>
      </c>
      <c r="BE105" s="665"/>
      <c r="BF105" s="159"/>
      <c r="BG105" s="665"/>
      <c r="BH105" s="157"/>
      <c r="BI105" s="159"/>
      <c r="BJ105" s="157"/>
      <c r="BK105" s="665"/>
      <c r="BL105" s="665"/>
      <c r="BM105" s="159">
        <v>2</v>
      </c>
      <c r="BN105" s="157"/>
      <c r="BO105" s="157"/>
      <c r="BP105" s="162"/>
      <c r="BQ105" s="671"/>
      <c r="BR105" s="665"/>
      <c r="BS105" s="907"/>
      <c r="BT105" s="905"/>
      <c r="BU105" s="159">
        <v>2</v>
      </c>
      <c r="BV105" s="665"/>
      <c r="BW105" s="159"/>
      <c r="BX105" s="159"/>
      <c r="BY105" s="162"/>
      <c r="BZ105" s="159">
        <v>2</v>
      </c>
      <c r="CA105" s="665"/>
      <c r="CB105" s="162"/>
      <c r="CC105" s="157"/>
      <c r="CD105" s="162"/>
      <c r="CE105" s="159"/>
      <c r="CF105" s="159">
        <v>2</v>
      </c>
      <c r="CG105" s="665"/>
      <c r="CH105" s="162"/>
      <c r="CI105" s="162"/>
      <c r="CJ105" s="162"/>
      <c r="CK105" s="159"/>
      <c r="CL105" s="665"/>
      <c r="CM105" s="159">
        <v>2</v>
      </c>
      <c r="CN105" s="914"/>
      <c r="CO105" s="909"/>
      <c r="CP105" s="909"/>
    </row>
    <row r="106" spans="1:94" ht="9.75" customHeight="1" x14ac:dyDescent="0.25">
      <c r="A106" s="906">
        <v>22</v>
      </c>
      <c r="B106" s="904">
        <f>DATABASE!C36</f>
        <v>0</v>
      </c>
      <c r="C106" s="650"/>
      <c r="D106" s="680" t="s">
        <v>217</v>
      </c>
      <c r="E106" s="682"/>
      <c r="F106" s="680" t="s">
        <v>526</v>
      </c>
      <c r="G106" s="158"/>
      <c r="H106" s="680" t="s">
        <v>527</v>
      </c>
      <c r="I106" s="649"/>
      <c r="J106" s="156"/>
      <c r="K106" s="662"/>
      <c r="L106" s="158"/>
      <c r="M106" s="663" t="s">
        <v>41</v>
      </c>
      <c r="N106" s="369"/>
      <c r="O106" s="649"/>
      <c r="P106" s="156"/>
      <c r="Q106" s="663"/>
      <c r="R106" s="369"/>
      <c r="S106" s="664"/>
      <c r="T106" s="649" t="s">
        <v>40</v>
      </c>
      <c r="U106" s="650"/>
      <c r="V106" s="158"/>
      <c r="W106" s="649"/>
      <c r="X106" s="906">
        <v>22</v>
      </c>
      <c r="Y106" s="904">
        <f>DATABASE!C36</f>
        <v>0</v>
      </c>
      <c r="Z106" s="650"/>
      <c r="AA106" s="649" t="s">
        <v>285</v>
      </c>
      <c r="AB106" s="664"/>
      <c r="AC106" s="160"/>
      <c r="AD106" s="914"/>
      <c r="AE106" s="909"/>
      <c r="AF106" s="370"/>
      <c r="AG106" s="649"/>
      <c r="AH106" s="160"/>
      <c r="AI106" s="312"/>
      <c r="AJ106" s="664"/>
      <c r="AK106" s="649" t="s">
        <v>286</v>
      </c>
      <c r="AL106" s="370"/>
      <c r="AM106" s="666"/>
      <c r="AN106" s="312"/>
      <c r="AO106" s="666"/>
      <c r="AP106" s="649" t="s">
        <v>287</v>
      </c>
      <c r="AQ106" s="664"/>
      <c r="AR106" s="312"/>
      <c r="AS106" s="650"/>
      <c r="AT106" s="664"/>
      <c r="AU106" s="650"/>
      <c r="AV106" s="906">
        <v>22</v>
      </c>
      <c r="AW106" s="904">
        <f>B106</f>
        <v>0</v>
      </c>
      <c r="AX106" s="664"/>
      <c r="AY106" s="649" t="s">
        <v>619</v>
      </c>
      <c r="AZ106" s="664"/>
      <c r="BA106" s="649"/>
      <c r="BB106" s="664"/>
      <c r="BC106" s="649"/>
      <c r="BD106" s="664"/>
      <c r="BE106" s="649"/>
      <c r="BF106" s="664"/>
      <c r="BG106" s="649" t="s">
        <v>537</v>
      </c>
      <c r="BH106" s="650"/>
      <c r="BI106" s="649"/>
      <c r="BJ106" s="649"/>
      <c r="BK106" s="312"/>
      <c r="BL106" s="664"/>
      <c r="BM106" s="649" t="s">
        <v>552</v>
      </c>
      <c r="BN106" s="650"/>
      <c r="BO106" s="650"/>
      <c r="BP106" s="649"/>
      <c r="BQ106" s="312"/>
      <c r="BR106" s="664"/>
      <c r="BS106" s="906">
        <v>22</v>
      </c>
      <c r="BT106" s="904">
        <f>Y106</f>
        <v>0</v>
      </c>
      <c r="BU106" s="649" t="s">
        <v>289</v>
      </c>
      <c r="BV106" s="161"/>
      <c r="BW106" s="664"/>
      <c r="BX106" s="649"/>
      <c r="BY106" s="649"/>
      <c r="BZ106" s="649" t="s">
        <v>289</v>
      </c>
      <c r="CA106" s="664"/>
      <c r="CB106" s="312"/>
      <c r="CC106" s="650"/>
      <c r="CD106" s="650"/>
      <c r="CE106" s="649"/>
      <c r="CF106" s="664"/>
      <c r="CG106" s="649" t="s">
        <v>289</v>
      </c>
      <c r="CH106" s="664"/>
      <c r="CI106" s="649"/>
      <c r="CJ106" s="312"/>
      <c r="CK106" s="649"/>
      <c r="CL106" s="664"/>
      <c r="CM106" s="649" t="s">
        <v>289</v>
      </c>
      <c r="CN106" s="914"/>
      <c r="CO106" s="909"/>
      <c r="CP106" s="909"/>
    </row>
    <row r="107" spans="1:94" ht="9.75" customHeight="1" x14ac:dyDescent="0.25">
      <c r="A107" s="907"/>
      <c r="B107" s="905"/>
      <c r="C107" s="157"/>
      <c r="D107" s="700" t="s">
        <v>634</v>
      </c>
      <c r="E107" s="683"/>
      <c r="F107" s="700" t="s">
        <v>634</v>
      </c>
      <c r="G107" s="159"/>
      <c r="H107" s="700" t="s">
        <v>634</v>
      </c>
      <c r="I107" s="159"/>
      <c r="J107" s="157"/>
      <c r="K107" s="163"/>
      <c r="L107" s="159"/>
      <c r="M107" s="373">
        <v>2</v>
      </c>
      <c r="N107" s="371"/>
      <c r="O107" s="159"/>
      <c r="P107" s="157"/>
      <c r="Q107" s="373"/>
      <c r="R107" s="371"/>
      <c r="S107" s="665"/>
      <c r="T107" s="159">
        <v>2</v>
      </c>
      <c r="U107" s="157"/>
      <c r="V107" s="159"/>
      <c r="W107" s="159"/>
      <c r="X107" s="907"/>
      <c r="Y107" s="905"/>
      <c r="Z107" s="157"/>
      <c r="AA107" s="159">
        <v>2</v>
      </c>
      <c r="AB107" s="665"/>
      <c r="AC107" s="162"/>
      <c r="AD107" s="914"/>
      <c r="AE107" s="909"/>
      <c r="AF107" s="372"/>
      <c r="AG107" s="159"/>
      <c r="AH107" s="162"/>
      <c r="AI107" s="162"/>
      <c r="AJ107" s="665"/>
      <c r="AK107" s="159">
        <v>2</v>
      </c>
      <c r="AL107" s="372"/>
      <c r="AM107" s="667"/>
      <c r="AN107" s="162"/>
      <c r="AO107" s="667"/>
      <c r="AP107" s="159">
        <v>2</v>
      </c>
      <c r="AQ107" s="665"/>
      <c r="AR107" s="162"/>
      <c r="AS107" s="157"/>
      <c r="AT107" s="665"/>
      <c r="AU107" s="157"/>
      <c r="AV107" s="907"/>
      <c r="AW107" s="905"/>
      <c r="AX107" s="665"/>
      <c r="AY107" s="159">
        <v>2</v>
      </c>
      <c r="AZ107" s="665"/>
      <c r="BA107" s="159"/>
      <c r="BB107" s="665"/>
      <c r="BC107" s="159"/>
      <c r="BD107" s="665"/>
      <c r="BE107" s="159"/>
      <c r="BF107" s="665"/>
      <c r="BG107" s="159">
        <v>2</v>
      </c>
      <c r="BH107" s="157"/>
      <c r="BI107" s="159"/>
      <c r="BJ107" s="159"/>
      <c r="BK107" s="162"/>
      <c r="BL107" s="665"/>
      <c r="BM107" s="159">
        <v>2</v>
      </c>
      <c r="BN107" s="157"/>
      <c r="BO107" s="157"/>
      <c r="BP107" s="159"/>
      <c r="BQ107" s="162"/>
      <c r="BR107" s="665"/>
      <c r="BS107" s="907"/>
      <c r="BT107" s="905"/>
      <c r="BU107" s="159">
        <v>2</v>
      </c>
      <c r="BV107" s="162"/>
      <c r="BW107" s="665"/>
      <c r="BX107" s="159"/>
      <c r="BY107" s="159"/>
      <c r="BZ107" s="159">
        <v>2</v>
      </c>
      <c r="CA107" s="665"/>
      <c r="CB107" s="162"/>
      <c r="CC107" s="157"/>
      <c r="CD107" s="157"/>
      <c r="CE107" s="159"/>
      <c r="CF107" s="665"/>
      <c r="CG107" s="159">
        <v>2</v>
      </c>
      <c r="CH107" s="665"/>
      <c r="CI107" s="159"/>
      <c r="CJ107" s="162"/>
      <c r="CK107" s="159"/>
      <c r="CL107" s="665"/>
      <c r="CM107" s="159">
        <v>2</v>
      </c>
      <c r="CN107" s="914"/>
      <c r="CO107" s="909"/>
      <c r="CP107" s="909"/>
    </row>
    <row r="108" spans="1:94" ht="9.75" customHeight="1" x14ac:dyDescent="0.25">
      <c r="A108" s="906">
        <v>23</v>
      </c>
      <c r="B108" s="904">
        <f>DATABASE!C37</f>
        <v>0</v>
      </c>
      <c r="C108" s="650"/>
      <c r="D108" s="680" t="s">
        <v>217</v>
      </c>
      <c r="E108" s="682"/>
      <c r="F108" s="680" t="s">
        <v>526</v>
      </c>
      <c r="G108" s="158"/>
      <c r="H108" s="662"/>
      <c r="I108" s="680" t="s">
        <v>527</v>
      </c>
      <c r="J108" s="158"/>
      <c r="K108" s="158"/>
      <c r="L108" s="650"/>
      <c r="M108" s="663" t="s">
        <v>41</v>
      </c>
      <c r="N108" s="369"/>
      <c r="O108" s="649"/>
      <c r="P108" s="156"/>
      <c r="Q108" s="663"/>
      <c r="R108" s="369"/>
      <c r="S108" s="664"/>
      <c r="T108" s="649" t="s">
        <v>40</v>
      </c>
      <c r="U108" s="649"/>
      <c r="V108" s="158"/>
      <c r="W108" s="649"/>
      <c r="X108" s="906">
        <v>23</v>
      </c>
      <c r="Y108" s="904">
        <f>DATABASE!C37</f>
        <v>0</v>
      </c>
      <c r="Z108" s="650"/>
      <c r="AA108" s="160"/>
      <c r="AB108" s="649" t="s">
        <v>285</v>
      </c>
      <c r="AC108" s="664"/>
      <c r="AD108" s="914"/>
      <c r="AE108" s="909"/>
      <c r="AF108" s="649"/>
      <c r="AG108" s="649"/>
      <c r="AH108" s="160"/>
      <c r="AI108" s="312"/>
      <c r="AJ108" s="664"/>
      <c r="AK108" s="649" t="s">
        <v>286</v>
      </c>
      <c r="AL108" s="370"/>
      <c r="AM108" s="666"/>
      <c r="AN108" s="649"/>
      <c r="AO108" s="666"/>
      <c r="AP108" s="649" t="s">
        <v>287</v>
      </c>
      <c r="AQ108" s="664"/>
      <c r="AR108" s="312"/>
      <c r="AS108" s="312"/>
      <c r="AT108" s="664"/>
      <c r="AU108" s="650"/>
      <c r="AV108" s="906">
        <v>23</v>
      </c>
      <c r="AW108" s="904">
        <f>B108</f>
        <v>0</v>
      </c>
      <c r="AX108" s="649"/>
      <c r="AY108" s="664"/>
      <c r="AZ108" s="649" t="s">
        <v>619</v>
      </c>
      <c r="BA108" s="664"/>
      <c r="BB108" s="650"/>
      <c r="BC108" s="649"/>
      <c r="BD108" s="664"/>
      <c r="BE108" s="649"/>
      <c r="BF108" s="664"/>
      <c r="BG108" s="649" t="s">
        <v>537</v>
      </c>
      <c r="BH108" s="650"/>
      <c r="BI108" s="649"/>
      <c r="BJ108" s="649"/>
      <c r="BK108" s="312"/>
      <c r="BL108" s="664"/>
      <c r="BM108" s="649" t="s">
        <v>552</v>
      </c>
      <c r="BN108" s="650"/>
      <c r="BO108" s="650"/>
      <c r="BP108" s="312"/>
      <c r="BQ108" s="649"/>
      <c r="BR108" s="664"/>
      <c r="BS108" s="906">
        <v>23</v>
      </c>
      <c r="BT108" s="904">
        <f>Y108</f>
        <v>0</v>
      </c>
      <c r="BU108" s="649" t="s">
        <v>289</v>
      </c>
      <c r="BV108" s="312"/>
      <c r="BW108" s="664"/>
      <c r="BX108" s="649"/>
      <c r="BY108" s="649"/>
      <c r="BZ108" s="664"/>
      <c r="CA108" s="649" t="s">
        <v>289</v>
      </c>
      <c r="CB108" s="664"/>
      <c r="CC108" s="649"/>
      <c r="CD108" s="650"/>
      <c r="CE108" s="649"/>
      <c r="CF108" s="664"/>
      <c r="CG108" s="649" t="s">
        <v>289</v>
      </c>
      <c r="CH108" s="664"/>
      <c r="CI108" s="649"/>
      <c r="CJ108" s="156"/>
      <c r="CK108" s="649"/>
      <c r="CL108" s="664"/>
      <c r="CM108" s="649" t="s">
        <v>289</v>
      </c>
      <c r="CN108" s="914"/>
      <c r="CO108" s="909"/>
      <c r="CP108" s="909"/>
    </row>
    <row r="109" spans="1:94" ht="9.75" customHeight="1" x14ac:dyDescent="0.25">
      <c r="A109" s="907"/>
      <c r="B109" s="905"/>
      <c r="C109" s="157"/>
      <c r="D109" s="700" t="s">
        <v>634</v>
      </c>
      <c r="E109" s="683"/>
      <c r="F109" s="700" t="s">
        <v>634</v>
      </c>
      <c r="G109" s="159"/>
      <c r="H109" s="163"/>
      <c r="I109" s="681" t="s">
        <v>634</v>
      </c>
      <c r="J109" s="159"/>
      <c r="K109" s="159"/>
      <c r="L109" s="157"/>
      <c r="M109" s="373">
        <v>2</v>
      </c>
      <c r="N109" s="371"/>
      <c r="O109" s="159"/>
      <c r="P109" s="157"/>
      <c r="Q109" s="373"/>
      <c r="R109" s="371"/>
      <c r="S109" s="665"/>
      <c r="T109" s="159">
        <v>2</v>
      </c>
      <c r="U109" s="159"/>
      <c r="V109" s="159"/>
      <c r="W109" s="159"/>
      <c r="X109" s="907"/>
      <c r="Y109" s="905"/>
      <c r="Z109" s="157"/>
      <c r="AA109" s="162"/>
      <c r="AB109" s="159">
        <v>2</v>
      </c>
      <c r="AC109" s="665"/>
      <c r="AD109" s="914"/>
      <c r="AE109" s="909"/>
      <c r="AF109" s="159"/>
      <c r="AG109" s="159"/>
      <c r="AH109" s="162"/>
      <c r="AI109" s="162"/>
      <c r="AJ109" s="665"/>
      <c r="AK109" s="159">
        <v>2</v>
      </c>
      <c r="AL109" s="372"/>
      <c r="AM109" s="667"/>
      <c r="AN109" s="159"/>
      <c r="AO109" s="667"/>
      <c r="AP109" s="159">
        <v>2</v>
      </c>
      <c r="AQ109" s="671"/>
      <c r="AR109" s="162"/>
      <c r="AS109" s="162"/>
      <c r="AT109" s="665"/>
      <c r="AU109" s="157"/>
      <c r="AV109" s="907"/>
      <c r="AW109" s="905"/>
      <c r="AX109" s="159"/>
      <c r="AY109" s="671"/>
      <c r="AZ109" s="159">
        <v>2</v>
      </c>
      <c r="BA109" s="665"/>
      <c r="BB109" s="157"/>
      <c r="BC109" s="159"/>
      <c r="BD109" s="665"/>
      <c r="BE109" s="159"/>
      <c r="BF109" s="665"/>
      <c r="BG109" s="159">
        <v>2</v>
      </c>
      <c r="BH109" s="157"/>
      <c r="BI109" s="159"/>
      <c r="BJ109" s="159"/>
      <c r="BK109" s="162"/>
      <c r="BL109" s="665"/>
      <c r="BM109" s="159">
        <v>2</v>
      </c>
      <c r="BN109" s="157"/>
      <c r="BO109" s="157"/>
      <c r="BP109" s="162"/>
      <c r="BQ109" s="159"/>
      <c r="BR109" s="665"/>
      <c r="BS109" s="907"/>
      <c r="BT109" s="905"/>
      <c r="BU109" s="159">
        <v>2</v>
      </c>
      <c r="BV109" s="162"/>
      <c r="BW109" s="665"/>
      <c r="BX109" s="159"/>
      <c r="BY109" s="159"/>
      <c r="BZ109" s="665"/>
      <c r="CA109" s="159">
        <v>2</v>
      </c>
      <c r="CB109" s="665"/>
      <c r="CC109" s="159"/>
      <c r="CD109" s="157"/>
      <c r="CE109" s="159"/>
      <c r="CF109" s="665"/>
      <c r="CG109" s="159">
        <v>2</v>
      </c>
      <c r="CH109" s="665"/>
      <c r="CI109" s="159"/>
      <c r="CJ109" s="157"/>
      <c r="CK109" s="159"/>
      <c r="CL109" s="665"/>
      <c r="CM109" s="159">
        <v>2</v>
      </c>
      <c r="CN109" s="914"/>
      <c r="CO109" s="909"/>
      <c r="CP109" s="909"/>
    </row>
    <row r="110" spans="1:94" ht="9.75" customHeight="1" x14ac:dyDescent="0.25">
      <c r="A110" s="906">
        <v>24</v>
      </c>
      <c r="B110" s="904">
        <f>DATABASE!C38</f>
        <v>0</v>
      </c>
      <c r="C110" s="650"/>
      <c r="D110" s="680" t="s">
        <v>217</v>
      </c>
      <c r="E110" s="650"/>
      <c r="F110" s="158"/>
      <c r="G110" s="650"/>
      <c r="H110" s="650"/>
      <c r="I110" s="680" t="s">
        <v>527</v>
      </c>
      <c r="J110" s="158"/>
      <c r="K110" s="158"/>
      <c r="L110" s="650"/>
      <c r="M110" s="663" t="s">
        <v>41</v>
      </c>
      <c r="N110" s="369"/>
      <c r="O110" s="650"/>
      <c r="P110" s="649"/>
      <c r="Q110" s="663"/>
      <c r="R110" s="369"/>
      <c r="S110" s="158"/>
      <c r="T110" s="158"/>
      <c r="U110" s="664"/>
      <c r="V110" s="649" t="s">
        <v>40</v>
      </c>
      <c r="W110" s="649"/>
      <c r="X110" s="906">
        <v>24</v>
      </c>
      <c r="Y110" s="904">
        <f>DATABASE!C38</f>
        <v>0</v>
      </c>
      <c r="Z110" s="650"/>
      <c r="AA110" s="160"/>
      <c r="AB110" s="649" t="s">
        <v>285</v>
      </c>
      <c r="AC110" s="666"/>
      <c r="AD110" s="914"/>
      <c r="AE110" s="909"/>
      <c r="AF110" s="664"/>
      <c r="AG110" s="649"/>
      <c r="AH110" s="649"/>
      <c r="AI110" s="312"/>
      <c r="AJ110" s="664"/>
      <c r="AK110" s="649" t="s">
        <v>286</v>
      </c>
      <c r="AL110" s="650"/>
      <c r="AM110" s="312"/>
      <c r="AN110" s="370"/>
      <c r="AO110" s="312"/>
      <c r="AP110" s="370"/>
      <c r="AQ110" s="666"/>
      <c r="AR110" s="649" t="s">
        <v>287</v>
      </c>
      <c r="AS110" s="664"/>
      <c r="AT110" s="664"/>
      <c r="AU110" s="650"/>
      <c r="AV110" s="906">
        <v>24</v>
      </c>
      <c r="AW110" s="904">
        <f>B110</f>
        <v>0</v>
      </c>
      <c r="AX110" s="650"/>
      <c r="AY110" s="650"/>
      <c r="AZ110" s="649" t="s">
        <v>619</v>
      </c>
      <c r="BA110" s="664"/>
      <c r="BB110" s="312"/>
      <c r="BC110" s="649"/>
      <c r="BD110" s="650"/>
      <c r="BE110" s="649"/>
      <c r="BF110" s="664"/>
      <c r="BG110" s="649" t="s">
        <v>537</v>
      </c>
      <c r="BH110" s="650"/>
      <c r="BI110" s="649"/>
      <c r="BJ110" s="312"/>
      <c r="BK110" s="649"/>
      <c r="BL110" s="664"/>
      <c r="BM110" s="649" t="s">
        <v>552</v>
      </c>
      <c r="BN110" s="312"/>
      <c r="BO110" s="650"/>
      <c r="BP110" s="650"/>
      <c r="BQ110" s="649"/>
      <c r="BR110" s="649" t="s">
        <v>289</v>
      </c>
      <c r="BS110" s="906">
        <v>24</v>
      </c>
      <c r="BT110" s="904">
        <f>Y110</f>
        <v>0</v>
      </c>
      <c r="BU110" s="664"/>
      <c r="BV110" s="649"/>
      <c r="BW110" s="664"/>
      <c r="BX110" s="649"/>
      <c r="BY110" s="649"/>
      <c r="BZ110" s="664"/>
      <c r="CA110" s="649" t="s">
        <v>289</v>
      </c>
      <c r="CB110" s="664"/>
      <c r="CC110" s="649"/>
      <c r="CD110" s="650"/>
      <c r="CE110" s="649"/>
      <c r="CF110" s="664"/>
      <c r="CG110" s="649" t="s">
        <v>289</v>
      </c>
      <c r="CH110" s="664"/>
      <c r="CI110" s="649"/>
      <c r="CJ110" s="156"/>
      <c r="CK110" s="312"/>
      <c r="CL110" s="664"/>
      <c r="CM110" s="649" t="s">
        <v>289</v>
      </c>
      <c r="CN110" s="914"/>
      <c r="CO110" s="909"/>
      <c r="CP110" s="909"/>
    </row>
    <row r="111" spans="1:94" ht="9.75" customHeight="1" x14ac:dyDescent="0.25">
      <c r="A111" s="907"/>
      <c r="B111" s="905"/>
      <c r="C111" s="157"/>
      <c r="D111" s="700" t="s">
        <v>634</v>
      </c>
      <c r="E111" s="157"/>
      <c r="F111" s="159"/>
      <c r="G111" s="157"/>
      <c r="H111" s="157"/>
      <c r="I111" s="681" t="s">
        <v>634</v>
      </c>
      <c r="J111" s="159"/>
      <c r="K111" s="159"/>
      <c r="L111" s="157"/>
      <c r="M111" s="373">
        <v>2</v>
      </c>
      <c r="N111" s="371"/>
      <c r="O111" s="157"/>
      <c r="P111" s="159"/>
      <c r="Q111" s="373"/>
      <c r="R111" s="371"/>
      <c r="S111" s="159"/>
      <c r="T111" s="159"/>
      <c r="U111" s="665"/>
      <c r="V111" s="159">
        <v>2</v>
      </c>
      <c r="W111" s="159"/>
      <c r="X111" s="907"/>
      <c r="Y111" s="905"/>
      <c r="Z111" s="157"/>
      <c r="AA111" s="162"/>
      <c r="AB111" s="159">
        <v>2</v>
      </c>
      <c r="AC111" s="667"/>
      <c r="AD111" s="914"/>
      <c r="AE111" s="909"/>
      <c r="AF111" s="665"/>
      <c r="AG111" s="159"/>
      <c r="AH111" s="159"/>
      <c r="AI111" s="162"/>
      <c r="AJ111" s="665"/>
      <c r="AK111" s="159">
        <v>2</v>
      </c>
      <c r="AL111" s="157"/>
      <c r="AM111" s="162"/>
      <c r="AN111" s="372"/>
      <c r="AO111" s="162"/>
      <c r="AP111" s="372"/>
      <c r="AQ111" s="667"/>
      <c r="AR111" s="159">
        <v>2</v>
      </c>
      <c r="AS111" s="665"/>
      <c r="AT111" s="665"/>
      <c r="AU111" s="157"/>
      <c r="AV111" s="907"/>
      <c r="AW111" s="905"/>
      <c r="AX111" s="157"/>
      <c r="AY111" s="157"/>
      <c r="AZ111" s="159">
        <v>2</v>
      </c>
      <c r="BA111" s="665"/>
      <c r="BB111" s="162"/>
      <c r="BC111" s="159"/>
      <c r="BD111" s="157"/>
      <c r="BE111" s="159"/>
      <c r="BF111" s="665"/>
      <c r="BG111" s="159">
        <v>2</v>
      </c>
      <c r="BH111" s="157"/>
      <c r="BI111" s="159"/>
      <c r="BJ111" s="162"/>
      <c r="BK111" s="159"/>
      <c r="BL111" s="665"/>
      <c r="BM111" s="159">
        <v>2</v>
      </c>
      <c r="BN111" s="162"/>
      <c r="BO111" s="157"/>
      <c r="BP111" s="157"/>
      <c r="BQ111" s="159"/>
      <c r="BR111" s="159">
        <v>2</v>
      </c>
      <c r="BS111" s="907"/>
      <c r="BT111" s="905"/>
      <c r="BU111" s="665"/>
      <c r="BV111" s="159"/>
      <c r="BW111" s="665"/>
      <c r="BX111" s="159"/>
      <c r="BY111" s="159"/>
      <c r="BZ111" s="665"/>
      <c r="CA111" s="159">
        <v>2</v>
      </c>
      <c r="CB111" s="665"/>
      <c r="CC111" s="159"/>
      <c r="CD111" s="157"/>
      <c r="CE111" s="159"/>
      <c r="CF111" s="665"/>
      <c r="CG111" s="159">
        <v>2</v>
      </c>
      <c r="CH111" s="665"/>
      <c r="CI111" s="159"/>
      <c r="CJ111" s="157"/>
      <c r="CK111" s="162"/>
      <c r="CL111" s="665"/>
      <c r="CM111" s="159">
        <v>2</v>
      </c>
      <c r="CN111" s="915"/>
      <c r="CO111" s="910"/>
      <c r="CP111" s="909"/>
    </row>
    <row r="112" spans="1:94" ht="9.75" customHeight="1" x14ac:dyDescent="0.25">
      <c r="A112" s="906">
        <v>25</v>
      </c>
      <c r="B112" s="904">
        <f>DATABASE!C39</f>
        <v>0</v>
      </c>
      <c r="C112" s="650"/>
      <c r="D112" s="158"/>
      <c r="E112" s="650"/>
      <c r="F112" s="650"/>
      <c r="G112" s="650"/>
      <c r="H112" s="649"/>
      <c r="I112" s="680" t="s">
        <v>527</v>
      </c>
      <c r="J112" s="649"/>
      <c r="K112" s="158"/>
      <c r="L112" s="650"/>
      <c r="M112" s="158"/>
      <c r="N112" s="649"/>
      <c r="O112" s="663" t="s">
        <v>41</v>
      </c>
      <c r="P112" s="663"/>
      <c r="Q112" s="369"/>
      <c r="R112" s="369"/>
      <c r="S112" s="158"/>
      <c r="T112" s="649"/>
      <c r="U112" s="664"/>
      <c r="V112" s="649" t="s">
        <v>40</v>
      </c>
      <c r="W112" s="312"/>
      <c r="X112" s="906">
        <v>25</v>
      </c>
      <c r="Y112" s="904">
        <f>DATABASE!C39</f>
        <v>0</v>
      </c>
      <c r="Z112" s="649"/>
      <c r="AA112" s="650"/>
      <c r="AB112" s="370" t="s">
        <v>285</v>
      </c>
      <c r="AC112" s="664"/>
      <c r="AD112" s="914"/>
      <c r="AE112" s="909"/>
      <c r="AF112" s="666"/>
      <c r="AG112" s="649"/>
      <c r="AH112" s="649"/>
      <c r="AI112" s="312"/>
      <c r="AJ112" s="649"/>
      <c r="AK112" s="649"/>
      <c r="AL112" s="664"/>
      <c r="AM112" s="649" t="s">
        <v>286</v>
      </c>
      <c r="AN112" s="370"/>
      <c r="AO112" s="650"/>
      <c r="AP112" s="370"/>
      <c r="AQ112" s="666"/>
      <c r="AR112" s="649" t="s">
        <v>287</v>
      </c>
      <c r="AS112" s="664"/>
      <c r="AT112" s="312"/>
      <c r="AU112" s="649"/>
      <c r="AV112" s="906">
        <v>25</v>
      </c>
      <c r="AW112" s="904">
        <f>B112</f>
        <v>0</v>
      </c>
      <c r="AX112" s="650"/>
      <c r="AY112" s="650"/>
      <c r="AZ112" s="649" t="s">
        <v>619</v>
      </c>
      <c r="BA112" s="664"/>
      <c r="BB112" s="312"/>
      <c r="BC112" s="649"/>
      <c r="BD112" s="650"/>
      <c r="BE112" s="649"/>
      <c r="BF112" s="664"/>
      <c r="BG112" s="649" t="s">
        <v>537</v>
      </c>
      <c r="BH112" s="161"/>
      <c r="BI112" s="664"/>
      <c r="BJ112" s="650"/>
      <c r="BK112" s="649"/>
      <c r="BL112" s="664"/>
      <c r="BM112" s="312"/>
      <c r="BN112" s="664"/>
      <c r="BO112" s="649" t="s">
        <v>552</v>
      </c>
      <c r="BP112" s="650"/>
      <c r="BQ112" s="649"/>
      <c r="BR112" s="649" t="s">
        <v>289</v>
      </c>
      <c r="BS112" s="906">
        <v>25</v>
      </c>
      <c r="BT112" s="904">
        <f>Y112</f>
        <v>0</v>
      </c>
      <c r="BU112" s="664"/>
      <c r="BV112" s="649"/>
      <c r="BW112" s="664"/>
      <c r="BX112" s="650"/>
      <c r="BY112" s="649"/>
      <c r="BZ112" s="664"/>
      <c r="CA112" s="649" t="s">
        <v>289</v>
      </c>
      <c r="CB112" s="664"/>
      <c r="CC112" s="649"/>
      <c r="CD112" s="650"/>
      <c r="CE112" s="312"/>
      <c r="CF112" s="664"/>
      <c r="CG112" s="649" t="s">
        <v>289</v>
      </c>
      <c r="CH112" s="664"/>
      <c r="CI112" s="649"/>
      <c r="CJ112" s="156"/>
      <c r="CK112" s="161"/>
      <c r="CL112" s="664"/>
      <c r="CM112" s="649"/>
      <c r="CN112" s="649" t="s">
        <v>289</v>
      </c>
      <c r="CO112" s="649"/>
      <c r="CP112" s="909"/>
    </row>
    <row r="113" spans="1:94" ht="9.75" customHeight="1" x14ac:dyDescent="0.25">
      <c r="A113" s="907"/>
      <c r="B113" s="905"/>
      <c r="C113" s="157"/>
      <c r="D113" s="159"/>
      <c r="E113" s="157"/>
      <c r="F113" s="157"/>
      <c r="G113" s="157"/>
      <c r="H113" s="159"/>
      <c r="I113" s="681" t="s">
        <v>634</v>
      </c>
      <c r="J113" s="159"/>
      <c r="K113" s="159"/>
      <c r="L113" s="157"/>
      <c r="M113" s="159"/>
      <c r="N113" s="159"/>
      <c r="O113" s="373">
        <v>2</v>
      </c>
      <c r="P113" s="373"/>
      <c r="Q113" s="371"/>
      <c r="R113" s="371"/>
      <c r="S113" s="159"/>
      <c r="T113" s="159"/>
      <c r="U113" s="665"/>
      <c r="V113" s="159">
        <v>2</v>
      </c>
      <c r="W113" s="162"/>
      <c r="X113" s="907"/>
      <c r="Y113" s="905"/>
      <c r="Z113" s="159"/>
      <c r="AA113" s="157"/>
      <c r="AB113" s="372">
        <v>2</v>
      </c>
      <c r="AC113" s="665"/>
      <c r="AD113" s="915"/>
      <c r="AE113" s="910"/>
      <c r="AF113" s="667"/>
      <c r="AG113" s="159"/>
      <c r="AH113" s="159"/>
      <c r="AI113" s="162"/>
      <c r="AJ113" s="159"/>
      <c r="AK113" s="159"/>
      <c r="AL113" s="665"/>
      <c r="AM113" s="159">
        <v>2</v>
      </c>
      <c r="AN113" s="372"/>
      <c r="AO113" s="157"/>
      <c r="AP113" s="372"/>
      <c r="AQ113" s="667"/>
      <c r="AR113" s="159">
        <v>2</v>
      </c>
      <c r="AS113" s="671"/>
      <c r="AT113" s="162"/>
      <c r="AU113" s="159"/>
      <c r="AV113" s="907"/>
      <c r="AW113" s="905"/>
      <c r="AX113" s="157"/>
      <c r="AY113" s="157"/>
      <c r="AZ113" s="159">
        <v>2</v>
      </c>
      <c r="BA113" s="665"/>
      <c r="BB113" s="162"/>
      <c r="BC113" s="159"/>
      <c r="BD113" s="157"/>
      <c r="BE113" s="159"/>
      <c r="BF113" s="665"/>
      <c r="BG113" s="159">
        <v>2</v>
      </c>
      <c r="BH113" s="162"/>
      <c r="BI113" s="665"/>
      <c r="BJ113" s="157"/>
      <c r="BK113" s="159"/>
      <c r="BL113" s="665"/>
      <c r="BM113" s="162"/>
      <c r="BN113" s="665"/>
      <c r="BO113" s="159">
        <v>2</v>
      </c>
      <c r="BP113" s="157"/>
      <c r="BQ113" s="159"/>
      <c r="BR113" s="159">
        <v>2</v>
      </c>
      <c r="BS113" s="907"/>
      <c r="BT113" s="905"/>
      <c r="BU113" s="665"/>
      <c r="BV113" s="159"/>
      <c r="BW113" s="665"/>
      <c r="BX113" s="157"/>
      <c r="BY113" s="159"/>
      <c r="BZ113" s="665"/>
      <c r="CA113" s="159">
        <v>2</v>
      </c>
      <c r="CB113" s="665"/>
      <c r="CC113" s="159"/>
      <c r="CD113" s="157"/>
      <c r="CE113" s="162"/>
      <c r="CF113" s="665"/>
      <c r="CG113" s="159">
        <v>2</v>
      </c>
      <c r="CH113" s="665"/>
      <c r="CI113" s="159"/>
      <c r="CJ113" s="157"/>
      <c r="CK113" s="162"/>
      <c r="CL113" s="665"/>
      <c r="CM113" s="159"/>
      <c r="CN113" s="159">
        <v>2</v>
      </c>
      <c r="CO113" s="159"/>
      <c r="CP113" s="910"/>
    </row>
    <row r="114" spans="1:94" s="95" customFormat="1" ht="26.25" customHeight="1" x14ac:dyDescent="0.3">
      <c r="A114" s="172"/>
      <c r="B114" s="313" t="s">
        <v>424</v>
      </c>
      <c r="C114" s="916" t="e">
        <f>LEFT(DATABASE!C11,FIND("*",SUBSTITUTE(DATABASE!C11," ","*",2)))</f>
        <v>#VALUE!</v>
      </c>
      <c r="D114" s="916"/>
      <c r="E114" s="916"/>
      <c r="F114" s="916"/>
      <c r="G114" s="916"/>
      <c r="H114" s="916"/>
      <c r="I114" s="691"/>
      <c r="J114" s="691"/>
      <c r="K114" s="691"/>
      <c r="L114" s="691"/>
      <c r="M114" s="691"/>
      <c r="N114" s="691"/>
      <c r="O114" s="691"/>
      <c r="P114" s="691"/>
      <c r="Q114" s="691"/>
      <c r="R114" s="691"/>
      <c r="S114" s="691"/>
      <c r="T114" s="691"/>
      <c r="U114" s="691"/>
      <c r="V114" s="691"/>
      <c r="W114" s="691"/>
      <c r="X114" s="691"/>
      <c r="Y114" s="313" t="s">
        <v>424</v>
      </c>
      <c r="Z114" s="916" t="e">
        <f>C114</f>
        <v>#VALUE!</v>
      </c>
      <c r="AA114" s="916"/>
      <c r="AB114" s="916"/>
      <c r="AC114" s="916"/>
      <c r="AD114" s="916"/>
      <c r="AE114" s="691"/>
      <c r="AF114" s="691"/>
      <c r="AG114" s="691"/>
      <c r="AH114" s="691"/>
      <c r="AI114" s="691"/>
      <c r="AJ114" s="691"/>
      <c r="AK114" s="691"/>
      <c r="AL114" s="691"/>
      <c r="AM114" s="691"/>
      <c r="AN114" s="691"/>
      <c r="AO114" s="691"/>
      <c r="AP114" s="691"/>
      <c r="AQ114" s="691"/>
      <c r="AR114" s="691"/>
      <c r="AS114" s="691"/>
      <c r="AT114" s="691"/>
      <c r="AU114" s="691"/>
      <c r="AV114" s="691"/>
      <c r="AW114" s="313" t="s">
        <v>424</v>
      </c>
      <c r="AX114" s="916" t="e">
        <f>Z114</f>
        <v>#VALUE!</v>
      </c>
      <c r="AY114" s="916"/>
      <c r="AZ114" s="916"/>
      <c r="BA114" s="916"/>
      <c r="BB114" s="916"/>
      <c r="BC114" s="916"/>
      <c r="BD114" s="691"/>
      <c r="BE114" s="691"/>
      <c r="BF114" s="691"/>
      <c r="BG114" s="691"/>
      <c r="BH114" s="691"/>
      <c r="BI114" s="691"/>
      <c r="BJ114" s="691"/>
      <c r="BK114" s="691"/>
      <c r="BL114" s="691"/>
      <c r="BM114" s="691"/>
      <c r="BN114" s="691"/>
      <c r="BO114" s="691"/>
      <c r="BP114" s="691"/>
      <c r="BQ114" s="691"/>
      <c r="BR114" s="691"/>
      <c r="BS114" s="691"/>
      <c r="BT114" s="313" t="s">
        <v>424</v>
      </c>
      <c r="BU114" s="916" t="e">
        <f>AX114</f>
        <v>#VALUE!</v>
      </c>
      <c r="BV114" s="916"/>
      <c r="BW114" s="916"/>
      <c r="BX114" s="916"/>
      <c r="BY114" s="916"/>
      <c r="BZ114" s="916"/>
      <c r="CA114" s="691"/>
      <c r="CB114" s="691"/>
      <c r="CC114" s="691"/>
      <c r="CD114" s="691"/>
      <c r="CE114" s="691"/>
      <c r="CF114" s="691"/>
      <c r="CG114" s="691"/>
      <c r="CH114" s="691"/>
      <c r="CI114" s="691"/>
      <c r="CJ114" s="691"/>
      <c r="CK114" s="691"/>
      <c r="CL114" s="691"/>
      <c r="CM114" s="691"/>
      <c r="CN114" s="691"/>
      <c r="CO114" s="691"/>
      <c r="CP114" s="691"/>
    </row>
  </sheetData>
  <mergeCells count="486">
    <mergeCell ref="CB2:CD2"/>
    <mergeCell ref="J3:L3"/>
    <mergeCell ref="Y3:Z3"/>
    <mergeCell ref="AG3:AI3"/>
    <mergeCell ref="AW3:AX3"/>
    <mergeCell ref="BE3:BF3"/>
    <mergeCell ref="BT3:BU3"/>
    <mergeCell ref="CB3:CD3"/>
    <mergeCell ref="J2:L2"/>
    <mergeCell ref="Q2:T2"/>
    <mergeCell ref="AG2:AI2"/>
    <mergeCell ref="AN2:AP2"/>
    <mergeCell ref="BD2:BF2"/>
    <mergeCell ref="BK2:BM2"/>
    <mergeCell ref="AV4:AV6"/>
    <mergeCell ref="AW4:AW6"/>
    <mergeCell ref="AX4:BR4"/>
    <mergeCell ref="BS4:BS6"/>
    <mergeCell ref="BT4:BT6"/>
    <mergeCell ref="BU4:CP4"/>
    <mergeCell ref="CN5:CO5"/>
    <mergeCell ref="CN6:CO6"/>
    <mergeCell ref="A4:A6"/>
    <mergeCell ref="B4:B6"/>
    <mergeCell ref="C4:W4"/>
    <mergeCell ref="X4:X6"/>
    <mergeCell ref="Y4:Y6"/>
    <mergeCell ref="Z4:AU4"/>
    <mergeCell ref="AD5:AE5"/>
    <mergeCell ref="AD6:AE6"/>
    <mergeCell ref="BT11:BT12"/>
    <mergeCell ref="BT13:BT14"/>
    <mergeCell ref="A7:A8"/>
    <mergeCell ref="B7:B8"/>
    <mergeCell ref="X7:X8"/>
    <mergeCell ref="Y7:Y8"/>
    <mergeCell ref="AD7:AD56"/>
    <mergeCell ref="AE7:AE56"/>
    <mergeCell ref="B11:B12"/>
    <mergeCell ref="X11:X12"/>
    <mergeCell ref="Y11:Y12"/>
    <mergeCell ref="A13:A14"/>
    <mergeCell ref="B13:B14"/>
    <mergeCell ref="X13:X14"/>
    <mergeCell ref="Y13:Y14"/>
    <mergeCell ref="AV13:AV14"/>
    <mergeCell ref="AW13:AW14"/>
    <mergeCell ref="BS13:BS14"/>
    <mergeCell ref="AV17:AV18"/>
    <mergeCell ref="AW17:AW18"/>
    <mergeCell ref="BS17:BS18"/>
    <mergeCell ref="BT17:BT18"/>
    <mergeCell ref="A15:A16"/>
    <mergeCell ref="B15:B16"/>
    <mergeCell ref="CP7:CP56"/>
    <mergeCell ref="A9:A10"/>
    <mergeCell ref="B9:B10"/>
    <mergeCell ref="X9:X10"/>
    <mergeCell ref="Y9:Y10"/>
    <mergeCell ref="AV9:AV10"/>
    <mergeCell ref="AW9:AW10"/>
    <mergeCell ref="BS9:BS10"/>
    <mergeCell ref="BT9:BT10"/>
    <mergeCell ref="A11:A12"/>
    <mergeCell ref="AV7:AV8"/>
    <mergeCell ref="AW7:AW8"/>
    <mergeCell ref="BS7:BS8"/>
    <mergeCell ref="BT7:BT8"/>
    <mergeCell ref="CN7:CN54"/>
    <mergeCell ref="CO7:CO54"/>
    <mergeCell ref="AV11:AV12"/>
    <mergeCell ref="AW11:AW12"/>
    <mergeCell ref="BS15:BS16"/>
    <mergeCell ref="BT15:BT16"/>
    <mergeCell ref="A17:A18"/>
    <mergeCell ref="B17:B18"/>
    <mergeCell ref="X17:X18"/>
    <mergeCell ref="Y17:Y18"/>
    <mergeCell ref="X15:X16"/>
    <mergeCell ref="Y15:Y16"/>
    <mergeCell ref="AV15:AV16"/>
    <mergeCell ref="AW15:AW16"/>
    <mergeCell ref="BS19:BS20"/>
    <mergeCell ref="BT19:BT20"/>
    <mergeCell ref="A21:A22"/>
    <mergeCell ref="B21:B22"/>
    <mergeCell ref="X21:X22"/>
    <mergeCell ref="Y21:Y22"/>
    <mergeCell ref="AV21:AV22"/>
    <mergeCell ref="AW21:AW22"/>
    <mergeCell ref="BS21:BS22"/>
    <mergeCell ref="BT21:BT22"/>
    <mergeCell ref="A19:A20"/>
    <mergeCell ref="B19:B20"/>
    <mergeCell ref="X19:X20"/>
    <mergeCell ref="Y19:Y20"/>
    <mergeCell ref="AV19:AV20"/>
    <mergeCell ref="AW19:AW20"/>
    <mergeCell ref="BS23:BS24"/>
    <mergeCell ref="BT23:BT24"/>
    <mergeCell ref="A25:A26"/>
    <mergeCell ref="B25:B26"/>
    <mergeCell ref="X25:X26"/>
    <mergeCell ref="Y25:Y26"/>
    <mergeCell ref="AV25:AV26"/>
    <mergeCell ref="AW25:AW26"/>
    <mergeCell ref="BS25:BS26"/>
    <mergeCell ref="BT25:BT26"/>
    <mergeCell ref="A23:A24"/>
    <mergeCell ref="B23:B24"/>
    <mergeCell ref="X23:X24"/>
    <mergeCell ref="Y23:Y24"/>
    <mergeCell ref="AV23:AV24"/>
    <mergeCell ref="AW23:AW24"/>
    <mergeCell ref="BS27:BS28"/>
    <mergeCell ref="BT27:BT28"/>
    <mergeCell ref="A29:A30"/>
    <mergeCell ref="B29:B30"/>
    <mergeCell ref="X29:X30"/>
    <mergeCell ref="Y29:Y30"/>
    <mergeCell ref="AV29:AV30"/>
    <mergeCell ref="AW29:AW30"/>
    <mergeCell ref="BS29:BS30"/>
    <mergeCell ref="BT29:BT30"/>
    <mergeCell ref="A27:A28"/>
    <mergeCell ref="B27:B28"/>
    <mergeCell ref="X27:X28"/>
    <mergeCell ref="Y27:Y28"/>
    <mergeCell ref="AV27:AV28"/>
    <mergeCell ref="AW27:AW28"/>
    <mergeCell ref="BS31:BS32"/>
    <mergeCell ref="BT31:BT32"/>
    <mergeCell ref="A33:A34"/>
    <mergeCell ref="B33:B34"/>
    <mergeCell ref="X33:X34"/>
    <mergeCell ref="Y33:Y34"/>
    <mergeCell ref="AV33:AV34"/>
    <mergeCell ref="AW33:AW34"/>
    <mergeCell ref="BS33:BS34"/>
    <mergeCell ref="BT33:BT34"/>
    <mergeCell ref="A31:A32"/>
    <mergeCell ref="B31:B32"/>
    <mergeCell ref="X31:X32"/>
    <mergeCell ref="Y31:Y32"/>
    <mergeCell ref="AV31:AV32"/>
    <mergeCell ref="AW31:AW32"/>
    <mergeCell ref="BS35:BS36"/>
    <mergeCell ref="BT35:BT36"/>
    <mergeCell ref="A37:A38"/>
    <mergeCell ref="B37:B38"/>
    <mergeCell ref="X37:X38"/>
    <mergeCell ref="Y37:Y38"/>
    <mergeCell ref="AV37:AV38"/>
    <mergeCell ref="AW37:AW38"/>
    <mergeCell ref="BS37:BS38"/>
    <mergeCell ref="BT37:BT38"/>
    <mergeCell ref="A35:A36"/>
    <mergeCell ref="B35:B36"/>
    <mergeCell ref="X35:X36"/>
    <mergeCell ref="Y35:Y36"/>
    <mergeCell ref="AV35:AV36"/>
    <mergeCell ref="AW35:AW36"/>
    <mergeCell ref="BT39:BT40"/>
    <mergeCell ref="A41:A42"/>
    <mergeCell ref="B41:B42"/>
    <mergeCell ref="X41:X42"/>
    <mergeCell ref="Y41:Y42"/>
    <mergeCell ref="AV41:AV42"/>
    <mergeCell ref="AW41:AW42"/>
    <mergeCell ref="BS41:BS42"/>
    <mergeCell ref="BT41:BT42"/>
    <mergeCell ref="A39:A40"/>
    <mergeCell ref="B39:B40"/>
    <mergeCell ref="X39:X40"/>
    <mergeCell ref="Y39:Y40"/>
    <mergeCell ref="AV39:AV40"/>
    <mergeCell ref="AW39:AW40"/>
    <mergeCell ref="A45:A46"/>
    <mergeCell ref="B45:B46"/>
    <mergeCell ref="X45:X46"/>
    <mergeCell ref="Y45:Y46"/>
    <mergeCell ref="AV45:AV46"/>
    <mergeCell ref="AW45:AW46"/>
    <mergeCell ref="BS45:BS46"/>
    <mergeCell ref="BT45:BT46"/>
    <mergeCell ref="A43:A44"/>
    <mergeCell ref="B43:B44"/>
    <mergeCell ref="X43:X44"/>
    <mergeCell ref="Y43:Y44"/>
    <mergeCell ref="AV43:AV44"/>
    <mergeCell ref="AW43:AW44"/>
    <mergeCell ref="A49:A50"/>
    <mergeCell ref="B49:B50"/>
    <mergeCell ref="X49:X50"/>
    <mergeCell ref="Y49:Y50"/>
    <mergeCell ref="AV49:AV50"/>
    <mergeCell ref="AW49:AW50"/>
    <mergeCell ref="BS49:BS50"/>
    <mergeCell ref="BT49:BT50"/>
    <mergeCell ref="A47:A48"/>
    <mergeCell ref="B47:B48"/>
    <mergeCell ref="X47:X48"/>
    <mergeCell ref="Y47:Y48"/>
    <mergeCell ref="AV47:AV48"/>
    <mergeCell ref="AW47:AW48"/>
    <mergeCell ref="A53:A54"/>
    <mergeCell ref="B53:B54"/>
    <mergeCell ref="X53:X54"/>
    <mergeCell ref="Y53:Y54"/>
    <mergeCell ref="AV53:AV54"/>
    <mergeCell ref="AW53:AW54"/>
    <mergeCell ref="BS53:BS54"/>
    <mergeCell ref="BT53:BT54"/>
    <mergeCell ref="A51:A52"/>
    <mergeCell ref="B51:B52"/>
    <mergeCell ref="X51:X52"/>
    <mergeCell ref="Y51:Y52"/>
    <mergeCell ref="AV51:AV52"/>
    <mergeCell ref="AW51:AW52"/>
    <mergeCell ref="C57:H57"/>
    <mergeCell ref="Z57:AD57"/>
    <mergeCell ref="AX57:BC57"/>
    <mergeCell ref="BU57:BZ57"/>
    <mergeCell ref="A55:A56"/>
    <mergeCell ref="B55:B56"/>
    <mergeCell ref="X55:X56"/>
    <mergeCell ref="Y55:Y56"/>
    <mergeCell ref="AV55:AV56"/>
    <mergeCell ref="AW55:AW56"/>
    <mergeCell ref="CB59:CD59"/>
    <mergeCell ref="J60:L60"/>
    <mergeCell ref="Y60:Z60"/>
    <mergeCell ref="AG60:AI60"/>
    <mergeCell ref="AW60:AX60"/>
    <mergeCell ref="BE60:BF60"/>
    <mergeCell ref="BT60:BU60"/>
    <mergeCell ref="CB60:CD60"/>
    <mergeCell ref="BS11:BS12"/>
    <mergeCell ref="J59:L59"/>
    <mergeCell ref="Q59:T59"/>
    <mergeCell ref="AG59:AI59"/>
    <mergeCell ref="AN59:AP59"/>
    <mergeCell ref="BD59:BF59"/>
    <mergeCell ref="BK59:BM59"/>
    <mergeCell ref="BS55:BS56"/>
    <mergeCell ref="BT55:BT56"/>
    <mergeCell ref="BS51:BS52"/>
    <mergeCell ref="BT51:BT52"/>
    <mergeCell ref="BS47:BS48"/>
    <mergeCell ref="BT47:BT48"/>
    <mergeCell ref="BS43:BS44"/>
    <mergeCell ref="BT43:BT44"/>
    <mergeCell ref="BS39:BS40"/>
    <mergeCell ref="AV61:AV63"/>
    <mergeCell ref="AW61:AW63"/>
    <mergeCell ref="AX61:BR61"/>
    <mergeCell ref="BS61:BS63"/>
    <mergeCell ref="BT61:BT63"/>
    <mergeCell ref="BU61:CP61"/>
    <mergeCell ref="CN62:CO62"/>
    <mergeCell ref="CN63:CO63"/>
    <mergeCell ref="A61:A63"/>
    <mergeCell ref="B61:B63"/>
    <mergeCell ref="C61:W61"/>
    <mergeCell ref="X61:X63"/>
    <mergeCell ref="Y61:Y63"/>
    <mergeCell ref="Z61:AU61"/>
    <mergeCell ref="AD62:AE62"/>
    <mergeCell ref="AD63:AE63"/>
    <mergeCell ref="CP64:CP113"/>
    <mergeCell ref="A66:A67"/>
    <mergeCell ref="B66:B67"/>
    <mergeCell ref="X66:X67"/>
    <mergeCell ref="Y66:Y67"/>
    <mergeCell ref="AV66:AV67"/>
    <mergeCell ref="AW66:AW67"/>
    <mergeCell ref="BS66:BS67"/>
    <mergeCell ref="BT66:BT67"/>
    <mergeCell ref="A68:A69"/>
    <mergeCell ref="AV64:AV65"/>
    <mergeCell ref="AW64:AW65"/>
    <mergeCell ref="BS64:BS65"/>
    <mergeCell ref="BT64:BT65"/>
    <mergeCell ref="CN64:CN111"/>
    <mergeCell ref="CO64:CO111"/>
    <mergeCell ref="AV68:AV69"/>
    <mergeCell ref="AW68:AW69"/>
    <mergeCell ref="BS68:BS69"/>
    <mergeCell ref="BT68:BT69"/>
    <mergeCell ref="A64:A65"/>
    <mergeCell ref="B64:B65"/>
    <mergeCell ref="X64:X65"/>
    <mergeCell ref="Y64:Y65"/>
    <mergeCell ref="BT70:BT71"/>
    <mergeCell ref="A72:A73"/>
    <mergeCell ref="B72:B73"/>
    <mergeCell ref="X72:X73"/>
    <mergeCell ref="Y72:Y73"/>
    <mergeCell ref="AV72:AV73"/>
    <mergeCell ref="AW72:AW73"/>
    <mergeCell ref="BS72:BS73"/>
    <mergeCell ref="BT72:BT73"/>
    <mergeCell ref="B70:B71"/>
    <mergeCell ref="X70:X71"/>
    <mergeCell ref="Y70:Y71"/>
    <mergeCell ref="AV70:AV71"/>
    <mergeCell ref="AW70:AW71"/>
    <mergeCell ref="BS70:BS71"/>
    <mergeCell ref="AD64:AD113"/>
    <mergeCell ref="AE64:AE113"/>
    <mergeCell ref="B68:B69"/>
    <mergeCell ref="X68:X69"/>
    <mergeCell ref="Y68:Y69"/>
    <mergeCell ref="A70:A71"/>
    <mergeCell ref="BS74:BS75"/>
    <mergeCell ref="BT74:BT75"/>
    <mergeCell ref="A76:A77"/>
    <mergeCell ref="B76:B77"/>
    <mergeCell ref="X76:X77"/>
    <mergeCell ref="Y76:Y77"/>
    <mergeCell ref="AV76:AV77"/>
    <mergeCell ref="AW76:AW77"/>
    <mergeCell ref="BS76:BS77"/>
    <mergeCell ref="BT76:BT77"/>
    <mergeCell ref="A74:A75"/>
    <mergeCell ref="B74:B75"/>
    <mergeCell ref="X74:X75"/>
    <mergeCell ref="Y74:Y75"/>
    <mergeCell ref="AV74:AV75"/>
    <mergeCell ref="AW74:AW75"/>
    <mergeCell ref="BS78:BS79"/>
    <mergeCell ref="BT78:BT79"/>
    <mergeCell ref="A80:A81"/>
    <mergeCell ref="B80:B81"/>
    <mergeCell ref="X80:X81"/>
    <mergeCell ref="Y80:Y81"/>
    <mergeCell ref="AV80:AV81"/>
    <mergeCell ref="AW80:AW81"/>
    <mergeCell ref="BS80:BS81"/>
    <mergeCell ref="BT80:BT81"/>
    <mergeCell ref="A78:A79"/>
    <mergeCell ref="B78:B79"/>
    <mergeCell ref="X78:X79"/>
    <mergeCell ref="Y78:Y79"/>
    <mergeCell ref="AV78:AV79"/>
    <mergeCell ref="AW78:AW79"/>
    <mergeCell ref="BS82:BS83"/>
    <mergeCell ref="BT82:BT83"/>
    <mergeCell ref="A84:A85"/>
    <mergeCell ref="B84:B85"/>
    <mergeCell ref="X84:X85"/>
    <mergeCell ref="Y84:Y85"/>
    <mergeCell ref="AV84:AV85"/>
    <mergeCell ref="AW84:AW85"/>
    <mergeCell ref="BS84:BS85"/>
    <mergeCell ref="BT84:BT85"/>
    <mergeCell ref="A82:A83"/>
    <mergeCell ref="B82:B83"/>
    <mergeCell ref="X82:X83"/>
    <mergeCell ref="Y82:Y83"/>
    <mergeCell ref="AV82:AV83"/>
    <mergeCell ref="AW82:AW83"/>
    <mergeCell ref="BS86:BS87"/>
    <mergeCell ref="BT86:BT87"/>
    <mergeCell ref="A88:A89"/>
    <mergeCell ref="B88:B89"/>
    <mergeCell ref="X88:X89"/>
    <mergeCell ref="Y88:Y89"/>
    <mergeCell ref="AV88:AV89"/>
    <mergeCell ref="AW88:AW89"/>
    <mergeCell ref="BS88:BS89"/>
    <mergeCell ref="BT88:BT89"/>
    <mergeCell ref="A86:A87"/>
    <mergeCell ref="B86:B87"/>
    <mergeCell ref="X86:X87"/>
    <mergeCell ref="Y86:Y87"/>
    <mergeCell ref="AV86:AV87"/>
    <mergeCell ref="AW86:AW87"/>
    <mergeCell ref="BS90:BS91"/>
    <mergeCell ref="BT90:BT91"/>
    <mergeCell ref="A92:A93"/>
    <mergeCell ref="B92:B93"/>
    <mergeCell ref="X92:X93"/>
    <mergeCell ref="Y92:Y93"/>
    <mergeCell ref="AV92:AV93"/>
    <mergeCell ref="AW92:AW93"/>
    <mergeCell ref="BS92:BS93"/>
    <mergeCell ref="BT92:BT93"/>
    <mergeCell ref="A90:A91"/>
    <mergeCell ref="B90:B91"/>
    <mergeCell ref="X90:X91"/>
    <mergeCell ref="Y90:Y91"/>
    <mergeCell ref="AV90:AV91"/>
    <mergeCell ref="AW90:AW91"/>
    <mergeCell ref="BS94:BS95"/>
    <mergeCell ref="BT94:BT95"/>
    <mergeCell ref="A96:A97"/>
    <mergeCell ref="B96:B97"/>
    <mergeCell ref="X96:X97"/>
    <mergeCell ref="Y96:Y97"/>
    <mergeCell ref="AV96:AV97"/>
    <mergeCell ref="AW96:AW97"/>
    <mergeCell ref="BS96:BS97"/>
    <mergeCell ref="BT96:BT97"/>
    <mergeCell ref="A94:A95"/>
    <mergeCell ref="B94:B95"/>
    <mergeCell ref="X94:X95"/>
    <mergeCell ref="Y94:Y95"/>
    <mergeCell ref="AV94:AV95"/>
    <mergeCell ref="AW94:AW95"/>
    <mergeCell ref="BS98:BS99"/>
    <mergeCell ref="BT98:BT99"/>
    <mergeCell ref="A100:A101"/>
    <mergeCell ref="B100:B101"/>
    <mergeCell ref="X100:X101"/>
    <mergeCell ref="Y100:Y101"/>
    <mergeCell ref="AV100:AV101"/>
    <mergeCell ref="AW100:AW101"/>
    <mergeCell ref="BS100:BS101"/>
    <mergeCell ref="BT100:BT101"/>
    <mergeCell ref="A98:A99"/>
    <mergeCell ref="B98:B99"/>
    <mergeCell ref="X98:X99"/>
    <mergeCell ref="Y98:Y99"/>
    <mergeCell ref="AV98:AV99"/>
    <mergeCell ref="AW98:AW99"/>
    <mergeCell ref="BS102:BS103"/>
    <mergeCell ref="BT102:BT103"/>
    <mergeCell ref="A104:A105"/>
    <mergeCell ref="B104:B105"/>
    <mergeCell ref="X104:X105"/>
    <mergeCell ref="Y104:Y105"/>
    <mergeCell ref="AV104:AV105"/>
    <mergeCell ref="AW104:AW105"/>
    <mergeCell ref="BS104:BS105"/>
    <mergeCell ref="BT104:BT105"/>
    <mergeCell ref="A102:A103"/>
    <mergeCell ref="B102:B103"/>
    <mergeCell ref="X102:X103"/>
    <mergeCell ref="Y102:Y103"/>
    <mergeCell ref="AV102:AV103"/>
    <mergeCell ref="AW102:AW103"/>
    <mergeCell ref="X110:X111"/>
    <mergeCell ref="Y110:Y111"/>
    <mergeCell ref="AV110:AV111"/>
    <mergeCell ref="AW110:AW111"/>
    <mergeCell ref="BS106:BS107"/>
    <mergeCell ref="BT106:BT107"/>
    <mergeCell ref="A108:A109"/>
    <mergeCell ref="B108:B109"/>
    <mergeCell ref="X108:X109"/>
    <mergeCell ref="Y108:Y109"/>
    <mergeCell ref="AV108:AV109"/>
    <mergeCell ref="AW108:AW109"/>
    <mergeCell ref="BS108:BS109"/>
    <mergeCell ref="BT108:BT109"/>
    <mergeCell ref="A106:A107"/>
    <mergeCell ref="B106:B107"/>
    <mergeCell ref="X106:X107"/>
    <mergeCell ref="Y106:Y107"/>
    <mergeCell ref="AV106:AV107"/>
    <mergeCell ref="AW106:AW107"/>
    <mergeCell ref="A1:C1"/>
    <mergeCell ref="X1:Z1"/>
    <mergeCell ref="AV1:AX1"/>
    <mergeCell ref="BS1:BU1"/>
    <mergeCell ref="A58:C58"/>
    <mergeCell ref="X58:Z58"/>
    <mergeCell ref="AV58:AX58"/>
    <mergeCell ref="BS58:BU58"/>
    <mergeCell ref="C114:H114"/>
    <mergeCell ref="Z114:AD114"/>
    <mergeCell ref="AX114:BC114"/>
    <mergeCell ref="BU114:BZ114"/>
    <mergeCell ref="BS110:BS111"/>
    <mergeCell ref="BT110:BT111"/>
    <mergeCell ref="A112:A113"/>
    <mergeCell ref="B112:B113"/>
    <mergeCell ref="X112:X113"/>
    <mergeCell ref="Y112:Y113"/>
    <mergeCell ref="AV112:AV113"/>
    <mergeCell ref="AW112:AW113"/>
    <mergeCell ref="BS112:BS113"/>
    <mergeCell ref="BT112:BT113"/>
    <mergeCell ref="A110:A111"/>
    <mergeCell ref="B110:B111"/>
  </mergeCells>
  <pageMargins left="0.39370078740157499" right="7.8740157480315001E-2" top="7.8740157480315001E-2" bottom="0.15748031496063" header="3.9370078740157501E-2" footer="0.118110236220472"/>
  <pageSetup paperSize="9" scale="85" pageOrder="overThenDown" orientation="landscape" horizontalDpi="200" verticalDpi="200" r:id="rId1"/>
  <colBreaks count="1" manualBreakCount="1">
    <brk id="47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9">
    <tabColor theme="3" tint="0.39997558519241921"/>
  </sheetPr>
  <dimension ref="A5:AH38"/>
  <sheetViews>
    <sheetView showGridLines="0" view="pageBreakPreview" topLeftCell="A19" zoomScale="110" zoomScaleNormal="100" zoomScaleSheetLayoutView="110" zoomScalePageLayoutView="80" workbookViewId="0">
      <selection activeCell="J32" sqref="J32"/>
    </sheetView>
  </sheetViews>
  <sheetFormatPr defaultRowHeight="15" x14ac:dyDescent="0.25"/>
  <cols>
    <col min="1" max="1" width="6.7109375" customWidth="1"/>
    <col min="2" max="2" width="17.7109375" customWidth="1"/>
    <col min="3" max="3" width="4.85546875" customWidth="1"/>
    <col min="4" max="4" width="21" customWidth="1"/>
    <col min="5" max="5" width="7.5703125" customWidth="1"/>
    <col min="6" max="6" width="6.7109375" customWidth="1"/>
    <col min="9" max="9" width="12.42578125" hidden="1" customWidth="1"/>
    <col min="10" max="10" width="16.140625" customWidth="1"/>
    <col min="11" max="11" width="6.7109375" customWidth="1"/>
    <col min="12" max="12" width="7.42578125" customWidth="1"/>
    <col min="13" max="13" width="9.5703125" customWidth="1"/>
    <col min="14" max="14" width="6" customWidth="1"/>
  </cols>
  <sheetData>
    <row r="5" spans="2:18" ht="20.25" x14ac:dyDescent="0.3">
      <c r="J5" s="1038"/>
      <c r="K5" s="1038"/>
      <c r="L5" s="1038"/>
      <c r="M5" s="1038"/>
      <c r="N5" s="1038"/>
      <c r="O5" s="1038"/>
      <c r="P5" s="1038"/>
      <c r="Q5" s="1038"/>
      <c r="R5" s="1038"/>
    </row>
    <row r="6" spans="2:18" x14ac:dyDescent="0.25">
      <c r="L6" s="56"/>
      <c r="M6" s="56"/>
      <c r="N6" s="56"/>
      <c r="O6" s="56"/>
      <c r="P6" s="56"/>
      <c r="Q6" s="56"/>
      <c r="R6" s="56"/>
    </row>
    <row r="7" spans="2:18" ht="20.25" x14ac:dyDescent="0.3">
      <c r="J7" s="1039"/>
      <c r="K7" s="1039"/>
      <c r="L7" s="1039"/>
      <c r="M7" s="1039"/>
      <c r="N7" s="1039"/>
      <c r="O7" s="1039"/>
      <c r="P7" s="1039"/>
      <c r="Q7" s="1039"/>
      <c r="R7" s="1039"/>
    </row>
    <row r="8" spans="2:18" x14ac:dyDescent="0.25">
      <c r="C8" s="56"/>
      <c r="D8" s="56"/>
      <c r="E8" s="56"/>
      <c r="F8" s="56"/>
      <c r="G8" s="56"/>
      <c r="H8" s="56"/>
      <c r="I8" s="56"/>
    </row>
    <row r="9" spans="2:18" ht="27" customHeight="1" x14ac:dyDescent="0.3">
      <c r="B9" s="1038"/>
      <c r="C9" s="1038"/>
      <c r="D9" s="1038"/>
      <c r="E9" s="1038"/>
      <c r="F9" s="1038"/>
      <c r="G9" s="1038"/>
      <c r="H9" s="1038"/>
      <c r="I9" s="1038"/>
    </row>
    <row r="10" spans="2:18" ht="20.25" x14ac:dyDescent="0.3">
      <c r="C10" s="56"/>
      <c r="D10" s="56"/>
      <c r="E10" s="56"/>
      <c r="F10" s="56"/>
      <c r="G10" s="56"/>
      <c r="H10" s="56"/>
      <c r="I10" s="56"/>
      <c r="J10" s="1038" t="s">
        <v>110</v>
      </c>
      <c r="K10" s="1038"/>
      <c r="L10" s="1038"/>
      <c r="M10" s="1038"/>
      <c r="N10" s="1038"/>
      <c r="O10" s="1038"/>
      <c r="P10" s="1038"/>
      <c r="Q10" s="1038"/>
      <c r="R10" s="1038"/>
    </row>
    <row r="11" spans="2:18" ht="20.25" x14ac:dyDescent="0.3">
      <c r="B11" s="1039"/>
      <c r="C11" s="1039"/>
      <c r="D11" s="1039"/>
      <c r="E11" s="1039"/>
      <c r="F11" s="1039"/>
      <c r="G11" s="1039"/>
      <c r="H11" s="1039"/>
      <c r="I11" s="1039"/>
      <c r="L11" s="56"/>
      <c r="M11" s="56"/>
      <c r="N11" s="56"/>
      <c r="O11" s="56"/>
      <c r="P11" s="56"/>
      <c r="Q11" s="56"/>
      <c r="R11" s="56"/>
    </row>
    <row r="12" spans="2:18" ht="20.25" x14ac:dyDescent="0.3">
      <c r="C12" s="56"/>
      <c r="D12" s="56"/>
      <c r="E12" s="56"/>
      <c r="F12" s="56"/>
      <c r="G12" s="56"/>
      <c r="H12" s="56"/>
      <c r="I12" s="56"/>
      <c r="J12" s="1039" t="s">
        <v>58</v>
      </c>
      <c r="K12" s="1039"/>
      <c r="L12" s="1039"/>
      <c r="M12" s="1039"/>
      <c r="N12" s="1039"/>
      <c r="O12" s="1039"/>
      <c r="P12" s="1039"/>
      <c r="Q12" s="1039"/>
      <c r="R12" s="1039"/>
    </row>
    <row r="13" spans="2:18" x14ac:dyDescent="0.25">
      <c r="C13" s="56"/>
      <c r="D13" s="56"/>
      <c r="E13" s="56"/>
      <c r="F13" s="56"/>
      <c r="G13" s="56"/>
      <c r="H13" s="56"/>
      <c r="I13" s="56"/>
    </row>
    <row r="14" spans="2:18" ht="21.75" customHeight="1" x14ac:dyDescent="0.25">
      <c r="C14" s="56"/>
      <c r="D14" s="56"/>
      <c r="E14" s="56"/>
      <c r="F14" s="56"/>
      <c r="G14" s="56"/>
      <c r="H14" s="56"/>
      <c r="I14" s="56"/>
      <c r="L14" s="56"/>
      <c r="M14" s="56"/>
      <c r="N14" s="56"/>
      <c r="O14" s="56"/>
      <c r="P14" s="56"/>
      <c r="Q14" s="56"/>
      <c r="R14" s="56"/>
    </row>
    <row r="15" spans="2:18" ht="22.5" customHeight="1" x14ac:dyDescent="0.3">
      <c r="B15" s="1040"/>
      <c r="C15" s="1040"/>
      <c r="D15" s="1040"/>
      <c r="E15" s="1040"/>
      <c r="F15" s="1040"/>
      <c r="G15" s="1040"/>
      <c r="H15" s="1040"/>
      <c r="I15" s="1040"/>
      <c r="L15" s="56"/>
      <c r="M15" s="56"/>
      <c r="N15" s="56"/>
      <c r="O15" s="56"/>
      <c r="P15" s="56"/>
      <c r="Q15" s="56"/>
      <c r="R15" s="56"/>
    </row>
    <row r="16" spans="2:18" ht="18.75" customHeight="1" x14ac:dyDescent="0.3">
      <c r="B16" s="1041"/>
      <c r="C16" s="1041"/>
      <c r="D16" s="1041"/>
      <c r="E16" s="1041"/>
      <c r="F16" s="1041"/>
      <c r="G16" s="1041"/>
      <c r="H16" s="1041"/>
      <c r="I16" s="1041"/>
      <c r="J16" s="1040"/>
      <c r="K16" s="1040"/>
      <c r="L16" s="1040"/>
      <c r="M16" s="1040"/>
      <c r="N16" s="1040"/>
      <c r="O16" s="1040"/>
      <c r="P16" s="1040"/>
      <c r="Q16" s="1040"/>
      <c r="R16" s="1040"/>
    </row>
    <row r="17" spans="1:34" ht="30" customHeight="1" x14ac:dyDescent="0.3">
      <c r="B17" s="1042" t="s">
        <v>379</v>
      </c>
      <c r="C17" s="1042"/>
      <c r="D17" s="1042"/>
      <c r="E17" s="1042"/>
      <c r="F17" s="1042"/>
      <c r="G17" s="1042"/>
      <c r="H17" s="1042"/>
      <c r="I17" s="1042"/>
      <c r="J17" s="1041"/>
      <c r="K17" s="1041"/>
      <c r="L17" s="1041"/>
      <c r="M17" s="1041"/>
      <c r="N17" s="1041"/>
      <c r="O17" s="1041"/>
      <c r="P17" s="1041"/>
      <c r="Q17" s="1041"/>
      <c r="R17" s="1041"/>
    </row>
    <row r="18" spans="1:34" ht="33.75" customHeight="1" x14ac:dyDescent="0.3">
      <c r="B18" s="1036" t="s">
        <v>374</v>
      </c>
      <c r="C18" s="1036"/>
      <c r="D18" s="1036"/>
      <c r="E18" s="1036"/>
      <c r="F18" s="1036"/>
      <c r="G18" s="1036"/>
      <c r="H18" s="1036"/>
      <c r="I18" s="1036"/>
      <c r="J18" s="1042" t="s">
        <v>379</v>
      </c>
      <c r="K18" s="1042"/>
      <c r="L18" s="1042"/>
      <c r="M18" s="1042"/>
      <c r="N18" s="1042"/>
      <c r="O18" s="1042"/>
      <c r="P18" s="1042"/>
      <c r="Q18" s="1042"/>
      <c r="R18" s="1042"/>
    </row>
    <row r="19" spans="1:34" ht="33.75" customHeight="1" x14ac:dyDescent="0.3">
      <c r="B19" s="1037" t="str">
        <f>"№ "&amp;DATABASE!B3</f>
        <v>№ 45</v>
      </c>
      <c r="C19" s="1037"/>
      <c r="D19" s="282" t="str">
        <f>"-сонли ўқув гуруҳи  «"&amp;DATABASE!D3&amp;"»  тоифаси"</f>
        <v>-сонли ўқув гуруҳи  «BC»  тоифаси</v>
      </c>
      <c r="E19" s="87"/>
      <c r="F19" s="281"/>
      <c r="G19" s="86"/>
      <c r="H19" s="86"/>
      <c r="I19" s="86"/>
      <c r="J19" s="1036" t="s">
        <v>375</v>
      </c>
      <c r="K19" s="1036"/>
      <c r="L19" s="1048"/>
      <c r="M19" s="1036"/>
      <c r="N19" s="1036"/>
      <c r="O19" s="1036"/>
      <c r="P19" s="1036"/>
      <c r="Q19" s="1036"/>
      <c r="R19" s="1036"/>
    </row>
    <row r="20" spans="1:34" ht="29.25" customHeight="1" x14ac:dyDescent="0.3">
      <c r="B20" s="280" t="s">
        <v>107</v>
      </c>
      <c r="C20" s="1047" t="str">
        <f>LEFT(DATABASE!C6,FIND("*",SUBSTITUTE(DATABASE!C6," ","*",2)))</f>
        <v xml:space="preserve">Исаев Фахритдин </v>
      </c>
      <c r="D20" s="1047"/>
      <c r="E20" s="1047"/>
      <c r="F20" s="1047"/>
      <c r="G20" s="86"/>
      <c r="H20" s="86"/>
      <c r="I20" s="86"/>
      <c r="K20" s="570" t="str">
        <f>"№ "&amp;DATABASE!B3</f>
        <v>№ 45</v>
      </c>
      <c r="L20" s="282" t="str">
        <f>"-сонли ўқув гуруҳи  «"&amp;DATABASE!D3&amp;"»  тоифаси"</f>
        <v>-сонли ўқув гуруҳи  «BC»  тоифаси</v>
      </c>
      <c r="O20" s="87"/>
      <c r="P20" s="577"/>
      <c r="Q20" s="86"/>
      <c r="R20" s="86"/>
    </row>
    <row r="21" spans="1:34" ht="29.25" customHeight="1" x14ac:dyDescent="0.3">
      <c r="B21" s="1047" t="s">
        <v>127</v>
      </c>
      <c r="C21" s="1047"/>
      <c r="D21" s="105" t="str">
        <f>LEFT(DATABASE!C10,FIND("*",SUBSTITUTE(DATABASE!C10," ","*",2)))</f>
        <v xml:space="preserve">Аликулов Сухроб </v>
      </c>
      <c r="E21" s="105"/>
      <c r="F21" s="105"/>
      <c r="G21" s="86"/>
      <c r="H21" s="86"/>
      <c r="I21" s="86"/>
      <c r="J21" s="568" t="s">
        <v>107</v>
      </c>
      <c r="K21" s="577" t="str">
        <f>LEFT(DATABASE!C6,FIND("*",SUBSTITUTE(DATABASE!C6," ","*",2)))</f>
        <v xml:space="preserve">Исаев Фахритдин </v>
      </c>
      <c r="M21" s="577"/>
      <c r="N21" s="577"/>
      <c r="O21" s="577"/>
      <c r="P21" s="86"/>
      <c r="Q21" s="86"/>
      <c r="R21" s="86"/>
    </row>
    <row r="22" spans="1:34" ht="29.25" customHeight="1" x14ac:dyDescent="0.3">
      <c r="B22" s="1047" t="s">
        <v>127</v>
      </c>
      <c r="C22" s="1047"/>
      <c r="D22" s="105" t="e">
        <f>LEFT(DATABASE!C11,FIND("*",SUBSTITUTE(DATABASE!C11," ","*",2)))</f>
        <v>#VALUE!</v>
      </c>
      <c r="E22" s="105"/>
      <c r="F22" s="105"/>
      <c r="G22" s="86"/>
      <c r="H22" s="86"/>
      <c r="I22" s="86"/>
      <c r="J22" s="577" t="s">
        <v>108</v>
      </c>
      <c r="K22" s="577"/>
      <c r="L22" s="577"/>
      <c r="M22" s="1046">
        <f>DATABASE!F3</f>
        <v>43952</v>
      </c>
      <c r="N22" s="1046"/>
      <c r="O22" s="97"/>
      <c r="P22" s="86"/>
      <c r="Q22" s="86"/>
      <c r="R22" s="86"/>
    </row>
    <row r="23" spans="1:34" ht="29.25" customHeight="1" x14ac:dyDescent="0.3">
      <c r="B23" s="448" t="str">
        <f>IF((DATABASE!C12=0),(" "),("    Уста ўргатувчи:  "&amp;LEFT(DATABASE!C12,FIND("*",SUBSTITUTE(DATABASE!C12," ","*",2)))))</f>
        <v xml:space="preserve"> </v>
      </c>
      <c r="C23" s="448"/>
      <c r="D23" s="448"/>
      <c r="E23" s="448"/>
      <c r="F23" s="448"/>
      <c r="G23" s="86"/>
      <c r="H23" s="86"/>
      <c r="I23" s="86"/>
      <c r="J23" s="1049" t="s">
        <v>109</v>
      </c>
      <c r="K23" s="1049"/>
      <c r="L23" s="1049"/>
      <c r="M23" s="1046">
        <f>DATABASE!G3</f>
        <v>44049</v>
      </c>
      <c r="N23" s="1046"/>
      <c r="O23" s="97"/>
      <c r="P23" s="86"/>
      <c r="Q23" s="86"/>
      <c r="R23" s="567"/>
    </row>
    <row r="24" spans="1:34" ht="24" customHeight="1" x14ac:dyDescent="0.3">
      <c r="B24" s="1045" t="s">
        <v>108</v>
      </c>
      <c r="C24" s="1045"/>
      <c r="D24" s="1045"/>
      <c r="E24" s="1046">
        <f>DATABASE!F3</f>
        <v>43952</v>
      </c>
      <c r="F24" s="1046"/>
      <c r="G24" s="97"/>
      <c r="H24" s="86"/>
      <c r="I24" s="86"/>
      <c r="J24" s="1045"/>
      <c r="K24" s="1045"/>
      <c r="L24" s="1045"/>
      <c r="M24" s="569"/>
      <c r="N24" s="577"/>
      <c r="O24" s="97"/>
      <c r="P24" s="577"/>
      <c r="Q24" s="577"/>
      <c r="R24" s="577"/>
    </row>
    <row r="25" spans="1:34" ht="24.75" customHeight="1" x14ac:dyDescent="0.3">
      <c r="B25" s="1045" t="s">
        <v>109</v>
      </c>
      <c r="C25" s="1045"/>
      <c r="D25" s="1045"/>
      <c r="E25" s="1046">
        <f>DATABASE!G3</f>
        <v>44049</v>
      </c>
      <c r="F25" s="1046"/>
      <c r="G25" s="86"/>
      <c r="H25" s="86"/>
      <c r="I25" s="96"/>
    </row>
    <row r="26" spans="1:34" ht="27.75" customHeight="1" x14ac:dyDescent="0.3">
      <c r="B26" s="390" t="str">
        <f>"                         Машғулотлар соат  "&amp;DATABASE!H3&amp;" -00 дан"</f>
        <v xml:space="preserve">                         Машғулотлар соат  7 -00 дан</v>
      </c>
      <c r="C26" s="390"/>
      <c r="D26" s="452"/>
      <c r="E26" s="392"/>
      <c r="F26" s="448" t="str">
        <f>DATABASE!I3&amp;"-00  гача"</f>
        <v>8-00  гача</v>
      </c>
      <c r="G26" s="97"/>
      <c r="H26" s="390"/>
      <c r="I26" s="106"/>
    </row>
    <row r="29" spans="1:34" ht="18" customHeight="1" x14ac:dyDescent="0.25">
      <c r="A29" s="186"/>
      <c r="B29" s="182"/>
      <c r="C29" s="182"/>
      <c r="D29" s="182"/>
      <c r="E29" s="182"/>
      <c r="F29" s="182"/>
      <c r="G29" s="182"/>
      <c r="H29" s="182"/>
      <c r="I29" s="182"/>
      <c r="L29" s="98"/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</row>
    <row r="31" spans="1:34" x14ac:dyDescent="0.25">
      <c r="C31" s="98"/>
    </row>
    <row r="34" spans="1:9" x14ac:dyDescent="0.25">
      <c r="A34" s="1043"/>
      <c r="B34" s="1044"/>
      <c r="C34" s="1044"/>
      <c r="D34" s="1044"/>
      <c r="E34" s="1044"/>
      <c r="F34" s="1044"/>
      <c r="G34" s="1044"/>
      <c r="H34" s="1044"/>
      <c r="I34" s="1044"/>
    </row>
    <row r="35" spans="1:9" x14ac:dyDescent="0.25">
      <c r="A35" s="1044"/>
      <c r="B35" s="1044"/>
      <c r="C35" s="1044"/>
      <c r="D35" s="1044"/>
      <c r="E35" s="1044"/>
      <c r="F35" s="1044"/>
      <c r="G35" s="1044"/>
      <c r="H35" s="1044"/>
      <c r="I35" s="1044"/>
    </row>
    <row r="36" spans="1:9" x14ac:dyDescent="0.25">
      <c r="A36" s="1044"/>
      <c r="B36" s="1044"/>
      <c r="C36" s="1044"/>
      <c r="D36" s="1044"/>
      <c r="E36" s="1044"/>
      <c r="F36" s="1044"/>
      <c r="G36" s="1044"/>
      <c r="H36" s="1044"/>
      <c r="I36" s="1044"/>
    </row>
    <row r="38" spans="1:9" ht="30" x14ac:dyDescent="0.4">
      <c r="A38" s="385">
        <f>DATABASE!B3</f>
        <v>45</v>
      </c>
      <c r="B38" s="384"/>
      <c r="C38" s="384"/>
      <c r="D38" s="383">
        <f>DATABASE!F3</f>
        <v>43952</v>
      </c>
      <c r="E38" s="384"/>
      <c r="F38" s="384"/>
      <c r="G38" s="384"/>
      <c r="H38" s="384"/>
      <c r="I38" s="384"/>
    </row>
  </sheetData>
  <mergeCells count="27">
    <mergeCell ref="J24:L24"/>
    <mergeCell ref="J17:R17"/>
    <mergeCell ref="J18:R18"/>
    <mergeCell ref="J19:R19"/>
    <mergeCell ref="M22:N22"/>
    <mergeCell ref="J23:L23"/>
    <mergeCell ref="M23:N23"/>
    <mergeCell ref="J5:R5"/>
    <mergeCell ref="J7:R7"/>
    <mergeCell ref="J10:R10"/>
    <mergeCell ref="J12:R12"/>
    <mergeCell ref="J16:R16"/>
    <mergeCell ref="A34:I36"/>
    <mergeCell ref="B25:D25"/>
    <mergeCell ref="E24:F24"/>
    <mergeCell ref="E25:F25"/>
    <mergeCell ref="C20:F20"/>
    <mergeCell ref="B21:C21"/>
    <mergeCell ref="B24:D24"/>
    <mergeCell ref="B22:C22"/>
    <mergeCell ref="B18:I18"/>
    <mergeCell ref="B19:C19"/>
    <mergeCell ref="B9:I9"/>
    <mergeCell ref="B11:I11"/>
    <mergeCell ref="B15:I15"/>
    <mergeCell ref="B16:I16"/>
    <mergeCell ref="B17:I17"/>
  </mergeCells>
  <pageMargins left="0.7" right="0.7" top="0.75" bottom="0.6875" header="0.3" footer="0.3"/>
  <pageSetup paperSize="9" scale="94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34">
    <tabColor theme="3" tint="0.39997558519241921"/>
  </sheetPr>
  <dimension ref="A1:T20"/>
  <sheetViews>
    <sheetView showGridLines="0" view="pageBreakPreview" zoomScaleNormal="100" zoomScaleSheetLayoutView="100" workbookViewId="0">
      <selection activeCell="B23" sqref="B23"/>
    </sheetView>
  </sheetViews>
  <sheetFormatPr defaultColWidth="9.140625" defaultRowHeight="15" x14ac:dyDescent="0.25"/>
  <cols>
    <col min="1" max="1" width="2.85546875" customWidth="1"/>
    <col min="2" max="2" width="6.28515625" style="72" customWidth="1"/>
    <col min="3" max="3" width="26.7109375" customWidth="1"/>
    <col min="4" max="4" width="8.140625" style="72" customWidth="1"/>
    <col min="5" max="20" width="5.5703125" customWidth="1"/>
  </cols>
  <sheetData>
    <row r="1" spans="2:20" ht="27.75" customHeight="1" x14ac:dyDescent="0.25">
      <c r="B1" s="925" t="s">
        <v>111</v>
      </c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</row>
    <row r="2" spans="2:20" ht="25.5" customHeight="1" x14ac:dyDescent="0.25">
      <c r="B2" s="1051" t="s">
        <v>59</v>
      </c>
      <c r="C2" s="1052" t="s">
        <v>60</v>
      </c>
      <c r="D2" s="1051" t="s">
        <v>557</v>
      </c>
      <c r="E2" s="1053" t="s">
        <v>112</v>
      </c>
      <c r="F2" s="1054"/>
      <c r="G2" s="1054"/>
      <c r="H2" s="1054"/>
      <c r="I2" s="1054"/>
      <c r="J2" s="1054"/>
      <c r="K2" s="1054"/>
      <c r="L2" s="1054"/>
      <c r="M2" s="1054"/>
      <c r="N2" s="1054"/>
      <c r="O2" s="1054"/>
      <c r="P2" s="1054"/>
      <c r="Q2" s="1054"/>
      <c r="R2" s="1054"/>
      <c r="S2" s="1054"/>
      <c r="T2" s="1055"/>
    </row>
    <row r="3" spans="2:20" ht="19.5" customHeight="1" x14ac:dyDescent="0.25">
      <c r="B3" s="1051"/>
      <c r="C3" s="1052"/>
      <c r="D3" s="1051"/>
      <c r="E3" s="1056"/>
      <c r="F3" s="1057"/>
      <c r="G3" s="1056"/>
      <c r="H3" s="1057"/>
      <c r="I3" s="1056"/>
      <c r="J3" s="1057"/>
      <c r="K3" s="1056"/>
      <c r="L3" s="1058"/>
      <c r="M3" s="1056"/>
      <c r="N3" s="1058"/>
      <c r="O3" s="1056"/>
      <c r="P3" s="1058"/>
      <c r="Q3" s="1056"/>
      <c r="R3" s="1058"/>
      <c r="S3" s="1050" t="s">
        <v>62</v>
      </c>
      <c r="T3" s="1050"/>
    </row>
    <row r="4" spans="2:20" ht="34.5" customHeight="1" x14ac:dyDescent="0.25">
      <c r="B4" s="1051"/>
      <c r="C4" s="1052"/>
      <c r="D4" s="1051"/>
      <c r="E4" s="845" t="s">
        <v>63</v>
      </c>
      <c r="F4" s="845" t="s">
        <v>64</v>
      </c>
      <c r="G4" s="845" t="s">
        <v>63</v>
      </c>
      <c r="H4" s="845" t="s">
        <v>64</v>
      </c>
      <c r="I4" s="845" t="s">
        <v>63</v>
      </c>
      <c r="J4" s="845" t="s">
        <v>64</v>
      </c>
      <c r="K4" s="845" t="s">
        <v>63</v>
      </c>
      <c r="L4" s="845" t="s">
        <v>64</v>
      </c>
      <c r="M4" s="845" t="s">
        <v>63</v>
      </c>
      <c r="N4" s="845" t="s">
        <v>64</v>
      </c>
      <c r="O4" s="845" t="s">
        <v>63</v>
      </c>
      <c r="P4" s="845" t="s">
        <v>64</v>
      </c>
      <c r="Q4" s="845" t="s">
        <v>63</v>
      </c>
      <c r="R4" s="845" t="s">
        <v>64</v>
      </c>
      <c r="S4" s="845" t="s">
        <v>63</v>
      </c>
      <c r="T4" s="845" t="s">
        <v>64</v>
      </c>
    </row>
    <row r="5" spans="2:20" ht="25.5" customHeight="1" x14ac:dyDescent="0.25">
      <c r="B5" s="847">
        <v>1</v>
      </c>
      <c r="C5" s="68" t="s">
        <v>760</v>
      </c>
      <c r="D5" s="845">
        <v>2</v>
      </c>
      <c r="E5" s="69"/>
      <c r="F5" s="69"/>
      <c r="G5" s="69"/>
      <c r="H5" s="69"/>
      <c r="I5" s="69"/>
      <c r="J5" s="69"/>
      <c r="K5" s="69"/>
      <c r="L5" s="70"/>
      <c r="M5" s="69"/>
      <c r="N5" s="69"/>
      <c r="O5" s="69"/>
      <c r="P5" s="69"/>
      <c r="Q5" s="69"/>
      <c r="R5" s="69"/>
      <c r="S5" s="69"/>
      <c r="T5" s="69"/>
    </row>
    <row r="6" spans="2:20" ht="27" customHeight="1" x14ac:dyDescent="0.25">
      <c r="B6" s="847">
        <v>2</v>
      </c>
      <c r="C6" s="68" t="s">
        <v>114</v>
      </c>
      <c r="D6" s="845">
        <v>6</v>
      </c>
      <c r="E6" s="69"/>
      <c r="F6" s="69"/>
      <c r="G6" s="69"/>
      <c r="H6" s="69"/>
      <c r="I6" s="69"/>
      <c r="J6" s="69"/>
      <c r="K6" s="69"/>
      <c r="L6" s="70"/>
      <c r="M6" s="69"/>
      <c r="N6" s="69"/>
      <c r="O6" s="69"/>
      <c r="P6" s="69"/>
      <c r="Q6" s="69"/>
      <c r="R6" s="69"/>
      <c r="S6" s="69"/>
      <c r="T6" s="69"/>
    </row>
    <row r="7" spans="2:20" ht="30.75" customHeight="1" x14ac:dyDescent="0.25">
      <c r="B7" s="847">
        <v>3</v>
      </c>
      <c r="C7" s="71" t="s">
        <v>605</v>
      </c>
      <c r="D7" s="845">
        <v>6</v>
      </c>
      <c r="E7" s="69"/>
      <c r="F7" s="69"/>
      <c r="G7" s="69"/>
      <c r="H7" s="69"/>
      <c r="I7" s="69"/>
      <c r="J7" s="69"/>
      <c r="K7" s="69"/>
      <c r="L7" s="70"/>
      <c r="M7" s="69"/>
      <c r="N7" s="69"/>
      <c r="O7" s="69"/>
      <c r="P7" s="69"/>
      <c r="Q7" s="69"/>
      <c r="R7" s="69"/>
      <c r="S7" s="69"/>
      <c r="T7" s="69"/>
    </row>
    <row r="8" spans="2:20" ht="24.75" customHeight="1" x14ac:dyDescent="0.25">
      <c r="B8" s="847">
        <v>4</v>
      </c>
      <c r="C8" s="71" t="s">
        <v>759</v>
      </c>
      <c r="D8" s="845">
        <v>24</v>
      </c>
      <c r="E8" s="69"/>
      <c r="F8" s="69"/>
      <c r="G8" s="69"/>
      <c r="H8" s="69"/>
      <c r="I8" s="69"/>
      <c r="J8" s="69"/>
      <c r="K8" s="69"/>
      <c r="L8" s="70"/>
      <c r="M8" s="69"/>
      <c r="N8" s="69"/>
      <c r="O8" s="69"/>
      <c r="P8" s="69"/>
      <c r="Q8" s="69"/>
      <c r="R8" s="69"/>
      <c r="S8" s="69"/>
      <c r="T8" s="69"/>
    </row>
    <row r="9" spans="2:20" ht="27.75" customHeight="1" x14ac:dyDescent="0.25">
      <c r="B9" s="847">
        <v>5</v>
      </c>
      <c r="C9" s="68" t="s">
        <v>761</v>
      </c>
      <c r="D9" s="845">
        <v>12</v>
      </c>
      <c r="E9" s="69"/>
      <c r="F9" s="69"/>
      <c r="G9" s="69"/>
      <c r="H9" s="69"/>
      <c r="I9" s="69"/>
      <c r="J9" s="69"/>
      <c r="K9" s="69"/>
      <c r="L9" s="70"/>
      <c r="M9" s="69"/>
      <c r="N9" s="69"/>
      <c r="O9" s="69"/>
      <c r="P9" s="69"/>
      <c r="Q9" s="69"/>
      <c r="R9" s="69"/>
      <c r="S9" s="69"/>
      <c r="T9" s="69"/>
    </row>
    <row r="10" spans="2:20" ht="29.25" customHeight="1" x14ac:dyDescent="0.25">
      <c r="B10" s="847">
        <v>6</v>
      </c>
      <c r="C10" s="68" t="s">
        <v>762</v>
      </c>
      <c r="D10" s="845">
        <v>6</v>
      </c>
      <c r="E10" s="69"/>
      <c r="F10" s="69"/>
      <c r="G10" s="69"/>
      <c r="H10" s="69"/>
      <c r="I10" s="69"/>
      <c r="J10" s="69"/>
      <c r="K10" s="69"/>
      <c r="L10" s="70"/>
      <c r="M10" s="69"/>
      <c r="N10" s="69"/>
      <c r="O10" s="69"/>
      <c r="P10" s="69"/>
      <c r="Q10" s="69"/>
      <c r="R10" s="69"/>
      <c r="S10" s="69"/>
      <c r="T10" s="69"/>
    </row>
    <row r="11" spans="2:20" ht="19.5" customHeight="1" x14ac:dyDescent="0.25">
      <c r="B11" s="847">
        <v>7</v>
      </c>
      <c r="C11" s="71" t="s">
        <v>763</v>
      </c>
      <c r="D11" s="845">
        <v>76</v>
      </c>
      <c r="E11" s="69"/>
      <c r="F11" s="69"/>
      <c r="G11" s="69"/>
      <c r="H11" s="69"/>
      <c r="I11" s="69"/>
      <c r="J11" s="69"/>
      <c r="K11" s="69"/>
      <c r="L11" s="70"/>
      <c r="M11" s="69"/>
      <c r="N11" s="69"/>
      <c r="O11" s="69"/>
      <c r="P11" s="69"/>
      <c r="Q11" s="69"/>
      <c r="R11" s="69"/>
      <c r="S11" s="69"/>
      <c r="T11" s="69"/>
    </row>
    <row r="12" spans="2:20" ht="20.25" customHeight="1" x14ac:dyDescent="0.25">
      <c r="B12" s="847">
        <v>8</v>
      </c>
      <c r="C12" s="71" t="s">
        <v>764</v>
      </c>
      <c r="D12" s="845">
        <v>24</v>
      </c>
      <c r="E12" s="69"/>
      <c r="F12" s="69"/>
      <c r="G12" s="69"/>
      <c r="H12" s="69"/>
      <c r="I12" s="69"/>
      <c r="J12" s="69"/>
      <c r="K12" s="69"/>
      <c r="L12" s="70"/>
      <c r="M12" s="69"/>
      <c r="N12" s="69"/>
      <c r="O12" s="69"/>
      <c r="P12" s="69"/>
      <c r="Q12" s="69"/>
      <c r="R12" s="69"/>
      <c r="S12" s="69"/>
      <c r="T12" s="69"/>
    </row>
    <row r="13" spans="2:20" ht="39.75" customHeight="1" x14ac:dyDescent="0.25">
      <c r="B13" s="847">
        <v>9</v>
      </c>
      <c r="C13" s="71" t="s">
        <v>65</v>
      </c>
      <c r="D13" s="845">
        <v>28</v>
      </c>
      <c r="E13" s="69"/>
      <c r="F13" s="69"/>
      <c r="G13" s="69"/>
      <c r="H13" s="69"/>
      <c r="I13" s="69"/>
      <c r="J13" s="69"/>
      <c r="K13" s="69"/>
      <c r="L13" s="70"/>
      <c r="M13" s="69"/>
      <c r="N13" s="69"/>
      <c r="O13" s="69"/>
      <c r="P13" s="69"/>
      <c r="Q13" s="69"/>
      <c r="R13" s="69"/>
      <c r="S13" s="69"/>
      <c r="T13" s="69"/>
    </row>
    <row r="14" spans="2:20" ht="44.25" customHeight="1" x14ac:dyDescent="0.25">
      <c r="B14" s="847">
        <v>10</v>
      </c>
      <c r="C14" s="71" t="s">
        <v>66</v>
      </c>
      <c r="D14" s="845">
        <v>4</v>
      </c>
      <c r="E14" s="69"/>
      <c r="F14" s="69"/>
      <c r="G14" s="69"/>
      <c r="H14" s="69"/>
      <c r="I14" s="69"/>
      <c r="J14" s="69"/>
      <c r="K14" s="69"/>
      <c r="L14" s="70"/>
      <c r="M14" s="69"/>
      <c r="N14" s="69"/>
      <c r="O14" s="69"/>
      <c r="P14" s="69"/>
      <c r="Q14" s="69"/>
      <c r="R14" s="69"/>
      <c r="S14" s="69"/>
      <c r="T14" s="69"/>
    </row>
    <row r="15" spans="2:20" ht="37.5" customHeight="1" x14ac:dyDescent="0.25">
      <c r="B15" s="847">
        <v>11</v>
      </c>
      <c r="C15" s="71" t="s">
        <v>67</v>
      </c>
      <c r="D15" s="845">
        <v>18</v>
      </c>
      <c r="E15" s="69"/>
      <c r="F15" s="69"/>
      <c r="G15" s="69"/>
      <c r="H15" s="69"/>
      <c r="I15" s="69"/>
      <c r="J15" s="69"/>
      <c r="K15" s="69"/>
      <c r="L15" s="70"/>
      <c r="M15" s="69"/>
      <c r="N15" s="69"/>
      <c r="O15" s="69"/>
      <c r="P15" s="69"/>
      <c r="Q15" s="69"/>
      <c r="R15" s="69"/>
      <c r="S15" s="69"/>
      <c r="T15" s="69"/>
    </row>
    <row r="16" spans="2:20" ht="27.75" customHeight="1" x14ac:dyDescent="0.25">
      <c r="B16" s="847">
        <v>12</v>
      </c>
      <c r="C16" s="71" t="s">
        <v>68</v>
      </c>
      <c r="D16" s="845">
        <v>6</v>
      </c>
      <c r="E16" s="69"/>
      <c r="F16" s="69"/>
      <c r="G16" s="69"/>
      <c r="H16" s="69"/>
      <c r="I16" s="69"/>
      <c r="J16" s="69"/>
      <c r="K16" s="69"/>
      <c r="L16" s="70"/>
      <c r="M16" s="69"/>
      <c r="N16" s="69"/>
      <c r="O16" s="69"/>
      <c r="P16" s="69"/>
      <c r="Q16" s="69"/>
      <c r="R16" s="69"/>
      <c r="S16" s="69"/>
      <c r="T16" s="69"/>
    </row>
    <row r="17" spans="1:20" ht="21" customHeight="1" x14ac:dyDescent="0.25">
      <c r="B17" s="847"/>
      <c r="C17" s="69"/>
      <c r="D17" s="847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</row>
    <row r="18" spans="1:20" ht="21" customHeight="1" x14ac:dyDescent="0.25">
      <c r="B18" s="1050" t="s">
        <v>69</v>
      </c>
      <c r="C18" s="1050"/>
      <c r="D18" s="847">
        <v>12</v>
      </c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</row>
    <row r="19" spans="1:20" ht="21" customHeight="1" x14ac:dyDescent="0.25">
      <c r="B19" s="1050" t="s">
        <v>62</v>
      </c>
      <c r="C19" s="1050"/>
      <c r="D19" s="847">
        <f>SUM(D5:D18)</f>
        <v>224</v>
      </c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</row>
    <row r="20" spans="1:20" x14ac:dyDescent="0.25">
      <c r="A20" s="863">
        <v>1</v>
      </c>
      <c r="B20" s="863"/>
      <c r="M20" s="15"/>
      <c r="N20" s="15"/>
      <c r="O20" s="15"/>
      <c r="P20" s="15"/>
      <c r="Q20" s="15"/>
      <c r="R20" s="15"/>
      <c r="S20" s="15"/>
      <c r="T20" s="15"/>
    </row>
  </sheetData>
  <mergeCells count="15">
    <mergeCell ref="B18:C18"/>
    <mergeCell ref="B19:C19"/>
    <mergeCell ref="B1:T1"/>
    <mergeCell ref="B2:B4"/>
    <mergeCell ref="C2:C4"/>
    <mergeCell ref="D2:D4"/>
    <mergeCell ref="E2:T2"/>
    <mergeCell ref="E3:F3"/>
    <mergeCell ref="G3:H3"/>
    <mergeCell ref="I3:J3"/>
    <mergeCell ref="K3:L3"/>
    <mergeCell ref="M3:N3"/>
    <mergeCell ref="O3:P3"/>
    <mergeCell ref="Q3:R3"/>
    <mergeCell ref="S3:T3"/>
  </mergeCells>
  <pageMargins left="0.70866141732283505" right="0.511811023622047" top="0.43307086614173201" bottom="0.43307086614173201" header="0.31496062992126" footer="0.31496062992126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theme="3" tint="0.39997558519241921"/>
  </sheetPr>
  <dimension ref="A1:S20"/>
  <sheetViews>
    <sheetView view="pageBreakPreview" topLeftCell="A13" zoomScaleNormal="100" zoomScaleSheetLayoutView="100" workbookViewId="0">
      <selection activeCell="I8" sqref="I8"/>
    </sheetView>
  </sheetViews>
  <sheetFormatPr defaultColWidth="9.140625" defaultRowHeight="15" x14ac:dyDescent="0.25"/>
  <cols>
    <col min="1" max="1" width="6.28515625" style="72" customWidth="1"/>
    <col min="2" max="2" width="26.7109375" customWidth="1"/>
    <col min="3" max="3" width="8.7109375" style="72" customWidth="1"/>
    <col min="4" max="19" width="5.5703125" customWidth="1"/>
  </cols>
  <sheetData>
    <row r="1" spans="1:19" ht="27.75" customHeight="1" x14ac:dyDescent="0.25">
      <c r="A1" s="925" t="s">
        <v>111</v>
      </c>
      <c r="B1" s="925"/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</row>
    <row r="2" spans="1:19" ht="25.5" customHeight="1" x14ac:dyDescent="0.25">
      <c r="A2" s="1051" t="s">
        <v>59</v>
      </c>
      <c r="B2" s="1052" t="s">
        <v>60</v>
      </c>
      <c r="C2" s="1051" t="s">
        <v>61</v>
      </c>
      <c r="D2" s="1053" t="s">
        <v>112</v>
      </c>
      <c r="E2" s="1054"/>
      <c r="F2" s="1054"/>
      <c r="G2" s="1054"/>
      <c r="H2" s="1054"/>
      <c r="I2" s="1054"/>
      <c r="J2" s="1054"/>
      <c r="K2" s="1054"/>
      <c r="L2" s="1054"/>
      <c r="M2" s="1054"/>
      <c r="N2" s="1054"/>
      <c r="O2" s="1054"/>
      <c r="P2" s="1054"/>
      <c r="Q2" s="1054"/>
      <c r="R2" s="1054"/>
      <c r="S2" s="1055"/>
    </row>
    <row r="3" spans="1:19" ht="19.5" customHeight="1" x14ac:dyDescent="0.25">
      <c r="A3" s="1051"/>
      <c r="B3" s="1052"/>
      <c r="C3" s="1051"/>
      <c r="D3" s="1056"/>
      <c r="E3" s="1057"/>
      <c r="F3" s="1056"/>
      <c r="G3" s="1057"/>
      <c r="H3" s="1056"/>
      <c r="I3" s="1057"/>
      <c r="J3" s="1056"/>
      <c r="K3" s="1058"/>
      <c r="L3" s="1056"/>
      <c r="M3" s="1058"/>
      <c r="N3" s="1056"/>
      <c r="O3" s="1058"/>
      <c r="P3" s="1056"/>
      <c r="Q3" s="1058"/>
      <c r="R3" s="1050" t="s">
        <v>62</v>
      </c>
      <c r="S3" s="1050"/>
    </row>
    <row r="4" spans="1:19" ht="34.5" customHeight="1" x14ac:dyDescent="0.25">
      <c r="A4" s="1051"/>
      <c r="B4" s="1052"/>
      <c r="C4" s="1051"/>
      <c r="D4" s="845" t="s">
        <v>63</v>
      </c>
      <c r="E4" s="845" t="s">
        <v>64</v>
      </c>
      <c r="F4" s="845" t="s">
        <v>63</v>
      </c>
      <c r="G4" s="845" t="s">
        <v>64</v>
      </c>
      <c r="H4" s="845" t="s">
        <v>63</v>
      </c>
      <c r="I4" s="845" t="s">
        <v>64</v>
      </c>
      <c r="J4" s="845" t="s">
        <v>63</v>
      </c>
      <c r="K4" s="845" t="s">
        <v>64</v>
      </c>
      <c r="L4" s="845" t="s">
        <v>63</v>
      </c>
      <c r="M4" s="845" t="s">
        <v>64</v>
      </c>
      <c r="N4" s="845" t="s">
        <v>63</v>
      </c>
      <c r="O4" s="845" t="s">
        <v>64</v>
      </c>
      <c r="P4" s="845" t="s">
        <v>63</v>
      </c>
      <c r="Q4" s="845" t="s">
        <v>64</v>
      </c>
      <c r="R4" s="845" t="s">
        <v>63</v>
      </c>
      <c r="S4" s="845" t="s">
        <v>64</v>
      </c>
    </row>
    <row r="5" spans="1:19" ht="25.5" customHeight="1" x14ac:dyDescent="0.25">
      <c r="A5" s="847">
        <v>1</v>
      </c>
      <c r="B5" s="68" t="s">
        <v>760</v>
      </c>
      <c r="C5" s="845">
        <v>2</v>
      </c>
      <c r="D5" s="69"/>
      <c r="E5" s="69"/>
      <c r="F5" s="69"/>
      <c r="G5" s="69"/>
      <c r="H5" s="69"/>
      <c r="I5" s="69"/>
      <c r="J5" s="69"/>
      <c r="K5" s="70"/>
      <c r="L5" s="69"/>
      <c r="M5" s="69"/>
      <c r="N5" s="69"/>
      <c r="O5" s="69"/>
      <c r="P5" s="69"/>
      <c r="Q5" s="69"/>
      <c r="R5" s="69"/>
      <c r="S5" s="69"/>
    </row>
    <row r="6" spans="1:19" ht="27" customHeight="1" x14ac:dyDescent="0.25">
      <c r="A6" s="847">
        <v>2</v>
      </c>
      <c r="B6" s="68" t="s">
        <v>114</v>
      </c>
      <c r="C6" s="845">
        <v>6</v>
      </c>
      <c r="D6" s="69"/>
      <c r="E6" s="69"/>
      <c r="F6" s="69"/>
      <c r="G6" s="69"/>
      <c r="H6" s="69"/>
      <c r="I6" s="69"/>
      <c r="J6" s="69"/>
      <c r="K6" s="70"/>
      <c r="L6" s="69"/>
      <c r="M6" s="69"/>
      <c r="N6" s="69"/>
      <c r="O6" s="69"/>
      <c r="P6" s="69"/>
      <c r="Q6" s="69"/>
      <c r="R6" s="69"/>
      <c r="S6" s="69"/>
    </row>
    <row r="7" spans="1:19" ht="30.75" customHeight="1" x14ac:dyDescent="0.25">
      <c r="A7" s="847">
        <v>3</v>
      </c>
      <c r="B7" s="71" t="s">
        <v>605</v>
      </c>
      <c r="C7" s="845">
        <v>6</v>
      </c>
      <c r="D7" s="69"/>
      <c r="E7" s="69"/>
      <c r="F7" s="69"/>
      <c r="G7" s="69"/>
      <c r="H7" s="69"/>
      <c r="I7" s="69"/>
      <c r="J7" s="69"/>
      <c r="K7" s="70"/>
      <c r="L7" s="69"/>
      <c r="M7" s="69"/>
      <c r="N7" s="69"/>
      <c r="O7" s="69"/>
      <c r="P7" s="69"/>
      <c r="Q7" s="69"/>
      <c r="R7" s="69"/>
      <c r="S7" s="69"/>
    </row>
    <row r="8" spans="1:19" ht="24.75" customHeight="1" x14ac:dyDescent="0.25">
      <c r="A8" s="847">
        <v>4</v>
      </c>
      <c r="B8" s="71" t="s">
        <v>759</v>
      </c>
      <c r="C8" s="845">
        <v>24</v>
      </c>
      <c r="D8" s="69"/>
      <c r="E8" s="69"/>
      <c r="F8" s="69"/>
      <c r="G8" s="69"/>
      <c r="H8" s="69"/>
      <c r="I8" s="69"/>
      <c r="J8" s="69"/>
      <c r="K8" s="70"/>
      <c r="L8" s="69"/>
      <c r="M8" s="69"/>
      <c r="N8" s="69"/>
      <c r="O8" s="69"/>
      <c r="P8" s="69"/>
      <c r="Q8" s="69"/>
      <c r="R8" s="69"/>
      <c r="S8" s="69"/>
    </row>
    <row r="9" spans="1:19" ht="27.75" customHeight="1" x14ac:dyDescent="0.25">
      <c r="A9" s="847">
        <v>5</v>
      </c>
      <c r="B9" s="68" t="s">
        <v>761</v>
      </c>
      <c r="C9" s="845">
        <v>12</v>
      </c>
      <c r="D9" s="69"/>
      <c r="E9" s="69"/>
      <c r="F9" s="69"/>
      <c r="G9" s="69"/>
      <c r="H9" s="69"/>
      <c r="I9" s="69"/>
      <c r="J9" s="69"/>
      <c r="K9" s="70"/>
      <c r="L9" s="69"/>
      <c r="M9" s="69"/>
      <c r="N9" s="69"/>
      <c r="O9" s="69"/>
      <c r="P9" s="69"/>
      <c r="Q9" s="69"/>
      <c r="R9" s="69"/>
      <c r="S9" s="69"/>
    </row>
    <row r="10" spans="1:19" ht="29.25" customHeight="1" x14ac:dyDescent="0.25">
      <c r="A10" s="847">
        <v>6</v>
      </c>
      <c r="B10" s="68" t="s">
        <v>762</v>
      </c>
      <c r="C10" s="845">
        <v>6</v>
      </c>
      <c r="D10" s="69"/>
      <c r="E10" s="69"/>
      <c r="F10" s="69"/>
      <c r="G10" s="69"/>
      <c r="H10" s="69"/>
      <c r="I10" s="69"/>
      <c r="J10" s="69"/>
      <c r="K10" s="70"/>
      <c r="L10" s="69"/>
      <c r="M10" s="69"/>
      <c r="N10" s="69"/>
      <c r="O10" s="69"/>
      <c r="P10" s="69"/>
      <c r="Q10" s="69"/>
      <c r="R10" s="69"/>
      <c r="S10" s="69"/>
    </row>
    <row r="11" spans="1:19" ht="19.5" customHeight="1" x14ac:dyDescent="0.25">
      <c r="A11" s="847">
        <v>7</v>
      </c>
      <c r="B11" s="71" t="s">
        <v>763</v>
      </c>
      <c r="C11" s="845">
        <v>76</v>
      </c>
      <c r="D11" s="69"/>
      <c r="E11" s="69"/>
      <c r="F11" s="69"/>
      <c r="G11" s="69"/>
      <c r="H11" s="69"/>
      <c r="I11" s="69"/>
      <c r="J11" s="69"/>
      <c r="K11" s="70"/>
      <c r="L11" s="69"/>
      <c r="M11" s="69"/>
      <c r="N11" s="69"/>
      <c r="O11" s="69"/>
      <c r="P11" s="69"/>
      <c r="Q11" s="69"/>
      <c r="R11" s="69"/>
      <c r="S11" s="69"/>
    </row>
    <row r="12" spans="1:19" ht="20.25" customHeight="1" x14ac:dyDescent="0.25">
      <c r="A12" s="847">
        <v>8</v>
      </c>
      <c r="B12" s="71" t="s">
        <v>764</v>
      </c>
      <c r="C12" s="845">
        <v>24</v>
      </c>
      <c r="D12" s="69"/>
      <c r="E12" s="69"/>
      <c r="F12" s="69"/>
      <c r="G12" s="69"/>
      <c r="H12" s="69"/>
      <c r="I12" s="69"/>
      <c r="J12" s="69"/>
      <c r="K12" s="70"/>
      <c r="L12" s="69"/>
      <c r="M12" s="69"/>
      <c r="N12" s="69"/>
      <c r="O12" s="69"/>
      <c r="P12" s="69"/>
      <c r="Q12" s="69"/>
      <c r="R12" s="69"/>
      <c r="S12" s="69"/>
    </row>
    <row r="13" spans="1:19" ht="39.75" customHeight="1" x14ac:dyDescent="0.25">
      <c r="A13" s="847">
        <v>9</v>
      </c>
      <c r="B13" s="71" t="s">
        <v>65</v>
      </c>
      <c r="C13" s="845">
        <v>68</v>
      </c>
      <c r="D13" s="69"/>
      <c r="E13" s="69"/>
      <c r="F13" s="69"/>
      <c r="G13" s="69"/>
      <c r="H13" s="69"/>
      <c r="I13" s="69"/>
      <c r="J13" s="69"/>
      <c r="K13" s="70"/>
      <c r="L13" s="69"/>
      <c r="M13" s="69"/>
      <c r="N13" s="69"/>
      <c r="O13" s="69"/>
      <c r="P13" s="69"/>
      <c r="Q13" s="69"/>
      <c r="R13" s="69"/>
      <c r="S13" s="69"/>
    </row>
    <row r="14" spans="1:19" ht="44.25" customHeight="1" x14ac:dyDescent="0.25">
      <c r="A14" s="847">
        <v>10</v>
      </c>
      <c r="B14" s="71" t="s">
        <v>66</v>
      </c>
      <c r="C14" s="845">
        <v>12</v>
      </c>
      <c r="D14" s="69"/>
      <c r="E14" s="69"/>
      <c r="F14" s="69"/>
      <c r="G14" s="69"/>
      <c r="H14" s="69"/>
      <c r="I14" s="69"/>
      <c r="J14" s="69"/>
      <c r="K14" s="70"/>
      <c r="L14" s="69"/>
      <c r="M14" s="69"/>
      <c r="N14" s="69"/>
      <c r="O14" s="69"/>
      <c r="P14" s="69"/>
      <c r="Q14" s="69"/>
      <c r="R14" s="69"/>
      <c r="S14" s="69"/>
    </row>
    <row r="15" spans="1:19" ht="37.5" customHeight="1" x14ac:dyDescent="0.25">
      <c r="A15" s="847">
        <v>11</v>
      </c>
      <c r="B15" s="71" t="s">
        <v>67</v>
      </c>
      <c r="C15" s="845">
        <v>18</v>
      </c>
      <c r="D15" s="69"/>
      <c r="E15" s="69"/>
      <c r="F15" s="69"/>
      <c r="G15" s="69"/>
      <c r="H15" s="69"/>
      <c r="I15" s="69"/>
      <c r="J15" s="69"/>
      <c r="K15" s="70"/>
      <c r="L15" s="69"/>
      <c r="M15" s="69"/>
      <c r="N15" s="69"/>
      <c r="O15" s="69"/>
      <c r="P15" s="69"/>
      <c r="Q15" s="69"/>
      <c r="R15" s="69"/>
      <c r="S15" s="69"/>
    </row>
    <row r="16" spans="1:19" ht="27.75" customHeight="1" x14ac:dyDescent="0.25">
      <c r="A16" s="847">
        <v>12</v>
      </c>
      <c r="B16" s="71" t="s">
        <v>934</v>
      </c>
      <c r="C16" s="845">
        <v>22</v>
      </c>
      <c r="D16" s="69"/>
      <c r="E16" s="69"/>
      <c r="F16" s="69"/>
      <c r="G16" s="69"/>
      <c r="H16" s="69"/>
      <c r="I16" s="69"/>
      <c r="J16" s="69"/>
      <c r="K16" s="70"/>
      <c r="L16" s="69"/>
      <c r="M16" s="69"/>
      <c r="N16" s="69"/>
      <c r="O16" s="69"/>
      <c r="P16" s="69"/>
      <c r="Q16" s="69"/>
      <c r="R16" s="69"/>
      <c r="S16" s="69"/>
    </row>
    <row r="17" spans="1:19" ht="21" customHeight="1" x14ac:dyDescent="0.25">
      <c r="A17" s="847"/>
      <c r="B17" s="69"/>
      <c r="C17" s="847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</row>
    <row r="18" spans="1:19" ht="21" customHeight="1" x14ac:dyDescent="0.25">
      <c r="A18" s="1050" t="s">
        <v>69</v>
      </c>
      <c r="B18" s="1050"/>
      <c r="C18" s="847">
        <v>12</v>
      </c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</row>
    <row r="19" spans="1:19" ht="21" customHeight="1" x14ac:dyDescent="0.25">
      <c r="A19" s="1050" t="s">
        <v>62</v>
      </c>
      <c r="B19" s="1050"/>
      <c r="C19" s="847">
        <f>SUM(C5:C18)</f>
        <v>288</v>
      </c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</row>
    <row r="20" spans="1:19" x14ac:dyDescent="0.25">
      <c r="A20" s="862">
        <v>1</v>
      </c>
      <c r="L20" s="15"/>
      <c r="M20" s="15"/>
      <c r="N20" s="15"/>
      <c r="O20" s="15"/>
      <c r="P20" s="15"/>
      <c r="Q20" s="15"/>
      <c r="R20" s="15"/>
      <c r="S20" s="15"/>
    </row>
  </sheetData>
  <mergeCells count="15">
    <mergeCell ref="A18:B18"/>
    <mergeCell ref="A19:B19"/>
    <mergeCell ref="A1:S1"/>
    <mergeCell ref="A2:A4"/>
    <mergeCell ref="B2:B4"/>
    <mergeCell ref="C2:C4"/>
    <mergeCell ref="D2:S2"/>
    <mergeCell ref="D3:E3"/>
    <mergeCell ref="F3:G3"/>
    <mergeCell ref="H3:I3"/>
    <mergeCell ref="J3:K3"/>
    <mergeCell ref="L3:M3"/>
    <mergeCell ref="N3:O3"/>
    <mergeCell ref="P3:Q3"/>
    <mergeCell ref="R3:S3"/>
  </mergeCells>
  <pageMargins left="0.70866141732283505" right="0.511811023622047" top="0.43307086614173201" bottom="0.39370078740157499" header="0.31496062992126" footer="0.31496062992126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1">
    <tabColor theme="3" tint="0.39997558519241921"/>
  </sheetPr>
  <dimension ref="A1:H37"/>
  <sheetViews>
    <sheetView view="pageBreakPreview" zoomScaleNormal="100" zoomScaleSheetLayoutView="100" workbookViewId="0">
      <selection activeCell="A37" sqref="A37"/>
    </sheetView>
  </sheetViews>
  <sheetFormatPr defaultRowHeight="15" x14ac:dyDescent="0.25"/>
  <cols>
    <col min="1" max="1" width="7.28515625" style="79" customWidth="1"/>
    <col min="2" max="2" width="27.42578125" customWidth="1"/>
    <col min="3" max="3" width="13.28515625" customWidth="1"/>
    <col min="4" max="4" width="16" customWidth="1"/>
    <col min="5" max="5" width="23" customWidth="1"/>
    <col min="6" max="6" width="26.85546875" customWidth="1"/>
    <col min="7" max="7" width="38.85546875" customWidth="1"/>
    <col min="8" max="8" width="21.28515625" customWidth="1"/>
  </cols>
  <sheetData>
    <row r="1" spans="1:8" ht="43.5" customHeight="1" x14ac:dyDescent="0.25">
      <c r="A1" s="73" t="s">
        <v>70</v>
      </c>
      <c r="B1" s="74" t="s">
        <v>71</v>
      </c>
      <c r="C1" s="75" t="s">
        <v>54</v>
      </c>
      <c r="D1" s="76" t="s">
        <v>72</v>
      </c>
      <c r="E1" s="75" t="s">
        <v>56</v>
      </c>
      <c r="F1" s="67" t="s">
        <v>73</v>
      </c>
      <c r="G1" s="74" t="s">
        <v>74</v>
      </c>
      <c r="H1" s="67" t="s">
        <v>75</v>
      </c>
    </row>
    <row r="2" spans="1:8" ht="21" customHeight="1" x14ac:dyDescent="0.25">
      <c r="A2" s="77">
        <v>1</v>
      </c>
      <c r="B2" s="883" t="str">
        <f>LEFT(DATABASE!C15,FIND("*",SUBSTITUTE(DATABASE!C15," ","*",2)))</f>
        <v xml:space="preserve">Абдурахмонова Машҳура </v>
      </c>
      <c r="C2" s="884">
        <f>DATABASE!D15</f>
        <v>34742</v>
      </c>
      <c r="D2" s="881" t="str">
        <f>DATABASE!E15</f>
        <v>ЎРТА</v>
      </c>
      <c r="E2" s="882" t="str">
        <f>DATABASE!F15</f>
        <v xml:space="preserve">Самарканд вилояти </v>
      </c>
      <c r="F2" s="885"/>
      <c r="G2" s="883" t="str">
        <f>DATABASE!G15</f>
        <v>Самарқанд шахар Зармитан 22</v>
      </c>
      <c r="H2" s="886"/>
    </row>
    <row r="3" spans="1:8" ht="21" customHeight="1" x14ac:dyDescent="0.25">
      <c r="A3" s="77">
        <v>2</v>
      </c>
      <c r="B3" s="883" t="e">
        <f>LEFT(DATABASE!C16,FIND("*",SUBSTITUTE(DATABASE!C16," ","*",2)))</f>
        <v>#VALUE!</v>
      </c>
      <c r="C3" s="884">
        <f>DATABASE!D16</f>
        <v>0</v>
      </c>
      <c r="D3" s="881">
        <f>DATABASE!E16</f>
        <v>0</v>
      </c>
      <c r="E3" s="882">
        <f>DATABASE!F16</f>
        <v>0</v>
      </c>
      <c r="F3" s="885"/>
      <c r="G3" s="883">
        <f>DATABASE!G16</f>
        <v>0</v>
      </c>
      <c r="H3" s="886"/>
    </row>
    <row r="4" spans="1:8" ht="21" customHeight="1" x14ac:dyDescent="0.25">
      <c r="A4" s="77">
        <v>3</v>
      </c>
      <c r="B4" s="883" t="e">
        <f>LEFT(DATABASE!C17,FIND("*",SUBSTITUTE(DATABASE!C17," ","*",2)))</f>
        <v>#VALUE!</v>
      </c>
      <c r="C4" s="884">
        <f>DATABASE!D17</f>
        <v>0</v>
      </c>
      <c r="D4" s="881">
        <f>DATABASE!E17</f>
        <v>0</v>
      </c>
      <c r="E4" s="882">
        <f>DATABASE!F17</f>
        <v>0</v>
      </c>
      <c r="F4" s="885"/>
      <c r="G4" s="883">
        <f>DATABASE!G17</f>
        <v>0</v>
      </c>
      <c r="H4" s="886"/>
    </row>
    <row r="5" spans="1:8" ht="21" customHeight="1" x14ac:dyDescent="0.25">
      <c r="A5" s="77">
        <v>4</v>
      </c>
      <c r="B5" s="883" t="e">
        <f>LEFT(DATABASE!C18,FIND("*",SUBSTITUTE(DATABASE!C18," ","*",2)))</f>
        <v>#VALUE!</v>
      </c>
      <c r="C5" s="884">
        <f>DATABASE!D18</f>
        <v>0</v>
      </c>
      <c r="D5" s="881">
        <f>DATABASE!E18</f>
        <v>0</v>
      </c>
      <c r="E5" s="882">
        <f>DATABASE!F18</f>
        <v>0</v>
      </c>
      <c r="F5" s="885"/>
      <c r="G5" s="883">
        <f>DATABASE!G18</f>
        <v>0</v>
      </c>
      <c r="H5" s="886"/>
    </row>
    <row r="6" spans="1:8" ht="21" customHeight="1" x14ac:dyDescent="0.25">
      <c r="A6" s="77">
        <v>5</v>
      </c>
      <c r="B6" s="883" t="e">
        <f>LEFT(DATABASE!C19,FIND("*",SUBSTITUTE(DATABASE!C19," ","*",2)))</f>
        <v>#VALUE!</v>
      </c>
      <c r="C6" s="884">
        <f>DATABASE!D19</f>
        <v>0</v>
      </c>
      <c r="D6" s="881">
        <f>DATABASE!E19</f>
        <v>0</v>
      </c>
      <c r="E6" s="882">
        <f>DATABASE!F19</f>
        <v>0</v>
      </c>
      <c r="F6" s="885"/>
      <c r="G6" s="883">
        <f>DATABASE!G19</f>
        <v>0</v>
      </c>
      <c r="H6" s="886"/>
    </row>
    <row r="7" spans="1:8" ht="21" customHeight="1" x14ac:dyDescent="0.25">
      <c r="A7" s="77">
        <v>6</v>
      </c>
      <c r="B7" s="883" t="e">
        <f>LEFT(DATABASE!C20,FIND("*",SUBSTITUTE(DATABASE!C20," ","*",2)))</f>
        <v>#VALUE!</v>
      </c>
      <c r="C7" s="884">
        <f>DATABASE!D20</f>
        <v>0</v>
      </c>
      <c r="D7" s="881">
        <f>DATABASE!E20</f>
        <v>0</v>
      </c>
      <c r="E7" s="882">
        <f>DATABASE!F20</f>
        <v>0</v>
      </c>
      <c r="F7" s="885"/>
      <c r="G7" s="883">
        <f>DATABASE!G20</f>
        <v>0</v>
      </c>
      <c r="H7" s="886"/>
    </row>
    <row r="8" spans="1:8" ht="21" customHeight="1" x14ac:dyDescent="0.25">
      <c r="A8" s="77">
        <v>7</v>
      </c>
      <c r="B8" s="883" t="e">
        <f>LEFT(DATABASE!C21,FIND("*",SUBSTITUTE(DATABASE!C21," ","*",2)))</f>
        <v>#VALUE!</v>
      </c>
      <c r="C8" s="884">
        <f>DATABASE!D21</f>
        <v>0</v>
      </c>
      <c r="D8" s="881">
        <f>DATABASE!E21</f>
        <v>0</v>
      </c>
      <c r="E8" s="882">
        <f>DATABASE!F21</f>
        <v>0</v>
      </c>
      <c r="F8" s="885"/>
      <c r="G8" s="883">
        <f>DATABASE!G21</f>
        <v>0</v>
      </c>
      <c r="H8" s="886"/>
    </row>
    <row r="9" spans="1:8" ht="21" customHeight="1" x14ac:dyDescent="0.25">
      <c r="A9" s="77">
        <v>8</v>
      </c>
      <c r="B9" s="883" t="e">
        <f>LEFT(DATABASE!C22,FIND("*",SUBSTITUTE(DATABASE!C22," ","*",2)))</f>
        <v>#VALUE!</v>
      </c>
      <c r="C9" s="884">
        <f>DATABASE!D22</f>
        <v>0</v>
      </c>
      <c r="D9" s="881">
        <f>DATABASE!E22</f>
        <v>0</v>
      </c>
      <c r="E9" s="882">
        <f>DATABASE!F22</f>
        <v>0</v>
      </c>
      <c r="F9" s="885"/>
      <c r="G9" s="883">
        <f>DATABASE!G22</f>
        <v>0</v>
      </c>
      <c r="H9" s="886"/>
    </row>
    <row r="10" spans="1:8" ht="21" customHeight="1" x14ac:dyDescent="0.25">
      <c r="A10" s="77">
        <v>9</v>
      </c>
      <c r="B10" s="883" t="e">
        <f>LEFT(DATABASE!C23,FIND("*",SUBSTITUTE(DATABASE!C23," ","*",2)))</f>
        <v>#VALUE!</v>
      </c>
      <c r="C10" s="884">
        <f>DATABASE!D23</f>
        <v>0</v>
      </c>
      <c r="D10" s="881">
        <f>DATABASE!E23</f>
        <v>0</v>
      </c>
      <c r="E10" s="882">
        <f>DATABASE!F23</f>
        <v>0</v>
      </c>
      <c r="F10" s="885"/>
      <c r="G10" s="883">
        <f>DATABASE!G23</f>
        <v>0</v>
      </c>
      <c r="H10" s="886"/>
    </row>
    <row r="11" spans="1:8" ht="21" customHeight="1" x14ac:dyDescent="0.25">
      <c r="A11" s="77">
        <v>10</v>
      </c>
      <c r="B11" s="883" t="e">
        <f>LEFT(DATABASE!C24,FIND("*",SUBSTITUTE(DATABASE!C24," ","*",2)))</f>
        <v>#VALUE!</v>
      </c>
      <c r="C11" s="884">
        <f>DATABASE!D24</f>
        <v>0</v>
      </c>
      <c r="D11" s="881">
        <f>DATABASE!E24</f>
        <v>0</v>
      </c>
      <c r="E11" s="882">
        <f>DATABASE!F24</f>
        <v>0</v>
      </c>
      <c r="F11" s="885"/>
      <c r="G11" s="883">
        <f>DATABASE!G24</f>
        <v>0</v>
      </c>
      <c r="H11" s="886"/>
    </row>
    <row r="12" spans="1:8" ht="21" customHeight="1" x14ac:dyDescent="0.25">
      <c r="A12" s="77">
        <v>11</v>
      </c>
      <c r="B12" s="883" t="e">
        <f>LEFT(DATABASE!C25,FIND("*",SUBSTITUTE(DATABASE!C25," ","*",2)))</f>
        <v>#VALUE!</v>
      </c>
      <c r="C12" s="884">
        <f>DATABASE!D25</f>
        <v>0</v>
      </c>
      <c r="D12" s="881">
        <f>DATABASE!E25</f>
        <v>0</v>
      </c>
      <c r="E12" s="882">
        <f>DATABASE!F25</f>
        <v>0</v>
      </c>
      <c r="F12" s="885"/>
      <c r="G12" s="883">
        <f>DATABASE!G25</f>
        <v>0</v>
      </c>
      <c r="H12" s="886"/>
    </row>
    <row r="13" spans="1:8" ht="21" customHeight="1" x14ac:dyDescent="0.25">
      <c r="A13" s="77">
        <v>12</v>
      </c>
      <c r="B13" s="883" t="e">
        <f>LEFT(DATABASE!C26,FIND("*",SUBSTITUTE(DATABASE!C26," ","*",2)))</f>
        <v>#VALUE!</v>
      </c>
      <c r="C13" s="884">
        <f>DATABASE!D26</f>
        <v>0</v>
      </c>
      <c r="D13" s="881">
        <f>DATABASE!E26</f>
        <v>0</v>
      </c>
      <c r="E13" s="882">
        <f>DATABASE!F26</f>
        <v>0</v>
      </c>
      <c r="F13" s="885"/>
      <c r="G13" s="883">
        <f>DATABASE!G26</f>
        <v>0</v>
      </c>
      <c r="H13" s="886"/>
    </row>
    <row r="14" spans="1:8" ht="21" customHeight="1" x14ac:dyDescent="0.25">
      <c r="A14" s="77">
        <v>13</v>
      </c>
      <c r="B14" s="883" t="e">
        <f>LEFT(DATABASE!C27,FIND("*",SUBSTITUTE(DATABASE!C27," ","*",2)))</f>
        <v>#VALUE!</v>
      </c>
      <c r="C14" s="884">
        <f>DATABASE!D27</f>
        <v>0</v>
      </c>
      <c r="D14" s="881">
        <f>DATABASE!E27</f>
        <v>0</v>
      </c>
      <c r="E14" s="882">
        <f>DATABASE!F27</f>
        <v>0</v>
      </c>
      <c r="F14" s="885"/>
      <c r="G14" s="883">
        <f>DATABASE!G27</f>
        <v>0</v>
      </c>
      <c r="H14" s="886"/>
    </row>
    <row r="15" spans="1:8" ht="21" customHeight="1" x14ac:dyDescent="0.25">
      <c r="A15" s="77">
        <v>14</v>
      </c>
      <c r="B15" s="883" t="e">
        <f>LEFT(DATABASE!C28,FIND("*",SUBSTITUTE(DATABASE!C28," ","*",2)))</f>
        <v>#VALUE!</v>
      </c>
      <c r="C15" s="884">
        <f>DATABASE!D28</f>
        <v>0</v>
      </c>
      <c r="D15" s="881">
        <f>DATABASE!E28</f>
        <v>0</v>
      </c>
      <c r="E15" s="882">
        <f>DATABASE!F28</f>
        <v>0</v>
      </c>
      <c r="F15" s="885"/>
      <c r="G15" s="883">
        <f>DATABASE!G28</f>
        <v>0</v>
      </c>
      <c r="H15" s="886"/>
    </row>
    <row r="16" spans="1:8" ht="21" customHeight="1" x14ac:dyDescent="0.25">
      <c r="A16" s="77">
        <v>15</v>
      </c>
      <c r="B16" s="883" t="e">
        <f>LEFT(DATABASE!C29,FIND("*",SUBSTITUTE(DATABASE!C29," ","*",2)))</f>
        <v>#VALUE!</v>
      </c>
      <c r="C16" s="884">
        <f>DATABASE!D29</f>
        <v>0</v>
      </c>
      <c r="D16" s="881">
        <f>DATABASE!E29</f>
        <v>0</v>
      </c>
      <c r="E16" s="882">
        <f>DATABASE!F29</f>
        <v>0</v>
      </c>
      <c r="F16" s="885"/>
      <c r="G16" s="883">
        <f>DATABASE!G29</f>
        <v>0</v>
      </c>
      <c r="H16" s="886"/>
    </row>
    <row r="17" spans="1:8" ht="21" customHeight="1" x14ac:dyDescent="0.25">
      <c r="A17" s="77">
        <v>16</v>
      </c>
      <c r="B17" s="883" t="e">
        <f>LEFT(DATABASE!C30,FIND("*",SUBSTITUTE(DATABASE!C30," ","*",2)))</f>
        <v>#VALUE!</v>
      </c>
      <c r="C17" s="884">
        <f>DATABASE!D30</f>
        <v>0</v>
      </c>
      <c r="D17" s="881">
        <f>DATABASE!E30</f>
        <v>0</v>
      </c>
      <c r="E17" s="882">
        <f>DATABASE!F30</f>
        <v>0</v>
      </c>
      <c r="F17" s="885"/>
      <c r="G17" s="883">
        <f>DATABASE!G30</f>
        <v>0</v>
      </c>
      <c r="H17" s="886"/>
    </row>
    <row r="18" spans="1:8" ht="21" customHeight="1" x14ac:dyDescent="0.25">
      <c r="A18" s="77">
        <v>17</v>
      </c>
      <c r="B18" s="883" t="e">
        <f>LEFT(DATABASE!C31,FIND("*",SUBSTITUTE(DATABASE!C31," ","*",2)))</f>
        <v>#VALUE!</v>
      </c>
      <c r="C18" s="884">
        <f>DATABASE!D31</f>
        <v>0</v>
      </c>
      <c r="D18" s="881">
        <f>DATABASE!E31</f>
        <v>0</v>
      </c>
      <c r="E18" s="882">
        <f>DATABASE!F31</f>
        <v>0</v>
      </c>
      <c r="F18" s="885"/>
      <c r="G18" s="883">
        <f>DATABASE!G31</f>
        <v>0</v>
      </c>
      <c r="H18" s="886"/>
    </row>
    <row r="19" spans="1:8" ht="21" customHeight="1" x14ac:dyDescent="0.25">
      <c r="A19" s="77">
        <v>18</v>
      </c>
      <c r="B19" s="883" t="e">
        <f>LEFT(DATABASE!C32,FIND("*",SUBSTITUTE(DATABASE!C32," ","*",2)))</f>
        <v>#VALUE!</v>
      </c>
      <c r="C19" s="884">
        <f>DATABASE!D32</f>
        <v>0</v>
      </c>
      <c r="D19" s="881">
        <f>DATABASE!E32</f>
        <v>0</v>
      </c>
      <c r="E19" s="882">
        <f>DATABASE!F32</f>
        <v>0</v>
      </c>
      <c r="F19" s="885"/>
      <c r="G19" s="883">
        <f>DATABASE!G32</f>
        <v>0</v>
      </c>
      <c r="H19" s="886"/>
    </row>
    <row r="20" spans="1:8" ht="21" customHeight="1" x14ac:dyDescent="0.25">
      <c r="A20" s="77">
        <v>19</v>
      </c>
      <c r="B20" s="883" t="e">
        <f>LEFT(DATABASE!C33,FIND("*",SUBSTITUTE(DATABASE!C33," ","*",2)))</f>
        <v>#VALUE!</v>
      </c>
      <c r="C20" s="884">
        <f>DATABASE!D33</f>
        <v>0</v>
      </c>
      <c r="D20" s="881">
        <f>DATABASE!E33</f>
        <v>0</v>
      </c>
      <c r="E20" s="882">
        <f>DATABASE!F33</f>
        <v>0</v>
      </c>
      <c r="F20" s="885"/>
      <c r="G20" s="883">
        <f>DATABASE!G33</f>
        <v>0</v>
      </c>
      <c r="H20" s="886"/>
    </row>
    <row r="21" spans="1:8" ht="21" customHeight="1" x14ac:dyDescent="0.25">
      <c r="A21" s="77">
        <v>20</v>
      </c>
      <c r="B21" s="883" t="e">
        <f>LEFT(DATABASE!C34,FIND("*",SUBSTITUTE(DATABASE!C34," ","*",2)))</f>
        <v>#VALUE!</v>
      </c>
      <c r="C21" s="884">
        <f>DATABASE!D34</f>
        <v>0</v>
      </c>
      <c r="D21" s="881">
        <f>DATABASE!E34</f>
        <v>0</v>
      </c>
      <c r="E21" s="882">
        <f>DATABASE!F34</f>
        <v>0</v>
      </c>
      <c r="F21" s="885"/>
      <c r="G21" s="883">
        <f>DATABASE!G34</f>
        <v>0</v>
      </c>
      <c r="H21" s="886"/>
    </row>
    <row r="22" spans="1:8" ht="21" customHeight="1" x14ac:dyDescent="0.25">
      <c r="A22" s="77">
        <v>21</v>
      </c>
      <c r="B22" s="883" t="e">
        <f>LEFT(DATABASE!C35,FIND("*",SUBSTITUTE(DATABASE!C35," ","*",2)))</f>
        <v>#VALUE!</v>
      </c>
      <c r="C22" s="884">
        <f>DATABASE!D35</f>
        <v>0</v>
      </c>
      <c r="D22" s="881">
        <f>DATABASE!E35</f>
        <v>0</v>
      </c>
      <c r="E22" s="882">
        <f>DATABASE!F35</f>
        <v>0</v>
      </c>
      <c r="F22" s="885"/>
      <c r="G22" s="883">
        <f>DATABASE!G35</f>
        <v>0</v>
      </c>
      <c r="H22" s="886"/>
    </row>
    <row r="23" spans="1:8" ht="21" customHeight="1" x14ac:dyDescent="0.25">
      <c r="A23" s="77">
        <v>22</v>
      </c>
      <c r="B23" s="883" t="e">
        <f>LEFT(DATABASE!C36,FIND("*",SUBSTITUTE(DATABASE!C36," ","*",2)))</f>
        <v>#VALUE!</v>
      </c>
      <c r="C23" s="884">
        <f>DATABASE!D36</f>
        <v>0</v>
      </c>
      <c r="D23" s="881">
        <f>DATABASE!E36</f>
        <v>0</v>
      </c>
      <c r="E23" s="882">
        <f>DATABASE!F36</f>
        <v>0</v>
      </c>
      <c r="F23" s="885"/>
      <c r="G23" s="883">
        <f>DATABASE!G36</f>
        <v>0</v>
      </c>
      <c r="H23" s="886"/>
    </row>
    <row r="24" spans="1:8" ht="21" customHeight="1" x14ac:dyDescent="0.25">
      <c r="A24" s="77">
        <v>23</v>
      </c>
      <c r="B24" s="883" t="e">
        <f>LEFT(DATABASE!C37,FIND("*",SUBSTITUTE(DATABASE!C37," ","*",2)))</f>
        <v>#VALUE!</v>
      </c>
      <c r="C24" s="884">
        <f>DATABASE!D37</f>
        <v>0</v>
      </c>
      <c r="D24" s="881">
        <f>DATABASE!E37</f>
        <v>0</v>
      </c>
      <c r="E24" s="882">
        <f>DATABASE!F37</f>
        <v>0</v>
      </c>
      <c r="F24" s="885"/>
      <c r="G24" s="883">
        <f>DATABASE!G37</f>
        <v>0</v>
      </c>
      <c r="H24" s="886"/>
    </row>
    <row r="25" spans="1:8" ht="21" customHeight="1" x14ac:dyDescent="0.25">
      <c r="A25" s="77">
        <v>24</v>
      </c>
      <c r="B25" s="883" t="e">
        <f>LEFT(DATABASE!C38,FIND("*",SUBSTITUTE(DATABASE!C38," ","*",2)))</f>
        <v>#VALUE!</v>
      </c>
      <c r="C25" s="884">
        <f>DATABASE!D38</f>
        <v>0</v>
      </c>
      <c r="D25" s="881">
        <f>DATABASE!E38</f>
        <v>0</v>
      </c>
      <c r="E25" s="882">
        <f>DATABASE!F38</f>
        <v>0</v>
      </c>
      <c r="F25" s="885"/>
      <c r="G25" s="883">
        <f>DATABASE!G38</f>
        <v>0</v>
      </c>
      <c r="H25" s="886"/>
    </row>
    <row r="26" spans="1:8" ht="21" customHeight="1" x14ac:dyDescent="0.25">
      <c r="A26" s="77">
        <v>25</v>
      </c>
      <c r="B26" s="883" t="e">
        <f>LEFT(DATABASE!C39,FIND("*",SUBSTITUTE(DATABASE!C39," ","*",2)))</f>
        <v>#VALUE!</v>
      </c>
      <c r="C26" s="884">
        <f>DATABASE!D39</f>
        <v>0</v>
      </c>
      <c r="D26" s="881">
        <f>DATABASE!E39</f>
        <v>0</v>
      </c>
      <c r="E26" s="882">
        <f>DATABASE!F39</f>
        <v>0</v>
      </c>
      <c r="F26" s="885"/>
      <c r="G26" s="883">
        <f>DATABASE!G39</f>
        <v>0</v>
      </c>
      <c r="H26" s="886"/>
    </row>
    <row r="27" spans="1:8" ht="21" customHeight="1" x14ac:dyDescent="0.25">
      <c r="A27" s="66">
        <v>26</v>
      </c>
      <c r="B27" s="887"/>
      <c r="C27" s="887"/>
      <c r="D27" s="887"/>
      <c r="E27" s="887"/>
      <c r="F27" s="888"/>
      <c r="G27" s="887"/>
      <c r="H27" s="888"/>
    </row>
    <row r="28" spans="1:8" ht="21" customHeight="1" x14ac:dyDescent="0.25">
      <c r="A28" s="66">
        <v>27</v>
      </c>
      <c r="B28" s="888"/>
      <c r="C28" s="888"/>
      <c r="D28" s="888"/>
      <c r="E28" s="888"/>
      <c r="F28" s="888"/>
      <c r="G28" s="888"/>
      <c r="H28" s="888"/>
    </row>
    <row r="29" spans="1:8" ht="21" customHeight="1" x14ac:dyDescent="0.25">
      <c r="A29" s="66">
        <v>28</v>
      </c>
      <c r="B29" s="888"/>
      <c r="C29" s="888"/>
      <c r="D29" s="888"/>
      <c r="E29" s="888"/>
      <c r="F29" s="888"/>
      <c r="G29" s="888"/>
      <c r="H29" s="888"/>
    </row>
    <row r="30" spans="1:8" ht="21" customHeight="1" x14ac:dyDescent="0.25">
      <c r="A30" s="66">
        <v>29</v>
      </c>
      <c r="B30" s="888"/>
      <c r="C30" s="888"/>
      <c r="D30" s="888"/>
      <c r="E30" s="888"/>
      <c r="F30" s="888"/>
      <c r="G30" s="888"/>
      <c r="H30" s="888"/>
    </row>
    <row r="31" spans="1:8" ht="21" customHeight="1" x14ac:dyDescent="0.25">
      <c r="A31" s="66">
        <v>30</v>
      </c>
      <c r="B31" s="888"/>
      <c r="C31" s="888"/>
      <c r="D31" s="888"/>
      <c r="E31" s="888"/>
      <c r="F31" s="888"/>
      <c r="G31" s="888"/>
      <c r="H31" s="888"/>
    </row>
    <row r="32" spans="1:8" ht="21" customHeight="1" x14ac:dyDescent="0.25">
      <c r="A32" s="66">
        <v>31</v>
      </c>
      <c r="B32" s="888"/>
      <c r="C32" s="888"/>
      <c r="D32" s="888"/>
      <c r="E32" s="888"/>
      <c r="F32" s="888"/>
      <c r="G32" s="888"/>
      <c r="H32" s="888"/>
    </row>
    <row r="33" spans="1:8" ht="21" customHeight="1" x14ac:dyDescent="0.25">
      <c r="A33" s="66">
        <v>32</v>
      </c>
      <c r="B33" s="888"/>
      <c r="C33" s="888"/>
      <c r="D33" s="888"/>
      <c r="E33" s="888"/>
      <c r="F33" s="888"/>
      <c r="G33" s="888"/>
      <c r="H33" s="888"/>
    </row>
    <row r="37" spans="1:8" x14ac:dyDescent="0.25">
      <c r="A37" s="858">
        <v>2</v>
      </c>
      <c r="H37">
        <v>3</v>
      </c>
    </row>
  </sheetData>
  <pageMargins left="0.70866141732283505" right="0.70866141732283505" top="0.74803149606299202" bottom="0.43307086614173201" header="0.31496062992126" footer="0.31496062992126"/>
  <pageSetup paperSize="9" orientation="portrait" r:id="rId1"/>
  <colBreaks count="1" manualBreakCount="1">
    <brk id="5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35">
    <tabColor theme="3" tint="0.39997558519241921"/>
  </sheetPr>
  <dimension ref="A1:AA594"/>
  <sheetViews>
    <sheetView showGridLines="0" view="pageLayout" topLeftCell="A530" zoomScaleNormal="100" zoomScaleSheetLayoutView="100" workbookViewId="0">
      <selection activeCell="O551" sqref="O551:P551"/>
    </sheetView>
  </sheetViews>
  <sheetFormatPr defaultColWidth="7.5703125" defaultRowHeight="15" x14ac:dyDescent="0.25"/>
  <cols>
    <col min="1" max="1" width="4.85546875" style="79" customWidth="1"/>
    <col min="2" max="20" width="4.42578125" style="56" customWidth="1"/>
    <col min="21" max="21" width="10.7109375" style="678" customWidth="1"/>
    <col min="22" max="22" width="57" style="678" customWidth="1"/>
    <col min="23" max="23" width="8.42578125" style="727" customWidth="1"/>
    <col min="24" max="24" width="13.85546875" style="56" customWidth="1"/>
    <col min="25" max="16384" width="7.5703125" style="56"/>
  </cols>
  <sheetData>
    <row r="1" spans="1:24" ht="18.75" x14ac:dyDescent="0.3">
      <c r="Q1" s="1059" t="s">
        <v>434</v>
      </c>
      <c r="R1" s="1059"/>
      <c r="S1" s="1059"/>
      <c r="T1" s="1059"/>
      <c r="U1" s="314" t="s">
        <v>433</v>
      </c>
      <c r="V1" s="314"/>
      <c r="W1" s="314"/>
      <c r="X1" s="314"/>
    </row>
    <row r="2" spans="1:24" s="410" customFormat="1" ht="22.5" customHeight="1" x14ac:dyDescent="0.3">
      <c r="A2" s="409"/>
      <c r="F2" s="406" t="s">
        <v>464</v>
      </c>
      <c r="I2" s="411"/>
      <c r="J2" s="411"/>
      <c r="K2" s="411"/>
      <c r="L2" s="411"/>
      <c r="M2" s="411"/>
      <c r="N2" s="411"/>
      <c r="O2" s="411"/>
      <c r="P2" s="411"/>
      <c r="T2" s="412"/>
      <c r="U2" s="408"/>
      <c r="V2" s="314"/>
      <c r="W2" s="314"/>
      <c r="X2" s="314"/>
    </row>
    <row r="3" spans="1:24" ht="59.25" customHeight="1" x14ac:dyDescent="0.25">
      <c r="A3" s="328" t="s">
        <v>432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327"/>
      <c r="U3" s="850" t="s">
        <v>3</v>
      </c>
      <c r="V3" s="850" t="s">
        <v>431</v>
      </c>
      <c r="W3" s="849" t="s">
        <v>430</v>
      </c>
      <c r="X3" s="850" t="s">
        <v>429</v>
      </c>
    </row>
    <row r="4" spans="1:24" ht="21" customHeight="1" x14ac:dyDescent="0.25">
      <c r="A4" s="848">
        <v>1</v>
      </c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852"/>
      <c r="W4" s="848"/>
      <c r="X4" s="69"/>
    </row>
    <row r="5" spans="1:24" ht="21.6" customHeight="1" x14ac:dyDescent="0.25">
      <c r="A5" s="848">
        <v>2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852"/>
      <c r="W5" s="329"/>
      <c r="X5" s="69"/>
    </row>
    <row r="6" spans="1:24" ht="21.6" customHeight="1" x14ac:dyDescent="0.25">
      <c r="A6" s="848">
        <v>3</v>
      </c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852"/>
      <c r="W6" s="329"/>
      <c r="X6" s="69"/>
    </row>
    <row r="7" spans="1:24" ht="25.5" customHeight="1" x14ac:dyDescent="0.25">
      <c r="A7" s="848">
        <v>4</v>
      </c>
      <c r="B7" s="69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852"/>
      <c r="W7" s="329"/>
      <c r="X7" s="69"/>
    </row>
    <row r="8" spans="1:24" ht="21.6" customHeight="1" x14ac:dyDescent="0.25">
      <c r="A8" s="848">
        <v>5</v>
      </c>
      <c r="B8" s="69"/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852"/>
      <c r="W8" s="329"/>
      <c r="X8" s="69"/>
    </row>
    <row r="9" spans="1:24" ht="21.6" customHeight="1" x14ac:dyDescent="0.25">
      <c r="A9" s="848">
        <v>6</v>
      </c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852"/>
      <c r="W9" s="329"/>
      <c r="X9" s="69"/>
    </row>
    <row r="10" spans="1:24" ht="21.6" customHeight="1" x14ac:dyDescent="0.25">
      <c r="A10" s="848">
        <v>7</v>
      </c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852"/>
      <c r="W10" s="329"/>
      <c r="X10" s="69"/>
    </row>
    <row r="11" spans="1:24" ht="21.6" customHeight="1" x14ac:dyDescent="0.25">
      <c r="A11" s="848">
        <v>8</v>
      </c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852"/>
      <c r="W11" s="329"/>
      <c r="X11" s="69"/>
    </row>
    <row r="12" spans="1:24" ht="21.6" customHeight="1" x14ac:dyDescent="0.25">
      <c r="A12" s="848">
        <v>9</v>
      </c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397"/>
      <c r="W12" s="329"/>
      <c r="X12" s="69"/>
    </row>
    <row r="13" spans="1:24" ht="21.6" customHeight="1" x14ac:dyDescent="0.25">
      <c r="A13" s="848">
        <v>10</v>
      </c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397"/>
      <c r="W13" s="329"/>
      <c r="X13" s="69"/>
    </row>
    <row r="14" spans="1:24" ht="21.6" customHeight="1" x14ac:dyDescent="0.25">
      <c r="A14" s="848">
        <v>11</v>
      </c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397"/>
      <c r="W14" s="848"/>
      <c r="X14" s="69"/>
    </row>
    <row r="15" spans="1:24" ht="21.6" customHeight="1" x14ac:dyDescent="0.25">
      <c r="A15" s="848">
        <v>12</v>
      </c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397"/>
      <c r="W15" s="848"/>
      <c r="X15" s="69"/>
    </row>
    <row r="16" spans="1:24" ht="21.6" customHeight="1" x14ac:dyDescent="0.25">
      <c r="A16" s="848">
        <v>13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397"/>
      <c r="W16" s="848"/>
      <c r="X16" s="69"/>
    </row>
    <row r="17" spans="1:24" ht="21.6" customHeight="1" x14ac:dyDescent="0.25">
      <c r="A17" s="848">
        <v>14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397"/>
      <c r="W17" s="848"/>
      <c r="X17" s="69"/>
    </row>
    <row r="18" spans="1:24" ht="21.6" customHeight="1" x14ac:dyDescent="0.25">
      <c r="A18" s="848">
        <v>15</v>
      </c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397"/>
      <c r="W18" s="848"/>
      <c r="X18" s="69"/>
    </row>
    <row r="19" spans="1:24" ht="21.6" customHeight="1" x14ac:dyDescent="0.25">
      <c r="A19" s="848">
        <v>16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397"/>
      <c r="W19" s="848"/>
      <c r="X19" s="69"/>
    </row>
    <row r="20" spans="1:24" ht="21.6" customHeight="1" x14ac:dyDescent="0.25">
      <c r="A20" s="848">
        <v>17</v>
      </c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397"/>
      <c r="W20" s="848"/>
      <c r="X20" s="69"/>
    </row>
    <row r="21" spans="1:24" ht="21.6" customHeight="1" x14ac:dyDescent="0.25">
      <c r="A21" s="848">
        <v>18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397"/>
      <c r="W21" s="848"/>
      <c r="X21" s="69"/>
    </row>
    <row r="22" spans="1:24" ht="21.6" customHeight="1" x14ac:dyDescent="0.25">
      <c r="A22" s="848">
        <v>19</v>
      </c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397"/>
      <c r="W22" s="848"/>
      <c r="X22" s="69"/>
    </row>
    <row r="23" spans="1:24" ht="21.6" customHeight="1" x14ac:dyDescent="0.25">
      <c r="A23" s="848">
        <v>20</v>
      </c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397"/>
      <c r="W23" s="848"/>
      <c r="X23" s="69"/>
    </row>
    <row r="24" spans="1:24" ht="21.6" customHeight="1" x14ac:dyDescent="0.25">
      <c r="A24" s="848">
        <v>21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397"/>
      <c r="W24" s="848"/>
      <c r="X24" s="69"/>
    </row>
    <row r="25" spans="1:24" ht="21.6" customHeight="1" x14ac:dyDescent="0.25">
      <c r="A25" s="848">
        <v>22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397"/>
      <c r="W25" s="848"/>
      <c r="X25" s="69"/>
    </row>
    <row r="26" spans="1:24" ht="21.6" customHeight="1" x14ac:dyDescent="0.25">
      <c r="A26" s="848">
        <v>23</v>
      </c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397"/>
      <c r="W26" s="848"/>
      <c r="X26" s="69"/>
    </row>
    <row r="27" spans="1:24" ht="21.6" customHeight="1" x14ac:dyDescent="0.25">
      <c r="A27" s="848">
        <v>24</v>
      </c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397"/>
      <c r="W27" s="848"/>
      <c r="X27" s="69"/>
    </row>
    <row r="28" spans="1:24" ht="21.6" customHeight="1" x14ac:dyDescent="0.25">
      <c r="A28" s="848">
        <v>25</v>
      </c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397"/>
      <c r="W28" s="848"/>
      <c r="X28" s="69"/>
    </row>
    <row r="29" spans="1:24" ht="21.6" customHeight="1" x14ac:dyDescent="0.25">
      <c r="A29" s="848">
        <v>26</v>
      </c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397"/>
      <c r="W29" s="848"/>
      <c r="X29" s="69"/>
    </row>
    <row r="30" spans="1:24" ht="21.6" customHeight="1" x14ac:dyDescent="0.25">
      <c r="A30" s="848">
        <v>27</v>
      </c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397"/>
      <c r="W30" s="848"/>
      <c r="X30" s="69"/>
    </row>
    <row r="31" spans="1:24" ht="21.6" customHeight="1" x14ac:dyDescent="0.25">
      <c r="A31" s="848">
        <v>28</v>
      </c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397"/>
      <c r="W31" s="848"/>
      <c r="X31" s="69"/>
    </row>
    <row r="32" spans="1:24" ht="21.6" customHeight="1" x14ac:dyDescent="0.25">
      <c r="A32" s="848">
        <v>29</v>
      </c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397"/>
      <c r="W32" s="848"/>
      <c r="X32" s="69"/>
    </row>
    <row r="33" spans="1:24" ht="21.6" customHeight="1" x14ac:dyDescent="0.25">
      <c r="A33" s="848">
        <v>30</v>
      </c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397"/>
      <c r="W33" s="848"/>
      <c r="X33" s="69"/>
    </row>
    <row r="34" spans="1:24" ht="21.6" customHeight="1" x14ac:dyDescent="0.25">
      <c r="A34" s="848">
        <v>31</v>
      </c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397"/>
      <c r="W34" s="848"/>
      <c r="X34" s="69"/>
    </row>
    <row r="35" spans="1:24" ht="21.6" customHeight="1" x14ac:dyDescent="0.25">
      <c r="A35" s="848">
        <v>32</v>
      </c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848"/>
      <c r="X35" s="69"/>
    </row>
    <row r="36" spans="1:24" ht="21.6" customHeight="1" x14ac:dyDescent="0.25">
      <c r="A36" s="856">
        <v>4</v>
      </c>
      <c r="B36" s="678"/>
      <c r="C36" s="678"/>
      <c r="D36" s="678"/>
      <c r="E36" s="678"/>
      <c r="F36" s="678"/>
      <c r="G36" s="678"/>
      <c r="H36" s="678"/>
      <c r="I36" s="678"/>
      <c r="J36" s="678"/>
      <c r="K36" s="678"/>
      <c r="L36" s="678"/>
      <c r="M36" s="678"/>
      <c r="N36" s="678"/>
      <c r="O36" s="678"/>
      <c r="P36" s="678"/>
      <c r="Q36" s="678"/>
      <c r="R36" s="678"/>
      <c r="S36" s="678"/>
      <c r="T36" s="678"/>
      <c r="X36" s="678">
        <v>33</v>
      </c>
    </row>
    <row r="37" spans="1:24" ht="18.75" x14ac:dyDescent="0.3">
      <c r="Q37" s="1059" t="s">
        <v>434</v>
      </c>
      <c r="R37" s="1059"/>
      <c r="S37" s="1059"/>
      <c r="T37" s="1059"/>
      <c r="U37" s="314" t="s">
        <v>433</v>
      </c>
      <c r="V37" s="314"/>
      <c r="W37" s="314"/>
      <c r="X37" s="314"/>
    </row>
    <row r="38" spans="1:24" s="410" customFormat="1" ht="22.5" customHeight="1" x14ac:dyDescent="0.3">
      <c r="A38" s="409"/>
      <c r="F38" s="406" t="s">
        <v>462</v>
      </c>
      <c r="I38" s="411"/>
      <c r="J38" s="411"/>
      <c r="K38" s="411"/>
      <c r="L38" s="411"/>
      <c r="M38" s="411"/>
      <c r="N38" s="411"/>
      <c r="O38" s="411"/>
      <c r="P38" s="411"/>
      <c r="T38" s="412"/>
      <c r="U38" s="408"/>
      <c r="V38" s="314"/>
      <c r="W38" s="314"/>
      <c r="X38" s="314"/>
    </row>
    <row r="39" spans="1:24" ht="59.25" customHeight="1" x14ac:dyDescent="0.25">
      <c r="A39" s="328" t="s">
        <v>432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327"/>
      <c r="U39" s="850" t="s">
        <v>3</v>
      </c>
      <c r="V39" s="850" t="s">
        <v>431</v>
      </c>
      <c r="W39" s="849" t="s">
        <v>430</v>
      </c>
      <c r="X39" s="850" t="s">
        <v>429</v>
      </c>
    </row>
    <row r="40" spans="1:24" ht="21.6" customHeight="1" x14ac:dyDescent="0.25">
      <c r="A40" s="848">
        <v>1</v>
      </c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852"/>
      <c r="W40" s="848"/>
      <c r="X40" s="69"/>
    </row>
    <row r="41" spans="1:24" ht="21.6" customHeight="1" x14ac:dyDescent="0.25">
      <c r="A41" s="848">
        <v>2</v>
      </c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852"/>
      <c r="W41" s="329"/>
      <c r="X41" s="69"/>
    </row>
    <row r="42" spans="1:24" ht="21.6" customHeight="1" x14ac:dyDescent="0.25">
      <c r="A42" s="848">
        <v>3</v>
      </c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852"/>
      <c r="W42" s="329"/>
      <c r="X42" s="69"/>
    </row>
    <row r="43" spans="1:24" ht="21.6" customHeight="1" x14ac:dyDescent="0.25">
      <c r="A43" s="848">
        <v>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852"/>
      <c r="W43" s="329"/>
      <c r="X43" s="69"/>
    </row>
    <row r="44" spans="1:24" ht="21.6" customHeight="1" x14ac:dyDescent="0.25">
      <c r="A44" s="848">
        <v>5</v>
      </c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852"/>
      <c r="W44" s="329"/>
      <c r="X44" s="69"/>
    </row>
    <row r="45" spans="1:24" ht="21.6" customHeight="1" x14ac:dyDescent="0.25">
      <c r="A45" s="848">
        <v>6</v>
      </c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852"/>
      <c r="W45" s="329"/>
      <c r="X45" s="69"/>
    </row>
    <row r="46" spans="1:24" ht="21.6" customHeight="1" x14ac:dyDescent="0.25">
      <c r="A46" s="848">
        <v>7</v>
      </c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852"/>
      <c r="W46" s="329"/>
      <c r="X46" s="69"/>
    </row>
    <row r="47" spans="1:24" ht="21.6" customHeight="1" x14ac:dyDescent="0.25">
      <c r="A47" s="848">
        <v>8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852"/>
      <c r="W47" s="329"/>
      <c r="X47" s="69"/>
    </row>
    <row r="48" spans="1:24" ht="21.6" customHeight="1" x14ac:dyDescent="0.25">
      <c r="A48" s="848">
        <v>9</v>
      </c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397"/>
      <c r="W48" s="329"/>
      <c r="X48" s="69"/>
    </row>
    <row r="49" spans="1:24" ht="21.6" customHeight="1" x14ac:dyDescent="0.25">
      <c r="A49" s="848">
        <v>10</v>
      </c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397"/>
      <c r="W49" s="329"/>
      <c r="X49" s="69"/>
    </row>
    <row r="50" spans="1:24" ht="21.6" customHeight="1" x14ac:dyDescent="0.25">
      <c r="A50" s="848">
        <v>11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397"/>
      <c r="W50" s="848"/>
      <c r="X50" s="69"/>
    </row>
    <row r="51" spans="1:24" ht="21.6" customHeight="1" x14ac:dyDescent="0.25">
      <c r="A51" s="848">
        <v>12</v>
      </c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397"/>
      <c r="W51" s="848"/>
      <c r="X51" s="69"/>
    </row>
    <row r="52" spans="1:24" ht="21.6" customHeight="1" x14ac:dyDescent="0.25">
      <c r="A52" s="848">
        <v>13</v>
      </c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397"/>
      <c r="W52" s="848"/>
      <c r="X52" s="69"/>
    </row>
    <row r="53" spans="1:24" ht="21.6" customHeight="1" x14ac:dyDescent="0.25">
      <c r="A53" s="848">
        <v>14</v>
      </c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397"/>
      <c r="W53" s="848"/>
      <c r="X53" s="69"/>
    </row>
    <row r="54" spans="1:24" ht="21.6" customHeight="1" x14ac:dyDescent="0.25">
      <c r="A54" s="848">
        <v>15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397"/>
      <c r="W54" s="848"/>
      <c r="X54" s="69"/>
    </row>
    <row r="55" spans="1:24" ht="21.6" customHeight="1" x14ac:dyDescent="0.25">
      <c r="A55" s="848">
        <v>16</v>
      </c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397"/>
      <c r="W55" s="848"/>
      <c r="X55" s="69"/>
    </row>
    <row r="56" spans="1:24" ht="21.6" customHeight="1" x14ac:dyDescent="0.25">
      <c r="A56" s="848">
        <v>17</v>
      </c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397"/>
      <c r="W56" s="848"/>
      <c r="X56" s="69"/>
    </row>
    <row r="57" spans="1:24" ht="21.6" customHeight="1" x14ac:dyDescent="0.25">
      <c r="A57" s="848">
        <v>18</v>
      </c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397"/>
      <c r="W57" s="848"/>
      <c r="X57" s="69"/>
    </row>
    <row r="58" spans="1:24" ht="21.6" customHeight="1" x14ac:dyDescent="0.25">
      <c r="A58" s="848">
        <v>19</v>
      </c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397"/>
      <c r="W58" s="848"/>
      <c r="X58" s="69"/>
    </row>
    <row r="59" spans="1:24" ht="21.6" customHeight="1" x14ac:dyDescent="0.25">
      <c r="A59" s="848">
        <v>20</v>
      </c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397"/>
      <c r="W59" s="848"/>
      <c r="X59" s="69"/>
    </row>
    <row r="60" spans="1:24" ht="21.6" customHeight="1" x14ac:dyDescent="0.25">
      <c r="A60" s="848">
        <v>21</v>
      </c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397"/>
      <c r="W60" s="848"/>
      <c r="X60" s="69"/>
    </row>
    <row r="61" spans="1:24" ht="21.6" customHeight="1" x14ac:dyDescent="0.25">
      <c r="A61" s="848">
        <v>22</v>
      </c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397"/>
      <c r="W61" s="848"/>
      <c r="X61" s="69"/>
    </row>
    <row r="62" spans="1:24" ht="21.6" customHeight="1" x14ac:dyDescent="0.25">
      <c r="A62" s="848">
        <v>23</v>
      </c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397"/>
      <c r="W62" s="848"/>
      <c r="X62" s="69"/>
    </row>
    <row r="63" spans="1:24" ht="21.6" customHeight="1" x14ac:dyDescent="0.25">
      <c r="A63" s="848">
        <v>24</v>
      </c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397"/>
      <c r="W63" s="848"/>
      <c r="X63" s="69"/>
    </row>
    <row r="64" spans="1:24" ht="21.6" customHeight="1" x14ac:dyDescent="0.25">
      <c r="A64" s="848">
        <v>25</v>
      </c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397"/>
      <c r="W64" s="848"/>
      <c r="X64" s="69"/>
    </row>
    <row r="65" spans="1:24" ht="21.6" customHeight="1" x14ac:dyDescent="0.25">
      <c r="A65" s="848">
        <v>26</v>
      </c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397"/>
      <c r="W65" s="848"/>
      <c r="X65" s="69"/>
    </row>
    <row r="66" spans="1:24" ht="21.6" customHeight="1" x14ac:dyDescent="0.25">
      <c r="A66" s="848">
        <v>27</v>
      </c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397"/>
      <c r="W66" s="848"/>
      <c r="X66" s="69"/>
    </row>
    <row r="67" spans="1:24" ht="21.6" customHeight="1" x14ac:dyDescent="0.25">
      <c r="A67" s="848">
        <v>28</v>
      </c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397"/>
      <c r="W67" s="848"/>
      <c r="X67" s="69"/>
    </row>
    <row r="68" spans="1:24" ht="21.6" customHeight="1" x14ac:dyDescent="0.25">
      <c r="A68" s="848">
        <v>29</v>
      </c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397"/>
      <c r="W68" s="848"/>
      <c r="X68" s="69"/>
    </row>
    <row r="69" spans="1:24" ht="21" customHeight="1" x14ac:dyDescent="0.25">
      <c r="A69" s="848">
        <v>30</v>
      </c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397"/>
      <c r="W69" s="848"/>
      <c r="X69" s="69"/>
    </row>
    <row r="70" spans="1:24" ht="21" customHeight="1" x14ac:dyDescent="0.25">
      <c r="A70" s="848">
        <v>31</v>
      </c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397"/>
      <c r="W70" s="848"/>
      <c r="X70" s="69"/>
    </row>
    <row r="71" spans="1:24" ht="21.6" customHeight="1" x14ac:dyDescent="0.25">
      <c r="A71" s="848">
        <v>32</v>
      </c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848"/>
      <c r="X71" s="69"/>
    </row>
    <row r="72" spans="1:24" ht="21.6" customHeight="1" x14ac:dyDescent="0.25">
      <c r="A72" s="856">
        <v>6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678"/>
      <c r="T72" s="678"/>
      <c r="X72" s="678">
        <v>31</v>
      </c>
    </row>
    <row r="73" spans="1:24" ht="18.75" x14ac:dyDescent="0.3">
      <c r="Q73" s="1059" t="s">
        <v>434</v>
      </c>
      <c r="R73" s="1059"/>
      <c r="S73" s="1059"/>
      <c r="T73" s="1059"/>
      <c r="U73" s="314" t="s">
        <v>433</v>
      </c>
      <c r="V73" s="314"/>
      <c r="W73" s="314"/>
    </row>
    <row r="74" spans="1:24" s="410" customFormat="1" ht="22.5" customHeight="1" x14ac:dyDescent="0.3">
      <c r="A74" s="409"/>
      <c r="C74" s="407" t="s">
        <v>605</v>
      </c>
      <c r="F74" s="406"/>
      <c r="I74" s="411"/>
      <c r="J74" s="411"/>
      <c r="K74" s="411"/>
      <c r="L74" s="411"/>
      <c r="M74" s="411"/>
      <c r="N74" s="411"/>
      <c r="O74" s="411"/>
      <c r="P74" s="411"/>
      <c r="T74" s="412"/>
      <c r="U74" s="408" t="s">
        <v>435</v>
      </c>
      <c r="V74" s="314"/>
      <c r="W74" s="314"/>
    </row>
    <row r="75" spans="1:24" ht="59.25" customHeight="1" x14ac:dyDescent="0.25">
      <c r="A75" s="328" t="s">
        <v>432</v>
      </c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327"/>
      <c r="U75" s="850" t="s">
        <v>3</v>
      </c>
      <c r="V75" s="850" t="s">
        <v>431</v>
      </c>
      <c r="W75" s="849" t="s">
        <v>430</v>
      </c>
      <c r="X75" s="850" t="s">
        <v>429</v>
      </c>
    </row>
    <row r="76" spans="1:24" ht="21" customHeight="1" x14ac:dyDescent="0.25">
      <c r="A76" s="848">
        <v>1</v>
      </c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1060" t="s">
        <v>653</v>
      </c>
      <c r="W76" s="848"/>
      <c r="X76" s="69"/>
    </row>
    <row r="77" spans="1:24" ht="21" customHeight="1" x14ac:dyDescent="0.25">
      <c r="A77" s="848">
        <v>2</v>
      </c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1061"/>
      <c r="W77" s="329">
        <v>1</v>
      </c>
      <c r="X77" s="69"/>
    </row>
    <row r="78" spans="1:24" ht="21" customHeight="1" x14ac:dyDescent="0.25">
      <c r="A78" s="848">
        <v>3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852" t="s">
        <v>654</v>
      </c>
      <c r="W78" s="329">
        <v>1</v>
      </c>
      <c r="X78" s="69"/>
    </row>
    <row r="79" spans="1:24" ht="21" customHeight="1" x14ac:dyDescent="0.25">
      <c r="A79" s="848">
        <v>4</v>
      </c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848"/>
      <c r="V79" s="1060" t="s">
        <v>655</v>
      </c>
      <c r="W79" s="531"/>
      <c r="X79" s="69"/>
    </row>
    <row r="80" spans="1:24" ht="21" customHeight="1" x14ac:dyDescent="0.25">
      <c r="A80" s="848">
        <v>5</v>
      </c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70"/>
      <c r="V80" s="1061"/>
      <c r="W80" s="531">
        <v>1</v>
      </c>
      <c r="X80" s="69"/>
    </row>
    <row r="81" spans="1:24" ht="21" customHeight="1" x14ac:dyDescent="0.25">
      <c r="A81" s="848">
        <v>6</v>
      </c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70"/>
      <c r="V81" s="852" t="s">
        <v>656</v>
      </c>
      <c r="W81" s="329">
        <v>1</v>
      </c>
      <c r="X81" s="69"/>
    </row>
    <row r="82" spans="1:24" ht="21" customHeight="1" x14ac:dyDescent="0.25">
      <c r="A82" s="848">
        <v>7</v>
      </c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852" t="s">
        <v>657</v>
      </c>
      <c r="W82" s="329">
        <v>1</v>
      </c>
      <c r="X82" s="69"/>
    </row>
    <row r="83" spans="1:24" ht="21" customHeight="1" x14ac:dyDescent="0.25">
      <c r="A83" s="848">
        <v>8</v>
      </c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852" t="s">
        <v>425</v>
      </c>
      <c r="W83" s="329">
        <v>1</v>
      </c>
      <c r="X83" s="69"/>
    </row>
    <row r="84" spans="1:24" ht="21" customHeight="1" x14ac:dyDescent="0.25">
      <c r="A84" s="848">
        <v>9</v>
      </c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397"/>
      <c r="W84" s="329"/>
      <c r="X84" s="69"/>
    </row>
    <row r="85" spans="1:24" ht="21" customHeight="1" x14ac:dyDescent="0.25">
      <c r="A85" s="848">
        <v>10</v>
      </c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397"/>
      <c r="W85" s="329">
        <f>SUM(W77:W83)</f>
        <v>6</v>
      </c>
      <c r="X85" s="69"/>
    </row>
    <row r="86" spans="1:24" ht="21" customHeight="1" x14ac:dyDescent="0.25">
      <c r="A86" s="848">
        <v>11</v>
      </c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397"/>
      <c r="W86" s="848"/>
      <c r="X86" s="69"/>
    </row>
    <row r="87" spans="1:24" ht="21" customHeight="1" x14ac:dyDescent="0.25">
      <c r="A87" s="848">
        <v>12</v>
      </c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397"/>
      <c r="W87" s="848"/>
      <c r="X87" s="69"/>
    </row>
    <row r="88" spans="1:24" ht="21" customHeight="1" x14ac:dyDescent="0.25">
      <c r="A88" s="848">
        <v>13</v>
      </c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397"/>
      <c r="W88" s="848"/>
      <c r="X88" s="69"/>
    </row>
    <row r="89" spans="1:24" ht="21" customHeight="1" x14ac:dyDescent="0.25">
      <c r="A89" s="848">
        <v>14</v>
      </c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397"/>
      <c r="W89" s="848"/>
      <c r="X89" s="69"/>
    </row>
    <row r="90" spans="1:24" ht="21" customHeight="1" x14ac:dyDescent="0.25">
      <c r="A90" s="848">
        <v>15</v>
      </c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397"/>
      <c r="W90" s="848"/>
      <c r="X90" s="69"/>
    </row>
    <row r="91" spans="1:24" ht="21" customHeight="1" x14ac:dyDescent="0.25">
      <c r="A91" s="848">
        <v>16</v>
      </c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397"/>
      <c r="W91" s="848"/>
      <c r="X91" s="69"/>
    </row>
    <row r="92" spans="1:24" ht="21" customHeight="1" x14ac:dyDescent="0.25">
      <c r="A92" s="848">
        <v>17</v>
      </c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397"/>
      <c r="W92" s="848"/>
      <c r="X92" s="69"/>
    </row>
    <row r="93" spans="1:24" ht="21" customHeight="1" x14ac:dyDescent="0.25">
      <c r="A93" s="848">
        <v>18</v>
      </c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397"/>
      <c r="W93" s="848"/>
      <c r="X93" s="69"/>
    </row>
    <row r="94" spans="1:24" ht="21" customHeight="1" x14ac:dyDescent="0.25">
      <c r="A94" s="848">
        <v>19</v>
      </c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397"/>
      <c r="W94" s="848"/>
      <c r="X94" s="69"/>
    </row>
    <row r="95" spans="1:24" ht="21" customHeight="1" x14ac:dyDescent="0.25">
      <c r="A95" s="848">
        <v>20</v>
      </c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397"/>
      <c r="W95" s="848"/>
      <c r="X95" s="69"/>
    </row>
    <row r="96" spans="1:24" ht="21" customHeight="1" x14ac:dyDescent="0.25">
      <c r="A96" s="848">
        <v>21</v>
      </c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397"/>
      <c r="W96" s="848"/>
      <c r="X96" s="69"/>
    </row>
    <row r="97" spans="1:24" ht="21" customHeight="1" x14ac:dyDescent="0.25">
      <c r="A97" s="848">
        <v>22</v>
      </c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397"/>
      <c r="W97" s="848"/>
      <c r="X97" s="69"/>
    </row>
    <row r="98" spans="1:24" ht="21" customHeight="1" x14ac:dyDescent="0.25">
      <c r="A98" s="848">
        <v>23</v>
      </c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397"/>
      <c r="W98" s="848"/>
      <c r="X98" s="69"/>
    </row>
    <row r="99" spans="1:24" ht="21" customHeight="1" x14ac:dyDescent="0.25">
      <c r="A99" s="848">
        <v>24</v>
      </c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397"/>
      <c r="W99" s="848"/>
      <c r="X99" s="69"/>
    </row>
    <row r="100" spans="1:24" ht="21" customHeight="1" x14ac:dyDescent="0.25">
      <c r="A100" s="848">
        <v>25</v>
      </c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397"/>
      <c r="W100" s="848"/>
      <c r="X100" s="69"/>
    </row>
    <row r="101" spans="1:24" ht="21" customHeight="1" x14ac:dyDescent="0.25">
      <c r="A101" s="848">
        <v>26</v>
      </c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397"/>
      <c r="W101" s="848"/>
      <c r="X101" s="69"/>
    </row>
    <row r="102" spans="1:24" ht="21" customHeight="1" x14ac:dyDescent="0.25">
      <c r="A102" s="848">
        <v>27</v>
      </c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397"/>
      <c r="W102" s="848"/>
      <c r="X102" s="69"/>
    </row>
    <row r="103" spans="1:24" ht="21" customHeight="1" x14ac:dyDescent="0.25">
      <c r="A103" s="848">
        <v>28</v>
      </c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397"/>
      <c r="W103" s="848"/>
      <c r="X103" s="69"/>
    </row>
    <row r="104" spans="1:24" ht="21" customHeight="1" x14ac:dyDescent="0.25">
      <c r="A104" s="848">
        <v>29</v>
      </c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397"/>
      <c r="W104" s="848"/>
      <c r="X104" s="69"/>
    </row>
    <row r="105" spans="1:24" ht="21" customHeight="1" x14ac:dyDescent="0.25">
      <c r="A105" s="848">
        <v>30</v>
      </c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397"/>
      <c r="W105" s="848"/>
      <c r="X105" s="69"/>
    </row>
    <row r="106" spans="1:24" ht="23.25" customHeight="1" x14ac:dyDescent="0.25">
      <c r="A106" s="848">
        <v>31</v>
      </c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397"/>
      <c r="W106" s="848"/>
      <c r="X106" s="69"/>
    </row>
    <row r="107" spans="1:24" ht="24" customHeight="1" x14ac:dyDescent="0.25">
      <c r="A107" s="848">
        <v>32</v>
      </c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848"/>
      <c r="X107" s="69"/>
    </row>
    <row r="108" spans="1:24" ht="24" customHeight="1" x14ac:dyDescent="0.25">
      <c r="A108" s="856">
        <v>8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678"/>
      <c r="T108" s="678"/>
      <c r="X108" s="678">
        <v>29</v>
      </c>
    </row>
    <row r="109" spans="1:24" ht="18.75" x14ac:dyDescent="0.3">
      <c r="Q109" s="1059" t="s">
        <v>434</v>
      </c>
      <c r="R109" s="1059"/>
      <c r="S109" s="1059"/>
      <c r="T109" s="1059"/>
      <c r="U109" s="314" t="s">
        <v>433</v>
      </c>
      <c r="V109" s="314"/>
      <c r="W109" s="79"/>
    </row>
    <row r="110" spans="1:24" s="410" customFormat="1" ht="22.5" customHeight="1" x14ac:dyDescent="0.25">
      <c r="A110" s="409"/>
      <c r="C110" s="407" t="s">
        <v>606</v>
      </c>
      <c r="F110" s="406"/>
      <c r="I110" s="411"/>
      <c r="J110" s="411"/>
      <c r="K110" s="411"/>
      <c r="L110" s="411"/>
      <c r="M110" s="411"/>
      <c r="N110" s="411"/>
      <c r="O110" s="411"/>
      <c r="P110" s="411"/>
      <c r="T110" s="412"/>
      <c r="U110" s="408" t="s">
        <v>435</v>
      </c>
    </row>
    <row r="111" spans="1:24" ht="59.25" customHeight="1" x14ac:dyDescent="0.25">
      <c r="A111" s="328" t="s">
        <v>432</v>
      </c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327"/>
      <c r="U111" s="850" t="s">
        <v>3</v>
      </c>
      <c r="V111" s="850" t="s">
        <v>431</v>
      </c>
      <c r="W111" s="849" t="s">
        <v>430</v>
      </c>
      <c r="X111" s="850" t="s">
        <v>429</v>
      </c>
    </row>
    <row r="112" spans="1:24" ht="21" customHeight="1" x14ac:dyDescent="0.25">
      <c r="A112" s="848">
        <v>1</v>
      </c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1060" t="s">
        <v>658</v>
      </c>
      <c r="W112" s="329"/>
      <c r="X112" s="69"/>
    </row>
    <row r="113" spans="1:24" ht="21" customHeight="1" x14ac:dyDescent="0.25">
      <c r="A113" s="848">
        <v>2</v>
      </c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1061"/>
      <c r="W113" s="329">
        <v>2</v>
      </c>
      <c r="X113" s="69"/>
    </row>
    <row r="114" spans="1:24" ht="21" customHeight="1" x14ac:dyDescent="0.25">
      <c r="A114" s="848">
        <v>3</v>
      </c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1060" t="s">
        <v>558</v>
      </c>
      <c r="W114" s="329"/>
      <c r="X114" s="69"/>
    </row>
    <row r="115" spans="1:24" ht="21" customHeight="1" x14ac:dyDescent="0.25">
      <c r="A115" s="848">
        <v>4</v>
      </c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848"/>
      <c r="V115" s="1061"/>
      <c r="W115" s="329">
        <v>2</v>
      </c>
      <c r="X115" s="69"/>
    </row>
    <row r="116" spans="1:24" ht="21" customHeight="1" x14ac:dyDescent="0.25">
      <c r="A116" s="848">
        <v>5</v>
      </c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70"/>
      <c r="V116" s="852" t="s">
        <v>559</v>
      </c>
      <c r="W116" s="531">
        <v>2</v>
      </c>
      <c r="X116" s="69"/>
    </row>
    <row r="117" spans="1:24" ht="21" customHeight="1" x14ac:dyDescent="0.25">
      <c r="A117" s="848">
        <v>6</v>
      </c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70"/>
      <c r="V117" s="1062" t="s">
        <v>659</v>
      </c>
      <c r="W117" s="531"/>
      <c r="X117" s="69"/>
    </row>
    <row r="118" spans="1:24" ht="21" customHeight="1" x14ac:dyDescent="0.25">
      <c r="A118" s="848">
        <v>7</v>
      </c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1062"/>
      <c r="W118" s="329">
        <v>2</v>
      </c>
      <c r="X118" s="69"/>
    </row>
    <row r="119" spans="1:24" ht="21" customHeight="1" x14ac:dyDescent="0.25">
      <c r="A119" s="848">
        <v>8</v>
      </c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1062" t="s">
        <v>560</v>
      </c>
      <c r="W119" s="329"/>
      <c r="X119" s="69"/>
    </row>
    <row r="120" spans="1:24" ht="21" customHeight="1" x14ac:dyDescent="0.25">
      <c r="A120" s="848">
        <v>9</v>
      </c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1062"/>
      <c r="W120" s="329">
        <v>2</v>
      </c>
      <c r="X120" s="69"/>
    </row>
    <row r="121" spans="1:24" ht="21" customHeight="1" x14ac:dyDescent="0.25">
      <c r="A121" s="848">
        <v>10</v>
      </c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855" t="s">
        <v>660</v>
      </c>
      <c r="W121" s="329">
        <v>2</v>
      </c>
      <c r="X121" s="69"/>
    </row>
    <row r="122" spans="1:24" ht="21" customHeight="1" x14ac:dyDescent="0.25">
      <c r="A122" s="848">
        <v>11</v>
      </c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852" t="s">
        <v>661</v>
      </c>
      <c r="W122" s="329">
        <v>2</v>
      </c>
      <c r="X122" s="69"/>
    </row>
    <row r="123" spans="1:24" ht="21" customHeight="1" x14ac:dyDescent="0.25">
      <c r="A123" s="848">
        <v>12</v>
      </c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852" t="s">
        <v>662</v>
      </c>
      <c r="W123" s="329">
        <v>2</v>
      </c>
      <c r="X123" s="69"/>
    </row>
    <row r="124" spans="1:24" ht="21" customHeight="1" x14ac:dyDescent="0.25">
      <c r="A124" s="848">
        <v>13</v>
      </c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852" t="s">
        <v>663</v>
      </c>
      <c r="W124" s="329">
        <v>2</v>
      </c>
      <c r="X124" s="69"/>
    </row>
    <row r="125" spans="1:24" ht="21" customHeight="1" x14ac:dyDescent="0.25">
      <c r="A125" s="848">
        <v>14</v>
      </c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852"/>
      <c r="W125" s="329"/>
      <c r="X125" s="69"/>
    </row>
    <row r="126" spans="1:24" ht="21" customHeight="1" x14ac:dyDescent="0.25">
      <c r="A126" s="848">
        <v>15</v>
      </c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852"/>
      <c r="W126" s="329">
        <f>SUM(W112:W124)</f>
        <v>18</v>
      </c>
      <c r="X126" s="69"/>
    </row>
    <row r="127" spans="1:24" ht="21" customHeight="1" x14ac:dyDescent="0.25">
      <c r="A127" s="848">
        <v>16</v>
      </c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852"/>
      <c r="W127" s="329"/>
      <c r="X127" s="69"/>
    </row>
    <row r="128" spans="1:24" ht="21" customHeight="1" x14ac:dyDescent="0.25">
      <c r="A128" s="848">
        <v>17</v>
      </c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397"/>
      <c r="W128" s="848"/>
      <c r="X128" s="69"/>
    </row>
    <row r="129" spans="1:24" ht="21" customHeight="1" x14ac:dyDescent="0.25">
      <c r="A129" s="848">
        <v>18</v>
      </c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397"/>
      <c r="W129" s="848"/>
      <c r="X129" s="69"/>
    </row>
    <row r="130" spans="1:24" ht="21" customHeight="1" x14ac:dyDescent="0.25">
      <c r="A130" s="848">
        <v>19</v>
      </c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397"/>
      <c r="W130" s="848"/>
      <c r="X130" s="69"/>
    </row>
    <row r="131" spans="1:24" ht="21" customHeight="1" x14ac:dyDescent="0.25">
      <c r="A131" s="848">
        <v>20</v>
      </c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397"/>
      <c r="W131" s="848"/>
      <c r="X131" s="69"/>
    </row>
    <row r="132" spans="1:24" ht="21" customHeight="1" x14ac:dyDescent="0.25">
      <c r="A132" s="848">
        <v>21</v>
      </c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397"/>
      <c r="W132" s="848"/>
      <c r="X132" s="69"/>
    </row>
    <row r="133" spans="1:24" ht="21" customHeight="1" x14ac:dyDescent="0.25">
      <c r="A133" s="848">
        <v>22</v>
      </c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397"/>
      <c r="W133" s="848"/>
      <c r="X133" s="69"/>
    </row>
    <row r="134" spans="1:24" ht="21" customHeight="1" x14ac:dyDescent="0.25">
      <c r="A134" s="848">
        <v>23</v>
      </c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397"/>
      <c r="W134" s="848"/>
      <c r="X134" s="69"/>
    </row>
    <row r="135" spans="1:24" ht="21" customHeight="1" x14ac:dyDescent="0.25">
      <c r="A135" s="848">
        <v>24</v>
      </c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397"/>
      <c r="W135" s="848"/>
      <c r="X135" s="69"/>
    </row>
    <row r="136" spans="1:24" ht="21" customHeight="1" x14ac:dyDescent="0.25">
      <c r="A136" s="848">
        <v>25</v>
      </c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397"/>
      <c r="W136" s="848"/>
      <c r="X136" s="69"/>
    </row>
    <row r="137" spans="1:24" ht="21" customHeight="1" x14ac:dyDescent="0.25">
      <c r="A137" s="848">
        <v>26</v>
      </c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397"/>
      <c r="W137" s="848"/>
      <c r="X137" s="69"/>
    </row>
    <row r="138" spans="1:24" ht="21" customHeight="1" x14ac:dyDescent="0.25">
      <c r="A138" s="848">
        <v>27</v>
      </c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397"/>
      <c r="W138" s="848"/>
      <c r="X138" s="69"/>
    </row>
    <row r="139" spans="1:24" ht="21" customHeight="1" x14ac:dyDescent="0.25">
      <c r="A139" s="848">
        <v>28</v>
      </c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397"/>
      <c r="W139" s="848"/>
      <c r="X139" s="69"/>
    </row>
    <row r="140" spans="1:24" ht="21" customHeight="1" x14ac:dyDescent="0.25">
      <c r="A140" s="848">
        <v>29</v>
      </c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397"/>
      <c r="W140" s="848"/>
      <c r="X140" s="69"/>
    </row>
    <row r="141" spans="1:24" ht="21" customHeight="1" x14ac:dyDescent="0.25">
      <c r="A141" s="848">
        <v>30</v>
      </c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397"/>
      <c r="W141" s="848"/>
      <c r="X141" s="69"/>
    </row>
    <row r="142" spans="1:24" ht="23.25" customHeight="1" x14ac:dyDescent="0.25">
      <c r="A142" s="848">
        <v>31</v>
      </c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397"/>
      <c r="W142" s="848"/>
      <c r="X142" s="69"/>
    </row>
    <row r="143" spans="1:24" ht="24" customHeight="1" x14ac:dyDescent="0.25">
      <c r="A143" s="848">
        <v>32</v>
      </c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397"/>
      <c r="W143" s="848"/>
      <c r="X143" s="69"/>
    </row>
    <row r="144" spans="1:24" ht="24" customHeight="1" x14ac:dyDescent="0.25">
      <c r="A144" s="856">
        <v>10</v>
      </c>
      <c r="B144" s="678"/>
      <c r="C144" s="678"/>
      <c r="D144" s="678"/>
      <c r="E144" s="678"/>
      <c r="F144" s="678"/>
      <c r="G144" s="678"/>
      <c r="H144" s="678"/>
      <c r="I144" s="678"/>
      <c r="J144" s="678"/>
      <c r="K144" s="678"/>
      <c r="L144" s="678"/>
      <c r="M144" s="678"/>
      <c r="N144" s="678"/>
      <c r="O144" s="678"/>
      <c r="P144" s="678"/>
      <c r="Q144" s="678"/>
      <c r="R144" s="678"/>
      <c r="S144" s="678"/>
      <c r="T144" s="678"/>
      <c r="V144" s="857"/>
      <c r="X144" s="678">
        <v>27</v>
      </c>
    </row>
    <row r="145" spans="1:24" ht="18.75" x14ac:dyDescent="0.3">
      <c r="Q145" s="1059" t="s">
        <v>434</v>
      </c>
      <c r="R145" s="1059"/>
      <c r="S145" s="1059"/>
      <c r="T145" s="1059"/>
      <c r="U145" s="314" t="s">
        <v>433</v>
      </c>
      <c r="V145" s="314"/>
      <c r="W145" s="79"/>
    </row>
    <row r="146" spans="1:24" s="410" customFormat="1" ht="22.5" customHeight="1" x14ac:dyDescent="0.25">
      <c r="A146" s="409"/>
      <c r="F146" s="406" t="s">
        <v>455</v>
      </c>
      <c r="I146" s="411"/>
      <c r="J146" s="411"/>
      <c r="K146" s="411"/>
      <c r="L146" s="411"/>
      <c r="M146" s="411"/>
      <c r="N146" s="411"/>
      <c r="O146" s="411"/>
      <c r="P146" s="411"/>
      <c r="T146" s="412"/>
      <c r="U146" s="408" t="s">
        <v>436</v>
      </c>
    </row>
    <row r="147" spans="1:24" ht="59.25" customHeight="1" x14ac:dyDescent="0.25">
      <c r="A147" s="328" t="s">
        <v>432</v>
      </c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327"/>
      <c r="U147" s="850" t="s">
        <v>3</v>
      </c>
      <c r="V147" s="850" t="s">
        <v>431</v>
      </c>
      <c r="W147" s="849" t="s">
        <v>430</v>
      </c>
      <c r="X147" s="850" t="s">
        <v>429</v>
      </c>
    </row>
    <row r="148" spans="1:24" ht="21" customHeight="1" x14ac:dyDescent="0.25">
      <c r="A148" s="848">
        <v>1</v>
      </c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1060" t="s">
        <v>664</v>
      </c>
      <c r="W148" s="329"/>
      <c r="X148" s="69"/>
    </row>
    <row r="149" spans="1:24" ht="21" customHeight="1" x14ac:dyDescent="0.25">
      <c r="A149" s="848">
        <v>2</v>
      </c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1061"/>
      <c r="W149" s="329">
        <v>2</v>
      </c>
      <c r="X149" s="69"/>
    </row>
    <row r="150" spans="1:24" ht="21" customHeight="1" x14ac:dyDescent="0.25">
      <c r="A150" s="848">
        <v>3</v>
      </c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852" t="s">
        <v>665</v>
      </c>
      <c r="W150" s="329">
        <v>2</v>
      </c>
      <c r="X150" s="69"/>
    </row>
    <row r="151" spans="1:24" ht="21" customHeight="1" x14ac:dyDescent="0.25">
      <c r="A151" s="848">
        <v>4</v>
      </c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532"/>
      <c r="W151" s="329"/>
      <c r="X151" s="69"/>
    </row>
    <row r="152" spans="1:24" ht="21" customHeight="1" x14ac:dyDescent="0.25">
      <c r="A152" s="848">
        <v>5</v>
      </c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532"/>
      <c r="W152" s="329">
        <f>SUM(W148:W150)</f>
        <v>4</v>
      </c>
      <c r="X152" s="69"/>
    </row>
    <row r="153" spans="1:24" ht="21" customHeight="1" x14ac:dyDescent="0.25">
      <c r="A153" s="848">
        <v>6</v>
      </c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532"/>
      <c r="W153" s="329"/>
      <c r="X153" s="69"/>
    </row>
    <row r="154" spans="1:24" ht="21" customHeight="1" x14ac:dyDescent="0.25">
      <c r="A154" s="848">
        <v>7</v>
      </c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532"/>
      <c r="W154" s="329"/>
      <c r="X154" s="69"/>
    </row>
    <row r="155" spans="1:24" ht="21" customHeight="1" x14ac:dyDescent="0.25">
      <c r="A155" s="848">
        <v>8</v>
      </c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532"/>
      <c r="W155" s="329"/>
      <c r="X155" s="69"/>
    </row>
    <row r="156" spans="1:24" ht="21" customHeight="1" x14ac:dyDescent="0.25">
      <c r="A156" s="848">
        <v>9</v>
      </c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532"/>
      <c r="W156" s="329"/>
      <c r="X156" s="69"/>
    </row>
    <row r="157" spans="1:24" ht="21" customHeight="1" x14ac:dyDescent="0.25">
      <c r="A157" s="848">
        <v>10</v>
      </c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532"/>
      <c r="W157" s="329"/>
      <c r="X157" s="69"/>
    </row>
    <row r="158" spans="1:24" ht="21" customHeight="1" x14ac:dyDescent="0.25">
      <c r="A158" s="848">
        <v>11</v>
      </c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532"/>
      <c r="W158" s="329"/>
      <c r="X158" s="69"/>
    </row>
    <row r="159" spans="1:24" ht="21" customHeight="1" x14ac:dyDescent="0.25">
      <c r="A159" s="848">
        <v>12</v>
      </c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852"/>
      <c r="W159" s="329"/>
      <c r="X159" s="69"/>
    </row>
    <row r="160" spans="1:24" ht="21" customHeight="1" x14ac:dyDescent="0.25">
      <c r="A160" s="848">
        <v>13</v>
      </c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852"/>
      <c r="W160" s="329"/>
      <c r="X160" s="69"/>
    </row>
    <row r="161" spans="1:24" ht="21" customHeight="1" x14ac:dyDescent="0.25">
      <c r="A161" s="848">
        <v>14</v>
      </c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852"/>
      <c r="W161" s="329"/>
      <c r="X161" s="69"/>
    </row>
    <row r="162" spans="1:24" ht="21" customHeight="1" x14ac:dyDescent="0.25">
      <c r="A162" s="848">
        <v>15</v>
      </c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852"/>
      <c r="W162" s="329"/>
      <c r="X162" s="69"/>
    </row>
    <row r="163" spans="1:24" ht="21" customHeight="1" x14ac:dyDescent="0.25">
      <c r="A163" s="848">
        <v>16</v>
      </c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852"/>
      <c r="W163" s="329"/>
      <c r="X163" s="69"/>
    </row>
    <row r="164" spans="1:24" ht="21" customHeight="1" x14ac:dyDescent="0.25">
      <c r="A164" s="848">
        <v>17</v>
      </c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852"/>
      <c r="W164" s="329"/>
      <c r="X164" s="69"/>
    </row>
    <row r="165" spans="1:24" ht="21" customHeight="1" x14ac:dyDescent="0.25">
      <c r="A165" s="848">
        <v>18</v>
      </c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852"/>
      <c r="W165" s="329"/>
      <c r="X165" s="69"/>
    </row>
    <row r="166" spans="1:24" ht="21" customHeight="1" x14ac:dyDescent="0.25">
      <c r="A166" s="848">
        <v>19</v>
      </c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852"/>
      <c r="W166" s="329"/>
      <c r="X166" s="69"/>
    </row>
    <row r="167" spans="1:24" ht="21" customHeight="1" x14ac:dyDescent="0.25">
      <c r="A167" s="848">
        <v>20</v>
      </c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852"/>
      <c r="W167" s="329"/>
      <c r="X167" s="69"/>
    </row>
    <row r="168" spans="1:24" ht="21" customHeight="1" x14ac:dyDescent="0.25">
      <c r="A168" s="848">
        <v>21</v>
      </c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852"/>
      <c r="W168" s="329"/>
      <c r="X168" s="69"/>
    </row>
    <row r="169" spans="1:24" ht="21" customHeight="1" x14ac:dyDescent="0.25">
      <c r="A169" s="848">
        <v>22</v>
      </c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852"/>
      <c r="W169" s="329"/>
      <c r="X169" s="69"/>
    </row>
    <row r="170" spans="1:24" ht="21" customHeight="1" x14ac:dyDescent="0.25">
      <c r="A170" s="848">
        <v>23</v>
      </c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852"/>
      <c r="W170" s="329"/>
      <c r="X170" s="69"/>
    </row>
    <row r="171" spans="1:24" ht="21" customHeight="1" x14ac:dyDescent="0.25">
      <c r="A171" s="848">
        <v>24</v>
      </c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852"/>
      <c r="W171" s="329"/>
      <c r="X171" s="69"/>
    </row>
    <row r="172" spans="1:24" ht="21" customHeight="1" x14ac:dyDescent="0.25">
      <c r="A172" s="848">
        <v>25</v>
      </c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852"/>
      <c r="W172" s="329"/>
      <c r="X172" s="69"/>
    </row>
    <row r="173" spans="1:24" ht="21" customHeight="1" x14ac:dyDescent="0.25">
      <c r="A173" s="848">
        <v>26</v>
      </c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852"/>
      <c r="W173" s="329"/>
      <c r="X173" s="69"/>
    </row>
    <row r="174" spans="1:24" ht="21" customHeight="1" x14ac:dyDescent="0.25">
      <c r="A174" s="848">
        <v>27</v>
      </c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852"/>
      <c r="W174" s="329"/>
      <c r="X174" s="69"/>
    </row>
    <row r="175" spans="1:24" ht="21" customHeight="1" x14ac:dyDescent="0.25">
      <c r="A175" s="848">
        <v>28</v>
      </c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852"/>
      <c r="W175" s="329"/>
      <c r="X175" s="69"/>
    </row>
    <row r="176" spans="1:24" ht="21" customHeight="1" x14ac:dyDescent="0.25">
      <c r="A176" s="848">
        <v>29</v>
      </c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852"/>
      <c r="W176" s="329"/>
      <c r="X176" s="69"/>
    </row>
    <row r="177" spans="1:24" ht="21" customHeight="1" x14ac:dyDescent="0.25">
      <c r="A177" s="848">
        <v>30</v>
      </c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397"/>
      <c r="W177" s="848"/>
      <c r="X177" s="69"/>
    </row>
    <row r="178" spans="1:24" ht="21" customHeight="1" x14ac:dyDescent="0.25">
      <c r="A178" s="848">
        <v>31</v>
      </c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397"/>
      <c r="W178" s="848"/>
      <c r="X178" s="69"/>
    </row>
    <row r="179" spans="1:24" ht="21" customHeight="1" x14ac:dyDescent="0.25">
      <c r="A179" s="848">
        <v>32</v>
      </c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397"/>
      <c r="W179" s="848"/>
      <c r="X179" s="69"/>
    </row>
    <row r="180" spans="1:24" ht="21" customHeight="1" x14ac:dyDescent="0.25">
      <c r="A180" s="856">
        <v>12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678"/>
      <c r="T180" s="678"/>
      <c r="V180" s="857"/>
      <c r="X180" s="678">
        <v>25</v>
      </c>
    </row>
    <row r="181" spans="1:24" ht="18.75" x14ac:dyDescent="0.3">
      <c r="Q181" s="1059" t="s">
        <v>434</v>
      </c>
      <c r="R181" s="1059"/>
      <c r="S181" s="1059"/>
      <c r="T181" s="1059"/>
      <c r="U181" s="314" t="s">
        <v>433</v>
      </c>
      <c r="V181" s="314"/>
      <c r="W181" s="79"/>
    </row>
    <row r="182" spans="1:24" s="410" customFormat="1" ht="22.5" customHeight="1" x14ac:dyDescent="0.25">
      <c r="A182" s="409"/>
      <c r="F182" s="406" t="s">
        <v>455</v>
      </c>
      <c r="I182" s="411"/>
      <c r="J182" s="411"/>
      <c r="K182" s="411"/>
      <c r="L182" s="411"/>
      <c r="M182" s="411"/>
      <c r="N182" s="411"/>
      <c r="O182" s="411"/>
      <c r="P182" s="411"/>
      <c r="T182" s="412"/>
      <c r="U182" s="408" t="s">
        <v>435</v>
      </c>
    </row>
    <row r="183" spans="1:24" ht="59.25" customHeight="1" x14ac:dyDescent="0.25">
      <c r="A183" s="328" t="s">
        <v>432</v>
      </c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327"/>
      <c r="U183" s="850" t="s">
        <v>3</v>
      </c>
      <c r="V183" s="850" t="s">
        <v>431</v>
      </c>
      <c r="W183" s="849" t="s">
        <v>430</v>
      </c>
      <c r="X183" s="850" t="s">
        <v>429</v>
      </c>
    </row>
    <row r="184" spans="1:24" ht="21" customHeight="1" x14ac:dyDescent="0.25">
      <c r="A184" s="848">
        <v>1</v>
      </c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532" t="s">
        <v>561</v>
      </c>
      <c r="W184" s="329">
        <v>1</v>
      </c>
      <c r="X184" s="69"/>
    </row>
    <row r="185" spans="1:24" ht="21" customHeight="1" x14ac:dyDescent="0.25">
      <c r="A185" s="848">
        <v>2</v>
      </c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532" t="s">
        <v>562</v>
      </c>
      <c r="W185" s="329">
        <v>1</v>
      </c>
      <c r="X185" s="69"/>
    </row>
    <row r="186" spans="1:24" ht="21" customHeight="1" x14ac:dyDescent="0.25">
      <c r="A186" s="848">
        <v>3</v>
      </c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532" t="s">
        <v>563</v>
      </c>
      <c r="W186" s="329">
        <v>1</v>
      </c>
      <c r="X186" s="69"/>
    </row>
    <row r="187" spans="1:24" ht="21" customHeight="1" x14ac:dyDescent="0.25">
      <c r="A187" s="848">
        <v>4</v>
      </c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532" t="s">
        <v>564</v>
      </c>
      <c r="W187" s="329">
        <v>1</v>
      </c>
      <c r="X187" s="69"/>
    </row>
    <row r="188" spans="1:24" ht="21" customHeight="1" x14ac:dyDescent="0.25">
      <c r="A188" s="848">
        <v>5</v>
      </c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532" t="s">
        <v>565</v>
      </c>
      <c r="W188" s="329">
        <v>2</v>
      </c>
      <c r="X188" s="69"/>
    </row>
    <row r="189" spans="1:24" ht="21" customHeight="1" x14ac:dyDescent="0.25">
      <c r="A189" s="848">
        <v>6</v>
      </c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532" t="s">
        <v>566</v>
      </c>
      <c r="W189" s="329">
        <v>2</v>
      </c>
      <c r="X189" s="69"/>
    </row>
    <row r="190" spans="1:24" ht="21" customHeight="1" x14ac:dyDescent="0.25">
      <c r="A190" s="848">
        <v>7</v>
      </c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532" t="s">
        <v>567</v>
      </c>
      <c r="W190" s="329">
        <v>2</v>
      </c>
      <c r="X190" s="69"/>
    </row>
    <row r="191" spans="1:24" ht="21" customHeight="1" x14ac:dyDescent="0.25">
      <c r="A191" s="848">
        <v>8</v>
      </c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532" t="s">
        <v>568</v>
      </c>
      <c r="W191" s="329">
        <v>2</v>
      </c>
      <c r="X191" s="69"/>
    </row>
    <row r="192" spans="1:24" ht="21" customHeight="1" x14ac:dyDescent="0.25">
      <c r="A192" s="848">
        <v>9</v>
      </c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532" t="s">
        <v>569</v>
      </c>
      <c r="W192" s="329">
        <v>2</v>
      </c>
      <c r="X192" s="69"/>
    </row>
    <row r="193" spans="1:24" ht="21" customHeight="1" x14ac:dyDescent="0.25">
      <c r="A193" s="848">
        <v>10</v>
      </c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532" t="s">
        <v>570</v>
      </c>
      <c r="W193" s="329">
        <v>2</v>
      </c>
      <c r="X193" s="69"/>
    </row>
    <row r="194" spans="1:24" ht="21" customHeight="1" x14ac:dyDescent="0.25">
      <c r="A194" s="848">
        <v>11</v>
      </c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532" t="s">
        <v>571</v>
      </c>
      <c r="W194" s="329">
        <v>2</v>
      </c>
      <c r="X194" s="69"/>
    </row>
    <row r="195" spans="1:24" ht="21" customHeight="1" x14ac:dyDescent="0.25">
      <c r="A195" s="848">
        <v>12</v>
      </c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1060" t="s">
        <v>572</v>
      </c>
      <c r="W195" s="329"/>
      <c r="X195" s="69"/>
    </row>
    <row r="196" spans="1:24" ht="21" customHeight="1" x14ac:dyDescent="0.25">
      <c r="A196" s="848">
        <v>13</v>
      </c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1061"/>
      <c r="W196" s="329">
        <v>2</v>
      </c>
      <c r="X196" s="69"/>
    </row>
    <row r="197" spans="1:24" ht="21" customHeight="1" x14ac:dyDescent="0.25">
      <c r="A197" s="848">
        <v>14</v>
      </c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1060" t="s">
        <v>573</v>
      </c>
      <c r="W197" s="329"/>
      <c r="X197" s="69"/>
    </row>
    <row r="198" spans="1:24" ht="21" customHeight="1" x14ac:dyDescent="0.25">
      <c r="A198" s="848">
        <v>15</v>
      </c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1061"/>
      <c r="W198" s="329">
        <v>2</v>
      </c>
      <c r="X198" s="69"/>
    </row>
    <row r="199" spans="1:24" ht="21" customHeight="1" x14ac:dyDescent="0.25">
      <c r="A199" s="848">
        <v>16</v>
      </c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1060" t="s">
        <v>664</v>
      </c>
      <c r="W199" s="329"/>
      <c r="X199" s="69"/>
    </row>
    <row r="200" spans="1:24" ht="21" customHeight="1" x14ac:dyDescent="0.25">
      <c r="A200" s="848">
        <v>17</v>
      </c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1061"/>
      <c r="W200" s="329">
        <v>2</v>
      </c>
      <c r="X200" s="69"/>
    </row>
    <row r="201" spans="1:24" ht="21" customHeight="1" x14ac:dyDescent="0.25">
      <c r="A201" s="848">
        <v>18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852" t="s">
        <v>665</v>
      </c>
      <c r="W201" s="329">
        <v>2</v>
      </c>
      <c r="X201" s="69"/>
    </row>
    <row r="202" spans="1:24" ht="21" customHeight="1" x14ac:dyDescent="0.25">
      <c r="A202" s="848">
        <v>19</v>
      </c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852" t="s">
        <v>425</v>
      </c>
      <c r="W202" s="329">
        <v>2</v>
      </c>
      <c r="X202" s="69"/>
    </row>
    <row r="203" spans="1:24" ht="21" customHeight="1" x14ac:dyDescent="0.25">
      <c r="A203" s="848">
        <v>20</v>
      </c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852"/>
      <c r="W203" s="329"/>
      <c r="X203" s="69"/>
    </row>
    <row r="204" spans="1:24" ht="21" customHeight="1" x14ac:dyDescent="0.25">
      <c r="A204" s="848">
        <v>21</v>
      </c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852"/>
      <c r="W204" s="329">
        <f>SUM(W184:W202)</f>
        <v>28</v>
      </c>
      <c r="X204" s="69"/>
    </row>
    <row r="205" spans="1:24" ht="21" customHeight="1" x14ac:dyDescent="0.25">
      <c r="A205" s="848">
        <v>22</v>
      </c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852"/>
      <c r="W205" s="329"/>
      <c r="X205" s="69"/>
    </row>
    <row r="206" spans="1:24" ht="21" customHeight="1" x14ac:dyDescent="0.25">
      <c r="A206" s="848">
        <v>23</v>
      </c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852"/>
      <c r="W206" s="329"/>
      <c r="X206" s="69"/>
    </row>
    <row r="207" spans="1:24" ht="21" customHeight="1" x14ac:dyDescent="0.25">
      <c r="A207" s="848">
        <v>24</v>
      </c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852"/>
      <c r="W207" s="329"/>
      <c r="X207" s="69"/>
    </row>
    <row r="208" spans="1:24" ht="21" customHeight="1" x14ac:dyDescent="0.25">
      <c r="A208" s="848">
        <v>25</v>
      </c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852"/>
      <c r="W208" s="329"/>
      <c r="X208" s="69"/>
    </row>
    <row r="209" spans="1:24" ht="21" customHeight="1" x14ac:dyDescent="0.25">
      <c r="A209" s="848">
        <v>26</v>
      </c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852"/>
      <c r="W209" s="329"/>
      <c r="X209" s="69"/>
    </row>
    <row r="210" spans="1:24" ht="21" customHeight="1" x14ac:dyDescent="0.25">
      <c r="A210" s="848">
        <v>27</v>
      </c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852"/>
      <c r="W210" s="329"/>
      <c r="X210" s="69"/>
    </row>
    <row r="211" spans="1:24" ht="21" customHeight="1" x14ac:dyDescent="0.25">
      <c r="A211" s="848">
        <v>28</v>
      </c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852"/>
      <c r="W211" s="56"/>
      <c r="X211" s="69"/>
    </row>
    <row r="212" spans="1:24" ht="21" customHeight="1" x14ac:dyDescent="0.25">
      <c r="A212" s="848">
        <v>29</v>
      </c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852"/>
      <c r="W212" s="329"/>
      <c r="X212" s="69"/>
    </row>
    <row r="213" spans="1:24" ht="21" customHeight="1" x14ac:dyDescent="0.25">
      <c r="A213" s="848">
        <v>30</v>
      </c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397"/>
      <c r="W213" s="848"/>
      <c r="X213" s="69"/>
    </row>
    <row r="214" spans="1:24" ht="21" customHeight="1" x14ac:dyDescent="0.25">
      <c r="A214" s="848">
        <v>31</v>
      </c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397"/>
      <c r="W214" s="848"/>
      <c r="X214" s="69"/>
    </row>
    <row r="215" spans="1:24" ht="21" customHeight="1" x14ac:dyDescent="0.25">
      <c r="A215" s="848">
        <v>32</v>
      </c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397"/>
      <c r="W215" s="848"/>
      <c r="X215" s="69"/>
    </row>
    <row r="216" spans="1:24" ht="21" customHeight="1" x14ac:dyDescent="0.25">
      <c r="A216" s="856">
        <v>14</v>
      </c>
      <c r="B216" s="678"/>
      <c r="C216" s="678"/>
      <c r="D216" s="678"/>
      <c r="E216" s="678"/>
      <c r="F216" s="678"/>
      <c r="G216" s="678"/>
      <c r="H216" s="678"/>
      <c r="I216" s="678"/>
      <c r="J216" s="678"/>
      <c r="K216" s="678"/>
      <c r="L216" s="678"/>
      <c r="M216" s="678"/>
      <c r="N216" s="678"/>
      <c r="O216" s="678"/>
      <c r="P216" s="678"/>
      <c r="Q216" s="678"/>
      <c r="R216" s="678"/>
      <c r="S216" s="678"/>
      <c r="T216" s="678"/>
      <c r="V216" s="857"/>
      <c r="X216" s="678">
        <v>23</v>
      </c>
    </row>
    <row r="217" spans="1:24" ht="18.75" x14ac:dyDescent="0.3">
      <c r="Q217" s="1059" t="s">
        <v>434</v>
      </c>
      <c r="R217" s="1059"/>
      <c r="S217" s="1059"/>
      <c r="T217" s="1059"/>
      <c r="U217" s="314" t="s">
        <v>433</v>
      </c>
      <c r="V217" s="314"/>
      <c r="W217" s="79"/>
    </row>
    <row r="218" spans="1:24" s="410" customFormat="1" ht="22.5" customHeight="1" x14ac:dyDescent="0.25">
      <c r="A218" s="409"/>
      <c r="F218" s="406"/>
      <c r="H218" s="407" t="s">
        <v>448</v>
      </c>
      <c r="I218" s="411"/>
      <c r="J218" s="411"/>
      <c r="K218" s="411"/>
      <c r="L218" s="411"/>
      <c r="M218" s="411"/>
      <c r="N218" s="411"/>
      <c r="O218" s="411"/>
      <c r="P218" s="411"/>
      <c r="T218" s="412"/>
      <c r="U218" s="408" t="s">
        <v>436</v>
      </c>
    </row>
    <row r="219" spans="1:24" ht="59.25" customHeight="1" x14ac:dyDescent="0.25">
      <c r="A219" s="328" t="s">
        <v>432</v>
      </c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850" t="s">
        <v>3</v>
      </c>
      <c r="V219" s="850" t="s">
        <v>431</v>
      </c>
      <c r="W219" s="849" t="s">
        <v>430</v>
      </c>
      <c r="X219" s="850" t="s">
        <v>429</v>
      </c>
    </row>
    <row r="220" spans="1:24" ht="21" customHeight="1" x14ac:dyDescent="0.25">
      <c r="A220" s="848">
        <v>1</v>
      </c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853" t="s">
        <v>574</v>
      </c>
      <c r="W220" s="329">
        <v>2</v>
      </c>
      <c r="X220" s="69"/>
    </row>
    <row r="221" spans="1:24" ht="21" customHeight="1" x14ac:dyDescent="0.25">
      <c r="A221" s="848">
        <v>2</v>
      </c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1060" t="s">
        <v>666</v>
      </c>
      <c r="W221" s="329"/>
      <c r="X221" s="69"/>
    </row>
    <row r="222" spans="1:24" ht="21" customHeight="1" x14ac:dyDescent="0.25">
      <c r="A222" s="848">
        <v>3</v>
      </c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1061"/>
      <c r="W222" s="329">
        <v>2</v>
      </c>
      <c r="X222" s="69"/>
    </row>
    <row r="223" spans="1:24" ht="21" customHeight="1" x14ac:dyDescent="0.25">
      <c r="A223" s="848">
        <v>4</v>
      </c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1060" t="s">
        <v>666</v>
      </c>
      <c r="W223" s="329"/>
      <c r="X223" s="69"/>
    </row>
    <row r="224" spans="1:24" ht="21" customHeight="1" x14ac:dyDescent="0.25">
      <c r="A224" s="848">
        <v>5</v>
      </c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1061"/>
      <c r="W224" s="329">
        <v>2</v>
      </c>
      <c r="X224" s="69"/>
    </row>
    <row r="225" spans="1:24" ht="21" customHeight="1" x14ac:dyDescent="0.25">
      <c r="A225" s="848">
        <v>6</v>
      </c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853" t="s">
        <v>667</v>
      </c>
      <c r="W225" s="329">
        <v>2</v>
      </c>
      <c r="X225" s="69"/>
    </row>
    <row r="226" spans="1:24" ht="21" customHeight="1" x14ac:dyDescent="0.25">
      <c r="A226" s="848">
        <v>7</v>
      </c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1060" t="s">
        <v>668</v>
      </c>
      <c r="W226" s="329"/>
      <c r="X226" s="69"/>
    </row>
    <row r="227" spans="1:24" ht="21" customHeight="1" x14ac:dyDescent="0.25">
      <c r="A227" s="848">
        <v>8</v>
      </c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1061"/>
      <c r="W227" s="329">
        <v>2</v>
      </c>
      <c r="X227" s="69"/>
    </row>
    <row r="228" spans="1:24" ht="21" customHeight="1" x14ac:dyDescent="0.25">
      <c r="A228" s="848">
        <v>9</v>
      </c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1060" t="s">
        <v>668</v>
      </c>
      <c r="W228" s="329"/>
      <c r="X228" s="69"/>
    </row>
    <row r="229" spans="1:24" ht="21" customHeight="1" x14ac:dyDescent="0.25">
      <c r="A229" s="848">
        <v>10</v>
      </c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1061"/>
      <c r="W229" s="329">
        <v>2</v>
      </c>
      <c r="X229" s="69"/>
    </row>
    <row r="230" spans="1:24" ht="21" customHeight="1" x14ac:dyDescent="0.25">
      <c r="A230" s="848">
        <v>11</v>
      </c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853" t="s">
        <v>669</v>
      </c>
      <c r="W230" s="329">
        <v>2</v>
      </c>
      <c r="X230" s="69"/>
    </row>
    <row r="231" spans="1:24" ht="21" customHeight="1" x14ac:dyDescent="0.25">
      <c r="A231" s="848">
        <v>12</v>
      </c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1060" t="s">
        <v>670</v>
      </c>
      <c r="W231" s="329"/>
      <c r="X231" s="69"/>
    </row>
    <row r="232" spans="1:24" ht="21" customHeight="1" x14ac:dyDescent="0.25">
      <c r="A232" s="848">
        <v>13</v>
      </c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1061"/>
      <c r="W232" s="329">
        <v>2</v>
      </c>
      <c r="X232" s="69"/>
    </row>
    <row r="233" spans="1:24" ht="21" customHeight="1" x14ac:dyDescent="0.25">
      <c r="A233" s="848">
        <v>14</v>
      </c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1060" t="s">
        <v>670</v>
      </c>
      <c r="W233" s="329"/>
      <c r="X233" s="69"/>
    </row>
    <row r="234" spans="1:24" ht="21" customHeight="1" x14ac:dyDescent="0.25">
      <c r="A234" s="848">
        <v>15</v>
      </c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1061"/>
      <c r="W234" s="329">
        <v>2</v>
      </c>
      <c r="X234" s="69"/>
    </row>
    <row r="235" spans="1:24" ht="21" customHeight="1" x14ac:dyDescent="0.25">
      <c r="A235" s="848">
        <v>16</v>
      </c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853" t="s">
        <v>671</v>
      </c>
      <c r="W235" s="329">
        <v>2</v>
      </c>
      <c r="X235" s="69"/>
    </row>
    <row r="236" spans="1:24" ht="21" customHeight="1" x14ac:dyDescent="0.25">
      <c r="A236" s="848">
        <v>17</v>
      </c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1060" t="s">
        <v>672</v>
      </c>
      <c r="W236" s="329"/>
      <c r="X236" s="69"/>
    </row>
    <row r="237" spans="1:24" ht="21" customHeight="1" x14ac:dyDescent="0.25">
      <c r="A237" s="848">
        <v>18</v>
      </c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1061"/>
      <c r="W237" s="329">
        <v>2</v>
      </c>
      <c r="X237" s="69"/>
    </row>
    <row r="238" spans="1:24" ht="21" customHeight="1" x14ac:dyDescent="0.25">
      <c r="A238" s="848">
        <v>19</v>
      </c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1060" t="s">
        <v>672</v>
      </c>
      <c r="W238" s="329"/>
      <c r="X238" s="69"/>
    </row>
    <row r="239" spans="1:24" ht="21" customHeight="1" x14ac:dyDescent="0.25">
      <c r="A239" s="848">
        <v>20</v>
      </c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1061"/>
      <c r="W239" s="329">
        <v>2</v>
      </c>
      <c r="X239" s="69"/>
    </row>
    <row r="240" spans="1:24" ht="21" customHeight="1" x14ac:dyDescent="0.25">
      <c r="A240" s="848">
        <v>21</v>
      </c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852"/>
      <c r="W240" s="329"/>
      <c r="X240" s="69"/>
    </row>
    <row r="241" spans="1:24" ht="21" customHeight="1" x14ac:dyDescent="0.25">
      <c r="A241" s="848">
        <v>22</v>
      </c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852"/>
      <c r="W241" s="329"/>
      <c r="X241" s="69"/>
    </row>
    <row r="242" spans="1:24" ht="21" customHeight="1" x14ac:dyDescent="0.25">
      <c r="A242" s="848">
        <v>23</v>
      </c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853"/>
      <c r="W242" s="329">
        <f>SUM(W220:W239)</f>
        <v>24</v>
      </c>
      <c r="X242" s="69"/>
    </row>
    <row r="243" spans="1:24" ht="21" customHeight="1" x14ac:dyDescent="0.25">
      <c r="A243" s="848">
        <v>24</v>
      </c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852"/>
      <c r="W243" s="329"/>
      <c r="X243" s="69"/>
    </row>
    <row r="244" spans="1:24" ht="21" customHeight="1" x14ac:dyDescent="0.25">
      <c r="A244" s="848">
        <v>25</v>
      </c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852"/>
      <c r="W244" s="329"/>
      <c r="X244" s="69"/>
    </row>
    <row r="245" spans="1:24" ht="21" customHeight="1" x14ac:dyDescent="0.25">
      <c r="A245" s="848">
        <v>26</v>
      </c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852"/>
      <c r="W245" s="329"/>
      <c r="X245" s="69"/>
    </row>
    <row r="246" spans="1:24" ht="21" customHeight="1" x14ac:dyDescent="0.25">
      <c r="A246" s="848">
        <v>27</v>
      </c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852"/>
      <c r="W246" s="329"/>
      <c r="X246" s="69"/>
    </row>
    <row r="247" spans="1:24" ht="21" customHeight="1" x14ac:dyDescent="0.25">
      <c r="A247" s="848">
        <v>28</v>
      </c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852"/>
      <c r="W247" s="329"/>
      <c r="X247" s="69"/>
    </row>
    <row r="248" spans="1:24" ht="21" customHeight="1" x14ac:dyDescent="0.25">
      <c r="A248" s="848">
        <v>29</v>
      </c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397"/>
      <c r="W248" s="848"/>
      <c r="X248" s="69"/>
    </row>
    <row r="249" spans="1:24" ht="21" customHeight="1" x14ac:dyDescent="0.25">
      <c r="A249" s="848">
        <v>30</v>
      </c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397"/>
      <c r="W249" s="848"/>
      <c r="X249" s="69"/>
    </row>
    <row r="250" spans="1:24" ht="21" customHeight="1" x14ac:dyDescent="0.25">
      <c r="A250" s="848">
        <v>31</v>
      </c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397"/>
      <c r="W250" s="848"/>
      <c r="X250" s="69"/>
    </row>
    <row r="251" spans="1:24" ht="21" customHeight="1" x14ac:dyDescent="0.25">
      <c r="A251" s="848">
        <v>32</v>
      </c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397"/>
      <c r="W251" s="848"/>
      <c r="X251" s="69"/>
    </row>
    <row r="252" spans="1:24" ht="21" customHeight="1" x14ac:dyDescent="0.25">
      <c r="A252" s="856">
        <v>16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678"/>
      <c r="T252" s="678"/>
      <c r="V252" s="857"/>
      <c r="X252" s="678">
        <v>21</v>
      </c>
    </row>
    <row r="253" spans="1:24" ht="18.75" x14ac:dyDescent="0.3">
      <c r="Q253" s="1059" t="s">
        <v>434</v>
      </c>
      <c r="R253" s="1059"/>
      <c r="S253" s="1059"/>
      <c r="T253" s="1059"/>
      <c r="U253" s="314" t="s">
        <v>433</v>
      </c>
      <c r="V253" s="314"/>
      <c r="W253" s="79"/>
    </row>
    <row r="254" spans="1:24" s="410" customFormat="1" ht="22.5" customHeight="1" x14ac:dyDescent="0.25">
      <c r="A254" s="409"/>
      <c r="F254" s="406"/>
      <c r="H254" s="407" t="s">
        <v>448</v>
      </c>
      <c r="I254" s="411"/>
      <c r="J254" s="411"/>
      <c r="K254" s="411"/>
      <c r="L254" s="411"/>
      <c r="M254" s="411"/>
      <c r="N254" s="411"/>
      <c r="O254" s="411"/>
      <c r="P254" s="411"/>
      <c r="T254" s="412"/>
      <c r="U254" s="408" t="s">
        <v>435</v>
      </c>
    </row>
    <row r="255" spans="1:24" ht="59.25" customHeight="1" x14ac:dyDescent="0.25">
      <c r="A255" s="328" t="s">
        <v>432</v>
      </c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327"/>
      <c r="U255" s="850" t="s">
        <v>3</v>
      </c>
      <c r="V255" s="850" t="s">
        <v>431</v>
      </c>
      <c r="W255" s="849" t="s">
        <v>430</v>
      </c>
      <c r="X255" s="850" t="s">
        <v>429</v>
      </c>
    </row>
    <row r="256" spans="1:24" ht="21" customHeight="1" x14ac:dyDescent="0.25">
      <c r="A256" s="848">
        <v>1</v>
      </c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853" t="s">
        <v>673</v>
      </c>
      <c r="W256" s="329">
        <v>2</v>
      </c>
      <c r="X256" s="69"/>
    </row>
    <row r="257" spans="1:24" ht="21" customHeight="1" x14ac:dyDescent="0.25">
      <c r="A257" s="848">
        <v>2</v>
      </c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1060" t="s">
        <v>674</v>
      </c>
      <c r="W257" s="329"/>
      <c r="X257" s="69"/>
    </row>
    <row r="258" spans="1:24" ht="21" customHeight="1" x14ac:dyDescent="0.25">
      <c r="A258" s="848">
        <v>3</v>
      </c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1061"/>
      <c r="W258" s="329">
        <v>2</v>
      </c>
      <c r="X258" s="69"/>
    </row>
    <row r="259" spans="1:24" ht="21" customHeight="1" x14ac:dyDescent="0.25">
      <c r="A259" s="848">
        <v>4</v>
      </c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1060" t="s">
        <v>675</v>
      </c>
      <c r="W259" s="329"/>
      <c r="X259" s="69"/>
    </row>
    <row r="260" spans="1:24" ht="21" customHeight="1" x14ac:dyDescent="0.25">
      <c r="A260" s="848">
        <v>5</v>
      </c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1061"/>
      <c r="W260" s="329">
        <v>2</v>
      </c>
      <c r="X260" s="69"/>
    </row>
    <row r="261" spans="1:24" ht="21" customHeight="1" x14ac:dyDescent="0.25">
      <c r="A261" s="848">
        <v>6</v>
      </c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1060" t="s">
        <v>676</v>
      </c>
      <c r="W261" s="329"/>
      <c r="X261" s="69"/>
    </row>
    <row r="262" spans="1:24" ht="21" customHeight="1" x14ac:dyDescent="0.25">
      <c r="A262" s="848">
        <v>7</v>
      </c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1061"/>
      <c r="W262" s="329">
        <v>2</v>
      </c>
      <c r="X262" s="69"/>
    </row>
    <row r="263" spans="1:24" ht="21" customHeight="1" x14ac:dyDescent="0.25">
      <c r="A263" s="848">
        <v>8</v>
      </c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723" t="s">
        <v>677</v>
      </c>
      <c r="W263" s="329">
        <v>2</v>
      </c>
      <c r="X263" s="69"/>
    </row>
    <row r="264" spans="1:24" ht="21" customHeight="1" x14ac:dyDescent="0.25">
      <c r="A264" s="848">
        <v>9</v>
      </c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853" t="s">
        <v>575</v>
      </c>
      <c r="W264" s="329">
        <v>2</v>
      </c>
      <c r="X264" s="69"/>
    </row>
    <row r="265" spans="1:24" ht="21" customHeight="1" x14ac:dyDescent="0.25">
      <c r="A265" s="848">
        <v>10</v>
      </c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1060" t="s">
        <v>678</v>
      </c>
      <c r="W265" s="329"/>
      <c r="X265" s="69"/>
    </row>
    <row r="266" spans="1:24" ht="21" customHeight="1" x14ac:dyDescent="0.25">
      <c r="A266" s="848">
        <v>11</v>
      </c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1063"/>
      <c r="W266" s="329">
        <v>2</v>
      </c>
      <c r="X266" s="69"/>
    </row>
    <row r="267" spans="1:24" ht="21" customHeight="1" x14ac:dyDescent="0.25">
      <c r="A267" s="848">
        <v>12</v>
      </c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1060" t="s">
        <v>451</v>
      </c>
      <c r="W267" s="329"/>
      <c r="X267" s="69"/>
    </row>
    <row r="268" spans="1:24" ht="21" customHeight="1" x14ac:dyDescent="0.25">
      <c r="A268" s="848">
        <v>13</v>
      </c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1063"/>
      <c r="W268" s="329">
        <v>2</v>
      </c>
      <c r="X268" s="69"/>
    </row>
    <row r="269" spans="1:24" ht="21" customHeight="1" x14ac:dyDescent="0.25">
      <c r="A269" s="848">
        <v>14</v>
      </c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853" t="s">
        <v>679</v>
      </c>
      <c r="W269" s="329">
        <v>2</v>
      </c>
      <c r="X269" s="69"/>
    </row>
    <row r="270" spans="1:24" ht="21" customHeight="1" x14ac:dyDescent="0.25">
      <c r="A270" s="848">
        <v>15</v>
      </c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853" t="s">
        <v>680</v>
      </c>
      <c r="W270" s="329">
        <v>2</v>
      </c>
      <c r="X270" s="69"/>
    </row>
    <row r="271" spans="1:24" ht="21" customHeight="1" x14ac:dyDescent="0.25">
      <c r="A271" s="848">
        <v>16</v>
      </c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853" t="s">
        <v>450</v>
      </c>
      <c r="W271" s="329">
        <v>2</v>
      </c>
      <c r="X271" s="69"/>
    </row>
    <row r="272" spans="1:24" ht="21" customHeight="1" x14ac:dyDescent="0.25">
      <c r="A272" s="848">
        <v>17</v>
      </c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853" t="s">
        <v>449</v>
      </c>
      <c r="W272" s="329">
        <v>2</v>
      </c>
      <c r="X272" s="69"/>
    </row>
    <row r="273" spans="1:24" ht="21" customHeight="1" x14ac:dyDescent="0.25">
      <c r="A273" s="848">
        <v>18</v>
      </c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853" t="s">
        <v>681</v>
      </c>
      <c r="W273" s="329">
        <v>2</v>
      </c>
      <c r="X273" s="69"/>
    </row>
    <row r="274" spans="1:24" ht="21" customHeight="1" x14ac:dyDescent="0.25">
      <c r="A274" s="848">
        <v>19</v>
      </c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853" t="s">
        <v>682</v>
      </c>
      <c r="W274" s="329">
        <v>2</v>
      </c>
      <c r="X274" s="69"/>
    </row>
    <row r="275" spans="1:24" ht="21" customHeight="1" x14ac:dyDescent="0.25">
      <c r="A275" s="848">
        <v>20</v>
      </c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854" t="s">
        <v>576</v>
      </c>
      <c r="W275" s="329">
        <v>2</v>
      </c>
      <c r="X275" s="69"/>
    </row>
    <row r="276" spans="1:24" ht="21" customHeight="1" x14ac:dyDescent="0.25">
      <c r="A276" s="848">
        <v>21</v>
      </c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1060" t="s">
        <v>447</v>
      </c>
      <c r="W276" s="329"/>
      <c r="X276" s="69"/>
    </row>
    <row r="277" spans="1:24" ht="21" customHeight="1" x14ac:dyDescent="0.25">
      <c r="A277" s="848">
        <v>22</v>
      </c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1061"/>
      <c r="W277" s="329">
        <v>2</v>
      </c>
      <c r="X277" s="69"/>
    </row>
    <row r="278" spans="1:24" ht="21" customHeight="1" x14ac:dyDescent="0.25">
      <c r="A278" s="848">
        <v>23</v>
      </c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853" t="s">
        <v>683</v>
      </c>
      <c r="W278" s="329">
        <v>2</v>
      </c>
      <c r="X278" s="69"/>
    </row>
    <row r="279" spans="1:24" ht="21" customHeight="1" x14ac:dyDescent="0.25">
      <c r="A279" s="848">
        <v>24</v>
      </c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1060" t="s">
        <v>577</v>
      </c>
      <c r="W279" s="329"/>
      <c r="X279" s="69"/>
    </row>
    <row r="280" spans="1:24" ht="21" customHeight="1" x14ac:dyDescent="0.25">
      <c r="A280" s="848">
        <v>25</v>
      </c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1061"/>
      <c r="W280" s="329">
        <v>2</v>
      </c>
      <c r="X280" s="69"/>
    </row>
    <row r="281" spans="1:24" ht="21" customHeight="1" x14ac:dyDescent="0.25">
      <c r="A281" s="848">
        <v>26</v>
      </c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852" t="s">
        <v>425</v>
      </c>
      <c r="W281" s="329">
        <v>2</v>
      </c>
      <c r="X281" s="69"/>
    </row>
    <row r="282" spans="1:24" ht="21" customHeight="1" x14ac:dyDescent="0.25">
      <c r="A282" s="848">
        <v>27</v>
      </c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724"/>
      <c r="W282" s="329"/>
      <c r="X282" s="69"/>
    </row>
    <row r="283" spans="1:24" ht="21" customHeight="1" x14ac:dyDescent="0.25">
      <c r="A283" s="848">
        <v>28</v>
      </c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853"/>
      <c r="W283" s="329">
        <f>SUM(W256:W281,W292:W316)</f>
        <v>76</v>
      </c>
      <c r="X283" s="69"/>
    </row>
    <row r="284" spans="1:24" ht="21" customHeight="1" x14ac:dyDescent="0.25">
      <c r="A284" s="848">
        <v>29</v>
      </c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725"/>
      <c r="W284" s="329"/>
      <c r="X284" s="69"/>
    </row>
    <row r="285" spans="1:24" ht="21" customHeight="1" x14ac:dyDescent="0.25">
      <c r="A285" s="848">
        <v>30</v>
      </c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853"/>
      <c r="W285" s="329"/>
      <c r="X285" s="69"/>
    </row>
    <row r="286" spans="1:24" ht="21" customHeight="1" x14ac:dyDescent="0.25">
      <c r="A286" s="848">
        <v>31</v>
      </c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851"/>
      <c r="W286" s="848"/>
      <c r="X286" s="69"/>
    </row>
    <row r="287" spans="1:24" ht="21" customHeight="1" x14ac:dyDescent="0.25">
      <c r="A287" s="848">
        <v>32</v>
      </c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853"/>
      <c r="W287" s="848"/>
      <c r="X287" s="69"/>
    </row>
    <row r="288" spans="1:24" ht="21" customHeight="1" x14ac:dyDescent="0.25">
      <c r="A288" s="856">
        <v>18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678"/>
      <c r="T288" s="678"/>
      <c r="V288" s="859"/>
      <c r="X288" s="678">
        <v>19</v>
      </c>
    </row>
    <row r="289" spans="1:24" ht="18.75" x14ac:dyDescent="0.3">
      <c r="Q289" s="1059" t="s">
        <v>434</v>
      </c>
      <c r="R289" s="1059"/>
      <c r="S289" s="1059"/>
      <c r="T289" s="1059"/>
      <c r="U289" s="314" t="s">
        <v>433</v>
      </c>
      <c r="V289" s="314"/>
      <c r="W289" s="79"/>
    </row>
    <row r="290" spans="1:24" s="410" customFormat="1" ht="22.5" customHeight="1" x14ac:dyDescent="0.25">
      <c r="A290" s="409"/>
      <c r="F290" s="406"/>
      <c r="H290" s="407" t="s">
        <v>448</v>
      </c>
      <c r="I290" s="411"/>
      <c r="J290" s="411"/>
      <c r="K290" s="411"/>
      <c r="L290" s="411"/>
      <c r="M290" s="411"/>
      <c r="N290" s="411"/>
      <c r="O290" s="411"/>
      <c r="P290" s="411"/>
      <c r="T290" s="412"/>
      <c r="U290" s="408" t="s">
        <v>435</v>
      </c>
    </row>
    <row r="291" spans="1:24" ht="59.25" customHeight="1" x14ac:dyDescent="0.25">
      <c r="A291" s="328" t="s">
        <v>432</v>
      </c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327"/>
      <c r="U291" s="850" t="s">
        <v>3</v>
      </c>
      <c r="V291" s="850" t="s">
        <v>431</v>
      </c>
      <c r="W291" s="849" t="s">
        <v>430</v>
      </c>
      <c r="X291" s="850" t="s">
        <v>429</v>
      </c>
    </row>
    <row r="292" spans="1:24" ht="21" customHeight="1" x14ac:dyDescent="0.25">
      <c r="A292" s="848">
        <v>1</v>
      </c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1060" t="s">
        <v>578</v>
      </c>
      <c r="W292" s="329"/>
      <c r="X292" s="69"/>
    </row>
    <row r="293" spans="1:24" ht="21" customHeight="1" x14ac:dyDescent="0.25">
      <c r="A293" s="848">
        <v>2</v>
      </c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1061"/>
      <c r="W293" s="329">
        <v>2</v>
      </c>
      <c r="X293" s="69"/>
    </row>
    <row r="294" spans="1:24" ht="21" customHeight="1" x14ac:dyDescent="0.25">
      <c r="A294" s="848">
        <v>3</v>
      </c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1060" t="s">
        <v>684</v>
      </c>
      <c r="W294" s="329"/>
      <c r="X294" s="69"/>
    </row>
    <row r="295" spans="1:24" ht="21" customHeight="1" x14ac:dyDescent="0.25">
      <c r="A295" s="848">
        <v>4</v>
      </c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1061"/>
      <c r="W295" s="329">
        <v>2</v>
      </c>
      <c r="X295" s="69"/>
    </row>
    <row r="296" spans="1:24" ht="21" customHeight="1" x14ac:dyDescent="0.25">
      <c r="A296" s="848">
        <v>5</v>
      </c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853" t="s">
        <v>453</v>
      </c>
      <c r="W296" s="329">
        <v>2</v>
      </c>
      <c r="X296" s="69"/>
    </row>
    <row r="297" spans="1:24" ht="21" customHeight="1" x14ac:dyDescent="0.25">
      <c r="A297" s="848">
        <v>6</v>
      </c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1060" t="s">
        <v>579</v>
      </c>
      <c r="W297" s="329"/>
      <c r="X297" s="69"/>
    </row>
    <row r="298" spans="1:24" ht="21" customHeight="1" x14ac:dyDescent="0.25">
      <c r="A298" s="848">
        <v>7</v>
      </c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1061"/>
      <c r="W298" s="329">
        <v>2</v>
      </c>
      <c r="X298" s="69"/>
    </row>
    <row r="299" spans="1:24" ht="21" customHeight="1" x14ac:dyDescent="0.25">
      <c r="A299" s="848">
        <v>8</v>
      </c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1064" t="s">
        <v>685</v>
      </c>
      <c r="W299" s="531"/>
      <c r="X299" s="69"/>
    </row>
    <row r="300" spans="1:24" ht="21" customHeight="1" x14ac:dyDescent="0.25">
      <c r="A300" s="848">
        <v>9</v>
      </c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1064"/>
      <c r="W300" s="79">
        <v>2</v>
      </c>
      <c r="X300" s="69"/>
    </row>
    <row r="301" spans="1:24" ht="21" customHeight="1" x14ac:dyDescent="0.25">
      <c r="A301" s="848">
        <v>10</v>
      </c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723" t="s">
        <v>686</v>
      </c>
      <c r="W301" s="329">
        <v>2</v>
      </c>
      <c r="X301" s="69"/>
    </row>
    <row r="302" spans="1:24" ht="21" customHeight="1" x14ac:dyDescent="0.25">
      <c r="A302" s="848">
        <v>11</v>
      </c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855" t="s">
        <v>687</v>
      </c>
      <c r="W302" s="329">
        <v>2</v>
      </c>
      <c r="X302" s="69"/>
    </row>
    <row r="303" spans="1:24" ht="21" customHeight="1" x14ac:dyDescent="0.25">
      <c r="A303" s="848">
        <v>12</v>
      </c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1060" t="s">
        <v>688</v>
      </c>
      <c r="W303" s="329"/>
      <c r="X303" s="69"/>
    </row>
    <row r="304" spans="1:24" ht="21" customHeight="1" x14ac:dyDescent="0.25">
      <c r="A304" s="848">
        <v>13</v>
      </c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1061"/>
      <c r="W304" s="329">
        <v>2</v>
      </c>
      <c r="X304" s="69"/>
    </row>
    <row r="305" spans="1:24" ht="21" customHeight="1" x14ac:dyDescent="0.25">
      <c r="A305" s="848">
        <v>14</v>
      </c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853" t="s">
        <v>689</v>
      </c>
      <c r="W305" s="329">
        <v>2</v>
      </c>
      <c r="X305" s="69"/>
    </row>
    <row r="306" spans="1:24" ht="21" customHeight="1" x14ac:dyDescent="0.25">
      <c r="A306" s="848">
        <v>15</v>
      </c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853" t="s">
        <v>690</v>
      </c>
      <c r="W306" s="329">
        <v>2</v>
      </c>
      <c r="X306" s="69"/>
    </row>
    <row r="307" spans="1:24" ht="21" customHeight="1" x14ac:dyDescent="0.25">
      <c r="A307" s="848">
        <v>16</v>
      </c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853" t="s">
        <v>691</v>
      </c>
      <c r="W307" s="329">
        <v>2</v>
      </c>
      <c r="X307" s="69"/>
    </row>
    <row r="308" spans="1:24" ht="21" customHeight="1" x14ac:dyDescent="0.25">
      <c r="A308" s="848">
        <v>17</v>
      </c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853" t="s">
        <v>692</v>
      </c>
      <c r="W308" s="329">
        <v>2</v>
      </c>
      <c r="X308" s="69"/>
    </row>
    <row r="309" spans="1:24" ht="21" customHeight="1" x14ac:dyDescent="0.25">
      <c r="A309" s="848">
        <v>18</v>
      </c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853" t="s">
        <v>693</v>
      </c>
      <c r="W309" s="329">
        <v>2</v>
      </c>
      <c r="X309" s="69"/>
    </row>
    <row r="310" spans="1:24" ht="21" customHeight="1" x14ac:dyDescent="0.3">
      <c r="A310" s="848">
        <v>19</v>
      </c>
      <c r="B310" s="69"/>
      <c r="C310" s="69"/>
      <c r="D310" s="69"/>
      <c r="E310" s="69"/>
      <c r="F310" s="533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853" t="s">
        <v>694</v>
      </c>
      <c r="W310" s="329">
        <v>2</v>
      </c>
      <c r="X310" s="69"/>
    </row>
    <row r="311" spans="1:24" ht="21" customHeight="1" x14ac:dyDescent="0.25">
      <c r="A311" s="848">
        <v>20</v>
      </c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853" t="s">
        <v>452</v>
      </c>
      <c r="W311" s="329">
        <v>2</v>
      </c>
      <c r="X311" s="69"/>
    </row>
    <row r="312" spans="1:24" ht="21" customHeight="1" x14ac:dyDescent="0.25">
      <c r="A312" s="848">
        <v>21</v>
      </c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853" t="s">
        <v>695</v>
      </c>
      <c r="W312" s="329">
        <v>2</v>
      </c>
      <c r="X312" s="69"/>
    </row>
    <row r="313" spans="1:24" ht="21" customHeight="1" x14ac:dyDescent="0.25">
      <c r="A313" s="848">
        <v>22</v>
      </c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853" t="s">
        <v>696</v>
      </c>
      <c r="W313" s="329">
        <v>2</v>
      </c>
      <c r="X313" s="69"/>
    </row>
    <row r="314" spans="1:24" ht="21" customHeight="1" x14ac:dyDescent="0.25">
      <c r="A314" s="848">
        <v>23</v>
      </c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1060" t="s">
        <v>697</v>
      </c>
      <c r="W314" s="329"/>
      <c r="X314" s="69"/>
    </row>
    <row r="315" spans="1:24" ht="21" customHeight="1" x14ac:dyDescent="0.25">
      <c r="A315" s="848">
        <v>24</v>
      </c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1061"/>
      <c r="W315" s="329">
        <v>2</v>
      </c>
      <c r="X315" s="69"/>
    </row>
    <row r="316" spans="1:24" ht="21" customHeight="1" x14ac:dyDescent="0.25">
      <c r="A316" s="848">
        <v>25</v>
      </c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853" t="s">
        <v>698</v>
      </c>
      <c r="W316" s="329">
        <v>2</v>
      </c>
      <c r="X316" s="69"/>
    </row>
    <row r="317" spans="1:24" ht="21" customHeight="1" x14ac:dyDescent="0.25">
      <c r="A317" s="848">
        <v>26</v>
      </c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853"/>
      <c r="W317" s="329"/>
      <c r="X317" s="69"/>
    </row>
    <row r="318" spans="1:24" ht="21" customHeight="1" x14ac:dyDescent="0.25">
      <c r="A318" s="848">
        <v>27</v>
      </c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852"/>
      <c r="W318" s="329"/>
      <c r="X318" s="69"/>
    </row>
    <row r="319" spans="1:24" ht="21" customHeight="1" x14ac:dyDescent="0.25">
      <c r="A319" s="848">
        <v>28</v>
      </c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852"/>
      <c r="W319" s="329"/>
      <c r="X319" s="69"/>
    </row>
    <row r="320" spans="1:24" ht="21" customHeight="1" x14ac:dyDescent="0.25">
      <c r="A320" s="848">
        <v>29</v>
      </c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853"/>
      <c r="W320" s="329"/>
      <c r="X320" s="69"/>
    </row>
    <row r="321" spans="1:24" ht="21" customHeight="1" x14ac:dyDescent="0.25">
      <c r="A321" s="848">
        <v>30</v>
      </c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853"/>
      <c r="W321" s="848"/>
      <c r="X321" s="69"/>
    </row>
    <row r="322" spans="1:24" ht="21" customHeight="1" x14ac:dyDescent="0.25">
      <c r="A322" s="848">
        <v>31</v>
      </c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397"/>
      <c r="W322" s="848"/>
      <c r="X322" s="69"/>
    </row>
    <row r="323" spans="1:24" ht="21" customHeight="1" x14ac:dyDescent="0.25">
      <c r="A323" s="848">
        <v>32</v>
      </c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848"/>
      <c r="X323" s="69"/>
    </row>
    <row r="324" spans="1:24" ht="21" customHeight="1" x14ac:dyDescent="0.25">
      <c r="A324" s="856">
        <v>20</v>
      </c>
      <c r="B324" s="678"/>
      <c r="C324" s="678"/>
      <c r="D324" s="678"/>
      <c r="E324" s="678"/>
      <c r="F324" s="678"/>
      <c r="G324" s="678"/>
      <c r="H324" s="678"/>
      <c r="I324" s="678"/>
      <c r="J324" s="678"/>
      <c r="K324" s="678"/>
      <c r="L324" s="678"/>
      <c r="M324" s="678"/>
      <c r="N324" s="678"/>
      <c r="O324" s="678"/>
      <c r="P324" s="678"/>
      <c r="Q324" s="678"/>
      <c r="R324" s="678"/>
      <c r="S324" s="678"/>
      <c r="T324" s="678"/>
      <c r="X324" s="678">
        <v>17</v>
      </c>
    </row>
    <row r="325" spans="1:24" ht="18.75" x14ac:dyDescent="0.3">
      <c r="Q325" s="1059" t="s">
        <v>434</v>
      </c>
      <c r="R325" s="1059"/>
      <c r="S325" s="1059"/>
      <c r="T325" s="1059"/>
      <c r="U325" s="314" t="s">
        <v>433</v>
      </c>
      <c r="V325" s="314"/>
      <c r="W325" s="79"/>
    </row>
    <row r="326" spans="1:24" s="410" customFormat="1" ht="22.5" customHeight="1" x14ac:dyDescent="0.25">
      <c r="A326" s="409"/>
      <c r="C326" s="407" t="s">
        <v>583</v>
      </c>
      <c r="F326" s="406"/>
      <c r="I326" s="411"/>
      <c r="J326" s="411"/>
      <c r="K326" s="411"/>
      <c r="L326" s="411"/>
      <c r="M326" s="411"/>
      <c r="N326" s="411"/>
      <c r="O326" s="411"/>
      <c r="P326" s="411"/>
      <c r="T326" s="412"/>
      <c r="U326" s="408" t="s">
        <v>436</v>
      </c>
    </row>
    <row r="327" spans="1:24" ht="59.25" customHeight="1" x14ac:dyDescent="0.25">
      <c r="A327" s="328" t="s">
        <v>432</v>
      </c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327"/>
      <c r="U327" s="850" t="s">
        <v>3</v>
      </c>
      <c r="V327" s="850" t="s">
        <v>431</v>
      </c>
      <c r="W327" s="849" t="s">
        <v>430</v>
      </c>
      <c r="X327" s="850" t="s">
        <v>429</v>
      </c>
    </row>
    <row r="328" spans="1:24" ht="21" customHeight="1" x14ac:dyDescent="0.25">
      <c r="A328" s="848">
        <v>1</v>
      </c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404" t="s">
        <v>581</v>
      </c>
      <c r="W328" s="329">
        <v>1</v>
      </c>
      <c r="X328" s="69"/>
    </row>
    <row r="329" spans="1:24" ht="21" customHeight="1" x14ac:dyDescent="0.25">
      <c r="A329" s="848">
        <v>2</v>
      </c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404" t="s">
        <v>699</v>
      </c>
      <c r="W329" s="329">
        <v>1</v>
      </c>
      <c r="X329" s="69"/>
    </row>
    <row r="330" spans="1:24" ht="21" customHeight="1" x14ac:dyDescent="0.25">
      <c r="A330" s="848">
        <v>3</v>
      </c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1060" t="s">
        <v>454</v>
      </c>
      <c r="W330" s="329"/>
      <c r="X330" s="69"/>
    </row>
    <row r="331" spans="1:24" ht="21" customHeight="1" x14ac:dyDescent="0.25">
      <c r="A331" s="848">
        <v>4</v>
      </c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1061"/>
      <c r="W331" s="329">
        <v>1</v>
      </c>
      <c r="X331" s="69"/>
    </row>
    <row r="332" spans="1:24" ht="21" customHeight="1" x14ac:dyDescent="0.25">
      <c r="A332" s="848">
        <v>5</v>
      </c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852" t="s">
        <v>700</v>
      </c>
      <c r="W332" s="329">
        <v>1</v>
      </c>
      <c r="X332" s="69"/>
    </row>
    <row r="333" spans="1:24" ht="21" customHeight="1" x14ac:dyDescent="0.25">
      <c r="A333" s="848">
        <v>6</v>
      </c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726" t="s">
        <v>701</v>
      </c>
      <c r="W333" s="329">
        <v>1</v>
      </c>
      <c r="X333" s="69"/>
    </row>
    <row r="334" spans="1:24" ht="21" customHeight="1" x14ac:dyDescent="0.25">
      <c r="A334" s="848">
        <v>7</v>
      </c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1060" t="s">
        <v>702</v>
      </c>
      <c r="W334" s="329"/>
      <c r="X334" s="69"/>
    </row>
    <row r="335" spans="1:24" ht="21" customHeight="1" x14ac:dyDescent="0.25">
      <c r="A335" s="848">
        <v>8</v>
      </c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1061"/>
      <c r="W335" s="329">
        <v>1</v>
      </c>
      <c r="X335" s="69"/>
    </row>
    <row r="336" spans="1:24" ht="21" customHeight="1" x14ac:dyDescent="0.25">
      <c r="A336" s="848">
        <v>9</v>
      </c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852"/>
      <c r="W336" s="329"/>
      <c r="X336" s="69"/>
    </row>
    <row r="337" spans="1:24" ht="21" customHeight="1" x14ac:dyDescent="0.25">
      <c r="A337" s="848">
        <v>10</v>
      </c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852"/>
      <c r="W337" s="329"/>
      <c r="X337" s="69"/>
    </row>
    <row r="338" spans="1:24" ht="21" customHeight="1" x14ac:dyDescent="0.25">
      <c r="A338" s="848">
        <v>11</v>
      </c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852"/>
      <c r="W338" s="329">
        <f>SUM(W328:W336)</f>
        <v>6</v>
      </c>
      <c r="X338" s="69"/>
    </row>
    <row r="339" spans="1:24" ht="21" customHeight="1" x14ac:dyDescent="0.25">
      <c r="A339" s="848">
        <v>12</v>
      </c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852"/>
      <c r="W339" s="329"/>
      <c r="X339" s="69"/>
    </row>
    <row r="340" spans="1:24" ht="21" customHeight="1" x14ac:dyDescent="0.25">
      <c r="A340" s="848">
        <v>13</v>
      </c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852"/>
      <c r="W340" s="56"/>
      <c r="X340" s="69"/>
    </row>
    <row r="341" spans="1:24" ht="21" customHeight="1" x14ac:dyDescent="0.25">
      <c r="A341" s="848">
        <v>14</v>
      </c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852"/>
      <c r="W341" s="329"/>
      <c r="X341" s="69"/>
    </row>
    <row r="342" spans="1:24" ht="21" customHeight="1" x14ac:dyDescent="0.25">
      <c r="A342" s="848">
        <v>15</v>
      </c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852"/>
      <c r="W342" s="329"/>
      <c r="X342" s="69"/>
    </row>
    <row r="343" spans="1:24" ht="21" customHeight="1" x14ac:dyDescent="0.25">
      <c r="A343" s="848">
        <v>16</v>
      </c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852"/>
      <c r="W343" s="329"/>
      <c r="X343" s="69"/>
    </row>
    <row r="344" spans="1:24" ht="21" customHeight="1" x14ac:dyDescent="0.25">
      <c r="A344" s="848">
        <v>17</v>
      </c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852"/>
      <c r="W344" s="56"/>
      <c r="X344" s="69"/>
    </row>
    <row r="345" spans="1:24" ht="21" customHeight="1" x14ac:dyDescent="0.25">
      <c r="A345" s="848">
        <v>18</v>
      </c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405"/>
      <c r="W345" s="329"/>
      <c r="X345" s="69"/>
    </row>
    <row r="346" spans="1:24" ht="21" customHeight="1" x14ac:dyDescent="0.25">
      <c r="A346" s="848">
        <v>19</v>
      </c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848"/>
      <c r="X346" s="69"/>
    </row>
    <row r="347" spans="1:24" ht="21" customHeight="1" x14ac:dyDescent="0.25">
      <c r="A347" s="848">
        <v>20</v>
      </c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848"/>
      <c r="X347" s="69"/>
    </row>
    <row r="348" spans="1:24" ht="21" customHeight="1" x14ac:dyDescent="0.25">
      <c r="A348" s="848">
        <v>21</v>
      </c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848"/>
      <c r="X348" s="69"/>
    </row>
    <row r="349" spans="1:24" ht="21" customHeight="1" x14ac:dyDescent="0.25">
      <c r="A349" s="848">
        <v>22</v>
      </c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848"/>
      <c r="X349" s="69"/>
    </row>
    <row r="350" spans="1:24" ht="21" customHeight="1" x14ac:dyDescent="0.25">
      <c r="A350" s="848">
        <v>23</v>
      </c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848"/>
      <c r="X350" s="69"/>
    </row>
    <row r="351" spans="1:24" ht="21" customHeight="1" x14ac:dyDescent="0.25">
      <c r="A351" s="848">
        <v>24</v>
      </c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848"/>
      <c r="X351" s="69"/>
    </row>
    <row r="352" spans="1:24" ht="21" customHeight="1" x14ac:dyDescent="0.25">
      <c r="A352" s="848">
        <v>25</v>
      </c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848"/>
      <c r="X352" s="69"/>
    </row>
    <row r="353" spans="1:24" ht="21" customHeight="1" x14ac:dyDescent="0.25">
      <c r="A353" s="848">
        <v>26</v>
      </c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848"/>
      <c r="X353" s="69"/>
    </row>
    <row r="354" spans="1:24" ht="21" customHeight="1" x14ac:dyDescent="0.25">
      <c r="A354" s="848">
        <v>27</v>
      </c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848"/>
      <c r="X354" s="69"/>
    </row>
    <row r="355" spans="1:24" ht="21" customHeight="1" x14ac:dyDescent="0.25">
      <c r="A355" s="848">
        <v>28</v>
      </c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848"/>
      <c r="X355" s="69"/>
    </row>
    <row r="356" spans="1:24" ht="21" customHeight="1" x14ac:dyDescent="0.25">
      <c r="A356" s="848">
        <v>29</v>
      </c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848"/>
      <c r="X356" s="69"/>
    </row>
    <row r="357" spans="1:24" ht="21" customHeight="1" x14ac:dyDescent="0.25">
      <c r="A357" s="848">
        <v>30</v>
      </c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848"/>
      <c r="X357" s="69"/>
    </row>
    <row r="358" spans="1:24" ht="21" customHeight="1" x14ac:dyDescent="0.25">
      <c r="A358" s="848">
        <v>31</v>
      </c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848"/>
      <c r="X358" s="69"/>
    </row>
    <row r="359" spans="1:24" ht="21" customHeight="1" x14ac:dyDescent="0.25">
      <c r="A359" s="848">
        <v>32</v>
      </c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848"/>
      <c r="X359" s="69"/>
    </row>
    <row r="360" spans="1:24" ht="21" customHeight="1" x14ac:dyDescent="0.25">
      <c r="A360" s="856">
        <v>22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678"/>
      <c r="T360" s="678"/>
      <c r="X360" s="678">
        <v>15</v>
      </c>
    </row>
    <row r="361" spans="1:24" ht="18.75" x14ac:dyDescent="0.3">
      <c r="Q361" s="1059" t="s">
        <v>434</v>
      </c>
      <c r="R361" s="1059"/>
      <c r="S361" s="1059"/>
      <c r="T361" s="1059"/>
      <c r="U361" s="314" t="s">
        <v>433</v>
      </c>
      <c r="V361" s="314"/>
      <c r="W361" s="79"/>
    </row>
    <row r="362" spans="1:24" s="410" customFormat="1" ht="22.5" customHeight="1" x14ac:dyDescent="0.25">
      <c r="A362" s="409"/>
      <c r="C362" s="407" t="s">
        <v>583</v>
      </c>
      <c r="F362" s="406"/>
      <c r="I362" s="411"/>
      <c r="J362" s="411"/>
      <c r="K362" s="411"/>
      <c r="L362" s="411"/>
      <c r="M362" s="411"/>
      <c r="N362" s="411"/>
      <c r="O362" s="411"/>
      <c r="P362" s="411"/>
      <c r="T362" s="412"/>
      <c r="U362" s="408" t="s">
        <v>435</v>
      </c>
    </row>
    <row r="363" spans="1:24" ht="59.25" customHeight="1" x14ac:dyDescent="0.25">
      <c r="A363" s="328" t="s">
        <v>432</v>
      </c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327"/>
      <c r="U363" s="850" t="s">
        <v>3</v>
      </c>
      <c r="V363" s="850" t="s">
        <v>431</v>
      </c>
      <c r="W363" s="849" t="s">
        <v>430</v>
      </c>
      <c r="X363" s="850" t="s">
        <v>429</v>
      </c>
    </row>
    <row r="364" spans="1:24" ht="21" customHeight="1" x14ac:dyDescent="0.25">
      <c r="A364" s="848">
        <v>1</v>
      </c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1060" t="s">
        <v>458</v>
      </c>
      <c r="W364" s="329"/>
      <c r="X364" s="69"/>
    </row>
    <row r="365" spans="1:24" ht="21" customHeight="1" x14ac:dyDescent="0.25">
      <c r="A365" s="848">
        <v>2</v>
      </c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1061"/>
      <c r="W365" s="329">
        <v>1</v>
      </c>
      <c r="X365" s="69"/>
    </row>
    <row r="366" spans="1:24" ht="21" customHeight="1" x14ac:dyDescent="0.25">
      <c r="A366" s="848">
        <v>3</v>
      </c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852" t="s">
        <v>457</v>
      </c>
      <c r="W366" s="329">
        <v>1</v>
      </c>
      <c r="X366" s="69"/>
    </row>
    <row r="367" spans="1:24" ht="21" customHeight="1" x14ac:dyDescent="0.25">
      <c r="A367" s="848">
        <v>4</v>
      </c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1062" t="s">
        <v>580</v>
      </c>
      <c r="W367" s="329"/>
      <c r="X367" s="69"/>
    </row>
    <row r="368" spans="1:24" ht="21" customHeight="1" x14ac:dyDescent="0.25">
      <c r="A368" s="848">
        <v>5</v>
      </c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1062"/>
      <c r="W368" s="329">
        <v>1</v>
      </c>
      <c r="X368" s="69"/>
    </row>
    <row r="369" spans="1:24" ht="21" customHeight="1" x14ac:dyDescent="0.25">
      <c r="A369" s="848">
        <v>6</v>
      </c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404" t="s">
        <v>581</v>
      </c>
      <c r="W369" s="329">
        <v>1</v>
      </c>
      <c r="X369" s="69"/>
    </row>
    <row r="370" spans="1:24" ht="21" customHeight="1" x14ac:dyDescent="0.25">
      <c r="A370" s="848">
        <v>7</v>
      </c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404" t="s">
        <v>699</v>
      </c>
      <c r="W370" s="329">
        <v>1</v>
      </c>
      <c r="X370" s="69"/>
    </row>
    <row r="371" spans="1:24" ht="21" customHeight="1" x14ac:dyDescent="0.25">
      <c r="A371" s="848">
        <v>8</v>
      </c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1060" t="s">
        <v>454</v>
      </c>
      <c r="W371" s="329"/>
      <c r="X371" s="69"/>
    </row>
    <row r="372" spans="1:24" ht="21" customHeight="1" x14ac:dyDescent="0.25">
      <c r="A372" s="848">
        <v>9</v>
      </c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1061"/>
      <c r="W372" s="329">
        <v>1</v>
      </c>
      <c r="X372" s="69"/>
    </row>
    <row r="373" spans="1:24" ht="21" customHeight="1" x14ac:dyDescent="0.25">
      <c r="A373" s="848">
        <v>10</v>
      </c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852" t="s">
        <v>700</v>
      </c>
      <c r="W373" s="329">
        <v>1</v>
      </c>
      <c r="X373" s="69"/>
    </row>
    <row r="374" spans="1:24" ht="21" customHeight="1" x14ac:dyDescent="0.25">
      <c r="A374" s="848">
        <v>11</v>
      </c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1060" t="s">
        <v>703</v>
      </c>
      <c r="W374" s="329"/>
      <c r="X374" s="69"/>
    </row>
    <row r="375" spans="1:24" ht="21" customHeight="1" x14ac:dyDescent="0.25">
      <c r="A375" s="848">
        <v>12</v>
      </c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1061"/>
      <c r="W375" s="329">
        <v>1</v>
      </c>
      <c r="X375" s="69"/>
    </row>
    <row r="376" spans="1:24" ht="21" customHeight="1" x14ac:dyDescent="0.25">
      <c r="A376" s="848">
        <v>13</v>
      </c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1060" t="s">
        <v>582</v>
      </c>
      <c r="W376" s="329"/>
      <c r="X376" s="69"/>
    </row>
    <row r="377" spans="1:24" ht="21" customHeight="1" x14ac:dyDescent="0.25">
      <c r="A377" s="848">
        <v>14</v>
      </c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1063"/>
      <c r="W377" s="329"/>
      <c r="X377" s="69"/>
    </row>
    <row r="378" spans="1:24" ht="21" customHeight="1" x14ac:dyDescent="0.25">
      <c r="A378" s="848">
        <v>15</v>
      </c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1061"/>
      <c r="W378" s="329">
        <v>1</v>
      </c>
      <c r="X378" s="69"/>
    </row>
    <row r="379" spans="1:24" ht="21" customHeight="1" x14ac:dyDescent="0.25">
      <c r="A379" s="848">
        <v>16</v>
      </c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1060" t="s">
        <v>702</v>
      </c>
      <c r="W379" s="329">
        <v>1</v>
      </c>
      <c r="X379" s="69"/>
    </row>
    <row r="380" spans="1:24" ht="21" customHeight="1" x14ac:dyDescent="0.25">
      <c r="A380" s="848">
        <v>17</v>
      </c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1061"/>
      <c r="W380" s="329">
        <v>1</v>
      </c>
      <c r="X380" s="69"/>
    </row>
    <row r="381" spans="1:24" ht="21" customHeight="1" x14ac:dyDescent="0.25">
      <c r="A381" s="848">
        <v>18</v>
      </c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852" t="s">
        <v>456</v>
      </c>
      <c r="W381" s="329">
        <v>1</v>
      </c>
      <c r="X381" s="69"/>
    </row>
    <row r="382" spans="1:24" ht="21" customHeight="1" x14ac:dyDescent="0.25">
      <c r="A382" s="848">
        <v>19</v>
      </c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405" t="s">
        <v>425</v>
      </c>
      <c r="W382" s="329"/>
      <c r="X382" s="69"/>
    </row>
    <row r="383" spans="1:24" ht="21" customHeight="1" x14ac:dyDescent="0.25">
      <c r="A383" s="848">
        <v>20</v>
      </c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852"/>
      <c r="W383" s="329"/>
      <c r="X383" s="69"/>
    </row>
    <row r="384" spans="1:24" ht="21" customHeight="1" x14ac:dyDescent="0.25">
      <c r="A384" s="848">
        <v>21</v>
      </c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852"/>
      <c r="W384" s="329">
        <f>SUM(W364:W382)</f>
        <v>12</v>
      </c>
      <c r="X384" s="69"/>
    </row>
    <row r="385" spans="1:24" ht="21" customHeight="1" x14ac:dyDescent="0.25">
      <c r="A385" s="848">
        <v>22</v>
      </c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852"/>
      <c r="W385" s="329"/>
      <c r="X385" s="69"/>
    </row>
    <row r="386" spans="1:24" ht="21" customHeight="1" x14ac:dyDescent="0.25">
      <c r="A386" s="848">
        <v>23</v>
      </c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405"/>
      <c r="W386" s="329"/>
      <c r="X386" s="69"/>
    </row>
    <row r="387" spans="1:24" ht="21" customHeight="1" x14ac:dyDescent="0.25">
      <c r="A387" s="848">
        <v>24</v>
      </c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852"/>
      <c r="W387" s="329"/>
      <c r="X387" s="69"/>
    </row>
    <row r="388" spans="1:24" ht="21" customHeight="1" x14ac:dyDescent="0.25">
      <c r="A388" s="848">
        <v>25</v>
      </c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848"/>
      <c r="X388" s="69"/>
    </row>
    <row r="389" spans="1:24" ht="21" customHeight="1" x14ac:dyDescent="0.25">
      <c r="A389" s="848">
        <v>26</v>
      </c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848"/>
      <c r="X389" s="69"/>
    </row>
    <row r="390" spans="1:24" ht="21" customHeight="1" x14ac:dyDescent="0.25">
      <c r="A390" s="848">
        <v>27</v>
      </c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848"/>
      <c r="X390" s="69"/>
    </row>
    <row r="391" spans="1:24" ht="21" customHeight="1" x14ac:dyDescent="0.25">
      <c r="A391" s="848">
        <v>28</v>
      </c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848"/>
      <c r="X391" s="69"/>
    </row>
    <row r="392" spans="1:24" ht="21" customHeight="1" x14ac:dyDescent="0.25">
      <c r="A392" s="848">
        <v>29</v>
      </c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848"/>
      <c r="X392" s="69"/>
    </row>
    <row r="393" spans="1:24" ht="21" customHeight="1" x14ac:dyDescent="0.25">
      <c r="A393" s="848">
        <v>30</v>
      </c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848"/>
      <c r="X393" s="69"/>
    </row>
    <row r="394" spans="1:24" ht="21" customHeight="1" x14ac:dyDescent="0.25">
      <c r="A394" s="848">
        <v>31</v>
      </c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848"/>
      <c r="X394" s="69"/>
    </row>
    <row r="395" spans="1:24" ht="21" customHeight="1" x14ac:dyDescent="0.25">
      <c r="A395" s="848">
        <v>32</v>
      </c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848"/>
      <c r="X395" s="69"/>
    </row>
    <row r="396" spans="1:24" ht="21" customHeight="1" x14ac:dyDescent="0.25">
      <c r="A396" s="856">
        <v>24</v>
      </c>
      <c r="B396" s="678"/>
      <c r="C396" s="678"/>
      <c r="D396" s="678"/>
      <c r="E396" s="678"/>
      <c r="F396" s="678"/>
      <c r="G396" s="678"/>
      <c r="H396" s="678"/>
      <c r="I396" s="678"/>
      <c r="J396" s="678"/>
      <c r="K396" s="678"/>
      <c r="L396" s="678"/>
      <c r="M396" s="678"/>
      <c r="N396" s="678"/>
      <c r="O396" s="678"/>
      <c r="P396" s="678"/>
      <c r="Q396" s="678"/>
      <c r="R396" s="678"/>
      <c r="S396" s="678"/>
      <c r="T396" s="678"/>
      <c r="X396" s="678">
        <v>13</v>
      </c>
    </row>
    <row r="397" spans="1:24" ht="18.75" x14ac:dyDescent="0.3">
      <c r="Q397" s="1059" t="s">
        <v>434</v>
      </c>
      <c r="R397" s="1059"/>
      <c r="S397" s="1059"/>
      <c r="T397" s="1059"/>
      <c r="U397" s="314" t="s">
        <v>433</v>
      </c>
      <c r="V397" s="314"/>
      <c r="W397" s="79"/>
    </row>
    <row r="398" spans="1:24" s="410" customFormat="1" ht="22.5" customHeight="1" x14ac:dyDescent="0.25">
      <c r="K398" s="534" t="s">
        <v>585</v>
      </c>
      <c r="L398" s="411"/>
      <c r="M398" s="411"/>
      <c r="N398" s="411"/>
      <c r="O398" s="411"/>
      <c r="P398" s="411"/>
      <c r="T398" s="412"/>
      <c r="U398" s="408" t="s">
        <v>435</v>
      </c>
    </row>
    <row r="399" spans="1:24" ht="59.25" customHeight="1" x14ac:dyDescent="0.25">
      <c r="A399" s="328" t="s">
        <v>432</v>
      </c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327"/>
      <c r="U399" s="850" t="s">
        <v>3</v>
      </c>
      <c r="V399" s="850" t="s">
        <v>431</v>
      </c>
      <c r="W399" s="849" t="s">
        <v>430</v>
      </c>
      <c r="X399" s="850" t="s">
        <v>429</v>
      </c>
    </row>
    <row r="400" spans="1:24" ht="21" customHeight="1" x14ac:dyDescent="0.25">
      <c r="A400" s="848">
        <v>1</v>
      </c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852" t="s">
        <v>704</v>
      </c>
      <c r="W400" s="329">
        <v>2</v>
      </c>
      <c r="X400" s="69"/>
    </row>
    <row r="401" spans="1:24" ht="21" customHeight="1" x14ac:dyDescent="0.25">
      <c r="A401" s="848">
        <v>2</v>
      </c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1060" t="s">
        <v>705</v>
      </c>
      <c r="W401" s="329"/>
      <c r="X401" s="69"/>
    </row>
    <row r="402" spans="1:24" ht="21" customHeight="1" x14ac:dyDescent="0.25">
      <c r="A402" s="848">
        <v>3</v>
      </c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1061"/>
      <c r="W402" s="329">
        <v>2</v>
      </c>
      <c r="X402" s="69"/>
    </row>
    <row r="403" spans="1:24" ht="20.25" customHeight="1" x14ac:dyDescent="0.25">
      <c r="A403" s="848">
        <v>4</v>
      </c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852" t="s">
        <v>706</v>
      </c>
      <c r="W403" s="329">
        <v>2</v>
      </c>
      <c r="X403" s="69"/>
    </row>
    <row r="404" spans="1:24" ht="21" customHeight="1" x14ac:dyDescent="0.25">
      <c r="A404" s="848">
        <v>5</v>
      </c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1060" t="s">
        <v>707</v>
      </c>
      <c r="W404" s="329"/>
      <c r="X404" s="69"/>
    </row>
    <row r="405" spans="1:24" ht="21" customHeight="1" x14ac:dyDescent="0.25">
      <c r="A405" s="848">
        <v>6</v>
      </c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1061"/>
      <c r="W405" s="329">
        <v>2</v>
      </c>
      <c r="X405" s="69"/>
    </row>
    <row r="406" spans="1:24" ht="21" customHeight="1" x14ac:dyDescent="0.25">
      <c r="A406" s="848">
        <v>7</v>
      </c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1060" t="s">
        <v>708</v>
      </c>
      <c r="W406" s="329"/>
      <c r="X406" s="69"/>
    </row>
    <row r="407" spans="1:24" ht="21" customHeight="1" x14ac:dyDescent="0.25">
      <c r="A407" s="848">
        <v>8</v>
      </c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1061"/>
      <c r="W407" s="329">
        <v>2</v>
      </c>
      <c r="X407" s="69"/>
    </row>
    <row r="408" spans="1:24" ht="21" customHeight="1" x14ac:dyDescent="0.25">
      <c r="A408" s="848">
        <v>9</v>
      </c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1060" t="s">
        <v>709</v>
      </c>
      <c r="W408" s="329"/>
      <c r="X408" s="69"/>
    </row>
    <row r="409" spans="1:24" ht="21" customHeight="1" x14ac:dyDescent="0.25">
      <c r="A409" s="848">
        <v>10</v>
      </c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1061"/>
      <c r="W409" s="329">
        <v>2</v>
      </c>
      <c r="X409" s="69"/>
    </row>
    <row r="410" spans="1:24" ht="21" customHeight="1" x14ac:dyDescent="0.25">
      <c r="A410" s="848">
        <v>11</v>
      </c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1060" t="s">
        <v>710</v>
      </c>
      <c r="W410" s="848"/>
      <c r="X410" s="69"/>
    </row>
    <row r="411" spans="1:24" ht="21" customHeight="1" x14ac:dyDescent="0.25">
      <c r="A411" s="848">
        <v>12</v>
      </c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1061"/>
      <c r="W411" s="848">
        <v>2</v>
      </c>
      <c r="X411" s="69"/>
    </row>
    <row r="412" spans="1:24" ht="21" customHeight="1" x14ac:dyDescent="0.25">
      <c r="A412" s="848">
        <v>13</v>
      </c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1066" t="s">
        <v>711</v>
      </c>
      <c r="W412" s="848"/>
      <c r="X412" s="69"/>
    </row>
    <row r="413" spans="1:24" ht="21" customHeight="1" x14ac:dyDescent="0.25">
      <c r="A413" s="848">
        <v>14</v>
      </c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1067"/>
      <c r="W413" s="848">
        <v>2</v>
      </c>
      <c r="X413" s="69"/>
    </row>
    <row r="414" spans="1:24" ht="21" customHeight="1" x14ac:dyDescent="0.25">
      <c r="A414" s="848">
        <v>15</v>
      </c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1060" t="s">
        <v>712</v>
      </c>
      <c r="W414" s="848"/>
      <c r="X414" s="69"/>
    </row>
    <row r="415" spans="1:24" ht="21" customHeight="1" x14ac:dyDescent="0.25">
      <c r="A415" s="848">
        <v>16</v>
      </c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1061"/>
      <c r="W415" s="848">
        <v>2</v>
      </c>
      <c r="X415" s="69"/>
    </row>
    <row r="416" spans="1:24" ht="21" customHeight="1" x14ac:dyDescent="0.25">
      <c r="A416" s="848">
        <v>17</v>
      </c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1066" t="s">
        <v>713</v>
      </c>
      <c r="W416" s="848"/>
      <c r="X416" s="69"/>
    </row>
    <row r="417" spans="1:24" ht="21" customHeight="1" x14ac:dyDescent="0.25">
      <c r="A417" s="848">
        <v>18</v>
      </c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1067"/>
      <c r="W417" s="848">
        <v>2</v>
      </c>
      <c r="X417" s="69"/>
    </row>
    <row r="418" spans="1:24" ht="21" customHeight="1" x14ac:dyDescent="0.25">
      <c r="A418" s="848">
        <v>19</v>
      </c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1060" t="s">
        <v>714</v>
      </c>
      <c r="W418" s="848"/>
      <c r="X418" s="69"/>
    </row>
    <row r="419" spans="1:24" ht="21" customHeight="1" x14ac:dyDescent="0.25">
      <c r="A419" s="848">
        <v>20</v>
      </c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1061"/>
      <c r="W419" s="848">
        <v>2</v>
      </c>
      <c r="X419" s="69"/>
    </row>
    <row r="420" spans="1:24" ht="21" customHeight="1" x14ac:dyDescent="0.25">
      <c r="A420" s="848">
        <v>21</v>
      </c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852" t="s">
        <v>715</v>
      </c>
      <c r="W420" s="848">
        <v>2</v>
      </c>
      <c r="X420" s="69"/>
    </row>
    <row r="421" spans="1:24" ht="21" customHeight="1" x14ac:dyDescent="0.25">
      <c r="A421" s="848">
        <v>22</v>
      </c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848"/>
      <c r="X421" s="69"/>
    </row>
    <row r="422" spans="1:24" ht="21" customHeight="1" x14ac:dyDescent="0.25">
      <c r="A422" s="848">
        <v>23</v>
      </c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848"/>
      <c r="X422" s="69"/>
    </row>
    <row r="423" spans="1:24" ht="21" customHeight="1" x14ac:dyDescent="0.25">
      <c r="A423" s="848">
        <v>24</v>
      </c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848">
        <f>SUM(W400:W420)</f>
        <v>24</v>
      </c>
      <c r="X423" s="69"/>
    </row>
    <row r="424" spans="1:24" ht="21" customHeight="1" x14ac:dyDescent="0.25">
      <c r="A424" s="848">
        <v>25</v>
      </c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848"/>
      <c r="X424" s="69"/>
    </row>
    <row r="425" spans="1:24" ht="21" customHeight="1" x14ac:dyDescent="0.25">
      <c r="A425" s="848">
        <v>26</v>
      </c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848"/>
      <c r="X425" s="69"/>
    </row>
    <row r="426" spans="1:24" ht="21" customHeight="1" x14ac:dyDescent="0.25">
      <c r="A426" s="848">
        <v>27</v>
      </c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848"/>
      <c r="X426" s="69"/>
    </row>
    <row r="427" spans="1:24" ht="21" customHeight="1" x14ac:dyDescent="0.25">
      <c r="A427" s="848">
        <v>28</v>
      </c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848"/>
      <c r="X427" s="69"/>
    </row>
    <row r="428" spans="1:24" ht="21" customHeight="1" x14ac:dyDescent="0.25">
      <c r="A428" s="848">
        <v>29</v>
      </c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848"/>
      <c r="X428" s="69"/>
    </row>
    <row r="429" spans="1:24" ht="21" customHeight="1" x14ac:dyDescent="0.25">
      <c r="A429" s="848">
        <v>30</v>
      </c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848"/>
      <c r="X429" s="69"/>
    </row>
    <row r="430" spans="1:24" ht="21" customHeight="1" x14ac:dyDescent="0.25">
      <c r="A430" s="848">
        <v>31</v>
      </c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848"/>
      <c r="X430" s="69"/>
    </row>
    <row r="431" spans="1:24" ht="21" customHeight="1" x14ac:dyDescent="0.25">
      <c r="A431" s="848">
        <v>32</v>
      </c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848"/>
      <c r="X431" s="69"/>
    </row>
    <row r="432" spans="1:24" ht="21" customHeight="1" x14ac:dyDescent="0.25">
      <c r="A432" s="856">
        <v>26</v>
      </c>
      <c r="B432" s="678"/>
      <c r="C432" s="678"/>
      <c r="D432" s="678"/>
      <c r="E432" s="678"/>
      <c r="F432" s="678"/>
      <c r="G432" s="678"/>
      <c r="H432" s="678"/>
      <c r="I432" s="678"/>
      <c r="J432" s="678"/>
      <c r="K432" s="678"/>
      <c r="L432" s="678"/>
      <c r="M432" s="678"/>
      <c r="N432" s="678"/>
      <c r="O432" s="678"/>
      <c r="P432" s="678"/>
      <c r="Q432" s="678"/>
      <c r="R432" s="678"/>
      <c r="S432" s="678"/>
      <c r="T432" s="678"/>
      <c r="X432" s="678">
        <v>11</v>
      </c>
    </row>
    <row r="433" spans="1:24" ht="18.75" x14ac:dyDescent="0.3">
      <c r="Q433" s="1059" t="s">
        <v>434</v>
      </c>
      <c r="R433" s="1059"/>
      <c r="S433" s="1059"/>
      <c r="T433" s="1059"/>
      <c r="U433" s="314" t="s">
        <v>433</v>
      </c>
      <c r="V433" s="314"/>
      <c r="W433" s="79"/>
    </row>
    <row r="434" spans="1:24" s="410" customFormat="1" ht="22.5" customHeight="1" x14ac:dyDescent="0.25">
      <c r="A434" s="409"/>
      <c r="F434" s="406"/>
      <c r="G434" s="410" t="s">
        <v>717</v>
      </c>
      <c r="I434" s="411"/>
      <c r="J434" s="411"/>
      <c r="K434" s="411"/>
      <c r="L434" s="411"/>
      <c r="M434" s="411"/>
      <c r="N434" s="411"/>
      <c r="O434" s="411"/>
      <c r="P434" s="411"/>
      <c r="T434" s="412"/>
      <c r="U434" s="408" t="s">
        <v>435</v>
      </c>
    </row>
    <row r="435" spans="1:24" ht="59.25" customHeight="1" x14ac:dyDescent="0.25">
      <c r="A435" s="328" t="s">
        <v>432</v>
      </c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327"/>
      <c r="U435" s="850" t="s">
        <v>3</v>
      </c>
      <c r="V435" s="850" t="s">
        <v>431</v>
      </c>
      <c r="W435" s="849" t="s">
        <v>430</v>
      </c>
      <c r="X435" s="850" t="s">
        <v>429</v>
      </c>
    </row>
    <row r="436" spans="1:24" ht="21" customHeight="1" x14ac:dyDescent="0.25">
      <c r="A436" s="848">
        <v>1</v>
      </c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852" t="s">
        <v>459</v>
      </c>
      <c r="W436" s="329">
        <v>2</v>
      </c>
      <c r="X436" s="69"/>
    </row>
    <row r="437" spans="1:24" ht="21" customHeight="1" x14ac:dyDescent="0.25">
      <c r="A437" s="848">
        <v>2</v>
      </c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1060" t="s">
        <v>584</v>
      </c>
      <c r="W437" s="329"/>
      <c r="X437" s="69"/>
    </row>
    <row r="438" spans="1:24" ht="24" customHeight="1" x14ac:dyDescent="0.25">
      <c r="A438" s="848">
        <v>3</v>
      </c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1061"/>
      <c r="W438" s="329">
        <v>2</v>
      </c>
      <c r="X438" s="69"/>
    </row>
    <row r="439" spans="1:24" ht="21.75" customHeight="1" x14ac:dyDescent="0.25">
      <c r="A439" s="848">
        <v>4</v>
      </c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852" t="s">
        <v>716</v>
      </c>
      <c r="W439" s="329">
        <v>2</v>
      </c>
      <c r="X439" s="69"/>
    </row>
    <row r="440" spans="1:24" ht="21" customHeight="1" x14ac:dyDescent="0.25">
      <c r="A440" s="848">
        <v>5</v>
      </c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852"/>
      <c r="W440" s="329"/>
      <c r="X440" s="69"/>
    </row>
    <row r="441" spans="1:24" ht="21" customHeight="1" x14ac:dyDescent="0.25">
      <c r="A441" s="848">
        <v>6</v>
      </c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852"/>
      <c r="W441" s="329"/>
      <c r="X441" s="69"/>
    </row>
    <row r="442" spans="1:24" ht="21" customHeight="1" x14ac:dyDescent="0.25">
      <c r="A442" s="848">
        <v>7</v>
      </c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403"/>
      <c r="W442" s="329"/>
      <c r="X442" s="69"/>
    </row>
    <row r="443" spans="1:24" ht="21" customHeight="1" x14ac:dyDescent="0.25">
      <c r="A443" s="848">
        <v>8</v>
      </c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403"/>
      <c r="W443" s="329">
        <f>SUM(W436:W442)</f>
        <v>6</v>
      </c>
      <c r="X443" s="69"/>
    </row>
    <row r="444" spans="1:24" ht="21" customHeight="1" x14ac:dyDescent="0.25">
      <c r="A444" s="848">
        <v>9</v>
      </c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403"/>
      <c r="W444" s="329"/>
      <c r="X444" s="69"/>
    </row>
    <row r="445" spans="1:24" ht="21" customHeight="1" x14ac:dyDescent="0.25">
      <c r="A445" s="848">
        <v>10</v>
      </c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403"/>
      <c r="W445" s="329"/>
      <c r="X445" s="69"/>
    </row>
    <row r="446" spans="1:24" ht="21" customHeight="1" x14ac:dyDescent="0.25">
      <c r="A446" s="848">
        <v>11</v>
      </c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848"/>
      <c r="X446" s="69"/>
    </row>
    <row r="447" spans="1:24" ht="21" customHeight="1" x14ac:dyDescent="0.25">
      <c r="A447" s="848">
        <v>12</v>
      </c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848"/>
      <c r="X447" s="69"/>
    </row>
    <row r="448" spans="1:24" ht="21" customHeight="1" x14ac:dyDescent="0.25">
      <c r="A448" s="848">
        <v>13</v>
      </c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848"/>
      <c r="X448" s="69"/>
    </row>
    <row r="449" spans="1:24" ht="21" customHeight="1" x14ac:dyDescent="0.25">
      <c r="A449" s="848">
        <v>14</v>
      </c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848"/>
      <c r="X449" s="69"/>
    </row>
    <row r="450" spans="1:24" ht="21" customHeight="1" x14ac:dyDescent="0.25">
      <c r="A450" s="848">
        <v>15</v>
      </c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848"/>
      <c r="X450" s="69"/>
    </row>
    <row r="451" spans="1:24" ht="21" customHeight="1" x14ac:dyDescent="0.25">
      <c r="A451" s="848">
        <v>16</v>
      </c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848"/>
      <c r="X451" s="69"/>
    </row>
    <row r="452" spans="1:24" ht="21" customHeight="1" x14ac:dyDescent="0.25">
      <c r="A452" s="848">
        <v>17</v>
      </c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848"/>
      <c r="X452" s="69"/>
    </row>
    <row r="453" spans="1:24" ht="21" customHeight="1" x14ac:dyDescent="0.25">
      <c r="A453" s="848">
        <v>18</v>
      </c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848"/>
      <c r="X453" s="69"/>
    </row>
    <row r="454" spans="1:24" ht="21" customHeight="1" x14ac:dyDescent="0.25">
      <c r="A454" s="848">
        <v>19</v>
      </c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848"/>
      <c r="X454" s="69"/>
    </row>
    <row r="455" spans="1:24" ht="21" customHeight="1" x14ac:dyDescent="0.25">
      <c r="A455" s="848">
        <v>20</v>
      </c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848"/>
      <c r="X455" s="69"/>
    </row>
    <row r="456" spans="1:24" ht="21" customHeight="1" x14ac:dyDescent="0.25">
      <c r="A456" s="848">
        <v>21</v>
      </c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848"/>
      <c r="X456" s="69"/>
    </row>
    <row r="457" spans="1:24" ht="21" customHeight="1" x14ac:dyDescent="0.25">
      <c r="A457" s="848">
        <v>22</v>
      </c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848"/>
      <c r="X457" s="69"/>
    </row>
    <row r="458" spans="1:24" ht="21" customHeight="1" x14ac:dyDescent="0.25">
      <c r="A458" s="848">
        <v>23</v>
      </c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848"/>
      <c r="X458" s="69"/>
    </row>
    <row r="459" spans="1:24" ht="21" customHeight="1" x14ac:dyDescent="0.25">
      <c r="A459" s="848">
        <v>24</v>
      </c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848"/>
      <c r="X459" s="69"/>
    </row>
    <row r="460" spans="1:24" ht="21" customHeight="1" x14ac:dyDescent="0.25">
      <c r="A460" s="848">
        <v>25</v>
      </c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848"/>
      <c r="X460" s="69"/>
    </row>
    <row r="461" spans="1:24" ht="21" customHeight="1" x14ac:dyDescent="0.25">
      <c r="A461" s="848">
        <v>26</v>
      </c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848"/>
      <c r="X461" s="69"/>
    </row>
    <row r="462" spans="1:24" ht="21" customHeight="1" x14ac:dyDescent="0.25">
      <c r="A462" s="848">
        <v>27</v>
      </c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848"/>
      <c r="X462" s="69"/>
    </row>
    <row r="463" spans="1:24" ht="21" customHeight="1" x14ac:dyDescent="0.25">
      <c r="A463" s="848">
        <v>28</v>
      </c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848"/>
      <c r="X463" s="69"/>
    </row>
    <row r="464" spans="1:24" ht="21" customHeight="1" x14ac:dyDescent="0.25">
      <c r="A464" s="848">
        <v>29</v>
      </c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848"/>
      <c r="X464" s="69"/>
    </row>
    <row r="465" spans="1:24" ht="21" customHeight="1" x14ac:dyDescent="0.25">
      <c r="A465" s="848">
        <v>30</v>
      </c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848"/>
      <c r="X465" s="69"/>
    </row>
    <row r="466" spans="1:24" ht="21" customHeight="1" x14ac:dyDescent="0.25">
      <c r="A466" s="848">
        <v>31</v>
      </c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848"/>
      <c r="X466" s="69"/>
    </row>
    <row r="467" spans="1:24" ht="21" customHeight="1" x14ac:dyDescent="0.25">
      <c r="A467" s="848">
        <v>32</v>
      </c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848"/>
      <c r="X467" s="69"/>
    </row>
    <row r="468" spans="1:24" ht="21" customHeight="1" x14ac:dyDescent="0.25">
      <c r="A468" s="856">
        <v>28</v>
      </c>
      <c r="B468" s="678"/>
      <c r="C468" s="678"/>
      <c r="D468" s="678"/>
      <c r="E468" s="678"/>
      <c r="F468" s="678"/>
      <c r="G468" s="678"/>
      <c r="H468" s="678"/>
      <c r="I468" s="678"/>
      <c r="J468" s="678"/>
      <c r="K468" s="678"/>
      <c r="L468" s="678"/>
      <c r="M468" s="678"/>
      <c r="N468" s="678"/>
      <c r="O468" s="678"/>
      <c r="P468" s="678"/>
      <c r="Q468" s="678"/>
      <c r="R468" s="678"/>
      <c r="S468" s="678"/>
      <c r="T468" s="678"/>
      <c r="X468" s="678">
        <v>9</v>
      </c>
    </row>
    <row r="469" spans="1:24" ht="18.75" x14ac:dyDescent="0.3">
      <c r="Q469" s="1059" t="s">
        <v>434</v>
      </c>
      <c r="R469" s="1059"/>
      <c r="S469" s="1059"/>
      <c r="T469" s="1059"/>
      <c r="U469" s="314" t="s">
        <v>433</v>
      </c>
      <c r="V469" s="314"/>
      <c r="W469" s="79"/>
    </row>
    <row r="470" spans="1:24" s="410" customFormat="1" ht="22.5" customHeight="1" x14ac:dyDescent="0.25">
      <c r="A470" s="409"/>
      <c r="F470" s="406"/>
      <c r="I470" s="411"/>
      <c r="J470" s="411"/>
      <c r="K470" s="411"/>
      <c r="L470" s="411"/>
      <c r="M470" s="411"/>
      <c r="N470" s="411"/>
      <c r="O470" s="411"/>
      <c r="P470" s="411"/>
      <c r="T470" s="412"/>
      <c r="U470" s="408" t="s">
        <v>435</v>
      </c>
    </row>
    <row r="471" spans="1:24" ht="59.25" customHeight="1" x14ac:dyDescent="0.25">
      <c r="A471" s="328" t="s">
        <v>432</v>
      </c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327"/>
      <c r="U471" s="850" t="s">
        <v>3</v>
      </c>
      <c r="V471" s="850" t="s">
        <v>431</v>
      </c>
      <c r="W471" s="849" t="s">
        <v>430</v>
      </c>
      <c r="X471" s="850" t="s">
        <v>429</v>
      </c>
    </row>
    <row r="472" spans="1:24" ht="21" customHeight="1" x14ac:dyDescent="0.25">
      <c r="A472" s="848">
        <v>1</v>
      </c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853" t="s">
        <v>461</v>
      </c>
      <c r="W472" s="329">
        <v>2</v>
      </c>
      <c r="X472" s="69"/>
    </row>
    <row r="473" spans="1:24" ht="21" customHeight="1" x14ac:dyDescent="0.25">
      <c r="A473" s="848">
        <v>2</v>
      </c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853" t="s">
        <v>586</v>
      </c>
      <c r="W473" s="329">
        <v>1</v>
      </c>
      <c r="X473" s="69"/>
    </row>
    <row r="474" spans="1:24" ht="24" customHeight="1" x14ac:dyDescent="0.25">
      <c r="A474" s="848">
        <v>3</v>
      </c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853" t="s">
        <v>460</v>
      </c>
      <c r="W474" s="329">
        <v>1</v>
      </c>
      <c r="X474" s="69"/>
    </row>
    <row r="475" spans="1:24" ht="21.75" customHeight="1" x14ac:dyDescent="0.25">
      <c r="A475" s="848">
        <v>4</v>
      </c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853" t="s">
        <v>587</v>
      </c>
      <c r="W475" s="329">
        <v>1</v>
      </c>
      <c r="X475" s="69"/>
    </row>
    <row r="476" spans="1:24" ht="21" customHeight="1" x14ac:dyDescent="0.25">
      <c r="A476" s="848">
        <v>5</v>
      </c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1060" t="s">
        <v>588</v>
      </c>
      <c r="W476" s="329"/>
      <c r="X476" s="69"/>
    </row>
    <row r="477" spans="1:24" ht="21" customHeight="1" x14ac:dyDescent="0.25">
      <c r="A477" s="848">
        <v>6</v>
      </c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1063"/>
      <c r="W477" s="329">
        <v>1</v>
      </c>
      <c r="X477" s="69"/>
    </row>
    <row r="478" spans="1:24" ht="21" customHeight="1" x14ac:dyDescent="0.25">
      <c r="A478" s="848">
        <v>7</v>
      </c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852"/>
      <c r="W478" s="329"/>
      <c r="X478" s="69"/>
    </row>
    <row r="479" spans="1:24" ht="21" customHeight="1" x14ac:dyDescent="0.25">
      <c r="A479" s="848">
        <v>8</v>
      </c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403"/>
      <c r="W479" s="329"/>
      <c r="X479" s="69"/>
    </row>
    <row r="480" spans="1:24" ht="21" customHeight="1" x14ac:dyDescent="0.25">
      <c r="A480" s="848">
        <v>9</v>
      </c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403"/>
      <c r="W480" s="329"/>
      <c r="X480" s="69"/>
    </row>
    <row r="481" spans="1:24" ht="21" customHeight="1" x14ac:dyDescent="0.25">
      <c r="A481" s="848">
        <v>10</v>
      </c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403"/>
      <c r="W481" s="329">
        <f>SUM(W472:W480)</f>
        <v>6</v>
      </c>
      <c r="X481" s="69"/>
    </row>
    <row r="482" spans="1:24" ht="21" customHeight="1" x14ac:dyDescent="0.25">
      <c r="A482" s="848">
        <v>11</v>
      </c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403"/>
      <c r="W482" s="329"/>
      <c r="X482" s="69"/>
    </row>
    <row r="483" spans="1:24" ht="21" customHeight="1" x14ac:dyDescent="0.25">
      <c r="A483" s="848">
        <v>12</v>
      </c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403"/>
      <c r="W483" s="329"/>
      <c r="X483" s="69"/>
    </row>
    <row r="484" spans="1:24" ht="21" customHeight="1" x14ac:dyDescent="0.25">
      <c r="A484" s="848">
        <v>13</v>
      </c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848"/>
      <c r="X484" s="69"/>
    </row>
    <row r="485" spans="1:24" ht="21" customHeight="1" x14ac:dyDescent="0.25">
      <c r="A485" s="848">
        <v>14</v>
      </c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848"/>
      <c r="X485" s="69"/>
    </row>
    <row r="486" spans="1:24" ht="21" customHeight="1" x14ac:dyDescent="0.25">
      <c r="A486" s="848">
        <v>15</v>
      </c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848"/>
      <c r="X486" s="69"/>
    </row>
    <row r="487" spans="1:24" ht="21" customHeight="1" x14ac:dyDescent="0.25">
      <c r="A487" s="848">
        <v>16</v>
      </c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848"/>
      <c r="X487" s="69"/>
    </row>
    <row r="488" spans="1:24" ht="21" customHeight="1" x14ac:dyDescent="0.25">
      <c r="A488" s="848">
        <v>17</v>
      </c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848"/>
      <c r="X488" s="69"/>
    </row>
    <row r="489" spans="1:24" ht="21" customHeight="1" x14ac:dyDescent="0.25">
      <c r="A489" s="848">
        <v>18</v>
      </c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848"/>
      <c r="X489" s="69"/>
    </row>
    <row r="490" spans="1:24" ht="21" customHeight="1" x14ac:dyDescent="0.25">
      <c r="A490" s="848">
        <v>19</v>
      </c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848"/>
      <c r="X490" s="69"/>
    </row>
    <row r="491" spans="1:24" ht="21" customHeight="1" x14ac:dyDescent="0.25">
      <c r="A491" s="848">
        <v>20</v>
      </c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848"/>
      <c r="X491" s="69"/>
    </row>
    <row r="492" spans="1:24" ht="21" customHeight="1" x14ac:dyDescent="0.25">
      <c r="A492" s="848">
        <v>21</v>
      </c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848"/>
      <c r="X492" s="69"/>
    </row>
    <row r="493" spans="1:24" ht="21" customHeight="1" x14ac:dyDescent="0.25">
      <c r="A493" s="848">
        <v>22</v>
      </c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848"/>
      <c r="X493" s="69"/>
    </row>
    <row r="494" spans="1:24" ht="21" customHeight="1" x14ac:dyDescent="0.25">
      <c r="A494" s="848">
        <v>23</v>
      </c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848"/>
      <c r="X494" s="69"/>
    </row>
    <row r="495" spans="1:24" ht="21" customHeight="1" x14ac:dyDescent="0.25">
      <c r="A495" s="848">
        <v>24</v>
      </c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848"/>
      <c r="X495" s="69"/>
    </row>
    <row r="496" spans="1:24" ht="21" customHeight="1" x14ac:dyDescent="0.25">
      <c r="A496" s="848">
        <v>25</v>
      </c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848"/>
      <c r="X496" s="69"/>
    </row>
    <row r="497" spans="1:24" ht="21" customHeight="1" x14ac:dyDescent="0.25">
      <c r="A497" s="848">
        <v>26</v>
      </c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848"/>
      <c r="X497" s="69"/>
    </row>
    <row r="498" spans="1:24" ht="21" customHeight="1" x14ac:dyDescent="0.25">
      <c r="A498" s="848">
        <v>27</v>
      </c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848"/>
      <c r="X498" s="69"/>
    </row>
    <row r="499" spans="1:24" ht="21" customHeight="1" x14ac:dyDescent="0.25">
      <c r="A499" s="848">
        <v>28</v>
      </c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848"/>
      <c r="X499" s="69"/>
    </row>
    <row r="500" spans="1:24" ht="21" customHeight="1" x14ac:dyDescent="0.25">
      <c r="A500" s="848">
        <v>29</v>
      </c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848"/>
      <c r="X500" s="69"/>
    </row>
    <row r="501" spans="1:24" ht="21" customHeight="1" x14ac:dyDescent="0.25">
      <c r="A501" s="848">
        <v>30</v>
      </c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848"/>
      <c r="X501" s="69"/>
    </row>
    <row r="502" spans="1:24" ht="21" customHeight="1" x14ac:dyDescent="0.25">
      <c r="A502" s="848">
        <v>31</v>
      </c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848"/>
      <c r="X502" s="69"/>
    </row>
    <row r="503" spans="1:24" ht="21" customHeight="1" x14ac:dyDescent="0.25">
      <c r="A503" s="848">
        <v>32</v>
      </c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848"/>
      <c r="X503" s="69"/>
    </row>
    <row r="504" spans="1:24" ht="21" customHeight="1" x14ac:dyDescent="0.25">
      <c r="A504" s="856">
        <v>30</v>
      </c>
      <c r="B504" s="678"/>
      <c r="C504" s="678"/>
      <c r="D504" s="678"/>
      <c r="E504" s="678"/>
      <c r="F504" s="678"/>
      <c r="G504" s="678"/>
      <c r="H504" s="678"/>
      <c r="I504" s="678"/>
      <c r="J504" s="678"/>
      <c r="K504" s="678"/>
      <c r="L504" s="678"/>
      <c r="M504" s="678"/>
      <c r="N504" s="678"/>
      <c r="O504" s="678"/>
      <c r="P504" s="678"/>
      <c r="Q504" s="678"/>
      <c r="R504" s="678"/>
      <c r="S504" s="678"/>
      <c r="T504" s="678"/>
      <c r="X504" s="678">
        <v>7</v>
      </c>
    </row>
    <row r="505" spans="1:24" ht="18.75" x14ac:dyDescent="0.3">
      <c r="Q505" s="1059" t="s">
        <v>434</v>
      </c>
      <c r="R505" s="1059"/>
      <c r="S505" s="1059"/>
      <c r="T505" s="1059"/>
      <c r="U505" s="314" t="s">
        <v>433</v>
      </c>
      <c r="V505" s="314"/>
      <c r="W505" s="79"/>
    </row>
    <row r="506" spans="1:24" s="410" customFormat="1" ht="22.5" customHeight="1" x14ac:dyDescent="0.25">
      <c r="A506" s="409"/>
      <c r="F506" s="406"/>
      <c r="I506" s="411"/>
      <c r="J506" s="411"/>
      <c r="K506" s="411"/>
      <c r="L506" s="411"/>
      <c r="M506" s="411"/>
      <c r="N506" s="411"/>
      <c r="O506" s="411"/>
      <c r="P506" s="411"/>
      <c r="T506" s="412"/>
      <c r="U506" s="408" t="s">
        <v>435</v>
      </c>
    </row>
    <row r="507" spans="1:24" ht="59.25" customHeight="1" x14ac:dyDescent="0.25">
      <c r="A507" s="328" t="s">
        <v>432</v>
      </c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327"/>
      <c r="U507" s="850" t="s">
        <v>3</v>
      </c>
      <c r="V507" s="850" t="s">
        <v>431</v>
      </c>
      <c r="W507" s="849" t="s">
        <v>430</v>
      </c>
      <c r="X507" s="850" t="s">
        <v>429</v>
      </c>
    </row>
    <row r="508" spans="1:24" ht="21" customHeight="1" x14ac:dyDescent="0.25">
      <c r="A508" s="848">
        <v>1</v>
      </c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1065" t="s">
        <v>463</v>
      </c>
      <c r="W508" s="329"/>
      <c r="X508" s="69"/>
    </row>
    <row r="509" spans="1:24" ht="21" customHeight="1" x14ac:dyDescent="0.25">
      <c r="A509" s="848">
        <v>2</v>
      </c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1065"/>
      <c r="W509" s="329">
        <v>1</v>
      </c>
      <c r="X509" s="69"/>
    </row>
    <row r="510" spans="1:24" ht="24" customHeight="1" x14ac:dyDescent="0.25">
      <c r="A510" s="848">
        <v>3</v>
      </c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1060" t="s">
        <v>589</v>
      </c>
      <c r="W510" s="329"/>
      <c r="X510" s="69"/>
    </row>
    <row r="511" spans="1:24" ht="21.75" customHeight="1" x14ac:dyDescent="0.25">
      <c r="A511" s="848">
        <v>4</v>
      </c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1061"/>
      <c r="W511" s="329">
        <v>1</v>
      </c>
      <c r="X511" s="69"/>
    </row>
    <row r="512" spans="1:24" ht="21" customHeight="1" x14ac:dyDescent="0.25">
      <c r="A512" s="848">
        <v>5</v>
      </c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852"/>
      <c r="W512" s="329"/>
      <c r="X512" s="69"/>
    </row>
    <row r="513" spans="1:24" ht="21" customHeight="1" x14ac:dyDescent="0.25">
      <c r="A513" s="848">
        <v>6</v>
      </c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852"/>
      <c r="W513" s="329"/>
      <c r="X513" s="69"/>
    </row>
    <row r="514" spans="1:24" ht="21" customHeight="1" x14ac:dyDescent="0.25">
      <c r="A514" s="848">
        <v>7</v>
      </c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403"/>
      <c r="W514" s="329">
        <f>SUM(W508:W513)</f>
        <v>2</v>
      </c>
      <c r="X514" s="69"/>
    </row>
    <row r="515" spans="1:24" ht="21" customHeight="1" x14ac:dyDescent="0.25">
      <c r="A515" s="848">
        <v>8</v>
      </c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403"/>
      <c r="W515" s="329"/>
      <c r="X515" s="69"/>
    </row>
    <row r="516" spans="1:24" ht="21" customHeight="1" x14ac:dyDescent="0.25">
      <c r="A516" s="848">
        <v>9</v>
      </c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403"/>
      <c r="W516" s="329"/>
      <c r="X516" s="69"/>
    </row>
    <row r="517" spans="1:24" ht="21" customHeight="1" x14ac:dyDescent="0.25">
      <c r="A517" s="848">
        <v>10</v>
      </c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403"/>
      <c r="W517" s="329"/>
      <c r="X517" s="69"/>
    </row>
    <row r="518" spans="1:24" ht="21" customHeight="1" x14ac:dyDescent="0.25">
      <c r="A518" s="848">
        <v>11</v>
      </c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848"/>
      <c r="X518" s="69"/>
    </row>
    <row r="519" spans="1:24" ht="21" customHeight="1" x14ac:dyDescent="0.25">
      <c r="A519" s="848">
        <v>12</v>
      </c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848"/>
      <c r="X519" s="69"/>
    </row>
    <row r="520" spans="1:24" ht="21" customHeight="1" x14ac:dyDescent="0.25">
      <c r="A520" s="848">
        <v>13</v>
      </c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848"/>
      <c r="X520" s="69"/>
    </row>
    <row r="521" spans="1:24" ht="21" customHeight="1" x14ac:dyDescent="0.25">
      <c r="A521" s="848">
        <v>14</v>
      </c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848"/>
      <c r="X521" s="69"/>
    </row>
    <row r="522" spans="1:24" ht="21" customHeight="1" x14ac:dyDescent="0.25">
      <c r="A522" s="848">
        <v>15</v>
      </c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848"/>
      <c r="X522" s="69"/>
    </row>
    <row r="523" spans="1:24" ht="21" customHeight="1" x14ac:dyDescent="0.25">
      <c r="A523" s="848">
        <v>16</v>
      </c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848"/>
      <c r="X523" s="69"/>
    </row>
    <row r="524" spans="1:24" ht="21" customHeight="1" x14ac:dyDescent="0.25">
      <c r="A524" s="848">
        <v>17</v>
      </c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848"/>
      <c r="X524" s="69"/>
    </row>
    <row r="525" spans="1:24" ht="21" customHeight="1" x14ac:dyDescent="0.25">
      <c r="A525" s="848">
        <v>18</v>
      </c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848"/>
      <c r="X525" s="69"/>
    </row>
    <row r="526" spans="1:24" ht="21" customHeight="1" x14ac:dyDescent="0.25">
      <c r="A526" s="848">
        <v>19</v>
      </c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848"/>
      <c r="X526" s="69"/>
    </row>
    <row r="527" spans="1:24" ht="21" customHeight="1" x14ac:dyDescent="0.25">
      <c r="A527" s="848">
        <v>20</v>
      </c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848"/>
      <c r="X527" s="69"/>
    </row>
    <row r="528" spans="1:24" ht="21" customHeight="1" x14ac:dyDescent="0.25">
      <c r="A528" s="848">
        <v>21</v>
      </c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848"/>
      <c r="X528" s="69"/>
    </row>
    <row r="529" spans="1:27" ht="21" customHeight="1" x14ac:dyDescent="0.25">
      <c r="A529" s="848">
        <v>22</v>
      </c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848"/>
      <c r="X529" s="69"/>
    </row>
    <row r="530" spans="1:27" ht="21" customHeight="1" x14ac:dyDescent="0.25">
      <c r="A530" s="848">
        <v>23</v>
      </c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848"/>
      <c r="X530" s="69"/>
    </row>
    <row r="531" spans="1:27" ht="21" customHeight="1" x14ac:dyDescent="0.25">
      <c r="A531" s="848">
        <v>24</v>
      </c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848"/>
      <c r="X531" s="69"/>
    </row>
    <row r="532" spans="1:27" ht="21" customHeight="1" x14ac:dyDescent="0.25">
      <c r="A532" s="848">
        <v>25</v>
      </c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848"/>
      <c r="X532" s="69"/>
    </row>
    <row r="533" spans="1:27" ht="21" customHeight="1" x14ac:dyDescent="0.25">
      <c r="A533" s="848">
        <v>26</v>
      </c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848"/>
      <c r="X533" s="69"/>
    </row>
    <row r="534" spans="1:27" ht="21" customHeight="1" x14ac:dyDescent="0.25">
      <c r="A534" s="848">
        <v>27</v>
      </c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848"/>
      <c r="X534" s="69"/>
    </row>
    <row r="535" spans="1:27" ht="21" customHeight="1" x14ac:dyDescent="0.25">
      <c r="A535" s="848">
        <v>28</v>
      </c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848"/>
      <c r="X535" s="69"/>
    </row>
    <row r="536" spans="1:27" ht="21" customHeight="1" x14ac:dyDescent="0.25">
      <c r="A536" s="848">
        <v>29</v>
      </c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848"/>
      <c r="X536" s="69"/>
    </row>
    <row r="537" spans="1:27" ht="21" customHeight="1" x14ac:dyDescent="0.25">
      <c r="A537" s="848">
        <v>30</v>
      </c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848"/>
      <c r="X537" s="69"/>
    </row>
    <row r="538" spans="1:27" ht="21" customHeight="1" x14ac:dyDescent="0.25">
      <c r="A538" s="848">
        <v>31</v>
      </c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848"/>
      <c r="X538" s="69"/>
    </row>
    <row r="539" spans="1:27" ht="21" customHeight="1" x14ac:dyDescent="0.25">
      <c r="A539" s="848">
        <v>32</v>
      </c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848"/>
      <c r="X539" s="69"/>
    </row>
    <row r="540" spans="1:27" ht="21" customHeight="1" x14ac:dyDescent="0.25">
      <c r="A540" s="858">
        <v>32</v>
      </c>
      <c r="X540" s="678">
        <v>5</v>
      </c>
    </row>
    <row r="541" spans="1:27" customFormat="1" ht="38.25" customHeight="1" x14ac:dyDescent="0.25">
      <c r="A541" s="925" t="s">
        <v>979</v>
      </c>
      <c r="B541" s="925"/>
      <c r="C541" s="925"/>
      <c r="D541" s="925"/>
      <c r="E541" s="925"/>
      <c r="F541" s="925"/>
      <c r="G541" s="925"/>
      <c r="H541" s="925"/>
      <c r="I541" s="925"/>
      <c r="J541" s="925"/>
      <c r="K541" s="925"/>
      <c r="L541" s="925"/>
      <c r="M541" s="925"/>
      <c r="N541" s="925"/>
      <c r="O541" s="925"/>
      <c r="P541" s="925"/>
      <c r="Q541" s="925"/>
      <c r="R541" s="925"/>
      <c r="S541" s="925"/>
      <c r="T541" s="925"/>
      <c r="U541" s="865"/>
      <c r="V541" s="865"/>
      <c r="W541" s="865"/>
      <c r="X541" s="865"/>
    </row>
    <row r="542" spans="1:27" customFormat="1" ht="42.75" customHeight="1" x14ac:dyDescent="0.25">
      <c r="A542" s="21"/>
      <c r="B542" s="1052" t="s">
        <v>115</v>
      </c>
      <c r="C542" s="1052"/>
      <c r="D542" s="1052"/>
      <c r="E542" s="1052"/>
      <c r="F542" s="1052"/>
      <c r="G542" s="866"/>
      <c r="H542" s="867"/>
      <c r="I542" s="868"/>
      <c r="J542" s="869"/>
      <c r="K542" s="868"/>
      <c r="L542" s="870"/>
      <c r="M542" s="871"/>
      <c r="N542" s="871"/>
      <c r="O542" s="868"/>
      <c r="P542" s="870"/>
      <c r="Q542" s="868"/>
      <c r="R542" s="870"/>
      <c r="S542" s="868"/>
      <c r="T542" s="870"/>
      <c r="U542" s="865"/>
      <c r="V542" s="865"/>
      <c r="W542" s="865"/>
      <c r="X542" s="865"/>
      <c r="Y542" s="15"/>
      <c r="Z542" s="15"/>
      <c r="AA542" s="15"/>
    </row>
    <row r="543" spans="1:27" customFormat="1" ht="42.75" customHeight="1" x14ac:dyDescent="0.25">
      <c r="A543" s="21"/>
      <c r="B543" s="1051" t="s">
        <v>116</v>
      </c>
      <c r="C543" s="1051"/>
      <c r="D543" s="1051"/>
      <c r="E543" s="1051"/>
      <c r="F543" s="1051"/>
      <c r="G543" s="872"/>
      <c r="H543" s="873"/>
      <c r="I543" s="1068"/>
      <c r="J543" s="1069"/>
      <c r="K543" s="1068"/>
      <c r="L543" s="1069"/>
      <c r="M543" s="871"/>
      <c r="N543" s="871"/>
      <c r="O543" s="1068"/>
      <c r="P543" s="1069"/>
      <c r="Q543" s="1068"/>
      <c r="R543" s="1069"/>
      <c r="S543" s="1068"/>
      <c r="T543" s="1069"/>
      <c r="U543" s="865"/>
      <c r="V543" s="865"/>
      <c r="W543" s="865"/>
      <c r="X543" s="865"/>
      <c r="Y543" s="15"/>
      <c r="Z543" s="15"/>
      <c r="AA543" s="15"/>
    </row>
    <row r="544" spans="1:27" customFormat="1" ht="42.75" customHeight="1" x14ac:dyDescent="0.25">
      <c r="A544" s="83" t="s">
        <v>70</v>
      </c>
      <c r="B544" s="1051" t="s">
        <v>980</v>
      </c>
      <c r="C544" s="1051"/>
      <c r="D544" s="1051"/>
      <c r="E544" s="1051"/>
      <c r="F544" s="1051"/>
      <c r="G544" s="1070" t="s">
        <v>981</v>
      </c>
      <c r="H544" s="1071"/>
      <c r="I544" s="1071"/>
      <c r="J544" s="1071"/>
      <c r="K544" s="1071"/>
      <c r="L544" s="1071"/>
      <c r="M544" s="1071"/>
      <c r="N544" s="1071"/>
      <c r="O544" s="1071"/>
      <c r="P544" s="1071"/>
      <c r="Q544" s="1071"/>
      <c r="R544" s="1071"/>
      <c r="S544" s="1071"/>
      <c r="T544" s="1071"/>
      <c r="U544" s="865"/>
      <c r="V544" s="865"/>
      <c r="W544" s="865"/>
      <c r="X544" s="865"/>
      <c r="Y544" s="874"/>
      <c r="Z544" s="15"/>
      <c r="AA544" s="15"/>
    </row>
    <row r="545" spans="1:27" customFormat="1" ht="18.75" customHeight="1" x14ac:dyDescent="0.25">
      <c r="A545" s="20">
        <v>1</v>
      </c>
      <c r="B545" s="1062" t="e">
        <f>LEFT('[2]Б А З А'!C15,FIND("*",SUBSTITUTE('[2]Б А З А'!C15," ","*",2)))</f>
        <v>#VALUE!</v>
      </c>
      <c r="C545" s="1062"/>
      <c r="D545" s="1062"/>
      <c r="E545" s="1062"/>
      <c r="F545" s="1062"/>
      <c r="G545" s="1072"/>
      <c r="H545" s="1073"/>
      <c r="I545" s="1068"/>
      <c r="J545" s="1069"/>
      <c r="K545" s="1068"/>
      <c r="L545" s="1069"/>
      <c r="M545" s="875"/>
      <c r="N545" s="876"/>
      <c r="O545" s="1068"/>
      <c r="P545" s="1069"/>
      <c r="Q545" s="1068"/>
      <c r="R545" s="1069"/>
      <c r="S545" s="1068"/>
      <c r="T545" s="1069"/>
      <c r="U545" s="865"/>
      <c r="V545" s="865"/>
      <c r="W545" s="865"/>
      <c r="X545" s="865"/>
      <c r="Y545" s="15"/>
      <c r="Z545" s="15"/>
      <c r="AA545" s="15"/>
    </row>
    <row r="546" spans="1:27" customFormat="1" ht="18.75" customHeight="1" x14ac:dyDescent="0.25">
      <c r="A546" s="20">
        <v>2</v>
      </c>
      <c r="B546" s="1062" t="str">
        <f>LEFT('[2]Б А З А'!C16,FIND("*",SUBSTITUTE('[2]Б А З А'!C16," ","*",2)))</f>
        <v xml:space="preserve">Абсаломов Шероз </v>
      </c>
      <c r="C546" s="1062"/>
      <c r="D546" s="1062"/>
      <c r="E546" s="1062"/>
      <c r="F546" s="1062"/>
      <c r="G546" s="1072"/>
      <c r="H546" s="1073"/>
      <c r="I546" s="1068"/>
      <c r="J546" s="1069"/>
      <c r="K546" s="1068"/>
      <c r="L546" s="1069"/>
      <c r="M546" s="875"/>
      <c r="N546" s="876"/>
      <c r="O546" s="1068"/>
      <c r="P546" s="1069"/>
      <c r="Q546" s="1068"/>
      <c r="R546" s="1069"/>
      <c r="S546" s="1068"/>
      <c r="T546" s="1069"/>
      <c r="U546" s="865"/>
      <c r="V546" s="865"/>
      <c r="W546" s="865"/>
      <c r="X546" s="865"/>
      <c r="Y546" s="15"/>
      <c r="Z546" s="15"/>
      <c r="AA546" s="15"/>
    </row>
    <row r="547" spans="1:27" customFormat="1" ht="18.75" customHeight="1" x14ac:dyDescent="0.25">
      <c r="A547" s="20">
        <v>3</v>
      </c>
      <c r="B547" s="1062" t="str">
        <f>LEFT('[2]Б А З А'!C17,FIND("*",SUBSTITUTE('[2]Б А З А'!C17," ","*",2)))</f>
        <v xml:space="preserve">Аллаёров Мехрож </v>
      </c>
      <c r="C547" s="1062"/>
      <c r="D547" s="1062"/>
      <c r="E547" s="1062"/>
      <c r="F547" s="1062"/>
      <c r="G547" s="1072"/>
      <c r="H547" s="1073"/>
      <c r="I547" s="1068"/>
      <c r="J547" s="1069"/>
      <c r="K547" s="1068"/>
      <c r="L547" s="1069"/>
      <c r="M547" s="875"/>
      <c r="N547" s="876"/>
      <c r="O547" s="1068"/>
      <c r="P547" s="1069"/>
      <c r="Q547" s="1068"/>
      <c r="R547" s="1069"/>
      <c r="S547" s="1068"/>
      <c r="T547" s="1069"/>
      <c r="U547" s="865"/>
      <c r="V547" s="865"/>
      <c r="W547" s="865"/>
      <c r="X547" s="865"/>
      <c r="Y547" s="15"/>
      <c r="Z547" s="15"/>
      <c r="AA547" s="15"/>
    </row>
    <row r="548" spans="1:27" customFormat="1" ht="18.75" customHeight="1" x14ac:dyDescent="0.25">
      <c r="A548" s="20">
        <v>4</v>
      </c>
      <c r="B548" s="1062" t="str">
        <f>LEFT('[2]Б А З А'!C18,FIND("*",SUBSTITUTE('[2]Б А З А'!C18," ","*",2)))</f>
        <v xml:space="preserve">Ахмедов Жахонгир </v>
      </c>
      <c r="C548" s="1062"/>
      <c r="D548" s="1062"/>
      <c r="E548" s="1062"/>
      <c r="F548" s="1062"/>
      <c r="G548" s="1072"/>
      <c r="H548" s="1073"/>
      <c r="I548" s="1068"/>
      <c r="J548" s="1069"/>
      <c r="K548" s="1068"/>
      <c r="L548" s="1069"/>
      <c r="M548" s="875"/>
      <c r="N548" s="876"/>
      <c r="O548" s="1068"/>
      <c r="P548" s="1069"/>
      <c r="Q548" s="1068"/>
      <c r="R548" s="1069"/>
      <c r="S548" s="1068"/>
      <c r="T548" s="1069"/>
      <c r="U548" s="865"/>
      <c r="V548" s="865"/>
      <c r="W548" s="865"/>
      <c r="X548" s="865"/>
      <c r="Y548" s="15"/>
      <c r="Z548" s="15"/>
      <c r="AA548" s="15"/>
    </row>
    <row r="549" spans="1:27" customFormat="1" ht="18.75" customHeight="1" x14ac:dyDescent="0.25">
      <c r="A549" s="20">
        <v>5</v>
      </c>
      <c r="B549" s="1062" t="str">
        <f>LEFT('[2]Б А З А'!C19,FIND("*",SUBSTITUTE('[2]Б А З А'!C19," ","*",2)))</f>
        <v xml:space="preserve">Бобобеков Мирзабек </v>
      </c>
      <c r="C549" s="1062"/>
      <c r="D549" s="1062"/>
      <c r="E549" s="1062"/>
      <c r="F549" s="1062"/>
      <c r="G549" s="1072"/>
      <c r="H549" s="1073"/>
      <c r="I549" s="1068"/>
      <c r="J549" s="1069"/>
      <c r="K549" s="1068"/>
      <c r="L549" s="1069"/>
      <c r="M549" s="875"/>
      <c r="N549" s="876"/>
      <c r="O549" s="1068"/>
      <c r="P549" s="1069"/>
      <c r="Q549" s="1068"/>
      <c r="R549" s="1069"/>
      <c r="S549" s="1068"/>
      <c r="T549" s="1069"/>
      <c r="U549" s="865"/>
      <c r="V549" s="865"/>
      <c r="W549" s="865"/>
      <c r="X549" s="865"/>
      <c r="Y549" s="15"/>
      <c r="Z549" s="15"/>
      <c r="AA549" s="15"/>
    </row>
    <row r="550" spans="1:27" customFormat="1" ht="18.75" customHeight="1" x14ac:dyDescent="0.25">
      <c r="A550" s="20">
        <v>6</v>
      </c>
      <c r="B550" s="1062" t="str">
        <f>LEFT('[2]Б А З А'!C20,FIND("*",SUBSTITUTE('[2]Б А З А'!C20," ","*",2)))</f>
        <v xml:space="preserve">Бозоров Мухаммад </v>
      </c>
      <c r="C550" s="1062"/>
      <c r="D550" s="1062"/>
      <c r="E550" s="1062"/>
      <c r="F550" s="1062"/>
      <c r="G550" s="1072"/>
      <c r="H550" s="1073"/>
      <c r="I550" s="1068"/>
      <c r="J550" s="1069"/>
      <c r="K550" s="1068"/>
      <c r="L550" s="1069"/>
      <c r="M550" s="875"/>
      <c r="N550" s="876"/>
      <c r="O550" s="1068"/>
      <c r="P550" s="1069"/>
      <c r="Q550" s="1068"/>
      <c r="R550" s="1069"/>
      <c r="S550" s="1068"/>
      <c r="T550" s="1069"/>
      <c r="U550" s="865"/>
      <c r="V550" s="865"/>
      <c r="W550" s="865"/>
      <c r="X550" s="865"/>
      <c r="Y550" s="15"/>
      <c r="Z550" s="15"/>
      <c r="AA550" s="15"/>
    </row>
    <row r="551" spans="1:27" customFormat="1" ht="18.75" customHeight="1" x14ac:dyDescent="0.25">
      <c r="A551" s="20">
        <v>7</v>
      </c>
      <c r="B551" s="1062" t="str">
        <f>LEFT('[2]Б А З А'!C21,FIND("*",SUBSTITUTE('[2]Б А З А'!C21," ","*",2)))</f>
        <v xml:space="preserve">Бутунбоев Шуҳрат </v>
      </c>
      <c r="C551" s="1062"/>
      <c r="D551" s="1062"/>
      <c r="E551" s="1062"/>
      <c r="F551" s="1062"/>
      <c r="G551" s="1072"/>
      <c r="H551" s="1073"/>
      <c r="I551" s="1068"/>
      <c r="J551" s="1069"/>
      <c r="K551" s="1068"/>
      <c r="L551" s="1069"/>
      <c r="M551" s="875"/>
      <c r="N551" s="876"/>
      <c r="O551" s="1068"/>
      <c r="P551" s="1069"/>
      <c r="Q551" s="1068"/>
      <c r="R551" s="1069"/>
      <c r="S551" s="1068"/>
      <c r="T551" s="1069"/>
      <c r="U551" s="865"/>
      <c r="V551" s="865"/>
      <c r="W551" s="865"/>
      <c r="X551" s="865"/>
      <c r="Y551" s="15"/>
      <c r="Z551" s="15"/>
      <c r="AA551" s="15"/>
    </row>
    <row r="552" spans="1:27" customFormat="1" ht="18.75" customHeight="1" x14ac:dyDescent="0.25">
      <c r="A552" s="20">
        <v>8</v>
      </c>
      <c r="B552" s="1062" t="str">
        <f>LEFT('[2]Б А З А'!C22,FIND("*",SUBSTITUTE('[2]Б А З А'!C22," ","*",2)))</f>
        <v xml:space="preserve">Вахобов Ўткиржон </v>
      </c>
      <c r="C552" s="1062"/>
      <c r="D552" s="1062"/>
      <c r="E552" s="1062"/>
      <c r="F552" s="1062"/>
      <c r="G552" s="1072"/>
      <c r="H552" s="1073"/>
      <c r="I552" s="1068"/>
      <c r="J552" s="1069"/>
      <c r="K552" s="1068"/>
      <c r="L552" s="1069"/>
      <c r="M552" s="875"/>
      <c r="N552" s="876"/>
      <c r="O552" s="1068"/>
      <c r="P552" s="1069"/>
      <c r="Q552" s="1068"/>
      <c r="R552" s="1069"/>
      <c r="S552" s="1068"/>
      <c r="T552" s="1069"/>
      <c r="U552" s="865"/>
      <c r="V552" s="865"/>
      <c r="W552" s="865"/>
      <c r="X552" s="865"/>
      <c r="Y552" s="15"/>
      <c r="Z552" s="15"/>
      <c r="AA552" s="15"/>
    </row>
    <row r="553" spans="1:27" customFormat="1" ht="18.75" customHeight="1" x14ac:dyDescent="0.25">
      <c r="A553" s="20">
        <v>9</v>
      </c>
      <c r="B553" s="1062" t="str">
        <f>LEFT('[2]Б А З А'!C23,FIND("*",SUBSTITUTE('[2]Б А З А'!C23," ","*",2)))</f>
        <v xml:space="preserve">Гулмуродов Диёр </v>
      </c>
      <c r="C553" s="1062"/>
      <c r="D553" s="1062"/>
      <c r="E553" s="1062"/>
      <c r="F553" s="1062"/>
      <c r="G553" s="1072"/>
      <c r="H553" s="1073"/>
      <c r="I553" s="1068"/>
      <c r="J553" s="1069"/>
      <c r="K553" s="1068"/>
      <c r="L553" s="1069"/>
      <c r="M553" s="875"/>
      <c r="N553" s="876"/>
      <c r="O553" s="1068"/>
      <c r="P553" s="1069"/>
      <c r="Q553" s="1068"/>
      <c r="R553" s="1069"/>
      <c r="S553" s="1068"/>
      <c r="T553" s="1069"/>
      <c r="U553" s="865"/>
      <c r="V553" s="865"/>
      <c r="W553" s="865"/>
      <c r="X553" s="865"/>
      <c r="Y553" s="15"/>
      <c r="Z553" s="15"/>
      <c r="AA553" s="15"/>
    </row>
    <row r="554" spans="1:27" customFormat="1" ht="18.75" customHeight="1" x14ac:dyDescent="0.25">
      <c r="A554" s="20">
        <v>10</v>
      </c>
      <c r="B554" s="1062" t="str">
        <f>LEFT('[2]Б А З А'!C24,FIND("*",SUBSTITUTE('[2]Б А З А'!C24," ","*",2)))</f>
        <v xml:space="preserve">Даминов Вохиджон </v>
      </c>
      <c r="C554" s="1062"/>
      <c r="D554" s="1062"/>
      <c r="E554" s="1062"/>
      <c r="F554" s="1062"/>
      <c r="G554" s="1072"/>
      <c r="H554" s="1073"/>
      <c r="I554" s="1068"/>
      <c r="J554" s="1069"/>
      <c r="K554" s="1068"/>
      <c r="L554" s="1069"/>
      <c r="M554" s="875"/>
      <c r="N554" s="876"/>
      <c r="O554" s="1068"/>
      <c r="P554" s="1069"/>
      <c r="Q554" s="1068"/>
      <c r="R554" s="1069"/>
      <c r="S554" s="1068"/>
      <c r="T554" s="1069"/>
      <c r="U554" s="865"/>
      <c r="V554" s="865"/>
      <c r="W554" s="865"/>
      <c r="X554" s="865"/>
      <c r="Y554" s="15"/>
      <c r="Z554" s="15"/>
      <c r="AA554" s="15"/>
    </row>
    <row r="555" spans="1:27" customFormat="1" ht="18.75" customHeight="1" x14ac:dyDescent="0.25">
      <c r="A555" s="20">
        <v>11</v>
      </c>
      <c r="B555" s="1062" t="str">
        <f>LEFT('[2]Б А З А'!C25,FIND("*",SUBSTITUTE('[2]Б А З А'!C25," ","*",2)))</f>
        <v xml:space="preserve">Жуманов Аббос </v>
      </c>
      <c r="C555" s="1062"/>
      <c r="D555" s="1062"/>
      <c r="E555" s="1062"/>
      <c r="F555" s="1062"/>
      <c r="G555" s="1072"/>
      <c r="H555" s="1073"/>
      <c r="I555" s="1068"/>
      <c r="J555" s="1069"/>
      <c r="K555" s="1068"/>
      <c r="L555" s="1069"/>
      <c r="M555" s="875"/>
      <c r="N555" s="876"/>
      <c r="O555" s="1068"/>
      <c r="P555" s="1069"/>
      <c r="Q555" s="1068"/>
      <c r="R555" s="1069"/>
      <c r="S555" s="1068"/>
      <c r="T555" s="1069"/>
      <c r="U555" s="865"/>
      <c r="V555" s="865"/>
      <c r="W555" s="865"/>
      <c r="X555" s="865"/>
      <c r="Y555" s="15"/>
      <c r="Z555" s="15"/>
      <c r="AA555" s="15"/>
    </row>
    <row r="556" spans="1:27" customFormat="1" ht="18.75" customHeight="1" x14ac:dyDescent="0.25">
      <c r="A556" s="20">
        <v>12</v>
      </c>
      <c r="B556" s="1062" t="str">
        <f>LEFT('[2]Б А З А'!C26,FIND("*",SUBSTITUTE('[2]Б А З А'!C26," ","*",2)))</f>
        <v xml:space="preserve">Нематов Сухроб </v>
      </c>
      <c r="C556" s="1062"/>
      <c r="D556" s="1062"/>
      <c r="E556" s="1062"/>
      <c r="F556" s="1062"/>
      <c r="G556" s="1072"/>
      <c r="H556" s="1073"/>
      <c r="I556" s="1068"/>
      <c r="J556" s="1069"/>
      <c r="K556" s="1068"/>
      <c r="L556" s="1069"/>
      <c r="M556" s="875"/>
      <c r="N556" s="876"/>
      <c r="O556" s="1068"/>
      <c r="P556" s="1069"/>
      <c r="Q556" s="1068"/>
      <c r="R556" s="1069"/>
      <c r="S556" s="1068"/>
      <c r="T556" s="1069"/>
      <c r="U556" s="865"/>
      <c r="V556" s="865"/>
      <c r="W556" s="865"/>
      <c r="X556" s="865"/>
      <c r="Y556" s="15"/>
      <c r="Z556" s="15"/>
      <c r="AA556" s="15"/>
    </row>
    <row r="557" spans="1:27" customFormat="1" ht="18.75" customHeight="1" x14ac:dyDescent="0.25">
      <c r="A557" s="20">
        <v>13</v>
      </c>
      <c r="B557" s="1062" t="str">
        <f>LEFT('[2]Б А З А'!C27,FIND("*",SUBSTITUTE('[2]Б А З А'!C27," ","*",2)))</f>
        <v xml:space="preserve">Номозов Шерзод </v>
      </c>
      <c r="C557" s="1062"/>
      <c r="D557" s="1062"/>
      <c r="E557" s="1062"/>
      <c r="F557" s="1062"/>
      <c r="G557" s="1072"/>
      <c r="H557" s="1073"/>
      <c r="I557" s="1068"/>
      <c r="J557" s="1069"/>
      <c r="K557" s="1068"/>
      <c r="L557" s="1069"/>
      <c r="M557" s="875"/>
      <c r="N557" s="876"/>
      <c r="O557" s="1068"/>
      <c r="P557" s="1069"/>
      <c r="Q557" s="1068"/>
      <c r="R557" s="1069"/>
      <c r="S557" s="1068"/>
      <c r="T557" s="1069"/>
      <c r="U557" s="865"/>
      <c r="V557" s="865"/>
      <c r="W557" s="865"/>
      <c r="X557" s="865"/>
      <c r="Y557" s="15"/>
      <c r="Z557" s="15"/>
      <c r="AA557" s="15"/>
    </row>
    <row r="558" spans="1:27" customFormat="1" ht="18.75" customHeight="1" x14ac:dyDescent="0.25">
      <c r="A558" s="20">
        <v>14</v>
      </c>
      <c r="B558" s="1062" t="str">
        <f>LEFT('[2]Б А З А'!C28,FIND("*",SUBSTITUTE('[2]Б А З А'!C28," ","*",2)))</f>
        <v xml:space="preserve">Носиров Дилшод </v>
      </c>
      <c r="C558" s="1062"/>
      <c r="D558" s="1062"/>
      <c r="E558" s="1062"/>
      <c r="F558" s="1062"/>
      <c r="G558" s="1072"/>
      <c r="H558" s="1073"/>
      <c r="I558" s="1068"/>
      <c r="J558" s="1069"/>
      <c r="K558" s="1068"/>
      <c r="L558" s="1069"/>
      <c r="M558" s="875"/>
      <c r="N558" s="876"/>
      <c r="O558" s="1068"/>
      <c r="P558" s="1069"/>
      <c r="Q558" s="1068"/>
      <c r="R558" s="1069"/>
      <c r="S558" s="1068"/>
      <c r="T558" s="1069"/>
      <c r="U558" s="865"/>
      <c r="V558" s="865"/>
      <c r="W558" s="865"/>
      <c r="X558" s="865"/>
      <c r="Y558" s="15"/>
      <c r="Z558" s="15"/>
      <c r="AA558" s="15"/>
    </row>
    <row r="559" spans="1:27" customFormat="1" ht="18.75" customHeight="1" x14ac:dyDescent="0.25">
      <c r="A559" s="20">
        <v>15</v>
      </c>
      <c r="B559" s="1062" t="str">
        <f>LEFT('[2]Б А З А'!C29,FIND("*",SUBSTITUTE('[2]Б А З А'!C29," ","*",2)))</f>
        <v xml:space="preserve">Рахмонов Акобир </v>
      </c>
      <c r="C559" s="1062"/>
      <c r="D559" s="1062"/>
      <c r="E559" s="1062"/>
      <c r="F559" s="1062"/>
      <c r="G559" s="1072"/>
      <c r="H559" s="1073"/>
      <c r="I559" s="1068"/>
      <c r="J559" s="1069"/>
      <c r="K559" s="1068"/>
      <c r="L559" s="1069"/>
      <c r="M559" s="875"/>
      <c r="N559" s="876"/>
      <c r="O559" s="1068"/>
      <c r="P559" s="1069"/>
      <c r="Q559" s="1068"/>
      <c r="R559" s="1069"/>
      <c r="S559" s="1068"/>
      <c r="T559" s="1069"/>
      <c r="U559" s="865"/>
      <c r="V559" s="865"/>
      <c r="W559" s="865"/>
      <c r="X559" s="865"/>
      <c r="Y559" s="15"/>
      <c r="Z559" s="15"/>
      <c r="AA559" s="15"/>
    </row>
    <row r="560" spans="1:27" customFormat="1" ht="18.75" customHeight="1" x14ac:dyDescent="0.25">
      <c r="A560" s="20">
        <v>16</v>
      </c>
      <c r="B560" s="1062" t="str">
        <f>LEFT('[2]Б А З А'!C30,FIND("*",SUBSTITUTE('[2]Б А З А'!C30," ","*",2)))</f>
        <v xml:space="preserve">Рўзиев Ойбекмирзо </v>
      </c>
      <c r="C560" s="1062"/>
      <c r="D560" s="1062"/>
      <c r="E560" s="1062"/>
      <c r="F560" s="1062"/>
      <c r="G560" s="1072"/>
      <c r="H560" s="1073"/>
      <c r="I560" s="1068"/>
      <c r="J560" s="1069"/>
      <c r="K560" s="1068"/>
      <c r="L560" s="1069"/>
      <c r="M560" s="875"/>
      <c r="N560" s="876"/>
      <c r="O560" s="1068"/>
      <c r="P560" s="1069"/>
      <c r="Q560" s="1068"/>
      <c r="R560" s="1069"/>
      <c r="S560" s="1068"/>
      <c r="T560" s="1069"/>
      <c r="U560" s="865"/>
      <c r="V560" s="865"/>
      <c r="W560" s="865"/>
      <c r="X560" s="865"/>
      <c r="Y560" s="15"/>
      <c r="Z560" s="15"/>
      <c r="AA560" s="15"/>
    </row>
    <row r="561" spans="1:27" customFormat="1" ht="18.75" customHeight="1" x14ac:dyDescent="0.25">
      <c r="A561" s="20">
        <v>17</v>
      </c>
      <c r="B561" s="1062" t="str">
        <f>LEFT('[2]Б А З А'!C31,FIND("*",SUBSTITUTE('[2]Б А З А'!C31," ","*",2)))</f>
        <v xml:space="preserve">Рузиев Шохзод </v>
      </c>
      <c r="C561" s="1062"/>
      <c r="D561" s="1062"/>
      <c r="E561" s="1062"/>
      <c r="F561" s="1062"/>
      <c r="G561" s="1072"/>
      <c r="H561" s="1073"/>
      <c r="I561" s="1068"/>
      <c r="J561" s="1069"/>
      <c r="K561" s="1068"/>
      <c r="L561" s="1069"/>
      <c r="M561" s="875"/>
      <c r="N561" s="876"/>
      <c r="O561" s="1068"/>
      <c r="P561" s="1069"/>
      <c r="Q561" s="1068"/>
      <c r="R561" s="1069"/>
      <c r="S561" s="1068"/>
      <c r="T561" s="1069"/>
      <c r="U561" s="865"/>
      <c r="V561" s="865"/>
      <c r="W561" s="865"/>
      <c r="X561" s="865"/>
      <c r="Y561" s="15"/>
      <c r="Z561" s="15"/>
      <c r="AA561" s="15"/>
    </row>
    <row r="562" spans="1:27" customFormat="1" ht="18.75" customHeight="1" x14ac:dyDescent="0.25">
      <c r="A562" s="20">
        <v>18</v>
      </c>
      <c r="B562" s="1062" t="str">
        <f>LEFT('[2]Б А З А'!C32,FIND("*",SUBSTITUTE('[2]Б А З А'!C32," ","*",2)))</f>
        <v xml:space="preserve">Соатмуротов Олимжон </v>
      </c>
      <c r="C562" s="1062"/>
      <c r="D562" s="1062"/>
      <c r="E562" s="1062"/>
      <c r="F562" s="1062"/>
      <c r="G562" s="1072"/>
      <c r="H562" s="1073"/>
      <c r="I562" s="1068"/>
      <c r="J562" s="1069"/>
      <c r="K562" s="1068"/>
      <c r="L562" s="1069"/>
      <c r="M562" s="875"/>
      <c r="N562" s="876"/>
      <c r="O562" s="1068"/>
      <c r="P562" s="1069"/>
      <c r="Q562" s="1068"/>
      <c r="R562" s="1069"/>
      <c r="S562" s="1068"/>
      <c r="T562" s="1069"/>
      <c r="U562" s="865"/>
      <c r="V562" s="865"/>
      <c r="W562" s="865"/>
      <c r="X562" s="865"/>
      <c r="Y562" s="15"/>
      <c r="Z562" s="15"/>
      <c r="AA562" s="15"/>
    </row>
    <row r="563" spans="1:27" customFormat="1" ht="18.75" customHeight="1" x14ac:dyDescent="0.25">
      <c r="A563" s="20">
        <v>19</v>
      </c>
      <c r="B563" s="1062" t="str">
        <f>LEFT('[2]Б А З А'!C33,FIND("*",SUBSTITUTE('[2]Б А З А'!C33," ","*",2)))</f>
        <v xml:space="preserve">Турдиқулов Шерали </v>
      </c>
      <c r="C563" s="1062"/>
      <c r="D563" s="1062"/>
      <c r="E563" s="1062"/>
      <c r="F563" s="1062"/>
      <c r="G563" s="1072"/>
      <c r="H563" s="1073"/>
      <c r="I563" s="1068"/>
      <c r="J563" s="1069"/>
      <c r="K563" s="1068"/>
      <c r="L563" s="1069"/>
      <c r="M563" s="875"/>
      <c r="N563" s="876"/>
      <c r="O563" s="1068"/>
      <c r="P563" s="1069"/>
      <c r="Q563" s="1068"/>
      <c r="R563" s="1069"/>
      <c r="S563" s="1068"/>
      <c r="T563" s="1069"/>
      <c r="U563" s="865"/>
      <c r="V563" s="865"/>
      <c r="W563" s="865"/>
      <c r="X563" s="865"/>
      <c r="Y563" s="15"/>
      <c r="Z563" s="15"/>
      <c r="AA563" s="15"/>
    </row>
    <row r="564" spans="1:27" customFormat="1" ht="18.75" customHeight="1" x14ac:dyDescent="0.25">
      <c r="A564" s="20">
        <v>20</v>
      </c>
      <c r="B564" s="1062" t="str">
        <f>LEFT('[2]Б А З А'!C34,FIND("*",SUBSTITUTE('[2]Б А З А'!C34," ","*",2)))</f>
        <v xml:space="preserve">Умаров Улуғбек </v>
      </c>
      <c r="C564" s="1062"/>
      <c r="D564" s="1062"/>
      <c r="E564" s="1062"/>
      <c r="F564" s="1062"/>
      <c r="G564" s="1072"/>
      <c r="H564" s="1073"/>
      <c r="I564" s="1068"/>
      <c r="J564" s="1069"/>
      <c r="K564" s="1068"/>
      <c r="L564" s="1069"/>
      <c r="M564" s="875"/>
      <c r="N564" s="876"/>
      <c r="O564" s="1068"/>
      <c r="P564" s="1069"/>
      <c r="Q564" s="1068"/>
      <c r="R564" s="1069"/>
      <c r="S564" s="1068"/>
      <c r="T564" s="1069"/>
      <c r="U564" s="865"/>
      <c r="V564" s="865"/>
      <c r="W564" s="865"/>
      <c r="X564" s="865"/>
      <c r="Y564" s="15"/>
      <c r="Z564" s="15"/>
      <c r="AA564" s="15"/>
    </row>
    <row r="565" spans="1:27" customFormat="1" ht="18.75" customHeight="1" x14ac:dyDescent="0.25">
      <c r="A565" s="20">
        <v>21</v>
      </c>
      <c r="B565" s="1062" t="str">
        <f>LEFT('[2]Б А З А'!C35,FIND("*",SUBSTITUTE('[2]Б А З А'!C35," ","*",2)))</f>
        <v xml:space="preserve">Ўроқов Наврўз </v>
      </c>
      <c r="C565" s="1062"/>
      <c r="D565" s="1062"/>
      <c r="E565" s="1062"/>
      <c r="F565" s="1062"/>
      <c r="G565" s="1072"/>
      <c r="H565" s="1073"/>
      <c r="I565" s="1068"/>
      <c r="J565" s="1069"/>
      <c r="K565" s="1068"/>
      <c r="L565" s="1069"/>
      <c r="M565" s="875"/>
      <c r="N565" s="876"/>
      <c r="O565" s="1068"/>
      <c r="P565" s="1069"/>
      <c r="Q565" s="1068"/>
      <c r="R565" s="1069"/>
      <c r="S565" s="1068"/>
      <c r="T565" s="1069"/>
      <c r="U565" s="865"/>
      <c r="V565" s="865"/>
      <c r="W565" s="865"/>
      <c r="X565" s="865"/>
      <c r="Y565" s="15"/>
      <c r="Z565" s="15"/>
      <c r="AA565" s="15"/>
    </row>
    <row r="566" spans="1:27" customFormat="1" ht="18.75" customHeight="1" x14ac:dyDescent="0.25">
      <c r="A566" s="20">
        <v>22</v>
      </c>
      <c r="B566" s="1062" t="str">
        <f>LEFT('[2]Б А З А'!C36,FIND("*",SUBSTITUTE('[2]Б А З А'!C36," ","*",2)))</f>
        <v xml:space="preserve">Файзиев Умиджон </v>
      </c>
      <c r="C566" s="1062"/>
      <c r="D566" s="1062"/>
      <c r="E566" s="1062"/>
      <c r="F566" s="1062"/>
      <c r="G566" s="1072"/>
      <c r="H566" s="1073"/>
      <c r="I566" s="1068"/>
      <c r="J566" s="1069"/>
      <c r="K566" s="1068"/>
      <c r="L566" s="1069"/>
      <c r="M566" s="875"/>
      <c r="N566" s="876"/>
      <c r="O566" s="1068"/>
      <c r="P566" s="1069"/>
      <c r="Q566" s="1068"/>
      <c r="R566" s="1069"/>
      <c r="S566" s="1068"/>
      <c r="T566" s="1069"/>
      <c r="U566" s="865"/>
      <c r="V566" s="865"/>
      <c r="W566" s="865"/>
      <c r="X566" s="865"/>
      <c r="Y566" s="15"/>
      <c r="Z566" s="15"/>
      <c r="AA566" s="15"/>
    </row>
    <row r="567" spans="1:27" customFormat="1" ht="18.75" customHeight="1" x14ac:dyDescent="0.25">
      <c r="A567" s="20">
        <v>23</v>
      </c>
      <c r="B567" s="1062" t="str">
        <f>LEFT('[2]Б А З А'!C37,FIND("*",SUBSTITUTE('[2]Б А З А'!C37," ","*",2)))</f>
        <v xml:space="preserve">Эгамбердиев Жасур </v>
      </c>
      <c r="C567" s="1062"/>
      <c r="D567" s="1062"/>
      <c r="E567" s="1062"/>
      <c r="F567" s="1062"/>
      <c r="G567" s="1072"/>
      <c r="H567" s="1073"/>
      <c r="I567" s="1068"/>
      <c r="J567" s="1069"/>
      <c r="K567" s="1068"/>
      <c r="L567" s="1069"/>
      <c r="M567" s="875"/>
      <c r="N567" s="876"/>
      <c r="O567" s="1068"/>
      <c r="P567" s="1069"/>
      <c r="Q567" s="1068"/>
      <c r="R567" s="1069"/>
      <c r="S567" s="1068"/>
      <c r="T567" s="1069"/>
      <c r="U567" s="865"/>
      <c r="V567" s="865"/>
      <c r="W567" s="865"/>
      <c r="X567" s="865"/>
      <c r="Y567" s="15"/>
      <c r="Z567" s="15"/>
      <c r="AA567" s="15"/>
    </row>
    <row r="568" spans="1:27" customFormat="1" ht="18.75" customHeight="1" x14ac:dyDescent="0.25">
      <c r="A568" s="20">
        <v>24</v>
      </c>
      <c r="B568" s="1062" t="str">
        <f>LEFT('[2]Б А З А'!C38,FIND("*",SUBSTITUTE('[2]Б А З А'!C38," ","*",2)))</f>
        <v xml:space="preserve">Эгамбердиев Рахмонберди </v>
      </c>
      <c r="C568" s="1062"/>
      <c r="D568" s="1062"/>
      <c r="E568" s="1062"/>
      <c r="F568" s="1062"/>
      <c r="G568" s="1072"/>
      <c r="H568" s="1073"/>
      <c r="I568" s="1068"/>
      <c r="J568" s="1069"/>
      <c r="K568" s="1068"/>
      <c r="L568" s="1069"/>
      <c r="M568" s="875"/>
      <c r="N568" s="876"/>
      <c r="O568" s="1068"/>
      <c r="P568" s="1069"/>
      <c r="Q568" s="1068"/>
      <c r="R568" s="1069"/>
      <c r="S568" s="1068"/>
      <c r="T568" s="1069"/>
      <c r="U568" s="865"/>
      <c r="V568" s="865"/>
      <c r="W568" s="865"/>
      <c r="X568" s="865"/>
      <c r="Y568" s="15"/>
      <c r="Z568" s="15"/>
      <c r="AA568" s="15"/>
    </row>
    <row r="569" spans="1:27" customFormat="1" ht="18.75" customHeight="1" x14ac:dyDescent="0.25">
      <c r="A569" s="20">
        <v>25</v>
      </c>
      <c r="B569" s="1062" t="str">
        <f>LEFT('[2]Б А З А'!C39,FIND("*",SUBSTITUTE('[2]Б А З А'!C39," ","*",2)))</f>
        <v xml:space="preserve">Эргашев Бахром </v>
      </c>
      <c r="C569" s="1062"/>
      <c r="D569" s="1062"/>
      <c r="E569" s="1062"/>
      <c r="F569" s="1062"/>
      <c r="G569" s="1072"/>
      <c r="H569" s="1073"/>
      <c r="I569" s="1068"/>
      <c r="J569" s="1069"/>
      <c r="K569" s="1068"/>
      <c r="L569" s="1069"/>
      <c r="M569" s="875"/>
      <c r="N569" s="876"/>
      <c r="O569" s="1068"/>
      <c r="P569" s="1069"/>
      <c r="Q569" s="1068"/>
      <c r="R569" s="1069"/>
      <c r="S569" s="1068"/>
      <c r="T569" s="1069"/>
      <c r="U569" s="865"/>
      <c r="V569" s="865"/>
      <c r="W569" s="865"/>
      <c r="X569" s="865"/>
      <c r="Y569" s="15"/>
      <c r="Z569" s="15"/>
      <c r="AA569" s="15"/>
    </row>
    <row r="570" spans="1:27" customFormat="1" ht="18.75" customHeight="1" x14ac:dyDescent="0.25">
      <c r="A570" s="20">
        <v>26</v>
      </c>
      <c r="B570" s="1062"/>
      <c r="C570" s="1062"/>
      <c r="D570" s="1062"/>
      <c r="E570" s="1062"/>
      <c r="F570" s="1062"/>
      <c r="G570" s="1072"/>
      <c r="H570" s="1073"/>
      <c r="I570" s="1068"/>
      <c r="J570" s="1069"/>
      <c r="K570" s="1068"/>
      <c r="L570" s="1069"/>
      <c r="M570" s="875"/>
      <c r="N570" s="876"/>
      <c r="O570" s="1068"/>
      <c r="P570" s="1069"/>
      <c r="Q570" s="1068"/>
      <c r="R570" s="1069"/>
      <c r="S570" s="1068"/>
      <c r="T570" s="1069"/>
      <c r="U570" s="865"/>
      <c r="V570" s="865"/>
      <c r="W570" s="865"/>
      <c r="X570" s="865"/>
      <c r="Y570" s="15"/>
      <c r="Z570" s="15"/>
      <c r="AA570" s="15"/>
    </row>
    <row r="571" spans="1:27" customFormat="1" ht="18.75" customHeight="1" x14ac:dyDescent="0.25">
      <c r="A571" s="20">
        <v>27</v>
      </c>
      <c r="B571" s="1074"/>
      <c r="C571" s="1074"/>
      <c r="D571" s="1074"/>
      <c r="E571" s="1074"/>
      <c r="F571" s="1074"/>
      <c r="G571" s="1072"/>
      <c r="H571" s="1073"/>
      <c r="I571" s="1068"/>
      <c r="J571" s="1069"/>
      <c r="K571" s="1068"/>
      <c r="L571" s="1069"/>
      <c r="M571" s="875"/>
      <c r="N571" s="876"/>
      <c r="O571" s="1068"/>
      <c r="P571" s="1069"/>
      <c r="Q571" s="1068"/>
      <c r="R571" s="1069"/>
      <c r="S571" s="1068"/>
      <c r="T571" s="1069"/>
      <c r="U571" s="865"/>
      <c r="V571" s="865"/>
      <c r="W571" s="865"/>
      <c r="X571" s="865"/>
      <c r="Y571" s="15"/>
      <c r="Z571" s="15"/>
      <c r="AA571" s="15"/>
    </row>
    <row r="572" spans="1:27" customFormat="1" ht="18.75" customHeight="1" x14ac:dyDescent="0.25">
      <c r="A572" s="20">
        <v>28</v>
      </c>
      <c r="B572" s="1074"/>
      <c r="C572" s="1074"/>
      <c r="D572" s="1074"/>
      <c r="E572" s="1074"/>
      <c r="F572" s="1074"/>
      <c r="G572" s="1072"/>
      <c r="H572" s="1073"/>
      <c r="I572" s="1068"/>
      <c r="J572" s="1069"/>
      <c r="K572" s="1068"/>
      <c r="L572" s="1069"/>
      <c r="M572" s="875"/>
      <c r="N572" s="876"/>
      <c r="O572" s="1068"/>
      <c r="P572" s="1069"/>
      <c r="Q572" s="1068"/>
      <c r="R572" s="1069"/>
      <c r="S572" s="1068"/>
      <c r="T572" s="1069"/>
      <c r="U572" s="865"/>
      <c r="V572" s="865"/>
      <c r="W572" s="865"/>
      <c r="X572" s="865"/>
      <c r="Y572" s="15"/>
      <c r="Z572" s="15"/>
      <c r="AA572" s="15"/>
    </row>
    <row r="573" spans="1:27" customFormat="1" ht="18.75" customHeight="1" x14ac:dyDescent="0.25">
      <c r="A573" s="20">
        <v>29</v>
      </c>
      <c r="B573" s="1074"/>
      <c r="C573" s="1074"/>
      <c r="D573" s="1074"/>
      <c r="E573" s="1074"/>
      <c r="F573" s="1074"/>
      <c r="G573" s="1072"/>
      <c r="H573" s="1073"/>
      <c r="I573" s="1068"/>
      <c r="J573" s="1069"/>
      <c r="K573" s="1068"/>
      <c r="L573" s="1069"/>
      <c r="M573" s="875"/>
      <c r="N573" s="876"/>
      <c r="O573" s="1068"/>
      <c r="P573" s="1069"/>
      <c r="Q573" s="1068"/>
      <c r="R573" s="1069"/>
      <c r="S573" s="1068"/>
      <c r="T573" s="1069"/>
      <c r="U573" s="865"/>
      <c r="V573" s="865"/>
      <c r="W573" s="865"/>
      <c r="X573" s="865"/>
      <c r="Y573" s="15"/>
      <c r="Z573" s="15"/>
      <c r="AA573" s="15"/>
    </row>
    <row r="574" spans="1:27" customFormat="1" ht="18.75" customHeight="1" x14ac:dyDescent="0.25">
      <c r="A574" s="20">
        <v>30</v>
      </c>
      <c r="B574" s="1074"/>
      <c r="C574" s="1074"/>
      <c r="D574" s="1074"/>
      <c r="E574" s="1074"/>
      <c r="F574" s="1074"/>
      <c r="G574" s="1072"/>
      <c r="H574" s="1073"/>
      <c r="I574" s="1068"/>
      <c r="J574" s="1069"/>
      <c r="K574" s="1068"/>
      <c r="L574" s="1069"/>
      <c r="M574" s="875"/>
      <c r="N574" s="876"/>
      <c r="O574" s="1068"/>
      <c r="P574" s="1069"/>
      <c r="Q574" s="1068"/>
      <c r="R574" s="1069"/>
      <c r="S574" s="1068"/>
      <c r="T574" s="1069"/>
      <c r="U574" s="865"/>
      <c r="V574" s="865"/>
      <c r="W574" s="865"/>
      <c r="X574" s="865"/>
      <c r="Y574" s="15"/>
      <c r="Z574" s="15"/>
      <c r="AA574" s="15"/>
    </row>
    <row r="575" spans="1:27" customFormat="1" ht="18.75" customHeight="1" x14ac:dyDescent="0.25">
      <c r="A575" s="20">
        <v>31</v>
      </c>
      <c r="B575" s="1074"/>
      <c r="C575" s="1074"/>
      <c r="D575" s="1074"/>
      <c r="E575" s="1074"/>
      <c r="F575" s="1074"/>
      <c r="G575" s="1072"/>
      <c r="H575" s="1073"/>
      <c r="I575" s="1068"/>
      <c r="J575" s="1069"/>
      <c r="K575" s="1068"/>
      <c r="L575" s="1069"/>
      <c r="M575" s="877"/>
      <c r="N575" s="878"/>
      <c r="O575" s="1068"/>
      <c r="P575" s="1069"/>
      <c r="Q575" s="1068"/>
      <c r="R575" s="1069"/>
      <c r="S575" s="1068"/>
      <c r="T575" s="1069"/>
      <c r="U575" s="865"/>
      <c r="V575" s="865"/>
      <c r="W575" s="865"/>
      <c r="X575" s="865"/>
      <c r="Y575" s="15"/>
      <c r="Z575" s="15"/>
      <c r="AA575" s="15"/>
    </row>
    <row r="576" spans="1:27" customFormat="1" ht="18.75" customHeight="1" x14ac:dyDescent="0.25">
      <c r="A576" s="20">
        <v>32</v>
      </c>
      <c r="B576" s="1076"/>
      <c r="C576" s="1076"/>
      <c r="D576" s="1076"/>
      <c r="E576" s="1076"/>
      <c r="F576" s="1076"/>
      <c r="G576" s="1077"/>
      <c r="H576" s="1077"/>
      <c r="I576" s="1075"/>
      <c r="J576" s="1075"/>
      <c r="K576" s="1075"/>
      <c r="L576" s="1068"/>
      <c r="M576" s="875"/>
      <c r="N576" s="876"/>
      <c r="O576" s="1069"/>
      <c r="P576" s="1075"/>
      <c r="Q576" s="1075"/>
      <c r="R576" s="1075"/>
      <c r="S576" s="1075"/>
      <c r="T576" s="1075"/>
      <c r="U576" s="865"/>
      <c r="V576" s="865"/>
      <c r="W576" s="865"/>
      <c r="X576" s="865"/>
      <c r="Y576" s="15"/>
      <c r="Z576" s="15"/>
      <c r="AA576" s="15"/>
    </row>
    <row r="577" spans="1:27" customFormat="1" ht="18" customHeight="1" x14ac:dyDescent="0.25">
      <c r="A577" s="864"/>
      <c r="B577" s="879"/>
      <c r="C577" s="879"/>
      <c r="D577" s="879"/>
      <c r="E577" s="879"/>
      <c r="F577" s="879"/>
      <c r="G577" s="880"/>
      <c r="H577" s="880"/>
      <c r="I577" s="864"/>
      <c r="J577" s="864"/>
      <c r="K577" s="864"/>
      <c r="L577" s="864"/>
      <c r="M577" s="864"/>
      <c r="N577" s="864"/>
      <c r="O577" s="864"/>
      <c r="P577" s="864"/>
      <c r="Q577" s="864"/>
      <c r="R577" s="864"/>
      <c r="S577" s="864"/>
      <c r="T577" s="864"/>
      <c r="U577" s="865"/>
      <c r="V577" s="865"/>
      <c r="W577" s="865"/>
      <c r="X577" s="865"/>
      <c r="Y577" s="15"/>
      <c r="Z577" s="15"/>
      <c r="AA577" s="15"/>
    </row>
    <row r="578" spans="1:27" s="15" customFormat="1" ht="18" customHeight="1" x14ac:dyDescent="0.25">
      <c r="A578" s="864"/>
      <c r="U578" s="865"/>
      <c r="V578" s="865"/>
      <c r="W578" s="865"/>
      <c r="X578" s="865"/>
      <c r="Y578" s="678"/>
    </row>
    <row r="579" spans="1:27" s="15" customFormat="1" ht="18" customHeight="1" x14ac:dyDescent="0.25">
      <c r="A579" s="856">
        <v>34</v>
      </c>
      <c r="U579" s="865"/>
      <c r="V579" s="865"/>
      <c r="W579" s="865"/>
      <c r="X579" s="865"/>
      <c r="Y579" s="678"/>
    </row>
    <row r="580" spans="1:27" x14ac:dyDescent="0.25">
      <c r="M580" s="15"/>
      <c r="N580" s="15"/>
      <c r="X580" s="678"/>
    </row>
    <row r="581" spans="1:27" x14ac:dyDescent="0.25">
      <c r="M581" s="15"/>
      <c r="N581" s="15"/>
      <c r="X581" s="678"/>
    </row>
    <row r="582" spans="1:27" x14ac:dyDescent="0.25">
      <c r="X582" s="678"/>
    </row>
    <row r="583" spans="1:27" x14ac:dyDescent="0.25">
      <c r="X583" s="678"/>
    </row>
    <row r="584" spans="1:27" x14ac:dyDescent="0.25">
      <c r="X584" s="678"/>
    </row>
    <row r="585" spans="1:27" x14ac:dyDescent="0.25">
      <c r="X585" s="678"/>
    </row>
    <row r="586" spans="1:27" x14ac:dyDescent="0.25">
      <c r="X586" s="678"/>
    </row>
    <row r="587" spans="1:27" x14ac:dyDescent="0.25">
      <c r="X587" s="678"/>
    </row>
    <row r="588" spans="1:27" x14ac:dyDescent="0.25">
      <c r="X588" s="678"/>
    </row>
    <row r="589" spans="1:27" x14ac:dyDescent="0.25">
      <c r="X589" s="678"/>
    </row>
    <row r="590" spans="1:27" x14ac:dyDescent="0.25">
      <c r="X590" s="678"/>
    </row>
    <row r="591" spans="1:27" x14ac:dyDescent="0.25">
      <c r="X591" s="678"/>
    </row>
    <row r="592" spans="1:27" x14ac:dyDescent="0.25">
      <c r="X592" s="678"/>
    </row>
    <row r="593" spans="24:24" x14ac:dyDescent="0.25">
      <c r="X593" s="678"/>
    </row>
    <row r="594" spans="24:24" x14ac:dyDescent="0.25">
      <c r="X594" s="678"/>
    </row>
  </sheetData>
  <mergeCells count="301">
    <mergeCell ref="S576:T576"/>
    <mergeCell ref="B576:F576"/>
    <mergeCell ref="G576:H576"/>
    <mergeCell ref="I576:J576"/>
    <mergeCell ref="K576:L576"/>
    <mergeCell ref="O576:P576"/>
    <mergeCell ref="Q576:R576"/>
    <mergeCell ref="S574:T574"/>
    <mergeCell ref="B575:F575"/>
    <mergeCell ref="G575:H575"/>
    <mergeCell ref="I575:J575"/>
    <mergeCell ref="K575:L575"/>
    <mergeCell ref="O575:P575"/>
    <mergeCell ref="Q575:R575"/>
    <mergeCell ref="S575:T575"/>
    <mergeCell ref="B574:F574"/>
    <mergeCell ref="G574:H574"/>
    <mergeCell ref="I574:J574"/>
    <mergeCell ref="K574:L574"/>
    <mergeCell ref="O574:P574"/>
    <mergeCell ref="Q574:R574"/>
    <mergeCell ref="S572:T572"/>
    <mergeCell ref="B573:F573"/>
    <mergeCell ref="G573:H573"/>
    <mergeCell ref="I573:J573"/>
    <mergeCell ref="K573:L573"/>
    <mergeCell ref="O573:P573"/>
    <mergeCell ref="Q573:R573"/>
    <mergeCell ref="S573:T573"/>
    <mergeCell ref="B572:F572"/>
    <mergeCell ref="G572:H572"/>
    <mergeCell ref="I572:J572"/>
    <mergeCell ref="K572:L572"/>
    <mergeCell ref="O572:P572"/>
    <mergeCell ref="Q572:R572"/>
    <mergeCell ref="S570:T570"/>
    <mergeCell ref="B571:F571"/>
    <mergeCell ref="G571:H571"/>
    <mergeCell ref="I571:J571"/>
    <mergeCell ref="K571:L571"/>
    <mergeCell ref="O571:P571"/>
    <mergeCell ref="Q571:R571"/>
    <mergeCell ref="S571:T571"/>
    <mergeCell ref="B570:F570"/>
    <mergeCell ref="G570:H570"/>
    <mergeCell ref="I570:J570"/>
    <mergeCell ref="K570:L570"/>
    <mergeCell ref="O570:P570"/>
    <mergeCell ref="Q570:R570"/>
    <mergeCell ref="S568:T568"/>
    <mergeCell ref="B569:F569"/>
    <mergeCell ref="G569:H569"/>
    <mergeCell ref="I569:J569"/>
    <mergeCell ref="K569:L569"/>
    <mergeCell ref="O569:P569"/>
    <mergeCell ref="Q569:R569"/>
    <mergeCell ref="S569:T569"/>
    <mergeCell ref="B568:F568"/>
    <mergeCell ref="G568:H568"/>
    <mergeCell ref="I568:J568"/>
    <mergeCell ref="K568:L568"/>
    <mergeCell ref="O568:P568"/>
    <mergeCell ref="Q568:R568"/>
    <mergeCell ref="S566:T566"/>
    <mergeCell ref="B567:F567"/>
    <mergeCell ref="G567:H567"/>
    <mergeCell ref="I567:J567"/>
    <mergeCell ref="K567:L567"/>
    <mergeCell ref="O567:P567"/>
    <mergeCell ref="Q567:R567"/>
    <mergeCell ref="S567:T567"/>
    <mergeCell ref="B566:F566"/>
    <mergeCell ref="G566:H566"/>
    <mergeCell ref="I566:J566"/>
    <mergeCell ref="K566:L566"/>
    <mergeCell ref="O566:P566"/>
    <mergeCell ref="Q566:R566"/>
    <mergeCell ref="S564:T564"/>
    <mergeCell ref="B565:F565"/>
    <mergeCell ref="G565:H565"/>
    <mergeCell ref="I565:J565"/>
    <mergeCell ref="K565:L565"/>
    <mergeCell ref="O565:P565"/>
    <mergeCell ref="Q565:R565"/>
    <mergeCell ref="S565:T565"/>
    <mergeCell ref="B564:F564"/>
    <mergeCell ref="G564:H564"/>
    <mergeCell ref="I564:J564"/>
    <mergeCell ref="K564:L564"/>
    <mergeCell ref="O564:P564"/>
    <mergeCell ref="Q564:R564"/>
    <mergeCell ref="S562:T562"/>
    <mergeCell ref="B563:F563"/>
    <mergeCell ref="G563:H563"/>
    <mergeCell ref="I563:J563"/>
    <mergeCell ref="K563:L563"/>
    <mergeCell ref="O563:P563"/>
    <mergeCell ref="Q563:R563"/>
    <mergeCell ref="S563:T563"/>
    <mergeCell ref="B562:F562"/>
    <mergeCell ref="G562:H562"/>
    <mergeCell ref="I562:J562"/>
    <mergeCell ref="K562:L562"/>
    <mergeCell ref="O562:P562"/>
    <mergeCell ref="Q562:R562"/>
    <mergeCell ref="S560:T560"/>
    <mergeCell ref="B561:F561"/>
    <mergeCell ref="G561:H561"/>
    <mergeCell ref="I561:J561"/>
    <mergeCell ref="K561:L561"/>
    <mergeCell ref="O561:P561"/>
    <mergeCell ref="Q561:R561"/>
    <mergeCell ref="S561:T561"/>
    <mergeCell ref="B560:F560"/>
    <mergeCell ref="G560:H560"/>
    <mergeCell ref="I560:J560"/>
    <mergeCell ref="K560:L560"/>
    <mergeCell ref="O560:P560"/>
    <mergeCell ref="Q560:R560"/>
    <mergeCell ref="S558:T558"/>
    <mergeCell ref="B559:F559"/>
    <mergeCell ref="G559:H559"/>
    <mergeCell ref="I559:J559"/>
    <mergeCell ref="K559:L559"/>
    <mergeCell ref="O559:P559"/>
    <mergeCell ref="Q559:R559"/>
    <mergeCell ref="S559:T559"/>
    <mergeCell ref="B558:F558"/>
    <mergeCell ref="G558:H558"/>
    <mergeCell ref="I558:J558"/>
    <mergeCell ref="K558:L558"/>
    <mergeCell ref="O558:P558"/>
    <mergeCell ref="Q558:R558"/>
    <mergeCell ref="S556:T556"/>
    <mergeCell ref="B557:F557"/>
    <mergeCell ref="G557:H557"/>
    <mergeCell ref="I557:J557"/>
    <mergeCell ref="K557:L557"/>
    <mergeCell ref="O557:P557"/>
    <mergeCell ref="Q557:R557"/>
    <mergeCell ref="S557:T557"/>
    <mergeCell ref="B556:F556"/>
    <mergeCell ref="G556:H556"/>
    <mergeCell ref="I556:J556"/>
    <mergeCell ref="K556:L556"/>
    <mergeCell ref="O556:P556"/>
    <mergeCell ref="Q556:R556"/>
    <mergeCell ref="S554:T554"/>
    <mergeCell ref="B555:F555"/>
    <mergeCell ref="G555:H555"/>
    <mergeCell ref="I555:J555"/>
    <mergeCell ref="K555:L555"/>
    <mergeCell ref="O555:P555"/>
    <mergeCell ref="Q555:R555"/>
    <mergeCell ref="S555:T555"/>
    <mergeCell ref="B554:F554"/>
    <mergeCell ref="G554:H554"/>
    <mergeCell ref="I554:J554"/>
    <mergeCell ref="K554:L554"/>
    <mergeCell ref="O554:P554"/>
    <mergeCell ref="Q554:R554"/>
    <mergeCell ref="S552:T552"/>
    <mergeCell ref="B553:F553"/>
    <mergeCell ref="G553:H553"/>
    <mergeCell ref="I553:J553"/>
    <mergeCell ref="K553:L553"/>
    <mergeCell ref="O553:P553"/>
    <mergeCell ref="Q553:R553"/>
    <mergeCell ref="S553:T553"/>
    <mergeCell ref="B552:F552"/>
    <mergeCell ref="G552:H552"/>
    <mergeCell ref="I552:J552"/>
    <mergeCell ref="K552:L552"/>
    <mergeCell ref="O552:P552"/>
    <mergeCell ref="Q552:R552"/>
    <mergeCell ref="S550:T550"/>
    <mergeCell ref="B551:F551"/>
    <mergeCell ref="G551:H551"/>
    <mergeCell ref="I551:J551"/>
    <mergeCell ref="K551:L551"/>
    <mergeCell ref="O551:P551"/>
    <mergeCell ref="Q551:R551"/>
    <mergeCell ref="S551:T551"/>
    <mergeCell ref="B550:F550"/>
    <mergeCell ref="G550:H550"/>
    <mergeCell ref="I550:J550"/>
    <mergeCell ref="K550:L550"/>
    <mergeCell ref="O550:P550"/>
    <mergeCell ref="Q550:R550"/>
    <mergeCell ref="S548:T548"/>
    <mergeCell ref="B549:F549"/>
    <mergeCell ref="G549:H549"/>
    <mergeCell ref="I549:J549"/>
    <mergeCell ref="K549:L549"/>
    <mergeCell ref="O549:P549"/>
    <mergeCell ref="Q549:R549"/>
    <mergeCell ref="S549:T549"/>
    <mergeCell ref="B548:F548"/>
    <mergeCell ref="G548:H548"/>
    <mergeCell ref="I548:J548"/>
    <mergeCell ref="K548:L548"/>
    <mergeCell ref="O548:P548"/>
    <mergeCell ref="Q548:R548"/>
    <mergeCell ref="S546:T546"/>
    <mergeCell ref="B547:F547"/>
    <mergeCell ref="G547:H547"/>
    <mergeCell ref="I547:J547"/>
    <mergeCell ref="K547:L547"/>
    <mergeCell ref="O547:P547"/>
    <mergeCell ref="Q547:R547"/>
    <mergeCell ref="S547:T547"/>
    <mergeCell ref="B546:F546"/>
    <mergeCell ref="G546:H546"/>
    <mergeCell ref="I546:J546"/>
    <mergeCell ref="K546:L546"/>
    <mergeCell ref="O546:P546"/>
    <mergeCell ref="Q546:R546"/>
    <mergeCell ref="B544:F544"/>
    <mergeCell ref="G544:T544"/>
    <mergeCell ref="B545:F545"/>
    <mergeCell ref="G545:H545"/>
    <mergeCell ref="I545:J545"/>
    <mergeCell ref="K545:L545"/>
    <mergeCell ref="O545:P545"/>
    <mergeCell ref="Q545:R545"/>
    <mergeCell ref="S545:T545"/>
    <mergeCell ref="V510:V511"/>
    <mergeCell ref="A541:T541"/>
    <mergeCell ref="B542:F542"/>
    <mergeCell ref="B543:F543"/>
    <mergeCell ref="I543:J543"/>
    <mergeCell ref="K543:L543"/>
    <mergeCell ref="O543:P543"/>
    <mergeCell ref="Q543:R543"/>
    <mergeCell ref="S543:T543"/>
    <mergeCell ref="Q433:T433"/>
    <mergeCell ref="V437:V438"/>
    <mergeCell ref="Q469:T469"/>
    <mergeCell ref="V476:V477"/>
    <mergeCell ref="Q505:T505"/>
    <mergeCell ref="V508:V509"/>
    <mergeCell ref="V408:V409"/>
    <mergeCell ref="V410:V411"/>
    <mergeCell ref="V412:V413"/>
    <mergeCell ref="V414:V415"/>
    <mergeCell ref="V416:V417"/>
    <mergeCell ref="V418:V419"/>
    <mergeCell ref="V376:V378"/>
    <mergeCell ref="V379:V380"/>
    <mergeCell ref="Q397:T397"/>
    <mergeCell ref="V401:V402"/>
    <mergeCell ref="V404:V405"/>
    <mergeCell ref="V406:V407"/>
    <mergeCell ref="V334:V335"/>
    <mergeCell ref="Q361:T361"/>
    <mergeCell ref="V364:V365"/>
    <mergeCell ref="V367:V368"/>
    <mergeCell ref="V371:V372"/>
    <mergeCell ref="V374:V375"/>
    <mergeCell ref="V297:V298"/>
    <mergeCell ref="V299:V300"/>
    <mergeCell ref="V303:V304"/>
    <mergeCell ref="V314:V315"/>
    <mergeCell ref="Q325:T325"/>
    <mergeCell ref="V330:V331"/>
    <mergeCell ref="V267:V268"/>
    <mergeCell ref="V276:V277"/>
    <mergeCell ref="V279:V280"/>
    <mergeCell ref="Q289:T289"/>
    <mergeCell ref="V292:V293"/>
    <mergeCell ref="V294:V295"/>
    <mergeCell ref="V238:V239"/>
    <mergeCell ref="Q253:T253"/>
    <mergeCell ref="V257:V258"/>
    <mergeCell ref="V259:V260"/>
    <mergeCell ref="V261:V262"/>
    <mergeCell ref="V265:V266"/>
    <mergeCell ref="V223:V224"/>
    <mergeCell ref="V226:V227"/>
    <mergeCell ref="V228:V229"/>
    <mergeCell ref="V231:V232"/>
    <mergeCell ref="V233:V234"/>
    <mergeCell ref="V236:V237"/>
    <mergeCell ref="V199:V200"/>
    <mergeCell ref="Q217:T217"/>
    <mergeCell ref="V221:V222"/>
    <mergeCell ref="V112:V113"/>
    <mergeCell ref="V114:V115"/>
    <mergeCell ref="V117:V118"/>
    <mergeCell ref="V119:V120"/>
    <mergeCell ref="Q145:T145"/>
    <mergeCell ref="V148:V149"/>
    <mergeCell ref="Q1:T1"/>
    <mergeCell ref="Q37:T37"/>
    <mergeCell ref="Q73:T73"/>
    <mergeCell ref="V76:V77"/>
    <mergeCell ref="V79:V80"/>
    <mergeCell ref="Q109:T109"/>
    <mergeCell ref="Q181:T181"/>
    <mergeCell ref="V195:V196"/>
    <mergeCell ref="V197:V198"/>
  </mergeCells>
  <pageMargins left="0.78740157480314998" right="0.62992125984252001" top="0.55118110236220497" bottom="0.43307086614173201" header="0.31496062992126" footer="0.31496062992126"/>
  <pageSetup paperSize="9" scale="97" fitToWidth="0" fitToHeight="0" orientation="portrait" r:id="rId1"/>
  <rowBreaks count="13" manualBreakCount="13">
    <brk id="108" max="16383" man="1"/>
    <brk id="144" max="16383" man="1"/>
    <brk id="180" max="16383" man="1"/>
    <brk id="216" max="16383" man="1"/>
    <brk id="252" max="16383" man="1"/>
    <brk id="288" max="16383" man="1"/>
    <brk id="324" max="16383" man="1"/>
    <brk id="360" max="16383" man="1"/>
    <brk id="396" max="23" man="1"/>
    <brk id="432" max="23" man="1"/>
    <brk id="468" max="23" man="1"/>
    <brk id="504" max="23" man="1"/>
    <brk id="540" max="2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36">
    <tabColor theme="3" tint="0.39997558519241921"/>
  </sheetPr>
  <dimension ref="A1:AA594"/>
  <sheetViews>
    <sheetView showGridLines="0" view="pageBreakPreview" topLeftCell="A528" zoomScale="90" zoomScaleNormal="100" zoomScaleSheetLayoutView="90" workbookViewId="0">
      <selection activeCell="B545" sqref="B545:F569"/>
    </sheetView>
  </sheetViews>
  <sheetFormatPr defaultColWidth="7.5703125" defaultRowHeight="15" x14ac:dyDescent="0.25"/>
  <cols>
    <col min="1" max="1" width="4.85546875" style="79" customWidth="1"/>
    <col min="2" max="20" width="4.42578125" style="56" customWidth="1"/>
    <col min="21" max="21" width="11.28515625" style="56" customWidth="1"/>
    <col min="22" max="22" width="54.140625" style="56" customWidth="1"/>
    <col min="23" max="23" width="10" style="79" customWidth="1"/>
    <col min="24" max="24" width="13.85546875" style="56" customWidth="1"/>
    <col min="25" max="16384" width="7.5703125" style="56"/>
  </cols>
  <sheetData>
    <row r="1" spans="1:24" ht="18.75" x14ac:dyDescent="0.3">
      <c r="Q1" s="1059" t="s">
        <v>434</v>
      </c>
      <c r="R1" s="1059"/>
      <c r="S1" s="1059"/>
      <c r="T1" s="1059"/>
      <c r="U1" s="314" t="s">
        <v>433</v>
      </c>
      <c r="V1" s="314"/>
      <c r="W1" s="314"/>
      <c r="X1" s="314"/>
    </row>
    <row r="2" spans="1:24" s="410" customFormat="1" ht="22.5" customHeight="1" x14ac:dyDescent="0.3">
      <c r="A2" s="409"/>
      <c r="F2" s="406" t="s">
        <v>464</v>
      </c>
      <c r="I2" s="411"/>
      <c r="J2" s="411"/>
      <c r="K2" s="411"/>
      <c r="L2" s="411"/>
      <c r="M2" s="411"/>
      <c r="N2" s="411"/>
      <c r="O2" s="411"/>
      <c r="P2" s="411"/>
      <c r="T2" s="412"/>
      <c r="U2" s="408"/>
      <c r="V2" s="314"/>
      <c r="W2" s="314"/>
      <c r="X2" s="314"/>
    </row>
    <row r="3" spans="1:24" ht="59.25" customHeight="1" x14ac:dyDescent="0.25">
      <c r="A3" s="328" t="s">
        <v>432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327"/>
      <c r="U3" s="850" t="s">
        <v>3</v>
      </c>
      <c r="V3" s="850" t="s">
        <v>431</v>
      </c>
      <c r="W3" s="849" t="s">
        <v>430</v>
      </c>
      <c r="X3" s="850" t="s">
        <v>429</v>
      </c>
    </row>
    <row r="4" spans="1:24" ht="21" customHeight="1" x14ac:dyDescent="0.25">
      <c r="A4" s="848">
        <v>1</v>
      </c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852"/>
      <c r="W4" s="848"/>
      <c r="X4" s="69"/>
    </row>
    <row r="5" spans="1:24" ht="21.6" customHeight="1" x14ac:dyDescent="0.25">
      <c r="A5" s="848">
        <v>2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852"/>
      <c r="W5" s="329"/>
      <c r="X5" s="69"/>
    </row>
    <row r="6" spans="1:24" ht="21.6" customHeight="1" x14ac:dyDescent="0.25">
      <c r="A6" s="848">
        <v>3</v>
      </c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852"/>
      <c r="W6" s="329"/>
      <c r="X6" s="69"/>
    </row>
    <row r="7" spans="1:24" ht="25.5" customHeight="1" x14ac:dyDescent="0.25">
      <c r="A7" s="848">
        <v>4</v>
      </c>
      <c r="B7" s="69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848"/>
      <c r="V7" s="852"/>
      <c r="W7" s="329"/>
      <c r="X7" s="69"/>
    </row>
    <row r="8" spans="1:24" ht="21.6" customHeight="1" x14ac:dyDescent="0.25">
      <c r="A8" s="848">
        <v>5</v>
      </c>
      <c r="B8" s="69"/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852"/>
      <c r="W8" s="329"/>
      <c r="X8" s="69"/>
    </row>
    <row r="9" spans="1:24" ht="21.6" customHeight="1" x14ac:dyDescent="0.25">
      <c r="A9" s="848">
        <v>6</v>
      </c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852"/>
      <c r="W9" s="329"/>
      <c r="X9" s="69"/>
    </row>
    <row r="10" spans="1:24" ht="21.6" customHeight="1" x14ac:dyDescent="0.25">
      <c r="A10" s="848">
        <v>7</v>
      </c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852"/>
      <c r="W10" s="329"/>
      <c r="X10" s="69"/>
    </row>
    <row r="11" spans="1:24" ht="21.6" customHeight="1" x14ac:dyDescent="0.25">
      <c r="A11" s="848">
        <v>8</v>
      </c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852"/>
      <c r="W11" s="329"/>
      <c r="X11" s="69"/>
    </row>
    <row r="12" spans="1:24" ht="21.6" customHeight="1" x14ac:dyDescent="0.25">
      <c r="A12" s="848">
        <v>9</v>
      </c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397"/>
      <c r="W12" s="329"/>
      <c r="X12" s="69"/>
    </row>
    <row r="13" spans="1:24" ht="21.6" customHeight="1" x14ac:dyDescent="0.25">
      <c r="A13" s="848">
        <v>10</v>
      </c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397"/>
      <c r="W13" s="329"/>
      <c r="X13" s="69"/>
    </row>
    <row r="14" spans="1:24" ht="21.6" customHeight="1" x14ac:dyDescent="0.25">
      <c r="A14" s="848">
        <v>11</v>
      </c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397"/>
      <c r="W14" s="848"/>
      <c r="X14" s="69"/>
    </row>
    <row r="15" spans="1:24" ht="21.6" customHeight="1" x14ac:dyDescent="0.25">
      <c r="A15" s="848">
        <v>12</v>
      </c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397"/>
      <c r="W15" s="848"/>
      <c r="X15" s="69"/>
    </row>
    <row r="16" spans="1:24" ht="21.6" customHeight="1" x14ac:dyDescent="0.25">
      <c r="A16" s="848">
        <v>13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397"/>
      <c r="W16" s="848"/>
      <c r="X16" s="69"/>
    </row>
    <row r="17" spans="1:24" ht="21.6" customHeight="1" x14ac:dyDescent="0.25">
      <c r="A17" s="848">
        <v>14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397"/>
      <c r="W17" s="848"/>
      <c r="X17" s="69"/>
    </row>
    <row r="18" spans="1:24" ht="21.6" customHeight="1" x14ac:dyDescent="0.25">
      <c r="A18" s="848">
        <v>15</v>
      </c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397"/>
      <c r="W18" s="848"/>
      <c r="X18" s="69"/>
    </row>
    <row r="19" spans="1:24" ht="21.6" customHeight="1" x14ac:dyDescent="0.25">
      <c r="A19" s="848">
        <v>16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397"/>
      <c r="W19" s="848"/>
      <c r="X19" s="69"/>
    </row>
    <row r="20" spans="1:24" ht="21.6" customHeight="1" x14ac:dyDescent="0.25">
      <c r="A20" s="848">
        <v>17</v>
      </c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397"/>
      <c r="W20" s="848"/>
      <c r="X20" s="69"/>
    </row>
    <row r="21" spans="1:24" ht="21.6" customHeight="1" x14ac:dyDescent="0.25">
      <c r="A21" s="848">
        <v>18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397"/>
      <c r="W21" s="848"/>
      <c r="X21" s="69"/>
    </row>
    <row r="22" spans="1:24" ht="21.6" customHeight="1" x14ac:dyDescent="0.25">
      <c r="A22" s="848">
        <v>19</v>
      </c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397"/>
      <c r="W22" s="848"/>
      <c r="X22" s="69"/>
    </row>
    <row r="23" spans="1:24" ht="21.6" customHeight="1" x14ac:dyDescent="0.25">
      <c r="A23" s="848">
        <v>20</v>
      </c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397"/>
      <c r="W23" s="848"/>
      <c r="X23" s="69"/>
    </row>
    <row r="24" spans="1:24" ht="21.6" customHeight="1" x14ac:dyDescent="0.25">
      <c r="A24" s="848">
        <v>21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397"/>
      <c r="W24" s="848"/>
      <c r="X24" s="69"/>
    </row>
    <row r="25" spans="1:24" ht="21.6" customHeight="1" x14ac:dyDescent="0.25">
      <c r="A25" s="848">
        <v>22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397"/>
      <c r="W25" s="848"/>
      <c r="X25" s="69"/>
    </row>
    <row r="26" spans="1:24" ht="21.6" customHeight="1" x14ac:dyDescent="0.25">
      <c r="A26" s="848">
        <v>23</v>
      </c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397"/>
      <c r="W26" s="848"/>
      <c r="X26" s="69"/>
    </row>
    <row r="27" spans="1:24" ht="21.6" customHeight="1" x14ac:dyDescent="0.25">
      <c r="A27" s="848">
        <v>24</v>
      </c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397"/>
      <c r="W27" s="848"/>
      <c r="X27" s="69"/>
    </row>
    <row r="28" spans="1:24" ht="21.6" customHeight="1" x14ac:dyDescent="0.25">
      <c r="A28" s="848">
        <v>25</v>
      </c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397"/>
      <c r="W28" s="848"/>
      <c r="X28" s="69"/>
    </row>
    <row r="29" spans="1:24" ht="21.6" customHeight="1" x14ac:dyDescent="0.25">
      <c r="A29" s="848">
        <v>26</v>
      </c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397"/>
      <c r="W29" s="848"/>
      <c r="X29" s="69"/>
    </row>
    <row r="30" spans="1:24" ht="21.6" customHeight="1" x14ac:dyDescent="0.25">
      <c r="A30" s="848">
        <v>27</v>
      </c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397"/>
      <c r="W30" s="848"/>
      <c r="X30" s="69"/>
    </row>
    <row r="31" spans="1:24" ht="21.6" customHeight="1" x14ac:dyDescent="0.25">
      <c r="A31" s="848">
        <v>28</v>
      </c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397"/>
      <c r="W31" s="848"/>
      <c r="X31" s="69"/>
    </row>
    <row r="32" spans="1:24" ht="21.6" customHeight="1" x14ac:dyDescent="0.25">
      <c r="A32" s="848">
        <v>29</v>
      </c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397"/>
      <c r="W32" s="848"/>
      <c r="X32" s="69"/>
    </row>
    <row r="33" spans="1:24" ht="21.6" customHeight="1" x14ac:dyDescent="0.25">
      <c r="A33" s="848">
        <v>30</v>
      </c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397"/>
      <c r="W33" s="848"/>
      <c r="X33" s="69"/>
    </row>
    <row r="34" spans="1:24" ht="21.6" customHeight="1" x14ac:dyDescent="0.25">
      <c r="A34" s="848">
        <v>31</v>
      </c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397"/>
      <c r="W34" s="848"/>
      <c r="X34" s="69"/>
    </row>
    <row r="35" spans="1:24" ht="21.6" customHeight="1" x14ac:dyDescent="0.25">
      <c r="A35" s="848">
        <v>32</v>
      </c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848"/>
      <c r="X35" s="69"/>
    </row>
    <row r="36" spans="1:24" ht="21.6" customHeight="1" x14ac:dyDescent="0.25">
      <c r="A36" s="856">
        <v>4</v>
      </c>
      <c r="B36" s="678"/>
      <c r="C36" s="678"/>
      <c r="D36" s="678"/>
      <c r="E36" s="678"/>
      <c r="F36" s="678"/>
      <c r="G36" s="678"/>
      <c r="H36" s="678"/>
      <c r="I36" s="678"/>
      <c r="J36" s="678"/>
      <c r="K36" s="678"/>
      <c r="L36" s="678"/>
      <c r="M36" s="678"/>
      <c r="N36" s="678"/>
      <c r="O36" s="678"/>
      <c r="P36" s="678"/>
      <c r="Q36" s="678"/>
      <c r="R36" s="678"/>
      <c r="S36" s="678"/>
      <c r="T36" s="678"/>
      <c r="U36" s="678"/>
      <c r="V36" s="678"/>
      <c r="W36" s="727"/>
      <c r="X36" s="678">
        <v>33</v>
      </c>
    </row>
    <row r="37" spans="1:24" ht="18.75" x14ac:dyDescent="0.3">
      <c r="Q37" s="1059" t="s">
        <v>434</v>
      </c>
      <c r="R37" s="1059"/>
      <c r="S37" s="1059"/>
      <c r="T37" s="1059"/>
      <c r="U37" s="314" t="s">
        <v>433</v>
      </c>
      <c r="V37" s="314"/>
      <c r="W37" s="314"/>
      <c r="X37" s="314"/>
    </row>
    <row r="38" spans="1:24" s="410" customFormat="1" ht="22.5" customHeight="1" x14ac:dyDescent="0.3">
      <c r="A38" s="409"/>
      <c r="F38" s="406" t="s">
        <v>462</v>
      </c>
      <c r="I38" s="411"/>
      <c r="J38" s="411"/>
      <c r="K38" s="411"/>
      <c r="L38" s="411"/>
      <c r="M38" s="411"/>
      <c r="N38" s="411"/>
      <c r="O38" s="411"/>
      <c r="P38" s="411"/>
      <c r="T38" s="412"/>
      <c r="U38" s="408" t="s">
        <v>435</v>
      </c>
      <c r="V38" s="314"/>
      <c r="W38" s="314"/>
      <c r="X38" s="314"/>
    </row>
    <row r="39" spans="1:24" ht="59.25" customHeight="1" x14ac:dyDescent="0.25">
      <c r="A39" s="328" t="s">
        <v>432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327"/>
      <c r="U39" s="850" t="s">
        <v>3</v>
      </c>
      <c r="V39" s="850" t="s">
        <v>431</v>
      </c>
      <c r="W39" s="849" t="s">
        <v>430</v>
      </c>
      <c r="X39" s="850" t="s">
        <v>429</v>
      </c>
    </row>
    <row r="40" spans="1:24" ht="21.6" customHeight="1" x14ac:dyDescent="0.25">
      <c r="A40" s="848">
        <v>1</v>
      </c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1060" t="s">
        <v>718</v>
      </c>
      <c r="W40" s="848"/>
      <c r="X40" s="69"/>
    </row>
    <row r="41" spans="1:24" ht="21.6" customHeight="1" x14ac:dyDescent="0.25">
      <c r="A41" s="848">
        <v>2</v>
      </c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1061"/>
      <c r="W41" s="329">
        <v>2</v>
      </c>
      <c r="X41" s="69"/>
    </row>
    <row r="42" spans="1:24" ht="21.6" customHeight="1" x14ac:dyDescent="0.25">
      <c r="A42" s="848">
        <v>3</v>
      </c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1060" t="s">
        <v>719</v>
      </c>
      <c r="W42" s="848"/>
      <c r="X42" s="69"/>
    </row>
    <row r="43" spans="1:24" ht="21.6" customHeight="1" x14ac:dyDescent="0.25">
      <c r="A43" s="848">
        <v>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848"/>
      <c r="V43" s="1061"/>
      <c r="W43" s="329">
        <v>2</v>
      </c>
      <c r="X43" s="69"/>
    </row>
    <row r="44" spans="1:24" ht="21.6" customHeight="1" x14ac:dyDescent="0.25">
      <c r="A44" s="848">
        <v>5</v>
      </c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70"/>
      <c r="V44" s="852" t="s">
        <v>720</v>
      </c>
      <c r="W44" s="329">
        <v>2</v>
      </c>
      <c r="X44" s="69"/>
    </row>
    <row r="45" spans="1:24" ht="21.6" customHeight="1" x14ac:dyDescent="0.25">
      <c r="A45" s="848">
        <v>6</v>
      </c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70"/>
      <c r="V45" s="852" t="s">
        <v>721</v>
      </c>
      <c r="W45" s="329">
        <v>2</v>
      </c>
      <c r="X45" s="69"/>
    </row>
    <row r="46" spans="1:24" ht="21.6" customHeight="1" x14ac:dyDescent="0.25">
      <c r="A46" s="848">
        <v>7</v>
      </c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1060" t="s">
        <v>722</v>
      </c>
      <c r="W46" s="531"/>
      <c r="X46" s="69"/>
    </row>
    <row r="47" spans="1:24" ht="21.6" customHeight="1" x14ac:dyDescent="0.25">
      <c r="A47" s="848">
        <v>8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1061"/>
      <c r="W47" s="531">
        <v>2</v>
      </c>
      <c r="X47" s="69"/>
    </row>
    <row r="48" spans="1:24" ht="21.6" customHeight="1" x14ac:dyDescent="0.25">
      <c r="A48" s="848">
        <v>9</v>
      </c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1060" t="s">
        <v>723</v>
      </c>
      <c r="W48" s="531"/>
      <c r="X48" s="69"/>
    </row>
    <row r="49" spans="1:24" ht="21.6" customHeight="1" x14ac:dyDescent="0.25">
      <c r="A49" s="848">
        <v>10</v>
      </c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1061"/>
      <c r="W49" s="531">
        <v>2</v>
      </c>
      <c r="X49" s="69"/>
    </row>
    <row r="50" spans="1:24" ht="21.6" customHeight="1" x14ac:dyDescent="0.25">
      <c r="A50" s="848">
        <v>11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852" t="s">
        <v>724</v>
      </c>
      <c r="W50" s="848">
        <v>2</v>
      </c>
      <c r="X50" s="69"/>
    </row>
    <row r="51" spans="1:24" ht="21.6" customHeight="1" x14ac:dyDescent="0.25">
      <c r="A51" s="848">
        <v>12</v>
      </c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852" t="s">
        <v>725</v>
      </c>
      <c r="W51" s="848">
        <v>2</v>
      </c>
      <c r="X51" s="69"/>
    </row>
    <row r="52" spans="1:24" ht="21.6" customHeight="1" x14ac:dyDescent="0.25">
      <c r="A52" s="848">
        <v>13</v>
      </c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852" t="s">
        <v>726</v>
      </c>
      <c r="W52" s="329">
        <v>2</v>
      </c>
      <c r="X52" s="69"/>
    </row>
    <row r="53" spans="1:24" ht="21.6" customHeight="1" x14ac:dyDescent="0.25">
      <c r="A53" s="848">
        <v>14</v>
      </c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852" t="s">
        <v>727</v>
      </c>
      <c r="W53" s="329">
        <v>2</v>
      </c>
      <c r="X53" s="69"/>
    </row>
    <row r="54" spans="1:24" ht="21.6" customHeight="1" x14ac:dyDescent="0.25">
      <c r="A54" s="848">
        <v>15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852" t="s">
        <v>425</v>
      </c>
      <c r="W54" s="531">
        <v>2</v>
      </c>
      <c r="X54" s="69"/>
    </row>
    <row r="55" spans="1:24" ht="21.6" customHeight="1" x14ac:dyDescent="0.25">
      <c r="A55" s="848">
        <v>16</v>
      </c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852"/>
      <c r="W55" s="329"/>
      <c r="X55" s="69"/>
    </row>
    <row r="56" spans="1:24" ht="21.6" customHeight="1" x14ac:dyDescent="0.25">
      <c r="A56" s="848">
        <v>17</v>
      </c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852"/>
      <c r="W56" s="329">
        <f>SUM(W40:W54)</f>
        <v>22</v>
      </c>
      <c r="X56" s="69"/>
    </row>
    <row r="57" spans="1:24" ht="21.6" customHeight="1" x14ac:dyDescent="0.25">
      <c r="A57" s="848">
        <v>18</v>
      </c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852"/>
      <c r="W57" s="329"/>
      <c r="X57" s="69"/>
    </row>
    <row r="58" spans="1:24" ht="21.6" customHeight="1" x14ac:dyDescent="0.25">
      <c r="A58" s="848">
        <v>19</v>
      </c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397"/>
      <c r="W58" s="329"/>
      <c r="X58" s="69"/>
    </row>
    <row r="59" spans="1:24" ht="21.6" customHeight="1" x14ac:dyDescent="0.25">
      <c r="A59" s="848">
        <v>20</v>
      </c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397"/>
      <c r="W59" s="329"/>
      <c r="X59" s="69"/>
    </row>
    <row r="60" spans="1:24" ht="21.6" customHeight="1" x14ac:dyDescent="0.25">
      <c r="A60" s="848">
        <v>21</v>
      </c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397"/>
      <c r="W60" s="848"/>
      <c r="X60" s="69"/>
    </row>
    <row r="61" spans="1:24" ht="21.6" customHeight="1" x14ac:dyDescent="0.25">
      <c r="A61" s="848">
        <v>22</v>
      </c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397"/>
      <c r="W61" s="848"/>
      <c r="X61" s="69"/>
    </row>
    <row r="62" spans="1:24" ht="21.6" customHeight="1" x14ac:dyDescent="0.25">
      <c r="A62" s="848">
        <v>23</v>
      </c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397"/>
      <c r="W62" s="848"/>
      <c r="X62" s="69"/>
    </row>
    <row r="63" spans="1:24" ht="21.6" customHeight="1" x14ac:dyDescent="0.25">
      <c r="A63" s="848">
        <v>24</v>
      </c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397"/>
      <c r="W63" s="848"/>
      <c r="X63" s="69"/>
    </row>
    <row r="64" spans="1:24" ht="21.6" customHeight="1" x14ac:dyDescent="0.25">
      <c r="A64" s="848">
        <v>25</v>
      </c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397"/>
      <c r="W64" s="848"/>
      <c r="X64" s="69"/>
    </row>
    <row r="65" spans="1:24" ht="21.6" customHeight="1" x14ac:dyDescent="0.25">
      <c r="A65" s="848">
        <v>26</v>
      </c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397"/>
      <c r="W65" s="848"/>
      <c r="X65" s="69"/>
    </row>
    <row r="66" spans="1:24" ht="21.6" customHeight="1" x14ac:dyDescent="0.25">
      <c r="A66" s="848">
        <v>27</v>
      </c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397"/>
      <c r="W66" s="848"/>
      <c r="X66" s="69"/>
    </row>
    <row r="67" spans="1:24" ht="21.6" customHeight="1" x14ac:dyDescent="0.25">
      <c r="A67" s="848">
        <v>28</v>
      </c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397"/>
      <c r="W67" s="848"/>
      <c r="X67" s="69"/>
    </row>
    <row r="68" spans="1:24" ht="21.6" customHeight="1" x14ac:dyDescent="0.25">
      <c r="A68" s="848">
        <v>29</v>
      </c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397"/>
      <c r="W68" s="848"/>
      <c r="X68" s="69"/>
    </row>
    <row r="69" spans="1:24" ht="21" customHeight="1" x14ac:dyDescent="0.25">
      <c r="A69" s="848">
        <v>30</v>
      </c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397"/>
      <c r="W69" s="848"/>
      <c r="X69" s="69"/>
    </row>
    <row r="70" spans="1:24" ht="21" customHeight="1" x14ac:dyDescent="0.25">
      <c r="A70" s="848">
        <v>31</v>
      </c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397"/>
      <c r="W70" s="848"/>
      <c r="X70" s="69"/>
    </row>
    <row r="71" spans="1:24" ht="21.6" customHeight="1" x14ac:dyDescent="0.25">
      <c r="A71" s="848">
        <v>32</v>
      </c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848"/>
      <c r="X71" s="69"/>
    </row>
    <row r="72" spans="1:24" ht="21.6" customHeight="1" x14ac:dyDescent="0.25">
      <c r="A72" s="856">
        <v>6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678"/>
      <c r="T72" s="678"/>
      <c r="U72" s="678"/>
      <c r="V72" s="678"/>
      <c r="W72" s="727"/>
      <c r="X72" s="678">
        <v>31</v>
      </c>
    </row>
    <row r="73" spans="1:24" ht="18.75" x14ac:dyDescent="0.3">
      <c r="Q73" s="1059" t="s">
        <v>434</v>
      </c>
      <c r="R73" s="1059"/>
      <c r="S73" s="1059"/>
      <c r="T73" s="1059"/>
      <c r="U73" s="314" t="s">
        <v>433</v>
      </c>
      <c r="V73" s="314"/>
    </row>
    <row r="74" spans="1:24" s="410" customFormat="1" ht="22.5" customHeight="1" x14ac:dyDescent="0.25">
      <c r="A74" s="409"/>
      <c r="C74" s="407" t="s">
        <v>605</v>
      </c>
      <c r="F74" s="406"/>
      <c r="I74" s="411"/>
      <c r="J74" s="411"/>
      <c r="K74" s="411"/>
      <c r="L74" s="411"/>
      <c r="M74" s="411"/>
      <c r="N74" s="411"/>
      <c r="O74" s="411"/>
      <c r="P74" s="411"/>
      <c r="T74" s="412"/>
      <c r="U74" s="408" t="s">
        <v>435</v>
      </c>
    </row>
    <row r="75" spans="1:24" ht="59.25" customHeight="1" x14ac:dyDescent="0.25">
      <c r="A75" s="328" t="s">
        <v>432</v>
      </c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327"/>
      <c r="U75" s="850" t="s">
        <v>3</v>
      </c>
      <c r="V75" s="850" t="s">
        <v>431</v>
      </c>
      <c r="W75" s="849" t="s">
        <v>430</v>
      </c>
      <c r="X75" s="850" t="s">
        <v>429</v>
      </c>
    </row>
    <row r="76" spans="1:24" ht="21" customHeight="1" x14ac:dyDescent="0.25">
      <c r="A76" s="848">
        <v>1</v>
      </c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1060" t="s">
        <v>658</v>
      </c>
      <c r="W76" s="329"/>
      <c r="X76" s="69"/>
    </row>
    <row r="77" spans="1:24" ht="21" customHeight="1" x14ac:dyDescent="0.25">
      <c r="A77" s="848">
        <v>2</v>
      </c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1061"/>
      <c r="W77" s="329">
        <v>2</v>
      </c>
      <c r="X77" s="69"/>
    </row>
    <row r="78" spans="1:24" ht="21" customHeight="1" x14ac:dyDescent="0.25">
      <c r="A78" s="848">
        <v>3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1060" t="s">
        <v>558</v>
      </c>
      <c r="W78" s="329"/>
      <c r="X78" s="69"/>
    </row>
    <row r="79" spans="1:24" ht="21" customHeight="1" x14ac:dyDescent="0.25">
      <c r="A79" s="848">
        <v>4</v>
      </c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848"/>
      <c r="V79" s="1061"/>
      <c r="W79" s="329">
        <v>2</v>
      </c>
      <c r="X79" s="69"/>
    </row>
    <row r="80" spans="1:24" ht="21" customHeight="1" x14ac:dyDescent="0.25">
      <c r="A80" s="848">
        <v>5</v>
      </c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70"/>
      <c r="V80" s="852" t="s">
        <v>559</v>
      </c>
      <c r="W80" s="531">
        <v>2</v>
      </c>
      <c r="X80" s="69"/>
    </row>
    <row r="81" spans="1:24" ht="21" customHeight="1" x14ac:dyDescent="0.25">
      <c r="A81" s="848">
        <v>6</v>
      </c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70"/>
      <c r="V81" s="1062" t="s">
        <v>659</v>
      </c>
      <c r="W81" s="531"/>
      <c r="X81" s="69"/>
    </row>
    <row r="82" spans="1:24" ht="21" customHeight="1" x14ac:dyDescent="0.25">
      <c r="A82" s="848">
        <v>7</v>
      </c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1062"/>
      <c r="W82" s="329">
        <v>2</v>
      </c>
      <c r="X82" s="69"/>
    </row>
    <row r="83" spans="1:24" ht="21" customHeight="1" x14ac:dyDescent="0.25">
      <c r="A83" s="848">
        <v>8</v>
      </c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1062" t="s">
        <v>560</v>
      </c>
      <c r="W83" s="329"/>
      <c r="X83" s="69"/>
    </row>
    <row r="84" spans="1:24" ht="21" customHeight="1" x14ac:dyDescent="0.25">
      <c r="A84" s="848">
        <v>9</v>
      </c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1062"/>
      <c r="W84" s="329">
        <v>2</v>
      </c>
      <c r="X84" s="69"/>
    </row>
    <row r="85" spans="1:24" ht="21" customHeight="1" x14ac:dyDescent="0.25">
      <c r="A85" s="848">
        <v>10</v>
      </c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855" t="s">
        <v>660</v>
      </c>
      <c r="W85" s="329">
        <v>2</v>
      </c>
      <c r="X85" s="69"/>
    </row>
    <row r="86" spans="1:24" ht="21" customHeight="1" x14ac:dyDescent="0.25">
      <c r="A86" s="848">
        <v>11</v>
      </c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852" t="s">
        <v>661</v>
      </c>
      <c r="W86" s="329">
        <v>2</v>
      </c>
      <c r="X86" s="69"/>
    </row>
    <row r="87" spans="1:24" ht="21" customHeight="1" x14ac:dyDescent="0.25">
      <c r="A87" s="848">
        <v>12</v>
      </c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852" t="s">
        <v>662</v>
      </c>
      <c r="W87" s="329">
        <v>2</v>
      </c>
      <c r="X87" s="69"/>
    </row>
    <row r="88" spans="1:24" ht="21" customHeight="1" x14ac:dyDescent="0.25">
      <c r="A88" s="848">
        <v>13</v>
      </c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852" t="s">
        <v>663</v>
      </c>
      <c r="W88" s="329">
        <v>2</v>
      </c>
      <c r="X88" s="69"/>
    </row>
    <row r="89" spans="1:24" ht="21" customHeight="1" x14ac:dyDescent="0.25">
      <c r="A89" s="848">
        <v>14</v>
      </c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852"/>
      <c r="W89" s="329"/>
      <c r="X89" s="69"/>
    </row>
    <row r="90" spans="1:24" ht="21" customHeight="1" x14ac:dyDescent="0.25">
      <c r="A90" s="848">
        <v>15</v>
      </c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852"/>
      <c r="W90" s="329">
        <f>SUM(W76:W88)</f>
        <v>18</v>
      </c>
      <c r="X90" s="69"/>
    </row>
    <row r="91" spans="1:24" ht="21" customHeight="1" x14ac:dyDescent="0.25">
      <c r="A91" s="848">
        <v>16</v>
      </c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852"/>
      <c r="W91" s="329"/>
      <c r="X91" s="69"/>
    </row>
    <row r="92" spans="1:24" ht="21" customHeight="1" x14ac:dyDescent="0.25">
      <c r="A92" s="848">
        <v>17</v>
      </c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397"/>
      <c r="W92" s="848"/>
      <c r="X92" s="69"/>
    </row>
    <row r="93" spans="1:24" ht="21" customHeight="1" x14ac:dyDescent="0.25">
      <c r="A93" s="848">
        <v>18</v>
      </c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397"/>
      <c r="W93" s="848"/>
      <c r="X93" s="69"/>
    </row>
    <row r="94" spans="1:24" ht="21" customHeight="1" x14ac:dyDescent="0.25">
      <c r="A94" s="848">
        <v>19</v>
      </c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397"/>
      <c r="W94" s="848"/>
      <c r="X94" s="69"/>
    </row>
    <row r="95" spans="1:24" ht="21" customHeight="1" x14ac:dyDescent="0.25">
      <c r="A95" s="848">
        <v>20</v>
      </c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397"/>
      <c r="W95" s="848"/>
      <c r="X95" s="69"/>
    </row>
    <row r="96" spans="1:24" ht="21" customHeight="1" x14ac:dyDescent="0.25">
      <c r="A96" s="848">
        <v>21</v>
      </c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397"/>
      <c r="W96" s="848"/>
      <c r="X96" s="69"/>
    </row>
    <row r="97" spans="1:24" ht="21" customHeight="1" x14ac:dyDescent="0.25">
      <c r="A97" s="848">
        <v>22</v>
      </c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397"/>
      <c r="W97" s="848"/>
      <c r="X97" s="69"/>
    </row>
    <row r="98" spans="1:24" ht="21" customHeight="1" x14ac:dyDescent="0.25">
      <c r="A98" s="848">
        <v>23</v>
      </c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397"/>
      <c r="W98" s="848"/>
      <c r="X98" s="69"/>
    </row>
    <row r="99" spans="1:24" ht="21" customHeight="1" x14ac:dyDescent="0.25">
      <c r="A99" s="848">
        <v>24</v>
      </c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397"/>
      <c r="W99" s="848"/>
      <c r="X99" s="69"/>
    </row>
    <row r="100" spans="1:24" ht="21" customHeight="1" x14ac:dyDescent="0.25">
      <c r="A100" s="848">
        <v>25</v>
      </c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397"/>
      <c r="W100" s="848"/>
      <c r="X100" s="69"/>
    </row>
    <row r="101" spans="1:24" ht="21" customHeight="1" x14ac:dyDescent="0.25">
      <c r="A101" s="848">
        <v>26</v>
      </c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397"/>
      <c r="W101" s="848"/>
      <c r="X101" s="69"/>
    </row>
    <row r="102" spans="1:24" ht="21" customHeight="1" x14ac:dyDescent="0.25">
      <c r="A102" s="848">
        <v>27</v>
      </c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397"/>
      <c r="W102" s="848"/>
      <c r="X102" s="69"/>
    </row>
    <row r="103" spans="1:24" ht="21" customHeight="1" x14ac:dyDescent="0.25">
      <c r="A103" s="848">
        <v>28</v>
      </c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397"/>
      <c r="W103" s="848"/>
      <c r="X103" s="69"/>
    </row>
    <row r="104" spans="1:24" ht="21" customHeight="1" x14ac:dyDescent="0.25">
      <c r="A104" s="848">
        <v>29</v>
      </c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397"/>
      <c r="W104" s="848"/>
      <c r="X104" s="69"/>
    </row>
    <row r="105" spans="1:24" ht="21" customHeight="1" x14ac:dyDescent="0.25">
      <c r="A105" s="848">
        <v>30</v>
      </c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397"/>
      <c r="W105" s="848"/>
      <c r="X105" s="69"/>
    </row>
    <row r="106" spans="1:24" ht="23.25" customHeight="1" x14ac:dyDescent="0.25">
      <c r="A106" s="848">
        <v>31</v>
      </c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397"/>
      <c r="W106" s="848"/>
      <c r="X106" s="69"/>
    </row>
    <row r="107" spans="1:24" ht="24" customHeight="1" x14ac:dyDescent="0.25">
      <c r="A107" s="848">
        <v>32</v>
      </c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397"/>
      <c r="W107" s="848"/>
      <c r="X107" s="69"/>
    </row>
    <row r="108" spans="1:24" ht="24" customHeight="1" x14ac:dyDescent="0.25">
      <c r="A108" s="856">
        <v>8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678"/>
      <c r="T108" s="678"/>
      <c r="U108" s="678"/>
      <c r="V108" s="857"/>
      <c r="W108" s="727"/>
      <c r="X108" s="678">
        <v>29</v>
      </c>
    </row>
    <row r="109" spans="1:24" ht="18.75" x14ac:dyDescent="0.3">
      <c r="Q109" s="1059" t="s">
        <v>434</v>
      </c>
      <c r="R109" s="1059"/>
      <c r="S109" s="1059"/>
      <c r="T109" s="1059"/>
      <c r="U109" s="314" t="s">
        <v>433</v>
      </c>
      <c r="V109" s="314"/>
    </row>
    <row r="110" spans="1:24" s="410" customFormat="1" ht="22.5" customHeight="1" x14ac:dyDescent="0.25">
      <c r="A110" s="409"/>
      <c r="C110" s="407" t="s">
        <v>759</v>
      </c>
      <c r="F110" s="406"/>
      <c r="I110" s="411"/>
      <c r="J110" s="411"/>
      <c r="K110" s="411"/>
      <c r="L110" s="411"/>
      <c r="M110" s="411"/>
      <c r="N110" s="411"/>
      <c r="O110" s="411"/>
      <c r="P110" s="411"/>
      <c r="T110" s="412"/>
      <c r="U110" s="408" t="s">
        <v>436</v>
      </c>
    </row>
    <row r="111" spans="1:24" ht="59.25" customHeight="1" x14ac:dyDescent="0.25">
      <c r="A111" s="328" t="s">
        <v>432</v>
      </c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327"/>
      <c r="U111" s="850" t="s">
        <v>3</v>
      </c>
      <c r="V111" s="850" t="s">
        <v>431</v>
      </c>
      <c r="W111" s="849" t="s">
        <v>430</v>
      </c>
      <c r="X111" s="850" t="s">
        <v>429</v>
      </c>
    </row>
    <row r="112" spans="1:24" ht="21" customHeight="1" x14ac:dyDescent="0.25">
      <c r="A112" s="848">
        <v>1</v>
      </c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852" t="s">
        <v>728</v>
      </c>
      <c r="W112" s="329">
        <v>2</v>
      </c>
      <c r="X112" s="69"/>
    </row>
    <row r="113" spans="1:24" ht="21" customHeight="1" x14ac:dyDescent="0.25">
      <c r="A113" s="848">
        <v>2</v>
      </c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1060" t="s">
        <v>729</v>
      </c>
      <c r="W113" s="329">
        <v>2</v>
      </c>
      <c r="X113" s="69"/>
    </row>
    <row r="114" spans="1:24" ht="21" customHeight="1" x14ac:dyDescent="0.25">
      <c r="A114" s="848">
        <v>3</v>
      </c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1061"/>
      <c r="W114" s="329">
        <v>2</v>
      </c>
      <c r="X114" s="69"/>
    </row>
    <row r="115" spans="1:24" ht="21" customHeight="1" x14ac:dyDescent="0.25">
      <c r="A115" s="848">
        <v>4</v>
      </c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852" t="s">
        <v>730</v>
      </c>
      <c r="W115" s="329">
        <v>2</v>
      </c>
      <c r="X115" s="69"/>
    </row>
    <row r="116" spans="1:24" ht="21" customHeight="1" x14ac:dyDescent="0.25">
      <c r="A116" s="848">
        <v>5</v>
      </c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1060" t="s">
        <v>731</v>
      </c>
      <c r="W116" s="329"/>
      <c r="X116" s="69"/>
    </row>
    <row r="117" spans="1:24" ht="21" customHeight="1" x14ac:dyDescent="0.25">
      <c r="A117" s="848">
        <v>6</v>
      </c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1061"/>
      <c r="W117" s="329">
        <v>2</v>
      </c>
      <c r="X117" s="69"/>
    </row>
    <row r="118" spans="1:24" ht="21" customHeight="1" x14ac:dyDescent="0.25">
      <c r="A118" s="848">
        <v>7</v>
      </c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852" t="s">
        <v>732</v>
      </c>
      <c r="W118" s="329"/>
      <c r="X118" s="69"/>
    </row>
    <row r="119" spans="1:24" ht="21" customHeight="1" x14ac:dyDescent="0.25">
      <c r="A119" s="848">
        <v>8</v>
      </c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1060" t="s">
        <v>733</v>
      </c>
      <c r="W119" s="329"/>
      <c r="X119" s="69"/>
    </row>
    <row r="120" spans="1:24" ht="21" customHeight="1" x14ac:dyDescent="0.25">
      <c r="A120" s="848">
        <v>9</v>
      </c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1061"/>
      <c r="W120" s="329">
        <v>2</v>
      </c>
      <c r="X120" s="69"/>
    </row>
    <row r="121" spans="1:24" ht="21" customHeight="1" x14ac:dyDescent="0.25">
      <c r="A121" s="848">
        <v>10</v>
      </c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532"/>
      <c r="W121" s="329"/>
      <c r="X121" s="69"/>
    </row>
    <row r="122" spans="1:24" ht="21" customHeight="1" x14ac:dyDescent="0.25">
      <c r="A122" s="848">
        <v>11</v>
      </c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532"/>
      <c r="W122" s="329">
        <f>SUM(W112:W121)</f>
        <v>12</v>
      </c>
      <c r="X122" s="69"/>
    </row>
    <row r="123" spans="1:24" ht="21" customHeight="1" x14ac:dyDescent="0.25">
      <c r="A123" s="848">
        <v>12</v>
      </c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852"/>
      <c r="W123" s="329"/>
      <c r="X123" s="69"/>
    </row>
    <row r="124" spans="1:24" ht="21" customHeight="1" x14ac:dyDescent="0.25">
      <c r="A124" s="848">
        <v>13</v>
      </c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852"/>
      <c r="W124" s="329"/>
      <c r="X124" s="69"/>
    </row>
    <row r="125" spans="1:24" ht="21" customHeight="1" x14ac:dyDescent="0.25">
      <c r="A125" s="848">
        <v>14</v>
      </c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852"/>
      <c r="W125" s="329"/>
      <c r="X125" s="69"/>
    </row>
    <row r="126" spans="1:24" ht="21" customHeight="1" x14ac:dyDescent="0.25">
      <c r="A126" s="848">
        <v>15</v>
      </c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852"/>
      <c r="W126" s="329"/>
      <c r="X126" s="69"/>
    </row>
    <row r="127" spans="1:24" ht="21" customHeight="1" x14ac:dyDescent="0.25">
      <c r="A127" s="848">
        <v>16</v>
      </c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852"/>
      <c r="W127" s="329"/>
      <c r="X127" s="69"/>
    </row>
    <row r="128" spans="1:24" ht="21" customHeight="1" x14ac:dyDescent="0.25">
      <c r="A128" s="848">
        <v>17</v>
      </c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852"/>
      <c r="W128" s="329"/>
      <c r="X128" s="69"/>
    </row>
    <row r="129" spans="1:24" ht="21" customHeight="1" x14ac:dyDescent="0.25">
      <c r="A129" s="848">
        <v>18</v>
      </c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852"/>
      <c r="W129" s="329"/>
      <c r="X129" s="69"/>
    </row>
    <row r="130" spans="1:24" ht="21" customHeight="1" x14ac:dyDescent="0.25">
      <c r="A130" s="848">
        <v>19</v>
      </c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852"/>
      <c r="W130" s="329"/>
      <c r="X130" s="69"/>
    </row>
    <row r="131" spans="1:24" ht="21" customHeight="1" x14ac:dyDescent="0.25">
      <c r="A131" s="848">
        <v>20</v>
      </c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852"/>
      <c r="W131" s="329"/>
      <c r="X131" s="69"/>
    </row>
    <row r="132" spans="1:24" ht="21" customHeight="1" x14ac:dyDescent="0.25">
      <c r="A132" s="848">
        <v>21</v>
      </c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852"/>
      <c r="W132" s="329"/>
      <c r="X132" s="69"/>
    </row>
    <row r="133" spans="1:24" ht="21" customHeight="1" x14ac:dyDescent="0.25">
      <c r="A133" s="848">
        <v>22</v>
      </c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852"/>
      <c r="W133" s="329"/>
      <c r="X133" s="69"/>
    </row>
    <row r="134" spans="1:24" ht="21" customHeight="1" x14ac:dyDescent="0.25">
      <c r="A134" s="848">
        <v>23</v>
      </c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852"/>
      <c r="W134" s="329"/>
      <c r="X134" s="69"/>
    </row>
    <row r="135" spans="1:24" ht="21" customHeight="1" x14ac:dyDescent="0.25">
      <c r="A135" s="848">
        <v>24</v>
      </c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852"/>
      <c r="W135" s="329"/>
      <c r="X135" s="69"/>
    </row>
    <row r="136" spans="1:24" ht="21" customHeight="1" x14ac:dyDescent="0.25">
      <c r="A136" s="848">
        <v>25</v>
      </c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852"/>
      <c r="W136" s="329"/>
      <c r="X136" s="69"/>
    </row>
    <row r="137" spans="1:24" ht="21" customHeight="1" x14ac:dyDescent="0.25">
      <c r="A137" s="848">
        <v>26</v>
      </c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852"/>
      <c r="W137" s="329"/>
      <c r="X137" s="69"/>
    </row>
    <row r="138" spans="1:24" ht="21" customHeight="1" x14ac:dyDescent="0.25">
      <c r="A138" s="848">
        <v>27</v>
      </c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852"/>
      <c r="W138" s="329"/>
      <c r="X138" s="69"/>
    </row>
    <row r="139" spans="1:24" ht="21" customHeight="1" x14ac:dyDescent="0.25">
      <c r="A139" s="848">
        <v>28</v>
      </c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852"/>
      <c r="W139" s="329"/>
      <c r="X139" s="69"/>
    </row>
    <row r="140" spans="1:24" ht="21" customHeight="1" x14ac:dyDescent="0.25">
      <c r="A140" s="848">
        <v>29</v>
      </c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852"/>
      <c r="W140" s="329"/>
      <c r="X140" s="69"/>
    </row>
    <row r="141" spans="1:24" ht="21" customHeight="1" x14ac:dyDescent="0.25">
      <c r="A141" s="848">
        <v>30</v>
      </c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397"/>
      <c r="W141" s="848"/>
      <c r="X141" s="69"/>
    </row>
    <row r="142" spans="1:24" ht="23.25" customHeight="1" x14ac:dyDescent="0.25">
      <c r="A142" s="848">
        <v>31</v>
      </c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397"/>
      <c r="W142" s="848"/>
      <c r="X142" s="69"/>
    </row>
    <row r="143" spans="1:24" ht="24" customHeight="1" x14ac:dyDescent="0.25">
      <c r="A143" s="848">
        <v>32</v>
      </c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397"/>
      <c r="W143" s="848"/>
      <c r="X143" s="69"/>
    </row>
    <row r="144" spans="1:24" ht="24" customHeight="1" x14ac:dyDescent="0.25">
      <c r="A144" s="856">
        <v>10</v>
      </c>
      <c r="B144" s="678"/>
      <c r="C144" s="678"/>
      <c r="D144" s="678"/>
      <c r="E144" s="678"/>
      <c r="F144" s="678"/>
      <c r="G144" s="678"/>
      <c r="H144" s="678"/>
      <c r="I144" s="678"/>
      <c r="J144" s="678"/>
      <c r="K144" s="678"/>
      <c r="L144" s="678"/>
      <c r="M144" s="678"/>
      <c r="N144" s="678"/>
      <c r="O144" s="678"/>
      <c r="P144" s="678"/>
      <c r="Q144" s="678"/>
      <c r="R144" s="678"/>
      <c r="S144" s="678"/>
      <c r="T144" s="860"/>
      <c r="U144" s="678"/>
      <c r="V144" s="857"/>
      <c r="W144" s="727"/>
      <c r="X144" s="678">
        <v>27</v>
      </c>
    </row>
    <row r="145" spans="1:24" ht="18.75" x14ac:dyDescent="0.3">
      <c r="Q145" s="1059" t="s">
        <v>434</v>
      </c>
      <c r="R145" s="1059"/>
      <c r="S145" s="1059"/>
      <c r="T145" s="1059"/>
      <c r="U145" s="314" t="s">
        <v>433</v>
      </c>
      <c r="V145" s="314"/>
    </row>
    <row r="146" spans="1:24" s="410" customFormat="1" ht="22.5" customHeight="1" x14ac:dyDescent="0.25">
      <c r="A146" s="409"/>
      <c r="F146" s="406" t="s">
        <v>455</v>
      </c>
      <c r="I146" s="411"/>
      <c r="J146" s="411"/>
      <c r="K146" s="411"/>
      <c r="L146" s="411"/>
      <c r="M146" s="411"/>
      <c r="N146" s="411"/>
      <c r="O146" s="411"/>
      <c r="P146" s="411"/>
      <c r="T146" s="412"/>
      <c r="U146" s="408" t="s">
        <v>435</v>
      </c>
    </row>
    <row r="147" spans="1:24" ht="59.25" customHeight="1" x14ac:dyDescent="0.25">
      <c r="A147" s="328" t="s">
        <v>432</v>
      </c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327"/>
      <c r="U147" s="850" t="s">
        <v>3</v>
      </c>
      <c r="V147" s="850" t="s">
        <v>431</v>
      </c>
      <c r="W147" s="849" t="s">
        <v>430</v>
      </c>
      <c r="X147" s="850" t="s">
        <v>429</v>
      </c>
    </row>
    <row r="148" spans="1:24" ht="21" customHeight="1" x14ac:dyDescent="0.25">
      <c r="A148" s="848">
        <v>1</v>
      </c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852" t="s">
        <v>734</v>
      </c>
      <c r="W148" s="329">
        <v>2</v>
      </c>
      <c r="X148" s="69"/>
    </row>
    <row r="149" spans="1:24" ht="21" customHeight="1" x14ac:dyDescent="0.25">
      <c r="A149" s="848">
        <v>2</v>
      </c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852" t="s">
        <v>735</v>
      </c>
      <c r="W149" s="329">
        <v>2</v>
      </c>
      <c r="X149" s="69"/>
    </row>
    <row r="150" spans="1:24" ht="21" customHeight="1" x14ac:dyDescent="0.25">
      <c r="A150" s="848">
        <v>3</v>
      </c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852" t="s">
        <v>736</v>
      </c>
      <c r="W150" s="329">
        <v>2</v>
      </c>
      <c r="X150" s="69"/>
    </row>
    <row r="151" spans="1:24" ht="21" customHeight="1" x14ac:dyDescent="0.25">
      <c r="A151" s="848">
        <v>4</v>
      </c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1060" t="s">
        <v>737</v>
      </c>
      <c r="W151" s="848"/>
      <c r="X151" s="69"/>
    </row>
    <row r="152" spans="1:24" ht="21" customHeight="1" x14ac:dyDescent="0.25">
      <c r="A152" s="848">
        <v>5</v>
      </c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1061"/>
      <c r="W152" s="848">
        <v>2</v>
      </c>
      <c r="X152" s="69"/>
    </row>
    <row r="153" spans="1:24" ht="21" customHeight="1" x14ac:dyDescent="0.25">
      <c r="A153" s="848">
        <v>6</v>
      </c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1060" t="s">
        <v>738</v>
      </c>
      <c r="W153" s="329"/>
      <c r="X153" s="69"/>
    </row>
    <row r="154" spans="1:24" ht="21" customHeight="1" x14ac:dyDescent="0.25">
      <c r="A154" s="848">
        <v>7</v>
      </c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1061"/>
      <c r="W154" s="848">
        <v>2</v>
      </c>
      <c r="X154" s="69"/>
    </row>
    <row r="155" spans="1:24" ht="21" customHeight="1" x14ac:dyDescent="0.25">
      <c r="A155" s="848">
        <v>8</v>
      </c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852" t="s">
        <v>739</v>
      </c>
      <c r="W155" s="848">
        <v>2</v>
      </c>
      <c r="X155" s="69"/>
    </row>
    <row r="156" spans="1:24" ht="21" customHeight="1" x14ac:dyDescent="0.25">
      <c r="A156" s="848">
        <v>9</v>
      </c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1078" t="s">
        <v>740</v>
      </c>
      <c r="W156" s="329"/>
      <c r="X156" s="69"/>
    </row>
    <row r="157" spans="1:24" ht="21" customHeight="1" x14ac:dyDescent="0.25">
      <c r="A157" s="848">
        <v>10</v>
      </c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1079"/>
      <c r="W157" s="329">
        <v>2</v>
      </c>
      <c r="X157" s="69"/>
    </row>
    <row r="158" spans="1:24" ht="21" customHeight="1" x14ac:dyDescent="0.25">
      <c r="A158" s="848">
        <v>11</v>
      </c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1060" t="s">
        <v>741</v>
      </c>
      <c r="W158" s="329"/>
      <c r="X158" s="69"/>
    </row>
    <row r="159" spans="1:24" ht="21" customHeight="1" x14ac:dyDescent="0.25">
      <c r="A159" s="848">
        <v>12</v>
      </c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1061"/>
      <c r="W159" s="329">
        <v>2</v>
      </c>
      <c r="X159" s="69"/>
    </row>
    <row r="160" spans="1:24" ht="21" customHeight="1" x14ac:dyDescent="0.25">
      <c r="A160" s="848">
        <v>13</v>
      </c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1060" t="s">
        <v>742</v>
      </c>
      <c r="W160" s="329"/>
      <c r="X160" s="69"/>
    </row>
    <row r="161" spans="1:24" ht="21" customHeight="1" x14ac:dyDescent="0.25">
      <c r="A161" s="848">
        <v>14</v>
      </c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1061"/>
      <c r="W161" s="329">
        <v>2</v>
      </c>
      <c r="X161" s="69"/>
    </row>
    <row r="162" spans="1:24" ht="21" customHeight="1" x14ac:dyDescent="0.25">
      <c r="A162" s="848">
        <v>15</v>
      </c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1060" t="s">
        <v>743</v>
      </c>
      <c r="W162" s="329"/>
      <c r="X162" s="69"/>
    </row>
    <row r="163" spans="1:24" ht="21" customHeight="1" x14ac:dyDescent="0.25">
      <c r="A163" s="848">
        <v>16</v>
      </c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1063"/>
      <c r="W163" s="329"/>
      <c r="X163" s="69"/>
    </row>
    <row r="164" spans="1:24" ht="21" customHeight="1" x14ac:dyDescent="0.25">
      <c r="A164" s="848">
        <v>17</v>
      </c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1061"/>
      <c r="W164" s="329">
        <v>2</v>
      </c>
      <c r="X164" s="69"/>
    </row>
    <row r="165" spans="1:24" ht="21" customHeight="1" x14ac:dyDescent="0.25">
      <c r="A165" s="848">
        <v>18</v>
      </c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1060" t="s">
        <v>744</v>
      </c>
      <c r="W165" s="329"/>
      <c r="X165" s="69"/>
    </row>
    <row r="166" spans="1:24" ht="21" customHeight="1" x14ac:dyDescent="0.25">
      <c r="A166" s="848">
        <v>19</v>
      </c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1061"/>
      <c r="W166" s="329">
        <v>2</v>
      </c>
      <c r="X166" s="69"/>
    </row>
    <row r="167" spans="1:24" ht="21" customHeight="1" x14ac:dyDescent="0.25">
      <c r="A167" s="848">
        <v>20</v>
      </c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1060" t="s">
        <v>745</v>
      </c>
      <c r="W167" s="329"/>
      <c r="X167" s="69"/>
    </row>
    <row r="168" spans="1:24" ht="21" customHeight="1" x14ac:dyDescent="0.25">
      <c r="A168" s="848">
        <v>21</v>
      </c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1061"/>
      <c r="W168" s="329">
        <v>2</v>
      </c>
      <c r="X168" s="69"/>
    </row>
    <row r="169" spans="1:24" ht="21" customHeight="1" x14ac:dyDescent="0.25">
      <c r="A169" s="848">
        <v>22</v>
      </c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852" t="s">
        <v>746</v>
      </c>
      <c r="W169" s="329">
        <v>2</v>
      </c>
      <c r="X169" s="69"/>
    </row>
    <row r="170" spans="1:24" ht="21" customHeight="1" x14ac:dyDescent="0.25">
      <c r="A170" s="848">
        <v>23</v>
      </c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1060" t="s">
        <v>747</v>
      </c>
      <c r="W170" s="329"/>
      <c r="X170" s="69"/>
    </row>
    <row r="171" spans="1:24" ht="21" customHeight="1" x14ac:dyDescent="0.25">
      <c r="A171" s="848">
        <v>24</v>
      </c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1061"/>
      <c r="W171" s="329">
        <v>2</v>
      </c>
      <c r="X171" s="69"/>
    </row>
    <row r="172" spans="1:24" ht="21" customHeight="1" x14ac:dyDescent="0.25">
      <c r="A172" s="848">
        <v>25</v>
      </c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852" t="s">
        <v>425</v>
      </c>
      <c r="W172" s="329">
        <v>2</v>
      </c>
      <c r="X172" s="69"/>
    </row>
    <row r="173" spans="1:24" ht="21" customHeight="1" x14ac:dyDescent="0.25">
      <c r="A173" s="848">
        <v>26</v>
      </c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852"/>
      <c r="W173" s="329"/>
      <c r="X173" s="69"/>
    </row>
    <row r="174" spans="1:24" ht="21" customHeight="1" x14ac:dyDescent="0.25">
      <c r="A174" s="848">
        <v>27</v>
      </c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852"/>
      <c r="W174" s="329"/>
      <c r="X174" s="69"/>
    </row>
    <row r="175" spans="1:24" ht="21" customHeight="1" x14ac:dyDescent="0.25">
      <c r="A175" s="848">
        <v>28</v>
      </c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852"/>
      <c r="W175" s="329">
        <f>SUM(W112:W141,W148:W173)</f>
        <v>54</v>
      </c>
      <c r="X175" s="69"/>
    </row>
    <row r="176" spans="1:24" ht="21" customHeight="1" x14ac:dyDescent="0.25">
      <c r="A176" s="848">
        <v>29</v>
      </c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852"/>
      <c r="W176" s="329"/>
      <c r="X176" s="69"/>
    </row>
    <row r="177" spans="1:24" ht="21" customHeight="1" x14ac:dyDescent="0.25">
      <c r="A177" s="848">
        <v>30</v>
      </c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852"/>
      <c r="W177" s="848"/>
      <c r="X177" s="69"/>
    </row>
    <row r="178" spans="1:24" ht="21" customHeight="1" x14ac:dyDescent="0.25">
      <c r="A178" s="848">
        <v>31</v>
      </c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852"/>
      <c r="W178" s="848"/>
      <c r="X178" s="69"/>
    </row>
    <row r="179" spans="1:24" ht="21" customHeight="1" x14ac:dyDescent="0.25">
      <c r="A179" s="848">
        <v>32</v>
      </c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397"/>
      <c r="W179" s="848"/>
      <c r="X179" s="69"/>
    </row>
    <row r="180" spans="1:24" ht="21" customHeight="1" x14ac:dyDescent="0.25">
      <c r="A180" s="856">
        <v>12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678"/>
      <c r="T180" s="678"/>
      <c r="U180" s="678"/>
      <c r="V180" s="857"/>
      <c r="W180" s="727"/>
      <c r="X180" s="678">
        <v>25</v>
      </c>
    </row>
    <row r="181" spans="1:24" ht="18.75" x14ac:dyDescent="0.3">
      <c r="Q181" s="1059" t="s">
        <v>434</v>
      </c>
      <c r="R181" s="1059"/>
      <c r="S181" s="1059"/>
      <c r="T181" s="1059"/>
      <c r="U181" s="314" t="s">
        <v>433</v>
      </c>
      <c r="V181" s="314"/>
    </row>
    <row r="182" spans="1:24" s="410" customFormat="1" ht="22.5" customHeight="1" x14ac:dyDescent="0.25">
      <c r="A182" s="409"/>
      <c r="F182" s="406" t="s">
        <v>455</v>
      </c>
      <c r="I182" s="411"/>
      <c r="J182" s="411"/>
      <c r="K182" s="411"/>
      <c r="L182" s="411"/>
      <c r="M182" s="411"/>
      <c r="N182" s="411"/>
      <c r="O182" s="411"/>
      <c r="P182" s="411"/>
      <c r="T182" s="412"/>
      <c r="U182" s="408" t="s">
        <v>435</v>
      </c>
    </row>
    <row r="183" spans="1:24" ht="59.25" customHeight="1" x14ac:dyDescent="0.25">
      <c r="A183" s="328" t="s">
        <v>432</v>
      </c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327"/>
      <c r="U183" s="850" t="s">
        <v>3</v>
      </c>
      <c r="V183" s="850" t="s">
        <v>431</v>
      </c>
      <c r="W183" s="849" t="s">
        <v>430</v>
      </c>
      <c r="X183" s="850" t="s">
        <v>429</v>
      </c>
    </row>
    <row r="184" spans="1:24" ht="21" customHeight="1" x14ac:dyDescent="0.25">
      <c r="A184" s="848">
        <v>1</v>
      </c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728" t="s">
        <v>446</v>
      </c>
      <c r="W184" s="329">
        <v>2</v>
      </c>
      <c r="X184" s="69"/>
    </row>
    <row r="185" spans="1:24" ht="21" customHeight="1" x14ac:dyDescent="0.25">
      <c r="A185" s="848">
        <v>2</v>
      </c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1062" t="s">
        <v>445</v>
      </c>
      <c r="X185" s="69"/>
    </row>
    <row r="186" spans="1:24" ht="21" customHeight="1" x14ac:dyDescent="0.25">
      <c r="A186" s="848">
        <v>3</v>
      </c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1062"/>
      <c r="W186" s="79">
        <v>2</v>
      </c>
      <c r="X186" s="69"/>
    </row>
    <row r="187" spans="1:24" ht="21" customHeight="1" x14ac:dyDescent="0.25">
      <c r="A187" s="848">
        <v>4</v>
      </c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853" t="s">
        <v>444</v>
      </c>
      <c r="W187" s="329">
        <v>2</v>
      </c>
      <c r="X187" s="69"/>
    </row>
    <row r="188" spans="1:24" ht="21" customHeight="1" x14ac:dyDescent="0.25">
      <c r="A188" s="848">
        <v>5</v>
      </c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1060" t="s">
        <v>443</v>
      </c>
      <c r="W188" s="329"/>
      <c r="X188" s="69"/>
    </row>
    <row r="189" spans="1:24" ht="21" customHeight="1" x14ac:dyDescent="0.25">
      <c r="A189" s="848">
        <v>6</v>
      </c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1061"/>
      <c r="W189" s="329">
        <v>2</v>
      </c>
      <c r="X189" s="69"/>
    </row>
    <row r="190" spans="1:24" ht="21" customHeight="1" x14ac:dyDescent="0.25">
      <c r="A190" s="848">
        <v>7</v>
      </c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853" t="s">
        <v>442</v>
      </c>
      <c r="W190" s="848">
        <v>2</v>
      </c>
      <c r="X190" s="69"/>
    </row>
    <row r="191" spans="1:24" ht="21" customHeight="1" x14ac:dyDescent="0.25">
      <c r="A191" s="848">
        <v>8</v>
      </c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853" t="s">
        <v>441</v>
      </c>
      <c r="W191" s="848">
        <v>2</v>
      </c>
      <c r="X191" s="69"/>
    </row>
    <row r="192" spans="1:24" ht="21" customHeight="1" x14ac:dyDescent="0.25">
      <c r="A192" s="848">
        <v>9</v>
      </c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853" t="s">
        <v>440</v>
      </c>
      <c r="W192" s="848">
        <v>2</v>
      </c>
      <c r="X192" s="69"/>
    </row>
    <row r="193" spans="1:24" ht="21" customHeight="1" x14ac:dyDescent="0.25">
      <c r="A193" s="848">
        <v>10</v>
      </c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853" t="s">
        <v>439</v>
      </c>
      <c r="W193" s="329">
        <v>2</v>
      </c>
      <c r="X193" s="69"/>
    </row>
    <row r="194" spans="1:24" ht="21" customHeight="1" x14ac:dyDescent="0.25">
      <c r="A194" s="848">
        <v>11</v>
      </c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853" t="s">
        <v>438</v>
      </c>
      <c r="W194" s="329">
        <v>2</v>
      </c>
      <c r="X194" s="69"/>
    </row>
    <row r="195" spans="1:24" ht="21" customHeight="1" x14ac:dyDescent="0.25">
      <c r="A195" s="848">
        <v>12</v>
      </c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1060" t="s">
        <v>748</v>
      </c>
      <c r="W195" s="329"/>
      <c r="X195" s="69"/>
    </row>
    <row r="196" spans="1:24" ht="21" customHeight="1" x14ac:dyDescent="0.25">
      <c r="A196" s="848">
        <v>13</v>
      </c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1061"/>
      <c r="W196" s="329">
        <v>2</v>
      </c>
      <c r="X196" s="69"/>
    </row>
    <row r="197" spans="1:24" ht="21" customHeight="1" x14ac:dyDescent="0.25">
      <c r="A197" s="848">
        <v>14</v>
      </c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853" t="s">
        <v>437</v>
      </c>
      <c r="W197" s="329">
        <v>2</v>
      </c>
      <c r="X197" s="69"/>
    </row>
    <row r="198" spans="1:24" ht="21" customHeight="1" x14ac:dyDescent="0.25">
      <c r="A198" s="848">
        <v>15</v>
      </c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1060" t="s">
        <v>749</v>
      </c>
      <c r="W198" s="329"/>
      <c r="X198" s="69"/>
    </row>
    <row r="199" spans="1:24" ht="21" customHeight="1" x14ac:dyDescent="0.25">
      <c r="A199" s="848">
        <v>16</v>
      </c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1063"/>
      <c r="W199" s="329"/>
      <c r="X199" s="69"/>
    </row>
    <row r="200" spans="1:24" ht="21" customHeight="1" x14ac:dyDescent="0.25">
      <c r="A200" s="848">
        <v>17</v>
      </c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1061"/>
      <c r="W200" s="329">
        <v>2</v>
      </c>
      <c r="X200" s="69"/>
    </row>
    <row r="201" spans="1:24" ht="21" customHeight="1" x14ac:dyDescent="0.25">
      <c r="A201" s="848">
        <v>18</v>
      </c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852" t="s">
        <v>750</v>
      </c>
      <c r="W201" s="329">
        <v>2</v>
      </c>
      <c r="X201" s="69"/>
    </row>
    <row r="202" spans="1:24" ht="21" customHeight="1" x14ac:dyDescent="0.25">
      <c r="A202" s="848">
        <v>19</v>
      </c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852" t="s">
        <v>751</v>
      </c>
      <c r="W202" s="329">
        <v>2</v>
      </c>
      <c r="X202" s="69"/>
    </row>
    <row r="203" spans="1:24" ht="21" customHeight="1" x14ac:dyDescent="0.25">
      <c r="A203" s="848">
        <v>20</v>
      </c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852" t="s">
        <v>752</v>
      </c>
      <c r="W203" s="329">
        <v>2</v>
      </c>
      <c r="X203" s="69"/>
    </row>
    <row r="204" spans="1:24" ht="21" customHeight="1" x14ac:dyDescent="0.25">
      <c r="A204" s="848">
        <v>21</v>
      </c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852" t="s">
        <v>753</v>
      </c>
      <c r="W204" s="329">
        <v>2</v>
      </c>
      <c r="X204" s="69"/>
    </row>
    <row r="205" spans="1:24" ht="21" customHeight="1" x14ac:dyDescent="0.25">
      <c r="A205" s="848">
        <v>22</v>
      </c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852" t="s">
        <v>754</v>
      </c>
      <c r="W205" s="329">
        <v>2</v>
      </c>
      <c r="X205" s="69"/>
    </row>
    <row r="206" spans="1:24" ht="21" customHeight="1" x14ac:dyDescent="0.25">
      <c r="A206" s="848">
        <v>23</v>
      </c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1060" t="s">
        <v>755</v>
      </c>
      <c r="W206" s="329"/>
      <c r="X206" s="69"/>
    </row>
    <row r="207" spans="1:24" ht="21" customHeight="1" x14ac:dyDescent="0.25">
      <c r="A207" s="848">
        <v>24</v>
      </c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1061"/>
      <c r="W207" s="329">
        <v>2</v>
      </c>
      <c r="X207" s="69"/>
    </row>
    <row r="208" spans="1:24" ht="21" customHeight="1" x14ac:dyDescent="0.25">
      <c r="A208" s="848">
        <v>25</v>
      </c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1060" t="s">
        <v>756</v>
      </c>
      <c r="W208" s="329"/>
      <c r="X208" s="69"/>
    </row>
    <row r="209" spans="1:24" ht="21" customHeight="1" x14ac:dyDescent="0.25">
      <c r="A209" s="848">
        <v>26</v>
      </c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1061"/>
      <c r="W209" s="329">
        <v>2</v>
      </c>
      <c r="X209" s="69"/>
    </row>
    <row r="210" spans="1:24" ht="21" customHeight="1" x14ac:dyDescent="0.25">
      <c r="A210" s="848">
        <v>27</v>
      </c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852"/>
      <c r="W210" s="329"/>
      <c r="X210" s="69"/>
    </row>
    <row r="211" spans="1:24" ht="21" customHeight="1" x14ac:dyDescent="0.25">
      <c r="A211" s="848">
        <v>28</v>
      </c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852"/>
      <c r="W211" s="329"/>
      <c r="X211" s="69"/>
    </row>
    <row r="212" spans="1:24" ht="21" customHeight="1" x14ac:dyDescent="0.25">
      <c r="A212" s="848">
        <v>29</v>
      </c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852"/>
      <c r="W212" s="329"/>
      <c r="X212" s="69"/>
    </row>
    <row r="213" spans="1:24" ht="21" customHeight="1" x14ac:dyDescent="0.25">
      <c r="A213" s="848">
        <v>30</v>
      </c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852"/>
      <c r="W213" s="848"/>
      <c r="X213" s="69"/>
    </row>
    <row r="214" spans="1:24" ht="21" customHeight="1" x14ac:dyDescent="0.25">
      <c r="A214" s="848">
        <v>31</v>
      </c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852"/>
      <c r="W214" s="848"/>
      <c r="X214" s="69"/>
    </row>
    <row r="215" spans="1:24" ht="21" customHeight="1" x14ac:dyDescent="0.25">
      <c r="A215" s="848">
        <v>32</v>
      </c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397"/>
      <c r="W215" s="848"/>
      <c r="X215" s="69"/>
    </row>
    <row r="216" spans="1:24" ht="21" customHeight="1" x14ac:dyDescent="0.25">
      <c r="A216" s="856">
        <v>14</v>
      </c>
      <c r="B216" s="678"/>
      <c r="C216" s="678"/>
      <c r="D216" s="678"/>
      <c r="E216" s="678"/>
      <c r="F216" s="678"/>
      <c r="G216" s="678"/>
      <c r="H216" s="678"/>
      <c r="I216" s="678"/>
      <c r="J216" s="678"/>
      <c r="K216" s="678"/>
      <c r="L216" s="678"/>
      <c r="M216" s="678"/>
      <c r="N216" s="678"/>
      <c r="O216" s="678"/>
      <c r="P216" s="678"/>
      <c r="Q216" s="678"/>
      <c r="R216" s="678"/>
      <c r="S216" s="678"/>
      <c r="T216" s="678"/>
      <c r="U216" s="678"/>
      <c r="V216" s="857"/>
      <c r="W216" s="727"/>
      <c r="X216" s="678">
        <v>23</v>
      </c>
    </row>
    <row r="217" spans="1:24" ht="18.75" x14ac:dyDescent="0.3">
      <c r="Q217" s="1059" t="s">
        <v>434</v>
      </c>
      <c r="R217" s="1059"/>
      <c r="S217" s="1059"/>
      <c r="T217" s="1059"/>
      <c r="U217" s="314" t="s">
        <v>433</v>
      </c>
      <c r="V217" s="314"/>
    </row>
    <row r="218" spans="1:24" s="410" customFormat="1" ht="22.5" customHeight="1" x14ac:dyDescent="0.25">
      <c r="A218" s="409"/>
      <c r="F218" s="406"/>
      <c r="H218" s="407" t="s">
        <v>448</v>
      </c>
      <c r="I218" s="411"/>
      <c r="J218" s="411"/>
      <c r="K218" s="411"/>
      <c r="L218" s="411"/>
      <c r="M218" s="411"/>
      <c r="N218" s="411"/>
      <c r="O218" s="411"/>
      <c r="P218" s="411"/>
      <c r="T218" s="412"/>
      <c r="U218" s="408" t="s">
        <v>436</v>
      </c>
    </row>
    <row r="219" spans="1:24" ht="59.25" customHeight="1" x14ac:dyDescent="0.25">
      <c r="A219" s="328" t="s">
        <v>432</v>
      </c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850" t="s">
        <v>3</v>
      </c>
      <c r="V219" s="850" t="s">
        <v>431</v>
      </c>
      <c r="W219" s="849" t="s">
        <v>430</v>
      </c>
      <c r="X219" s="850" t="s">
        <v>429</v>
      </c>
    </row>
    <row r="220" spans="1:24" ht="21" customHeight="1" x14ac:dyDescent="0.25">
      <c r="A220" s="848">
        <v>1</v>
      </c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853" t="s">
        <v>574</v>
      </c>
      <c r="W220" s="329">
        <v>2</v>
      </c>
      <c r="X220" s="69"/>
    </row>
    <row r="221" spans="1:24" ht="21" customHeight="1" x14ac:dyDescent="0.25">
      <c r="A221" s="848">
        <v>2</v>
      </c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1060" t="s">
        <v>666</v>
      </c>
      <c r="W221" s="329"/>
      <c r="X221" s="69"/>
    </row>
    <row r="222" spans="1:24" ht="21" customHeight="1" x14ac:dyDescent="0.25">
      <c r="A222" s="848">
        <v>3</v>
      </c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1061"/>
      <c r="W222" s="329">
        <v>2</v>
      </c>
      <c r="X222" s="69"/>
    </row>
    <row r="223" spans="1:24" ht="21" customHeight="1" x14ac:dyDescent="0.25">
      <c r="A223" s="848">
        <v>4</v>
      </c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1060" t="s">
        <v>666</v>
      </c>
      <c r="W223" s="329"/>
      <c r="X223" s="69"/>
    </row>
    <row r="224" spans="1:24" ht="21" customHeight="1" x14ac:dyDescent="0.25">
      <c r="A224" s="848">
        <v>5</v>
      </c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1061"/>
      <c r="W224" s="329">
        <v>2</v>
      </c>
      <c r="X224" s="69"/>
    </row>
    <row r="225" spans="1:24" ht="21" customHeight="1" x14ac:dyDescent="0.25">
      <c r="A225" s="848">
        <v>6</v>
      </c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853" t="s">
        <v>667</v>
      </c>
      <c r="W225" s="329">
        <v>2</v>
      </c>
      <c r="X225" s="69"/>
    </row>
    <row r="226" spans="1:24" ht="21" customHeight="1" x14ac:dyDescent="0.25">
      <c r="A226" s="848">
        <v>7</v>
      </c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1060" t="s">
        <v>668</v>
      </c>
      <c r="W226" s="329"/>
      <c r="X226" s="69"/>
    </row>
    <row r="227" spans="1:24" ht="21" customHeight="1" x14ac:dyDescent="0.25">
      <c r="A227" s="848">
        <v>8</v>
      </c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1061"/>
      <c r="W227" s="329">
        <v>2</v>
      </c>
      <c r="X227" s="69"/>
    </row>
    <row r="228" spans="1:24" ht="21" customHeight="1" x14ac:dyDescent="0.25">
      <c r="A228" s="848">
        <v>9</v>
      </c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1060" t="s">
        <v>668</v>
      </c>
      <c r="W228" s="329"/>
      <c r="X228" s="69"/>
    </row>
    <row r="229" spans="1:24" ht="21" customHeight="1" x14ac:dyDescent="0.25">
      <c r="A229" s="848">
        <v>10</v>
      </c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1061"/>
      <c r="W229" s="329">
        <v>2</v>
      </c>
      <c r="X229" s="69"/>
    </row>
    <row r="230" spans="1:24" ht="21" customHeight="1" x14ac:dyDescent="0.25">
      <c r="A230" s="848">
        <v>11</v>
      </c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853" t="s">
        <v>669</v>
      </c>
      <c r="W230" s="329">
        <v>2</v>
      </c>
      <c r="X230" s="69"/>
    </row>
    <row r="231" spans="1:24" ht="21" customHeight="1" x14ac:dyDescent="0.25">
      <c r="A231" s="848">
        <v>12</v>
      </c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1060" t="s">
        <v>670</v>
      </c>
      <c r="W231" s="329"/>
      <c r="X231" s="69"/>
    </row>
    <row r="232" spans="1:24" ht="21" customHeight="1" x14ac:dyDescent="0.25">
      <c r="A232" s="848">
        <v>13</v>
      </c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1061"/>
      <c r="W232" s="329">
        <v>2</v>
      </c>
      <c r="X232" s="69"/>
    </row>
    <row r="233" spans="1:24" ht="21" customHeight="1" x14ac:dyDescent="0.25">
      <c r="A233" s="848">
        <v>14</v>
      </c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1060" t="s">
        <v>670</v>
      </c>
      <c r="W233" s="329"/>
      <c r="X233" s="69"/>
    </row>
    <row r="234" spans="1:24" ht="21" customHeight="1" x14ac:dyDescent="0.25">
      <c r="A234" s="848">
        <v>15</v>
      </c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1061"/>
      <c r="W234" s="329">
        <v>2</v>
      </c>
      <c r="X234" s="69"/>
    </row>
    <row r="235" spans="1:24" ht="21" customHeight="1" x14ac:dyDescent="0.25">
      <c r="A235" s="848">
        <v>16</v>
      </c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853" t="s">
        <v>671</v>
      </c>
      <c r="W235" s="329">
        <v>2</v>
      </c>
      <c r="X235" s="69"/>
    </row>
    <row r="236" spans="1:24" ht="21" customHeight="1" x14ac:dyDescent="0.25">
      <c r="A236" s="848">
        <v>17</v>
      </c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1060" t="s">
        <v>672</v>
      </c>
      <c r="W236" s="329"/>
      <c r="X236" s="69"/>
    </row>
    <row r="237" spans="1:24" ht="21" customHeight="1" x14ac:dyDescent="0.25">
      <c r="A237" s="848">
        <v>18</v>
      </c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1061"/>
      <c r="W237" s="329">
        <v>2</v>
      </c>
      <c r="X237" s="69"/>
    </row>
    <row r="238" spans="1:24" ht="21" customHeight="1" x14ac:dyDescent="0.25">
      <c r="A238" s="848">
        <v>19</v>
      </c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1060" t="s">
        <v>672</v>
      </c>
      <c r="W238" s="329"/>
      <c r="X238" s="69"/>
    </row>
    <row r="239" spans="1:24" ht="21" customHeight="1" x14ac:dyDescent="0.25">
      <c r="A239" s="848">
        <v>20</v>
      </c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1061"/>
      <c r="W239" s="329">
        <v>2</v>
      </c>
      <c r="X239" s="69"/>
    </row>
    <row r="240" spans="1:24" ht="21" customHeight="1" x14ac:dyDescent="0.25">
      <c r="A240" s="848">
        <v>21</v>
      </c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852"/>
      <c r="W240" s="329"/>
      <c r="X240" s="69"/>
    </row>
    <row r="241" spans="1:24" ht="21" customHeight="1" x14ac:dyDescent="0.25">
      <c r="A241" s="848">
        <v>22</v>
      </c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852"/>
      <c r="W241" s="329"/>
      <c r="X241" s="69"/>
    </row>
    <row r="242" spans="1:24" ht="21" customHeight="1" x14ac:dyDescent="0.25">
      <c r="A242" s="848">
        <v>23</v>
      </c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853"/>
      <c r="W242" s="329">
        <f>SUM(W220:W239)</f>
        <v>24</v>
      </c>
      <c r="X242" s="69"/>
    </row>
    <row r="243" spans="1:24" ht="21" customHeight="1" x14ac:dyDescent="0.25">
      <c r="A243" s="848">
        <v>24</v>
      </c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852"/>
      <c r="W243" s="329"/>
      <c r="X243" s="69"/>
    </row>
    <row r="244" spans="1:24" ht="21" customHeight="1" x14ac:dyDescent="0.25">
      <c r="A244" s="848">
        <v>25</v>
      </c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852"/>
      <c r="W244" s="329"/>
      <c r="X244" s="69"/>
    </row>
    <row r="245" spans="1:24" ht="21" customHeight="1" x14ac:dyDescent="0.25">
      <c r="A245" s="848">
        <v>26</v>
      </c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852"/>
      <c r="W245" s="329"/>
      <c r="X245" s="69"/>
    </row>
    <row r="246" spans="1:24" ht="21" customHeight="1" x14ac:dyDescent="0.25">
      <c r="A246" s="848">
        <v>27</v>
      </c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852"/>
      <c r="W246" s="329"/>
      <c r="X246" s="69"/>
    </row>
    <row r="247" spans="1:24" ht="21" customHeight="1" x14ac:dyDescent="0.25">
      <c r="A247" s="848">
        <v>28</v>
      </c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852"/>
      <c r="W247" s="329"/>
      <c r="X247" s="69"/>
    </row>
    <row r="248" spans="1:24" ht="21" customHeight="1" x14ac:dyDescent="0.25">
      <c r="A248" s="848">
        <v>29</v>
      </c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397"/>
      <c r="W248" s="848"/>
      <c r="X248" s="69"/>
    </row>
    <row r="249" spans="1:24" ht="21" customHeight="1" x14ac:dyDescent="0.25">
      <c r="A249" s="848">
        <v>30</v>
      </c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397"/>
      <c r="W249" s="848"/>
      <c r="X249" s="69"/>
    </row>
    <row r="250" spans="1:24" ht="21" customHeight="1" x14ac:dyDescent="0.25">
      <c r="A250" s="848">
        <v>31</v>
      </c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397"/>
      <c r="W250" s="848"/>
      <c r="X250" s="69"/>
    </row>
    <row r="251" spans="1:24" ht="21" customHeight="1" x14ac:dyDescent="0.25">
      <c r="A251" s="848">
        <v>32</v>
      </c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397"/>
      <c r="W251" s="848"/>
      <c r="X251" s="69"/>
    </row>
    <row r="252" spans="1:24" ht="21" customHeight="1" x14ac:dyDescent="0.25">
      <c r="A252" s="856">
        <v>16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678"/>
      <c r="T252" s="678"/>
      <c r="U252" s="678"/>
      <c r="V252" s="857"/>
      <c r="W252" s="727"/>
      <c r="X252" s="678">
        <v>21</v>
      </c>
    </row>
    <row r="253" spans="1:24" ht="18.75" x14ac:dyDescent="0.3">
      <c r="Q253" s="1059" t="s">
        <v>434</v>
      </c>
      <c r="R253" s="1059"/>
      <c r="S253" s="1059"/>
      <c r="T253" s="1059"/>
      <c r="U253" s="314" t="s">
        <v>433</v>
      </c>
      <c r="V253" s="314"/>
    </row>
    <row r="254" spans="1:24" s="410" customFormat="1" ht="22.5" customHeight="1" x14ac:dyDescent="0.25">
      <c r="A254" s="409"/>
      <c r="F254" s="406"/>
      <c r="H254" s="407" t="s">
        <v>448</v>
      </c>
      <c r="I254" s="411"/>
      <c r="J254" s="411"/>
      <c r="K254" s="411"/>
      <c r="L254" s="411"/>
      <c r="M254" s="411"/>
      <c r="N254" s="411"/>
      <c r="O254" s="411"/>
      <c r="P254" s="411"/>
      <c r="T254" s="412"/>
      <c r="U254" s="408" t="s">
        <v>435</v>
      </c>
    </row>
    <row r="255" spans="1:24" ht="59.25" customHeight="1" x14ac:dyDescent="0.25">
      <c r="A255" s="328" t="s">
        <v>432</v>
      </c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327"/>
      <c r="U255" s="850" t="s">
        <v>3</v>
      </c>
      <c r="V255" s="850" t="s">
        <v>431</v>
      </c>
      <c r="W255" s="849" t="s">
        <v>430</v>
      </c>
      <c r="X255" s="850" t="s">
        <v>429</v>
      </c>
    </row>
    <row r="256" spans="1:24" ht="21" customHeight="1" x14ac:dyDescent="0.25">
      <c r="A256" s="848">
        <v>1</v>
      </c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853" t="s">
        <v>673</v>
      </c>
      <c r="W256" s="329">
        <v>2</v>
      </c>
      <c r="X256" s="69"/>
    </row>
    <row r="257" spans="1:24" ht="21" customHeight="1" x14ac:dyDescent="0.25">
      <c r="A257" s="848">
        <v>2</v>
      </c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1060" t="s">
        <v>674</v>
      </c>
      <c r="W257" s="329"/>
      <c r="X257" s="69"/>
    </row>
    <row r="258" spans="1:24" ht="21" customHeight="1" x14ac:dyDescent="0.25">
      <c r="A258" s="848">
        <v>3</v>
      </c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1061"/>
      <c r="W258" s="329">
        <v>2</v>
      </c>
      <c r="X258" s="69"/>
    </row>
    <row r="259" spans="1:24" ht="21" customHeight="1" x14ac:dyDescent="0.25">
      <c r="A259" s="848">
        <v>4</v>
      </c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1060" t="s">
        <v>675</v>
      </c>
      <c r="W259" s="329"/>
      <c r="X259" s="69"/>
    </row>
    <row r="260" spans="1:24" ht="21" customHeight="1" x14ac:dyDescent="0.25">
      <c r="A260" s="848">
        <v>5</v>
      </c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1061"/>
      <c r="W260" s="329">
        <v>2</v>
      </c>
      <c r="X260" s="69"/>
    </row>
    <row r="261" spans="1:24" ht="21" customHeight="1" x14ac:dyDescent="0.25">
      <c r="A261" s="848">
        <v>6</v>
      </c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1060" t="s">
        <v>676</v>
      </c>
      <c r="W261" s="329"/>
      <c r="X261" s="69"/>
    </row>
    <row r="262" spans="1:24" ht="21" customHeight="1" x14ac:dyDescent="0.25">
      <c r="A262" s="848">
        <v>7</v>
      </c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1061"/>
      <c r="W262" s="329">
        <v>2</v>
      </c>
      <c r="X262" s="69"/>
    </row>
    <row r="263" spans="1:24" ht="21" customHeight="1" x14ac:dyDescent="0.25">
      <c r="A263" s="848">
        <v>8</v>
      </c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723" t="s">
        <v>677</v>
      </c>
      <c r="W263" s="329">
        <v>2</v>
      </c>
      <c r="X263" s="69"/>
    </row>
    <row r="264" spans="1:24" ht="21" customHeight="1" x14ac:dyDescent="0.25">
      <c r="A264" s="848">
        <v>9</v>
      </c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853" t="s">
        <v>575</v>
      </c>
      <c r="W264" s="329">
        <v>2</v>
      </c>
      <c r="X264" s="69"/>
    </row>
    <row r="265" spans="1:24" ht="21" customHeight="1" x14ac:dyDescent="0.25">
      <c r="A265" s="848">
        <v>10</v>
      </c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1060" t="s">
        <v>678</v>
      </c>
      <c r="W265" s="329"/>
      <c r="X265" s="69"/>
    </row>
    <row r="266" spans="1:24" ht="21" customHeight="1" x14ac:dyDescent="0.25">
      <c r="A266" s="848">
        <v>11</v>
      </c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1063"/>
      <c r="W266" s="329">
        <v>2</v>
      </c>
      <c r="X266" s="69"/>
    </row>
    <row r="267" spans="1:24" ht="21" customHeight="1" x14ac:dyDescent="0.25">
      <c r="A267" s="848">
        <v>12</v>
      </c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1060" t="s">
        <v>451</v>
      </c>
      <c r="W267" s="329"/>
      <c r="X267" s="69"/>
    </row>
    <row r="268" spans="1:24" ht="21" customHeight="1" x14ac:dyDescent="0.25">
      <c r="A268" s="848">
        <v>13</v>
      </c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1063"/>
      <c r="W268" s="329">
        <v>2</v>
      </c>
      <c r="X268" s="69"/>
    </row>
    <row r="269" spans="1:24" ht="21" customHeight="1" x14ac:dyDescent="0.25">
      <c r="A269" s="848">
        <v>14</v>
      </c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853" t="s">
        <v>679</v>
      </c>
      <c r="W269" s="329">
        <v>2</v>
      </c>
      <c r="X269" s="69"/>
    </row>
    <row r="270" spans="1:24" ht="21" customHeight="1" x14ac:dyDescent="0.25">
      <c r="A270" s="848">
        <v>15</v>
      </c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853" t="s">
        <v>680</v>
      </c>
      <c r="W270" s="329">
        <v>2</v>
      </c>
      <c r="X270" s="69"/>
    </row>
    <row r="271" spans="1:24" ht="21" customHeight="1" x14ac:dyDescent="0.25">
      <c r="A271" s="848">
        <v>16</v>
      </c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853" t="s">
        <v>450</v>
      </c>
      <c r="W271" s="329">
        <v>2</v>
      </c>
      <c r="X271" s="69"/>
    </row>
    <row r="272" spans="1:24" ht="21" customHeight="1" x14ac:dyDescent="0.25">
      <c r="A272" s="848">
        <v>17</v>
      </c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853" t="s">
        <v>449</v>
      </c>
      <c r="W272" s="329">
        <v>2</v>
      </c>
      <c r="X272" s="69"/>
    </row>
    <row r="273" spans="1:24" ht="21" customHeight="1" x14ac:dyDescent="0.25">
      <c r="A273" s="848">
        <v>18</v>
      </c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853" t="s">
        <v>681</v>
      </c>
      <c r="W273" s="329">
        <v>2</v>
      </c>
      <c r="X273" s="69"/>
    </row>
    <row r="274" spans="1:24" ht="21" customHeight="1" x14ac:dyDescent="0.25">
      <c r="A274" s="848">
        <v>19</v>
      </c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853" t="s">
        <v>682</v>
      </c>
      <c r="W274" s="329">
        <v>2</v>
      </c>
      <c r="X274" s="69"/>
    </row>
    <row r="275" spans="1:24" ht="21" customHeight="1" x14ac:dyDescent="0.25">
      <c r="A275" s="848">
        <v>20</v>
      </c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854" t="s">
        <v>576</v>
      </c>
      <c r="W275" s="329">
        <v>2</v>
      </c>
      <c r="X275" s="69"/>
    </row>
    <row r="276" spans="1:24" ht="21" customHeight="1" x14ac:dyDescent="0.25">
      <c r="A276" s="848">
        <v>21</v>
      </c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1060" t="s">
        <v>447</v>
      </c>
      <c r="W276" s="329"/>
      <c r="X276" s="69"/>
    </row>
    <row r="277" spans="1:24" ht="21" customHeight="1" x14ac:dyDescent="0.25">
      <c r="A277" s="848">
        <v>22</v>
      </c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1061"/>
      <c r="W277" s="329">
        <v>2</v>
      </c>
      <c r="X277" s="69"/>
    </row>
    <row r="278" spans="1:24" ht="21" customHeight="1" x14ac:dyDescent="0.25">
      <c r="A278" s="848">
        <v>23</v>
      </c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853" t="s">
        <v>683</v>
      </c>
      <c r="W278" s="329">
        <v>2</v>
      </c>
      <c r="X278" s="69"/>
    </row>
    <row r="279" spans="1:24" ht="21" customHeight="1" x14ac:dyDescent="0.25">
      <c r="A279" s="848">
        <v>24</v>
      </c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1060" t="s">
        <v>577</v>
      </c>
      <c r="W279" s="329"/>
      <c r="X279" s="69"/>
    </row>
    <row r="280" spans="1:24" ht="21" customHeight="1" x14ac:dyDescent="0.25">
      <c r="A280" s="848">
        <v>25</v>
      </c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1061"/>
      <c r="W280" s="329">
        <v>2</v>
      </c>
      <c r="X280" s="69"/>
    </row>
    <row r="281" spans="1:24" ht="21" customHeight="1" x14ac:dyDescent="0.25">
      <c r="A281" s="848">
        <v>26</v>
      </c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852" t="s">
        <v>425</v>
      </c>
      <c r="W281" s="329">
        <v>2</v>
      </c>
      <c r="X281" s="69"/>
    </row>
    <row r="282" spans="1:24" ht="21" customHeight="1" x14ac:dyDescent="0.25">
      <c r="A282" s="848">
        <v>27</v>
      </c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724"/>
      <c r="W282" s="329"/>
      <c r="X282" s="69"/>
    </row>
    <row r="283" spans="1:24" ht="21" customHeight="1" x14ac:dyDescent="0.25">
      <c r="A283" s="848">
        <v>28</v>
      </c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853"/>
      <c r="W283" s="329">
        <f>SUM(W220:W250,W256:W281)</f>
        <v>86</v>
      </c>
      <c r="X283" s="69"/>
    </row>
    <row r="284" spans="1:24" ht="21" customHeight="1" x14ac:dyDescent="0.25">
      <c r="A284" s="848">
        <v>29</v>
      </c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725"/>
      <c r="W284" s="329"/>
      <c r="X284" s="69"/>
    </row>
    <row r="285" spans="1:24" ht="21" customHeight="1" x14ac:dyDescent="0.25">
      <c r="A285" s="848">
        <v>30</v>
      </c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853"/>
      <c r="W285" s="329"/>
      <c r="X285" s="69"/>
    </row>
    <row r="286" spans="1:24" ht="21" customHeight="1" x14ac:dyDescent="0.25">
      <c r="A286" s="848">
        <v>31</v>
      </c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851"/>
      <c r="W286" s="848"/>
      <c r="X286" s="69"/>
    </row>
    <row r="287" spans="1:24" ht="21" customHeight="1" x14ac:dyDescent="0.25">
      <c r="A287" s="848">
        <v>32</v>
      </c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853"/>
      <c r="W287" s="848"/>
      <c r="X287" s="69"/>
    </row>
    <row r="288" spans="1:24" ht="21" customHeight="1" x14ac:dyDescent="0.25">
      <c r="A288" s="856">
        <v>18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678"/>
      <c r="T288" s="678"/>
      <c r="U288" s="678"/>
      <c r="V288" s="859"/>
      <c r="W288" s="727"/>
      <c r="X288" s="678">
        <v>19</v>
      </c>
    </row>
    <row r="289" spans="1:24" ht="18.75" x14ac:dyDescent="0.3">
      <c r="Q289" s="1059" t="s">
        <v>434</v>
      </c>
      <c r="R289" s="1059"/>
      <c r="S289" s="1059"/>
      <c r="T289" s="1059"/>
      <c r="U289" s="314" t="s">
        <v>433</v>
      </c>
      <c r="V289" s="314"/>
    </row>
    <row r="290" spans="1:24" s="410" customFormat="1" ht="22.5" customHeight="1" x14ac:dyDescent="0.25">
      <c r="A290" s="409"/>
      <c r="F290" s="406"/>
      <c r="H290" s="407" t="s">
        <v>448</v>
      </c>
      <c r="I290" s="411"/>
      <c r="J290" s="411"/>
      <c r="K290" s="411"/>
      <c r="L290" s="411"/>
      <c r="M290" s="411"/>
      <c r="N290" s="411"/>
      <c r="O290" s="411"/>
      <c r="P290" s="411"/>
      <c r="T290" s="412"/>
      <c r="U290" s="408" t="s">
        <v>435</v>
      </c>
    </row>
    <row r="291" spans="1:24" ht="59.25" customHeight="1" x14ac:dyDescent="0.25">
      <c r="A291" s="328" t="s">
        <v>432</v>
      </c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327"/>
      <c r="U291" s="850" t="s">
        <v>3</v>
      </c>
      <c r="V291" s="850" t="s">
        <v>431</v>
      </c>
      <c r="W291" s="849" t="s">
        <v>430</v>
      </c>
      <c r="X291" s="850" t="s">
        <v>429</v>
      </c>
    </row>
    <row r="292" spans="1:24" ht="21" customHeight="1" x14ac:dyDescent="0.25">
      <c r="A292" s="848">
        <v>1</v>
      </c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1060" t="s">
        <v>578</v>
      </c>
      <c r="W292" s="329"/>
      <c r="X292" s="69"/>
    </row>
    <row r="293" spans="1:24" ht="21" customHeight="1" x14ac:dyDescent="0.25">
      <c r="A293" s="848">
        <v>2</v>
      </c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1061"/>
      <c r="W293" s="329">
        <v>2</v>
      </c>
      <c r="X293" s="69"/>
    </row>
    <row r="294" spans="1:24" ht="21" customHeight="1" x14ac:dyDescent="0.25">
      <c r="A294" s="848">
        <v>3</v>
      </c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1060" t="s">
        <v>684</v>
      </c>
      <c r="W294" s="329"/>
      <c r="X294" s="69"/>
    </row>
    <row r="295" spans="1:24" ht="21" customHeight="1" x14ac:dyDescent="0.25">
      <c r="A295" s="848">
        <v>4</v>
      </c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1061"/>
      <c r="W295" s="329">
        <v>2</v>
      </c>
      <c r="X295" s="69"/>
    </row>
    <row r="296" spans="1:24" ht="21" customHeight="1" x14ac:dyDescent="0.25">
      <c r="A296" s="848">
        <v>5</v>
      </c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853" t="s">
        <v>453</v>
      </c>
      <c r="W296" s="329">
        <v>2</v>
      </c>
      <c r="X296" s="69"/>
    </row>
    <row r="297" spans="1:24" ht="21" customHeight="1" x14ac:dyDescent="0.25">
      <c r="A297" s="848">
        <v>6</v>
      </c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1060" t="s">
        <v>579</v>
      </c>
      <c r="W297" s="329"/>
      <c r="X297" s="69"/>
    </row>
    <row r="298" spans="1:24" ht="21" customHeight="1" x14ac:dyDescent="0.25">
      <c r="A298" s="848">
        <v>7</v>
      </c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1061"/>
      <c r="W298" s="329">
        <v>2</v>
      </c>
      <c r="X298" s="69"/>
    </row>
    <row r="299" spans="1:24" ht="21" customHeight="1" x14ac:dyDescent="0.25">
      <c r="A299" s="848">
        <v>8</v>
      </c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1064" t="s">
        <v>685</v>
      </c>
      <c r="W299" s="531"/>
      <c r="X299" s="69"/>
    </row>
    <row r="300" spans="1:24" ht="21" customHeight="1" x14ac:dyDescent="0.25">
      <c r="A300" s="848">
        <v>9</v>
      </c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1064"/>
      <c r="W300" s="79">
        <v>2</v>
      </c>
      <c r="X300" s="69"/>
    </row>
    <row r="301" spans="1:24" ht="21" customHeight="1" x14ac:dyDescent="0.25">
      <c r="A301" s="848">
        <v>10</v>
      </c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723" t="s">
        <v>686</v>
      </c>
      <c r="W301" s="329">
        <v>2</v>
      </c>
      <c r="X301" s="69"/>
    </row>
    <row r="302" spans="1:24" ht="21" customHeight="1" x14ac:dyDescent="0.25">
      <c r="A302" s="848">
        <v>11</v>
      </c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855" t="s">
        <v>687</v>
      </c>
      <c r="W302" s="329">
        <v>2</v>
      </c>
      <c r="X302" s="69"/>
    </row>
    <row r="303" spans="1:24" ht="21" customHeight="1" x14ac:dyDescent="0.25">
      <c r="A303" s="848">
        <v>12</v>
      </c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1060" t="s">
        <v>688</v>
      </c>
      <c r="W303" s="329"/>
      <c r="X303" s="69"/>
    </row>
    <row r="304" spans="1:24" ht="21" customHeight="1" x14ac:dyDescent="0.25">
      <c r="A304" s="848">
        <v>13</v>
      </c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1061"/>
      <c r="W304" s="329">
        <v>2</v>
      </c>
      <c r="X304" s="69"/>
    </row>
    <row r="305" spans="1:24" ht="21" customHeight="1" x14ac:dyDescent="0.25">
      <c r="A305" s="848">
        <v>14</v>
      </c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853" t="s">
        <v>689</v>
      </c>
      <c r="W305" s="329">
        <v>2</v>
      </c>
      <c r="X305" s="69"/>
    </row>
    <row r="306" spans="1:24" ht="21" customHeight="1" x14ac:dyDescent="0.25">
      <c r="A306" s="848">
        <v>15</v>
      </c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853" t="s">
        <v>690</v>
      </c>
      <c r="W306" s="329">
        <v>2</v>
      </c>
      <c r="X306" s="69"/>
    </row>
    <row r="307" spans="1:24" ht="21" customHeight="1" x14ac:dyDescent="0.25">
      <c r="A307" s="848">
        <v>16</v>
      </c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853" t="s">
        <v>691</v>
      </c>
      <c r="W307" s="329">
        <v>2</v>
      </c>
      <c r="X307" s="69"/>
    </row>
    <row r="308" spans="1:24" ht="21" customHeight="1" x14ac:dyDescent="0.25">
      <c r="A308" s="848">
        <v>17</v>
      </c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853" t="s">
        <v>692</v>
      </c>
      <c r="W308" s="329">
        <v>2</v>
      </c>
      <c r="X308" s="69"/>
    </row>
    <row r="309" spans="1:24" ht="21" customHeight="1" x14ac:dyDescent="0.25">
      <c r="A309" s="848">
        <v>18</v>
      </c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853" t="s">
        <v>693</v>
      </c>
      <c r="W309" s="329">
        <v>2</v>
      </c>
      <c r="X309" s="69"/>
    </row>
    <row r="310" spans="1:24" ht="21" customHeight="1" x14ac:dyDescent="0.3">
      <c r="A310" s="848">
        <v>19</v>
      </c>
      <c r="B310" s="69"/>
      <c r="C310" s="69"/>
      <c r="D310" s="69"/>
      <c r="E310" s="69"/>
      <c r="F310" s="533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853" t="s">
        <v>694</v>
      </c>
      <c r="W310" s="329">
        <v>2</v>
      </c>
      <c r="X310" s="69"/>
    </row>
    <row r="311" spans="1:24" ht="21" customHeight="1" x14ac:dyDescent="0.25">
      <c r="A311" s="848">
        <v>20</v>
      </c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853" t="s">
        <v>452</v>
      </c>
      <c r="W311" s="329">
        <v>2</v>
      </c>
      <c r="X311" s="69"/>
    </row>
    <row r="312" spans="1:24" ht="21" customHeight="1" x14ac:dyDescent="0.25">
      <c r="A312" s="848">
        <v>21</v>
      </c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853" t="s">
        <v>695</v>
      </c>
      <c r="W312" s="329">
        <v>2</v>
      </c>
      <c r="X312" s="69"/>
    </row>
    <row r="313" spans="1:24" ht="21" customHeight="1" x14ac:dyDescent="0.25">
      <c r="A313" s="848">
        <v>22</v>
      </c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853" t="s">
        <v>696</v>
      </c>
      <c r="W313" s="329">
        <v>2</v>
      </c>
      <c r="X313" s="69"/>
    </row>
    <row r="314" spans="1:24" ht="21" customHeight="1" x14ac:dyDescent="0.25">
      <c r="A314" s="848">
        <v>23</v>
      </c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1060" t="s">
        <v>697</v>
      </c>
      <c r="W314" s="329"/>
      <c r="X314" s="69"/>
    </row>
    <row r="315" spans="1:24" ht="21" customHeight="1" x14ac:dyDescent="0.25">
      <c r="A315" s="848">
        <v>24</v>
      </c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1061"/>
      <c r="W315" s="329">
        <v>2</v>
      </c>
      <c r="X315" s="69"/>
    </row>
    <row r="316" spans="1:24" ht="21" customHeight="1" x14ac:dyDescent="0.25">
      <c r="A316" s="848">
        <v>25</v>
      </c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853" t="s">
        <v>698</v>
      </c>
      <c r="W316" s="329">
        <v>2</v>
      </c>
      <c r="X316" s="69"/>
    </row>
    <row r="317" spans="1:24" ht="21" customHeight="1" x14ac:dyDescent="0.25">
      <c r="A317" s="848">
        <v>26</v>
      </c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853"/>
      <c r="W317" s="329"/>
      <c r="X317" s="69"/>
    </row>
    <row r="318" spans="1:24" ht="21" customHeight="1" x14ac:dyDescent="0.25">
      <c r="A318" s="848">
        <v>27</v>
      </c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852"/>
      <c r="W318" s="329"/>
      <c r="X318" s="69"/>
    </row>
    <row r="319" spans="1:24" ht="21" customHeight="1" x14ac:dyDescent="0.25">
      <c r="A319" s="848">
        <v>28</v>
      </c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852"/>
      <c r="W319" s="329"/>
      <c r="X319" s="69"/>
    </row>
    <row r="320" spans="1:24" ht="21" customHeight="1" x14ac:dyDescent="0.25">
      <c r="A320" s="848">
        <v>29</v>
      </c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853"/>
      <c r="W320" s="329"/>
      <c r="X320" s="69"/>
    </row>
    <row r="321" spans="1:24" ht="21" customHeight="1" x14ac:dyDescent="0.25">
      <c r="A321" s="848">
        <v>30</v>
      </c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853"/>
      <c r="W321" s="848"/>
      <c r="X321" s="69"/>
    </row>
    <row r="322" spans="1:24" ht="21" customHeight="1" x14ac:dyDescent="0.25">
      <c r="A322" s="848">
        <v>31</v>
      </c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397"/>
      <c r="W322" s="848"/>
      <c r="X322" s="69"/>
    </row>
    <row r="323" spans="1:24" ht="21" customHeight="1" x14ac:dyDescent="0.25">
      <c r="A323" s="848">
        <v>32</v>
      </c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848"/>
      <c r="X323" s="69"/>
    </row>
    <row r="324" spans="1:24" ht="21" customHeight="1" x14ac:dyDescent="0.25">
      <c r="A324" s="856">
        <v>20</v>
      </c>
      <c r="B324" s="678"/>
      <c r="C324" s="678"/>
      <c r="D324" s="678"/>
      <c r="E324" s="678"/>
      <c r="F324" s="678"/>
      <c r="G324" s="678"/>
      <c r="H324" s="678"/>
      <c r="I324" s="678"/>
      <c r="J324" s="678"/>
      <c r="K324" s="678"/>
      <c r="L324" s="678"/>
      <c r="M324" s="678"/>
      <c r="N324" s="678"/>
      <c r="O324" s="678"/>
      <c r="P324" s="678"/>
      <c r="Q324" s="678"/>
      <c r="R324" s="678"/>
      <c r="S324" s="678"/>
      <c r="T324" s="678"/>
      <c r="U324" s="678"/>
      <c r="V324" s="678"/>
      <c r="W324" s="727"/>
      <c r="X324" s="678">
        <v>17</v>
      </c>
    </row>
    <row r="325" spans="1:24" ht="18.75" x14ac:dyDescent="0.3">
      <c r="Q325" s="1059" t="s">
        <v>434</v>
      </c>
      <c r="R325" s="1059"/>
      <c r="S325" s="1059"/>
      <c r="T325" s="1059"/>
      <c r="U325" s="314" t="s">
        <v>433</v>
      </c>
      <c r="V325" s="314"/>
    </row>
    <row r="326" spans="1:24" s="410" customFormat="1" ht="22.5" customHeight="1" x14ac:dyDescent="0.25">
      <c r="A326" s="409"/>
      <c r="C326" s="407" t="s">
        <v>583</v>
      </c>
      <c r="F326" s="406"/>
      <c r="I326" s="411"/>
      <c r="J326" s="411"/>
      <c r="K326" s="411"/>
      <c r="L326" s="411"/>
      <c r="M326" s="411"/>
      <c r="N326" s="411"/>
      <c r="O326" s="411"/>
      <c r="P326" s="411"/>
      <c r="T326" s="412"/>
      <c r="U326" s="408" t="s">
        <v>436</v>
      </c>
    </row>
    <row r="327" spans="1:24" ht="59.25" customHeight="1" x14ac:dyDescent="0.25">
      <c r="A327" s="328" t="s">
        <v>432</v>
      </c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850" t="s">
        <v>3</v>
      </c>
      <c r="V327" s="850" t="s">
        <v>431</v>
      </c>
      <c r="W327" s="849" t="s">
        <v>430</v>
      </c>
      <c r="X327" s="850" t="s">
        <v>429</v>
      </c>
    </row>
    <row r="328" spans="1:24" ht="21" customHeight="1" x14ac:dyDescent="0.25">
      <c r="A328" s="848">
        <v>1</v>
      </c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404" t="s">
        <v>757</v>
      </c>
      <c r="W328" s="329">
        <v>1</v>
      </c>
      <c r="X328" s="69"/>
    </row>
    <row r="329" spans="1:24" ht="21" customHeight="1" x14ac:dyDescent="0.25">
      <c r="A329" s="848">
        <v>2</v>
      </c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404" t="s">
        <v>699</v>
      </c>
      <c r="W329" s="329">
        <v>1</v>
      </c>
      <c r="X329" s="69"/>
    </row>
    <row r="330" spans="1:24" ht="21" customHeight="1" x14ac:dyDescent="0.25">
      <c r="A330" s="848">
        <v>3</v>
      </c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1060" t="s">
        <v>454</v>
      </c>
      <c r="W330" s="329"/>
      <c r="X330" s="69"/>
    </row>
    <row r="331" spans="1:24" ht="21" customHeight="1" x14ac:dyDescent="0.25">
      <c r="A331" s="848">
        <v>4</v>
      </c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1061"/>
      <c r="W331" s="329">
        <v>1</v>
      </c>
      <c r="X331" s="69"/>
    </row>
    <row r="332" spans="1:24" ht="21" customHeight="1" x14ac:dyDescent="0.25">
      <c r="A332" s="848">
        <v>5</v>
      </c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852" t="s">
        <v>700</v>
      </c>
      <c r="W332" s="329">
        <v>1</v>
      </c>
      <c r="X332" s="69"/>
    </row>
    <row r="333" spans="1:24" ht="21" customHeight="1" x14ac:dyDescent="0.25">
      <c r="A333" s="848">
        <v>6</v>
      </c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726" t="s">
        <v>701</v>
      </c>
      <c r="W333" s="329">
        <v>1</v>
      </c>
      <c r="X333" s="69"/>
    </row>
    <row r="334" spans="1:24" ht="21" customHeight="1" x14ac:dyDescent="0.25">
      <c r="A334" s="848">
        <v>7</v>
      </c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1060" t="s">
        <v>702</v>
      </c>
      <c r="W334" s="329"/>
      <c r="X334" s="69"/>
    </row>
    <row r="335" spans="1:24" ht="21" customHeight="1" x14ac:dyDescent="0.25">
      <c r="A335" s="848">
        <v>8</v>
      </c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1061"/>
      <c r="W335" s="329">
        <v>1</v>
      </c>
      <c r="X335" s="69"/>
    </row>
    <row r="336" spans="1:24" ht="21" customHeight="1" x14ac:dyDescent="0.25">
      <c r="A336" s="848">
        <v>9</v>
      </c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852"/>
      <c r="W336" s="329"/>
      <c r="X336" s="69"/>
    </row>
    <row r="337" spans="1:24" ht="21" customHeight="1" x14ac:dyDescent="0.25">
      <c r="A337" s="848">
        <v>10</v>
      </c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852"/>
      <c r="W337" s="329"/>
      <c r="X337" s="69"/>
    </row>
    <row r="338" spans="1:24" ht="21" customHeight="1" x14ac:dyDescent="0.25">
      <c r="A338" s="848">
        <v>11</v>
      </c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852"/>
      <c r="W338" s="329">
        <f>SUM(W328:W336)</f>
        <v>6</v>
      </c>
      <c r="X338" s="69"/>
    </row>
    <row r="339" spans="1:24" ht="21" customHeight="1" x14ac:dyDescent="0.25">
      <c r="A339" s="848">
        <v>12</v>
      </c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852"/>
      <c r="W339" s="329"/>
      <c r="X339" s="69"/>
    </row>
    <row r="340" spans="1:24" ht="21" customHeight="1" x14ac:dyDescent="0.25">
      <c r="A340" s="848">
        <v>13</v>
      </c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852"/>
      <c r="W340" s="56"/>
      <c r="X340" s="69"/>
    </row>
    <row r="341" spans="1:24" ht="21" customHeight="1" x14ac:dyDescent="0.25">
      <c r="A341" s="848">
        <v>14</v>
      </c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852"/>
      <c r="W341" s="329"/>
      <c r="X341" s="69"/>
    </row>
    <row r="342" spans="1:24" ht="21" customHeight="1" x14ac:dyDescent="0.25">
      <c r="A342" s="848">
        <v>15</v>
      </c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852"/>
      <c r="W342" s="329"/>
      <c r="X342" s="69"/>
    </row>
    <row r="343" spans="1:24" ht="21" customHeight="1" x14ac:dyDescent="0.25">
      <c r="A343" s="848">
        <v>16</v>
      </c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852"/>
      <c r="W343" s="329"/>
      <c r="X343" s="69"/>
    </row>
    <row r="344" spans="1:24" ht="21" customHeight="1" x14ac:dyDescent="0.25">
      <c r="A344" s="848">
        <v>17</v>
      </c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852"/>
      <c r="W344" s="56"/>
      <c r="X344" s="69"/>
    </row>
    <row r="345" spans="1:24" ht="21" customHeight="1" x14ac:dyDescent="0.25">
      <c r="A345" s="848">
        <v>18</v>
      </c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405"/>
      <c r="W345" s="329"/>
      <c r="X345" s="69"/>
    </row>
    <row r="346" spans="1:24" ht="21" customHeight="1" x14ac:dyDescent="0.25">
      <c r="A346" s="848">
        <v>19</v>
      </c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848"/>
      <c r="X346" s="69"/>
    </row>
    <row r="347" spans="1:24" ht="21" customHeight="1" x14ac:dyDescent="0.25">
      <c r="A347" s="848">
        <v>20</v>
      </c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848"/>
      <c r="X347" s="69"/>
    </row>
    <row r="348" spans="1:24" ht="21" customHeight="1" x14ac:dyDescent="0.25">
      <c r="A348" s="848">
        <v>21</v>
      </c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848"/>
      <c r="X348" s="69"/>
    </row>
    <row r="349" spans="1:24" ht="21" customHeight="1" x14ac:dyDescent="0.25">
      <c r="A349" s="848">
        <v>22</v>
      </c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848"/>
      <c r="X349" s="69"/>
    </row>
    <row r="350" spans="1:24" ht="21" customHeight="1" x14ac:dyDescent="0.25">
      <c r="A350" s="848">
        <v>23</v>
      </c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848"/>
      <c r="X350" s="69"/>
    </row>
    <row r="351" spans="1:24" ht="21" customHeight="1" x14ac:dyDescent="0.25">
      <c r="A351" s="848">
        <v>24</v>
      </c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848"/>
      <c r="X351" s="69"/>
    </row>
    <row r="352" spans="1:24" ht="21" customHeight="1" x14ac:dyDescent="0.25">
      <c r="A352" s="848">
        <v>25</v>
      </c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848"/>
      <c r="X352" s="69"/>
    </row>
    <row r="353" spans="1:24" ht="21" customHeight="1" x14ac:dyDescent="0.25">
      <c r="A353" s="848">
        <v>26</v>
      </c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848"/>
      <c r="X353" s="69"/>
    </row>
    <row r="354" spans="1:24" ht="21" customHeight="1" x14ac:dyDescent="0.25">
      <c r="A354" s="848">
        <v>27</v>
      </c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848"/>
      <c r="X354" s="69"/>
    </row>
    <row r="355" spans="1:24" ht="21" customHeight="1" x14ac:dyDescent="0.25">
      <c r="A355" s="848">
        <v>28</v>
      </c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848"/>
      <c r="X355" s="69"/>
    </row>
    <row r="356" spans="1:24" ht="21" customHeight="1" x14ac:dyDescent="0.25">
      <c r="A356" s="848">
        <v>29</v>
      </c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848"/>
      <c r="X356" s="69"/>
    </row>
    <row r="357" spans="1:24" ht="21" customHeight="1" x14ac:dyDescent="0.25">
      <c r="A357" s="848">
        <v>30</v>
      </c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848"/>
      <c r="X357" s="69"/>
    </row>
    <row r="358" spans="1:24" ht="21" customHeight="1" x14ac:dyDescent="0.25">
      <c r="A358" s="848">
        <v>31</v>
      </c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848"/>
      <c r="X358" s="69"/>
    </row>
    <row r="359" spans="1:24" ht="21" customHeight="1" x14ac:dyDescent="0.25">
      <c r="A359" s="848">
        <v>32</v>
      </c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848"/>
      <c r="X359" s="69"/>
    </row>
    <row r="360" spans="1:24" ht="21" customHeight="1" x14ac:dyDescent="0.25">
      <c r="A360" s="856">
        <v>22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678"/>
      <c r="T360" s="678"/>
      <c r="U360" s="678"/>
      <c r="V360" s="678"/>
      <c r="W360" s="727"/>
      <c r="X360" s="678">
        <v>15</v>
      </c>
    </row>
    <row r="361" spans="1:24" ht="18.75" x14ac:dyDescent="0.3">
      <c r="Q361" s="1059" t="s">
        <v>434</v>
      </c>
      <c r="R361" s="1059"/>
      <c r="S361" s="1059"/>
      <c r="T361" s="1059"/>
      <c r="U361" s="314" t="s">
        <v>433</v>
      </c>
      <c r="V361" s="314"/>
    </row>
    <row r="362" spans="1:24" s="410" customFormat="1" ht="22.5" customHeight="1" x14ac:dyDescent="0.25">
      <c r="A362" s="409"/>
      <c r="C362" s="407" t="s">
        <v>583</v>
      </c>
      <c r="F362" s="406"/>
      <c r="I362" s="411"/>
      <c r="J362" s="411"/>
      <c r="K362" s="411"/>
      <c r="L362" s="411"/>
      <c r="M362" s="411"/>
      <c r="N362" s="411"/>
      <c r="O362" s="411"/>
      <c r="P362" s="411"/>
      <c r="T362" s="412"/>
      <c r="U362" s="408" t="s">
        <v>435</v>
      </c>
    </row>
    <row r="363" spans="1:24" ht="59.25" customHeight="1" x14ac:dyDescent="0.25">
      <c r="A363" s="328" t="s">
        <v>432</v>
      </c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327"/>
      <c r="U363" s="850" t="s">
        <v>3</v>
      </c>
      <c r="V363" s="850" t="s">
        <v>431</v>
      </c>
      <c r="W363" s="849" t="s">
        <v>430</v>
      </c>
      <c r="X363" s="850" t="s">
        <v>429</v>
      </c>
    </row>
    <row r="364" spans="1:24" ht="21" customHeight="1" x14ac:dyDescent="0.25">
      <c r="A364" s="848">
        <v>1</v>
      </c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1060" t="s">
        <v>458</v>
      </c>
      <c r="W364" s="329"/>
      <c r="X364" s="69"/>
    </row>
    <row r="365" spans="1:24" ht="21" customHeight="1" x14ac:dyDescent="0.25">
      <c r="A365" s="848">
        <v>2</v>
      </c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1061"/>
      <c r="W365" s="329">
        <v>1</v>
      </c>
      <c r="X365" s="69"/>
    </row>
    <row r="366" spans="1:24" ht="21" customHeight="1" x14ac:dyDescent="0.25">
      <c r="A366" s="848">
        <v>3</v>
      </c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852" t="s">
        <v>457</v>
      </c>
      <c r="W366" s="329">
        <v>1</v>
      </c>
      <c r="X366" s="69"/>
    </row>
    <row r="367" spans="1:24" ht="21" customHeight="1" x14ac:dyDescent="0.25">
      <c r="A367" s="848">
        <v>4</v>
      </c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1062" t="s">
        <v>580</v>
      </c>
      <c r="W367" s="329"/>
      <c r="X367" s="69"/>
    </row>
    <row r="368" spans="1:24" ht="21" customHeight="1" x14ac:dyDescent="0.25">
      <c r="A368" s="848">
        <v>5</v>
      </c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1062"/>
      <c r="W368" s="329">
        <v>1</v>
      </c>
      <c r="X368" s="69"/>
    </row>
    <row r="369" spans="1:24" ht="21" customHeight="1" x14ac:dyDescent="0.25">
      <c r="A369" s="848">
        <v>6</v>
      </c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404" t="s">
        <v>581</v>
      </c>
      <c r="W369" s="329">
        <v>1</v>
      </c>
      <c r="X369" s="69"/>
    </row>
    <row r="370" spans="1:24" ht="21" customHeight="1" x14ac:dyDescent="0.25">
      <c r="A370" s="848">
        <v>7</v>
      </c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404" t="s">
        <v>699</v>
      </c>
      <c r="W370" s="329">
        <v>1</v>
      </c>
      <c r="X370" s="69"/>
    </row>
    <row r="371" spans="1:24" ht="21" customHeight="1" x14ac:dyDescent="0.25">
      <c r="A371" s="848">
        <v>8</v>
      </c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1060" t="s">
        <v>454</v>
      </c>
      <c r="W371" s="329"/>
      <c r="X371" s="69"/>
    </row>
    <row r="372" spans="1:24" ht="21" customHeight="1" x14ac:dyDescent="0.25">
      <c r="A372" s="848">
        <v>9</v>
      </c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1061"/>
      <c r="W372" s="329">
        <v>1</v>
      </c>
      <c r="X372" s="69"/>
    </row>
    <row r="373" spans="1:24" ht="21" customHeight="1" x14ac:dyDescent="0.25">
      <c r="A373" s="848">
        <v>10</v>
      </c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852" t="s">
        <v>700</v>
      </c>
      <c r="W373" s="329">
        <v>1</v>
      </c>
      <c r="X373" s="69"/>
    </row>
    <row r="374" spans="1:24" ht="21" customHeight="1" x14ac:dyDescent="0.25">
      <c r="A374" s="848">
        <v>11</v>
      </c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1060" t="s">
        <v>703</v>
      </c>
      <c r="W374" s="329"/>
      <c r="X374" s="69"/>
    </row>
    <row r="375" spans="1:24" ht="21" customHeight="1" x14ac:dyDescent="0.25">
      <c r="A375" s="848">
        <v>12</v>
      </c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1061"/>
      <c r="W375" s="329">
        <v>1</v>
      </c>
      <c r="X375" s="69"/>
    </row>
    <row r="376" spans="1:24" ht="21" customHeight="1" x14ac:dyDescent="0.25">
      <c r="A376" s="848">
        <v>13</v>
      </c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1060" t="s">
        <v>582</v>
      </c>
      <c r="W376" s="329"/>
      <c r="X376" s="69"/>
    </row>
    <row r="377" spans="1:24" ht="21" customHeight="1" x14ac:dyDescent="0.25">
      <c r="A377" s="848">
        <v>14</v>
      </c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1063"/>
      <c r="W377" s="329"/>
      <c r="X377" s="69"/>
    </row>
    <row r="378" spans="1:24" ht="21" customHeight="1" x14ac:dyDescent="0.25">
      <c r="A378" s="848">
        <v>15</v>
      </c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1061"/>
      <c r="W378" s="329">
        <v>1</v>
      </c>
      <c r="X378" s="69"/>
    </row>
    <row r="379" spans="1:24" ht="21" customHeight="1" x14ac:dyDescent="0.25">
      <c r="A379" s="848">
        <v>16</v>
      </c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1060" t="s">
        <v>702</v>
      </c>
      <c r="W379" s="329">
        <v>1</v>
      </c>
      <c r="X379" s="69"/>
    </row>
    <row r="380" spans="1:24" ht="21" customHeight="1" x14ac:dyDescent="0.25">
      <c r="A380" s="848">
        <v>17</v>
      </c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1061"/>
      <c r="W380" s="329">
        <v>1</v>
      </c>
      <c r="X380" s="69"/>
    </row>
    <row r="381" spans="1:24" ht="21" customHeight="1" x14ac:dyDescent="0.25">
      <c r="A381" s="848">
        <v>18</v>
      </c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852" t="s">
        <v>456</v>
      </c>
      <c r="W381" s="329">
        <v>1</v>
      </c>
      <c r="X381" s="69"/>
    </row>
    <row r="382" spans="1:24" ht="21" customHeight="1" x14ac:dyDescent="0.25">
      <c r="A382" s="848">
        <v>19</v>
      </c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405" t="s">
        <v>425</v>
      </c>
      <c r="W382" s="329"/>
      <c r="X382" s="69"/>
    </row>
    <row r="383" spans="1:24" ht="21" customHeight="1" x14ac:dyDescent="0.25">
      <c r="A383" s="848">
        <v>20</v>
      </c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852"/>
      <c r="W383" s="329"/>
      <c r="X383" s="69"/>
    </row>
    <row r="384" spans="1:24" ht="21" customHeight="1" x14ac:dyDescent="0.25">
      <c r="A384" s="848">
        <v>21</v>
      </c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852"/>
      <c r="W384" s="329">
        <f>SUM(W364:W382)</f>
        <v>12</v>
      </c>
      <c r="X384" s="69"/>
    </row>
    <row r="385" spans="1:24" ht="21" customHeight="1" x14ac:dyDescent="0.25">
      <c r="A385" s="848">
        <v>22</v>
      </c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852"/>
      <c r="W385" s="329"/>
      <c r="X385" s="69"/>
    </row>
    <row r="386" spans="1:24" ht="21" customHeight="1" x14ac:dyDescent="0.25">
      <c r="A386" s="848">
        <v>23</v>
      </c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405"/>
      <c r="W386" s="329"/>
      <c r="X386" s="69"/>
    </row>
    <row r="387" spans="1:24" ht="21" customHeight="1" x14ac:dyDescent="0.25">
      <c r="A387" s="848">
        <v>24</v>
      </c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852"/>
      <c r="W387" s="329"/>
      <c r="X387" s="69"/>
    </row>
    <row r="388" spans="1:24" ht="21" customHeight="1" x14ac:dyDescent="0.25">
      <c r="A388" s="848">
        <v>25</v>
      </c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848"/>
      <c r="X388" s="69"/>
    </row>
    <row r="389" spans="1:24" ht="21" customHeight="1" x14ac:dyDescent="0.25">
      <c r="A389" s="848">
        <v>26</v>
      </c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848"/>
      <c r="X389" s="69"/>
    </row>
    <row r="390" spans="1:24" ht="21" customHeight="1" x14ac:dyDescent="0.25">
      <c r="A390" s="848">
        <v>27</v>
      </c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848"/>
      <c r="X390" s="69"/>
    </row>
    <row r="391" spans="1:24" ht="21" customHeight="1" x14ac:dyDescent="0.25">
      <c r="A391" s="848">
        <v>28</v>
      </c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848"/>
      <c r="X391" s="69"/>
    </row>
    <row r="392" spans="1:24" ht="21" customHeight="1" x14ac:dyDescent="0.25">
      <c r="A392" s="848">
        <v>29</v>
      </c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848"/>
      <c r="X392" s="69"/>
    </row>
    <row r="393" spans="1:24" ht="21" customHeight="1" x14ac:dyDescent="0.25">
      <c r="A393" s="848">
        <v>30</v>
      </c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848"/>
      <c r="X393" s="69"/>
    </row>
    <row r="394" spans="1:24" ht="21" customHeight="1" x14ac:dyDescent="0.25">
      <c r="A394" s="848">
        <v>31</v>
      </c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848"/>
      <c r="X394" s="69"/>
    </row>
    <row r="395" spans="1:24" ht="21" customHeight="1" x14ac:dyDescent="0.25">
      <c r="A395" s="848">
        <v>32</v>
      </c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848"/>
      <c r="X395" s="69"/>
    </row>
    <row r="396" spans="1:24" ht="21" customHeight="1" x14ac:dyDescent="0.25">
      <c r="A396" s="856">
        <v>24</v>
      </c>
      <c r="B396" s="678"/>
      <c r="C396" s="678"/>
      <c r="D396" s="678"/>
      <c r="E396" s="678"/>
      <c r="F396" s="678"/>
      <c r="G396" s="678"/>
      <c r="H396" s="678"/>
      <c r="I396" s="678"/>
      <c r="J396" s="678"/>
      <c r="K396" s="678"/>
      <c r="L396" s="678"/>
      <c r="M396" s="678"/>
      <c r="N396" s="678"/>
      <c r="O396" s="678"/>
      <c r="P396" s="678"/>
      <c r="Q396" s="678"/>
      <c r="R396" s="678"/>
      <c r="S396" s="678"/>
      <c r="T396" s="678"/>
      <c r="U396" s="678"/>
      <c r="V396" s="678"/>
      <c r="W396" s="727"/>
      <c r="X396" s="678">
        <v>13</v>
      </c>
    </row>
    <row r="397" spans="1:24" ht="18.75" x14ac:dyDescent="0.3">
      <c r="Q397" s="1059" t="s">
        <v>434</v>
      </c>
      <c r="R397" s="1059"/>
      <c r="S397" s="1059"/>
      <c r="T397" s="1059"/>
      <c r="U397" s="314" t="s">
        <v>433</v>
      </c>
      <c r="V397" s="314"/>
    </row>
    <row r="398" spans="1:24" s="410" customFormat="1" ht="22.5" customHeight="1" x14ac:dyDescent="0.25">
      <c r="A398" s="409"/>
      <c r="C398" s="407" t="s">
        <v>782</v>
      </c>
      <c r="F398" s="406"/>
      <c r="I398" s="411"/>
      <c r="J398" s="411"/>
      <c r="K398" s="411"/>
      <c r="L398" s="411"/>
      <c r="M398" s="411"/>
      <c r="N398" s="411"/>
      <c r="O398" s="411"/>
      <c r="P398" s="411"/>
      <c r="T398" s="412"/>
      <c r="U398" s="408" t="s">
        <v>435</v>
      </c>
    </row>
    <row r="399" spans="1:24" ht="59.25" customHeight="1" x14ac:dyDescent="0.25">
      <c r="A399" s="328" t="s">
        <v>432</v>
      </c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327"/>
      <c r="U399" s="850" t="s">
        <v>3</v>
      </c>
      <c r="V399" s="850" t="s">
        <v>431</v>
      </c>
      <c r="W399" s="849" t="s">
        <v>430</v>
      </c>
      <c r="X399" s="850" t="s">
        <v>429</v>
      </c>
    </row>
    <row r="400" spans="1:24" ht="21" customHeight="1" x14ac:dyDescent="0.25">
      <c r="A400" s="848">
        <v>1</v>
      </c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852" t="s">
        <v>704</v>
      </c>
      <c r="W400" s="329">
        <v>2</v>
      </c>
      <c r="X400" s="69"/>
    </row>
    <row r="401" spans="1:24" ht="21" customHeight="1" x14ac:dyDescent="0.25">
      <c r="A401" s="848">
        <v>2</v>
      </c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1060" t="s">
        <v>705</v>
      </c>
      <c r="W401" s="329"/>
      <c r="X401" s="69"/>
    </row>
    <row r="402" spans="1:24" ht="21" customHeight="1" x14ac:dyDescent="0.25">
      <c r="A402" s="848">
        <v>3</v>
      </c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1061"/>
      <c r="W402" s="329">
        <v>2</v>
      </c>
      <c r="X402" s="69"/>
    </row>
    <row r="403" spans="1:24" ht="21" customHeight="1" x14ac:dyDescent="0.25">
      <c r="A403" s="848">
        <v>4</v>
      </c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852" t="s">
        <v>706</v>
      </c>
      <c r="W403" s="329">
        <v>2</v>
      </c>
      <c r="X403" s="69"/>
    </row>
    <row r="404" spans="1:24" ht="21" customHeight="1" x14ac:dyDescent="0.25">
      <c r="A404" s="848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1060" t="s">
        <v>707</v>
      </c>
      <c r="W404" s="329"/>
      <c r="X404" s="69"/>
    </row>
    <row r="405" spans="1:24" ht="21" customHeight="1" x14ac:dyDescent="0.25">
      <c r="A405" s="848">
        <v>6</v>
      </c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1061"/>
      <c r="W405" s="329">
        <v>2</v>
      </c>
      <c r="X405" s="69"/>
    </row>
    <row r="406" spans="1:24" ht="21" customHeight="1" x14ac:dyDescent="0.25">
      <c r="A406" s="848">
        <v>7</v>
      </c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1060" t="s">
        <v>708</v>
      </c>
      <c r="W406" s="329"/>
      <c r="X406" s="69"/>
    </row>
    <row r="407" spans="1:24" ht="21" customHeight="1" x14ac:dyDescent="0.25">
      <c r="A407" s="848">
        <v>8</v>
      </c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1061"/>
      <c r="W407" s="329">
        <v>2</v>
      </c>
      <c r="X407" s="69"/>
    </row>
    <row r="408" spans="1:24" ht="21" customHeight="1" x14ac:dyDescent="0.25">
      <c r="A408" s="848">
        <v>9</v>
      </c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1060" t="s">
        <v>709</v>
      </c>
      <c r="W408" s="329"/>
      <c r="X408" s="69"/>
    </row>
    <row r="409" spans="1:24" ht="21" customHeight="1" x14ac:dyDescent="0.25">
      <c r="A409" s="848">
        <v>10</v>
      </c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1061"/>
      <c r="W409" s="329">
        <v>2</v>
      </c>
      <c r="X409" s="69"/>
    </row>
    <row r="410" spans="1:24" ht="21" customHeight="1" x14ac:dyDescent="0.25">
      <c r="A410" s="848">
        <v>11</v>
      </c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1060" t="s">
        <v>710</v>
      </c>
      <c r="W410" s="848"/>
      <c r="X410" s="69"/>
    </row>
    <row r="411" spans="1:24" ht="21" customHeight="1" x14ac:dyDescent="0.25">
      <c r="A411" s="848">
        <v>12</v>
      </c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1061"/>
      <c r="W411" s="848">
        <v>2</v>
      </c>
      <c r="X411" s="69"/>
    </row>
    <row r="412" spans="1:24" ht="21" customHeight="1" x14ac:dyDescent="0.25">
      <c r="A412" s="848">
        <v>13</v>
      </c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1066" t="s">
        <v>711</v>
      </c>
      <c r="W412" s="848"/>
      <c r="X412" s="69"/>
    </row>
    <row r="413" spans="1:24" ht="21" customHeight="1" x14ac:dyDescent="0.25">
      <c r="A413" s="848">
        <v>14</v>
      </c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1067"/>
      <c r="W413" s="848">
        <v>2</v>
      </c>
      <c r="X413" s="69"/>
    </row>
    <row r="414" spans="1:24" ht="21" customHeight="1" x14ac:dyDescent="0.25">
      <c r="A414" s="848">
        <v>15</v>
      </c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1060" t="s">
        <v>712</v>
      </c>
      <c r="W414" s="848"/>
      <c r="X414" s="69"/>
    </row>
    <row r="415" spans="1:24" ht="21" customHeight="1" x14ac:dyDescent="0.25">
      <c r="A415" s="848">
        <v>16</v>
      </c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1061"/>
      <c r="W415" s="848">
        <v>2</v>
      </c>
      <c r="X415" s="69"/>
    </row>
    <row r="416" spans="1:24" ht="21" customHeight="1" x14ac:dyDescent="0.25">
      <c r="A416" s="848">
        <v>17</v>
      </c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1066" t="s">
        <v>758</v>
      </c>
      <c r="W416" s="848"/>
      <c r="X416" s="69"/>
    </row>
    <row r="417" spans="1:24" ht="21" customHeight="1" x14ac:dyDescent="0.25">
      <c r="A417" s="848">
        <v>18</v>
      </c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1067"/>
      <c r="W417" s="848">
        <v>2</v>
      </c>
      <c r="X417" s="69"/>
    </row>
    <row r="418" spans="1:24" ht="21" customHeight="1" x14ac:dyDescent="0.25">
      <c r="A418" s="848">
        <v>19</v>
      </c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1060" t="s">
        <v>714</v>
      </c>
      <c r="W418" s="848"/>
      <c r="X418" s="69"/>
    </row>
    <row r="419" spans="1:24" ht="21" customHeight="1" x14ac:dyDescent="0.25">
      <c r="A419" s="848">
        <v>20</v>
      </c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1061"/>
      <c r="W419" s="848">
        <v>2</v>
      </c>
      <c r="X419" s="69"/>
    </row>
    <row r="420" spans="1:24" ht="21" customHeight="1" x14ac:dyDescent="0.25">
      <c r="A420" s="848">
        <v>21</v>
      </c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852" t="s">
        <v>715</v>
      </c>
      <c r="W420" s="848">
        <v>2</v>
      </c>
      <c r="X420" s="69"/>
    </row>
    <row r="421" spans="1:24" ht="21" customHeight="1" x14ac:dyDescent="0.25">
      <c r="A421" s="848">
        <v>22</v>
      </c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848"/>
      <c r="X421" s="69"/>
    </row>
    <row r="422" spans="1:24" ht="21" customHeight="1" x14ac:dyDescent="0.25">
      <c r="A422" s="848">
        <v>23</v>
      </c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848"/>
      <c r="X422" s="69"/>
    </row>
    <row r="423" spans="1:24" ht="21" customHeight="1" x14ac:dyDescent="0.25">
      <c r="A423" s="848">
        <v>24</v>
      </c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848">
        <f>SUM(W400:W420)</f>
        <v>24</v>
      </c>
      <c r="X423" s="69"/>
    </row>
    <row r="424" spans="1:24" ht="21" customHeight="1" x14ac:dyDescent="0.25">
      <c r="A424" s="848">
        <v>25</v>
      </c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848"/>
      <c r="X424" s="69"/>
    </row>
    <row r="425" spans="1:24" ht="21" customHeight="1" x14ac:dyDescent="0.25">
      <c r="A425" s="848">
        <v>26</v>
      </c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848"/>
      <c r="X425" s="69"/>
    </row>
    <row r="426" spans="1:24" ht="21" customHeight="1" x14ac:dyDescent="0.25">
      <c r="A426" s="848">
        <v>27</v>
      </c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848"/>
      <c r="X426" s="69"/>
    </row>
    <row r="427" spans="1:24" ht="21" customHeight="1" x14ac:dyDescent="0.25">
      <c r="A427" s="848">
        <v>28</v>
      </c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848"/>
      <c r="X427" s="69"/>
    </row>
    <row r="428" spans="1:24" ht="21" customHeight="1" x14ac:dyDescent="0.25">
      <c r="A428" s="848">
        <v>29</v>
      </c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848"/>
      <c r="X428" s="69"/>
    </row>
    <row r="429" spans="1:24" ht="21" customHeight="1" x14ac:dyDescent="0.25">
      <c r="A429" s="848">
        <v>30</v>
      </c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848"/>
      <c r="X429" s="69"/>
    </row>
    <row r="430" spans="1:24" ht="21" customHeight="1" x14ac:dyDescent="0.25">
      <c r="A430" s="848">
        <v>31</v>
      </c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848"/>
      <c r="X430" s="69"/>
    </row>
    <row r="431" spans="1:24" ht="21" customHeight="1" x14ac:dyDescent="0.25">
      <c r="A431" s="848">
        <v>32</v>
      </c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848"/>
      <c r="X431" s="69"/>
    </row>
    <row r="432" spans="1:24" ht="21" customHeight="1" x14ac:dyDescent="0.25">
      <c r="A432" s="856">
        <v>26</v>
      </c>
      <c r="B432" s="678"/>
      <c r="C432" s="678"/>
      <c r="D432" s="678"/>
      <c r="E432" s="678"/>
      <c r="F432" s="678"/>
      <c r="G432" s="678"/>
      <c r="H432" s="678"/>
      <c r="I432" s="678"/>
      <c r="J432" s="678"/>
      <c r="K432" s="678"/>
      <c r="L432" s="678"/>
      <c r="M432" s="678"/>
      <c r="N432" s="678"/>
      <c r="O432" s="678"/>
      <c r="P432" s="678"/>
      <c r="Q432" s="678"/>
      <c r="R432" s="678"/>
      <c r="S432" s="678"/>
      <c r="T432" s="678"/>
      <c r="U432" s="678"/>
      <c r="V432" s="678"/>
      <c r="W432" s="727"/>
      <c r="X432" s="678">
        <v>11</v>
      </c>
    </row>
    <row r="433" spans="1:24" ht="18.75" x14ac:dyDescent="0.3">
      <c r="Q433" s="1059" t="s">
        <v>434</v>
      </c>
      <c r="R433" s="1059"/>
      <c r="S433" s="1059"/>
      <c r="T433" s="1059"/>
      <c r="U433" s="314" t="s">
        <v>433</v>
      </c>
      <c r="V433" s="314"/>
    </row>
    <row r="434" spans="1:24" s="410" customFormat="1" ht="22.5" customHeight="1" x14ac:dyDescent="0.25">
      <c r="K434" s="534" t="s">
        <v>585</v>
      </c>
      <c r="L434" s="411"/>
      <c r="M434" s="411"/>
      <c r="N434" s="411"/>
      <c r="O434" s="411"/>
      <c r="P434" s="411"/>
      <c r="T434" s="412"/>
      <c r="U434" s="408" t="s">
        <v>435</v>
      </c>
    </row>
    <row r="435" spans="1:24" ht="59.25" customHeight="1" x14ac:dyDescent="0.25">
      <c r="A435" s="328" t="s">
        <v>432</v>
      </c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327"/>
      <c r="U435" s="850" t="s">
        <v>3</v>
      </c>
      <c r="V435" s="850" t="s">
        <v>431</v>
      </c>
      <c r="W435" s="849" t="s">
        <v>430</v>
      </c>
      <c r="X435" s="850" t="s">
        <v>429</v>
      </c>
    </row>
    <row r="436" spans="1:24" ht="21" customHeight="1" x14ac:dyDescent="0.25">
      <c r="A436" s="848">
        <v>1</v>
      </c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852" t="s">
        <v>459</v>
      </c>
      <c r="W436" s="329">
        <v>2</v>
      </c>
      <c r="X436" s="69"/>
    </row>
    <row r="437" spans="1:24" ht="21" customHeight="1" x14ac:dyDescent="0.25">
      <c r="A437" s="848">
        <v>2</v>
      </c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1060" t="s">
        <v>584</v>
      </c>
      <c r="W437" s="329"/>
      <c r="X437" s="69"/>
    </row>
    <row r="438" spans="1:24" ht="21" customHeight="1" x14ac:dyDescent="0.25">
      <c r="A438" s="848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1061"/>
      <c r="W438" s="329">
        <v>2</v>
      </c>
      <c r="X438" s="69"/>
    </row>
    <row r="439" spans="1:24" ht="20.25" customHeight="1" x14ac:dyDescent="0.25">
      <c r="A439" s="848">
        <v>3</v>
      </c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852" t="s">
        <v>716</v>
      </c>
      <c r="W439" s="329">
        <v>2</v>
      </c>
      <c r="X439" s="69"/>
    </row>
    <row r="440" spans="1:24" ht="21" customHeight="1" x14ac:dyDescent="0.25">
      <c r="A440" s="848">
        <v>4</v>
      </c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852"/>
      <c r="W440" s="329"/>
      <c r="X440" s="69"/>
    </row>
    <row r="441" spans="1:24" ht="21" customHeight="1" x14ac:dyDescent="0.25">
      <c r="A441" s="848">
        <v>5</v>
      </c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852"/>
      <c r="W441" s="329"/>
      <c r="X441" s="69"/>
    </row>
    <row r="442" spans="1:24" ht="21" customHeight="1" x14ac:dyDescent="0.25">
      <c r="A442" s="848">
        <v>6</v>
      </c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403"/>
      <c r="W442" s="329"/>
      <c r="X442" s="69"/>
    </row>
    <row r="443" spans="1:24" ht="21" customHeight="1" x14ac:dyDescent="0.25">
      <c r="A443" s="848">
        <v>7</v>
      </c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403"/>
      <c r="W443" s="329">
        <f>SUM(W436:W442)</f>
        <v>6</v>
      </c>
      <c r="X443" s="69"/>
    </row>
    <row r="444" spans="1:24" ht="21" customHeight="1" x14ac:dyDescent="0.25">
      <c r="A444" s="848">
        <v>8</v>
      </c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403"/>
      <c r="W444" s="329"/>
      <c r="X444" s="69"/>
    </row>
    <row r="445" spans="1:24" ht="21" customHeight="1" x14ac:dyDescent="0.25">
      <c r="A445" s="848">
        <v>9</v>
      </c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403"/>
      <c r="W445" s="329"/>
      <c r="X445" s="69"/>
    </row>
    <row r="446" spans="1:24" ht="21" customHeight="1" x14ac:dyDescent="0.25">
      <c r="A446" s="848">
        <v>10</v>
      </c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848"/>
      <c r="X446" s="69"/>
    </row>
    <row r="447" spans="1:24" ht="21" customHeight="1" x14ac:dyDescent="0.25">
      <c r="A447" s="848">
        <v>11</v>
      </c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848"/>
      <c r="X447" s="69"/>
    </row>
    <row r="448" spans="1:24" ht="21" customHeight="1" x14ac:dyDescent="0.25">
      <c r="A448" s="848">
        <v>12</v>
      </c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848"/>
      <c r="X448" s="69"/>
    </row>
    <row r="449" spans="1:24" ht="21" customHeight="1" x14ac:dyDescent="0.25">
      <c r="A449" s="848">
        <v>13</v>
      </c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848"/>
      <c r="X449" s="69"/>
    </row>
    <row r="450" spans="1:24" ht="21" customHeight="1" x14ac:dyDescent="0.25">
      <c r="A450" s="848">
        <v>14</v>
      </c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848"/>
      <c r="X450" s="69"/>
    </row>
    <row r="451" spans="1:24" ht="21" customHeight="1" x14ac:dyDescent="0.25">
      <c r="A451" s="848">
        <v>15</v>
      </c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848"/>
      <c r="X451" s="69"/>
    </row>
    <row r="452" spans="1:24" ht="21" customHeight="1" x14ac:dyDescent="0.25">
      <c r="A452" s="848">
        <v>16</v>
      </c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848"/>
      <c r="X452" s="69"/>
    </row>
    <row r="453" spans="1:24" ht="21" customHeight="1" x14ac:dyDescent="0.25">
      <c r="A453" s="848">
        <v>17</v>
      </c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848"/>
      <c r="X453" s="69"/>
    </row>
    <row r="454" spans="1:24" ht="21" customHeight="1" x14ac:dyDescent="0.25">
      <c r="A454" s="848">
        <v>18</v>
      </c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848"/>
      <c r="X454" s="69"/>
    </row>
    <row r="455" spans="1:24" ht="21" customHeight="1" x14ac:dyDescent="0.25">
      <c r="A455" s="848">
        <v>19</v>
      </c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848"/>
      <c r="X455" s="69"/>
    </row>
    <row r="456" spans="1:24" ht="21" customHeight="1" x14ac:dyDescent="0.25">
      <c r="A456" s="848">
        <v>20</v>
      </c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848"/>
      <c r="X456" s="69"/>
    </row>
    <row r="457" spans="1:24" ht="21" customHeight="1" x14ac:dyDescent="0.25">
      <c r="A457" s="848">
        <v>21</v>
      </c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848"/>
      <c r="X457" s="69"/>
    </row>
    <row r="458" spans="1:24" ht="21" customHeight="1" x14ac:dyDescent="0.25">
      <c r="A458" s="848">
        <v>22</v>
      </c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848"/>
      <c r="X458" s="69"/>
    </row>
    <row r="459" spans="1:24" ht="21" customHeight="1" x14ac:dyDescent="0.25">
      <c r="A459" s="848">
        <v>23</v>
      </c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848"/>
      <c r="X459" s="69"/>
    </row>
    <row r="460" spans="1:24" ht="21" customHeight="1" x14ac:dyDescent="0.25">
      <c r="A460" s="848">
        <v>24</v>
      </c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848"/>
      <c r="X460" s="69"/>
    </row>
    <row r="461" spans="1:24" ht="21" customHeight="1" x14ac:dyDescent="0.25">
      <c r="A461" s="848">
        <v>25</v>
      </c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848"/>
      <c r="X461" s="69"/>
    </row>
    <row r="462" spans="1:24" ht="21" customHeight="1" x14ac:dyDescent="0.25">
      <c r="A462" s="848">
        <v>26</v>
      </c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848"/>
      <c r="X462" s="69"/>
    </row>
    <row r="463" spans="1:24" ht="21" customHeight="1" x14ac:dyDescent="0.25">
      <c r="A463" s="848">
        <v>27</v>
      </c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848"/>
      <c r="X463" s="69"/>
    </row>
    <row r="464" spans="1:24" ht="21" customHeight="1" x14ac:dyDescent="0.25">
      <c r="A464" s="848">
        <v>28</v>
      </c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848"/>
      <c r="X464" s="69"/>
    </row>
    <row r="465" spans="1:24" ht="21" customHeight="1" x14ac:dyDescent="0.25">
      <c r="A465" s="848">
        <v>29</v>
      </c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848"/>
      <c r="X465" s="69"/>
    </row>
    <row r="466" spans="1:24" ht="21" customHeight="1" x14ac:dyDescent="0.25">
      <c r="A466" s="848">
        <v>30</v>
      </c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848"/>
      <c r="X466" s="69"/>
    </row>
    <row r="467" spans="1:24" ht="21" customHeight="1" x14ac:dyDescent="0.25">
      <c r="A467" s="848">
        <v>31</v>
      </c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848"/>
      <c r="X467" s="69"/>
    </row>
    <row r="468" spans="1:24" ht="21" customHeight="1" x14ac:dyDescent="0.25">
      <c r="A468" s="856">
        <v>28</v>
      </c>
      <c r="B468" s="678"/>
      <c r="C468" s="678"/>
      <c r="D468" s="678"/>
      <c r="E468" s="678"/>
      <c r="F468" s="678"/>
      <c r="G468" s="678"/>
      <c r="H468" s="678"/>
      <c r="I468" s="678"/>
      <c r="J468" s="678"/>
      <c r="K468" s="678"/>
      <c r="L468" s="678"/>
      <c r="M468" s="678"/>
      <c r="N468" s="678"/>
      <c r="O468" s="678"/>
      <c r="P468" s="678"/>
      <c r="Q468" s="678"/>
      <c r="R468" s="678"/>
      <c r="S468" s="678"/>
      <c r="T468" s="678"/>
      <c r="U468" s="678"/>
      <c r="V468" s="678"/>
      <c r="W468" s="727"/>
      <c r="X468" s="678">
        <v>9</v>
      </c>
    </row>
    <row r="469" spans="1:24" ht="18.75" x14ac:dyDescent="0.3">
      <c r="Q469" s="1059" t="s">
        <v>434</v>
      </c>
      <c r="R469" s="1059"/>
      <c r="S469" s="1059"/>
      <c r="T469" s="1059"/>
      <c r="U469" s="314" t="s">
        <v>433</v>
      </c>
      <c r="V469" s="314"/>
    </row>
    <row r="470" spans="1:24" s="410" customFormat="1" ht="22.5" customHeight="1" x14ac:dyDescent="0.25">
      <c r="A470" s="409"/>
      <c r="F470" s="406"/>
      <c r="G470" s="410" t="s">
        <v>717</v>
      </c>
      <c r="I470" s="411"/>
      <c r="J470" s="411"/>
      <c r="K470" s="411"/>
      <c r="L470" s="411"/>
      <c r="M470" s="411"/>
      <c r="N470" s="411"/>
      <c r="O470" s="411"/>
      <c r="P470" s="411"/>
      <c r="T470" s="412"/>
      <c r="U470" s="408" t="s">
        <v>435</v>
      </c>
    </row>
    <row r="471" spans="1:24" ht="59.25" customHeight="1" x14ac:dyDescent="0.25">
      <c r="A471" s="328" t="s">
        <v>432</v>
      </c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327"/>
      <c r="U471" s="850" t="s">
        <v>3</v>
      </c>
      <c r="V471" s="850" t="s">
        <v>431</v>
      </c>
      <c r="W471" s="849" t="s">
        <v>430</v>
      </c>
      <c r="X471" s="850" t="s">
        <v>429</v>
      </c>
    </row>
    <row r="472" spans="1:24" ht="21" customHeight="1" x14ac:dyDescent="0.25">
      <c r="A472" s="848">
        <v>1</v>
      </c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853" t="s">
        <v>461</v>
      </c>
      <c r="W472" s="329">
        <v>2</v>
      </c>
      <c r="X472" s="69"/>
    </row>
    <row r="473" spans="1:24" ht="21" customHeight="1" x14ac:dyDescent="0.25">
      <c r="A473" s="848">
        <v>2</v>
      </c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853" t="s">
        <v>586</v>
      </c>
      <c r="W473" s="329">
        <v>1</v>
      </c>
      <c r="X473" s="69"/>
    </row>
    <row r="474" spans="1:24" ht="24" customHeight="1" x14ac:dyDescent="0.25">
      <c r="A474" s="848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853" t="s">
        <v>460</v>
      </c>
      <c r="W474" s="329">
        <v>1</v>
      </c>
      <c r="X474" s="69"/>
    </row>
    <row r="475" spans="1:24" ht="21.75" customHeight="1" x14ac:dyDescent="0.25">
      <c r="A475" s="848">
        <v>3</v>
      </c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853" t="s">
        <v>587</v>
      </c>
      <c r="W475" s="329">
        <v>1</v>
      </c>
      <c r="X475" s="69"/>
    </row>
    <row r="476" spans="1:24" ht="21" customHeight="1" x14ac:dyDescent="0.25">
      <c r="A476" s="848">
        <v>4</v>
      </c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1060" t="s">
        <v>588</v>
      </c>
      <c r="W476" s="329"/>
      <c r="X476" s="69"/>
    </row>
    <row r="477" spans="1:24" ht="21" customHeight="1" x14ac:dyDescent="0.25">
      <c r="A477" s="848">
        <v>5</v>
      </c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1063"/>
      <c r="W477" s="329">
        <v>1</v>
      </c>
      <c r="X477" s="69"/>
    </row>
    <row r="478" spans="1:24" ht="21" customHeight="1" x14ac:dyDescent="0.25">
      <c r="A478" s="848">
        <v>6</v>
      </c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852"/>
      <c r="W478" s="329"/>
      <c r="X478" s="69"/>
    </row>
    <row r="479" spans="1:24" ht="21" customHeight="1" x14ac:dyDescent="0.25">
      <c r="A479" s="848">
        <v>7</v>
      </c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403"/>
      <c r="W479" s="329"/>
      <c r="X479" s="69"/>
    </row>
    <row r="480" spans="1:24" ht="21" customHeight="1" x14ac:dyDescent="0.25">
      <c r="A480" s="848">
        <v>8</v>
      </c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403"/>
      <c r="W480" s="329"/>
      <c r="X480" s="69"/>
    </row>
    <row r="481" spans="1:24" ht="21" customHeight="1" x14ac:dyDescent="0.25">
      <c r="A481" s="848">
        <v>9</v>
      </c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403"/>
      <c r="W481" s="329">
        <f>SUM(W472:W480)</f>
        <v>6</v>
      </c>
      <c r="X481" s="69"/>
    </row>
    <row r="482" spans="1:24" ht="21" customHeight="1" x14ac:dyDescent="0.25">
      <c r="A482" s="848">
        <v>10</v>
      </c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403"/>
      <c r="W482" s="329"/>
      <c r="X482" s="69"/>
    </row>
    <row r="483" spans="1:24" ht="21" customHeight="1" x14ac:dyDescent="0.25">
      <c r="A483" s="848">
        <v>11</v>
      </c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403"/>
      <c r="W483" s="329"/>
      <c r="X483" s="69"/>
    </row>
    <row r="484" spans="1:24" ht="21" customHeight="1" x14ac:dyDescent="0.25">
      <c r="A484" s="848">
        <v>12</v>
      </c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848"/>
      <c r="X484" s="69"/>
    </row>
    <row r="485" spans="1:24" ht="21" customHeight="1" x14ac:dyDescent="0.25">
      <c r="A485" s="848">
        <v>13</v>
      </c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848"/>
      <c r="X485" s="69"/>
    </row>
    <row r="486" spans="1:24" ht="21" customHeight="1" x14ac:dyDescent="0.25">
      <c r="A486" s="848">
        <v>14</v>
      </c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848"/>
      <c r="X486" s="69"/>
    </row>
    <row r="487" spans="1:24" ht="21" customHeight="1" x14ac:dyDescent="0.25">
      <c r="A487" s="848">
        <v>15</v>
      </c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848"/>
      <c r="X487" s="69"/>
    </row>
    <row r="488" spans="1:24" ht="21" customHeight="1" x14ac:dyDescent="0.25">
      <c r="A488" s="848">
        <v>16</v>
      </c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848"/>
      <c r="X488" s="69"/>
    </row>
    <row r="489" spans="1:24" ht="21" customHeight="1" x14ac:dyDescent="0.25">
      <c r="A489" s="848">
        <v>17</v>
      </c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848"/>
      <c r="X489" s="69"/>
    </row>
    <row r="490" spans="1:24" ht="21" customHeight="1" x14ac:dyDescent="0.25">
      <c r="A490" s="848">
        <v>18</v>
      </c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848"/>
      <c r="X490" s="69"/>
    </row>
    <row r="491" spans="1:24" ht="21" customHeight="1" x14ac:dyDescent="0.25">
      <c r="A491" s="848">
        <v>19</v>
      </c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848"/>
      <c r="X491" s="69"/>
    </row>
    <row r="492" spans="1:24" ht="21" customHeight="1" x14ac:dyDescent="0.25">
      <c r="A492" s="848">
        <v>20</v>
      </c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848"/>
      <c r="X492" s="69"/>
    </row>
    <row r="493" spans="1:24" ht="21" customHeight="1" x14ac:dyDescent="0.25">
      <c r="A493" s="848">
        <v>21</v>
      </c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848"/>
      <c r="X493" s="69"/>
    </row>
    <row r="494" spans="1:24" ht="21" customHeight="1" x14ac:dyDescent="0.25">
      <c r="A494" s="848">
        <v>22</v>
      </c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848"/>
      <c r="X494" s="69"/>
    </row>
    <row r="495" spans="1:24" ht="21" customHeight="1" x14ac:dyDescent="0.25">
      <c r="A495" s="848">
        <v>23</v>
      </c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848"/>
      <c r="X495" s="69"/>
    </row>
    <row r="496" spans="1:24" ht="21" customHeight="1" x14ac:dyDescent="0.25">
      <c r="A496" s="848">
        <v>24</v>
      </c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848"/>
      <c r="X496" s="69"/>
    </row>
    <row r="497" spans="1:24" ht="21" customHeight="1" x14ac:dyDescent="0.25">
      <c r="A497" s="848">
        <v>25</v>
      </c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848"/>
      <c r="X497" s="69"/>
    </row>
    <row r="498" spans="1:24" ht="21" customHeight="1" x14ac:dyDescent="0.25">
      <c r="A498" s="848">
        <v>26</v>
      </c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848"/>
      <c r="X498" s="69"/>
    </row>
    <row r="499" spans="1:24" ht="21" customHeight="1" x14ac:dyDescent="0.25">
      <c r="A499" s="848">
        <v>27</v>
      </c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848"/>
      <c r="X499" s="69"/>
    </row>
    <row r="500" spans="1:24" ht="21" customHeight="1" x14ac:dyDescent="0.25">
      <c r="A500" s="848">
        <v>28</v>
      </c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848"/>
      <c r="X500" s="69"/>
    </row>
    <row r="501" spans="1:24" ht="21" customHeight="1" x14ac:dyDescent="0.25">
      <c r="A501" s="848">
        <v>29</v>
      </c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848"/>
      <c r="X501" s="69"/>
    </row>
    <row r="502" spans="1:24" ht="21" customHeight="1" x14ac:dyDescent="0.25">
      <c r="A502" s="848">
        <v>30</v>
      </c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848"/>
      <c r="X502" s="69"/>
    </row>
    <row r="503" spans="1:24" ht="21" customHeight="1" x14ac:dyDescent="0.25">
      <c r="A503" s="848">
        <v>31</v>
      </c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848"/>
      <c r="X503" s="69"/>
    </row>
    <row r="504" spans="1:24" ht="21" customHeight="1" x14ac:dyDescent="0.25">
      <c r="A504" s="856">
        <v>30</v>
      </c>
      <c r="B504" s="678"/>
      <c r="C504" s="678"/>
      <c r="D504" s="678"/>
      <c r="E504" s="678"/>
      <c r="F504" s="678"/>
      <c r="G504" s="678"/>
      <c r="H504" s="678"/>
      <c r="I504" s="678"/>
      <c r="J504" s="678"/>
      <c r="K504" s="678"/>
      <c r="L504" s="678"/>
      <c r="M504" s="678"/>
      <c r="N504" s="678"/>
      <c r="O504" s="678"/>
      <c r="P504" s="678"/>
      <c r="Q504" s="678"/>
      <c r="R504" s="678"/>
      <c r="S504" s="678"/>
      <c r="T504" s="678"/>
      <c r="U504" s="678"/>
      <c r="V504" s="678"/>
      <c r="W504" s="727"/>
      <c r="X504" s="678">
        <v>7</v>
      </c>
    </row>
    <row r="505" spans="1:24" ht="18.75" x14ac:dyDescent="0.3">
      <c r="Q505" s="1059" t="s">
        <v>434</v>
      </c>
      <c r="R505" s="1059"/>
      <c r="S505" s="1059"/>
      <c r="T505" s="1059"/>
      <c r="U505" s="314" t="s">
        <v>433</v>
      </c>
      <c r="V505" s="314"/>
    </row>
    <row r="506" spans="1:24" s="410" customFormat="1" ht="22.5" customHeight="1" x14ac:dyDescent="0.25">
      <c r="A506" s="409"/>
      <c r="F506" s="406"/>
      <c r="I506" s="411"/>
      <c r="J506" s="411"/>
      <c r="K506" s="411"/>
      <c r="L506" s="411"/>
      <c r="M506" s="411"/>
      <c r="N506" s="411"/>
      <c r="O506" s="411"/>
      <c r="P506" s="411"/>
      <c r="T506" s="412"/>
      <c r="U506" s="408" t="s">
        <v>435</v>
      </c>
    </row>
    <row r="507" spans="1:24" ht="59.25" customHeight="1" x14ac:dyDescent="0.25">
      <c r="A507" s="328" t="s">
        <v>432</v>
      </c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327"/>
      <c r="U507" s="850" t="s">
        <v>3</v>
      </c>
      <c r="V507" s="850" t="s">
        <v>431</v>
      </c>
      <c r="W507" s="849" t="s">
        <v>430</v>
      </c>
      <c r="X507" s="850" t="s">
        <v>429</v>
      </c>
    </row>
    <row r="508" spans="1:24" ht="21" customHeight="1" x14ac:dyDescent="0.25">
      <c r="A508" s="848">
        <v>1</v>
      </c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1065" t="s">
        <v>463</v>
      </c>
      <c r="W508" s="329"/>
      <c r="X508" s="69"/>
    </row>
    <row r="509" spans="1:24" ht="21" customHeight="1" x14ac:dyDescent="0.25">
      <c r="A509" s="848">
        <v>2</v>
      </c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1065"/>
      <c r="W509" s="329">
        <v>1</v>
      </c>
      <c r="X509" s="69"/>
    </row>
    <row r="510" spans="1:24" ht="24" customHeight="1" x14ac:dyDescent="0.25">
      <c r="A510" s="848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1060" t="s">
        <v>589</v>
      </c>
      <c r="W510" s="329"/>
      <c r="X510" s="69"/>
    </row>
    <row r="511" spans="1:24" ht="21.75" customHeight="1" x14ac:dyDescent="0.25">
      <c r="A511" s="848">
        <v>3</v>
      </c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1061"/>
      <c r="W511" s="329">
        <v>1</v>
      </c>
      <c r="X511" s="69"/>
    </row>
    <row r="512" spans="1:24" ht="21" customHeight="1" x14ac:dyDescent="0.25">
      <c r="A512" s="848">
        <v>4</v>
      </c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852"/>
      <c r="W512" s="329"/>
      <c r="X512" s="69"/>
    </row>
    <row r="513" spans="1:24" ht="21" customHeight="1" x14ac:dyDescent="0.25">
      <c r="A513" s="848">
        <v>5</v>
      </c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852"/>
      <c r="W513" s="329"/>
      <c r="X513" s="69"/>
    </row>
    <row r="514" spans="1:24" ht="21" customHeight="1" x14ac:dyDescent="0.25">
      <c r="A514" s="848">
        <v>6</v>
      </c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403"/>
      <c r="W514" s="329">
        <f>SUM(W508:W513)</f>
        <v>2</v>
      </c>
      <c r="X514" s="69"/>
    </row>
    <row r="515" spans="1:24" ht="21" customHeight="1" x14ac:dyDescent="0.25">
      <c r="A515" s="848">
        <v>7</v>
      </c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403"/>
      <c r="W515" s="329"/>
      <c r="X515" s="69"/>
    </row>
    <row r="516" spans="1:24" ht="21" customHeight="1" x14ac:dyDescent="0.25">
      <c r="A516" s="848">
        <v>8</v>
      </c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403"/>
      <c r="W516" s="329"/>
      <c r="X516" s="69"/>
    </row>
    <row r="517" spans="1:24" ht="21" customHeight="1" x14ac:dyDescent="0.25">
      <c r="A517" s="848">
        <v>9</v>
      </c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403"/>
      <c r="W517" s="329"/>
      <c r="X517" s="69"/>
    </row>
    <row r="518" spans="1:24" ht="21" customHeight="1" x14ac:dyDescent="0.25">
      <c r="A518" s="848">
        <v>10</v>
      </c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848"/>
      <c r="X518" s="69"/>
    </row>
    <row r="519" spans="1:24" ht="21" customHeight="1" x14ac:dyDescent="0.25">
      <c r="A519" s="848">
        <v>11</v>
      </c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848"/>
      <c r="X519" s="69"/>
    </row>
    <row r="520" spans="1:24" ht="21" customHeight="1" x14ac:dyDescent="0.25">
      <c r="A520" s="848">
        <v>12</v>
      </c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848"/>
      <c r="X520" s="69"/>
    </row>
    <row r="521" spans="1:24" ht="21" customHeight="1" x14ac:dyDescent="0.25">
      <c r="A521" s="848">
        <v>13</v>
      </c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848"/>
      <c r="X521" s="69"/>
    </row>
    <row r="522" spans="1:24" ht="21" customHeight="1" x14ac:dyDescent="0.25">
      <c r="A522" s="848">
        <v>14</v>
      </c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848"/>
      <c r="X522" s="69"/>
    </row>
    <row r="523" spans="1:24" ht="21" customHeight="1" x14ac:dyDescent="0.25">
      <c r="A523" s="848">
        <v>15</v>
      </c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848"/>
      <c r="X523" s="69"/>
    </row>
    <row r="524" spans="1:24" ht="21" customHeight="1" x14ac:dyDescent="0.25">
      <c r="A524" s="848">
        <v>16</v>
      </c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848"/>
      <c r="X524" s="69"/>
    </row>
    <row r="525" spans="1:24" ht="21" customHeight="1" x14ac:dyDescent="0.25">
      <c r="A525" s="848">
        <v>17</v>
      </c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848"/>
      <c r="X525" s="69"/>
    </row>
    <row r="526" spans="1:24" ht="21" customHeight="1" x14ac:dyDescent="0.25">
      <c r="A526" s="848">
        <v>18</v>
      </c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848"/>
      <c r="X526" s="69"/>
    </row>
    <row r="527" spans="1:24" ht="21" customHeight="1" x14ac:dyDescent="0.25">
      <c r="A527" s="848">
        <v>19</v>
      </c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848"/>
      <c r="X527" s="69"/>
    </row>
    <row r="528" spans="1:24" ht="21" customHeight="1" x14ac:dyDescent="0.25">
      <c r="A528" s="848">
        <v>20</v>
      </c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848"/>
      <c r="X528" s="69"/>
    </row>
    <row r="529" spans="1:27" ht="21" customHeight="1" x14ac:dyDescent="0.25">
      <c r="A529" s="848">
        <v>21</v>
      </c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848"/>
      <c r="X529" s="69"/>
    </row>
    <row r="530" spans="1:27" ht="21" customHeight="1" x14ac:dyDescent="0.25">
      <c r="A530" s="848">
        <v>22</v>
      </c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848"/>
      <c r="X530" s="69"/>
    </row>
    <row r="531" spans="1:27" ht="21" customHeight="1" x14ac:dyDescent="0.25">
      <c r="A531" s="848">
        <v>23</v>
      </c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848"/>
      <c r="X531" s="69"/>
    </row>
    <row r="532" spans="1:27" ht="21" customHeight="1" x14ac:dyDescent="0.25">
      <c r="A532" s="848">
        <v>24</v>
      </c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848"/>
      <c r="X532" s="69"/>
    </row>
    <row r="533" spans="1:27" ht="21" customHeight="1" x14ac:dyDescent="0.25">
      <c r="A533" s="848">
        <v>25</v>
      </c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848"/>
      <c r="X533" s="69"/>
    </row>
    <row r="534" spans="1:27" ht="21" customHeight="1" x14ac:dyDescent="0.25">
      <c r="A534" s="848">
        <v>26</v>
      </c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848"/>
      <c r="X534" s="69"/>
    </row>
    <row r="535" spans="1:27" ht="21" customHeight="1" x14ac:dyDescent="0.25">
      <c r="A535" s="848">
        <v>27</v>
      </c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848"/>
      <c r="X535" s="69"/>
    </row>
    <row r="536" spans="1:27" ht="21" customHeight="1" x14ac:dyDescent="0.25">
      <c r="A536" s="848">
        <v>28</v>
      </c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848"/>
      <c r="X536" s="69"/>
    </row>
    <row r="537" spans="1:27" ht="21" customHeight="1" x14ac:dyDescent="0.25">
      <c r="A537" s="848">
        <v>29</v>
      </c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848"/>
      <c r="X537" s="69"/>
    </row>
    <row r="538" spans="1:27" ht="21" customHeight="1" x14ac:dyDescent="0.25">
      <c r="A538" s="848">
        <v>30</v>
      </c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848"/>
      <c r="X538" s="69"/>
    </row>
    <row r="539" spans="1:27" ht="21" customHeight="1" x14ac:dyDescent="0.25">
      <c r="A539" s="848">
        <v>31</v>
      </c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848"/>
      <c r="X539" s="69"/>
    </row>
    <row r="540" spans="1:27" ht="21" customHeight="1" x14ac:dyDescent="0.25">
      <c r="A540" s="856">
        <v>32</v>
      </c>
      <c r="B540" s="678"/>
      <c r="C540" s="678"/>
      <c r="D540" s="678"/>
      <c r="E540" s="678"/>
      <c r="F540" s="678"/>
      <c r="G540" s="678"/>
      <c r="H540" s="678"/>
      <c r="I540" s="678"/>
      <c r="J540" s="678"/>
      <c r="K540" s="678"/>
      <c r="L540" s="678"/>
      <c r="M540" s="678"/>
      <c r="N540" s="678"/>
      <c r="O540" s="678"/>
      <c r="P540" s="678"/>
      <c r="Q540" s="678"/>
      <c r="R540" s="678"/>
      <c r="S540" s="678"/>
      <c r="T540" s="678"/>
      <c r="U540" s="678"/>
      <c r="V540" s="678"/>
      <c r="W540" s="727"/>
      <c r="X540" s="678">
        <v>5</v>
      </c>
    </row>
    <row r="541" spans="1:27" customFormat="1" ht="38.25" customHeight="1" x14ac:dyDescent="0.25">
      <c r="A541" s="925" t="s">
        <v>982</v>
      </c>
      <c r="B541" s="925"/>
      <c r="C541" s="925"/>
      <c r="D541" s="925"/>
      <c r="E541" s="925"/>
      <c r="F541" s="925"/>
      <c r="G541" s="925"/>
      <c r="H541" s="925"/>
      <c r="I541" s="925"/>
      <c r="J541" s="925"/>
      <c r="K541" s="925"/>
      <c r="L541" s="925"/>
      <c r="M541" s="925"/>
      <c r="N541" s="925"/>
      <c r="O541" s="925"/>
      <c r="P541" s="925"/>
      <c r="Q541" s="925"/>
      <c r="R541" s="925"/>
      <c r="S541" s="925"/>
      <c r="T541" s="925"/>
      <c r="U541" s="865"/>
      <c r="V541" s="865"/>
      <c r="W541" s="865"/>
      <c r="X541" s="865"/>
    </row>
    <row r="542" spans="1:27" customFormat="1" ht="42.75" customHeight="1" x14ac:dyDescent="0.25">
      <c r="A542" s="21"/>
      <c r="B542" s="1052" t="s">
        <v>115</v>
      </c>
      <c r="C542" s="1052"/>
      <c r="D542" s="1052"/>
      <c r="E542" s="1052"/>
      <c r="F542" s="1052"/>
      <c r="G542" s="866"/>
      <c r="H542" s="867"/>
      <c r="I542" s="868"/>
      <c r="J542" s="869"/>
      <c r="K542" s="868"/>
      <c r="L542" s="870"/>
      <c r="M542" s="871"/>
      <c r="N542" s="871"/>
      <c r="O542" s="868"/>
      <c r="P542" s="870"/>
      <c r="Q542" s="868"/>
      <c r="R542" s="870"/>
      <c r="S542" s="868"/>
      <c r="T542" s="870"/>
      <c r="U542" s="865"/>
      <c r="V542" s="865"/>
      <c r="W542" s="865"/>
      <c r="X542" s="865"/>
      <c r="Y542" s="15"/>
      <c r="Z542" s="15"/>
      <c r="AA542" s="15"/>
    </row>
    <row r="543" spans="1:27" customFormat="1" ht="42.75" customHeight="1" x14ac:dyDescent="0.25">
      <c r="A543" s="21"/>
      <c r="B543" s="1051" t="s">
        <v>116</v>
      </c>
      <c r="C543" s="1051"/>
      <c r="D543" s="1051"/>
      <c r="E543" s="1051"/>
      <c r="F543" s="1051"/>
      <c r="G543" s="872"/>
      <c r="H543" s="873"/>
      <c r="I543" s="1068"/>
      <c r="J543" s="1069"/>
      <c r="K543" s="1068"/>
      <c r="L543" s="1069"/>
      <c r="M543" s="871"/>
      <c r="N543" s="871"/>
      <c r="O543" s="1068"/>
      <c r="P543" s="1069"/>
      <c r="Q543" s="1068"/>
      <c r="R543" s="1069"/>
      <c r="S543" s="1068"/>
      <c r="T543" s="1069"/>
      <c r="U543" s="865"/>
      <c r="V543" s="865"/>
      <c r="W543" s="865"/>
      <c r="X543" s="865"/>
      <c r="Y543" s="15"/>
      <c r="Z543" s="15"/>
      <c r="AA543" s="15"/>
    </row>
    <row r="544" spans="1:27" customFormat="1" ht="42.75" customHeight="1" x14ac:dyDescent="0.25">
      <c r="A544" s="83" t="s">
        <v>70</v>
      </c>
      <c r="B544" s="1051" t="s">
        <v>980</v>
      </c>
      <c r="C544" s="1051"/>
      <c r="D544" s="1051"/>
      <c r="E544" s="1051"/>
      <c r="F544" s="1051"/>
      <c r="G544" s="1070" t="s">
        <v>983</v>
      </c>
      <c r="H544" s="1071"/>
      <c r="I544" s="1071"/>
      <c r="J544" s="1071"/>
      <c r="K544" s="1071"/>
      <c r="L544" s="1071"/>
      <c r="M544" s="1071"/>
      <c r="N544" s="1071"/>
      <c r="O544" s="1071"/>
      <c r="P544" s="1071"/>
      <c r="Q544" s="1071"/>
      <c r="R544" s="1071"/>
      <c r="S544" s="1071"/>
      <c r="T544" s="1071"/>
      <c r="U544" s="865"/>
      <c r="V544" s="865"/>
      <c r="W544" s="865"/>
      <c r="X544" s="865"/>
      <c r="Y544" s="874"/>
      <c r="Z544" s="15"/>
      <c r="AA544" s="15"/>
    </row>
    <row r="545" spans="1:27" customFormat="1" ht="18.75" customHeight="1" x14ac:dyDescent="0.25">
      <c r="A545" s="20">
        <v>1</v>
      </c>
      <c r="B545" s="1062" t="str">
        <f>LEFT(DATABASE!C15,FIND("*",SUBSTITUTE(DATABASE!C15," ","*",2)))</f>
        <v xml:space="preserve">Абдурахмонова Машҳура </v>
      </c>
      <c r="C545" s="1062"/>
      <c r="D545" s="1062"/>
      <c r="E545" s="1062"/>
      <c r="F545" s="1062"/>
      <c r="G545" s="1072"/>
      <c r="H545" s="1073"/>
      <c r="I545" s="1068"/>
      <c r="J545" s="1069"/>
      <c r="K545" s="1068"/>
      <c r="L545" s="1069"/>
      <c r="M545" s="875"/>
      <c r="N545" s="876"/>
      <c r="O545" s="1068"/>
      <c r="P545" s="1069"/>
      <c r="Q545" s="1068"/>
      <c r="R545" s="1069"/>
      <c r="S545" s="1068"/>
      <c r="T545" s="1069"/>
      <c r="U545" s="865"/>
      <c r="V545" s="865"/>
      <c r="W545" s="865"/>
      <c r="X545" s="865"/>
      <c r="Y545" s="15"/>
      <c r="Z545" s="15"/>
      <c r="AA545" s="15"/>
    </row>
    <row r="546" spans="1:27" customFormat="1" ht="18.75" customHeight="1" x14ac:dyDescent="0.25">
      <c r="A546" s="20">
        <v>2</v>
      </c>
      <c r="B546" s="1062" t="e">
        <f>LEFT(DATABASE!C16,FIND("*",SUBSTITUTE(DATABASE!C16," ","*",2)))</f>
        <v>#VALUE!</v>
      </c>
      <c r="C546" s="1062"/>
      <c r="D546" s="1062"/>
      <c r="E546" s="1062"/>
      <c r="F546" s="1062"/>
      <c r="G546" s="1072"/>
      <c r="H546" s="1073"/>
      <c r="I546" s="1068"/>
      <c r="J546" s="1069"/>
      <c r="K546" s="1068"/>
      <c r="L546" s="1069"/>
      <c r="M546" s="875"/>
      <c r="N546" s="876"/>
      <c r="O546" s="1068"/>
      <c r="P546" s="1069"/>
      <c r="Q546" s="1068"/>
      <c r="R546" s="1069"/>
      <c r="S546" s="1068"/>
      <c r="T546" s="1069"/>
      <c r="U546" s="865"/>
      <c r="V546" s="865"/>
      <c r="W546" s="865"/>
      <c r="X546" s="865"/>
      <c r="Y546" s="15"/>
      <c r="Z546" s="15"/>
      <c r="AA546" s="15"/>
    </row>
    <row r="547" spans="1:27" customFormat="1" ht="18.75" customHeight="1" x14ac:dyDescent="0.25">
      <c r="A547" s="20">
        <v>3</v>
      </c>
      <c r="B547" s="1062" t="e">
        <f>LEFT(DATABASE!C17,FIND("*",SUBSTITUTE(DATABASE!C17," ","*",2)))</f>
        <v>#VALUE!</v>
      </c>
      <c r="C547" s="1062"/>
      <c r="D547" s="1062"/>
      <c r="E547" s="1062"/>
      <c r="F547" s="1062"/>
      <c r="G547" s="1072"/>
      <c r="H547" s="1073"/>
      <c r="I547" s="1068"/>
      <c r="J547" s="1069"/>
      <c r="K547" s="1068"/>
      <c r="L547" s="1069"/>
      <c r="M547" s="875"/>
      <c r="N547" s="876"/>
      <c r="O547" s="1068"/>
      <c r="P547" s="1069"/>
      <c r="Q547" s="1068"/>
      <c r="R547" s="1069"/>
      <c r="S547" s="1068"/>
      <c r="T547" s="1069"/>
      <c r="U547" s="865"/>
      <c r="V547" s="865"/>
      <c r="W547" s="865"/>
      <c r="X547" s="865"/>
      <c r="Y547" s="15"/>
      <c r="Z547" s="15"/>
      <c r="AA547" s="15"/>
    </row>
    <row r="548" spans="1:27" customFormat="1" ht="18.75" customHeight="1" x14ac:dyDescent="0.25">
      <c r="A548" s="20">
        <v>4</v>
      </c>
      <c r="B548" s="1062" t="e">
        <f>LEFT(DATABASE!C18,FIND("*",SUBSTITUTE(DATABASE!C18," ","*",2)))</f>
        <v>#VALUE!</v>
      </c>
      <c r="C548" s="1062"/>
      <c r="D548" s="1062"/>
      <c r="E548" s="1062"/>
      <c r="F548" s="1062"/>
      <c r="G548" s="1072"/>
      <c r="H548" s="1073"/>
      <c r="I548" s="1068"/>
      <c r="J548" s="1069"/>
      <c r="K548" s="1068"/>
      <c r="L548" s="1069"/>
      <c r="M548" s="875"/>
      <c r="N548" s="876"/>
      <c r="O548" s="1068"/>
      <c r="P548" s="1069"/>
      <c r="Q548" s="1068"/>
      <c r="R548" s="1069"/>
      <c r="S548" s="1068"/>
      <c r="T548" s="1069"/>
      <c r="U548" s="865"/>
      <c r="V548" s="865"/>
      <c r="W548" s="865"/>
      <c r="X548" s="865"/>
      <c r="Y548" s="15"/>
      <c r="Z548" s="15"/>
      <c r="AA548" s="15"/>
    </row>
    <row r="549" spans="1:27" customFormat="1" ht="18.75" customHeight="1" x14ac:dyDescent="0.25">
      <c r="A549" s="20">
        <v>5</v>
      </c>
      <c r="B549" s="1062" t="e">
        <f>LEFT(DATABASE!C19,FIND("*",SUBSTITUTE(DATABASE!C19," ","*",2)))</f>
        <v>#VALUE!</v>
      </c>
      <c r="C549" s="1062"/>
      <c r="D549" s="1062"/>
      <c r="E549" s="1062"/>
      <c r="F549" s="1062"/>
      <c r="G549" s="1072"/>
      <c r="H549" s="1073"/>
      <c r="I549" s="1068"/>
      <c r="J549" s="1069"/>
      <c r="K549" s="1068"/>
      <c r="L549" s="1069"/>
      <c r="M549" s="875"/>
      <c r="N549" s="876"/>
      <c r="O549" s="1068"/>
      <c r="P549" s="1069"/>
      <c r="Q549" s="1068"/>
      <c r="R549" s="1069"/>
      <c r="S549" s="1068"/>
      <c r="T549" s="1069"/>
      <c r="U549" s="865"/>
      <c r="V549" s="865"/>
      <c r="W549" s="865"/>
      <c r="X549" s="865"/>
      <c r="Y549" s="15"/>
      <c r="Z549" s="15"/>
      <c r="AA549" s="15"/>
    </row>
    <row r="550" spans="1:27" customFormat="1" ht="18.75" customHeight="1" x14ac:dyDescent="0.25">
      <c r="A550" s="20">
        <v>6</v>
      </c>
      <c r="B550" s="1062" t="e">
        <f>LEFT(DATABASE!C20,FIND("*",SUBSTITUTE(DATABASE!C20," ","*",2)))</f>
        <v>#VALUE!</v>
      </c>
      <c r="C550" s="1062"/>
      <c r="D550" s="1062"/>
      <c r="E550" s="1062"/>
      <c r="F550" s="1062"/>
      <c r="G550" s="1072"/>
      <c r="H550" s="1073"/>
      <c r="I550" s="1068"/>
      <c r="J550" s="1069"/>
      <c r="K550" s="1068"/>
      <c r="L550" s="1069"/>
      <c r="M550" s="875"/>
      <c r="N550" s="876"/>
      <c r="O550" s="1068"/>
      <c r="P550" s="1069"/>
      <c r="Q550" s="1068"/>
      <c r="R550" s="1069"/>
      <c r="S550" s="1068"/>
      <c r="T550" s="1069"/>
      <c r="U550" s="865"/>
      <c r="V550" s="865"/>
      <c r="W550" s="865"/>
      <c r="X550" s="865"/>
      <c r="Y550" s="15"/>
      <c r="Z550" s="15"/>
      <c r="AA550" s="15"/>
    </row>
    <row r="551" spans="1:27" customFormat="1" ht="18.75" customHeight="1" x14ac:dyDescent="0.25">
      <c r="A551" s="20">
        <v>7</v>
      </c>
      <c r="B551" s="1062" t="e">
        <f>LEFT(DATABASE!C21,FIND("*",SUBSTITUTE(DATABASE!C21," ","*",2)))</f>
        <v>#VALUE!</v>
      </c>
      <c r="C551" s="1062"/>
      <c r="D551" s="1062"/>
      <c r="E551" s="1062"/>
      <c r="F551" s="1062"/>
      <c r="G551" s="1072"/>
      <c r="H551" s="1073"/>
      <c r="I551" s="1068"/>
      <c r="J551" s="1069"/>
      <c r="K551" s="1068"/>
      <c r="L551" s="1069"/>
      <c r="M551" s="875"/>
      <c r="N551" s="876"/>
      <c r="O551" s="1068"/>
      <c r="P551" s="1069"/>
      <c r="Q551" s="1068"/>
      <c r="R551" s="1069"/>
      <c r="S551" s="1068"/>
      <c r="T551" s="1069"/>
      <c r="U551" s="865"/>
      <c r="V551" s="865"/>
      <c r="W551" s="865"/>
      <c r="X551" s="865"/>
      <c r="Y551" s="15"/>
      <c r="Z551" s="15"/>
      <c r="AA551" s="15"/>
    </row>
    <row r="552" spans="1:27" customFormat="1" ht="18.75" customHeight="1" x14ac:dyDescent="0.25">
      <c r="A552" s="20">
        <v>8</v>
      </c>
      <c r="B552" s="1062" t="e">
        <f>LEFT(DATABASE!C22,FIND("*",SUBSTITUTE(DATABASE!C22," ","*",2)))</f>
        <v>#VALUE!</v>
      </c>
      <c r="C552" s="1062"/>
      <c r="D552" s="1062"/>
      <c r="E552" s="1062"/>
      <c r="F552" s="1062"/>
      <c r="G552" s="1072"/>
      <c r="H552" s="1073"/>
      <c r="I552" s="1068"/>
      <c r="J552" s="1069"/>
      <c r="K552" s="1068"/>
      <c r="L552" s="1069"/>
      <c r="M552" s="875"/>
      <c r="N552" s="876"/>
      <c r="O552" s="1068"/>
      <c r="P552" s="1069"/>
      <c r="Q552" s="1068"/>
      <c r="R552" s="1069"/>
      <c r="S552" s="1068"/>
      <c r="T552" s="1069"/>
      <c r="U552" s="865"/>
      <c r="V552" s="865"/>
      <c r="W552" s="865"/>
      <c r="X552" s="865"/>
      <c r="Y552" s="15"/>
      <c r="Z552" s="15"/>
      <c r="AA552" s="15"/>
    </row>
    <row r="553" spans="1:27" customFormat="1" ht="18.75" customHeight="1" x14ac:dyDescent="0.25">
      <c r="A553" s="20">
        <v>9</v>
      </c>
      <c r="B553" s="1062" t="e">
        <f>LEFT(DATABASE!C23,FIND("*",SUBSTITUTE(DATABASE!C23," ","*",2)))</f>
        <v>#VALUE!</v>
      </c>
      <c r="C553" s="1062"/>
      <c r="D553" s="1062"/>
      <c r="E553" s="1062"/>
      <c r="F553" s="1062"/>
      <c r="G553" s="1072"/>
      <c r="H553" s="1073"/>
      <c r="I553" s="1068"/>
      <c r="J553" s="1069"/>
      <c r="K553" s="1068"/>
      <c r="L553" s="1069"/>
      <c r="M553" s="875"/>
      <c r="N553" s="876"/>
      <c r="O553" s="1068"/>
      <c r="P553" s="1069"/>
      <c r="Q553" s="1068"/>
      <c r="R553" s="1069"/>
      <c r="S553" s="1068"/>
      <c r="T553" s="1069"/>
      <c r="U553" s="865"/>
      <c r="V553" s="865"/>
      <c r="W553" s="865"/>
      <c r="X553" s="865"/>
      <c r="Y553" s="15"/>
      <c r="Z553" s="15"/>
      <c r="AA553" s="15"/>
    </row>
    <row r="554" spans="1:27" customFormat="1" ht="18.75" customHeight="1" x14ac:dyDescent="0.25">
      <c r="A554" s="20">
        <v>10</v>
      </c>
      <c r="B554" s="1062" t="e">
        <f>LEFT(DATABASE!C24,FIND("*",SUBSTITUTE(DATABASE!C24," ","*",2)))</f>
        <v>#VALUE!</v>
      </c>
      <c r="C554" s="1062"/>
      <c r="D554" s="1062"/>
      <c r="E554" s="1062"/>
      <c r="F554" s="1062"/>
      <c r="G554" s="1072"/>
      <c r="H554" s="1073"/>
      <c r="I554" s="1068"/>
      <c r="J554" s="1069"/>
      <c r="K554" s="1068"/>
      <c r="L554" s="1069"/>
      <c r="M554" s="875"/>
      <c r="N554" s="876"/>
      <c r="O554" s="1068"/>
      <c r="P554" s="1069"/>
      <c r="Q554" s="1068"/>
      <c r="R554" s="1069"/>
      <c r="S554" s="1068"/>
      <c r="T554" s="1069"/>
      <c r="U554" s="865"/>
      <c r="V554" s="865"/>
      <c r="W554" s="865"/>
      <c r="X554" s="865"/>
      <c r="Y554" s="15"/>
      <c r="Z554" s="15"/>
      <c r="AA554" s="15"/>
    </row>
    <row r="555" spans="1:27" customFormat="1" ht="18.75" customHeight="1" x14ac:dyDescent="0.25">
      <c r="A555" s="20">
        <v>11</v>
      </c>
      <c r="B555" s="1062" t="e">
        <f>LEFT(DATABASE!C25,FIND("*",SUBSTITUTE(DATABASE!C25," ","*",2)))</f>
        <v>#VALUE!</v>
      </c>
      <c r="C555" s="1062"/>
      <c r="D555" s="1062"/>
      <c r="E555" s="1062"/>
      <c r="F555" s="1062"/>
      <c r="G555" s="1072"/>
      <c r="H555" s="1073"/>
      <c r="I555" s="1068"/>
      <c r="J555" s="1069"/>
      <c r="K555" s="1068"/>
      <c r="L555" s="1069"/>
      <c r="M555" s="875"/>
      <c r="N555" s="876"/>
      <c r="O555" s="1068"/>
      <c r="P555" s="1069"/>
      <c r="Q555" s="1068"/>
      <c r="R555" s="1069"/>
      <c r="S555" s="1068"/>
      <c r="T555" s="1069"/>
      <c r="U555" s="865"/>
      <c r="V555" s="865"/>
      <c r="W555" s="865"/>
      <c r="X555" s="865"/>
      <c r="Y555" s="15"/>
      <c r="Z555" s="15"/>
      <c r="AA555" s="15"/>
    </row>
    <row r="556" spans="1:27" customFormat="1" ht="18.75" customHeight="1" x14ac:dyDescent="0.25">
      <c r="A556" s="20">
        <v>12</v>
      </c>
      <c r="B556" s="1062" t="e">
        <f>LEFT(DATABASE!C26,FIND("*",SUBSTITUTE(DATABASE!C26," ","*",2)))</f>
        <v>#VALUE!</v>
      </c>
      <c r="C556" s="1062"/>
      <c r="D556" s="1062"/>
      <c r="E556" s="1062"/>
      <c r="F556" s="1062"/>
      <c r="G556" s="1072"/>
      <c r="H556" s="1073"/>
      <c r="I556" s="1068"/>
      <c r="J556" s="1069"/>
      <c r="K556" s="1068"/>
      <c r="L556" s="1069"/>
      <c r="M556" s="875"/>
      <c r="N556" s="876"/>
      <c r="O556" s="1068"/>
      <c r="P556" s="1069"/>
      <c r="Q556" s="1068"/>
      <c r="R556" s="1069"/>
      <c r="S556" s="1068"/>
      <c r="T556" s="1069"/>
      <c r="U556" s="865"/>
      <c r="V556" s="865"/>
      <c r="W556" s="865"/>
      <c r="X556" s="865"/>
      <c r="Y556" s="15"/>
      <c r="Z556" s="15"/>
      <c r="AA556" s="15"/>
    </row>
    <row r="557" spans="1:27" customFormat="1" ht="18.75" customHeight="1" x14ac:dyDescent="0.25">
      <c r="A557" s="20">
        <v>13</v>
      </c>
      <c r="B557" s="1062" t="e">
        <f>LEFT(DATABASE!C27,FIND("*",SUBSTITUTE(DATABASE!C27," ","*",2)))</f>
        <v>#VALUE!</v>
      </c>
      <c r="C557" s="1062"/>
      <c r="D557" s="1062"/>
      <c r="E557" s="1062"/>
      <c r="F557" s="1062"/>
      <c r="G557" s="1072"/>
      <c r="H557" s="1073"/>
      <c r="I557" s="1068"/>
      <c r="J557" s="1069"/>
      <c r="K557" s="1068"/>
      <c r="L557" s="1069"/>
      <c r="M557" s="875"/>
      <c r="N557" s="876"/>
      <c r="O557" s="1068"/>
      <c r="P557" s="1069"/>
      <c r="Q557" s="1068"/>
      <c r="R557" s="1069"/>
      <c r="S557" s="1068"/>
      <c r="T557" s="1069"/>
      <c r="U557" s="865"/>
      <c r="V557" s="865"/>
      <c r="W557" s="865"/>
      <c r="X557" s="865"/>
      <c r="Y557" s="15"/>
      <c r="Z557" s="15"/>
      <c r="AA557" s="15"/>
    </row>
    <row r="558" spans="1:27" customFormat="1" ht="18.75" customHeight="1" x14ac:dyDescent="0.25">
      <c r="A558" s="20">
        <v>14</v>
      </c>
      <c r="B558" s="1062" t="e">
        <f>LEFT(DATABASE!C28,FIND("*",SUBSTITUTE(DATABASE!C28," ","*",2)))</f>
        <v>#VALUE!</v>
      </c>
      <c r="C558" s="1062"/>
      <c r="D558" s="1062"/>
      <c r="E558" s="1062"/>
      <c r="F558" s="1062"/>
      <c r="G558" s="1072"/>
      <c r="H558" s="1073"/>
      <c r="I558" s="1068"/>
      <c r="J558" s="1069"/>
      <c r="K558" s="1068"/>
      <c r="L558" s="1069"/>
      <c r="M558" s="875"/>
      <c r="N558" s="876"/>
      <c r="O558" s="1068"/>
      <c r="P558" s="1069"/>
      <c r="Q558" s="1068"/>
      <c r="R558" s="1069"/>
      <c r="S558" s="1068"/>
      <c r="T558" s="1069"/>
      <c r="U558" s="865"/>
      <c r="V558" s="865"/>
      <c r="W558" s="865"/>
      <c r="X558" s="865"/>
      <c r="Y558" s="15"/>
      <c r="Z558" s="15"/>
      <c r="AA558" s="15"/>
    </row>
    <row r="559" spans="1:27" customFormat="1" ht="18.75" customHeight="1" x14ac:dyDescent="0.25">
      <c r="A559" s="20">
        <v>15</v>
      </c>
      <c r="B559" s="1062" t="e">
        <f>LEFT(DATABASE!C29,FIND("*",SUBSTITUTE(DATABASE!C29," ","*",2)))</f>
        <v>#VALUE!</v>
      </c>
      <c r="C559" s="1062"/>
      <c r="D559" s="1062"/>
      <c r="E559" s="1062"/>
      <c r="F559" s="1062"/>
      <c r="G559" s="1072"/>
      <c r="H559" s="1073"/>
      <c r="I559" s="1068"/>
      <c r="J559" s="1069"/>
      <c r="K559" s="1068"/>
      <c r="L559" s="1069"/>
      <c r="M559" s="875"/>
      <c r="N559" s="876"/>
      <c r="O559" s="1068"/>
      <c r="P559" s="1069"/>
      <c r="Q559" s="1068"/>
      <c r="R559" s="1069"/>
      <c r="S559" s="1068"/>
      <c r="T559" s="1069"/>
      <c r="U559" s="865"/>
      <c r="V559" s="865"/>
      <c r="W559" s="865"/>
      <c r="X559" s="865"/>
      <c r="Y559" s="15"/>
      <c r="Z559" s="15"/>
      <c r="AA559" s="15"/>
    </row>
    <row r="560" spans="1:27" customFormat="1" ht="18.75" customHeight="1" x14ac:dyDescent="0.25">
      <c r="A560" s="20">
        <v>16</v>
      </c>
      <c r="B560" s="1062" t="e">
        <f>LEFT(DATABASE!C30,FIND("*",SUBSTITUTE(DATABASE!C30," ","*",2)))</f>
        <v>#VALUE!</v>
      </c>
      <c r="C560" s="1062"/>
      <c r="D560" s="1062"/>
      <c r="E560" s="1062"/>
      <c r="F560" s="1062"/>
      <c r="G560" s="1072"/>
      <c r="H560" s="1073"/>
      <c r="I560" s="1068"/>
      <c r="J560" s="1069"/>
      <c r="K560" s="1068"/>
      <c r="L560" s="1069"/>
      <c r="M560" s="875"/>
      <c r="N560" s="876"/>
      <c r="O560" s="1068"/>
      <c r="P560" s="1069"/>
      <c r="Q560" s="1068"/>
      <c r="R560" s="1069"/>
      <c r="S560" s="1068"/>
      <c r="T560" s="1069"/>
      <c r="U560" s="865"/>
      <c r="V560" s="865"/>
      <c r="W560" s="865"/>
      <c r="X560" s="865"/>
      <c r="Y560" s="15"/>
      <c r="Z560" s="15"/>
      <c r="AA560" s="15"/>
    </row>
    <row r="561" spans="1:27" customFormat="1" ht="18.75" customHeight="1" x14ac:dyDescent="0.25">
      <c r="A561" s="20">
        <v>17</v>
      </c>
      <c r="B561" s="1062" t="e">
        <f>LEFT(DATABASE!C31,FIND("*",SUBSTITUTE(DATABASE!C31," ","*",2)))</f>
        <v>#VALUE!</v>
      </c>
      <c r="C561" s="1062"/>
      <c r="D561" s="1062"/>
      <c r="E561" s="1062"/>
      <c r="F561" s="1062"/>
      <c r="G561" s="1072"/>
      <c r="H561" s="1073"/>
      <c r="I561" s="1068"/>
      <c r="J561" s="1069"/>
      <c r="K561" s="1068"/>
      <c r="L561" s="1069"/>
      <c r="M561" s="875"/>
      <c r="N561" s="876"/>
      <c r="O561" s="1068"/>
      <c r="P561" s="1069"/>
      <c r="Q561" s="1068"/>
      <c r="R561" s="1069"/>
      <c r="S561" s="1068"/>
      <c r="T561" s="1069"/>
      <c r="U561" s="865"/>
      <c r="V561" s="865"/>
      <c r="W561" s="865"/>
      <c r="X561" s="865"/>
      <c r="Y561" s="15"/>
      <c r="Z561" s="15"/>
      <c r="AA561" s="15"/>
    </row>
    <row r="562" spans="1:27" customFormat="1" ht="18.75" customHeight="1" x14ac:dyDescent="0.25">
      <c r="A562" s="20">
        <v>18</v>
      </c>
      <c r="B562" s="1062" t="e">
        <f>LEFT(DATABASE!C32,FIND("*",SUBSTITUTE(DATABASE!C32," ","*",2)))</f>
        <v>#VALUE!</v>
      </c>
      <c r="C562" s="1062"/>
      <c r="D562" s="1062"/>
      <c r="E562" s="1062"/>
      <c r="F562" s="1062"/>
      <c r="G562" s="1072"/>
      <c r="H562" s="1073"/>
      <c r="I562" s="1068"/>
      <c r="J562" s="1069"/>
      <c r="K562" s="1068"/>
      <c r="L562" s="1069"/>
      <c r="M562" s="875"/>
      <c r="N562" s="876"/>
      <c r="O562" s="1068"/>
      <c r="P562" s="1069"/>
      <c r="Q562" s="1068"/>
      <c r="R562" s="1069"/>
      <c r="S562" s="1068"/>
      <c r="T562" s="1069"/>
      <c r="U562" s="865"/>
      <c r="V562" s="865"/>
      <c r="W562" s="865"/>
      <c r="X562" s="865"/>
      <c r="Y562" s="15"/>
      <c r="Z562" s="15"/>
      <c r="AA562" s="15"/>
    </row>
    <row r="563" spans="1:27" customFormat="1" ht="18.75" customHeight="1" x14ac:dyDescent="0.25">
      <c r="A563" s="20">
        <v>19</v>
      </c>
      <c r="B563" s="1062" t="e">
        <f>LEFT(DATABASE!C33,FIND("*",SUBSTITUTE(DATABASE!C33," ","*",2)))</f>
        <v>#VALUE!</v>
      </c>
      <c r="C563" s="1062"/>
      <c r="D563" s="1062"/>
      <c r="E563" s="1062"/>
      <c r="F563" s="1062"/>
      <c r="G563" s="1072"/>
      <c r="H563" s="1073"/>
      <c r="I563" s="1068"/>
      <c r="J563" s="1069"/>
      <c r="K563" s="1068"/>
      <c r="L563" s="1069"/>
      <c r="M563" s="875"/>
      <c r="N563" s="876"/>
      <c r="O563" s="1068"/>
      <c r="P563" s="1069"/>
      <c r="Q563" s="1068"/>
      <c r="R563" s="1069"/>
      <c r="S563" s="1068"/>
      <c r="T563" s="1069"/>
      <c r="U563" s="865"/>
      <c r="V563" s="865"/>
      <c r="W563" s="865"/>
      <c r="X563" s="865"/>
      <c r="Y563" s="15"/>
      <c r="Z563" s="15"/>
      <c r="AA563" s="15"/>
    </row>
    <row r="564" spans="1:27" customFormat="1" ht="18.75" customHeight="1" x14ac:dyDescent="0.25">
      <c r="A564" s="20">
        <v>20</v>
      </c>
      <c r="B564" s="1062" t="e">
        <f>LEFT(DATABASE!C34,FIND("*",SUBSTITUTE(DATABASE!C34," ","*",2)))</f>
        <v>#VALUE!</v>
      </c>
      <c r="C564" s="1062"/>
      <c r="D564" s="1062"/>
      <c r="E564" s="1062"/>
      <c r="F564" s="1062"/>
      <c r="G564" s="1072"/>
      <c r="H564" s="1073"/>
      <c r="I564" s="1068"/>
      <c r="J564" s="1069"/>
      <c r="K564" s="1068"/>
      <c r="L564" s="1069"/>
      <c r="M564" s="875"/>
      <c r="N564" s="876"/>
      <c r="O564" s="1068"/>
      <c r="P564" s="1069"/>
      <c r="Q564" s="1068"/>
      <c r="R564" s="1069"/>
      <c r="S564" s="1068"/>
      <c r="T564" s="1069"/>
      <c r="U564" s="865"/>
      <c r="V564" s="865"/>
      <c r="W564" s="865"/>
      <c r="X564" s="865"/>
      <c r="Y564" s="15"/>
      <c r="Z564" s="15"/>
      <c r="AA564" s="15"/>
    </row>
    <row r="565" spans="1:27" customFormat="1" ht="18.75" customHeight="1" x14ac:dyDescent="0.25">
      <c r="A565" s="20">
        <v>21</v>
      </c>
      <c r="B565" s="1062" t="e">
        <f>LEFT(DATABASE!C35,FIND("*",SUBSTITUTE(DATABASE!C35," ","*",2)))</f>
        <v>#VALUE!</v>
      </c>
      <c r="C565" s="1062"/>
      <c r="D565" s="1062"/>
      <c r="E565" s="1062"/>
      <c r="F565" s="1062"/>
      <c r="G565" s="1072"/>
      <c r="H565" s="1073"/>
      <c r="I565" s="1068"/>
      <c r="J565" s="1069"/>
      <c r="K565" s="1068"/>
      <c r="L565" s="1069"/>
      <c r="M565" s="875"/>
      <c r="N565" s="876"/>
      <c r="O565" s="1068"/>
      <c r="P565" s="1069"/>
      <c r="Q565" s="1068"/>
      <c r="R565" s="1069"/>
      <c r="S565" s="1068"/>
      <c r="T565" s="1069"/>
      <c r="U565" s="865"/>
      <c r="V565" s="865"/>
      <c r="W565" s="865"/>
      <c r="X565" s="865"/>
      <c r="Y565" s="15"/>
      <c r="Z565" s="15"/>
      <c r="AA565" s="15"/>
    </row>
    <row r="566" spans="1:27" customFormat="1" ht="18.75" customHeight="1" x14ac:dyDescent="0.25">
      <c r="A566" s="20">
        <v>22</v>
      </c>
      <c r="B566" s="1062" t="e">
        <f>LEFT(DATABASE!C36,FIND("*",SUBSTITUTE(DATABASE!C36," ","*",2)))</f>
        <v>#VALUE!</v>
      </c>
      <c r="C566" s="1062"/>
      <c r="D566" s="1062"/>
      <c r="E566" s="1062"/>
      <c r="F566" s="1062"/>
      <c r="G566" s="1072"/>
      <c r="H566" s="1073"/>
      <c r="I566" s="1068"/>
      <c r="J566" s="1069"/>
      <c r="K566" s="1068"/>
      <c r="L566" s="1069"/>
      <c r="M566" s="875"/>
      <c r="N566" s="876"/>
      <c r="O566" s="1068"/>
      <c r="P566" s="1069"/>
      <c r="Q566" s="1068"/>
      <c r="R566" s="1069"/>
      <c r="S566" s="1068"/>
      <c r="T566" s="1069"/>
      <c r="U566" s="865"/>
      <c r="V566" s="865"/>
      <c r="W566" s="865"/>
      <c r="X566" s="865"/>
      <c r="Y566" s="15"/>
      <c r="Z566" s="15"/>
      <c r="AA566" s="15"/>
    </row>
    <row r="567" spans="1:27" customFormat="1" ht="18.75" customHeight="1" x14ac:dyDescent="0.25">
      <c r="A567" s="20">
        <v>23</v>
      </c>
      <c r="B567" s="1062" t="e">
        <f>LEFT(DATABASE!C37,FIND("*",SUBSTITUTE(DATABASE!C37," ","*",2)))</f>
        <v>#VALUE!</v>
      </c>
      <c r="C567" s="1062"/>
      <c r="D567" s="1062"/>
      <c r="E567" s="1062"/>
      <c r="F567" s="1062"/>
      <c r="G567" s="1072"/>
      <c r="H567" s="1073"/>
      <c r="I567" s="1068"/>
      <c r="J567" s="1069"/>
      <c r="K567" s="1068"/>
      <c r="L567" s="1069"/>
      <c r="M567" s="875"/>
      <c r="N567" s="876"/>
      <c r="O567" s="1068"/>
      <c r="P567" s="1069"/>
      <c r="Q567" s="1068"/>
      <c r="R567" s="1069"/>
      <c r="S567" s="1068"/>
      <c r="T567" s="1069"/>
      <c r="U567" s="865"/>
      <c r="V567" s="865"/>
      <c r="W567" s="865"/>
      <c r="X567" s="865"/>
      <c r="Y567" s="15"/>
      <c r="Z567" s="15"/>
      <c r="AA567" s="15"/>
    </row>
    <row r="568" spans="1:27" customFormat="1" ht="18.75" customHeight="1" x14ac:dyDescent="0.25">
      <c r="A568" s="20">
        <v>24</v>
      </c>
      <c r="B568" s="1062" t="e">
        <f>LEFT(DATABASE!C38,FIND("*",SUBSTITUTE(DATABASE!C38," ","*",2)))</f>
        <v>#VALUE!</v>
      </c>
      <c r="C568" s="1062"/>
      <c r="D568" s="1062"/>
      <c r="E568" s="1062"/>
      <c r="F568" s="1062"/>
      <c r="G568" s="1072"/>
      <c r="H568" s="1073"/>
      <c r="I568" s="1068"/>
      <c r="J568" s="1069"/>
      <c r="K568" s="1068"/>
      <c r="L568" s="1069"/>
      <c r="M568" s="875"/>
      <c r="N568" s="876"/>
      <c r="O568" s="1068"/>
      <c r="P568" s="1069"/>
      <c r="Q568" s="1068"/>
      <c r="R568" s="1069"/>
      <c r="S568" s="1068"/>
      <c r="T568" s="1069"/>
      <c r="U568" s="865"/>
      <c r="V568" s="865"/>
      <c r="W568" s="865"/>
      <c r="X568" s="865"/>
      <c r="Y568" s="15"/>
      <c r="Z568" s="15"/>
      <c r="AA568" s="15"/>
    </row>
    <row r="569" spans="1:27" customFormat="1" ht="18.75" customHeight="1" x14ac:dyDescent="0.25">
      <c r="A569" s="20">
        <v>25</v>
      </c>
      <c r="B569" s="1062" t="e">
        <f>LEFT(DATABASE!C39,FIND("*",SUBSTITUTE(DATABASE!C39," ","*",2)))</f>
        <v>#VALUE!</v>
      </c>
      <c r="C569" s="1062"/>
      <c r="D569" s="1062"/>
      <c r="E569" s="1062"/>
      <c r="F569" s="1062"/>
      <c r="G569" s="1072"/>
      <c r="H569" s="1073"/>
      <c r="I569" s="1068"/>
      <c r="J569" s="1069"/>
      <c r="K569" s="1068"/>
      <c r="L569" s="1069"/>
      <c r="M569" s="875"/>
      <c r="N569" s="876"/>
      <c r="O569" s="1068"/>
      <c r="P569" s="1069"/>
      <c r="Q569" s="1068"/>
      <c r="R569" s="1069"/>
      <c r="S569" s="1068"/>
      <c r="T569" s="1069"/>
      <c r="U569" s="865"/>
      <c r="V569" s="865"/>
      <c r="W569" s="865"/>
      <c r="X569" s="865"/>
      <c r="Y569" s="15"/>
      <c r="Z569" s="15"/>
      <c r="AA569" s="15"/>
    </row>
    <row r="570" spans="1:27" customFormat="1" ht="18.75" customHeight="1" x14ac:dyDescent="0.25">
      <c r="A570" s="20">
        <v>26</v>
      </c>
      <c r="B570" s="1080"/>
      <c r="C570" s="1080"/>
      <c r="D570" s="1080"/>
      <c r="E570" s="1080"/>
      <c r="F570" s="1080"/>
      <c r="G570" s="1072"/>
      <c r="H570" s="1073"/>
      <c r="I570" s="1068"/>
      <c r="J570" s="1069"/>
      <c r="K570" s="1068"/>
      <c r="L570" s="1069"/>
      <c r="M570" s="875"/>
      <c r="N570" s="876"/>
      <c r="O570" s="1068"/>
      <c r="P570" s="1069"/>
      <c r="Q570" s="1068"/>
      <c r="R570" s="1069"/>
      <c r="S570" s="1068"/>
      <c r="T570" s="1069"/>
      <c r="U570" s="865"/>
      <c r="V570" s="865"/>
      <c r="W570" s="865"/>
      <c r="X570" s="865"/>
      <c r="Y570" s="15"/>
      <c r="Z570" s="15"/>
      <c r="AA570" s="15"/>
    </row>
    <row r="571" spans="1:27" customFormat="1" ht="18.75" customHeight="1" x14ac:dyDescent="0.25">
      <c r="A571" s="20">
        <v>27</v>
      </c>
      <c r="B571" s="1076"/>
      <c r="C571" s="1076"/>
      <c r="D571" s="1076"/>
      <c r="E571" s="1076"/>
      <c r="F571" s="1076"/>
      <c r="G571" s="1072"/>
      <c r="H571" s="1073"/>
      <c r="I571" s="1068"/>
      <c r="J571" s="1069"/>
      <c r="K571" s="1068"/>
      <c r="L571" s="1069"/>
      <c r="M571" s="875"/>
      <c r="N571" s="876"/>
      <c r="O571" s="1068"/>
      <c r="P571" s="1069"/>
      <c r="Q571" s="1068"/>
      <c r="R571" s="1069"/>
      <c r="S571" s="1068"/>
      <c r="T571" s="1069"/>
      <c r="U571" s="865"/>
      <c r="V571" s="865"/>
      <c r="W571" s="865"/>
      <c r="X571" s="865"/>
      <c r="Y571" s="15"/>
      <c r="Z571" s="15"/>
      <c r="AA571" s="15"/>
    </row>
    <row r="572" spans="1:27" customFormat="1" ht="18.75" customHeight="1" x14ac:dyDescent="0.25">
      <c r="A572" s="20">
        <v>28</v>
      </c>
      <c r="B572" s="1076"/>
      <c r="C572" s="1076"/>
      <c r="D572" s="1076"/>
      <c r="E572" s="1076"/>
      <c r="F572" s="1076"/>
      <c r="G572" s="1072"/>
      <c r="H572" s="1073"/>
      <c r="I572" s="1068"/>
      <c r="J572" s="1069"/>
      <c r="K572" s="1068"/>
      <c r="L572" s="1069"/>
      <c r="M572" s="875"/>
      <c r="N572" s="876"/>
      <c r="O572" s="1068"/>
      <c r="P572" s="1069"/>
      <c r="Q572" s="1068"/>
      <c r="R572" s="1069"/>
      <c r="S572" s="1068"/>
      <c r="T572" s="1069"/>
      <c r="U572" s="865"/>
      <c r="V572" s="865"/>
      <c r="W572" s="865"/>
      <c r="X572" s="865"/>
      <c r="Y572" s="15"/>
      <c r="Z572" s="15"/>
      <c r="AA572" s="15"/>
    </row>
    <row r="573" spans="1:27" customFormat="1" ht="18.75" customHeight="1" x14ac:dyDescent="0.25">
      <c r="A573" s="20">
        <v>29</v>
      </c>
      <c r="B573" s="1076"/>
      <c r="C573" s="1076"/>
      <c r="D573" s="1076"/>
      <c r="E573" s="1076"/>
      <c r="F573" s="1076"/>
      <c r="G573" s="1072"/>
      <c r="H573" s="1073"/>
      <c r="I573" s="1068"/>
      <c r="J573" s="1069"/>
      <c r="K573" s="1068"/>
      <c r="L573" s="1069"/>
      <c r="M573" s="875"/>
      <c r="N573" s="876"/>
      <c r="O573" s="1068"/>
      <c r="P573" s="1069"/>
      <c r="Q573" s="1068"/>
      <c r="R573" s="1069"/>
      <c r="S573" s="1068"/>
      <c r="T573" s="1069"/>
      <c r="U573" s="865"/>
      <c r="V573" s="865"/>
      <c r="W573" s="865"/>
      <c r="X573" s="865"/>
      <c r="Y573" s="15"/>
      <c r="Z573" s="15"/>
      <c r="AA573" s="15"/>
    </row>
    <row r="574" spans="1:27" customFormat="1" ht="18.75" customHeight="1" x14ac:dyDescent="0.25">
      <c r="A574" s="20">
        <v>30</v>
      </c>
      <c r="B574" s="1076"/>
      <c r="C574" s="1076"/>
      <c r="D574" s="1076"/>
      <c r="E574" s="1076"/>
      <c r="F574" s="1076"/>
      <c r="G574" s="1072"/>
      <c r="H574" s="1073"/>
      <c r="I574" s="1068"/>
      <c r="J574" s="1069"/>
      <c r="K574" s="1068"/>
      <c r="L574" s="1069"/>
      <c r="M574" s="875"/>
      <c r="N574" s="876"/>
      <c r="O574" s="1068"/>
      <c r="P574" s="1069"/>
      <c r="Q574" s="1068"/>
      <c r="R574" s="1069"/>
      <c r="S574" s="1068"/>
      <c r="T574" s="1069"/>
      <c r="U574" s="865"/>
      <c r="V574" s="865"/>
      <c r="W574" s="865"/>
      <c r="X574" s="865"/>
      <c r="Y574" s="15"/>
      <c r="Z574" s="15"/>
      <c r="AA574" s="15"/>
    </row>
    <row r="575" spans="1:27" customFormat="1" ht="18.75" customHeight="1" x14ac:dyDescent="0.25">
      <c r="A575" s="20">
        <v>31</v>
      </c>
      <c r="B575" s="1076"/>
      <c r="C575" s="1076"/>
      <c r="D575" s="1076"/>
      <c r="E575" s="1076"/>
      <c r="F575" s="1076"/>
      <c r="G575" s="1072"/>
      <c r="H575" s="1073"/>
      <c r="I575" s="1068"/>
      <c r="J575" s="1069"/>
      <c r="K575" s="1068"/>
      <c r="L575" s="1069"/>
      <c r="M575" s="877"/>
      <c r="N575" s="878"/>
      <c r="O575" s="1068"/>
      <c r="P575" s="1069"/>
      <c r="Q575" s="1068"/>
      <c r="R575" s="1069"/>
      <c r="S575" s="1068"/>
      <c r="T575" s="1069"/>
      <c r="U575" s="865"/>
      <c r="V575" s="865"/>
      <c r="W575" s="865"/>
      <c r="X575" s="865"/>
      <c r="Y575" s="15"/>
      <c r="Z575" s="15"/>
      <c r="AA575" s="15"/>
    </row>
    <row r="576" spans="1:27" customFormat="1" ht="18.75" customHeight="1" x14ac:dyDescent="0.25">
      <c r="A576" s="20">
        <v>32</v>
      </c>
      <c r="B576" s="1076"/>
      <c r="C576" s="1076"/>
      <c r="D576" s="1076"/>
      <c r="E576" s="1076"/>
      <c r="F576" s="1076"/>
      <c r="G576" s="1077"/>
      <c r="H576" s="1077"/>
      <c r="I576" s="1075"/>
      <c r="J576" s="1075"/>
      <c r="K576" s="1075"/>
      <c r="L576" s="1068"/>
      <c r="M576" s="875"/>
      <c r="N576" s="876"/>
      <c r="O576" s="1069"/>
      <c r="P576" s="1075"/>
      <c r="Q576" s="1075"/>
      <c r="R576" s="1075"/>
      <c r="S576" s="1075"/>
      <c r="T576" s="1075"/>
      <c r="U576" s="865"/>
      <c r="V576" s="865"/>
      <c r="W576" s="865"/>
      <c r="X576" s="865"/>
      <c r="Y576" s="15"/>
      <c r="Z576" s="15"/>
      <c r="AA576" s="15"/>
    </row>
    <row r="577" spans="1:27" customFormat="1" ht="18" customHeight="1" x14ac:dyDescent="0.25">
      <c r="A577" s="864"/>
      <c r="B577" s="879"/>
      <c r="C577" s="879"/>
      <c r="D577" s="879"/>
      <c r="E577" s="879"/>
      <c r="F577" s="879"/>
      <c r="G577" s="880"/>
      <c r="H577" s="880"/>
      <c r="I577" s="864"/>
      <c r="J577" s="864"/>
      <c r="K577" s="864"/>
      <c r="L577" s="864"/>
      <c r="M577" s="864"/>
      <c r="N577" s="864"/>
      <c r="O577" s="864"/>
      <c r="P577" s="864"/>
      <c r="Q577" s="864"/>
      <c r="R577" s="864"/>
      <c r="S577" s="864"/>
      <c r="T577" s="864"/>
      <c r="U577" s="865"/>
      <c r="V577" s="865"/>
      <c r="W577" s="865"/>
      <c r="X577" s="865"/>
      <c r="Y577" s="15"/>
      <c r="Z577" s="15"/>
      <c r="AA577" s="15"/>
    </row>
    <row r="578" spans="1:27" s="15" customFormat="1" ht="18" customHeight="1" x14ac:dyDescent="0.25">
      <c r="A578" s="864"/>
      <c r="U578" s="865"/>
      <c r="V578" s="865"/>
      <c r="W578" s="865"/>
      <c r="X578" s="865"/>
      <c r="Y578" s="678"/>
    </row>
    <row r="579" spans="1:27" s="15" customFormat="1" ht="18" customHeight="1" x14ac:dyDescent="0.25">
      <c r="A579" s="856">
        <v>34</v>
      </c>
      <c r="U579" s="865"/>
      <c r="V579" s="865"/>
      <c r="W579" s="865"/>
      <c r="X579" s="865"/>
      <c r="Y579" s="678"/>
    </row>
    <row r="580" spans="1:27" x14ac:dyDescent="0.25">
      <c r="U580" s="678"/>
      <c r="V580" s="678"/>
      <c r="W580" s="727"/>
      <c r="X580" s="678"/>
    </row>
    <row r="581" spans="1:27" x14ac:dyDescent="0.25">
      <c r="U581" s="678"/>
      <c r="V581" s="678"/>
      <c r="W581" s="727"/>
      <c r="X581" s="678"/>
    </row>
    <row r="582" spans="1:27" x14ac:dyDescent="0.25">
      <c r="U582" s="678"/>
      <c r="V582" s="678"/>
      <c r="W582" s="727"/>
      <c r="X582" s="678"/>
    </row>
    <row r="583" spans="1:27" x14ac:dyDescent="0.25">
      <c r="U583" s="678"/>
      <c r="V583" s="678"/>
      <c r="W583" s="727"/>
      <c r="X583" s="678"/>
    </row>
    <row r="584" spans="1:27" x14ac:dyDescent="0.25">
      <c r="U584" s="678"/>
      <c r="V584" s="678"/>
      <c r="W584" s="727"/>
      <c r="X584" s="678"/>
    </row>
    <row r="585" spans="1:27" x14ac:dyDescent="0.25">
      <c r="U585" s="678"/>
      <c r="V585" s="678"/>
      <c r="W585" s="727"/>
      <c r="X585" s="678"/>
    </row>
    <row r="586" spans="1:27" x14ac:dyDescent="0.25">
      <c r="U586" s="678"/>
      <c r="V586" s="678"/>
      <c r="W586" s="727"/>
      <c r="X586" s="678"/>
    </row>
    <row r="587" spans="1:27" x14ac:dyDescent="0.25">
      <c r="U587" s="678"/>
      <c r="V587" s="678"/>
      <c r="W587" s="727"/>
      <c r="X587" s="678"/>
    </row>
    <row r="588" spans="1:27" x14ac:dyDescent="0.25">
      <c r="U588" s="678"/>
      <c r="V588" s="678"/>
      <c r="W588" s="727"/>
      <c r="X588" s="678"/>
    </row>
    <row r="589" spans="1:27" x14ac:dyDescent="0.25">
      <c r="U589" s="678"/>
      <c r="V589" s="678"/>
      <c r="W589" s="727"/>
      <c r="X589" s="678"/>
    </row>
    <row r="590" spans="1:27" x14ac:dyDescent="0.25">
      <c r="U590" s="678"/>
      <c r="V590" s="678"/>
      <c r="W590" s="727"/>
      <c r="X590" s="678"/>
    </row>
    <row r="591" spans="1:27" x14ac:dyDescent="0.25">
      <c r="U591" s="678"/>
      <c r="V591" s="678"/>
      <c r="W591" s="727"/>
      <c r="X591" s="678"/>
    </row>
    <row r="592" spans="1:27" x14ac:dyDescent="0.25">
      <c r="U592" s="678"/>
      <c r="V592" s="678"/>
      <c r="W592" s="727"/>
      <c r="X592" s="678"/>
    </row>
    <row r="593" spans="21:24" x14ac:dyDescent="0.25">
      <c r="U593" s="678"/>
      <c r="V593" s="678"/>
      <c r="W593" s="727"/>
      <c r="X593" s="678"/>
    </row>
    <row r="594" spans="21:24" ht="21" customHeight="1" x14ac:dyDescent="0.25"/>
  </sheetData>
  <mergeCells count="317">
    <mergeCell ref="S576:T576"/>
    <mergeCell ref="B576:F576"/>
    <mergeCell ref="G576:H576"/>
    <mergeCell ref="I576:J576"/>
    <mergeCell ref="K576:L576"/>
    <mergeCell ref="O576:P576"/>
    <mergeCell ref="Q576:R576"/>
    <mergeCell ref="S574:T574"/>
    <mergeCell ref="B575:F575"/>
    <mergeCell ref="G575:H575"/>
    <mergeCell ref="I575:J575"/>
    <mergeCell ref="K575:L575"/>
    <mergeCell ref="O575:P575"/>
    <mergeCell ref="Q575:R575"/>
    <mergeCell ref="S575:T575"/>
    <mergeCell ref="B574:F574"/>
    <mergeCell ref="G574:H574"/>
    <mergeCell ref="I574:J574"/>
    <mergeCell ref="K574:L574"/>
    <mergeCell ref="O574:P574"/>
    <mergeCell ref="Q574:R574"/>
    <mergeCell ref="S572:T572"/>
    <mergeCell ref="B573:F573"/>
    <mergeCell ref="G573:H573"/>
    <mergeCell ref="I573:J573"/>
    <mergeCell ref="K573:L573"/>
    <mergeCell ref="O573:P573"/>
    <mergeCell ref="Q573:R573"/>
    <mergeCell ref="S573:T573"/>
    <mergeCell ref="B572:F572"/>
    <mergeCell ref="G572:H572"/>
    <mergeCell ref="I572:J572"/>
    <mergeCell ref="K572:L572"/>
    <mergeCell ref="O572:P572"/>
    <mergeCell ref="Q572:R572"/>
    <mergeCell ref="S570:T570"/>
    <mergeCell ref="B571:F571"/>
    <mergeCell ref="G571:H571"/>
    <mergeCell ref="I571:J571"/>
    <mergeCell ref="K571:L571"/>
    <mergeCell ref="O571:P571"/>
    <mergeCell ref="Q571:R571"/>
    <mergeCell ref="S571:T571"/>
    <mergeCell ref="B570:F570"/>
    <mergeCell ref="G570:H570"/>
    <mergeCell ref="I570:J570"/>
    <mergeCell ref="K570:L570"/>
    <mergeCell ref="O570:P570"/>
    <mergeCell ref="Q570:R570"/>
    <mergeCell ref="S568:T568"/>
    <mergeCell ref="B569:F569"/>
    <mergeCell ref="G569:H569"/>
    <mergeCell ref="I569:J569"/>
    <mergeCell ref="K569:L569"/>
    <mergeCell ref="O569:P569"/>
    <mergeCell ref="Q569:R569"/>
    <mergeCell ref="S569:T569"/>
    <mergeCell ref="B568:F568"/>
    <mergeCell ref="G568:H568"/>
    <mergeCell ref="I568:J568"/>
    <mergeCell ref="K568:L568"/>
    <mergeCell ref="O568:P568"/>
    <mergeCell ref="Q568:R568"/>
    <mergeCell ref="S566:T566"/>
    <mergeCell ref="B567:F567"/>
    <mergeCell ref="G567:H567"/>
    <mergeCell ref="I567:J567"/>
    <mergeCell ref="K567:L567"/>
    <mergeCell ref="O567:P567"/>
    <mergeCell ref="Q567:R567"/>
    <mergeCell ref="S567:T567"/>
    <mergeCell ref="B566:F566"/>
    <mergeCell ref="G566:H566"/>
    <mergeCell ref="I566:J566"/>
    <mergeCell ref="K566:L566"/>
    <mergeCell ref="O566:P566"/>
    <mergeCell ref="Q566:R566"/>
    <mergeCell ref="S564:T564"/>
    <mergeCell ref="B565:F565"/>
    <mergeCell ref="G565:H565"/>
    <mergeCell ref="I565:J565"/>
    <mergeCell ref="K565:L565"/>
    <mergeCell ref="O565:P565"/>
    <mergeCell ref="Q565:R565"/>
    <mergeCell ref="S565:T565"/>
    <mergeCell ref="B564:F564"/>
    <mergeCell ref="G564:H564"/>
    <mergeCell ref="I564:J564"/>
    <mergeCell ref="K564:L564"/>
    <mergeCell ref="O564:P564"/>
    <mergeCell ref="Q564:R564"/>
    <mergeCell ref="S562:T562"/>
    <mergeCell ref="B563:F563"/>
    <mergeCell ref="G563:H563"/>
    <mergeCell ref="I563:J563"/>
    <mergeCell ref="K563:L563"/>
    <mergeCell ref="O563:P563"/>
    <mergeCell ref="Q563:R563"/>
    <mergeCell ref="S563:T563"/>
    <mergeCell ref="B562:F562"/>
    <mergeCell ref="G562:H562"/>
    <mergeCell ref="I562:J562"/>
    <mergeCell ref="K562:L562"/>
    <mergeCell ref="O562:P562"/>
    <mergeCell ref="Q562:R562"/>
    <mergeCell ref="S560:T560"/>
    <mergeCell ref="B561:F561"/>
    <mergeCell ref="G561:H561"/>
    <mergeCell ref="I561:J561"/>
    <mergeCell ref="K561:L561"/>
    <mergeCell ref="O561:P561"/>
    <mergeCell ref="Q561:R561"/>
    <mergeCell ref="S561:T561"/>
    <mergeCell ref="B560:F560"/>
    <mergeCell ref="G560:H560"/>
    <mergeCell ref="I560:J560"/>
    <mergeCell ref="K560:L560"/>
    <mergeCell ref="O560:P560"/>
    <mergeCell ref="Q560:R560"/>
    <mergeCell ref="S558:T558"/>
    <mergeCell ref="B559:F559"/>
    <mergeCell ref="G559:H559"/>
    <mergeCell ref="I559:J559"/>
    <mergeCell ref="K559:L559"/>
    <mergeCell ref="O559:P559"/>
    <mergeCell ref="Q559:R559"/>
    <mergeCell ref="S559:T559"/>
    <mergeCell ref="B558:F558"/>
    <mergeCell ref="G558:H558"/>
    <mergeCell ref="I558:J558"/>
    <mergeCell ref="K558:L558"/>
    <mergeCell ref="O558:P558"/>
    <mergeCell ref="Q558:R558"/>
    <mergeCell ref="S556:T556"/>
    <mergeCell ref="B557:F557"/>
    <mergeCell ref="G557:H557"/>
    <mergeCell ref="I557:J557"/>
    <mergeCell ref="K557:L557"/>
    <mergeCell ref="O557:P557"/>
    <mergeCell ref="Q557:R557"/>
    <mergeCell ref="S557:T557"/>
    <mergeCell ref="B556:F556"/>
    <mergeCell ref="G556:H556"/>
    <mergeCell ref="I556:J556"/>
    <mergeCell ref="K556:L556"/>
    <mergeCell ref="O556:P556"/>
    <mergeCell ref="Q556:R556"/>
    <mergeCell ref="S554:T554"/>
    <mergeCell ref="B555:F555"/>
    <mergeCell ref="G555:H555"/>
    <mergeCell ref="I555:J555"/>
    <mergeCell ref="K555:L555"/>
    <mergeCell ref="O555:P555"/>
    <mergeCell ref="Q555:R555"/>
    <mergeCell ref="S555:T555"/>
    <mergeCell ref="B554:F554"/>
    <mergeCell ref="G554:H554"/>
    <mergeCell ref="I554:J554"/>
    <mergeCell ref="K554:L554"/>
    <mergeCell ref="O554:P554"/>
    <mergeCell ref="Q554:R554"/>
    <mergeCell ref="S552:T552"/>
    <mergeCell ref="B553:F553"/>
    <mergeCell ref="G553:H553"/>
    <mergeCell ref="I553:J553"/>
    <mergeCell ref="K553:L553"/>
    <mergeCell ref="O553:P553"/>
    <mergeCell ref="Q553:R553"/>
    <mergeCell ref="S553:T553"/>
    <mergeCell ref="B552:F552"/>
    <mergeCell ref="G552:H552"/>
    <mergeCell ref="I552:J552"/>
    <mergeCell ref="K552:L552"/>
    <mergeCell ref="O552:P552"/>
    <mergeCell ref="Q552:R552"/>
    <mergeCell ref="S550:T550"/>
    <mergeCell ref="B551:F551"/>
    <mergeCell ref="G551:H551"/>
    <mergeCell ref="I551:J551"/>
    <mergeCell ref="K551:L551"/>
    <mergeCell ref="O551:P551"/>
    <mergeCell ref="Q551:R551"/>
    <mergeCell ref="S551:T551"/>
    <mergeCell ref="B550:F550"/>
    <mergeCell ref="G550:H550"/>
    <mergeCell ref="I550:J550"/>
    <mergeCell ref="K550:L550"/>
    <mergeCell ref="O550:P550"/>
    <mergeCell ref="Q550:R550"/>
    <mergeCell ref="S548:T548"/>
    <mergeCell ref="B549:F549"/>
    <mergeCell ref="G549:H549"/>
    <mergeCell ref="I549:J549"/>
    <mergeCell ref="K549:L549"/>
    <mergeCell ref="O549:P549"/>
    <mergeCell ref="Q549:R549"/>
    <mergeCell ref="S549:T549"/>
    <mergeCell ref="B548:F548"/>
    <mergeCell ref="G548:H548"/>
    <mergeCell ref="I548:J548"/>
    <mergeCell ref="K548:L548"/>
    <mergeCell ref="O548:P548"/>
    <mergeCell ref="Q548:R548"/>
    <mergeCell ref="S546:T546"/>
    <mergeCell ref="B547:F547"/>
    <mergeCell ref="G547:H547"/>
    <mergeCell ref="I547:J547"/>
    <mergeCell ref="K547:L547"/>
    <mergeCell ref="O547:P547"/>
    <mergeCell ref="Q547:R547"/>
    <mergeCell ref="S547:T547"/>
    <mergeCell ref="B546:F546"/>
    <mergeCell ref="G546:H546"/>
    <mergeCell ref="I546:J546"/>
    <mergeCell ref="K546:L546"/>
    <mergeCell ref="O546:P546"/>
    <mergeCell ref="Q546:R546"/>
    <mergeCell ref="B544:F544"/>
    <mergeCell ref="G544:T544"/>
    <mergeCell ref="B545:F545"/>
    <mergeCell ref="G545:H545"/>
    <mergeCell ref="I545:J545"/>
    <mergeCell ref="K545:L545"/>
    <mergeCell ref="O545:P545"/>
    <mergeCell ref="Q545:R545"/>
    <mergeCell ref="S545:T545"/>
    <mergeCell ref="B542:F542"/>
    <mergeCell ref="B543:F543"/>
    <mergeCell ref="I543:J543"/>
    <mergeCell ref="K543:L543"/>
    <mergeCell ref="O543:P543"/>
    <mergeCell ref="Q543:R543"/>
    <mergeCell ref="Q469:T469"/>
    <mergeCell ref="V476:V477"/>
    <mergeCell ref="Q505:T505"/>
    <mergeCell ref="V508:V509"/>
    <mergeCell ref="V510:V511"/>
    <mergeCell ref="A541:T541"/>
    <mergeCell ref="S543:T543"/>
    <mergeCell ref="V412:V413"/>
    <mergeCell ref="V414:V415"/>
    <mergeCell ref="V416:V417"/>
    <mergeCell ref="V418:V419"/>
    <mergeCell ref="Q433:T433"/>
    <mergeCell ref="V437:V438"/>
    <mergeCell ref="Q397:T397"/>
    <mergeCell ref="V401:V402"/>
    <mergeCell ref="V404:V405"/>
    <mergeCell ref="V406:V407"/>
    <mergeCell ref="V408:V409"/>
    <mergeCell ref="V410:V411"/>
    <mergeCell ref="V364:V365"/>
    <mergeCell ref="V367:V368"/>
    <mergeCell ref="V371:V372"/>
    <mergeCell ref="V374:V375"/>
    <mergeCell ref="V376:V378"/>
    <mergeCell ref="V379:V380"/>
    <mergeCell ref="V303:V304"/>
    <mergeCell ref="V314:V315"/>
    <mergeCell ref="Q325:T325"/>
    <mergeCell ref="V330:V331"/>
    <mergeCell ref="V334:V335"/>
    <mergeCell ref="Q361:T361"/>
    <mergeCell ref="V279:V280"/>
    <mergeCell ref="Q289:T289"/>
    <mergeCell ref="V292:V293"/>
    <mergeCell ref="V294:V295"/>
    <mergeCell ref="V297:V298"/>
    <mergeCell ref="V299:V300"/>
    <mergeCell ref="V257:V258"/>
    <mergeCell ref="V259:V260"/>
    <mergeCell ref="V261:V262"/>
    <mergeCell ref="V265:V266"/>
    <mergeCell ref="V267:V268"/>
    <mergeCell ref="V276:V277"/>
    <mergeCell ref="V228:V229"/>
    <mergeCell ref="V231:V232"/>
    <mergeCell ref="V233:V234"/>
    <mergeCell ref="V236:V237"/>
    <mergeCell ref="V238:V239"/>
    <mergeCell ref="Q253:T253"/>
    <mergeCell ref="V206:V207"/>
    <mergeCell ref="V208:V209"/>
    <mergeCell ref="Q217:T217"/>
    <mergeCell ref="V221:V222"/>
    <mergeCell ref="V223:V224"/>
    <mergeCell ref="V226:V227"/>
    <mergeCell ref="V170:V171"/>
    <mergeCell ref="Q181:T181"/>
    <mergeCell ref="V185:V186"/>
    <mergeCell ref="V188:V189"/>
    <mergeCell ref="V195:V196"/>
    <mergeCell ref="V198:V200"/>
    <mergeCell ref="V156:V157"/>
    <mergeCell ref="V158:V159"/>
    <mergeCell ref="V160:V161"/>
    <mergeCell ref="V162:V164"/>
    <mergeCell ref="V165:V166"/>
    <mergeCell ref="V167:V168"/>
    <mergeCell ref="Q145:T145"/>
    <mergeCell ref="V151:V152"/>
    <mergeCell ref="V153:V154"/>
    <mergeCell ref="Q73:T73"/>
    <mergeCell ref="V76:V77"/>
    <mergeCell ref="V78:V79"/>
    <mergeCell ref="V81:V82"/>
    <mergeCell ref="V83:V84"/>
    <mergeCell ref="Q109:T109"/>
    <mergeCell ref="Q1:T1"/>
    <mergeCell ref="Q37:T37"/>
    <mergeCell ref="V40:V41"/>
    <mergeCell ref="V42:V43"/>
    <mergeCell ref="V46:V47"/>
    <mergeCell ref="V48:V49"/>
    <mergeCell ref="V113:V114"/>
    <mergeCell ref="V116:V117"/>
    <mergeCell ref="V119:V120"/>
  </mergeCells>
  <pageMargins left="0.78740157480314998" right="0.62992125984252001" top="0.55118110236220497" bottom="0.41427083333333298" header="0.31496062992126" footer="0.31496062992126"/>
  <pageSetup paperSize="9" scale="97" fitToWidth="0" fitToHeight="0" orientation="portrait" r:id="rId1"/>
  <headerFooter>
    <oddFooter xml:space="preserve">&amp;R
</oddFooter>
  </headerFooter>
  <rowBreaks count="13" manualBreakCount="13">
    <brk id="108" max="23" man="1"/>
    <brk id="144" max="16383" man="1"/>
    <brk id="180" max="16383" man="1"/>
    <brk id="216" max="16383" man="1"/>
    <brk id="252" max="16383" man="1"/>
    <brk id="288" max="16383" man="1"/>
    <brk id="324" max="16383" man="1"/>
    <brk id="360" max="16383" man="1"/>
    <brk id="396" max="16383" man="1"/>
    <brk id="432" max="16383" man="1"/>
    <brk id="468" max="16383" man="1"/>
    <brk id="504" max="16383" man="1"/>
    <brk id="540" max="2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5">
    <tabColor theme="3" tint="0.39997558519241921"/>
  </sheetPr>
  <dimension ref="A1:AH77"/>
  <sheetViews>
    <sheetView showGridLines="0" view="pageBreakPreview" zoomScale="90" zoomScaleNormal="100" zoomScaleSheetLayoutView="90" workbookViewId="0">
      <selection activeCell="W12" sqref="W12:X12"/>
    </sheetView>
  </sheetViews>
  <sheetFormatPr defaultRowHeight="15" x14ac:dyDescent="0.25"/>
  <cols>
    <col min="1" max="14" width="6.140625" customWidth="1"/>
    <col min="15" max="15" width="4.85546875" style="79" customWidth="1"/>
    <col min="16" max="34" width="4.42578125" style="56" customWidth="1"/>
  </cols>
  <sheetData>
    <row r="1" spans="1:34" ht="38.25" customHeight="1" x14ac:dyDescent="0.25">
      <c r="A1" s="1081" t="s">
        <v>113</v>
      </c>
      <c r="B1" s="1081"/>
      <c r="C1" s="1081"/>
      <c r="D1" s="1081"/>
      <c r="E1" s="1081"/>
      <c r="F1" s="1081"/>
      <c r="G1" s="1081"/>
      <c r="H1" s="1081"/>
      <c r="I1" s="1081"/>
      <c r="J1" s="1081"/>
      <c r="O1" s="925" t="s">
        <v>984</v>
      </c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  <c r="AF1" s="925"/>
      <c r="AG1" s="925"/>
      <c r="AH1" s="925"/>
    </row>
    <row r="2" spans="1:34" ht="42.75" customHeigh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1082" t="s">
        <v>115</v>
      </c>
      <c r="Q2" s="1083"/>
      <c r="R2" s="1083"/>
      <c r="S2" s="1083"/>
      <c r="T2" s="1084"/>
      <c r="U2" s="866"/>
      <c r="V2" s="867"/>
      <c r="W2" s="868"/>
      <c r="X2" s="869"/>
      <c r="Y2" s="868"/>
      <c r="Z2" s="870"/>
      <c r="AA2" s="871"/>
      <c r="AB2" s="871"/>
      <c r="AC2" s="868"/>
      <c r="AD2" s="870"/>
      <c r="AE2" s="868"/>
      <c r="AF2" s="870"/>
      <c r="AG2" s="868"/>
      <c r="AH2" s="870"/>
    </row>
    <row r="3" spans="1:34" ht="42.75" customHeight="1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1085" t="s">
        <v>116</v>
      </c>
      <c r="Q3" s="1086"/>
      <c r="R3" s="1086"/>
      <c r="S3" s="1086"/>
      <c r="T3" s="1087"/>
      <c r="U3" s="872"/>
      <c r="V3" s="873"/>
      <c r="W3" s="1068"/>
      <c r="X3" s="1069"/>
      <c r="Y3" s="1068"/>
      <c r="Z3" s="1069"/>
      <c r="AA3" s="871"/>
      <c r="AB3" s="871"/>
      <c r="AC3" s="1068"/>
      <c r="AD3" s="1069"/>
      <c r="AE3" s="1068"/>
      <c r="AF3" s="1069"/>
      <c r="AG3" s="1068"/>
      <c r="AH3" s="1069"/>
    </row>
    <row r="4" spans="1:34" ht="42.75" customHeight="1" x14ac:dyDescent="0.25">
      <c r="A4" s="1091" t="s">
        <v>76</v>
      </c>
      <c r="B4" s="1091"/>
      <c r="C4" s="1091"/>
      <c r="D4" s="1091"/>
      <c r="E4" s="1091"/>
      <c r="F4" s="1091"/>
      <c r="G4" s="1091"/>
      <c r="H4" s="1091"/>
      <c r="I4" s="1091"/>
      <c r="J4" s="1092"/>
      <c r="K4" s="1092"/>
      <c r="L4" s="1092"/>
      <c r="M4" s="1092"/>
      <c r="N4" s="1093"/>
      <c r="O4" s="83" t="s">
        <v>70</v>
      </c>
      <c r="P4" s="1085" t="s">
        <v>980</v>
      </c>
      <c r="Q4" s="1086"/>
      <c r="R4" s="1086"/>
      <c r="S4" s="1086"/>
      <c r="T4" s="1087"/>
      <c r="U4" s="1070" t="s">
        <v>985</v>
      </c>
      <c r="V4" s="1071"/>
      <c r="W4" s="1071"/>
      <c r="X4" s="1071"/>
      <c r="Y4" s="1071"/>
      <c r="Z4" s="1071"/>
      <c r="AA4" s="1071"/>
      <c r="AB4" s="1071"/>
      <c r="AC4" s="1071"/>
      <c r="AD4" s="1071"/>
      <c r="AE4" s="1071"/>
      <c r="AF4" s="1071"/>
      <c r="AG4" s="1071"/>
      <c r="AH4" s="1071"/>
    </row>
    <row r="5" spans="1:34" ht="18.75" customHeight="1" x14ac:dyDescent="0.2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0">
        <v>1</v>
      </c>
      <c r="P5" s="1088" t="str">
        <f>LEFT(DATABASE!C15,FIND("*",SUBSTITUTE(DATABASE!C15," ","*",2)))</f>
        <v xml:space="preserve">Абдурахмонова Машҳура </v>
      </c>
      <c r="Q5" s="1089"/>
      <c r="R5" s="1089"/>
      <c r="S5" s="1089"/>
      <c r="T5" s="1090"/>
      <c r="U5" s="1072"/>
      <c r="V5" s="1073"/>
      <c r="W5" s="1068"/>
      <c r="X5" s="1069"/>
      <c r="Y5" s="1068"/>
      <c r="Z5" s="1069"/>
      <c r="AA5" s="875"/>
      <c r="AB5" s="876"/>
      <c r="AC5" s="1068"/>
      <c r="AD5" s="1069"/>
      <c r="AE5" s="1068"/>
      <c r="AF5" s="1069"/>
      <c r="AG5" s="1068"/>
      <c r="AH5" s="1069"/>
    </row>
    <row r="6" spans="1:34" ht="18.75" customHeight="1" x14ac:dyDescent="0.2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0">
        <v>2</v>
      </c>
      <c r="P6" s="1088" t="e">
        <f>LEFT(DATABASE!C16,FIND("*",SUBSTITUTE(DATABASE!C16," ","*",2)))</f>
        <v>#VALUE!</v>
      </c>
      <c r="Q6" s="1089"/>
      <c r="R6" s="1089"/>
      <c r="S6" s="1089"/>
      <c r="T6" s="1090"/>
      <c r="U6" s="1072"/>
      <c r="V6" s="1073"/>
      <c r="W6" s="1068"/>
      <c r="X6" s="1069"/>
      <c r="Y6" s="1068"/>
      <c r="Z6" s="1069"/>
      <c r="AA6" s="875"/>
      <c r="AB6" s="876"/>
      <c r="AC6" s="1068"/>
      <c r="AD6" s="1069"/>
      <c r="AE6" s="1068"/>
      <c r="AF6" s="1069"/>
      <c r="AG6" s="1068"/>
      <c r="AH6" s="1069"/>
    </row>
    <row r="7" spans="1:34" ht="18.75" customHeight="1" x14ac:dyDescent="0.2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0">
        <v>3</v>
      </c>
      <c r="P7" s="1088" t="e">
        <f>LEFT(DATABASE!C17,FIND("*",SUBSTITUTE(DATABASE!C17," ","*",2)))</f>
        <v>#VALUE!</v>
      </c>
      <c r="Q7" s="1089"/>
      <c r="R7" s="1089"/>
      <c r="S7" s="1089"/>
      <c r="T7" s="1090"/>
      <c r="U7" s="1072"/>
      <c r="V7" s="1073"/>
      <c r="W7" s="1068"/>
      <c r="X7" s="1069"/>
      <c r="Y7" s="1068"/>
      <c r="Z7" s="1069"/>
      <c r="AA7" s="875"/>
      <c r="AB7" s="876"/>
      <c r="AC7" s="1068"/>
      <c r="AD7" s="1069"/>
      <c r="AE7" s="1068"/>
      <c r="AF7" s="1069"/>
      <c r="AG7" s="1068"/>
      <c r="AH7" s="1069"/>
    </row>
    <row r="8" spans="1:34" ht="18.75" customHeight="1" x14ac:dyDescent="0.2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0">
        <v>4</v>
      </c>
      <c r="P8" s="1088" t="e">
        <f>LEFT(DATABASE!C18,FIND("*",SUBSTITUTE(DATABASE!C18," ","*",2)))</f>
        <v>#VALUE!</v>
      </c>
      <c r="Q8" s="1089"/>
      <c r="R8" s="1089"/>
      <c r="S8" s="1089"/>
      <c r="T8" s="1090"/>
      <c r="U8" s="1072"/>
      <c r="V8" s="1073"/>
      <c r="W8" s="1068"/>
      <c r="X8" s="1069"/>
      <c r="Y8" s="1068"/>
      <c r="Z8" s="1069"/>
      <c r="AA8" s="875"/>
      <c r="AB8" s="876"/>
      <c r="AC8" s="1068"/>
      <c r="AD8" s="1069"/>
      <c r="AE8" s="1068"/>
      <c r="AF8" s="1069"/>
      <c r="AG8" s="1068"/>
      <c r="AH8" s="1069"/>
    </row>
    <row r="9" spans="1:34" ht="18.75" customHeight="1" x14ac:dyDescent="0.2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0">
        <v>5</v>
      </c>
      <c r="P9" s="1088" t="e">
        <f>LEFT(DATABASE!C19,FIND("*",SUBSTITUTE(DATABASE!C19," ","*",2)))</f>
        <v>#VALUE!</v>
      </c>
      <c r="Q9" s="1089"/>
      <c r="R9" s="1089"/>
      <c r="S9" s="1089"/>
      <c r="T9" s="1090"/>
      <c r="U9" s="1072"/>
      <c r="V9" s="1073"/>
      <c r="W9" s="1068"/>
      <c r="X9" s="1069"/>
      <c r="Y9" s="1068"/>
      <c r="Z9" s="1069"/>
      <c r="AA9" s="875"/>
      <c r="AB9" s="876"/>
      <c r="AC9" s="1068"/>
      <c r="AD9" s="1069"/>
      <c r="AE9" s="1068"/>
      <c r="AF9" s="1069"/>
      <c r="AG9" s="1068"/>
      <c r="AH9" s="1069"/>
    </row>
    <row r="10" spans="1:34" ht="18.75" customHeight="1" x14ac:dyDescent="0.2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0">
        <v>6</v>
      </c>
      <c r="P10" s="1088" t="e">
        <f>LEFT(DATABASE!C20,FIND("*",SUBSTITUTE(DATABASE!C20," ","*",2)))</f>
        <v>#VALUE!</v>
      </c>
      <c r="Q10" s="1089"/>
      <c r="R10" s="1089"/>
      <c r="S10" s="1089"/>
      <c r="T10" s="1090"/>
      <c r="U10" s="1072"/>
      <c r="V10" s="1073"/>
      <c r="W10" s="1068"/>
      <c r="X10" s="1069"/>
      <c r="Y10" s="1068"/>
      <c r="Z10" s="1069"/>
      <c r="AA10" s="875"/>
      <c r="AB10" s="876"/>
      <c r="AC10" s="1068"/>
      <c r="AD10" s="1069"/>
      <c r="AE10" s="1068"/>
      <c r="AF10" s="1069"/>
      <c r="AG10" s="1068"/>
      <c r="AH10" s="1069"/>
    </row>
    <row r="11" spans="1:34" ht="18.75" customHeight="1" x14ac:dyDescent="0.2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0">
        <v>7</v>
      </c>
      <c r="P11" s="1088" t="e">
        <f>LEFT(DATABASE!C21,FIND("*",SUBSTITUTE(DATABASE!C21," ","*",2)))</f>
        <v>#VALUE!</v>
      </c>
      <c r="Q11" s="1089"/>
      <c r="R11" s="1089"/>
      <c r="S11" s="1089"/>
      <c r="T11" s="1090"/>
      <c r="U11" s="1072"/>
      <c r="V11" s="1073"/>
      <c r="W11" s="1068"/>
      <c r="X11" s="1069"/>
      <c r="Y11" s="1068"/>
      <c r="Z11" s="1069"/>
      <c r="AA11" s="875"/>
      <c r="AB11" s="876"/>
      <c r="AC11" s="1068"/>
      <c r="AD11" s="1069"/>
      <c r="AE11" s="1068"/>
      <c r="AF11" s="1069"/>
      <c r="AG11" s="1068"/>
      <c r="AH11" s="1069"/>
    </row>
    <row r="12" spans="1:34" ht="18.75" customHeight="1" x14ac:dyDescent="0.2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0">
        <v>8</v>
      </c>
      <c r="P12" s="1088" t="e">
        <f>LEFT(DATABASE!C22,FIND("*",SUBSTITUTE(DATABASE!C22," ","*",2)))</f>
        <v>#VALUE!</v>
      </c>
      <c r="Q12" s="1089"/>
      <c r="R12" s="1089"/>
      <c r="S12" s="1089"/>
      <c r="T12" s="1090"/>
      <c r="U12" s="1072"/>
      <c r="V12" s="1073"/>
      <c r="W12" s="1068"/>
      <c r="X12" s="1069"/>
      <c r="Y12" s="1068"/>
      <c r="Z12" s="1069"/>
      <c r="AA12" s="875"/>
      <c r="AB12" s="876"/>
      <c r="AC12" s="1068"/>
      <c r="AD12" s="1069"/>
      <c r="AE12" s="1068"/>
      <c r="AF12" s="1069"/>
      <c r="AG12" s="1068"/>
      <c r="AH12" s="1069"/>
    </row>
    <row r="13" spans="1:34" ht="18.75" customHeight="1" x14ac:dyDescent="0.2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0">
        <v>9</v>
      </c>
      <c r="P13" s="1088" t="e">
        <f>LEFT(DATABASE!C23,FIND("*",SUBSTITUTE(DATABASE!C23," ","*",2)))</f>
        <v>#VALUE!</v>
      </c>
      <c r="Q13" s="1089"/>
      <c r="R13" s="1089"/>
      <c r="S13" s="1089"/>
      <c r="T13" s="1090"/>
      <c r="U13" s="1072"/>
      <c r="V13" s="1073"/>
      <c r="W13" s="1068"/>
      <c r="X13" s="1069"/>
      <c r="Y13" s="1068"/>
      <c r="Z13" s="1069"/>
      <c r="AA13" s="875"/>
      <c r="AB13" s="876"/>
      <c r="AC13" s="1068"/>
      <c r="AD13" s="1069"/>
      <c r="AE13" s="1068"/>
      <c r="AF13" s="1069"/>
      <c r="AG13" s="1068"/>
      <c r="AH13" s="1069"/>
    </row>
    <row r="14" spans="1:34" ht="18.75" customHeight="1" x14ac:dyDescent="0.2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0">
        <v>10</v>
      </c>
      <c r="P14" s="1088" t="e">
        <f>LEFT(DATABASE!C24,FIND("*",SUBSTITUTE(DATABASE!C24," ","*",2)))</f>
        <v>#VALUE!</v>
      </c>
      <c r="Q14" s="1089"/>
      <c r="R14" s="1089"/>
      <c r="S14" s="1089"/>
      <c r="T14" s="1090"/>
      <c r="U14" s="1072"/>
      <c r="V14" s="1073"/>
      <c r="W14" s="1068"/>
      <c r="X14" s="1069"/>
      <c r="Y14" s="1068"/>
      <c r="Z14" s="1069"/>
      <c r="AA14" s="875"/>
      <c r="AB14" s="876"/>
      <c r="AC14" s="1068"/>
      <c r="AD14" s="1069"/>
      <c r="AE14" s="1068"/>
      <c r="AF14" s="1069"/>
      <c r="AG14" s="1068"/>
      <c r="AH14" s="1069"/>
    </row>
    <row r="15" spans="1:34" ht="18.75" customHeight="1" x14ac:dyDescent="0.2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0">
        <v>11</v>
      </c>
      <c r="P15" s="1088" t="e">
        <f>LEFT(DATABASE!C25,FIND("*",SUBSTITUTE(DATABASE!C25," ","*",2)))</f>
        <v>#VALUE!</v>
      </c>
      <c r="Q15" s="1089"/>
      <c r="R15" s="1089"/>
      <c r="S15" s="1089"/>
      <c r="T15" s="1090"/>
      <c r="U15" s="1072"/>
      <c r="V15" s="1073"/>
      <c r="W15" s="1068"/>
      <c r="X15" s="1069"/>
      <c r="Y15" s="1068"/>
      <c r="Z15" s="1069"/>
      <c r="AA15" s="875"/>
      <c r="AB15" s="876"/>
      <c r="AC15" s="1068"/>
      <c r="AD15" s="1069"/>
      <c r="AE15" s="1068"/>
      <c r="AF15" s="1069"/>
      <c r="AG15" s="1068"/>
      <c r="AH15" s="1069"/>
    </row>
    <row r="16" spans="1:34" ht="18.75" customHeight="1" x14ac:dyDescent="0.2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0">
        <v>12</v>
      </c>
      <c r="P16" s="1088" t="e">
        <f>LEFT(DATABASE!C26,FIND("*",SUBSTITUTE(DATABASE!C26," ","*",2)))</f>
        <v>#VALUE!</v>
      </c>
      <c r="Q16" s="1089"/>
      <c r="R16" s="1089"/>
      <c r="S16" s="1089"/>
      <c r="T16" s="1090"/>
      <c r="U16" s="1072"/>
      <c r="V16" s="1073"/>
      <c r="W16" s="1068"/>
      <c r="X16" s="1069"/>
      <c r="Y16" s="1068"/>
      <c r="Z16" s="1069"/>
      <c r="AA16" s="875"/>
      <c r="AB16" s="876"/>
      <c r="AC16" s="1068"/>
      <c r="AD16" s="1069"/>
      <c r="AE16" s="1068"/>
      <c r="AF16" s="1069"/>
      <c r="AG16" s="1068"/>
      <c r="AH16" s="1069"/>
    </row>
    <row r="17" spans="1:34" ht="18.75" customHeight="1" x14ac:dyDescent="0.2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0">
        <v>13</v>
      </c>
      <c r="P17" s="1088" t="e">
        <f>LEFT(DATABASE!C27,FIND("*",SUBSTITUTE(DATABASE!C27," ","*",2)))</f>
        <v>#VALUE!</v>
      </c>
      <c r="Q17" s="1089"/>
      <c r="R17" s="1089"/>
      <c r="S17" s="1089"/>
      <c r="T17" s="1090"/>
      <c r="U17" s="1072"/>
      <c r="V17" s="1073"/>
      <c r="W17" s="1068"/>
      <c r="X17" s="1069"/>
      <c r="Y17" s="1068"/>
      <c r="Z17" s="1069"/>
      <c r="AA17" s="875"/>
      <c r="AB17" s="876"/>
      <c r="AC17" s="1068"/>
      <c r="AD17" s="1069"/>
      <c r="AE17" s="1068"/>
      <c r="AF17" s="1069"/>
      <c r="AG17" s="1068"/>
      <c r="AH17" s="1069"/>
    </row>
    <row r="18" spans="1:34" ht="18.75" customHeight="1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0">
        <v>14</v>
      </c>
      <c r="P18" s="1088" t="e">
        <f>LEFT(DATABASE!C28,FIND("*",SUBSTITUTE(DATABASE!C28," ","*",2)))</f>
        <v>#VALUE!</v>
      </c>
      <c r="Q18" s="1089"/>
      <c r="R18" s="1089"/>
      <c r="S18" s="1089"/>
      <c r="T18" s="1090"/>
      <c r="U18" s="1072"/>
      <c r="V18" s="1073"/>
      <c r="W18" s="1068"/>
      <c r="X18" s="1069"/>
      <c r="Y18" s="1068"/>
      <c r="Z18" s="1069"/>
      <c r="AA18" s="875"/>
      <c r="AB18" s="876"/>
      <c r="AC18" s="1068"/>
      <c r="AD18" s="1069"/>
      <c r="AE18" s="1068"/>
      <c r="AF18" s="1069"/>
      <c r="AG18" s="1068"/>
      <c r="AH18" s="1069"/>
    </row>
    <row r="19" spans="1:34" ht="18.75" customHeight="1" x14ac:dyDescent="0.2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0">
        <v>15</v>
      </c>
      <c r="P19" s="1088" t="e">
        <f>LEFT(DATABASE!C29,FIND("*",SUBSTITUTE(DATABASE!C29," ","*",2)))</f>
        <v>#VALUE!</v>
      </c>
      <c r="Q19" s="1089"/>
      <c r="R19" s="1089"/>
      <c r="S19" s="1089"/>
      <c r="T19" s="1090"/>
      <c r="U19" s="1072"/>
      <c r="V19" s="1073"/>
      <c r="W19" s="1068"/>
      <c r="X19" s="1069"/>
      <c r="Y19" s="1068"/>
      <c r="Z19" s="1069"/>
      <c r="AA19" s="875"/>
      <c r="AB19" s="876"/>
      <c r="AC19" s="1068"/>
      <c r="AD19" s="1069"/>
      <c r="AE19" s="1068"/>
      <c r="AF19" s="1069"/>
      <c r="AG19" s="1068"/>
      <c r="AH19" s="1069"/>
    </row>
    <row r="20" spans="1:34" ht="18.75" customHeight="1" x14ac:dyDescent="0.2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0">
        <v>16</v>
      </c>
      <c r="P20" s="1088" t="e">
        <f>LEFT(DATABASE!C30,FIND("*",SUBSTITUTE(DATABASE!C30," ","*",2)))</f>
        <v>#VALUE!</v>
      </c>
      <c r="Q20" s="1089"/>
      <c r="R20" s="1089"/>
      <c r="S20" s="1089"/>
      <c r="T20" s="1090"/>
      <c r="U20" s="1072"/>
      <c r="V20" s="1073"/>
      <c r="W20" s="1068"/>
      <c r="X20" s="1069"/>
      <c r="Y20" s="1068"/>
      <c r="Z20" s="1069"/>
      <c r="AA20" s="875"/>
      <c r="AB20" s="876"/>
      <c r="AC20" s="1068"/>
      <c r="AD20" s="1069"/>
      <c r="AE20" s="1068"/>
      <c r="AF20" s="1069"/>
      <c r="AG20" s="1068"/>
      <c r="AH20" s="1069"/>
    </row>
    <row r="21" spans="1:34" ht="18.75" customHeight="1" x14ac:dyDescent="0.2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0">
        <v>17</v>
      </c>
      <c r="P21" s="1088" t="e">
        <f>LEFT(DATABASE!C31,FIND("*",SUBSTITUTE(DATABASE!C31," ","*",2)))</f>
        <v>#VALUE!</v>
      </c>
      <c r="Q21" s="1089"/>
      <c r="R21" s="1089"/>
      <c r="S21" s="1089"/>
      <c r="T21" s="1090"/>
      <c r="U21" s="1072"/>
      <c r="V21" s="1073"/>
      <c r="W21" s="1068"/>
      <c r="X21" s="1069"/>
      <c r="Y21" s="1068"/>
      <c r="Z21" s="1069"/>
      <c r="AA21" s="875"/>
      <c r="AB21" s="876"/>
      <c r="AC21" s="1068"/>
      <c r="AD21" s="1069"/>
      <c r="AE21" s="1068"/>
      <c r="AF21" s="1069"/>
      <c r="AG21" s="1068"/>
      <c r="AH21" s="1069"/>
    </row>
    <row r="22" spans="1:34" ht="18.75" customHeight="1" x14ac:dyDescent="0.2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0">
        <v>18</v>
      </c>
      <c r="P22" s="1088" t="e">
        <f>LEFT(DATABASE!C32,FIND("*",SUBSTITUTE(DATABASE!C32," ","*",2)))</f>
        <v>#VALUE!</v>
      </c>
      <c r="Q22" s="1089"/>
      <c r="R22" s="1089"/>
      <c r="S22" s="1089"/>
      <c r="T22" s="1090"/>
      <c r="U22" s="1072"/>
      <c r="V22" s="1073"/>
      <c r="W22" s="1068"/>
      <c r="X22" s="1069"/>
      <c r="Y22" s="1068"/>
      <c r="Z22" s="1069"/>
      <c r="AA22" s="875"/>
      <c r="AB22" s="876"/>
      <c r="AC22" s="1068"/>
      <c r="AD22" s="1069"/>
      <c r="AE22" s="1068"/>
      <c r="AF22" s="1069"/>
      <c r="AG22" s="1068"/>
      <c r="AH22" s="1069"/>
    </row>
    <row r="23" spans="1:34" ht="18.75" customHeight="1" x14ac:dyDescent="0.2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0">
        <v>19</v>
      </c>
      <c r="P23" s="1088" t="e">
        <f>LEFT(DATABASE!C33,FIND("*",SUBSTITUTE(DATABASE!C33," ","*",2)))</f>
        <v>#VALUE!</v>
      </c>
      <c r="Q23" s="1089"/>
      <c r="R23" s="1089"/>
      <c r="S23" s="1089"/>
      <c r="T23" s="1090"/>
      <c r="U23" s="1072"/>
      <c r="V23" s="1073"/>
      <c r="W23" s="1068"/>
      <c r="X23" s="1069"/>
      <c r="Y23" s="1068"/>
      <c r="Z23" s="1069"/>
      <c r="AA23" s="875"/>
      <c r="AB23" s="876"/>
      <c r="AC23" s="1068"/>
      <c r="AD23" s="1069"/>
      <c r="AE23" s="1068"/>
      <c r="AF23" s="1069"/>
      <c r="AG23" s="1068"/>
      <c r="AH23" s="1069"/>
    </row>
    <row r="24" spans="1:34" ht="18.75" customHeight="1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0">
        <v>20</v>
      </c>
      <c r="P24" s="1088" t="e">
        <f>LEFT(DATABASE!C34,FIND("*",SUBSTITUTE(DATABASE!C34," ","*",2)))</f>
        <v>#VALUE!</v>
      </c>
      <c r="Q24" s="1089"/>
      <c r="R24" s="1089"/>
      <c r="S24" s="1089"/>
      <c r="T24" s="1090"/>
      <c r="U24" s="1072"/>
      <c r="V24" s="1073"/>
      <c r="W24" s="1068"/>
      <c r="X24" s="1069"/>
      <c r="Y24" s="1068"/>
      <c r="Z24" s="1069"/>
      <c r="AA24" s="875"/>
      <c r="AB24" s="876"/>
      <c r="AC24" s="1068"/>
      <c r="AD24" s="1069"/>
      <c r="AE24" s="1068"/>
      <c r="AF24" s="1069"/>
      <c r="AG24" s="1068"/>
      <c r="AH24" s="1069"/>
    </row>
    <row r="25" spans="1:34" ht="18.75" customHeight="1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0">
        <v>21</v>
      </c>
      <c r="P25" s="1088" t="e">
        <f>LEFT(DATABASE!C35,FIND("*",SUBSTITUTE(DATABASE!C35," ","*",2)))</f>
        <v>#VALUE!</v>
      </c>
      <c r="Q25" s="1089"/>
      <c r="R25" s="1089"/>
      <c r="S25" s="1089"/>
      <c r="T25" s="1090"/>
      <c r="U25" s="1072"/>
      <c r="V25" s="1073"/>
      <c r="W25" s="1068"/>
      <c r="X25" s="1069"/>
      <c r="Y25" s="1068"/>
      <c r="Z25" s="1069"/>
      <c r="AA25" s="875"/>
      <c r="AB25" s="876"/>
      <c r="AC25" s="1068"/>
      <c r="AD25" s="1069"/>
      <c r="AE25" s="1068"/>
      <c r="AF25" s="1069"/>
      <c r="AG25" s="1068"/>
      <c r="AH25" s="1069"/>
    </row>
    <row r="26" spans="1:34" ht="18.75" customHeight="1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0">
        <v>22</v>
      </c>
      <c r="P26" s="1088" t="e">
        <f>LEFT(DATABASE!C36,FIND("*",SUBSTITUTE(DATABASE!C36," ","*",2)))</f>
        <v>#VALUE!</v>
      </c>
      <c r="Q26" s="1089"/>
      <c r="R26" s="1089"/>
      <c r="S26" s="1089"/>
      <c r="T26" s="1090"/>
      <c r="U26" s="1072"/>
      <c r="V26" s="1073"/>
      <c r="W26" s="1068"/>
      <c r="X26" s="1069"/>
      <c r="Y26" s="1068"/>
      <c r="Z26" s="1069"/>
      <c r="AA26" s="875"/>
      <c r="AB26" s="876"/>
      <c r="AC26" s="1068"/>
      <c r="AD26" s="1069"/>
      <c r="AE26" s="1068"/>
      <c r="AF26" s="1069"/>
      <c r="AG26" s="1068"/>
      <c r="AH26" s="1069"/>
    </row>
    <row r="27" spans="1:34" ht="18.75" customHeight="1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0">
        <v>23</v>
      </c>
      <c r="P27" s="1088" t="e">
        <f>LEFT(DATABASE!C37,FIND("*",SUBSTITUTE(DATABASE!C37," ","*",2)))</f>
        <v>#VALUE!</v>
      </c>
      <c r="Q27" s="1089"/>
      <c r="R27" s="1089"/>
      <c r="S27" s="1089"/>
      <c r="T27" s="1090"/>
      <c r="U27" s="1072"/>
      <c r="V27" s="1073"/>
      <c r="W27" s="1068"/>
      <c r="X27" s="1069"/>
      <c r="Y27" s="1068"/>
      <c r="Z27" s="1069"/>
      <c r="AA27" s="875"/>
      <c r="AB27" s="876"/>
      <c r="AC27" s="1068"/>
      <c r="AD27" s="1069"/>
      <c r="AE27" s="1068"/>
      <c r="AF27" s="1069"/>
      <c r="AG27" s="1068"/>
      <c r="AH27" s="1069"/>
    </row>
    <row r="28" spans="1:34" ht="18.75" customHeight="1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0">
        <v>24</v>
      </c>
      <c r="P28" s="1088" t="e">
        <f>LEFT(DATABASE!C38,FIND("*",SUBSTITUTE(DATABASE!C38," ","*",2)))</f>
        <v>#VALUE!</v>
      </c>
      <c r="Q28" s="1089"/>
      <c r="R28" s="1089"/>
      <c r="S28" s="1089"/>
      <c r="T28" s="1090"/>
      <c r="U28" s="1072"/>
      <c r="V28" s="1073"/>
      <c r="W28" s="1068"/>
      <c r="X28" s="1069"/>
      <c r="Y28" s="1068"/>
      <c r="Z28" s="1069"/>
      <c r="AA28" s="875"/>
      <c r="AB28" s="876"/>
      <c r="AC28" s="1068"/>
      <c r="AD28" s="1069"/>
      <c r="AE28" s="1068"/>
      <c r="AF28" s="1069"/>
      <c r="AG28" s="1068"/>
      <c r="AH28" s="1069"/>
    </row>
    <row r="29" spans="1:34" ht="18.75" customHeight="1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0">
        <v>25</v>
      </c>
      <c r="P29" s="1088" t="e">
        <f>LEFT(DATABASE!C39,FIND("*",SUBSTITUTE(DATABASE!C39," ","*",2)))</f>
        <v>#VALUE!</v>
      </c>
      <c r="Q29" s="1089"/>
      <c r="R29" s="1089"/>
      <c r="S29" s="1089"/>
      <c r="T29" s="1090"/>
      <c r="U29" s="1072"/>
      <c r="V29" s="1073"/>
      <c r="W29" s="1068"/>
      <c r="X29" s="1069"/>
      <c r="Y29" s="1068"/>
      <c r="Z29" s="1069"/>
      <c r="AA29" s="875"/>
      <c r="AB29" s="876"/>
      <c r="AC29" s="1068"/>
      <c r="AD29" s="1069"/>
      <c r="AE29" s="1068"/>
      <c r="AF29" s="1069"/>
      <c r="AG29" s="1068"/>
      <c r="AH29" s="1069"/>
    </row>
    <row r="30" spans="1:34" ht="18.75" customHeight="1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0">
        <v>26</v>
      </c>
      <c r="P30" s="1094"/>
      <c r="Q30" s="1095"/>
      <c r="R30" s="1095"/>
      <c r="S30" s="1095"/>
      <c r="T30" s="1096"/>
      <c r="U30" s="1072"/>
      <c r="V30" s="1073"/>
      <c r="W30" s="1068"/>
      <c r="X30" s="1069"/>
      <c r="Y30" s="1068"/>
      <c r="Z30" s="1069"/>
      <c r="AA30" s="875"/>
      <c r="AB30" s="876"/>
      <c r="AC30" s="1068"/>
      <c r="AD30" s="1069"/>
      <c r="AE30" s="1068"/>
      <c r="AF30" s="1069"/>
      <c r="AG30" s="1068"/>
      <c r="AH30" s="1069"/>
    </row>
    <row r="31" spans="1:34" ht="18.75" customHeight="1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0">
        <v>27</v>
      </c>
      <c r="P31" s="1097"/>
      <c r="Q31" s="1098"/>
      <c r="R31" s="1098"/>
      <c r="S31" s="1098"/>
      <c r="T31" s="1099"/>
      <c r="U31" s="1072"/>
      <c r="V31" s="1073"/>
      <c r="W31" s="1068"/>
      <c r="X31" s="1069"/>
      <c r="Y31" s="1068"/>
      <c r="Z31" s="1069"/>
      <c r="AA31" s="875"/>
      <c r="AB31" s="876"/>
      <c r="AC31" s="1068"/>
      <c r="AD31" s="1069"/>
      <c r="AE31" s="1068"/>
      <c r="AF31" s="1069"/>
      <c r="AG31" s="1068"/>
      <c r="AH31" s="1069"/>
    </row>
    <row r="32" spans="1:34" ht="18.75" customHeight="1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0">
        <v>28</v>
      </c>
      <c r="P32" s="1097"/>
      <c r="Q32" s="1098"/>
      <c r="R32" s="1098"/>
      <c r="S32" s="1098"/>
      <c r="T32" s="1099"/>
      <c r="U32" s="1072"/>
      <c r="V32" s="1073"/>
      <c r="W32" s="1068"/>
      <c r="X32" s="1069"/>
      <c r="Y32" s="1068"/>
      <c r="Z32" s="1069"/>
      <c r="AA32" s="875"/>
      <c r="AB32" s="876"/>
      <c r="AC32" s="1068"/>
      <c r="AD32" s="1069"/>
      <c r="AE32" s="1068"/>
      <c r="AF32" s="1069"/>
      <c r="AG32" s="1068"/>
      <c r="AH32" s="1069"/>
    </row>
    <row r="33" spans="1:34" ht="18.75" customHeight="1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0">
        <v>29</v>
      </c>
      <c r="P33" s="1097"/>
      <c r="Q33" s="1098"/>
      <c r="R33" s="1098"/>
      <c r="S33" s="1098"/>
      <c r="T33" s="1099"/>
      <c r="U33" s="1072"/>
      <c r="V33" s="1073"/>
      <c r="W33" s="1068"/>
      <c r="X33" s="1069"/>
      <c r="Y33" s="1068"/>
      <c r="Z33" s="1069"/>
      <c r="AA33" s="875"/>
      <c r="AB33" s="876"/>
      <c r="AC33" s="1068"/>
      <c r="AD33" s="1069"/>
      <c r="AE33" s="1068"/>
      <c r="AF33" s="1069"/>
      <c r="AG33" s="1068"/>
      <c r="AH33" s="1069"/>
    </row>
    <row r="34" spans="1:34" ht="18.75" customHeight="1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0">
        <v>30</v>
      </c>
      <c r="P34" s="1097"/>
      <c r="Q34" s="1098"/>
      <c r="R34" s="1098"/>
      <c r="S34" s="1098"/>
      <c r="T34" s="1099"/>
      <c r="U34" s="1072"/>
      <c r="V34" s="1073"/>
      <c r="W34" s="1068"/>
      <c r="X34" s="1069"/>
      <c r="Y34" s="1068"/>
      <c r="Z34" s="1069"/>
      <c r="AA34" s="875"/>
      <c r="AB34" s="876"/>
      <c r="AC34" s="1068"/>
      <c r="AD34" s="1069"/>
      <c r="AE34" s="1068"/>
      <c r="AF34" s="1069"/>
      <c r="AG34" s="1068"/>
      <c r="AH34" s="1069"/>
    </row>
    <row r="35" spans="1:34" ht="18.75" customHeight="1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0">
        <v>31</v>
      </c>
      <c r="P35" s="1097"/>
      <c r="Q35" s="1098"/>
      <c r="R35" s="1098"/>
      <c r="S35" s="1098"/>
      <c r="T35" s="1099"/>
      <c r="U35" s="1072"/>
      <c r="V35" s="1073"/>
      <c r="W35" s="1068"/>
      <c r="X35" s="1069"/>
      <c r="Y35" s="1068"/>
      <c r="Z35" s="1069"/>
      <c r="AA35" s="877"/>
      <c r="AB35" s="878"/>
      <c r="AC35" s="1068"/>
      <c r="AD35" s="1069"/>
      <c r="AE35" s="1068"/>
      <c r="AF35" s="1069"/>
      <c r="AG35" s="1068"/>
      <c r="AH35" s="1069"/>
    </row>
    <row r="36" spans="1:34" ht="18.75" customHeight="1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0">
        <v>32</v>
      </c>
      <c r="P36" s="1097"/>
      <c r="Q36" s="1098"/>
      <c r="R36" s="1098"/>
      <c r="S36" s="1098"/>
      <c r="T36" s="1099"/>
      <c r="U36" s="1072"/>
      <c r="V36" s="1073"/>
      <c r="W36" s="1068"/>
      <c r="X36" s="1069"/>
      <c r="Y36" s="1068"/>
      <c r="Z36" s="1069"/>
      <c r="AA36" s="875"/>
      <c r="AB36" s="876"/>
      <c r="AC36" s="1068"/>
      <c r="AD36" s="1069"/>
      <c r="AE36" s="1068"/>
      <c r="AF36" s="1069"/>
      <c r="AG36" s="1068"/>
      <c r="AH36" s="1069"/>
    </row>
    <row r="37" spans="1:34" ht="18" customHeight="1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678"/>
      <c r="O37" s="864"/>
      <c r="P37" s="879"/>
      <c r="Q37" s="879"/>
      <c r="R37" s="879"/>
      <c r="S37" s="879"/>
      <c r="T37" s="879"/>
      <c r="U37" s="880"/>
      <c r="V37" s="880"/>
      <c r="W37" s="864"/>
      <c r="X37" s="864"/>
      <c r="Y37" s="864"/>
      <c r="Z37" s="864"/>
      <c r="AA37" s="864"/>
      <c r="AB37" s="864"/>
      <c r="AC37" s="864"/>
      <c r="AD37" s="864"/>
      <c r="AE37" s="864"/>
      <c r="AF37" s="864"/>
      <c r="AG37" s="864"/>
      <c r="AH37" s="864"/>
    </row>
    <row r="38" spans="1:34" ht="18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678">
        <v>35</v>
      </c>
      <c r="O38" s="856">
        <v>36</v>
      </c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8.25" customHeight="1" x14ac:dyDescent="0.25">
      <c r="A39" s="1081" t="s">
        <v>113</v>
      </c>
      <c r="B39" s="1081"/>
      <c r="C39" s="1081"/>
      <c r="D39" s="1081"/>
      <c r="E39" s="1081"/>
      <c r="F39" s="1081"/>
      <c r="G39" s="1081"/>
      <c r="H39" s="1081"/>
      <c r="I39" s="1081"/>
      <c r="J39" s="1081"/>
      <c r="O39" s="856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42.75" customHeight="1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AA40" s="15"/>
      <c r="AB40" s="15"/>
    </row>
    <row r="41" spans="1:34" ht="42.75" customHeight="1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AA41" s="15"/>
      <c r="AB41" s="15"/>
    </row>
    <row r="42" spans="1:34" ht="42.75" customHeight="1" x14ac:dyDescent="0.25">
      <c r="A42" s="1091" t="s">
        <v>76</v>
      </c>
      <c r="B42" s="1091"/>
      <c r="C42" s="1091"/>
      <c r="D42" s="1091"/>
      <c r="E42" s="1091"/>
      <c r="F42" s="1091"/>
      <c r="G42" s="1091"/>
      <c r="H42" s="1091"/>
      <c r="I42" s="1091"/>
      <c r="J42" s="1092"/>
      <c r="K42" s="1092"/>
      <c r="L42" s="1092"/>
      <c r="M42" s="1092"/>
      <c r="N42" s="1093"/>
    </row>
    <row r="43" spans="1:34" ht="18.75" customHeight="1" x14ac:dyDescent="0.2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</row>
    <row r="44" spans="1:34" ht="18.75" customHeight="1" x14ac:dyDescent="0.2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</row>
    <row r="45" spans="1:34" ht="18.75" customHeight="1" x14ac:dyDescent="0.2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</row>
    <row r="46" spans="1:34" ht="18.75" customHeight="1" x14ac:dyDescent="0.2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</row>
    <row r="47" spans="1:34" ht="18.75" customHeight="1" x14ac:dyDescent="0.2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</row>
    <row r="48" spans="1:34" ht="18.75" customHeight="1" x14ac:dyDescent="0.2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</row>
    <row r="49" spans="1:14" ht="18.75" customHeight="1" x14ac:dyDescent="0.2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</row>
    <row r="50" spans="1:14" ht="18.75" customHeight="1" x14ac:dyDescent="0.2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</row>
    <row r="51" spans="1:14" ht="18.75" customHeight="1" x14ac:dyDescent="0.2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</row>
    <row r="52" spans="1:14" ht="18.75" customHeight="1" x14ac:dyDescent="0.2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</row>
    <row r="53" spans="1:14" ht="18.75" customHeight="1" x14ac:dyDescent="0.2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</row>
    <row r="54" spans="1:14" ht="18.75" customHeight="1" x14ac:dyDescent="0.2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</row>
    <row r="55" spans="1:14" ht="18.75" customHeight="1" x14ac:dyDescent="0.2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</row>
    <row r="56" spans="1:14" ht="18.75" customHeight="1" x14ac:dyDescent="0.2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</row>
    <row r="57" spans="1:14" ht="18.75" customHeight="1" x14ac:dyDescent="0.2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</row>
    <row r="58" spans="1:14" ht="18.75" customHeight="1" x14ac:dyDescent="0.2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</row>
    <row r="59" spans="1:14" ht="18.75" customHeight="1" x14ac:dyDescent="0.2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</row>
    <row r="60" spans="1:14" ht="18.75" customHeight="1" x14ac:dyDescent="0.2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</row>
    <row r="61" spans="1:14" ht="18.75" customHeight="1" x14ac:dyDescent="0.2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</row>
    <row r="62" spans="1:14" ht="18.75" customHeight="1" x14ac:dyDescent="0.2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</row>
    <row r="63" spans="1:14" ht="18.75" customHeight="1" x14ac:dyDescent="0.2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</row>
    <row r="64" spans="1:14" ht="18.75" customHeight="1" x14ac:dyDescent="0.2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</row>
    <row r="65" spans="1:14" ht="18.75" customHeight="1" x14ac:dyDescent="0.2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</row>
    <row r="66" spans="1:14" ht="18.75" customHeight="1" x14ac:dyDescent="0.2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</row>
    <row r="67" spans="1:14" ht="18.75" customHeight="1" x14ac:dyDescent="0.2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</row>
    <row r="68" spans="1:14" ht="18.75" customHeight="1" x14ac:dyDescent="0.2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</row>
    <row r="69" spans="1:14" ht="18.75" customHeight="1" x14ac:dyDescent="0.2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</row>
    <row r="70" spans="1:14" ht="18.75" customHeight="1" x14ac:dyDescent="0.2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</row>
    <row r="71" spans="1:14" ht="18.75" customHeight="1" x14ac:dyDescent="0.2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</row>
    <row r="72" spans="1:14" ht="18.75" customHeight="1" x14ac:dyDescent="0.2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</row>
    <row r="73" spans="1:14" ht="18.75" customHeight="1" x14ac:dyDescent="0.2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</row>
    <row r="74" spans="1:14" ht="18.75" customHeight="1" x14ac:dyDescent="0.2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</row>
    <row r="76" spans="1:14" x14ac:dyDescent="0.25">
      <c r="N76" s="678"/>
    </row>
    <row r="77" spans="1:14" x14ac:dyDescent="0.25">
      <c r="N77" s="678">
        <v>37</v>
      </c>
    </row>
  </sheetData>
  <mergeCells count="240">
    <mergeCell ref="A39:J39"/>
    <mergeCell ref="A42:I42"/>
    <mergeCell ref="J42:N42"/>
    <mergeCell ref="AG35:AH35"/>
    <mergeCell ref="P36:T36"/>
    <mergeCell ref="U36:V36"/>
    <mergeCell ref="W36:X36"/>
    <mergeCell ref="Y36:Z36"/>
    <mergeCell ref="AC36:AD36"/>
    <mergeCell ref="AE36:AF36"/>
    <mergeCell ref="AG36:AH36"/>
    <mergeCell ref="P35:T35"/>
    <mergeCell ref="U35:V35"/>
    <mergeCell ref="W35:X35"/>
    <mergeCell ref="Y35:Z35"/>
    <mergeCell ref="AC35:AD35"/>
    <mergeCell ref="AE35:AF35"/>
    <mergeCell ref="AG33:AH33"/>
    <mergeCell ref="P34:T34"/>
    <mergeCell ref="U34:V34"/>
    <mergeCell ref="W34:X34"/>
    <mergeCell ref="Y34:Z34"/>
    <mergeCell ref="AC34:AD34"/>
    <mergeCell ref="AE34:AF34"/>
    <mergeCell ref="AG34:AH34"/>
    <mergeCell ref="P33:T33"/>
    <mergeCell ref="U33:V33"/>
    <mergeCell ref="W33:X33"/>
    <mergeCell ref="Y33:Z33"/>
    <mergeCell ref="AC33:AD33"/>
    <mergeCell ref="AE33:AF33"/>
    <mergeCell ref="AG31:AH31"/>
    <mergeCell ref="P32:T32"/>
    <mergeCell ref="U32:V32"/>
    <mergeCell ref="W32:X32"/>
    <mergeCell ref="Y32:Z32"/>
    <mergeCell ref="AC32:AD32"/>
    <mergeCell ref="AE32:AF32"/>
    <mergeCell ref="AG32:AH32"/>
    <mergeCell ref="P31:T31"/>
    <mergeCell ref="U31:V31"/>
    <mergeCell ref="W31:X31"/>
    <mergeCell ref="Y31:Z31"/>
    <mergeCell ref="AC31:AD31"/>
    <mergeCell ref="AE31:AF31"/>
    <mergeCell ref="AG29:AH29"/>
    <mergeCell ref="P30:T30"/>
    <mergeCell ref="U30:V30"/>
    <mergeCell ref="W30:X30"/>
    <mergeCell ref="Y30:Z30"/>
    <mergeCell ref="AC30:AD30"/>
    <mergeCell ref="AE30:AF30"/>
    <mergeCell ref="AG30:AH30"/>
    <mergeCell ref="P29:T29"/>
    <mergeCell ref="U29:V29"/>
    <mergeCell ref="W29:X29"/>
    <mergeCell ref="Y29:Z29"/>
    <mergeCell ref="AC29:AD29"/>
    <mergeCell ref="AE29:AF29"/>
    <mergeCell ref="AG27:AH27"/>
    <mergeCell ref="P28:T28"/>
    <mergeCell ref="U28:V28"/>
    <mergeCell ref="W28:X28"/>
    <mergeCell ref="Y28:Z28"/>
    <mergeCell ref="AC28:AD28"/>
    <mergeCell ref="AE28:AF28"/>
    <mergeCell ref="AG28:AH28"/>
    <mergeCell ref="P27:T27"/>
    <mergeCell ref="U27:V27"/>
    <mergeCell ref="W27:X27"/>
    <mergeCell ref="Y27:Z27"/>
    <mergeCell ref="AC27:AD27"/>
    <mergeCell ref="AE27:AF27"/>
    <mergeCell ref="AG25:AH25"/>
    <mergeCell ref="P26:T26"/>
    <mergeCell ref="U26:V26"/>
    <mergeCell ref="W26:X26"/>
    <mergeCell ref="Y26:Z26"/>
    <mergeCell ref="AC26:AD26"/>
    <mergeCell ref="AE26:AF26"/>
    <mergeCell ref="AG26:AH26"/>
    <mergeCell ref="P25:T25"/>
    <mergeCell ref="U25:V25"/>
    <mergeCell ref="W25:X25"/>
    <mergeCell ref="Y25:Z25"/>
    <mergeCell ref="AC25:AD25"/>
    <mergeCell ref="AE25:AF25"/>
    <mergeCell ref="AG23:AH23"/>
    <mergeCell ref="P24:T24"/>
    <mergeCell ref="U24:V24"/>
    <mergeCell ref="W24:X24"/>
    <mergeCell ref="Y24:Z24"/>
    <mergeCell ref="AC24:AD24"/>
    <mergeCell ref="AE24:AF24"/>
    <mergeCell ref="AG24:AH24"/>
    <mergeCell ref="P23:T23"/>
    <mergeCell ref="U23:V23"/>
    <mergeCell ref="W23:X23"/>
    <mergeCell ref="Y23:Z23"/>
    <mergeCell ref="AC23:AD23"/>
    <mergeCell ref="AE23:AF23"/>
    <mergeCell ref="AG21:AH21"/>
    <mergeCell ref="P22:T22"/>
    <mergeCell ref="U22:V22"/>
    <mergeCell ref="W22:X22"/>
    <mergeCell ref="Y22:Z22"/>
    <mergeCell ref="AC22:AD22"/>
    <mergeCell ref="AE22:AF22"/>
    <mergeCell ref="AG22:AH22"/>
    <mergeCell ref="P21:T21"/>
    <mergeCell ref="U21:V21"/>
    <mergeCell ref="W21:X21"/>
    <mergeCell ref="Y21:Z21"/>
    <mergeCell ref="AC21:AD21"/>
    <mergeCell ref="AE21:AF21"/>
    <mergeCell ref="AG19:AH19"/>
    <mergeCell ref="P20:T20"/>
    <mergeCell ref="U20:V20"/>
    <mergeCell ref="W20:X20"/>
    <mergeCell ref="Y20:Z20"/>
    <mergeCell ref="AC20:AD20"/>
    <mergeCell ref="AE20:AF20"/>
    <mergeCell ref="AG20:AH20"/>
    <mergeCell ref="P19:T19"/>
    <mergeCell ref="U19:V19"/>
    <mergeCell ref="W19:X19"/>
    <mergeCell ref="Y19:Z19"/>
    <mergeCell ref="AC19:AD19"/>
    <mergeCell ref="AE19:AF19"/>
    <mergeCell ref="AG17:AH17"/>
    <mergeCell ref="P18:T18"/>
    <mergeCell ref="U18:V18"/>
    <mergeCell ref="W18:X18"/>
    <mergeCell ref="Y18:Z18"/>
    <mergeCell ref="AC18:AD18"/>
    <mergeCell ref="AE18:AF18"/>
    <mergeCell ref="AG18:AH18"/>
    <mergeCell ref="P17:T17"/>
    <mergeCell ref="U17:V17"/>
    <mergeCell ref="W17:X17"/>
    <mergeCell ref="Y17:Z17"/>
    <mergeCell ref="AC17:AD17"/>
    <mergeCell ref="AE17:AF17"/>
    <mergeCell ref="AG15:AH15"/>
    <mergeCell ref="P16:T16"/>
    <mergeCell ref="U16:V16"/>
    <mergeCell ref="W16:X16"/>
    <mergeCell ref="Y16:Z16"/>
    <mergeCell ref="AC16:AD16"/>
    <mergeCell ref="AE16:AF16"/>
    <mergeCell ref="AG16:AH16"/>
    <mergeCell ref="P15:T15"/>
    <mergeCell ref="U15:V15"/>
    <mergeCell ref="W15:X15"/>
    <mergeCell ref="Y15:Z15"/>
    <mergeCell ref="AC15:AD15"/>
    <mergeCell ref="AE15:AF15"/>
    <mergeCell ref="AG13:AH13"/>
    <mergeCell ref="P14:T14"/>
    <mergeCell ref="U14:V14"/>
    <mergeCell ref="W14:X14"/>
    <mergeCell ref="Y14:Z14"/>
    <mergeCell ref="AC14:AD14"/>
    <mergeCell ref="AE14:AF14"/>
    <mergeCell ref="AG14:AH14"/>
    <mergeCell ref="P13:T13"/>
    <mergeCell ref="U13:V13"/>
    <mergeCell ref="W13:X13"/>
    <mergeCell ref="Y13:Z13"/>
    <mergeCell ref="AC13:AD13"/>
    <mergeCell ref="AE13:AF13"/>
    <mergeCell ref="AG11:AH11"/>
    <mergeCell ref="P12:T12"/>
    <mergeCell ref="U12:V12"/>
    <mergeCell ref="W12:X12"/>
    <mergeCell ref="Y12:Z12"/>
    <mergeCell ref="AC12:AD12"/>
    <mergeCell ref="AE12:AF12"/>
    <mergeCell ref="AG12:AH12"/>
    <mergeCell ref="P11:T11"/>
    <mergeCell ref="U11:V11"/>
    <mergeCell ref="W11:X11"/>
    <mergeCell ref="Y11:Z11"/>
    <mergeCell ref="AC11:AD11"/>
    <mergeCell ref="AE11:AF11"/>
    <mergeCell ref="AG9:AH9"/>
    <mergeCell ref="P10:T10"/>
    <mergeCell ref="U10:V10"/>
    <mergeCell ref="W10:X10"/>
    <mergeCell ref="Y10:Z10"/>
    <mergeCell ref="AC10:AD10"/>
    <mergeCell ref="AE10:AF10"/>
    <mergeCell ref="AG10:AH10"/>
    <mergeCell ref="P9:T9"/>
    <mergeCell ref="U9:V9"/>
    <mergeCell ref="W9:X9"/>
    <mergeCell ref="Y9:Z9"/>
    <mergeCell ref="AC9:AD9"/>
    <mergeCell ref="AE9:AF9"/>
    <mergeCell ref="AG7:AH7"/>
    <mergeCell ref="P8:T8"/>
    <mergeCell ref="U8:V8"/>
    <mergeCell ref="W8:X8"/>
    <mergeCell ref="Y8:Z8"/>
    <mergeCell ref="AC8:AD8"/>
    <mergeCell ref="AE8:AF8"/>
    <mergeCell ref="AG8:AH8"/>
    <mergeCell ref="P7:T7"/>
    <mergeCell ref="U7:V7"/>
    <mergeCell ref="W7:X7"/>
    <mergeCell ref="Y7:Z7"/>
    <mergeCell ref="AC7:AD7"/>
    <mergeCell ref="AE7:AF7"/>
    <mergeCell ref="AG5:AH5"/>
    <mergeCell ref="P6:T6"/>
    <mergeCell ref="U6:V6"/>
    <mergeCell ref="W6:X6"/>
    <mergeCell ref="Y6:Z6"/>
    <mergeCell ref="AC6:AD6"/>
    <mergeCell ref="AE6:AF6"/>
    <mergeCell ref="AG6:AH6"/>
    <mergeCell ref="A4:I4"/>
    <mergeCell ref="J4:N4"/>
    <mergeCell ref="P4:T4"/>
    <mergeCell ref="U4:AH4"/>
    <mergeCell ref="P5:T5"/>
    <mergeCell ref="U5:V5"/>
    <mergeCell ref="W5:X5"/>
    <mergeCell ref="Y5:Z5"/>
    <mergeCell ref="AC5:AD5"/>
    <mergeCell ref="AE5:AF5"/>
    <mergeCell ref="A1:J1"/>
    <mergeCell ref="O1:AH1"/>
    <mergeCell ref="P2:T2"/>
    <mergeCell ref="P3:T3"/>
    <mergeCell ref="W3:X3"/>
    <mergeCell ref="Y3:Z3"/>
    <mergeCell ref="AC3:AD3"/>
    <mergeCell ref="AE3:AF3"/>
    <mergeCell ref="AG3:AH3"/>
  </mergeCells>
  <pageMargins left="0.70866141732283505" right="0.43307086614173201" top="0.55118110236220497" bottom="0.43307086614173201" header="0.31496062992126" footer="0.31496062992126"/>
  <pageSetup paperSize="9" scale="97" pageOrder="overThenDown" orientation="portrait" r:id="rId1"/>
  <rowBreaks count="1" manualBreakCount="1">
    <brk id="38" max="16383" man="1"/>
  </rowBreaks>
  <colBreaks count="1" manualBreakCount="1">
    <brk id="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8">
    <tabColor theme="3" tint="0.39997558519241921"/>
  </sheetPr>
  <dimension ref="A1:K28"/>
  <sheetViews>
    <sheetView view="pageLayout" zoomScaleNormal="100" zoomScaleSheetLayoutView="100" workbookViewId="0">
      <selection activeCell="H25" sqref="H25"/>
    </sheetView>
  </sheetViews>
  <sheetFormatPr defaultRowHeight="15" x14ac:dyDescent="0.25"/>
  <cols>
    <col min="1" max="1" width="11.42578125" customWidth="1"/>
    <col min="2" max="2" width="12.140625" customWidth="1"/>
    <col min="3" max="3" width="11.5703125" customWidth="1"/>
    <col min="5" max="5" width="5.42578125" customWidth="1"/>
    <col min="6" max="7" width="6.140625" customWidth="1"/>
    <col min="8" max="8" width="5.42578125" customWidth="1"/>
    <col min="9" max="9" width="8.5703125" customWidth="1"/>
    <col min="10" max="10" width="6.85546875" customWidth="1"/>
    <col min="11" max="11" width="6.5703125" customWidth="1"/>
  </cols>
  <sheetData>
    <row r="1" spans="1:11" ht="18.75" x14ac:dyDescent="0.25">
      <c r="A1" s="1104" t="s">
        <v>117</v>
      </c>
      <c r="B1" s="1104"/>
      <c r="C1" s="1104"/>
      <c r="D1" s="1104"/>
      <c r="E1" s="1104"/>
      <c r="F1" s="1104"/>
      <c r="G1" s="1104"/>
      <c r="H1" s="1104"/>
      <c r="I1" s="1104"/>
      <c r="J1" s="1104"/>
      <c r="K1" s="1104"/>
    </row>
    <row r="2" spans="1:11" ht="24.75" customHeight="1" x14ac:dyDescent="0.25">
      <c r="A2" s="1105" t="s">
        <v>77</v>
      </c>
      <c r="B2" s="1105"/>
      <c r="C2" s="1105"/>
      <c r="D2" s="1105"/>
      <c r="E2" s="1105"/>
      <c r="F2" s="1105"/>
      <c r="G2" s="1105"/>
      <c r="H2" s="1105"/>
      <c r="I2" s="1105"/>
      <c r="J2" s="1105"/>
      <c r="K2" s="1105"/>
    </row>
    <row r="3" spans="1:11" ht="47.25" customHeight="1" x14ac:dyDescent="0.25">
      <c r="A3" s="1051" t="s">
        <v>78</v>
      </c>
      <c r="B3" s="1051" t="s">
        <v>79</v>
      </c>
      <c r="C3" s="1051"/>
      <c r="D3" s="1051" t="s">
        <v>80</v>
      </c>
      <c r="E3" s="1052" t="s">
        <v>81</v>
      </c>
      <c r="F3" s="1052"/>
      <c r="G3" s="1052"/>
      <c r="H3" s="1052"/>
      <c r="I3" s="1051" t="s">
        <v>82</v>
      </c>
      <c r="J3" s="1051" t="s">
        <v>83</v>
      </c>
      <c r="K3" s="1051" t="s">
        <v>84</v>
      </c>
    </row>
    <row r="4" spans="1:11" ht="57" customHeight="1" x14ac:dyDescent="0.25">
      <c r="A4" s="1051"/>
      <c r="B4" s="847" t="s">
        <v>62</v>
      </c>
      <c r="C4" s="846" t="s">
        <v>85</v>
      </c>
      <c r="D4" s="1051"/>
      <c r="E4" s="84"/>
      <c r="F4" s="84"/>
      <c r="G4" s="84"/>
      <c r="H4" s="84"/>
      <c r="I4" s="1051"/>
      <c r="J4" s="1051"/>
      <c r="K4" s="1051"/>
    </row>
    <row r="5" spans="1:11" ht="39" customHeight="1" x14ac:dyDescent="0.25">
      <c r="A5" s="84"/>
      <c r="B5" s="84"/>
      <c r="C5" s="84"/>
      <c r="D5" s="84"/>
      <c r="E5" s="84"/>
      <c r="F5" s="84"/>
      <c r="G5" s="84"/>
      <c r="H5" s="84"/>
      <c r="I5" s="84"/>
      <c r="J5" s="84"/>
      <c r="K5" s="84"/>
    </row>
    <row r="6" spans="1:11" ht="35.25" customHeight="1" x14ac:dyDescent="0.25">
      <c r="A6" s="1086" t="s">
        <v>86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</row>
    <row r="7" spans="1:11" ht="30.75" customHeight="1" x14ac:dyDescent="0.25">
      <c r="A7" s="1082" t="s">
        <v>71</v>
      </c>
      <c r="B7" s="1083"/>
      <c r="C7" s="1084"/>
      <c r="D7" s="1085" t="s">
        <v>87</v>
      </c>
      <c r="E7" s="1086"/>
      <c r="F7" s="1086"/>
      <c r="G7" s="1086"/>
      <c r="H7" s="1087"/>
      <c r="I7" s="1085" t="s">
        <v>88</v>
      </c>
      <c r="J7" s="1086"/>
      <c r="K7" s="1087"/>
    </row>
    <row r="8" spans="1:11" ht="21" customHeight="1" x14ac:dyDescent="0.25">
      <c r="A8" s="1082"/>
      <c r="B8" s="1083"/>
      <c r="C8" s="1084"/>
      <c r="D8" s="1082"/>
      <c r="E8" s="1083"/>
      <c r="F8" s="1083"/>
      <c r="G8" s="1083"/>
      <c r="H8" s="1084"/>
      <c r="I8" s="1082"/>
      <c r="J8" s="1083"/>
      <c r="K8" s="1084"/>
    </row>
    <row r="9" spans="1:11" ht="21" customHeight="1" x14ac:dyDescent="0.25">
      <c r="A9" s="1082"/>
      <c r="B9" s="1083"/>
      <c r="C9" s="1084"/>
      <c r="D9" s="1082"/>
      <c r="E9" s="1083"/>
      <c r="F9" s="1083"/>
      <c r="G9" s="1083"/>
      <c r="H9" s="1084"/>
      <c r="I9" s="1082"/>
      <c r="J9" s="1083"/>
      <c r="K9" s="1084"/>
    </row>
    <row r="10" spans="1:11" ht="21" customHeight="1" x14ac:dyDescent="0.25">
      <c r="A10" s="1082"/>
      <c r="B10" s="1083"/>
      <c r="C10" s="1084"/>
      <c r="D10" s="1082"/>
      <c r="E10" s="1083"/>
      <c r="F10" s="1083"/>
      <c r="G10" s="1083"/>
      <c r="H10" s="1084"/>
      <c r="I10" s="1082"/>
      <c r="J10" s="1083"/>
      <c r="K10" s="1084"/>
    </row>
    <row r="11" spans="1:11" ht="21" customHeight="1" x14ac:dyDescent="0.25">
      <c r="A11" s="1082"/>
      <c r="B11" s="1083"/>
      <c r="C11" s="1084"/>
      <c r="D11" s="1082"/>
      <c r="E11" s="1083"/>
      <c r="F11" s="1083"/>
      <c r="G11" s="1083"/>
      <c r="H11" s="1084"/>
      <c r="I11" s="1082"/>
      <c r="J11" s="1083"/>
      <c r="K11" s="1084"/>
    </row>
    <row r="12" spans="1:11" ht="21" customHeight="1" x14ac:dyDescent="0.25">
      <c r="A12" s="1082"/>
      <c r="B12" s="1083"/>
      <c r="C12" s="1084"/>
      <c r="D12" s="1082"/>
      <c r="E12" s="1083"/>
      <c r="F12" s="1083"/>
      <c r="G12" s="1083"/>
      <c r="H12" s="1084"/>
      <c r="I12" s="1082"/>
      <c r="J12" s="1083"/>
      <c r="K12" s="1084"/>
    </row>
    <row r="13" spans="1:11" ht="21" customHeight="1" x14ac:dyDescent="0.25">
      <c r="A13" s="1082"/>
      <c r="B13" s="1083"/>
      <c r="C13" s="1084"/>
      <c r="D13" s="1082"/>
      <c r="E13" s="1083"/>
      <c r="F13" s="1083"/>
      <c r="G13" s="1083"/>
      <c r="H13" s="1084"/>
      <c r="I13" s="1082"/>
      <c r="J13" s="1083"/>
      <c r="K13" s="1084"/>
    </row>
    <row r="14" spans="1:11" ht="21" customHeight="1" x14ac:dyDescent="0.25">
      <c r="A14" s="1082"/>
      <c r="B14" s="1083"/>
      <c r="C14" s="1084"/>
      <c r="D14" s="1082"/>
      <c r="E14" s="1083"/>
      <c r="F14" s="1083"/>
      <c r="G14" s="1083"/>
      <c r="H14" s="1084"/>
      <c r="I14" s="1082"/>
      <c r="J14" s="1083"/>
      <c r="K14" s="1084"/>
    </row>
    <row r="15" spans="1:11" ht="21" customHeight="1" x14ac:dyDescent="0.25">
      <c r="A15" s="1082"/>
      <c r="B15" s="1083"/>
      <c r="C15" s="1084"/>
      <c r="D15" s="1082"/>
      <c r="E15" s="1083"/>
      <c r="F15" s="1083"/>
      <c r="G15" s="1083"/>
      <c r="H15" s="1084"/>
      <c r="I15" s="1082"/>
      <c r="J15" s="1083"/>
      <c r="K15" s="1084"/>
    </row>
    <row r="16" spans="1:11" ht="21" customHeight="1" x14ac:dyDescent="0.25">
      <c r="A16" s="1082"/>
      <c r="B16" s="1083"/>
      <c r="C16" s="1084"/>
      <c r="D16" s="1082"/>
      <c r="E16" s="1083"/>
      <c r="F16" s="1083"/>
      <c r="G16" s="1083"/>
      <c r="H16" s="1084"/>
      <c r="I16" s="1082"/>
      <c r="J16" s="1083"/>
      <c r="K16" s="1084"/>
    </row>
    <row r="17" spans="1:11" ht="21" customHeight="1" x14ac:dyDescent="0.25">
      <c r="A17" s="1101"/>
      <c r="B17" s="1102"/>
      <c r="C17" s="1103"/>
      <c r="D17" s="1101"/>
      <c r="E17" s="1102"/>
      <c r="F17" s="1102"/>
      <c r="G17" s="1102"/>
      <c r="H17" s="1103"/>
      <c r="I17" s="1101"/>
      <c r="J17" s="1102"/>
      <c r="K17" s="1103"/>
    </row>
    <row r="18" spans="1:11" ht="34.5" customHeight="1" x14ac:dyDescent="0.25">
      <c r="A18" s="1083" t="s">
        <v>89</v>
      </c>
      <c r="B18" s="1083"/>
      <c r="C18" s="1083"/>
      <c r="D18" s="1083"/>
      <c r="E18" s="1083"/>
      <c r="F18" s="1083"/>
      <c r="G18" s="1083"/>
      <c r="H18" s="1083"/>
      <c r="I18" s="1083"/>
      <c r="J18" s="1083"/>
      <c r="K18" s="1083"/>
    </row>
    <row r="19" spans="1:11" ht="129" customHeight="1" x14ac:dyDescent="0.25">
      <c r="A19" s="85" t="s">
        <v>90</v>
      </c>
      <c r="B19" s="85" t="s">
        <v>91</v>
      </c>
      <c r="C19" s="85" t="s">
        <v>92</v>
      </c>
      <c r="D19" s="1085" t="s">
        <v>93</v>
      </c>
      <c r="E19" s="1087"/>
      <c r="F19" s="1085" t="s">
        <v>94</v>
      </c>
      <c r="G19" s="1086"/>
      <c r="H19" s="1087"/>
      <c r="I19" s="1085" t="s">
        <v>95</v>
      </c>
      <c r="J19" s="1086"/>
      <c r="K19" s="1087"/>
    </row>
    <row r="20" spans="1:11" ht="30" customHeight="1" x14ac:dyDescent="0.25">
      <c r="A20" s="84"/>
      <c r="B20" s="84"/>
      <c r="C20" s="84"/>
      <c r="D20" s="1082"/>
      <c r="E20" s="1084"/>
      <c r="F20" s="1082"/>
      <c r="G20" s="1083"/>
      <c r="H20" s="1084"/>
      <c r="I20" s="1082"/>
      <c r="J20" s="1083"/>
      <c r="K20" s="1084"/>
    </row>
    <row r="21" spans="1:11" x14ac:dyDescent="0.25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</row>
    <row r="22" spans="1:11" x14ac:dyDescent="0.25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</row>
    <row r="23" spans="1:11" ht="24.75" customHeight="1" x14ac:dyDescent="0.25">
      <c r="A23" s="1100" t="s">
        <v>96</v>
      </c>
      <c r="B23" s="1100"/>
      <c r="C23" s="1100"/>
      <c r="D23" s="1100"/>
      <c r="E23" s="1100"/>
      <c r="F23" s="1100"/>
      <c r="G23" s="1100"/>
      <c r="H23" s="1100"/>
      <c r="I23" s="1100"/>
      <c r="J23" s="1100"/>
      <c r="K23" s="1100"/>
    </row>
    <row r="24" spans="1:11" x14ac:dyDescent="0.25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</row>
    <row r="25" spans="1:11" x14ac:dyDescent="0.25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</row>
    <row r="26" spans="1:11" x14ac:dyDescent="0.25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</row>
    <row r="27" spans="1:11" x14ac:dyDescent="0.25">
      <c r="A27" s="861"/>
      <c r="K27" s="56"/>
    </row>
    <row r="28" spans="1:11" x14ac:dyDescent="0.25">
      <c r="A28" s="856">
        <v>38</v>
      </c>
    </row>
  </sheetData>
  <mergeCells count="51">
    <mergeCell ref="A1:K1"/>
    <mergeCell ref="A2:K2"/>
    <mergeCell ref="A3:A4"/>
    <mergeCell ref="B3:C3"/>
    <mergeCell ref="D3:D4"/>
    <mergeCell ref="E3:H3"/>
    <mergeCell ref="I3:I4"/>
    <mergeCell ref="J3:J4"/>
    <mergeCell ref="K3:K4"/>
    <mergeCell ref="A6:K6"/>
    <mergeCell ref="A7:C7"/>
    <mergeCell ref="D7:H7"/>
    <mergeCell ref="I7:K7"/>
    <mergeCell ref="A8:C8"/>
    <mergeCell ref="D8:H8"/>
    <mergeCell ref="I8:K8"/>
    <mergeCell ref="A9:C9"/>
    <mergeCell ref="D9:H9"/>
    <mergeCell ref="I9:K9"/>
    <mergeCell ref="A10:C10"/>
    <mergeCell ref="D10:H10"/>
    <mergeCell ref="I10:K10"/>
    <mergeCell ref="A11:C11"/>
    <mergeCell ref="D11:H11"/>
    <mergeCell ref="I11:K11"/>
    <mergeCell ref="A12:C12"/>
    <mergeCell ref="D12:H12"/>
    <mergeCell ref="I12:K12"/>
    <mergeCell ref="A13:C13"/>
    <mergeCell ref="D13:H13"/>
    <mergeCell ref="I13:K13"/>
    <mergeCell ref="A14:C14"/>
    <mergeCell ref="D14:H14"/>
    <mergeCell ref="I14:K14"/>
    <mergeCell ref="A15:C15"/>
    <mergeCell ref="D15:H15"/>
    <mergeCell ref="I15:K15"/>
    <mergeCell ref="A16:C16"/>
    <mergeCell ref="D16:H16"/>
    <mergeCell ref="I16:K16"/>
    <mergeCell ref="D20:E20"/>
    <mergeCell ref="F20:H20"/>
    <mergeCell ref="I20:K20"/>
    <mergeCell ref="A23:K23"/>
    <mergeCell ref="A17:C17"/>
    <mergeCell ref="D17:H17"/>
    <mergeCell ref="I17:K17"/>
    <mergeCell ref="A18:K18"/>
    <mergeCell ref="D19:E19"/>
    <mergeCell ref="F19:H19"/>
    <mergeCell ref="I19:K19"/>
  </mergeCells>
  <pageMargins left="0.70866141732283505" right="0.511811023622047" top="0.55118110236220497" bottom="0.43307086614173201" header="0.31496062992126" footer="0.31496062992126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1">
    <tabColor theme="3" tint="0.39997558519241921"/>
  </sheetPr>
  <dimension ref="A1:D40"/>
  <sheetViews>
    <sheetView view="pageLayout" zoomScaleNormal="100" zoomScaleSheetLayoutView="90" workbookViewId="0">
      <selection activeCell="D46" sqref="D46"/>
    </sheetView>
  </sheetViews>
  <sheetFormatPr defaultRowHeight="15" x14ac:dyDescent="0.25"/>
  <cols>
    <col min="1" max="1" width="11.28515625" style="56" customWidth="1"/>
    <col min="2" max="2" width="43.140625" style="56" customWidth="1"/>
    <col min="3" max="3" width="13.5703125" style="79" customWidth="1"/>
    <col min="4" max="4" width="19" style="56" customWidth="1"/>
  </cols>
  <sheetData>
    <row r="1" spans="1:4" ht="18.75" x14ac:dyDescent="0.3">
      <c r="A1" s="1040" t="s">
        <v>118</v>
      </c>
      <c r="B1" s="1040"/>
      <c r="C1" s="1040"/>
      <c r="D1" s="1040"/>
    </row>
    <row r="3" spans="1:4" ht="36" customHeight="1" x14ac:dyDescent="0.25">
      <c r="A3" s="847" t="s">
        <v>3</v>
      </c>
      <c r="B3" s="847" t="s">
        <v>97</v>
      </c>
      <c r="C3" s="846" t="s">
        <v>119</v>
      </c>
      <c r="D3" s="846" t="s">
        <v>120</v>
      </c>
    </row>
    <row r="4" spans="1:4" ht="20.25" customHeight="1" x14ac:dyDescent="0.25">
      <c r="A4" s="69"/>
      <c r="B4" s="397"/>
      <c r="C4" s="845"/>
      <c r="D4" s="69"/>
    </row>
    <row r="5" spans="1:4" ht="20.25" customHeight="1" x14ac:dyDescent="0.25">
      <c r="A5" s="69"/>
      <c r="B5" s="397"/>
      <c r="C5" s="845"/>
      <c r="D5" s="69"/>
    </row>
    <row r="6" spans="1:4" ht="20.25" customHeight="1" x14ac:dyDescent="0.25">
      <c r="A6" s="69"/>
      <c r="B6" s="397"/>
      <c r="C6" s="845"/>
      <c r="D6" s="69"/>
    </row>
    <row r="7" spans="1:4" ht="20.25" customHeight="1" x14ac:dyDescent="0.25">
      <c r="A7" s="69"/>
      <c r="B7" s="397"/>
      <c r="C7" s="845"/>
      <c r="D7" s="69"/>
    </row>
    <row r="8" spans="1:4" ht="20.25" customHeight="1" x14ac:dyDescent="0.25">
      <c r="A8" s="69"/>
      <c r="B8" s="397"/>
      <c r="C8" s="845"/>
      <c r="D8" s="69"/>
    </row>
    <row r="9" spans="1:4" ht="20.25" customHeight="1" x14ac:dyDescent="0.25">
      <c r="A9" s="69"/>
      <c r="B9" s="397"/>
      <c r="C9" s="845"/>
      <c r="D9" s="69"/>
    </row>
    <row r="10" spans="1:4" ht="20.25" customHeight="1" x14ac:dyDescent="0.25">
      <c r="A10" s="69"/>
      <c r="B10" s="69"/>
      <c r="C10" s="845"/>
      <c r="D10" s="69"/>
    </row>
    <row r="11" spans="1:4" ht="20.25" customHeight="1" x14ac:dyDescent="0.25">
      <c r="A11" s="69"/>
      <c r="B11" s="69"/>
      <c r="C11" s="845"/>
      <c r="D11" s="69"/>
    </row>
    <row r="12" spans="1:4" ht="20.25" customHeight="1" x14ac:dyDescent="0.25">
      <c r="A12" s="69"/>
      <c r="B12" s="69"/>
      <c r="C12" s="845"/>
      <c r="D12" s="69"/>
    </row>
    <row r="13" spans="1:4" ht="20.25" customHeight="1" x14ac:dyDescent="0.25">
      <c r="A13" s="69"/>
      <c r="B13" s="69"/>
      <c r="C13" s="845"/>
      <c r="D13" s="69"/>
    </row>
    <row r="14" spans="1:4" ht="20.25" customHeight="1" x14ac:dyDescent="0.25">
      <c r="A14" s="69"/>
      <c r="B14" s="69"/>
      <c r="C14" s="845"/>
      <c r="D14" s="69"/>
    </row>
    <row r="15" spans="1:4" ht="20.25" customHeight="1" x14ac:dyDescent="0.25">
      <c r="A15" s="69"/>
      <c r="B15" s="69"/>
      <c r="C15" s="845"/>
      <c r="D15" s="69"/>
    </row>
    <row r="16" spans="1:4" ht="20.25" customHeight="1" x14ac:dyDescent="0.25">
      <c r="A16" s="69"/>
      <c r="B16" s="69"/>
      <c r="C16" s="845"/>
      <c r="D16" s="69"/>
    </row>
    <row r="17" spans="1:4" ht="20.25" customHeight="1" x14ac:dyDescent="0.25">
      <c r="A17" s="69"/>
      <c r="B17" s="69"/>
      <c r="C17" s="845"/>
      <c r="D17" s="69"/>
    </row>
    <row r="18" spans="1:4" ht="20.25" customHeight="1" x14ac:dyDescent="0.25">
      <c r="A18" s="69"/>
      <c r="B18" s="69"/>
      <c r="C18" s="845"/>
      <c r="D18" s="69"/>
    </row>
    <row r="19" spans="1:4" ht="20.25" customHeight="1" x14ac:dyDescent="0.25">
      <c r="A19" s="69"/>
      <c r="B19" s="69"/>
      <c r="C19" s="845"/>
      <c r="D19" s="69"/>
    </row>
    <row r="20" spans="1:4" ht="20.25" customHeight="1" x14ac:dyDescent="0.25">
      <c r="A20" s="69"/>
      <c r="B20" s="69"/>
      <c r="C20" s="845"/>
      <c r="D20" s="69"/>
    </row>
    <row r="21" spans="1:4" ht="20.25" customHeight="1" x14ac:dyDescent="0.25">
      <c r="A21" s="69"/>
      <c r="B21" s="69"/>
      <c r="C21" s="845"/>
      <c r="D21" s="69"/>
    </row>
    <row r="22" spans="1:4" ht="20.25" customHeight="1" x14ac:dyDescent="0.25">
      <c r="A22" s="69"/>
      <c r="B22" s="69"/>
      <c r="C22" s="845"/>
      <c r="D22" s="69"/>
    </row>
    <row r="23" spans="1:4" ht="20.25" customHeight="1" x14ac:dyDescent="0.25">
      <c r="A23" s="69"/>
      <c r="B23" s="69"/>
      <c r="C23" s="845"/>
      <c r="D23" s="69"/>
    </row>
    <row r="24" spans="1:4" ht="20.25" customHeight="1" x14ac:dyDescent="0.25">
      <c r="A24" s="69"/>
      <c r="B24" s="69"/>
      <c r="C24" s="845"/>
      <c r="D24" s="69"/>
    </row>
    <row r="25" spans="1:4" ht="20.25" customHeight="1" x14ac:dyDescent="0.25">
      <c r="A25" s="69"/>
      <c r="B25" s="69"/>
      <c r="C25" s="845"/>
      <c r="D25" s="69"/>
    </row>
    <row r="26" spans="1:4" ht="20.25" customHeight="1" x14ac:dyDescent="0.25">
      <c r="A26" s="69"/>
      <c r="B26" s="69"/>
      <c r="C26" s="845"/>
      <c r="D26" s="69"/>
    </row>
    <row r="27" spans="1:4" ht="20.25" customHeight="1" x14ac:dyDescent="0.25">
      <c r="A27" s="69"/>
      <c r="B27" s="69"/>
      <c r="C27" s="845"/>
      <c r="D27" s="69"/>
    </row>
    <row r="28" spans="1:4" ht="20.25" customHeight="1" x14ac:dyDescent="0.25">
      <c r="A28" s="69"/>
      <c r="B28" s="69"/>
      <c r="C28" s="845"/>
      <c r="D28" s="69"/>
    </row>
    <row r="29" spans="1:4" ht="20.25" customHeight="1" x14ac:dyDescent="0.25">
      <c r="A29" s="69"/>
      <c r="B29" s="69"/>
      <c r="C29" s="845"/>
      <c r="D29" s="69"/>
    </row>
    <row r="30" spans="1:4" ht="20.25" customHeight="1" x14ac:dyDescent="0.25">
      <c r="A30" s="69"/>
      <c r="B30" s="69"/>
      <c r="C30" s="845"/>
      <c r="D30" s="69"/>
    </row>
    <row r="31" spans="1:4" ht="20.25" customHeight="1" x14ac:dyDescent="0.25">
      <c r="A31" s="69"/>
      <c r="B31" s="69"/>
      <c r="C31" s="845"/>
      <c r="D31" s="69"/>
    </row>
    <row r="32" spans="1:4" ht="20.25" customHeight="1" x14ac:dyDescent="0.25">
      <c r="A32" s="69"/>
      <c r="B32" s="69"/>
      <c r="C32" s="845"/>
      <c r="D32" s="69"/>
    </row>
    <row r="33" spans="1:4" ht="20.25" customHeight="1" x14ac:dyDescent="0.25">
      <c r="A33" s="69"/>
      <c r="B33" s="69"/>
      <c r="C33" s="845"/>
      <c r="D33" s="69"/>
    </row>
    <row r="34" spans="1:4" ht="20.25" customHeight="1" x14ac:dyDescent="0.25">
      <c r="A34" s="69"/>
      <c r="B34" s="69"/>
      <c r="C34" s="845"/>
      <c r="D34" s="69"/>
    </row>
    <row r="35" spans="1:4" ht="20.25" customHeight="1" x14ac:dyDescent="0.25">
      <c r="A35" s="69"/>
      <c r="B35" s="69"/>
      <c r="C35" s="845"/>
      <c r="D35" s="69"/>
    </row>
    <row r="40" spans="1:4" x14ac:dyDescent="0.25">
      <c r="D40" s="56">
        <v>39</v>
      </c>
    </row>
  </sheetData>
  <mergeCells count="1">
    <mergeCell ref="A1:D1"/>
  </mergeCells>
  <pageMargins left="0.70866141732283505" right="0.70866141732283505" top="0.55118110236220497" bottom="0.43307086614173201" header="0.31496062992126" footer="0.31496062992126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5">
    <tabColor theme="0" tint="-4.9958800012207406E-2"/>
  </sheetPr>
  <dimension ref="A1:CU63"/>
  <sheetViews>
    <sheetView showGridLines="0" view="pageLayout" topLeftCell="B13" zoomScaleNormal="90" zoomScaleSheetLayoutView="90" workbookViewId="0">
      <selection activeCell="C37" sqref="C37"/>
    </sheetView>
  </sheetViews>
  <sheetFormatPr defaultColWidth="9.140625" defaultRowHeight="15" x14ac:dyDescent="0.25"/>
  <cols>
    <col min="1" max="1" width="4.28515625" style="56" customWidth="1"/>
    <col min="2" max="2" width="30.140625" style="56" customWidth="1"/>
    <col min="3" max="23" width="6.140625" style="56" customWidth="1"/>
    <col min="24" max="24" width="4.28515625" style="56" customWidth="1"/>
    <col min="25" max="25" width="30.28515625" style="56" customWidth="1"/>
    <col min="26" max="29" width="5.7109375" style="56" customWidth="1"/>
    <col min="30" max="30" width="3.5703125" style="56" customWidth="1"/>
    <col min="31" max="31" width="3.28515625" style="56" customWidth="1"/>
    <col min="32" max="47" width="5.7109375" style="56" customWidth="1"/>
    <col min="48" max="48" width="4.28515625" style="56" customWidth="1"/>
    <col min="49" max="49" width="30.28515625" style="56" customWidth="1"/>
    <col min="50" max="70" width="6.140625" style="56" customWidth="1"/>
    <col min="71" max="71" width="4.28515625" style="56" customWidth="1"/>
    <col min="72" max="72" width="30.28515625" style="56" customWidth="1"/>
    <col min="73" max="91" width="6" style="56" customWidth="1"/>
    <col min="92" max="93" width="2.85546875" style="56" customWidth="1"/>
    <col min="94" max="94" width="4.7109375" style="56" customWidth="1"/>
    <col min="95" max="98" width="7.28515625" style="677" customWidth="1"/>
    <col min="99" max="99" width="13.85546875" style="675" customWidth="1"/>
    <col min="100" max="16384" width="9.140625" style="56"/>
  </cols>
  <sheetData>
    <row r="1" spans="1:99" ht="11.25" customHeight="1" x14ac:dyDescent="0.25">
      <c r="A1" s="124"/>
      <c r="B1" s="151" t="s">
        <v>212</v>
      </c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51" t="s">
        <v>212</v>
      </c>
      <c r="Z1" s="12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51" t="s">
        <v>212</v>
      </c>
      <c r="AX1" s="124"/>
      <c r="AY1" s="124"/>
      <c r="AZ1" s="124"/>
      <c r="BA1" s="124"/>
      <c r="BB1" s="124"/>
      <c r="BC1" s="124"/>
      <c r="BD1" s="124"/>
      <c r="BE1" s="124"/>
      <c r="BF1" s="124"/>
      <c r="BG1" s="124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  <c r="BS1" s="124"/>
      <c r="BT1" s="151" t="s">
        <v>212</v>
      </c>
      <c r="BU1" s="124"/>
      <c r="BV1" s="124"/>
      <c r="BW1" s="124"/>
      <c r="BX1" s="124"/>
      <c r="BY1" s="124"/>
      <c r="BZ1" s="124"/>
      <c r="CA1" s="124"/>
      <c r="CB1" s="124"/>
      <c r="CC1" s="124"/>
      <c r="CD1" s="124"/>
      <c r="CE1" s="124"/>
      <c r="CF1" s="124"/>
      <c r="CG1" s="124"/>
      <c r="CH1" s="124"/>
      <c r="CI1" s="124"/>
      <c r="CJ1" s="124"/>
      <c r="CK1" s="124"/>
      <c r="CL1" s="124"/>
      <c r="CM1" s="124"/>
      <c r="CN1" s="124"/>
      <c r="CO1" s="124"/>
      <c r="CP1" s="124"/>
      <c r="CQ1" s="124"/>
      <c r="CR1" s="124"/>
      <c r="CS1" s="124"/>
      <c r="CT1" s="56"/>
      <c r="CU1" s="56"/>
    </row>
    <row r="2" spans="1:99" ht="15.75" customHeight="1" x14ac:dyDescent="0.25">
      <c r="A2" s="124"/>
      <c r="B2" s="152" t="s">
        <v>213</v>
      </c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52" t="s">
        <v>213</v>
      </c>
      <c r="Z2" s="124"/>
      <c r="AA2" s="124"/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4"/>
      <c r="AM2" s="124"/>
      <c r="AN2" s="124"/>
      <c r="AO2" s="124"/>
      <c r="AP2" s="124"/>
      <c r="AQ2" s="124"/>
      <c r="AR2" s="124"/>
      <c r="AS2" s="124"/>
      <c r="AT2" s="124"/>
      <c r="AU2" s="124"/>
      <c r="AV2" s="124"/>
      <c r="AW2" s="152" t="s">
        <v>213</v>
      </c>
      <c r="AX2" s="124"/>
      <c r="AY2" s="124"/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4"/>
      <c r="BO2" s="124"/>
      <c r="BP2" s="124"/>
      <c r="BQ2" s="124"/>
      <c r="BR2" s="124"/>
      <c r="BS2" s="124"/>
      <c r="BT2" s="152" t="s">
        <v>213</v>
      </c>
      <c r="BU2" s="124"/>
      <c r="BV2" s="124"/>
      <c r="BW2" s="124"/>
      <c r="BX2" s="124"/>
      <c r="BY2" s="124"/>
      <c r="BZ2" s="124"/>
      <c r="CA2" s="124"/>
      <c r="CB2" s="124"/>
      <c r="CC2" s="12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6"/>
      <c r="CU2" s="56"/>
    </row>
    <row r="3" spans="1:99" ht="15.75" customHeight="1" x14ac:dyDescent="0.25">
      <c r="A3" s="124"/>
      <c r="B3" s="152" t="s">
        <v>494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52" t="s">
        <v>494</v>
      </c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  <c r="AW3" s="152" t="s">
        <v>494</v>
      </c>
      <c r="AX3" s="124"/>
      <c r="AY3" s="124"/>
      <c r="AZ3" s="124"/>
      <c r="BA3" s="124"/>
      <c r="BB3" s="124"/>
      <c r="BC3" s="124"/>
      <c r="BD3" s="124"/>
      <c r="BE3" s="124"/>
      <c r="BF3" s="124"/>
      <c r="BG3" s="124"/>
      <c r="BH3" s="124"/>
      <c r="BI3" s="124"/>
      <c r="BJ3" s="124"/>
      <c r="BK3" s="124"/>
      <c r="BL3" s="124"/>
      <c r="BM3" s="124"/>
      <c r="BN3" s="124"/>
      <c r="BO3" s="124"/>
      <c r="BP3" s="124"/>
      <c r="BQ3" s="124"/>
      <c r="BR3" s="124"/>
      <c r="BS3" s="124"/>
      <c r="BT3" s="152" t="s">
        <v>494</v>
      </c>
      <c r="BU3" s="124"/>
      <c r="BV3" s="124"/>
      <c r="BW3" s="124"/>
      <c r="BX3" s="124"/>
      <c r="BY3" s="124"/>
      <c r="BZ3" s="124"/>
      <c r="CA3" s="124"/>
      <c r="CB3" s="124"/>
      <c r="CC3" s="124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6"/>
      <c r="CU3" s="56"/>
    </row>
    <row r="4" spans="1:99" s="95" customFormat="1" ht="15.75" customHeight="1" x14ac:dyDescent="0.25">
      <c r="A4" s="147"/>
      <c r="B4" s="148" t="s">
        <v>623</v>
      </c>
      <c r="C4" s="148"/>
      <c r="D4" s="148"/>
      <c r="E4" s="148"/>
      <c r="F4" s="148"/>
      <c r="G4" s="148"/>
      <c r="H4" s="148"/>
      <c r="I4" s="684"/>
      <c r="J4" s="14" t="e">
        <f>DATABASE!D10</f>
        <v>#N/A</v>
      </c>
      <c r="K4" s="14"/>
      <c r="L4" s="14"/>
      <c r="M4" s="172" t="s">
        <v>216</v>
      </c>
      <c r="N4" s="172"/>
      <c r="O4" s="172"/>
      <c r="P4" s="172"/>
      <c r="Q4" s="9" t="e">
        <f>DATABASE!E10</f>
        <v>#N/A</v>
      </c>
      <c r="R4" s="9"/>
      <c r="S4" s="9"/>
      <c r="T4" s="9"/>
      <c r="V4" s="148"/>
      <c r="X4" s="147"/>
      <c r="Y4" s="148" t="s">
        <v>621</v>
      </c>
      <c r="Z4" s="148"/>
      <c r="AA4" s="148"/>
      <c r="AB4" s="148"/>
      <c r="AC4" s="148"/>
      <c r="AD4" s="148"/>
      <c r="AE4" s="148"/>
      <c r="AF4" s="684"/>
      <c r="AG4" s="14" t="e">
        <f>J4</f>
        <v>#N/A</v>
      </c>
      <c r="AH4" s="14"/>
      <c r="AI4" s="14"/>
      <c r="AJ4" s="172" t="s">
        <v>216</v>
      </c>
      <c r="AL4" s="172"/>
      <c r="AM4" s="172"/>
      <c r="AN4" s="9" t="e">
        <f>Q4</f>
        <v>#N/A</v>
      </c>
      <c r="AO4" s="9"/>
      <c r="AP4" s="9"/>
      <c r="AQ4" s="693"/>
      <c r="AR4" s="693"/>
      <c r="AS4" s="693"/>
      <c r="AT4" s="148"/>
      <c r="AV4" s="147"/>
      <c r="AW4" s="148" t="s">
        <v>628</v>
      </c>
      <c r="AX4" s="148"/>
      <c r="AY4" s="148"/>
      <c r="AZ4" s="148"/>
      <c r="BA4" s="148"/>
      <c r="BB4" s="148"/>
      <c r="BC4" s="148"/>
      <c r="BD4" s="14" t="e">
        <f>AG4</f>
        <v>#N/A</v>
      </c>
      <c r="BE4" s="14"/>
      <c r="BF4" s="14"/>
      <c r="BG4" s="172" t="s">
        <v>216</v>
      </c>
      <c r="BI4" s="172"/>
      <c r="BJ4" s="172"/>
      <c r="BK4" s="9" t="e">
        <f>AN4</f>
        <v>#N/A</v>
      </c>
      <c r="BL4" s="9"/>
      <c r="BM4" s="9"/>
      <c r="BN4" s="693"/>
      <c r="BO4" s="693"/>
      <c r="BP4" s="693"/>
      <c r="BQ4" s="148"/>
      <c r="BS4" s="147"/>
      <c r="BT4" s="148" t="s">
        <v>623</v>
      </c>
      <c r="BU4" s="148"/>
      <c r="BV4" s="148"/>
      <c r="BW4" s="148"/>
      <c r="BX4" s="148"/>
      <c r="BY4" s="148"/>
      <c r="BZ4" s="148"/>
      <c r="CB4" s="14" t="e">
        <f>BD4</f>
        <v>#N/A</v>
      </c>
      <c r="CC4" s="14"/>
      <c r="CD4" s="14"/>
      <c r="CE4" s="172" t="s">
        <v>216</v>
      </c>
      <c r="CG4" s="172"/>
      <c r="CH4" s="172"/>
      <c r="CI4" s="692" t="e">
        <f>BK4</f>
        <v>#N/A</v>
      </c>
      <c r="CJ4" s="692"/>
      <c r="CK4" s="692"/>
      <c r="CL4" s="692"/>
      <c r="CN4" s="148"/>
      <c r="CP4" s="148"/>
      <c r="CQ4" s="148"/>
      <c r="CR4" s="148"/>
    </row>
    <row r="5" spans="1:99" s="80" customFormat="1" ht="15.75" customHeight="1" x14ac:dyDescent="0.25">
      <c r="A5" s="685"/>
      <c r="B5" s="694" t="s">
        <v>627</v>
      </c>
      <c r="D5" s="690" t="str">
        <f>"№ "&amp;DATABASE!B3</f>
        <v>№ 45</v>
      </c>
      <c r="E5" s="687" t="s">
        <v>624</v>
      </c>
      <c r="H5" s="687"/>
      <c r="I5" s="687"/>
      <c r="J5" s="13">
        <f>DATABASE!F3</f>
        <v>43952</v>
      </c>
      <c r="K5" s="13"/>
      <c r="L5" s="13"/>
      <c r="M5" s="687" t="s">
        <v>291</v>
      </c>
      <c r="P5" s="687"/>
      <c r="Q5" s="687"/>
      <c r="R5" s="687"/>
      <c r="S5" s="687"/>
      <c r="T5" s="687"/>
      <c r="U5" s="687"/>
      <c r="V5" s="687"/>
      <c r="W5" s="687"/>
      <c r="X5" s="685"/>
      <c r="Y5" s="12" t="s">
        <v>622</v>
      </c>
      <c r="Z5" s="11"/>
      <c r="AA5" s="688" t="str">
        <f>D5</f>
        <v>№ 45</v>
      </c>
      <c r="AB5" s="689" t="s">
        <v>625</v>
      </c>
      <c r="AC5" s="689"/>
      <c r="AD5" s="689"/>
      <c r="AG5" s="13">
        <f>J5</f>
        <v>43952</v>
      </c>
      <c r="AH5" s="13"/>
      <c r="AI5" s="13"/>
      <c r="AJ5" s="689" t="s">
        <v>291</v>
      </c>
      <c r="AK5" s="689"/>
      <c r="AL5" s="689"/>
      <c r="AM5" s="689"/>
      <c r="AN5" s="689"/>
      <c r="AO5" s="689"/>
      <c r="AP5" s="689"/>
      <c r="AQ5" s="689"/>
      <c r="AR5" s="689"/>
      <c r="AS5" s="689"/>
      <c r="AT5" s="689"/>
      <c r="AU5" s="689"/>
      <c r="AV5" s="685"/>
      <c r="AW5" s="12" t="s">
        <v>620</v>
      </c>
      <c r="AX5" s="12"/>
      <c r="AY5" s="686" t="str">
        <f>AA5</f>
        <v>№ 45</v>
      </c>
      <c r="AZ5" s="687" t="s">
        <v>626</v>
      </c>
      <c r="BA5" s="687"/>
      <c r="BB5" s="687"/>
      <c r="BC5" s="687"/>
      <c r="BE5" s="10">
        <f>AG5</f>
        <v>43952</v>
      </c>
      <c r="BF5" s="10"/>
      <c r="BG5" s="687" t="s">
        <v>291</v>
      </c>
      <c r="BJ5" s="687"/>
      <c r="BK5" s="687"/>
      <c r="BL5" s="687"/>
      <c r="BM5" s="687"/>
      <c r="BN5" s="687"/>
      <c r="BO5" s="687"/>
      <c r="BP5" s="687"/>
      <c r="BQ5" s="687"/>
      <c r="BR5" s="687"/>
      <c r="BS5" s="685"/>
      <c r="BT5" s="12" t="s">
        <v>629</v>
      </c>
      <c r="BU5" s="12"/>
      <c r="BV5" s="686" t="str">
        <f>AY5</f>
        <v>№ 45</v>
      </c>
      <c r="BW5" s="687" t="s">
        <v>624</v>
      </c>
      <c r="BX5" s="687"/>
      <c r="BY5" s="687"/>
      <c r="BZ5" s="687"/>
      <c r="CB5" s="13">
        <f>BE5</f>
        <v>43952</v>
      </c>
      <c r="CC5" s="13"/>
      <c r="CD5" s="13"/>
      <c r="CE5" s="687" t="s">
        <v>291</v>
      </c>
      <c r="CH5" s="687"/>
      <c r="CI5" s="687"/>
      <c r="CJ5" s="687"/>
      <c r="CK5" s="687"/>
      <c r="CL5" s="687"/>
      <c r="CM5" s="687"/>
      <c r="CN5" s="687"/>
      <c r="CO5" s="687"/>
      <c r="CP5" s="687"/>
      <c r="CQ5" s="689"/>
      <c r="CR5" s="689"/>
      <c r="CS5" s="689"/>
    </row>
    <row r="6" spans="1:99" ht="15.75" customHeight="1" x14ac:dyDescent="0.25">
      <c r="A6" s="5" t="s">
        <v>0</v>
      </c>
      <c r="B6" s="4" t="s">
        <v>53</v>
      </c>
      <c r="C6" s="8" t="s">
        <v>218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6"/>
      <c r="X6" s="5" t="s">
        <v>0</v>
      </c>
      <c r="Y6" s="2"/>
      <c r="Z6" s="8" t="s">
        <v>219</v>
      </c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6"/>
      <c r="AV6" s="5" t="s">
        <v>0</v>
      </c>
      <c r="AW6" s="2"/>
      <c r="AX6" s="8" t="s">
        <v>218</v>
      </c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6"/>
      <c r="BS6" s="5" t="s">
        <v>0</v>
      </c>
      <c r="BT6" s="2"/>
      <c r="BU6" s="8" t="s">
        <v>218</v>
      </c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6"/>
    </row>
    <row r="7" spans="1:99" s="670" customFormat="1" ht="12.75" customHeight="1" x14ac:dyDescent="0.2">
      <c r="A7" s="5"/>
      <c r="B7" s="3"/>
      <c r="C7" s="669">
        <v>1</v>
      </c>
      <c r="D7" s="669">
        <v>2</v>
      </c>
      <c r="E7" s="669">
        <v>3</v>
      </c>
      <c r="F7" s="669">
        <v>4</v>
      </c>
      <c r="G7" s="669">
        <v>5</v>
      </c>
      <c r="H7" s="669">
        <v>6</v>
      </c>
      <c r="I7" s="669">
        <v>7</v>
      </c>
      <c r="J7" s="669">
        <v>8</v>
      </c>
      <c r="K7" s="669">
        <v>9</v>
      </c>
      <c r="L7" s="669">
        <v>10</v>
      </c>
      <c r="M7" s="669">
        <v>11</v>
      </c>
      <c r="N7" s="669">
        <v>12</v>
      </c>
      <c r="O7" s="669">
        <v>13</v>
      </c>
      <c r="P7" s="669">
        <v>14</v>
      </c>
      <c r="Q7" s="669">
        <v>15</v>
      </c>
      <c r="R7" s="669">
        <v>16</v>
      </c>
      <c r="S7" s="669">
        <v>17</v>
      </c>
      <c r="T7" s="669">
        <v>18</v>
      </c>
      <c r="U7" s="669">
        <v>19</v>
      </c>
      <c r="V7" s="669">
        <v>20</v>
      </c>
      <c r="W7" s="669">
        <v>21</v>
      </c>
      <c r="X7" s="5"/>
      <c r="Y7" s="1"/>
      <c r="Z7" s="669">
        <v>22</v>
      </c>
      <c r="AA7" s="669">
        <v>23</v>
      </c>
      <c r="AB7" s="669">
        <v>24</v>
      </c>
      <c r="AC7" s="789">
        <v>25</v>
      </c>
      <c r="AD7" s="900">
        <v>26</v>
      </c>
      <c r="AE7" s="901"/>
      <c r="AF7" s="669">
        <v>27</v>
      </c>
      <c r="AG7" s="789">
        <v>28</v>
      </c>
      <c r="AH7" s="789">
        <v>29</v>
      </c>
      <c r="AI7" s="669">
        <v>30</v>
      </c>
      <c r="AJ7" s="669">
        <v>31</v>
      </c>
      <c r="AK7" s="669">
        <v>32</v>
      </c>
      <c r="AL7" s="669">
        <v>33</v>
      </c>
      <c r="AM7" s="669">
        <v>34</v>
      </c>
      <c r="AN7" s="669">
        <v>35</v>
      </c>
      <c r="AO7" s="669">
        <v>36</v>
      </c>
      <c r="AP7" s="669">
        <v>37</v>
      </c>
      <c r="AQ7" s="669">
        <v>38</v>
      </c>
      <c r="AR7" s="669">
        <v>39</v>
      </c>
      <c r="AS7" s="669">
        <v>40</v>
      </c>
      <c r="AT7" s="669">
        <v>41</v>
      </c>
      <c r="AU7" s="669">
        <v>42</v>
      </c>
      <c r="AV7" s="5"/>
      <c r="AW7" s="1"/>
      <c r="AX7" s="669">
        <v>43</v>
      </c>
      <c r="AY7" s="669">
        <v>44</v>
      </c>
      <c r="AZ7" s="669">
        <v>45</v>
      </c>
      <c r="BA7" s="669">
        <v>46</v>
      </c>
      <c r="BB7" s="669">
        <v>47</v>
      </c>
      <c r="BC7" s="669">
        <v>48</v>
      </c>
      <c r="BD7" s="669">
        <v>49</v>
      </c>
      <c r="BE7" s="669">
        <v>50</v>
      </c>
      <c r="BF7" s="669">
        <v>51</v>
      </c>
      <c r="BG7" s="669">
        <v>52</v>
      </c>
      <c r="BH7" s="669">
        <v>53</v>
      </c>
      <c r="BI7" s="669">
        <v>54</v>
      </c>
      <c r="BJ7" s="669">
        <v>55</v>
      </c>
      <c r="BK7" s="669">
        <v>56</v>
      </c>
      <c r="BL7" s="669">
        <v>57</v>
      </c>
      <c r="BM7" s="669">
        <v>58</v>
      </c>
      <c r="BN7" s="669">
        <v>59</v>
      </c>
      <c r="BO7" s="669">
        <v>60</v>
      </c>
      <c r="BP7" s="669">
        <v>61</v>
      </c>
      <c r="BQ7" s="669">
        <v>62</v>
      </c>
      <c r="BR7" s="669">
        <v>63</v>
      </c>
      <c r="BS7" s="5"/>
      <c r="BT7" s="1"/>
      <c r="BU7" s="669">
        <v>64</v>
      </c>
      <c r="BV7" s="669">
        <v>65</v>
      </c>
      <c r="BW7" s="669">
        <v>66</v>
      </c>
      <c r="BX7" s="669">
        <v>67</v>
      </c>
      <c r="BY7" s="669">
        <v>68</v>
      </c>
      <c r="BZ7" s="669">
        <v>69</v>
      </c>
      <c r="CA7" s="669">
        <v>70</v>
      </c>
      <c r="CB7" s="669">
        <v>71</v>
      </c>
      <c r="CC7" s="669">
        <v>72</v>
      </c>
      <c r="CD7" s="669">
        <v>73</v>
      </c>
      <c r="CE7" s="669">
        <v>74</v>
      </c>
      <c r="CF7" s="669">
        <v>75</v>
      </c>
      <c r="CG7" s="669">
        <v>76</v>
      </c>
      <c r="CH7" s="669">
        <v>77</v>
      </c>
      <c r="CI7" s="669">
        <v>78</v>
      </c>
      <c r="CJ7" s="669">
        <v>79</v>
      </c>
      <c r="CK7" s="669">
        <v>80</v>
      </c>
      <c r="CL7" s="669">
        <v>81</v>
      </c>
      <c r="CM7" s="669">
        <v>82</v>
      </c>
      <c r="CN7" s="900">
        <v>83</v>
      </c>
      <c r="CO7" s="901"/>
      <c r="CP7" s="669">
        <v>84</v>
      </c>
      <c r="CQ7" s="677"/>
      <c r="CR7" s="677"/>
      <c r="CS7" s="677"/>
      <c r="CT7" s="677"/>
      <c r="CU7" s="676"/>
    </row>
    <row r="8" spans="1:99" s="670" customFormat="1" ht="12.75" customHeight="1" x14ac:dyDescent="0.2">
      <c r="A8" s="5"/>
      <c r="B8" s="3"/>
      <c r="C8" s="669" t="s">
        <v>783</v>
      </c>
      <c r="D8" s="669" t="s">
        <v>784</v>
      </c>
      <c r="E8" s="669" t="s">
        <v>785</v>
      </c>
      <c r="F8" s="669" t="s">
        <v>786</v>
      </c>
      <c r="G8" s="669" t="s">
        <v>787</v>
      </c>
      <c r="H8" s="669" t="s">
        <v>788</v>
      </c>
      <c r="I8" s="669" t="s">
        <v>789</v>
      </c>
      <c r="J8" s="669" t="s">
        <v>790</v>
      </c>
      <c r="K8" s="669" t="s">
        <v>791</v>
      </c>
      <c r="L8" s="669" t="s">
        <v>792</v>
      </c>
      <c r="M8" s="669" t="s">
        <v>793</v>
      </c>
      <c r="N8" s="669" t="s">
        <v>794</v>
      </c>
      <c r="O8" s="669" t="s">
        <v>795</v>
      </c>
      <c r="P8" s="669" t="s">
        <v>796</v>
      </c>
      <c r="Q8" s="669" t="s">
        <v>797</v>
      </c>
      <c r="R8" s="669" t="s">
        <v>798</v>
      </c>
      <c r="S8" s="669" t="s">
        <v>799</v>
      </c>
      <c r="T8" s="669" t="s">
        <v>800</v>
      </c>
      <c r="U8" s="669" t="s">
        <v>801</v>
      </c>
      <c r="V8" s="669" t="s">
        <v>802</v>
      </c>
      <c r="W8" s="669" t="s">
        <v>803</v>
      </c>
      <c r="X8" s="5"/>
      <c r="Y8" s="1"/>
      <c r="Z8" s="669" t="s">
        <v>804</v>
      </c>
      <c r="AA8" s="669" t="s">
        <v>805</v>
      </c>
      <c r="AB8" s="669" t="s">
        <v>806</v>
      </c>
      <c r="AC8" s="789" t="s">
        <v>807</v>
      </c>
      <c r="AD8" s="900" t="s">
        <v>808</v>
      </c>
      <c r="AE8" s="901"/>
      <c r="AF8" s="669" t="s">
        <v>809</v>
      </c>
      <c r="AG8" s="669" t="s">
        <v>810</v>
      </c>
      <c r="AH8" s="669" t="s">
        <v>811</v>
      </c>
      <c r="AI8" s="669" t="s">
        <v>812</v>
      </c>
      <c r="AJ8" s="669" t="s">
        <v>813</v>
      </c>
      <c r="AK8" s="669" t="s">
        <v>814</v>
      </c>
      <c r="AL8" s="669" t="s">
        <v>815</v>
      </c>
      <c r="AM8" s="669" t="s">
        <v>816</v>
      </c>
      <c r="AN8" s="669" t="s">
        <v>817</v>
      </c>
      <c r="AO8" s="669" t="s">
        <v>818</v>
      </c>
      <c r="AP8" s="669" t="s">
        <v>819</v>
      </c>
      <c r="AQ8" s="669" t="s">
        <v>820</v>
      </c>
      <c r="AR8" s="669" t="s">
        <v>821</v>
      </c>
      <c r="AS8" s="669" t="s">
        <v>822</v>
      </c>
      <c r="AT8" s="669" t="s">
        <v>823</v>
      </c>
      <c r="AU8" s="669" t="s">
        <v>824</v>
      </c>
      <c r="AV8" s="5"/>
      <c r="AW8" s="1"/>
      <c r="AX8" s="669" t="s">
        <v>825</v>
      </c>
      <c r="AY8" s="669" t="s">
        <v>826</v>
      </c>
      <c r="AZ8" s="669" t="s">
        <v>827</v>
      </c>
      <c r="BA8" s="669" t="s">
        <v>828</v>
      </c>
      <c r="BB8" s="669" t="s">
        <v>829</v>
      </c>
      <c r="BC8" s="669" t="s">
        <v>830</v>
      </c>
      <c r="BD8" s="669" t="s">
        <v>831</v>
      </c>
      <c r="BE8" s="669" t="s">
        <v>832</v>
      </c>
      <c r="BF8" s="669" t="s">
        <v>833</v>
      </c>
      <c r="BG8" s="669" t="s">
        <v>834</v>
      </c>
      <c r="BH8" s="669" t="s">
        <v>835</v>
      </c>
      <c r="BI8" s="669" t="s">
        <v>836</v>
      </c>
      <c r="BJ8" s="669" t="s">
        <v>837</v>
      </c>
      <c r="BK8" s="669" t="s">
        <v>838</v>
      </c>
      <c r="BL8" s="669" t="s">
        <v>839</v>
      </c>
      <c r="BM8" s="669" t="s">
        <v>840</v>
      </c>
      <c r="BN8" s="669" t="s">
        <v>841</v>
      </c>
      <c r="BO8" s="669" t="s">
        <v>842</v>
      </c>
      <c r="BP8" s="669" t="s">
        <v>843</v>
      </c>
      <c r="BQ8" s="669" t="s">
        <v>844</v>
      </c>
      <c r="BR8" s="669" t="s">
        <v>845</v>
      </c>
      <c r="BS8" s="5"/>
      <c r="BT8" s="1"/>
      <c r="BU8" s="669" t="s">
        <v>846</v>
      </c>
      <c r="BV8" s="669" t="s">
        <v>847</v>
      </c>
      <c r="BW8" s="669" t="s">
        <v>848</v>
      </c>
      <c r="BX8" s="669" t="s">
        <v>849</v>
      </c>
      <c r="BY8" s="669" t="s">
        <v>850</v>
      </c>
      <c r="BZ8" s="669" t="s">
        <v>851</v>
      </c>
      <c r="CA8" s="669" t="s">
        <v>852</v>
      </c>
      <c r="CB8" s="669" t="s">
        <v>853</v>
      </c>
      <c r="CC8" s="669" t="s">
        <v>854</v>
      </c>
      <c r="CD8" s="669" t="s">
        <v>855</v>
      </c>
      <c r="CE8" s="669" t="s">
        <v>856</v>
      </c>
      <c r="CF8" s="669" t="s">
        <v>857</v>
      </c>
      <c r="CG8" s="669" t="s">
        <v>858</v>
      </c>
      <c r="CH8" s="669" t="s">
        <v>859</v>
      </c>
      <c r="CI8" s="669" t="s">
        <v>860</v>
      </c>
      <c r="CJ8" s="669" t="s">
        <v>861</v>
      </c>
      <c r="CK8" s="669" t="s">
        <v>862</v>
      </c>
      <c r="CL8" s="669" t="s">
        <v>863</v>
      </c>
      <c r="CM8" s="669" t="s">
        <v>864</v>
      </c>
      <c r="CN8" s="900" t="s">
        <v>865</v>
      </c>
      <c r="CO8" s="901"/>
      <c r="CP8" s="669">
        <v>84</v>
      </c>
    </row>
    <row r="9" spans="1:99" s="81" customFormat="1" ht="48" customHeight="1" x14ac:dyDescent="0.25">
      <c r="A9" s="5"/>
      <c r="B9" s="3"/>
      <c r="C9" s="153">
        <f>'К-дарь'!H6</f>
        <v>43952</v>
      </c>
      <c r="D9" s="153">
        <f>'К-дарь'!H7</f>
        <v>43953</v>
      </c>
      <c r="E9" s="153">
        <f>'К-дарь'!H8</f>
        <v>43955</v>
      </c>
      <c r="F9" s="153">
        <f>'К-дарь'!H9</f>
        <v>43956</v>
      </c>
      <c r="G9" s="153">
        <f>'К-дарь'!H10</f>
        <v>43957</v>
      </c>
      <c r="H9" s="153">
        <f>'К-дарь'!H11</f>
        <v>43958</v>
      </c>
      <c r="I9" s="153">
        <f>'К-дарь'!H12</f>
        <v>43959</v>
      </c>
      <c r="J9" s="153">
        <f>'К-дарь'!H13</f>
        <v>43962</v>
      </c>
      <c r="K9" s="153">
        <f>'К-дарь'!H14</f>
        <v>43963</v>
      </c>
      <c r="L9" s="153">
        <f>'К-дарь'!H15</f>
        <v>43964</v>
      </c>
      <c r="M9" s="153">
        <f>'К-дарь'!H16</f>
        <v>43965</v>
      </c>
      <c r="N9" s="153">
        <f>'К-дарь'!H17</f>
        <v>43966</v>
      </c>
      <c r="O9" s="153">
        <f>'К-дарь'!H18</f>
        <v>43967</v>
      </c>
      <c r="P9" s="153">
        <f>'К-дарь'!H19</f>
        <v>43969</v>
      </c>
      <c r="Q9" s="153">
        <f>'К-дарь'!H20</f>
        <v>43970</v>
      </c>
      <c r="R9" s="153">
        <f>'К-дарь'!H21</f>
        <v>43971</v>
      </c>
      <c r="S9" s="153">
        <f>'К-дарь'!H22</f>
        <v>43972</v>
      </c>
      <c r="T9" s="153">
        <f>'К-дарь'!H23</f>
        <v>43973</v>
      </c>
      <c r="U9" s="153">
        <f>'К-дарь'!H24</f>
        <v>43974</v>
      </c>
      <c r="V9" s="153">
        <f>'К-дарь'!H25</f>
        <v>43976</v>
      </c>
      <c r="W9" s="153">
        <f>'К-дарь'!H26</f>
        <v>43977</v>
      </c>
      <c r="X9" s="5"/>
      <c r="Y9" s="899"/>
      <c r="Z9" s="153">
        <f>'К-дарь'!H27</f>
        <v>43978</v>
      </c>
      <c r="AA9" s="154">
        <f>'К-дарь'!H28</f>
        <v>43979</v>
      </c>
      <c r="AB9" s="154">
        <f>'К-дарь'!H29</f>
        <v>43980</v>
      </c>
      <c r="AC9" s="788">
        <f>'К-дарь'!H30</f>
        <v>43981</v>
      </c>
      <c r="AD9" s="902">
        <f>'К-дарь'!H31</f>
        <v>43983</v>
      </c>
      <c r="AE9" s="903"/>
      <c r="AF9" s="154">
        <f>'К-дарь'!H32</f>
        <v>43984</v>
      </c>
      <c r="AG9" s="647">
        <f>'К-дарь'!H33</f>
        <v>43985</v>
      </c>
      <c r="AH9" s="647">
        <f>'К-дарь'!H34</f>
        <v>43986</v>
      </c>
      <c r="AI9" s="154">
        <f>'К-дарь'!H35</f>
        <v>43987</v>
      </c>
      <c r="AJ9" s="154">
        <f>'К-дарь'!H36</f>
        <v>43988</v>
      </c>
      <c r="AK9" s="729">
        <f>'К-дарь'!H37</f>
        <v>43990</v>
      </c>
      <c r="AL9" s="154">
        <f>'К-дарь'!H38</f>
        <v>43991</v>
      </c>
      <c r="AM9" s="154">
        <f>'К-дарь'!H39</f>
        <v>43992</v>
      </c>
      <c r="AN9" s="154">
        <f>'К-дарь'!H40</f>
        <v>43993</v>
      </c>
      <c r="AO9" s="154">
        <f>'К-дарь'!H41</f>
        <v>43994</v>
      </c>
      <c r="AP9" s="154">
        <f>'К-дарь'!H42</f>
        <v>43995</v>
      </c>
      <c r="AQ9" s="154">
        <f>'К-дарь'!H43</f>
        <v>43997</v>
      </c>
      <c r="AR9" s="154">
        <f>'К-дарь'!H44</f>
        <v>43998</v>
      </c>
      <c r="AS9" s="729">
        <f>'К-дарь'!H45</f>
        <v>43999</v>
      </c>
      <c r="AT9" s="729">
        <f>'К-дарь'!H46</f>
        <v>44000</v>
      </c>
      <c r="AU9" s="154">
        <f>'К-дарь'!H47</f>
        <v>44001</v>
      </c>
      <c r="AV9" s="5"/>
      <c r="AW9" s="899"/>
      <c r="AX9" s="154">
        <f>'К-дарь'!H48</f>
        <v>44002</v>
      </c>
      <c r="AY9" s="154">
        <f>'К-дарь'!H49</f>
        <v>44004</v>
      </c>
      <c r="AZ9" s="154">
        <f>'К-дарь'!H50</f>
        <v>44005</v>
      </c>
      <c r="BA9" s="154">
        <f>'К-дарь'!H51</f>
        <v>44006</v>
      </c>
      <c r="BB9" s="154">
        <f>'К-дарь'!H52</f>
        <v>44007</v>
      </c>
      <c r="BC9" s="154">
        <f>'К-дарь'!H53</f>
        <v>44008</v>
      </c>
      <c r="BD9" s="154">
        <f>'К-дарь'!H54</f>
        <v>44009</v>
      </c>
      <c r="BE9" s="154">
        <f>'К-дарь'!H55</f>
        <v>44011</v>
      </c>
      <c r="BF9" s="154">
        <f>'К-дарь'!H56</f>
        <v>44012</v>
      </c>
      <c r="BG9" s="154">
        <f>'К-дарь'!H57</f>
        <v>44013</v>
      </c>
      <c r="BH9" s="154">
        <f>'К-дарь'!H58</f>
        <v>44014</v>
      </c>
      <c r="BI9" s="154">
        <f>'К-дарь'!H59</f>
        <v>44015</v>
      </c>
      <c r="BJ9" s="154">
        <f>'К-дарь'!H60</f>
        <v>44016</v>
      </c>
      <c r="BK9" s="154">
        <f>'К-дарь'!H61</f>
        <v>44018</v>
      </c>
      <c r="BL9" s="154">
        <f>'К-дарь'!H62</f>
        <v>44019</v>
      </c>
      <c r="BM9" s="154">
        <f>'К-дарь'!H63</f>
        <v>44020</v>
      </c>
      <c r="BN9" s="154">
        <f>'К-дарь'!H64</f>
        <v>44021</v>
      </c>
      <c r="BO9" s="154">
        <f>'К-дарь'!H65</f>
        <v>44022</v>
      </c>
      <c r="BP9" s="154">
        <f>'К-дарь'!H66</f>
        <v>44023</v>
      </c>
      <c r="BQ9" s="154">
        <f>'К-дарь'!H67</f>
        <v>44025</v>
      </c>
      <c r="BR9" s="154">
        <f>'К-дарь'!H68</f>
        <v>44026</v>
      </c>
      <c r="BS9" s="5"/>
      <c r="BT9" s="899"/>
      <c r="BU9" s="154">
        <f>'К-дарь'!H69</f>
        <v>44027</v>
      </c>
      <c r="BV9" s="154">
        <f>'К-дарь'!H70</f>
        <v>44028</v>
      </c>
      <c r="BW9" s="154">
        <f>'К-дарь'!H71</f>
        <v>44029</v>
      </c>
      <c r="BX9" s="155">
        <f>'К-дарь'!H72</f>
        <v>44030</v>
      </c>
      <c r="BY9" s="155">
        <f>'К-дарь'!H73</f>
        <v>44032</v>
      </c>
      <c r="BZ9" s="155">
        <f>'К-дарь'!H74</f>
        <v>44033</v>
      </c>
      <c r="CA9" s="155">
        <f>'К-дарь'!H75</f>
        <v>44034</v>
      </c>
      <c r="CB9" s="155">
        <f>'К-дарь'!H76</f>
        <v>44035</v>
      </c>
      <c r="CC9" s="155">
        <f>'К-дарь'!H77</f>
        <v>44036</v>
      </c>
      <c r="CD9" s="155">
        <f>'К-дарь'!H78</f>
        <v>44037</v>
      </c>
      <c r="CE9" s="155">
        <f>'К-дарь'!H79</f>
        <v>44039</v>
      </c>
      <c r="CF9" s="155">
        <f>'К-дарь'!H80</f>
        <v>44040</v>
      </c>
      <c r="CG9" s="155">
        <f>'К-дарь'!H81</f>
        <v>44041</v>
      </c>
      <c r="CH9" s="155">
        <f>'К-дарь'!H82</f>
        <v>44042</v>
      </c>
      <c r="CI9" s="155">
        <f>'К-дарь'!H83</f>
        <v>44043</v>
      </c>
      <c r="CJ9" s="155">
        <f>'К-дарь'!H84</f>
        <v>44044</v>
      </c>
      <c r="CK9" s="729">
        <f>'К-дарь'!H85</f>
        <v>44046</v>
      </c>
      <c r="CL9" s="155">
        <f>'К-дарь'!H86</f>
        <v>44047</v>
      </c>
      <c r="CM9" s="155">
        <f>'К-дарь'!H87</f>
        <v>44048</v>
      </c>
      <c r="CN9" s="902">
        <f>'К-дарь'!H88</f>
        <v>44049</v>
      </c>
      <c r="CO9" s="903"/>
      <c r="CP9" s="155"/>
      <c r="CQ9" s="677"/>
      <c r="CR9" s="677"/>
      <c r="CS9" s="677"/>
      <c r="CT9" s="677"/>
      <c r="CU9" s="675"/>
    </row>
    <row r="10" spans="1:99" ht="9.75" customHeight="1" x14ac:dyDescent="0.25">
      <c r="A10" s="906">
        <v>1</v>
      </c>
      <c r="B10" s="904" t="str">
        <f>DATABASE!C15</f>
        <v>Абдурахмонова Машҳура Давроновна</v>
      </c>
      <c r="C10" s="650" t="s">
        <v>217</v>
      </c>
      <c r="D10" s="649"/>
      <c r="E10" s="650" t="s">
        <v>526</v>
      </c>
      <c r="F10" s="650"/>
      <c r="G10" s="650" t="s">
        <v>527</v>
      </c>
      <c r="H10" s="649"/>
      <c r="I10" s="369" t="s">
        <v>41</v>
      </c>
      <c r="J10" s="663" t="s">
        <v>41</v>
      </c>
      <c r="K10" s="369"/>
      <c r="L10" s="369"/>
      <c r="M10" s="663"/>
      <c r="N10" s="158"/>
      <c r="O10" s="649" t="s">
        <v>40</v>
      </c>
      <c r="P10" s="650" t="s">
        <v>40</v>
      </c>
      <c r="Q10" s="158"/>
      <c r="R10" s="649"/>
      <c r="S10" s="650"/>
      <c r="T10" s="158"/>
      <c r="U10" s="664" t="s">
        <v>285</v>
      </c>
      <c r="V10" s="649" t="s">
        <v>285</v>
      </c>
      <c r="W10" s="649"/>
      <c r="X10" s="906">
        <v>1</v>
      </c>
      <c r="Y10" s="904" t="str">
        <f>DATABASE!C15</f>
        <v>Абдурахмонова Машҳура Давроновна</v>
      </c>
      <c r="Z10" s="649"/>
      <c r="AA10" s="664"/>
      <c r="AB10" s="312"/>
      <c r="AC10" s="649"/>
      <c r="AD10" s="913" t="s">
        <v>425</v>
      </c>
      <c r="AE10" s="908" t="s">
        <v>425</v>
      </c>
      <c r="AF10" s="649" t="s">
        <v>286</v>
      </c>
      <c r="AG10" s="664" t="s">
        <v>286</v>
      </c>
      <c r="AH10" s="649"/>
      <c r="AI10" s="161"/>
      <c r="AJ10" s="664"/>
      <c r="AK10" s="649"/>
      <c r="AL10" s="664" t="s">
        <v>287</v>
      </c>
      <c r="AM10" s="649" t="s">
        <v>287</v>
      </c>
      <c r="AN10" s="649"/>
      <c r="AO10" s="650"/>
      <c r="AP10" s="649"/>
      <c r="AQ10" s="664"/>
      <c r="AR10" s="649" t="s">
        <v>619</v>
      </c>
      <c r="AS10" s="664" t="s">
        <v>619</v>
      </c>
      <c r="AT10" s="156"/>
      <c r="AU10" s="649"/>
      <c r="AV10" s="906">
        <v>1</v>
      </c>
      <c r="AW10" s="911" t="str">
        <f>B10</f>
        <v>Абдурахмонова Машҳура Давроновна</v>
      </c>
      <c r="AX10" s="650"/>
      <c r="AY10" s="649"/>
      <c r="AZ10" s="649" t="s">
        <v>537</v>
      </c>
      <c r="BA10" s="664" t="s">
        <v>537</v>
      </c>
      <c r="BB10" s="650"/>
      <c r="BC10" s="649"/>
      <c r="BD10" s="650"/>
      <c r="BE10" s="649"/>
      <c r="BF10" s="649" t="s">
        <v>552</v>
      </c>
      <c r="BG10" s="664" t="s">
        <v>552</v>
      </c>
      <c r="BH10" s="649"/>
      <c r="BI10" s="664"/>
      <c r="BJ10" s="650"/>
      <c r="BK10" s="649"/>
      <c r="BL10" s="649" t="s">
        <v>289</v>
      </c>
      <c r="BM10" s="664" t="s">
        <v>289</v>
      </c>
      <c r="BN10" s="664"/>
      <c r="BO10" s="649"/>
      <c r="BP10" s="650"/>
      <c r="BQ10" s="649"/>
      <c r="BR10" s="649" t="s">
        <v>289</v>
      </c>
      <c r="BS10" s="906">
        <v>1</v>
      </c>
      <c r="BT10" s="904" t="str">
        <f>Y10</f>
        <v>Абдурахмонова Машҳура Давроновна</v>
      </c>
      <c r="BU10" s="664" t="s">
        <v>289</v>
      </c>
      <c r="BV10" s="649"/>
      <c r="BW10" s="664"/>
      <c r="BX10" s="650"/>
      <c r="BY10" s="312"/>
      <c r="BZ10" s="664" t="s">
        <v>638</v>
      </c>
      <c r="CA10" s="649" t="s">
        <v>289</v>
      </c>
      <c r="CB10" s="664"/>
      <c r="CC10" s="649"/>
      <c r="CD10" s="650"/>
      <c r="CE10" s="650"/>
      <c r="CF10" s="649"/>
      <c r="CG10" s="312"/>
      <c r="CH10" s="649" t="s">
        <v>289</v>
      </c>
      <c r="CI10" s="664" t="s">
        <v>289</v>
      </c>
      <c r="CJ10" s="156"/>
      <c r="CK10" s="161"/>
      <c r="CL10" s="649"/>
      <c r="CM10" s="312"/>
      <c r="CN10" s="913" t="s">
        <v>425</v>
      </c>
      <c r="CO10" s="908" t="s">
        <v>425</v>
      </c>
      <c r="CP10" s="908" t="s">
        <v>630</v>
      </c>
    </row>
    <row r="11" spans="1:99" ht="9.75" customHeight="1" x14ac:dyDescent="0.25">
      <c r="A11" s="907"/>
      <c r="B11" s="905"/>
      <c r="C11" s="157">
        <v>2</v>
      </c>
      <c r="D11" s="159"/>
      <c r="E11" s="157">
        <v>2</v>
      </c>
      <c r="F11" s="157"/>
      <c r="G11" s="157">
        <v>2</v>
      </c>
      <c r="H11" s="159"/>
      <c r="I11" s="371">
        <v>2</v>
      </c>
      <c r="J11" s="373">
        <v>2</v>
      </c>
      <c r="K11" s="371"/>
      <c r="L11" s="371"/>
      <c r="M11" s="373"/>
      <c r="N11" s="159"/>
      <c r="O11" s="159">
        <v>2</v>
      </c>
      <c r="P11" s="157">
        <v>2</v>
      </c>
      <c r="Q11" s="159"/>
      <c r="R11" s="159"/>
      <c r="S11" s="157"/>
      <c r="T11" s="159"/>
      <c r="U11" s="665">
        <v>2</v>
      </c>
      <c r="V11" s="159">
        <v>2</v>
      </c>
      <c r="W11" s="159"/>
      <c r="X11" s="907"/>
      <c r="Y11" s="905"/>
      <c r="Z11" s="159"/>
      <c r="AA11" s="665"/>
      <c r="AB11" s="162"/>
      <c r="AC11" s="159"/>
      <c r="AD11" s="914"/>
      <c r="AE11" s="909"/>
      <c r="AF11" s="159">
        <v>2</v>
      </c>
      <c r="AG11" s="665">
        <v>2</v>
      </c>
      <c r="AH11" s="159"/>
      <c r="AI11" s="162"/>
      <c r="AJ11" s="665"/>
      <c r="AK11" s="159"/>
      <c r="AL11" s="665">
        <v>2</v>
      </c>
      <c r="AM11" s="159">
        <v>2</v>
      </c>
      <c r="AN11" s="159"/>
      <c r="AO11" s="157"/>
      <c r="AP11" s="159"/>
      <c r="AQ11" s="665"/>
      <c r="AR11" s="159">
        <v>2</v>
      </c>
      <c r="AS11" s="665">
        <v>2</v>
      </c>
      <c r="AT11" s="157"/>
      <c r="AU11" s="159"/>
      <c r="AV11" s="907"/>
      <c r="AW11" s="912"/>
      <c r="AX11" s="157"/>
      <c r="AY11" s="159"/>
      <c r="AZ11" s="159">
        <v>2</v>
      </c>
      <c r="BA11" s="665">
        <v>2</v>
      </c>
      <c r="BB11" s="157"/>
      <c r="BC11" s="159"/>
      <c r="BD11" s="157"/>
      <c r="BE11" s="159"/>
      <c r="BF11" s="159">
        <v>2</v>
      </c>
      <c r="BG11" s="665">
        <v>2</v>
      </c>
      <c r="BH11" s="159"/>
      <c r="BI11" s="665"/>
      <c r="BJ11" s="157"/>
      <c r="BK11" s="159"/>
      <c r="BL11" s="159">
        <v>2</v>
      </c>
      <c r="BM11" s="665">
        <v>2</v>
      </c>
      <c r="BN11" s="665"/>
      <c r="BO11" s="159"/>
      <c r="BP11" s="157"/>
      <c r="BQ11" s="159"/>
      <c r="BR11" s="159">
        <v>2</v>
      </c>
      <c r="BS11" s="907"/>
      <c r="BT11" s="905"/>
      <c r="BU11" s="665">
        <v>2</v>
      </c>
      <c r="BV11" s="159"/>
      <c r="BW11" s="665"/>
      <c r="BX11" s="157"/>
      <c r="BY11" s="162"/>
      <c r="BZ11" s="665">
        <v>2</v>
      </c>
      <c r="CA11" s="159">
        <v>2</v>
      </c>
      <c r="CB11" s="665"/>
      <c r="CC11" s="159"/>
      <c r="CD11" s="157"/>
      <c r="CE11" s="157"/>
      <c r="CF11" s="159"/>
      <c r="CG11" s="162"/>
      <c r="CH11" s="159">
        <v>2</v>
      </c>
      <c r="CI11" s="665">
        <v>2</v>
      </c>
      <c r="CJ11" s="157"/>
      <c r="CK11" s="162"/>
      <c r="CL11" s="159"/>
      <c r="CM11" s="162"/>
      <c r="CN11" s="914"/>
      <c r="CO11" s="909"/>
      <c r="CP11" s="909"/>
      <c r="CQ11" s="677">
        <v>0.25</v>
      </c>
      <c r="CR11" s="677">
        <v>0.25</v>
      </c>
      <c r="CS11" s="677">
        <v>0.25</v>
      </c>
      <c r="CT11" s="677">
        <v>0.25</v>
      </c>
      <c r="CU11" s="675">
        <f>SUM(C11:CT11)</f>
        <v>55</v>
      </c>
    </row>
    <row r="12" spans="1:99" ht="9.75" customHeight="1" x14ac:dyDescent="0.25">
      <c r="A12" s="906">
        <v>2</v>
      </c>
      <c r="B12" s="904">
        <f>DATABASE!C16</f>
        <v>0</v>
      </c>
      <c r="C12" s="650" t="s">
        <v>217</v>
      </c>
      <c r="D12" s="649"/>
      <c r="E12" s="650" t="s">
        <v>526</v>
      </c>
      <c r="F12" s="650"/>
      <c r="G12" s="650" t="s">
        <v>527</v>
      </c>
      <c r="H12" s="650"/>
      <c r="I12" s="369" t="s">
        <v>41</v>
      </c>
      <c r="J12" s="663" t="s">
        <v>41</v>
      </c>
      <c r="K12" s="369"/>
      <c r="L12" s="663"/>
      <c r="M12" s="369"/>
      <c r="N12" s="158"/>
      <c r="O12" s="649" t="s">
        <v>40</v>
      </c>
      <c r="P12" s="650" t="s">
        <v>40</v>
      </c>
      <c r="Q12" s="158"/>
      <c r="R12" s="649"/>
      <c r="S12" s="650"/>
      <c r="T12" s="158"/>
      <c r="U12" s="666" t="s">
        <v>285</v>
      </c>
      <c r="V12" s="649" t="s">
        <v>285</v>
      </c>
      <c r="W12" s="649"/>
      <c r="X12" s="906">
        <v>2</v>
      </c>
      <c r="Y12" s="904">
        <f>DATABASE!C16</f>
        <v>0</v>
      </c>
      <c r="Z12" s="649"/>
      <c r="AA12" s="666"/>
      <c r="AB12" s="312"/>
      <c r="AC12" s="649"/>
      <c r="AD12" s="914"/>
      <c r="AE12" s="909"/>
      <c r="AF12" s="649" t="s">
        <v>286</v>
      </c>
      <c r="AG12" s="664" t="s">
        <v>286</v>
      </c>
      <c r="AH12" s="649"/>
      <c r="AI12" s="312"/>
      <c r="AJ12" s="664"/>
      <c r="AK12" s="649"/>
      <c r="AL12" s="664" t="s">
        <v>287</v>
      </c>
      <c r="AM12" s="649" t="s">
        <v>287</v>
      </c>
      <c r="AN12" s="649"/>
      <c r="AO12" s="650"/>
      <c r="AP12" s="649"/>
      <c r="AQ12" s="664"/>
      <c r="AR12" s="649" t="s">
        <v>619</v>
      </c>
      <c r="AS12" s="664" t="s">
        <v>619</v>
      </c>
      <c r="AT12" s="312"/>
      <c r="AU12" s="649"/>
      <c r="AV12" s="906">
        <v>2</v>
      </c>
      <c r="AW12" s="904">
        <f>B12</f>
        <v>0</v>
      </c>
      <c r="AX12" s="650"/>
      <c r="AY12" s="649"/>
      <c r="AZ12" s="664" t="s">
        <v>537</v>
      </c>
      <c r="BA12" s="649" t="s">
        <v>537</v>
      </c>
      <c r="BB12" s="649"/>
      <c r="BC12" s="664"/>
      <c r="BD12" s="650"/>
      <c r="BE12" s="161"/>
      <c r="BF12" s="649" t="s">
        <v>552</v>
      </c>
      <c r="BG12" s="664" t="s">
        <v>552</v>
      </c>
      <c r="BH12" s="649"/>
      <c r="BI12" s="664"/>
      <c r="BJ12" s="650"/>
      <c r="BK12" s="649"/>
      <c r="BL12" s="649" t="s">
        <v>289</v>
      </c>
      <c r="BM12" s="664" t="s">
        <v>289</v>
      </c>
      <c r="BN12" s="664"/>
      <c r="BO12" s="649"/>
      <c r="BP12" s="650"/>
      <c r="BQ12" s="312"/>
      <c r="BR12" s="649" t="s">
        <v>289</v>
      </c>
      <c r="BS12" s="906">
        <v>2</v>
      </c>
      <c r="BT12" s="904">
        <f>Y12</f>
        <v>0</v>
      </c>
      <c r="BU12" s="664" t="s">
        <v>289</v>
      </c>
      <c r="BV12" s="649"/>
      <c r="BW12" s="664"/>
      <c r="BX12" s="650"/>
      <c r="BY12" s="650"/>
      <c r="BZ12" s="649"/>
      <c r="CA12" s="312"/>
      <c r="CB12" s="664" t="s">
        <v>289</v>
      </c>
      <c r="CC12" s="649" t="s">
        <v>289</v>
      </c>
      <c r="CD12" s="650"/>
      <c r="CE12" s="650"/>
      <c r="CF12" s="649"/>
      <c r="CG12" s="312"/>
      <c r="CH12" s="649" t="s">
        <v>289</v>
      </c>
      <c r="CI12" s="664" t="s">
        <v>289</v>
      </c>
      <c r="CJ12" s="161"/>
      <c r="CK12" s="312"/>
      <c r="CL12" s="649"/>
      <c r="CM12" s="312"/>
      <c r="CN12" s="914"/>
      <c r="CO12" s="909"/>
      <c r="CP12" s="909"/>
      <c r="CU12" s="675">
        <f>SUM(C12:CT12)</f>
        <v>6</v>
      </c>
    </row>
    <row r="13" spans="1:99" ht="9.75" customHeight="1" x14ac:dyDescent="0.25">
      <c r="A13" s="907"/>
      <c r="B13" s="905"/>
      <c r="C13" s="157">
        <v>2</v>
      </c>
      <c r="D13" s="159"/>
      <c r="E13" s="157">
        <v>2</v>
      </c>
      <c r="F13" s="157"/>
      <c r="G13" s="157">
        <v>2</v>
      </c>
      <c r="H13" s="157"/>
      <c r="I13" s="371">
        <v>2</v>
      </c>
      <c r="J13" s="373">
        <v>2</v>
      </c>
      <c r="K13" s="371"/>
      <c r="L13" s="373"/>
      <c r="M13" s="371"/>
      <c r="N13" s="159"/>
      <c r="O13" s="159">
        <v>2</v>
      </c>
      <c r="P13" s="157">
        <v>2</v>
      </c>
      <c r="Q13" s="159"/>
      <c r="R13" s="159"/>
      <c r="S13" s="157"/>
      <c r="T13" s="159"/>
      <c r="U13" s="667">
        <v>2</v>
      </c>
      <c r="V13" s="159">
        <v>2</v>
      </c>
      <c r="W13" s="159"/>
      <c r="X13" s="907"/>
      <c r="Y13" s="905"/>
      <c r="Z13" s="159"/>
      <c r="AA13" s="667"/>
      <c r="AB13" s="162"/>
      <c r="AC13" s="159"/>
      <c r="AD13" s="914"/>
      <c r="AE13" s="909"/>
      <c r="AF13" s="159">
        <v>2</v>
      </c>
      <c r="AG13" s="665">
        <v>2</v>
      </c>
      <c r="AH13" s="159"/>
      <c r="AI13" s="162"/>
      <c r="AJ13" s="665"/>
      <c r="AK13" s="159"/>
      <c r="AL13" s="665">
        <v>2</v>
      </c>
      <c r="AM13" s="159">
        <v>2</v>
      </c>
      <c r="AN13" s="159"/>
      <c r="AO13" s="157"/>
      <c r="AP13" s="159"/>
      <c r="AQ13" s="665"/>
      <c r="AR13" s="159">
        <v>2</v>
      </c>
      <c r="AS13" s="665">
        <v>2</v>
      </c>
      <c r="AT13" s="162"/>
      <c r="AU13" s="159"/>
      <c r="AV13" s="907"/>
      <c r="AW13" s="905"/>
      <c r="AX13" s="157"/>
      <c r="AY13" s="159"/>
      <c r="AZ13" s="665">
        <v>2</v>
      </c>
      <c r="BA13" s="159">
        <v>2</v>
      </c>
      <c r="BB13" s="159"/>
      <c r="BC13" s="665"/>
      <c r="BD13" s="157"/>
      <c r="BE13" s="162"/>
      <c r="BF13" s="159">
        <v>2</v>
      </c>
      <c r="BG13" s="665">
        <v>2</v>
      </c>
      <c r="BH13" s="159"/>
      <c r="BI13" s="665"/>
      <c r="BJ13" s="157"/>
      <c r="BK13" s="159"/>
      <c r="BL13" s="159">
        <v>2</v>
      </c>
      <c r="BM13" s="665">
        <v>2</v>
      </c>
      <c r="BN13" s="665"/>
      <c r="BO13" s="159"/>
      <c r="BP13" s="157"/>
      <c r="BQ13" s="162"/>
      <c r="BR13" s="159">
        <v>2</v>
      </c>
      <c r="BS13" s="907"/>
      <c r="BT13" s="905"/>
      <c r="BU13" s="665">
        <v>2</v>
      </c>
      <c r="BV13" s="159"/>
      <c r="BW13" s="665"/>
      <c r="BX13" s="157"/>
      <c r="BY13" s="157"/>
      <c r="BZ13" s="159"/>
      <c r="CA13" s="162"/>
      <c r="CB13" s="665">
        <v>2</v>
      </c>
      <c r="CC13" s="159">
        <v>2</v>
      </c>
      <c r="CD13" s="157"/>
      <c r="CE13" s="157"/>
      <c r="CF13" s="159"/>
      <c r="CG13" s="162"/>
      <c r="CH13" s="159">
        <v>2</v>
      </c>
      <c r="CI13" s="665">
        <v>2</v>
      </c>
      <c r="CJ13" s="162"/>
      <c r="CK13" s="162"/>
      <c r="CL13" s="159"/>
      <c r="CM13" s="162"/>
      <c r="CN13" s="914"/>
      <c r="CO13" s="909"/>
      <c r="CP13" s="909"/>
      <c r="CQ13" s="677">
        <v>0.25</v>
      </c>
      <c r="CR13" s="677">
        <v>0.25</v>
      </c>
      <c r="CS13" s="677">
        <v>0.25</v>
      </c>
      <c r="CT13" s="677">
        <v>0.25</v>
      </c>
      <c r="CU13" s="675">
        <f>SUM(C13:CT13)</f>
        <v>55</v>
      </c>
    </row>
    <row r="14" spans="1:99" ht="9.75" customHeight="1" x14ac:dyDescent="0.25">
      <c r="A14" s="906">
        <v>3</v>
      </c>
      <c r="B14" s="904">
        <f>DATABASE!C17</f>
        <v>0</v>
      </c>
      <c r="C14" s="650" t="s">
        <v>217</v>
      </c>
      <c r="D14" s="649"/>
      <c r="E14" s="650" t="s">
        <v>526</v>
      </c>
      <c r="F14" s="650"/>
      <c r="G14" s="662" t="s">
        <v>527</v>
      </c>
      <c r="H14" s="650"/>
      <c r="I14" s="369" t="s">
        <v>41</v>
      </c>
      <c r="J14" s="663" t="s">
        <v>41</v>
      </c>
      <c r="K14" s="369"/>
      <c r="L14" s="663"/>
      <c r="M14" s="369"/>
      <c r="N14" s="156"/>
      <c r="O14" s="649" t="s">
        <v>40</v>
      </c>
      <c r="P14" s="650" t="s">
        <v>40</v>
      </c>
      <c r="Q14" s="649"/>
      <c r="R14" s="649"/>
      <c r="S14" s="650"/>
      <c r="T14" s="158"/>
      <c r="U14" s="649" t="s">
        <v>285</v>
      </c>
      <c r="V14" s="664" t="s">
        <v>285</v>
      </c>
      <c r="W14" s="649"/>
      <c r="X14" s="906">
        <v>3</v>
      </c>
      <c r="Y14" s="904">
        <f>DATABASE!C17</f>
        <v>0</v>
      </c>
      <c r="Z14" s="370"/>
      <c r="AA14" s="664"/>
      <c r="AB14" s="312"/>
      <c r="AC14" s="370"/>
      <c r="AD14" s="914"/>
      <c r="AE14" s="909"/>
      <c r="AF14" s="649" t="s">
        <v>286</v>
      </c>
      <c r="AG14" s="664" t="s">
        <v>286</v>
      </c>
      <c r="AH14" s="650"/>
      <c r="AI14" s="649"/>
      <c r="AJ14" s="664"/>
      <c r="AK14" s="649"/>
      <c r="AL14" s="664" t="s">
        <v>287</v>
      </c>
      <c r="AM14" s="649" t="s">
        <v>287</v>
      </c>
      <c r="AN14" s="312"/>
      <c r="AO14" s="650"/>
      <c r="AP14" s="312"/>
      <c r="AQ14" s="649"/>
      <c r="AR14" s="664" t="s">
        <v>619</v>
      </c>
      <c r="AS14" s="649" t="s">
        <v>619</v>
      </c>
      <c r="AT14" s="664"/>
      <c r="AU14" s="649"/>
      <c r="AV14" s="906">
        <v>3</v>
      </c>
      <c r="AW14" s="904">
        <f>B14</f>
        <v>0</v>
      </c>
      <c r="AX14" s="650"/>
      <c r="AY14" s="312"/>
      <c r="AZ14" s="664" t="s">
        <v>537</v>
      </c>
      <c r="BA14" s="649" t="s">
        <v>537</v>
      </c>
      <c r="BB14" s="649"/>
      <c r="BC14" s="664"/>
      <c r="BD14" s="650"/>
      <c r="BE14" s="649"/>
      <c r="BF14" s="649" t="s">
        <v>552</v>
      </c>
      <c r="BG14" s="664" t="s">
        <v>552</v>
      </c>
      <c r="BH14" s="649"/>
      <c r="BI14" s="664"/>
      <c r="BJ14" s="650"/>
      <c r="BK14" s="312"/>
      <c r="BL14" s="649" t="s">
        <v>289</v>
      </c>
      <c r="BM14" s="664" t="s">
        <v>289</v>
      </c>
      <c r="BN14" s="664"/>
      <c r="BO14" s="649"/>
      <c r="BP14" s="650"/>
      <c r="BQ14" s="650"/>
      <c r="BR14" s="649"/>
      <c r="BS14" s="906">
        <v>3</v>
      </c>
      <c r="BT14" s="904">
        <f>Y14</f>
        <v>0</v>
      </c>
      <c r="BU14" s="664"/>
      <c r="BV14" s="649" t="s">
        <v>289</v>
      </c>
      <c r="BW14" s="664" t="s">
        <v>289</v>
      </c>
      <c r="BX14" s="664"/>
      <c r="BY14" s="650"/>
      <c r="BZ14" s="649"/>
      <c r="CA14" s="312"/>
      <c r="CB14" s="664" t="s">
        <v>289</v>
      </c>
      <c r="CC14" s="649" t="s">
        <v>289</v>
      </c>
      <c r="CD14" s="161"/>
      <c r="CE14" s="650"/>
      <c r="CF14" s="649"/>
      <c r="CG14" s="312"/>
      <c r="CH14" s="649" t="s">
        <v>289</v>
      </c>
      <c r="CI14" s="664" t="s">
        <v>289</v>
      </c>
      <c r="CJ14" s="161"/>
      <c r="CK14" s="312"/>
      <c r="CL14" s="649"/>
      <c r="CM14" s="312"/>
      <c r="CN14" s="914"/>
      <c r="CO14" s="909"/>
      <c r="CP14" s="909"/>
    </row>
    <row r="15" spans="1:99" ht="9.75" customHeight="1" x14ac:dyDescent="0.25">
      <c r="A15" s="907">
        <v>3</v>
      </c>
      <c r="B15" s="905"/>
      <c r="C15" s="157">
        <v>2</v>
      </c>
      <c r="D15" s="159"/>
      <c r="E15" s="157">
        <v>2</v>
      </c>
      <c r="F15" s="157"/>
      <c r="G15" s="163">
        <v>2</v>
      </c>
      <c r="H15" s="157"/>
      <c r="I15" s="371">
        <v>2</v>
      </c>
      <c r="J15" s="373">
        <v>2</v>
      </c>
      <c r="K15" s="371"/>
      <c r="L15" s="373"/>
      <c r="M15" s="371"/>
      <c r="N15" s="157"/>
      <c r="O15" s="159">
        <v>2</v>
      </c>
      <c r="P15" s="157">
        <v>2</v>
      </c>
      <c r="Q15" s="159"/>
      <c r="R15" s="159"/>
      <c r="S15" s="157"/>
      <c r="T15" s="159"/>
      <c r="U15" s="159">
        <v>2</v>
      </c>
      <c r="V15" s="665">
        <v>2</v>
      </c>
      <c r="W15" s="159"/>
      <c r="X15" s="907">
        <v>3</v>
      </c>
      <c r="Y15" s="905"/>
      <c r="Z15" s="372"/>
      <c r="AA15" s="665"/>
      <c r="AB15" s="162"/>
      <c r="AC15" s="372"/>
      <c r="AD15" s="914"/>
      <c r="AE15" s="909"/>
      <c r="AF15" s="159">
        <v>2</v>
      </c>
      <c r="AG15" s="665">
        <v>2</v>
      </c>
      <c r="AH15" s="157"/>
      <c r="AI15" s="159"/>
      <c r="AJ15" s="665"/>
      <c r="AK15" s="159"/>
      <c r="AL15" s="665">
        <v>2</v>
      </c>
      <c r="AM15" s="159">
        <v>2</v>
      </c>
      <c r="AN15" s="162"/>
      <c r="AO15" s="157"/>
      <c r="AP15" s="162"/>
      <c r="AQ15" s="159"/>
      <c r="AR15" s="665">
        <v>2</v>
      </c>
      <c r="AS15" s="159">
        <v>2</v>
      </c>
      <c r="AT15" s="665"/>
      <c r="AU15" s="159"/>
      <c r="AV15" s="907">
        <v>3</v>
      </c>
      <c r="AW15" s="905"/>
      <c r="AX15" s="157"/>
      <c r="AY15" s="162"/>
      <c r="AZ15" s="665">
        <v>2</v>
      </c>
      <c r="BA15" s="159">
        <v>2</v>
      </c>
      <c r="BB15" s="159"/>
      <c r="BC15" s="665"/>
      <c r="BD15" s="157"/>
      <c r="BE15" s="159"/>
      <c r="BF15" s="159">
        <v>2</v>
      </c>
      <c r="BG15" s="665">
        <v>2</v>
      </c>
      <c r="BH15" s="159"/>
      <c r="BI15" s="665"/>
      <c r="BJ15" s="157"/>
      <c r="BK15" s="162"/>
      <c r="BL15" s="159">
        <v>2</v>
      </c>
      <c r="BM15" s="665">
        <v>2</v>
      </c>
      <c r="BN15" s="665"/>
      <c r="BO15" s="159"/>
      <c r="BP15" s="157"/>
      <c r="BQ15" s="157"/>
      <c r="BR15" s="159"/>
      <c r="BS15" s="907"/>
      <c r="BT15" s="905"/>
      <c r="BU15" s="665"/>
      <c r="BV15" s="159">
        <v>2</v>
      </c>
      <c r="BW15" s="665">
        <v>2</v>
      </c>
      <c r="BX15" s="665"/>
      <c r="BY15" s="157"/>
      <c r="BZ15" s="159"/>
      <c r="CA15" s="162"/>
      <c r="CB15" s="665">
        <v>2</v>
      </c>
      <c r="CC15" s="159">
        <v>2</v>
      </c>
      <c r="CD15" s="162"/>
      <c r="CE15" s="157"/>
      <c r="CF15" s="159"/>
      <c r="CG15" s="162"/>
      <c r="CH15" s="159">
        <v>2</v>
      </c>
      <c r="CI15" s="665">
        <v>2</v>
      </c>
      <c r="CJ15" s="162"/>
      <c r="CK15" s="162"/>
      <c r="CL15" s="159"/>
      <c r="CM15" s="162"/>
      <c r="CN15" s="914"/>
      <c r="CO15" s="909"/>
      <c r="CP15" s="909"/>
      <c r="CQ15" s="677">
        <v>0.25</v>
      </c>
      <c r="CR15" s="677">
        <v>0.25</v>
      </c>
      <c r="CS15" s="677">
        <v>0.25</v>
      </c>
      <c r="CT15" s="677">
        <v>0.25</v>
      </c>
      <c r="CU15" s="675">
        <f>SUM(C15:CT15)</f>
        <v>61</v>
      </c>
    </row>
    <row r="16" spans="1:99" ht="9.75" customHeight="1" x14ac:dyDescent="0.25">
      <c r="A16" s="906">
        <v>4</v>
      </c>
      <c r="B16" s="904">
        <f>DATABASE!C18</f>
        <v>0</v>
      </c>
      <c r="C16" s="650" t="s">
        <v>217</v>
      </c>
      <c r="D16" s="649"/>
      <c r="E16" s="662" t="s">
        <v>526</v>
      </c>
      <c r="F16" s="662"/>
      <c r="G16" s="662" t="s">
        <v>527</v>
      </c>
      <c r="H16" s="650"/>
      <c r="I16" s="369" t="s">
        <v>41</v>
      </c>
      <c r="J16" s="663" t="s">
        <v>41</v>
      </c>
      <c r="K16" s="369"/>
      <c r="L16" s="663"/>
      <c r="M16" s="369"/>
      <c r="N16" s="156"/>
      <c r="O16" s="664" t="s">
        <v>40</v>
      </c>
      <c r="P16" s="649" t="s">
        <v>40</v>
      </c>
      <c r="Q16" s="649"/>
      <c r="R16" s="649"/>
      <c r="S16" s="650"/>
      <c r="T16" s="156"/>
      <c r="U16" s="649" t="s">
        <v>285</v>
      </c>
      <c r="V16" s="666" t="s">
        <v>285</v>
      </c>
      <c r="W16" s="649"/>
      <c r="X16" s="906">
        <v>4</v>
      </c>
      <c r="Y16" s="904">
        <f>DATABASE!C18</f>
        <v>0</v>
      </c>
      <c r="Z16" s="649"/>
      <c r="AA16" s="649"/>
      <c r="AB16" s="664"/>
      <c r="AC16" s="664"/>
      <c r="AD16" s="914"/>
      <c r="AE16" s="909"/>
      <c r="AF16" s="649" t="s">
        <v>286</v>
      </c>
      <c r="AG16" s="664" t="s">
        <v>286</v>
      </c>
      <c r="AH16" s="650"/>
      <c r="AI16" s="649"/>
      <c r="AJ16" s="312"/>
      <c r="AK16" s="664"/>
      <c r="AL16" s="649" t="s">
        <v>287</v>
      </c>
      <c r="AM16" s="664" t="s">
        <v>287</v>
      </c>
      <c r="AN16" s="650"/>
      <c r="AO16" s="650"/>
      <c r="AP16" s="650"/>
      <c r="AQ16" s="649"/>
      <c r="AR16" s="664" t="s">
        <v>619</v>
      </c>
      <c r="AS16" s="649" t="s">
        <v>619</v>
      </c>
      <c r="AT16" s="664"/>
      <c r="AU16" s="649"/>
      <c r="AV16" s="906">
        <v>4</v>
      </c>
      <c r="AW16" s="904">
        <f>B16</f>
        <v>0</v>
      </c>
      <c r="AX16" s="650"/>
      <c r="AY16" s="312"/>
      <c r="AZ16" s="664" t="s">
        <v>537</v>
      </c>
      <c r="BA16" s="649" t="s">
        <v>537</v>
      </c>
      <c r="BB16" s="649"/>
      <c r="BC16" s="664"/>
      <c r="BD16" s="650"/>
      <c r="BE16" s="649"/>
      <c r="BF16" s="649" t="s">
        <v>552</v>
      </c>
      <c r="BG16" s="664" t="s">
        <v>552</v>
      </c>
      <c r="BH16" s="649"/>
      <c r="BI16" s="664"/>
      <c r="BJ16" s="662"/>
      <c r="BK16" s="650"/>
      <c r="BL16" s="649" t="s">
        <v>289</v>
      </c>
      <c r="BM16" s="664" t="s">
        <v>289</v>
      </c>
      <c r="BN16" s="649"/>
      <c r="BO16" s="664"/>
      <c r="BP16" s="649"/>
      <c r="BQ16" s="650"/>
      <c r="BR16" s="649"/>
      <c r="BS16" s="906">
        <v>4</v>
      </c>
      <c r="BT16" s="904">
        <f>Y16</f>
        <v>0</v>
      </c>
      <c r="BU16" s="664"/>
      <c r="BV16" s="649" t="s">
        <v>289</v>
      </c>
      <c r="BW16" s="664" t="s">
        <v>289</v>
      </c>
      <c r="BX16" s="664"/>
      <c r="BY16" s="650"/>
      <c r="BZ16" s="649"/>
      <c r="CA16" s="312"/>
      <c r="CB16" s="664" t="s">
        <v>289</v>
      </c>
      <c r="CC16" s="649" t="s">
        <v>289</v>
      </c>
      <c r="CD16" s="161"/>
      <c r="CE16" s="650"/>
      <c r="CF16" s="312"/>
      <c r="CG16" s="649"/>
      <c r="CH16" s="649" t="s">
        <v>289</v>
      </c>
      <c r="CI16" s="664" t="s">
        <v>289</v>
      </c>
      <c r="CJ16" s="161"/>
      <c r="CK16" s="161"/>
      <c r="CL16" s="649"/>
      <c r="CM16" s="312"/>
      <c r="CN16" s="914"/>
      <c r="CO16" s="909"/>
      <c r="CP16" s="909"/>
    </row>
    <row r="17" spans="1:99" ht="9.75" customHeight="1" x14ac:dyDescent="0.25">
      <c r="A17" s="907"/>
      <c r="B17" s="905"/>
      <c r="C17" s="157">
        <v>2</v>
      </c>
      <c r="D17" s="159"/>
      <c r="E17" s="163">
        <v>2</v>
      </c>
      <c r="F17" s="163"/>
      <c r="G17" s="163">
        <v>2</v>
      </c>
      <c r="H17" s="157"/>
      <c r="I17" s="371">
        <v>2</v>
      </c>
      <c r="J17" s="373">
        <v>2</v>
      </c>
      <c r="K17" s="371"/>
      <c r="L17" s="373"/>
      <c r="M17" s="371"/>
      <c r="N17" s="157"/>
      <c r="O17" s="665">
        <v>2</v>
      </c>
      <c r="P17" s="159">
        <v>2</v>
      </c>
      <c r="Q17" s="159"/>
      <c r="R17" s="159"/>
      <c r="S17" s="157"/>
      <c r="T17" s="157"/>
      <c r="U17" s="159">
        <v>2</v>
      </c>
      <c r="V17" s="667">
        <v>2</v>
      </c>
      <c r="W17" s="159"/>
      <c r="X17" s="907"/>
      <c r="Y17" s="905"/>
      <c r="Z17" s="159"/>
      <c r="AA17" s="159"/>
      <c r="AB17" s="665"/>
      <c r="AC17" s="665"/>
      <c r="AD17" s="914"/>
      <c r="AE17" s="909"/>
      <c r="AF17" s="159">
        <v>2</v>
      </c>
      <c r="AG17" s="665">
        <v>2</v>
      </c>
      <c r="AH17" s="157"/>
      <c r="AI17" s="159"/>
      <c r="AJ17" s="162"/>
      <c r="AK17" s="665"/>
      <c r="AL17" s="159">
        <v>2</v>
      </c>
      <c r="AM17" s="665">
        <v>2</v>
      </c>
      <c r="AN17" s="157"/>
      <c r="AO17" s="157"/>
      <c r="AP17" s="157"/>
      <c r="AQ17" s="159"/>
      <c r="AR17" s="665">
        <v>2</v>
      </c>
      <c r="AS17" s="159">
        <v>2</v>
      </c>
      <c r="AT17" s="665"/>
      <c r="AU17" s="159"/>
      <c r="AV17" s="907"/>
      <c r="AW17" s="905"/>
      <c r="AX17" s="157"/>
      <c r="AY17" s="162"/>
      <c r="AZ17" s="665">
        <v>2</v>
      </c>
      <c r="BA17" s="159">
        <v>2</v>
      </c>
      <c r="BB17" s="159"/>
      <c r="BC17" s="665"/>
      <c r="BD17" s="157"/>
      <c r="BE17" s="159"/>
      <c r="BF17" s="159">
        <v>2</v>
      </c>
      <c r="BG17" s="665">
        <v>2</v>
      </c>
      <c r="BH17" s="159"/>
      <c r="BI17" s="665"/>
      <c r="BJ17" s="163"/>
      <c r="BK17" s="157"/>
      <c r="BL17" s="159">
        <v>2</v>
      </c>
      <c r="BM17" s="665">
        <v>2</v>
      </c>
      <c r="BN17" s="159"/>
      <c r="BO17" s="665"/>
      <c r="BP17" s="159"/>
      <c r="BQ17" s="157"/>
      <c r="BR17" s="159"/>
      <c r="BS17" s="907"/>
      <c r="BT17" s="905"/>
      <c r="BU17" s="665"/>
      <c r="BV17" s="159">
        <v>2</v>
      </c>
      <c r="BW17" s="665">
        <v>2</v>
      </c>
      <c r="BX17" s="665"/>
      <c r="BY17" s="157"/>
      <c r="BZ17" s="159"/>
      <c r="CA17" s="162"/>
      <c r="CB17" s="665">
        <v>2</v>
      </c>
      <c r="CC17" s="159">
        <v>2</v>
      </c>
      <c r="CD17" s="162"/>
      <c r="CE17" s="157"/>
      <c r="CF17" s="162"/>
      <c r="CG17" s="159"/>
      <c r="CH17" s="159">
        <v>2</v>
      </c>
      <c r="CI17" s="665">
        <v>2</v>
      </c>
      <c r="CJ17" s="162"/>
      <c r="CK17" s="162"/>
      <c r="CL17" s="159"/>
      <c r="CM17" s="162"/>
      <c r="CN17" s="914"/>
      <c r="CO17" s="909"/>
      <c r="CP17" s="909"/>
      <c r="CQ17" s="677">
        <v>0.25</v>
      </c>
      <c r="CR17" s="677">
        <v>0.25</v>
      </c>
      <c r="CS17" s="677">
        <v>0.25</v>
      </c>
      <c r="CT17" s="677">
        <v>0.25</v>
      </c>
      <c r="CU17" s="675">
        <f>SUM(C17:CT17)</f>
        <v>55</v>
      </c>
    </row>
    <row r="18" spans="1:99" ht="9.75" customHeight="1" x14ac:dyDescent="0.25">
      <c r="A18" s="906">
        <v>5</v>
      </c>
      <c r="B18" s="904">
        <f>DATABASE!C19</f>
        <v>0</v>
      </c>
      <c r="C18" s="662" t="s">
        <v>217</v>
      </c>
      <c r="D18" s="650"/>
      <c r="E18" s="662" t="s">
        <v>526</v>
      </c>
      <c r="F18" s="662"/>
      <c r="G18" s="662" t="s">
        <v>527</v>
      </c>
      <c r="H18" s="650"/>
      <c r="I18" s="663" t="s">
        <v>41</v>
      </c>
      <c r="J18" s="369" t="s">
        <v>41</v>
      </c>
      <c r="K18" s="649"/>
      <c r="L18" s="663"/>
      <c r="M18" s="369"/>
      <c r="N18" s="156"/>
      <c r="O18" s="664" t="s">
        <v>40</v>
      </c>
      <c r="P18" s="649" t="s">
        <v>40</v>
      </c>
      <c r="Q18" s="649"/>
      <c r="R18" s="158"/>
      <c r="S18" s="649"/>
      <c r="T18" s="664"/>
      <c r="U18" s="370" t="s">
        <v>285</v>
      </c>
      <c r="V18" s="664" t="s">
        <v>285</v>
      </c>
      <c r="W18" s="158"/>
      <c r="X18" s="906">
        <v>5</v>
      </c>
      <c r="Y18" s="904">
        <f>DATABASE!C19</f>
        <v>0</v>
      </c>
      <c r="Z18" s="649"/>
      <c r="AA18" s="649"/>
      <c r="AB18" s="666"/>
      <c r="AC18" s="664"/>
      <c r="AD18" s="914"/>
      <c r="AE18" s="909"/>
      <c r="AF18" s="664" t="s">
        <v>286</v>
      </c>
      <c r="AG18" s="649" t="s">
        <v>286</v>
      </c>
      <c r="AH18" s="664"/>
      <c r="AI18" s="649"/>
      <c r="AJ18" s="312"/>
      <c r="AK18" s="664"/>
      <c r="AL18" s="649" t="s">
        <v>287</v>
      </c>
      <c r="AM18" s="664" t="s">
        <v>287</v>
      </c>
      <c r="AN18" s="650"/>
      <c r="AO18" s="650"/>
      <c r="AP18" s="650"/>
      <c r="AQ18" s="649"/>
      <c r="AR18" s="664" t="s">
        <v>619</v>
      </c>
      <c r="AS18" s="649" t="s">
        <v>619</v>
      </c>
      <c r="AT18" s="664"/>
      <c r="AU18" s="649"/>
      <c r="AV18" s="906">
        <v>5</v>
      </c>
      <c r="AW18" s="904">
        <f>B18</f>
        <v>0</v>
      </c>
      <c r="AX18" s="650"/>
      <c r="AY18" s="650"/>
      <c r="AZ18" s="664" t="s">
        <v>537</v>
      </c>
      <c r="BA18" s="649" t="s">
        <v>537</v>
      </c>
      <c r="BB18" s="649"/>
      <c r="BC18" s="664"/>
      <c r="BD18" s="650"/>
      <c r="BE18" s="650"/>
      <c r="BF18" s="650"/>
      <c r="BG18" s="649"/>
      <c r="BH18" s="664" t="s">
        <v>552</v>
      </c>
      <c r="BI18" s="649" t="s">
        <v>552</v>
      </c>
      <c r="BJ18" s="662"/>
      <c r="BK18" s="650"/>
      <c r="BL18" s="649"/>
      <c r="BM18" s="312"/>
      <c r="BN18" s="664" t="s">
        <v>289</v>
      </c>
      <c r="BO18" s="649" t="s">
        <v>289</v>
      </c>
      <c r="BP18" s="649"/>
      <c r="BQ18" s="650"/>
      <c r="BR18" s="649"/>
      <c r="BS18" s="906">
        <v>5</v>
      </c>
      <c r="BT18" s="904">
        <f>Y18</f>
        <v>0</v>
      </c>
      <c r="BU18" s="312"/>
      <c r="BV18" s="649" t="s">
        <v>289</v>
      </c>
      <c r="BW18" s="664" t="s">
        <v>289</v>
      </c>
      <c r="BX18" s="664"/>
      <c r="BY18" s="650"/>
      <c r="BZ18" s="312"/>
      <c r="CA18" s="649"/>
      <c r="CB18" s="664" t="s">
        <v>289</v>
      </c>
      <c r="CC18" s="649" t="s">
        <v>289</v>
      </c>
      <c r="CD18" s="312"/>
      <c r="CE18" s="650"/>
      <c r="CF18" s="312"/>
      <c r="CG18" s="649"/>
      <c r="CH18" s="664" t="s">
        <v>289</v>
      </c>
      <c r="CI18" s="649" t="s">
        <v>289</v>
      </c>
      <c r="CJ18" s="649"/>
      <c r="CK18" s="664"/>
      <c r="CL18" s="649"/>
      <c r="CM18" s="649"/>
      <c r="CN18" s="914"/>
      <c r="CO18" s="909"/>
      <c r="CP18" s="909"/>
    </row>
    <row r="19" spans="1:99" ht="9.75" customHeight="1" x14ac:dyDescent="0.25">
      <c r="A19" s="907"/>
      <c r="B19" s="905"/>
      <c r="C19" s="163">
        <v>2</v>
      </c>
      <c r="D19" s="157"/>
      <c r="E19" s="163">
        <v>2</v>
      </c>
      <c r="F19" s="163"/>
      <c r="G19" s="163">
        <v>2</v>
      </c>
      <c r="H19" s="157"/>
      <c r="I19" s="373">
        <v>2</v>
      </c>
      <c r="J19" s="371">
        <v>2</v>
      </c>
      <c r="K19" s="159"/>
      <c r="L19" s="373"/>
      <c r="M19" s="371"/>
      <c r="N19" s="157"/>
      <c r="O19" s="665">
        <v>2</v>
      </c>
      <c r="P19" s="159">
        <v>2</v>
      </c>
      <c r="Q19" s="159"/>
      <c r="R19" s="159"/>
      <c r="S19" s="159"/>
      <c r="T19" s="665"/>
      <c r="U19" s="372">
        <v>2</v>
      </c>
      <c r="V19" s="665">
        <v>2</v>
      </c>
      <c r="W19" s="159"/>
      <c r="X19" s="907"/>
      <c r="Y19" s="905"/>
      <c r="Z19" s="159"/>
      <c r="AA19" s="159"/>
      <c r="AB19" s="667"/>
      <c r="AC19" s="665"/>
      <c r="AD19" s="914"/>
      <c r="AE19" s="909"/>
      <c r="AF19" s="665">
        <v>2</v>
      </c>
      <c r="AG19" s="159">
        <v>2</v>
      </c>
      <c r="AH19" s="665"/>
      <c r="AI19" s="159"/>
      <c r="AJ19" s="162"/>
      <c r="AK19" s="665"/>
      <c r="AL19" s="159">
        <v>2</v>
      </c>
      <c r="AM19" s="665">
        <v>2</v>
      </c>
      <c r="AN19" s="157"/>
      <c r="AO19" s="157"/>
      <c r="AP19" s="157"/>
      <c r="AQ19" s="159"/>
      <c r="AR19" s="665">
        <v>2</v>
      </c>
      <c r="AS19" s="159">
        <v>2</v>
      </c>
      <c r="AT19" s="665"/>
      <c r="AU19" s="159"/>
      <c r="AV19" s="907"/>
      <c r="AW19" s="905"/>
      <c r="AX19" s="157"/>
      <c r="AY19" s="157"/>
      <c r="AZ19" s="665">
        <v>2</v>
      </c>
      <c r="BA19" s="159">
        <v>2</v>
      </c>
      <c r="BB19" s="159"/>
      <c r="BC19" s="665"/>
      <c r="BD19" s="157"/>
      <c r="BE19" s="157"/>
      <c r="BF19" s="157"/>
      <c r="BG19" s="159"/>
      <c r="BH19" s="665">
        <v>2</v>
      </c>
      <c r="BI19" s="159">
        <v>2</v>
      </c>
      <c r="BJ19" s="163"/>
      <c r="BK19" s="157"/>
      <c r="BL19" s="159"/>
      <c r="BM19" s="162"/>
      <c r="BN19" s="665">
        <v>2</v>
      </c>
      <c r="BO19" s="159">
        <v>2</v>
      </c>
      <c r="BP19" s="159"/>
      <c r="BQ19" s="157"/>
      <c r="BR19" s="159"/>
      <c r="BS19" s="907"/>
      <c r="BT19" s="905"/>
      <c r="BU19" s="162"/>
      <c r="BV19" s="159">
        <v>2</v>
      </c>
      <c r="BW19" s="665">
        <v>2</v>
      </c>
      <c r="BX19" s="665"/>
      <c r="BY19" s="157"/>
      <c r="BZ19" s="162"/>
      <c r="CA19" s="159"/>
      <c r="CB19" s="665">
        <v>2</v>
      </c>
      <c r="CC19" s="159">
        <v>2</v>
      </c>
      <c r="CD19" s="162"/>
      <c r="CE19" s="157"/>
      <c r="CF19" s="162"/>
      <c r="CG19" s="159"/>
      <c r="CH19" s="665">
        <v>2</v>
      </c>
      <c r="CI19" s="159">
        <v>2</v>
      </c>
      <c r="CJ19" s="159"/>
      <c r="CK19" s="665"/>
      <c r="CL19" s="159"/>
      <c r="CM19" s="159"/>
      <c r="CN19" s="914"/>
      <c r="CO19" s="909"/>
      <c r="CP19" s="909"/>
      <c r="CQ19" s="677">
        <v>0.25</v>
      </c>
      <c r="CR19" s="677">
        <v>0.25</v>
      </c>
      <c r="CS19" s="677">
        <v>0.25</v>
      </c>
      <c r="CT19" s="677">
        <v>0.25</v>
      </c>
      <c r="CU19" s="675">
        <f>SUM(C19:CT19)</f>
        <v>55</v>
      </c>
    </row>
    <row r="20" spans="1:99" ht="9.75" customHeight="1" x14ac:dyDescent="0.25">
      <c r="A20" s="906">
        <v>6</v>
      </c>
      <c r="B20" s="904">
        <f>DATABASE!C20</f>
        <v>0</v>
      </c>
      <c r="C20" s="662" t="s">
        <v>217</v>
      </c>
      <c r="D20" s="650"/>
      <c r="E20" s="662" t="s">
        <v>526</v>
      </c>
      <c r="F20" s="662"/>
      <c r="G20" s="662" t="s">
        <v>527</v>
      </c>
      <c r="H20" s="158"/>
      <c r="I20" s="663" t="s">
        <v>41</v>
      </c>
      <c r="J20" s="369" t="s">
        <v>41</v>
      </c>
      <c r="K20" s="649"/>
      <c r="L20" s="158"/>
      <c r="M20" s="663"/>
      <c r="N20" s="369"/>
      <c r="O20" s="664" t="s">
        <v>40</v>
      </c>
      <c r="P20" s="649" t="s">
        <v>40</v>
      </c>
      <c r="Q20" s="649"/>
      <c r="R20" s="158"/>
      <c r="S20" s="649"/>
      <c r="T20" s="664"/>
      <c r="U20" s="649" t="s">
        <v>285</v>
      </c>
      <c r="V20" s="664" t="s">
        <v>285</v>
      </c>
      <c r="W20" s="650"/>
      <c r="X20" s="906">
        <v>6</v>
      </c>
      <c r="Y20" s="904">
        <f>DATABASE!C20</f>
        <v>0</v>
      </c>
      <c r="Z20" s="649"/>
      <c r="AA20" s="370"/>
      <c r="AB20" s="664"/>
      <c r="AC20" s="666"/>
      <c r="AD20" s="914"/>
      <c r="AE20" s="909"/>
      <c r="AF20" s="664" t="s">
        <v>286</v>
      </c>
      <c r="AG20" s="649" t="s">
        <v>286</v>
      </c>
      <c r="AH20" s="664"/>
      <c r="AI20" s="649"/>
      <c r="AJ20" s="312"/>
      <c r="AK20" s="664"/>
      <c r="AL20" s="649" t="s">
        <v>287</v>
      </c>
      <c r="AM20" s="664" t="s">
        <v>287</v>
      </c>
      <c r="AN20" s="650"/>
      <c r="AO20" s="650"/>
      <c r="AP20" s="650"/>
      <c r="AQ20" s="312"/>
      <c r="AR20" s="664" t="s">
        <v>619</v>
      </c>
      <c r="AS20" s="649" t="s">
        <v>619</v>
      </c>
      <c r="AT20" s="664"/>
      <c r="AU20" s="649"/>
      <c r="AV20" s="906">
        <v>6</v>
      </c>
      <c r="AW20" s="904">
        <f>B20</f>
        <v>0</v>
      </c>
      <c r="AX20" s="650"/>
      <c r="AY20" s="650"/>
      <c r="AZ20" s="664"/>
      <c r="BA20" s="312"/>
      <c r="BB20" s="664" t="s">
        <v>537</v>
      </c>
      <c r="BC20" s="649" t="s">
        <v>537</v>
      </c>
      <c r="BD20" s="649"/>
      <c r="BE20" s="312"/>
      <c r="BF20" s="312"/>
      <c r="BG20" s="649"/>
      <c r="BH20" s="664" t="s">
        <v>552</v>
      </c>
      <c r="BI20" s="649" t="s">
        <v>552</v>
      </c>
      <c r="BJ20" s="662"/>
      <c r="BK20" s="664"/>
      <c r="BL20" s="649"/>
      <c r="BM20" s="312"/>
      <c r="BN20" s="664" t="s">
        <v>289</v>
      </c>
      <c r="BO20" s="649" t="s">
        <v>289</v>
      </c>
      <c r="BP20" s="649"/>
      <c r="BQ20" s="650"/>
      <c r="BR20" s="312"/>
      <c r="BS20" s="906">
        <v>6</v>
      </c>
      <c r="BT20" s="904">
        <f>Y20</f>
        <v>0</v>
      </c>
      <c r="BU20" s="649"/>
      <c r="BV20" s="649" t="s">
        <v>289</v>
      </c>
      <c r="BW20" s="664" t="s">
        <v>289</v>
      </c>
      <c r="BX20" s="664"/>
      <c r="BY20" s="650"/>
      <c r="BZ20" s="650"/>
      <c r="CA20" s="649"/>
      <c r="CB20" s="649" t="s">
        <v>289</v>
      </c>
      <c r="CC20" s="664" t="s">
        <v>289</v>
      </c>
      <c r="CD20" s="664"/>
      <c r="CE20" s="649"/>
      <c r="CF20" s="312"/>
      <c r="CG20" s="649"/>
      <c r="CH20" s="664" t="s">
        <v>289</v>
      </c>
      <c r="CI20" s="649" t="s">
        <v>289</v>
      </c>
      <c r="CJ20" s="649"/>
      <c r="CK20" s="664"/>
      <c r="CL20" s="312"/>
      <c r="CM20" s="649"/>
      <c r="CN20" s="914"/>
      <c r="CO20" s="909"/>
      <c r="CP20" s="909"/>
    </row>
    <row r="21" spans="1:99" ht="9.75" customHeight="1" x14ac:dyDescent="0.25">
      <c r="A21" s="907"/>
      <c r="B21" s="905"/>
      <c r="C21" s="163">
        <v>2</v>
      </c>
      <c r="D21" s="157"/>
      <c r="E21" s="163">
        <v>2</v>
      </c>
      <c r="F21" s="163"/>
      <c r="G21" s="163">
        <v>2</v>
      </c>
      <c r="H21" s="159"/>
      <c r="I21" s="373">
        <v>2</v>
      </c>
      <c r="J21" s="371">
        <v>2</v>
      </c>
      <c r="K21" s="159"/>
      <c r="L21" s="159"/>
      <c r="M21" s="373"/>
      <c r="N21" s="371"/>
      <c r="O21" s="665">
        <v>2</v>
      </c>
      <c r="P21" s="159">
        <v>2</v>
      </c>
      <c r="Q21" s="159"/>
      <c r="R21" s="159"/>
      <c r="S21" s="159"/>
      <c r="T21" s="665"/>
      <c r="U21" s="159">
        <v>2</v>
      </c>
      <c r="V21" s="665">
        <v>2</v>
      </c>
      <c r="W21" s="157"/>
      <c r="X21" s="907"/>
      <c r="Y21" s="905"/>
      <c r="Z21" s="159"/>
      <c r="AA21" s="372"/>
      <c r="AB21" s="665"/>
      <c r="AC21" s="667"/>
      <c r="AD21" s="914"/>
      <c r="AE21" s="909"/>
      <c r="AF21" s="665">
        <v>2</v>
      </c>
      <c r="AG21" s="159">
        <v>2</v>
      </c>
      <c r="AH21" s="665"/>
      <c r="AI21" s="159"/>
      <c r="AJ21" s="162"/>
      <c r="AK21" s="665"/>
      <c r="AL21" s="159">
        <v>2</v>
      </c>
      <c r="AM21" s="665">
        <v>2</v>
      </c>
      <c r="AN21" s="157"/>
      <c r="AO21" s="157"/>
      <c r="AP21" s="157"/>
      <c r="AQ21" s="162"/>
      <c r="AR21" s="665">
        <v>2</v>
      </c>
      <c r="AS21" s="159">
        <v>2</v>
      </c>
      <c r="AT21" s="665"/>
      <c r="AU21" s="159"/>
      <c r="AV21" s="907"/>
      <c r="AW21" s="905"/>
      <c r="AX21" s="157"/>
      <c r="AY21" s="157"/>
      <c r="AZ21" s="665"/>
      <c r="BA21" s="162"/>
      <c r="BB21" s="665">
        <v>2</v>
      </c>
      <c r="BC21" s="159">
        <v>2</v>
      </c>
      <c r="BD21" s="159"/>
      <c r="BE21" s="162"/>
      <c r="BF21" s="162"/>
      <c r="BG21" s="159"/>
      <c r="BH21" s="665">
        <v>2</v>
      </c>
      <c r="BI21" s="159">
        <v>2</v>
      </c>
      <c r="BJ21" s="163"/>
      <c r="BK21" s="665"/>
      <c r="BL21" s="159"/>
      <c r="BM21" s="162"/>
      <c r="BN21" s="665">
        <v>2</v>
      </c>
      <c r="BO21" s="159">
        <v>2</v>
      </c>
      <c r="BP21" s="159"/>
      <c r="BQ21" s="157"/>
      <c r="BR21" s="162"/>
      <c r="BS21" s="907"/>
      <c r="BT21" s="905"/>
      <c r="BU21" s="159"/>
      <c r="BV21" s="159">
        <v>2</v>
      </c>
      <c r="BW21" s="665">
        <v>2</v>
      </c>
      <c r="BX21" s="665"/>
      <c r="BY21" s="157"/>
      <c r="BZ21" s="157"/>
      <c r="CA21" s="159"/>
      <c r="CB21" s="159">
        <v>2</v>
      </c>
      <c r="CC21" s="665">
        <v>2</v>
      </c>
      <c r="CD21" s="665"/>
      <c r="CE21" s="159"/>
      <c r="CF21" s="162"/>
      <c r="CG21" s="159"/>
      <c r="CH21" s="665">
        <v>2</v>
      </c>
      <c r="CI21" s="159">
        <v>2</v>
      </c>
      <c r="CJ21" s="159"/>
      <c r="CK21" s="665"/>
      <c r="CL21" s="162"/>
      <c r="CM21" s="159"/>
      <c r="CN21" s="914"/>
      <c r="CO21" s="909"/>
      <c r="CP21" s="909"/>
      <c r="CQ21" s="677">
        <v>0.25</v>
      </c>
      <c r="CR21" s="677">
        <v>0.25</v>
      </c>
      <c r="CS21" s="677">
        <v>0.25</v>
      </c>
      <c r="CT21" s="677">
        <v>0.25</v>
      </c>
      <c r="CU21" s="675">
        <f>SUM(C21:CT21)</f>
        <v>55</v>
      </c>
    </row>
    <row r="22" spans="1:99" ht="9.75" customHeight="1" x14ac:dyDescent="0.25">
      <c r="A22" s="906">
        <v>7</v>
      </c>
      <c r="B22" s="904">
        <f>DATABASE!C21</f>
        <v>0</v>
      </c>
      <c r="C22" s="662" t="s">
        <v>217</v>
      </c>
      <c r="D22" s="650"/>
      <c r="E22" s="662" t="s">
        <v>526</v>
      </c>
      <c r="F22" s="662"/>
      <c r="G22" s="680" t="s">
        <v>527</v>
      </c>
      <c r="H22" s="158"/>
      <c r="I22" s="663" t="s">
        <v>41</v>
      </c>
      <c r="J22" s="369" t="s">
        <v>41</v>
      </c>
      <c r="K22" s="649"/>
      <c r="L22" s="158"/>
      <c r="M22" s="663"/>
      <c r="N22" s="369"/>
      <c r="O22" s="664" t="s">
        <v>40</v>
      </c>
      <c r="P22" s="649" t="s">
        <v>40</v>
      </c>
      <c r="Q22" s="650"/>
      <c r="R22" s="649"/>
      <c r="S22" s="649"/>
      <c r="T22" s="664"/>
      <c r="U22" s="650"/>
      <c r="V22" s="158"/>
      <c r="W22" s="664" t="s">
        <v>285</v>
      </c>
      <c r="X22" s="906">
        <v>7</v>
      </c>
      <c r="Y22" s="904">
        <f>DATABASE!C21</f>
        <v>0</v>
      </c>
      <c r="Z22" s="649" t="s">
        <v>285</v>
      </c>
      <c r="AA22" s="649"/>
      <c r="AB22" s="664"/>
      <c r="AC22" s="666"/>
      <c r="AD22" s="914"/>
      <c r="AE22" s="909"/>
      <c r="AF22" s="664" t="s">
        <v>286</v>
      </c>
      <c r="AG22" s="649" t="s">
        <v>286</v>
      </c>
      <c r="AH22" s="664"/>
      <c r="AI22" s="649"/>
      <c r="AJ22" s="649"/>
      <c r="AK22" s="664"/>
      <c r="AL22" s="649" t="s">
        <v>287</v>
      </c>
      <c r="AM22" s="664" t="s">
        <v>287</v>
      </c>
      <c r="AN22" s="650"/>
      <c r="AO22" s="650"/>
      <c r="AP22" s="650"/>
      <c r="AQ22" s="312"/>
      <c r="AR22" s="664"/>
      <c r="AS22" s="312"/>
      <c r="AT22" s="649" t="s">
        <v>619</v>
      </c>
      <c r="AU22" s="664" t="s">
        <v>619</v>
      </c>
      <c r="AV22" s="906">
        <v>7</v>
      </c>
      <c r="AW22" s="904">
        <f>B22</f>
        <v>0</v>
      </c>
      <c r="AX22" s="664"/>
      <c r="AY22" s="649"/>
      <c r="AZ22" s="649"/>
      <c r="BA22" s="649"/>
      <c r="BB22" s="664" t="s">
        <v>537</v>
      </c>
      <c r="BC22" s="649" t="s">
        <v>537</v>
      </c>
      <c r="BD22" s="649"/>
      <c r="BE22" s="312"/>
      <c r="BF22" s="312"/>
      <c r="BG22" s="649"/>
      <c r="BH22" s="664" t="s">
        <v>552</v>
      </c>
      <c r="BI22" s="649" t="s">
        <v>552</v>
      </c>
      <c r="BJ22" s="662"/>
      <c r="BK22" s="664"/>
      <c r="BL22" s="312"/>
      <c r="BM22" s="649"/>
      <c r="BN22" s="664" t="s">
        <v>289</v>
      </c>
      <c r="BO22" s="649" t="s">
        <v>289</v>
      </c>
      <c r="BP22" s="664"/>
      <c r="BQ22" s="649"/>
      <c r="BR22" s="650"/>
      <c r="BS22" s="906">
        <v>7</v>
      </c>
      <c r="BT22" s="904">
        <f>Y22</f>
        <v>0</v>
      </c>
      <c r="BU22" s="649"/>
      <c r="BV22" s="664" t="s">
        <v>289</v>
      </c>
      <c r="BW22" s="649" t="s">
        <v>289</v>
      </c>
      <c r="BX22" s="649"/>
      <c r="BY22" s="664"/>
      <c r="BZ22" s="650"/>
      <c r="CA22" s="649"/>
      <c r="CB22" s="649" t="s">
        <v>289</v>
      </c>
      <c r="CC22" s="664" t="s">
        <v>289</v>
      </c>
      <c r="CD22" s="664"/>
      <c r="CE22" s="649"/>
      <c r="CF22" s="312"/>
      <c r="CG22" s="649"/>
      <c r="CH22" s="664" t="s">
        <v>289</v>
      </c>
      <c r="CI22" s="649" t="s">
        <v>289</v>
      </c>
      <c r="CJ22" s="649"/>
      <c r="CK22" s="664"/>
      <c r="CL22" s="312"/>
      <c r="CM22" s="649"/>
      <c r="CN22" s="914"/>
      <c r="CO22" s="909"/>
      <c r="CP22" s="909"/>
    </row>
    <row r="23" spans="1:99" ht="9.75" customHeight="1" x14ac:dyDescent="0.25">
      <c r="A23" s="907"/>
      <c r="B23" s="905"/>
      <c r="C23" s="163">
        <v>2</v>
      </c>
      <c r="D23" s="157"/>
      <c r="E23" s="163">
        <v>2</v>
      </c>
      <c r="F23" s="163"/>
      <c r="G23" s="681" t="s">
        <v>634</v>
      </c>
      <c r="H23" s="159"/>
      <c r="I23" s="373">
        <v>2</v>
      </c>
      <c r="J23" s="371">
        <v>2</v>
      </c>
      <c r="K23" s="159"/>
      <c r="L23" s="159"/>
      <c r="M23" s="373"/>
      <c r="N23" s="371"/>
      <c r="O23" s="665">
        <v>2</v>
      </c>
      <c r="P23" s="159">
        <v>2</v>
      </c>
      <c r="Q23" s="157"/>
      <c r="R23" s="159"/>
      <c r="S23" s="159"/>
      <c r="T23" s="665"/>
      <c r="U23" s="157"/>
      <c r="V23" s="159"/>
      <c r="W23" s="665">
        <v>2</v>
      </c>
      <c r="X23" s="907"/>
      <c r="Y23" s="905"/>
      <c r="Z23" s="159">
        <v>2</v>
      </c>
      <c r="AA23" s="159"/>
      <c r="AB23" s="665"/>
      <c r="AC23" s="667"/>
      <c r="AD23" s="914"/>
      <c r="AE23" s="909"/>
      <c r="AF23" s="665">
        <v>2</v>
      </c>
      <c r="AG23" s="159">
        <v>2</v>
      </c>
      <c r="AH23" s="665"/>
      <c r="AI23" s="159"/>
      <c r="AJ23" s="159"/>
      <c r="AK23" s="671"/>
      <c r="AL23" s="159">
        <v>2</v>
      </c>
      <c r="AM23" s="671">
        <v>2</v>
      </c>
      <c r="AN23" s="157"/>
      <c r="AO23" s="157"/>
      <c r="AP23" s="157"/>
      <c r="AQ23" s="162"/>
      <c r="AR23" s="665"/>
      <c r="AS23" s="162"/>
      <c r="AT23" s="159">
        <v>2</v>
      </c>
      <c r="AU23" s="665">
        <v>2</v>
      </c>
      <c r="AV23" s="907"/>
      <c r="AW23" s="905"/>
      <c r="AX23" s="665"/>
      <c r="AY23" s="159"/>
      <c r="AZ23" s="159"/>
      <c r="BA23" s="159"/>
      <c r="BB23" s="665">
        <v>2</v>
      </c>
      <c r="BC23" s="159">
        <v>2</v>
      </c>
      <c r="BD23" s="159"/>
      <c r="BE23" s="162"/>
      <c r="BF23" s="162"/>
      <c r="BG23" s="159"/>
      <c r="BH23" s="665">
        <v>2</v>
      </c>
      <c r="BI23" s="159">
        <v>2</v>
      </c>
      <c r="BJ23" s="163"/>
      <c r="BK23" s="665"/>
      <c r="BL23" s="162"/>
      <c r="BM23" s="159"/>
      <c r="BN23" s="665">
        <v>2</v>
      </c>
      <c r="BO23" s="159">
        <v>2</v>
      </c>
      <c r="BP23" s="665"/>
      <c r="BQ23" s="159"/>
      <c r="BR23" s="157"/>
      <c r="BS23" s="907"/>
      <c r="BT23" s="905"/>
      <c r="BU23" s="159"/>
      <c r="BV23" s="665">
        <v>2</v>
      </c>
      <c r="BW23" s="159">
        <v>2</v>
      </c>
      <c r="BX23" s="159"/>
      <c r="BY23" s="665"/>
      <c r="BZ23" s="157"/>
      <c r="CA23" s="159"/>
      <c r="CB23" s="159">
        <v>2</v>
      </c>
      <c r="CC23" s="665">
        <v>2</v>
      </c>
      <c r="CD23" s="665"/>
      <c r="CE23" s="159"/>
      <c r="CF23" s="162"/>
      <c r="CG23" s="159"/>
      <c r="CH23" s="665">
        <v>2</v>
      </c>
      <c r="CI23" s="159">
        <v>2</v>
      </c>
      <c r="CJ23" s="159"/>
      <c r="CK23" s="665"/>
      <c r="CL23" s="162"/>
      <c r="CM23" s="159"/>
      <c r="CN23" s="914"/>
      <c r="CO23" s="909"/>
      <c r="CP23" s="909"/>
      <c r="CQ23" s="677">
        <v>0.25</v>
      </c>
      <c r="CR23" s="677">
        <v>0.25</v>
      </c>
      <c r="CS23" s="677">
        <v>0.25</v>
      </c>
      <c r="CT23" s="677">
        <v>0.25</v>
      </c>
      <c r="CU23" s="675">
        <f>SUM(C23:CT23)</f>
        <v>53</v>
      </c>
    </row>
    <row r="24" spans="1:99" ht="9.75" customHeight="1" x14ac:dyDescent="0.25">
      <c r="A24" s="906">
        <v>8</v>
      </c>
      <c r="B24" s="904">
        <f>DATABASE!C22</f>
        <v>0</v>
      </c>
      <c r="C24" s="662" t="s">
        <v>217</v>
      </c>
      <c r="D24" s="650"/>
      <c r="E24" s="680" t="s">
        <v>526</v>
      </c>
      <c r="F24" s="158"/>
      <c r="G24" s="680" t="s">
        <v>527</v>
      </c>
      <c r="H24" s="158"/>
      <c r="I24" s="663" t="s">
        <v>41</v>
      </c>
      <c r="J24" s="369" t="s">
        <v>41</v>
      </c>
      <c r="K24" s="650"/>
      <c r="L24" s="649"/>
      <c r="M24" s="663"/>
      <c r="N24" s="369"/>
      <c r="O24" s="158"/>
      <c r="P24" s="158"/>
      <c r="Q24" s="649" t="s">
        <v>40</v>
      </c>
      <c r="R24" s="664" t="s">
        <v>40</v>
      </c>
      <c r="S24" s="649"/>
      <c r="T24" s="664"/>
      <c r="U24" s="650"/>
      <c r="V24" s="158"/>
      <c r="W24" s="666" t="s">
        <v>285</v>
      </c>
      <c r="X24" s="906">
        <v>8</v>
      </c>
      <c r="Y24" s="904">
        <f>DATABASE!C22</f>
        <v>0</v>
      </c>
      <c r="Z24" s="649" t="s">
        <v>285</v>
      </c>
      <c r="AA24" s="649"/>
      <c r="AB24" s="649"/>
      <c r="AC24" s="664"/>
      <c r="AD24" s="914"/>
      <c r="AE24" s="909"/>
      <c r="AF24" s="664" t="s">
        <v>286</v>
      </c>
      <c r="AG24" s="649" t="s">
        <v>286</v>
      </c>
      <c r="AH24" s="664"/>
      <c r="AI24" s="649"/>
      <c r="AJ24" s="649"/>
      <c r="AK24" s="312"/>
      <c r="AL24" s="664"/>
      <c r="AM24" s="664"/>
      <c r="AN24" s="664" t="s">
        <v>287</v>
      </c>
      <c r="AO24" s="649" t="s">
        <v>287</v>
      </c>
      <c r="AP24" s="650"/>
      <c r="AQ24" s="650"/>
      <c r="AR24" s="664"/>
      <c r="AS24" s="649"/>
      <c r="AT24" s="649" t="s">
        <v>619</v>
      </c>
      <c r="AU24" s="664" t="s">
        <v>619</v>
      </c>
      <c r="AV24" s="906">
        <v>8</v>
      </c>
      <c r="AW24" s="904">
        <f>B24</f>
        <v>0</v>
      </c>
      <c r="AX24" s="664"/>
      <c r="AY24" s="649"/>
      <c r="AZ24" s="649"/>
      <c r="BA24" s="649"/>
      <c r="BB24" s="664" t="s">
        <v>537</v>
      </c>
      <c r="BC24" s="649" t="s">
        <v>537</v>
      </c>
      <c r="BD24" s="649"/>
      <c r="BE24" s="312"/>
      <c r="BF24" s="312"/>
      <c r="BG24" s="649"/>
      <c r="BH24" s="664" t="s">
        <v>552</v>
      </c>
      <c r="BI24" s="649" t="s">
        <v>552</v>
      </c>
      <c r="BJ24" s="650"/>
      <c r="BK24" s="664"/>
      <c r="BL24" s="650"/>
      <c r="BM24" s="649"/>
      <c r="BN24" s="649" t="s">
        <v>289</v>
      </c>
      <c r="BO24" s="664" t="s">
        <v>289</v>
      </c>
      <c r="BP24" s="664"/>
      <c r="BQ24" s="649"/>
      <c r="BR24" s="650"/>
      <c r="BS24" s="906">
        <v>8</v>
      </c>
      <c r="BT24" s="904">
        <f>Y24</f>
        <v>0</v>
      </c>
      <c r="BU24" s="649"/>
      <c r="BV24" s="664" t="s">
        <v>289</v>
      </c>
      <c r="BW24" s="649" t="s">
        <v>289</v>
      </c>
      <c r="BX24" s="649"/>
      <c r="BY24" s="664"/>
      <c r="BZ24" s="650"/>
      <c r="CA24" s="649"/>
      <c r="CB24" s="649" t="s">
        <v>289</v>
      </c>
      <c r="CC24" s="664" t="s">
        <v>289</v>
      </c>
      <c r="CD24" s="664"/>
      <c r="CE24" s="649"/>
      <c r="CF24" s="312"/>
      <c r="CG24" s="312"/>
      <c r="CH24" s="664" t="s">
        <v>289</v>
      </c>
      <c r="CI24" s="649" t="s">
        <v>289</v>
      </c>
      <c r="CJ24" s="649"/>
      <c r="CK24" s="664"/>
      <c r="CL24" s="161"/>
      <c r="CM24" s="649"/>
      <c r="CN24" s="914"/>
      <c r="CO24" s="909"/>
      <c r="CP24" s="909"/>
    </row>
    <row r="25" spans="1:99" ht="9.75" customHeight="1" x14ac:dyDescent="0.25">
      <c r="A25" s="907"/>
      <c r="B25" s="905"/>
      <c r="C25" s="163">
        <v>2</v>
      </c>
      <c r="D25" s="157"/>
      <c r="E25" s="681" t="s">
        <v>634</v>
      </c>
      <c r="F25" s="159"/>
      <c r="G25" s="681" t="s">
        <v>634</v>
      </c>
      <c r="H25" s="159"/>
      <c r="I25" s="373">
        <v>2</v>
      </c>
      <c r="J25" s="371">
        <v>2</v>
      </c>
      <c r="K25" s="157"/>
      <c r="L25" s="159"/>
      <c r="M25" s="373"/>
      <c r="N25" s="371"/>
      <c r="O25" s="159"/>
      <c r="P25" s="159"/>
      <c r="Q25" s="159">
        <v>2</v>
      </c>
      <c r="R25" s="665">
        <v>2</v>
      </c>
      <c r="S25" s="159"/>
      <c r="T25" s="665"/>
      <c r="U25" s="157"/>
      <c r="V25" s="159"/>
      <c r="W25" s="667">
        <v>2</v>
      </c>
      <c r="X25" s="907"/>
      <c r="Y25" s="905"/>
      <c r="Z25" s="159">
        <v>2</v>
      </c>
      <c r="AA25" s="159"/>
      <c r="AB25" s="159"/>
      <c r="AC25" s="665"/>
      <c r="AD25" s="914"/>
      <c r="AE25" s="909"/>
      <c r="AF25" s="665">
        <v>2</v>
      </c>
      <c r="AG25" s="159">
        <v>2</v>
      </c>
      <c r="AH25" s="665"/>
      <c r="AI25" s="159"/>
      <c r="AJ25" s="159"/>
      <c r="AK25" s="162"/>
      <c r="AL25" s="665"/>
      <c r="AM25" s="665"/>
      <c r="AN25" s="665">
        <v>2</v>
      </c>
      <c r="AO25" s="159">
        <v>2</v>
      </c>
      <c r="AP25" s="157"/>
      <c r="AQ25" s="157"/>
      <c r="AR25" s="665"/>
      <c r="AS25" s="159"/>
      <c r="AT25" s="159">
        <v>2</v>
      </c>
      <c r="AU25" s="665">
        <v>2</v>
      </c>
      <c r="AV25" s="907"/>
      <c r="AW25" s="905"/>
      <c r="AX25" s="665"/>
      <c r="AY25" s="159"/>
      <c r="AZ25" s="159"/>
      <c r="BA25" s="159"/>
      <c r="BB25" s="665">
        <v>2</v>
      </c>
      <c r="BC25" s="159">
        <v>2</v>
      </c>
      <c r="BD25" s="159"/>
      <c r="BE25" s="162"/>
      <c r="BF25" s="162"/>
      <c r="BG25" s="159"/>
      <c r="BH25" s="665">
        <v>2</v>
      </c>
      <c r="BI25" s="159">
        <v>2</v>
      </c>
      <c r="BJ25" s="157"/>
      <c r="BK25" s="665"/>
      <c r="BL25" s="157"/>
      <c r="BM25" s="159"/>
      <c r="BN25" s="159">
        <v>2</v>
      </c>
      <c r="BO25" s="665">
        <v>2</v>
      </c>
      <c r="BP25" s="665"/>
      <c r="BQ25" s="159"/>
      <c r="BR25" s="157"/>
      <c r="BS25" s="907"/>
      <c r="BT25" s="905"/>
      <c r="BU25" s="159"/>
      <c r="BV25" s="665">
        <v>2</v>
      </c>
      <c r="BW25" s="159">
        <v>2</v>
      </c>
      <c r="BX25" s="159"/>
      <c r="BY25" s="665"/>
      <c r="BZ25" s="157"/>
      <c r="CA25" s="159"/>
      <c r="CB25" s="159">
        <v>2</v>
      </c>
      <c r="CC25" s="665">
        <v>2</v>
      </c>
      <c r="CD25" s="665"/>
      <c r="CE25" s="159"/>
      <c r="CF25" s="162"/>
      <c r="CG25" s="162"/>
      <c r="CH25" s="665">
        <v>2</v>
      </c>
      <c r="CI25" s="159">
        <v>2</v>
      </c>
      <c r="CJ25" s="159"/>
      <c r="CK25" s="665"/>
      <c r="CL25" s="162"/>
      <c r="CM25" s="159"/>
      <c r="CN25" s="914"/>
      <c r="CO25" s="909"/>
      <c r="CP25" s="909"/>
      <c r="CQ25" s="677">
        <v>0.25</v>
      </c>
      <c r="CR25" s="677">
        <v>0.25</v>
      </c>
      <c r="CS25" s="677">
        <v>0.25</v>
      </c>
      <c r="CT25" s="677">
        <v>0.25</v>
      </c>
      <c r="CU25" s="675">
        <f>SUM(C25:CT25)</f>
        <v>51</v>
      </c>
    </row>
    <row r="26" spans="1:99" ht="9.75" customHeight="1" x14ac:dyDescent="0.25">
      <c r="A26" s="906">
        <v>9</v>
      </c>
      <c r="B26" s="904">
        <f>DATABASE!C23</f>
        <v>0</v>
      </c>
      <c r="C26" s="680" t="s">
        <v>217</v>
      </c>
      <c r="D26" s="650"/>
      <c r="E26" s="680" t="s">
        <v>526</v>
      </c>
      <c r="F26" s="649"/>
      <c r="G26" s="680" t="s">
        <v>527</v>
      </c>
      <c r="H26" s="158"/>
      <c r="I26" s="158"/>
      <c r="J26" s="650"/>
      <c r="K26" s="369" t="s">
        <v>41</v>
      </c>
      <c r="L26" s="663" t="s">
        <v>41</v>
      </c>
      <c r="M26" s="663"/>
      <c r="N26" s="369"/>
      <c r="O26" s="663"/>
      <c r="P26" s="158"/>
      <c r="Q26" s="649" t="s">
        <v>40</v>
      </c>
      <c r="R26" s="664" t="s">
        <v>40</v>
      </c>
      <c r="S26" s="156"/>
      <c r="T26" s="649"/>
      <c r="U26" s="650"/>
      <c r="V26" s="649"/>
      <c r="W26" s="664" t="s">
        <v>285</v>
      </c>
      <c r="X26" s="906">
        <v>9</v>
      </c>
      <c r="Y26" s="904">
        <f>DATABASE!C23</f>
        <v>0</v>
      </c>
      <c r="Z26" s="370" t="s">
        <v>285</v>
      </c>
      <c r="AA26" s="649"/>
      <c r="AB26" s="649"/>
      <c r="AC26" s="666"/>
      <c r="AD26" s="914"/>
      <c r="AE26" s="909"/>
      <c r="AF26" s="649"/>
      <c r="AG26" s="664"/>
      <c r="AH26" s="649" t="s">
        <v>286</v>
      </c>
      <c r="AI26" s="664" t="s">
        <v>286</v>
      </c>
      <c r="AJ26" s="649"/>
      <c r="AK26" s="312"/>
      <c r="AL26" s="664"/>
      <c r="AM26" s="664"/>
      <c r="AN26" s="664" t="s">
        <v>287</v>
      </c>
      <c r="AO26" s="649" t="s">
        <v>287</v>
      </c>
      <c r="AP26" s="650"/>
      <c r="AQ26" s="650"/>
      <c r="AR26" s="156"/>
      <c r="AS26" s="649"/>
      <c r="AT26" s="649" t="s">
        <v>619</v>
      </c>
      <c r="AU26" s="664" t="s">
        <v>619</v>
      </c>
      <c r="AV26" s="906">
        <v>9</v>
      </c>
      <c r="AW26" s="904">
        <f>B26</f>
        <v>0</v>
      </c>
      <c r="AX26" s="664"/>
      <c r="AY26" s="649"/>
      <c r="AZ26" s="649"/>
      <c r="BA26" s="649"/>
      <c r="BB26" s="664" t="s">
        <v>537</v>
      </c>
      <c r="BC26" s="649" t="s">
        <v>537</v>
      </c>
      <c r="BD26" s="649"/>
      <c r="BE26" s="312"/>
      <c r="BF26" s="312"/>
      <c r="BG26" s="664"/>
      <c r="BH26" s="649" t="s">
        <v>552</v>
      </c>
      <c r="BI26" s="664" t="s">
        <v>552</v>
      </c>
      <c r="BJ26" s="649"/>
      <c r="BK26" s="664"/>
      <c r="BL26" s="650"/>
      <c r="BM26" s="649"/>
      <c r="BN26" s="649" t="s">
        <v>289</v>
      </c>
      <c r="BO26" s="664" t="s">
        <v>289</v>
      </c>
      <c r="BP26" s="664"/>
      <c r="BQ26" s="649"/>
      <c r="BR26" s="650"/>
      <c r="BS26" s="906">
        <v>9</v>
      </c>
      <c r="BT26" s="904">
        <f>Y26</f>
        <v>0</v>
      </c>
      <c r="BU26" s="649"/>
      <c r="BV26" s="664" t="s">
        <v>289</v>
      </c>
      <c r="BW26" s="649" t="s">
        <v>289</v>
      </c>
      <c r="BX26" s="649"/>
      <c r="BY26" s="664"/>
      <c r="BZ26" s="650"/>
      <c r="CA26" s="156"/>
      <c r="CB26" s="649" t="s">
        <v>289</v>
      </c>
      <c r="CC26" s="664" t="s">
        <v>289</v>
      </c>
      <c r="CD26" s="664"/>
      <c r="CE26" s="649"/>
      <c r="CF26" s="650"/>
      <c r="CG26" s="161"/>
      <c r="CH26" s="649"/>
      <c r="CI26" s="160"/>
      <c r="CJ26" s="649" t="s">
        <v>289</v>
      </c>
      <c r="CK26" s="664" t="s">
        <v>289</v>
      </c>
      <c r="CL26" s="161"/>
      <c r="CM26" s="649"/>
      <c r="CN26" s="914"/>
      <c r="CO26" s="909"/>
      <c r="CP26" s="909"/>
    </row>
    <row r="27" spans="1:99" ht="9.75" customHeight="1" x14ac:dyDescent="0.25">
      <c r="A27" s="907"/>
      <c r="B27" s="905"/>
      <c r="C27" s="681" t="s">
        <v>634</v>
      </c>
      <c r="D27" s="157"/>
      <c r="E27" s="681" t="s">
        <v>634</v>
      </c>
      <c r="F27" s="159"/>
      <c r="G27" s="681" t="s">
        <v>634</v>
      </c>
      <c r="H27" s="159"/>
      <c r="I27" s="159"/>
      <c r="J27" s="157"/>
      <c r="K27" s="371">
        <v>2</v>
      </c>
      <c r="L27" s="373">
        <v>2</v>
      </c>
      <c r="M27" s="373"/>
      <c r="N27" s="371"/>
      <c r="O27" s="373"/>
      <c r="P27" s="159"/>
      <c r="Q27" s="159">
        <v>2</v>
      </c>
      <c r="R27" s="665">
        <v>2</v>
      </c>
      <c r="S27" s="157"/>
      <c r="T27" s="159"/>
      <c r="U27" s="157"/>
      <c r="V27" s="159"/>
      <c r="W27" s="665">
        <v>2</v>
      </c>
      <c r="X27" s="907"/>
      <c r="Y27" s="905"/>
      <c r="Z27" s="372">
        <v>2</v>
      </c>
      <c r="AA27" s="159"/>
      <c r="AB27" s="159"/>
      <c r="AC27" s="667"/>
      <c r="AD27" s="914"/>
      <c r="AE27" s="909"/>
      <c r="AF27" s="159"/>
      <c r="AG27" s="665"/>
      <c r="AH27" s="159">
        <v>2</v>
      </c>
      <c r="AI27" s="665">
        <v>2</v>
      </c>
      <c r="AJ27" s="159"/>
      <c r="AK27" s="162"/>
      <c r="AL27" s="665"/>
      <c r="AM27" s="665"/>
      <c r="AN27" s="665">
        <v>2</v>
      </c>
      <c r="AO27" s="159">
        <v>2</v>
      </c>
      <c r="AP27" s="157"/>
      <c r="AQ27" s="157"/>
      <c r="AR27" s="157"/>
      <c r="AS27" s="159"/>
      <c r="AT27" s="159">
        <v>2</v>
      </c>
      <c r="AU27" s="665">
        <v>2</v>
      </c>
      <c r="AV27" s="907"/>
      <c r="AW27" s="905"/>
      <c r="AX27" s="665"/>
      <c r="AY27" s="159"/>
      <c r="AZ27" s="159"/>
      <c r="BA27" s="159"/>
      <c r="BB27" s="665">
        <v>2</v>
      </c>
      <c r="BC27" s="159">
        <v>2</v>
      </c>
      <c r="BD27" s="159"/>
      <c r="BE27" s="162"/>
      <c r="BF27" s="162"/>
      <c r="BG27" s="665"/>
      <c r="BH27" s="159">
        <v>2</v>
      </c>
      <c r="BI27" s="665">
        <v>2</v>
      </c>
      <c r="BJ27" s="159"/>
      <c r="BK27" s="665"/>
      <c r="BL27" s="157"/>
      <c r="BM27" s="159"/>
      <c r="BN27" s="159">
        <v>2</v>
      </c>
      <c r="BO27" s="665">
        <v>2</v>
      </c>
      <c r="BP27" s="665"/>
      <c r="BQ27" s="159"/>
      <c r="BR27" s="157"/>
      <c r="BS27" s="907"/>
      <c r="BT27" s="905"/>
      <c r="BU27" s="159"/>
      <c r="BV27" s="665">
        <v>2</v>
      </c>
      <c r="BW27" s="159">
        <v>2</v>
      </c>
      <c r="BX27" s="159"/>
      <c r="BY27" s="665"/>
      <c r="BZ27" s="157"/>
      <c r="CA27" s="157"/>
      <c r="CB27" s="159">
        <v>2</v>
      </c>
      <c r="CC27" s="665">
        <v>2</v>
      </c>
      <c r="CD27" s="665"/>
      <c r="CE27" s="159"/>
      <c r="CF27" s="157"/>
      <c r="CG27" s="162"/>
      <c r="CH27" s="159"/>
      <c r="CI27" s="162"/>
      <c r="CJ27" s="159">
        <v>2</v>
      </c>
      <c r="CK27" s="665">
        <v>2</v>
      </c>
      <c r="CL27" s="162"/>
      <c r="CM27" s="159"/>
      <c r="CN27" s="914"/>
      <c r="CO27" s="909"/>
      <c r="CP27" s="909"/>
      <c r="CQ27" s="677">
        <v>0.25</v>
      </c>
      <c r="CR27" s="677">
        <v>0.25</v>
      </c>
      <c r="CS27" s="677">
        <v>0.25</v>
      </c>
      <c r="CT27" s="677">
        <v>0.25</v>
      </c>
      <c r="CU27" s="675">
        <f>SUM(C27:CT27)</f>
        <v>49</v>
      </c>
    </row>
    <row r="28" spans="1:99" ht="9.75" customHeight="1" x14ac:dyDescent="0.25">
      <c r="A28" s="906">
        <v>10</v>
      </c>
      <c r="B28" s="904">
        <f>DATABASE!C24</f>
        <v>0</v>
      </c>
      <c r="C28" s="680" t="s">
        <v>217</v>
      </c>
      <c r="D28" s="650"/>
      <c r="E28" s="680" t="s">
        <v>526</v>
      </c>
      <c r="F28" s="649"/>
      <c r="G28" s="680" t="s">
        <v>527</v>
      </c>
      <c r="H28" s="158"/>
      <c r="I28" s="158"/>
      <c r="J28" s="650"/>
      <c r="K28" s="369" t="s">
        <v>41</v>
      </c>
      <c r="L28" s="663" t="s">
        <v>41</v>
      </c>
      <c r="M28" s="156"/>
      <c r="N28" s="663"/>
      <c r="O28" s="369"/>
      <c r="P28" s="158"/>
      <c r="Q28" s="649" t="s">
        <v>40</v>
      </c>
      <c r="R28" s="664" t="s">
        <v>40</v>
      </c>
      <c r="S28" s="156"/>
      <c r="T28" s="649"/>
      <c r="U28" s="650"/>
      <c r="V28" s="649"/>
      <c r="W28" s="664" t="s">
        <v>285</v>
      </c>
      <c r="X28" s="906">
        <v>10</v>
      </c>
      <c r="Y28" s="904">
        <f>DATABASE!C24</f>
        <v>0</v>
      </c>
      <c r="Z28" s="649" t="s">
        <v>285</v>
      </c>
      <c r="AA28" s="649"/>
      <c r="AB28" s="370"/>
      <c r="AC28" s="664"/>
      <c r="AD28" s="914"/>
      <c r="AE28" s="909"/>
      <c r="AF28" s="370"/>
      <c r="AG28" s="664"/>
      <c r="AH28" s="649" t="s">
        <v>286</v>
      </c>
      <c r="AI28" s="664" t="s">
        <v>286</v>
      </c>
      <c r="AJ28" s="649"/>
      <c r="AK28" s="312"/>
      <c r="AL28" s="664"/>
      <c r="AM28" s="664"/>
      <c r="AN28" s="664" t="s">
        <v>287</v>
      </c>
      <c r="AO28" s="649" t="s">
        <v>287</v>
      </c>
      <c r="AP28" s="650"/>
      <c r="AQ28" s="650"/>
      <c r="AR28" s="650"/>
      <c r="AS28" s="649"/>
      <c r="AT28" s="649" t="s">
        <v>619</v>
      </c>
      <c r="AU28" s="664" t="s">
        <v>619</v>
      </c>
      <c r="AV28" s="906">
        <v>10</v>
      </c>
      <c r="AW28" s="904">
        <f>B28</f>
        <v>0</v>
      </c>
      <c r="AX28" s="664"/>
      <c r="AY28" s="649"/>
      <c r="AZ28" s="649"/>
      <c r="BA28" s="649"/>
      <c r="BB28" s="649" t="s">
        <v>537</v>
      </c>
      <c r="BC28" s="664" t="s">
        <v>537</v>
      </c>
      <c r="BD28" s="649"/>
      <c r="BE28" s="664"/>
      <c r="BF28" s="312"/>
      <c r="BG28" s="664"/>
      <c r="BH28" s="649" t="s">
        <v>552</v>
      </c>
      <c r="BI28" s="664" t="s">
        <v>552</v>
      </c>
      <c r="BJ28" s="649"/>
      <c r="BK28" s="664"/>
      <c r="BL28" s="649"/>
      <c r="BM28" s="664"/>
      <c r="BN28" s="649" t="s">
        <v>289</v>
      </c>
      <c r="BO28" s="664" t="s">
        <v>289</v>
      </c>
      <c r="BP28" s="664"/>
      <c r="BQ28" s="649"/>
      <c r="BR28" s="649"/>
      <c r="BS28" s="906">
        <v>10</v>
      </c>
      <c r="BT28" s="904">
        <f>Y28</f>
        <v>0</v>
      </c>
      <c r="BU28" s="156"/>
      <c r="BV28" s="664" t="s">
        <v>289</v>
      </c>
      <c r="BW28" s="649" t="s">
        <v>289</v>
      </c>
      <c r="BX28" s="649"/>
      <c r="BY28" s="664"/>
      <c r="BZ28" s="650"/>
      <c r="CA28" s="650"/>
      <c r="CB28" s="649"/>
      <c r="CC28" s="160"/>
      <c r="CD28" s="664" t="s">
        <v>289</v>
      </c>
      <c r="CE28" s="649" t="s">
        <v>289</v>
      </c>
      <c r="CF28" s="650"/>
      <c r="CG28" s="156"/>
      <c r="CH28" s="649"/>
      <c r="CI28" s="160"/>
      <c r="CJ28" s="649" t="s">
        <v>289</v>
      </c>
      <c r="CK28" s="664" t="s">
        <v>289</v>
      </c>
      <c r="CL28" s="161"/>
      <c r="CM28" s="649"/>
      <c r="CN28" s="914"/>
      <c r="CO28" s="909"/>
      <c r="CP28" s="909"/>
    </row>
    <row r="29" spans="1:99" ht="9.75" customHeight="1" x14ac:dyDescent="0.25">
      <c r="A29" s="907"/>
      <c r="B29" s="905"/>
      <c r="C29" s="681" t="s">
        <v>634</v>
      </c>
      <c r="D29" s="157"/>
      <c r="E29" s="681" t="s">
        <v>634</v>
      </c>
      <c r="F29" s="159"/>
      <c r="G29" s="681" t="s">
        <v>634</v>
      </c>
      <c r="H29" s="159"/>
      <c r="I29" s="159"/>
      <c r="J29" s="157"/>
      <c r="K29" s="371">
        <v>2</v>
      </c>
      <c r="L29" s="373">
        <v>2</v>
      </c>
      <c r="M29" s="157"/>
      <c r="N29" s="373"/>
      <c r="O29" s="371"/>
      <c r="P29" s="159"/>
      <c r="Q29" s="159">
        <v>2</v>
      </c>
      <c r="R29" s="665">
        <v>2</v>
      </c>
      <c r="S29" s="157"/>
      <c r="T29" s="159"/>
      <c r="U29" s="157"/>
      <c r="V29" s="159"/>
      <c r="W29" s="665">
        <v>2</v>
      </c>
      <c r="X29" s="907"/>
      <c r="Y29" s="905"/>
      <c r="Z29" s="159">
        <v>2</v>
      </c>
      <c r="AA29" s="159"/>
      <c r="AB29" s="372"/>
      <c r="AC29" s="665"/>
      <c r="AD29" s="914"/>
      <c r="AE29" s="909"/>
      <c r="AF29" s="372"/>
      <c r="AG29" s="665"/>
      <c r="AH29" s="159">
        <v>2</v>
      </c>
      <c r="AI29" s="665">
        <v>2</v>
      </c>
      <c r="AJ29" s="159"/>
      <c r="AK29" s="162"/>
      <c r="AL29" s="665"/>
      <c r="AM29" s="665"/>
      <c r="AN29" s="665">
        <v>2</v>
      </c>
      <c r="AO29" s="159">
        <v>2</v>
      </c>
      <c r="AP29" s="157"/>
      <c r="AQ29" s="157"/>
      <c r="AR29" s="157"/>
      <c r="AS29" s="159"/>
      <c r="AT29" s="159">
        <v>2</v>
      </c>
      <c r="AU29" s="665">
        <v>2</v>
      </c>
      <c r="AV29" s="907"/>
      <c r="AW29" s="905"/>
      <c r="AX29" s="665"/>
      <c r="AY29" s="159"/>
      <c r="AZ29" s="159"/>
      <c r="BA29" s="159"/>
      <c r="BB29" s="159">
        <v>2</v>
      </c>
      <c r="BC29" s="665">
        <v>2</v>
      </c>
      <c r="BD29" s="159"/>
      <c r="BE29" s="665"/>
      <c r="BF29" s="162"/>
      <c r="BG29" s="665"/>
      <c r="BH29" s="159">
        <v>2</v>
      </c>
      <c r="BI29" s="665">
        <v>2</v>
      </c>
      <c r="BJ29" s="159"/>
      <c r="BK29" s="665"/>
      <c r="BL29" s="159"/>
      <c r="BM29" s="665"/>
      <c r="BN29" s="159">
        <v>2</v>
      </c>
      <c r="BO29" s="665">
        <v>2</v>
      </c>
      <c r="BP29" s="665"/>
      <c r="BQ29" s="159"/>
      <c r="BR29" s="159"/>
      <c r="BS29" s="907"/>
      <c r="BT29" s="905"/>
      <c r="BU29" s="157"/>
      <c r="BV29" s="665">
        <v>2</v>
      </c>
      <c r="BW29" s="159">
        <v>2</v>
      </c>
      <c r="BX29" s="159"/>
      <c r="BY29" s="665"/>
      <c r="BZ29" s="157"/>
      <c r="CA29" s="157"/>
      <c r="CB29" s="159"/>
      <c r="CC29" s="162"/>
      <c r="CD29" s="665">
        <v>2</v>
      </c>
      <c r="CE29" s="159">
        <v>2</v>
      </c>
      <c r="CF29" s="157"/>
      <c r="CG29" s="157"/>
      <c r="CH29" s="159"/>
      <c r="CI29" s="162"/>
      <c r="CJ29" s="159">
        <v>2</v>
      </c>
      <c r="CK29" s="665">
        <v>2</v>
      </c>
      <c r="CL29" s="162"/>
      <c r="CM29" s="159"/>
      <c r="CN29" s="914"/>
      <c r="CO29" s="909"/>
      <c r="CP29" s="909"/>
      <c r="CQ29" s="677">
        <v>0.25</v>
      </c>
      <c r="CR29" s="677">
        <v>0.25</v>
      </c>
      <c r="CS29" s="677">
        <v>0.25</v>
      </c>
      <c r="CT29" s="677">
        <v>0.25</v>
      </c>
      <c r="CU29" s="675">
        <f>SUM(C29:CT29)</f>
        <v>49</v>
      </c>
    </row>
    <row r="30" spans="1:99" ht="9.75" customHeight="1" x14ac:dyDescent="0.25">
      <c r="A30" s="906">
        <v>11</v>
      </c>
      <c r="B30" s="904">
        <f>DATABASE!C25</f>
        <v>0</v>
      </c>
      <c r="C30" s="680" t="s">
        <v>217</v>
      </c>
      <c r="D30" s="650"/>
      <c r="E30" s="680" t="s">
        <v>526</v>
      </c>
      <c r="F30" s="649"/>
      <c r="G30" s="650"/>
      <c r="H30" s="650" t="s">
        <v>527</v>
      </c>
      <c r="I30" s="158"/>
      <c r="J30" s="662"/>
      <c r="K30" s="369" t="s">
        <v>41</v>
      </c>
      <c r="L30" s="663" t="s">
        <v>41</v>
      </c>
      <c r="M30" s="158"/>
      <c r="N30" s="663"/>
      <c r="O30" s="369"/>
      <c r="P30" s="158"/>
      <c r="Q30" s="649" t="s">
        <v>40</v>
      </c>
      <c r="R30" s="664" t="s">
        <v>40</v>
      </c>
      <c r="S30" s="649"/>
      <c r="T30" s="649"/>
      <c r="U30" s="650"/>
      <c r="V30" s="649"/>
      <c r="W30" s="649" t="s">
        <v>285</v>
      </c>
      <c r="X30" s="906">
        <v>11</v>
      </c>
      <c r="Y30" s="904">
        <f>DATABASE!C25</f>
        <v>0</v>
      </c>
      <c r="Z30" s="664" t="s">
        <v>285</v>
      </c>
      <c r="AA30" s="649"/>
      <c r="AB30" s="649"/>
      <c r="AC30" s="664"/>
      <c r="AD30" s="914"/>
      <c r="AE30" s="909"/>
      <c r="AF30" s="370"/>
      <c r="AG30" s="664"/>
      <c r="AH30" s="649" t="s">
        <v>286</v>
      </c>
      <c r="AI30" s="664" t="s">
        <v>286</v>
      </c>
      <c r="AJ30" s="312"/>
      <c r="AK30" s="649"/>
      <c r="AL30" s="664"/>
      <c r="AM30" s="664"/>
      <c r="AN30" s="664" t="s">
        <v>287</v>
      </c>
      <c r="AO30" s="649" t="s">
        <v>287</v>
      </c>
      <c r="AP30" s="650"/>
      <c r="AQ30" s="668"/>
      <c r="AR30" s="650"/>
      <c r="AS30" s="649"/>
      <c r="AT30" s="664" t="s">
        <v>619</v>
      </c>
      <c r="AU30" s="649" t="s">
        <v>619</v>
      </c>
      <c r="AV30" s="906">
        <v>11</v>
      </c>
      <c r="AW30" s="904">
        <f>B30</f>
        <v>0</v>
      </c>
      <c r="AX30" s="664"/>
      <c r="AY30" s="649"/>
      <c r="AZ30" s="664"/>
      <c r="BA30" s="649"/>
      <c r="BB30" s="649" t="s">
        <v>537</v>
      </c>
      <c r="BC30" s="664" t="s">
        <v>537</v>
      </c>
      <c r="BD30" s="649"/>
      <c r="BE30" s="664"/>
      <c r="BF30" s="312"/>
      <c r="BG30" s="664"/>
      <c r="BH30" s="649" t="s">
        <v>552</v>
      </c>
      <c r="BI30" s="664" t="s">
        <v>552</v>
      </c>
      <c r="BJ30" s="649"/>
      <c r="BK30" s="664"/>
      <c r="BL30" s="649"/>
      <c r="BM30" s="664"/>
      <c r="BN30" s="649" t="s">
        <v>289</v>
      </c>
      <c r="BO30" s="664" t="s">
        <v>289</v>
      </c>
      <c r="BP30" s="664"/>
      <c r="BQ30" s="649"/>
      <c r="BR30" s="649"/>
      <c r="BS30" s="906">
        <v>11</v>
      </c>
      <c r="BT30" s="904">
        <f>Y30</f>
        <v>0</v>
      </c>
      <c r="BU30" s="650"/>
      <c r="BV30" s="664"/>
      <c r="BW30" s="649"/>
      <c r="BX30" s="649" t="s">
        <v>289</v>
      </c>
      <c r="BY30" s="664" t="s">
        <v>289</v>
      </c>
      <c r="BZ30" s="161"/>
      <c r="CA30" s="650"/>
      <c r="CB30" s="649"/>
      <c r="CC30" s="160"/>
      <c r="CD30" s="664" t="s">
        <v>289</v>
      </c>
      <c r="CE30" s="649" t="s">
        <v>289</v>
      </c>
      <c r="CF30" s="650"/>
      <c r="CG30" s="156"/>
      <c r="CH30" s="649"/>
      <c r="CI30" s="312"/>
      <c r="CJ30" s="649" t="s">
        <v>289</v>
      </c>
      <c r="CK30" s="664" t="s">
        <v>289</v>
      </c>
      <c r="CL30" s="161"/>
      <c r="CM30" s="649"/>
      <c r="CN30" s="914"/>
      <c r="CO30" s="909"/>
      <c r="CP30" s="909"/>
    </row>
    <row r="31" spans="1:99" ht="9.75" customHeight="1" x14ac:dyDescent="0.25">
      <c r="A31" s="907"/>
      <c r="B31" s="905"/>
      <c r="C31" s="681" t="s">
        <v>634</v>
      </c>
      <c r="D31" s="157"/>
      <c r="E31" s="681" t="s">
        <v>634</v>
      </c>
      <c r="F31" s="159"/>
      <c r="G31" s="157"/>
      <c r="H31" s="157">
        <v>2</v>
      </c>
      <c r="I31" s="159"/>
      <c r="J31" s="163"/>
      <c r="K31" s="371">
        <v>2</v>
      </c>
      <c r="L31" s="373">
        <v>2</v>
      </c>
      <c r="M31" s="159"/>
      <c r="N31" s="373"/>
      <c r="O31" s="371"/>
      <c r="P31" s="159"/>
      <c r="Q31" s="159">
        <v>2</v>
      </c>
      <c r="R31" s="665">
        <v>2</v>
      </c>
      <c r="S31" s="159"/>
      <c r="T31" s="159"/>
      <c r="U31" s="157"/>
      <c r="V31" s="159"/>
      <c r="W31" s="159">
        <v>2</v>
      </c>
      <c r="X31" s="907"/>
      <c r="Y31" s="905"/>
      <c r="Z31" s="665">
        <v>2</v>
      </c>
      <c r="AA31" s="159"/>
      <c r="AB31" s="159"/>
      <c r="AC31" s="665"/>
      <c r="AD31" s="914"/>
      <c r="AE31" s="909"/>
      <c r="AF31" s="372"/>
      <c r="AG31" s="665"/>
      <c r="AH31" s="159">
        <v>2</v>
      </c>
      <c r="AI31" s="665">
        <v>2</v>
      </c>
      <c r="AJ31" s="162"/>
      <c r="AK31" s="159"/>
      <c r="AL31" s="671"/>
      <c r="AM31" s="671"/>
      <c r="AN31" s="665">
        <v>2</v>
      </c>
      <c r="AO31" s="159">
        <v>2</v>
      </c>
      <c r="AP31" s="157"/>
      <c r="AQ31" s="157"/>
      <c r="AR31" s="157"/>
      <c r="AS31" s="159"/>
      <c r="AT31" s="665">
        <v>2</v>
      </c>
      <c r="AU31" s="159">
        <v>2</v>
      </c>
      <c r="AV31" s="907"/>
      <c r="AW31" s="905"/>
      <c r="AX31" s="665"/>
      <c r="AY31" s="159"/>
      <c r="AZ31" s="665"/>
      <c r="BA31" s="159"/>
      <c r="BB31" s="159">
        <v>2</v>
      </c>
      <c r="BC31" s="665">
        <v>2</v>
      </c>
      <c r="BD31" s="159"/>
      <c r="BE31" s="665"/>
      <c r="BF31" s="162"/>
      <c r="BG31" s="665"/>
      <c r="BH31" s="159">
        <v>2</v>
      </c>
      <c r="BI31" s="665">
        <v>2</v>
      </c>
      <c r="BJ31" s="159"/>
      <c r="BK31" s="665"/>
      <c r="BL31" s="159"/>
      <c r="BM31" s="665"/>
      <c r="BN31" s="159">
        <v>2</v>
      </c>
      <c r="BO31" s="665">
        <v>2</v>
      </c>
      <c r="BP31" s="665"/>
      <c r="BQ31" s="159"/>
      <c r="BR31" s="159"/>
      <c r="BS31" s="907"/>
      <c r="BT31" s="905"/>
      <c r="BU31" s="157"/>
      <c r="BV31" s="665"/>
      <c r="BW31" s="159"/>
      <c r="BX31" s="159">
        <v>2</v>
      </c>
      <c r="BY31" s="665">
        <v>2</v>
      </c>
      <c r="BZ31" s="162"/>
      <c r="CA31" s="157"/>
      <c r="CB31" s="159"/>
      <c r="CC31" s="162"/>
      <c r="CD31" s="665">
        <v>2</v>
      </c>
      <c r="CE31" s="159">
        <v>2</v>
      </c>
      <c r="CF31" s="157"/>
      <c r="CG31" s="157"/>
      <c r="CH31" s="159"/>
      <c r="CI31" s="162"/>
      <c r="CJ31" s="159">
        <v>2</v>
      </c>
      <c r="CK31" s="665">
        <v>2</v>
      </c>
      <c r="CL31" s="162"/>
      <c r="CM31" s="159"/>
      <c r="CN31" s="914"/>
      <c r="CO31" s="909"/>
      <c r="CP31" s="909"/>
      <c r="CQ31" s="677">
        <v>0.25</v>
      </c>
      <c r="CR31" s="677">
        <v>0.25</v>
      </c>
      <c r="CS31" s="677">
        <v>0.25</v>
      </c>
      <c r="CT31" s="677">
        <v>0.25</v>
      </c>
      <c r="CU31" s="675">
        <f>SUM(C31:CT31)</f>
        <v>51</v>
      </c>
    </row>
    <row r="32" spans="1:99" ht="9.75" customHeight="1" x14ac:dyDescent="0.25">
      <c r="A32" s="906">
        <v>12</v>
      </c>
      <c r="B32" s="904">
        <f>DATABASE!C26</f>
        <v>0</v>
      </c>
      <c r="C32" s="680" t="s">
        <v>217</v>
      </c>
      <c r="D32" s="650"/>
      <c r="E32" s="650"/>
      <c r="F32" s="650" t="s">
        <v>526</v>
      </c>
      <c r="G32" s="662"/>
      <c r="H32" s="650" t="s">
        <v>527</v>
      </c>
      <c r="I32" s="158"/>
      <c r="J32" s="662"/>
      <c r="K32" s="369" t="s">
        <v>41</v>
      </c>
      <c r="L32" s="663" t="s">
        <v>41</v>
      </c>
      <c r="M32" s="649"/>
      <c r="N32" s="663"/>
      <c r="O32" s="369"/>
      <c r="P32" s="158"/>
      <c r="Q32" s="664" t="s">
        <v>40</v>
      </c>
      <c r="R32" s="649" t="s">
        <v>40</v>
      </c>
      <c r="S32" s="649"/>
      <c r="T32" s="664"/>
      <c r="U32" s="650"/>
      <c r="V32" s="649"/>
      <c r="W32" s="649" t="s">
        <v>285</v>
      </c>
      <c r="X32" s="906">
        <v>12</v>
      </c>
      <c r="Y32" s="904">
        <f>DATABASE!C26</f>
        <v>0</v>
      </c>
      <c r="Z32" s="666" t="s">
        <v>285</v>
      </c>
      <c r="AA32" s="312"/>
      <c r="AB32" s="649"/>
      <c r="AC32" s="649"/>
      <c r="AD32" s="914"/>
      <c r="AE32" s="909"/>
      <c r="AF32" s="649"/>
      <c r="AG32" s="664"/>
      <c r="AH32" s="649" t="s">
        <v>286</v>
      </c>
      <c r="AI32" s="664" t="s">
        <v>286</v>
      </c>
      <c r="AJ32" s="650"/>
      <c r="AK32" s="649"/>
      <c r="AL32" s="312"/>
      <c r="AM32" s="312"/>
      <c r="AN32" s="649" t="s">
        <v>287</v>
      </c>
      <c r="AO32" s="664" t="s">
        <v>287</v>
      </c>
      <c r="AP32" s="650"/>
      <c r="AQ32" s="650"/>
      <c r="AR32" s="650"/>
      <c r="AS32" s="649"/>
      <c r="AT32" s="664" t="s">
        <v>619</v>
      </c>
      <c r="AU32" s="649" t="s">
        <v>619</v>
      </c>
      <c r="AV32" s="906">
        <v>12</v>
      </c>
      <c r="AW32" s="904">
        <f>B32</f>
        <v>0</v>
      </c>
      <c r="AX32" s="664"/>
      <c r="AY32" s="649"/>
      <c r="AZ32" s="664"/>
      <c r="BA32" s="649"/>
      <c r="BB32" s="649" t="s">
        <v>537</v>
      </c>
      <c r="BC32" s="664" t="s">
        <v>537</v>
      </c>
      <c r="BD32" s="649"/>
      <c r="BE32" s="664"/>
      <c r="BF32" s="312"/>
      <c r="BG32" s="664"/>
      <c r="BH32" s="649" t="s">
        <v>552</v>
      </c>
      <c r="BI32" s="664" t="s">
        <v>552</v>
      </c>
      <c r="BJ32" s="649"/>
      <c r="BK32" s="664"/>
      <c r="BL32" s="649"/>
      <c r="BM32" s="664"/>
      <c r="BN32" s="649"/>
      <c r="BO32" s="312"/>
      <c r="BP32" s="664" t="s">
        <v>289</v>
      </c>
      <c r="BQ32" s="649" t="s">
        <v>289</v>
      </c>
      <c r="BR32" s="649"/>
      <c r="BS32" s="906">
        <v>12</v>
      </c>
      <c r="BT32" s="904">
        <f>Y32</f>
        <v>0</v>
      </c>
      <c r="BU32" s="650"/>
      <c r="BV32" s="664"/>
      <c r="BW32" s="649"/>
      <c r="BX32" s="649" t="s">
        <v>289</v>
      </c>
      <c r="BY32" s="664" t="s">
        <v>289</v>
      </c>
      <c r="BZ32" s="161"/>
      <c r="CA32" s="650"/>
      <c r="CB32" s="649"/>
      <c r="CC32" s="312"/>
      <c r="CD32" s="664" t="s">
        <v>289</v>
      </c>
      <c r="CE32" s="649" t="s">
        <v>289</v>
      </c>
      <c r="CF32" s="650"/>
      <c r="CG32" s="156"/>
      <c r="CH32" s="312"/>
      <c r="CI32" s="649"/>
      <c r="CJ32" s="649" t="s">
        <v>289</v>
      </c>
      <c r="CK32" s="664" t="s">
        <v>289</v>
      </c>
      <c r="CL32" s="312"/>
      <c r="CM32" s="649"/>
      <c r="CN32" s="914"/>
      <c r="CO32" s="909"/>
      <c r="CP32" s="909"/>
    </row>
    <row r="33" spans="1:99" ht="9.75" customHeight="1" x14ac:dyDescent="0.25">
      <c r="A33" s="907"/>
      <c r="B33" s="905"/>
      <c r="C33" s="681" t="s">
        <v>634</v>
      </c>
      <c r="D33" s="157"/>
      <c r="E33" s="157"/>
      <c r="F33" s="157">
        <v>2</v>
      </c>
      <c r="G33" s="163"/>
      <c r="H33" s="157">
        <v>2</v>
      </c>
      <c r="I33" s="159"/>
      <c r="J33" s="163"/>
      <c r="K33" s="371">
        <v>2</v>
      </c>
      <c r="L33" s="373">
        <v>2</v>
      </c>
      <c r="M33" s="159"/>
      <c r="N33" s="373"/>
      <c r="O33" s="371"/>
      <c r="P33" s="159"/>
      <c r="Q33" s="665">
        <v>2</v>
      </c>
      <c r="R33" s="159">
        <v>2</v>
      </c>
      <c r="S33" s="159"/>
      <c r="T33" s="665"/>
      <c r="U33" s="157"/>
      <c r="V33" s="159"/>
      <c r="W33" s="159">
        <v>2</v>
      </c>
      <c r="X33" s="907"/>
      <c r="Y33" s="905"/>
      <c r="Z33" s="667">
        <v>2</v>
      </c>
      <c r="AA33" s="162"/>
      <c r="AB33" s="159"/>
      <c r="AC33" s="159"/>
      <c r="AD33" s="914"/>
      <c r="AE33" s="909"/>
      <c r="AF33" s="159"/>
      <c r="AG33" s="665"/>
      <c r="AH33" s="159">
        <v>2</v>
      </c>
      <c r="AI33" s="665">
        <v>2</v>
      </c>
      <c r="AJ33" s="157"/>
      <c r="AK33" s="159"/>
      <c r="AL33" s="162"/>
      <c r="AM33" s="162"/>
      <c r="AN33" s="159">
        <v>2</v>
      </c>
      <c r="AO33" s="665">
        <v>2</v>
      </c>
      <c r="AP33" s="157"/>
      <c r="AQ33" s="157"/>
      <c r="AR33" s="157"/>
      <c r="AS33" s="159"/>
      <c r="AT33" s="665">
        <v>2</v>
      </c>
      <c r="AU33" s="159">
        <v>2</v>
      </c>
      <c r="AV33" s="907"/>
      <c r="AW33" s="905"/>
      <c r="AX33" s="665"/>
      <c r="AY33" s="159"/>
      <c r="AZ33" s="665"/>
      <c r="BA33" s="159"/>
      <c r="BB33" s="159">
        <v>2</v>
      </c>
      <c r="BC33" s="665">
        <v>2</v>
      </c>
      <c r="BD33" s="159"/>
      <c r="BE33" s="665"/>
      <c r="BF33" s="162"/>
      <c r="BG33" s="665"/>
      <c r="BH33" s="159">
        <v>2</v>
      </c>
      <c r="BI33" s="665">
        <v>2</v>
      </c>
      <c r="BJ33" s="159"/>
      <c r="BK33" s="665"/>
      <c r="BL33" s="159"/>
      <c r="BM33" s="665"/>
      <c r="BN33" s="159"/>
      <c r="BO33" s="162"/>
      <c r="BP33" s="665">
        <v>2</v>
      </c>
      <c r="BQ33" s="159">
        <v>2</v>
      </c>
      <c r="BR33" s="159"/>
      <c r="BS33" s="907"/>
      <c r="BT33" s="905"/>
      <c r="BU33" s="157"/>
      <c r="BV33" s="665"/>
      <c r="BW33" s="159"/>
      <c r="BX33" s="159">
        <v>2</v>
      </c>
      <c r="BY33" s="665">
        <v>2</v>
      </c>
      <c r="BZ33" s="162"/>
      <c r="CA33" s="157"/>
      <c r="CB33" s="159"/>
      <c r="CC33" s="162"/>
      <c r="CD33" s="665">
        <v>2</v>
      </c>
      <c r="CE33" s="159">
        <v>2</v>
      </c>
      <c r="CF33" s="157"/>
      <c r="CG33" s="157"/>
      <c r="CH33" s="162"/>
      <c r="CI33" s="159"/>
      <c r="CJ33" s="159">
        <v>2</v>
      </c>
      <c r="CK33" s="665">
        <v>2</v>
      </c>
      <c r="CL33" s="162"/>
      <c r="CM33" s="159"/>
      <c r="CN33" s="914"/>
      <c r="CO33" s="909"/>
      <c r="CP33" s="909"/>
      <c r="CQ33" s="677">
        <v>0.25</v>
      </c>
      <c r="CR33" s="677">
        <v>0.25</v>
      </c>
      <c r="CS33" s="677">
        <v>0.25</v>
      </c>
      <c r="CT33" s="677">
        <v>0.25</v>
      </c>
      <c r="CU33" s="675">
        <f>SUM(C33:CT33)</f>
        <v>53</v>
      </c>
    </row>
    <row r="34" spans="1:99" ht="9.75" customHeight="1" x14ac:dyDescent="0.25">
      <c r="A34" s="906">
        <v>13</v>
      </c>
      <c r="B34" s="904">
        <f>DATABASE!C27</f>
        <v>0</v>
      </c>
      <c r="C34" s="158"/>
      <c r="D34" s="650" t="s">
        <v>217</v>
      </c>
      <c r="E34" s="650"/>
      <c r="F34" s="650" t="s">
        <v>526</v>
      </c>
      <c r="G34" s="662"/>
      <c r="H34" s="650" t="s">
        <v>527</v>
      </c>
      <c r="I34" s="158"/>
      <c r="J34" s="662"/>
      <c r="K34" s="663" t="s">
        <v>41</v>
      </c>
      <c r="L34" s="369" t="s">
        <v>41</v>
      </c>
      <c r="M34" s="649"/>
      <c r="N34" s="663"/>
      <c r="O34" s="369"/>
      <c r="P34" s="158"/>
      <c r="Q34" s="664" t="s">
        <v>40</v>
      </c>
      <c r="R34" s="649" t="s">
        <v>40</v>
      </c>
      <c r="S34" s="649"/>
      <c r="T34" s="664"/>
      <c r="U34" s="649"/>
      <c r="V34" s="650"/>
      <c r="W34" s="370" t="s">
        <v>285</v>
      </c>
      <c r="X34" s="906">
        <v>13</v>
      </c>
      <c r="Y34" s="904">
        <f>DATABASE!C27</f>
        <v>0</v>
      </c>
      <c r="Z34" s="664" t="s">
        <v>285</v>
      </c>
      <c r="AA34" s="649"/>
      <c r="AB34" s="649"/>
      <c r="AC34" s="649"/>
      <c r="AD34" s="914"/>
      <c r="AE34" s="909"/>
      <c r="AF34" s="649"/>
      <c r="AG34" s="312"/>
      <c r="AH34" s="664" t="s">
        <v>286</v>
      </c>
      <c r="AI34" s="649" t="s">
        <v>286</v>
      </c>
      <c r="AJ34" s="650"/>
      <c r="AK34" s="649"/>
      <c r="AL34" s="312"/>
      <c r="AM34" s="312"/>
      <c r="AN34" s="649" t="s">
        <v>287</v>
      </c>
      <c r="AO34" s="664" t="s">
        <v>287</v>
      </c>
      <c r="AP34" s="312"/>
      <c r="AQ34" s="650"/>
      <c r="AR34" s="650"/>
      <c r="AS34" s="664"/>
      <c r="AT34" s="664" t="s">
        <v>619</v>
      </c>
      <c r="AU34" s="649" t="s">
        <v>619</v>
      </c>
      <c r="AV34" s="906">
        <v>13</v>
      </c>
      <c r="AW34" s="904">
        <f>B34</f>
        <v>0</v>
      </c>
      <c r="AX34" s="664"/>
      <c r="AY34" s="649"/>
      <c r="AZ34" s="664"/>
      <c r="BA34" s="649"/>
      <c r="BB34" s="649" t="s">
        <v>537</v>
      </c>
      <c r="BC34" s="664" t="s">
        <v>537</v>
      </c>
      <c r="BD34" s="649"/>
      <c r="BE34" s="664"/>
      <c r="BF34" s="312"/>
      <c r="BG34" s="312"/>
      <c r="BH34" s="649"/>
      <c r="BI34" s="664"/>
      <c r="BJ34" s="664" t="s">
        <v>552</v>
      </c>
      <c r="BK34" s="649" t="s">
        <v>552</v>
      </c>
      <c r="BL34" s="649"/>
      <c r="BM34" s="664"/>
      <c r="BN34" s="649"/>
      <c r="BO34" s="312"/>
      <c r="BP34" s="664" t="s">
        <v>289</v>
      </c>
      <c r="BQ34" s="649" t="s">
        <v>289</v>
      </c>
      <c r="BR34" s="664"/>
      <c r="BS34" s="906">
        <v>13</v>
      </c>
      <c r="BT34" s="904">
        <f>Y34</f>
        <v>0</v>
      </c>
      <c r="BU34" s="649"/>
      <c r="BV34" s="649"/>
      <c r="BW34" s="312"/>
      <c r="BX34" s="649" t="s">
        <v>289</v>
      </c>
      <c r="BY34" s="664" t="s">
        <v>289</v>
      </c>
      <c r="BZ34" s="156"/>
      <c r="CA34" s="650"/>
      <c r="CB34" s="312"/>
      <c r="CC34" s="649"/>
      <c r="CD34" s="664" t="s">
        <v>289</v>
      </c>
      <c r="CE34" s="649" t="s">
        <v>289</v>
      </c>
      <c r="CF34" s="650"/>
      <c r="CG34" s="156"/>
      <c r="CH34" s="312"/>
      <c r="CI34" s="649"/>
      <c r="CJ34" s="664" t="s">
        <v>289</v>
      </c>
      <c r="CK34" s="649" t="s">
        <v>289</v>
      </c>
      <c r="CL34" s="649"/>
      <c r="CM34" s="664"/>
      <c r="CN34" s="914"/>
      <c r="CO34" s="909"/>
      <c r="CP34" s="909"/>
    </row>
    <row r="35" spans="1:99" ht="9.75" customHeight="1" x14ac:dyDescent="0.25">
      <c r="A35" s="907"/>
      <c r="B35" s="905"/>
      <c r="C35" s="159"/>
      <c r="D35" s="157">
        <v>2</v>
      </c>
      <c r="E35" s="157"/>
      <c r="F35" s="157">
        <v>2</v>
      </c>
      <c r="G35" s="163"/>
      <c r="H35" s="157">
        <v>2</v>
      </c>
      <c r="I35" s="159"/>
      <c r="J35" s="163"/>
      <c r="K35" s="373">
        <v>2</v>
      </c>
      <c r="L35" s="371">
        <v>2</v>
      </c>
      <c r="M35" s="159"/>
      <c r="N35" s="373"/>
      <c r="O35" s="371"/>
      <c r="P35" s="159"/>
      <c r="Q35" s="665">
        <v>2</v>
      </c>
      <c r="R35" s="159">
        <v>2</v>
      </c>
      <c r="S35" s="159"/>
      <c r="T35" s="665"/>
      <c r="U35" s="159"/>
      <c r="V35" s="157"/>
      <c r="W35" s="372">
        <v>2</v>
      </c>
      <c r="X35" s="907"/>
      <c r="Y35" s="905"/>
      <c r="Z35" s="665">
        <v>2</v>
      </c>
      <c r="AA35" s="159"/>
      <c r="AB35" s="159"/>
      <c r="AC35" s="159"/>
      <c r="AD35" s="914"/>
      <c r="AE35" s="909"/>
      <c r="AF35" s="159"/>
      <c r="AG35" s="162"/>
      <c r="AH35" s="665">
        <v>2</v>
      </c>
      <c r="AI35" s="159">
        <v>2</v>
      </c>
      <c r="AJ35" s="157"/>
      <c r="AK35" s="159"/>
      <c r="AL35" s="162"/>
      <c r="AM35" s="162"/>
      <c r="AN35" s="159">
        <v>2</v>
      </c>
      <c r="AO35" s="665">
        <v>2</v>
      </c>
      <c r="AP35" s="162"/>
      <c r="AQ35" s="157"/>
      <c r="AR35" s="157"/>
      <c r="AS35" s="665"/>
      <c r="AT35" s="665">
        <v>2</v>
      </c>
      <c r="AU35" s="159">
        <v>2</v>
      </c>
      <c r="AV35" s="907"/>
      <c r="AW35" s="905"/>
      <c r="AX35" s="665"/>
      <c r="AY35" s="159"/>
      <c r="AZ35" s="665"/>
      <c r="BA35" s="159"/>
      <c r="BB35" s="159">
        <v>2</v>
      </c>
      <c r="BC35" s="665">
        <v>2</v>
      </c>
      <c r="BD35" s="159"/>
      <c r="BE35" s="665"/>
      <c r="BF35" s="162"/>
      <c r="BG35" s="162"/>
      <c r="BH35" s="159"/>
      <c r="BI35" s="665"/>
      <c r="BJ35" s="665">
        <v>2</v>
      </c>
      <c r="BK35" s="159">
        <v>2</v>
      </c>
      <c r="BL35" s="162"/>
      <c r="BM35" s="671"/>
      <c r="BN35" s="159"/>
      <c r="BO35" s="162"/>
      <c r="BP35" s="665">
        <v>2</v>
      </c>
      <c r="BQ35" s="159">
        <v>2</v>
      </c>
      <c r="BR35" s="665"/>
      <c r="BS35" s="907"/>
      <c r="BT35" s="905"/>
      <c r="BU35" s="159"/>
      <c r="BV35" s="159"/>
      <c r="BW35" s="162"/>
      <c r="BX35" s="159">
        <v>2</v>
      </c>
      <c r="BY35" s="665">
        <v>2</v>
      </c>
      <c r="BZ35" s="157"/>
      <c r="CA35" s="157"/>
      <c r="CB35" s="162"/>
      <c r="CC35" s="159"/>
      <c r="CD35" s="665">
        <v>2</v>
      </c>
      <c r="CE35" s="159">
        <v>2</v>
      </c>
      <c r="CF35" s="157"/>
      <c r="CG35" s="157"/>
      <c r="CH35" s="162"/>
      <c r="CI35" s="159"/>
      <c r="CJ35" s="665">
        <v>2</v>
      </c>
      <c r="CK35" s="159">
        <v>2</v>
      </c>
      <c r="CL35" s="159"/>
      <c r="CM35" s="665"/>
      <c r="CN35" s="914"/>
      <c r="CO35" s="909"/>
      <c r="CP35" s="909"/>
      <c r="CQ35" s="677">
        <v>0.25</v>
      </c>
      <c r="CR35" s="677">
        <v>0.25</v>
      </c>
      <c r="CS35" s="677">
        <v>0.25</v>
      </c>
      <c r="CT35" s="677">
        <v>0.25</v>
      </c>
      <c r="CU35" s="675">
        <f>SUM(C35:CT35)</f>
        <v>55</v>
      </c>
    </row>
    <row r="36" spans="1:99" ht="9.75" customHeight="1" x14ac:dyDescent="0.25">
      <c r="A36" s="906">
        <v>14</v>
      </c>
      <c r="B36" s="904">
        <f>DATABASE!C28</f>
        <v>0</v>
      </c>
      <c r="C36" s="158"/>
      <c r="D36" s="650" t="s">
        <v>217</v>
      </c>
      <c r="E36" s="650"/>
      <c r="F36" s="650" t="s">
        <v>526</v>
      </c>
      <c r="G36" s="662"/>
      <c r="H36" s="650" t="s">
        <v>527</v>
      </c>
      <c r="I36" s="158"/>
      <c r="J36" s="662"/>
      <c r="K36" s="663" t="s">
        <v>41</v>
      </c>
      <c r="L36" s="369" t="s">
        <v>41</v>
      </c>
      <c r="M36" s="649"/>
      <c r="N36" s="158"/>
      <c r="O36" s="663"/>
      <c r="P36" s="369"/>
      <c r="Q36" s="664" t="s">
        <v>40</v>
      </c>
      <c r="R36" s="649" t="s">
        <v>40</v>
      </c>
      <c r="S36" s="649"/>
      <c r="T36" s="664"/>
      <c r="U36" s="649"/>
      <c r="V36" s="650"/>
      <c r="W36" s="649" t="s">
        <v>285</v>
      </c>
      <c r="X36" s="906">
        <v>14</v>
      </c>
      <c r="Y36" s="904">
        <f>DATABASE!C28</f>
        <v>0</v>
      </c>
      <c r="Z36" s="664" t="s">
        <v>285</v>
      </c>
      <c r="AA36" s="649"/>
      <c r="AB36" s="649"/>
      <c r="AC36" s="370"/>
      <c r="AD36" s="914"/>
      <c r="AE36" s="909"/>
      <c r="AF36" s="649"/>
      <c r="AG36" s="312"/>
      <c r="AH36" s="664" t="s">
        <v>286</v>
      </c>
      <c r="AI36" s="649" t="s">
        <v>286</v>
      </c>
      <c r="AJ36" s="650"/>
      <c r="AK36" s="649"/>
      <c r="AL36" s="312"/>
      <c r="AM36" s="312"/>
      <c r="AN36" s="649" t="s">
        <v>287</v>
      </c>
      <c r="AO36" s="664" t="s">
        <v>287</v>
      </c>
      <c r="AP36" s="312"/>
      <c r="AQ36" s="650"/>
      <c r="AR36" s="650"/>
      <c r="AS36" s="664"/>
      <c r="AT36" s="664" t="s">
        <v>619</v>
      </c>
      <c r="AU36" s="649" t="s">
        <v>619</v>
      </c>
      <c r="AV36" s="906">
        <v>14</v>
      </c>
      <c r="AW36" s="904">
        <f>B36</f>
        <v>0</v>
      </c>
      <c r="AX36" s="664"/>
      <c r="AY36" s="649"/>
      <c r="AZ36" s="664"/>
      <c r="BA36" s="649"/>
      <c r="BB36" s="664"/>
      <c r="BC36" s="312"/>
      <c r="BD36" s="664" t="s">
        <v>537</v>
      </c>
      <c r="BE36" s="649" t="s">
        <v>537</v>
      </c>
      <c r="BF36" s="312"/>
      <c r="BG36" s="312"/>
      <c r="BH36" s="649"/>
      <c r="BI36" s="312"/>
      <c r="BJ36" s="664" t="s">
        <v>552</v>
      </c>
      <c r="BK36" s="649" t="s">
        <v>552</v>
      </c>
      <c r="BL36" s="161"/>
      <c r="BM36" s="650"/>
      <c r="BN36" s="649"/>
      <c r="BO36" s="664"/>
      <c r="BP36" s="664" t="s">
        <v>289</v>
      </c>
      <c r="BQ36" s="649" t="s">
        <v>289</v>
      </c>
      <c r="BR36" s="664"/>
      <c r="BS36" s="906">
        <v>14</v>
      </c>
      <c r="BT36" s="904">
        <f>Y36</f>
        <v>0</v>
      </c>
      <c r="BU36" s="649"/>
      <c r="BV36" s="312"/>
      <c r="BW36" s="649"/>
      <c r="BX36" s="649" t="s">
        <v>289</v>
      </c>
      <c r="BY36" s="664" t="s">
        <v>289</v>
      </c>
      <c r="BZ36" s="156"/>
      <c r="CA36" s="650"/>
      <c r="CB36" s="650"/>
      <c r="CC36" s="649"/>
      <c r="CD36" s="649" t="s">
        <v>289</v>
      </c>
      <c r="CE36" s="664" t="s">
        <v>289</v>
      </c>
      <c r="CF36" s="664"/>
      <c r="CG36" s="649"/>
      <c r="CH36" s="312"/>
      <c r="CI36" s="649"/>
      <c r="CJ36" s="664" t="s">
        <v>289</v>
      </c>
      <c r="CK36" s="649" t="s">
        <v>289</v>
      </c>
      <c r="CL36" s="649"/>
      <c r="CM36" s="664"/>
      <c r="CN36" s="914"/>
      <c r="CO36" s="909"/>
      <c r="CP36" s="909"/>
    </row>
    <row r="37" spans="1:99" ht="9.75" customHeight="1" x14ac:dyDescent="0.25">
      <c r="A37" s="907"/>
      <c r="B37" s="905"/>
      <c r="C37" s="159"/>
      <c r="D37" s="157">
        <v>2</v>
      </c>
      <c r="E37" s="157"/>
      <c r="F37" s="157">
        <v>2</v>
      </c>
      <c r="G37" s="163"/>
      <c r="H37" s="157">
        <v>2</v>
      </c>
      <c r="I37" s="159"/>
      <c r="J37" s="163"/>
      <c r="K37" s="373">
        <v>2</v>
      </c>
      <c r="L37" s="371">
        <v>2</v>
      </c>
      <c r="M37" s="159"/>
      <c r="N37" s="159"/>
      <c r="O37" s="373"/>
      <c r="P37" s="371"/>
      <c r="Q37" s="665">
        <v>2</v>
      </c>
      <c r="R37" s="159">
        <v>2</v>
      </c>
      <c r="S37" s="159"/>
      <c r="T37" s="665"/>
      <c r="U37" s="159"/>
      <c r="V37" s="157"/>
      <c r="W37" s="159">
        <v>2</v>
      </c>
      <c r="X37" s="907"/>
      <c r="Y37" s="905"/>
      <c r="Z37" s="665">
        <v>2</v>
      </c>
      <c r="AA37" s="159"/>
      <c r="AB37" s="159"/>
      <c r="AC37" s="372"/>
      <c r="AD37" s="914"/>
      <c r="AE37" s="909"/>
      <c r="AF37" s="159"/>
      <c r="AG37" s="162"/>
      <c r="AH37" s="665">
        <v>2</v>
      </c>
      <c r="AI37" s="159">
        <v>2</v>
      </c>
      <c r="AJ37" s="157"/>
      <c r="AK37" s="159"/>
      <c r="AL37" s="162"/>
      <c r="AM37" s="162"/>
      <c r="AN37" s="159">
        <v>2</v>
      </c>
      <c r="AO37" s="665">
        <v>2</v>
      </c>
      <c r="AP37" s="162"/>
      <c r="AQ37" s="157"/>
      <c r="AR37" s="157"/>
      <c r="AS37" s="665"/>
      <c r="AT37" s="665">
        <v>2</v>
      </c>
      <c r="AU37" s="159">
        <v>2</v>
      </c>
      <c r="AV37" s="907"/>
      <c r="AW37" s="905"/>
      <c r="AX37" s="665"/>
      <c r="AY37" s="159"/>
      <c r="AZ37" s="665"/>
      <c r="BA37" s="159"/>
      <c r="BB37" s="665"/>
      <c r="BC37" s="162"/>
      <c r="BD37" s="665">
        <v>2</v>
      </c>
      <c r="BE37" s="159">
        <v>2</v>
      </c>
      <c r="BF37" s="162"/>
      <c r="BG37" s="162"/>
      <c r="BH37" s="159"/>
      <c r="BI37" s="162"/>
      <c r="BJ37" s="665">
        <v>2</v>
      </c>
      <c r="BK37" s="159">
        <v>2</v>
      </c>
      <c r="BL37" s="162"/>
      <c r="BM37" s="157"/>
      <c r="BN37" s="159"/>
      <c r="BO37" s="665"/>
      <c r="BP37" s="665">
        <v>2</v>
      </c>
      <c r="BQ37" s="159">
        <v>2</v>
      </c>
      <c r="BR37" s="665"/>
      <c r="BS37" s="907"/>
      <c r="BT37" s="905"/>
      <c r="BU37" s="159"/>
      <c r="BV37" s="162"/>
      <c r="BW37" s="159"/>
      <c r="BX37" s="159">
        <v>2</v>
      </c>
      <c r="BY37" s="665">
        <v>2</v>
      </c>
      <c r="BZ37" s="157"/>
      <c r="CA37" s="157"/>
      <c r="CB37" s="157"/>
      <c r="CC37" s="159"/>
      <c r="CD37" s="159">
        <v>2</v>
      </c>
      <c r="CE37" s="665">
        <v>2</v>
      </c>
      <c r="CF37" s="665"/>
      <c r="CG37" s="159"/>
      <c r="CH37" s="162"/>
      <c r="CI37" s="159"/>
      <c r="CJ37" s="665">
        <v>2</v>
      </c>
      <c r="CK37" s="159">
        <v>2</v>
      </c>
      <c r="CL37" s="159"/>
      <c r="CM37" s="665"/>
      <c r="CN37" s="914"/>
      <c r="CO37" s="909"/>
      <c r="CP37" s="909"/>
      <c r="CQ37" s="677">
        <v>0.25</v>
      </c>
      <c r="CR37" s="677">
        <v>0.25</v>
      </c>
      <c r="CS37" s="677">
        <v>0.25</v>
      </c>
      <c r="CT37" s="677">
        <v>0.25</v>
      </c>
      <c r="CU37" s="675">
        <f>SUM(C37:CT37)</f>
        <v>55</v>
      </c>
    </row>
    <row r="38" spans="1:99" ht="9.75" customHeight="1" x14ac:dyDescent="0.25">
      <c r="A38" s="906">
        <v>15</v>
      </c>
      <c r="B38" s="904">
        <f>DATABASE!C29</f>
        <v>0</v>
      </c>
      <c r="C38" s="158"/>
      <c r="D38" s="650" t="s">
        <v>217</v>
      </c>
      <c r="E38" s="650"/>
      <c r="F38" s="650" t="s">
        <v>526</v>
      </c>
      <c r="G38" s="662"/>
      <c r="H38" s="662" t="s">
        <v>527</v>
      </c>
      <c r="I38" s="158"/>
      <c r="J38" s="158"/>
      <c r="K38" s="663" t="s">
        <v>41</v>
      </c>
      <c r="L38" s="369" t="s">
        <v>41</v>
      </c>
      <c r="M38" s="649"/>
      <c r="N38" s="158"/>
      <c r="O38" s="663"/>
      <c r="P38" s="369"/>
      <c r="Q38" s="664" t="s">
        <v>40</v>
      </c>
      <c r="R38" s="649" t="s">
        <v>40</v>
      </c>
      <c r="S38" s="649"/>
      <c r="T38" s="664"/>
      <c r="U38" s="649"/>
      <c r="V38" s="650"/>
      <c r="W38" s="649"/>
      <c r="X38" s="906">
        <v>15</v>
      </c>
      <c r="Y38" s="904">
        <f>DATABASE!C29</f>
        <v>0</v>
      </c>
      <c r="Z38" s="650"/>
      <c r="AA38" s="664" t="s">
        <v>285</v>
      </c>
      <c r="AB38" s="649"/>
      <c r="AC38" s="649" t="s">
        <v>285</v>
      </c>
      <c r="AD38" s="914"/>
      <c r="AE38" s="909"/>
      <c r="AF38" s="649"/>
      <c r="AG38" s="312"/>
      <c r="AH38" s="664" t="s">
        <v>286</v>
      </c>
      <c r="AI38" s="649" t="s">
        <v>286</v>
      </c>
      <c r="AJ38" s="650"/>
      <c r="AK38" s="312"/>
      <c r="AL38" s="649"/>
      <c r="AM38" s="312"/>
      <c r="AN38" s="649" t="s">
        <v>287</v>
      </c>
      <c r="AO38" s="664" t="s">
        <v>287</v>
      </c>
      <c r="AP38" s="312"/>
      <c r="AQ38" s="650"/>
      <c r="AR38" s="650"/>
      <c r="AS38" s="664"/>
      <c r="AT38" s="649"/>
      <c r="AU38" s="312"/>
      <c r="AV38" s="906">
        <v>15</v>
      </c>
      <c r="AW38" s="904">
        <f>B38</f>
        <v>0</v>
      </c>
      <c r="AX38" s="649" t="s">
        <v>619</v>
      </c>
      <c r="AY38" s="664" t="s">
        <v>619</v>
      </c>
      <c r="AZ38" s="664"/>
      <c r="BA38" s="312"/>
      <c r="BB38" s="649"/>
      <c r="BC38" s="649"/>
      <c r="BD38" s="664" t="s">
        <v>537</v>
      </c>
      <c r="BE38" s="649" t="s">
        <v>537</v>
      </c>
      <c r="BF38" s="312"/>
      <c r="BG38" s="312"/>
      <c r="BH38" s="649"/>
      <c r="BI38" s="312"/>
      <c r="BJ38" s="664" t="s">
        <v>552</v>
      </c>
      <c r="BK38" s="649" t="s">
        <v>552</v>
      </c>
      <c r="BL38" s="650"/>
      <c r="BM38" s="650"/>
      <c r="BN38" s="649"/>
      <c r="BO38" s="664"/>
      <c r="BP38" s="664" t="s">
        <v>289</v>
      </c>
      <c r="BQ38" s="649" t="s">
        <v>289</v>
      </c>
      <c r="BR38" s="664"/>
      <c r="BS38" s="906">
        <v>15</v>
      </c>
      <c r="BT38" s="904">
        <f>Y38</f>
        <v>0</v>
      </c>
      <c r="BU38" s="649"/>
      <c r="BV38" s="650"/>
      <c r="BW38" s="649"/>
      <c r="BX38" s="664" t="s">
        <v>289</v>
      </c>
      <c r="BY38" s="649" t="s">
        <v>289</v>
      </c>
      <c r="BZ38" s="649"/>
      <c r="CA38" s="664"/>
      <c r="CB38" s="650"/>
      <c r="CC38" s="649"/>
      <c r="CD38" s="649" t="s">
        <v>289</v>
      </c>
      <c r="CE38" s="664" t="s">
        <v>289</v>
      </c>
      <c r="CF38" s="664"/>
      <c r="CG38" s="649"/>
      <c r="CH38" s="312"/>
      <c r="CI38" s="649"/>
      <c r="CJ38" s="664" t="s">
        <v>289</v>
      </c>
      <c r="CK38" s="649" t="s">
        <v>289</v>
      </c>
      <c r="CL38" s="649"/>
      <c r="CM38" s="664"/>
      <c r="CN38" s="914"/>
      <c r="CO38" s="909"/>
      <c r="CP38" s="909"/>
    </row>
    <row r="39" spans="1:99" ht="9.75" customHeight="1" x14ac:dyDescent="0.25">
      <c r="A39" s="907"/>
      <c r="B39" s="905"/>
      <c r="C39" s="159"/>
      <c r="D39" s="157">
        <v>2</v>
      </c>
      <c r="E39" s="157"/>
      <c r="F39" s="157">
        <v>2</v>
      </c>
      <c r="G39" s="163"/>
      <c r="H39" s="163">
        <v>2</v>
      </c>
      <c r="I39" s="159"/>
      <c r="J39" s="159"/>
      <c r="K39" s="373">
        <v>2</v>
      </c>
      <c r="L39" s="371">
        <v>2</v>
      </c>
      <c r="M39" s="159"/>
      <c r="N39" s="159"/>
      <c r="O39" s="373"/>
      <c r="P39" s="371"/>
      <c r="Q39" s="665">
        <v>2</v>
      </c>
      <c r="R39" s="159">
        <v>2</v>
      </c>
      <c r="S39" s="159"/>
      <c r="T39" s="665"/>
      <c r="U39" s="159"/>
      <c r="V39" s="157"/>
      <c r="W39" s="159"/>
      <c r="X39" s="907"/>
      <c r="Y39" s="905"/>
      <c r="Z39" s="157"/>
      <c r="AA39" s="665">
        <v>2</v>
      </c>
      <c r="AB39" s="159"/>
      <c r="AC39" s="159">
        <v>2</v>
      </c>
      <c r="AD39" s="914"/>
      <c r="AE39" s="909"/>
      <c r="AF39" s="159"/>
      <c r="AG39" s="162"/>
      <c r="AH39" s="665">
        <v>2</v>
      </c>
      <c r="AI39" s="159">
        <v>2</v>
      </c>
      <c r="AJ39" s="157"/>
      <c r="AK39" s="162"/>
      <c r="AL39" s="159"/>
      <c r="AM39" s="162"/>
      <c r="AN39" s="159">
        <v>2</v>
      </c>
      <c r="AO39" s="671">
        <v>2</v>
      </c>
      <c r="AP39" s="162"/>
      <c r="AQ39" s="157"/>
      <c r="AR39" s="157"/>
      <c r="AS39" s="665"/>
      <c r="AT39" s="159"/>
      <c r="AU39" s="162"/>
      <c r="AV39" s="907"/>
      <c r="AW39" s="905"/>
      <c r="AX39" s="159">
        <v>2</v>
      </c>
      <c r="AY39" s="665">
        <v>2</v>
      </c>
      <c r="AZ39" s="665"/>
      <c r="BA39" s="162"/>
      <c r="BB39" s="159"/>
      <c r="BC39" s="159"/>
      <c r="BD39" s="665">
        <v>2</v>
      </c>
      <c r="BE39" s="159">
        <v>2</v>
      </c>
      <c r="BF39" s="162"/>
      <c r="BG39" s="162"/>
      <c r="BH39" s="159"/>
      <c r="BI39" s="162"/>
      <c r="BJ39" s="665">
        <v>2</v>
      </c>
      <c r="BK39" s="159">
        <v>2</v>
      </c>
      <c r="BL39" s="157"/>
      <c r="BM39" s="157"/>
      <c r="BN39" s="159"/>
      <c r="BO39" s="665"/>
      <c r="BP39" s="665">
        <v>2</v>
      </c>
      <c r="BQ39" s="159">
        <v>2</v>
      </c>
      <c r="BR39" s="665"/>
      <c r="BS39" s="907"/>
      <c r="BT39" s="905"/>
      <c r="BU39" s="159"/>
      <c r="BV39" s="157"/>
      <c r="BW39" s="159"/>
      <c r="BX39" s="665">
        <v>2</v>
      </c>
      <c r="BY39" s="159">
        <v>2</v>
      </c>
      <c r="BZ39" s="159"/>
      <c r="CA39" s="665"/>
      <c r="CB39" s="157"/>
      <c r="CC39" s="159"/>
      <c r="CD39" s="159">
        <v>2</v>
      </c>
      <c r="CE39" s="665">
        <v>2</v>
      </c>
      <c r="CF39" s="665"/>
      <c r="CG39" s="159"/>
      <c r="CH39" s="162"/>
      <c r="CI39" s="159"/>
      <c r="CJ39" s="665">
        <v>2</v>
      </c>
      <c r="CK39" s="159">
        <v>2</v>
      </c>
      <c r="CL39" s="159"/>
      <c r="CM39" s="665"/>
      <c r="CN39" s="914"/>
      <c r="CO39" s="909"/>
      <c r="CP39" s="909"/>
      <c r="CQ39" s="677">
        <v>0.25</v>
      </c>
      <c r="CR39" s="677">
        <v>0.25</v>
      </c>
      <c r="CS39" s="677">
        <v>0.25</v>
      </c>
      <c r="CT39" s="677">
        <v>0.25</v>
      </c>
      <c r="CU39" s="675">
        <f>SUM(C39:CT39)</f>
        <v>55</v>
      </c>
    </row>
    <row r="40" spans="1:99" ht="9.75" customHeight="1" x14ac:dyDescent="0.25">
      <c r="A40" s="906">
        <v>16</v>
      </c>
      <c r="B40" s="904">
        <f>DATABASE!C30</f>
        <v>0</v>
      </c>
      <c r="C40" s="158"/>
      <c r="D40" s="650" t="s">
        <v>217</v>
      </c>
      <c r="E40" s="662"/>
      <c r="F40" s="662" t="s">
        <v>526</v>
      </c>
      <c r="G40" s="649"/>
      <c r="H40" s="662" t="s">
        <v>527</v>
      </c>
      <c r="I40" s="158"/>
      <c r="J40" s="158"/>
      <c r="K40" s="663" t="s">
        <v>41</v>
      </c>
      <c r="L40" s="369" t="s">
        <v>41</v>
      </c>
      <c r="M40" s="650"/>
      <c r="N40" s="649"/>
      <c r="O40" s="663"/>
      <c r="P40" s="369"/>
      <c r="Q40" s="156"/>
      <c r="R40" s="158"/>
      <c r="S40" s="649" t="s">
        <v>40</v>
      </c>
      <c r="T40" s="664" t="s">
        <v>40</v>
      </c>
      <c r="U40" s="649"/>
      <c r="V40" s="650"/>
      <c r="W40" s="649"/>
      <c r="X40" s="906">
        <v>16</v>
      </c>
      <c r="Y40" s="904">
        <f>DATABASE!C30</f>
        <v>0</v>
      </c>
      <c r="Z40" s="650"/>
      <c r="AA40" s="666" t="s">
        <v>285</v>
      </c>
      <c r="AB40" s="649"/>
      <c r="AC40" s="649" t="s">
        <v>285</v>
      </c>
      <c r="AD40" s="914"/>
      <c r="AE40" s="909"/>
      <c r="AF40" s="649"/>
      <c r="AG40" s="160"/>
      <c r="AH40" s="664" t="s">
        <v>286</v>
      </c>
      <c r="AI40" s="649" t="s">
        <v>286</v>
      </c>
      <c r="AJ40" s="649"/>
      <c r="AK40" s="664"/>
      <c r="AL40" s="649"/>
      <c r="AM40" s="312"/>
      <c r="AN40" s="156"/>
      <c r="AO40" s="312"/>
      <c r="AP40" s="664" t="s">
        <v>287</v>
      </c>
      <c r="AQ40" s="649" t="s">
        <v>287</v>
      </c>
      <c r="AR40" s="650"/>
      <c r="AS40" s="664"/>
      <c r="AT40" s="312"/>
      <c r="AU40" s="649"/>
      <c r="AV40" s="906">
        <v>16</v>
      </c>
      <c r="AW40" s="904">
        <f>B40</f>
        <v>0</v>
      </c>
      <c r="AX40" s="649" t="s">
        <v>619</v>
      </c>
      <c r="AY40" s="664" t="s">
        <v>619</v>
      </c>
      <c r="AZ40" s="664"/>
      <c r="BA40" s="160"/>
      <c r="BB40" s="649"/>
      <c r="BC40" s="649"/>
      <c r="BD40" s="664" t="s">
        <v>537</v>
      </c>
      <c r="BE40" s="649" t="s">
        <v>537</v>
      </c>
      <c r="BF40" s="312"/>
      <c r="BG40" s="312"/>
      <c r="BH40" s="649"/>
      <c r="BI40" s="649"/>
      <c r="BJ40" s="664" t="s">
        <v>552</v>
      </c>
      <c r="BK40" s="649" t="s">
        <v>552</v>
      </c>
      <c r="BL40" s="650"/>
      <c r="BM40" s="650"/>
      <c r="BN40" s="649"/>
      <c r="BO40" s="664"/>
      <c r="BP40" s="649" t="s">
        <v>289</v>
      </c>
      <c r="BQ40" s="664" t="s">
        <v>289</v>
      </c>
      <c r="BR40" s="664"/>
      <c r="BS40" s="906">
        <v>16</v>
      </c>
      <c r="BT40" s="904">
        <f>Y40</f>
        <v>0</v>
      </c>
      <c r="BU40" s="649"/>
      <c r="BV40" s="649"/>
      <c r="BW40" s="649"/>
      <c r="BX40" s="664" t="s">
        <v>289</v>
      </c>
      <c r="BY40" s="649" t="s">
        <v>289</v>
      </c>
      <c r="BZ40" s="649"/>
      <c r="CA40" s="664"/>
      <c r="CB40" s="650"/>
      <c r="CC40" s="649"/>
      <c r="CD40" s="649" t="s">
        <v>289</v>
      </c>
      <c r="CE40" s="664" t="s">
        <v>289</v>
      </c>
      <c r="CF40" s="664"/>
      <c r="CG40" s="649"/>
      <c r="CH40" s="312"/>
      <c r="CI40" s="312"/>
      <c r="CJ40" s="664" t="s">
        <v>289</v>
      </c>
      <c r="CK40" s="649" t="s">
        <v>289</v>
      </c>
      <c r="CL40" s="649"/>
      <c r="CM40" s="664"/>
      <c r="CN40" s="914"/>
      <c r="CO40" s="909"/>
      <c r="CP40" s="909"/>
    </row>
    <row r="41" spans="1:99" ht="9.75" customHeight="1" x14ac:dyDescent="0.25">
      <c r="A41" s="907"/>
      <c r="B41" s="905"/>
      <c r="C41" s="159"/>
      <c r="D41" s="157">
        <v>2</v>
      </c>
      <c r="E41" s="163"/>
      <c r="F41" s="163">
        <v>2</v>
      </c>
      <c r="G41" s="159"/>
      <c r="H41" s="163">
        <v>2</v>
      </c>
      <c r="I41" s="159"/>
      <c r="J41" s="159"/>
      <c r="K41" s="373">
        <v>2</v>
      </c>
      <c r="L41" s="371">
        <v>2</v>
      </c>
      <c r="M41" s="157"/>
      <c r="N41" s="159"/>
      <c r="O41" s="373"/>
      <c r="P41" s="371"/>
      <c r="Q41" s="157"/>
      <c r="R41" s="159"/>
      <c r="S41" s="159">
        <v>2</v>
      </c>
      <c r="T41" s="665">
        <v>2</v>
      </c>
      <c r="U41" s="159"/>
      <c r="V41" s="157"/>
      <c r="W41" s="159"/>
      <c r="X41" s="907"/>
      <c r="Y41" s="905"/>
      <c r="Z41" s="157"/>
      <c r="AA41" s="667">
        <v>2</v>
      </c>
      <c r="AB41" s="159"/>
      <c r="AC41" s="159">
        <v>2</v>
      </c>
      <c r="AD41" s="914"/>
      <c r="AE41" s="909"/>
      <c r="AF41" s="159"/>
      <c r="AG41" s="162"/>
      <c r="AH41" s="665">
        <v>2</v>
      </c>
      <c r="AI41" s="159">
        <v>2</v>
      </c>
      <c r="AJ41" s="159"/>
      <c r="AK41" s="665"/>
      <c r="AL41" s="159"/>
      <c r="AM41" s="162"/>
      <c r="AN41" s="157"/>
      <c r="AO41" s="162"/>
      <c r="AP41" s="665">
        <v>2</v>
      </c>
      <c r="AQ41" s="159">
        <v>2</v>
      </c>
      <c r="AR41" s="157"/>
      <c r="AS41" s="665"/>
      <c r="AT41" s="162"/>
      <c r="AU41" s="159"/>
      <c r="AV41" s="907"/>
      <c r="AW41" s="905"/>
      <c r="AX41" s="159">
        <v>2</v>
      </c>
      <c r="AY41" s="665">
        <v>2</v>
      </c>
      <c r="AZ41" s="665"/>
      <c r="BA41" s="162"/>
      <c r="BB41" s="159"/>
      <c r="BC41" s="159"/>
      <c r="BD41" s="665">
        <v>2</v>
      </c>
      <c r="BE41" s="159">
        <v>2</v>
      </c>
      <c r="BF41" s="162"/>
      <c r="BG41" s="162"/>
      <c r="BH41" s="159"/>
      <c r="BI41" s="159"/>
      <c r="BJ41" s="665">
        <v>2</v>
      </c>
      <c r="BK41" s="159">
        <v>2</v>
      </c>
      <c r="BL41" s="157"/>
      <c r="BM41" s="157"/>
      <c r="BN41" s="159"/>
      <c r="BO41" s="665"/>
      <c r="BP41" s="159">
        <v>2</v>
      </c>
      <c r="BQ41" s="665">
        <v>2</v>
      </c>
      <c r="BR41" s="665"/>
      <c r="BS41" s="907"/>
      <c r="BT41" s="905"/>
      <c r="BU41" s="159"/>
      <c r="BV41" s="159"/>
      <c r="BW41" s="159"/>
      <c r="BX41" s="665">
        <v>2</v>
      </c>
      <c r="BY41" s="159">
        <v>2</v>
      </c>
      <c r="BZ41" s="159"/>
      <c r="CA41" s="665"/>
      <c r="CB41" s="157"/>
      <c r="CC41" s="159"/>
      <c r="CD41" s="159">
        <v>2</v>
      </c>
      <c r="CE41" s="665">
        <v>2</v>
      </c>
      <c r="CF41" s="665"/>
      <c r="CG41" s="159"/>
      <c r="CH41" s="162"/>
      <c r="CI41" s="162"/>
      <c r="CJ41" s="665">
        <v>2</v>
      </c>
      <c r="CK41" s="159">
        <v>2</v>
      </c>
      <c r="CL41" s="159"/>
      <c r="CM41" s="665"/>
      <c r="CN41" s="914"/>
      <c r="CO41" s="909"/>
      <c r="CP41" s="909"/>
      <c r="CQ41" s="677">
        <v>0.25</v>
      </c>
      <c r="CR41" s="677">
        <v>0.25</v>
      </c>
      <c r="CS41" s="677">
        <v>0.25</v>
      </c>
      <c r="CT41" s="677">
        <v>0.25</v>
      </c>
      <c r="CU41" s="675">
        <f>SUM(C41:CT41)</f>
        <v>55</v>
      </c>
    </row>
    <row r="42" spans="1:99" ht="9.75" customHeight="1" x14ac:dyDescent="0.25">
      <c r="A42" s="906">
        <v>17</v>
      </c>
      <c r="B42" s="904">
        <f>DATABASE!C31</f>
        <v>0</v>
      </c>
      <c r="C42" s="158"/>
      <c r="D42" s="662" t="s">
        <v>217</v>
      </c>
      <c r="E42" s="662"/>
      <c r="F42" s="662" t="s">
        <v>526</v>
      </c>
      <c r="G42" s="650"/>
      <c r="H42" s="662" t="s">
        <v>527</v>
      </c>
      <c r="I42" s="158"/>
      <c r="J42" s="158"/>
      <c r="K42" s="650"/>
      <c r="L42" s="158"/>
      <c r="M42" s="369" t="s">
        <v>41</v>
      </c>
      <c r="N42" s="663" t="s">
        <v>41</v>
      </c>
      <c r="O42" s="663"/>
      <c r="P42" s="369"/>
      <c r="Q42" s="663"/>
      <c r="R42" s="158"/>
      <c r="S42" s="649" t="s">
        <v>40</v>
      </c>
      <c r="T42" s="664" t="s">
        <v>40</v>
      </c>
      <c r="U42" s="158"/>
      <c r="V42" s="649"/>
      <c r="W42" s="650"/>
      <c r="X42" s="906">
        <v>17</v>
      </c>
      <c r="Y42" s="904">
        <f>DATABASE!C31</f>
        <v>0</v>
      </c>
      <c r="Z42" s="650"/>
      <c r="AA42" s="664" t="s">
        <v>285</v>
      </c>
      <c r="AB42" s="370"/>
      <c r="AC42" s="370" t="s">
        <v>285</v>
      </c>
      <c r="AD42" s="914"/>
      <c r="AE42" s="909"/>
      <c r="AF42" s="649"/>
      <c r="AG42" s="160"/>
      <c r="AH42" s="650"/>
      <c r="AI42" s="664"/>
      <c r="AJ42" s="649" t="s">
        <v>286</v>
      </c>
      <c r="AK42" s="664" t="s">
        <v>286</v>
      </c>
      <c r="AL42" s="649"/>
      <c r="AM42" s="312"/>
      <c r="AN42" s="156"/>
      <c r="AO42" s="312"/>
      <c r="AP42" s="664" t="s">
        <v>287</v>
      </c>
      <c r="AQ42" s="649" t="s">
        <v>287</v>
      </c>
      <c r="AR42" s="650"/>
      <c r="AS42" s="650"/>
      <c r="AT42" s="649"/>
      <c r="AU42" s="649"/>
      <c r="AV42" s="906">
        <v>17</v>
      </c>
      <c r="AW42" s="904">
        <f>B42</f>
        <v>0</v>
      </c>
      <c r="AX42" s="649" t="s">
        <v>619</v>
      </c>
      <c r="AY42" s="664" t="s">
        <v>619</v>
      </c>
      <c r="AZ42" s="312"/>
      <c r="BA42" s="649"/>
      <c r="BB42" s="649"/>
      <c r="BC42" s="649"/>
      <c r="BD42" s="664" t="s">
        <v>537</v>
      </c>
      <c r="BE42" s="649" t="s">
        <v>537</v>
      </c>
      <c r="BF42" s="312"/>
      <c r="BG42" s="312"/>
      <c r="BH42" s="664"/>
      <c r="BI42" s="649"/>
      <c r="BJ42" s="649" t="s">
        <v>552</v>
      </c>
      <c r="BK42" s="664" t="s">
        <v>552</v>
      </c>
      <c r="BL42" s="649"/>
      <c r="BM42" s="664"/>
      <c r="BN42" s="649"/>
      <c r="BO42" s="664"/>
      <c r="BP42" s="649" t="s">
        <v>289</v>
      </c>
      <c r="BQ42" s="664" t="s">
        <v>289</v>
      </c>
      <c r="BR42" s="664"/>
      <c r="BS42" s="906">
        <v>17</v>
      </c>
      <c r="BT42" s="904">
        <f>Y42</f>
        <v>0</v>
      </c>
      <c r="BU42" s="649"/>
      <c r="BV42" s="649"/>
      <c r="BW42" s="649"/>
      <c r="BX42" s="664" t="s">
        <v>289</v>
      </c>
      <c r="BY42" s="649" t="s">
        <v>289</v>
      </c>
      <c r="BZ42" s="649"/>
      <c r="CA42" s="664"/>
      <c r="CB42" s="650"/>
      <c r="CC42" s="312"/>
      <c r="CD42" s="649" t="s">
        <v>289</v>
      </c>
      <c r="CE42" s="664" t="s">
        <v>289</v>
      </c>
      <c r="CF42" s="664"/>
      <c r="CG42" s="649"/>
      <c r="CH42" s="312"/>
      <c r="CI42" s="312"/>
      <c r="CJ42" s="649"/>
      <c r="CK42" s="312"/>
      <c r="CL42" s="649" t="s">
        <v>289</v>
      </c>
      <c r="CM42" s="664" t="s">
        <v>289</v>
      </c>
      <c r="CN42" s="914"/>
      <c r="CO42" s="909"/>
      <c r="CP42" s="909"/>
    </row>
    <row r="43" spans="1:99" ht="9.75" customHeight="1" x14ac:dyDescent="0.25">
      <c r="A43" s="907"/>
      <c r="B43" s="905"/>
      <c r="C43" s="159"/>
      <c r="D43" s="163">
        <v>2</v>
      </c>
      <c r="E43" s="163"/>
      <c r="F43" s="163">
        <v>2</v>
      </c>
      <c r="G43" s="157"/>
      <c r="H43" s="163">
        <v>2</v>
      </c>
      <c r="I43" s="159"/>
      <c r="J43" s="159"/>
      <c r="K43" s="157"/>
      <c r="L43" s="159"/>
      <c r="M43" s="371">
        <v>2</v>
      </c>
      <c r="N43" s="373">
        <v>2</v>
      </c>
      <c r="O43" s="373"/>
      <c r="P43" s="371"/>
      <c r="Q43" s="373"/>
      <c r="R43" s="159"/>
      <c r="S43" s="159">
        <v>2</v>
      </c>
      <c r="T43" s="665">
        <v>2</v>
      </c>
      <c r="U43" s="159"/>
      <c r="V43" s="159"/>
      <c r="W43" s="157"/>
      <c r="X43" s="907"/>
      <c r="Y43" s="905"/>
      <c r="Z43" s="157"/>
      <c r="AA43" s="665">
        <v>2</v>
      </c>
      <c r="AB43" s="372"/>
      <c r="AC43" s="372">
        <v>2</v>
      </c>
      <c r="AD43" s="914"/>
      <c r="AE43" s="909"/>
      <c r="AF43" s="159"/>
      <c r="AG43" s="162"/>
      <c r="AH43" s="157"/>
      <c r="AI43" s="665"/>
      <c r="AJ43" s="159">
        <v>2</v>
      </c>
      <c r="AK43" s="665">
        <v>2</v>
      </c>
      <c r="AL43" s="159"/>
      <c r="AM43" s="162"/>
      <c r="AN43" s="157"/>
      <c r="AO43" s="162"/>
      <c r="AP43" s="665">
        <v>2</v>
      </c>
      <c r="AQ43" s="159">
        <v>2</v>
      </c>
      <c r="AR43" s="157"/>
      <c r="AS43" s="157"/>
      <c r="AT43" s="159"/>
      <c r="AU43" s="159"/>
      <c r="AV43" s="907"/>
      <c r="AW43" s="905"/>
      <c r="AX43" s="159">
        <v>2</v>
      </c>
      <c r="AY43" s="665">
        <v>2</v>
      </c>
      <c r="AZ43" s="162"/>
      <c r="BA43" s="159"/>
      <c r="BB43" s="159"/>
      <c r="BC43" s="159"/>
      <c r="BD43" s="665">
        <v>2</v>
      </c>
      <c r="BE43" s="159">
        <v>2</v>
      </c>
      <c r="BF43" s="162"/>
      <c r="BG43" s="162"/>
      <c r="BH43" s="665"/>
      <c r="BI43" s="159"/>
      <c r="BJ43" s="159">
        <v>2</v>
      </c>
      <c r="BK43" s="665">
        <v>2</v>
      </c>
      <c r="BL43" s="159"/>
      <c r="BM43" s="665"/>
      <c r="BN43" s="162"/>
      <c r="BO43" s="671"/>
      <c r="BP43" s="159">
        <v>2</v>
      </c>
      <c r="BQ43" s="665">
        <v>2</v>
      </c>
      <c r="BR43" s="665"/>
      <c r="BS43" s="907"/>
      <c r="BT43" s="905"/>
      <c r="BU43" s="159"/>
      <c r="BV43" s="159"/>
      <c r="BW43" s="159"/>
      <c r="BX43" s="665">
        <v>2</v>
      </c>
      <c r="BY43" s="159">
        <v>2</v>
      </c>
      <c r="BZ43" s="159"/>
      <c r="CA43" s="665"/>
      <c r="CB43" s="157"/>
      <c r="CC43" s="162"/>
      <c r="CD43" s="159">
        <v>2</v>
      </c>
      <c r="CE43" s="665">
        <v>2</v>
      </c>
      <c r="CF43" s="665"/>
      <c r="CG43" s="159"/>
      <c r="CH43" s="162"/>
      <c r="CI43" s="162"/>
      <c r="CJ43" s="159"/>
      <c r="CK43" s="162"/>
      <c r="CL43" s="159">
        <v>2</v>
      </c>
      <c r="CM43" s="665">
        <v>2</v>
      </c>
      <c r="CN43" s="914"/>
      <c r="CO43" s="909"/>
      <c r="CP43" s="909"/>
      <c r="CQ43" s="677">
        <v>0.25</v>
      </c>
      <c r="CR43" s="677">
        <v>0.25</v>
      </c>
      <c r="CS43" s="677">
        <v>0.25</v>
      </c>
      <c r="CT43" s="677">
        <v>0.25</v>
      </c>
      <c r="CU43" s="675">
        <f>SUM(C43:CT43)</f>
        <v>55</v>
      </c>
    </row>
    <row r="44" spans="1:99" ht="9.75" customHeight="1" x14ac:dyDescent="0.25">
      <c r="A44" s="906">
        <v>18</v>
      </c>
      <c r="B44" s="904">
        <f>DATABASE!C32</f>
        <v>0</v>
      </c>
      <c r="C44" s="158"/>
      <c r="D44" s="662" t="s">
        <v>217</v>
      </c>
      <c r="E44" s="662"/>
      <c r="F44" s="662" t="s">
        <v>526</v>
      </c>
      <c r="G44" s="650"/>
      <c r="H44" s="662" t="s">
        <v>527</v>
      </c>
      <c r="I44" s="158"/>
      <c r="J44" s="158"/>
      <c r="K44" s="650"/>
      <c r="L44" s="158"/>
      <c r="M44" s="369" t="s">
        <v>41</v>
      </c>
      <c r="N44" s="663" t="s">
        <v>41</v>
      </c>
      <c r="O44" s="158"/>
      <c r="P44" s="663"/>
      <c r="Q44" s="369"/>
      <c r="R44" s="158"/>
      <c r="S44" s="649" t="s">
        <v>40</v>
      </c>
      <c r="T44" s="664" t="s">
        <v>40</v>
      </c>
      <c r="U44" s="158"/>
      <c r="V44" s="649"/>
      <c r="W44" s="650"/>
      <c r="X44" s="906">
        <v>18</v>
      </c>
      <c r="Y44" s="904">
        <f>DATABASE!C32</f>
        <v>0</v>
      </c>
      <c r="Z44" s="650"/>
      <c r="AA44" s="664" t="s">
        <v>285</v>
      </c>
      <c r="AB44" s="649"/>
      <c r="AC44" s="649" t="s">
        <v>285</v>
      </c>
      <c r="AD44" s="914"/>
      <c r="AE44" s="909"/>
      <c r="AF44" s="649"/>
      <c r="AG44" s="160"/>
      <c r="AH44" s="650"/>
      <c r="AI44" s="664"/>
      <c r="AJ44" s="649" t="s">
        <v>286</v>
      </c>
      <c r="AK44" s="664" t="s">
        <v>286</v>
      </c>
      <c r="AL44" s="649"/>
      <c r="AM44" s="312"/>
      <c r="AN44" s="156"/>
      <c r="AO44" s="312"/>
      <c r="AP44" s="664" t="s">
        <v>287</v>
      </c>
      <c r="AQ44" s="649" t="s">
        <v>287</v>
      </c>
      <c r="AR44" s="650"/>
      <c r="AS44" s="650"/>
      <c r="AT44" s="649"/>
      <c r="AU44" s="649"/>
      <c r="AV44" s="906">
        <v>18</v>
      </c>
      <c r="AW44" s="904">
        <f>B44</f>
        <v>0</v>
      </c>
      <c r="AX44" s="649" t="s">
        <v>619</v>
      </c>
      <c r="AY44" s="664" t="s">
        <v>619</v>
      </c>
      <c r="AZ44" s="312"/>
      <c r="BA44" s="649"/>
      <c r="BB44" s="649"/>
      <c r="BC44" s="649"/>
      <c r="BD44" s="649" t="s">
        <v>537</v>
      </c>
      <c r="BE44" s="664" t="s">
        <v>537</v>
      </c>
      <c r="BF44" s="649"/>
      <c r="BG44" s="664"/>
      <c r="BH44" s="664"/>
      <c r="BI44" s="649"/>
      <c r="BJ44" s="649" t="s">
        <v>552</v>
      </c>
      <c r="BK44" s="664" t="s">
        <v>552</v>
      </c>
      <c r="BL44" s="649"/>
      <c r="BM44" s="664"/>
      <c r="BN44" s="650"/>
      <c r="BO44" s="649"/>
      <c r="BP44" s="649" t="s">
        <v>289</v>
      </c>
      <c r="BQ44" s="664" t="s">
        <v>289</v>
      </c>
      <c r="BR44" s="664"/>
      <c r="BS44" s="906">
        <v>18</v>
      </c>
      <c r="BT44" s="904">
        <f>Y44</f>
        <v>0</v>
      </c>
      <c r="BU44" s="649"/>
      <c r="BV44" s="649"/>
      <c r="BW44" s="312"/>
      <c r="BX44" s="664" t="s">
        <v>289</v>
      </c>
      <c r="BY44" s="649" t="s">
        <v>289</v>
      </c>
      <c r="BZ44" s="649"/>
      <c r="CA44" s="664"/>
      <c r="CB44" s="650"/>
      <c r="CC44" s="650"/>
      <c r="CD44" s="649"/>
      <c r="CE44" s="156"/>
      <c r="CF44" s="649" t="s">
        <v>289</v>
      </c>
      <c r="CG44" s="664" t="s">
        <v>289</v>
      </c>
      <c r="CH44" s="312"/>
      <c r="CI44" s="312"/>
      <c r="CJ44" s="649"/>
      <c r="CK44" s="312"/>
      <c r="CL44" s="649" t="s">
        <v>289</v>
      </c>
      <c r="CM44" s="664" t="s">
        <v>289</v>
      </c>
      <c r="CN44" s="914"/>
      <c r="CO44" s="909"/>
      <c r="CP44" s="909"/>
    </row>
    <row r="45" spans="1:99" ht="9.75" customHeight="1" x14ac:dyDescent="0.25">
      <c r="A45" s="907"/>
      <c r="B45" s="905"/>
      <c r="C45" s="159"/>
      <c r="D45" s="163">
        <v>2</v>
      </c>
      <c r="E45" s="163"/>
      <c r="F45" s="163">
        <v>2</v>
      </c>
      <c r="G45" s="157"/>
      <c r="H45" s="163">
        <v>2</v>
      </c>
      <c r="I45" s="159"/>
      <c r="J45" s="159"/>
      <c r="K45" s="157"/>
      <c r="L45" s="159"/>
      <c r="M45" s="371">
        <v>2</v>
      </c>
      <c r="N45" s="373">
        <v>2</v>
      </c>
      <c r="O45" s="159"/>
      <c r="P45" s="373"/>
      <c r="Q45" s="371"/>
      <c r="R45" s="159"/>
      <c r="S45" s="159">
        <v>2</v>
      </c>
      <c r="T45" s="665">
        <v>2</v>
      </c>
      <c r="U45" s="159"/>
      <c r="V45" s="159"/>
      <c r="W45" s="157"/>
      <c r="X45" s="907"/>
      <c r="Y45" s="905"/>
      <c r="Z45" s="157"/>
      <c r="AA45" s="665">
        <v>2</v>
      </c>
      <c r="AB45" s="159"/>
      <c r="AC45" s="159">
        <v>2</v>
      </c>
      <c r="AD45" s="914"/>
      <c r="AE45" s="909"/>
      <c r="AF45" s="159"/>
      <c r="AG45" s="162"/>
      <c r="AH45" s="157"/>
      <c r="AI45" s="665"/>
      <c r="AJ45" s="159">
        <v>2</v>
      </c>
      <c r="AK45" s="665">
        <v>2</v>
      </c>
      <c r="AL45" s="159"/>
      <c r="AM45" s="162"/>
      <c r="AN45" s="157"/>
      <c r="AO45" s="162"/>
      <c r="AP45" s="665">
        <v>2</v>
      </c>
      <c r="AQ45" s="159">
        <v>2</v>
      </c>
      <c r="AR45" s="157"/>
      <c r="AS45" s="157"/>
      <c r="AT45" s="159"/>
      <c r="AU45" s="159"/>
      <c r="AV45" s="907"/>
      <c r="AW45" s="905"/>
      <c r="AX45" s="159">
        <v>2</v>
      </c>
      <c r="AY45" s="665">
        <v>2</v>
      </c>
      <c r="AZ45" s="162"/>
      <c r="BA45" s="159"/>
      <c r="BB45" s="159"/>
      <c r="BC45" s="159"/>
      <c r="BD45" s="159">
        <v>2</v>
      </c>
      <c r="BE45" s="665">
        <v>2</v>
      </c>
      <c r="BF45" s="159"/>
      <c r="BG45" s="665"/>
      <c r="BH45" s="665"/>
      <c r="BI45" s="159"/>
      <c r="BJ45" s="159">
        <v>2</v>
      </c>
      <c r="BK45" s="665">
        <v>2</v>
      </c>
      <c r="BL45" s="159"/>
      <c r="BM45" s="665"/>
      <c r="BN45" s="157"/>
      <c r="BO45" s="159"/>
      <c r="BP45" s="159">
        <v>2</v>
      </c>
      <c r="BQ45" s="665">
        <v>2</v>
      </c>
      <c r="BR45" s="665"/>
      <c r="BS45" s="907"/>
      <c r="BT45" s="905"/>
      <c r="BU45" s="159"/>
      <c r="BV45" s="159"/>
      <c r="BW45" s="162"/>
      <c r="BX45" s="665">
        <v>2</v>
      </c>
      <c r="BY45" s="159">
        <v>2</v>
      </c>
      <c r="BZ45" s="159"/>
      <c r="CA45" s="665"/>
      <c r="CB45" s="157"/>
      <c r="CC45" s="157"/>
      <c r="CD45" s="159"/>
      <c r="CE45" s="157"/>
      <c r="CF45" s="159">
        <v>2</v>
      </c>
      <c r="CG45" s="665">
        <v>2</v>
      </c>
      <c r="CH45" s="162"/>
      <c r="CI45" s="162"/>
      <c r="CJ45" s="159"/>
      <c r="CK45" s="162"/>
      <c r="CL45" s="159">
        <v>2</v>
      </c>
      <c r="CM45" s="665">
        <v>2</v>
      </c>
      <c r="CN45" s="914"/>
      <c r="CO45" s="909"/>
      <c r="CP45" s="909"/>
      <c r="CQ45" s="677">
        <v>0.25</v>
      </c>
      <c r="CR45" s="677">
        <v>0.25</v>
      </c>
      <c r="CS45" s="677">
        <v>0.25</v>
      </c>
      <c r="CT45" s="677">
        <v>0.25</v>
      </c>
      <c r="CU45" s="675">
        <f>SUM(C45:CT45)</f>
        <v>55</v>
      </c>
    </row>
    <row r="46" spans="1:99" ht="9.75" customHeight="1" x14ac:dyDescent="0.25">
      <c r="A46" s="906">
        <v>19</v>
      </c>
      <c r="B46" s="904">
        <f>DATABASE!C33</f>
        <v>0</v>
      </c>
      <c r="C46" s="158"/>
      <c r="D46" s="662" t="s">
        <v>217</v>
      </c>
      <c r="E46" s="662"/>
      <c r="F46" s="662" t="s">
        <v>526</v>
      </c>
      <c r="G46" s="650"/>
      <c r="H46" s="680" t="s">
        <v>527</v>
      </c>
      <c r="I46" s="158"/>
      <c r="J46" s="156"/>
      <c r="K46" s="662"/>
      <c r="L46" s="158"/>
      <c r="M46" s="369" t="s">
        <v>41</v>
      </c>
      <c r="N46" s="663" t="s">
        <v>41</v>
      </c>
      <c r="O46" s="158"/>
      <c r="P46" s="663"/>
      <c r="Q46" s="369"/>
      <c r="R46" s="158"/>
      <c r="S46" s="649" t="s">
        <v>40</v>
      </c>
      <c r="T46" s="664" t="s">
        <v>40</v>
      </c>
      <c r="U46" s="158"/>
      <c r="V46" s="649"/>
      <c r="W46" s="650"/>
      <c r="X46" s="906">
        <v>19</v>
      </c>
      <c r="Y46" s="904">
        <f>DATABASE!C33</f>
        <v>0</v>
      </c>
      <c r="Z46" s="650"/>
      <c r="AA46" s="649" t="s">
        <v>285</v>
      </c>
      <c r="AB46" s="664" t="s">
        <v>285</v>
      </c>
      <c r="AC46" s="312"/>
      <c r="AD46" s="914"/>
      <c r="AE46" s="909"/>
      <c r="AF46" s="649"/>
      <c r="AG46" s="650"/>
      <c r="AH46" s="312"/>
      <c r="AI46" s="664"/>
      <c r="AJ46" s="649" t="s">
        <v>286</v>
      </c>
      <c r="AK46" s="664" t="s">
        <v>286</v>
      </c>
      <c r="AL46" s="312"/>
      <c r="AM46" s="649"/>
      <c r="AN46" s="156"/>
      <c r="AO46" s="649"/>
      <c r="AP46" s="664" t="s">
        <v>287</v>
      </c>
      <c r="AQ46" s="649" t="s">
        <v>287</v>
      </c>
      <c r="AR46" s="312"/>
      <c r="AS46" s="650"/>
      <c r="AT46" s="649"/>
      <c r="AU46" s="649"/>
      <c r="AV46" s="906">
        <v>19</v>
      </c>
      <c r="AW46" s="904">
        <f>B46</f>
        <v>0</v>
      </c>
      <c r="AX46" s="664" t="s">
        <v>619</v>
      </c>
      <c r="AY46" s="649" t="s">
        <v>619</v>
      </c>
      <c r="AZ46" s="664"/>
      <c r="BA46" s="649"/>
      <c r="BB46" s="664"/>
      <c r="BC46" s="649"/>
      <c r="BD46" s="649" t="s">
        <v>537</v>
      </c>
      <c r="BE46" s="664" t="s">
        <v>537</v>
      </c>
      <c r="BF46" s="649"/>
      <c r="BG46" s="664"/>
      <c r="BH46" s="664"/>
      <c r="BI46" s="649"/>
      <c r="BJ46" s="649" t="s">
        <v>552</v>
      </c>
      <c r="BK46" s="664" t="s">
        <v>552</v>
      </c>
      <c r="BL46" s="649"/>
      <c r="BM46" s="664"/>
      <c r="BN46" s="650"/>
      <c r="BO46" s="312"/>
      <c r="BP46" s="649" t="s">
        <v>289</v>
      </c>
      <c r="BQ46" s="664" t="s">
        <v>289</v>
      </c>
      <c r="BR46" s="664"/>
      <c r="BS46" s="906">
        <v>19</v>
      </c>
      <c r="BT46" s="904">
        <f>Y46</f>
        <v>0</v>
      </c>
      <c r="BU46" s="649"/>
      <c r="BV46" s="664"/>
      <c r="BW46" s="649"/>
      <c r="BX46" s="649"/>
      <c r="BY46" s="156"/>
      <c r="BZ46" s="649" t="s">
        <v>289</v>
      </c>
      <c r="CA46" s="664" t="s">
        <v>289</v>
      </c>
      <c r="CB46" s="161"/>
      <c r="CC46" s="650"/>
      <c r="CD46" s="649"/>
      <c r="CE46" s="156"/>
      <c r="CF46" s="649" t="s">
        <v>289</v>
      </c>
      <c r="CG46" s="664" t="s">
        <v>289</v>
      </c>
      <c r="CH46" s="312"/>
      <c r="CI46" s="312"/>
      <c r="CJ46" s="649"/>
      <c r="CK46" s="156"/>
      <c r="CL46" s="649" t="s">
        <v>289</v>
      </c>
      <c r="CM46" s="664" t="s">
        <v>289</v>
      </c>
      <c r="CN46" s="914"/>
      <c r="CO46" s="909"/>
      <c r="CP46" s="909"/>
    </row>
    <row r="47" spans="1:99" ht="9.75" customHeight="1" x14ac:dyDescent="0.25">
      <c r="A47" s="907"/>
      <c r="B47" s="905"/>
      <c r="C47" s="159"/>
      <c r="D47" s="163">
        <v>2</v>
      </c>
      <c r="E47" s="163"/>
      <c r="F47" s="163">
        <v>2</v>
      </c>
      <c r="G47" s="157"/>
      <c r="H47" s="700" t="s">
        <v>634</v>
      </c>
      <c r="I47" s="159"/>
      <c r="J47" s="157"/>
      <c r="K47" s="163"/>
      <c r="L47" s="159"/>
      <c r="M47" s="371">
        <v>2</v>
      </c>
      <c r="N47" s="373">
        <v>2</v>
      </c>
      <c r="O47" s="159"/>
      <c r="P47" s="373"/>
      <c r="Q47" s="371"/>
      <c r="R47" s="159"/>
      <c r="S47" s="159">
        <v>2</v>
      </c>
      <c r="T47" s="665">
        <v>2</v>
      </c>
      <c r="U47" s="159"/>
      <c r="V47" s="159"/>
      <c r="W47" s="157"/>
      <c r="X47" s="907"/>
      <c r="Y47" s="905"/>
      <c r="Z47" s="157"/>
      <c r="AA47" s="159">
        <v>2</v>
      </c>
      <c r="AB47" s="665">
        <v>2</v>
      </c>
      <c r="AC47" s="162"/>
      <c r="AD47" s="914"/>
      <c r="AE47" s="909"/>
      <c r="AF47" s="159"/>
      <c r="AG47" s="157"/>
      <c r="AH47" s="162"/>
      <c r="AI47" s="665"/>
      <c r="AJ47" s="159">
        <v>2</v>
      </c>
      <c r="AK47" s="665">
        <v>2</v>
      </c>
      <c r="AL47" s="162"/>
      <c r="AM47" s="159"/>
      <c r="AN47" s="157"/>
      <c r="AO47" s="159"/>
      <c r="AP47" s="665">
        <v>2</v>
      </c>
      <c r="AQ47" s="159">
        <v>2</v>
      </c>
      <c r="AR47" s="162"/>
      <c r="AS47" s="157"/>
      <c r="AT47" s="159"/>
      <c r="AU47" s="159"/>
      <c r="AV47" s="907"/>
      <c r="AW47" s="905"/>
      <c r="AX47" s="665">
        <v>2</v>
      </c>
      <c r="AY47" s="159">
        <v>2</v>
      </c>
      <c r="AZ47" s="665"/>
      <c r="BA47" s="159"/>
      <c r="BB47" s="665"/>
      <c r="BC47" s="159"/>
      <c r="BD47" s="159">
        <v>2</v>
      </c>
      <c r="BE47" s="665">
        <v>2</v>
      </c>
      <c r="BF47" s="159"/>
      <c r="BG47" s="665"/>
      <c r="BH47" s="665"/>
      <c r="BI47" s="159"/>
      <c r="BJ47" s="159">
        <v>2</v>
      </c>
      <c r="BK47" s="665">
        <v>2</v>
      </c>
      <c r="BL47" s="159"/>
      <c r="BM47" s="665"/>
      <c r="BN47" s="157"/>
      <c r="BO47" s="162"/>
      <c r="BP47" s="159">
        <v>2</v>
      </c>
      <c r="BQ47" s="665">
        <v>2</v>
      </c>
      <c r="BR47" s="665"/>
      <c r="BS47" s="907"/>
      <c r="BT47" s="905"/>
      <c r="BU47" s="159"/>
      <c r="BV47" s="665"/>
      <c r="BW47" s="159"/>
      <c r="BX47" s="159"/>
      <c r="BY47" s="157"/>
      <c r="BZ47" s="159">
        <v>2</v>
      </c>
      <c r="CA47" s="665">
        <v>2</v>
      </c>
      <c r="CB47" s="162"/>
      <c r="CC47" s="157"/>
      <c r="CD47" s="159"/>
      <c r="CE47" s="157"/>
      <c r="CF47" s="159">
        <v>2</v>
      </c>
      <c r="CG47" s="665">
        <v>2</v>
      </c>
      <c r="CH47" s="162"/>
      <c r="CI47" s="162"/>
      <c r="CJ47" s="159"/>
      <c r="CK47" s="157"/>
      <c r="CL47" s="159">
        <v>2</v>
      </c>
      <c r="CM47" s="665">
        <v>2</v>
      </c>
      <c r="CN47" s="914"/>
      <c r="CO47" s="909"/>
      <c r="CP47" s="909"/>
      <c r="CQ47" s="677">
        <v>0.25</v>
      </c>
      <c r="CR47" s="677">
        <v>0.25</v>
      </c>
      <c r="CS47" s="677">
        <v>0.25</v>
      </c>
      <c r="CT47" s="677">
        <v>0.25</v>
      </c>
      <c r="CU47" s="675">
        <f>SUM(C47:CT47)</f>
        <v>53</v>
      </c>
    </row>
    <row r="48" spans="1:99" ht="9.75" customHeight="1" x14ac:dyDescent="0.25">
      <c r="A48" s="906">
        <v>20</v>
      </c>
      <c r="B48" s="904">
        <f>DATABASE!C34</f>
        <v>0</v>
      </c>
      <c r="C48" s="158"/>
      <c r="D48" s="662" t="s">
        <v>217</v>
      </c>
      <c r="E48" s="682"/>
      <c r="F48" s="680" t="s">
        <v>526</v>
      </c>
      <c r="G48" s="650"/>
      <c r="H48" s="680" t="s">
        <v>527</v>
      </c>
      <c r="I48" s="158"/>
      <c r="J48" s="156"/>
      <c r="K48" s="662"/>
      <c r="L48" s="158"/>
      <c r="M48" s="369" t="s">
        <v>41</v>
      </c>
      <c r="N48" s="663" t="s">
        <v>41</v>
      </c>
      <c r="O48" s="649"/>
      <c r="P48" s="663"/>
      <c r="Q48" s="369"/>
      <c r="R48" s="158"/>
      <c r="S48" s="664" t="s">
        <v>40</v>
      </c>
      <c r="T48" s="649" t="s">
        <v>40</v>
      </c>
      <c r="U48" s="158"/>
      <c r="V48" s="649"/>
      <c r="W48" s="650"/>
      <c r="X48" s="906">
        <v>20</v>
      </c>
      <c r="Y48" s="904">
        <f>DATABASE!C34</f>
        <v>0</v>
      </c>
      <c r="Z48" s="650"/>
      <c r="AA48" s="649" t="s">
        <v>285</v>
      </c>
      <c r="AB48" s="666" t="s">
        <v>285</v>
      </c>
      <c r="AC48" s="312"/>
      <c r="AD48" s="914"/>
      <c r="AE48" s="909"/>
      <c r="AF48" s="649"/>
      <c r="AG48" s="649"/>
      <c r="AH48" s="160"/>
      <c r="AI48" s="664"/>
      <c r="AJ48" s="649" t="s">
        <v>286</v>
      </c>
      <c r="AK48" s="664" t="s">
        <v>286</v>
      </c>
      <c r="AL48" s="649"/>
      <c r="AM48" s="664"/>
      <c r="AN48" s="312"/>
      <c r="AO48" s="664"/>
      <c r="AP48" s="649" t="s">
        <v>287</v>
      </c>
      <c r="AQ48" s="664" t="s">
        <v>287</v>
      </c>
      <c r="AR48" s="312"/>
      <c r="AS48" s="650"/>
      <c r="AT48" s="649"/>
      <c r="AU48" s="650"/>
      <c r="AV48" s="906">
        <v>20</v>
      </c>
      <c r="AW48" s="904">
        <f>B48</f>
        <v>0</v>
      </c>
      <c r="AX48" s="664" t="s">
        <v>619</v>
      </c>
      <c r="AY48" s="649" t="s">
        <v>619</v>
      </c>
      <c r="AZ48" s="664"/>
      <c r="BA48" s="649"/>
      <c r="BB48" s="664"/>
      <c r="BC48" s="649"/>
      <c r="BD48" s="649" t="s">
        <v>537</v>
      </c>
      <c r="BE48" s="664" t="s">
        <v>537</v>
      </c>
      <c r="BF48" s="649"/>
      <c r="BG48" s="664"/>
      <c r="BH48" s="664"/>
      <c r="BI48" s="312"/>
      <c r="BJ48" s="649" t="s">
        <v>552</v>
      </c>
      <c r="BK48" s="664" t="s">
        <v>552</v>
      </c>
      <c r="BL48" s="649"/>
      <c r="BM48" s="664"/>
      <c r="BN48" s="650"/>
      <c r="BO48" s="650"/>
      <c r="BP48" s="649"/>
      <c r="BQ48" s="664"/>
      <c r="BR48" s="664" t="s">
        <v>289</v>
      </c>
      <c r="BS48" s="906">
        <v>20</v>
      </c>
      <c r="BT48" s="904">
        <f>Y48</f>
        <v>0</v>
      </c>
      <c r="BU48" s="649" t="s">
        <v>289</v>
      </c>
      <c r="BV48" s="664"/>
      <c r="BW48" s="649"/>
      <c r="BX48" s="649"/>
      <c r="BY48" s="156"/>
      <c r="BZ48" s="649" t="s">
        <v>289</v>
      </c>
      <c r="CA48" s="664" t="s">
        <v>289</v>
      </c>
      <c r="CB48" s="161"/>
      <c r="CC48" s="650"/>
      <c r="CD48" s="649"/>
      <c r="CE48" s="156"/>
      <c r="CF48" s="649" t="s">
        <v>289</v>
      </c>
      <c r="CG48" s="664" t="s">
        <v>289</v>
      </c>
      <c r="CH48" s="312"/>
      <c r="CI48" s="312"/>
      <c r="CJ48" s="312"/>
      <c r="CK48" s="649"/>
      <c r="CL48" s="649" t="s">
        <v>289</v>
      </c>
      <c r="CM48" s="664" t="s">
        <v>289</v>
      </c>
      <c r="CN48" s="914"/>
      <c r="CO48" s="909"/>
      <c r="CP48" s="909"/>
    </row>
    <row r="49" spans="1:99" ht="9.75" customHeight="1" x14ac:dyDescent="0.25">
      <c r="A49" s="907"/>
      <c r="B49" s="905"/>
      <c r="C49" s="159"/>
      <c r="D49" s="163">
        <v>2</v>
      </c>
      <c r="E49" s="683"/>
      <c r="F49" s="700" t="s">
        <v>634</v>
      </c>
      <c r="G49" s="157"/>
      <c r="H49" s="700" t="s">
        <v>634</v>
      </c>
      <c r="I49" s="159"/>
      <c r="J49" s="157"/>
      <c r="K49" s="163"/>
      <c r="L49" s="159"/>
      <c r="M49" s="371">
        <v>2</v>
      </c>
      <c r="N49" s="373">
        <v>2</v>
      </c>
      <c r="O49" s="159"/>
      <c r="P49" s="373"/>
      <c r="Q49" s="371"/>
      <c r="R49" s="159"/>
      <c r="S49" s="665">
        <v>2</v>
      </c>
      <c r="T49" s="159">
        <v>2</v>
      </c>
      <c r="U49" s="159"/>
      <c r="V49" s="159"/>
      <c r="W49" s="157"/>
      <c r="X49" s="907"/>
      <c r="Y49" s="905"/>
      <c r="Z49" s="157"/>
      <c r="AA49" s="159">
        <v>2</v>
      </c>
      <c r="AB49" s="667">
        <v>2</v>
      </c>
      <c r="AC49" s="162"/>
      <c r="AD49" s="914"/>
      <c r="AE49" s="909"/>
      <c r="AF49" s="159"/>
      <c r="AG49" s="159"/>
      <c r="AH49" s="162"/>
      <c r="AI49" s="665"/>
      <c r="AJ49" s="159">
        <v>2</v>
      </c>
      <c r="AK49" s="665">
        <v>2</v>
      </c>
      <c r="AL49" s="159"/>
      <c r="AM49" s="665"/>
      <c r="AN49" s="162"/>
      <c r="AO49" s="665"/>
      <c r="AP49" s="159">
        <v>2</v>
      </c>
      <c r="AQ49" s="665">
        <v>2</v>
      </c>
      <c r="AR49" s="162"/>
      <c r="AS49" s="157"/>
      <c r="AT49" s="159"/>
      <c r="AU49" s="157"/>
      <c r="AV49" s="907"/>
      <c r="AW49" s="905"/>
      <c r="AX49" s="665">
        <v>2</v>
      </c>
      <c r="AY49" s="159">
        <v>2</v>
      </c>
      <c r="AZ49" s="665"/>
      <c r="BA49" s="159"/>
      <c r="BB49" s="665"/>
      <c r="BC49" s="159"/>
      <c r="BD49" s="159">
        <v>2</v>
      </c>
      <c r="BE49" s="665">
        <v>2</v>
      </c>
      <c r="BF49" s="159"/>
      <c r="BG49" s="665"/>
      <c r="BH49" s="665"/>
      <c r="BI49" s="162"/>
      <c r="BJ49" s="159">
        <v>2</v>
      </c>
      <c r="BK49" s="665">
        <v>2</v>
      </c>
      <c r="BL49" s="159"/>
      <c r="BM49" s="665"/>
      <c r="BN49" s="157"/>
      <c r="BO49" s="157"/>
      <c r="BP49" s="159"/>
      <c r="BQ49" s="665"/>
      <c r="BR49" s="665">
        <v>2</v>
      </c>
      <c r="BS49" s="907"/>
      <c r="BT49" s="905"/>
      <c r="BU49" s="159">
        <v>2</v>
      </c>
      <c r="BV49" s="665"/>
      <c r="BW49" s="159"/>
      <c r="BX49" s="159"/>
      <c r="BY49" s="157"/>
      <c r="BZ49" s="159">
        <v>2</v>
      </c>
      <c r="CA49" s="665">
        <v>2</v>
      </c>
      <c r="CB49" s="162"/>
      <c r="CC49" s="157"/>
      <c r="CD49" s="159"/>
      <c r="CE49" s="157"/>
      <c r="CF49" s="159">
        <v>2</v>
      </c>
      <c r="CG49" s="665">
        <v>2</v>
      </c>
      <c r="CH49" s="162"/>
      <c r="CI49" s="162"/>
      <c r="CJ49" s="162"/>
      <c r="CK49" s="159"/>
      <c r="CL49" s="159">
        <v>2</v>
      </c>
      <c r="CM49" s="665">
        <v>2</v>
      </c>
      <c r="CN49" s="914"/>
      <c r="CO49" s="909"/>
      <c r="CP49" s="909"/>
      <c r="CQ49" s="677">
        <v>0.25</v>
      </c>
      <c r="CR49" s="677">
        <v>0.25</v>
      </c>
      <c r="CS49" s="677">
        <v>0.25</v>
      </c>
      <c r="CT49" s="677">
        <v>0.25</v>
      </c>
      <c r="CU49" s="675">
        <f>SUM(C49:CT49)</f>
        <v>51</v>
      </c>
    </row>
    <row r="50" spans="1:99" ht="9.75" customHeight="1" x14ac:dyDescent="0.25">
      <c r="A50" s="906">
        <v>21</v>
      </c>
      <c r="B50" s="904">
        <f>DATABASE!C35</f>
        <v>0</v>
      </c>
      <c r="C50" s="158"/>
      <c r="D50" s="680" t="s">
        <v>217</v>
      </c>
      <c r="E50" s="682"/>
      <c r="F50" s="680" t="s">
        <v>526</v>
      </c>
      <c r="G50" s="158"/>
      <c r="H50" s="680" t="s">
        <v>527</v>
      </c>
      <c r="I50" s="649"/>
      <c r="J50" s="156"/>
      <c r="K50" s="662"/>
      <c r="L50" s="158"/>
      <c r="M50" s="663" t="s">
        <v>41</v>
      </c>
      <c r="N50" s="369" t="s">
        <v>41</v>
      </c>
      <c r="O50" s="649"/>
      <c r="P50" s="663"/>
      <c r="Q50" s="369"/>
      <c r="R50" s="663"/>
      <c r="S50" s="664" t="s">
        <v>40</v>
      </c>
      <c r="T50" s="649" t="s">
        <v>40</v>
      </c>
      <c r="U50" s="650"/>
      <c r="V50" s="158"/>
      <c r="W50" s="649"/>
      <c r="X50" s="906">
        <v>21</v>
      </c>
      <c r="Y50" s="904">
        <f>DATABASE!C35</f>
        <v>0</v>
      </c>
      <c r="Z50" s="650"/>
      <c r="AA50" s="370" t="s">
        <v>285</v>
      </c>
      <c r="AB50" s="664" t="s">
        <v>285</v>
      </c>
      <c r="AC50" s="160"/>
      <c r="AD50" s="914"/>
      <c r="AE50" s="909"/>
      <c r="AF50" s="649"/>
      <c r="AG50" s="649"/>
      <c r="AH50" s="160"/>
      <c r="AI50" s="312"/>
      <c r="AJ50" s="664" t="s">
        <v>286</v>
      </c>
      <c r="AK50" s="649" t="s">
        <v>286</v>
      </c>
      <c r="AL50" s="649"/>
      <c r="AM50" s="664"/>
      <c r="AN50" s="312"/>
      <c r="AO50" s="664"/>
      <c r="AP50" s="649" t="s">
        <v>287</v>
      </c>
      <c r="AQ50" s="664" t="s">
        <v>287</v>
      </c>
      <c r="AR50" s="312"/>
      <c r="AS50" s="650"/>
      <c r="AT50" s="664"/>
      <c r="AU50" s="650"/>
      <c r="AV50" s="906">
        <v>21</v>
      </c>
      <c r="AW50" s="904">
        <f>B50</f>
        <v>0</v>
      </c>
      <c r="AX50" s="664" t="s">
        <v>619</v>
      </c>
      <c r="AY50" s="649" t="s">
        <v>619</v>
      </c>
      <c r="AZ50" s="664"/>
      <c r="BA50" s="649"/>
      <c r="BB50" s="664"/>
      <c r="BC50" s="649"/>
      <c r="BD50" s="649" t="s">
        <v>537</v>
      </c>
      <c r="BE50" s="664" t="s">
        <v>537</v>
      </c>
      <c r="BF50" s="649"/>
      <c r="BG50" s="664"/>
      <c r="BH50" s="650"/>
      <c r="BI50" s="649"/>
      <c r="BJ50" s="650"/>
      <c r="BK50" s="664"/>
      <c r="BL50" s="664" t="s">
        <v>552</v>
      </c>
      <c r="BM50" s="649" t="s">
        <v>552</v>
      </c>
      <c r="BN50" s="650"/>
      <c r="BO50" s="650"/>
      <c r="BP50" s="649"/>
      <c r="BQ50" s="664"/>
      <c r="BR50" s="664" t="s">
        <v>289</v>
      </c>
      <c r="BS50" s="906">
        <v>21</v>
      </c>
      <c r="BT50" s="904">
        <f>Y50</f>
        <v>0</v>
      </c>
      <c r="BU50" s="649" t="s">
        <v>289</v>
      </c>
      <c r="BV50" s="664"/>
      <c r="BW50" s="649"/>
      <c r="BX50" s="649"/>
      <c r="BY50" s="312"/>
      <c r="BZ50" s="649" t="s">
        <v>289</v>
      </c>
      <c r="CA50" s="664" t="s">
        <v>289</v>
      </c>
      <c r="CB50" s="161"/>
      <c r="CC50" s="650"/>
      <c r="CD50" s="312"/>
      <c r="CE50" s="649"/>
      <c r="CF50" s="649" t="s">
        <v>289</v>
      </c>
      <c r="CG50" s="664" t="s">
        <v>289</v>
      </c>
      <c r="CH50" s="161"/>
      <c r="CI50" s="161"/>
      <c r="CJ50" s="312"/>
      <c r="CK50" s="649"/>
      <c r="CL50" s="664" t="s">
        <v>289</v>
      </c>
      <c r="CM50" s="649" t="s">
        <v>289</v>
      </c>
      <c r="CN50" s="914"/>
      <c r="CO50" s="909"/>
      <c r="CP50" s="909"/>
    </row>
    <row r="51" spans="1:99" ht="9.75" customHeight="1" x14ac:dyDescent="0.25">
      <c r="A51" s="907"/>
      <c r="B51" s="905"/>
      <c r="C51" s="159"/>
      <c r="D51" s="700" t="s">
        <v>634</v>
      </c>
      <c r="E51" s="683"/>
      <c r="F51" s="700" t="s">
        <v>634</v>
      </c>
      <c r="G51" s="159"/>
      <c r="H51" s="700" t="s">
        <v>634</v>
      </c>
      <c r="I51" s="159"/>
      <c r="J51" s="157"/>
      <c r="K51" s="163"/>
      <c r="L51" s="159"/>
      <c r="M51" s="373">
        <v>2</v>
      </c>
      <c r="N51" s="371">
        <v>2</v>
      </c>
      <c r="O51" s="159"/>
      <c r="P51" s="373"/>
      <c r="Q51" s="371"/>
      <c r="R51" s="373"/>
      <c r="S51" s="665">
        <v>2</v>
      </c>
      <c r="T51" s="159">
        <v>2</v>
      </c>
      <c r="U51" s="157"/>
      <c r="V51" s="159"/>
      <c r="W51" s="159"/>
      <c r="X51" s="907"/>
      <c r="Y51" s="905"/>
      <c r="Z51" s="157"/>
      <c r="AA51" s="372">
        <v>2</v>
      </c>
      <c r="AB51" s="665">
        <v>2</v>
      </c>
      <c r="AC51" s="162"/>
      <c r="AD51" s="914"/>
      <c r="AE51" s="909"/>
      <c r="AF51" s="159"/>
      <c r="AG51" s="159"/>
      <c r="AH51" s="162"/>
      <c r="AI51" s="162"/>
      <c r="AJ51" s="665">
        <v>2</v>
      </c>
      <c r="AK51" s="159">
        <v>2</v>
      </c>
      <c r="AL51" s="159"/>
      <c r="AM51" s="665"/>
      <c r="AN51" s="162"/>
      <c r="AO51" s="665"/>
      <c r="AP51" s="159">
        <v>2</v>
      </c>
      <c r="AQ51" s="665">
        <v>2</v>
      </c>
      <c r="AR51" s="162"/>
      <c r="AS51" s="157"/>
      <c r="AT51" s="665"/>
      <c r="AU51" s="157"/>
      <c r="AV51" s="907"/>
      <c r="AW51" s="905"/>
      <c r="AX51" s="665">
        <v>2</v>
      </c>
      <c r="AY51" s="159">
        <v>2</v>
      </c>
      <c r="AZ51" s="665"/>
      <c r="BA51" s="159"/>
      <c r="BB51" s="665"/>
      <c r="BC51" s="159"/>
      <c r="BD51" s="159">
        <v>2</v>
      </c>
      <c r="BE51" s="665">
        <v>2</v>
      </c>
      <c r="BF51" s="159"/>
      <c r="BG51" s="665"/>
      <c r="BH51" s="157"/>
      <c r="BI51" s="159"/>
      <c r="BJ51" s="157"/>
      <c r="BK51" s="665"/>
      <c r="BL51" s="665">
        <v>2</v>
      </c>
      <c r="BM51" s="159">
        <v>2</v>
      </c>
      <c r="BN51" s="157"/>
      <c r="BO51" s="157"/>
      <c r="BP51" s="162"/>
      <c r="BQ51" s="671"/>
      <c r="BR51" s="665">
        <v>2</v>
      </c>
      <c r="BS51" s="907"/>
      <c r="BT51" s="905"/>
      <c r="BU51" s="159">
        <v>2</v>
      </c>
      <c r="BV51" s="665"/>
      <c r="BW51" s="159"/>
      <c r="BX51" s="159"/>
      <c r="BY51" s="162"/>
      <c r="BZ51" s="159">
        <v>2</v>
      </c>
      <c r="CA51" s="665">
        <v>2</v>
      </c>
      <c r="CB51" s="162"/>
      <c r="CC51" s="157"/>
      <c r="CD51" s="162"/>
      <c r="CE51" s="159"/>
      <c r="CF51" s="159">
        <v>2</v>
      </c>
      <c r="CG51" s="665">
        <v>2</v>
      </c>
      <c r="CH51" s="162"/>
      <c r="CI51" s="162"/>
      <c r="CJ51" s="162"/>
      <c r="CK51" s="159"/>
      <c r="CL51" s="665">
        <v>2</v>
      </c>
      <c r="CM51" s="159">
        <v>2</v>
      </c>
      <c r="CN51" s="914"/>
      <c r="CO51" s="909"/>
      <c r="CP51" s="909"/>
      <c r="CQ51" s="677">
        <v>0.25</v>
      </c>
      <c r="CR51" s="677">
        <v>0.25</v>
      </c>
      <c r="CS51" s="677">
        <v>0.25</v>
      </c>
      <c r="CT51" s="677">
        <v>0.25</v>
      </c>
      <c r="CU51" s="675">
        <f>SUM(C51:CT51)</f>
        <v>49</v>
      </c>
    </row>
    <row r="52" spans="1:99" ht="9.75" customHeight="1" x14ac:dyDescent="0.25">
      <c r="A52" s="906">
        <v>22</v>
      </c>
      <c r="B52" s="904">
        <f>DATABASE!C36</f>
        <v>0</v>
      </c>
      <c r="C52" s="650"/>
      <c r="D52" s="680" t="s">
        <v>217</v>
      </c>
      <c r="E52" s="682"/>
      <c r="F52" s="680" t="s">
        <v>526</v>
      </c>
      <c r="G52" s="158"/>
      <c r="H52" s="680" t="s">
        <v>527</v>
      </c>
      <c r="I52" s="649"/>
      <c r="J52" s="156"/>
      <c r="K52" s="662"/>
      <c r="L52" s="158"/>
      <c r="M52" s="663" t="s">
        <v>41</v>
      </c>
      <c r="N52" s="369" t="s">
        <v>41</v>
      </c>
      <c r="O52" s="649"/>
      <c r="P52" s="156"/>
      <c r="Q52" s="663"/>
      <c r="R52" s="369"/>
      <c r="S52" s="664" t="s">
        <v>40</v>
      </c>
      <c r="T52" s="649" t="s">
        <v>40</v>
      </c>
      <c r="U52" s="650"/>
      <c r="V52" s="158"/>
      <c r="W52" s="649"/>
      <c r="X52" s="906">
        <v>22</v>
      </c>
      <c r="Y52" s="904">
        <f>DATABASE!C36</f>
        <v>0</v>
      </c>
      <c r="Z52" s="650"/>
      <c r="AA52" s="649" t="s">
        <v>285</v>
      </c>
      <c r="AB52" s="664" t="s">
        <v>285</v>
      </c>
      <c r="AC52" s="160"/>
      <c r="AD52" s="914"/>
      <c r="AE52" s="909"/>
      <c r="AF52" s="370"/>
      <c r="AG52" s="649"/>
      <c r="AH52" s="160"/>
      <c r="AI52" s="312"/>
      <c r="AJ52" s="664" t="s">
        <v>286</v>
      </c>
      <c r="AK52" s="649" t="s">
        <v>286</v>
      </c>
      <c r="AL52" s="370"/>
      <c r="AM52" s="666"/>
      <c r="AN52" s="312"/>
      <c r="AO52" s="666"/>
      <c r="AP52" s="649" t="s">
        <v>287</v>
      </c>
      <c r="AQ52" s="664" t="s">
        <v>287</v>
      </c>
      <c r="AR52" s="312"/>
      <c r="AS52" s="650"/>
      <c r="AT52" s="664"/>
      <c r="AU52" s="650"/>
      <c r="AV52" s="906">
        <v>22</v>
      </c>
      <c r="AW52" s="904">
        <f>B52</f>
        <v>0</v>
      </c>
      <c r="AX52" s="664" t="s">
        <v>619</v>
      </c>
      <c r="AY52" s="649" t="s">
        <v>619</v>
      </c>
      <c r="AZ52" s="664"/>
      <c r="BA52" s="649"/>
      <c r="BB52" s="664"/>
      <c r="BC52" s="649"/>
      <c r="BD52" s="664"/>
      <c r="BE52" s="649"/>
      <c r="BF52" s="664" t="s">
        <v>537</v>
      </c>
      <c r="BG52" s="649" t="s">
        <v>537</v>
      </c>
      <c r="BH52" s="650"/>
      <c r="BI52" s="649"/>
      <c r="BJ52" s="649"/>
      <c r="BK52" s="312"/>
      <c r="BL52" s="664" t="s">
        <v>552</v>
      </c>
      <c r="BM52" s="649" t="s">
        <v>552</v>
      </c>
      <c r="BN52" s="650"/>
      <c r="BO52" s="650"/>
      <c r="BP52" s="649"/>
      <c r="BQ52" s="312"/>
      <c r="BR52" s="664" t="s">
        <v>289</v>
      </c>
      <c r="BS52" s="906">
        <v>22</v>
      </c>
      <c r="BT52" s="904">
        <f>Y52</f>
        <v>0</v>
      </c>
      <c r="BU52" s="649" t="s">
        <v>289</v>
      </c>
      <c r="BV52" s="161"/>
      <c r="BW52" s="664"/>
      <c r="BX52" s="649"/>
      <c r="BY52" s="649"/>
      <c r="BZ52" s="649" t="s">
        <v>289</v>
      </c>
      <c r="CA52" s="664" t="s">
        <v>289</v>
      </c>
      <c r="CB52" s="312"/>
      <c r="CC52" s="650"/>
      <c r="CD52" s="650"/>
      <c r="CE52" s="649"/>
      <c r="CF52" s="664" t="s">
        <v>289</v>
      </c>
      <c r="CG52" s="649" t="s">
        <v>289</v>
      </c>
      <c r="CH52" s="664"/>
      <c r="CI52" s="649"/>
      <c r="CJ52" s="312"/>
      <c r="CK52" s="649"/>
      <c r="CL52" s="664" t="s">
        <v>289</v>
      </c>
      <c r="CM52" s="649" t="s">
        <v>289</v>
      </c>
      <c r="CN52" s="914"/>
      <c r="CO52" s="909"/>
      <c r="CP52" s="909"/>
    </row>
    <row r="53" spans="1:99" ht="9.75" customHeight="1" x14ac:dyDescent="0.25">
      <c r="A53" s="907"/>
      <c r="B53" s="905"/>
      <c r="C53" s="157"/>
      <c r="D53" s="700" t="s">
        <v>634</v>
      </c>
      <c r="E53" s="683"/>
      <c r="F53" s="700" t="s">
        <v>634</v>
      </c>
      <c r="G53" s="159"/>
      <c r="H53" s="700" t="s">
        <v>634</v>
      </c>
      <c r="I53" s="159"/>
      <c r="J53" s="157"/>
      <c r="K53" s="163"/>
      <c r="L53" s="159"/>
      <c r="M53" s="373">
        <v>2</v>
      </c>
      <c r="N53" s="371">
        <v>2</v>
      </c>
      <c r="O53" s="159"/>
      <c r="P53" s="157"/>
      <c r="Q53" s="373"/>
      <c r="R53" s="371"/>
      <c r="S53" s="665">
        <v>2</v>
      </c>
      <c r="T53" s="159">
        <v>2</v>
      </c>
      <c r="U53" s="157"/>
      <c r="V53" s="159"/>
      <c r="W53" s="159"/>
      <c r="X53" s="907"/>
      <c r="Y53" s="905"/>
      <c r="Z53" s="157"/>
      <c r="AA53" s="159">
        <v>2</v>
      </c>
      <c r="AB53" s="665">
        <v>2</v>
      </c>
      <c r="AC53" s="162"/>
      <c r="AD53" s="914"/>
      <c r="AE53" s="909"/>
      <c r="AF53" s="372"/>
      <c r="AG53" s="159"/>
      <c r="AH53" s="162"/>
      <c r="AI53" s="162"/>
      <c r="AJ53" s="665">
        <v>2</v>
      </c>
      <c r="AK53" s="159">
        <v>2</v>
      </c>
      <c r="AL53" s="372"/>
      <c r="AM53" s="667"/>
      <c r="AN53" s="162"/>
      <c r="AO53" s="667"/>
      <c r="AP53" s="159">
        <v>2</v>
      </c>
      <c r="AQ53" s="665">
        <v>2</v>
      </c>
      <c r="AR53" s="162"/>
      <c r="AS53" s="157"/>
      <c r="AT53" s="665"/>
      <c r="AU53" s="157"/>
      <c r="AV53" s="907"/>
      <c r="AW53" s="905"/>
      <c r="AX53" s="665">
        <v>2</v>
      </c>
      <c r="AY53" s="159">
        <v>2</v>
      </c>
      <c r="AZ53" s="665"/>
      <c r="BA53" s="159"/>
      <c r="BB53" s="665"/>
      <c r="BC53" s="159"/>
      <c r="BD53" s="665"/>
      <c r="BE53" s="159"/>
      <c r="BF53" s="665">
        <v>2</v>
      </c>
      <c r="BG53" s="159">
        <v>2</v>
      </c>
      <c r="BH53" s="157"/>
      <c r="BI53" s="159"/>
      <c r="BJ53" s="159"/>
      <c r="BK53" s="162"/>
      <c r="BL53" s="665">
        <v>2</v>
      </c>
      <c r="BM53" s="159">
        <v>2</v>
      </c>
      <c r="BN53" s="157"/>
      <c r="BO53" s="157"/>
      <c r="BP53" s="159"/>
      <c r="BQ53" s="162"/>
      <c r="BR53" s="665">
        <v>2</v>
      </c>
      <c r="BS53" s="907"/>
      <c r="BT53" s="905"/>
      <c r="BU53" s="159">
        <v>2</v>
      </c>
      <c r="BV53" s="162"/>
      <c r="BW53" s="665"/>
      <c r="BX53" s="159"/>
      <c r="BY53" s="159"/>
      <c r="BZ53" s="159">
        <v>2</v>
      </c>
      <c r="CA53" s="665">
        <v>2</v>
      </c>
      <c r="CB53" s="162"/>
      <c r="CC53" s="157"/>
      <c r="CD53" s="157"/>
      <c r="CE53" s="159"/>
      <c r="CF53" s="665">
        <v>2</v>
      </c>
      <c r="CG53" s="159">
        <v>2</v>
      </c>
      <c r="CH53" s="665"/>
      <c r="CI53" s="159"/>
      <c r="CJ53" s="162"/>
      <c r="CK53" s="159"/>
      <c r="CL53" s="665">
        <v>2</v>
      </c>
      <c r="CM53" s="159">
        <v>2</v>
      </c>
      <c r="CN53" s="914"/>
      <c r="CO53" s="909"/>
      <c r="CP53" s="909"/>
      <c r="CQ53" s="677">
        <v>0.25</v>
      </c>
      <c r="CR53" s="677">
        <v>0.25</v>
      </c>
      <c r="CS53" s="677">
        <v>0.25</v>
      </c>
      <c r="CT53" s="677">
        <v>0.25</v>
      </c>
      <c r="CU53" s="675">
        <f>SUM(C53:CT53)</f>
        <v>49</v>
      </c>
    </row>
    <row r="54" spans="1:99" ht="9.75" customHeight="1" x14ac:dyDescent="0.25">
      <c r="A54" s="906">
        <v>23</v>
      </c>
      <c r="B54" s="904">
        <f>DATABASE!C37</f>
        <v>0</v>
      </c>
      <c r="C54" s="650"/>
      <c r="D54" s="680" t="s">
        <v>217</v>
      </c>
      <c r="E54" s="682"/>
      <c r="F54" s="680" t="s">
        <v>526</v>
      </c>
      <c r="G54" s="158"/>
      <c r="H54" s="662"/>
      <c r="I54" s="680" t="s">
        <v>527</v>
      </c>
      <c r="J54" s="158"/>
      <c r="K54" s="158"/>
      <c r="L54" s="650"/>
      <c r="M54" s="663" t="s">
        <v>41</v>
      </c>
      <c r="N54" s="369" t="s">
        <v>41</v>
      </c>
      <c r="O54" s="649"/>
      <c r="P54" s="156"/>
      <c r="Q54" s="663"/>
      <c r="R54" s="369"/>
      <c r="S54" s="664" t="s">
        <v>40</v>
      </c>
      <c r="T54" s="649" t="s">
        <v>40</v>
      </c>
      <c r="U54" s="649"/>
      <c r="V54" s="158"/>
      <c r="W54" s="649"/>
      <c r="X54" s="906">
        <v>23</v>
      </c>
      <c r="Y54" s="904">
        <f>DATABASE!C37</f>
        <v>0</v>
      </c>
      <c r="Z54" s="650"/>
      <c r="AA54" s="160"/>
      <c r="AB54" s="649" t="s">
        <v>285</v>
      </c>
      <c r="AC54" s="664" t="s">
        <v>285</v>
      </c>
      <c r="AD54" s="914"/>
      <c r="AE54" s="909"/>
      <c r="AF54" s="649"/>
      <c r="AG54" s="649"/>
      <c r="AH54" s="160"/>
      <c r="AI54" s="312"/>
      <c r="AJ54" s="664" t="s">
        <v>286</v>
      </c>
      <c r="AK54" s="649" t="s">
        <v>286</v>
      </c>
      <c r="AL54" s="370"/>
      <c r="AM54" s="666"/>
      <c r="AN54" s="649"/>
      <c r="AO54" s="666"/>
      <c r="AP54" s="649" t="s">
        <v>287</v>
      </c>
      <c r="AQ54" s="664" t="s">
        <v>287</v>
      </c>
      <c r="AR54" s="312"/>
      <c r="AS54" s="312"/>
      <c r="AT54" s="664"/>
      <c r="AU54" s="650"/>
      <c r="AV54" s="906">
        <v>23</v>
      </c>
      <c r="AW54" s="904">
        <f>B54</f>
        <v>0</v>
      </c>
      <c r="AX54" s="649"/>
      <c r="AY54" s="664"/>
      <c r="AZ54" s="649" t="s">
        <v>619</v>
      </c>
      <c r="BA54" s="664" t="s">
        <v>619</v>
      </c>
      <c r="BB54" s="650"/>
      <c r="BC54" s="649"/>
      <c r="BD54" s="664"/>
      <c r="BE54" s="649"/>
      <c r="BF54" s="664" t="s">
        <v>537</v>
      </c>
      <c r="BG54" s="649" t="s">
        <v>537</v>
      </c>
      <c r="BH54" s="650"/>
      <c r="BI54" s="649"/>
      <c r="BJ54" s="649"/>
      <c r="BK54" s="312"/>
      <c r="BL54" s="664" t="s">
        <v>552</v>
      </c>
      <c r="BM54" s="649" t="s">
        <v>552</v>
      </c>
      <c r="BN54" s="650"/>
      <c r="BO54" s="650"/>
      <c r="BP54" s="312"/>
      <c r="BQ54" s="649"/>
      <c r="BR54" s="664" t="s">
        <v>289</v>
      </c>
      <c r="BS54" s="906">
        <v>23</v>
      </c>
      <c r="BT54" s="904">
        <f>Y54</f>
        <v>0</v>
      </c>
      <c r="BU54" s="649" t="s">
        <v>289</v>
      </c>
      <c r="BV54" s="312"/>
      <c r="BW54" s="664"/>
      <c r="BX54" s="649"/>
      <c r="BY54" s="649"/>
      <c r="BZ54" s="664" t="s">
        <v>289</v>
      </c>
      <c r="CA54" s="649" t="s">
        <v>289</v>
      </c>
      <c r="CB54" s="664"/>
      <c r="CC54" s="649"/>
      <c r="CD54" s="650"/>
      <c r="CE54" s="649"/>
      <c r="CF54" s="664" t="s">
        <v>289</v>
      </c>
      <c r="CG54" s="649" t="s">
        <v>289</v>
      </c>
      <c r="CH54" s="664"/>
      <c r="CI54" s="649"/>
      <c r="CJ54" s="156"/>
      <c r="CK54" s="649"/>
      <c r="CL54" s="664" t="s">
        <v>289</v>
      </c>
      <c r="CM54" s="649" t="s">
        <v>289</v>
      </c>
      <c r="CN54" s="914"/>
      <c r="CO54" s="909"/>
      <c r="CP54" s="909"/>
    </row>
    <row r="55" spans="1:99" ht="9.75" customHeight="1" x14ac:dyDescent="0.25">
      <c r="A55" s="907"/>
      <c r="B55" s="905"/>
      <c r="C55" s="157"/>
      <c r="D55" s="700" t="s">
        <v>634</v>
      </c>
      <c r="E55" s="683"/>
      <c r="F55" s="700" t="s">
        <v>634</v>
      </c>
      <c r="G55" s="159"/>
      <c r="H55" s="163"/>
      <c r="I55" s="681" t="s">
        <v>634</v>
      </c>
      <c r="J55" s="159"/>
      <c r="K55" s="159"/>
      <c r="L55" s="157"/>
      <c r="M55" s="373">
        <v>2</v>
      </c>
      <c r="N55" s="371">
        <v>2</v>
      </c>
      <c r="O55" s="159"/>
      <c r="P55" s="157"/>
      <c r="Q55" s="373"/>
      <c r="R55" s="371"/>
      <c r="S55" s="665">
        <v>2</v>
      </c>
      <c r="T55" s="159">
        <v>2</v>
      </c>
      <c r="U55" s="159"/>
      <c r="V55" s="159"/>
      <c r="W55" s="159"/>
      <c r="X55" s="907"/>
      <c r="Y55" s="905"/>
      <c r="Z55" s="157"/>
      <c r="AA55" s="162"/>
      <c r="AB55" s="159">
        <v>2</v>
      </c>
      <c r="AC55" s="665">
        <v>2</v>
      </c>
      <c r="AD55" s="914"/>
      <c r="AE55" s="909"/>
      <c r="AF55" s="159"/>
      <c r="AG55" s="159"/>
      <c r="AH55" s="162"/>
      <c r="AI55" s="162"/>
      <c r="AJ55" s="665">
        <v>2</v>
      </c>
      <c r="AK55" s="159">
        <v>2</v>
      </c>
      <c r="AL55" s="372"/>
      <c r="AM55" s="667"/>
      <c r="AN55" s="159"/>
      <c r="AO55" s="667"/>
      <c r="AP55" s="159">
        <v>2</v>
      </c>
      <c r="AQ55" s="671">
        <v>2</v>
      </c>
      <c r="AR55" s="162"/>
      <c r="AS55" s="162"/>
      <c r="AT55" s="665"/>
      <c r="AU55" s="157"/>
      <c r="AV55" s="907"/>
      <c r="AW55" s="905"/>
      <c r="AX55" s="159"/>
      <c r="AY55" s="671"/>
      <c r="AZ55" s="159">
        <v>2</v>
      </c>
      <c r="BA55" s="665">
        <v>2</v>
      </c>
      <c r="BB55" s="157"/>
      <c r="BC55" s="159"/>
      <c r="BD55" s="665"/>
      <c r="BE55" s="159"/>
      <c r="BF55" s="665">
        <v>2</v>
      </c>
      <c r="BG55" s="159">
        <v>2</v>
      </c>
      <c r="BH55" s="157"/>
      <c r="BI55" s="159"/>
      <c r="BJ55" s="159"/>
      <c r="BK55" s="162"/>
      <c r="BL55" s="665">
        <v>2</v>
      </c>
      <c r="BM55" s="159">
        <v>2</v>
      </c>
      <c r="BN55" s="157"/>
      <c r="BO55" s="157"/>
      <c r="BP55" s="162"/>
      <c r="BQ55" s="159"/>
      <c r="BR55" s="665">
        <v>2</v>
      </c>
      <c r="BS55" s="907"/>
      <c r="BT55" s="905"/>
      <c r="BU55" s="159">
        <v>2</v>
      </c>
      <c r="BV55" s="162"/>
      <c r="BW55" s="665"/>
      <c r="BX55" s="159"/>
      <c r="BY55" s="159"/>
      <c r="BZ55" s="665">
        <v>2</v>
      </c>
      <c r="CA55" s="159">
        <v>2</v>
      </c>
      <c r="CB55" s="665"/>
      <c r="CC55" s="159"/>
      <c r="CD55" s="157"/>
      <c r="CE55" s="159"/>
      <c r="CF55" s="665">
        <v>2</v>
      </c>
      <c r="CG55" s="159">
        <v>2</v>
      </c>
      <c r="CH55" s="665"/>
      <c r="CI55" s="159"/>
      <c r="CJ55" s="157"/>
      <c r="CK55" s="159"/>
      <c r="CL55" s="665">
        <v>2</v>
      </c>
      <c r="CM55" s="159">
        <v>2</v>
      </c>
      <c r="CN55" s="914"/>
      <c r="CO55" s="909"/>
      <c r="CP55" s="909"/>
      <c r="CQ55" s="677">
        <v>0.25</v>
      </c>
      <c r="CR55" s="677">
        <v>0.25</v>
      </c>
      <c r="CS55" s="677">
        <v>0.25</v>
      </c>
      <c r="CT55" s="677">
        <v>0.25</v>
      </c>
      <c r="CU55" s="675">
        <f>SUM(C55:CT55)</f>
        <v>49</v>
      </c>
    </row>
    <row r="56" spans="1:99" ht="9.75" customHeight="1" x14ac:dyDescent="0.25">
      <c r="A56" s="906">
        <v>24</v>
      </c>
      <c r="B56" s="904">
        <f>DATABASE!C38</f>
        <v>0</v>
      </c>
      <c r="C56" s="650"/>
      <c r="D56" s="680" t="s">
        <v>217</v>
      </c>
      <c r="E56" s="650"/>
      <c r="F56" s="158"/>
      <c r="G56" s="650" t="s">
        <v>526</v>
      </c>
      <c r="H56" s="650"/>
      <c r="I56" s="680" t="s">
        <v>527</v>
      </c>
      <c r="J56" s="158"/>
      <c r="K56" s="158"/>
      <c r="L56" s="650"/>
      <c r="M56" s="663" t="s">
        <v>41</v>
      </c>
      <c r="N56" s="369" t="s">
        <v>41</v>
      </c>
      <c r="O56" s="650"/>
      <c r="P56" s="649"/>
      <c r="Q56" s="663"/>
      <c r="R56" s="369"/>
      <c r="S56" s="158"/>
      <c r="T56" s="158"/>
      <c r="U56" s="664" t="s">
        <v>40</v>
      </c>
      <c r="V56" s="649" t="s">
        <v>40</v>
      </c>
      <c r="W56" s="649"/>
      <c r="X56" s="906">
        <v>24</v>
      </c>
      <c r="Y56" s="904">
        <f>DATABASE!C38</f>
        <v>0</v>
      </c>
      <c r="Z56" s="650"/>
      <c r="AA56" s="160"/>
      <c r="AB56" s="649" t="s">
        <v>285</v>
      </c>
      <c r="AC56" s="666" t="s">
        <v>285</v>
      </c>
      <c r="AD56" s="914"/>
      <c r="AE56" s="909"/>
      <c r="AF56" s="664"/>
      <c r="AG56" s="649"/>
      <c r="AH56" s="649"/>
      <c r="AI56" s="312"/>
      <c r="AJ56" s="664" t="s">
        <v>286</v>
      </c>
      <c r="AK56" s="649" t="s">
        <v>286</v>
      </c>
      <c r="AL56" s="650"/>
      <c r="AM56" s="312"/>
      <c r="AN56" s="370"/>
      <c r="AO56" s="312"/>
      <c r="AP56" s="370"/>
      <c r="AQ56" s="666"/>
      <c r="AR56" s="649" t="s">
        <v>287</v>
      </c>
      <c r="AS56" s="664" t="s">
        <v>287</v>
      </c>
      <c r="AT56" s="664"/>
      <c r="AU56" s="650"/>
      <c r="AV56" s="906">
        <v>24</v>
      </c>
      <c r="AW56" s="904">
        <f>B56</f>
        <v>0</v>
      </c>
      <c r="AX56" s="650"/>
      <c r="AY56" s="650"/>
      <c r="AZ56" s="649" t="s">
        <v>619</v>
      </c>
      <c r="BA56" s="664" t="s">
        <v>619</v>
      </c>
      <c r="BB56" s="312"/>
      <c r="BC56" s="649"/>
      <c r="BD56" s="650"/>
      <c r="BE56" s="649"/>
      <c r="BF56" s="664" t="s">
        <v>537</v>
      </c>
      <c r="BG56" s="649" t="s">
        <v>537</v>
      </c>
      <c r="BH56" s="650"/>
      <c r="BI56" s="649"/>
      <c r="BJ56" s="312"/>
      <c r="BK56" s="649"/>
      <c r="BL56" s="664" t="s">
        <v>552</v>
      </c>
      <c r="BM56" s="649" t="s">
        <v>552</v>
      </c>
      <c r="BN56" s="312"/>
      <c r="BO56" s="650"/>
      <c r="BP56" s="650"/>
      <c r="BQ56" s="649"/>
      <c r="BR56" s="649" t="s">
        <v>289</v>
      </c>
      <c r="BS56" s="906">
        <v>24</v>
      </c>
      <c r="BT56" s="904">
        <f>Y56</f>
        <v>0</v>
      </c>
      <c r="BU56" s="664" t="s">
        <v>289</v>
      </c>
      <c r="BV56" s="649"/>
      <c r="BW56" s="664"/>
      <c r="BX56" s="649"/>
      <c r="BY56" s="649"/>
      <c r="BZ56" s="664" t="s">
        <v>289</v>
      </c>
      <c r="CA56" s="649" t="s">
        <v>289</v>
      </c>
      <c r="CB56" s="664"/>
      <c r="CC56" s="649"/>
      <c r="CD56" s="650"/>
      <c r="CE56" s="649"/>
      <c r="CF56" s="664" t="s">
        <v>289</v>
      </c>
      <c r="CG56" s="649" t="s">
        <v>289</v>
      </c>
      <c r="CH56" s="664"/>
      <c r="CI56" s="649"/>
      <c r="CJ56" s="156"/>
      <c r="CK56" s="312"/>
      <c r="CL56" s="664" t="s">
        <v>289</v>
      </c>
      <c r="CM56" s="649" t="s">
        <v>289</v>
      </c>
      <c r="CN56" s="914"/>
      <c r="CO56" s="909"/>
      <c r="CP56" s="909"/>
    </row>
    <row r="57" spans="1:99" ht="9.75" customHeight="1" x14ac:dyDescent="0.25">
      <c r="A57" s="907"/>
      <c r="B57" s="905"/>
      <c r="C57" s="157"/>
      <c r="D57" s="700" t="s">
        <v>634</v>
      </c>
      <c r="E57" s="157"/>
      <c r="F57" s="159"/>
      <c r="G57" s="157">
        <v>2</v>
      </c>
      <c r="H57" s="157"/>
      <c r="I57" s="681" t="s">
        <v>634</v>
      </c>
      <c r="J57" s="159"/>
      <c r="K57" s="159"/>
      <c r="L57" s="157"/>
      <c r="M57" s="373">
        <v>2</v>
      </c>
      <c r="N57" s="371">
        <v>2</v>
      </c>
      <c r="O57" s="157"/>
      <c r="P57" s="159"/>
      <c r="Q57" s="373"/>
      <c r="R57" s="371"/>
      <c r="S57" s="159"/>
      <c r="T57" s="159"/>
      <c r="U57" s="665">
        <v>2</v>
      </c>
      <c r="V57" s="159">
        <v>2</v>
      </c>
      <c r="W57" s="159"/>
      <c r="X57" s="907"/>
      <c r="Y57" s="905"/>
      <c r="Z57" s="157"/>
      <c r="AA57" s="162"/>
      <c r="AB57" s="159">
        <v>2</v>
      </c>
      <c r="AC57" s="667">
        <v>2</v>
      </c>
      <c r="AD57" s="914"/>
      <c r="AE57" s="909"/>
      <c r="AF57" s="665"/>
      <c r="AG57" s="159"/>
      <c r="AH57" s="159"/>
      <c r="AI57" s="162"/>
      <c r="AJ57" s="665">
        <v>2</v>
      </c>
      <c r="AK57" s="159">
        <v>2</v>
      </c>
      <c r="AL57" s="157"/>
      <c r="AM57" s="162"/>
      <c r="AN57" s="372"/>
      <c r="AO57" s="162"/>
      <c r="AP57" s="372"/>
      <c r="AQ57" s="667"/>
      <c r="AR57" s="159">
        <v>2</v>
      </c>
      <c r="AS57" s="665">
        <v>2</v>
      </c>
      <c r="AT57" s="665"/>
      <c r="AU57" s="157"/>
      <c r="AV57" s="907"/>
      <c r="AW57" s="905"/>
      <c r="AX57" s="157"/>
      <c r="AY57" s="157"/>
      <c r="AZ57" s="159">
        <v>2</v>
      </c>
      <c r="BA57" s="665">
        <v>2</v>
      </c>
      <c r="BB57" s="162"/>
      <c r="BC57" s="159"/>
      <c r="BD57" s="157"/>
      <c r="BE57" s="159"/>
      <c r="BF57" s="665">
        <v>2</v>
      </c>
      <c r="BG57" s="159">
        <v>2</v>
      </c>
      <c r="BH57" s="157"/>
      <c r="BI57" s="159"/>
      <c r="BJ57" s="162"/>
      <c r="BK57" s="159"/>
      <c r="BL57" s="665">
        <v>2</v>
      </c>
      <c r="BM57" s="159">
        <v>2</v>
      </c>
      <c r="BN57" s="162"/>
      <c r="BO57" s="157"/>
      <c r="BP57" s="157"/>
      <c r="BQ57" s="159"/>
      <c r="BR57" s="159">
        <v>2</v>
      </c>
      <c r="BS57" s="907"/>
      <c r="BT57" s="905"/>
      <c r="BU57" s="665">
        <v>2</v>
      </c>
      <c r="BV57" s="159"/>
      <c r="BW57" s="665"/>
      <c r="BX57" s="159"/>
      <c r="BY57" s="159"/>
      <c r="BZ57" s="665">
        <v>2</v>
      </c>
      <c r="CA57" s="159">
        <v>2</v>
      </c>
      <c r="CB57" s="665"/>
      <c r="CC57" s="159"/>
      <c r="CD57" s="157"/>
      <c r="CE57" s="159"/>
      <c r="CF57" s="665">
        <v>2</v>
      </c>
      <c r="CG57" s="159">
        <v>2</v>
      </c>
      <c r="CH57" s="665"/>
      <c r="CI57" s="159"/>
      <c r="CJ57" s="157"/>
      <c r="CK57" s="162"/>
      <c r="CL57" s="665">
        <v>2</v>
      </c>
      <c r="CM57" s="159">
        <v>2</v>
      </c>
      <c r="CN57" s="915"/>
      <c r="CO57" s="910"/>
      <c r="CP57" s="909"/>
      <c r="CQ57" s="677">
        <v>0.25</v>
      </c>
      <c r="CR57" s="677">
        <v>0.25</v>
      </c>
      <c r="CS57" s="677">
        <v>0.25</v>
      </c>
      <c r="CT57" s="677">
        <v>0.25</v>
      </c>
      <c r="CU57" s="675">
        <f>SUM(C57:CT57)</f>
        <v>51</v>
      </c>
    </row>
    <row r="58" spans="1:99" ht="9.75" customHeight="1" x14ac:dyDescent="0.25">
      <c r="A58" s="906">
        <v>25</v>
      </c>
      <c r="B58" s="904">
        <f>DATABASE!C39</f>
        <v>0</v>
      </c>
      <c r="C58" s="650"/>
      <c r="D58" s="158"/>
      <c r="E58" s="650" t="s">
        <v>217</v>
      </c>
      <c r="F58" s="650"/>
      <c r="G58" s="650" t="s">
        <v>526</v>
      </c>
      <c r="H58" s="649"/>
      <c r="I58" s="680" t="s">
        <v>527</v>
      </c>
      <c r="J58" s="649"/>
      <c r="K58" s="158"/>
      <c r="L58" s="650"/>
      <c r="M58" s="158"/>
      <c r="N58" s="649"/>
      <c r="O58" s="663" t="s">
        <v>41</v>
      </c>
      <c r="P58" s="369" t="s">
        <v>41</v>
      </c>
      <c r="Q58" s="663"/>
      <c r="R58" s="369"/>
      <c r="S58" s="158"/>
      <c r="T58" s="649"/>
      <c r="U58" s="664" t="s">
        <v>40</v>
      </c>
      <c r="V58" s="649" t="s">
        <v>40</v>
      </c>
      <c r="W58" s="312"/>
      <c r="X58" s="906">
        <v>25</v>
      </c>
      <c r="Y58" s="904">
        <f>DATABASE!C39</f>
        <v>0</v>
      </c>
      <c r="Z58" s="649"/>
      <c r="AA58" s="650"/>
      <c r="AB58" s="370" t="s">
        <v>285</v>
      </c>
      <c r="AC58" s="664" t="s">
        <v>285</v>
      </c>
      <c r="AD58" s="914"/>
      <c r="AE58" s="909"/>
      <c r="AF58" s="666"/>
      <c r="AG58" s="649"/>
      <c r="AH58" s="649"/>
      <c r="AI58" s="312"/>
      <c r="AJ58" s="649"/>
      <c r="AK58" s="649"/>
      <c r="AL58" s="664" t="s">
        <v>286</v>
      </c>
      <c r="AM58" s="649" t="s">
        <v>286</v>
      </c>
      <c r="AN58" s="370"/>
      <c r="AO58" s="650"/>
      <c r="AP58" s="370"/>
      <c r="AQ58" s="666"/>
      <c r="AR58" s="649" t="s">
        <v>287</v>
      </c>
      <c r="AS58" s="664" t="s">
        <v>287</v>
      </c>
      <c r="AT58" s="312"/>
      <c r="AU58" s="649"/>
      <c r="AV58" s="906">
        <v>25</v>
      </c>
      <c r="AW58" s="904">
        <f>B58</f>
        <v>0</v>
      </c>
      <c r="AX58" s="650"/>
      <c r="AY58" s="650"/>
      <c r="AZ58" s="649" t="s">
        <v>619</v>
      </c>
      <c r="BA58" s="664" t="s">
        <v>619</v>
      </c>
      <c r="BB58" s="312"/>
      <c r="BC58" s="649"/>
      <c r="BD58" s="650"/>
      <c r="BE58" s="649"/>
      <c r="BF58" s="664" t="s">
        <v>537</v>
      </c>
      <c r="BG58" s="649" t="s">
        <v>537</v>
      </c>
      <c r="BH58" s="161"/>
      <c r="BI58" s="664"/>
      <c r="BJ58" s="650"/>
      <c r="BK58" s="649"/>
      <c r="BL58" s="664"/>
      <c r="BM58" s="312"/>
      <c r="BN58" s="664" t="s">
        <v>552</v>
      </c>
      <c r="BO58" s="649" t="s">
        <v>552</v>
      </c>
      <c r="BP58" s="650"/>
      <c r="BQ58" s="649"/>
      <c r="BR58" s="649" t="s">
        <v>289</v>
      </c>
      <c r="BS58" s="906">
        <v>25</v>
      </c>
      <c r="BT58" s="904">
        <f>Y58</f>
        <v>0</v>
      </c>
      <c r="BU58" s="664" t="s">
        <v>289</v>
      </c>
      <c r="BV58" s="649"/>
      <c r="BW58" s="664"/>
      <c r="BX58" s="650"/>
      <c r="BY58" s="649"/>
      <c r="BZ58" s="664" t="s">
        <v>289</v>
      </c>
      <c r="CA58" s="649" t="s">
        <v>289</v>
      </c>
      <c r="CB58" s="664"/>
      <c r="CC58" s="649"/>
      <c r="CD58" s="650"/>
      <c r="CE58" s="312"/>
      <c r="CF58" s="664" t="s">
        <v>289</v>
      </c>
      <c r="CG58" s="649" t="s">
        <v>289</v>
      </c>
      <c r="CH58" s="664"/>
      <c r="CI58" s="649"/>
      <c r="CJ58" s="156"/>
      <c r="CK58" s="161"/>
      <c r="CL58" s="664"/>
      <c r="CM58" s="649"/>
      <c r="CN58" s="649" t="s">
        <v>289</v>
      </c>
      <c r="CO58" s="795" t="s">
        <v>289</v>
      </c>
      <c r="CP58" s="909"/>
    </row>
    <row r="59" spans="1:99" ht="9.75" customHeight="1" x14ac:dyDescent="0.25">
      <c r="A59" s="907"/>
      <c r="B59" s="905"/>
      <c r="C59" s="157"/>
      <c r="D59" s="159"/>
      <c r="E59" s="157">
        <v>2</v>
      </c>
      <c r="F59" s="157"/>
      <c r="G59" s="157">
        <v>2</v>
      </c>
      <c r="H59" s="159"/>
      <c r="I59" s="681" t="s">
        <v>634</v>
      </c>
      <c r="J59" s="159"/>
      <c r="K59" s="159"/>
      <c r="L59" s="157"/>
      <c r="M59" s="159"/>
      <c r="N59" s="159"/>
      <c r="O59" s="373">
        <v>2</v>
      </c>
      <c r="P59" s="371">
        <v>2</v>
      </c>
      <c r="Q59" s="373"/>
      <c r="R59" s="371"/>
      <c r="S59" s="159"/>
      <c r="T59" s="159"/>
      <c r="U59" s="665">
        <v>2</v>
      </c>
      <c r="V59" s="159">
        <v>2</v>
      </c>
      <c r="W59" s="162"/>
      <c r="X59" s="907"/>
      <c r="Y59" s="905"/>
      <c r="Z59" s="159"/>
      <c r="AA59" s="157"/>
      <c r="AB59" s="372">
        <v>2</v>
      </c>
      <c r="AC59" s="665">
        <v>2</v>
      </c>
      <c r="AD59" s="915"/>
      <c r="AE59" s="910"/>
      <c r="AF59" s="667"/>
      <c r="AG59" s="159"/>
      <c r="AH59" s="159"/>
      <c r="AI59" s="162"/>
      <c r="AJ59" s="159"/>
      <c r="AK59" s="159"/>
      <c r="AL59" s="665">
        <v>2</v>
      </c>
      <c r="AM59" s="159">
        <v>2</v>
      </c>
      <c r="AN59" s="372"/>
      <c r="AO59" s="157"/>
      <c r="AP59" s="372"/>
      <c r="AQ59" s="667"/>
      <c r="AR59" s="159">
        <v>2</v>
      </c>
      <c r="AS59" s="671">
        <v>2</v>
      </c>
      <c r="AT59" s="162"/>
      <c r="AU59" s="159"/>
      <c r="AV59" s="907"/>
      <c r="AW59" s="905"/>
      <c r="AX59" s="157"/>
      <c r="AY59" s="157"/>
      <c r="AZ59" s="159">
        <v>2</v>
      </c>
      <c r="BA59" s="665">
        <v>2</v>
      </c>
      <c r="BB59" s="162"/>
      <c r="BC59" s="159"/>
      <c r="BD59" s="157"/>
      <c r="BE59" s="159"/>
      <c r="BF59" s="665">
        <v>2</v>
      </c>
      <c r="BG59" s="159">
        <v>2</v>
      </c>
      <c r="BH59" s="162"/>
      <c r="BI59" s="665"/>
      <c r="BJ59" s="157"/>
      <c r="BK59" s="159"/>
      <c r="BL59" s="665"/>
      <c r="BM59" s="162"/>
      <c r="BN59" s="665">
        <v>2</v>
      </c>
      <c r="BO59" s="159">
        <v>2</v>
      </c>
      <c r="BP59" s="157"/>
      <c r="BQ59" s="159"/>
      <c r="BR59" s="159">
        <v>2</v>
      </c>
      <c r="BS59" s="907"/>
      <c r="BT59" s="905"/>
      <c r="BU59" s="665">
        <v>2</v>
      </c>
      <c r="BV59" s="159"/>
      <c r="BW59" s="665"/>
      <c r="BX59" s="157"/>
      <c r="BY59" s="159"/>
      <c r="BZ59" s="665">
        <v>2</v>
      </c>
      <c r="CA59" s="159">
        <v>2</v>
      </c>
      <c r="CB59" s="665"/>
      <c r="CC59" s="159"/>
      <c r="CD59" s="157"/>
      <c r="CE59" s="162"/>
      <c r="CF59" s="665">
        <v>2</v>
      </c>
      <c r="CG59" s="159">
        <v>2</v>
      </c>
      <c r="CH59" s="665"/>
      <c r="CI59" s="159"/>
      <c r="CJ59" s="157"/>
      <c r="CK59" s="162"/>
      <c r="CL59" s="665"/>
      <c r="CM59" s="159"/>
      <c r="CN59" s="159">
        <v>2</v>
      </c>
      <c r="CO59" s="796">
        <v>2</v>
      </c>
      <c r="CP59" s="910"/>
      <c r="CQ59" s="677">
        <v>0.25</v>
      </c>
      <c r="CR59" s="677">
        <v>0.25</v>
      </c>
      <c r="CS59" s="677">
        <v>0.25</v>
      </c>
      <c r="CT59" s="677">
        <v>0.25</v>
      </c>
      <c r="CU59" s="675">
        <f>SUM(C59:CT59)</f>
        <v>53</v>
      </c>
    </row>
    <row r="60" spans="1:99" s="95" customFormat="1" ht="26.25" customHeight="1" x14ac:dyDescent="0.3">
      <c r="A60" s="172"/>
      <c r="B60" s="313" t="s">
        <v>424</v>
      </c>
      <c r="C60" s="916" t="e">
        <f>LEFT(DATABASE!C11,FIND("*",SUBSTITUTE(DATABASE!C11," ","*",2)))</f>
        <v>#VALUE!</v>
      </c>
      <c r="D60" s="916"/>
      <c r="E60" s="916"/>
      <c r="F60" s="916"/>
      <c r="G60" s="916"/>
      <c r="H60" s="916"/>
      <c r="I60" s="691"/>
      <c r="J60" s="691"/>
      <c r="K60" s="691"/>
      <c r="L60" s="691"/>
      <c r="M60" s="691"/>
      <c r="N60" s="691"/>
      <c r="O60" s="691"/>
      <c r="P60" s="691"/>
      <c r="Q60" s="691"/>
      <c r="R60" s="691"/>
      <c r="S60" s="691"/>
      <c r="T60" s="691"/>
      <c r="U60" s="691"/>
      <c r="V60" s="691"/>
      <c r="W60" s="691"/>
      <c r="X60" s="691"/>
      <c r="Y60" s="313" t="s">
        <v>424</v>
      </c>
      <c r="Z60" s="916" t="e">
        <f>C60</f>
        <v>#VALUE!</v>
      </c>
      <c r="AA60" s="916"/>
      <c r="AB60" s="916"/>
      <c r="AC60" s="916"/>
      <c r="AD60" s="916"/>
      <c r="AE60" s="691"/>
      <c r="AF60" s="691"/>
      <c r="AG60" s="691"/>
      <c r="AH60" s="691"/>
      <c r="AI60" s="691"/>
      <c r="AJ60" s="691"/>
      <c r="AK60" s="691"/>
      <c r="AL60" s="691"/>
      <c r="AM60" s="691"/>
      <c r="AN60" s="691"/>
      <c r="AO60" s="691"/>
      <c r="AP60" s="691"/>
      <c r="AQ60" s="691"/>
      <c r="AR60" s="691"/>
      <c r="AS60" s="691"/>
      <c r="AT60" s="691"/>
      <c r="AU60" s="691"/>
      <c r="AV60" s="691"/>
      <c r="AW60" s="313" t="s">
        <v>424</v>
      </c>
      <c r="AX60" s="916" t="e">
        <f>Z60</f>
        <v>#VALUE!</v>
      </c>
      <c r="AY60" s="916"/>
      <c r="AZ60" s="916"/>
      <c r="BA60" s="916"/>
      <c r="BB60" s="916"/>
      <c r="BC60" s="916"/>
      <c r="BD60" s="691"/>
      <c r="BE60" s="691"/>
      <c r="BF60" s="691"/>
      <c r="BG60" s="691"/>
      <c r="BH60" s="691"/>
      <c r="BI60" s="691"/>
      <c r="BJ60" s="691"/>
      <c r="BK60" s="691"/>
      <c r="BL60" s="691"/>
      <c r="BM60" s="691"/>
      <c r="BN60" s="691"/>
      <c r="BO60" s="691"/>
      <c r="BP60" s="691"/>
      <c r="BQ60" s="691"/>
      <c r="BR60" s="691"/>
      <c r="BS60" s="691"/>
      <c r="BT60" s="313" t="s">
        <v>424</v>
      </c>
      <c r="BU60" s="916" t="e">
        <f>AX60</f>
        <v>#VALUE!</v>
      </c>
      <c r="BV60" s="916"/>
      <c r="BW60" s="916"/>
      <c r="BX60" s="916"/>
      <c r="BY60" s="916"/>
      <c r="BZ60" s="916"/>
      <c r="CA60" s="691"/>
      <c r="CB60" s="691"/>
      <c r="CC60" s="691"/>
      <c r="CD60" s="691"/>
      <c r="CE60" s="691"/>
      <c r="CF60" s="691"/>
      <c r="CG60" s="691"/>
      <c r="CH60" s="691"/>
      <c r="CI60" s="691"/>
      <c r="CJ60" s="691"/>
      <c r="CK60" s="691"/>
      <c r="CL60" s="691"/>
      <c r="CM60" s="691"/>
      <c r="CN60" s="691"/>
      <c r="CO60" s="691"/>
      <c r="CP60" s="691"/>
      <c r="CQ60" s="677"/>
      <c r="CR60" s="677"/>
      <c r="CS60" s="677"/>
      <c r="CT60" s="677"/>
      <c r="CU60" s="675"/>
    </row>
    <row r="61" spans="1:99" x14ac:dyDescent="0.25">
      <c r="CU61" s="675">
        <f>SUM(CU10:CU60)</f>
        <v>1333</v>
      </c>
    </row>
    <row r="62" spans="1:99" x14ac:dyDescent="0.25">
      <c r="AH62" s="678"/>
    </row>
    <row r="63" spans="1:99" x14ac:dyDescent="0.25">
      <c r="C63" s="56">
        <f>SUM(C11,C13,C15,C17,C19,C21,C23,C25,C27,C29,C31,C33,C35,C37,C39,C41,C43,C45,C47,C49,C51,C53,C55,C57,C59)</f>
        <v>16</v>
      </c>
      <c r="D63" s="56">
        <f t="shared" ref="D63:BQ63" si="0">SUM(D11,D13,D15,D17,D19,D21,D23,D25,D27,D29,D31,D33,D35,D37,D39,D41,D43,D45,D47,D49,D51,D53,D55,D57,D59)</f>
        <v>16</v>
      </c>
      <c r="E63" s="56">
        <f t="shared" si="0"/>
        <v>16</v>
      </c>
      <c r="F63" s="56">
        <f t="shared" si="0"/>
        <v>16</v>
      </c>
      <c r="G63" s="56">
        <f t="shared" si="0"/>
        <v>16</v>
      </c>
      <c r="H63" s="56">
        <f t="shared" si="0"/>
        <v>16</v>
      </c>
      <c r="I63" s="56">
        <f t="shared" si="0"/>
        <v>16</v>
      </c>
      <c r="J63" s="56">
        <f t="shared" si="0"/>
        <v>16</v>
      </c>
      <c r="K63" s="56">
        <f t="shared" si="0"/>
        <v>16</v>
      </c>
      <c r="L63" s="56">
        <f t="shared" si="0"/>
        <v>16</v>
      </c>
      <c r="M63" s="56">
        <f t="shared" si="0"/>
        <v>16</v>
      </c>
      <c r="N63" s="56">
        <f t="shared" si="0"/>
        <v>16</v>
      </c>
      <c r="O63" s="56">
        <f t="shared" si="0"/>
        <v>16</v>
      </c>
      <c r="P63" s="56">
        <f t="shared" si="0"/>
        <v>16</v>
      </c>
      <c r="Q63" s="56">
        <f t="shared" si="0"/>
        <v>16</v>
      </c>
      <c r="R63" s="56">
        <f t="shared" si="0"/>
        <v>16</v>
      </c>
      <c r="S63" s="56">
        <f t="shared" si="0"/>
        <v>16</v>
      </c>
      <c r="T63" s="56">
        <f t="shared" si="0"/>
        <v>16</v>
      </c>
      <c r="U63" s="56">
        <f t="shared" si="0"/>
        <v>16</v>
      </c>
      <c r="V63" s="56">
        <f t="shared" si="0"/>
        <v>16</v>
      </c>
      <c r="W63" s="56">
        <f t="shared" si="0"/>
        <v>16</v>
      </c>
      <c r="Z63" s="56">
        <f t="shared" si="0"/>
        <v>16</v>
      </c>
      <c r="AA63" s="56">
        <f t="shared" si="0"/>
        <v>16</v>
      </c>
      <c r="AB63" s="56">
        <f t="shared" si="0"/>
        <v>14</v>
      </c>
      <c r="AC63" s="56">
        <f t="shared" si="0"/>
        <v>14</v>
      </c>
      <c r="AD63" s="56">
        <f t="shared" si="0"/>
        <v>0</v>
      </c>
      <c r="AF63" s="56">
        <f t="shared" si="0"/>
        <v>16</v>
      </c>
      <c r="AG63" s="56">
        <f t="shared" si="0"/>
        <v>16</v>
      </c>
      <c r="AH63" s="674">
        <f t="shared" ref="AH63" si="1">SUM(AH11,AH13,AH15,AH17,AH19,AH21,AH23,AH25,AH27,AH29,AH31,AH33,AH35,AH37,AH39,AH41,AH43,AH45,AH47,AH49,AH51,AH53,AH55,AH57,AH59,AH62)</f>
        <v>16</v>
      </c>
      <c r="AI63" s="56">
        <f t="shared" si="0"/>
        <v>16</v>
      </c>
      <c r="AJ63" s="56">
        <f t="shared" si="0"/>
        <v>16</v>
      </c>
      <c r="AK63" s="56">
        <f t="shared" si="0"/>
        <v>16</v>
      </c>
      <c r="AL63" s="56">
        <f t="shared" si="0"/>
        <v>16</v>
      </c>
      <c r="AM63" s="56">
        <f t="shared" si="0"/>
        <v>16</v>
      </c>
      <c r="AN63" s="56">
        <f t="shared" si="0"/>
        <v>16</v>
      </c>
      <c r="AO63" s="56">
        <f t="shared" si="0"/>
        <v>16</v>
      </c>
      <c r="AP63" s="56">
        <f t="shared" si="0"/>
        <v>16</v>
      </c>
      <c r="AQ63" s="56">
        <f t="shared" si="0"/>
        <v>16</v>
      </c>
      <c r="AR63" s="56">
        <f t="shared" si="0"/>
        <v>16</v>
      </c>
      <c r="AS63" s="56">
        <f t="shared" si="0"/>
        <v>16</v>
      </c>
      <c r="AT63" s="56">
        <f t="shared" si="0"/>
        <v>16</v>
      </c>
      <c r="AU63" s="56">
        <f t="shared" si="0"/>
        <v>16</v>
      </c>
      <c r="AX63" s="56">
        <f t="shared" si="0"/>
        <v>16</v>
      </c>
      <c r="AY63" s="56">
        <f t="shared" si="0"/>
        <v>16</v>
      </c>
      <c r="AZ63" s="56">
        <f t="shared" si="0"/>
        <v>16</v>
      </c>
      <c r="BA63" s="56">
        <f t="shared" si="0"/>
        <v>16</v>
      </c>
      <c r="BB63" s="56">
        <f t="shared" si="0"/>
        <v>16</v>
      </c>
      <c r="BC63" s="56">
        <f t="shared" si="0"/>
        <v>16</v>
      </c>
      <c r="BD63" s="56">
        <f t="shared" si="0"/>
        <v>16</v>
      </c>
      <c r="BE63" s="56">
        <f t="shared" si="0"/>
        <v>16</v>
      </c>
      <c r="BF63" s="56">
        <f t="shared" si="0"/>
        <v>16</v>
      </c>
      <c r="BG63" s="56">
        <f t="shared" si="0"/>
        <v>16</v>
      </c>
      <c r="BH63" s="56">
        <f t="shared" si="0"/>
        <v>16</v>
      </c>
      <c r="BI63" s="56">
        <f t="shared" si="0"/>
        <v>16</v>
      </c>
      <c r="BJ63" s="56">
        <f t="shared" si="0"/>
        <v>16</v>
      </c>
      <c r="BK63" s="56">
        <f t="shared" si="0"/>
        <v>16</v>
      </c>
      <c r="BL63" s="56">
        <f t="shared" si="0"/>
        <v>16</v>
      </c>
      <c r="BM63" s="56">
        <f t="shared" si="0"/>
        <v>16</v>
      </c>
      <c r="BN63" s="56">
        <f t="shared" si="0"/>
        <v>16</v>
      </c>
      <c r="BO63" s="56">
        <f t="shared" si="0"/>
        <v>16</v>
      </c>
      <c r="BP63" s="56">
        <f t="shared" si="0"/>
        <v>16</v>
      </c>
      <c r="BQ63" s="56">
        <f t="shared" si="0"/>
        <v>16</v>
      </c>
      <c r="BR63" s="56">
        <f t="shared" ref="BR63:CP63" si="2">SUM(BR11,BR13,BR15,BR17,BR19,BR21,BR23,BR25,BR27,BR29,BR31,BR33,BR35,BR37,BR39,BR41,BR43,BR45,BR47,BR49,BR51,BR53,BR55,BR57,BR59)</f>
        <v>16</v>
      </c>
      <c r="BU63" s="56">
        <f t="shared" si="2"/>
        <v>16</v>
      </c>
      <c r="BV63" s="56">
        <f t="shared" si="2"/>
        <v>16</v>
      </c>
      <c r="BW63" s="56">
        <f t="shared" si="2"/>
        <v>16</v>
      </c>
      <c r="BX63" s="56">
        <f t="shared" si="2"/>
        <v>16</v>
      </c>
      <c r="BY63" s="56">
        <f t="shared" si="2"/>
        <v>16</v>
      </c>
      <c r="BZ63" s="56">
        <f t="shared" si="2"/>
        <v>16</v>
      </c>
      <c r="CA63" s="56">
        <f t="shared" si="2"/>
        <v>16</v>
      </c>
      <c r="CB63" s="56">
        <f t="shared" si="2"/>
        <v>16</v>
      </c>
      <c r="CC63" s="56">
        <f t="shared" si="2"/>
        <v>16</v>
      </c>
      <c r="CD63" s="56">
        <f t="shared" si="2"/>
        <v>16</v>
      </c>
      <c r="CE63" s="56">
        <f t="shared" si="2"/>
        <v>16</v>
      </c>
      <c r="CF63" s="56">
        <f t="shared" si="2"/>
        <v>16</v>
      </c>
      <c r="CG63" s="56">
        <f t="shared" si="2"/>
        <v>16</v>
      </c>
      <c r="CH63" s="56">
        <f t="shared" si="2"/>
        <v>16</v>
      </c>
      <c r="CI63" s="56">
        <f t="shared" si="2"/>
        <v>16</v>
      </c>
      <c r="CJ63" s="56">
        <f t="shared" si="2"/>
        <v>16</v>
      </c>
      <c r="CK63" s="56">
        <f t="shared" si="2"/>
        <v>16</v>
      </c>
      <c r="CL63" s="56">
        <f t="shared" si="2"/>
        <v>16</v>
      </c>
      <c r="CM63" s="56">
        <f t="shared" si="2"/>
        <v>16</v>
      </c>
      <c r="CN63" s="674">
        <f>SUM(CN11,CN13,CN15,CN17,CN19,CN21,CN23,CN25,CN27,CN29,CN31,CN33,CN35,CN37,CN39,CN41,CN43,CN45,CN47,CN49,CN51,CN53,CN55,CN57,CN59)</f>
        <v>2</v>
      </c>
      <c r="CO63" s="674">
        <f>SUM(CO11,CO13,CO15,CO17,CO19,CO21,CO23,CO25,CO27,CO29,CO31,CO33,CO35,CO37,CO39,CO41,CO43,CO45,CO47,CO49,CO51,CO53,CO55,CO57,CO59)</f>
        <v>2</v>
      </c>
      <c r="CP63" s="56">
        <f t="shared" si="2"/>
        <v>0</v>
      </c>
      <c r="CQ63" s="675">
        <f>SUM(CQ10:CQ60)</f>
        <v>6.25</v>
      </c>
      <c r="CR63" s="675">
        <f>SUM(CR10:CR60)</f>
        <v>6.25</v>
      </c>
      <c r="CS63" s="675">
        <f>SUM(CS10:CS60)</f>
        <v>6.25</v>
      </c>
      <c r="CT63" s="675">
        <f>SUM(CT10:CT60)</f>
        <v>6.25</v>
      </c>
      <c r="CU63" s="675">
        <f>SUM(C63:CT63)</f>
        <v>1321</v>
      </c>
    </row>
  </sheetData>
  <mergeCells count="241">
    <mergeCell ref="A54:A55"/>
    <mergeCell ref="B54:B55"/>
    <mergeCell ref="A52:A53"/>
    <mergeCell ref="B52:B53"/>
    <mergeCell ref="A50:A51"/>
    <mergeCell ref="B50:B51"/>
    <mergeCell ref="A58:A59"/>
    <mergeCell ref="B58:B59"/>
    <mergeCell ref="A56:A57"/>
    <mergeCell ref="B56:B57"/>
    <mergeCell ref="A48:A49"/>
    <mergeCell ref="B48:B49"/>
    <mergeCell ref="A46:A47"/>
    <mergeCell ref="B46:B47"/>
    <mergeCell ref="X46:X47"/>
    <mergeCell ref="Y46:Y47"/>
    <mergeCell ref="X48:X49"/>
    <mergeCell ref="Y48:Y49"/>
    <mergeCell ref="AV46:AV47"/>
    <mergeCell ref="AV48:AV49"/>
    <mergeCell ref="AD10:AD59"/>
    <mergeCell ref="A44:A45"/>
    <mergeCell ref="B44:B45"/>
    <mergeCell ref="A42:A43"/>
    <mergeCell ref="B42:B43"/>
    <mergeCell ref="X42:X43"/>
    <mergeCell ref="Y42:Y43"/>
    <mergeCell ref="X44:X45"/>
    <mergeCell ref="Y44:Y45"/>
    <mergeCell ref="AV42:AV43"/>
    <mergeCell ref="AV44:AV45"/>
    <mergeCell ref="A40:A41"/>
    <mergeCell ref="B40:B41"/>
    <mergeCell ref="A38:A39"/>
    <mergeCell ref="B38:B39"/>
    <mergeCell ref="X38:X39"/>
    <mergeCell ref="Y38:Y39"/>
    <mergeCell ref="X40:X41"/>
    <mergeCell ref="Y40:Y41"/>
    <mergeCell ref="AV38:AV39"/>
    <mergeCell ref="AV40:AV41"/>
    <mergeCell ref="A36:A37"/>
    <mergeCell ref="B36:B37"/>
    <mergeCell ref="A34:A35"/>
    <mergeCell ref="B34:B35"/>
    <mergeCell ref="X34:X35"/>
    <mergeCell ref="Y34:Y35"/>
    <mergeCell ref="X36:X37"/>
    <mergeCell ref="Y36:Y37"/>
    <mergeCell ref="AV34:AV35"/>
    <mergeCell ref="AV36:AV37"/>
    <mergeCell ref="A32:A33"/>
    <mergeCell ref="B32:B33"/>
    <mergeCell ref="AW14:AW15"/>
    <mergeCell ref="A30:A31"/>
    <mergeCell ref="B30:B31"/>
    <mergeCell ref="X32:X33"/>
    <mergeCell ref="Y32:Y33"/>
    <mergeCell ref="AV30:AV31"/>
    <mergeCell ref="AW30:AW31"/>
    <mergeCell ref="AV32:AV33"/>
    <mergeCell ref="AW32:AW33"/>
    <mergeCell ref="X30:X31"/>
    <mergeCell ref="Y30:Y31"/>
    <mergeCell ref="A24:A25"/>
    <mergeCell ref="B24:B25"/>
    <mergeCell ref="A22:A23"/>
    <mergeCell ref="B22:B23"/>
    <mergeCell ref="A28:A29"/>
    <mergeCell ref="B28:B29"/>
    <mergeCell ref="A26:A27"/>
    <mergeCell ref="B26:B27"/>
    <mergeCell ref="AW28:AW29"/>
    <mergeCell ref="J4:L4"/>
    <mergeCell ref="Y5:Z5"/>
    <mergeCell ref="AW5:AX5"/>
    <mergeCell ref="B6:B9"/>
    <mergeCell ref="A10:A11"/>
    <mergeCell ref="B10:B11"/>
    <mergeCell ref="A6:A9"/>
    <mergeCell ref="A20:A21"/>
    <mergeCell ref="B20:B21"/>
    <mergeCell ref="A18:A19"/>
    <mergeCell ref="B18:B19"/>
    <mergeCell ref="A12:A13"/>
    <mergeCell ref="B12:B13"/>
    <mergeCell ref="A16:A17"/>
    <mergeCell ref="B16:B17"/>
    <mergeCell ref="A14:A15"/>
    <mergeCell ref="B14:B15"/>
    <mergeCell ref="X6:X9"/>
    <mergeCell ref="Y6:Y9"/>
    <mergeCell ref="Z6:AU6"/>
    <mergeCell ref="AV6:AV9"/>
    <mergeCell ref="AW6:AW9"/>
    <mergeCell ref="AV10:AV11"/>
    <mergeCell ref="AW10:AW11"/>
    <mergeCell ref="CP10:CP59"/>
    <mergeCell ref="AV16:AV17"/>
    <mergeCell ref="AW16:AW17"/>
    <mergeCell ref="AV18:AV19"/>
    <mergeCell ref="AW18:AW19"/>
    <mergeCell ref="AV20:AV21"/>
    <mergeCell ref="AW20:AW21"/>
    <mergeCell ref="AV22:AV23"/>
    <mergeCell ref="AW22:AW23"/>
    <mergeCell ref="AV24:AV25"/>
    <mergeCell ref="AW24:AW25"/>
    <mergeCell ref="AV26:AV27"/>
    <mergeCell ref="AW26:AW27"/>
    <mergeCell ref="AV28:AV29"/>
    <mergeCell ref="BS24:BS25"/>
    <mergeCell ref="AW34:AW35"/>
    <mergeCell ref="AW36:AW37"/>
    <mergeCell ref="AW38:AW39"/>
    <mergeCell ref="AW40:AW41"/>
    <mergeCell ref="AW42:AW43"/>
    <mergeCell ref="AW44:AW45"/>
    <mergeCell ref="AW46:AW47"/>
    <mergeCell ref="AW48:AW49"/>
    <mergeCell ref="AV54:AV55"/>
    <mergeCell ref="X56:X57"/>
    <mergeCell ref="Y56:Y57"/>
    <mergeCell ref="X58:X59"/>
    <mergeCell ref="Y58:Y59"/>
    <mergeCell ref="AE10:AE59"/>
    <mergeCell ref="CN9:CO9"/>
    <mergeCell ref="CN8:CO8"/>
    <mergeCell ref="CN10:CN57"/>
    <mergeCell ref="CO10:CO57"/>
    <mergeCell ref="X10:X11"/>
    <mergeCell ref="Y10:Y11"/>
    <mergeCell ref="X12:X13"/>
    <mergeCell ref="Y12:Y13"/>
    <mergeCell ref="X14:X15"/>
    <mergeCell ref="Y14:Y15"/>
    <mergeCell ref="X16:X17"/>
    <mergeCell ref="Y16:Y17"/>
    <mergeCell ref="X18:X19"/>
    <mergeCell ref="Y18:Y19"/>
    <mergeCell ref="X20:X21"/>
    <mergeCell ref="Y20:Y21"/>
    <mergeCell ref="X22:X23"/>
    <mergeCell ref="BT28:BT29"/>
    <mergeCell ref="BS30:BS31"/>
    <mergeCell ref="BT30:BT31"/>
    <mergeCell ref="BS22:BS23"/>
    <mergeCell ref="BT22:BT23"/>
    <mergeCell ref="BT14:BT15"/>
    <mergeCell ref="BS16:BS17"/>
    <mergeCell ref="X54:X55"/>
    <mergeCell ref="Y54:Y55"/>
    <mergeCell ref="X50:X51"/>
    <mergeCell ref="Y50:Y51"/>
    <mergeCell ref="X52:X53"/>
    <mergeCell ref="Y52:Y53"/>
    <mergeCell ref="Y22:Y23"/>
    <mergeCell ref="X24:X25"/>
    <mergeCell ref="Y24:Y25"/>
    <mergeCell ref="X26:X27"/>
    <mergeCell ref="Y26:Y27"/>
    <mergeCell ref="X28:X29"/>
    <mergeCell ref="Y28:Y29"/>
    <mergeCell ref="BT52:BT53"/>
    <mergeCell ref="BS34:BS35"/>
    <mergeCell ref="BT34:BT35"/>
    <mergeCell ref="BS36:BS37"/>
    <mergeCell ref="BT36:BT37"/>
    <mergeCell ref="BS38:BS39"/>
    <mergeCell ref="AV58:AV59"/>
    <mergeCell ref="AW58:AW59"/>
    <mergeCell ref="AD9:AE9"/>
    <mergeCell ref="AD8:AE8"/>
    <mergeCell ref="BS52:BS53"/>
    <mergeCell ref="BS6:BS9"/>
    <mergeCell ref="BS28:BS29"/>
    <mergeCell ref="AX6:BR6"/>
    <mergeCell ref="BT32:BT33"/>
    <mergeCell ref="BS14:BS15"/>
    <mergeCell ref="BS18:BS19"/>
    <mergeCell ref="AD7:AE7"/>
    <mergeCell ref="BT38:BT39"/>
    <mergeCell ref="BS40:BS41"/>
    <mergeCell ref="BT40:BT41"/>
    <mergeCell ref="BS42:BS43"/>
    <mergeCell ref="BT42:BT43"/>
    <mergeCell ref="BS26:BS27"/>
    <mergeCell ref="AW54:AW55"/>
    <mergeCell ref="AV56:AV57"/>
    <mergeCell ref="AW56:AW57"/>
    <mergeCell ref="BT6:BT9"/>
    <mergeCell ref="BT18:BT19"/>
    <mergeCell ref="BS20:BS21"/>
    <mergeCell ref="BS10:BS11"/>
    <mergeCell ref="BT10:BT11"/>
    <mergeCell ref="BS12:BS13"/>
    <mergeCell ref="BT12:BT13"/>
    <mergeCell ref="AV50:AV51"/>
    <mergeCell ref="AW50:AW51"/>
    <mergeCell ref="AV52:AV53"/>
    <mergeCell ref="AW52:AW53"/>
    <mergeCell ref="BS44:BS45"/>
    <mergeCell ref="BT44:BT45"/>
    <mergeCell ref="BS46:BS47"/>
    <mergeCell ref="BT46:BT47"/>
    <mergeCell ref="BS48:BS49"/>
    <mergeCell ref="BT48:BT49"/>
    <mergeCell ref="BS50:BS51"/>
    <mergeCell ref="BT50:BT51"/>
    <mergeCell ref="BT24:BT25"/>
    <mergeCell ref="BS32:BS33"/>
    <mergeCell ref="BT16:BT17"/>
    <mergeCell ref="BT20:BT21"/>
    <mergeCell ref="BT26:BT27"/>
    <mergeCell ref="AV12:AV13"/>
    <mergeCell ref="AW12:AW13"/>
    <mergeCell ref="AV14:AV15"/>
    <mergeCell ref="CN7:CO7"/>
    <mergeCell ref="BU60:BZ60"/>
    <mergeCell ref="Q4:T4"/>
    <mergeCell ref="AG4:AI4"/>
    <mergeCell ref="AN4:AP4"/>
    <mergeCell ref="BD4:BF4"/>
    <mergeCell ref="BK4:BM4"/>
    <mergeCell ref="AG5:AI5"/>
    <mergeCell ref="C6:W6"/>
    <mergeCell ref="BU6:CP6"/>
    <mergeCell ref="BE5:BF5"/>
    <mergeCell ref="CB4:CD4"/>
    <mergeCell ref="BT5:BU5"/>
    <mergeCell ref="J5:L5"/>
    <mergeCell ref="CB5:CD5"/>
    <mergeCell ref="BS54:BS55"/>
    <mergeCell ref="BT54:BT55"/>
    <mergeCell ref="BS56:BS57"/>
    <mergeCell ref="BT56:BT57"/>
    <mergeCell ref="BS58:BS59"/>
    <mergeCell ref="BT58:BT59"/>
    <mergeCell ref="C60:H60"/>
    <mergeCell ref="Z60:AD60"/>
    <mergeCell ref="AX60:BC60"/>
  </mergeCells>
  <pageMargins left="0.39370078740157499" right="7.8740157480315001E-2" top="7.8740157480315001E-2" bottom="0.15748031496063" header="3.9370078740157501E-2" footer="0.118110236220472"/>
  <pageSetup paperSize="9" scale="85" orientation="landscape" horizontalDpi="200" verticalDpi="200" r:id="rId1"/>
  <colBreaks count="3" manualBreakCount="3">
    <brk id="23" max="58" man="1"/>
    <brk id="47" max="58" man="1"/>
    <brk id="70" max="58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19">
    <tabColor theme="0" tint="-4.9958800012207406E-2"/>
  </sheetPr>
  <dimension ref="A1:BW62"/>
  <sheetViews>
    <sheetView showGridLines="0" view="pageBreakPreview" topLeftCell="A4" zoomScale="90" zoomScaleNormal="90" zoomScaleSheetLayoutView="90" zoomScalePageLayoutView="90" workbookViewId="0">
      <selection activeCell="B18" sqref="B18:B19"/>
    </sheetView>
  </sheetViews>
  <sheetFormatPr defaultColWidth="9.140625" defaultRowHeight="15" x14ac:dyDescent="0.25"/>
  <cols>
    <col min="1" max="1" width="4.28515625" style="56" customWidth="1"/>
    <col min="2" max="2" width="30.140625" style="56" customWidth="1"/>
    <col min="3" max="3" width="6.42578125" style="56" customWidth="1"/>
    <col min="4" max="10" width="5.7109375" style="56" customWidth="1"/>
    <col min="11" max="11" width="4.5703125" style="56" customWidth="1"/>
    <col min="12" max="13" width="5.7109375" style="56" customWidth="1"/>
    <col min="14" max="14" width="3.140625" style="56" customWidth="1"/>
    <col min="15" max="18" width="5.7109375" style="56" customWidth="1"/>
    <col min="19" max="19" width="6.42578125" style="56" customWidth="1"/>
    <col min="20" max="25" width="5.7109375" style="56" customWidth="1"/>
    <col min="26" max="26" width="4.28515625" style="56" customWidth="1"/>
    <col min="27" max="27" width="30.140625" style="56" customWidth="1"/>
    <col min="28" max="42" width="5.7109375" style="56" customWidth="1"/>
    <col min="43" max="43" width="6.42578125" style="56" customWidth="1"/>
    <col min="44" max="49" width="5.7109375" style="56" customWidth="1"/>
    <col min="50" max="50" width="4.140625" style="56" customWidth="1"/>
    <col min="51" max="51" width="30.140625" style="56" customWidth="1"/>
    <col min="52" max="60" width="5.7109375" style="56" customWidth="1"/>
    <col min="61" max="61" width="6" style="56" customWidth="1"/>
    <col min="62" max="62" width="2.85546875" style="56" customWidth="1"/>
    <col min="63" max="63" width="4.140625" style="56" customWidth="1"/>
    <col min="64" max="72" width="5.7109375" style="56" customWidth="1"/>
    <col min="73" max="73" width="5.140625" style="56" customWidth="1"/>
    <col min="74" max="16384" width="9.140625" style="56"/>
  </cols>
  <sheetData>
    <row r="1" spans="1:75" ht="11.25" customHeight="1" x14ac:dyDescent="0.25">
      <c r="A1" s="124"/>
      <c r="B1" s="151" t="s">
        <v>212</v>
      </c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51" t="s">
        <v>212</v>
      </c>
      <c r="AB1" s="12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24"/>
      <c r="AX1" s="124"/>
      <c r="AY1" s="151" t="s">
        <v>212</v>
      </c>
      <c r="AZ1" s="124"/>
      <c r="BA1" s="124"/>
      <c r="BB1" s="124"/>
      <c r="BC1" s="124"/>
      <c r="BD1" s="124"/>
      <c r="BE1" s="124"/>
      <c r="BF1" s="124"/>
      <c r="BG1" s="124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  <c r="BS1" s="124"/>
      <c r="BT1" s="124"/>
      <c r="BU1" s="124"/>
    </row>
    <row r="2" spans="1:75" ht="15.75" customHeight="1" x14ac:dyDescent="0.25">
      <c r="A2" s="124"/>
      <c r="B2" s="152" t="s">
        <v>213</v>
      </c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52" t="s">
        <v>213</v>
      </c>
      <c r="AB2" s="124"/>
      <c r="AC2" s="124"/>
      <c r="AD2" s="124"/>
      <c r="AE2" s="124"/>
      <c r="AF2" s="124"/>
      <c r="AG2" s="124"/>
      <c r="AH2" s="124"/>
      <c r="AI2" s="124"/>
      <c r="AJ2" s="124"/>
      <c r="AK2" s="124"/>
      <c r="AL2" s="124"/>
      <c r="AM2" s="124"/>
      <c r="AN2" s="124"/>
      <c r="AO2" s="124"/>
      <c r="AP2" s="124"/>
      <c r="AQ2" s="124"/>
      <c r="AR2" s="124"/>
      <c r="AS2" s="124"/>
      <c r="AT2" s="124"/>
      <c r="AU2" s="124"/>
      <c r="AV2" s="124"/>
      <c r="AW2" s="124"/>
      <c r="AX2" s="124"/>
      <c r="AY2" s="152" t="s">
        <v>213</v>
      </c>
      <c r="AZ2" s="124"/>
      <c r="BA2" s="124"/>
      <c r="BB2" s="124"/>
      <c r="BC2" s="124"/>
      <c r="BD2" s="124"/>
      <c r="BE2" s="124"/>
      <c r="BF2" s="124"/>
      <c r="BG2" s="124"/>
      <c r="BH2" s="124"/>
      <c r="BI2" s="124"/>
      <c r="BJ2" s="124"/>
      <c r="BK2" s="124"/>
      <c r="BL2" s="124"/>
      <c r="BM2" s="124"/>
      <c r="BN2" s="124"/>
      <c r="BO2" s="124"/>
      <c r="BP2" s="124"/>
      <c r="BQ2" s="124"/>
      <c r="BR2" s="124"/>
      <c r="BS2" s="124"/>
      <c r="BT2" s="124"/>
      <c r="BU2" s="124"/>
    </row>
    <row r="3" spans="1:75" ht="15.75" customHeight="1" x14ac:dyDescent="0.25">
      <c r="A3" s="124"/>
      <c r="B3" s="152" t="s">
        <v>494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52" t="s">
        <v>494</v>
      </c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AV3" s="124"/>
      <c r="AW3" s="124"/>
      <c r="AX3" s="124"/>
      <c r="AY3" s="152" t="s">
        <v>494</v>
      </c>
      <c r="AZ3" s="124"/>
      <c r="BA3" s="124"/>
      <c r="BB3" s="124"/>
      <c r="BC3" s="124"/>
      <c r="BD3" s="124"/>
      <c r="BE3" s="124"/>
      <c r="BF3" s="124"/>
      <c r="BG3" s="124"/>
      <c r="BH3" s="124"/>
      <c r="BI3" s="124"/>
      <c r="BJ3" s="124"/>
      <c r="BK3" s="124"/>
      <c r="BL3" s="124"/>
      <c r="BM3" s="124"/>
      <c r="BN3" s="124"/>
      <c r="BO3" s="124"/>
      <c r="BP3" s="124"/>
      <c r="BQ3" s="124"/>
      <c r="BR3" s="124"/>
      <c r="BS3" s="124"/>
      <c r="BT3" s="124"/>
      <c r="BU3" s="124"/>
    </row>
    <row r="4" spans="1:75" s="95" customFormat="1" ht="15.75" customHeight="1" x14ac:dyDescent="0.25">
      <c r="A4" s="147"/>
      <c r="B4" s="148" t="s">
        <v>534</v>
      </c>
      <c r="C4" s="148"/>
      <c r="D4" s="148"/>
      <c r="E4" s="148"/>
      <c r="F4" s="148"/>
      <c r="G4" s="148"/>
      <c r="H4" s="148"/>
      <c r="I4" s="148"/>
      <c r="J4" s="14" t="e">
        <f>DATABASE!D10</f>
        <v>#N/A</v>
      </c>
      <c r="K4" s="14"/>
      <c r="L4" s="14"/>
      <c r="M4" s="490" t="s">
        <v>535</v>
      </c>
      <c r="N4" s="490"/>
      <c r="O4" s="150"/>
      <c r="P4" s="150"/>
      <c r="Q4" s="150"/>
      <c r="R4" s="150"/>
      <c r="S4" s="9" t="e">
        <f>DATABASE!E10</f>
        <v>#N/A</v>
      </c>
      <c r="T4" s="9"/>
      <c r="U4" s="9"/>
      <c r="V4" s="150"/>
      <c r="W4" s="148"/>
      <c r="Z4" s="147"/>
      <c r="AA4" s="148" t="s">
        <v>283</v>
      </c>
      <c r="AB4" s="148"/>
      <c r="AC4" s="148"/>
      <c r="AD4" s="148"/>
      <c r="AE4" s="148"/>
      <c r="AF4" s="148"/>
      <c r="AG4" s="148"/>
      <c r="AH4" s="148"/>
      <c r="AI4" s="14" t="e">
        <f>J4</f>
        <v>#N/A</v>
      </c>
      <c r="AJ4" s="14"/>
      <c r="AK4" s="14"/>
      <c r="AL4" s="490" t="s">
        <v>535</v>
      </c>
      <c r="AM4" s="150"/>
      <c r="AN4" s="150"/>
      <c r="AO4" s="150"/>
      <c r="AP4" s="150"/>
      <c r="AQ4" s="9" t="e">
        <f>S4</f>
        <v>#N/A</v>
      </c>
      <c r="AR4" s="9"/>
      <c r="AS4" s="9"/>
      <c r="AT4" s="150"/>
      <c r="AU4" s="148"/>
      <c r="AX4" s="147"/>
      <c r="AY4" s="148" t="s">
        <v>283</v>
      </c>
      <c r="AZ4" s="148"/>
      <c r="BA4" s="148"/>
      <c r="BB4" s="148"/>
      <c r="BC4" s="148"/>
      <c r="BD4" s="148"/>
      <c r="BE4" s="148"/>
      <c r="BF4" s="148"/>
      <c r="BG4" s="14" t="e">
        <f>AI4</f>
        <v>#N/A</v>
      </c>
      <c r="BH4" s="14"/>
      <c r="BI4" s="14"/>
      <c r="BJ4" s="490" t="s">
        <v>535</v>
      </c>
      <c r="BK4" s="150"/>
      <c r="BL4" s="150"/>
      <c r="BM4" s="150"/>
      <c r="BN4" s="150"/>
      <c r="BO4" s="9" t="e">
        <f>AQ4</f>
        <v>#N/A</v>
      </c>
      <c r="BP4" s="9"/>
      <c r="BQ4" s="9"/>
      <c r="BR4" s="150"/>
      <c r="BS4" s="148"/>
    </row>
    <row r="5" spans="1:75" s="95" customFormat="1" ht="15.75" customHeight="1" x14ac:dyDescent="0.25">
      <c r="A5" s="147"/>
      <c r="B5" s="1032" t="s">
        <v>631</v>
      </c>
      <c r="C5" s="1032"/>
      <c r="D5" s="1033" t="str">
        <f>"№  "&amp;DATABASE!B3</f>
        <v>№  45</v>
      </c>
      <c r="E5" s="1033"/>
      <c r="F5" s="149" t="s">
        <v>214</v>
      </c>
      <c r="G5" s="149"/>
      <c r="H5" s="149"/>
      <c r="K5" s="1106">
        <f>DATABASE!F3</f>
        <v>43952</v>
      </c>
      <c r="L5" s="1106"/>
      <c r="M5" s="1106"/>
      <c r="N5" s="149" t="s">
        <v>291</v>
      </c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7"/>
      <c r="AA5" s="1032" t="s">
        <v>632</v>
      </c>
      <c r="AB5" s="1032"/>
      <c r="AC5" s="1033" t="str">
        <f>D5</f>
        <v>№  45</v>
      </c>
      <c r="AD5" s="1033"/>
      <c r="AE5" s="149" t="s">
        <v>214</v>
      </c>
      <c r="AF5" s="149"/>
      <c r="AG5" s="149"/>
      <c r="AJ5" s="1034">
        <f>K5</f>
        <v>43952</v>
      </c>
      <c r="AK5" s="1034"/>
      <c r="AL5" s="149" t="s">
        <v>291</v>
      </c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7"/>
      <c r="AY5" s="1032" t="s">
        <v>633</v>
      </c>
      <c r="AZ5" s="1032"/>
      <c r="BA5" s="1033" t="str">
        <f>AC5</f>
        <v>№  45</v>
      </c>
      <c r="BB5" s="1033"/>
      <c r="BC5" s="149" t="s">
        <v>214</v>
      </c>
      <c r="BD5" s="149"/>
      <c r="BE5" s="149"/>
      <c r="BH5" s="1034">
        <f>AJ5</f>
        <v>43952</v>
      </c>
      <c r="BI5" s="1034"/>
      <c r="BJ5" s="149" t="s">
        <v>291</v>
      </c>
      <c r="BL5" s="149"/>
      <c r="BM5" s="149"/>
      <c r="BN5" s="149"/>
      <c r="BO5" s="149"/>
      <c r="BP5" s="149"/>
      <c r="BQ5" s="149"/>
      <c r="BR5" s="149"/>
      <c r="BS5" s="149"/>
      <c r="BT5" s="149"/>
      <c r="BU5" s="149"/>
    </row>
    <row r="6" spans="1:75" ht="15.75" customHeight="1" x14ac:dyDescent="0.25">
      <c r="A6" s="5" t="s">
        <v>0</v>
      </c>
      <c r="B6" s="4" t="s">
        <v>53</v>
      </c>
      <c r="C6" s="8" t="s">
        <v>536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6"/>
      <c r="Z6" s="1020" t="s">
        <v>0</v>
      </c>
      <c r="AA6" s="3" t="s">
        <v>53</v>
      </c>
      <c r="AB6" s="1025" t="s">
        <v>536</v>
      </c>
      <c r="AC6" s="1025"/>
      <c r="AD6" s="1025"/>
      <c r="AE6" s="1025"/>
      <c r="AF6" s="1025"/>
      <c r="AG6" s="1025"/>
      <c r="AH6" s="1025"/>
      <c r="AI6" s="1025"/>
      <c r="AJ6" s="1025"/>
      <c r="AK6" s="1025"/>
      <c r="AL6" s="1025"/>
      <c r="AM6" s="1025"/>
      <c r="AN6" s="1025"/>
      <c r="AO6" s="1025"/>
      <c r="AP6" s="1025"/>
      <c r="AQ6" s="1025"/>
      <c r="AR6" s="1025"/>
      <c r="AS6" s="1025"/>
      <c r="AT6" s="1025"/>
      <c r="AU6" s="1025"/>
      <c r="AV6" s="1025"/>
      <c r="AW6" s="1025"/>
      <c r="AX6" s="5" t="s">
        <v>0</v>
      </c>
      <c r="AY6" s="4" t="s">
        <v>53</v>
      </c>
      <c r="AZ6" s="1025" t="s">
        <v>536</v>
      </c>
      <c r="BA6" s="1025"/>
      <c r="BB6" s="1025"/>
      <c r="BC6" s="1025"/>
      <c r="BD6" s="1025"/>
      <c r="BE6" s="1025"/>
      <c r="BF6" s="1025"/>
      <c r="BG6" s="1025"/>
      <c r="BH6" s="1025"/>
      <c r="BI6" s="1025"/>
      <c r="BJ6" s="1025"/>
      <c r="BK6" s="1025"/>
      <c r="BL6" s="1025"/>
      <c r="BM6" s="1025"/>
      <c r="BN6" s="1025"/>
      <c r="BO6" s="1025"/>
      <c r="BP6" s="1025"/>
      <c r="BQ6" s="1025"/>
      <c r="BR6" s="1025"/>
      <c r="BS6" s="1025"/>
      <c r="BT6" s="1025"/>
      <c r="BU6" s="1025"/>
    </row>
    <row r="7" spans="1:75" s="82" customFormat="1" ht="12" customHeight="1" x14ac:dyDescent="0.25">
      <c r="A7" s="1020"/>
      <c r="B7" s="3"/>
      <c r="C7" s="697">
        <v>1</v>
      </c>
      <c r="D7" s="697">
        <v>2</v>
      </c>
      <c r="E7" s="697">
        <v>3</v>
      </c>
      <c r="F7" s="697">
        <v>4</v>
      </c>
      <c r="G7" s="697">
        <v>5</v>
      </c>
      <c r="H7" s="697">
        <v>6</v>
      </c>
      <c r="I7" s="697">
        <v>7</v>
      </c>
      <c r="J7" s="697">
        <v>8</v>
      </c>
      <c r="K7" s="697">
        <v>9</v>
      </c>
      <c r="L7" s="697">
        <v>10</v>
      </c>
      <c r="M7" s="1026">
        <v>11</v>
      </c>
      <c r="N7" s="1027"/>
      <c r="O7" s="791">
        <v>12</v>
      </c>
      <c r="P7" s="697">
        <v>13</v>
      </c>
      <c r="Q7" s="791">
        <v>14</v>
      </c>
      <c r="R7" s="697">
        <v>15</v>
      </c>
      <c r="S7" s="791">
        <v>16</v>
      </c>
      <c r="T7" s="697">
        <v>17</v>
      </c>
      <c r="U7" s="791">
        <v>18</v>
      </c>
      <c r="V7" s="697">
        <v>19</v>
      </c>
      <c r="W7" s="791">
        <v>20</v>
      </c>
      <c r="X7" s="697">
        <v>21</v>
      </c>
      <c r="Y7" s="791">
        <v>22</v>
      </c>
      <c r="Z7" s="1021"/>
      <c r="AA7" s="1023"/>
      <c r="AB7" s="697">
        <v>23</v>
      </c>
      <c r="AC7" s="697">
        <v>24</v>
      </c>
      <c r="AD7" s="697">
        <v>25</v>
      </c>
      <c r="AE7" s="697">
        <v>26</v>
      </c>
      <c r="AF7" s="697">
        <v>27</v>
      </c>
      <c r="AG7" s="697">
        <v>28</v>
      </c>
      <c r="AH7" s="697">
        <v>29</v>
      </c>
      <c r="AI7" s="697">
        <v>30</v>
      </c>
      <c r="AJ7" s="697">
        <v>31</v>
      </c>
      <c r="AK7" s="697">
        <v>32</v>
      </c>
      <c r="AL7" s="697">
        <v>33</v>
      </c>
      <c r="AM7" s="697">
        <v>34</v>
      </c>
      <c r="AN7" s="697">
        <v>35</v>
      </c>
      <c r="AO7" s="697">
        <v>36</v>
      </c>
      <c r="AP7" s="697">
        <v>37</v>
      </c>
      <c r="AQ7" s="697">
        <v>38</v>
      </c>
      <c r="AR7" s="697">
        <v>39</v>
      </c>
      <c r="AS7" s="697">
        <v>40</v>
      </c>
      <c r="AT7" s="697">
        <v>41</v>
      </c>
      <c r="AU7" s="697">
        <v>42</v>
      </c>
      <c r="AV7" s="697">
        <v>43</v>
      </c>
      <c r="AW7" s="697">
        <v>44</v>
      </c>
      <c r="AX7" s="1020"/>
      <c r="AY7" s="3"/>
      <c r="AZ7" s="697">
        <v>45</v>
      </c>
      <c r="BA7" s="697">
        <v>46</v>
      </c>
      <c r="BB7" s="697">
        <v>47</v>
      </c>
      <c r="BC7" s="697">
        <v>48</v>
      </c>
      <c r="BD7" s="697">
        <v>49</v>
      </c>
      <c r="BE7" s="697">
        <v>50</v>
      </c>
      <c r="BF7" s="697">
        <v>51</v>
      </c>
      <c r="BG7" s="697">
        <v>52</v>
      </c>
      <c r="BH7" s="697">
        <v>53</v>
      </c>
      <c r="BI7" s="1026">
        <v>54</v>
      </c>
      <c r="BJ7" s="1027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</row>
    <row r="8" spans="1:75" s="82" customFormat="1" ht="12" customHeight="1" x14ac:dyDescent="0.25">
      <c r="A8" s="1020"/>
      <c r="B8" s="3"/>
      <c r="C8" s="697" t="s">
        <v>866</v>
      </c>
      <c r="D8" s="697" t="s">
        <v>867</v>
      </c>
      <c r="E8" s="697" t="s">
        <v>868</v>
      </c>
      <c r="F8" s="697" t="s">
        <v>869</v>
      </c>
      <c r="G8" s="697" t="s">
        <v>870</v>
      </c>
      <c r="H8" s="697" t="s">
        <v>871</v>
      </c>
      <c r="I8" s="697" t="s">
        <v>872</v>
      </c>
      <c r="J8" s="697" t="s">
        <v>873</v>
      </c>
      <c r="K8" s="730" t="s">
        <v>874</v>
      </c>
      <c r="L8" s="730" t="s">
        <v>875</v>
      </c>
      <c r="M8" s="1026" t="s">
        <v>876</v>
      </c>
      <c r="N8" s="1027"/>
      <c r="O8" s="787" t="s">
        <v>877</v>
      </c>
      <c r="P8" s="697" t="s">
        <v>878</v>
      </c>
      <c r="Q8" s="697" t="s">
        <v>879</v>
      </c>
      <c r="R8" s="697" t="s">
        <v>880</v>
      </c>
      <c r="S8" s="697" t="s">
        <v>881</v>
      </c>
      <c r="T8" s="697" t="s">
        <v>882</v>
      </c>
      <c r="U8" s="697" t="s">
        <v>883</v>
      </c>
      <c r="V8" s="697" t="s">
        <v>884</v>
      </c>
      <c r="W8" s="697" t="s">
        <v>885</v>
      </c>
      <c r="X8" s="697" t="s">
        <v>886</v>
      </c>
      <c r="Y8" s="697" t="s">
        <v>887</v>
      </c>
      <c r="Z8" s="1021"/>
      <c r="AA8" s="1023"/>
      <c r="AB8" s="697" t="s">
        <v>888</v>
      </c>
      <c r="AC8" s="697" t="s">
        <v>889</v>
      </c>
      <c r="AD8" s="697" t="s">
        <v>890</v>
      </c>
      <c r="AE8" s="697" t="s">
        <v>891</v>
      </c>
      <c r="AF8" s="697" t="s">
        <v>892</v>
      </c>
      <c r="AG8" s="697" t="s">
        <v>893</v>
      </c>
      <c r="AH8" s="697" t="s">
        <v>894</v>
      </c>
      <c r="AI8" s="697" t="s">
        <v>895</v>
      </c>
      <c r="AJ8" s="697" t="s">
        <v>896</v>
      </c>
      <c r="AK8" s="697" t="s">
        <v>897</v>
      </c>
      <c r="AL8" s="697" t="s">
        <v>898</v>
      </c>
      <c r="AM8" s="697" t="s">
        <v>899</v>
      </c>
      <c r="AN8" s="697" t="s">
        <v>900</v>
      </c>
      <c r="AO8" s="697" t="s">
        <v>901</v>
      </c>
      <c r="AP8" s="697" t="s">
        <v>902</v>
      </c>
      <c r="AQ8" s="697" t="s">
        <v>903</v>
      </c>
      <c r="AR8" s="697" t="s">
        <v>904</v>
      </c>
      <c r="AS8" s="697" t="s">
        <v>905</v>
      </c>
      <c r="AT8" s="697" t="s">
        <v>906</v>
      </c>
      <c r="AU8" s="697" t="s">
        <v>907</v>
      </c>
      <c r="AV8" s="697" t="s">
        <v>908</v>
      </c>
      <c r="AW8" s="697" t="s">
        <v>909</v>
      </c>
      <c r="AX8" s="1020"/>
      <c r="AY8" s="3"/>
      <c r="AZ8" s="697" t="s">
        <v>910</v>
      </c>
      <c r="BA8" s="697" t="s">
        <v>911</v>
      </c>
      <c r="BB8" s="697" t="s">
        <v>912</v>
      </c>
      <c r="BC8" s="697" t="s">
        <v>913</v>
      </c>
      <c r="BD8" s="697" t="s">
        <v>914</v>
      </c>
      <c r="BE8" s="697" t="s">
        <v>915</v>
      </c>
      <c r="BF8" s="697" t="s">
        <v>916</v>
      </c>
      <c r="BG8" s="697" t="s">
        <v>917</v>
      </c>
      <c r="BH8" s="697" t="s">
        <v>918</v>
      </c>
      <c r="BI8" s="1026" t="s">
        <v>919</v>
      </c>
      <c r="BJ8" s="1027"/>
      <c r="BK8" s="648"/>
      <c r="BL8" s="648"/>
      <c r="BM8" s="648"/>
      <c r="BN8" s="648"/>
      <c r="BO8" s="648"/>
      <c r="BP8" s="648"/>
      <c r="BQ8" s="648"/>
      <c r="BR8" s="648"/>
      <c r="BS8" s="648"/>
      <c r="BT8" s="648"/>
      <c r="BU8" s="648"/>
    </row>
    <row r="9" spans="1:75" ht="48.75" customHeight="1" x14ac:dyDescent="0.25">
      <c r="A9" s="1020"/>
      <c r="B9" s="3"/>
      <c r="C9" s="491">
        <f>'К-дарь'!H6</f>
        <v>43952</v>
      </c>
      <c r="D9" s="491">
        <f>'К-дарь'!H7</f>
        <v>43953</v>
      </c>
      <c r="E9" s="491">
        <f>'К-дарь'!H8</f>
        <v>43955</v>
      </c>
      <c r="F9" s="491">
        <f>'К-дарь'!H9</f>
        <v>43956</v>
      </c>
      <c r="G9" s="491">
        <f>'К-дарь'!H10</f>
        <v>43957</v>
      </c>
      <c r="H9" s="491">
        <f>'К-дарь'!H11</f>
        <v>43958</v>
      </c>
      <c r="I9" s="491">
        <f>'К-дарь'!H12</f>
        <v>43959</v>
      </c>
      <c r="J9" s="491">
        <f>'К-дарь'!H13</f>
        <v>43962</v>
      </c>
      <c r="K9" s="731">
        <f>'К-дарь'!H14</f>
        <v>43963</v>
      </c>
      <c r="L9" s="731">
        <f>'К-дарь'!H15</f>
        <v>43964</v>
      </c>
      <c r="M9" s="1028">
        <f>'К-дарь'!H16</f>
        <v>43965</v>
      </c>
      <c r="N9" s="1029"/>
      <c r="O9" s="784">
        <f>'К-дарь'!H17</f>
        <v>43966</v>
      </c>
      <c r="P9" s="153">
        <f>'К-дарь'!H18</f>
        <v>43967</v>
      </c>
      <c r="Q9" s="491">
        <f>'К-дарь'!H19</f>
        <v>43969</v>
      </c>
      <c r="R9" s="153">
        <f>'К-дарь'!H20</f>
        <v>43970</v>
      </c>
      <c r="S9" s="153">
        <f>'К-дарь'!H21</f>
        <v>43971</v>
      </c>
      <c r="T9" s="153">
        <f>'К-дарь'!H22</f>
        <v>43972</v>
      </c>
      <c r="U9" s="153">
        <f>'К-дарь'!H23</f>
        <v>43973</v>
      </c>
      <c r="V9" s="153">
        <f>'К-дарь'!H24</f>
        <v>43974</v>
      </c>
      <c r="W9" s="491">
        <f>'К-дарь'!H25</f>
        <v>43976</v>
      </c>
      <c r="X9" s="491">
        <f>'К-дарь'!H26</f>
        <v>43977</v>
      </c>
      <c r="Y9" s="491">
        <f>'К-дарь'!H27</f>
        <v>43978</v>
      </c>
      <c r="Z9" s="1022"/>
      <c r="AA9" s="1024"/>
      <c r="AB9" s="492">
        <f>'К-дарь'!H28</f>
        <v>43979</v>
      </c>
      <c r="AC9" s="492">
        <f>'К-дарь'!H29</f>
        <v>43980</v>
      </c>
      <c r="AD9" s="492">
        <f>'К-дарь'!H30</f>
        <v>43981</v>
      </c>
      <c r="AE9" s="492">
        <f>'К-дарь'!H31</f>
        <v>43983</v>
      </c>
      <c r="AF9" s="492">
        <f>'К-дарь'!H32</f>
        <v>43984</v>
      </c>
      <c r="AG9" s="492">
        <f>'К-дарь'!H33</f>
        <v>43985</v>
      </c>
      <c r="AH9" s="492">
        <f>'К-дарь'!H34</f>
        <v>43986</v>
      </c>
      <c r="AI9" s="492">
        <f>'К-дарь'!H35</f>
        <v>43987</v>
      </c>
      <c r="AJ9" s="492">
        <f>'К-дарь'!H36</f>
        <v>43988</v>
      </c>
      <c r="AK9" s="492">
        <f>'К-дарь'!H37</f>
        <v>43990</v>
      </c>
      <c r="AL9" s="492">
        <f>'К-дарь'!H38</f>
        <v>43991</v>
      </c>
      <c r="AM9" s="492">
        <f>'К-дарь'!H39</f>
        <v>43992</v>
      </c>
      <c r="AN9" s="492">
        <f>'К-дарь'!H40</f>
        <v>43993</v>
      </c>
      <c r="AO9" s="492">
        <f>'К-дарь'!H41</f>
        <v>43994</v>
      </c>
      <c r="AP9" s="492">
        <f>'К-дарь'!H42</f>
        <v>43995</v>
      </c>
      <c r="AQ9" s="492">
        <f>'К-дарь'!H43</f>
        <v>43997</v>
      </c>
      <c r="AR9" s="492">
        <f>'К-дарь'!H44</f>
        <v>43998</v>
      </c>
      <c r="AS9" s="492">
        <f>'К-дарь'!H45</f>
        <v>43999</v>
      </c>
      <c r="AT9" s="492">
        <f>'К-дарь'!H46</f>
        <v>44000</v>
      </c>
      <c r="AU9" s="492">
        <f>'К-дарь'!H47</f>
        <v>44001</v>
      </c>
      <c r="AV9" s="492">
        <f>'К-дарь'!H48</f>
        <v>44002</v>
      </c>
      <c r="AW9" s="492">
        <f>'К-дарь'!H49</f>
        <v>44004</v>
      </c>
      <c r="AX9" s="1020"/>
      <c r="AY9" s="3"/>
      <c r="AZ9" s="492">
        <f>'К-дарь'!H50</f>
        <v>44005</v>
      </c>
      <c r="BA9" s="492">
        <f>'К-дарь'!H51</f>
        <v>44006</v>
      </c>
      <c r="BB9" s="492">
        <f>'К-дарь'!H52</f>
        <v>44007</v>
      </c>
      <c r="BC9" s="492">
        <f>'К-дарь'!H53</f>
        <v>44008</v>
      </c>
      <c r="BD9" s="492">
        <f>'К-дарь'!H54</f>
        <v>44009</v>
      </c>
      <c r="BE9" s="492">
        <f>'К-дарь'!H55</f>
        <v>44011</v>
      </c>
      <c r="BF9" s="492">
        <f>'К-дарь'!H56</f>
        <v>44012</v>
      </c>
      <c r="BG9" s="492">
        <f>'К-дарь'!H57</f>
        <v>44013</v>
      </c>
      <c r="BH9" s="492">
        <f>'К-дарь'!H58</f>
        <v>44014</v>
      </c>
      <c r="BI9" s="902">
        <f>'К-дарь'!H59</f>
        <v>44015</v>
      </c>
      <c r="BJ9" s="903"/>
      <c r="BK9" s="492"/>
      <c r="BL9" s="492"/>
      <c r="BM9" s="492"/>
      <c r="BN9" s="492"/>
      <c r="BO9" s="492"/>
      <c r="BP9" s="492"/>
      <c r="BQ9" s="492"/>
      <c r="BR9" s="492"/>
      <c r="BS9" s="492"/>
      <c r="BT9" s="492"/>
      <c r="BU9" s="492"/>
    </row>
    <row r="10" spans="1:75" ht="10.5" customHeight="1" x14ac:dyDescent="0.25">
      <c r="A10" s="906">
        <v>1</v>
      </c>
      <c r="B10" s="904" t="str">
        <f>DATABASE!C15</f>
        <v>Абдурахмонова Машҳура Давроновна</v>
      </c>
      <c r="C10" s="493" t="s">
        <v>217</v>
      </c>
      <c r="D10" s="494"/>
      <c r="E10" s="493" t="s">
        <v>284</v>
      </c>
      <c r="F10" s="493"/>
      <c r="G10" s="493" t="s">
        <v>41</v>
      </c>
      <c r="H10" s="495"/>
      <c r="I10" s="493" t="s">
        <v>40</v>
      </c>
      <c r="J10" s="494"/>
      <c r="K10" s="497" t="s">
        <v>285</v>
      </c>
      <c r="L10" s="496"/>
      <c r="M10" s="506">
        <v>11</v>
      </c>
      <c r="N10" s="913" t="s">
        <v>425</v>
      </c>
      <c r="O10" s="496"/>
      <c r="P10" s="509">
        <v>12</v>
      </c>
      <c r="Q10" s="496"/>
      <c r="R10" s="509">
        <v>13</v>
      </c>
      <c r="S10" s="509"/>
      <c r="T10" s="498">
        <v>14</v>
      </c>
      <c r="U10" s="509"/>
      <c r="V10" s="509"/>
      <c r="W10" s="494">
        <v>15</v>
      </c>
      <c r="X10" s="494"/>
      <c r="Y10" s="500">
        <v>16</v>
      </c>
      <c r="Z10" s="906">
        <v>1</v>
      </c>
      <c r="AA10" s="904" t="str">
        <f>B10</f>
        <v>Абдурахмонова Машҳура Давроновна</v>
      </c>
      <c r="AB10" s="498"/>
      <c r="AC10" s="494">
        <v>17</v>
      </c>
      <c r="AD10" s="494"/>
      <c r="AE10" s="494">
        <v>18</v>
      </c>
      <c r="AF10" s="496"/>
      <c r="AG10" s="496">
        <v>19</v>
      </c>
      <c r="AH10" s="496"/>
      <c r="AI10" s="496">
        <v>20</v>
      </c>
      <c r="AJ10" s="498"/>
      <c r="AK10" s="496">
        <v>20</v>
      </c>
      <c r="AL10" s="499"/>
      <c r="AM10" s="496">
        <v>20</v>
      </c>
      <c r="AN10" s="498"/>
      <c r="AO10" s="498">
        <v>20</v>
      </c>
      <c r="AP10" s="498"/>
      <c r="AQ10" s="498">
        <v>20</v>
      </c>
      <c r="AR10" s="495"/>
      <c r="AS10" s="498">
        <v>20</v>
      </c>
      <c r="AT10" s="495"/>
      <c r="AU10" s="498">
        <v>20</v>
      </c>
      <c r="AV10" s="498"/>
      <c r="AW10" s="494"/>
      <c r="AX10" s="906">
        <v>1</v>
      </c>
      <c r="AY10" s="904" t="str">
        <f>AA10</f>
        <v>Абдурахмонова Машҳура Давроновна</v>
      </c>
      <c r="AZ10" s="494">
        <v>20</v>
      </c>
      <c r="BA10" s="494"/>
      <c r="BB10" s="494">
        <v>20</v>
      </c>
      <c r="BC10" s="496"/>
      <c r="BD10" s="494">
        <v>20</v>
      </c>
      <c r="BE10" s="496"/>
      <c r="BF10" s="494">
        <v>20</v>
      </c>
      <c r="BG10" s="496"/>
      <c r="BH10" s="496">
        <v>20</v>
      </c>
      <c r="BI10" s="495"/>
      <c r="BJ10" s="1017" t="s">
        <v>425</v>
      </c>
      <c r="BK10" s="908" t="s">
        <v>630</v>
      </c>
      <c r="BL10" s="493"/>
      <c r="BM10" s="493"/>
      <c r="BN10" s="495"/>
      <c r="BO10" s="495"/>
      <c r="BP10" s="495"/>
      <c r="BQ10" s="495"/>
      <c r="BR10" s="493"/>
      <c r="BS10" s="501"/>
      <c r="BT10" s="501"/>
      <c r="BU10" s="501"/>
    </row>
    <row r="11" spans="1:75" ht="10.5" customHeight="1" x14ac:dyDescent="0.25">
      <c r="A11" s="907"/>
      <c r="B11" s="905"/>
      <c r="C11" s="502">
        <v>2</v>
      </c>
      <c r="D11" s="502"/>
      <c r="E11" s="502">
        <v>2</v>
      </c>
      <c r="F11" s="502"/>
      <c r="G11" s="502">
        <v>2</v>
      </c>
      <c r="H11" s="502"/>
      <c r="I11" s="502">
        <v>2</v>
      </c>
      <c r="J11" s="502"/>
      <c r="K11" s="503">
        <v>2</v>
      </c>
      <c r="L11" s="503"/>
      <c r="M11" s="508">
        <v>2</v>
      </c>
      <c r="N11" s="914"/>
      <c r="O11" s="503"/>
      <c r="P11" s="504">
        <v>2</v>
      </c>
      <c r="Q11" s="503"/>
      <c r="R11" s="504">
        <v>2</v>
      </c>
      <c r="S11" s="504"/>
      <c r="T11" s="504">
        <v>2</v>
      </c>
      <c r="U11" s="504"/>
      <c r="V11" s="504"/>
      <c r="W11" s="502">
        <v>2</v>
      </c>
      <c r="X11" s="502"/>
      <c r="Y11" s="505">
        <v>2</v>
      </c>
      <c r="Z11" s="907"/>
      <c r="AA11" s="905"/>
      <c r="AB11" s="504"/>
      <c r="AC11" s="502">
        <v>2</v>
      </c>
      <c r="AD11" s="502"/>
      <c r="AE11" s="502">
        <v>2</v>
      </c>
      <c r="AF11" s="503"/>
      <c r="AG11" s="503">
        <v>2</v>
      </c>
      <c r="AH11" s="503"/>
      <c r="AI11" s="503">
        <v>2</v>
      </c>
      <c r="AJ11" s="504"/>
      <c r="AK11" s="503">
        <v>2</v>
      </c>
      <c r="AL11" s="504"/>
      <c r="AM11" s="503">
        <v>2</v>
      </c>
      <c r="AN11" s="504"/>
      <c r="AO11" s="504">
        <v>2</v>
      </c>
      <c r="AP11" s="504"/>
      <c r="AQ11" s="504">
        <v>2</v>
      </c>
      <c r="AR11" s="502"/>
      <c r="AS11" s="504">
        <v>2</v>
      </c>
      <c r="AT11" s="502"/>
      <c r="AU11" s="504">
        <v>2</v>
      </c>
      <c r="AV11" s="504"/>
      <c r="AW11" s="502"/>
      <c r="AX11" s="907"/>
      <c r="AY11" s="905"/>
      <c r="AZ11" s="502">
        <v>2</v>
      </c>
      <c r="BA11" s="502"/>
      <c r="BB11" s="502">
        <v>2</v>
      </c>
      <c r="BC11" s="503"/>
      <c r="BD11" s="502">
        <v>2</v>
      </c>
      <c r="BE11" s="503"/>
      <c r="BF11" s="502">
        <v>2</v>
      </c>
      <c r="BG11" s="503"/>
      <c r="BH11" s="503">
        <v>1</v>
      </c>
      <c r="BI11" s="502"/>
      <c r="BJ11" s="1018"/>
      <c r="BK11" s="909"/>
      <c r="BL11" s="502"/>
      <c r="BM11" s="502"/>
      <c r="BN11" s="502"/>
      <c r="BO11" s="502"/>
      <c r="BP11" s="502"/>
      <c r="BQ11" s="502"/>
      <c r="BR11" s="502"/>
      <c r="BS11" s="157"/>
      <c r="BT11" s="157"/>
      <c r="BU11" s="157"/>
      <c r="BW11" s="82">
        <f>SUM(C11:K11,L11:Y11,AB11:AW11,AZ11:BR11)</f>
        <v>51</v>
      </c>
    </row>
    <row r="12" spans="1:75" ht="10.5" customHeight="1" x14ac:dyDescent="0.25">
      <c r="A12" s="906">
        <v>2</v>
      </c>
      <c r="B12" s="904">
        <f>DATABASE!C16</f>
        <v>0</v>
      </c>
      <c r="C12" s="493" t="s">
        <v>217</v>
      </c>
      <c r="D12" s="494"/>
      <c r="E12" s="493" t="s">
        <v>284</v>
      </c>
      <c r="F12" s="497"/>
      <c r="G12" s="493" t="s">
        <v>41</v>
      </c>
      <c r="H12" s="493"/>
      <c r="I12" s="497" t="s">
        <v>40</v>
      </c>
      <c r="J12" s="494"/>
      <c r="K12" s="497" t="s">
        <v>285</v>
      </c>
      <c r="L12" s="496"/>
      <c r="M12" s="506">
        <v>11</v>
      </c>
      <c r="N12" s="914"/>
      <c r="O12" s="496"/>
      <c r="P12" s="498">
        <v>12</v>
      </c>
      <c r="Q12" s="506"/>
      <c r="R12" s="498">
        <v>13</v>
      </c>
      <c r="S12" s="509"/>
      <c r="T12" s="498"/>
      <c r="U12" s="494">
        <v>14</v>
      </c>
      <c r="V12" s="498"/>
      <c r="W12" s="494">
        <v>15</v>
      </c>
      <c r="X12" s="497"/>
      <c r="Y12" s="500">
        <v>16</v>
      </c>
      <c r="Z12" s="906">
        <v>2</v>
      </c>
      <c r="AA12" s="904">
        <f>B12</f>
        <v>0</v>
      </c>
      <c r="AB12" s="494"/>
      <c r="AC12" s="494">
        <v>17</v>
      </c>
      <c r="AD12" s="494"/>
      <c r="AE12" s="496">
        <v>18</v>
      </c>
      <c r="AF12" s="496"/>
      <c r="AG12" s="496">
        <v>19</v>
      </c>
      <c r="AH12" s="498"/>
      <c r="AI12" s="496">
        <v>20</v>
      </c>
      <c r="AJ12" s="498"/>
      <c r="AK12" s="496">
        <v>20</v>
      </c>
      <c r="AL12" s="499"/>
      <c r="AM12" s="498">
        <v>20</v>
      </c>
      <c r="AN12" s="498"/>
      <c r="AO12" s="498">
        <v>20</v>
      </c>
      <c r="AP12" s="498"/>
      <c r="AQ12" s="498">
        <v>20</v>
      </c>
      <c r="AR12" s="498"/>
      <c r="AS12" s="498">
        <v>20</v>
      </c>
      <c r="AT12" s="498"/>
      <c r="AU12" s="500"/>
      <c r="AV12" s="494">
        <v>20</v>
      </c>
      <c r="AW12" s="494"/>
      <c r="AX12" s="906">
        <v>2</v>
      </c>
      <c r="AY12" s="904">
        <f>AA12</f>
        <v>0</v>
      </c>
      <c r="AZ12" s="494">
        <v>20</v>
      </c>
      <c r="BA12" s="496"/>
      <c r="BB12" s="494">
        <v>20</v>
      </c>
      <c r="BC12" s="496"/>
      <c r="BD12" s="494">
        <v>20</v>
      </c>
      <c r="BE12" s="496"/>
      <c r="BF12" s="496">
        <v>20</v>
      </c>
      <c r="BG12" s="496"/>
      <c r="BH12" s="496">
        <v>20</v>
      </c>
      <c r="BI12" s="495"/>
      <c r="BJ12" s="1018"/>
      <c r="BK12" s="909"/>
      <c r="BL12" s="494"/>
      <c r="BM12" s="494"/>
      <c r="BN12" s="495"/>
      <c r="BO12" s="495"/>
      <c r="BP12" s="495"/>
      <c r="BQ12" s="495"/>
      <c r="BR12" s="493"/>
      <c r="BS12" s="501"/>
      <c r="BT12" s="501"/>
      <c r="BU12" s="501"/>
      <c r="BW12" s="82"/>
    </row>
    <row r="13" spans="1:75" ht="10.5" customHeight="1" x14ac:dyDescent="0.25">
      <c r="A13" s="907"/>
      <c r="B13" s="905"/>
      <c r="C13" s="502">
        <v>2</v>
      </c>
      <c r="D13" s="502"/>
      <c r="E13" s="502">
        <v>2</v>
      </c>
      <c r="F13" s="503"/>
      <c r="G13" s="502">
        <v>2</v>
      </c>
      <c r="H13" s="502"/>
      <c r="I13" s="503">
        <v>2</v>
      </c>
      <c r="J13" s="502"/>
      <c r="K13" s="503">
        <v>2</v>
      </c>
      <c r="L13" s="503"/>
      <c r="M13" s="508">
        <v>2</v>
      </c>
      <c r="N13" s="914"/>
      <c r="O13" s="503"/>
      <c r="P13" s="504">
        <v>2</v>
      </c>
      <c r="Q13" s="508"/>
      <c r="R13" s="504">
        <v>2</v>
      </c>
      <c r="S13" s="504"/>
      <c r="T13" s="504"/>
      <c r="U13" s="502">
        <v>2</v>
      </c>
      <c r="V13" s="504"/>
      <c r="W13" s="502">
        <v>2</v>
      </c>
      <c r="X13" s="503"/>
      <c r="Y13" s="505">
        <v>2</v>
      </c>
      <c r="Z13" s="907"/>
      <c r="AA13" s="905"/>
      <c r="AB13" s="502"/>
      <c r="AC13" s="502">
        <v>2</v>
      </c>
      <c r="AD13" s="502"/>
      <c r="AE13" s="503">
        <v>2</v>
      </c>
      <c r="AF13" s="503"/>
      <c r="AG13" s="503">
        <v>2</v>
      </c>
      <c r="AH13" s="504"/>
      <c r="AI13" s="503">
        <v>2</v>
      </c>
      <c r="AJ13" s="504"/>
      <c r="AK13" s="503">
        <v>2</v>
      </c>
      <c r="AL13" s="504"/>
      <c r="AM13" s="504">
        <v>2</v>
      </c>
      <c r="AN13" s="504"/>
      <c r="AO13" s="504">
        <v>2</v>
      </c>
      <c r="AP13" s="504"/>
      <c r="AQ13" s="504">
        <v>2</v>
      </c>
      <c r="AR13" s="504"/>
      <c r="AS13" s="504">
        <v>2</v>
      </c>
      <c r="AT13" s="504"/>
      <c r="AU13" s="505"/>
      <c r="AV13" s="502">
        <v>2</v>
      </c>
      <c r="AW13" s="502"/>
      <c r="AX13" s="907"/>
      <c r="AY13" s="905"/>
      <c r="AZ13" s="502">
        <v>2</v>
      </c>
      <c r="BA13" s="503"/>
      <c r="BB13" s="502">
        <v>2</v>
      </c>
      <c r="BC13" s="503"/>
      <c r="BD13" s="502">
        <v>2</v>
      </c>
      <c r="BE13" s="503"/>
      <c r="BF13" s="503">
        <v>2</v>
      </c>
      <c r="BG13" s="503"/>
      <c r="BH13" s="503">
        <v>1</v>
      </c>
      <c r="BI13" s="502"/>
      <c r="BJ13" s="1018"/>
      <c r="BK13" s="909"/>
      <c r="BL13" s="502"/>
      <c r="BM13" s="502"/>
      <c r="BN13" s="502"/>
      <c r="BO13" s="502"/>
      <c r="BP13" s="502"/>
      <c r="BQ13" s="502"/>
      <c r="BR13" s="502"/>
      <c r="BS13" s="157"/>
      <c r="BT13" s="157"/>
      <c r="BU13" s="157"/>
      <c r="BW13" s="82">
        <f>SUM(C13:K13,L13:Y13,AB13:AW13,AZ13:BR13)</f>
        <v>51</v>
      </c>
    </row>
    <row r="14" spans="1:75" ht="10.5" customHeight="1" x14ac:dyDescent="0.25">
      <c r="A14" s="906">
        <v>3</v>
      </c>
      <c r="B14" s="904">
        <f>DATABASE!C17</f>
        <v>0</v>
      </c>
      <c r="C14" s="493" t="s">
        <v>217</v>
      </c>
      <c r="D14" s="494"/>
      <c r="E14" s="493" t="s">
        <v>284</v>
      </c>
      <c r="F14" s="497"/>
      <c r="G14" s="497" t="s">
        <v>41</v>
      </c>
      <c r="H14" s="493"/>
      <c r="I14" s="497" t="s">
        <v>40</v>
      </c>
      <c r="J14" s="496"/>
      <c r="K14" s="497" t="s">
        <v>285</v>
      </c>
      <c r="L14" s="496"/>
      <c r="M14" s="506">
        <v>11</v>
      </c>
      <c r="N14" s="914"/>
      <c r="O14" s="496"/>
      <c r="P14" s="498">
        <v>12</v>
      </c>
      <c r="Q14" s="506"/>
      <c r="R14" s="506"/>
      <c r="S14" s="494">
        <v>13</v>
      </c>
      <c r="T14" s="498"/>
      <c r="U14" s="494">
        <v>14</v>
      </c>
      <c r="V14" s="498"/>
      <c r="W14" s="494">
        <v>15</v>
      </c>
      <c r="X14" s="497"/>
      <c r="Y14" s="500">
        <v>16</v>
      </c>
      <c r="Z14" s="906">
        <v>3</v>
      </c>
      <c r="AA14" s="904">
        <f>B14</f>
        <v>0</v>
      </c>
      <c r="AB14" s="494"/>
      <c r="AC14" s="496">
        <v>17</v>
      </c>
      <c r="AD14" s="494"/>
      <c r="AE14" s="496">
        <v>18</v>
      </c>
      <c r="AF14" s="498"/>
      <c r="AG14" s="496">
        <v>19</v>
      </c>
      <c r="AH14" s="498"/>
      <c r="AI14" s="496">
        <v>20</v>
      </c>
      <c r="AJ14" s="498"/>
      <c r="AK14" s="498">
        <v>20</v>
      </c>
      <c r="AL14" s="499"/>
      <c r="AM14" s="498">
        <v>20</v>
      </c>
      <c r="AN14" s="494"/>
      <c r="AO14" s="498">
        <v>20</v>
      </c>
      <c r="AP14" s="498"/>
      <c r="AQ14" s="498">
        <v>20</v>
      </c>
      <c r="AR14" s="498"/>
      <c r="AS14" s="494"/>
      <c r="AT14" s="494">
        <v>20</v>
      </c>
      <c r="AU14" s="500"/>
      <c r="AV14" s="494">
        <v>20</v>
      </c>
      <c r="AW14" s="496"/>
      <c r="AX14" s="906">
        <v>3</v>
      </c>
      <c r="AY14" s="904">
        <f>AA14</f>
        <v>0</v>
      </c>
      <c r="AZ14" s="494">
        <v>20</v>
      </c>
      <c r="BA14" s="496"/>
      <c r="BB14" s="494">
        <v>20</v>
      </c>
      <c r="BC14" s="496"/>
      <c r="BD14" s="496">
        <v>20</v>
      </c>
      <c r="BE14" s="496"/>
      <c r="BF14" s="496">
        <v>20</v>
      </c>
      <c r="BG14" s="510"/>
      <c r="BH14" s="496">
        <v>20</v>
      </c>
      <c r="BI14" s="495"/>
      <c r="BJ14" s="1018"/>
      <c r="BK14" s="909"/>
      <c r="BL14" s="494"/>
      <c r="BM14" s="494"/>
      <c r="BN14" s="495"/>
      <c r="BO14" s="495"/>
      <c r="BP14" s="495"/>
      <c r="BQ14" s="493"/>
      <c r="BR14" s="495"/>
      <c r="BS14" s="156"/>
      <c r="BT14" s="501"/>
      <c r="BU14" s="501"/>
      <c r="BW14" s="82"/>
    </row>
    <row r="15" spans="1:75" ht="10.5" customHeight="1" x14ac:dyDescent="0.25">
      <c r="A15" s="907">
        <v>3</v>
      </c>
      <c r="B15" s="905"/>
      <c r="C15" s="502">
        <v>2</v>
      </c>
      <c r="D15" s="502"/>
      <c r="E15" s="502">
        <v>2</v>
      </c>
      <c r="F15" s="503"/>
      <c r="G15" s="503">
        <v>2</v>
      </c>
      <c r="H15" s="502"/>
      <c r="I15" s="503">
        <v>2</v>
      </c>
      <c r="J15" s="503"/>
      <c r="K15" s="503">
        <v>2</v>
      </c>
      <c r="L15" s="503"/>
      <c r="M15" s="508">
        <v>2</v>
      </c>
      <c r="N15" s="914"/>
      <c r="O15" s="503"/>
      <c r="P15" s="504">
        <v>2</v>
      </c>
      <c r="Q15" s="508"/>
      <c r="R15" s="508"/>
      <c r="S15" s="502">
        <v>2</v>
      </c>
      <c r="T15" s="504"/>
      <c r="U15" s="502">
        <v>2</v>
      </c>
      <c r="V15" s="504"/>
      <c r="W15" s="502">
        <v>2</v>
      </c>
      <c r="X15" s="503"/>
      <c r="Y15" s="505">
        <v>2</v>
      </c>
      <c r="Z15" s="907"/>
      <c r="AA15" s="905"/>
      <c r="AB15" s="514"/>
      <c r="AC15" s="503">
        <v>2</v>
      </c>
      <c r="AD15" s="502"/>
      <c r="AE15" s="503">
        <v>2</v>
      </c>
      <c r="AF15" s="504"/>
      <c r="AG15" s="503">
        <v>2</v>
      </c>
      <c r="AH15" s="504"/>
      <c r="AI15" s="503">
        <v>2</v>
      </c>
      <c r="AJ15" s="504"/>
      <c r="AK15" s="504">
        <v>2</v>
      </c>
      <c r="AL15" s="504"/>
      <c r="AM15" s="504">
        <v>2</v>
      </c>
      <c r="AN15" s="502"/>
      <c r="AO15" s="504">
        <v>2</v>
      </c>
      <c r="AP15" s="504"/>
      <c r="AQ15" s="504">
        <v>2</v>
      </c>
      <c r="AR15" s="504"/>
      <c r="AS15" s="502"/>
      <c r="AT15" s="502">
        <v>2</v>
      </c>
      <c r="AU15" s="505"/>
      <c r="AV15" s="502">
        <v>2</v>
      </c>
      <c r="AW15" s="503"/>
      <c r="AX15" s="907">
        <v>3</v>
      </c>
      <c r="AY15" s="905"/>
      <c r="AZ15" s="502">
        <v>2</v>
      </c>
      <c r="BA15" s="503"/>
      <c r="BB15" s="502">
        <v>2</v>
      </c>
      <c r="BC15" s="503"/>
      <c r="BD15" s="503">
        <v>2</v>
      </c>
      <c r="BE15" s="503"/>
      <c r="BF15" s="503">
        <v>2</v>
      </c>
      <c r="BG15" s="508"/>
      <c r="BH15" s="503">
        <v>1</v>
      </c>
      <c r="BI15" s="502"/>
      <c r="BJ15" s="1018"/>
      <c r="BK15" s="909"/>
      <c r="BL15" s="502"/>
      <c r="BM15" s="502"/>
      <c r="BN15" s="502"/>
      <c r="BO15" s="502"/>
      <c r="BP15" s="502"/>
      <c r="BQ15" s="502"/>
      <c r="BR15" s="502"/>
      <c r="BS15" s="157"/>
      <c r="BT15" s="157"/>
      <c r="BU15" s="157"/>
      <c r="BW15" s="82">
        <f>SUM(C15:K15,L15:Y15,AB15:AW15,AZ15:BR15)</f>
        <v>51</v>
      </c>
    </row>
    <row r="16" spans="1:75" ht="10.5" customHeight="1" x14ac:dyDescent="0.25">
      <c r="A16" s="906">
        <v>4</v>
      </c>
      <c r="B16" s="904">
        <f>DATABASE!C18</f>
        <v>0</v>
      </c>
      <c r="C16" s="493" t="s">
        <v>217</v>
      </c>
      <c r="D16" s="507"/>
      <c r="E16" s="497" t="s">
        <v>284</v>
      </c>
      <c r="F16" s="497"/>
      <c r="G16" s="497" t="s">
        <v>41</v>
      </c>
      <c r="H16" s="493"/>
      <c r="I16" s="497" t="s">
        <v>40</v>
      </c>
      <c r="J16" s="496"/>
      <c r="K16" s="497" t="s">
        <v>285</v>
      </c>
      <c r="L16" s="496"/>
      <c r="M16" s="506">
        <v>11</v>
      </c>
      <c r="N16" s="914"/>
      <c r="O16" s="509"/>
      <c r="P16" s="498"/>
      <c r="Q16" s="494">
        <v>12</v>
      </c>
      <c r="R16" s="506"/>
      <c r="S16" s="494">
        <v>13</v>
      </c>
      <c r="T16" s="498"/>
      <c r="U16" s="494">
        <v>14</v>
      </c>
      <c r="V16" s="494"/>
      <c r="W16" s="494">
        <v>15</v>
      </c>
      <c r="X16" s="497"/>
      <c r="Y16" s="496">
        <v>16</v>
      </c>
      <c r="Z16" s="906">
        <v>4</v>
      </c>
      <c r="AA16" s="904">
        <f>B16</f>
        <v>0</v>
      </c>
      <c r="AB16" s="494"/>
      <c r="AC16" s="496">
        <v>17</v>
      </c>
      <c r="AD16" s="494"/>
      <c r="AE16" s="496">
        <v>18</v>
      </c>
      <c r="AF16" s="498"/>
      <c r="AG16" s="496">
        <v>19</v>
      </c>
      <c r="AH16" s="498"/>
      <c r="AI16" s="498">
        <v>20</v>
      </c>
      <c r="AJ16" s="498"/>
      <c r="AK16" s="498">
        <v>20</v>
      </c>
      <c r="AL16" s="499"/>
      <c r="AM16" s="498">
        <v>20</v>
      </c>
      <c r="AN16" s="494"/>
      <c r="AO16" s="498">
        <v>20</v>
      </c>
      <c r="AP16" s="498"/>
      <c r="AQ16" s="494"/>
      <c r="AR16" s="494">
        <v>20</v>
      </c>
      <c r="AS16" s="494"/>
      <c r="AT16" s="494">
        <v>20</v>
      </c>
      <c r="AU16" s="496"/>
      <c r="AV16" s="494">
        <v>20</v>
      </c>
      <c r="AW16" s="496"/>
      <c r="AX16" s="906">
        <v>4</v>
      </c>
      <c r="AY16" s="904">
        <f>AA16</f>
        <v>0</v>
      </c>
      <c r="AZ16" s="494">
        <v>20</v>
      </c>
      <c r="BA16" s="496"/>
      <c r="BB16" s="496">
        <v>20</v>
      </c>
      <c r="BC16" s="496"/>
      <c r="BD16" s="496">
        <v>20</v>
      </c>
      <c r="BE16" s="510"/>
      <c r="BF16" s="496">
        <v>20</v>
      </c>
      <c r="BG16" s="506"/>
      <c r="BH16" s="496">
        <v>20</v>
      </c>
      <c r="BI16" s="495"/>
      <c r="BJ16" s="1018"/>
      <c r="BK16" s="909"/>
      <c r="BL16" s="495"/>
      <c r="BM16" s="495"/>
      <c r="BN16" s="495"/>
      <c r="BO16" s="495"/>
      <c r="BP16" s="495"/>
      <c r="BQ16" s="493"/>
      <c r="BR16" s="495"/>
      <c r="BS16" s="156"/>
      <c r="BT16" s="501"/>
      <c r="BU16" s="501"/>
      <c r="BW16" s="82"/>
    </row>
    <row r="17" spans="1:75" ht="10.5" customHeight="1" x14ac:dyDescent="0.25">
      <c r="A17" s="907"/>
      <c r="B17" s="905"/>
      <c r="C17" s="502">
        <v>2</v>
      </c>
      <c r="D17" s="503"/>
      <c r="E17" s="503">
        <v>2</v>
      </c>
      <c r="F17" s="503"/>
      <c r="G17" s="503">
        <v>2</v>
      </c>
      <c r="H17" s="502"/>
      <c r="I17" s="503">
        <v>2</v>
      </c>
      <c r="J17" s="503"/>
      <c r="K17" s="503">
        <v>2</v>
      </c>
      <c r="L17" s="503"/>
      <c r="M17" s="508">
        <v>2</v>
      </c>
      <c r="N17" s="914"/>
      <c r="O17" s="504"/>
      <c r="P17" s="504"/>
      <c r="Q17" s="502">
        <v>2</v>
      </c>
      <c r="R17" s="508"/>
      <c r="S17" s="502">
        <v>2</v>
      </c>
      <c r="T17" s="504"/>
      <c r="U17" s="502">
        <v>2</v>
      </c>
      <c r="V17" s="502"/>
      <c r="W17" s="502">
        <v>2</v>
      </c>
      <c r="X17" s="503"/>
      <c r="Y17" s="503">
        <v>2</v>
      </c>
      <c r="Z17" s="907"/>
      <c r="AA17" s="905"/>
      <c r="AB17" s="502"/>
      <c r="AC17" s="503">
        <v>2</v>
      </c>
      <c r="AD17" s="502"/>
      <c r="AE17" s="503">
        <v>2</v>
      </c>
      <c r="AF17" s="512"/>
      <c r="AG17" s="503">
        <v>2</v>
      </c>
      <c r="AH17" s="504"/>
      <c r="AI17" s="504">
        <v>2</v>
      </c>
      <c r="AJ17" s="504"/>
      <c r="AK17" s="504">
        <v>2</v>
      </c>
      <c r="AL17" s="504"/>
      <c r="AM17" s="504">
        <v>2</v>
      </c>
      <c r="AN17" s="502"/>
      <c r="AO17" s="504">
        <v>2</v>
      </c>
      <c r="AP17" s="504"/>
      <c r="AQ17" s="502"/>
      <c r="AR17" s="502">
        <v>2</v>
      </c>
      <c r="AS17" s="502"/>
      <c r="AT17" s="502">
        <v>2</v>
      </c>
      <c r="AU17" s="503"/>
      <c r="AV17" s="502">
        <v>2</v>
      </c>
      <c r="AW17" s="503"/>
      <c r="AX17" s="907"/>
      <c r="AY17" s="905"/>
      <c r="AZ17" s="502">
        <v>2</v>
      </c>
      <c r="BA17" s="503"/>
      <c r="BB17" s="503">
        <v>2</v>
      </c>
      <c r="BC17" s="503"/>
      <c r="BD17" s="503">
        <v>2</v>
      </c>
      <c r="BE17" s="508"/>
      <c r="BF17" s="503">
        <v>2</v>
      </c>
      <c r="BG17" s="508"/>
      <c r="BH17" s="503">
        <v>1</v>
      </c>
      <c r="BI17" s="502"/>
      <c r="BJ17" s="1018"/>
      <c r="BK17" s="909"/>
      <c r="BL17" s="502"/>
      <c r="BM17" s="502"/>
      <c r="BN17" s="502"/>
      <c r="BO17" s="502"/>
      <c r="BP17" s="502"/>
      <c r="BQ17" s="502"/>
      <c r="BR17" s="502"/>
      <c r="BS17" s="157"/>
      <c r="BT17" s="157"/>
      <c r="BU17" s="157"/>
      <c r="BW17" s="82">
        <f>SUM(C17:K17,L17:Y17,AB17:AW17,AZ17:BR17)</f>
        <v>51</v>
      </c>
    </row>
    <row r="18" spans="1:75" ht="10.5" customHeight="1" x14ac:dyDescent="0.25">
      <c r="A18" s="906">
        <v>5</v>
      </c>
      <c r="B18" s="904">
        <f>DATABASE!C19</f>
        <v>0</v>
      </c>
      <c r="C18" s="497" t="s">
        <v>217</v>
      </c>
      <c r="D18" s="496"/>
      <c r="E18" s="497" t="s">
        <v>284</v>
      </c>
      <c r="F18" s="497"/>
      <c r="G18" s="497" t="s">
        <v>41</v>
      </c>
      <c r="H18" s="494"/>
      <c r="I18" s="497" t="s">
        <v>40</v>
      </c>
      <c r="J18" s="496"/>
      <c r="K18" s="695" t="s">
        <v>285</v>
      </c>
      <c r="L18" s="695"/>
      <c r="M18" s="498"/>
      <c r="N18" s="914"/>
      <c r="O18" s="513">
        <v>11</v>
      </c>
      <c r="P18" s="498"/>
      <c r="Q18" s="494">
        <v>12</v>
      </c>
      <c r="R18" s="506"/>
      <c r="S18" s="494">
        <v>13</v>
      </c>
      <c r="T18" s="494"/>
      <c r="U18" s="494">
        <v>14</v>
      </c>
      <c r="V18" s="494"/>
      <c r="W18" s="496">
        <v>15</v>
      </c>
      <c r="X18" s="497"/>
      <c r="Y18" s="496">
        <v>16</v>
      </c>
      <c r="Z18" s="906">
        <v>5</v>
      </c>
      <c r="AA18" s="904">
        <f>B18</f>
        <v>0</v>
      </c>
      <c r="AB18" s="494"/>
      <c r="AC18" s="496">
        <v>17</v>
      </c>
      <c r="AD18" s="498"/>
      <c r="AE18" s="496">
        <v>18</v>
      </c>
      <c r="AF18" s="498"/>
      <c r="AG18" s="498">
        <v>19</v>
      </c>
      <c r="AH18" s="498"/>
      <c r="AI18" s="498">
        <v>20</v>
      </c>
      <c r="AJ18" s="498"/>
      <c r="AK18" s="498">
        <v>20</v>
      </c>
      <c r="AL18" s="499"/>
      <c r="AM18" s="498">
        <v>20</v>
      </c>
      <c r="AN18" s="498"/>
      <c r="AO18" s="494"/>
      <c r="AP18" s="494">
        <v>20</v>
      </c>
      <c r="AQ18" s="494"/>
      <c r="AR18" s="494">
        <v>20</v>
      </c>
      <c r="AS18" s="507"/>
      <c r="AT18" s="494">
        <v>20</v>
      </c>
      <c r="AU18" s="496"/>
      <c r="AV18" s="494">
        <v>20</v>
      </c>
      <c r="AW18" s="496"/>
      <c r="AX18" s="906">
        <v>5</v>
      </c>
      <c r="AY18" s="904">
        <f>AA18</f>
        <v>0</v>
      </c>
      <c r="AZ18" s="496">
        <v>20</v>
      </c>
      <c r="BA18" s="496"/>
      <c r="BB18" s="496">
        <v>20</v>
      </c>
      <c r="BC18" s="510"/>
      <c r="BD18" s="496">
        <v>20</v>
      </c>
      <c r="BE18" s="506"/>
      <c r="BF18" s="496">
        <v>20</v>
      </c>
      <c r="BG18" s="506"/>
      <c r="BH18" s="496">
        <v>20</v>
      </c>
      <c r="BI18" s="495"/>
      <c r="BJ18" s="1018"/>
      <c r="BK18" s="909"/>
      <c r="BL18" s="495"/>
      <c r="BM18" s="495"/>
      <c r="BN18" s="495"/>
      <c r="BO18" s="495"/>
      <c r="BP18" s="495"/>
      <c r="BQ18" s="493"/>
      <c r="BR18" s="495"/>
      <c r="BS18" s="156"/>
      <c r="BT18" s="501"/>
      <c r="BU18" s="501"/>
      <c r="BW18" s="82"/>
    </row>
    <row r="19" spans="1:75" ht="10.5" customHeight="1" x14ac:dyDescent="0.25">
      <c r="A19" s="907"/>
      <c r="B19" s="905"/>
      <c r="C19" s="503">
        <v>2</v>
      </c>
      <c r="D19" s="503"/>
      <c r="E19" s="503">
        <v>2</v>
      </c>
      <c r="F19" s="503"/>
      <c r="G19" s="503">
        <v>2</v>
      </c>
      <c r="H19" s="502"/>
      <c r="I19" s="503">
        <v>2</v>
      </c>
      <c r="J19" s="503"/>
      <c r="K19" s="696">
        <v>2</v>
      </c>
      <c r="L19" s="696"/>
      <c r="M19" s="504"/>
      <c r="N19" s="914"/>
      <c r="O19" s="502">
        <v>2</v>
      </c>
      <c r="P19" s="504"/>
      <c r="Q19" s="502">
        <v>2</v>
      </c>
      <c r="R19" s="508"/>
      <c r="S19" s="502">
        <v>2</v>
      </c>
      <c r="T19" s="502"/>
      <c r="U19" s="502">
        <v>2</v>
      </c>
      <c r="V19" s="502"/>
      <c r="W19" s="503">
        <v>2</v>
      </c>
      <c r="X19" s="503"/>
      <c r="Y19" s="503">
        <v>2</v>
      </c>
      <c r="Z19" s="907"/>
      <c r="AA19" s="905"/>
      <c r="AB19" s="502"/>
      <c r="AC19" s="503">
        <v>2</v>
      </c>
      <c r="AD19" s="504"/>
      <c r="AE19" s="503">
        <v>2</v>
      </c>
      <c r="AF19" s="504"/>
      <c r="AG19" s="504">
        <v>2</v>
      </c>
      <c r="AH19" s="504"/>
      <c r="AI19" s="504">
        <v>2</v>
      </c>
      <c r="AJ19" s="504"/>
      <c r="AK19" s="504">
        <v>2</v>
      </c>
      <c r="AL19" s="504"/>
      <c r="AM19" s="504">
        <v>2</v>
      </c>
      <c r="AN19" s="504"/>
      <c r="AO19" s="502"/>
      <c r="AP19" s="502">
        <v>2</v>
      </c>
      <c r="AQ19" s="502"/>
      <c r="AR19" s="502">
        <v>2</v>
      </c>
      <c r="AS19" s="503"/>
      <c r="AT19" s="502">
        <v>2</v>
      </c>
      <c r="AU19" s="503"/>
      <c r="AV19" s="502">
        <v>2</v>
      </c>
      <c r="AW19" s="503"/>
      <c r="AX19" s="907"/>
      <c r="AY19" s="905"/>
      <c r="AZ19" s="503">
        <v>2</v>
      </c>
      <c r="BA19" s="503"/>
      <c r="BB19" s="503">
        <v>2</v>
      </c>
      <c r="BC19" s="508"/>
      <c r="BD19" s="503">
        <v>2</v>
      </c>
      <c r="BE19" s="508"/>
      <c r="BF19" s="503">
        <v>2</v>
      </c>
      <c r="BG19" s="508"/>
      <c r="BH19" s="503">
        <v>1</v>
      </c>
      <c r="BI19" s="502"/>
      <c r="BJ19" s="1018"/>
      <c r="BK19" s="909"/>
      <c r="BL19" s="502"/>
      <c r="BM19" s="502"/>
      <c r="BN19" s="502"/>
      <c r="BO19" s="502"/>
      <c r="BP19" s="502"/>
      <c r="BQ19" s="502"/>
      <c r="BR19" s="502"/>
      <c r="BS19" s="157"/>
      <c r="BT19" s="157"/>
      <c r="BU19" s="157"/>
      <c r="BW19" s="82">
        <f>SUM(C19:K19,L19:Y19,AB19:AW19,AZ19:BR19)</f>
        <v>51</v>
      </c>
    </row>
    <row r="20" spans="1:75" ht="10.5" customHeight="1" x14ac:dyDescent="0.25">
      <c r="A20" s="906">
        <v>6</v>
      </c>
      <c r="B20" s="904">
        <f>DATABASE!C20</f>
        <v>0</v>
      </c>
      <c r="C20" s="497" t="s">
        <v>217</v>
      </c>
      <c r="D20" s="496"/>
      <c r="E20" s="497" t="s">
        <v>284</v>
      </c>
      <c r="F20" s="499"/>
      <c r="G20" s="497" t="s">
        <v>41</v>
      </c>
      <c r="H20" s="494"/>
      <c r="I20" s="695" t="s">
        <v>40</v>
      </c>
      <c r="J20" s="496"/>
      <c r="K20" s="695" t="s">
        <v>285</v>
      </c>
      <c r="L20" s="695"/>
      <c r="M20" s="498"/>
      <c r="N20" s="914"/>
      <c r="O20" s="494">
        <v>11</v>
      </c>
      <c r="P20" s="498"/>
      <c r="Q20" s="494">
        <v>12</v>
      </c>
      <c r="R20" s="513"/>
      <c r="S20" s="494">
        <v>13</v>
      </c>
      <c r="T20" s="494"/>
      <c r="U20" s="496">
        <v>14</v>
      </c>
      <c r="V20" s="494"/>
      <c r="W20" s="496">
        <v>15</v>
      </c>
      <c r="X20" s="499"/>
      <c r="Y20" s="496">
        <v>16</v>
      </c>
      <c r="Z20" s="906">
        <v>6</v>
      </c>
      <c r="AA20" s="904">
        <f>B20</f>
        <v>0</v>
      </c>
      <c r="AB20" s="499"/>
      <c r="AC20" s="496">
        <v>17</v>
      </c>
      <c r="AD20" s="498"/>
      <c r="AE20" s="498">
        <v>18</v>
      </c>
      <c r="AF20" s="498"/>
      <c r="AG20" s="498">
        <v>19</v>
      </c>
      <c r="AH20" s="494"/>
      <c r="AI20" s="498">
        <v>20</v>
      </c>
      <c r="AJ20" s="498"/>
      <c r="AK20" s="498">
        <v>20</v>
      </c>
      <c r="AL20" s="498"/>
      <c r="AM20" s="493"/>
      <c r="AN20" s="494">
        <v>20</v>
      </c>
      <c r="AO20" s="494"/>
      <c r="AP20" s="494">
        <v>20</v>
      </c>
      <c r="AQ20" s="507"/>
      <c r="AR20" s="494">
        <v>20</v>
      </c>
      <c r="AS20" s="496"/>
      <c r="AT20" s="494">
        <v>20</v>
      </c>
      <c r="AU20" s="496"/>
      <c r="AV20" s="496">
        <v>20</v>
      </c>
      <c r="AW20" s="496"/>
      <c r="AX20" s="906">
        <v>6</v>
      </c>
      <c r="AY20" s="904">
        <f>AA20</f>
        <v>0</v>
      </c>
      <c r="AZ20" s="496">
        <v>20</v>
      </c>
      <c r="BA20" s="510"/>
      <c r="BB20" s="496">
        <v>20</v>
      </c>
      <c r="BC20" s="506"/>
      <c r="BD20" s="496">
        <v>20</v>
      </c>
      <c r="BE20" s="506"/>
      <c r="BF20" s="498">
        <v>20</v>
      </c>
      <c r="BG20" s="506"/>
      <c r="BH20" s="496">
        <v>20</v>
      </c>
      <c r="BI20" s="493"/>
      <c r="BJ20" s="1018"/>
      <c r="BK20" s="909"/>
      <c r="BL20" s="495"/>
      <c r="BM20" s="495"/>
      <c r="BN20" s="495"/>
      <c r="BO20" s="495"/>
      <c r="BP20" s="495"/>
      <c r="BQ20" s="493"/>
      <c r="BR20" s="495"/>
      <c r="BS20" s="156"/>
      <c r="BT20" s="501"/>
      <c r="BU20" s="501"/>
      <c r="BW20" s="82"/>
    </row>
    <row r="21" spans="1:75" ht="10.5" customHeight="1" x14ac:dyDescent="0.25">
      <c r="A21" s="907"/>
      <c r="B21" s="905"/>
      <c r="C21" s="503">
        <v>2</v>
      </c>
      <c r="D21" s="503"/>
      <c r="E21" s="503">
        <v>2</v>
      </c>
      <c r="F21" s="504"/>
      <c r="G21" s="503">
        <v>2</v>
      </c>
      <c r="H21" s="502"/>
      <c r="I21" s="696">
        <v>2</v>
      </c>
      <c r="J21" s="503"/>
      <c r="K21" s="696">
        <v>2</v>
      </c>
      <c r="L21" s="696"/>
      <c r="M21" s="504"/>
      <c r="N21" s="914"/>
      <c r="O21" s="502">
        <v>2</v>
      </c>
      <c r="P21" s="504"/>
      <c r="Q21" s="502">
        <v>2</v>
      </c>
      <c r="R21" s="502"/>
      <c r="S21" s="502">
        <v>2</v>
      </c>
      <c r="T21" s="502"/>
      <c r="U21" s="503">
        <v>2</v>
      </c>
      <c r="V21" s="502"/>
      <c r="W21" s="503">
        <v>2</v>
      </c>
      <c r="X21" s="504"/>
      <c r="Y21" s="503">
        <v>2</v>
      </c>
      <c r="Z21" s="907"/>
      <c r="AA21" s="905"/>
      <c r="AB21" s="504"/>
      <c r="AC21" s="503">
        <v>2</v>
      </c>
      <c r="AD21" s="504"/>
      <c r="AE21" s="504">
        <v>2</v>
      </c>
      <c r="AF21" s="504"/>
      <c r="AG21" s="504">
        <v>2</v>
      </c>
      <c r="AH21" s="502"/>
      <c r="AI21" s="504">
        <v>2</v>
      </c>
      <c r="AJ21" s="504"/>
      <c r="AK21" s="504">
        <v>2</v>
      </c>
      <c r="AL21" s="504"/>
      <c r="AM21" s="502"/>
      <c r="AN21" s="502">
        <v>2</v>
      </c>
      <c r="AO21" s="502"/>
      <c r="AP21" s="502">
        <v>2</v>
      </c>
      <c r="AQ21" s="503"/>
      <c r="AR21" s="502">
        <v>2</v>
      </c>
      <c r="AS21" s="503"/>
      <c r="AT21" s="502">
        <v>2</v>
      </c>
      <c r="AU21" s="503"/>
      <c r="AV21" s="503">
        <v>2</v>
      </c>
      <c r="AW21" s="503"/>
      <c r="AX21" s="907"/>
      <c r="AY21" s="905"/>
      <c r="AZ21" s="503">
        <v>2</v>
      </c>
      <c r="BA21" s="508"/>
      <c r="BB21" s="503">
        <v>2</v>
      </c>
      <c r="BC21" s="508"/>
      <c r="BD21" s="503">
        <v>2</v>
      </c>
      <c r="BE21" s="508"/>
      <c r="BF21" s="504">
        <v>2</v>
      </c>
      <c r="BG21" s="508"/>
      <c r="BH21" s="503">
        <v>1</v>
      </c>
      <c r="BI21" s="502"/>
      <c r="BJ21" s="1018"/>
      <c r="BK21" s="909"/>
      <c r="BL21" s="502"/>
      <c r="BM21" s="502"/>
      <c r="BN21" s="502"/>
      <c r="BO21" s="502"/>
      <c r="BP21" s="502"/>
      <c r="BQ21" s="502"/>
      <c r="BR21" s="502"/>
      <c r="BS21" s="157"/>
      <c r="BT21" s="157"/>
      <c r="BU21" s="157"/>
      <c r="BW21" s="82">
        <f>SUM(C21:K21,L21:Y21,AB21:AW21,AZ21:BR21)</f>
        <v>51</v>
      </c>
    </row>
    <row r="22" spans="1:75" ht="10.5" customHeight="1" x14ac:dyDescent="0.25">
      <c r="A22" s="906">
        <v>7</v>
      </c>
      <c r="B22" s="904">
        <f>DATABASE!C21</f>
        <v>0</v>
      </c>
      <c r="C22" s="497" t="s">
        <v>217</v>
      </c>
      <c r="D22" s="496"/>
      <c r="E22" s="497" t="s">
        <v>284</v>
      </c>
      <c r="F22" s="499"/>
      <c r="G22" s="499" t="s">
        <v>41</v>
      </c>
      <c r="H22" s="494"/>
      <c r="I22" s="695" t="s">
        <v>40</v>
      </c>
      <c r="J22" s="498"/>
      <c r="K22" s="695" t="s">
        <v>285</v>
      </c>
      <c r="L22" s="695"/>
      <c r="M22" s="498"/>
      <c r="N22" s="914"/>
      <c r="O22" s="494">
        <v>11</v>
      </c>
      <c r="P22" s="495"/>
      <c r="Q22" s="494">
        <v>12</v>
      </c>
      <c r="R22" s="494"/>
      <c r="S22" s="496">
        <v>13</v>
      </c>
      <c r="T22" s="494"/>
      <c r="U22" s="496">
        <v>14</v>
      </c>
      <c r="V22" s="494"/>
      <c r="W22" s="496">
        <v>15</v>
      </c>
      <c r="X22" s="496"/>
      <c r="Y22" s="496">
        <v>16</v>
      </c>
      <c r="Z22" s="906">
        <v>7</v>
      </c>
      <c r="AA22" s="904">
        <f>B22</f>
        <v>0</v>
      </c>
      <c r="AB22" s="499"/>
      <c r="AC22" s="498">
        <v>17</v>
      </c>
      <c r="AD22" s="498"/>
      <c r="AE22" s="498">
        <v>18</v>
      </c>
      <c r="AF22" s="494"/>
      <c r="AG22" s="498">
        <v>19</v>
      </c>
      <c r="AH22" s="494"/>
      <c r="AI22" s="498">
        <v>20</v>
      </c>
      <c r="AJ22" s="498"/>
      <c r="AK22" s="494"/>
      <c r="AL22" s="494">
        <v>20</v>
      </c>
      <c r="AM22" s="493"/>
      <c r="AN22" s="494">
        <v>20</v>
      </c>
      <c r="AO22" s="496"/>
      <c r="AP22" s="494">
        <v>20</v>
      </c>
      <c r="AQ22" s="496"/>
      <c r="AR22" s="494">
        <v>20</v>
      </c>
      <c r="AS22" s="496"/>
      <c r="AT22" s="496">
        <v>20</v>
      </c>
      <c r="AU22" s="496"/>
      <c r="AV22" s="496">
        <v>20</v>
      </c>
      <c r="AW22" s="509"/>
      <c r="AX22" s="906">
        <v>7</v>
      </c>
      <c r="AY22" s="904">
        <f>AA22</f>
        <v>0</v>
      </c>
      <c r="AZ22" s="496">
        <v>20</v>
      </c>
      <c r="BA22" s="506"/>
      <c r="BB22" s="496">
        <v>20</v>
      </c>
      <c r="BC22" s="506"/>
      <c r="BD22" s="498">
        <v>20</v>
      </c>
      <c r="BE22" s="506"/>
      <c r="BF22" s="498">
        <v>20</v>
      </c>
      <c r="BG22" s="498"/>
      <c r="BH22" s="496">
        <v>20</v>
      </c>
      <c r="BI22" s="493"/>
      <c r="BJ22" s="1018"/>
      <c r="BK22" s="909"/>
      <c r="BL22" s="495"/>
      <c r="BM22" s="495"/>
      <c r="BN22" s="495"/>
      <c r="BO22" s="495"/>
      <c r="BP22" s="493"/>
      <c r="BQ22" s="495"/>
      <c r="BR22" s="495"/>
      <c r="BS22" s="501"/>
      <c r="BT22" s="156"/>
      <c r="BU22" s="501"/>
      <c r="BW22" s="82"/>
    </row>
    <row r="23" spans="1:75" ht="10.5" customHeight="1" x14ac:dyDescent="0.25">
      <c r="A23" s="907"/>
      <c r="B23" s="905"/>
      <c r="C23" s="503">
        <v>2</v>
      </c>
      <c r="D23" s="503"/>
      <c r="E23" s="503">
        <v>2</v>
      </c>
      <c r="F23" s="504"/>
      <c r="G23" s="504">
        <v>2</v>
      </c>
      <c r="H23" s="502"/>
      <c r="I23" s="696">
        <v>2</v>
      </c>
      <c r="J23" s="504"/>
      <c r="K23" s="696">
        <v>2</v>
      </c>
      <c r="L23" s="696"/>
      <c r="M23" s="504"/>
      <c r="N23" s="914"/>
      <c r="O23" s="502">
        <v>2</v>
      </c>
      <c r="P23" s="502"/>
      <c r="Q23" s="502">
        <v>2</v>
      </c>
      <c r="R23" s="502"/>
      <c r="S23" s="503">
        <v>2</v>
      </c>
      <c r="T23" s="502"/>
      <c r="U23" s="503">
        <v>2</v>
      </c>
      <c r="V23" s="502"/>
      <c r="W23" s="503">
        <v>2</v>
      </c>
      <c r="X23" s="503"/>
      <c r="Y23" s="503">
        <v>2</v>
      </c>
      <c r="Z23" s="907"/>
      <c r="AA23" s="905"/>
      <c r="AB23" s="504"/>
      <c r="AC23" s="504">
        <v>2</v>
      </c>
      <c r="AD23" s="504"/>
      <c r="AE23" s="504">
        <v>2</v>
      </c>
      <c r="AF23" s="502"/>
      <c r="AG23" s="504">
        <v>2</v>
      </c>
      <c r="AH23" s="502"/>
      <c r="AI23" s="504">
        <v>2</v>
      </c>
      <c r="AJ23" s="504"/>
      <c r="AK23" s="502"/>
      <c r="AL23" s="502">
        <v>2</v>
      </c>
      <c r="AM23" s="502"/>
      <c r="AN23" s="502">
        <v>2</v>
      </c>
      <c r="AO23" s="503"/>
      <c r="AP23" s="502">
        <v>2</v>
      </c>
      <c r="AQ23" s="503"/>
      <c r="AR23" s="502">
        <v>2</v>
      </c>
      <c r="AS23" s="503"/>
      <c r="AT23" s="503">
        <v>2</v>
      </c>
      <c r="AU23" s="503"/>
      <c r="AV23" s="503">
        <v>2</v>
      </c>
      <c r="AW23" s="504"/>
      <c r="AX23" s="907"/>
      <c r="AY23" s="905"/>
      <c r="AZ23" s="503">
        <v>2</v>
      </c>
      <c r="BA23" s="508"/>
      <c r="BB23" s="503">
        <v>2</v>
      </c>
      <c r="BC23" s="508"/>
      <c r="BD23" s="504">
        <v>2</v>
      </c>
      <c r="BE23" s="508"/>
      <c r="BF23" s="504">
        <v>2</v>
      </c>
      <c r="BG23" s="504"/>
      <c r="BH23" s="503">
        <v>1</v>
      </c>
      <c r="BI23" s="502"/>
      <c r="BJ23" s="1018"/>
      <c r="BK23" s="909"/>
      <c r="BL23" s="502"/>
      <c r="BM23" s="502"/>
      <c r="BN23" s="502"/>
      <c r="BO23" s="502"/>
      <c r="BP23" s="502"/>
      <c r="BQ23" s="502"/>
      <c r="BR23" s="502"/>
      <c r="BS23" s="157"/>
      <c r="BT23" s="157"/>
      <c r="BU23" s="157"/>
      <c r="BW23" s="82">
        <f>SUM(C23:K23,L23:Y23,AB23:AW23,AZ23:BR23)</f>
        <v>51</v>
      </c>
    </row>
    <row r="24" spans="1:75" ht="10.5" customHeight="1" x14ac:dyDescent="0.25">
      <c r="A24" s="906">
        <v>8</v>
      </c>
      <c r="B24" s="904">
        <f>DATABASE!C22</f>
        <v>0</v>
      </c>
      <c r="C24" s="497" t="s">
        <v>217</v>
      </c>
      <c r="D24" s="509"/>
      <c r="E24" s="695" t="s">
        <v>284</v>
      </c>
      <c r="F24" s="499"/>
      <c r="G24" s="499" t="s">
        <v>41</v>
      </c>
      <c r="H24" s="494"/>
      <c r="I24" s="695" t="s">
        <v>40</v>
      </c>
      <c r="J24" s="498"/>
      <c r="K24" s="695" t="s">
        <v>285</v>
      </c>
      <c r="L24" s="695"/>
      <c r="M24" s="494"/>
      <c r="N24" s="914"/>
      <c r="O24" s="494">
        <v>11</v>
      </c>
      <c r="P24" s="513"/>
      <c r="Q24" s="496">
        <v>12</v>
      </c>
      <c r="R24" s="494"/>
      <c r="S24" s="496">
        <v>13</v>
      </c>
      <c r="T24" s="494"/>
      <c r="U24" s="496">
        <v>14</v>
      </c>
      <c r="V24" s="496"/>
      <c r="W24" s="496">
        <v>15</v>
      </c>
      <c r="X24" s="496"/>
      <c r="Y24" s="498">
        <v>16</v>
      </c>
      <c r="Z24" s="906">
        <v>8</v>
      </c>
      <c r="AA24" s="904">
        <f>B24</f>
        <v>0</v>
      </c>
      <c r="AB24" s="499"/>
      <c r="AC24" s="498">
        <v>17</v>
      </c>
      <c r="AD24" s="493"/>
      <c r="AE24" s="498">
        <v>18</v>
      </c>
      <c r="AF24" s="494"/>
      <c r="AG24" s="498">
        <v>19</v>
      </c>
      <c r="AH24" s="498"/>
      <c r="AI24" s="494"/>
      <c r="AJ24" s="494">
        <v>20</v>
      </c>
      <c r="AK24" s="494"/>
      <c r="AL24" s="494">
        <v>20</v>
      </c>
      <c r="AM24" s="497"/>
      <c r="AN24" s="494">
        <v>20</v>
      </c>
      <c r="AO24" s="496"/>
      <c r="AP24" s="494">
        <v>20</v>
      </c>
      <c r="AQ24" s="496"/>
      <c r="AR24" s="496">
        <v>20</v>
      </c>
      <c r="AS24" s="496"/>
      <c r="AT24" s="496">
        <v>20</v>
      </c>
      <c r="AU24" s="510"/>
      <c r="AV24" s="496">
        <v>20</v>
      </c>
      <c r="AW24" s="498"/>
      <c r="AX24" s="906">
        <v>8</v>
      </c>
      <c r="AY24" s="904">
        <f>AA24</f>
        <v>0</v>
      </c>
      <c r="AZ24" s="496">
        <v>20</v>
      </c>
      <c r="BA24" s="506"/>
      <c r="BB24" s="498">
        <v>20</v>
      </c>
      <c r="BC24" s="506"/>
      <c r="BD24" s="498">
        <v>20</v>
      </c>
      <c r="BE24" s="498"/>
      <c r="BF24" s="498">
        <v>20</v>
      </c>
      <c r="BG24" s="498"/>
      <c r="BH24" s="496">
        <v>20</v>
      </c>
      <c r="BI24" s="493"/>
      <c r="BJ24" s="1018"/>
      <c r="BK24" s="909"/>
      <c r="BL24" s="495"/>
      <c r="BM24" s="495"/>
      <c r="BN24" s="494"/>
      <c r="BO24" s="495"/>
      <c r="BP24" s="493"/>
      <c r="BQ24" s="495"/>
      <c r="BR24" s="495"/>
      <c r="BS24" s="501"/>
      <c r="BT24" s="156"/>
      <c r="BU24" s="501"/>
      <c r="BW24" s="82"/>
    </row>
    <row r="25" spans="1:75" ht="10.5" customHeight="1" x14ac:dyDescent="0.25">
      <c r="A25" s="907"/>
      <c r="B25" s="905"/>
      <c r="C25" s="503">
        <v>2</v>
      </c>
      <c r="D25" s="504"/>
      <c r="E25" s="696">
        <v>2</v>
      </c>
      <c r="F25" s="504"/>
      <c r="G25" s="504">
        <v>2</v>
      </c>
      <c r="H25" s="502"/>
      <c r="I25" s="696">
        <v>2</v>
      </c>
      <c r="J25" s="504"/>
      <c r="K25" s="696">
        <v>2</v>
      </c>
      <c r="L25" s="696"/>
      <c r="M25" s="502"/>
      <c r="N25" s="914"/>
      <c r="O25" s="502">
        <v>2</v>
      </c>
      <c r="P25" s="502"/>
      <c r="Q25" s="503">
        <v>2</v>
      </c>
      <c r="R25" s="502"/>
      <c r="S25" s="503">
        <v>2</v>
      </c>
      <c r="T25" s="502"/>
      <c r="U25" s="503">
        <v>2</v>
      </c>
      <c r="V25" s="503"/>
      <c r="W25" s="503">
        <v>2</v>
      </c>
      <c r="X25" s="503"/>
      <c r="Y25" s="504">
        <v>2</v>
      </c>
      <c r="Z25" s="907"/>
      <c r="AA25" s="905"/>
      <c r="AB25" s="504"/>
      <c r="AC25" s="504">
        <v>2</v>
      </c>
      <c r="AD25" s="502"/>
      <c r="AE25" s="504">
        <v>2</v>
      </c>
      <c r="AF25" s="514"/>
      <c r="AG25" s="504">
        <v>2</v>
      </c>
      <c r="AH25" s="504"/>
      <c r="AI25" s="502"/>
      <c r="AJ25" s="502">
        <v>2</v>
      </c>
      <c r="AK25" s="502"/>
      <c r="AL25" s="502">
        <v>2</v>
      </c>
      <c r="AM25" s="503"/>
      <c r="AN25" s="502">
        <v>2</v>
      </c>
      <c r="AO25" s="503"/>
      <c r="AP25" s="502">
        <v>2</v>
      </c>
      <c r="AQ25" s="503"/>
      <c r="AR25" s="503">
        <v>2</v>
      </c>
      <c r="AS25" s="503"/>
      <c r="AT25" s="503">
        <v>2</v>
      </c>
      <c r="AU25" s="508"/>
      <c r="AV25" s="503">
        <v>2</v>
      </c>
      <c r="AW25" s="504"/>
      <c r="AX25" s="907"/>
      <c r="AY25" s="905"/>
      <c r="AZ25" s="503">
        <v>2</v>
      </c>
      <c r="BA25" s="508"/>
      <c r="BB25" s="504">
        <v>2</v>
      </c>
      <c r="BC25" s="508"/>
      <c r="BD25" s="504">
        <v>2</v>
      </c>
      <c r="BE25" s="504"/>
      <c r="BF25" s="504">
        <v>2</v>
      </c>
      <c r="BG25" s="504"/>
      <c r="BH25" s="503">
        <v>1</v>
      </c>
      <c r="BI25" s="502"/>
      <c r="BJ25" s="1018"/>
      <c r="BK25" s="909"/>
      <c r="BL25" s="502"/>
      <c r="BM25" s="502"/>
      <c r="BN25" s="502"/>
      <c r="BO25" s="502"/>
      <c r="BP25" s="502"/>
      <c r="BQ25" s="502"/>
      <c r="BR25" s="502"/>
      <c r="BS25" s="157"/>
      <c r="BT25" s="157"/>
      <c r="BU25" s="157"/>
      <c r="BW25" s="82">
        <f>SUM(C25:K25,L25:Y25,AB25:AW25,AZ25:BR25)</f>
        <v>51</v>
      </c>
    </row>
    <row r="26" spans="1:75" ht="10.5" customHeight="1" x14ac:dyDescent="0.25">
      <c r="A26" s="1015">
        <v>9</v>
      </c>
      <c r="B26" s="904">
        <f>DATABASE!C23</f>
        <v>0</v>
      </c>
      <c r="C26" s="499" t="s">
        <v>217</v>
      </c>
      <c r="D26" s="498"/>
      <c r="E26" s="499" t="s">
        <v>284</v>
      </c>
      <c r="F26" s="499"/>
      <c r="G26" s="499" t="s">
        <v>41</v>
      </c>
      <c r="H26" s="516"/>
      <c r="I26" s="695" t="s">
        <v>40</v>
      </c>
      <c r="J26" s="498"/>
      <c r="K26" s="506"/>
      <c r="L26" s="493" t="s">
        <v>285</v>
      </c>
      <c r="M26" s="494"/>
      <c r="N26" s="914"/>
      <c r="O26" s="507">
        <v>11</v>
      </c>
      <c r="P26" s="494"/>
      <c r="Q26" s="496">
        <v>12</v>
      </c>
      <c r="R26" s="494"/>
      <c r="S26" s="496">
        <v>13</v>
      </c>
      <c r="T26" s="496"/>
      <c r="U26" s="496">
        <v>14</v>
      </c>
      <c r="V26" s="496"/>
      <c r="W26" s="498">
        <v>15</v>
      </c>
      <c r="X26" s="496"/>
      <c r="Y26" s="498">
        <v>16</v>
      </c>
      <c r="Z26" s="906">
        <v>9</v>
      </c>
      <c r="AA26" s="904">
        <f>B26</f>
        <v>0</v>
      </c>
      <c r="AB26" s="499"/>
      <c r="AC26" s="498">
        <v>17</v>
      </c>
      <c r="AD26" s="517"/>
      <c r="AE26" s="498">
        <v>18</v>
      </c>
      <c r="AF26" s="498"/>
      <c r="AG26" s="498"/>
      <c r="AH26" s="494">
        <v>19</v>
      </c>
      <c r="AI26" s="494"/>
      <c r="AJ26" s="494">
        <v>20</v>
      </c>
      <c r="AK26" s="494"/>
      <c r="AL26" s="494">
        <v>20</v>
      </c>
      <c r="AM26" s="497"/>
      <c r="AN26" s="494">
        <v>20</v>
      </c>
      <c r="AO26" s="496"/>
      <c r="AP26" s="496">
        <v>20</v>
      </c>
      <c r="AQ26" s="496"/>
      <c r="AR26" s="496">
        <v>20</v>
      </c>
      <c r="AS26" s="498"/>
      <c r="AT26" s="496">
        <v>20</v>
      </c>
      <c r="AU26" s="506"/>
      <c r="AV26" s="496">
        <v>20</v>
      </c>
      <c r="AW26" s="498"/>
      <c r="AX26" s="1015">
        <v>9</v>
      </c>
      <c r="AY26" s="1016">
        <f>AA26</f>
        <v>0</v>
      </c>
      <c r="AZ26" s="498">
        <v>20</v>
      </c>
      <c r="BA26" s="506"/>
      <c r="BB26" s="498">
        <v>20</v>
      </c>
      <c r="BC26" s="513"/>
      <c r="BD26" s="498">
        <v>20</v>
      </c>
      <c r="BE26" s="498"/>
      <c r="BF26" s="498">
        <v>20</v>
      </c>
      <c r="BG26" s="498"/>
      <c r="BH26" s="786">
        <v>20</v>
      </c>
      <c r="BI26" s="517"/>
      <c r="BJ26" s="1018"/>
      <c r="BK26" s="909"/>
      <c r="BL26" s="516"/>
      <c r="BM26" s="516"/>
      <c r="BN26" s="513"/>
      <c r="BO26" s="516"/>
      <c r="BP26" s="517"/>
      <c r="BQ26" s="516"/>
      <c r="BR26" s="516"/>
      <c r="BS26" s="518"/>
      <c r="BT26" s="519"/>
      <c r="BU26" s="518"/>
      <c r="BW26" s="82"/>
    </row>
    <row r="27" spans="1:75" ht="10.5" customHeight="1" x14ac:dyDescent="0.25">
      <c r="A27" s="907"/>
      <c r="B27" s="905"/>
      <c r="C27" s="504">
        <v>2</v>
      </c>
      <c r="D27" s="504"/>
      <c r="E27" s="504">
        <v>2</v>
      </c>
      <c r="F27" s="504"/>
      <c r="G27" s="504">
        <v>2</v>
      </c>
      <c r="H27" s="502"/>
      <c r="I27" s="696">
        <v>2</v>
      </c>
      <c r="J27" s="504"/>
      <c r="K27" s="508"/>
      <c r="L27" s="502">
        <v>2</v>
      </c>
      <c r="M27" s="502"/>
      <c r="N27" s="914"/>
      <c r="O27" s="503">
        <v>2</v>
      </c>
      <c r="P27" s="502"/>
      <c r="Q27" s="503">
        <v>2</v>
      </c>
      <c r="R27" s="502"/>
      <c r="S27" s="503">
        <v>2</v>
      </c>
      <c r="T27" s="503"/>
      <c r="U27" s="503">
        <v>2</v>
      </c>
      <c r="V27" s="503"/>
      <c r="W27" s="504">
        <v>2</v>
      </c>
      <c r="X27" s="503"/>
      <c r="Y27" s="504">
        <v>2</v>
      </c>
      <c r="Z27" s="907"/>
      <c r="AA27" s="905"/>
      <c r="AB27" s="504"/>
      <c r="AC27" s="504">
        <v>2</v>
      </c>
      <c r="AD27" s="502"/>
      <c r="AE27" s="504">
        <v>2</v>
      </c>
      <c r="AF27" s="504"/>
      <c r="AG27" s="504"/>
      <c r="AH27" s="502">
        <v>2</v>
      </c>
      <c r="AI27" s="502"/>
      <c r="AJ27" s="502">
        <v>2</v>
      </c>
      <c r="AK27" s="502"/>
      <c r="AL27" s="502">
        <v>2</v>
      </c>
      <c r="AM27" s="503"/>
      <c r="AN27" s="502">
        <v>2</v>
      </c>
      <c r="AO27" s="503"/>
      <c r="AP27" s="503">
        <v>2</v>
      </c>
      <c r="AQ27" s="503"/>
      <c r="AR27" s="503">
        <v>2</v>
      </c>
      <c r="AS27" s="504"/>
      <c r="AT27" s="503">
        <v>2</v>
      </c>
      <c r="AU27" s="508"/>
      <c r="AV27" s="503">
        <v>2</v>
      </c>
      <c r="AW27" s="504"/>
      <c r="AX27" s="907"/>
      <c r="AY27" s="905"/>
      <c r="AZ27" s="504">
        <v>2</v>
      </c>
      <c r="BA27" s="508"/>
      <c r="BB27" s="504">
        <v>2</v>
      </c>
      <c r="BC27" s="502"/>
      <c r="BD27" s="504">
        <v>2</v>
      </c>
      <c r="BE27" s="504"/>
      <c r="BF27" s="504">
        <v>2</v>
      </c>
      <c r="BG27" s="504"/>
      <c r="BH27" s="696">
        <v>1</v>
      </c>
      <c r="BI27" s="502"/>
      <c r="BJ27" s="1018"/>
      <c r="BK27" s="909"/>
      <c r="BL27" s="502"/>
      <c r="BM27" s="502"/>
      <c r="BN27" s="502"/>
      <c r="BO27" s="502"/>
      <c r="BP27" s="502"/>
      <c r="BQ27" s="502"/>
      <c r="BR27" s="502"/>
      <c r="BS27" s="157"/>
      <c r="BT27" s="157"/>
      <c r="BU27" s="157"/>
      <c r="BW27" s="82">
        <f>SUM(C27:K27,L27:Y27,AB27:AW27,AZ27:BR27)</f>
        <v>51</v>
      </c>
    </row>
    <row r="28" spans="1:75" ht="10.5" customHeight="1" x14ac:dyDescent="0.25">
      <c r="A28" s="906">
        <v>10</v>
      </c>
      <c r="B28" s="904">
        <f>DATABASE!C24</f>
        <v>0</v>
      </c>
      <c r="C28" s="499" t="s">
        <v>217</v>
      </c>
      <c r="D28" s="498"/>
      <c r="E28" s="499" t="s">
        <v>284</v>
      </c>
      <c r="F28" s="493"/>
      <c r="G28" s="499" t="s">
        <v>41</v>
      </c>
      <c r="H28" s="493"/>
      <c r="I28" s="498"/>
      <c r="J28" s="493" t="s">
        <v>40</v>
      </c>
      <c r="K28" s="506"/>
      <c r="L28" s="493" t="s">
        <v>285</v>
      </c>
      <c r="M28" s="494"/>
      <c r="N28" s="914"/>
      <c r="O28" s="496">
        <v>11</v>
      </c>
      <c r="P28" s="494"/>
      <c r="Q28" s="496">
        <v>12</v>
      </c>
      <c r="R28" s="507"/>
      <c r="S28" s="496">
        <v>13</v>
      </c>
      <c r="T28" s="496"/>
      <c r="U28" s="498">
        <v>14</v>
      </c>
      <c r="V28" s="494"/>
      <c r="W28" s="498">
        <v>15</v>
      </c>
      <c r="X28" s="496"/>
      <c r="Y28" s="498">
        <v>16</v>
      </c>
      <c r="Z28" s="906">
        <v>10</v>
      </c>
      <c r="AA28" s="904">
        <f>B28</f>
        <v>0</v>
      </c>
      <c r="AB28" s="499"/>
      <c r="AC28" s="498">
        <v>17</v>
      </c>
      <c r="AD28" s="498"/>
      <c r="AE28" s="498"/>
      <c r="AF28" s="494">
        <v>18</v>
      </c>
      <c r="AG28" s="498"/>
      <c r="AH28" s="494">
        <v>19</v>
      </c>
      <c r="AI28" s="496"/>
      <c r="AJ28" s="494">
        <v>20</v>
      </c>
      <c r="AK28" s="494"/>
      <c r="AL28" s="494">
        <v>20</v>
      </c>
      <c r="AM28" s="497"/>
      <c r="AN28" s="496">
        <v>20</v>
      </c>
      <c r="AO28" s="496"/>
      <c r="AP28" s="496">
        <v>20</v>
      </c>
      <c r="AQ28" s="498"/>
      <c r="AR28" s="496">
        <v>20</v>
      </c>
      <c r="AS28" s="498"/>
      <c r="AT28" s="496">
        <v>20</v>
      </c>
      <c r="AU28" s="506"/>
      <c r="AV28" s="498">
        <v>20</v>
      </c>
      <c r="AW28" s="498"/>
      <c r="AX28" s="906">
        <v>10</v>
      </c>
      <c r="AY28" s="904">
        <f>AA28</f>
        <v>0</v>
      </c>
      <c r="AZ28" s="498">
        <v>20</v>
      </c>
      <c r="BA28" s="494"/>
      <c r="BB28" s="498">
        <v>20</v>
      </c>
      <c r="BC28" s="494"/>
      <c r="BD28" s="498">
        <v>20</v>
      </c>
      <c r="BE28" s="498"/>
      <c r="BF28" s="494"/>
      <c r="BG28" s="494">
        <v>20</v>
      </c>
      <c r="BH28" s="786">
        <v>20</v>
      </c>
      <c r="BI28" s="495"/>
      <c r="BJ28" s="1018"/>
      <c r="BK28" s="909"/>
      <c r="BL28" s="495"/>
      <c r="BM28" s="495"/>
      <c r="BN28" s="494"/>
      <c r="BO28" s="495"/>
      <c r="BP28" s="493"/>
      <c r="BQ28" s="495"/>
      <c r="BR28" s="495"/>
      <c r="BS28" s="501"/>
      <c r="BT28" s="156"/>
      <c r="BU28" s="501"/>
      <c r="BW28" s="82"/>
    </row>
    <row r="29" spans="1:75" ht="10.5" customHeight="1" x14ac:dyDescent="0.25">
      <c r="A29" s="907"/>
      <c r="B29" s="905"/>
      <c r="C29" s="504">
        <v>2</v>
      </c>
      <c r="D29" s="504"/>
      <c r="E29" s="504">
        <v>2</v>
      </c>
      <c r="F29" s="502"/>
      <c r="G29" s="504">
        <v>2</v>
      </c>
      <c r="H29" s="502"/>
      <c r="I29" s="504"/>
      <c r="J29" s="502">
        <v>2</v>
      </c>
      <c r="K29" s="508"/>
      <c r="L29" s="502">
        <v>2</v>
      </c>
      <c r="M29" s="502"/>
      <c r="N29" s="914"/>
      <c r="O29" s="503">
        <v>2</v>
      </c>
      <c r="P29" s="502"/>
      <c r="Q29" s="503">
        <v>2</v>
      </c>
      <c r="R29" s="503"/>
      <c r="S29" s="503">
        <v>2</v>
      </c>
      <c r="T29" s="503"/>
      <c r="U29" s="504">
        <v>2</v>
      </c>
      <c r="V29" s="502"/>
      <c r="W29" s="504">
        <v>2</v>
      </c>
      <c r="X29" s="503"/>
      <c r="Y29" s="504">
        <v>2</v>
      </c>
      <c r="Z29" s="907"/>
      <c r="AA29" s="905"/>
      <c r="AB29" s="504"/>
      <c r="AC29" s="504">
        <v>2</v>
      </c>
      <c r="AD29" s="504"/>
      <c r="AE29" s="504"/>
      <c r="AF29" s="502">
        <v>2</v>
      </c>
      <c r="AG29" s="504"/>
      <c r="AH29" s="502">
        <v>2</v>
      </c>
      <c r="AI29" s="503"/>
      <c r="AJ29" s="502">
        <v>2</v>
      </c>
      <c r="AK29" s="502"/>
      <c r="AL29" s="502">
        <v>2</v>
      </c>
      <c r="AM29" s="503"/>
      <c r="AN29" s="503">
        <v>2</v>
      </c>
      <c r="AO29" s="503"/>
      <c r="AP29" s="503">
        <v>2</v>
      </c>
      <c r="AQ29" s="504"/>
      <c r="AR29" s="503">
        <v>2</v>
      </c>
      <c r="AS29" s="504"/>
      <c r="AT29" s="503">
        <v>2</v>
      </c>
      <c r="AU29" s="508"/>
      <c r="AV29" s="504">
        <v>2</v>
      </c>
      <c r="AW29" s="504"/>
      <c r="AX29" s="907"/>
      <c r="AY29" s="905"/>
      <c r="AZ29" s="504">
        <v>2</v>
      </c>
      <c r="BA29" s="502"/>
      <c r="BB29" s="504">
        <v>2</v>
      </c>
      <c r="BC29" s="502"/>
      <c r="BD29" s="504">
        <v>2</v>
      </c>
      <c r="BE29" s="504"/>
      <c r="BF29" s="502"/>
      <c r="BG29" s="502">
        <v>2</v>
      </c>
      <c r="BH29" s="696">
        <v>1</v>
      </c>
      <c r="BI29" s="502"/>
      <c r="BJ29" s="1018"/>
      <c r="BK29" s="909"/>
      <c r="BL29" s="502"/>
      <c r="BM29" s="502"/>
      <c r="BN29" s="502"/>
      <c r="BO29" s="502"/>
      <c r="BP29" s="502"/>
      <c r="BQ29" s="502"/>
      <c r="BR29" s="502"/>
      <c r="BS29" s="157"/>
      <c r="BT29" s="157"/>
      <c r="BU29" s="157"/>
      <c r="BW29" s="82">
        <f>SUM(C29:K29,L29:Y29,AB29:AW29,AZ29:BR29)</f>
        <v>51</v>
      </c>
    </row>
    <row r="30" spans="1:75" ht="10.5" customHeight="1" x14ac:dyDescent="0.25">
      <c r="A30" s="906">
        <v>11</v>
      </c>
      <c r="B30" s="904">
        <f>DATABASE!C25</f>
        <v>0</v>
      </c>
      <c r="C30" s="499" t="s">
        <v>217</v>
      </c>
      <c r="D30" s="498"/>
      <c r="E30" s="499" t="s">
        <v>284</v>
      </c>
      <c r="F30" s="493"/>
      <c r="G30" s="506"/>
      <c r="H30" s="493" t="s">
        <v>41</v>
      </c>
      <c r="I30" s="498"/>
      <c r="J30" s="493" t="s">
        <v>40</v>
      </c>
      <c r="K30" s="506"/>
      <c r="L30" s="493" t="s">
        <v>285</v>
      </c>
      <c r="M30" s="494"/>
      <c r="N30" s="914"/>
      <c r="O30" s="496">
        <v>11</v>
      </c>
      <c r="P30" s="494"/>
      <c r="Q30" s="496">
        <v>12</v>
      </c>
      <c r="R30" s="496"/>
      <c r="S30" s="509">
        <v>13</v>
      </c>
      <c r="T30" s="496"/>
      <c r="U30" s="498">
        <v>14</v>
      </c>
      <c r="V30" s="494"/>
      <c r="W30" s="498">
        <v>15</v>
      </c>
      <c r="X30" s="498"/>
      <c r="Y30" s="498">
        <v>16</v>
      </c>
      <c r="Z30" s="906">
        <v>11</v>
      </c>
      <c r="AA30" s="904">
        <f>B30</f>
        <v>0</v>
      </c>
      <c r="AB30" s="498"/>
      <c r="AC30" s="498"/>
      <c r="AD30" s="494">
        <v>17</v>
      </c>
      <c r="AE30" s="498"/>
      <c r="AF30" s="494">
        <v>18</v>
      </c>
      <c r="AG30" s="498"/>
      <c r="AH30" s="494">
        <v>19</v>
      </c>
      <c r="AI30" s="496"/>
      <c r="AJ30" s="494">
        <v>20</v>
      </c>
      <c r="AK30" s="496"/>
      <c r="AL30" s="496">
        <v>20</v>
      </c>
      <c r="AM30" s="497"/>
      <c r="AN30" s="496">
        <v>20</v>
      </c>
      <c r="AO30" s="498"/>
      <c r="AP30" s="496">
        <v>20</v>
      </c>
      <c r="AQ30" s="498"/>
      <c r="AR30" s="496">
        <v>20</v>
      </c>
      <c r="AS30" s="498"/>
      <c r="AT30" s="498">
        <v>20</v>
      </c>
      <c r="AU30" s="506"/>
      <c r="AV30" s="498">
        <v>20</v>
      </c>
      <c r="AW30" s="494"/>
      <c r="AX30" s="906">
        <v>11</v>
      </c>
      <c r="AY30" s="904">
        <f>AA30</f>
        <v>0</v>
      </c>
      <c r="AZ30" s="498">
        <v>20</v>
      </c>
      <c r="BA30" s="494"/>
      <c r="BB30" s="498">
        <v>20</v>
      </c>
      <c r="BC30" s="498"/>
      <c r="BD30" s="494"/>
      <c r="BE30" s="494">
        <v>20</v>
      </c>
      <c r="BF30" s="494"/>
      <c r="BG30" s="494">
        <v>20</v>
      </c>
      <c r="BH30" s="786">
        <v>20</v>
      </c>
      <c r="BI30" s="495"/>
      <c r="BJ30" s="1018"/>
      <c r="BK30" s="909"/>
      <c r="BL30" s="495"/>
      <c r="BM30" s="495"/>
      <c r="BN30" s="494"/>
      <c r="BO30" s="493"/>
      <c r="BP30" s="495"/>
      <c r="BQ30" s="495"/>
      <c r="BR30" s="495"/>
      <c r="BS30" s="501"/>
      <c r="BT30" s="501"/>
      <c r="BU30" s="156"/>
      <c r="BW30" s="82"/>
    </row>
    <row r="31" spans="1:75" ht="10.5" customHeight="1" x14ac:dyDescent="0.25">
      <c r="A31" s="907"/>
      <c r="B31" s="905"/>
      <c r="C31" s="504">
        <v>2</v>
      </c>
      <c r="D31" s="504"/>
      <c r="E31" s="504">
        <v>2</v>
      </c>
      <c r="F31" s="502"/>
      <c r="G31" s="508"/>
      <c r="H31" s="502">
        <v>2</v>
      </c>
      <c r="I31" s="504"/>
      <c r="J31" s="502">
        <v>2</v>
      </c>
      <c r="K31" s="508"/>
      <c r="L31" s="502">
        <v>2</v>
      </c>
      <c r="M31" s="502"/>
      <c r="N31" s="914"/>
      <c r="O31" s="503">
        <v>2</v>
      </c>
      <c r="P31" s="502"/>
      <c r="Q31" s="503">
        <v>2</v>
      </c>
      <c r="R31" s="503"/>
      <c r="S31" s="504">
        <v>2</v>
      </c>
      <c r="T31" s="503"/>
      <c r="U31" s="512">
        <v>2</v>
      </c>
      <c r="V31" s="514"/>
      <c r="W31" s="504">
        <v>2</v>
      </c>
      <c r="X31" s="504"/>
      <c r="Y31" s="504">
        <v>2</v>
      </c>
      <c r="Z31" s="907"/>
      <c r="AA31" s="905"/>
      <c r="AB31" s="504"/>
      <c r="AC31" s="512"/>
      <c r="AD31" s="502">
        <v>2</v>
      </c>
      <c r="AE31" s="504"/>
      <c r="AF31" s="502">
        <v>2</v>
      </c>
      <c r="AG31" s="504"/>
      <c r="AH31" s="502">
        <v>2</v>
      </c>
      <c r="AI31" s="503"/>
      <c r="AJ31" s="502">
        <v>2</v>
      </c>
      <c r="AK31" s="503"/>
      <c r="AL31" s="503">
        <v>2</v>
      </c>
      <c r="AM31" s="503"/>
      <c r="AN31" s="503">
        <v>2</v>
      </c>
      <c r="AO31" s="504"/>
      <c r="AP31" s="503">
        <v>2</v>
      </c>
      <c r="AQ31" s="504"/>
      <c r="AR31" s="503">
        <v>2</v>
      </c>
      <c r="AS31" s="504"/>
      <c r="AT31" s="504">
        <v>2</v>
      </c>
      <c r="AU31" s="508"/>
      <c r="AV31" s="504">
        <v>2</v>
      </c>
      <c r="AW31" s="502"/>
      <c r="AX31" s="907"/>
      <c r="AY31" s="905"/>
      <c r="AZ31" s="504">
        <v>2</v>
      </c>
      <c r="BA31" s="502"/>
      <c r="BB31" s="504">
        <v>2</v>
      </c>
      <c r="BC31" s="504"/>
      <c r="BD31" s="502"/>
      <c r="BE31" s="502">
        <v>2</v>
      </c>
      <c r="BF31" s="502"/>
      <c r="BG31" s="502">
        <v>2</v>
      </c>
      <c r="BH31" s="696">
        <v>1</v>
      </c>
      <c r="BI31" s="502"/>
      <c r="BJ31" s="1018"/>
      <c r="BK31" s="909"/>
      <c r="BL31" s="502"/>
      <c r="BM31" s="502"/>
      <c r="BN31" s="502"/>
      <c r="BO31" s="502"/>
      <c r="BP31" s="502"/>
      <c r="BQ31" s="502"/>
      <c r="BR31" s="502"/>
      <c r="BS31" s="157"/>
      <c r="BT31" s="157"/>
      <c r="BU31" s="157"/>
      <c r="BW31" s="82">
        <f>SUM(C31:K31,L31:Y31,AB31:AW31,AZ31:BR31)</f>
        <v>51</v>
      </c>
    </row>
    <row r="32" spans="1:75" ht="10.5" customHeight="1" x14ac:dyDescent="0.25">
      <c r="A32" s="906">
        <v>12</v>
      </c>
      <c r="B32" s="904">
        <f>DATABASE!C26</f>
        <v>0</v>
      </c>
      <c r="C32" s="499" t="s">
        <v>217</v>
      </c>
      <c r="D32" s="513"/>
      <c r="E32" s="499"/>
      <c r="F32" s="493" t="s">
        <v>284</v>
      </c>
      <c r="G32" s="506"/>
      <c r="H32" s="493" t="s">
        <v>41</v>
      </c>
      <c r="I32" s="513"/>
      <c r="J32" s="493" t="s">
        <v>40</v>
      </c>
      <c r="K32" s="506"/>
      <c r="L32" s="493" t="s">
        <v>285</v>
      </c>
      <c r="M32" s="494"/>
      <c r="N32" s="914"/>
      <c r="O32" s="496">
        <v>11</v>
      </c>
      <c r="P32" s="496"/>
      <c r="Q32" s="509">
        <v>12</v>
      </c>
      <c r="R32" s="496"/>
      <c r="S32" s="498">
        <v>13</v>
      </c>
      <c r="T32" s="496"/>
      <c r="U32" s="498">
        <v>14</v>
      </c>
      <c r="V32" s="494"/>
      <c r="W32" s="498">
        <v>15</v>
      </c>
      <c r="X32" s="498"/>
      <c r="Y32" s="498"/>
      <c r="Z32" s="906">
        <v>12</v>
      </c>
      <c r="AA32" s="904">
        <f>B32</f>
        <v>0</v>
      </c>
      <c r="AB32" s="500">
        <v>16</v>
      </c>
      <c r="AC32" s="498"/>
      <c r="AD32" s="494">
        <v>17</v>
      </c>
      <c r="AE32" s="498"/>
      <c r="AF32" s="494">
        <v>18</v>
      </c>
      <c r="AG32" s="496"/>
      <c r="AH32" s="494">
        <v>19</v>
      </c>
      <c r="AI32" s="496"/>
      <c r="AJ32" s="496">
        <v>20</v>
      </c>
      <c r="AK32" s="496"/>
      <c r="AL32" s="496">
        <v>20</v>
      </c>
      <c r="AM32" s="499"/>
      <c r="AN32" s="496">
        <v>20</v>
      </c>
      <c r="AO32" s="498"/>
      <c r="AP32" s="496">
        <v>20</v>
      </c>
      <c r="AQ32" s="498"/>
      <c r="AR32" s="498">
        <v>20</v>
      </c>
      <c r="AS32" s="498"/>
      <c r="AT32" s="498">
        <v>20</v>
      </c>
      <c r="AU32" s="494"/>
      <c r="AV32" s="498">
        <v>20</v>
      </c>
      <c r="AW32" s="494"/>
      <c r="AX32" s="906">
        <v>12</v>
      </c>
      <c r="AY32" s="904">
        <f>AA32</f>
        <v>0</v>
      </c>
      <c r="AZ32" s="498">
        <v>20</v>
      </c>
      <c r="BA32" s="498"/>
      <c r="BB32" s="500"/>
      <c r="BC32" s="494">
        <v>20</v>
      </c>
      <c r="BD32" s="494"/>
      <c r="BE32" s="494">
        <v>20</v>
      </c>
      <c r="BF32" s="496"/>
      <c r="BG32" s="494">
        <v>20</v>
      </c>
      <c r="BH32" s="786">
        <v>20</v>
      </c>
      <c r="BI32" s="495"/>
      <c r="BJ32" s="1018"/>
      <c r="BK32" s="909"/>
      <c r="BL32" s="495"/>
      <c r="BM32" s="495"/>
      <c r="BN32" s="495"/>
      <c r="BO32" s="493"/>
      <c r="BP32" s="495"/>
      <c r="BQ32" s="495"/>
      <c r="BR32" s="495"/>
      <c r="BS32" s="501"/>
      <c r="BT32" s="501"/>
      <c r="BU32" s="156"/>
      <c r="BW32" s="82"/>
    </row>
    <row r="33" spans="1:75" ht="10.5" customHeight="1" x14ac:dyDescent="0.25">
      <c r="A33" s="907"/>
      <c r="B33" s="905"/>
      <c r="C33" s="504">
        <v>2</v>
      </c>
      <c r="D33" s="502"/>
      <c r="E33" s="504"/>
      <c r="F33" s="502">
        <v>2</v>
      </c>
      <c r="G33" s="508"/>
      <c r="H33" s="502">
        <v>2</v>
      </c>
      <c r="I33" s="502"/>
      <c r="J33" s="502">
        <v>2</v>
      </c>
      <c r="K33" s="508"/>
      <c r="L33" s="502">
        <v>2</v>
      </c>
      <c r="M33" s="502"/>
      <c r="N33" s="914"/>
      <c r="O33" s="503">
        <v>2</v>
      </c>
      <c r="P33" s="503"/>
      <c r="Q33" s="504">
        <v>2</v>
      </c>
      <c r="R33" s="503"/>
      <c r="S33" s="504">
        <v>2</v>
      </c>
      <c r="T33" s="503"/>
      <c r="U33" s="504">
        <v>2</v>
      </c>
      <c r="V33" s="502"/>
      <c r="W33" s="504">
        <v>2</v>
      </c>
      <c r="X33" s="504"/>
      <c r="Y33" s="504"/>
      <c r="Z33" s="907"/>
      <c r="AA33" s="905"/>
      <c r="AB33" s="505">
        <v>2</v>
      </c>
      <c r="AC33" s="504"/>
      <c r="AD33" s="502">
        <v>2</v>
      </c>
      <c r="AE33" s="504"/>
      <c r="AF33" s="502">
        <v>2</v>
      </c>
      <c r="AG33" s="511"/>
      <c r="AH33" s="502">
        <v>2</v>
      </c>
      <c r="AI33" s="503"/>
      <c r="AJ33" s="503">
        <v>2</v>
      </c>
      <c r="AK33" s="503"/>
      <c r="AL33" s="503">
        <v>2</v>
      </c>
      <c r="AM33" s="504"/>
      <c r="AN33" s="503">
        <v>2</v>
      </c>
      <c r="AO33" s="504"/>
      <c r="AP33" s="503">
        <v>2</v>
      </c>
      <c r="AQ33" s="504"/>
      <c r="AR33" s="504">
        <v>2</v>
      </c>
      <c r="AS33" s="504"/>
      <c r="AT33" s="504">
        <v>2</v>
      </c>
      <c r="AU33" s="502"/>
      <c r="AV33" s="504">
        <v>2</v>
      </c>
      <c r="AW33" s="502"/>
      <c r="AX33" s="907"/>
      <c r="AY33" s="905"/>
      <c r="AZ33" s="504">
        <v>2</v>
      </c>
      <c r="BA33" s="504"/>
      <c r="BB33" s="505"/>
      <c r="BC33" s="502">
        <v>2</v>
      </c>
      <c r="BD33" s="502"/>
      <c r="BE33" s="502">
        <v>2</v>
      </c>
      <c r="BF33" s="503"/>
      <c r="BG33" s="502">
        <v>2</v>
      </c>
      <c r="BH33" s="696">
        <v>1</v>
      </c>
      <c r="BI33" s="502"/>
      <c r="BJ33" s="1018"/>
      <c r="BK33" s="909"/>
      <c r="BL33" s="502"/>
      <c r="BM33" s="502"/>
      <c r="BN33" s="502"/>
      <c r="BO33" s="502"/>
      <c r="BP33" s="502"/>
      <c r="BQ33" s="502"/>
      <c r="BR33" s="502"/>
      <c r="BS33" s="157"/>
      <c r="BT33" s="157"/>
      <c r="BU33" s="157"/>
      <c r="BW33" s="82">
        <f>SUM(C33:K33,L33:Y33,AB33:AW33,AZ33:BR33)</f>
        <v>51</v>
      </c>
    </row>
    <row r="34" spans="1:75" ht="10.5" customHeight="1" x14ac:dyDescent="0.25">
      <c r="A34" s="906">
        <v>13</v>
      </c>
      <c r="B34" s="904">
        <f>DATABASE!C27</f>
        <v>0</v>
      </c>
      <c r="C34" s="493"/>
      <c r="D34" s="493" t="s">
        <v>217</v>
      </c>
      <c r="E34" s="494"/>
      <c r="F34" s="493" t="s">
        <v>284</v>
      </c>
      <c r="G34" s="506"/>
      <c r="H34" s="493" t="s">
        <v>41</v>
      </c>
      <c r="I34" s="494"/>
      <c r="J34" s="493" t="s">
        <v>40</v>
      </c>
      <c r="K34" s="506"/>
      <c r="L34" s="497" t="s">
        <v>285</v>
      </c>
      <c r="M34" s="496"/>
      <c r="N34" s="914"/>
      <c r="O34" s="506">
        <v>11</v>
      </c>
      <c r="P34" s="506"/>
      <c r="Q34" s="498">
        <v>12</v>
      </c>
      <c r="R34" s="496"/>
      <c r="S34" s="498">
        <v>13</v>
      </c>
      <c r="T34" s="509"/>
      <c r="U34" s="498">
        <v>14</v>
      </c>
      <c r="V34" s="494"/>
      <c r="W34" s="494"/>
      <c r="X34" s="494">
        <v>15</v>
      </c>
      <c r="Y34" s="498"/>
      <c r="Z34" s="906">
        <v>13</v>
      </c>
      <c r="AA34" s="904">
        <f>B34</f>
        <v>0</v>
      </c>
      <c r="AB34" s="500">
        <v>16</v>
      </c>
      <c r="AC34" s="498"/>
      <c r="AD34" s="494">
        <v>17</v>
      </c>
      <c r="AE34" s="496"/>
      <c r="AF34" s="494">
        <v>18</v>
      </c>
      <c r="AG34" s="496"/>
      <c r="AH34" s="496">
        <v>19</v>
      </c>
      <c r="AI34" s="496"/>
      <c r="AJ34" s="496">
        <v>20</v>
      </c>
      <c r="AK34" s="498"/>
      <c r="AL34" s="496">
        <v>20</v>
      </c>
      <c r="AM34" s="499"/>
      <c r="AN34" s="496">
        <v>20</v>
      </c>
      <c r="AO34" s="498"/>
      <c r="AP34" s="498">
        <v>20</v>
      </c>
      <c r="AQ34" s="498"/>
      <c r="AR34" s="498">
        <v>20</v>
      </c>
      <c r="AS34" s="498"/>
      <c r="AT34" s="498">
        <v>20</v>
      </c>
      <c r="AU34" s="495"/>
      <c r="AV34" s="498">
        <v>20</v>
      </c>
      <c r="AW34" s="498"/>
      <c r="AX34" s="906">
        <v>13</v>
      </c>
      <c r="AY34" s="904">
        <f>AA34</f>
        <v>0</v>
      </c>
      <c r="AZ34" s="494"/>
      <c r="BA34" s="494">
        <v>20</v>
      </c>
      <c r="BB34" s="500"/>
      <c r="BC34" s="494">
        <v>20</v>
      </c>
      <c r="BD34" s="496"/>
      <c r="BE34" s="494">
        <v>20</v>
      </c>
      <c r="BF34" s="496"/>
      <c r="BG34" s="494">
        <v>20</v>
      </c>
      <c r="BH34" s="786">
        <v>20</v>
      </c>
      <c r="BI34" s="495"/>
      <c r="BJ34" s="1018"/>
      <c r="BK34" s="909"/>
      <c r="BL34" s="495"/>
      <c r="BM34" s="495"/>
      <c r="BN34" s="495"/>
      <c r="BO34" s="493"/>
      <c r="BP34" s="495"/>
      <c r="BQ34" s="495"/>
      <c r="BR34" s="495"/>
      <c r="BS34" s="501"/>
      <c r="BT34" s="501"/>
      <c r="BU34" s="156"/>
      <c r="BW34" s="82"/>
    </row>
    <row r="35" spans="1:75" ht="10.5" customHeight="1" x14ac:dyDescent="0.25">
      <c r="A35" s="907"/>
      <c r="B35" s="905"/>
      <c r="C35" s="502"/>
      <c r="D35" s="502">
        <v>2</v>
      </c>
      <c r="E35" s="502"/>
      <c r="F35" s="502">
        <v>2</v>
      </c>
      <c r="G35" s="508"/>
      <c r="H35" s="502">
        <v>2</v>
      </c>
      <c r="I35" s="502"/>
      <c r="J35" s="502">
        <v>2</v>
      </c>
      <c r="K35" s="508"/>
      <c r="L35" s="503">
        <v>2</v>
      </c>
      <c r="M35" s="503"/>
      <c r="N35" s="914"/>
      <c r="O35" s="508">
        <v>2</v>
      </c>
      <c r="P35" s="508"/>
      <c r="Q35" s="504">
        <v>2</v>
      </c>
      <c r="R35" s="503"/>
      <c r="S35" s="504">
        <v>2</v>
      </c>
      <c r="T35" s="504"/>
      <c r="U35" s="504">
        <v>2</v>
      </c>
      <c r="V35" s="502"/>
      <c r="W35" s="502"/>
      <c r="X35" s="502">
        <v>2</v>
      </c>
      <c r="Y35" s="504"/>
      <c r="Z35" s="907"/>
      <c r="AA35" s="905"/>
      <c r="AB35" s="505">
        <v>2</v>
      </c>
      <c r="AC35" s="504"/>
      <c r="AD35" s="502">
        <v>2</v>
      </c>
      <c r="AE35" s="503"/>
      <c r="AF35" s="502">
        <v>2</v>
      </c>
      <c r="AG35" s="503"/>
      <c r="AH35" s="503">
        <v>2</v>
      </c>
      <c r="AI35" s="503"/>
      <c r="AJ35" s="503">
        <v>2</v>
      </c>
      <c r="AK35" s="504"/>
      <c r="AL35" s="503">
        <v>2</v>
      </c>
      <c r="AM35" s="504"/>
      <c r="AN35" s="503">
        <v>2</v>
      </c>
      <c r="AO35" s="504"/>
      <c r="AP35" s="504">
        <v>2</v>
      </c>
      <c r="AQ35" s="504"/>
      <c r="AR35" s="504">
        <v>2</v>
      </c>
      <c r="AS35" s="504"/>
      <c r="AT35" s="504">
        <v>2</v>
      </c>
      <c r="AU35" s="502"/>
      <c r="AV35" s="504">
        <v>2</v>
      </c>
      <c r="AW35" s="504"/>
      <c r="AX35" s="907"/>
      <c r="AY35" s="905"/>
      <c r="AZ35" s="502"/>
      <c r="BA35" s="502">
        <v>2</v>
      </c>
      <c r="BB35" s="505"/>
      <c r="BC35" s="502">
        <v>2</v>
      </c>
      <c r="BD35" s="503"/>
      <c r="BE35" s="502">
        <v>2</v>
      </c>
      <c r="BF35" s="503"/>
      <c r="BG35" s="502">
        <v>2</v>
      </c>
      <c r="BH35" s="696">
        <v>1</v>
      </c>
      <c r="BI35" s="502"/>
      <c r="BJ35" s="1018"/>
      <c r="BK35" s="909"/>
      <c r="BL35" s="502"/>
      <c r="BM35" s="502"/>
      <c r="BN35" s="502"/>
      <c r="BO35" s="502"/>
      <c r="BP35" s="502"/>
      <c r="BQ35" s="502"/>
      <c r="BR35" s="502"/>
      <c r="BS35" s="157"/>
      <c r="BT35" s="157"/>
      <c r="BU35" s="157"/>
      <c r="BW35" s="82">
        <f>SUM(C35:K35,L35:Y35,AB35:AW35,AZ35:BR35)</f>
        <v>51</v>
      </c>
    </row>
    <row r="36" spans="1:75" ht="10.5" customHeight="1" x14ac:dyDescent="0.25">
      <c r="A36" s="906">
        <v>14</v>
      </c>
      <c r="B36" s="904">
        <f>DATABASE!C28</f>
        <v>0</v>
      </c>
      <c r="C36" s="493"/>
      <c r="D36" s="493" t="s">
        <v>217</v>
      </c>
      <c r="E36" s="494"/>
      <c r="F36" s="493" t="s">
        <v>284</v>
      </c>
      <c r="G36" s="506"/>
      <c r="H36" s="493" t="s">
        <v>41</v>
      </c>
      <c r="I36" s="494"/>
      <c r="J36" s="497" t="s">
        <v>40</v>
      </c>
      <c r="K36" s="506"/>
      <c r="L36" s="497" t="s">
        <v>285</v>
      </c>
      <c r="M36" s="496"/>
      <c r="N36" s="914"/>
      <c r="O36" s="506">
        <v>11</v>
      </c>
      <c r="P36" s="506"/>
      <c r="Q36" s="498">
        <v>12</v>
      </c>
      <c r="R36" s="506"/>
      <c r="S36" s="498">
        <v>13</v>
      </c>
      <c r="T36" s="509"/>
      <c r="U36" s="498"/>
      <c r="V36" s="494">
        <v>14</v>
      </c>
      <c r="W36" s="494"/>
      <c r="X36" s="494">
        <v>15</v>
      </c>
      <c r="Y36" s="498"/>
      <c r="Z36" s="906">
        <v>14</v>
      </c>
      <c r="AA36" s="904">
        <f>B36</f>
        <v>0</v>
      </c>
      <c r="AB36" s="500">
        <v>16</v>
      </c>
      <c r="AC36" s="494"/>
      <c r="AD36" s="494">
        <v>17</v>
      </c>
      <c r="AE36" s="496"/>
      <c r="AF36" s="496">
        <v>18</v>
      </c>
      <c r="AG36" s="496"/>
      <c r="AH36" s="496">
        <v>19</v>
      </c>
      <c r="AI36" s="498"/>
      <c r="AJ36" s="496">
        <v>20</v>
      </c>
      <c r="AK36" s="498"/>
      <c r="AL36" s="496">
        <v>20</v>
      </c>
      <c r="AM36" s="499"/>
      <c r="AN36" s="498">
        <v>20</v>
      </c>
      <c r="AO36" s="498"/>
      <c r="AP36" s="498">
        <v>20</v>
      </c>
      <c r="AQ36" s="495"/>
      <c r="AR36" s="498">
        <v>20</v>
      </c>
      <c r="AS36" s="498"/>
      <c r="AT36" s="498">
        <v>20</v>
      </c>
      <c r="AU36" s="498"/>
      <c r="AV36" s="494"/>
      <c r="AW36" s="494">
        <v>20</v>
      </c>
      <c r="AX36" s="906">
        <v>14</v>
      </c>
      <c r="AY36" s="904">
        <f>AA36</f>
        <v>0</v>
      </c>
      <c r="AZ36" s="494"/>
      <c r="BA36" s="494">
        <v>20</v>
      </c>
      <c r="BB36" s="496"/>
      <c r="BC36" s="494">
        <v>20</v>
      </c>
      <c r="BD36" s="496"/>
      <c r="BE36" s="494">
        <v>20</v>
      </c>
      <c r="BF36" s="496"/>
      <c r="BG36" s="496">
        <v>20</v>
      </c>
      <c r="BH36" s="786">
        <v>20</v>
      </c>
      <c r="BI36" s="495"/>
      <c r="BJ36" s="1018"/>
      <c r="BK36" s="909"/>
      <c r="BL36" s="495"/>
      <c r="BM36" s="495"/>
      <c r="BN36" s="495"/>
      <c r="BO36" s="493"/>
      <c r="BP36" s="495"/>
      <c r="BQ36" s="495"/>
      <c r="BR36" s="495"/>
      <c r="BS36" s="501"/>
      <c r="BT36" s="501"/>
      <c r="BU36" s="156"/>
      <c r="BW36" s="82"/>
    </row>
    <row r="37" spans="1:75" ht="10.5" customHeight="1" x14ac:dyDescent="0.25">
      <c r="A37" s="907"/>
      <c r="B37" s="905"/>
      <c r="C37" s="502"/>
      <c r="D37" s="502">
        <v>2</v>
      </c>
      <c r="E37" s="502"/>
      <c r="F37" s="502">
        <v>2</v>
      </c>
      <c r="G37" s="508"/>
      <c r="H37" s="502">
        <v>2</v>
      </c>
      <c r="I37" s="502"/>
      <c r="J37" s="503">
        <v>2</v>
      </c>
      <c r="K37" s="508"/>
      <c r="L37" s="503">
        <v>2</v>
      </c>
      <c r="M37" s="503"/>
      <c r="N37" s="914"/>
      <c r="O37" s="508">
        <v>2</v>
      </c>
      <c r="P37" s="508"/>
      <c r="Q37" s="504">
        <v>2</v>
      </c>
      <c r="R37" s="508"/>
      <c r="S37" s="504">
        <v>2</v>
      </c>
      <c r="T37" s="504"/>
      <c r="U37" s="504"/>
      <c r="V37" s="502">
        <v>2</v>
      </c>
      <c r="W37" s="502"/>
      <c r="X37" s="502">
        <v>2</v>
      </c>
      <c r="Y37" s="504"/>
      <c r="Z37" s="907"/>
      <c r="AA37" s="905"/>
      <c r="AB37" s="505">
        <v>2</v>
      </c>
      <c r="AC37" s="502"/>
      <c r="AD37" s="502">
        <v>2</v>
      </c>
      <c r="AE37" s="503"/>
      <c r="AF37" s="503">
        <v>2</v>
      </c>
      <c r="AG37" s="503"/>
      <c r="AH37" s="503">
        <v>2</v>
      </c>
      <c r="AI37" s="504"/>
      <c r="AJ37" s="503">
        <v>2</v>
      </c>
      <c r="AK37" s="504"/>
      <c r="AL37" s="503">
        <v>2</v>
      </c>
      <c r="AM37" s="504"/>
      <c r="AN37" s="504">
        <v>2</v>
      </c>
      <c r="AO37" s="504"/>
      <c r="AP37" s="504">
        <v>2</v>
      </c>
      <c r="AQ37" s="502"/>
      <c r="AR37" s="504">
        <v>2</v>
      </c>
      <c r="AS37" s="504"/>
      <c r="AT37" s="504">
        <v>2</v>
      </c>
      <c r="AU37" s="504"/>
      <c r="AV37" s="502"/>
      <c r="AW37" s="502">
        <v>2</v>
      </c>
      <c r="AX37" s="907"/>
      <c r="AY37" s="905"/>
      <c r="AZ37" s="502"/>
      <c r="BA37" s="502">
        <v>2</v>
      </c>
      <c r="BB37" s="503"/>
      <c r="BC37" s="502">
        <v>2</v>
      </c>
      <c r="BD37" s="503"/>
      <c r="BE37" s="502">
        <v>2</v>
      </c>
      <c r="BF37" s="503"/>
      <c r="BG37" s="503">
        <v>2</v>
      </c>
      <c r="BH37" s="696">
        <v>1</v>
      </c>
      <c r="BI37" s="502"/>
      <c r="BJ37" s="1018"/>
      <c r="BK37" s="909"/>
      <c r="BL37" s="502"/>
      <c r="BM37" s="502"/>
      <c r="BN37" s="502"/>
      <c r="BO37" s="502"/>
      <c r="BP37" s="502"/>
      <c r="BQ37" s="502"/>
      <c r="BR37" s="502"/>
      <c r="BS37" s="157"/>
      <c r="BT37" s="157"/>
      <c r="BU37" s="157"/>
      <c r="BW37" s="82">
        <f>SUM(C37:K37,L37:Y37,AB37:AW37,AZ37:BR37)</f>
        <v>51</v>
      </c>
    </row>
    <row r="38" spans="1:75" ht="10.5" customHeight="1" x14ac:dyDescent="0.25">
      <c r="A38" s="906">
        <v>15</v>
      </c>
      <c r="B38" s="904">
        <f>DATABASE!C29</f>
        <v>0</v>
      </c>
      <c r="C38" s="493"/>
      <c r="D38" s="493" t="s">
        <v>217</v>
      </c>
      <c r="E38" s="496"/>
      <c r="F38" s="493" t="s">
        <v>284</v>
      </c>
      <c r="G38" s="506"/>
      <c r="H38" s="497" t="s">
        <v>41</v>
      </c>
      <c r="I38" s="494"/>
      <c r="J38" s="497" t="s">
        <v>40</v>
      </c>
      <c r="K38" s="506"/>
      <c r="L38" s="497" t="s">
        <v>285</v>
      </c>
      <c r="M38" s="496"/>
      <c r="N38" s="914"/>
      <c r="O38" s="506">
        <v>11</v>
      </c>
      <c r="P38" s="506"/>
      <c r="Q38" s="498">
        <v>12</v>
      </c>
      <c r="R38" s="506"/>
      <c r="S38" s="506"/>
      <c r="T38" s="494">
        <v>13</v>
      </c>
      <c r="U38" s="498"/>
      <c r="V38" s="494">
        <v>14</v>
      </c>
      <c r="W38" s="494"/>
      <c r="X38" s="494">
        <v>15</v>
      </c>
      <c r="Y38" s="494"/>
      <c r="Z38" s="906">
        <v>15</v>
      </c>
      <c r="AA38" s="904">
        <f>B38</f>
        <v>0</v>
      </c>
      <c r="AB38" s="500">
        <v>16</v>
      </c>
      <c r="AC38" s="494"/>
      <c r="AD38" s="496">
        <v>17</v>
      </c>
      <c r="AE38" s="496"/>
      <c r="AF38" s="496">
        <v>18</v>
      </c>
      <c r="AG38" s="498"/>
      <c r="AH38" s="496">
        <v>19</v>
      </c>
      <c r="AI38" s="498"/>
      <c r="AJ38" s="496">
        <v>20</v>
      </c>
      <c r="AK38" s="498"/>
      <c r="AL38" s="498">
        <v>20</v>
      </c>
      <c r="AM38" s="499"/>
      <c r="AN38" s="498">
        <v>20</v>
      </c>
      <c r="AO38" s="493"/>
      <c r="AP38" s="498">
        <v>20</v>
      </c>
      <c r="AQ38" s="495"/>
      <c r="AR38" s="498">
        <v>20</v>
      </c>
      <c r="AS38" s="498"/>
      <c r="AT38" s="494"/>
      <c r="AU38" s="494">
        <v>20</v>
      </c>
      <c r="AV38" s="494"/>
      <c r="AW38" s="494">
        <v>20</v>
      </c>
      <c r="AX38" s="906">
        <v>15</v>
      </c>
      <c r="AY38" s="904">
        <f>AA38</f>
        <v>0</v>
      </c>
      <c r="AZ38" s="496"/>
      <c r="BA38" s="494">
        <v>20</v>
      </c>
      <c r="BB38" s="496"/>
      <c r="BC38" s="494">
        <v>20</v>
      </c>
      <c r="BD38" s="496"/>
      <c r="BE38" s="496">
        <v>20</v>
      </c>
      <c r="BF38" s="496"/>
      <c r="BG38" s="496">
        <v>20</v>
      </c>
      <c r="BH38" s="786">
        <v>20</v>
      </c>
      <c r="BI38" s="494"/>
      <c r="BJ38" s="1018"/>
      <c r="BK38" s="909"/>
      <c r="BL38" s="495"/>
      <c r="BM38" s="495"/>
      <c r="BN38" s="493"/>
      <c r="BO38" s="494"/>
      <c r="BP38" s="495"/>
      <c r="BQ38" s="495"/>
      <c r="BR38" s="495"/>
      <c r="BS38" s="501"/>
      <c r="BT38" s="501"/>
      <c r="BU38" s="156"/>
      <c r="BW38" s="82"/>
    </row>
    <row r="39" spans="1:75" ht="10.5" customHeight="1" x14ac:dyDescent="0.25">
      <c r="A39" s="907"/>
      <c r="B39" s="905"/>
      <c r="C39" s="502"/>
      <c r="D39" s="502">
        <v>2</v>
      </c>
      <c r="E39" s="503"/>
      <c r="F39" s="502">
        <v>2</v>
      </c>
      <c r="G39" s="508"/>
      <c r="H39" s="503">
        <v>2</v>
      </c>
      <c r="I39" s="502"/>
      <c r="J39" s="503">
        <v>2</v>
      </c>
      <c r="K39" s="508"/>
      <c r="L39" s="503">
        <v>2</v>
      </c>
      <c r="M39" s="503"/>
      <c r="N39" s="914"/>
      <c r="O39" s="508">
        <v>2</v>
      </c>
      <c r="P39" s="508"/>
      <c r="Q39" s="504">
        <v>2</v>
      </c>
      <c r="R39" s="508"/>
      <c r="S39" s="508"/>
      <c r="T39" s="502">
        <v>2</v>
      </c>
      <c r="U39" s="504"/>
      <c r="V39" s="514">
        <v>2</v>
      </c>
      <c r="W39" s="502"/>
      <c r="X39" s="502">
        <v>2</v>
      </c>
      <c r="Y39" s="502"/>
      <c r="Z39" s="907"/>
      <c r="AA39" s="905"/>
      <c r="AB39" s="505">
        <v>2</v>
      </c>
      <c r="AC39" s="514"/>
      <c r="AD39" s="503">
        <v>2</v>
      </c>
      <c r="AE39" s="503"/>
      <c r="AF39" s="503">
        <v>2</v>
      </c>
      <c r="AG39" s="504"/>
      <c r="AH39" s="503">
        <v>2</v>
      </c>
      <c r="AI39" s="504"/>
      <c r="AJ39" s="503">
        <v>2</v>
      </c>
      <c r="AK39" s="504"/>
      <c r="AL39" s="504">
        <v>2</v>
      </c>
      <c r="AM39" s="504"/>
      <c r="AN39" s="504">
        <v>2</v>
      </c>
      <c r="AO39" s="502"/>
      <c r="AP39" s="504">
        <v>2</v>
      </c>
      <c r="AQ39" s="502"/>
      <c r="AR39" s="504">
        <v>2</v>
      </c>
      <c r="AS39" s="504"/>
      <c r="AT39" s="502"/>
      <c r="AU39" s="502">
        <v>2</v>
      </c>
      <c r="AV39" s="502"/>
      <c r="AW39" s="502">
        <v>2</v>
      </c>
      <c r="AX39" s="907"/>
      <c r="AY39" s="905"/>
      <c r="AZ39" s="503"/>
      <c r="BA39" s="502">
        <v>2</v>
      </c>
      <c r="BB39" s="503"/>
      <c r="BC39" s="502">
        <v>2</v>
      </c>
      <c r="BD39" s="503"/>
      <c r="BE39" s="503">
        <v>2</v>
      </c>
      <c r="BF39" s="503"/>
      <c r="BG39" s="503">
        <v>2</v>
      </c>
      <c r="BH39" s="696">
        <v>1</v>
      </c>
      <c r="BI39" s="502"/>
      <c r="BJ39" s="1018"/>
      <c r="BK39" s="909"/>
      <c r="BL39" s="502"/>
      <c r="BM39" s="502"/>
      <c r="BN39" s="502"/>
      <c r="BO39" s="502"/>
      <c r="BP39" s="502"/>
      <c r="BQ39" s="502"/>
      <c r="BR39" s="502"/>
      <c r="BS39" s="157"/>
      <c r="BT39" s="157"/>
      <c r="BU39" s="157"/>
      <c r="BW39" s="82">
        <f>SUM(C39:K39,L39:Y39,AB39:AW39,AZ39:BR39)</f>
        <v>51</v>
      </c>
    </row>
    <row r="40" spans="1:75" ht="10.5" customHeight="1" x14ac:dyDescent="0.25">
      <c r="A40" s="906">
        <v>16</v>
      </c>
      <c r="B40" s="904">
        <f>DATABASE!C30</f>
        <v>0</v>
      </c>
      <c r="C40" s="493"/>
      <c r="D40" s="493" t="s">
        <v>217</v>
      </c>
      <c r="E40" s="496"/>
      <c r="F40" s="497" t="s">
        <v>284</v>
      </c>
      <c r="G40" s="506"/>
      <c r="H40" s="497" t="s">
        <v>41</v>
      </c>
      <c r="I40" s="507"/>
      <c r="J40" s="497" t="s">
        <v>40</v>
      </c>
      <c r="K40" s="506"/>
      <c r="L40" s="497" t="s">
        <v>285</v>
      </c>
      <c r="M40" s="496"/>
      <c r="N40" s="914"/>
      <c r="O40" s="506">
        <v>11</v>
      </c>
      <c r="P40" s="506"/>
      <c r="Q40" s="498"/>
      <c r="R40" s="494">
        <v>12</v>
      </c>
      <c r="S40" s="506"/>
      <c r="T40" s="494">
        <v>13</v>
      </c>
      <c r="U40" s="498"/>
      <c r="V40" s="494">
        <v>14</v>
      </c>
      <c r="W40" s="494"/>
      <c r="X40" s="494">
        <v>15</v>
      </c>
      <c r="Y40" s="494"/>
      <c r="Z40" s="906">
        <v>16</v>
      </c>
      <c r="AA40" s="904">
        <f>B40</f>
        <v>0</v>
      </c>
      <c r="AB40" s="496">
        <v>16</v>
      </c>
      <c r="AC40" s="494"/>
      <c r="AD40" s="496">
        <v>17</v>
      </c>
      <c r="AE40" s="498"/>
      <c r="AF40" s="496">
        <v>18</v>
      </c>
      <c r="AG40" s="498"/>
      <c r="AH40" s="496">
        <v>19</v>
      </c>
      <c r="AI40" s="498"/>
      <c r="AJ40" s="498">
        <v>20</v>
      </c>
      <c r="AK40" s="498"/>
      <c r="AL40" s="498">
        <v>20</v>
      </c>
      <c r="AM40" s="494"/>
      <c r="AN40" s="498">
        <v>20</v>
      </c>
      <c r="AO40" s="493"/>
      <c r="AP40" s="498">
        <v>20</v>
      </c>
      <c r="AQ40" s="498"/>
      <c r="AR40" s="494"/>
      <c r="AS40" s="494">
        <v>20</v>
      </c>
      <c r="AT40" s="494"/>
      <c r="AU40" s="494">
        <v>20</v>
      </c>
      <c r="AV40" s="507"/>
      <c r="AW40" s="494">
        <v>20</v>
      </c>
      <c r="AX40" s="906">
        <v>16</v>
      </c>
      <c r="AY40" s="904">
        <f>AA40</f>
        <v>0</v>
      </c>
      <c r="AZ40" s="496"/>
      <c r="BA40" s="494">
        <v>20</v>
      </c>
      <c r="BB40" s="496"/>
      <c r="BC40" s="496">
        <v>20</v>
      </c>
      <c r="BD40" s="496"/>
      <c r="BE40" s="496">
        <v>20</v>
      </c>
      <c r="BF40" s="510"/>
      <c r="BG40" s="496">
        <v>20</v>
      </c>
      <c r="BH40" s="786">
        <v>20</v>
      </c>
      <c r="BI40" s="494"/>
      <c r="BJ40" s="1018"/>
      <c r="BK40" s="909"/>
      <c r="BL40" s="495"/>
      <c r="BM40" s="495"/>
      <c r="BN40" s="493"/>
      <c r="BO40" s="495"/>
      <c r="BP40" s="494"/>
      <c r="BQ40" s="495"/>
      <c r="BR40" s="495"/>
      <c r="BS40" s="501"/>
      <c r="BT40" s="156"/>
      <c r="BU40" s="501"/>
      <c r="BW40" s="82"/>
    </row>
    <row r="41" spans="1:75" ht="10.5" customHeight="1" x14ac:dyDescent="0.25">
      <c r="A41" s="1015"/>
      <c r="B41" s="905"/>
      <c r="C41" s="514"/>
      <c r="D41" s="502">
        <v>2</v>
      </c>
      <c r="E41" s="503"/>
      <c r="F41" s="503">
        <v>2</v>
      </c>
      <c r="G41" s="508"/>
      <c r="H41" s="503">
        <v>2</v>
      </c>
      <c r="I41" s="503"/>
      <c r="J41" s="503">
        <v>2</v>
      </c>
      <c r="K41" s="508"/>
      <c r="L41" s="503">
        <v>2</v>
      </c>
      <c r="M41" s="503"/>
      <c r="N41" s="914"/>
      <c r="O41" s="508">
        <v>2</v>
      </c>
      <c r="P41" s="508"/>
      <c r="Q41" s="504"/>
      <c r="R41" s="502">
        <v>2</v>
      </c>
      <c r="S41" s="508"/>
      <c r="T41" s="502">
        <v>2</v>
      </c>
      <c r="U41" s="504"/>
      <c r="V41" s="502">
        <v>2</v>
      </c>
      <c r="W41" s="514"/>
      <c r="X41" s="502">
        <v>2</v>
      </c>
      <c r="Y41" s="502"/>
      <c r="Z41" s="907"/>
      <c r="AA41" s="905"/>
      <c r="AB41" s="503">
        <v>2</v>
      </c>
      <c r="AC41" s="502"/>
      <c r="AD41" s="503">
        <v>2</v>
      </c>
      <c r="AE41" s="504"/>
      <c r="AF41" s="503">
        <v>2</v>
      </c>
      <c r="AG41" s="512"/>
      <c r="AH41" s="503">
        <v>2</v>
      </c>
      <c r="AI41" s="504"/>
      <c r="AJ41" s="504">
        <v>2</v>
      </c>
      <c r="AK41" s="504"/>
      <c r="AL41" s="504">
        <v>2</v>
      </c>
      <c r="AM41" s="514"/>
      <c r="AN41" s="504">
        <v>2</v>
      </c>
      <c r="AO41" s="514"/>
      <c r="AP41" s="504">
        <v>2</v>
      </c>
      <c r="AQ41" s="504"/>
      <c r="AR41" s="502"/>
      <c r="AS41" s="502">
        <v>2</v>
      </c>
      <c r="AT41" s="502"/>
      <c r="AU41" s="502">
        <v>2</v>
      </c>
      <c r="AV41" s="503"/>
      <c r="AW41" s="502">
        <v>2</v>
      </c>
      <c r="AX41" s="1015"/>
      <c r="AY41" s="1016"/>
      <c r="AZ41" s="503"/>
      <c r="BA41" s="502">
        <v>2</v>
      </c>
      <c r="BB41" s="503"/>
      <c r="BC41" s="503">
        <v>2</v>
      </c>
      <c r="BD41" s="503"/>
      <c r="BE41" s="503">
        <v>2</v>
      </c>
      <c r="BF41" s="508"/>
      <c r="BG41" s="503">
        <v>2</v>
      </c>
      <c r="BH41" s="696">
        <v>1</v>
      </c>
      <c r="BI41" s="502"/>
      <c r="BJ41" s="1018"/>
      <c r="BK41" s="909"/>
      <c r="BL41" s="514"/>
      <c r="BM41" s="514"/>
      <c r="BN41" s="514"/>
      <c r="BO41" s="514"/>
      <c r="BP41" s="514"/>
      <c r="BQ41" s="514"/>
      <c r="BR41" s="514"/>
      <c r="BS41" s="520"/>
      <c r="BT41" s="520"/>
      <c r="BU41" s="520"/>
      <c r="BW41" s="82">
        <f>SUM(C41:K41,L41:Y41,AB41:AW41,AZ41:BR41)</f>
        <v>51</v>
      </c>
    </row>
    <row r="42" spans="1:75" ht="10.5" customHeight="1" x14ac:dyDescent="0.25">
      <c r="A42" s="906">
        <v>17</v>
      </c>
      <c r="B42" s="904">
        <f>DATABASE!C31</f>
        <v>0</v>
      </c>
      <c r="C42" s="497"/>
      <c r="D42" s="497" t="s">
        <v>217</v>
      </c>
      <c r="E42" s="496"/>
      <c r="F42" s="497" t="s">
        <v>284</v>
      </c>
      <c r="G42" s="496"/>
      <c r="H42" s="497" t="s">
        <v>41</v>
      </c>
      <c r="I42" s="496"/>
      <c r="J42" s="497" t="s">
        <v>40</v>
      </c>
      <c r="K42" s="497"/>
      <c r="L42" s="695" t="s">
        <v>285</v>
      </c>
      <c r="M42" s="695"/>
      <c r="N42" s="914"/>
      <c r="O42" s="498"/>
      <c r="P42" s="494">
        <v>11</v>
      </c>
      <c r="Q42" s="498"/>
      <c r="R42" s="494">
        <v>12</v>
      </c>
      <c r="S42" s="506"/>
      <c r="T42" s="494">
        <v>13</v>
      </c>
      <c r="U42" s="494"/>
      <c r="V42" s="494">
        <v>14</v>
      </c>
      <c r="W42" s="493"/>
      <c r="X42" s="496">
        <v>15</v>
      </c>
      <c r="Y42" s="494"/>
      <c r="Z42" s="906">
        <v>17</v>
      </c>
      <c r="AA42" s="904">
        <f>B42</f>
        <v>0</v>
      </c>
      <c r="AB42" s="496">
        <v>16</v>
      </c>
      <c r="AC42" s="494"/>
      <c r="AD42" s="496">
        <v>17</v>
      </c>
      <c r="AE42" s="498"/>
      <c r="AF42" s="496">
        <v>18</v>
      </c>
      <c r="AG42" s="498"/>
      <c r="AH42" s="498">
        <v>19</v>
      </c>
      <c r="AI42" s="498"/>
      <c r="AJ42" s="498">
        <v>20</v>
      </c>
      <c r="AK42" s="495"/>
      <c r="AL42" s="498">
        <v>20</v>
      </c>
      <c r="AM42" s="493"/>
      <c r="AN42" s="498">
        <v>20</v>
      </c>
      <c r="AO42" s="498"/>
      <c r="AP42" s="494"/>
      <c r="AQ42" s="494">
        <v>20</v>
      </c>
      <c r="AR42" s="494"/>
      <c r="AS42" s="494">
        <v>20</v>
      </c>
      <c r="AT42" s="507"/>
      <c r="AU42" s="494">
        <v>20</v>
      </c>
      <c r="AV42" s="496"/>
      <c r="AW42" s="494">
        <v>20</v>
      </c>
      <c r="AX42" s="906">
        <v>17</v>
      </c>
      <c r="AY42" s="904">
        <f>AA42</f>
        <v>0</v>
      </c>
      <c r="AZ42" s="496"/>
      <c r="BA42" s="496">
        <v>20</v>
      </c>
      <c r="BB42" s="496"/>
      <c r="BC42" s="496">
        <v>20</v>
      </c>
      <c r="BD42" s="510"/>
      <c r="BE42" s="496">
        <v>20</v>
      </c>
      <c r="BF42" s="506"/>
      <c r="BG42" s="496">
        <v>20</v>
      </c>
      <c r="BH42" s="506"/>
      <c r="BI42" s="494">
        <v>20</v>
      </c>
      <c r="BJ42" s="1018"/>
      <c r="BK42" s="909"/>
      <c r="BL42" s="495"/>
      <c r="BM42" s="495"/>
      <c r="BN42" s="495"/>
      <c r="BO42" s="495"/>
      <c r="BP42" s="494"/>
      <c r="BQ42" s="495"/>
      <c r="BR42" s="495"/>
      <c r="BS42" s="501"/>
      <c r="BT42" s="156"/>
      <c r="BU42" s="501"/>
      <c r="BW42" s="82"/>
    </row>
    <row r="43" spans="1:75" ht="10.5" customHeight="1" x14ac:dyDescent="0.25">
      <c r="A43" s="907"/>
      <c r="B43" s="905"/>
      <c r="C43" s="503"/>
      <c r="D43" s="503">
        <v>2</v>
      </c>
      <c r="E43" s="503"/>
      <c r="F43" s="503">
        <v>2</v>
      </c>
      <c r="G43" s="503"/>
      <c r="H43" s="503">
        <v>2</v>
      </c>
      <c r="I43" s="503"/>
      <c r="J43" s="503">
        <v>2</v>
      </c>
      <c r="K43" s="503"/>
      <c r="L43" s="696">
        <v>2</v>
      </c>
      <c r="M43" s="696"/>
      <c r="N43" s="914"/>
      <c r="O43" s="504"/>
      <c r="P43" s="502">
        <v>2</v>
      </c>
      <c r="Q43" s="504"/>
      <c r="R43" s="502">
        <v>2</v>
      </c>
      <c r="S43" s="508"/>
      <c r="T43" s="502">
        <v>2</v>
      </c>
      <c r="U43" s="502"/>
      <c r="V43" s="502">
        <v>2</v>
      </c>
      <c r="W43" s="502"/>
      <c r="X43" s="503">
        <v>2</v>
      </c>
      <c r="Y43" s="502"/>
      <c r="Z43" s="907"/>
      <c r="AA43" s="905"/>
      <c r="AB43" s="503">
        <v>2</v>
      </c>
      <c r="AC43" s="502"/>
      <c r="AD43" s="503">
        <v>2</v>
      </c>
      <c r="AE43" s="504"/>
      <c r="AF43" s="503">
        <v>2</v>
      </c>
      <c r="AG43" s="504"/>
      <c r="AH43" s="504">
        <v>2</v>
      </c>
      <c r="AI43" s="504"/>
      <c r="AJ43" s="504">
        <v>2</v>
      </c>
      <c r="AK43" s="502"/>
      <c r="AL43" s="504">
        <v>2</v>
      </c>
      <c r="AM43" s="502"/>
      <c r="AN43" s="504">
        <v>2</v>
      </c>
      <c r="AO43" s="504"/>
      <c r="AP43" s="502"/>
      <c r="AQ43" s="502">
        <v>2</v>
      </c>
      <c r="AR43" s="502"/>
      <c r="AS43" s="502">
        <v>2</v>
      </c>
      <c r="AT43" s="503"/>
      <c r="AU43" s="502">
        <v>2</v>
      </c>
      <c r="AV43" s="503"/>
      <c r="AW43" s="502">
        <v>2</v>
      </c>
      <c r="AX43" s="907"/>
      <c r="AY43" s="905"/>
      <c r="AZ43" s="503"/>
      <c r="BA43" s="503">
        <v>2</v>
      </c>
      <c r="BB43" s="503"/>
      <c r="BC43" s="503">
        <v>2</v>
      </c>
      <c r="BD43" s="508"/>
      <c r="BE43" s="503">
        <v>2</v>
      </c>
      <c r="BF43" s="508"/>
      <c r="BG43" s="503">
        <v>2</v>
      </c>
      <c r="BH43" s="508"/>
      <c r="BI43" s="502">
        <v>1</v>
      </c>
      <c r="BJ43" s="1018"/>
      <c r="BK43" s="909"/>
      <c r="BL43" s="502"/>
      <c r="BM43" s="502"/>
      <c r="BN43" s="502"/>
      <c r="BO43" s="502"/>
      <c r="BP43" s="502"/>
      <c r="BQ43" s="502"/>
      <c r="BR43" s="502"/>
      <c r="BS43" s="157"/>
      <c r="BT43" s="157"/>
      <c r="BU43" s="157"/>
      <c r="BW43" s="82">
        <f>SUM(C43:K43,L43:Y43,AB43:AW43,AZ43:BR43)</f>
        <v>51</v>
      </c>
    </row>
    <row r="44" spans="1:75" ht="10.5" customHeight="1" x14ac:dyDescent="0.25">
      <c r="A44" s="906">
        <v>18</v>
      </c>
      <c r="B44" s="904">
        <f>DATABASE!C32</f>
        <v>0</v>
      </c>
      <c r="C44" s="497"/>
      <c r="D44" s="497" t="s">
        <v>217</v>
      </c>
      <c r="E44" s="496"/>
      <c r="F44" s="497" t="s">
        <v>284</v>
      </c>
      <c r="G44" s="496"/>
      <c r="H44" s="497" t="s">
        <v>41</v>
      </c>
      <c r="I44" s="496"/>
      <c r="J44" s="695" t="s">
        <v>40</v>
      </c>
      <c r="K44" s="499"/>
      <c r="L44" s="695" t="s">
        <v>285</v>
      </c>
      <c r="M44" s="695"/>
      <c r="N44" s="914"/>
      <c r="O44" s="498"/>
      <c r="P44" s="494">
        <v>11</v>
      </c>
      <c r="Q44" s="498"/>
      <c r="R44" s="494">
        <v>12</v>
      </c>
      <c r="S44" s="513"/>
      <c r="T44" s="494">
        <v>13</v>
      </c>
      <c r="U44" s="494"/>
      <c r="V44" s="496">
        <v>14</v>
      </c>
      <c r="W44" s="493"/>
      <c r="X44" s="496">
        <v>15</v>
      </c>
      <c r="Y44" s="494"/>
      <c r="Z44" s="906">
        <v>18</v>
      </c>
      <c r="AA44" s="904">
        <f>B44</f>
        <v>0</v>
      </c>
      <c r="AB44" s="496">
        <v>16</v>
      </c>
      <c r="AC44" s="499"/>
      <c r="AD44" s="496">
        <v>17</v>
      </c>
      <c r="AE44" s="498"/>
      <c r="AF44" s="498">
        <v>18</v>
      </c>
      <c r="AG44" s="498"/>
      <c r="AH44" s="498">
        <v>19</v>
      </c>
      <c r="AI44" s="493"/>
      <c r="AJ44" s="498">
        <v>20</v>
      </c>
      <c r="AK44" s="495"/>
      <c r="AL44" s="498">
        <v>20</v>
      </c>
      <c r="AM44" s="498"/>
      <c r="AN44" s="493"/>
      <c r="AO44" s="494">
        <v>20</v>
      </c>
      <c r="AP44" s="494"/>
      <c r="AQ44" s="494">
        <v>20</v>
      </c>
      <c r="AR44" s="507"/>
      <c r="AS44" s="494">
        <v>20</v>
      </c>
      <c r="AT44" s="496"/>
      <c r="AU44" s="494">
        <v>20</v>
      </c>
      <c r="AV44" s="496"/>
      <c r="AW44" s="496">
        <v>20</v>
      </c>
      <c r="AX44" s="906">
        <v>18</v>
      </c>
      <c r="AY44" s="904">
        <f>AA44</f>
        <v>0</v>
      </c>
      <c r="AZ44" s="496"/>
      <c r="BA44" s="496">
        <v>20</v>
      </c>
      <c r="BB44" s="510"/>
      <c r="BC44" s="496">
        <v>20</v>
      </c>
      <c r="BD44" s="506"/>
      <c r="BE44" s="496">
        <v>20</v>
      </c>
      <c r="BF44" s="506"/>
      <c r="BG44" s="498">
        <v>20</v>
      </c>
      <c r="BH44" s="506"/>
      <c r="BI44" s="494">
        <v>20</v>
      </c>
      <c r="BJ44" s="1018"/>
      <c r="BK44" s="909"/>
      <c r="BL44" s="495"/>
      <c r="BM44" s="495"/>
      <c r="BN44" s="495"/>
      <c r="BO44" s="495"/>
      <c r="BP44" s="494"/>
      <c r="BQ44" s="495"/>
      <c r="BR44" s="495"/>
      <c r="BS44" s="501"/>
      <c r="BT44" s="156"/>
      <c r="BU44" s="501"/>
      <c r="BW44" s="82"/>
    </row>
    <row r="45" spans="1:75" ht="10.5" customHeight="1" x14ac:dyDescent="0.25">
      <c r="A45" s="907"/>
      <c r="B45" s="905"/>
      <c r="C45" s="503"/>
      <c r="D45" s="503">
        <v>2</v>
      </c>
      <c r="E45" s="503"/>
      <c r="F45" s="503">
        <v>2</v>
      </c>
      <c r="G45" s="503"/>
      <c r="H45" s="503">
        <v>2</v>
      </c>
      <c r="I45" s="503"/>
      <c r="J45" s="696">
        <v>2</v>
      </c>
      <c r="K45" s="504"/>
      <c r="L45" s="696">
        <v>2</v>
      </c>
      <c r="M45" s="696"/>
      <c r="N45" s="914"/>
      <c r="O45" s="504"/>
      <c r="P45" s="502">
        <v>2</v>
      </c>
      <c r="Q45" s="504"/>
      <c r="R45" s="502">
        <v>2</v>
      </c>
      <c r="S45" s="502"/>
      <c r="T45" s="502">
        <v>2</v>
      </c>
      <c r="U45" s="502"/>
      <c r="V45" s="503">
        <v>2</v>
      </c>
      <c r="W45" s="502"/>
      <c r="X45" s="503">
        <v>2</v>
      </c>
      <c r="Y45" s="502"/>
      <c r="Z45" s="907"/>
      <c r="AA45" s="905"/>
      <c r="AB45" s="503">
        <v>2</v>
      </c>
      <c r="AC45" s="504"/>
      <c r="AD45" s="503">
        <v>2</v>
      </c>
      <c r="AE45" s="504"/>
      <c r="AF45" s="504">
        <v>2</v>
      </c>
      <c r="AG45" s="504"/>
      <c r="AH45" s="504">
        <v>2</v>
      </c>
      <c r="AI45" s="502"/>
      <c r="AJ45" s="504">
        <v>2</v>
      </c>
      <c r="AK45" s="502"/>
      <c r="AL45" s="504">
        <v>2</v>
      </c>
      <c r="AM45" s="504"/>
      <c r="AN45" s="502"/>
      <c r="AO45" s="502">
        <v>2</v>
      </c>
      <c r="AP45" s="502"/>
      <c r="AQ45" s="502">
        <v>2</v>
      </c>
      <c r="AR45" s="503"/>
      <c r="AS45" s="502">
        <v>2</v>
      </c>
      <c r="AT45" s="503"/>
      <c r="AU45" s="502">
        <v>2</v>
      </c>
      <c r="AV45" s="503"/>
      <c r="AW45" s="503">
        <v>2</v>
      </c>
      <c r="AX45" s="907"/>
      <c r="AY45" s="905"/>
      <c r="AZ45" s="503"/>
      <c r="BA45" s="503">
        <v>2</v>
      </c>
      <c r="BB45" s="508"/>
      <c r="BC45" s="503">
        <v>2</v>
      </c>
      <c r="BD45" s="508"/>
      <c r="BE45" s="503">
        <v>2</v>
      </c>
      <c r="BF45" s="508"/>
      <c r="BG45" s="504">
        <v>2</v>
      </c>
      <c r="BH45" s="508"/>
      <c r="BI45" s="502">
        <v>1</v>
      </c>
      <c r="BJ45" s="1018"/>
      <c r="BK45" s="909"/>
      <c r="BL45" s="502"/>
      <c r="BM45" s="502"/>
      <c r="BN45" s="502"/>
      <c r="BO45" s="502"/>
      <c r="BP45" s="502"/>
      <c r="BQ45" s="502"/>
      <c r="BR45" s="502"/>
      <c r="BS45" s="157"/>
      <c r="BT45" s="157"/>
      <c r="BU45" s="157"/>
      <c r="BW45" s="82">
        <f>SUM(C45:K45,L45:Y45,AB45:AW45,AZ45:BR45)</f>
        <v>51</v>
      </c>
    </row>
    <row r="46" spans="1:75" ht="10.5" customHeight="1" x14ac:dyDescent="0.25">
      <c r="A46" s="906">
        <v>19</v>
      </c>
      <c r="B46" s="904">
        <f>DATABASE!C33</f>
        <v>0</v>
      </c>
      <c r="C46" s="497"/>
      <c r="D46" s="497" t="s">
        <v>217</v>
      </c>
      <c r="E46" s="498"/>
      <c r="F46" s="497" t="s">
        <v>284</v>
      </c>
      <c r="G46" s="498"/>
      <c r="H46" s="499" t="s">
        <v>41</v>
      </c>
      <c r="I46" s="496"/>
      <c r="J46" s="695" t="s">
        <v>40</v>
      </c>
      <c r="K46" s="499"/>
      <c r="L46" s="695" t="s">
        <v>285</v>
      </c>
      <c r="M46" s="695"/>
      <c r="N46" s="914"/>
      <c r="O46" s="498"/>
      <c r="P46" s="494">
        <v>11</v>
      </c>
      <c r="Q46" s="494"/>
      <c r="R46" s="494">
        <v>12</v>
      </c>
      <c r="S46" s="494"/>
      <c r="T46" s="496">
        <v>13</v>
      </c>
      <c r="U46" s="494"/>
      <c r="V46" s="496">
        <v>14</v>
      </c>
      <c r="W46" s="494"/>
      <c r="X46" s="496">
        <v>15</v>
      </c>
      <c r="Y46" s="496"/>
      <c r="Z46" s="906">
        <v>19</v>
      </c>
      <c r="AA46" s="904">
        <f>B46</f>
        <v>0</v>
      </c>
      <c r="AB46" s="496">
        <v>16</v>
      </c>
      <c r="AC46" s="499"/>
      <c r="AD46" s="498">
        <v>17</v>
      </c>
      <c r="AE46" s="498"/>
      <c r="AF46" s="498">
        <v>18</v>
      </c>
      <c r="AG46" s="495"/>
      <c r="AH46" s="498">
        <v>19</v>
      </c>
      <c r="AI46" s="493"/>
      <c r="AJ46" s="498">
        <v>20</v>
      </c>
      <c r="AK46" s="498"/>
      <c r="AL46" s="494"/>
      <c r="AM46" s="494">
        <v>20</v>
      </c>
      <c r="AN46" s="493"/>
      <c r="AO46" s="494">
        <v>20</v>
      </c>
      <c r="AP46" s="496"/>
      <c r="AQ46" s="494">
        <v>20</v>
      </c>
      <c r="AR46" s="496"/>
      <c r="AS46" s="494">
        <v>20</v>
      </c>
      <c r="AT46" s="496"/>
      <c r="AU46" s="496">
        <v>20</v>
      </c>
      <c r="AV46" s="496"/>
      <c r="AW46" s="496">
        <v>20</v>
      </c>
      <c r="AX46" s="906">
        <v>19</v>
      </c>
      <c r="AY46" s="904">
        <f>AA46</f>
        <v>0</v>
      </c>
      <c r="AZ46" s="510"/>
      <c r="BA46" s="496">
        <v>20</v>
      </c>
      <c r="BB46" s="506"/>
      <c r="BC46" s="496">
        <v>20</v>
      </c>
      <c r="BD46" s="506"/>
      <c r="BE46" s="498">
        <v>20</v>
      </c>
      <c r="BF46" s="506"/>
      <c r="BG46" s="498">
        <v>20</v>
      </c>
      <c r="BH46" s="498"/>
      <c r="BI46" s="494">
        <v>20</v>
      </c>
      <c r="BJ46" s="1018"/>
      <c r="BK46" s="909"/>
      <c r="BL46" s="495"/>
      <c r="BM46" s="495"/>
      <c r="BN46" s="493"/>
      <c r="BO46" s="495"/>
      <c r="BP46" s="494"/>
      <c r="BQ46" s="495"/>
      <c r="BR46" s="495"/>
      <c r="BS46" s="501"/>
      <c r="BT46" s="156"/>
      <c r="BU46" s="501"/>
      <c r="BW46" s="82"/>
    </row>
    <row r="47" spans="1:75" ht="9.75" customHeight="1" x14ac:dyDescent="0.25">
      <c r="A47" s="907"/>
      <c r="B47" s="905"/>
      <c r="C47" s="503"/>
      <c r="D47" s="503">
        <v>2</v>
      </c>
      <c r="E47" s="504"/>
      <c r="F47" s="503">
        <v>2</v>
      </c>
      <c r="G47" s="504"/>
      <c r="H47" s="504">
        <v>2</v>
      </c>
      <c r="I47" s="503"/>
      <c r="J47" s="696">
        <v>2</v>
      </c>
      <c r="K47" s="504"/>
      <c r="L47" s="696">
        <v>2</v>
      </c>
      <c r="M47" s="696"/>
      <c r="N47" s="914"/>
      <c r="O47" s="504"/>
      <c r="P47" s="502">
        <v>2</v>
      </c>
      <c r="Q47" s="502"/>
      <c r="R47" s="502">
        <v>2</v>
      </c>
      <c r="S47" s="502"/>
      <c r="T47" s="503">
        <v>2</v>
      </c>
      <c r="U47" s="502"/>
      <c r="V47" s="511">
        <v>2</v>
      </c>
      <c r="W47" s="502"/>
      <c r="X47" s="503">
        <v>2</v>
      </c>
      <c r="Y47" s="503"/>
      <c r="Z47" s="907"/>
      <c r="AA47" s="905"/>
      <c r="AB47" s="503">
        <v>2</v>
      </c>
      <c r="AC47" s="504"/>
      <c r="AD47" s="504">
        <v>2</v>
      </c>
      <c r="AE47" s="504"/>
      <c r="AF47" s="504">
        <v>2</v>
      </c>
      <c r="AG47" s="502"/>
      <c r="AH47" s="504">
        <v>2</v>
      </c>
      <c r="AI47" s="502"/>
      <c r="AJ47" s="504">
        <v>2</v>
      </c>
      <c r="AK47" s="504"/>
      <c r="AL47" s="502"/>
      <c r="AM47" s="502">
        <v>2</v>
      </c>
      <c r="AN47" s="502"/>
      <c r="AO47" s="502">
        <v>2</v>
      </c>
      <c r="AP47" s="503"/>
      <c r="AQ47" s="502">
        <v>2</v>
      </c>
      <c r="AR47" s="503"/>
      <c r="AS47" s="502">
        <v>2</v>
      </c>
      <c r="AT47" s="503"/>
      <c r="AU47" s="503">
        <v>2</v>
      </c>
      <c r="AV47" s="503"/>
      <c r="AW47" s="503">
        <v>2</v>
      </c>
      <c r="AX47" s="907"/>
      <c r="AY47" s="905"/>
      <c r="AZ47" s="508"/>
      <c r="BA47" s="503">
        <v>2</v>
      </c>
      <c r="BB47" s="508"/>
      <c r="BC47" s="503">
        <v>2</v>
      </c>
      <c r="BD47" s="508"/>
      <c r="BE47" s="504">
        <v>2</v>
      </c>
      <c r="BF47" s="508"/>
      <c r="BG47" s="504">
        <v>2</v>
      </c>
      <c r="BH47" s="504"/>
      <c r="BI47" s="502">
        <v>1</v>
      </c>
      <c r="BJ47" s="1018"/>
      <c r="BK47" s="909"/>
      <c r="BL47" s="502"/>
      <c r="BM47" s="502"/>
      <c r="BN47" s="502"/>
      <c r="BO47" s="502"/>
      <c r="BP47" s="502"/>
      <c r="BQ47" s="502"/>
      <c r="BR47" s="502"/>
      <c r="BS47" s="157"/>
      <c r="BT47" s="157"/>
      <c r="BU47" s="157"/>
      <c r="BW47" s="82">
        <f>SUM(C47:K47,L47:Y47,AB47:AW47,AZ47:BR47)</f>
        <v>51</v>
      </c>
    </row>
    <row r="48" spans="1:75" ht="9.75" customHeight="1" x14ac:dyDescent="0.25">
      <c r="A48" s="906">
        <v>20</v>
      </c>
      <c r="B48" s="904">
        <f>DATABASE!C34</f>
        <v>0</v>
      </c>
      <c r="C48" s="497"/>
      <c r="D48" s="497" t="s">
        <v>217</v>
      </c>
      <c r="E48" s="498"/>
      <c r="F48" s="695" t="s">
        <v>284</v>
      </c>
      <c r="G48" s="498"/>
      <c r="H48" s="499" t="s">
        <v>41</v>
      </c>
      <c r="I48" s="509"/>
      <c r="J48" s="695" t="s">
        <v>40</v>
      </c>
      <c r="K48" s="499"/>
      <c r="L48" s="695" t="s">
        <v>285</v>
      </c>
      <c r="M48" s="695"/>
      <c r="N48" s="914"/>
      <c r="O48" s="494"/>
      <c r="P48" s="494">
        <v>11</v>
      </c>
      <c r="Q48" s="494"/>
      <c r="R48" s="496">
        <v>12</v>
      </c>
      <c r="S48" s="494"/>
      <c r="T48" s="496">
        <v>13</v>
      </c>
      <c r="U48" s="494"/>
      <c r="V48" s="496">
        <v>14</v>
      </c>
      <c r="W48" s="496"/>
      <c r="X48" s="496">
        <v>15</v>
      </c>
      <c r="Y48" s="496"/>
      <c r="Z48" s="906">
        <v>20</v>
      </c>
      <c r="AA48" s="904">
        <f>B48</f>
        <v>0</v>
      </c>
      <c r="AB48" s="498">
        <v>16</v>
      </c>
      <c r="AC48" s="499"/>
      <c r="AD48" s="498">
        <v>17</v>
      </c>
      <c r="AE48" s="498"/>
      <c r="AF48" s="498">
        <v>18</v>
      </c>
      <c r="AG48" s="495"/>
      <c r="AH48" s="498">
        <v>19</v>
      </c>
      <c r="AI48" s="498"/>
      <c r="AJ48" s="494"/>
      <c r="AK48" s="494">
        <v>20</v>
      </c>
      <c r="AL48" s="494"/>
      <c r="AM48" s="494">
        <v>20</v>
      </c>
      <c r="AN48" s="497"/>
      <c r="AO48" s="494">
        <v>20</v>
      </c>
      <c r="AP48" s="496"/>
      <c r="AQ48" s="494">
        <v>20</v>
      </c>
      <c r="AR48" s="496"/>
      <c r="AS48" s="496">
        <v>20</v>
      </c>
      <c r="AT48" s="496"/>
      <c r="AU48" s="496">
        <v>20</v>
      </c>
      <c r="AV48" s="498"/>
      <c r="AW48" s="496">
        <v>20</v>
      </c>
      <c r="AX48" s="906">
        <v>20</v>
      </c>
      <c r="AY48" s="904">
        <f>AA48</f>
        <v>0</v>
      </c>
      <c r="AZ48" s="506"/>
      <c r="BA48" s="496">
        <v>20</v>
      </c>
      <c r="BB48" s="506"/>
      <c r="BC48" s="498">
        <v>20</v>
      </c>
      <c r="BD48" s="506"/>
      <c r="BE48" s="498">
        <v>20</v>
      </c>
      <c r="BF48" s="498"/>
      <c r="BG48" s="498">
        <v>20</v>
      </c>
      <c r="BH48" s="498"/>
      <c r="BI48" s="494">
        <v>20</v>
      </c>
      <c r="BJ48" s="1018"/>
      <c r="BK48" s="909"/>
      <c r="BL48" s="494"/>
      <c r="BM48" s="494"/>
      <c r="BN48" s="493"/>
      <c r="BO48" s="495"/>
      <c r="BP48" s="495"/>
      <c r="BQ48" s="494"/>
      <c r="BR48" s="495"/>
      <c r="BS48" s="156"/>
      <c r="BT48" s="501"/>
      <c r="BU48" s="501"/>
      <c r="BW48" s="82"/>
    </row>
    <row r="49" spans="1:75" ht="9.75" customHeight="1" x14ac:dyDescent="0.25">
      <c r="A49" s="907"/>
      <c r="B49" s="905"/>
      <c r="C49" s="503"/>
      <c r="D49" s="503">
        <v>2</v>
      </c>
      <c r="E49" s="504"/>
      <c r="F49" s="696">
        <v>2</v>
      </c>
      <c r="G49" s="504"/>
      <c r="H49" s="504">
        <v>2</v>
      </c>
      <c r="I49" s="504"/>
      <c r="J49" s="696">
        <v>2</v>
      </c>
      <c r="K49" s="504"/>
      <c r="L49" s="696">
        <v>2</v>
      </c>
      <c r="M49" s="696"/>
      <c r="N49" s="914"/>
      <c r="O49" s="502"/>
      <c r="P49" s="502">
        <v>2</v>
      </c>
      <c r="Q49" s="502"/>
      <c r="R49" s="503">
        <v>2</v>
      </c>
      <c r="S49" s="502"/>
      <c r="T49" s="503">
        <v>2</v>
      </c>
      <c r="U49" s="502"/>
      <c r="V49" s="503">
        <v>2</v>
      </c>
      <c r="W49" s="503"/>
      <c r="X49" s="503">
        <v>2</v>
      </c>
      <c r="Y49" s="503"/>
      <c r="Z49" s="907"/>
      <c r="AA49" s="905"/>
      <c r="AB49" s="504">
        <v>2</v>
      </c>
      <c r="AC49" s="504"/>
      <c r="AD49" s="504">
        <v>2</v>
      </c>
      <c r="AE49" s="504"/>
      <c r="AF49" s="504">
        <v>2</v>
      </c>
      <c r="AG49" s="502"/>
      <c r="AH49" s="504">
        <v>2</v>
      </c>
      <c r="AI49" s="504"/>
      <c r="AJ49" s="502"/>
      <c r="AK49" s="502">
        <v>2</v>
      </c>
      <c r="AL49" s="502"/>
      <c r="AM49" s="502">
        <v>2</v>
      </c>
      <c r="AN49" s="503"/>
      <c r="AO49" s="502">
        <v>2</v>
      </c>
      <c r="AP49" s="503"/>
      <c r="AQ49" s="502">
        <v>2</v>
      </c>
      <c r="AR49" s="503"/>
      <c r="AS49" s="503">
        <v>2</v>
      </c>
      <c r="AT49" s="503"/>
      <c r="AU49" s="503">
        <v>2</v>
      </c>
      <c r="AV49" s="504"/>
      <c r="AW49" s="503">
        <v>2</v>
      </c>
      <c r="AX49" s="907"/>
      <c r="AY49" s="905"/>
      <c r="AZ49" s="508"/>
      <c r="BA49" s="503">
        <v>2</v>
      </c>
      <c r="BB49" s="508"/>
      <c r="BC49" s="504">
        <v>2</v>
      </c>
      <c r="BD49" s="508"/>
      <c r="BE49" s="504">
        <v>2</v>
      </c>
      <c r="BF49" s="504"/>
      <c r="BG49" s="504">
        <v>2</v>
      </c>
      <c r="BH49" s="504"/>
      <c r="BI49" s="502">
        <v>1</v>
      </c>
      <c r="BJ49" s="1018"/>
      <c r="BK49" s="909"/>
      <c r="BL49" s="502"/>
      <c r="BM49" s="502"/>
      <c r="BN49" s="502"/>
      <c r="BO49" s="502"/>
      <c r="BP49" s="502"/>
      <c r="BQ49" s="502"/>
      <c r="BR49" s="502"/>
      <c r="BS49" s="157"/>
      <c r="BT49" s="157"/>
      <c r="BU49" s="157"/>
      <c r="BW49" s="82">
        <f>SUM(C49:K49,L49:Y49,AB49:AW49,AZ49:BR49)</f>
        <v>51</v>
      </c>
    </row>
    <row r="50" spans="1:75" ht="9.75" customHeight="1" x14ac:dyDescent="0.25">
      <c r="A50" s="906">
        <v>21</v>
      </c>
      <c r="B50" s="904">
        <f>DATABASE!C35</f>
        <v>0</v>
      </c>
      <c r="C50" s="515"/>
      <c r="D50" s="499" t="s">
        <v>217</v>
      </c>
      <c r="E50" s="498"/>
      <c r="F50" s="499" t="s">
        <v>284</v>
      </c>
      <c r="G50" s="498"/>
      <c r="H50" s="499" t="s">
        <v>41</v>
      </c>
      <c r="I50" s="498"/>
      <c r="J50" s="695" t="s">
        <v>40</v>
      </c>
      <c r="K50" s="499"/>
      <c r="L50" s="494"/>
      <c r="M50" s="493" t="s">
        <v>285</v>
      </c>
      <c r="N50" s="914"/>
      <c r="O50" s="494"/>
      <c r="P50" s="496">
        <v>11</v>
      </c>
      <c r="Q50" s="494"/>
      <c r="R50" s="496">
        <v>12</v>
      </c>
      <c r="S50" s="494"/>
      <c r="T50" s="496">
        <v>13</v>
      </c>
      <c r="U50" s="496"/>
      <c r="V50" s="496">
        <v>14</v>
      </c>
      <c r="W50" s="496"/>
      <c r="X50" s="498">
        <v>15</v>
      </c>
      <c r="Y50" s="496"/>
      <c r="Z50" s="906">
        <v>21</v>
      </c>
      <c r="AA50" s="904">
        <f>B50</f>
        <v>0</v>
      </c>
      <c r="AB50" s="498">
        <v>16</v>
      </c>
      <c r="AC50" s="494"/>
      <c r="AD50" s="498">
        <v>17</v>
      </c>
      <c r="AE50" s="498"/>
      <c r="AF50" s="498">
        <v>18</v>
      </c>
      <c r="AG50" s="498"/>
      <c r="AH50" s="498"/>
      <c r="AI50" s="494">
        <v>19</v>
      </c>
      <c r="AJ50" s="494"/>
      <c r="AK50" s="494">
        <v>20</v>
      </c>
      <c r="AL50" s="496"/>
      <c r="AM50" s="494">
        <v>20</v>
      </c>
      <c r="AN50" s="497"/>
      <c r="AO50" s="494">
        <v>20</v>
      </c>
      <c r="AP50" s="496"/>
      <c r="AQ50" s="496">
        <v>20</v>
      </c>
      <c r="AR50" s="496"/>
      <c r="AS50" s="496">
        <v>20</v>
      </c>
      <c r="AT50" s="498"/>
      <c r="AU50" s="496">
        <v>20</v>
      </c>
      <c r="AV50" s="498"/>
      <c r="AW50" s="496">
        <v>20</v>
      </c>
      <c r="AX50" s="906">
        <v>21</v>
      </c>
      <c r="AY50" s="904">
        <f>AA50</f>
        <v>0</v>
      </c>
      <c r="AZ50" s="506"/>
      <c r="BA50" s="498">
        <v>20</v>
      </c>
      <c r="BB50" s="506"/>
      <c r="BC50" s="498">
        <v>20</v>
      </c>
      <c r="BD50" s="493"/>
      <c r="BE50" s="498">
        <v>20</v>
      </c>
      <c r="BF50" s="498"/>
      <c r="BG50" s="498">
        <v>20</v>
      </c>
      <c r="BH50" s="498"/>
      <c r="BI50" s="494">
        <v>20</v>
      </c>
      <c r="BJ50" s="1018"/>
      <c r="BK50" s="909"/>
      <c r="BL50" s="494"/>
      <c r="BM50" s="494"/>
      <c r="BN50" s="493"/>
      <c r="BO50" s="495"/>
      <c r="BP50" s="495"/>
      <c r="BQ50" s="494"/>
      <c r="BR50" s="495"/>
      <c r="BS50" s="156"/>
      <c r="BT50" s="501"/>
      <c r="BU50" s="501"/>
      <c r="BW50" s="82"/>
    </row>
    <row r="51" spans="1:75" ht="9.75" customHeight="1" x14ac:dyDescent="0.25">
      <c r="A51" s="907"/>
      <c r="B51" s="905"/>
      <c r="C51" s="504"/>
      <c r="D51" s="504">
        <v>2</v>
      </c>
      <c r="E51" s="504"/>
      <c r="F51" s="504">
        <v>2</v>
      </c>
      <c r="G51" s="504"/>
      <c r="H51" s="504">
        <v>2</v>
      </c>
      <c r="I51" s="504"/>
      <c r="J51" s="696">
        <v>2</v>
      </c>
      <c r="K51" s="504"/>
      <c r="L51" s="502"/>
      <c r="M51" s="502">
        <v>2</v>
      </c>
      <c r="N51" s="914"/>
      <c r="O51" s="502"/>
      <c r="P51" s="503">
        <v>2</v>
      </c>
      <c r="Q51" s="502"/>
      <c r="R51" s="503">
        <v>2</v>
      </c>
      <c r="S51" s="502"/>
      <c r="T51" s="503">
        <v>2</v>
      </c>
      <c r="U51" s="503"/>
      <c r="V51" s="503">
        <v>2</v>
      </c>
      <c r="W51" s="503"/>
      <c r="X51" s="504">
        <v>2</v>
      </c>
      <c r="Y51" s="503"/>
      <c r="Z51" s="907"/>
      <c r="AA51" s="905"/>
      <c r="AB51" s="504">
        <v>2</v>
      </c>
      <c r="AC51" s="502"/>
      <c r="AD51" s="504">
        <v>2</v>
      </c>
      <c r="AE51" s="504"/>
      <c r="AF51" s="504">
        <v>2</v>
      </c>
      <c r="AG51" s="504"/>
      <c r="AH51" s="504"/>
      <c r="AI51" s="502">
        <v>2</v>
      </c>
      <c r="AJ51" s="502"/>
      <c r="AK51" s="502">
        <v>2</v>
      </c>
      <c r="AL51" s="503"/>
      <c r="AM51" s="502">
        <v>2</v>
      </c>
      <c r="AN51" s="503"/>
      <c r="AO51" s="502">
        <v>2</v>
      </c>
      <c r="AP51" s="503"/>
      <c r="AQ51" s="503">
        <v>2</v>
      </c>
      <c r="AR51" s="503"/>
      <c r="AS51" s="503">
        <v>2</v>
      </c>
      <c r="AT51" s="504"/>
      <c r="AU51" s="503">
        <v>2</v>
      </c>
      <c r="AV51" s="504"/>
      <c r="AW51" s="503">
        <v>2</v>
      </c>
      <c r="AX51" s="907"/>
      <c r="AY51" s="905"/>
      <c r="AZ51" s="508"/>
      <c r="BA51" s="504">
        <v>2</v>
      </c>
      <c r="BB51" s="508"/>
      <c r="BC51" s="504">
        <v>2</v>
      </c>
      <c r="BD51" s="502"/>
      <c r="BE51" s="504">
        <v>2</v>
      </c>
      <c r="BF51" s="504"/>
      <c r="BG51" s="504">
        <v>2</v>
      </c>
      <c r="BH51" s="504"/>
      <c r="BI51" s="502">
        <v>1</v>
      </c>
      <c r="BJ51" s="1018"/>
      <c r="BK51" s="909"/>
      <c r="BL51" s="502"/>
      <c r="BM51" s="502"/>
      <c r="BN51" s="502"/>
      <c r="BO51" s="502"/>
      <c r="BP51" s="502"/>
      <c r="BQ51" s="502"/>
      <c r="BR51" s="502"/>
      <c r="BS51" s="157"/>
      <c r="BT51" s="157"/>
      <c r="BU51" s="157"/>
      <c r="BW51" s="82">
        <f>SUM(C51:K51,L51:Y51,AB51:AW51,AZ51:BR51)</f>
        <v>51</v>
      </c>
    </row>
    <row r="52" spans="1:75" ht="9.75" customHeight="1" x14ac:dyDescent="0.25">
      <c r="A52" s="906">
        <v>22</v>
      </c>
      <c r="B52" s="904">
        <f>DATABASE!C36</f>
        <v>0</v>
      </c>
      <c r="C52" s="499"/>
      <c r="D52" s="499" t="s">
        <v>217</v>
      </c>
      <c r="E52" s="498"/>
      <c r="F52" s="499" t="s">
        <v>284</v>
      </c>
      <c r="G52" s="493"/>
      <c r="H52" s="499" t="s">
        <v>41</v>
      </c>
      <c r="I52" s="498"/>
      <c r="J52" s="498"/>
      <c r="K52" s="493" t="s">
        <v>40</v>
      </c>
      <c r="L52" s="494"/>
      <c r="M52" s="493" t="s">
        <v>285</v>
      </c>
      <c r="N52" s="914"/>
      <c r="O52" s="494"/>
      <c r="P52" s="496">
        <v>11</v>
      </c>
      <c r="Q52" s="494"/>
      <c r="R52" s="496">
        <v>12</v>
      </c>
      <c r="S52" s="507"/>
      <c r="T52" s="496">
        <v>13</v>
      </c>
      <c r="U52" s="496"/>
      <c r="V52" s="498">
        <v>14</v>
      </c>
      <c r="W52" s="496"/>
      <c r="X52" s="498">
        <v>15</v>
      </c>
      <c r="Y52" s="496"/>
      <c r="Z52" s="906">
        <v>22</v>
      </c>
      <c r="AA52" s="904">
        <f>B52</f>
        <v>0</v>
      </c>
      <c r="AB52" s="498">
        <v>16</v>
      </c>
      <c r="AC52" s="495"/>
      <c r="AD52" s="498">
        <v>17</v>
      </c>
      <c r="AE52" s="498"/>
      <c r="AF52" s="494"/>
      <c r="AG52" s="494">
        <v>18</v>
      </c>
      <c r="AH52" s="498"/>
      <c r="AI52" s="494">
        <v>19</v>
      </c>
      <c r="AJ52" s="496"/>
      <c r="AK52" s="494">
        <v>20</v>
      </c>
      <c r="AL52" s="496"/>
      <c r="AM52" s="494">
        <v>20</v>
      </c>
      <c r="AN52" s="497"/>
      <c r="AO52" s="496">
        <v>20</v>
      </c>
      <c r="AP52" s="496"/>
      <c r="AQ52" s="496">
        <v>20</v>
      </c>
      <c r="AR52" s="498"/>
      <c r="AS52" s="496">
        <v>20</v>
      </c>
      <c r="AT52" s="498"/>
      <c r="AU52" s="496">
        <v>20</v>
      </c>
      <c r="AV52" s="498"/>
      <c r="AW52" s="498">
        <v>20</v>
      </c>
      <c r="AX52" s="906">
        <v>22</v>
      </c>
      <c r="AY52" s="904">
        <f>AA52</f>
        <v>0</v>
      </c>
      <c r="AZ52" s="506"/>
      <c r="BA52" s="498">
        <v>20</v>
      </c>
      <c r="BB52" s="495"/>
      <c r="BC52" s="498">
        <v>20</v>
      </c>
      <c r="BD52" s="495"/>
      <c r="BE52" s="498">
        <v>20</v>
      </c>
      <c r="BF52" s="498"/>
      <c r="BG52" s="494"/>
      <c r="BH52" s="494">
        <v>20</v>
      </c>
      <c r="BI52" s="496">
        <v>20</v>
      </c>
      <c r="BJ52" s="1018"/>
      <c r="BK52" s="909"/>
      <c r="BL52" s="494"/>
      <c r="BM52" s="494"/>
      <c r="BN52" s="493"/>
      <c r="BO52" s="495"/>
      <c r="BP52" s="495"/>
      <c r="BQ52" s="494"/>
      <c r="BR52" s="495"/>
      <c r="BS52" s="156"/>
      <c r="BT52" s="501"/>
      <c r="BU52" s="501"/>
      <c r="BW52" s="82"/>
    </row>
    <row r="53" spans="1:75" ht="9.75" customHeight="1" x14ac:dyDescent="0.25">
      <c r="A53" s="907"/>
      <c r="B53" s="905"/>
      <c r="C53" s="504"/>
      <c r="D53" s="504">
        <v>2</v>
      </c>
      <c r="E53" s="504"/>
      <c r="F53" s="504">
        <v>2</v>
      </c>
      <c r="G53" s="502"/>
      <c r="H53" s="504">
        <v>2</v>
      </c>
      <c r="I53" s="504"/>
      <c r="J53" s="504"/>
      <c r="K53" s="502">
        <v>2</v>
      </c>
      <c r="L53" s="502"/>
      <c r="M53" s="502">
        <v>2</v>
      </c>
      <c r="N53" s="914"/>
      <c r="O53" s="502"/>
      <c r="P53" s="503">
        <v>2</v>
      </c>
      <c r="Q53" s="502"/>
      <c r="R53" s="503">
        <v>2</v>
      </c>
      <c r="S53" s="503"/>
      <c r="T53" s="503">
        <v>2</v>
      </c>
      <c r="U53" s="503"/>
      <c r="V53" s="504">
        <v>2</v>
      </c>
      <c r="W53" s="503"/>
      <c r="X53" s="504">
        <v>2</v>
      </c>
      <c r="Y53" s="503"/>
      <c r="Z53" s="907"/>
      <c r="AA53" s="905"/>
      <c r="AB53" s="504">
        <v>2</v>
      </c>
      <c r="AC53" s="502"/>
      <c r="AD53" s="504">
        <v>2</v>
      </c>
      <c r="AE53" s="504"/>
      <c r="AF53" s="502"/>
      <c r="AG53" s="502">
        <v>2</v>
      </c>
      <c r="AH53" s="504"/>
      <c r="AI53" s="502">
        <v>2</v>
      </c>
      <c r="AJ53" s="503"/>
      <c r="AK53" s="502">
        <v>2</v>
      </c>
      <c r="AL53" s="503"/>
      <c r="AM53" s="502">
        <v>2</v>
      </c>
      <c r="AN53" s="503"/>
      <c r="AO53" s="503">
        <v>2</v>
      </c>
      <c r="AP53" s="503"/>
      <c r="AQ53" s="503">
        <v>2</v>
      </c>
      <c r="AR53" s="504"/>
      <c r="AS53" s="503">
        <v>2</v>
      </c>
      <c r="AT53" s="504"/>
      <c r="AU53" s="503">
        <v>2</v>
      </c>
      <c r="AV53" s="504"/>
      <c r="AW53" s="504">
        <v>2</v>
      </c>
      <c r="AX53" s="907"/>
      <c r="AY53" s="905"/>
      <c r="AZ53" s="508"/>
      <c r="BA53" s="504">
        <v>2</v>
      </c>
      <c r="BB53" s="502"/>
      <c r="BC53" s="504">
        <v>2</v>
      </c>
      <c r="BD53" s="502"/>
      <c r="BE53" s="504">
        <v>2</v>
      </c>
      <c r="BF53" s="504"/>
      <c r="BG53" s="502"/>
      <c r="BH53" s="502">
        <v>2</v>
      </c>
      <c r="BI53" s="503">
        <v>1</v>
      </c>
      <c r="BJ53" s="1018"/>
      <c r="BK53" s="909"/>
      <c r="BL53" s="502"/>
      <c r="BM53" s="502"/>
      <c r="BN53" s="502"/>
      <c r="BO53" s="502"/>
      <c r="BP53" s="502"/>
      <c r="BQ53" s="502"/>
      <c r="BR53" s="502"/>
      <c r="BS53" s="157"/>
      <c r="BT53" s="157"/>
      <c r="BU53" s="157"/>
      <c r="BW53" s="82">
        <f>SUM(C53:K53,L53:Y53,AB53:AW53,AZ53:BR53)</f>
        <v>51</v>
      </c>
    </row>
    <row r="54" spans="1:75" ht="9.75" customHeight="1" x14ac:dyDescent="0.25">
      <c r="A54" s="906">
        <v>23</v>
      </c>
      <c r="B54" s="904">
        <f>DATABASE!C37</f>
        <v>0</v>
      </c>
      <c r="C54" s="499"/>
      <c r="D54" s="499" t="s">
        <v>217</v>
      </c>
      <c r="E54" s="494"/>
      <c r="F54" s="499" t="s">
        <v>284</v>
      </c>
      <c r="G54" s="493"/>
      <c r="H54" s="493"/>
      <c r="I54" s="493" t="s">
        <v>41</v>
      </c>
      <c r="J54" s="494"/>
      <c r="K54" s="493" t="s">
        <v>40</v>
      </c>
      <c r="L54" s="494"/>
      <c r="M54" s="493" t="s">
        <v>285</v>
      </c>
      <c r="N54" s="914"/>
      <c r="O54" s="494"/>
      <c r="P54" s="496">
        <v>11</v>
      </c>
      <c r="Q54" s="494"/>
      <c r="R54" s="496">
        <v>12</v>
      </c>
      <c r="S54" s="496"/>
      <c r="T54" s="509">
        <v>13</v>
      </c>
      <c r="U54" s="496"/>
      <c r="V54" s="498">
        <v>14</v>
      </c>
      <c r="W54" s="496"/>
      <c r="X54" s="498">
        <v>15</v>
      </c>
      <c r="Y54" s="498"/>
      <c r="Z54" s="906">
        <v>23</v>
      </c>
      <c r="AA54" s="904">
        <f>B54</f>
        <v>0</v>
      </c>
      <c r="AB54" s="498">
        <v>16</v>
      </c>
      <c r="AC54" s="498"/>
      <c r="AD54" s="498"/>
      <c r="AE54" s="494">
        <v>17</v>
      </c>
      <c r="AF54" s="494"/>
      <c r="AG54" s="494">
        <v>18</v>
      </c>
      <c r="AH54" s="498"/>
      <c r="AI54" s="494">
        <v>19</v>
      </c>
      <c r="AJ54" s="496"/>
      <c r="AK54" s="494">
        <v>20</v>
      </c>
      <c r="AL54" s="496"/>
      <c r="AM54" s="496">
        <v>20</v>
      </c>
      <c r="AN54" s="497"/>
      <c r="AO54" s="496">
        <v>20</v>
      </c>
      <c r="AP54" s="498"/>
      <c r="AQ54" s="496">
        <v>20</v>
      </c>
      <c r="AR54" s="498"/>
      <c r="AS54" s="496">
        <v>20</v>
      </c>
      <c r="AT54" s="498"/>
      <c r="AU54" s="498">
        <v>20</v>
      </c>
      <c r="AV54" s="498"/>
      <c r="AW54" s="498">
        <v>20</v>
      </c>
      <c r="AX54" s="906">
        <v>23</v>
      </c>
      <c r="AY54" s="904">
        <f>AA54</f>
        <v>0</v>
      </c>
      <c r="AZ54" s="493"/>
      <c r="BA54" s="498">
        <v>20</v>
      </c>
      <c r="BB54" s="495"/>
      <c r="BC54" s="498">
        <v>20</v>
      </c>
      <c r="BD54" s="498"/>
      <c r="BE54" s="494"/>
      <c r="BF54" s="494">
        <v>20</v>
      </c>
      <c r="BG54" s="494"/>
      <c r="BH54" s="494">
        <v>20</v>
      </c>
      <c r="BI54" s="496">
        <v>20</v>
      </c>
      <c r="BJ54" s="1018"/>
      <c r="BK54" s="909"/>
      <c r="BL54" s="494"/>
      <c r="BM54" s="494"/>
      <c r="BN54" s="495"/>
      <c r="BO54" s="495"/>
      <c r="BP54" s="495"/>
      <c r="BQ54" s="494"/>
      <c r="BR54" s="495"/>
      <c r="BS54" s="156"/>
      <c r="BT54" s="501"/>
      <c r="BU54" s="501"/>
      <c r="BW54" s="82"/>
    </row>
    <row r="55" spans="1:75" ht="9.75" customHeight="1" x14ac:dyDescent="0.25">
      <c r="A55" s="907"/>
      <c r="B55" s="905"/>
      <c r="C55" s="504"/>
      <c r="D55" s="504">
        <v>2</v>
      </c>
      <c r="E55" s="502"/>
      <c r="F55" s="504">
        <v>2</v>
      </c>
      <c r="G55" s="502"/>
      <c r="H55" s="502"/>
      <c r="I55" s="502">
        <v>2</v>
      </c>
      <c r="J55" s="502"/>
      <c r="K55" s="502">
        <v>2</v>
      </c>
      <c r="L55" s="502"/>
      <c r="M55" s="502">
        <v>2</v>
      </c>
      <c r="N55" s="914"/>
      <c r="O55" s="502"/>
      <c r="P55" s="503">
        <v>2</v>
      </c>
      <c r="Q55" s="502"/>
      <c r="R55" s="503">
        <v>2</v>
      </c>
      <c r="S55" s="503"/>
      <c r="T55" s="504">
        <v>2</v>
      </c>
      <c r="U55" s="503"/>
      <c r="V55" s="512">
        <v>2</v>
      </c>
      <c r="W55" s="503"/>
      <c r="X55" s="504">
        <v>2</v>
      </c>
      <c r="Y55" s="504"/>
      <c r="Z55" s="907"/>
      <c r="AA55" s="905"/>
      <c r="AB55" s="504">
        <v>2</v>
      </c>
      <c r="AC55" s="504"/>
      <c r="AD55" s="512"/>
      <c r="AE55" s="502">
        <v>2</v>
      </c>
      <c r="AF55" s="502"/>
      <c r="AG55" s="502">
        <v>2</v>
      </c>
      <c r="AH55" s="504"/>
      <c r="AI55" s="502">
        <v>2</v>
      </c>
      <c r="AJ55" s="503"/>
      <c r="AK55" s="502">
        <v>2</v>
      </c>
      <c r="AL55" s="503"/>
      <c r="AM55" s="503">
        <v>2</v>
      </c>
      <c r="AN55" s="503"/>
      <c r="AO55" s="503">
        <v>2</v>
      </c>
      <c r="AP55" s="504"/>
      <c r="AQ55" s="503">
        <v>2</v>
      </c>
      <c r="AR55" s="504"/>
      <c r="AS55" s="503">
        <v>2</v>
      </c>
      <c r="AT55" s="504"/>
      <c r="AU55" s="504">
        <v>2</v>
      </c>
      <c r="AV55" s="504"/>
      <c r="AW55" s="504">
        <v>2</v>
      </c>
      <c r="AX55" s="907"/>
      <c r="AY55" s="905"/>
      <c r="AZ55" s="502"/>
      <c r="BA55" s="504">
        <v>2</v>
      </c>
      <c r="BB55" s="502"/>
      <c r="BC55" s="504">
        <v>2</v>
      </c>
      <c r="BD55" s="504"/>
      <c r="BE55" s="502"/>
      <c r="BF55" s="502">
        <v>2</v>
      </c>
      <c r="BG55" s="502"/>
      <c r="BH55" s="502">
        <v>2</v>
      </c>
      <c r="BI55" s="503">
        <v>1</v>
      </c>
      <c r="BJ55" s="1018"/>
      <c r="BK55" s="909"/>
      <c r="BL55" s="502"/>
      <c r="BM55" s="502"/>
      <c r="BN55" s="502"/>
      <c r="BO55" s="502"/>
      <c r="BP55" s="502"/>
      <c r="BQ55" s="502"/>
      <c r="BR55" s="502"/>
      <c r="BS55" s="157"/>
      <c r="BT55" s="157"/>
      <c r="BU55" s="157"/>
      <c r="BW55" s="82">
        <f>SUM(C55:K55,L55:Y55,AB55:AW55,AZ55:BR55)</f>
        <v>51</v>
      </c>
    </row>
    <row r="56" spans="1:75" ht="9.75" customHeight="1" x14ac:dyDescent="0.25">
      <c r="A56" s="906">
        <v>24</v>
      </c>
      <c r="B56" s="904">
        <f>DATABASE!C38</f>
        <v>0</v>
      </c>
      <c r="C56" s="499"/>
      <c r="D56" s="499" t="s">
        <v>217</v>
      </c>
      <c r="E56" s="494"/>
      <c r="F56" s="494"/>
      <c r="G56" s="493" t="s">
        <v>284</v>
      </c>
      <c r="H56" s="493"/>
      <c r="I56" s="493" t="s">
        <v>41</v>
      </c>
      <c r="J56" s="494"/>
      <c r="K56" s="493" t="s">
        <v>40</v>
      </c>
      <c r="L56" s="494"/>
      <c r="M56" s="493" t="s">
        <v>285</v>
      </c>
      <c r="N56" s="914"/>
      <c r="O56" s="494"/>
      <c r="P56" s="496">
        <v>11</v>
      </c>
      <c r="Q56" s="496"/>
      <c r="R56" s="498">
        <v>12</v>
      </c>
      <c r="S56" s="496"/>
      <c r="T56" s="498">
        <v>13</v>
      </c>
      <c r="U56" s="496"/>
      <c r="V56" s="498">
        <v>14</v>
      </c>
      <c r="W56" s="509"/>
      <c r="X56" s="498">
        <v>15</v>
      </c>
      <c r="Y56" s="498"/>
      <c r="Z56" s="906">
        <v>24</v>
      </c>
      <c r="AA56" s="904">
        <f>B56</f>
        <v>0</v>
      </c>
      <c r="AB56" s="498"/>
      <c r="AC56" s="500">
        <v>16</v>
      </c>
      <c r="AD56" s="498"/>
      <c r="AE56" s="494">
        <v>17</v>
      </c>
      <c r="AF56" s="494"/>
      <c r="AG56" s="494">
        <v>18</v>
      </c>
      <c r="AH56" s="496"/>
      <c r="AI56" s="494">
        <v>19</v>
      </c>
      <c r="AJ56" s="496"/>
      <c r="AK56" s="496">
        <v>20</v>
      </c>
      <c r="AL56" s="496"/>
      <c r="AM56" s="496">
        <v>20</v>
      </c>
      <c r="AN56" s="499"/>
      <c r="AO56" s="496">
        <v>20</v>
      </c>
      <c r="AP56" s="498"/>
      <c r="AQ56" s="496">
        <v>20</v>
      </c>
      <c r="AR56" s="498"/>
      <c r="AS56" s="498">
        <v>20</v>
      </c>
      <c r="AT56" s="498"/>
      <c r="AU56" s="498">
        <v>20</v>
      </c>
      <c r="AV56" s="498"/>
      <c r="AW56" s="498">
        <v>20</v>
      </c>
      <c r="AX56" s="906">
        <v>24</v>
      </c>
      <c r="AY56" s="904">
        <f>AA56</f>
        <v>0</v>
      </c>
      <c r="AZ56" s="493"/>
      <c r="BA56" s="498">
        <v>20</v>
      </c>
      <c r="BB56" s="498"/>
      <c r="BC56" s="494"/>
      <c r="BD56" s="494">
        <v>20</v>
      </c>
      <c r="BE56" s="494"/>
      <c r="BF56" s="494">
        <v>20</v>
      </c>
      <c r="BG56" s="496"/>
      <c r="BH56" s="494">
        <v>20</v>
      </c>
      <c r="BI56" s="496">
        <v>20</v>
      </c>
      <c r="BJ56" s="1018"/>
      <c r="BK56" s="909"/>
      <c r="BL56" s="493"/>
      <c r="BM56" s="493"/>
      <c r="BN56" s="494"/>
      <c r="BO56" s="495"/>
      <c r="BP56" s="495"/>
      <c r="BQ56" s="495"/>
      <c r="BR56" s="494"/>
      <c r="BS56" s="501"/>
      <c r="BT56" s="501"/>
      <c r="BU56" s="501"/>
      <c r="BW56" s="82"/>
    </row>
    <row r="57" spans="1:75" ht="9.75" customHeight="1" x14ac:dyDescent="0.25">
      <c r="A57" s="907"/>
      <c r="B57" s="905"/>
      <c r="C57" s="504"/>
      <c r="D57" s="504">
        <v>2</v>
      </c>
      <c r="E57" s="502"/>
      <c r="F57" s="502"/>
      <c r="G57" s="502">
        <v>2</v>
      </c>
      <c r="H57" s="502"/>
      <c r="I57" s="502">
        <v>2</v>
      </c>
      <c r="J57" s="502"/>
      <c r="K57" s="502">
        <v>2</v>
      </c>
      <c r="L57" s="502"/>
      <c r="M57" s="502">
        <v>2</v>
      </c>
      <c r="N57" s="914"/>
      <c r="O57" s="502"/>
      <c r="P57" s="503">
        <v>2</v>
      </c>
      <c r="Q57" s="503"/>
      <c r="R57" s="504">
        <v>2</v>
      </c>
      <c r="S57" s="503"/>
      <c r="T57" s="504">
        <v>2</v>
      </c>
      <c r="U57" s="503"/>
      <c r="V57" s="504">
        <v>2</v>
      </c>
      <c r="W57" s="504"/>
      <c r="X57" s="504">
        <v>2</v>
      </c>
      <c r="Y57" s="504"/>
      <c r="Z57" s="907"/>
      <c r="AA57" s="905"/>
      <c r="AB57" s="504"/>
      <c r="AC57" s="505">
        <v>2</v>
      </c>
      <c r="AD57" s="504"/>
      <c r="AE57" s="502">
        <v>2</v>
      </c>
      <c r="AF57" s="502"/>
      <c r="AG57" s="502">
        <v>2</v>
      </c>
      <c r="AH57" s="511"/>
      <c r="AI57" s="502">
        <v>2</v>
      </c>
      <c r="AJ57" s="503"/>
      <c r="AK57" s="503">
        <v>2</v>
      </c>
      <c r="AL57" s="503"/>
      <c r="AM57" s="503">
        <v>2</v>
      </c>
      <c r="AN57" s="504"/>
      <c r="AO57" s="503">
        <v>2</v>
      </c>
      <c r="AP57" s="504"/>
      <c r="AQ57" s="503">
        <v>2</v>
      </c>
      <c r="AR57" s="504"/>
      <c r="AS57" s="504">
        <v>2</v>
      </c>
      <c r="AT57" s="504"/>
      <c r="AU57" s="504">
        <v>2</v>
      </c>
      <c r="AV57" s="504"/>
      <c r="AW57" s="504">
        <v>2</v>
      </c>
      <c r="AX57" s="907"/>
      <c r="AY57" s="905"/>
      <c r="AZ57" s="502"/>
      <c r="BA57" s="504">
        <v>2</v>
      </c>
      <c r="BB57" s="504"/>
      <c r="BC57" s="502"/>
      <c r="BD57" s="502">
        <v>2</v>
      </c>
      <c r="BE57" s="502"/>
      <c r="BF57" s="502">
        <v>2</v>
      </c>
      <c r="BG57" s="503"/>
      <c r="BH57" s="502">
        <v>2</v>
      </c>
      <c r="BI57" s="503">
        <v>1</v>
      </c>
      <c r="BJ57" s="1018"/>
      <c r="BK57" s="909"/>
      <c r="BL57" s="502"/>
      <c r="BM57" s="502"/>
      <c r="BN57" s="502"/>
      <c r="BO57" s="502"/>
      <c r="BP57" s="502"/>
      <c r="BQ57" s="502"/>
      <c r="BR57" s="502"/>
      <c r="BS57" s="157"/>
      <c r="BT57" s="157"/>
      <c r="BU57" s="157"/>
      <c r="BW57" s="82">
        <f>SUM(C57:K57,L57:Y57,AB57:AW57,AZ57:BR57)</f>
        <v>51</v>
      </c>
    </row>
    <row r="58" spans="1:75" ht="9.75" customHeight="1" x14ac:dyDescent="0.25">
      <c r="A58" s="906">
        <v>25</v>
      </c>
      <c r="B58" s="904">
        <f>DATABASE!C39</f>
        <v>0</v>
      </c>
      <c r="C58" s="493"/>
      <c r="D58" s="493"/>
      <c r="E58" s="493" t="s">
        <v>217</v>
      </c>
      <c r="F58" s="494"/>
      <c r="G58" s="493" t="s">
        <v>284</v>
      </c>
      <c r="H58" s="495"/>
      <c r="I58" s="493" t="s">
        <v>41</v>
      </c>
      <c r="J58" s="494"/>
      <c r="K58" s="493" t="s">
        <v>40</v>
      </c>
      <c r="L58" s="494"/>
      <c r="M58" s="497" t="s">
        <v>285</v>
      </c>
      <c r="N58" s="914"/>
      <c r="O58" s="496"/>
      <c r="P58" s="506">
        <v>11</v>
      </c>
      <c r="Q58" s="506"/>
      <c r="R58" s="498">
        <v>12</v>
      </c>
      <c r="S58" s="496"/>
      <c r="T58" s="498">
        <v>13</v>
      </c>
      <c r="U58" s="509"/>
      <c r="V58" s="498">
        <v>14</v>
      </c>
      <c r="W58" s="498"/>
      <c r="X58" s="498"/>
      <c r="Y58" s="494">
        <v>15</v>
      </c>
      <c r="Z58" s="906">
        <v>25</v>
      </c>
      <c r="AA58" s="904">
        <f>B58</f>
        <v>0</v>
      </c>
      <c r="AB58" s="498"/>
      <c r="AC58" s="500">
        <v>16</v>
      </c>
      <c r="AD58" s="498"/>
      <c r="AE58" s="494">
        <v>17</v>
      </c>
      <c r="AF58" s="494"/>
      <c r="AG58" s="494">
        <v>18</v>
      </c>
      <c r="AH58" s="494"/>
      <c r="AI58" s="496">
        <v>19</v>
      </c>
      <c r="AJ58" s="496"/>
      <c r="AK58" s="496">
        <v>20</v>
      </c>
      <c r="AL58" s="498"/>
      <c r="AM58" s="496">
        <v>20</v>
      </c>
      <c r="AN58" s="499"/>
      <c r="AO58" s="496">
        <v>20</v>
      </c>
      <c r="AP58" s="498"/>
      <c r="AQ58" s="498">
        <v>20</v>
      </c>
      <c r="AR58" s="498"/>
      <c r="AS58" s="498">
        <v>20</v>
      </c>
      <c r="AT58" s="516"/>
      <c r="AU58" s="498">
        <v>20</v>
      </c>
      <c r="AV58" s="498"/>
      <c r="AW58" s="498">
        <v>20</v>
      </c>
      <c r="AX58" s="906">
        <v>25</v>
      </c>
      <c r="AY58" s="904">
        <f>AA58</f>
        <v>0</v>
      </c>
      <c r="AZ58" s="498"/>
      <c r="BA58" s="494"/>
      <c r="BB58" s="494">
        <v>20</v>
      </c>
      <c r="BC58" s="494"/>
      <c r="BD58" s="494">
        <v>20</v>
      </c>
      <c r="BE58" s="496"/>
      <c r="BF58" s="494">
        <v>20</v>
      </c>
      <c r="BG58" s="496"/>
      <c r="BH58" s="494">
        <v>20</v>
      </c>
      <c r="BI58" s="496">
        <v>20</v>
      </c>
      <c r="BJ58" s="1018"/>
      <c r="BK58" s="909"/>
      <c r="BL58" s="493"/>
      <c r="BM58" s="493"/>
      <c r="BN58" s="494"/>
      <c r="BO58" s="495"/>
      <c r="BP58" s="495"/>
      <c r="BQ58" s="495"/>
      <c r="BR58" s="494"/>
      <c r="BS58" s="501"/>
      <c r="BT58" s="501"/>
      <c r="BU58" s="501"/>
      <c r="BW58" s="82"/>
    </row>
    <row r="59" spans="1:75" ht="9.75" customHeight="1" x14ac:dyDescent="0.25">
      <c r="A59" s="907"/>
      <c r="B59" s="905"/>
      <c r="C59" s="502"/>
      <c r="D59" s="502"/>
      <c r="E59" s="502">
        <v>2</v>
      </c>
      <c r="F59" s="502"/>
      <c r="G59" s="502">
        <v>2</v>
      </c>
      <c r="H59" s="502"/>
      <c r="I59" s="502">
        <v>2</v>
      </c>
      <c r="J59" s="502"/>
      <c r="K59" s="502">
        <v>2</v>
      </c>
      <c r="L59" s="502"/>
      <c r="M59" s="503">
        <v>2</v>
      </c>
      <c r="N59" s="915"/>
      <c r="O59" s="503"/>
      <c r="P59" s="508">
        <v>2</v>
      </c>
      <c r="Q59" s="508"/>
      <c r="R59" s="504">
        <v>2</v>
      </c>
      <c r="S59" s="503"/>
      <c r="T59" s="504">
        <v>2</v>
      </c>
      <c r="U59" s="504"/>
      <c r="V59" s="504">
        <v>2</v>
      </c>
      <c r="W59" s="504"/>
      <c r="X59" s="504"/>
      <c r="Y59" s="502">
        <v>2</v>
      </c>
      <c r="Z59" s="907"/>
      <c r="AA59" s="905"/>
      <c r="AB59" s="504"/>
      <c r="AC59" s="505">
        <v>2</v>
      </c>
      <c r="AD59" s="504"/>
      <c r="AE59" s="502">
        <v>2</v>
      </c>
      <c r="AF59" s="502"/>
      <c r="AG59" s="502">
        <v>2</v>
      </c>
      <c r="AH59" s="502"/>
      <c r="AI59" s="503">
        <v>2</v>
      </c>
      <c r="AJ59" s="503"/>
      <c r="AK59" s="503">
        <v>2</v>
      </c>
      <c r="AL59" s="504"/>
      <c r="AM59" s="503">
        <v>2</v>
      </c>
      <c r="AN59" s="504"/>
      <c r="AO59" s="503">
        <v>2</v>
      </c>
      <c r="AP59" s="504"/>
      <c r="AQ59" s="504">
        <v>2</v>
      </c>
      <c r="AR59" s="504"/>
      <c r="AS59" s="504">
        <v>2</v>
      </c>
      <c r="AT59" s="502"/>
      <c r="AU59" s="504">
        <v>2</v>
      </c>
      <c r="AV59" s="504"/>
      <c r="AW59" s="504">
        <v>2</v>
      </c>
      <c r="AX59" s="907"/>
      <c r="AY59" s="905"/>
      <c r="AZ59" s="504"/>
      <c r="BA59" s="502"/>
      <c r="BB59" s="502">
        <v>2</v>
      </c>
      <c r="BC59" s="502"/>
      <c r="BD59" s="502">
        <v>2</v>
      </c>
      <c r="BE59" s="503"/>
      <c r="BF59" s="502">
        <v>2</v>
      </c>
      <c r="BG59" s="503"/>
      <c r="BH59" s="502">
        <v>2</v>
      </c>
      <c r="BI59" s="503">
        <v>1</v>
      </c>
      <c r="BJ59" s="1019"/>
      <c r="BK59" s="910"/>
      <c r="BL59" s="502"/>
      <c r="BM59" s="502"/>
      <c r="BN59" s="502"/>
      <c r="BO59" s="502"/>
      <c r="BP59" s="502"/>
      <c r="BQ59" s="502"/>
      <c r="BR59" s="502"/>
      <c r="BS59" s="157"/>
      <c r="BT59" s="157"/>
      <c r="BU59" s="157"/>
      <c r="BW59" s="82">
        <f>SUM(C59:K59,L59:Y59,AB59:AW59,AZ59:BR59)</f>
        <v>51</v>
      </c>
    </row>
    <row r="60" spans="1:75" s="314" customFormat="1" ht="20.25" customHeight="1" x14ac:dyDescent="0.3">
      <c r="A60" s="313"/>
      <c r="B60" s="313" t="s">
        <v>424</v>
      </c>
      <c r="C60" s="916" t="str">
        <f>LEFT(DATABASE!C10,FIND("*",SUBSTITUTE(DATABASE!C10," ","*",2)))</f>
        <v xml:space="preserve">Аликулов Сухроб </v>
      </c>
      <c r="D60" s="916"/>
      <c r="E60" s="916"/>
      <c r="F60" s="916"/>
      <c r="G60" s="916"/>
      <c r="H60" s="916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3"/>
      <c r="T60" s="313"/>
      <c r="U60" s="313"/>
      <c r="V60" s="313"/>
      <c r="W60" s="313"/>
      <c r="X60" s="313"/>
      <c r="Y60" s="313"/>
      <c r="Z60" s="313"/>
      <c r="AA60" s="313" t="s">
        <v>538</v>
      </c>
      <c r="AB60" s="916" t="str">
        <f>C60</f>
        <v xml:space="preserve">Аликулов Сухроб </v>
      </c>
      <c r="AC60" s="916"/>
      <c r="AD60" s="916"/>
      <c r="AE60" s="916"/>
      <c r="AF60" s="916"/>
      <c r="AG60" s="916"/>
      <c r="AH60" s="313"/>
      <c r="AI60" s="313"/>
      <c r="AJ60" s="313"/>
      <c r="AK60" s="313"/>
      <c r="AL60" s="313"/>
      <c r="AM60" s="313"/>
      <c r="AN60" s="313"/>
      <c r="AO60" s="313"/>
      <c r="AP60" s="313"/>
      <c r="AQ60" s="313"/>
      <c r="AR60" s="313"/>
      <c r="AS60" s="313"/>
      <c r="AT60" s="313"/>
      <c r="AU60" s="313"/>
      <c r="AV60" s="313"/>
      <c r="AW60" s="313"/>
      <c r="AX60" s="313"/>
      <c r="AY60" s="313" t="s">
        <v>538</v>
      </c>
      <c r="AZ60" s="916" t="str">
        <f>AB60</f>
        <v xml:space="preserve">Аликулов Сухроб </v>
      </c>
      <c r="BA60" s="916"/>
      <c r="BB60" s="916"/>
      <c r="BC60" s="916"/>
      <c r="BD60" s="916"/>
      <c r="BE60" s="916"/>
      <c r="BF60" s="313"/>
      <c r="BG60" s="313"/>
      <c r="BH60" s="313"/>
      <c r="BI60" s="313"/>
      <c r="BJ60" s="313"/>
      <c r="BK60" s="313"/>
      <c r="BL60" s="313"/>
      <c r="BM60" s="313"/>
      <c r="BN60" s="313"/>
      <c r="BO60" s="313"/>
      <c r="BP60" s="313"/>
      <c r="BQ60" s="313"/>
      <c r="BR60" s="313"/>
      <c r="BS60" s="313"/>
      <c r="BT60" s="313"/>
      <c r="BU60" s="313"/>
      <c r="BW60" s="82">
        <f>SUM(C60:K60,L60:Y60,AB60:AW60,AZ60:BR60)</f>
        <v>0</v>
      </c>
    </row>
    <row r="61" spans="1:75" ht="11.25" customHeight="1" x14ac:dyDescent="0.25"/>
    <row r="62" spans="1:75" ht="37.5" customHeight="1" x14ac:dyDescent="0.25">
      <c r="C62" s="56">
        <f>SUM(C11,C13,C15,C17,C19,C21,C23,C25,C27,C29,C31,C33,C35,C37,C39,C41,C43,C45,C47,C49,C51,C53,C55,C57,C59)</f>
        <v>24</v>
      </c>
      <c r="D62" s="56">
        <f>SUM(D11,D13,D15,D17,D19,D21,D23,D25,D27,D29,D31,D33,D35,D37,D39,D41,D43,D45,D47,D49,D51,D53,D55,D57,D59)</f>
        <v>24</v>
      </c>
      <c r="E62" s="56">
        <f t="shared" ref="E62:BP62" si="0">SUM(E11,E13,E15,E17,E19,E21,E23,E25,E27,E29,E31,E33,E35,E37,E39,E41,E43,E45,E47,E49,E51,E53,E55,E57,E59)</f>
        <v>24</v>
      </c>
      <c r="F62" s="56">
        <f t="shared" si="0"/>
        <v>24</v>
      </c>
      <c r="G62" s="56">
        <f t="shared" si="0"/>
        <v>24</v>
      </c>
      <c r="H62" s="56">
        <f t="shared" si="0"/>
        <v>24</v>
      </c>
      <c r="I62" s="56">
        <f t="shared" si="0"/>
        <v>24</v>
      </c>
      <c r="J62" s="56">
        <f t="shared" si="0"/>
        <v>24</v>
      </c>
      <c r="K62" s="56">
        <f t="shared" si="0"/>
        <v>24</v>
      </c>
      <c r="L62" s="56">
        <f t="shared" si="0"/>
        <v>24</v>
      </c>
      <c r="M62" s="56">
        <f t="shared" si="0"/>
        <v>18</v>
      </c>
      <c r="O62" s="56">
        <f t="shared" si="0"/>
        <v>24</v>
      </c>
      <c r="P62" s="56">
        <f t="shared" si="0"/>
        <v>24</v>
      </c>
      <c r="Q62" s="56">
        <f t="shared" si="0"/>
        <v>24</v>
      </c>
      <c r="R62" s="56">
        <f t="shared" si="0"/>
        <v>24</v>
      </c>
      <c r="S62" s="56">
        <f t="shared" si="0"/>
        <v>24</v>
      </c>
      <c r="T62" s="56">
        <f t="shared" si="0"/>
        <v>24</v>
      </c>
      <c r="U62" s="56">
        <f t="shared" si="0"/>
        <v>24</v>
      </c>
      <c r="V62" s="56">
        <f t="shared" si="0"/>
        <v>24</v>
      </c>
      <c r="W62" s="56">
        <f t="shared" si="0"/>
        <v>24</v>
      </c>
      <c r="X62" s="56">
        <f t="shared" si="0"/>
        <v>24</v>
      </c>
      <c r="Y62" s="56">
        <f t="shared" si="0"/>
        <v>24</v>
      </c>
      <c r="AB62" s="56">
        <f t="shared" si="0"/>
        <v>24</v>
      </c>
      <c r="AC62" s="56">
        <f t="shared" si="0"/>
        <v>24</v>
      </c>
      <c r="AD62" s="56">
        <f t="shared" si="0"/>
        <v>24</v>
      </c>
      <c r="AE62" s="56">
        <f t="shared" si="0"/>
        <v>24</v>
      </c>
      <c r="AF62" s="56">
        <f t="shared" si="0"/>
        <v>24</v>
      </c>
      <c r="AG62" s="56">
        <f t="shared" si="0"/>
        <v>24</v>
      </c>
      <c r="AH62" s="56">
        <f t="shared" si="0"/>
        <v>24</v>
      </c>
      <c r="AI62" s="56">
        <f t="shared" si="0"/>
        <v>24</v>
      </c>
      <c r="AJ62" s="56">
        <f t="shared" si="0"/>
        <v>24</v>
      </c>
      <c r="AK62" s="56">
        <f t="shared" si="0"/>
        <v>24</v>
      </c>
      <c r="AL62" s="56">
        <f t="shared" si="0"/>
        <v>24</v>
      </c>
      <c r="AM62" s="56">
        <f t="shared" si="0"/>
        <v>24</v>
      </c>
      <c r="AN62" s="56">
        <f t="shared" si="0"/>
        <v>24</v>
      </c>
      <c r="AO62" s="56">
        <f t="shared" si="0"/>
        <v>24</v>
      </c>
      <c r="AP62" s="56">
        <f t="shared" si="0"/>
        <v>24</v>
      </c>
      <c r="AQ62" s="56">
        <f t="shared" si="0"/>
        <v>24</v>
      </c>
      <c r="AR62" s="56">
        <f t="shared" si="0"/>
        <v>24</v>
      </c>
      <c r="AS62" s="56">
        <f t="shared" si="0"/>
        <v>24</v>
      </c>
      <c r="AT62" s="56">
        <f t="shared" si="0"/>
        <v>24</v>
      </c>
      <c r="AU62" s="56">
        <f t="shared" si="0"/>
        <v>24</v>
      </c>
      <c r="AV62" s="56">
        <f t="shared" si="0"/>
        <v>24</v>
      </c>
      <c r="AW62" s="56">
        <f t="shared" si="0"/>
        <v>24</v>
      </c>
      <c r="AZ62" s="56">
        <f t="shared" si="0"/>
        <v>24</v>
      </c>
      <c r="BA62" s="56">
        <f t="shared" si="0"/>
        <v>24</v>
      </c>
      <c r="BB62" s="56">
        <f t="shared" si="0"/>
        <v>24</v>
      </c>
      <c r="BC62" s="56">
        <f t="shared" si="0"/>
        <v>24</v>
      </c>
      <c r="BD62" s="56">
        <f t="shared" si="0"/>
        <v>24</v>
      </c>
      <c r="BE62" s="56">
        <f t="shared" si="0"/>
        <v>24</v>
      </c>
      <c r="BF62" s="56">
        <f t="shared" si="0"/>
        <v>24</v>
      </c>
      <c r="BG62" s="56">
        <f t="shared" si="0"/>
        <v>24</v>
      </c>
      <c r="BH62" s="56">
        <f t="shared" si="0"/>
        <v>24</v>
      </c>
      <c r="BI62" s="56">
        <f t="shared" si="0"/>
        <v>9</v>
      </c>
      <c r="BJ62" s="56">
        <f t="shared" si="0"/>
        <v>0</v>
      </c>
      <c r="BK62" s="56">
        <f t="shared" si="0"/>
        <v>0</v>
      </c>
      <c r="BL62" s="56">
        <f t="shared" si="0"/>
        <v>0</v>
      </c>
      <c r="BM62" s="56">
        <f t="shared" si="0"/>
        <v>0</v>
      </c>
      <c r="BN62" s="56">
        <f t="shared" si="0"/>
        <v>0</v>
      </c>
      <c r="BO62" s="56">
        <f t="shared" si="0"/>
        <v>0</v>
      </c>
      <c r="BP62" s="56">
        <f t="shared" si="0"/>
        <v>0</v>
      </c>
      <c r="BQ62" s="56">
        <f t="shared" ref="BQ62:BT62" si="1">SUM(BQ11,BQ13,BQ15,BQ17,BQ19,BQ21,BQ23,BQ25,BQ27,BQ29,BQ31,BQ33,BQ35,BQ37,BQ39,BQ41,BQ43,BQ45,BQ47,BQ49,BQ51,BQ53,BQ55,BQ57,BQ59)</f>
        <v>0</v>
      </c>
      <c r="BR62" s="56">
        <f t="shared" si="1"/>
        <v>0</v>
      </c>
      <c r="BS62" s="56">
        <f t="shared" si="1"/>
        <v>0</v>
      </c>
      <c r="BT62" s="56">
        <f t="shared" si="1"/>
        <v>0</v>
      </c>
      <c r="BW62" s="56">
        <f>SUM(C62:Y62,AB62:AW62,AZ62:BT62)</f>
        <v>1275</v>
      </c>
    </row>
  </sheetData>
  <mergeCells count="186">
    <mergeCell ref="J4:L4"/>
    <mergeCell ref="S4:U4"/>
    <mergeCell ref="AI4:AK4"/>
    <mergeCell ref="AQ4:AS4"/>
    <mergeCell ref="BG4:BI4"/>
    <mergeCell ref="BO4:BQ4"/>
    <mergeCell ref="BH5:BI5"/>
    <mergeCell ref="A6:A9"/>
    <mergeCell ref="B6:B9"/>
    <mergeCell ref="C6:Y6"/>
    <mergeCell ref="Z6:Z9"/>
    <mergeCell ref="AA6:AA9"/>
    <mergeCell ref="AB6:AW6"/>
    <mergeCell ref="AX6:AX9"/>
    <mergeCell ref="B5:C5"/>
    <mergeCell ref="D5:E5"/>
    <mergeCell ref="AA5:AB5"/>
    <mergeCell ref="AC5:AD5"/>
    <mergeCell ref="AJ5:AK5"/>
    <mergeCell ref="BI9:BJ9"/>
    <mergeCell ref="A10:A11"/>
    <mergeCell ref="B10:B11"/>
    <mergeCell ref="Z10:Z11"/>
    <mergeCell ref="AA10:AA11"/>
    <mergeCell ref="AX10:AX11"/>
    <mergeCell ref="AY10:AY11"/>
    <mergeCell ref="A12:A13"/>
    <mergeCell ref="AY5:AZ5"/>
    <mergeCell ref="BA5:BB5"/>
    <mergeCell ref="N10:N59"/>
    <mergeCell ref="K5:M5"/>
    <mergeCell ref="M9:N9"/>
    <mergeCell ref="M8:N8"/>
    <mergeCell ref="A16:A17"/>
    <mergeCell ref="B16:B17"/>
    <mergeCell ref="Z16:Z17"/>
    <mergeCell ref="AA16:AA17"/>
    <mergeCell ref="AX16:AX17"/>
    <mergeCell ref="AY16:AY17"/>
    <mergeCell ref="B12:B13"/>
    <mergeCell ref="Z12:Z13"/>
    <mergeCell ref="AA12:AA13"/>
    <mergeCell ref="AX12:AX13"/>
    <mergeCell ref="AY12:AY13"/>
    <mergeCell ref="A14:A15"/>
    <mergeCell ref="B14:B15"/>
    <mergeCell ref="Z14:Z15"/>
    <mergeCell ref="AA14:AA15"/>
    <mergeCell ref="AX14:AX15"/>
    <mergeCell ref="A20:A21"/>
    <mergeCell ref="B20:B21"/>
    <mergeCell ref="Z20:Z21"/>
    <mergeCell ref="AA20:AA21"/>
    <mergeCell ref="AX20:AX21"/>
    <mergeCell ref="A18:A19"/>
    <mergeCell ref="B18:B19"/>
    <mergeCell ref="Z18:Z19"/>
    <mergeCell ref="AA18:AA19"/>
    <mergeCell ref="AX18:AX19"/>
    <mergeCell ref="A24:A25"/>
    <mergeCell ref="B24:B25"/>
    <mergeCell ref="Z24:Z25"/>
    <mergeCell ref="AA24:AA25"/>
    <mergeCell ref="AX24:AX25"/>
    <mergeCell ref="AY24:AY25"/>
    <mergeCell ref="A22:A23"/>
    <mergeCell ref="B22:B23"/>
    <mergeCell ref="Z22:Z23"/>
    <mergeCell ref="AA22:AA23"/>
    <mergeCell ref="AX22:AX23"/>
    <mergeCell ref="AY22:AY23"/>
    <mergeCell ref="A32:A33"/>
    <mergeCell ref="B32:B33"/>
    <mergeCell ref="Z32:Z33"/>
    <mergeCell ref="AA32:AA33"/>
    <mergeCell ref="AX32:AX33"/>
    <mergeCell ref="AY32:AY33"/>
    <mergeCell ref="AY26:AY27"/>
    <mergeCell ref="A28:A29"/>
    <mergeCell ref="B28:B29"/>
    <mergeCell ref="Z28:Z29"/>
    <mergeCell ref="AA28:AA29"/>
    <mergeCell ref="AX28:AX29"/>
    <mergeCell ref="AY28:AY29"/>
    <mergeCell ref="A26:A27"/>
    <mergeCell ref="B26:B27"/>
    <mergeCell ref="Z26:Z27"/>
    <mergeCell ref="AA26:AA27"/>
    <mergeCell ref="AX26:AX27"/>
    <mergeCell ref="A30:A31"/>
    <mergeCell ref="B30:B31"/>
    <mergeCell ref="Z30:Z31"/>
    <mergeCell ref="AA30:AA31"/>
    <mergeCell ref="A36:A37"/>
    <mergeCell ref="B36:B37"/>
    <mergeCell ref="Z36:Z37"/>
    <mergeCell ref="AA36:AA37"/>
    <mergeCell ref="AX36:AX37"/>
    <mergeCell ref="AY36:AY37"/>
    <mergeCell ref="A34:A35"/>
    <mergeCell ref="B34:B35"/>
    <mergeCell ref="Z34:Z35"/>
    <mergeCell ref="AA34:AA35"/>
    <mergeCell ref="AX34:AX35"/>
    <mergeCell ref="AY34:AY35"/>
    <mergeCell ref="A40:A41"/>
    <mergeCell ref="B40:B41"/>
    <mergeCell ref="Z40:Z41"/>
    <mergeCell ref="AA40:AA41"/>
    <mergeCell ref="AX40:AX41"/>
    <mergeCell ref="AY40:AY41"/>
    <mergeCell ref="A38:A39"/>
    <mergeCell ref="B38:B39"/>
    <mergeCell ref="Z38:Z39"/>
    <mergeCell ref="AA38:AA39"/>
    <mergeCell ref="AX38:AX39"/>
    <mergeCell ref="AY38:AY39"/>
    <mergeCell ref="A44:A45"/>
    <mergeCell ref="B44:B45"/>
    <mergeCell ref="Z44:Z45"/>
    <mergeCell ref="AA44:AA45"/>
    <mergeCell ref="AX44:AX45"/>
    <mergeCell ref="AY44:AY45"/>
    <mergeCell ref="A42:A43"/>
    <mergeCell ref="B42:B43"/>
    <mergeCell ref="Z42:Z43"/>
    <mergeCell ref="AA42:AA43"/>
    <mergeCell ref="AX42:AX43"/>
    <mergeCell ref="AY42:AY43"/>
    <mergeCell ref="A48:A49"/>
    <mergeCell ref="B48:B49"/>
    <mergeCell ref="Z48:Z49"/>
    <mergeCell ref="AA48:AA49"/>
    <mergeCell ref="AX48:AX49"/>
    <mergeCell ref="AY48:AY49"/>
    <mergeCell ref="A46:A47"/>
    <mergeCell ref="B46:B47"/>
    <mergeCell ref="Z46:Z47"/>
    <mergeCell ref="AA46:AA47"/>
    <mergeCell ref="AX46:AX47"/>
    <mergeCell ref="A54:A55"/>
    <mergeCell ref="B54:B55"/>
    <mergeCell ref="Z54:Z55"/>
    <mergeCell ref="AA54:AA55"/>
    <mergeCell ref="AX54:AX55"/>
    <mergeCell ref="AY54:AY55"/>
    <mergeCell ref="AX50:AX51"/>
    <mergeCell ref="AY50:AY51"/>
    <mergeCell ref="A52:A53"/>
    <mergeCell ref="B52:B53"/>
    <mergeCell ref="Z52:Z53"/>
    <mergeCell ref="AA52:AA53"/>
    <mergeCell ref="AX52:AX53"/>
    <mergeCell ref="AY52:AY53"/>
    <mergeCell ref="A50:A51"/>
    <mergeCell ref="B50:B51"/>
    <mergeCell ref="Z50:Z51"/>
    <mergeCell ref="AA50:AA51"/>
    <mergeCell ref="A58:A59"/>
    <mergeCell ref="B58:B59"/>
    <mergeCell ref="Z58:Z59"/>
    <mergeCell ref="AA58:AA59"/>
    <mergeCell ref="AX58:AX59"/>
    <mergeCell ref="AY58:AY59"/>
    <mergeCell ref="A56:A57"/>
    <mergeCell ref="B56:B57"/>
    <mergeCell ref="Z56:Z57"/>
    <mergeCell ref="AA56:AA57"/>
    <mergeCell ref="AX56:AX57"/>
    <mergeCell ref="AY56:AY57"/>
    <mergeCell ref="BJ10:BJ59"/>
    <mergeCell ref="BK10:BK59"/>
    <mergeCell ref="BI8:BJ8"/>
    <mergeCell ref="C60:H60"/>
    <mergeCell ref="AB60:AG60"/>
    <mergeCell ref="AZ60:BE60"/>
    <mergeCell ref="AY46:AY47"/>
    <mergeCell ref="AX30:AX31"/>
    <mergeCell ref="AY30:AY31"/>
    <mergeCell ref="AY14:AY15"/>
    <mergeCell ref="AY6:AY9"/>
    <mergeCell ref="AZ6:BU6"/>
    <mergeCell ref="AY20:AY21"/>
    <mergeCell ref="AY18:AY19"/>
    <mergeCell ref="M7:N7"/>
    <mergeCell ref="BI7:BJ7"/>
  </mergeCells>
  <pageMargins left="0.39370078740157499" right="7.8740157480315001E-2" top="7.8740157480315001E-2" bottom="0.15748031496063" header="3.9370078740157501E-2" footer="0.118110236220472"/>
  <pageSetup paperSize="9" scale="83" pageOrder="overThenDown" orientation="landscape" horizontalDpi="200" verticalDpi="200" r:id="rId1"/>
  <colBreaks count="2" manualBreakCount="2">
    <brk id="25" max="59" man="1"/>
    <brk id="49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4">
    <tabColor theme="6" tint="-0.24994659260841701"/>
  </sheetPr>
  <dimension ref="A1:IP67"/>
  <sheetViews>
    <sheetView showGridLines="0" view="pageLayout" topLeftCell="A58" zoomScaleNormal="100" zoomScaleSheetLayoutView="100" workbookViewId="0">
      <selection activeCell="F61" sqref="F61"/>
    </sheetView>
  </sheetViews>
  <sheetFormatPr defaultRowHeight="15.75" x14ac:dyDescent="0.25"/>
  <cols>
    <col min="1" max="1" width="4.7109375" style="139" customWidth="1"/>
    <col min="2" max="2" width="12.140625" style="139" customWidth="1"/>
    <col min="3" max="3" width="20" style="453" customWidth="1"/>
    <col min="4" max="4" width="6.42578125" style="139" customWidth="1"/>
    <col min="5" max="5" width="8.5703125" style="139" customWidth="1"/>
    <col min="6" max="6" width="9.7109375" style="139" customWidth="1"/>
    <col min="7" max="7" width="9.85546875" style="139" customWidth="1"/>
    <col min="8" max="8" width="6.7109375" style="139" customWidth="1"/>
    <col min="9" max="9" width="8.7109375" style="139" customWidth="1"/>
    <col min="10" max="10" width="11.85546875" style="139" customWidth="1"/>
    <col min="11" max="11" width="4.7109375" style="139" customWidth="1"/>
    <col min="12" max="12" width="12.140625" style="139" customWidth="1"/>
    <col min="13" max="13" width="19.5703125" style="453" customWidth="1"/>
    <col min="14" max="14" width="6.42578125" style="139" customWidth="1"/>
    <col min="15" max="15" width="8.7109375" style="453" customWidth="1"/>
    <col min="16" max="16" width="9.7109375" style="139" customWidth="1"/>
    <col min="17" max="17" width="9.85546875" style="139" customWidth="1"/>
    <col min="18" max="18" width="6.7109375" style="139" customWidth="1"/>
    <col min="19" max="19" width="8.7109375" style="139" customWidth="1"/>
    <col min="20" max="20" width="9.85546875" style="139" customWidth="1"/>
    <col min="21" max="21" width="4.7109375" style="139" customWidth="1"/>
    <col min="22" max="22" width="12.140625" style="139" customWidth="1"/>
    <col min="23" max="23" width="19.5703125" style="453" customWidth="1"/>
    <col min="24" max="24" width="6.42578125" style="139" customWidth="1"/>
    <col min="25" max="25" width="8.28515625" style="139" customWidth="1"/>
    <col min="26" max="26" width="9.7109375" style="139" customWidth="1"/>
    <col min="27" max="27" width="9.85546875" style="139" customWidth="1"/>
    <col min="28" max="28" width="6.7109375" style="139" customWidth="1"/>
    <col min="29" max="29" width="8.7109375" style="139" customWidth="1"/>
    <col min="30" max="30" width="11" style="139" customWidth="1"/>
    <col min="31" max="31" width="4.7109375" style="139" customWidth="1"/>
    <col min="32" max="32" width="12.140625" style="139" customWidth="1"/>
    <col min="33" max="33" width="19.5703125" style="453" customWidth="1"/>
    <col min="34" max="34" width="6.42578125" style="139" customWidth="1"/>
    <col min="35" max="35" width="8.7109375" style="139" customWidth="1"/>
    <col min="36" max="36" width="9.7109375" style="139" customWidth="1"/>
    <col min="37" max="37" width="9.85546875" style="139" customWidth="1"/>
    <col min="38" max="38" width="6.7109375" style="139" customWidth="1"/>
    <col min="39" max="39" width="8.7109375" style="139" customWidth="1"/>
    <col min="40" max="40" width="10.7109375" style="139" customWidth="1"/>
    <col min="41" max="41" width="4.7109375" style="139" customWidth="1"/>
    <col min="42" max="42" width="12.140625" style="139" customWidth="1"/>
    <col min="43" max="43" width="19.5703125" style="453" customWidth="1"/>
    <col min="44" max="44" width="6.42578125" style="139" customWidth="1"/>
    <col min="45" max="45" width="8.7109375" style="139" customWidth="1"/>
    <col min="46" max="46" width="9.7109375" style="139" customWidth="1"/>
    <col min="47" max="47" width="9.85546875" style="139" customWidth="1"/>
    <col min="48" max="48" width="6.7109375" style="139" customWidth="1"/>
    <col min="49" max="49" width="8.7109375" style="139" customWidth="1"/>
    <col min="50" max="50" width="9.85546875" style="139" customWidth="1"/>
    <col min="51" max="51" width="4.7109375" style="139" customWidth="1"/>
    <col min="52" max="52" width="12.140625" style="139" customWidth="1"/>
    <col min="53" max="53" width="19.5703125" style="453" customWidth="1"/>
    <col min="54" max="54" width="6.42578125" style="139" customWidth="1"/>
    <col min="55" max="55" width="8.28515625" style="139" customWidth="1"/>
    <col min="56" max="56" width="9.7109375" style="139" customWidth="1"/>
    <col min="57" max="57" width="9.85546875" style="139" customWidth="1"/>
    <col min="58" max="58" width="6.7109375" style="139" customWidth="1"/>
    <col min="59" max="59" width="8.7109375" style="139" customWidth="1"/>
    <col min="60" max="60" width="12.5703125" style="139" customWidth="1"/>
    <col min="61" max="61" width="4.7109375" style="139" customWidth="1"/>
    <col min="62" max="62" width="12.140625" style="139" customWidth="1"/>
    <col min="63" max="63" width="19.5703125" style="453" customWidth="1"/>
    <col min="64" max="64" width="6.42578125" style="139" customWidth="1"/>
    <col min="65" max="65" width="8.7109375" style="139" customWidth="1"/>
    <col min="66" max="66" width="9.7109375" style="139" customWidth="1"/>
    <col min="67" max="67" width="9.85546875" style="139" customWidth="1"/>
    <col min="68" max="68" width="6.7109375" style="139" customWidth="1"/>
    <col min="69" max="69" width="8.7109375" style="139" customWidth="1"/>
    <col min="70" max="70" width="10.7109375" style="139" customWidth="1"/>
    <col min="71" max="71" width="4.7109375" style="139" customWidth="1"/>
    <col min="72" max="72" width="12.140625" style="139" customWidth="1"/>
    <col min="73" max="73" width="19.5703125" style="453" customWidth="1"/>
    <col min="74" max="74" width="6.42578125" style="139" customWidth="1"/>
    <col min="75" max="75" width="8.42578125" style="139" customWidth="1"/>
    <col min="76" max="76" width="9.7109375" style="139" customWidth="1"/>
    <col min="77" max="77" width="9.85546875" style="139" customWidth="1"/>
    <col min="78" max="78" width="6.7109375" style="139" customWidth="1"/>
    <col min="79" max="79" width="8.7109375" style="139" customWidth="1"/>
    <col min="80" max="80" width="9.85546875" style="139" customWidth="1"/>
    <col min="81" max="81" width="4.7109375" style="139" customWidth="1"/>
    <col min="82" max="82" width="12.140625" style="139" customWidth="1"/>
    <col min="83" max="83" width="19.5703125" style="453" customWidth="1"/>
    <col min="84" max="84" width="6.42578125" style="139" customWidth="1"/>
    <col min="85" max="85" width="8.28515625" style="139" customWidth="1"/>
    <col min="86" max="86" width="9.7109375" style="139" customWidth="1"/>
    <col min="87" max="87" width="9.85546875" style="139" customWidth="1"/>
    <col min="88" max="88" width="6.7109375" style="139" customWidth="1"/>
    <col min="89" max="89" width="8.7109375" style="139" customWidth="1"/>
    <col min="90" max="90" width="10.28515625" style="139" customWidth="1"/>
    <col min="91" max="91" width="4.7109375" style="139" customWidth="1"/>
    <col min="92" max="92" width="12.140625" style="139" customWidth="1"/>
    <col min="93" max="93" width="19.5703125" style="453" customWidth="1"/>
    <col min="94" max="94" width="6.42578125" style="139" customWidth="1"/>
    <col min="95" max="95" width="8.5703125" style="139" customWidth="1"/>
    <col min="96" max="96" width="9.7109375" style="139" customWidth="1"/>
    <col min="97" max="97" width="9.85546875" style="139" customWidth="1"/>
    <col min="98" max="98" width="6.7109375" style="139" customWidth="1"/>
    <col min="99" max="99" width="8.7109375" style="139" customWidth="1"/>
    <col min="100" max="100" width="10.7109375" style="139" customWidth="1"/>
    <col min="101" max="101" width="4.7109375" style="139" customWidth="1"/>
    <col min="102" max="102" width="12.140625" style="139" customWidth="1"/>
    <col min="103" max="103" width="19.5703125" style="453" customWidth="1"/>
    <col min="104" max="104" width="6.42578125" style="139" customWidth="1"/>
    <col min="105" max="105" width="8.7109375" style="139" customWidth="1"/>
    <col min="106" max="106" width="9.7109375" style="139" customWidth="1"/>
    <col min="107" max="107" width="9.85546875" style="139" customWidth="1"/>
    <col min="108" max="108" width="6.7109375" style="139" customWidth="1"/>
    <col min="109" max="109" width="8.7109375" style="139" customWidth="1"/>
    <col min="110" max="110" width="9.85546875" style="139" customWidth="1"/>
    <col min="111" max="111" width="4.7109375" style="139" customWidth="1"/>
    <col min="112" max="112" width="12.140625" style="139" customWidth="1"/>
    <col min="113" max="113" width="19.5703125" style="453" customWidth="1"/>
    <col min="114" max="114" width="6.42578125" style="139" customWidth="1"/>
    <col min="115" max="115" width="8.7109375" style="139" customWidth="1"/>
    <col min="116" max="116" width="9.7109375" style="139" customWidth="1"/>
    <col min="117" max="117" width="9.85546875" style="139" customWidth="1"/>
    <col min="118" max="118" width="6.7109375" style="139" customWidth="1"/>
    <col min="119" max="119" width="8.7109375" style="139" customWidth="1"/>
    <col min="120" max="120" width="10.28515625" style="139" customWidth="1"/>
    <col min="121" max="121" width="4.7109375" style="139" customWidth="1"/>
    <col min="122" max="122" width="12.140625" style="139" customWidth="1"/>
    <col min="123" max="123" width="19.5703125" style="453" customWidth="1"/>
    <col min="124" max="124" width="6.42578125" style="139" customWidth="1"/>
    <col min="125" max="125" width="8.7109375" style="139" customWidth="1"/>
    <col min="126" max="126" width="9.7109375" style="139" customWidth="1"/>
    <col min="127" max="127" width="9.85546875" style="139" customWidth="1"/>
    <col min="128" max="128" width="6.7109375" style="139" customWidth="1"/>
    <col min="129" max="129" width="8.7109375" style="139" customWidth="1"/>
    <col min="130" max="130" width="10.7109375" style="139" customWidth="1"/>
    <col min="131" max="131" width="4.7109375" style="139" customWidth="1"/>
    <col min="132" max="132" width="12.140625" style="139" customWidth="1"/>
    <col min="133" max="133" width="19.5703125" style="453" customWidth="1"/>
    <col min="134" max="134" width="6.42578125" style="139" customWidth="1"/>
    <col min="135" max="135" width="8.28515625" style="139" customWidth="1"/>
    <col min="136" max="136" width="9.7109375" style="139" customWidth="1"/>
    <col min="137" max="137" width="9.85546875" style="139" customWidth="1"/>
    <col min="138" max="138" width="6.7109375" style="139" customWidth="1"/>
    <col min="139" max="139" width="8.7109375" style="139" customWidth="1"/>
    <col min="140" max="140" width="9.85546875" style="139" customWidth="1"/>
    <col min="141" max="141" width="4.7109375" style="139" customWidth="1"/>
    <col min="142" max="142" width="12.140625" style="139" customWidth="1"/>
    <col min="143" max="143" width="19.5703125" style="453" customWidth="1"/>
    <col min="144" max="144" width="6.42578125" style="139" customWidth="1"/>
    <col min="145" max="145" width="8.7109375" style="139" customWidth="1"/>
    <col min="146" max="146" width="9.7109375" style="139" customWidth="1"/>
    <col min="147" max="147" width="9.85546875" style="139" customWidth="1"/>
    <col min="148" max="148" width="6.7109375" style="139" customWidth="1"/>
    <col min="149" max="149" width="8.7109375" style="139" customWidth="1"/>
    <col min="150" max="150" width="10.28515625" style="139" customWidth="1"/>
    <col min="151" max="151" width="4.7109375" style="139" customWidth="1"/>
    <col min="152" max="152" width="12.140625" style="139" customWidth="1"/>
    <col min="153" max="153" width="19.5703125" style="453" customWidth="1"/>
    <col min="154" max="154" width="6.42578125" style="139" customWidth="1"/>
    <col min="155" max="155" width="8.28515625" style="139" customWidth="1"/>
    <col min="156" max="156" width="9.7109375" style="139" customWidth="1"/>
    <col min="157" max="157" width="9.85546875" style="139" customWidth="1"/>
    <col min="158" max="158" width="6.7109375" style="139" customWidth="1"/>
    <col min="159" max="159" width="8.7109375" style="139" customWidth="1"/>
    <col min="160" max="160" width="10.7109375" style="139" customWidth="1"/>
    <col min="161" max="161" width="4.7109375" style="139" customWidth="1"/>
    <col min="162" max="162" width="12.140625" style="139" customWidth="1"/>
    <col min="163" max="163" width="19.5703125" style="453" customWidth="1"/>
    <col min="164" max="164" width="6.42578125" style="139" customWidth="1"/>
    <col min="165" max="165" width="8.28515625" style="139" customWidth="1"/>
    <col min="166" max="166" width="9.7109375" style="139" customWidth="1"/>
    <col min="167" max="167" width="9.85546875" style="139" customWidth="1"/>
    <col min="168" max="168" width="6.7109375" style="139" customWidth="1"/>
    <col min="169" max="169" width="8.7109375" style="139" customWidth="1"/>
    <col min="170" max="170" width="9.85546875" style="139" customWidth="1"/>
    <col min="171" max="171" width="4.7109375" style="139" customWidth="1"/>
    <col min="172" max="172" width="12.140625" style="139" customWidth="1"/>
    <col min="173" max="173" width="19.5703125" style="453" customWidth="1"/>
    <col min="174" max="174" width="6.42578125" style="139" customWidth="1"/>
    <col min="175" max="175" width="8.5703125" style="139" customWidth="1"/>
    <col min="176" max="176" width="9.7109375" style="139" customWidth="1"/>
    <col min="177" max="177" width="9.85546875" style="139" customWidth="1"/>
    <col min="178" max="178" width="6.7109375" style="139" customWidth="1"/>
    <col min="179" max="179" width="8.7109375" style="139" customWidth="1"/>
    <col min="180" max="180" width="10.28515625" style="139" customWidth="1"/>
    <col min="181" max="181" width="4.7109375" style="139" customWidth="1"/>
    <col min="182" max="182" width="12.140625" style="139" customWidth="1"/>
    <col min="183" max="183" width="19.5703125" style="453" customWidth="1"/>
    <col min="184" max="184" width="6.42578125" style="139" customWidth="1"/>
    <col min="185" max="185" width="8.5703125" style="139" customWidth="1"/>
    <col min="186" max="186" width="9.7109375" style="139" customWidth="1"/>
    <col min="187" max="187" width="9.85546875" style="139" customWidth="1"/>
    <col min="188" max="188" width="6.7109375" style="139" customWidth="1"/>
    <col min="189" max="189" width="8.7109375" style="139" customWidth="1"/>
    <col min="190" max="190" width="10.7109375" style="139" customWidth="1"/>
    <col min="191" max="191" width="4.7109375" style="139" customWidth="1"/>
    <col min="192" max="192" width="12.140625" style="139" customWidth="1"/>
    <col min="193" max="193" width="19.5703125" style="453" customWidth="1"/>
    <col min="194" max="194" width="6.42578125" style="139" customWidth="1"/>
    <col min="195" max="195" width="8.7109375" style="139" customWidth="1"/>
    <col min="196" max="196" width="9.7109375" style="139" customWidth="1"/>
    <col min="197" max="197" width="9.85546875" style="139" customWidth="1"/>
    <col min="198" max="198" width="6.7109375" style="139" customWidth="1"/>
    <col min="199" max="199" width="8.7109375" style="139" customWidth="1"/>
    <col min="200" max="200" width="9.85546875" style="139" customWidth="1"/>
    <col min="201" max="201" width="4.7109375" style="139" customWidth="1"/>
    <col min="202" max="202" width="12.140625" style="139" customWidth="1"/>
    <col min="203" max="203" width="19.5703125" style="453" customWidth="1"/>
    <col min="204" max="204" width="6.42578125" style="139" customWidth="1"/>
    <col min="205" max="205" width="8.7109375" style="139" customWidth="1"/>
    <col min="206" max="206" width="9.7109375" style="139" customWidth="1"/>
    <col min="207" max="207" width="9.85546875" style="139" customWidth="1"/>
    <col min="208" max="208" width="6.7109375" style="139" customWidth="1"/>
    <col min="209" max="209" width="8.7109375" style="139" customWidth="1"/>
    <col min="210" max="210" width="10.28515625" style="139" customWidth="1"/>
    <col min="211" max="211" width="4.7109375" style="139" customWidth="1"/>
    <col min="212" max="212" width="12.140625" style="139" customWidth="1"/>
    <col min="213" max="213" width="19.5703125" style="453" customWidth="1"/>
    <col min="214" max="214" width="6.42578125" style="139" customWidth="1"/>
    <col min="215" max="215" width="8.28515625" style="139" customWidth="1"/>
    <col min="216" max="216" width="9.7109375" style="139" customWidth="1"/>
    <col min="217" max="217" width="9.85546875" style="139" customWidth="1"/>
    <col min="218" max="218" width="6.7109375" style="139" customWidth="1"/>
    <col min="219" max="219" width="8.7109375" style="139" customWidth="1"/>
    <col min="220" max="220" width="10.7109375" style="139" customWidth="1"/>
    <col min="221" max="221" width="4.7109375" style="139" customWidth="1"/>
    <col min="222" max="222" width="12.140625" style="139" customWidth="1"/>
    <col min="223" max="223" width="19.5703125" style="453" customWidth="1"/>
    <col min="224" max="224" width="6.42578125" style="139" customWidth="1"/>
    <col min="225" max="225" width="8.5703125" style="139" customWidth="1"/>
    <col min="226" max="226" width="9.7109375" style="139" customWidth="1"/>
    <col min="227" max="227" width="9.85546875" style="139" customWidth="1"/>
    <col min="228" max="228" width="6.7109375" style="139" customWidth="1"/>
    <col min="229" max="229" width="8.7109375" style="139" customWidth="1"/>
    <col min="230" max="230" width="9.85546875" style="139" customWidth="1"/>
    <col min="231" max="231" width="4.7109375" style="139" customWidth="1"/>
    <col min="232" max="232" width="12.140625" style="139" customWidth="1"/>
    <col min="233" max="233" width="19.5703125" style="453" customWidth="1"/>
    <col min="234" max="234" width="6.42578125" style="139" customWidth="1"/>
    <col min="235" max="235" width="8.28515625" style="139" customWidth="1"/>
    <col min="236" max="236" width="9.7109375" style="139" customWidth="1"/>
    <col min="237" max="237" width="9.85546875" style="139" customWidth="1"/>
    <col min="238" max="238" width="6.7109375" style="139" customWidth="1"/>
    <col min="239" max="239" width="8.7109375" style="139" customWidth="1"/>
    <col min="240" max="240" width="10.28515625" style="139" customWidth="1"/>
    <col min="241" max="241" width="4.7109375" style="139" customWidth="1"/>
    <col min="242" max="242" width="12.140625" style="139" customWidth="1"/>
    <col min="243" max="243" width="19.5703125" style="453" customWidth="1"/>
    <col min="244" max="244" width="6.42578125" style="139" customWidth="1"/>
    <col min="245" max="245" width="8.7109375" style="139" customWidth="1"/>
    <col min="246" max="246" width="9.7109375" style="139" customWidth="1"/>
    <col min="247" max="247" width="9.85546875" style="139" customWidth="1"/>
    <col min="248" max="248" width="6.7109375" style="139" customWidth="1"/>
    <col min="249" max="249" width="8.7109375" style="139" customWidth="1"/>
    <col min="250" max="250" width="10.7109375" style="139" customWidth="1"/>
  </cols>
  <sheetData>
    <row r="1" spans="1:250" ht="16.5" customHeight="1" x14ac:dyDescent="0.3">
      <c r="C1" s="248" t="s">
        <v>333</v>
      </c>
      <c r="D1" s="248"/>
      <c r="E1" s="248"/>
      <c r="F1" s="248"/>
      <c r="G1" s="248"/>
      <c r="H1" s="248"/>
      <c r="I1" s="249"/>
      <c r="J1" s="250"/>
      <c r="M1" s="248" t="s">
        <v>333</v>
      </c>
      <c r="N1" s="248"/>
      <c r="O1" s="521"/>
      <c r="P1" s="248"/>
      <c r="Q1" s="248"/>
      <c r="R1" s="248"/>
      <c r="S1" s="249"/>
      <c r="T1" s="250"/>
      <c r="W1" s="248" t="s">
        <v>333</v>
      </c>
      <c r="X1" s="248"/>
      <c r="Y1" s="248"/>
      <c r="Z1" s="248"/>
      <c r="AA1" s="248"/>
      <c r="AB1" s="248"/>
      <c r="AC1" s="249"/>
      <c r="AD1" s="250"/>
      <c r="AG1" s="248" t="s">
        <v>333</v>
      </c>
      <c r="AH1" s="248"/>
      <c r="AI1" s="248"/>
      <c r="AJ1" s="248"/>
      <c r="AK1" s="248"/>
      <c r="AL1" s="248"/>
      <c r="AM1" s="249"/>
      <c r="AN1" s="250"/>
      <c r="AQ1" s="248" t="s">
        <v>333</v>
      </c>
      <c r="AR1" s="248"/>
      <c r="AS1" s="248"/>
      <c r="AT1" s="248"/>
      <c r="AU1" s="248"/>
      <c r="AV1" s="248"/>
      <c r="AW1" s="249"/>
      <c r="AX1" s="250"/>
      <c r="BA1" s="248" t="s">
        <v>333</v>
      </c>
      <c r="BB1" s="248"/>
      <c r="BC1" s="248"/>
      <c r="BD1" s="248"/>
      <c r="BE1" s="248"/>
      <c r="BF1" s="248"/>
      <c r="BG1" s="249"/>
      <c r="BH1" s="250"/>
      <c r="BK1" s="248" t="s">
        <v>333</v>
      </c>
      <c r="BL1" s="248"/>
      <c r="BM1" s="248"/>
      <c r="BN1" s="248"/>
      <c r="BO1" s="248"/>
      <c r="BP1" s="248"/>
      <c r="BQ1" s="249"/>
      <c r="BR1" s="250"/>
      <c r="BU1" s="248" t="s">
        <v>333</v>
      </c>
      <c r="BV1" s="248"/>
      <c r="BW1" s="248"/>
      <c r="BX1" s="248"/>
      <c r="BY1" s="248"/>
      <c r="BZ1" s="248"/>
      <c r="CA1" s="249"/>
      <c r="CB1" s="250"/>
      <c r="CE1" s="248" t="s">
        <v>333</v>
      </c>
      <c r="CF1" s="248"/>
      <c r="CG1" s="248"/>
      <c r="CH1" s="248"/>
      <c r="CI1" s="248"/>
      <c r="CJ1" s="248"/>
      <c r="CK1" s="249"/>
      <c r="CL1" s="250"/>
      <c r="CO1" s="248" t="s">
        <v>333</v>
      </c>
      <c r="CP1" s="248"/>
      <c r="CQ1" s="248"/>
      <c r="CR1" s="248"/>
      <c r="CS1" s="248"/>
      <c r="CT1" s="248"/>
      <c r="CU1" s="249"/>
      <c r="CV1" s="250"/>
      <c r="CY1" s="248" t="s">
        <v>333</v>
      </c>
      <c r="CZ1" s="248"/>
      <c r="DA1" s="248"/>
      <c r="DB1" s="248"/>
      <c r="DC1" s="248"/>
      <c r="DD1" s="248"/>
      <c r="DE1" s="249"/>
      <c r="DF1" s="250"/>
      <c r="DI1" s="248" t="s">
        <v>333</v>
      </c>
      <c r="DJ1" s="248"/>
      <c r="DK1" s="248"/>
      <c r="DL1" s="248"/>
      <c r="DM1" s="248"/>
      <c r="DN1" s="248"/>
      <c r="DO1" s="249"/>
      <c r="DP1" s="250"/>
      <c r="DS1" s="248" t="s">
        <v>333</v>
      </c>
      <c r="DT1" s="248"/>
      <c r="DU1" s="248"/>
      <c r="DV1" s="248"/>
      <c r="DW1" s="248"/>
      <c r="DX1" s="248"/>
      <c r="DY1" s="249"/>
      <c r="DZ1" s="250"/>
      <c r="EC1" s="248" t="s">
        <v>333</v>
      </c>
      <c r="ED1" s="248"/>
      <c r="EE1" s="248"/>
      <c r="EF1" s="248"/>
      <c r="EG1" s="248"/>
      <c r="EH1" s="248"/>
      <c r="EI1" s="249"/>
      <c r="EJ1" s="250"/>
      <c r="EM1" s="248" t="s">
        <v>333</v>
      </c>
      <c r="EN1" s="248"/>
      <c r="EO1" s="248"/>
      <c r="EP1" s="248"/>
      <c r="EQ1" s="248"/>
      <c r="ER1" s="248"/>
      <c r="ES1" s="249"/>
      <c r="ET1" s="250"/>
      <c r="EW1" s="248" t="s">
        <v>333</v>
      </c>
      <c r="EX1" s="248"/>
      <c r="EY1" s="248"/>
      <c r="EZ1" s="248"/>
      <c r="FA1" s="248"/>
      <c r="FB1" s="248"/>
      <c r="FC1" s="249"/>
      <c r="FD1" s="250"/>
      <c r="FG1" s="248" t="s">
        <v>333</v>
      </c>
      <c r="FH1" s="248"/>
      <c r="FI1" s="248"/>
      <c r="FJ1" s="248"/>
      <c r="FK1" s="248"/>
      <c r="FL1" s="248"/>
      <c r="FM1" s="249"/>
      <c r="FN1" s="250"/>
      <c r="FQ1" s="248" t="s">
        <v>333</v>
      </c>
      <c r="FR1" s="248"/>
      <c r="FS1" s="248"/>
      <c r="FT1" s="248"/>
      <c r="FU1" s="248"/>
      <c r="FV1" s="248"/>
      <c r="FW1" s="249"/>
      <c r="FX1" s="250"/>
      <c r="GA1" s="248" t="s">
        <v>333</v>
      </c>
      <c r="GB1" s="248"/>
      <c r="GC1" s="248"/>
      <c r="GD1" s="248"/>
      <c r="GE1" s="248"/>
      <c r="GF1" s="248"/>
      <c r="GG1" s="249"/>
      <c r="GH1" s="250"/>
      <c r="GK1" s="248" t="s">
        <v>333</v>
      </c>
      <c r="GL1" s="248"/>
      <c r="GM1" s="248"/>
      <c r="GN1" s="248"/>
      <c r="GO1" s="248"/>
      <c r="GP1" s="248"/>
      <c r="GQ1" s="249"/>
      <c r="GR1" s="250"/>
      <c r="GU1" s="248" t="s">
        <v>333</v>
      </c>
      <c r="GV1" s="248"/>
      <c r="GW1" s="248"/>
      <c r="GX1" s="248"/>
      <c r="GY1" s="248"/>
      <c r="GZ1" s="248"/>
      <c r="HA1" s="249"/>
      <c r="HB1" s="250"/>
      <c r="HE1" s="248" t="s">
        <v>333</v>
      </c>
      <c r="HF1" s="248"/>
      <c r="HG1" s="248"/>
      <c r="HH1" s="248"/>
      <c r="HI1" s="248"/>
      <c r="HJ1" s="248"/>
      <c r="HK1" s="249"/>
      <c r="HL1" s="250"/>
      <c r="HO1" s="248" t="s">
        <v>333</v>
      </c>
      <c r="HP1" s="248"/>
      <c r="HQ1" s="248"/>
      <c r="HR1" s="248"/>
      <c r="HS1" s="248"/>
      <c r="HT1" s="248"/>
      <c r="HU1" s="249"/>
      <c r="HV1" s="250"/>
      <c r="HY1" s="248" t="s">
        <v>333</v>
      </c>
      <c r="HZ1" s="248"/>
      <c r="IA1" s="248"/>
      <c r="IB1" s="248"/>
      <c r="IC1" s="248"/>
      <c r="ID1" s="248"/>
      <c r="IE1" s="249"/>
      <c r="IF1" s="250"/>
      <c r="II1" s="248" t="s">
        <v>333</v>
      </c>
      <c r="IJ1" s="248"/>
      <c r="IK1" s="248"/>
      <c r="IL1" s="248"/>
      <c r="IM1" s="248"/>
      <c r="IN1" s="248"/>
      <c r="IO1" s="249"/>
      <c r="IP1" s="250"/>
    </row>
    <row r="2" spans="1:250" ht="18" customHeight="1" x14ac:dyDescent="0.3">
      <c r="C2" s="251" t="s">
        <v>334</v>
      </c>
      <c r="D2" s="252"/>
      <c r="E2" s="252"/>
      <c r="F2" s="252"/>
      <c r="G2" s="252"/>
      <c r="H2" s="252"/>
      <c r="I2" s="249"/>
      <c r="J2" s="252"/>
      <c r="M2" s="251" t="s">
        <v>334</v>
      </c>
      <c r="N2" s="252"/>
      <c r="O2" s="521"/>
      <c r="P2" s="252"/>
      <c r="Q2" s="252"/>
      <c r="R2" s="252"/>
      <c r="S2" s="249"/>
      <c r="T2" s="252"/>
      <c r="W2" s="251" t="s">
        <v>334</v>
      </c>
      <c r="X2" s="252"/>
      <c r="Y2" s="252"/>
      <c r="Z2" s="252"/>
      <c r="AA2" s="252"/>
      <c r="AB2" s="252"/>
      <c r="AC2" s="249"/>
      <c r="AD2" s="252"/>
      <c r="AG2" s="251" t="s">
        <v>334</v>
      </c>
      <c r="AH2" s="252"/>
      <c r="AI2" s="252"/>
      <c r="AJ2" s="252"/>
      <c r="AK2" s="252"/>
      <c r="AL2" s="252"/>
      <c r="AM2" s="249"/>
      <c r="AN2" s="252"/>
      <c r="AQ2" s="251" t="s">
        <v>334</v>
      </c>
      <c r="AR2" s="252"/>
      <c r="AS2" s="252"/>
      <c r="AT2" s="252"/>
      <c r="AU2" s="252"/>
      <c r="AV2" s="252"/>
      <c r="AW2" s="249"/>
      <c r="AX2" s="252"/>
      <c r="BA2" s="251" t="s">
        <v>334</v>
      </c>
      <c r="BB2" s="252"/>
      <c r="BC2" s="252"/>
      <c r="BD2" s="252"/>
      <c r="BE2" s="252"/>
      <c r="BF2" s="252"/>
      <c r="BG2" s="249"/>
      <c r="BH2" s="252"/>
      <c r="BK2" s="251" t="s">
        <v>334</v>
      </c>
      <c r="BL2" s="252"/>
      <c r="BM2" s="252"/>
      <c r="BN2" s="252"/>
      <c r="BO2" s="252"/>
      <c r="BP2" s="252"/>
      <c r="BQ2" s="249"/>
      <c r="BR2" s="252"/>
      <c r="BU2" s="251" t="s">
        <v>334</v>
      </c>
      <c r="BV2" s="252"/>
      <c r="BW2" s="252"/>
      <c r="BX2" s="252"/>
      <c r="BY2" s="252"/>
      <c r="BZ2" s="252"/>
      <c r="CA2" s="249"/>
      <c r="CB2" s="252"/>
      <c r="CE2" s="251" t="s">
        <v>334</v>
      </c>
      <c r="CF2" s="252"/>
      <c r="CG2" s="252"/>
      <c r="CH2" s="252"/>
      <c r="CI2" s="252"/>
      <c r="CJ2" s="252"/>
      <c r="CK2" s="249"/>
      <c r="CL2" s="252"/>
      <c r="CO2" s="251" t="s">
        <v>334</v>
      </c>
      <c r="CP2" s="252"/>
      <c r="CQ2" s="252"/>
      <c r="CR2" s="252"/>
      <c r="CS2" s="252"/>
      <c r="CT2" s="252"/>
      <c r="CU2" s="249"/>
      <c r="CV2" s="252"/>
      <c r="CY2" s="251" t="s">
        <v>334</v>
      </c>
      <c r="CZ2" s="252"/>
      <c r="DA2" s="252"/>
      <c r="DB2" s="252"/>
      <c r="DC2" s="252"/>
      <c r="DD2" s="252"/>
      <c r="DE2" s="249"/>
      <c r="DF2" s="252"/>
      <c r="DI2" s="251" t="s">
        <v>334</v>
      </c>
      <c r="DJ2" s="252"/>
      <c r="DK2" s="252"/>
      <c r="DL2" s="252"/>
      <c r="DM2" s="252"/>
      <c r="DN2" s="252"/>
      <c r="DO2" s="249"/>
      <c r="DP2" s="252"/>
      <c r="DS2" s="251" t="s">
        <v>334</v>
      </c>
      <c r="DT2" s="252"/>
      <c r="DU2" s="252"/>
      <c r="DV2" s="252"/>
      <c r="DW2" s="252"/>
      <c r="DX2" s="252"/>
      <c r="DY2" s="249"/>
      <c r="DZ2" s="252"/>
      <c r="EC2" s="251" t="s">
        <v>334</v>
      </c>
      <c r="ED2" s="252"/>
      <c r="EE2" s="252"/>
      <c r="EF2" s="252"/>
      <c r="EG2" s="252"/>
      <c r="EH2" s="252"/>
      <c r="EI2" s="249"/>
      <c r="EJ2" s="252"/>
      <c r="EM2" s="251" t="s">
        <v>334</v>
      </c>
      <c r="EN2" s="252"/>
      <c r="EO2" s="252"/>
      <c r="EP2" s="252"/>
      <c r="EQ2" s="252"/>
      <c r="ER2" s="252"/>
      <c r="ES2" s="249"/>
      <c r="ET2" s="252"/>
      <c r="EW2" s="251" t="s">
        <v>334</v>
      </c>
      <c r="EX2" s="252"/>
      <c r="EY2" s="252"/>
      <c r="EZ2" s="252"/>
      <c r="FA2" s="252"/>
      <c r="FB2" s="252"/>
      <c r="FC2" s="249"/>
      <c r="FD2" s="252"/>
      <c r="FG2" s="251" t="s">
        <v>334</v>
      </c>
      <c r="FH2" s="252"/>
      <c r="FI2" s="252"/>
      <c r="FJ2" s="252"/>
      <c r="FK2" s="252"/>
      <c r="FL2" s="252"/>
      <c r="FM2" s="249"/>
      <c r="FN2" s="252"/>
      <c r="FQ2" s="251" t="s">
        <v>334</v>
      </c>
      <c r="FR2" s="252"/>
      <c r="FS2" s="252"/>
      <c r="FT2" s="252"/>
      <c r="FU2" s="252"/>
      <c r="FV2" s="252"/>
      <c r="FW2" s="249"/>
      <c r="FX2" s="252"/>
      <c r="GA2" s="251" t="s">
        <v>334</v>
      </c>
      <c r="GB2" s="252"/>
      <c r="GC2" s="252"/>
      <c r="GD2" s="252"/>
      <c r="GE2" s="252"/>
      <c r="GF2" s="252"/>
      <c r="GG2" s="249"/>
      <c r="GH2" s="252"/>
      <c r="GK2" s="251" t="s">
        <v>334</v>
      </c>
      <c r="GL2" s="252"/>
      <c r="GM2" s="252"/>
      <c r="GN2" s="252"/>
      <c r="GO2" s="252"/>
      <c r="GP2" s="252"/>
      <c r="GQ2" s="249"/>
      <c r="GR2" s="252"/>
      <c r="GU2" s="251" t="s">
        <v>334</v>
      </c>
      <c r="GV2" s="252"/>
      <c r="GW2" s="252"/>
      <c r="GX2" s="252"/>
      <c r="GY2" s="252"/>
      <c r="GZ2" s="252"/>
      <c r="HA2" s="249"/>
      <c r="HB2" s="252"/>
      <c r="HE2" s="251" t="s">
        <v>334</v>
      </c>
      <c r="HF2" s="252"/>
      <c r="HG2" s="252"/>
      <c r="HH2" s="252"/>
      <c r="HI2" s="252"/>
      <c r="HJ2" s="252"/>
      <c r="HK2" s="249"/>
      <c r="HL2" s="252"/>
      <c r="HO2" s="251" t="s">
        <v>334</v>
      </c>
      <c r="HP2" s="252"/>
      <c r="HQ2" s="252"/>
      <c r="HR2" s="252"/>
      <c r="HS2" s="252"/>
      <c r="HT2" s="252"/>
      <c r="HU2" s="249"/>
      <c r="HV2" s="252"/>
      <c r="HY2" s="251" t="s">
        <v>334</v>
      </c>
      <c r="HZ2" s="252"/>
      <c r="IA2" s="252"/>
      <c r="IB2" s="252"/>
      <c r="IC2" s="252"/>
      <c r="ID2" s="252"/>
      <c r="IE2" s="249"/>
      <c r="IF2" s="252"/>
      <c r="II2" s="251" t="s">
        <v>334</v>
      </c>
      <c r="IJ2" s="252"/>
      <c r="IK2" s="252"/>
      <c r="IL2" s="252"/>
      <c r="IM2" s="252"/>
      <c r="IN2" s="252"/>
      <c r="IO2" s="249"/>
      <c r="IP2" s="252"/>
    </row>
    <row r="3" spans="1:250" ht="15.75" customHeight="1" x14ac:dyDescent="0.25">
      <c r="A3"/>
      <c r="B3"/>
      <c r="C3" s="253" t="s">
        <v>539</v>
      </c>
      <c r="D3" s="176"/>
      <c r="E3" s="254"/>
      <c r="G3" s="522" t="str">
        <f>DATABASE!C15</f>
        <v>Абдурахмонова Машҳура Давроновна</v>
      </c>
      <c r="H3" s="255"/>
      <c r="I3" s="256"/>
      <c r="J3" s="257"/>
      <c r="K3"/>
      <c r="L3"/>
      <c r="M3" s="253" t="s">
        <v>539</v>
      </c>
      <c r="N3" s="176"/>
      <c r="O3" s="523"/>
      <c r="Q3" s="522">
        <f>DATABASE!C16</f>
        <v>0</v>
      </c>
      <c r="R3" s="255"/>
      <c r="S3" s="256"/>
      <c r="T3" s="257"/>
      <c r="U3"/>
      <c r="V3"/>
      <c r="W3" s="253" t="s">
        <v>539</v>
      </c>
      <c r="X3" s="176"/>
      <c r="Y3" s="254"/>
      <c r="AA3" s="522">
        <f>DATABASE!C17</f>
        <v>0</v>
      </c>
      <c r="AB3" s="255"/>
      <c r="AC3" s="256"/>
      <c r="AD3" s="257"/>
      <c r="AE3"/>
      <c r="AF3"/>
      <c r="AG3" s="253" t="s">
        <v>539</v>
      </c>
      <c r="AH3" s="176"/>
      <c r="AI3" s="254"/>
      <c r="AK3" s="522">
        <f>DATABASE!C18</f>
        <v>0</v>
      </c>
      <c r="AL3" s="255"/>
      <c r="AM3" s="256"/>
      <c r="AN3" s="257"/>
      <c r="AO3"/>
      <c r="AP3"/>
      <c r="AQ3" s="253" t="s">
        <v>539</v>
      </c>
      <c r="AR3" s="176"/>
      <c r="AS3" s="254"/>
      <c r="AU3" s="522">
        <f>DATABASE!C19</f>
        <v>0</v>
      </c>
      <c r="AV3" s="255"/>
      <c r="AW3" s="256"/>
      <c r="AX3" s="257"/>
      <c r="AY3"/>
      <c r="AZ3"/>
      <c r="BA3" s="253" t="s">
        <v>539</v>
      </c>
      <c r="BB3" s="176"/>
      <c r="BC3" s="254"/>
      <c r="BE3" s="524">
        <f>DATABASE!C20</f>
        <v>0</v>
      </c>
      <c r="BF3" s="255"/>
      <c r="BG3" s="256"/>
      <c r="BH3" s="257"/>
      <c r="BI3"/>
      <c r="BJ3"/>
      <c r="BK3" s="253" t="s">
        <v>539</v>
      </c>
      <c r="BL3" s="176"/>
      <c r="BM3" s="254"/>
      <c r="BO3" s="522">
        <f>DATABASE!C21</f>
        <v>0</v>
      </c>
      <c r="BP3" s="255"/>
      <c r="BQ3" s="256"/>
      <c r="BR3" s="257"/>
      <c r="BS3"/>
      <c r="BT3"/>
      <c r="BU3" s="253" t="s">
        <v>539</v>
      </c>
      <c r="BV3" s="176"/>
      <c r="BW3" s="254"/>
      <c r="BY3" s="522">
        <f>DATABASE!C22</f>
        <v>0</v>
      </c>
      <c r="BZ3" s="255"/>
      <c r="CA3" s="256"/>
      <c r="CB3" s="257"/>
      <c r="CC3"/>
      <c r="CD3"/>
      <c r="CE3" s="253" t="s">
        <v>539</v>
      </c>
      <c r="CF3" s="176"/>
      <c r="CG3" s="254"/>
      <c r="CI3" s="522">
        <f>DATABASE!C23</f>
        <v>0</v>
      </c>
      <c r="CJ3" s="255"/>
      <c r="CK3" s="256"/>
      <c r="CL3" s="257"/>
      <c r="CM3"/>
      <c r="CN3"/>
      <c r="CO3" s="253" t="s">
        <v>539</v>
      </c>
      <c r="CP3" s="176"/>
      <c r="CQ3" s="254"/>
      <c r="CS3" s="522">
        <f>DATABASE!C24</f>
        <v>0</v>
      </c>
      <c r="CT3" s="255"/>
      <c r="CU3" s="256"/>
      <c r="CV3" s="257"/>
      <c r="CW3"/>
      <c r="CX3"/>
      <c r="CY3" s="253" t="s">
        <v>539</v>
      </c>
      <c r="CZ3" s="176"/>
      <c r="DA3" s="254"/>
      <c r="DC3" s="522">
        <f>DATABASE!C25</f>
        <v>0</v>
      </c>
      <c r="DD3" s="255"/>
      <c r="DE3" s="256"/>
      <c r="DF3" s="257"/>
      <c r="DG3"/>
      <c r="DH3"/>
      <c r="DI3" s="253" t="s">
        <v>539</v>
      </c>
      <c r="DJ3" s="176"/>
      <c r="DK3" s="254"/>
      <c r="DM3" s="522">
        <f>DATABASE!C26</f>
        <v>0</v>
      </c>
      <c r="DN3" s="255"/>
      <c r="DO3" s="256"/>
      <c r="DP3" s="257"/>
      <c r="DQ3"/>
      <c r="DR3"/>
      <c r="DS3" s="253" t="s">
        <v>539</v>
      </c>
      <c r="DT3" s="176"/>
      <c r="DU3" s="254"/>
      <c r="DW3" s="522">
        <f>DATABASE!C27</f>
        <v>0</v>
      </c>
      <c r="DX3" s="255"/>
      <c r="DY3" s="256"/>
      <c r="DZ3" s="257"/>
      <c r="EA3"/>
      <c r="EB3"/>
      <c r="EC3" s="253" t="s">
        <v>539</v>
      </c>
      <c r="ED3" s="176"/>
      <c r="EE3" s="254"/>
      <c r="EG3" s="522">
        <f>DATABASE!C28</f>
        <v>0</v>
      </c>
      <c r="EH3" s="255"/>
      <c r="EI3" s="256"/>
      <c r="EJ3" s="257"/>
      <c r="EK3"/>
      <c r="EL3"/>
      <c r="EM3" s="253" t="s">
        <v>539</v>
      </c>
      <c r="EN3" s="176"/>
      <c r="EO3" s="254"/>
      <c r="EQ3" s="522">
        <f>DATABASE!C29</f>
        <v>0</v>
      </c>
      <c r="ER3" s="255"/>
      <c r="ES3" s="256"/>
      <c r="ET3" s="257"/>
      <c r="EU3"/>
      <c r="EV3"/>
      <c r="EW3" s="253" t="s">
        <v>539</v>
      </c>
      <c r="EX3" s="176"/>
      <c r="EY3" s="254"/>
      <c r="FA3" s="522">
        <f>DATABASE!C30</f>
        <v>0</v>
      </c>
      <c r="FB3" s="255"/>
      <c r="FC3" s="256"/>
      <c r="FD3" s="257"/>
      <c r="FE3"/>
      <c r="FF3"/>
      <c r="FG3" s="253" t="s">
        <v>539</v>
      </c>
      <c r="FH3" s="176"/>
      <c r="FI3" s="254"/>
      <c r="FK3" s="522">
        <f>DATABASE!C31</f>
        <v>0</v>
      </c>
      <c r="FL3" s="255"/>
      <c r="FM3" s="256"/>
      <c r="FN3" s="257"/>
      <c r="FO3"/>
      <c r="FP3"/>
      <c r="FQ3" s="253" t="s">
        <v>539</v>
      </c>
      <c r="FR3" s="176"/>
      <c r="FS3" s="254"/>
      <c r="FU3" s="522">
        <f>DATABASE!C32</f>
        <v>0</v>
      </c>
      <c r="FV3" s="255"/>
      <c r="FW3" s="256"/>
      <c r="FX3" s="257"/>
      <c r="FY3"/>
      <c r="FZ3"/>
      <c r="GA3" s="253" t="s">
        <v>539</v>
      </c>
      <c r="GB3" s="176"/>
      <c r="GC3" s="254"/>
      <c r="GE3" s="522">
        <f>DATABASE!C33</f>
        <v>0</v>
      </c>
      <c r="GF3" s="255"/>
      <c r="GG3" s="256"/>
      <c r="GH3" s="257"/>
      <c r="GI3"/>
      <c r="GJ3"/>
      <c r="GK3" s="253" t="s">
        <v>539</v>
      </c>
      <c r="GL3" s="176"/>
      <c r="GM3" s="254"/>
      <c r="GO3" s="522">
        <f>DATABASE!C34</f>
        <v>0</v>
      </c>
      <c r="GP3" s="255"/>
      <c r="GQ3" s="256"/>
      <c r="GR3" s="257"/>
      <c r="GS3"/>
      <c r="GT3"/>
      <c r="GU3" s="253" t="s">
        <v>539</v>
      </c>
      <c r="GV3" s="176"/>
      <c r="GW3" s="254"/>
      <c r="GY3" s="522">
        <f>DATABASE!C35</f>
        <v>0</v>
      </c>
      <c r="GZ3" s="255"/>
      <c r="HA3" s="256"/>
      <c r="HB3" s="257"/>
      <c r="HC3"/>
      <c r="HD3"/>
      <c r="HE3" s="253" t="s">
        <v>539</v>
      </c>
      <c r="HF3" s="176"/>
      <c r="HG3" s="254"/>
      <c r="HI3" s="522">
        <f>DATABASE!C36</f>
        <v>0</v>
      </c>
      <c r="HJ3" s="255"/>
      <c r="HK3" s="256"/>
      <c r="HL3" s="257"/>
      <c r="HM3"/>
      <c r="HN3"/>
      <c r="HO3" s="253" t="s">
        <v>539</v>
      </c>
      <c r="HP3" s="176"/>
      <c r="HQ3" s="254"/>
      <c r="HS3" s="522">
        <f>DATABASE!C37</f>
        <v>0</v>
      </c>
      <c r="HT3" s="255"/>
      <c r="HU3" s="256"/>
      <c r="HV3" s="257"/>
      <c r="HW3"/>
      <c r="HX3"/>
      <c r="HY3" s="253" t="s">
        <v>539</v>
      </c>
      <c r="HZ3" s="176"/>
      <c r="IA3" s="254"/>
      <c r="IC3" s="522">
        <f>DATABASE!C38</f>
        <v>0</v>
      </c>
      <c r="ID3" s="255"/>
      <c r="IE3" s="256"/>
      <c r="IF3" s="257"/>
      <c r="IG3"/>
      <c r="IH3"/>
      <c r="II3" s="253" t="s">
        <v>539</v>
      </c>
      <c r="IJ3" s="176"/>
      <c r="IK3" s="254"/>
      <c r="IM3" s="522">
        <f>DATABASE!C39</f>
        <v>0</v>
      </c>
      <c r="IN3" s="255"/>
      <c r="IO3" s="256"/>
      <c r="IP3" s="257"/>
    </row>
    <row r="4" spans="1:250" ht="15.75" customHeight="1" x14ac:dyDescent="0.25">
      <c r="A4" s="18"/>
      <c r="B4" s="17"/>
      <c r="C4" s="253" t="s">
        <v>540</v>
      </c>
      <c r="D4" s="254"/>
      <c r="E4" s="525" t="str">
        <f>"№ "&amp;DATABASE!B3</f>
        <v>№ 45</v>
      </c>
      <c r="F4" s="258" t="s">
        <v>335</v>
      </c>
      <c r="G4" s="456" t="s">
        <v>541</v>
      </c>
      <c r="H4" s="259"/>
      <c r="J4" s="259"/>
      <c r="K4" s="18"/>
      <c r="L4" s="17"/>
      <c r="M4" s="253" t="s">
        <v>540</v>
      </c>
      <c r="N4" s="254"/>
      <c r="O4" s="525" t="str">
        <f>E4</f>
        <v>№ 45</v>
      </c>
      <c r="P4" s="258" t="s">
        <v>335</v>
      </c>
      <c r="Q4" s="456" t="s">
        <v>541</v>
      </c>
      <c r="R4" s="259"/>
      <c r="T4" s="259"/>
      <c r="U4" s="18"/>
      <c r="V4" s="17"/>
      <c r="W4" s="253" t="s">
        <v>540</v>
      </c>
      <c r="X4" s="254"/>
      <c r="Y4" s="525" t="str">
        <f>O4</f>
        <v>№ 45</v>
      </c>
      <c r="Z4" s="258" t="s">
        <v>335</v>
      </c>
      <c r="AA4" s="456" t="s">
        <v>541</v>
      </c>
      <c r="AB4" s="259"/>
      <c r="AD4" s="259"/>
      <c r="AE4" s="18"/>
      <c r="AF4" s="17"/>
      <c r="AG4" s="253" t="s">
        <v>540</v>
      </c>
      <c r="AH4" s="254"/>
      <c r="AI4" s="525" t="str">
        <f>Y4</f>
        <v>№ 45</v>
      </c>
      <c r="AJ4" s="258" t="s">
        <v>335</v>
      </c>
      <c r="AK4" s="456" t="s">
        <v>541</v>
      </c>
      <c r="AL4" s="259"/>
      <c r="AN4" s="259"/>
      <c r="AO4" s="18"/>
      <c r="AP4" s="17"/>
      <c r="AQ4" s="253" t="s">
        <v>540</v>
      </c>
      <c r="AR4" s="254"/>
      <c r="AS4" s="525" t="str">
        <f>AI4</f>
        <v>№ 45</v>
      </c>
      <c r="AT4" s="258" t="s">
        <v>335</v>
      </c>
      <c r="AU4" s="456" t="s">
        <v>541</v>
      </c>
      <c r="AV4" s="259"/>
      <c r="AX4" s="259"/>
      <c r="AY4" s="18"/>
      <c r="AZ4" s="17"/>
      <c r="BA4" s="253" t="s">
        <v>540</v>
      </c>
      <c r="BB4" s="254"/>
      <c r="BC4" s="525" t="str">
        <f>AS4</f>
        <v>№ 45</v>
      </c>
      <c r="BD4" s="258" t="s">
        <v>335</v>
      </c>
      <c r="BE4" s="456" t="s">
        <v>541</v>
      </c>
      <c r="BF4" s="259"/>
      <c r="BH4" s="259"/>
      <c r="BI4" s="18"/>
      <c r="BJ4" s="17"/>
      <c r="BK4" s="253" t="s">
        <v>540</v>
      </c>
      <c r="BL4" s="254"/>
      <c r="BM4" s="525" t="str">
        <f>BC4</f>
        <v>№ 45</v>
      </c>
      <c r="BN4" s="258" t="s">
        <v>335</v>
      </c>
      <c r="BO4" s="456" t="s">
        <v>541</v>
      </c>
      <c r="BP4" s="259"/>
      <c r="BR4" s="259"/>
      <c r="BS4" s="18"/>
      <c r="BT4" s="17"/>
      <c r="BU4" s="253" t="s">
        <v>540</v>
      </c>
      <c r="BV4" s="254"/>
      <c r="BW4" s="525" t="str">
        <f>BM4</f>
        <v>№ 45</v>
      </c>
      <c r="BX4" s="258" t="s">
        <v>335</v>
      </c>
      <c r="BY4" s="456" t="s">
        <v>541</v>
      </c>
      <c r="BZ4" s="259"/>
      <c r="CB4" s="259"/>
      <c r="CC4" s="18"/>
      <c r="CD4" s="17"/>
      <c r="CE4" s="253" t="s">
        <v>540</v>
      </c>
      <c r="CF4" s="254"/>
      <c r="CG4" s="525" t="str">
        <f>BW4</f>
        <v>№ 45</v>
      </c>
      <c r="CH4" s="258" t="s">
        <v>335</v>
      </c>
      <c r="CI4" s="456" t="s">
        <v>541</v>
      </c>
      <c r="CJ4" s="259"/>
      <c r="CL4" s="259"/>
      <c r="CM4" s="18"/>
      <c r="CN4" s="17"/>
      <c r="CO4" s="253" t="s">
        <v>540</v>
      </c>
      <c r="CP4" s="254"/>
      <c r="CQ4" s="525" t="str">
        <f>CG4</f>
        <v>№ 45</v>
      </c>
      <c r="CR4" s="258" t="s">
        <v>335</v>
      </c>
      <c r="CS4" s="456" t="s">
        <v>541</v>
      </c>
      <c r="CT4" s="259"/>
      <c r="CV4" s="259"/>
      <c r="CW4" s="18"/>
      <c r="CX4" s="17"/>
      <c r="CY4" s="253" t="s">
        <v>540</v>
      </c>
      <c r="CZ4" s="254"/>
      <c r="DA4" s="525" t="str">
        <f>CQ4</f>
        <v>№ 45</v>
      </c>
      <c r="DB4" s="258" t="s">
        <v>335</v>
      </c>
      <c r="DC4" s="456" t="s">
        <v>541</v>
      </c>
      <c r="DD4" s="259"/>
      <c r="DF4" s="259"/>
      <c r="DG4" s="18"/>
      <c r="DH4" s="17"/>
      <c r="DI4" s="253" t="s">
        <v>540</v>
      </c>
      <c r="DJ4" s="254"/>
      <c r="DK4" s="525" t="str">
        <f>DA4</f>
        <v>№ 45</v>
      </c>
      <c r="DL4" s="258" t="s">
        <v>335</v>
      </c>
      <c r="DM4" s="456" t="s">
        <v>541</v>
      </c>
      <c r="DN4" s="259"/>
      <c r="DP4" s="259"/>
      <c r="DQ4" s="18"/>
      <c r="DR4" s="17"/>
      <c r="DS4" s="253" t="s">
        <v>540</v>
      </c>
      <c r="DT4" s="254"/>
      <c r="DU4" s="525" t="str">
        <f>DK4</f>
        <v>№ 45</v>
      </c>
      <c r="DV4" s="258" t="s">
        <v>335</v>
      </c>
      <c r="DW4" s="456" t="s">
        <v>541</v>
      </c>
      <c r="DX4" s="259"/>
      <c r="DZ4" s="259"/>
      <c r="EA4" s="18"/>
      <c r="EB4" s="17"/>
      <c r="EC4" s="253" t="s">
        <v>540</v>
      </c>
      <c r="ED4" s="254"/>
      <c r="EE4" s="525" t="str">
        <f>DU4</f>
        <v>№ 45</v>
      </c>
      <c r="EF4" s="258" t="s">
        <v>335</v>
      </c>
      <c r="EG4" s="456" t="s">
        <v>541</v>
      </c>
      <c r="EH4" s="259"/>
      <c r="EJ4" s="259"/>
      <c r="EK4" s="18"/>
      <c r="EL4" s="17"/>
      <c r="EM4" s="253" t="s">
        <v>540</v>
      </c>
      <c r="EN4" s="254"/>
      <c r="EO4" s="525" t="str">
        <f>EE4</f>
        <v>№ 45</v>
      </c>
      <c r="EP4" s="258" t="s">
        <v>335</v>
      </c>
      <c r="EQ4" s="456" t="s">
        <v>541</v>
      </c>
      <c r="ER4" s="259"/>
      <c r="ET4" s="259"/>
      <c r="EU4" s="18"/>
      <c r="EV4" s="17"/>
      <c r="EW4" s="253" t="s">
        <v>540</v>
      </c>
      <c r="EX4" s="254"/>
      <c r="EY4" s="525" t="str">
        <f>EO4</f>
        <v>№ 45</v>
      </c>
      <c r="EZ4" s="258" t="s">
        <v>335</v>
      </c>
      <c r="FA4" s="456" t="s">
        <v>541</v>
      </c>
      <c r="FB4" s="259"/>
      <c r="FD4" s="259"/>
      <c r="FE4" s="18"/>
      <c r="FF4" s="17"/>
      <c r="FG4" s="253" t="s">
        <v>540</v>
      </c>
      <c r="FH4" s="254"/>
      <c r="FI4" s="525" t="str">
        <f>EY4</f>
        <v>№ 45</v>
      </c>
      <c r="FJ4" s="258" t="s">
        <v>335</v>
      </c>
      <c r="FK4" s="456" t="s">
        <v>541</v>
      </c>
      <c r="FL4" s="259"/>
      <c r="FN4" s="259"/>
      <c r="FO4" s="18"/>
      <c r="FP4" s="17"/>
      <c r="FQ4" s="253" t="s">
        <v>540</v>
      </c>
      <c r="FR4" s="254"/>
      <c r="FS4" s="525" t="str">
        <f>FI4</f>
        <v>№ 45</v>
      </c>
      <c r="FT4" s="258" t="s">
        <v>335</v>
      </c>
      <c r="FU4" s="451" t="s">
        <v>541</v>
      </c>
      <c r="FV4" s="259"/>
      <c r="FX4" s="259"/>
      <c r="FY4" s="18"/>
      <c r="FZ4" s="17"/>
      <c r="GA4" s="253" t="s">
        <v>540</v>
      </c>
      <c r="GB4" s="254"/>
      <c r="GC4" s="525" t="str">
        <f>FS4</f>
        <v>№ 45</v>
      </c>
      <c r="GD4" s="258" t="s">
        <v>335</v>
      </c>
      <c r="GE4" s="451" t="s">
        <v>541</v>
      </c>
      <c r="GF4" s="259"/>
      <c r="GH4" s="259"/>
      <c r="GI4" s="18"/>
      <c r="GJ4" s="17"/>
      <c r="GK4" s="253" t="s">
        <v>540</v>
      </c>
      <c r="GL4" s="254"/>
      <c r="GM4" s="525" t="str">
        <f>GC4</f>
        <v>№ 45</v>
      </c>
      <c r="GN4" s="258" t="s">
        <v>335</v>
      </c>
      <c r="GO4" s="451" t="s">
        <v>541</v>
      </c>
      <c r="GP4" s="259"/>
      <c r="GR4" s="259"/>
      <c r="GS4" s="18"/>
      <c r="GT4" s="17"/>
      <c r="GU4" s="253" t="s">
        <v>540</v>
      </c>
      <c r="GV4" s="254"/>
      <c r="GW4" s="525" t="str">
        <f>GM4</f>
        <v>№ 45</v>
      </c>
      <c r="GX4" s="258" t="s">
        <v>335</v>
      </c>
      <c r="GY4" s="451" t="s">
        <v>541</v>
      </c>
      <c r="GZ4" s="259"/>
      <c r="HB4" s="259"/>
      <c r="HC4" s="18"/>
      <c r="HD4" s="17"/>
      <c r="HE4" s="253" t="s">
        <v>540</v>
      </c>
      <c r="HF4" s="254"/>
      <c r="HG4" s="525" t="str">
        <f>GW4</f>
        <v>№ 45</v>
      </c>
      <c r="HH4" s="258" t="s">
        <v>335</v>
      </c>
      <c r="HI4" s="451" t="s">
        <v>541</v>
      </c>
      <c r="HJ4" s="259"/>
      <c r="HL4" s="259"/>
      <c r="HM4" s="18"/>
      <c r="HN4" s="17"/>
      <c r="HO4" s="253" t="s">
        <v>540</v>
      </c>
      <c r="HP4" s="254"/>
      <c r="HQ4" s="525" t="str">
        <f>HG4</f>
        <v>№ 45</v>
      </c>
      <c r="HR4" s="258" t="s">
        <v>335</v>
      </c>
      <c r="HS4" s="451" t="s">
        <v>541</v>
      </c>
      <c r="HT4" s="259"/>
      <c r="HV4" s="259"/>
      <c r="HW4" s="18"/>
      <c r="HX4" s="17"/>
      <c r="HY4" s="253" t="s">
        <v>540</v>
      </c>
      <c r="HZ4" s="254"/>
      <c r="IA4" s="525" t="str">
        <f>HQ4</f>
        <v>№ 45</v>
      </c>
      <c r="IB4" s="258" t="s">
        <v>335</v>
      </c>
      <c r="IC4" s="451" t="s">
        <v>541</v>
      </c>
      <c r="ID4" s="259"/>
      <c r="IF4" s="259"/>
      <c r="IG4" s="18"/>
      <c r="IH4" s="17"/>
      <c r="II4" s="253" t="s">
        <v>540</v>
      </c>
      <c r="IJ4" s="254"/>
      <c r="IK4" s="525" t="str">
        <f>IA4</f>
        <v>№ 45</v>
      </c>
      <c r="IL4" s="258" t="s">
        <v>335</v>
      </c>
      <c r="IM4" s="451" t="s">
        <v>541</v>
      </c>
      <c r="IN4" s="259"/>
      <c r="IP4" s="259"/>
    </row>
    <row r="5" spans="1:250" ht="15.75" customHeight="1" x14ac:dyDescent="0.25">
      <c r="A5" s="247"/>
      <c r="B5" s="260"/>
      <c r="C5" s="253" t="s">
        <v>542</v>
      </c>
      <c r="D5" s="254"/>
      <c r="E5" s="258"/>
      <c r="F5" s="1129">
        <f>DATABASE!F3</f>
        <v>43952</v>
      </c>
      <c r="G5" s="1129"/>
      <c r="H5" s="255"/>
      <c r="J5" s="259"/>
      <c r="K5" s="247"/>
      <c r="L5" s="260"/>
      <c r="M5" s="253" t="s">
        <v>542</v>
      </c>
      <c r="N5" s="254"/>
      <c r="O5" s="258"/>
      <c r="P5" s="1129">
        <f>F5</f>
        <v>43952</v>
      </c>
      <c r="Q5" s="1129"/>
      <c r="R5" s="255"/>
      <c r="T5" s="259"/>
      <c r="U5" s="247"/>
      <c r="V5" s="260"/>
      <c r="W5" s="253" t="s">
        <v>542</v>
      </c>
      <c r="X5" s="254"/>
      <c r="Y5" s="258"/>
      <c r="Z5" s="1129">
        <f>P5</f>
        <v>43952</v>
      </c>
      <c r="AA5" s="1129"/>
      <c r="AB5" s="255"/>
      <c r="AD5" s="259"/>
      <c r="AE5" s="247"/>
      <c r="AF5" s="260"/>
      <c r="AG5" s="253" t="s">
        <v>542</v>
      </c>
      <c r="AH5" s="254"/>
      <c r="AI5" s="258"/>
      <c r="AJ5" s="1129">
        <f>Z5</f>
        <v>43952</v>
      </c>
      <c r="AK5" s="1129"/>
      <c r="AL5" s="255"/>
      <c r="AN5" s="259"/>
      <c r="AO5" s="247"/>
      <c r="AP5" s="260"/>
      <c r="AQ5" s="253" t="s">
        <v>542</v>
      </c>
      <c r="AR5" s="254"/>
      <c r="AS5" s="258"/>
      <c r="AT5" s="1129">
        <f>AJ5</f>
        <v>43952</v>
      </c>
      <c r="AU5" s="1129"/>
      <c r="AV5" s="255"/>
      <c r="AX5" s="259"/>
      <c r="AY5" s="247"/>
      <c r="AZ5" s="260"/>
      <c r="BA5" s="253" t="s">
        <v>542</v>
      </c>
      <c r="BB5" s="254"/>
      <c r="BC5" s="258"/>
      <c r="BD5" s="1129">
        <f>AT5</f>
        <v>43952</v>
      </c>
      <c r="BE5" s="1129"/>
      <c r="BF5" s="255"/>
      <c r="BH5" s="259"/>
      <c r="BI5" s="247"/>
      <c r="BJ5" s="260"/>
      <c r="BK5" s="253" t="s">
        <v>542</v>
      </c>
      <c r="BL5" s="254"/>
      <c r="BM5" s="258"/>
      <c r="BN5" s="1129">
        <f>BD5</f>
        <v>43952</v>
      </c>
      <c r="BO5" s="1129"/>
      <c r="BP5" s="255"/>
      <c r="BR5" s="259"/>
      <c r="BS5" s="247"/>
      <c r="BT5" s="260"/>
      <c r="BU5" s="253" t="s">
        <v>542</v>
      </c>
      <c r="BV5" s="254"/>
      <c r="BW5" s="258"/>
      <c r="BX5" s="1129">
        <f>BN5</f>
        <v>43952</v>
      </c>
      <c r="BY5" s="1129"/>
      <c r="BZ5" s="255"/>
      <c r="CB5" s="259"/>
      <c r="CC5" s="247"/>
      <c r="CD5" s="260"/>
      <c r="CE5" s="253" t="s">
        <v>542</v>
      </c>
      <c r="CF5" s="254"/>
      <c r="CG5" s="258"/>
      <c r="CH5" s="1129">
        <f>BX5</f>
        <v>43952</v>
      </c>
      <c r="CI5" s="1129"/>
      <c r="CJ5" s="255"/>
      <c r="CL5" s="259"/>
      <c r="CM5" s="247"/>
      <c r="CN5" s="260"/>
      <c r="CO5" s="253" t="s">
        <v>542</v>
      </c>
      <c r="CP5" s="254"/>
      <c r="CQ5" s="258"/>
      <c r="CR5" s="1129">
        <f>CH5</f>
        <v>43952</v>
      </c>
      <c r="CS5" s="1129"/>
      <c r="CT5" s="255"/>
      <c r="CV5" s="259"/>
      <c r="CW5" s="247"/>
      <c r="CX5" s="260"/>
      <c r="CY5" s="253" t="s">
        <v>542</v>
      </c>
      <c r="CZ5" s="254"/>
      <c r="DA5" s="258"/>
      <c r="DB5" s="1129">
        <f>CR5</f>
        <v>43952</v>
      </c>
      <c r="DC5" s="1129"/>
      <c r="DD5" s="255"/>
      <c r="DF5" s="259"/>
      <c r="DG5" s="247"/>
      <c r="DH5" s="260"/>
      <c r="DI5" s="253" t="s">
        <v>542</v>
      </c>
      <c r="DJ5" s="254"/>
      <c r="DK5" s="258"/>
      <c r="DL5" s="1129">
        <f>DB5</f>
        <v>43952</v>
      </c>
      <c r="DM5" s="1129"/>
      <c r="DN5" s="255"/>
      <c r="DP5" s="259"/>
      <c r="DQ5" s="247"/>
      <c r="DR5" s="260"/>
      <c r="DS5" s="253" t="s">
        <v>542</v>
      </c>
      <c r="DT5" s="254"/>
      <c r="DU5" s="258"/>
      <c r="DV5" s="1129">
        <f>DL5</f>
        <v>43952</v>
      </c>
      <c r="DW5" s="1129"/>
      <c r="DX5" s="255"/>
      <c r="DZ5" s="259"/>
      <c r="EA5" s="247"/>
      <c r="EB5" s="260"/>
      <c r="EC5" s="253" t="s">
        <v>542</v>
      </c>
      <c r="ED5" s="254"/>
      <c r="EE5" s="258"/>
      <c r="EF5" s="1129">
        <f>DV5</f>
        <v>43952</v>
      </c>
      <c r="EG5" s="1129"/>
      <c r="EH5" s="255"/>
      <c r="EJ5" s="259"/>
      <c r="EK5" s="247"/>
      <c r="EL5" s="260"/>
      <c r="EM5" s="253" t="s">
        <v>542</v>
      </c>
      <c r="EN5" s="254"/>
      <c r="EO5" s="258"/>
      <c r="EP5" s="1129">
        <f>EF5</f>
        <v>43952</v>
      </c>
      <c r="EQ5" s="1129"/>
      <c r="ER5" s="255"/>
      <c r="ET5" s="259"/>
      <c r="EU5" s="247"/>
      <c r="EV5" s="260"/>
      <c r="EW5" s="253" t="s">
        <v>542</v>
      </c>
      <c r="EX5" s="254"/>
      <c r="EY5" s="258"/>
      <c r="EZ5" s="1129">
        <f>EP5</f>
        <v>43952</v>
      </c>
      <c r="FA5" s="1129"/>
      <c r="FB5" s="255"/>
      <c r="FD5" s="259"/>
      <c r="FE5" s="247"/>
      <c r="FF5" s="260"/>
      <c r="FG5" s="253" t="s">
        <v>542</v>
      </c>
      <c r="FH5" s="254"/>
      <c r="FI5" s="258"/>
      <c r="FJ5" s="1129">
        <f>EZ5</f>
        <v>43952</v>
      </c>
      <c r="FK5" s="1129"/>
      <c r="FL5" s="255"/>
      <c r="FN5" s="259"/>
      <c r="FO5" s="247"/>
      <c r="FP5" s="260"/>
      <c r="FQ5" s="253" t="s">
        <v>542</v>
      </c>
      <c r="FR5" s="254"/>
      <c r="FS5" s="258"/>
      <c r="FT5" s="1129">
        <f>FJ5</f>
        <v>43952</v>
      </c>
      <c r="FU5" s="1129"/>
      <c r="FV5" s="255"/>
      <c r="FX5" s="259"/>
      <c r="FY5" s="247"/>
      <c r="FZ5" s="260"/>
      <c r="GA5" s="253" t="s">
        <v>542</v>
      </c>
      <c r="GB5" s="254"/>
      <c r="GC5" s="258"/>
      <c r="GD5" s="1129">
        <f>FT5</f>
        <v>43952</v>
      </c>
      <c r="GE5" s="1129"/>
      <c r="GF5" s="255"/>
      <c r="GH5" s="259"/>
      <c r="GI5" s="247"/>
      <c r="GJ5" s="260"/>
      <c r="GK5" s="253" t="s">
        <v>542</v>
      </c>
      <c r="GL5" s="254"/>
      <c r="GM5" s="258"/>
      <c r="GN5" s="1129">
        <f>GD5</f>
        <v>43952</v>
      </c>
      <c r="GO5" s="1129"/>
      <c r="GP5" s="255"/>
      <c r="GR5" s="259"/>
      <c r="GS5" s="247"/>
      <c r="GT5" s="260"/>
      <c r="GU5" s="253" t="s">
        <v>542</v>
      </c>
      <c r="GV5" s="254"/>
      <c r="GW5" s="258"/>
      <c r="GX5" s="1129">
        <f>GN5</f>
        <v>43952</v>
      </c>
      <c r="GY5" s="1129"/>
      <c r="GZ5" s="255"/>
      <c r="HB5" s="259"/>
      <c r="HC5" s="247"/>
      <c r="HD5" s="260"/>
      <c r="HE5" s="253" t="s">
        <v>542</v>
      </c>
      <c r="HF5" s="254"/>
      <c r="HG5" s="258"/>
      <c r="HH5" s="1129">
        <f>GX5</f>
        <v>43952</v>
      </c>
      <c r="HI5" s="1129"/>
      <c r="HJ5" s="255"/>
      <c r="HL5" s="259"/>
      <c r="HM5" s="247"/>
      <c r="HN5" s="260"/>
      <c r="HO5" s="253" t="s">
        <v>542</v>
      </c>
      <c r="HP5" s="254"/>
      <c r="HQ5" s="258"/>
      <c r="HR5" s="1129">
        <f>HH5</f>
        <v>43952</v>
      </c>
      <c r="HS5" s="1129"/>
      <c r="HT5" s="255"/>
      <c r="HV5" s="259"/>
      <c r="HW5" s="247"/>
      <c r="HX5" s="260"/>
      <c r="HY5" s="253" t="s">
        <v>542</v>
      </c>
      <c r="HZ5" s="254"/>
      <c r="IA5" s="258"/>
      <c r="IB5" s="1129">
        <f>HR5</f>
        <v>43952</v>
      </c>
      <c r="IC5" s="1129"/>
      <c r="ID5" s="255"/>
      <c r="IF5" s="259"/>
      <c r="IG5" s="247"/>
      <c r="IH5" s="260"/>
      <c r="II5" s="253" t="s">
        <v>542</v>
      </c>
      <c r="IJ5" s="254"/>
      <c r="IK5" s="258"/>
      <c r="IL5" s="1129">
        <f>IB5</f>
        <v>43952</v>
      </c>
      <c r="IM5" s="1129"/>
      <c r="IN5" s="255"/>
      <c r="IP5" s="259"/>
    </row>
    <row r="6" spans="1:250" ht="15.75" customHeight="1" x14ac:dyDescent="0.25">
      <c r="A6" s="247"/>
      <c r="B6" s="260"/>
      <c r="C6" s="253" t="s">
        <v>543</v>
      </c>
      <c r="D6" s="254"/>
      <c r="E6" s="254"/>
      <c r="F6" s="1130">
        <f>DATABASE!G3</f>
        <v>44049</v>
      </c>
      <c r="G6" s="1130"/>
      <c r="H6" s="261"/>
      <c r="I6" s="261"/>
      <c r="J6" s="259"/>
      <c r="K6" s="247"/>
      <c r="L6" s="260"/>
      <c r="M6" s="253" t="s">
        <v>543</v>
      </c>
      <c r="N6" s="254"/>
      <c r="O6" s="523"/>
      <c r="P6" s="1130">
        <f>F6</f>
        <v>44049</v>
      </c>
      <c r="Q6" s="1130"/>
      <c r="R6" s="261"/>
      <c r="S6" s="261"/>
      <c r="T6" s="259"/>
      <c r="U6" s="247"/>
      <c r="V6" s="260"/>
      <c r="W6" s="253" t="s">
        <v>543</v>
      </c>
      <c r="X6" s="254"/>
      <c r="Y6" s="254"/>
      <c r="Z6" s="1130">
        <f>P6</f>
        <v>44049</v>
      </c>
      <c r="AA6" s="1130"/>
      <c r="AB6" s="261"/>
      <c r="AC6" s="261"/>
      <c r="AD6" s="259"/>
      <c r="AE6" s="247"/>
      <c r="AF6" s="260"/>
      <c r="AG6" s="253" t="s">
        <v>543</v>
      </c>
      <c r="AH6" s="254"/>
      <c r="AI6" s="254"/>
      <c r="AJ6" s="1130">
        <f>Z6</f>
        <v>44049</v>
      </c>
      <c r="AK6" s="1130"/>
      <c r="AL6" s="261"/>
      <c r="AM6" s="261"/>
      <c r="AN6" s="259"/>
      <c r="AO6" s="247"/>
      <c r="AP6" s="260"/>
      <c r="AQ6" s="253" t="s">
        <v>543</v>
      </c>
      <c r="AR6" s="254"/>
      <c r="AS6" s="254"/>
      <c r="AT6" s="1130">
        <f>AJ6</f>
        <v>44049</v>
      </c>
      <c r="AU6" s="1130"/>
      <c r="AV6" s="261"/>
      <c r="AW6" s="261"/>
      <c r="AX6" s="259"/>
      <c r="AY6" s="247"/>
      <c r="AZ6" s="260"/>
      <c r="BA6" s="253" t="s">
        <v>543</v>
      </c>
      <c r="BB6" s="254"/>
      <c r="BC6" s="254"/>
      <c r="BD6" s="1130">
        <f>AT6</f>
        <v>44049</v>
      </c>
      <c r="BE6" s="1130"/>
      <c r="BF6" s="261"/>
      <c r="BG6" s="261"/>
      <c r="BH6" s="259"/>
      <c r="BI6" s="247"/>
      <c r="BJ6" s="260"/>
      <c r="BK6" s="253" t="s">
        <v>543</v>
      </c>
      <c r="BL6" s="254"/>
      <c r="BM6" s="254"/>
      <c r="BN6" s="1130">
        <f>BD6</f>
        <v>44049</v>
      </c>
      <c r="BO6" s="1130"/>
      <c r="BP6" s="261"/>
      <c r="BQ6" s="261"/>
      <c r="BR6" s="259"/>
      <c r="BS6" s="247"/>
      <c r="BT6" s="260"/>
      <c r="BU6" s="253" t="s">
        <v>543</v>
      </c>
      <c r="BV6" s="254"/>
      <c r="BW6" s="254"/>
      <c r="BX6" s="1130">
        <f>BN6</f>
        <v>44049</v>
      </c>
      <c r="BY6" s="1130"/>
      <c r="BZ6" s="261"/>
      <c r="CA6" s="261"/>
      <c r="CB6" s="259"/>
      <c r="CC6" s="247"/>
      <c r="CD6" s="260"/>
      <c r="CE6" s="253" t="s">
        <v>543</v>
      </c>
      <c r="CF6" s="254"/>
      <c r="CG6" s="254"/>
      <c r="CH6" s="1130">
        <f>BX6</f>
        <v>44049</v>
      </c>
      <c r="CI6" s="1130"/>
      <c r="CJ6" s="261"/>
      <c r="CK6" s="261"/>
      <c r="CL6" s="259"/>
      <c r="CM6" s="247"/>
      <c r="CN6" s="260"/>
      <c r="CO6" s="253" t="s">
        <v>543</v>
      </c>
      <c r="CP6" s="254"/>
      <c r="CQ6" s="254"/>
      <c r="CR6" s="1130">
        <f>CH6</f>
        <v>44049</v>
      </c>
      <c r="CS6" s="1130"/>
      <c r="CT6" s="261"/>
      <c r="CU6" s="261"/>
      <c r="CV6" s="259"/>
      <c r="CW6" s="247"/>
      <c r="CX6" s="260"/>
      <c r="CY6" s="253" t="s">
        <v>543</v>
      </c>
      <c r="CZ6" s="254"/>
      <c r="DA6" s="254"/>
      <c r="DB6" s="1130">
        <f>CR6</f>
        <v>44049</v>
      </c>
      <c r="DC6" s="1130"/>
      <c r="DD6" s="261"/>
      <c r="DE6" s="261"/>
      <c r="DF6" s="259"/>
      <c r="DG6" s="247"/>
      <c r="DH6" s="260"/>
      <c r="DI6" s="253" t="s">
        <v>543</v>
      </c>
      <c r="DJ6" s="254"/>
      <c r="DK6" s="254"/>
      <c r="DL6" s="1130">
        <f>DB6</f>
        <v>44049</v>
      </c>
      <c r="DM6" s="1130"/>
      <c r="DN6" s="261"/>
      <c r="DO6" s="261"/>
      <c r="DP6" s="259"/>
      <c r="DQ6" s="247"/>
      <c r="DR6" s="260"/>
      <c r="DS6" s="253" t="s">
        <v>543</v>
      </c>
      <c r="DT6" s="254"/>
      <c r="DU6" s="254"/>
      <c r="DV6" s="1130">
        <f>DL6</f>
        <v>44049</v>
      </c>
      <c r="DW6" s="1130"/>
      <c r="DX6" s="261"/>
      <c r="DY6" s="261"/>
      <c r="DZ6" s="259"/>
      <c r="EA6" s="247"/>
      <c r="EB6" s="260"/>
      <c r="EC6" s="253" t="s">
        <v>543</v>
      </c>
      <c r="ED6" s="254"/>
      <c r="EE6" s="254"/>
      <c r="EF6" s="1130">
        <f>DV6</f>
        <v>44049</v>
      </c>
      <c r="EG6" s="1130"/>
      <c r="EH6" s="261"/>
      <c r="EI6" s="261"/>
      <c r="EJ6" s="259"/>
      <c r="EK6" s="247"/>
      <c r="EL6" s="260"/>
      <c r="EM6" s="253" t="s">
        <v>543</v>
      </c>
      <c r="EN6" s="254"/>
      <c r="EO6" s="254"/>
      <c r="EP6" s="1130">
        <f>EF6</f>
        <v>44049</v>
      </c>
      <c r="EQ6" s="1130"/>
      <c r="ER6" s="261"/>
      <c r="ES6" s="261"/>
      <c r="ET6" s="259"/>
      <c r="EU6" s="247"/>
      <c r="EV6" s="260"/>
      <c r="EW6" s="253" t="s">
        <v>543</v>
      </c>
      <c r="EX6" s="254"/>
      <c r="EY6" s="254"/>
      <c r="EZ6" s="1130">
        <f>EP6</f>
        <v>44049</v>
      </c>
      <c r="FA6" s="1130"/>
      <c r="FB6" s="261"/>
      <c r="FC6" s="261"/>
      <c r="FD6" s="259"/>
      <c r="FE6" s="247"/>
      <c r="FF6" s="260"/>
      <c r="FG6" s="253" t="s">
        <v>543</v>
      </c>
      <c r="FH6" s="254"/>
      <c r="FI6" s="254"/>
      <c r="FJ6" s="1130">
        <f>EZ6</f>
        <v>44049</v>
      </c>
      <c r="FK6" s="1130"/>
      <c r="FL6" s="261"/>
      <c r="FM6" s="261"/>
      <c r="FN6" s="259"/>
      <c r="FO6" s="247"/>
      <c r="FP6" s="260"/>
      <c r="FQ6" s="253" t="s">
        <v>543</v>
      </c>
      <c r="FR6" s="254"/>
      <c r="FS6" s="254"/>
      <c r="FT6" s="1130">
        <f>FJ6</f>
        <v>44049</v>
      </c>
      <c r="FU6" s="1130"/>
      <c r="FV6" s="261"/>
      <c r="FW6" s="261"/>
      <c r="FX6" s="259"/>
      <c r="FY6" s="247"/>
      <c r="FZ6" s="260"/>
      <c r="GA6" s="253" t="s">
        <v>543</v>
      </c>
      <c r="GB6" s="254"/>
      <c r="GC6" s="254"/>
      <c r="GD6" s="1130">
        <f>FT6</f>
        <v>44049</v>
      </c>
      <c r="GE6" s="1130"/>
      <c r="GF6" s="261"/>
      <c r="GG6" s="261"/>
      <c r="GH6" s="259"/>
      <c r="GI6" s="247"/>
      <c r="GJ6" s="260"/>
      <c r="GK6" s="253" t="s">
        <v>543</v>
      </c>
      <c r="GL6" s="254"/>
      <c r="GM6" s="254"/>
      <c r="GN6" s="1130">
        <f>GD6</f>
        <v>44049</v>
      </c>
      <c r="GO6" s="1130"/>
      <c r="GP6" s="261"/>
      <c r="GQ6" s="261"/>
      <c r="GR6" s="259"/>
      <c r="GS6" s="247"/>
      <c r="GT6" s="260"/>
      <c r="GU6" s="253" t="s">
        <v>543</v>
      </c>
      <c r="GV6" s="254"/>
      <c r="GW6" s="254"/>
      <c r="GX6" s="1130">
        <f>GN6</f>
        <v>44049</v>
      </c>
      <c r="GY6" s="1130"/>
      <c r="GZ6" s="261"/>
      <c r="HA6" s="261"/>
      <c r="HB6" s="259"/>
      <c r="HC6" s="247"/>
      <c r="HD6" s="260"/>
      <c r="HE6" s="253" t="s">
        <v>543</v>
      </c>
      <c r="HF6" s="254"/>
      <c r="HG6" s="254"/>
      <c r="HH6" s="1130">
        <f>GX6</f>
        <v>44049</v>
      </c>
      <c r="HI6" s="1130"/>
      <c r="HJ6" s="261"/>
      <c r="HK6" s="261"/>
      <c r="HL6" s="259"/>
      <c r="HM6" s="247"/>
      <c r="HN6" s="260"/>
      <c r="HO6" s="253" t="s">
        <v>543</v>
      </c>
      <c r="HP6" s="254"/>
      <c r="HQ6" s="254"/>
      <c r="HR6" s="1130">
        <f>HH6</f>
        <v>44049</v>
      </c>
      <c r="HS6" s="1130"/>
      <c r="HT6" s="261"/>
      <c r="HU6" s="261"/>
      <c r="HV6" s="259"/>
      <c r="HW6" s="247"/>
      <c r="HX6" s="260"/>
      <c r="HY6" s="253" t="s">
        <v>543</v>
      </c>
      <c r="HZ6" s="254"/>
      <c r="IA6" s="254"/>
      <c r="IB6" s="1130">
        <f>HR6</f>
        <v>44049</v>
      </c>
      <c r="IC6" s="1130"/>
      <c r="ID6" s="261"/>
      <c r="IE6" s="261"/>
      <c r="IF6" s="259"/>
      <c r="IG6" s="247"/>
      <c r="IH6" s="260"/>
      <c r="II6" s="253" t="s">
        <v>543</v>
      </c>
      <c r="IJ6" s="254"/>
      <c r="IK6" s="254"/>
      <c r="IL6" s="1130">
        <f>IB6</f>
        <v>44049</v>
      </c>
      <c r="IM6" s="1130"/>
      <c r="IN6" s="261"/>
      <c r="IO6" s="261"/>
      <c r="IP6" s="259"/>
    </row>
    <row r="7" spans="1:250" ht="15.75" customHeight="1" x14ac:dyDescent="0.25">
      <c r="A7" s="247"/>
      <c r="B7" s="260"/>
      <c r="C7" s="253" t="s">
        <v>544</v>
      </c>
      <c r="D7" s="254"/>
      <c r="E7" s="254"/>
      <c r="F7" s="254"/>
      <c r="G7" s="522" t="str">
        <f>LEFT(DATABASE!C10,FIND("*",SUBSTITUTE(DATABASE!C10," ","*",2)))</f>
        <v xml:space="preserve">Аликулов Сухроб </v>
      </c>
      <c r="H7" s="522"/>
      <c r="I7" s="522"/>
      <c r="K7" s="247"/>
      <c r="L7" s="260"/>
      <c r="M7" s="253" t="s">
        <v>544</v>
      </c>
      <c r="N7" s="254"/>
      <c r="O7" s="523"/>
      <c r="P7" s="254"/>
      <c r="Q7" s="522" t="str">
        <f t="shared" ref="Q7:Q12" si="0">G7</f>
        <v xml:space="preserve">Аликулов Сухроб </v>
      </c>
      <c r="R7" s="522"/>
      <c r="S7" s="522"/>
      <c r="U7" s="247"/>
      <c r="V7" s="260"/>
      <c r="W7" s="253" t="s">
        <v>544</v>
      </c>
      <c r="X7" s="254"/>
      <c r="Y7" s="254"/>
      <c r="Z7" s="254"/>
      <c r="AA7" s="522" t="str">
        <f t="shared" ref="AA7:AA12" si="1">Q7</f>
        <v xml:space="preserve">Аликулов Сухроб </v>
      </c>
      <c r="AB7" s="522"/>
      <c r="AC7" s="522"/>
      <c r="AE7" s="247"/>
      <c r="AF7" s="260"/>
      <c r="AG7" s="253" t="s">
        <v>544</v>
      </c>
      <c r="AH7" s="254"/>
      <c r="AI7" s="254"/>
      <c r="AJ7" s="254"/>
      <c r="AK7" s="522" t="str">
        <f t="shared" ref="AK7:AK12" si="2">AA7</f>
        <v xml:space="preserve">Аликулов Сухроб </v>
      </c>
      <c r="AL7" s="522"/>
      <c r="AM7" s="522"/>
      <c r="AO7" s="247"/>
      <c r="AP7" s="260"/>
      <c r="AQ7" s="253" t="s">
        <v>544</v>
      </c>
      <c r="AR7" s="254"/>
      <c r="AS7" s="254"/>
      <c r="AT7" s="254"/>
      <c r="AU7" s="522" t="str">
        <f t="shared" ref="AU7:AU12" si="3">AK7</f>
        <v xml:space="preserve">Аликулов Сухроб </v>
      </c>
      <c r="AV7" s="522"/>
      <c r="AW7" s="522"/>
      <c r="AY7" s="247"/>
      <c r="AZ7" s="260"/>
      <c r="BA7" s="253" t="s">
        <v>544</v>
      </c>
      <c r="BB7" s="254"/>
      <c r="BC7" s="254"/>
      <c r="BD7" s="254"/>
      <c r="BE7" s="522" t="str">
        <f t="shared" ref="BE7:BE12" si="4">AU7</f>
        <v xml:space="preserve">Аликулов Сухроб </v>
      </c>
      <c r="BF7" s="522"/>
      <c r="BG7" s="522"/>
      <c r="BI7" s="247"/>
      <c r="BJ7" s="260"/>
      <c r="BK7" s="253" t="s">
        <v>544</v>
      </c>
      <c r="BL7" s="254"/>
      <c r="BM7" s="254"/>
      <c r="BN7" s="254"/>
      <c r="BO7" s="522" t="str">
        <f t="shared" ref="BO7:BO12" si="5">BE7</f>
        <v xml:space="preserve">Аликулов Сухроб </v>
      </c>
      <c r="BP7" s="522"/>
      <c r="BQ7" s="522"/>
      <c r="BS7" s="247"/>
      <c r="BT7" s="260"/>
      <c r="BU7" s="253" t="s">
        <v>544</v>
      </c>
      <c r="BV7" s="254"/>
      <c r="BW7" s="254"/>
      <c r="BX7" s="254"/>
      <c r="BY7" s="522" t="str">
        <f t="shared" ref="BY7:BY12" si="6">BO7</f>
        <v xml:space="preserve">Аликулов Сухроб </v>
      </c>
      <c r="BZ7" s="522"/>
      <c r="CA7" s="522"/>
      <c r="CC7" s="247"/>
      <c r="CD7" s="260"/>
      <c r="CE7" s="253" t="s">
        <v>544</v>
      </c>
      <c r="CF7" s="254"/>
      <c r="CG7" s="254"/>
      <c r="CH7" s="254"/>
      <c r="CI7" s="522" t="str">
        <f t="shared" ref="CI7:CI12" si="7">BY7</f>
        <v xml:space="preserve">Аликулов Сухроб </v>
      </c>
      <c r="CJ7" s="522"/>
      <c r="CK7" s="522"/>
      <c r="CM7" s="247"/>
      <c r="CN7" s="260"/>
      <c r="CO7" s="253" t="s">
        <v>544</v>
      </c>
      <c r="CP7" s="254"/>
      <c r="CQ7" s="254"/>
      <c r="CR7" s="254"/>
      <c r="CS7" s="522" t="str">
        <f t="shared" ref="CS7:CS12" si="8">CI7</f>
        <v xml:space="preserve">Аликулов Сухроб </v>
      </c>
      <c r="CT7" s="522"/>
      <c r="CU7" s="522"/>
      <c r="CW7" s="247"/>
      <c r="CX7" s="260"/>
      <c r="CY7" s="253" t="s">
        <v>544</v>
      </c>
      <c r="CZ7" s="254"/>
      <c r="DA7" s="254"/>
      <c r="DB7" s="254"/>
      <c r="DC7" s="522" t="str">
        <f t="shared" ref="DC7:DC12" si="9">CS7</f>
        <v xml:space="preserve">Аликулов Сухроб </v>
      </c>
      <c r="DD7" s="522"/>
      <c r="DE7" s="522"/>
      <c r="DG7" s="247"/>
      <c r="DH7" s="260"/>
      <c r="DI7" s="253" t="s">
        <v>544</v>
      </c>
      <c r="DJ7" s="254"/>
      <c r="DK7" s="254"/>
      <c r="DL7" s="254"/>
      <c r="DM7" s="522" t="str">
        <f t="shared" ref="DM7:DM12" si="10">DC7</f>
        <v xml:space="preserve">Аликулов Сухроб </v>
      </c>
      <c r="DN7" s="522"/>
      <c r="DO7" s="522"/>
      <c r="DQ7" s="247"/>
      <c r="DR7" s="260"/>
      <c r="DS7" s="253" t="s">
        <v>544</v>
      </c>
      <c r="DT7" s="254"/>
      <c r="DU7" s="254"/>
      <c r="DV7" s="254"/>
      <c r="DW7" s="522" t="str">
        <f t="shared" ref="DW7:DW12" si="11">DM7</f>
        <v xml:space="preserve">Аликулов Сухроб </v>
      </c>
      <c r="DX7" s="522"/>
      <c r="DY7" s="522"/>
      <c r="EA7" s="247"/>
      <c r="EB7" s="260"/>
      <c r="EC7" s="253" t="s">
        <v>544</v>
      </c>
      <c r="ED7" s="254"/>
      <c r="EE7" s="254"/>
      <c r="EF7" s="254"/>
      <c r="EG7" s="522" t="str">
        <f t="shared" ref="EG7:EG12" si="12">DW7</f>
        <v xml:space="preserve">Аликулов Сухроб </v>
      </c>
      <c r="EH7" s="522"/>
      <c r="EI7" s="522"/>
      <c r="EK7" s="247"/>
      <c r="EL7" s="260"/>
      <c r="EM7" s="253" t="s">
        <v>544</v>
      </c>
      <c r="EN7" s="254"/>
      <c r="EO7" s="254"/>
      <c r="EP7" s="254"/>
      <c r="EQ7" s="522" t="str">
        <f t="shared" ref="EQ7:EQ12" si="13">EG7</f>
        <v xml:space="preserve">Аликулов Сухроб </v>
      </c>
      <c r="ER7" s="522"/>
      <c r="ES7" s="522"/>
      <c r="EU7" s="247"/>
      <c r="EV7" s="260"/>
      <c r="EW7" s="253" t="s">
        <v>544</v>
      </c>
      <c r="EX7" s="254"/>
      <c r="EY7" s="254"/>
      <c r="EZ7" s="254"/>
      <c r="FA7" s="522" t="str">
        <f t="shared" ref="FA7:FA12" si="14">EQ7</f>
        <v xml:space="preserve">Аликулов Сухроб </v>
      </c>
      <c r="FB7" s="522"/>
      <c r="FC7" s="522"/>
      <c r="FE7" s="247"/>
      <c r="FF7" s="260"/>
      <c r="FG7" s="253" t="s">
        <v>544</v>
      </c>
      <c r="FH7" s="254"/>
      <c r="FI7" s="254"/>
      <c r="FJ7" s="254"/>
      <c r="FK7" s="522" t="str">
        <f t="shared" ref="FK7:FK12" si="15">FA7</f>
        <v xml:space="preserve">Аликулов Сухроб </v>
      </c>
      <c r="FL7" s="522"/>
      <c r="FM7" s="522"/>
      <c r="FO7" s="247"/>
      <c r="FP7" s="260"/>
      <c r="FQ7" s="253" t="s">
        <v>544</v>
      </c>
      <c r="FR7" s="254"/>
      <c r="FS7" s="254"/>
      <c r="FT7" s="254"/>
      <c r="FU7" s="522" t="str">
        <f t="shared" ref="FU7:FU12" si="16">FK7</f>
        <v xml:space="preserve">Аликулов Сухроб </v>
      </c>
      <c r="FV7" s="522"/>
      <c r="FW7" s="522"/>
      <c r="FY7" s="247"/>
      <c r="FZ7" s="260"/>
      <c r="GA7" s="253" t="s">
        <v>544</v>
      </c>
      <c r="GB7" s="254"/>
      <c r="GC7" s="254"/>
      <c r="GD7" s="254"/>
      <c r="GE7" s="522" t="str">
        <f t="shared" ref="GE7:GE12" si="17">FU7</f>
        <v xml:space="preserve">Аликулов Сухроб </v>
      </c>
      <c r="GF7" s="522"/>
      <c r="GG7" s="522"/>
      <c r="GI7" s="247"/>
      <c r="GJ7" s="260"/>
      <c r="GK7" s="253" t="s">
        <v>544</v>
      </c>
      <c r="GL7" s="254"/>
      <c r="GM7" s="254"/>
      <c r="GN7" s="254"/>
      <c r="GO7" s="522" t="str">
        <f t="shared" ref="GO7:GO12" si="18">GE7</f>
        <v xml:space="preserve">Аликулов Сухроб </v>
      </c>
      <c r="GP7" s="522"/>
      <c r="GQ7" s="522"/>
      <c r="GS7" s="247"/>
      <c r="GT7" s="260"/>
      <c r="GU7" s="253" t="s">
        <v>544</v>
      </c>
      <c r="GV7" s="254"/>
      <c r="GW7" s="254"/>
      <c r="GX7" s="254"/>
      <c r="GY7" s="522" t="str">
        <f t="shared" ref="GY7:GY12" si="19">GO7</f>
        <v xml:space="preserve">Аликулов Сухроб </v>
      </c>
      <c r="GZ7" s="522"/>
      <c r="HA7" s="522"/>
      <c r="HC7" s="247"/>
      <c r="HD7" s="260"/>
      <c r="HE7" s="253" t="s">
        <v>544</v>
      </c>
      <c r="HF7" s="254"/>
      <c r="HG7" s="254"/>
      <c r="HH7" s="254"/>
      <c r="HI7" s="522" t="str">
        <f t="shared" ref="HI7:HI12" si="20">GY7</f>
        <v xml:space="preserve">Аликулов Сухроб </v>
      </c>
      <c r="HJ7" s="522"/>
      <c r="HK7" s="522"/>
      <c r="HM7" s="247"/>
      <c r="HN7" s="260"/>
      <c r="HO7" s="253" t="s">
        <v>544</v>
      </c>
      <c r="HP7" s="254"/>
      <c r="HQ7" s="254"/>
      <c r="HR7" s="254"/>
      <c r="HS7" s="522" t="str">
        <f t="shared" ref="HS7:HS12" si="21">HI7</f>
        <v xml:space="preserve">Аликулов Сухроб </v>
      </c>
      <c r="HT7" s="522"/>
      <c r="HU7" s="522"/>
      <c r="HW7" s="247"/>
      <c r="HX7" s="260"/>
      <c r="HY7" s="253" t="s">
        <v>544</v>
      </c>
      <c r="HZ7" s="254"/>
      <c r="IA7" s="254"/>
      <c r="IB7" s="254"/>
      <c r="IC7" s="522" t="str">
        <f t="shared" ref="IC7:IC12" si="22">HS7</f>
        <v xml:space="preserve">Аликулов Сухроб </v>
      </c>
      <c r="ID7" s="522"/>
      <c r="IE7" s="522"/>
      <c r="IG7" s="247"/>
      <c r="IH7" s="260"/>
      <c r="II7" s="253" t="s">
        <v>544</v>
      </c>
      <c r="IJ7" s="254"/>
      <c r="IK7" s="254"/>
      <c r="IL7" s="254"/>
      <c r="IM7" s="522" t="str">
        <f t="shared" ref="IM7:IM12" si="23">IC7</f>
        <v xml:space="preserve">Аликулов Сухроб </v>
      </c>
      <c r="IN7" s="522"/>
      <c r="IO7" s="522"/>
    </row>
    <row r="8" spans="1:250" ht="15.75" customHeight="1" x14ac:dyDescent="0.25">
      <c r="A8" s="247"/>
      <c r="B8" s="260"/>
      <c r="C8" s="253" t="s">
        <v>544</v>
      </c>
      <c r="D8" s="254"/>
      <c r="E8" s="254"/>
      <c r="F8" s="254"/>
      <c r="G8" s="522" t="e">
        <f>LEFT(DATABASE!C11,FIND("*",SUBSTITUTE(DATABASE!C11," ","*",2)))</f>
        <v>#VALUE!</v>
      </c>
      <c r="H8" s="526"/>
      <c r="I8" s="526"/>
      <c r="K8" s="247"/>
      <c r="L8" s="260"/>
      <c r="M8" s="253" t="s">
        <v>544</v>
      </c>
      <c r="N8" s="254"/>
      <c r="O8" s="523"/>
      <c r="P8" s="254"/>
      <c r="Q8" s="526" t="e">
        <f t="shared" si="0"/>
        <v>#VALUE!</v>
      </c>
      <c r="R8" s="526"/>
      <c r="S8" s="526"/>
      <c r="U8" s="247"/>
      <c r="V8" s="260"/>
      <c r="W8" s="253" t="s">
        <v>544</v>
      </c>
      <c r="X8" s="254"/>
      <c r="Y8" s="254"/>
      <c r="Z8" s="254"/>
      <c r="AA8" s="526" t="e">
        <f t="shared" si="1"/>
        <v>#VALUE!</v>
      </c>
      <c r="AB8" s="526"/>
      <c r="AC8" s="526"/>
      <c r="AE8" s="247"/>
      <c r="AF8" s="260"/>
      <c r="AG8" s="253" t="s">
        <v>544</v>
      </c>
      <c r="AH8" s="254"/>
      <c r="AI8" s="254"/>
      <c r="AJ8" s="254"/>
      <c r="AK8" s="526" t="e">
        <f t="shared" si="2"/>
        <v>#VALUE!</v>
      </c>
      <c r="AL8" s="526"/>
      <c r="AM8" s="526"/>
      <c r="AO8" s="247"/>
      <c r="AP8" s="260"/>
      <c r="AQ8" s="253" t="s">
        <v>544</v>
      </c>
      <c r="AR8" s="254"/>
      <c r="AS8" s="254"/>
      <c r="AT8" s="254"/>
      <c r="AU8" s="526" t="e">
        <f t="shared" si="3"/>
        <v>#VALUE!</v>
      </c>
      <c r="AV8" s="526"/>
      <c r="AW8" s="526"/>
      <c r="AY8" s="247"/>
      <c r="AZ8" s="260"/>
      <c r="BA8" s="253" t="s">
        <v>544</v>
      </c>
      <c r="BB8" s="254"/>
      <c r="BC8" s="254"/>
      <c r="BD8" s="254"/>
      <c r="BE8" s="526" t="e">
        <f t="shared" si="4"/>
        <v>#VALUE!</v>
      </c>
      <c r="BF8" s="526"/>
      <c r="BG8" s="526"/>
      <c r="BI8" s="247"/>
      <c r="BJ8" s="260"/>
      <c r="BK8" s="253" t="s">
        <v>544</v>
      </c>
      <c r="BL8" s="254"/>
      <c r="BM8" s="254"/>
      <c r="BN8" s="254"/>
      <c r="BO8" s="526" t="e">
        <f t="shared" si="5"/>
        <v>#VALUE!</v>
      </c>
      <c r="BP8" s="526"/>
      <c r="BQ8" s="526"/>
      <c r="BS8" s="247"/>
      <c r="BT8" s="260"/>
      <c r="BU8" s="253" t="s">
        <v>544</v>
      </c>
      <c r="BV8" s="254"/>
      <c r="BW8" s="254"/>
      <c r="BX8" s="254"/>
      <c r="BY8" s="526" t="e">
        <f t="shared" si="6"/>
        <v>#VALUE!</v>
      </c>
      <c r="BZ8" s="526"/>
      <c r="CA8" s="526"/>
      <c r="CC8" s="247"/>
      <c r="CD8" s="260"/>
      <c r="CE8" s="253" t="s">
        <v>544</v>
      </c>
      <c r="CF8" s="254"/>
      <c r="CG8" s="254"/>
      <c r="CH8" s="254"/>
      <c r="CI8" s="526" t="e">
        <f t="shared" si="7"/>
        <v>#VALUE!</v>
      </c>
      <c r="CJ8" s="526"/>
      <c r="CK8" s="526"/>
      <c r="CM8" s="247"/>
      <c r="CN8" s="260"/>
      <c r="CO8" s="253" t="s">
        <v>544</v>
      </c>
      <c r="CP8" s="254"/>
      <c r="CQ8" s="254"/>
      <c r="CR8" s="254"/>
      <c r="CS8" s="526" t="e">
        <f t="shared" si="8"/>
        <v>#VALUE!</v>
      </c>
      <c r="CT8" s="526"/>
      <c r="CU8" s="526"/>
      <c r="CW8" s="247"/>
      <c r="CX8" s="260"/>
      <c r="CY8" s="253" t="s">
        <v>544</v>
      </c>
      <c r="CZ8" s="254"/>
      <c r="DA8" s="254"/>
      <c r="DB8" s="254"/>
      <c r="DC8" s="526" t="e">
        <f t="shared" si="9"/>
        <v>#VALUE!</v>
      </c>
      <c r="DD8" s="526"/>
      <c r="DE8" s="526"/>
      <c r="DG8" s="247"/>
      <c r="DH8" s="260"/>
      <c r="DI8" s="253" t="s">
        <v>544</v>
      </c>
      <c r="DJ8" s="254"/>
      <c r="DK8" s="254"/>
      <c r="DL8" s="254"/>
      <c r="DM8" s="526" t="e">
        <f t="shared" si="10"/>
        <v>#VALUE!</v>
      </c>
      <c r="DN8" s="526"/>
      <c r="DO8" s="526"/>
      <c r="DQ8" s="247"/>
      <c r="DR8" s="260"/>
      <c r="DS8" s="253" t="s">
        <v>544</v>
      </c>
      <c r="DT8" s="254"/>
      <c r="DU8" s="254"/>
      <c r="DV8" s="254"/>
      <c r="DW8" s="526" t="e">
        <f t="shared" si="11"/>
        <v>#VALUE!</v>
      </c>
      <c r="DX8" s="526"/>
      <c r="DY8" s="526"/>
      <c r="EA8" s="247"/>
      <c r="EB8" s="260"/>
      <c r="EC8" s="253" t="s">
        <v>544</v>
      </c>
      <c r="ED8" s="254"/>
      <c r="EE8" s="254"/>
      <c r="EF8" s="254"/>
      <c r="EG8" s="526" t="e">
        <f t="shared" si="12"/>
        <v>#VALUE!</v>
      </c>
      <c r="EH8" s="526"/>
      <c r="EI8" s="526"/>
      <c r="EK8" s="247"/>
      <c r="EL8" s="260"/>
      <c r="EM8" s="253" t="s">
        <v>544</v>
      </c>
      <c r="EN8" s="254"/>
      <c r="EO8" s="254"/>
      <c r="EP8" s="254"/>
      <c r="EQ8" s="526" t="e">
        <f t="shared" si="13"/>
        <v>#VALUE!</v>
      </c>
      <c r="ER8" s="526"/>
      <c r="ES8" s="526"/>
      <c r="EU8" s="247"/>
      <c r="EV8" s="260"/>
      <c r="EW8" s="253" t="s">
        <v>544</v>
      </c>
      <c r="EX8" s="254"/>
      <c r="EY8" s="254"/>
      <c r="EZ8" s="254"/>
      <c r="FA8" s="526" t="e">
        <f t="shared" si="14"/>
        <v>#VALUE!</v>
      </c>
      <c r="FB8" s="526"/>
      <c r="FC8" s="526"/>
      <c r="FE8" s="247"/>
      <c r="FF8" s="260"/>
      <c r="FG8" s="253" t="s">
        <v>544</v>
      </c>
      <c r="FH8" s="254"/>
      <c r="FI8" s="254"/>
      <c r="FJ8" s="254"/>
      <c r="FK8" s="526" t="e">
        <f t="shared" si="15"/>
        <v>#VALUE!</v>
      </c>
      <c r="FL8" s="526"/>
      <c r="FM8" s="526"/>
      <c r="FO8" s="247"/>
      <c r="FP8" s="260"/>
      <c r="FQ8" s="253" t="s">
        <v>544</v>
      </c>
      <c r="FR8" s="254"/>
      <c r="FS8" s="254"/>
      <c r="FT8" s="254"/>
      <c r="FU8" s="526" t="e">
        <f t="shared" si="16"/>
        <v>#VALUE!</v>
      </c>
      <c r="FV8" s="526"/>
      <c r="FW8" s="526"/>
      <c r="FY8" s="247"/>
      <c r="FZ8" s="260"/>
      <c r="GA8" s="253" t="s">
        <v>544</v>
      </c>
      <c r="GB8" s="254"/>
      <c r="GC8" s="254"/>
      <c r="GD8" s="254"/>
      <c r="GE8" s="526" t="e">
        <f t="shared" si="17"/>
        <v>#VALUE!</v>
      </c>
      <c r="GF8" s="526"/>
      <c r="GG8" s="526"/>
      <c r="GI8" s="247"/>
      <c r="GJ8" s="260"/>
      <c r="GK8" s="253" t="s">
        <v>544</v>
      </c>
      <c r="GL8" s="254"/>
      <c r="GM8" s="254"/>
      <c r="GN8" s="254"/>
      <c r="GO8" s="526" t="e">
        <f t="shared" si="18"/>
        <v>#VALUE!</v>
      </c>
      <c r="GP8" s="526"/>
      <c r="GQ8" s="526"/>
      <c r="GS8" s="247"/>
      <c r="GT8" s="260"/>
      <c r="GU8" s="253" t="s">
        <v>544</v>
      </c>
      <c r="GV8" s="254"/>
      <c r="GW8" s="254"/>
      <c r="GX8" s="254"/>
      <c r="GY8" s="526" t="e">
        <f t="shared" si="19"/>
        <v>#VALUE!</v>
      </c>
      <c r="GZ8" s="526"/>
      <c r="HA8" s="526"/>
      <c r="HC8" s="247"/>
      <c r="HD8" s="260"/>
      <c r="HE8" s="253" t="s">
        <v>544</v>
      </c>
      <c r="HF8" s="254"/>
      <c r="HG8" s="254"/>
      <c r="HH8" s="254"/>
      <c r="HI8" s="526" t="e">
        <f t="shared" si="20"/>
        <v>#VALUE!</v>
      </c>
      <c r="HJ8" s="526"/>
      <c r="HK8" s="526"/>
      <c r="HM8" s="247"/>
      <c r="HN8" s="260"/>
      <c r="HO8" s="253" t="s">
        <v>544</v>
      </c>
      <c r="HP8" s="254"/>
      <c r="HQ8" s="254"/>
      <c r="HR8" s="254"/>
      <c r="HS8" s="526" t="e">
        <f t="shared" si="21"/>
        <v>#VALUE!</v>
      </c>
      <c r="HT8" s="526"/>
      <c r="HU8" s="526"/>
      <c r="HW8" s="247"/>
      <c r="HX8" s="260"/>
      <c r="HY8" s="253" t="s">
        <v>544</v>
      </c>
      <c r="HZ8" s="254"/>
      <c r="IA8" s="254"/>
      <c r="IB8" s="254"/>
      <c r="IC8" s="526" t="e">
        <f t="shared" si="22"/>
        <v>#VALUE!</v>
      </c>
      <c r="ID8" s="526"/>
      <c r="IE8" s="526"/>
      <c r="IG8" s="247"/>
      <c r="IH8" s="260"/>
      <c r="II8" s="253" t="s">
        <v>544</v>
      </c>
      <c r="IJ8" s="254"/>
      <c r="IK8" s="254"/>
      <c r="IL8" s="254"/>
      <c r="IM8" s="526" t="e">
        <f t="shared" si="23"/>
        <v>#VALUE!</v>
      </c>
      <c r="IN8" s="526"/>
      <c r="IO8" s="526"/>
    </row>
    <row r="9" spans="1:250" ht="15.75" customHeight="1" x14ac:dyDescent="0.25">
      <c r="A9" s="247"/>
      <c r="B9" s="260"/>
      <c r="C9" s="253" t="s">
        <v>544</v>
      </c>
      <c r="D9" s="254"/>
      <c r="E9" s="254"/>
      <c r="F9" s="254"/>
      <c r="G9" s="522" t="e">
        <f>LEFT(DATABASE!C12,FIND("*",SUBSTITUTE(DATABASE!C12," ","*",2)))</f>
        <v>#VALUE!</v>
      </c>
      <c r="H9" s="522"/>
      <c r="I9" s="522"/>
      <c r="J9" s="176"/>
      <c r="K9" s="247"/>
      <c r="L9" s="260"/>
      <c r="M9" s="253" t="s">
        <v>544</v>
      </c>
      <c r="N9" s="254"/>
      <c r="O9" s="523"/>
      <c r="P9" s="254"/>
      <c r="Q9" s="522" t="e">
        <f t="shared" si="0"/>
        <v>#VALUE!</v>
      </c>
      <c r="R9" s="522"/>
      <c r="S9" s="522"/>
      <c r="T9" s="176"/>
      <c r="U9" s="247"/>
      <c r="V9" s="260"/>
      <c r="W9" s="253" t="s">
        <v>544</v>
      </c>
      <c r="X9" s="254"/>
      <c r="Y9" s="254"/>
      <c r="Z9" s="254"/>
      <c r="AA9" s="522" t="e">
        <f t="shared" si="1"/>
        <v>#VALUE!</v>
      </c>
      <c r="AB9" s="522"/>
      <c r="AC9" s="522"/>
      <c r="AD9" s="176"/>
      <c r="AE9" s="247"/>
      <c r="AF9" s="260"/>
      <c r="AG9" s="253" t="s">
        <v>544</v>
      </c>
      <c r="AH9" s="254"/>
      <c r="AI9" s="254"/>
      <c r="AJ9" s="254"/>
      <c r="AK9" s="522" t="e">
        <f t="shared" si="2"/>
        <v>#VALUE!</v>
      </c>
      <c r="AL9" s="522"/>
      <c r="AM9" s="522"/>
      <c r="AN9" s="176"/>
      <c r="AO9" s="247"/>
      <c r="AP9" s="260"/>
      <c r="AQ9" s="253" t="s">
        <v>544</v>
      </c>
      <c r="AR9" s="254"/>
      <c r="AS9" s="254"/>
      <c r="AT9" s="254"/>
      <c r="AU9" s="522" t="e">
        <f t="shared" si="3"/>
        <v>#VALUE!</v>
      </c>
      <c r="AV9" s="522"/>
      <c r="AW9" s="522"/>
      <c r="AX9" s="176"/>
      <c r="AY9" s="247"/>
      <c r="AZ9" s="260"/>
      <c r="BA9" s="253" t="s">
        <v>544</v>
      </c>
      <c r="BB9" s="254"/>
      <c r="BC9" s="254"/>
      <c r="BD9" s="254"/>
      <c r="BE9" s="522" t="e">
        <f t="shared" si="4"/>
        <v>#VALUE!</v>
      </c>
      <c r="BF9" s="522"/>
      <c r="BG9" s="522"/>
      <c r="BH9" s="176"/>
      <c r="BI9" s="247"/>
      <c r="BJ9" s="260"/>
      <c r="BK9" s="253" t="s">
        <v>544</v>
      </c>
      <c r="BL9" s="254"/>
      <c r="BM9" s="254"/>
      <c r="BN9" s="254"/>
      <c r="BO9" s="522" t="e">
        <f t="shared" si="5"/>
        <v>#VALUE!</v>
      </c>
      <c r="BP9" s="522"/>
      <c r="BQ9" s="522"/>
      <c r="BR9" s="176"/>
      <c r="BS9" s="247"/>
      <c r="BT9" s="260"/>
      <c r="BU9" s="253" t="s">
        <v>544</v>
      </c>
      <c r="BV9" s="254"/>
      <c r="BW9" s="254"/>
      <c r="BX9" s="254"/>
      <c r="BY9" s="522" t="e">
        <f t="shared" si="6"/>
        <v>#VALUE!</v>
      </c>
      <c r="BZ9" s="522"/>
      <c r="CA9" s="522"/>
      <c r="CB9" s="176"/>
      <c r="CC9" s="247"/>
      <c r="CD9" s="260"/>
      <c r="CE9" s="253" t="s">
        <v>544</v>
      </c>
      <c r="CF9" s="254"/>
      <c r="CG9" s="254"/>
      <c r="CH9" s="254"/>
      <c r="CI9" s="522" t="e">
        <f t="shared" si="7"/>
        <v>#VALUE!</v>
      </c>
      <c r="CJ9" s="522"/>
      <c r="CK9" s="522"/>
      <c r="CL9" s="176"/>
      <c r="CM9" s="247"/>
      <c r="CN9" s="260"/>
      <c r="CO9" s="253" t="s">
        <v>544</v>
      </c>
      <c r="CP9" s="254"/>
      <c r="CQ9" s="254"/>
      <c r="CR9" s="254"/>
      <c r="CS9" s="522" t="e">
        <f t="shared" si="8"/>
        <v>#VALUE!</v>
      </c>
      <c r="CT9" s="522"/>
      <c r="CU9" s="522"/>
      <c r="CV9" s="176"/>
      <c r="CW9" s="247"/>
      <c r="CX9" s="260"/>
      <c r="CY9" s="253" t="s">
        <v>544</v>
      </c>
      <c r="CZ9" s="254"/>
      <c r="DA9" s="254"/>
      <c r="DB9" s="254"/>
      <c r="DC9" s="522" t="e">
        <f t="shared" si="9"/>
        <v>#VALUE!</v>
      </c>
      <c r="DD9" s="522"/>
      <c r="DE9" s="522"/>
      <c r="DF9" s="176"/>
      <c r="DG9" s="247"/>
      <c r="DH9" s="260"/>
      <c r="DI9" s="253" t="s">
        <v>544</v>
      </c>
      <c r="DJ9" s="254"/>
      <c r="DK9" s="254"/>
      <c r="DL9" s="254"/>
      <c r="DM9" s="522" t="e">
        <f t="shared" si="10"/>
        <v>#VALUE!</v>
      </c>
      <c r="DN9" s="522"/>
      <c r="DO9" s="522"/>
      <c r="DP9" s="176"/>
      <c r="DQ9" s="247"/>
      <c r="DR9" s="260"/>
      <c r="DS9" s="253" t="s">
        <v>544</v>
      </c>
      <c r="DT9" s="254"/>
      <c r="DU9" s="254"/>
      <c r="DV9" s="254"/>
      <c r="DW9" s="522" t="e">
        <f t="shared" si="11"/>
        <v>#VALUE!</v>
      </c>
      <c r="DX9" s="522"/>
      <c r="DY9" s="522"/>
      <c r="DZ9" s="176"/>
      <c r="EA9" s="247"/>
      <c r="EB9" s="260"/>
      <c r="EC9" s="253" t="s">
        <v>544</v>
      </c>
      <c r="ED9" s="254"/>
      <c r="EE9" s="254"/>
      <c r="EF9" s="254"/>
      <c r="EG9" s="522" t="e">
        <f t="shared" si="12"/>
        <v>#VALUE!</v>
      </c>
      <c r="EH9" s="522"/>
      <c r="EI9" s="522"/>
      <c r="EJ9" s="176"/>
      <c r="EK9" s="247"/>
      <c r="EL9" s="260"/>
      <c r="EM9" s="253" t="s">
        <v>544</v>
      </c>
      <c r="EN9" s="254"/>
      <c r="EO9" s="254"/>
      <c r="EP9" s="254"/>
      <c r="EQ9" s="522" t="e">
        <f t="shared" si="13"/>
        <v>#VALUE!</v>
      </c>
      <c r="ER9" s="522"/>
      <c r="ES9" s="522"/>
      <c r="ET9" s="176"/>
      <c r="EU9" s="247"/>
      <c r="EV9" s="260"/>
      <c r="EW9" s="253" t="s">
        <v>544</v>
      </c>
      <c r="EX9" s="254"/>
      <c r="EY9" s="254"/>
      <c r="EZ9" s="254"/>
      <c r="FA9" s="522" t="e">
        <f t="shared" si="14"/>
        <v>#VALUE!</v>
      </c>
      <c r="FB9" s="522"/>
      <c r="FC9" s="522"/>
      <c r="FD9" s="176"/>
      <c r="FE9" s="247"/>
      <c r="FF9" s="260"/>
      <c r="FG9" s="253" t="s">
        <v>544</v>
      </c>
      <c r="FH9" s="254"/>
      <c r="FI9" s="254"/>
      <c r="FJ9" s="254"/>
      <c r="FK9" s="522" t="e">
        <f t="shared" si="15"/>
        <v>#VALUE!</v>
      </c>
      <c r="FL9" s="522"/>
      <c r="FM9" s="522"/>
      <c r="FN9" s="176"/>
      <c r="FO9" s="247"/>
      <c r="FP9" s="260"/>
      <c r="FQ9" s="253" t="s">
        <v>544</v>
      </c>
      <c r="FR9" s="254"/>
      <c r="FS9" s="254"/>
      <c r="FT9" s="254"/>
      <c r="FU9" s="522" t="e">
        <f t="shared" si="16"/>
        <v>#VALUE!</v>
      </c>
      <c r="FV9" s="522"/>
      <c r="FW9" s="522"/>
      <c r="FX9" s="176"/>
      <c r="FY9" s="247"/>
      <c r="FZ9" s="260"/>
      <c r="GA9" s="253" t="s">
        <v>544</v>
      </c>
      <c r="GB9" s="254"/>
      <c r="GC9" s="254"/>
      <c r="GD9" s="254"/>
      <c r="GE9" s="522" t="e">
        <f t="shared" si="17"/>
        <v>#VALUE!</v>
      </c>
      <c r="GF9" s="522"/>
      <c r="GG9" s="522"/>
      <c r="GH9" s="176"/>
      <c r="GI9" s="247"/>
      <c r="GJ9" s="260"/>
      <c r="GK9" s="253" t="s">
        <v>544</v>
      </c>
      <c r="GL9" s="254"/>
      <c r="GM9" s="254"/>
      <c r="GN9" s="254"/>
      <c r="GO9" s="522" t="e">
        <f t="shared" si="18"/>
        <v>#VALUE!</v>
      </c>
      <c r="GP9" s="522"/>
      <c r="GQ9" s="522"/>
      <c r="GR9" s="176"/>
      <c r="GS9" s="247"/>
      <c r="GT9" s="260"/>
      <c r="GU9" s="253" t="s">
        <v>544</v>
      </c>
      <c r="GV9" s="254"/>
      <c r="GW9" s="254"/>
      <c r="GX9" s="254"/>
      <c r="GY9" s="522" t="e">
        <f t="shared" si="19"/>
        <v>#VALUE!</v>
      </c>
      <c r="GZ9" s="522"/>
      <c r="HA9" s="522"/>
      <c r="HB9" s="176"/>
      <c r="HC9" s="247"/>
      <c r="HD9" s="260"/>
      <c r="HE9" s="253" t="s">
        <v>544</v>
      </c>
      <c r="HF9" s="254"/>
      <c r="HG9" s="254"/>
      <c r="HH9" s="254"/>
      <c r="HI9" s="522" t="e">
        <f t="shared" si="20"/>
        <v>#VALUE!</v>
      </c>
      <c r="HJ9" s="522"/>
      <c r="HK9" s="522"/>
      <c r="HL9" s="176"/>
      <c r="HM9" s="247"/>
      <c r="HN9" s="260"/>
      <c r="HO9" s="253" t="s">
        <v>544</v>
      </c>
      <c r="HP9" s="254"/>
      <c r="HQ9" s="254"/>
      <c r="HR9" s="254"/>
      <c r="HS9" s="522" t="e">
        <f t="shared" si="21"/>
        <v>#VALUE!</v>
      </c>
      <c r="HT9" s="522"/>
      <c r="HU9" s="522"/>
      <c r="HV9" s="176"/>
      <c r="HW9" s="247"/>
      <c r="HX9" s="260"/>
      <c r="HY9" s="253" t="s">
        <v>544</v>
      </c>
      <c r="HZ9" s="254"/>
      <c r="IA9" s="254"/>
      <c r="IB9" s="254"/>
      <c r="IC9" s="522" t="e">
        <f t="shared" si="22"/>
        <v>#VALUE!</v>
      </c>
      <c r="ID9" s="522"/>
      <c r="IE9" s="522"/>
      <c r="IF9" s="176"/>
      <c r="IG9" s="247"/>
      <c r="IH9" s="260"/>
      <c r="II9" s="253" t="s">
        <v>544</v>
      </c>
      <c r="IJ9" s="254"/>
      <c r="IK9" s="254"/>
      <c r="IL9" s="254"/>
      <c r="IM9" s="522" t="e">
        <f t="shared" si="23"/>
        <v>#VALUE!</v>
      </c>
      <c r="IN9" s="522"/>
      <c r="IO9" s="522"/>
      <c r="IP9" s="176"/>
    </row>
    <row r="10" spans="1:250" ht="14.25" customHeight="1" x14ac:dyDescent="0.25">
      <c r="A10" s="247"/>
      <c r="B10" s="260"/>
      <c r="C10" s="263" t="s">
        <v>545</v>
      </c>
      <c r="D10" s="1127" t="e">
        <f>DATABASE!D10</f>
        <v>#N/A</v>
      </c>
      <c r="E10" s="1127"/>
      <c r="F10" s="258" t="s">
        <v>336</v>
      </c>
      <c r="G10" s="1128" t="e">
        <f>DATABASE!E10</f>
        <v>#N/A</v>
      </c>
      <c r="H10" s="1128"/>
      <c r="I10" s="262"/>
      <c r="J10" s="259"/>
      <c r="K10" s="247"/>
      <c r="L10" s="260"/>
      <c r="M10" s="263" t="s">
        <v>545</v>
      </c>
      <c r="N10" s="1127" t="e">
        <f>D10</f>
        <v>#N/A</v>
      </c>
      <c r="O10" s="1127"/>
      <c r="P10" s="258" t="s">
        <v>336</v>
      </c>
      <c r="Q10" s="1128" t="e">
        <f t="shared" si="0"/>
        <v>#N/A</v>
      </c>
      <c r="R10" s="1128"/>
      <c r="S10" s="262"/>
      <c r="T10" s="259"/>
      <c r="U10" s="247"/>
      <c r="V10" s="260"/>
      <c r="W10" s="263" t="s">
        <v>545</v>
      </c>
      <c r="X10" s="1127" t="e">
        <f>N10</f>
        <v>#N/A</v>
      </c>
      <c r="Y10" s="1127"/>
      <c r="Z10" s="258" t="s">
        <v>336</v>
      </c>
      <c r="AA10" s="1128" t="e">
        <f t="shared" si="1"/>
        <v>#N/A</v>
      </c>
      <c r="AB10" s="1128"/>
      <c r="AC10" s="262"/>
      <c r="AD10" s="259"/>
      <c r="AE10" s="247"/>
      <c r="AF10" s="260"/>
      <c r="AG10" s="263" t="s">
        <v>545</v>
      </c>
      <c r="AH10" s="1127" t="e">
        <f>X10</f>
        <v>#N/A</v>
      </c>
      <c r="AI10" s="1127"/>
      <c r="AJ10" s="258" t="s">
        <v>336</v>
      </c>
      <c r="AK10" s="1128" t="e">
        <f t="shared" si="2"/>
        <v>#N/A</v>
      </c>
      <c r="AL10" s="1128"/>
      <c r="AM10" s="262"/>
      <c r="AN10" s="259"/>
      <c r="AO10" s="247"/>
      <c r="AP10" s="260"/>
      <c r="AQ10" s="263" t="s">
        <v>545</v>
      </c>
      <c r="AR10" s="1127" t="e">
        <f>AH10</f>
        <v>#N/A</v>
      </c>
      <c r="AS10" s="1127"/>
      <c r="AT10" s="258" t="s">
        <v>336</v>
      </c>
      <c r="AU10" s="1128" t="e">
        <f t="shared" si="3"/>
        <v>#N/A</v>
      </c>
      <c r="AV10" s="1128"/>
      <c r="AW10" s="262"/>
      <c r="AX10" s="259"/>
      <c r="AY10" s="247"/>
      <c r="AZ10" s="260"/>
      <c r="BA10" s="263" t="s">
        <v>545</v>
      </c>
      <c r="BB10" s="1127" t="e">
        <f>AR10</f>
        <v>#N/A</v>
      </c>
      <c r="BC10" s="1127"/>
      <c r="BD10" s="258" t="s">
        <v>336</v>
      </c>
      <c r="BE10" s="1128" t="e">
        <f t="shared" si="4"/>
        <v>#N/A</v>
      </c>
      <c r="BF10" s="1128"/>
      <c r="BG10" s="262"/>
      <c r="BH10" s="259"/>
      <c r="BI10" s="247"/>
      <c r="BJ10" s="260"/>
      <c r="BK10" s="263" t="s">
        <v>545</v>
      </c>
      <c r="BL10" s="1127" t="e">
        <f>BB10</f>
        <v>#N/A</v>
      </c>
      <c r="BM10" s="1127"/>
      <c r="BN10" s="258" t="s">
        <v>336</v>
      </c>
      <c r="BO10" s="1128" t="e">
        <f t="shared" si="5"/>
        <v>#N/A</v>
      </c>
      <c r="BP10" s="1128"/>
      <c r="BQ10" s="262"/>
      <c r="BR10" s="259"/>
      <c r="BS10" s="247"/>
      <c r="BT10" s="260"/>
      <c r="BU10" s="263" t="s">
        <v>545</v>
      </c>
      <c r="BV10" s="1127" t="e">
        <f>BL10</f>
        <v>#N/A</v>
      </c>
      <c r="BW10" s="1127"/>
      <c r="BX10" s="258" t="s">
        <v>336</v>
      </c>
      <c r="BY10" s="1128" t="e">
        <f t="shared" si="6"/>
        <v>#N/A</v>
      </c>
      <c r="BZ10" s="1128"/>
      <c r="CA10" s="262"/>
      <c r="CB10" s="259"/>
      <c r="CC10" s="247"/>
      <c r="CD10" s="260"/>
      <c r="CE10" s="263" t="s">
        <v>545</v>
      </c>
      <c r="CF10" s="1127" t="e">
        <f>BV10</f>
        <v>#N/A</v>
      </c>
      <c r="CG10" s="1127"/>
      <c r="CH10" s="258" t="s">
        <v>336</v>
      </c>
      <c r="CI10" s="1128" t="e">
        <f t="shared" si="7"/>
        <v>#N/A</v>
      </c>
      <c r="CJ10" s="1128"/>
      <c r="CK10" s="262"/>
      <c r="CL10" s="259"/>
      <c r="CM10" s="247"/>
      <c r="CN10" s="260"/>
      <c r="CO10" s="263" t="s">
        <v>545</v>
      </c>
      <c r="CP10" s="1127" t="e">
        <f>CF10</f>
        <v>#N/A</v>
      </c>
      <c r="CQ10" s="1127"/>
      <c r="CR10" s="258" t="s">
        <v>336</v>
      </c>
      <c r="CS10" s="1128" t="e">
        <f t="shared" si="8"/>
        <v>#N/A</v>
      </c>
      <c r="CT10" s="1128"/>
      <c r="CU10" s="262"/>
      <c r="CV10" s="259"/>
      <c r="CW10" s="247"/>
      <c r="CX10" s="260"/>
      <c r="CY10" s="263" t="s">
        <v>545</v>
      </c>
      <c r="CZ10" s="1127" t="e">
        <f>CP10</f>
        <v>#N/A</v>
      </c>
      <c r="DA10" s="1127"/>
      <c r="DB10" s="258" t="s">
        <v>336</v>
      </c>
      <c r="DC10" s="1128" t="e">
        <f t="shared" si="9"/>
        <v>#N/A</v>
      </c>
      <c r="DD10" s="1128"/>
      <c r="DE10" s="262"/>
      <c r="DF10" s="259"/>
      <c r="DG10" s="247"/>
      <c r="DH10" s="260"/>
      <c r="DI10" s="263" t="s">
        <v>545</v>
      </c>
      <c r="DJ10" s="1127" t="e">
        <f>CZ10</f>
        <v>#N/A</v>
      </c>
      <c r="DK10" s="1127"/>
      <c r="DL10" s="258" t="s">
        <v>336</v>
      </c>
      <c r="DM10" s="1128" t="e">
        <f t="shared" si="10"/>
        <v>#N/A</v>
      </c>
      <c r="DN10" s="1128"/>
      <c r="DO10" s="262"/>
      <c r="DP10" s="259"/>
      <c r="DQ10" s="247"/>
      <c r="DR10" s="260"/>
      <c r="DS10" s="263" t="s">
        <v>545</v>
      </c>
      <c r="DT10" s="1127" t="e">
        <f>DJ10</f>
        <v>#N/A</v>
      </c>
      <c r="DU10" s="1127"/>
      <c r="DV10" s="258" t="s">
        <v>336</v>
      </c>
      <c r="DW10" s="1128" t="e">
        <f t="shared" si="11"/>
        <v>#N/A</v>
      </c>
      <c r="DX10" s="1128"/>
      <c r="DY10" s="262"/>
      <c r="DZ10" s="259"/>
      <c r="EA10" s="247"/>
      <c r="EB10" s="260"/>
      <c r="EC10" s="263" t="s">
        <v>545</v>
      </c>
      <c r="ED10" s="1127" t="e">
        <f>DT10</f>
        <v>#N/A</v>
      </c>
      <c r="EE10" s="1127"/>
      <c r="EF10" s="258" t="s">
        <v>336</v>
      </c>
      <c r="EG10" s="1128" t="e">
        <f t="shared" si="12"/>
        <v>#N/A</v>
      </c>
      <c r="EH10" s="1128"/>
      <c r="EI10" s="262"/>
      <c r="EJ10" s="259"/>
      <c r="EK10" s="247"/>
      <c r="EL10" s="260"/>
      <c r="EM10" s="263" t="s">
        <v>545</v>
      </c>
      <c r="EN10" s="1127" t="e">
        <f>ED10</f>
        <v>#N/A</v>
      </c>
      <c r="EO10" s="1127"/>
      <c r="EP10" s="258" t="s">
        <v>336</v>
      </c>
      <c r="EQ10" s="1128" t="e">
        <f t="shared" si="13"/>
        <v>#N/A</v>
      </c>
      <c r="ER10" s="1128"/>
      <c r="ES10" s="262"/>
      <c r="ET10" s="259"/>
      <c r="EU10" s="247"/>
      <c r="EV10" s="260"/>
      <c r="EW10" s="263" t="s">
        <v>545</v>
      </c>
      <c r="EX10" s="1127" t="e">
        <f>EN10</f>
        <v>#N/A</v>
      </c>
      <c r="EY10" s="1127"/>
      <c r="EZ10" s="258" t="s">
        <v>336</v>
      </c>
      <c r="FA10" s="1128" t="e">
        <f t="shared" si="14"/>
        <v>#N/A</v>
      </c>
      <c r="FB10" s="1128"/>
      <c r="FC10" s="262"/>
      <c r="FD10" s="259"/>
      <c r="FE10" s="247"/>
      <c r="FF10" s="260"/>
      <c r="FG10" s="263" t="s">
        <v>545</v>
      </c>
      <c r="FH10" s="1127" t="e">
        <f>EX10</f>
        <v>#N/A</v>
      </c>
      <c r="FI10" s="1127"/>
      <c r="FJ10" s="258" t="s">
        <v>336</v>
      </c>
      <c r="FK10" s="1128" t="e">
        <f t="shared" si="15"/>
        <v>#N/A</v>
      </c>
      <c r="FL10" s="1128"/>
      <c r="FM10" s="262"/>
      <c r="FN10" s="259"/>
      <c r="FO10" s="247"/>
      <c r="FP10" s="260"/>
      <c r="FQ10" s="263" t="s">
        <v>545</v>
      </c>
      <c r="FR10" s="1127" t="e">
        <f>FH10</f>
        <v>#N/A</v>
      </c>
      <c r="FS10" s="1127"/>
      <c r="FT10" s="258" t="s">
        <v>336</v>
      </c>
      <c r="FU10" s="1128" t="e">
        <f t="shared" si="16"/>
        <v>#N/A</v>
      </c>
      <c r="FV10" s="1128"/>
      <c r="FW10" s="262"/>
      <c r="FX10" s="259"/>
      <c r="FY10" s="247"/>
      <c r="FZ10" s="260"/>
      <c r="GA10" s="263" t="s">
        <v>545</v>
      </c>
      <c r="GB10" s="1127" t="e">
        <f>FR10</f>
        <v>#N/A</v>
      </c>
      <c r="GC10" s="1127"/>
      <c r="GD10" s="258" t="s">
        <v>336</v>
      </c>
      <c r="GE10" s="1128" t="e">
        <f t="shared" si="17"/>
        <v>#N/A</v>
      </c>
      <c r="GF10" s="1128"/>
      <c r="GG10" s="262"/>
      <c r="GH10" s="259"/>
      <c r="GI10" s="247"/>
      <c r="GJ10" s="260"/>
      <c r="GK10" s="263" t="s">
        <v>545</v>
      </c>
      <c r="GL10" s="1127" t="e">
        <f>GB10</f>
        <v>#N/A</v>
      </c>
      <c r="GM10" s="1127"/>
      <c r="GN10" s="258" t="s">
        <v>336</v>
      </c>
      <c r="GO10" s="1128" t="e">
        <f t="shared" si="18"/>
        <v>#N/A</v>
      </c>
      <c r="GP10" s="1128"/>
      <c r="GQ10" s="262"/>
      <c r="GR10" s="259"/>
      <c r="GS10" s="247"/>
      <c r="GT10" s="260"/>
      <c r="GU10" s="263" t="s">
        <v>545</v>
      </c>
      <c r="GV10" s="1127" t="e">
        <f>GL10</f>
        <v>#N/A</v>
      </c>
      <c r="GW10" s="1127"/>
      <c r="GX10" s="258" t="s">
        <v>336</v>
      </c>
      <c r="GY10" s="1128" t="e">
        <f t="shared" si="19"/>
        <v>#N/A</v>
      </c>
      <c r="GZ10" s="1128"/>
      <c r="HA10" s="262"/>
      <c r="HB10" s="259"/>
      <c r="HC10" s="247"/>
      <c r="HD10" s="260"/>
      <c r="HE10" s="263" t="s">
        <v>545</v>
      </c>
      <c r="HF10" s="1127" t="e">
        <f>GV10</f>
        <v>#N/A</v>
      </c>
      <c r="HG10" s="1127"/>
      <c r="HH10" s="258" t="s">
        <v>336</v>
      </c>
      <c r="HI10" s="1128" t="e">
        <f t="shared" si="20"/>
        <v>#N/A</v>
      </c>
      <c r="HJ10" s="1128"/>
      <c r="HK10" s="262"/>
      <c r="HL10" s="259"/>
      <c r="HM10" s="247"/>
      <c r="HN10" s="260"/>
      <c r="HO10" s="263" t="s">
        <v>545</v>
      </c>
      <c r="HP10" s="1127" t="e">
        <f>HF10</f>
        <v>#N/A</v>
      </c>
      <c r="HQ10" s="1127"/>
      <c r="HR10" s="258" t="s">
        <v>336</v>
      </c>
      <c r="HS10" s="1128" t="e">
        <f t="shared" si="21"/>
        <v>#N/A</v>
      </c>
      <c r="HT10" s="1128"/>
      <c r="HU10" s="262"/>
      <c r="HV10" s="259"/>
      <c r="HW10" s="247"/>
      <c r="HX10" s="260"/>
      <c r="HY10" s="263" t="s">
        <v>545</v>
      </c>
      <c r="HZ10" s="1127" t="e">
        <f>HP10</f>
        <v>#N/A</v>
      </c>
      <c r="IA10" s="1127"/>
      <c r="IB10" s="258" t="s">
        <v>336</v>
      </c>
      <c r="IC10" s="1128" t="e">
        <f t="shared" si="22"/>
        <v>#N/A</v>
      </c>
      <c r="ID10" s="1128"/>
      <c r="IE10" s="262"/>
      <c r="IF10" s="259"/>
      <c r="IG10" s="247"/>
      <c r="IH10" s="260"/>
      <c r="II10" s="263" t="s">
        <v>545</v>
      </c>
      <c r="IJ10" s="1127" t="e">
        <f>HZ10</f>
        <v>#N/A</v>
      </c>
      <c r="IK10" s="1127"/>
      <c r="IL10" s="258" t="s">
        <v>336</v>
      </c>
      <c r="IM10" s="1128" t="e">
        <f t="shared" si="23"/>
        <v>#N/A</v>
      </c>
      <c r="IN10" s="1128"/>
      <c r="IO10" s="262"/>
      <c r="IP10" s="259"/>
    </row>
    <row r="11" spans="1:250" ht="14.25" customHeight="1" x14ac:dyDescent="0.25">
      <c r="A11" s="264"/>
      <c r="B11" s="265"/>
      <c r="C11" s="263" t="s">
        <v>545</v>
      </c>
      <c r="D11" s="1127">
        <f>DATABASE!D11</f>
        <v>0</v>
      </c>
      <c r="E11" s="1127"/>
      <c r="F11" s="258" t="s">
        <v>336</v>
      </c>
      <c r="G11" s="1128">
        <f>DATABASE!E11</f>
        <v>0</v>
      </c>
      <c r="H11" s="1128"/>
      <c r="I11" s="262"/>
      <c r="J11" s="259"/>
      <c r="K11" s="264"/>
      <c r="L11" s="265"/>
      <c r="M11" s="263" t="s">
        <v>545</v>
      </c>
      <c r="N11" s="1127">
        <f>D11</f>
        <v>0</v>
      </c>
      <c r="O11" s="1127"/>
      <c r="P11" s="258" t="s">
        <v>336</v>
      </c>
      <c r="Q11" s="1128">
        <f t="shared" si="0"/>
        <v>0</v>
      </c>
      <c r="R11" s="1128"/>
      <c r="S11" s="262"/>
      <c r="T11" s="259"/>
      <c r="U11" s="264"/>
      <c r="V11" s="265"/>
      <c r="W11" s="263" t="s">
        <v>545</v>
      </c>
      <c r="X11" s="1127">
        <f>N11</f>
        <v>0</v>
      </c>
      <c r="Y11" s="1127"/>
      <c r="Z11" s="258" t="s">
        <v>336</v>
      </c>
      <c r="AA11" s="1128">
        <f t="shared" si="1"/>
        <v>0</v>
      </c>
      <c r="AB11" s="1128"/>
      <c r="AC11" s="262"/>
      <c r="AD11" s="259"/>
      <c r="AE11" s="264"/>
      <c r="AF11" s="265"/>
      <c r="AG11" s="263" t="s">
        <v>545</v>
      </c>
      <c r="AH11" s="1127">
        <f>X11</f>
        <v>0</v>
      </c>
      <c r="AI11" s="1127"/>
      <c r="AJ11" s="258" t="s">
        <v>336</v>
      </c>
      <c r="AK11" s="1128">
        <f t="shared" si="2"/>
        <v>0</v>
      </c>
      <c r="AL11" s="1128"/>
      <c r="AM11" s="262"/>
      <c r="AN11" s="259"/>
      <c r="AO11" s="264"/>
      <c r="AP11" s="265"/>
      <c r="AQ11" s="263" t="s">
        <v>545</v>
      </c>
      <c r="AR11" s="1127">
        <f>AH11</f>
        <v>0</v>
      </c>
      <c r="AS11" s="1127"/>
      <c r="AT11" s="258" t="s">
        <v>336</v>
      </c>
      <c r="AU11" s="1128">
        <f t="shared" si="3"/>
        <v>0</v>
      </c>
      <c r="AV11" s="1128"/>
      <c r="AW11" s="262"/>
      <c r="AX11" s="259"/>
      <c r="AY11" s="264"/>
      <c r="AZ11" s="265"/>
      <c r="BA11" s="263" t="s">
        <v>545</v>
      </c>
      <c r="BB11" s="1127">
        <f>AR11</f>
        <v>0</v>
      </c>
      <c r="BC11" s="1127"/>
      <c r="BD11" s="258" t="s">
        <v>336</v>
      </c>
      <c r="BE11" s="1128">
        <f t="shared" si="4"/>
        <v>0</v>
      </c>
      <c r="BF11" s="1128"/>
      <c r="BG11" s="262"/>
      <c r="BH11" s="259"/>
      <c r="BI11" s="264"/>
      <c r="BJ11" s="265"/>
      <c r="BK11" s="263" t="s">
        <v>545</v>
      </c>
      <c r="BL11" s="1127">
        <f>BB11</f>
        <v>0</v>
      </c>
      <c r="BM11" s="1127"/>
      <c r="BN11" s="258" t="s">
        <v>336</v>
      </c>
      <c r="BO11" s="1128">
        <f t="shared" si="5"/>
        <v>0</v>
      </c>
      <c r="BP11" s="1128"/>
      <c r="BQ11" s="262"/>
      <c r="BR11" s="259"/>
      <c r="BS11" s="264"/>
      <c r="BT11" s="265"/>
      <c r="BU11" s="263" t="s">
        <v>545</v>
      </c>
      <c r="BV11" s="1127">
        <f>BL11</f>
        <v>0</v>
      </c>
      <c r="BW11" s="1127"/>
      <c r="BX11" s="258" t="s">
        <v>336</v>
      </c>
      <c r="BY11" s="1128">
        <f t="shared" si="6"/>
        <v>0</v>
      </c>
      <c r="BZ11" s="1128"/>
      <c r="CA11" s="262"/>
      <c r="CB11" s="259"/>
      <c r="CC11" s="264"/>
      <c r="CD11" s="265"/>
      <c r="CE11" s="263" t="s">
        <v>545</v>
      </c>
      <c r="CF11" s="1127">
        <f>BV11</f>
        <v>0</v>
      </c>
      <c r="CG11" s="1127"/>
      <c r="CH11" s="258" t="s">
        <v>336</v>
      </c>
      <c r="CI11" s="1128">
        <f t="shared" si="7"/>
        <v>0</v>
      </c>
      <c r="CJ11" s="1128"/>
      <c r="CK11" s="262"/>
      <c r="CL11" s="259"/>
      <c r="CM11" s="264"/>
      <c r="CN11" s="265"/>
      <c r="CO11" s="263" t="s">
        <v>545</v>
      </c>
      <c r="CP11" s="1127">
        <f>CF11</f>
        <v>0</v>
      </c>
      <c r="CQ11" s="1127"/>
      <c r="CR11" s="258" t="s">
        <v>336</v>
      </c>
      <c r="CS11" s="1128">
        <f t="shared" si="8"/>
        <v>0</v>
      </c>
      <c r="CT11" s="1128"/>
      <c r="CU11" s="262"/>
      <c r="CV11" s="259"/>
      <c r="CW11" s="264"/>
      <c r="CX11" s="265"/>
      <c r="CY11" s="263" t="s">
        <v>545</v>
      </c>
      <c r="CZ11" s="1127">
        <f>CP11</f>
        <v>0</v>
      </c>
      <c r="DA11" s="1127"/>
      <c r="DB11" s="258" t="s">
        <v>336</v>
      </c>
      <c r="DC11" s="1128">
        <f t="shared" si="9"/>
        <v>0</v>
      </c>
      <c r="DD11" s="1128"/>
      <c r="DE11" s="262"/>
      <c r="DF11" s="259"/>
      <c r="DG11" s="264"/>
      <c r="DH11" s="265"/>
      <c r="DI11" s="263" t="s">
        <v>545</v>
      </c>
      <c r="DJ11" s="1127">
        <f>CZ11</f>
        <v>0</v>
      </c>
      <c r="DK11" s="1127"/>
      <c r="DL11" s="258" t="s">
        <v>336</v>
      </c>
      <c r="DM11" s="1128">
        <f t="shared" si="10"/>
        <v>0</v>
      </c>
      <c r="DN11" s="1128"/>
      <c r="DO11" s="262"/>
      <c r="DP11" s="259"/>
      <c r="DQ11" s="264"/>
      <c r="DR11" s="265"/>
      <c r="DS11" s="263" t="s">
        <v>545</v>
      </c>
      <c r="DT11" s="1127">
        <f>DJ11</f>
        <v>0</v>
      </c>
      <c r="DU11" s="1127"/>
      <c r="DV11" s="258" t="s">
        <v>336</v>
      </c>
      <c r="DW11" s="1128">
        <f t="shared" si="11"/>
        <v>0</v>
      </c>
      <c r="DX11" s="1128"/>
      <c r="DY11" s="262"/>
      <c r="DZ11" s="259"/>
      <c r="EA11" s="264"/>
      <c r="EB11" s="265"/>
      <c r="EC11" s="263" t="s">
        <v>545</v>
      </c>
      <c r="ED11" s="1127">
        <f>DT11</f>
        <v>0</v>
      </c>
      <c r="EE11" s="1127"/>
      <c r="EF11" s="258" t="s">
        <v>336</v>
      </c>
      <c r="EG11" s="1128">
        <f t="shared" si="12"/>
        <v>0</v>
      </c>
      <c r="EH11" s="1128"/>
      <c r="EI11" s="262"/>
      <c r="EJ11" s="259"/>
      <c r="EK11" s="264"/>
      <c r="EL11" s="265"/>
      <c r="EM11" s="263" t="s">
        <v>545</v>
      </c>
      <c r="EN11" s="1127">
        <f>ED11</f>
        <v>0</v>
      </c>
      <c r="EO11" s="1127"/>
      <c r="EP11" s="258" t="s">
        <v>336</v>
      </c>
      <c r="EQ11" s="1128">
        <f t="shared" si="13"/>
        <v>0</v>
      </c>
      <c r="ER11" s="1128"/>
      <c r="ES11" s="262"/>
      <c r="ET11" s="259"/>
      <c r="EU11" s="264"/>
      <c r="EV11" s="265"/>
      <c r="EW11" s="263" t="s">
        <v>545</v>
      </c>
      <c r="EX11" s="1127">
        <f>EN11</f>
        <v>0</v>
      </c>
      <c r="EY11" s="1127"/>
      <c r="EZ11" s="258" t="s">
        <v>336</v>
      </c>
      <c r="FA11" s="1128">
        <f t="shared" si="14"/>
        <v>0</v>
      </c>
      <c r="FB11" s="1128"/>
      <c r="FC11" s="262"/>
      <c r="FD11" s="259"/>
      <c r="FE11" s="264"/>
      <c r="FF11" s="265"/>
      <c r="FG11" s="263" t="s">
        <v>545</v>
      </c>
      <c r="FH11" s="1127">
        <f>EX11</f>
        <v>0</v>
      </c>
      <c r="FI11" s="1127"/>
      <c r="FJ11" s="258" t="s">
        <v>336</v>
      </c>
      <c r="FK11" s="1128">
        <f t="shared" si="15"/>
        <v>0</v>
      </c>
      <c r="FL11" s="1128"/>
      <c r="FM11" s="262"/>
      <c r="FN11" s="259"/>
      <c r="FO11" s="264"/>
      <c r="FP11" s="265"/>
      <c r="FQ11" s="263" t="s">
        <v>545</v>
      </c>
      <c r="FR11" s="1127">
        <f>FH11</f>
        <v>0</v>
      </c>
      <c r="FS11" s="1127"/>
      <c r="FT11" s="258" t="s">
        <v>336</v>
      </c>
      <c r="FU11" s="1128">
        <f t="shared" si="16"/>
        <v>0</v>
      </c>
      <c r="FV11" s="1128"/>
      <c r="FW11" s="262"/>
      <c r="FX11" s="259"/>
      <c r="FY11" s="264"/>
      <c r="FZ11" s="265"/>
      <c r="GA11" s="263" t="s">
        <v>545</v>
      </c>
      <c r="GB11" s="1127">
        <f>FR11</f>
        <v>0</v>
      </c>
      <c r="GC11" s="1127"/>
      <c r="GD11" s="258" t="s">
        <v>336</v>
      </c>
      <c r="GE11" s="1128">
        <f t="shared" si="17"/>
        <v>0</v>
      </c>
      <c r="GF11" s="1128"/>
      <c r="GG11" s="262"/>
      <c r="GH11" s="259"/>
      <c r="GI11" s="264"/>
      <c r="GJ11" s="265"/>
      <c r="GK11" s="263" t="s">
        <v>545</v>
      </c>
      <c r="GL11" s="1127">
        <f>GB11</f>
        <v>0</v>
      </c>
      <c r="GM11" s="1127"/>
      <c r="GN11" s="258" t="s">
        <v>336</v>
      </c>
      <c r="GO11" s="1128">
        <f t="shared" si="18"/>
        <v>0</v>
      </c>
      <c r="GP11" s="1128"/>
      <c r="GQ11" s="262"/>
      <c r="GR11" s="259"/>
      <c r="GS11" s="264"/>
      <c r="GT11" s="265"/>
      <c r="GU11" s="263" t="s">
        <v>545</v>
      </c>
      <c r="GV11" s="1127">
        <f>GL11</f>
        <v>0</v>
      </c>
      <c r="GW11" s="1127"/>
      <c r="GX11" s="258" t="s">
        <v>336</v>
      </c>
      <c r="GY11" s="1128">
        <f t="shared" si="19"/>
        <v>0</v>
      </c>
      <c r="GZ11" s="1128"/>
      <c r="HA11" s="262"/>
      <c r="HB11" s="259"/>
      <c r="HC11" s="264"/>
      <c r="HD11" s="265"/>
      <c r="HE11" s="263" t="s">
        <v>545</v>
      </c>
      <c r="HF11" s="1127">
        <f>GV11</f>
        <v>0</v>
      </c>
      <c r="HG11" s="1127"/>
      <c r="HH11" s="258" t="s">
        <v>336</v>
      </c>
      <c r="HI11" s="1128">
        <f t="shared" si="20"/>
        <v>0</v>
      </c>
      <c r="HJ11" s="1128"/>
      <c r="HK11" s="262"/>
      <c r="HL11" s="259"/>
      <c r="HM11" s="264"/>
      <c r="HN11" s="265"/>
      <c r="HO11" s="263" t="s">
        <v>545</v>
      </c>
      <c r="HP11" s="1127">
        <f>HF11</f>
        <v>0</v>
      </c>
      <c r="HQ11" s="1127"/>
      <c r="HR11" s="258" t="s">
        <v>336</v>
      </c>
      <c r="HS11" s="1128">
        <f t="shared" si="21"/>
        <v>0</v>
      </c>
      <c r="HT11" s="1128"/>
      <c r="HU11" s="262"/>
      <c r="HV11" s="259"/>
      <c r="HW11" s="264"/>
      <c r="HX11" s="265"/>
      <c r="HY11" s="263" t="s">
        <v>545</v>
      </c>
      <c r="HZ11" s="1127">
        <f>HP11</f>
        <v>0</v>
      </c>
      <c r="IA11" s="1127"/>
      <c r="IB11" s="258" t="s">
        <v>336</v>
      </c>
      <c r="IC11" s="1128">
        <f t="shared" si="22"/>
        <v>0</v>
      </c>
      <c r="ID11" s="1128"/>
      <c r="IE11" s="262"/>
      <c r="IF11" s="259"/>
      <c r="IG11" s="264"/>
      <c r="IH11" s="265"/>
      <c r="II11" s="263" t="s">
        <v>545</v>
      </c>
      <c r="IJ11" s="1127">
        <f>HZ11</f>
        <v>0</v>
      </c>
      <c r="IK11" s="1127"/>
      <c r="IL11" s="258" t="s">
        <v>336</v>
      </c>
      <c r="IM11" s="1128">
        <f t="shared" si="23"/>
        <v>0</v>
      </c>
      <c r="IN11" s="1128"/>
      <c r="IO11" s="262"/>
      <c r="IP11" s="259"/>
    </row>
    <row r="12" spans="1:250" ht="14.25" customHeight="1" x14ac:dyDescent="0.25">
      <c r="C12" s="263" t="s">
        <v>545</v>
      </c>
      <c r="D12" s="1127" t="str">
        <f>DATABASE!D12</f>
        <v xml:space="preserve"> </v>
      </c>
      <c r="E12" s="1127"/>
      <c r="F12" s="258" t="s">
        <v>336</v>
      </c>
      <c r="G12" s="1128" t="str">
        <f>DATABASE!E12</f>
        <v xml:space="preserve"> </v>
      </c>
      <c r="H12" s="1128"/>
      <c r="I12" s="262"/>
      <c r="J12" s="259"/>
      <c r="M12" s="263" t="s">
        <v>545</v>
      </c>
      <c r="N12" s="1127" t="str">
        <f>D12</f>
        <v xml:space="preserve"> </v>
      </c>
      <c r="O12" s="1127"/>
      <c r="P12" s="258" t="s">
        <v>336</v>
      </c>
      <c r="Q12" s="1128" t="str">
        <f t="shared" si="0"/>
        <v xml:space="preserve"> </v>
      </c>
      <c r="R12" s="1128"/>
      <c r="S12" s="262"/>
      <c r="T12" s="259"/>
      <c r="W12" s="263" t="s">
        <v>545</v>
      </c>
      <c r="X12" s="1127" t="str">
        <f>N12</f>
        <v xml:space="preserve"> </v>
      </c>
      <c r="Y12" s="1127"/>
      <c r="Z12" s="258" t="s">
        <v>336</v>
      </c>
      <c r="AA12" s="1128" t="str">
        <f t="shared" si="1"/>
        <v xml:space="preserve"> </v>
      </c>
      <c r="AB12" s="1128"/>
      <c r="AC12" s="262"/>
      <c r="AD12" s="259"/>
      <c r="AG12" s="263" t="s">
        <v>545</v>
      </c>
      <c r="AH12" s="1127" t="str">
        <f>X12</f>
        <v xml:space="preserve"> </v>
      </c>
      <c r="AI12" s="1127"/>
      <c r="AJ12" s="258" t="s">
        <v>336</v>
      </c>
      <c r="AK12" s="1128" t="str">
        <f t="shared" si="2"/>
        <v xml:space="preserve"> </v>
      </c>
      <c r="AL12" s="1128"/>
      <c r="AM12" s="262"/>
      <c r="AN12" s="259"/>
      <c r="AQ12" s="263" t="s">
        <v>545</v>
      </c>
      <c r="AR12" s="1127" t="str">
        <f>AH12</f>
        <v xml:space="preserve"> </v>
      </c>
      <c r="AS12" s="1127"/>
      <c r="AT12" s="258" t="s">
        <v>336</v>
      </c>
      <c r="AU12" s="1128" t="str">
        <f t="shared" si="3"/>
        <v xml:space="preserve"> </v>
      </c>
      <c r="AV12" s="1128"/>
      <c r="AW12" s="262"/>
      <c r="AX12" s="259"/>
      <c r="BA12" s="263" t="s">
        <v>545</v>
      </c>
      <c r="BB12" s="1127" t="str">
        <f>AR12</f>
        <v xml:space="preserve"> </v>
      </c>
      <c r="BC12" s="1127"/>
      <c r="BD12" s="258" t="s">
        <v>336</v>
      </c>
      <c r="BE12" s="1128" t="str">
        <f t="shared" si="4"/>
        <v xml:space="preserve"> </v>
      </c>
      <c r="BF12" s="1128"/>
      <c r="BG12" s="262"/>
      <c r="BH12" s="259"/>
      <c r="BK12" s="263" t="s">
        <v>545</v>
      </c>
      <c r="BL12" s="1127" t="str">
        <f>BB12</f>
        <v xml:space="preserve"> </v>
      </c>
      <c r="BM12" s="1127"/>
      <c r="BN12" s="258" t="s">
        <v>336</v>
      </c>
      <c r="BO12" s="1128" t="str">
        <f t="shared" si="5"/>
        <v xml:space="preserve"> </v>
      </c>
      <c r="BP12" s="1128"/>
      <c r="BQ12" s="262"/>
      <c r="BR12" s="259"/>
      <c r="BU12" s="263" t="s">
        <v>545</v>
      </c>
      <c r="BV12" s="1127" t="str">
        <f>BL12</f>
        <v xml:space="preserve"> </v>
      </c>
      <c r="BW12" s="1127"/>
      <c r="BX12" s="258" t="s">
        <v>336</v>
      </c>
      <c r="BY12" s="1128" t="str">
        <f t="shared" si="6"/>
        <v xml:space="preserve"> </v>
      </c>
      <c r="BZ12" s="1128"/>
      <c r="CA12" s="262"/>
      <c r="CB12" s="259"/>
      <c r="CE12" s="263" t="s">
        <v>545</v>
      </c>
      <c r="CF12" s="1127" t="str">
        <f>BV12</f>
        <v xml:space="preserve"> </v>
      </c>
      <c r="CG12" s="1127"/>
      <c r="CH12" s="258" t="s">
        <v>336</v>
      </c>
      <c r="CI12" s="1128" t="str">
        <f t="shared" si="7"/>
        <v xml:space="preserve"> </v>
      </c>
      <c r="CJ12" s="1128"/>
      <c r="CK12" s="262"/>
      <c r="CL12" s="259"/>
      <c r="CO12" s="263" t="s">
        <v>545</v>
      </c>
      <c r="CP12" s="1127" t="str">
        <f>CF12</f>
        <v xml:space="preserve"> </v>
      </c>
      <c r="CQ12" s="1127"/>
      <c r="CR12" s="258" t="s">
        <v>336</v>
      </c>
      <c r="CS12" s="1128" t="str">
        <f t="shared" si="8"/>
        <v xml:space="preserve"> </v>
      </c>
      <c r="CT12" s="1128"/>
      <c r="CU12" s="262"/>
      <c r="CV12" s="259"/>
      <c r="CY12" s="263" t="s">
        <v>545</v>
      </c>
      <c r="CZ12" s="1127" t="str">
        <f>CP12</f>
        <v xml:space="preserve"> </v>
      </c>
      <c r="DA12" s="1127"/>
      <c r="DB12" s="258" t="s">
        <v>336</v>
      </c>
      <c r="DC12" s="1128" t="str">
        <f t="shared" si="9"/>
        <v xml:space="preserve"> </v>
      </c>
      <c r="DD12" s="1128"/>
      <c r="DE12" s="262"/>
      <c r="DF12" s="259"/>
      <c r="DI12" s="263" t="s">
        <v>545</v>
      </c>
      <c r="DJ12" s="1127" t="str">
        <f>CZ12</f>
        <v xml:space="preserve"> </v>
      </c>
      <c r="DK12" s="1127"/>
      <c r="DL12" s="258" t="s">
        <v>336</v>
      </c>
      <c r="DM12" s="1128" t="str">
        <f t="shared" si="10"/>
        <v xml:space="preserve"> </v>
      </c>
      <c r="DN12" s="1128"/>
      <c r="DO12" s="262"/>
      <c r="DP12" s="259"/>
      <c r="DS12" s="263" t="s">
        <v>545</v>
      </c>
      <c r="DT12" s="1127" t="str">
        <f>DJ12</f>
        <v xml:space="preserve"> </v>
      </c>
      <c r="DU12" s="1127"/>
      <c r="DV12" s="258" t="s">
        <v>336</v>
      </c>
      <c r="DW12" s="1128" t="str">
        <f t="shared" si="11"/>
        <v xml:space="preserve"> </v>
      </c>
      <c r="DX12" s="1128"/>
      <c r="DY12" s="262"/>
      <c r="DZ12" s="259"/>
      <c r="EC12" s="263" t="s">
        <v>545</v>
      </c>
      <c r="ED12" s="1127" t="str">
        <f>DT12</f>
        <v xml:space="preserve"> </v>
      </c>
      <c r="EE12" s="1127"/>
      <c r="EF12" s="258" t="s">
        <v>336</v>
      </c>
      <c r="EG12" s="1128" t="str">
        <f t="shared" si="12"/>
        <v xml:space="preserve"> </v>
      </c>
      <c r="EH12" s="1128"/>
      <c r="EI12" s="262"/>
      <c r="EJ12" s="259"/>
      <c r="EM12" s="263" t="s">
        <v>545</v>
      </c>
      <c r="EN12" s="1127" t="str">
        <f>ED12</f>
        <v xml:space="preserve"> </v>
      </c>
      <c r="EO12" s="1127"/>
      <c r="EP12" s="258" t="s">
        <v>336</v>
      </c>
      <c r="EQ12" s="1128" t="str">
        <f t="shared" si="13"/>
        <v xml:space="preserve"> </v>
      </c>
      <c r="ER12" s="1128"/>
      <c r="ES12" s="262"/>
      <c r="ET12" s="259"/>
      <c r="EW12" s="263" t="s">
        <v>545</v>
      </c>
      <c r="EX12" s="1127" t="str">
        <f>EN12</f>
        <v xml:space="preserve"> </v>
      </c>
      <c r="EY12" s="1127"/>
      <c r="EZ12" s="258" t="s">
        <v>336</v>
      </c>
      <c r="FA12" s="1128" t="str">
        <f t="shared" si="14"/>
        <v xml:space="preserve"> </v>
      </c>
      <c r="FB12" s="1128"/>
      <c r="FC12" s="262"/>
      <c r="FD12" s="259"/>
      <c r="FG12" s="263" t="s">
        <v>545</v>
      </c>
      <c r="FH12" s="1127" t="str">
        <f>EX12</f>
        <v xml:space="preserve"> </v>
      </c>
      <c r="FI12" s="1127"/>
      <c r="FJ12" s="258" t="s">
        <v>336</v>
      </c>
      <c r="FK12" s="1128" t="str">
        <f t="shared" si="15"/>
        <v xml:space="preserve"> </v>
      </c>
      <c r="FL12" s="1128"/>
      <c r="FM12" s="262"/>
      <c r="FN12" s="259"/>
      <c r="FQ12" s="263" t="s">
        <v>545</v>
      </c>
      <c r="FR12" s="1127" t="str">
        <f>FH12</f>
        <v xml:space="preserve"> </v>
      </c>
      <c r="FS12" s="1127"/>
      <c r="FT12" s="258" t="s">
        <v>336</v>
      </c>
      <c r="FU12" s="1128" t="str">
        <f t="shared" si="16"/>
        <v xml:space="preserve"> </v>
      </c>
      <c r="FV12" s="1128"/>
      <c r="FW12" s="262"/>
      <c r="FX12" s="259"/>
      <c r="GA12" s="263" t="s">
        <v>545</v>
      </c>
      <c r="GB12" s="1127" t="str">
        <f>FR12</f>
        <v xml:space="preserve"> </v>
      </c>
      <c r="GC12" s="1127"/>
      <c r="GD12" s="258" t="s">
        <v>336</v>
      </c>
      <c r="GE12" s="1128" t="str">
        <f t="shared" si="17"/>
        <v xml:space="preserve"> </v>
      </c>
      <c r="GF12" s="1128"/>
      <c r="GG12" s="262"/>
      <c r="GH12" s="259"/>
      <c r="GK12" s="263" t="s">
        <v>545</v>
      </c>
      <c r="GL12" s="1127" t="str">
        <f>GB12</f>
        <v xml:space="preserve"> </v>
      </c>
      <c r="GM12" s="1127"/>
      <c r="GN12" s="258" t="s">
        <v>336</v>
      </c>
      <c r="GO12" s="1128" t="str">
        <f t="shared" si="18"/>
        <v xml:space="preserve"> </v>
      </c>
      <c r="GP12" s="1128"/>
      <c r="GQ12" s="262"/>
      <c r="GR12" s="259"/>
      <c r="GU12" s="263" t="s">
        <v>545</v>
      </c>
      <c r="GV12" s="1127" t="str">
        <f>GL12</f>
        <v xml:space="preserve"> </v>
      </c>
      <c r="GW12" s="1127"/>
      <c r="GX12" s="258" t="s">
        <v>336</v>
      </c>
      <c r="GY12" s="1128" t="str">
        <f t="shared" si="19"/>
        <v xml:space="preserve"> </v>
      </c>
      <c r="GZ12" s="1128"/>
      <c r="HA12" s="262"/>
      <c r="HB12" s="259"/>
      <c r="HE12" s="263" t="s">
        <v>545</v>
      </c>
      <c r="HF12" s="1127" t="str">
        <f>GV12</f>
        <v xml:space="preserve"> </v>
      </c>
      <c r="HG12" s="1127"/>
      <c r="HH12" s="258" t="s">
        <v>336</v>
      </c>
      <c r="HI12" s="1128" t="str">
        <f t="shared" si="20"/>
        <v xml:space="preserve"> </v>
      </c>
      <c r="HJ12" s="1128"/>
      <c r="HK12" s="262"/>
      <c r="HL12" s="259"/>
      <c r="HO12" s="263" t="s">
        <v>545</v>
      </c>
      <c r="HP12" s="1127" t="str">
        <f>HF12</f>
        <v xml:space="preserve"> </v>
      </c>
      <c r="HQ12" s="1127"/>
      <c r="HR12" s="258" t="s">
        <v>336</v>
      </c>
      <c r="HS12" s="1128" t="str">
        <f t="shared" si="21"/>
        <v xml:space="preserve"> </v>
      </c>
      <c r="HT12" s="1128"/>
      <c r="HU12" s="262"/>
      <c r="HV12" s="259"/>
      <c r="HY12" s="263" t="s">
        <v>545</v>
      </c>
      <c r="HZ12" s="1127" t="str">
        <f>HP12</f>
        <v xml:space="preserve"> </v>
      </c>
      <c r="IA12" s="1127"/>
      <c r="IB12" s="258" t="s">
        <v>336</v>
      </c>
      <c r="IC12" s="1128" t="str">
        <f t="shared" si="22"/>
        <v xml:space="preserve"> </v>
      </c>
      <c r="ID12" s="1128"/>
      <c r="IE12" s="262"/>
      <c r="IF12" s="259"/>
      <c r="II12" s="263" t="s">
        <v>545</v>
      </c>
      <c r="IJ12" s="1127" t="str">
        <f>HZ12</f>
        <v xml:space="preserve"> </v>
      </c>
      <c r="IK12" s="1127"/>
      <c r="IL12" s="258" t="s">
        <v>336</v>
      </c>
      <c r="IM12" s="1128" t="str">
        <f t="shared" si="23"/>
        <v xml:space="preserve"> </v>
      </c>
      <c r="IN12" s="1128"/>
      <c r="IO12" s="262"/>
      <c r="IP12" s="259"/>
    </row>
    <row r="13" spans="1:250" ht="9.75" customHeight="1" x14ac:dyDescent="0.3">
      <c r="C13" s="266"/>
      <c r="D13" s="266"/>
      <c r="E13" s="267"/>
      <c r="F13" s="267"/>
      <c r="G13" s="267"/>
      <c r="H13" s="267"/>
      <c r="I13" s="267"/>
      <c r="J13" s="252"/>
      <c r="M13" s="266"/>
      <c r="N13" s="266"/>
      <c r="O13" s="527"/>
      <c r="P13" s="267"/>
      <c r="Q13" s="267"/>
      <c r="R13" s="267"/>
      <c r="S13" s="267"/>
      <c r="T13" s="252"/>
      <c r="W13" s="266"/>
      <c r="X13" s="266"/>
      <c r="Y13" s="267"/>
      <c r="Z13" s="267"/>
      <c r="AA13" s="267"/>
      <c r="AB13" s="267"/>
      <c r="AC13" s="267"/>
      <c r="AD13" s="252"/>
      <c r="AG13" s="266"/>
      <c r="AH13" s="266"/>
      <c r="AI13" s="267"/>
      <c r="AJ13" s="267"/>
      <c r="AK13" s="267"/>
      <c r="AL13" s="267"/>
      <c r="AM13" s="267"/>
      <c r="AN13" s="252"/>
      <c r="AQ13" s="266"/>
      <c r="AR13" s="266"/>
      <c r="AS13" s="267"/>
      <c r="AT13" s="267"/>
      <c r="AU13" s="267"/>
      <c r="AV13" s="267"/>
      <c r="AW13" s="267"/>
      <c r="AX13" s="252"/>
      <c r="BA13" s="266"/>
      <c r="BB13" s="266"/>
      <c r="BC13" s="267"/>
      <c r="BD13" s="267"/>
      <c r="BE13" s="267"/>
      <c r="BF13" s="267"/>
      <c r="BG13" s="267"/>
      <c r="BH13" s="252"/>
      <c r="BK13" s="266"/>
      <c r="BL13" s="266"/>
      <c r="BM13" s="267"/>
      <c r="BN13" s="267"/>
      <c r="BO13" s="267"/>
      <c r="BP13" s="267"/>
      <c r="BQ13" s="267"/>
      <c r="BR13" s="252"/>
      <c r="BU13" s="266"/>
      <c r="BV13" s="266"/>
      <c r="BW13" s="267"/>
      <c r="BX13" s="267"/>
      <c r="BY13" s="267"/>
      <c r="BZ13" s="267"/>
      <c r="CA13" s="267"/>
      <c r="CB13" s="252"/>
      <c r="CE13" s="266"/>
      <c r="CF13" s="266"/>
      <c r="CG13" s="267"/>
      <c r="CH13" s="267"/>
      <c r="CI13" s="267"/>
      <c r="CJ13" s="267"/>
      <c r="CK13" s="267"/>
      <c r="CL13" s="252"/>
      <c r="CO13" s="266"/>
      <c r="CP13" s="266"/>
      <c r="CQ13" s="267"/>
      <c r="CR13" s="267"/>
      <c r="CS13" s="267"/>
      <c r="CT13" s="267"/>
      <c r="CU13" s="267"/>
      <c r="CV13" s="252"/>
      <c r="CY13" s="266"/>
      <c r="CZ13" s="266"/>
      <c r="DA13" s="267"/>
      <c r="DB13" s="267"/>
      <c r="DC13" s="267"/>
      <c r="DD13" s="267"/>
      <c r="DE13" s="267"/>
      <c r="DF13" s="252"/>
      <c r="DI13" s="266"/>
      <c r="DJ13" s="266"/>
      <c r="DK13" s="267"/>
      <c r="DL13" s="267"/>
      <c r="DM13" s="267"/>
      <c r="DN13" s="267"/>
      <c r="DO13" s="267"/>
      <c r="DP13" s="252"/>
      <c r="DS13" s="266"/>
      <c r="DT13" s="266"/>
      <c r="DU13" s="267"/>
      <c r="DV13" s="267"/>
      <c r="DW13" s="267"/>
      <c r="DX13" s="267"/>
      <c r="DY13" s="267"/>
      <c r="DZ13" s="252"/>
      <c r="EC13" s="266"/>
      <c r="ED13" s="266"/>
      <c r="EE13" s="267"/>
      <c r="EF13" s="267"/>
      <c r="EG13" s="267"/>
      <c r="EH13" s="267"/>
      <c r="EI13" s="267"/>
      <c r="EJ13" s="252"/>
      <c r="EM13" s="266"/>
      <c r="EN13" s="266"/>
      <c r="EO13" s="267"/>
      <c r="EP13" s="267"/>
      <c r="EQ13" s="267"/>
      <c r="ER13" s="267"/>
      <c r="ES13" s="267"/>
      <c r="ET13" s="252"/>
      <c r="EW13" s="266"/>
      <c r="EX13" s="266"/>
      <c r="EY13" s="267"/>
      <c r="EZ13" s="267"/>
      <c r="FA13" s="267"/>
      <c r="FB13" s="267"/>
      <c r="FC13" s="267"/>
      <c r="FD13" s="252"/>
      <c r="FG13" s="266"/>
      <c r="FH13" s="266"/>
      <c r="FI13" s="267"/>
      <c r="FJ13" s="267"/>
      <c r="FK13" s="267"/>
      <c r="FL13" s="267"/>
      <c r="FM13" s="267"/>
      <c r="FN13" s="252"/>
      <c r="FQ13" s="266"/>
      <c r="FR13" s="266"/>
      <c r="FS13" s="267"/>
      <c r="FT13" s="267"/>
      <c r="FU13" s="267"/>
      <c r="FV13" s="267"/>
      <c r="FW13" s="267"/>
      <c r="FX13" s="252"/>
      <c r="GA13" s="266"/>
      <c r="GB13" s="266"/>
      <c r="GC13" s="267"/>
      <c r="GD13" s="267"/>
      <c r="GE13" s="267"/>
      <c r="GF13" s="267"/>
      <c r="GG13" s="267"/>
      <c r="GH13" s="252"/>
      <c r="GK13" s="266"/>
      <c r="GL13" s="266"/>
      <c r="GM13" s="267"/>
      <c r="GN13" s="267"/>
      <c r="GO13" s="267"/>
      <c r="GP13" s="267"/>
      <c r="GQ13" s="267"/>
      <c r="GR13" s="252"/>
      <c r="GU13" s="266"/>
      <c r="GV13" s="266"/>
      <c r="GW13" s="267"/>
      <c r="GX13" s="267"/>
      <c r="GY13" s="267"/>
      <c r="GZ13" s="267"/>
      <c r="HA13" s="267"/>
      <c r="HB13" s="252"/>
      <c r="HE13" s="266"/>
      <c r="HF13" s="266"/>
      <c r="HG13" s="267"/>
      <c r="HH13" s="267"/>
      <c r="HI13" s="267"/>
      <c r="HJ13" s="267"/>
      <c r="HK13" s="267"/>
      <c r="HL13" s="252"/>
      <c r="HO13" s="266"/>
      <c r="HP13" s="266"/>
      <c r="HQ13" s="267"/>
      <c r="HR13" s="267"/>
      <c r="HS13" s="267"/>
      <c r="HT13" s="267"/>
      <c r="HU13" s="267"/>
      <c r="HV13" s="252"/>
      <c r="HY13" s="266"/>
      <c r="HZ13" s="266"/>
      <c r="IA13" s="267"/>
      <c r="IB13" s="267"/>
      <c r="IC13" s="267"/>
      <c r="ID13" s="267"/>
      <c r="IE13" s="267"/>
      <c r="IF13" s="252"/>
      <c r="II13" s="266"/>
      <c r="IJ13" s="266"/>
      <c r="IK13" s="267"/>
      <c r="IL13" s="267"/>
      <c r="IM13" s="267"/>
      <c r="IN13" s="267"/>
      <c r="IO13" s="267"/>
      <c r="IP13" s="252"/>
    </row>
    <row r="14" spans="1:250" ht="17.25" customHeight="1" x14ac:dyDescent="0.25">
      <c r="A14" s="1118" t="s">
        <v>337</v>
      </c>
      <c r="B14" s="1121" t="s">
        <v>338</v>
      </c>
      <c r="C14" s="1122"/>
      <c r="D14" s="1118" t="s">
        <v>339</v>
      </c>
      <c r="E14" s="1118" t="s">
        <v>340</v>
      </c>
      <c r="F14" s="1085" t="s">
        <v>105</v>
      </c>
      <c r="G14" s="1087"/>
      <c r="H14" s="1118" t="s">
        <v>341</v>
      </c>
      <c r="I14" s="1085" t="s">
        <v>342</v>
      </c>
      <c r="J14" s="1087"/>
      <c r="K14" s="1118" t="s">
        <v>337</v>
      </c>
      <c r="L14" s="1121" t="s">
        <v>338</v>
      </c>
      <c r="M14" s="1122"/>
      <c r="N14" s="1118" t="s">
        <v>339</v>
      </c>
      <c r="O14" s="1118" t="s">
        <v>340</v>
      </c>
      <c r="P14" s="1085" t="s">
        <v>105</v>
      </c>
      <c r="Q14" s="1087"/>
      <c r="R14" s="1118" t="s">
        <v>341</v>
      </c>
      <c r="S14" s="1085" t="s">
        <v>342</v>
      </c>
      <c r="T14" s="1087"/>
      <c r="U14" s="1118" t="s">
        <v>337</v>
      </c>
      <c r="V14" s="1121" t="s">
        <v>338</v>
      </c>
      <c r="W14" s="1122"/>
      <c r="X14" s="1118" t="s">
        <v>339</v>
      </c>
      <c r="Y14" s="1118" t="s">
        <v>340</v>
      </c>
      <c r="Z14" s="1085" t="s">
        <v>105</v>
      </c>
      <c r="AA14" s="1087"/>
      <c r="AB14" s="1118" t="s">
        <v>341</v>
      </c>
      <c r="AC14" s="1085" t="s">
        <v>342</v>
      </c>
      <c r="AD14" s="1087"/>
      <c r="AE14" s="1118" t="s">
        <v>337</v>
      </c>
      <c r="AF14" s="1121" t="s">
        <v>338</v>
      </c>
      <c r="AG14" s="1122"/>
      <c r="AH14" s="1118" t="s">
        <v>339</v>
      </c>
      <c r="AI14" s="1118" t="s">
        <v>340</v>
      </c>
      <c r="AJ14" s="1085" t="s">
        <v>105</v>
      </c>
      <c r="AK14" s="1087"/>
      <c r="AL14" s="1118" t="s">
        <v>341</v>
      </c>
      <c r="AM14" s="1085" t="s">
        <v>342</v>
      </c>
      <c r="AN14" s="1087"/>
      <c r="AO14" s="1118" t="s">
        <v>337</v>
      </c>
      <c r="AP14" s="1121" t="s">
        <v>338</v>
      </c>
      <c r="AQ14" s="1122"/>
      <c r="AR14" s="1118" t="s">
        <v>339</v>
      </c>
      <c r="AS14" s="1118" t="s">
        <v>340</v>
      </c>
      <c r="AT14" s="1085" t="s">
        <v>105</v>
      </c>
      <c r="AU14" s="1087"/>
      <c r="AV14" s="1118" t="s">
        <v>341</v>
      </c>
      <c r="AW14" s="1085" t="s">
        <v>342</v>
      </c>
      <c r="AX14" s="1087"/>
      <c r="AY14" s="1118" t="s">
        <v>337</v>
      </c>
      <c r="AZ14" s="1121" t="s">
        <v>338</v>
      </c>
      <c r="BA14" s="1122"/>
      <c r="BB14" s="1118" t="s">
        <v>339</v>
      </c>
      <c r="BC14" s="1118" t="s">
        <v>340</v>
      </c>
      <c r="BD14" s="1085" t="s">
        <v>105</v>
      </c>
      <c r="BE14" s="1087"/>
      <c r="BF14" s="1118" t="s">
        <v>341</v>
      </c>
      <c r="BG14" s="1085" t="s">
        <v>342</v>
      </c>
      <c r="BH14" s="1087"/>
      <c r="BI14" s="1118" t="s">
        <v>337</v>
      </c>
      <c r="BJ14" s="1121" t="s">
        <v>338</v>
      </c>
      <c r="BK14" s="1122"/>
      <c r="BL14" s="1118" t="s">
        <v>339</v>
      </c>
      <c r="BM14" s="1118" t="s">
        <v>340</v>
      </c>
      <c r="BN14" s="1085" t="s">
        <v>105</v>
      </c>
      <c r="BO14" s="1087"/>
      <c r="BP14" s="1118" t="s">
        <v>341</v>
      </c>
      <c r="BQ14" s="1085" t="s">
        <v>342</v>
      </c>
      <c r="BR14" s="1087"/>
      <c r="BS14" s="1118" t="s">
        <v>337</v>
      </c>
      <c r="BT14" s="1121" t="s">
        <v>338</v>
      </c>
      <c r="BU14" s="1122"/>
      <c r="BV14" s="1118" t="s">
        <v>339</v>
      </c>
      <c r="BW14" s="1118" t="s">
        <v>340</v>
      </c>
      <c r="BX14" s="1085" t="s">
        <v>105</v>
      </c>
      <c r="BY14" s="1087"/>
      <c r="BZ14" s="1118" t="s">
        <v>341</v>
      </c>
      <c r="CA14" s="1085" t="s">
        <v>342</v>
      </c>
      <c r="CB14" s="1087"/>
      <c r="CC14" s="1118" t="s">
        <v>337</v>
      </c>
      <c r="CD14" s="1121" t="s">
        <v>338</v>
      </c>
      <c r="CE14" s="1122"/>
      <c r="CF14" s="1118" t="s">
        <v>339</v>
      </c>
      <c r="CG14" s="1118" t="s">
        <v>340</v>
      </c>
      <c r="CH14" s="1085" t="s">
        <v>105</v>
      </c>
      <c r="CI14" s="1087"/>
      <c r="CJ14" s="1118" t="s">
        <v>341</v>
      </c>
      <c r="CK14" s="1085" t="s">
        <v>342</v>
      </c>
      <c r="CL14" s="1087"/>
      <c r="CM14" s="1118" t="s">
        <v>337</v>
      </c>
      <c r="CN14" s="1121" t="s">
        <v>338</v>
      </c>
      <c r="CO14" s="1122"/>
      <c r="CP14" s="1118" t="s">
        <v>339</v>
      </c>
      <c r="CQ14" s="1118" t="s">
        <v>340</v>
      </c>
      <c r="CR14" s="1085" t="s">
        <v>105</v>
      </c>
      <c r="CS14" s="1087"/>
      <c r="CT14" s="1118" t="s">
        <v>341</v>
      </c>
      <c r="CU14" s="1085" t="s">
        <v>342</v>
      </c>
      <c r="CV14" s="1087"/>
      <c r="CW14" s="1118" t="s">
        <v>337</v>
      </c>
      <c r="CX14" s="1121" t="s">
        <v>338</v>
      </c>
      <c r="CY14" s="1122"/>
      <c r="CZ14" s="1118" t="s">
        <v>339</v>
      </c>
      <c r="DA14" s="1118" t="s">
        <v>340</v>
      </c>
      <c r="DB14" s="1085" t="s">
        <v>105</v>
      </c>
      <c r="DC14" s="1087"/>
      <c r="DD14" s="1118" t="s">
        <v>341</v>
      </c>
      <c r="DE14" s="1085" t="s">
        <v>342</v>
      </c>
      <c r="DF14" s="1087"/>
      <c r="DG14" s="1118" t="s">
        <v>337</v>
      </c>
      <c r="DH14" s="1121" t="s">
        <v>338</v>
      </c>
      <c r="DI14" s="1122"/>
      <c r="DJ14" s="1118" t="s">
        <v>339</v>
      </c>
      <c r="DK14" s="1118" t="s">
        <v>340</v>
      </c>
      <c r="DL14" s="1085" t="s">
        <v>105</v>
      </c>
      <c r="DM14" s="1087"/>
      <c r="DN14" s="1118" t="s">
        <v>341</v>
      </c>
      <c r="DO14" s="1085" t="s">
        <v>342</v>
      </c>
      <c r="DP14" s="1087"/>
      <c r="DQ14" s="1118" t="s">
        <v>337</v>
      </c>
      <c r="DR14" s="1121" t="s">
        <v>338</v>
      </c>
      <c r="DS14" s="1122"/>
      <c r="DT14" s="1118" t="s">
        <v>339</v>
      </c>
      <c r="DU14" s="1118" t="s">
        <v>340</v>
      </c>
      <c r="DV14" s="1085" t="s">
        <v>105</v>
      </c>
      <c r="DW14" s="1087"/>
      <c r="DX14" s="1118" t="s">
        <v>341</v>
      </c>
      <c r="DY14" s="1085" t="s">
        <v>342</v>
      </c>
      <c r="DZ14" s="1087"/>
      <c r="EA14" s="1118" t="s">
        <v>337</v>
      </c>
      <c r="EB14" s="1121" t="s">
        <v>338</v>
      </c>
      <c r="EC14" s="1122"/>
      <c r="ED14" s="1118" t="s">
        <v>339</v>
      </c>
      <c r="EE14" s="1118" t="s">
        <v>340</v>
      </c>
      <c r="EF14" s="1085" t="s">
        <v>105</v>
      </c>
      <c r="EG14" s="1087"/>
      <c r="EH14" s="1118" t="s">
        <v>341</v>
      </c>
      <c r="EI14" s="1085" t="s">
        <v>342</v>
      </c>
      <c r="EJ14" s="1087"/>
      <c r="EK14" s="1118" t="s">
        <v>337</v>
      </c>
      <c r="EL14" s="1121" t="s">
        <v>338</v>
      </c>
      <c r="EM14" s="1122"/>
      <c r="EN14" s="1118" t="s">
        <v>339</v>
      </c>
      <c r="EO14" s="1118" t="s">
        <v>340</v>
      </c>
      <c r="EP14" s="1085" t="s">
        <v>105</v>
      </c>
      <c r="EQ14" s="1087"/>
      <c r="ER14" s="1118" t="s">
        <v>341</v>
      </c>
      <c r="ES14" s="1085" t="s">
        <v>342</v>
      </c>
      <c r="ET14" s="1087"/>
      <c r="EU14" s="1118" t="s">
        <v>337</v>
      </c>
      <c r="EV14" s="1121" t="s">
        <v>338</v>
      </c>
      <c r="EW14" s="1122"/>
      <c r="EX14" s="1118" t="s">
        <v>339</v>
      </c>
      <c r="EY14" s="1118" t="s">
        <v>340</v>
      </c>
      <c r="EZ14" s="1085" t="s">
        <v>105</v>
      </c>
      <c r="FA14" s="1087"/>
      <c r="FB14" s="1118" t="s">
        <v>341</v>
      </c>
      <c r="FC14" s="1085" t="s">
        <v>342</v>
      </c>
      <c r="FD14" s="1087"/>
      <c r="FE14" s="1118" t="s">
        <v>337</v>
      </c>
      <c r="FF14" s="1121" t="s">
        <v>338</v>
      </c>
      <c r="FG14" s="1122"/>
      <c r="FH14" s="1118" t="s">
        <v>339</v>
      </c>
      <c r="FI14" s="1118" t="s">
        <v>340</v>
      </c>
      <c r="FJ14" s="1085" t="s">
        <v>105</v>
      </c>
      <c r="FK14" s="1087"/>
      <c r="FL14" s="1118" t="s">
        <v>341</v>
      </c>
      <c r="FM14" s="1085" t="s">
        <v>342</v>
      </c>
      <c r="FN14" s="1087"/>
      <c r="FO14" s="1118" t="s">
        <v>337</v>
      </c>
      <c r="FP14" s="1121" t="s">
        <v>338</v>
      </c>
      <c r="FQ14" s="1122"/>
      <c r="FR14" s="1118" t="s">
        <v>339</v>
      </c>
      <c r="FS14" s="1118" t="s">
        <v>340</v>
      </c>
      <c r="FT14" s="1085" t="s">
        <v>105</v>
      </c>
      <c r="FU14" s="1087"/>
      <c r="FV14" s="1118" t="s">
        <v>341</v>
      </c>
      <c r="FW14" s="1085" t="s">
        <v>342</v>
      </c>
      <c r="FX14" s="1087"/>
      <c r="FY14" s="1118" t="s">
        <v>337</v>
      </c>
      <c r="FZ14" s="1121" t="s">
        <v>338</v>
      </c>
      <c r="GA14" s="1122"/>
      <c r="GB14" s="1118" t="s">
        <v>339</v>
      </c>
      <c r="GC14" s="1118" t="s">
        <v>340</v>
      </c>
      <c r="GD14" s="1085" t="s">
        <v>105</v>
      </c>
      <c r="GE14" s="1087"/>
      <c r="GF14" s="1118" t="s">
        <v>341</v>
      </c>
      <c r="GG14" s="1085" t="s">
        <v>342</v>
      </c>
      <c r="GH14" s="1087"/>
      <c r="GI14" s="1118" t="s">
        <v>337</v>
      </c>
      <c r="GJ14" s="1121" t="s">
        <v>338</v>
      </c>
      <c r="GK14" s="1122"/>
      <c r="GL14" s="1118" t="s">
        <v>339</v>
      </c>
      <c r="GM14" s="1118" t="s">
        <v>340</v>
      </c>
      <c r="GN14" s="1085" t="s">
        <v>105</v>
      </c>
      <c r="GO14" s="1087"/>
      <c r="GP14" s="1118" t="s">
        <v>341</v>
      </c>
      <c r="GQ14" s="1085" t="s">
        <v>342</v>
      </c>
      <c r="GR14" s="1087"/>
      <c r="GS14" s="1118" t="s">
        <v>337</v>
      </c>
      <c r="GT14" s="1121" t="s">
        <v>338</v>
      </c>
      <c r="GU14" s="1122"/>
      <c r="GV14" s="1118" t="s">
        <v>339</v>
      </c>
      <c r="GW14" s="1118" t="s">
        <v>340</v>
      </c>
      <c r="GX14" s="1085" t="s">
        <v>105</v>
      </c>
      <c r="GY14" s="1087"/>
      <c r="GZ14" s="1118" t="s">
        <v>341</v>
      </c>
      <c r="HA14" s="1085" t="s">
        <v>342</v>
      </c>
      <c r="HB14" s="1087"/>
      <c r="HC14" s="1118" t="s">
        <v>337</v>
      </c>
      <c r="HD14" s="1121" t="s">
        <v>338</v>
      </c>
      <c r="HE14" s="1122"/>
      <c r="HF14" s="1118" t="s">
        <v>339</v>
      </c>
      <c r="HG14" s="1118" t="s">
        <v>340</v>
      </c>
      <c r="HH14" s="1085" t="s">
        <v>105</v>
      </c>
      <c r="HI14" s="1087"/>
      <c r="HJ14" s="1118" t="s">
        <v>341</v>
      </c>
      <c r="HK14" s="1085" t="s">
        <v>342</v>
      </c>
      <c r="HL14" s="1087"/>
      <c r="HM14" s="1118" t="s">
        <v>337</v>
      </c>
      <c r="HN14" s="1121" t="s">
        <v>338</v>
      </c>
      <c r="HO14" s="1122"/>
      <c r="HP14" s="1118" t="s">
        <v>339</v>
      </c>
      <c r="HQ14" s="1118" t="s">
        <v>340</v>
      </c>
      <c r="HR14" s="1085" t="s">
        <v>105</v>
      </c>
      <c r="HS14" s="1087"/>
      <c r="HT14" s="1118" t="s">
        <v>341</v>
      </c>
      <c r="HU14" s="1085" t="s">
        <v>342</v>
      </c>
      <c r="HV14" s="1087"/>
      <c r="HW14" s="1118" t="s">
        <v>337</v>
      </c>
      <c r="HX14" s="1121" t="s">
        <v>338</v>
      </c>
      <c r="HY14" s="1122"/>
      <c r="HZ14" s="1118" t="s">
        <v>339</v>
      </c>
      <c r="IA14" s="1118" t="s">
        <v>340</v>
      </c>
      <c r="IB14" s="1085" t="s">
        <v>105</v>
      </c>
      <c r="IC14" s="1087"/>
      <c r="ID14" s="1118" t="s">
        <v>341</v>
      </c>
      <c r="IE14" s="1085" t="s">
        <v>342</v>
      </c>
      <c r="IF14" s="1087"/>
      <c r="IG14" s="1118" t="s">
        <v>337</v>
      </c>
      <c r="IH14" s="1121" t="s">
        <v>338</v>
      </c>
      <c r="II14" s="1122"/>
      <c r="IJ14" s="1118" t="s">
        <v>339</v>
      </c>
      <c r="IK14" s="1118" t="s">
        <v>340</v>
      </c>
      <c r="IL14" s="1085" t="s">
        <v>105</v>
      </c>
      <c r="IM14" s="1087"/>
      <c r="IN14" s="1118" t="s">
        <v>341</v>
      </c>
      <c r="IO14" s="1085" t="s">
        <v>342</v>
      </c>
      <c r="IP14" s="1087"/>
    </row>
    <row r="15" spans="1:250" ht="15" customHeight="1" x14ac:dyDescent="0.25">
      <c r="A15" s="1120"/>
      <c r="B15" s="1123"/>
      <c r="C15" s="1124"/>
      <c r="D15" s="1120"/>
      <c r="E15" s="1120"/>
      <c r="F15" s="1118" t="s">
        <v>99</v>
      </c>
      <c r="G15" s="1118" t="s">
        <v>100</v>
      </c>
      <c r="H15" s="1120"/>
      <c r="I15" s="1051" t="s">
        <v>343</v>
      </c>
      <c r="J15" s="1051" t="s">
        <v>344</v>
      </c>
      <c r="K15" s="1120"/>
      <c r="L15" s="1123"/>
      <c r="M15" s="1124"/>
      <c r="N15" s="1120"/>
      <c r="O15" s="1120"/>
      <c r="P15" s="1118" t="s">
        <v>99</v>
      </c>
      <c r="Q15" s="1118" t="s">
        <v>100</v>
      </c>
      <c r="R15" s="1120"/>
      <c r="S15" s="1051" t="s">
        <v>343</v>
      </c>
      <c r="T15" s="1051" t="s">
        <v>344</v>
      </c>
      <c r="U15" s="1120"/>
      <c r="V15" s="1123"/>
      <c r="W15" s="1124"/>
      <c r="X15" s="1120"/>
      <c r="Y15" s="1120"/>
      <c r="Z15" s="1118" t="s">
        <v>99</v>
      </c>
      <c r="AA15" s="1118" t="s">
        <v>100</v>
      </c>
      <c r="AB15" s="1120"/>
      <c r="AC15" s="1051" t="s">
        <v>343</v>
      </c>
      <c r="AD15" s="1051" t="s">
        <v>344</v>
      </c>
      <c r="AE15" s="1120"/>
      <c r="AF15" s="1123"/>
      <c r="AG15" s="1124"/>
      <c r="AH15" s="1120"/>
      <c r="AI15" s="1120"/>
      <c r="AJ15" s="1118" t="s">
        <v>99</v>
      </c>
      <c r="AK15" s="1118" t="s">
        <v>100</v>
      </c>
      <c r="AL15" s="1120"/>
      <c r="AM15" s="1051" t="s">
        <v>343</v>
      </c>
      <c r="AN15" s="1051" t="s">
        <v>344</v>
      </c>
      <c r="AO15" s="1120"/>
      <c r="AP15" s="1123"/>
      <c r="AQ15" s="1124"/>
      <c r="AR15" s="1120"/>
      <c r="AS15" s="1120"/>
      <c r="AT15" s="1118" t="s">
        <v>99</v>
      </c>
      <c r="AU15" s="1118" t="s">
        <v>100</v>
      </c>
      <c r="AV15" s="1120"/>
      <c r="AW15" s="1051" t="s">
        <v>343</v>
      </c>
      <c r="AX15" s="1051" t="s">
        <v>344</v>
      </c>
      <c r="AY15" s="1120"/>
      <c r="AZ15" s="1123"/>
      <c r="BA15" s="1124"/>
      <c r="BB15" s="1120"/>
      <c r="BC15" s="1120"/>
      <c r="BD15" s="1118" t="s">
        <v>99</v>
      </c>
      <c r="BE15" s="1118" t="s">
        <v>100</v>
      </c>
      <c r="BF15" s="1120"/>
      <c r="BG15" s="1051" t="s">
        <v>343</v>
      </c>
      <c r="BH15" s="1051" t="s">
        <v>344</v>
      </c>
      <c r="BI15" s="1120"/>
      <c r="BJ15" s="1123"/>
      <c r="BK15" s="1124"/>
      <c r="BL15" s="1120"/>
      <c r="BM15" s="1120"/>
      <c r="BN15" s="1118" t="s">
        <v>99</v>
      </c>
      <c r="BO15" s="1118" t="s">
        <v>100</v>
      </c>
      <c r="BP15" s="1120"/>
      <c r="BQ15" s="1051" t="s">
        <v>343</v>
      </c>
      <c r="BR15" s="1051" t="s">
        <v>344</v>
      </c>
      <c r="BS15" s="1120"/>
      <c r="BT15" s="1123"/>
      <c r="BU15" s="1124"/>
      <c r="BV15" s="1120"/>
      <c r="BW15" s="1120"/>
      <c r="BX15" s="1118" t="s">
        <v>99</v>
      </c>
      <c r="BY15" s="1118" t="s">
        <v>100</v>
      </c>
      <c r="BZ15" s="1120"/>
      <c r="CA15" s="1051" t="s">
        <v>343</v>
      </c>
      <c r="CB15" s="1051" t="s">
        <v>344</v>
      </c>
      <c r="CC15" s="1120"/>
      <c r="CD15" s="1123"/>
      <c r="CE15" s="1124"/>
      <c r="CF15" s="1120"/>
      <c r="CG15" s="1120"/>
      <c r="CH15" s="1118" t="s">
        <v>99</v>
      </c>
      <c r="CI15" s="1118" t="s">
        <v>100</v>
      </c>
      <c r="CJ15" s="1120"/>
      <c r="CK15" s="1051" t="s">
        <v>343</v>
      </c>
      <c r="CL15" s="1051" t="s">
        <v>344</v>
      </c>
      <c r="CM15" s="1120"/>
      <c r="CN15" s="1123"/>
      <c r="CO15" s="1124"/>
      <c r="CP15" s="1120"/>
      <c r="CQ15" s="1120"/>
      <c r="CR15" s="1118" t="s">
        <v>99</v>
      </c>
      <c r="CS15" s="1118" t="s">
        <v>100</v>
      </c>
      <c r="CT15" s="1120"/>
      <c r="CU15" s="1051" t="s">
        <v>343</v>
      </c>
      <c r="CV15" s="1051" t="s">
        <v>344</v>
      </c>
      <c r="CW15" s="1120"/>
      <c r="CX15" s="1123"/>
      <c r="CY15" s="1124"/>
      <c r="CZ15" s="1120"/>
      <c r="DA15" s="1120"/>
      <c r="DB15" s="1118" t="s">
        <v>99</v>
      </c>
      <c r="DC15" s="1118" t="s">
        <v>100</v>
      </c>
      <c r="DD15" s="1120"/>
      <c r="DE15" s="1051" t="s">
        <v>343</v>
      </c>
      <c r="DF15" s="1051" t="s">
        <v>344</v>
      </c>
      <c r="DG15" s="1120"/>
      <c r="DH15" s="1123"/>
      <c r="DI15" s="1124"/>
      <c r="DJ15" s="1120"/>
      <c r="DK15" s="1120"/>
      <c r="DL15" s="1118" t="s">
        <v>99</v>
      </c>
      <c r="DM15" s="1118" t="s">
        <v>100</v>
      </c>
      <c r="DN15" s="1120"/>
      <c r="DO15" s="1051" t="s">
        <v>343</v>
      </c>
      <c r="DP15" s="1051" t="s">
        <v>344</v>
      </c>
      <c r="DQ15" s="1120"/>
      <c r="DR15" s="1123"/>
      <c r="DS15" s="1124"/>
      <c r="DT15" s="1120"/>
      <c r="DU15" s="1120"/>
      <c r="DV15" s="1118" t="s">
        <v>99</v>
      </c>
      <c r="DW15" s="1118" t="s">
        <v>100</v>
      </c>
      <c r="DX15" s="1120"/>
      <c r="DY15" s="1051" t="s">
        <v>343</v>
      </c>
      <c r="DZ15" s="1051" t="s">
        <v>344</v>
      </c>
      <c r="EA15" s="1120"/>
      <c r="EB15" s="1123"/>
      <c r="EC15" s="1124"/>
      <c r="ED15" s="1120"/>
      <c r="EE15" s="1120"/>
      <c r="EF15" s="1118" t="s">
        <v>99</v>
      </c>
      <c r="EG15" s="1118" t="s">
        <v>100</v>
      </c>
      <c r="EH15" s="1120"/>
      <c r="EI15" s="1051" t="s">
        <v>343</v>
      </c>
      <c r="EJ15" s="1051" t="s">
        <v>344</v>
      </c>
      <c r="EK15" s="1120"/>
      <c r="EL15" s="1123"/>
      <c r="EM15" s="1124"/>
      <c r="EN15" s="1120"/>
      <c r="EO15" s="1120"/>
      <c r="EP15" s="1118" t="s">
        <v>99</v>
      </c>
      <c r="EQ15" s="1118" t="s">
        <v>100</v>
      </c>
      <c r="ER15" s="1120"/>
      <c r="ES15" s="1051" t="s">
        <v>343</v>
      </c>
      <c r="ET15" s="1051" t="s">
        <v>344</v>
      </c>
      <c r="EU15" s="1120"/>
      <c r="EV15" s="1123"/>
      <c r="EW15" s="1124"/>
      <c r="EX15" s="1120"/>
      <c r="EY15" s="1120"/>
      <c r="EZ15" s="1118" t="s">
        <v>99</v>
      </c>
      <c r="FA15" s="1118" t="s">
        <v>100</v>
      </c>
      <c r="FB15" s="1120"/>
      <c r="FC15" s="1051" t="s">
        <v>343</v>
      </c>
      <c r="FD15" s="1051" t="s">
        <v>344</v>
      </c>
      <c r="FE15" s="1120"/>
      <c r="FF15" s="1123"/>
      <c r="FG15" s="1124"/>
      <c r="FH15" s="1120"/>
      <c r="FI15" s="1120"/>
      <c r="FJ15" s="1118" t="s">
        <v>99</v>
      </c>
      <c r="FK15" s="1118" t="s">
        <v>100</v>
      </c>
      <c r="FL15" s="1120"/>
      <c r="FM15" s="1051" t="s">
        <v>343</v>
      </c>
      <c r="FN15" s="1051" t="s">
        <v>344</v>
      </c>
      <c r="FO15" s="1120"/>
      <c r="FP15" s="1123"/>
      <c r="FQ15" s="1124"/>
      <c r="FR15" s="1120"/>
      <c r="FS15" s="1120"/>
      <c r="FT15" s="1118" t="s">
        <v>99</v>
      </c>
      <c r="FU15" s="1118" t="s">
        <v>100</v>
      </c>
      <c r="FV15" s="1120"/>
      <c r="FW15" s="1051" t="s">
        <v>343</v>
      </c>
      <c r="FX15" s="1051" t="s">
        <v>344</v>
      </c>
      <c r="FY15" s="1120"/>
      <c r="FZ15" s="1123"/>
      <c r="GA15" s="1124"/>
      <c r="GB15" s="1120"/>
      <c r="GC15" s="1120"/>
      <c r="GD15" s="1118" t="s">
        <v>99</v>
      </c>
      <c r="GE15" s="1118" t="s">
        <v>100</v>
      </c>
      <c r="GF15" s="1120"/>
      <c r="GG15" s="1051" t="s">
        <v>343</v>
      </c>
      <c r="GH15" s="1051" t="s">
        <v>344</v>
      </c>
      <c r="GI15" s="1120"/>
      <c r="GJ15" s="1123"/>
      <c r="GK15" s="1124"/>
      <c r="GL15" s="1120"/>
      <c r="GM15" s="1120"/>
      <c r="GN15" s="1118" t="s">
        <v>99</v>
      </c>
      <c r="GO15" s="1118" t="s">
        <v>100</v>
      </c>
      <c r="GP15" s="1120"/>
      <c r="GQ15" s="1051" t="s">
        <v>343</v>
      </c>
      <c r="GR15" s="1051" t="s">
        <v>344</v>
      </c>
      <c r="GS15" s="1120"/>
      <c r="GT15" s="1123"/>
      <c r="GU15" s="1124"/>
      <c r="GV15" s="1120"/>
      <c r="GW15" s="1120"/>
      <c r="GX15" s="1118" t="s">
        <v>99</v>
      </c>
      <c r="GY15" s="1118" t="s">
        <v>100</v>
      </c>
      <c r="GZ15" s="1120"/>
      <c r="HA15" s="1051" t="s">
        <v>343</v>
      </c>
      <c r="HB15" s="1051" t="s">
        <v>344</v>
      </c>
      <c r="HC15" s="1120"/>
      <c r="HD15" s="1123"/>
      <c r="HE15" s="1124"/>
      <c r="HF15" s="1120"/>
      <c r="HG15" s="1120"/>
      <c r="HH15" s="1118" t="s">
        <v>99</v>
      </c>
      <c r="HI15" s="1118" t="s">
        <v>100</v>
      </c>
      <c r="HJ15" s="1120"/>
      <c r="HK15" s="1051" t="s">
        <v>343</v>
      </c>
      <c r="HL15" s="1051" t="s">
        <v>344</v>
      </c>
      <c r="HM15" s="1120"/>
      <c r="HN15" s="1123"/>
      <c r="HO15" s="1124"/>
      <c r="HP15" s="1120"/>
      <c r="HQ15" s="1120"/>
      <c r="HR15" s="1118" t="s">
        <v>99</v>
      </c>
      <c r="HS15" s="1118" t="s">
        <v>100</v>
      </c>
      <c r="HT15" s="1120"/>
      <c r="HU15" s="1051" t="s">
        <v>343</v>
      </c>
      <c r="HV15" s="1051" t="s">
        <v>344</v>
      </c>
      <c r="HW15" s="1120"/>
      <c r="HX15" s="1123"/>
      <c r="HY15" s="1124"/>
      <c r="HZ15" s="1120"/>
      <c r="IA15" s="1120"/>
      <c r="IB15" s="1118" t="s">
        <v>99</v>
      </c>
      <c r="IC15" s="1118" t="s">
        <v>100</v>
      </c>
      <c r="ID15" s="1120"/>
      <c r="IE15" s="1051" t="s">
        <v>343</v>
      </c>
      <c r="IF15" s="1051" t="s">
        <v>344</v>
      </c>
      <c r="IG15" s="1120"/>
      <c r="IH15" s="1123"/>
      <c r="II15" s="1124"/>
      <c r="IJ15" s="1120"/>
      <c r="IK15" s="1120"/>
      <c r="IL15" s="1118" t="s">
        <v>99</v>
      </c>
      <c r="IM15" s="1118" t="s">
        <v>100</v>
      </c>
      <c r="IN15" s="1120"/>
      <c r="IO15" s="1051" t="s">
        <v>343</v>
      </c>
      <c r="IP15" s="1051" t="s">
        <v>344</v>
      </c>
    </row>
    <row r="16" spans="1:250" ht="14.25" customHeight="1" x14ac:dyDescent="0.25">
      <c r="A16" s="1119"/>
      <c r="B16" s="1125"/>
      <c r="C16" s="1126"/>
      <c r="D16" s="1119"/>
      <c r="E16" s="1119"/>
      <c r="F16" s="1119"/>
      <c r="G16" s="1119"/>
      <c r="H16" s="1119"/>
      <c r="I16" s="1051"/>
      <c r="J16" s="1051"/>
      <c r="K16" s="1119"/>
      <c r="L16" s="1125"/>
      <c r="M16" s="1126"/>
      <c r="N16" s="1119"/>
      <c r="O16" s="1119"/>
      <c r="P16" s="1119"/>
      <c r="Q16" s="1119"/>
      <c r="R16" s="1119"/>
      <c r="S16" s="1051"/>
      <c r="T16" s="1051"/>
      <c r="U16" s="1119"/>
      <c r="V16" s="1125"/>
      <c r="W16" s="1126"/>
      <c r="X16" s="1119"/>
      <c r="Y16" s="1119"/>
      <c r="Z16" s="1119"/>
      <c r="AA16" s="1119"/>
      <c r="AB16" s="1119"/>
      <c r="AC16" s="1051"/>
      <c r="AD16" s="1051"/>
      <c r="AE16" s="1119"/>
      <c r="AF16" s="1125"/>
      <c r="AG16" s="1126"/>
      <c r="AH16" s="1119"/>
      <c r="AI16" s="1119"/>
      <c r="AJ16" s="1119"/>
      <c r="AK16" s="1119"/>
      <c r="AL16" s="1119"/>
      <c r="AM16" s="1051"/>
      <c r="AN16" s="1051"/>
      <c r="AO16" s="1119"/>
      <c r="AP16" s="1125"/>
      <c r="AQ16" s="1126"/>
      <c r="AR16" s="1119"/>
      <c r="AS16" s="1119"/>
      <c r="AT16" s="1119"/>
      <c r="AU16" s="1119"/>
      <c r="AV16" s="1119"/>
      <c r="AW16" s="1051"/>
      <c r="AX16" s="1051"/>
      <c r="AY16" s="1119"/>
      <c r="AZ16" s="1125"/>
      <c r="BA16" s="1126"/>
      <c r="BB16" s="1119"/>
      <c r="BC16" s="1119"/>
      <c r="BD16" s="1119"/>
      <c r="BE16" s="1119"/>
      <c r="BF16" s="1119"/>
      <c r="BG16" s="1051"/>
      <c r="BH16" s="1051"/>
      <c r="BI16" s="1119"/>
      <c r="BJ16" s="1125"/>
      <c r="BK16" s="1126"/>
      <c r="BL16" s="1119"/>
      <c r="BM16" s="1119"/>
      <c r="BN16" s="1119"/>
      <c r="BO16" s="1119"/>
      <c r="BP16" s="1119"/>
      <c r="BQ16" s="1051"/>
      <c r="BR16" s="1051"/>
      <c r="BS16" s="1119"/>
      <c r="BT16" s="1125"/>
      <c r="BU16" s="1126"/>
      <c r="BV16" s="1119"/>
      <c r="BW16" s="1119"/>
      <c r="BX16" s="1119"/>
      <c r="BY16" s="1119"/>
      <c r="BZ16" s="1119"/>
      <c r="CA16" s="1051"/>
      <c r="CB16" s="1051"/>
      <c r="CC16" s="1119"/>
      <c r="CD16" s="1125"/>
      <c r="CE16" s="1126"/>
      <c r="CF16" s="1119"/>
      <c r="CG16" s="1119"/>
      <c r="CH16" s="1119"/>
      <c r="CI16" s="1119"/>
      <c r="CJ16" s="1119"/>
      <c r="CK16" s="1051"/>
      <c r="CL16" s="1051"/>
      <c r="CM16" s="1119"/>
      <c r="CN16" s="1125"/>
      <c r="CO16" s="1126"/>
      <c r="CP16" s="1119"/>
      <c r="CQ16" s="1119"/>
      <c r="CR16" s="1119"/>
      <c r="CS16" s="1119"/>
      <c r="CT16" s="1119"/>
      <c r="CU16" s="1051"/>
      <c r="CV16" s="1051"/>
      <c r="CW16" s="1119"/>
      <c r="CX16" s="1125"/>
      <c r="CY16" s="1126"/>
      <c r="CZ16" s="1119"/>
      <c r="DA16" s="1119"/>
      <c r="DB16" s="1119"/>
      <c r="DC16" s="1119"/>
      <c r="DD16" s="1119"/>
      <c r="DE16" s="1051"/>
      <c r="DF16" s="1051"/>
      <c r="DG16" s="1119"/>
      <c r="DH16" s="1125"/>
      <c r="DI16" s="1126"/>
      <c r="DJ16" s="1119"/>
      <c r="DK16" s="1119"/>
      <c r="DL16" s="1119"/>
      <c r="DM16" s="1119"/>
      <c r="DN16" s="1119"/>
      <c r="DO16" s="1051"/>
      <c r="DP16" s="1051"/>
      <c r="DQ16" s="1119"/>
      <c r="DR16" s="1125"/>
      <c r="DS16" s="1126"/>
      <c r="DT16" s="1119"/>
      <c r="DU16" s="1119"/>
      <c r="DV16" s="1119"/>
      <c r="DW16" s="1119"/>
      <c r="DX16" s="1119"/>
      <c r="DY16" s="1051"/>
      <c r="DZ16" s="1051"/>
      <c r="EA16" s="1119"/>
      <c r="EB16" s="1125"/>
      <c r="EC16" s="1126"/>
      <c r="ED16" s="1119"/>
      <c r="EE16" s="1119"/>
      <c r="EF16" s="1119"/>
      <c r="EG16" s="1119"/>
      <c r="EH16" s="1119"/>
      <c r="EI16" s="1051"/>
      <c r="EJ16" s="1051"/>
      <c r="EK16" s="1119"/>
      <c r="EL16" s="1125"/>
      <c r="EM16" s="1126"/>
      <c r="EN16" s="1119"/>
      <c r="EO16" s="1119"/>
      <c r="EP16" s="1119"/>
      <c r="EQ16" s="1119"/>
      <c r="ER16" s="1119"/>
      <c r="ES16" s="1051"/>
      <c r="ET16" s="1051"/>
      <c r="EU16" s="1119"/>
      <c r="EV16" s="1125"/>
      <c r="EW16" s="1126"/>
      <c r="EX16" s="1119"/>
      <c r="EY16" s="1119"/>
      <c r="EZ16" s="1119"/>
      <c r="FA16" s="1119"/>
      <c r="FB16" s="1119"/>
      <c r="FC16" s="1051"/>
      <c r="FD16" s="1051"/>
      <c r="FE16" s="1119"/>
      <c r="FF16" s="1125"/>
      <c r="FG16" s="1126"/>
      <c r="FH16" s="1119"/>
      <c r="FI16" s="1119"/>
      <c r="FJ16" s="1119"/>
      <c r="FK16" s="1119"/>
      <c r="FL16" s="1119"/>
      <c r="FM16" s="1051"/>
      <c r="FN16" s="1051"/>
      <c r="FO16" s="1119"/>
      <c r="FP16" s="1125"/>
      <c r="FQ16" s="1126"/>
      <c r="FR16" s="1119"/>
      <c r="FS16" s="1119"/>
      <c r="FT16" s="1119"/>
      <c r="FU16" s="1119"/>
      <c r="FV16" s="1119"/>
      <c r="FW16" s="1051"/>
      <c r="FX16" s="1051"/>
      <c r="FY16" s="1119"/>
      <c r="FZ16" s="1125"/>
      <c r="GA16" s="1126"/>
      <c r="GB16" s="1119"/>
      <c r="GC16" s="1119"/>
      <c r="GD16" s="1119"/>
      <c r="GE16" s="1119"/>
      <c r="GF16" s="1119"/>
      <c r="GG16" s="1051"/>
      <c r="GH16" s="1051"/>
      <c r="GI16" s="1119"/>
      <c r="GJ16" s="1125"/>
      <c r="GK16" s="1126"/>
      <c r="GL16" s="1119"/>
      <c r="GM16" s="1119"/>
      <c r="GN16" s="1119"/>
      <c r="GO16" s="1119"/>
      <c r="GP16" s="1119"/>
      <c r="GQ16" s="1051"/>
      <c r="GR16" s="1051"/>
      <c r="GS16" s="1119"/>
      <c r="GT16" s="1125"/>
      <c r="GU16" s="1126"/>
      <c r="GV16" s="1119"/>
      <c r="GW16" s="1119"/>
      <c r="GX16" s="1119"/>
      <c r="GY16" s="1119"/>
      <c r="GZ16" s="1119"/>
      <c r="HA16" s="1051"/>
      <c r="HB16" s="1051"/>
      <c r="HC16" s="1119"/>
      <c r="HD16" s="1125"/>
      <c r="HE16" s="1126"/>
      <c r="HF16" s="1119"/>
      <c r="HG16" s="1119"/>
      <c r="HH16" s="1119"/>
      <c r="HI16" s="1119"/>
      <c r="HJ16" s="1119"/>
      <c r="HK16" s="1051"/>
      <c r="HL16" s="1051"/>
      <c r="HM16" s="1119"/>
      <c r="HN16" s="1125"/>
      <c r="HO16" s="1126"/>
      <c r="HP16" s="1119"/>
      <c r="HQ16" s="1119"/>
      <c r="HR16" s="1119"/>
      <c r="HS16" s="1119"/>
      <c r="HT16" s="1119"/>
      <c r="HU16" s="1051"/>
      <c r="HV16" s="1051"/>
      <c r="HW16" s="1119"/>
      <c r="HX16" s="1125"/>
      <c r="HY16" s="1126"/>
      <c r="HZ16" s="1119"/>
      <c r="IA16" s="1119"/>
      <c r="IB16" s="1119"/>
      <c r="IC16" s="1119"/>
      <c r="ID16" s="1119"/>
      <c r="IE16" s="1051"/>
      <c r="IF16" s="1051"/>
      <c r="IG16" s="1119"/>
      <c r="IH16" s="1125"/>
      <c r="II16" s="1126"/>
      <c r="IJ16" s="1119"/>
      <c r="IK16" s="1119"/>
      <c r="IL16" s="1119"/>
      <c r="IM16" s="1119"/>
      <c r="IN16" s="1119"/>
      <c r="IO16" s="1051"/>
      <c r="IP16" s="1051"/>
    </row>
    <row r="17" spans="1:250" ht="17.25" customHeight="1" x14ac:dyDescent="0.25">
      <c r="A17" s="661" t="s">
        <v>345</v>
      </c>
      <c r="B17" s="1110" t="s">
        <v>640</v>
      </c>
      <c r="C17" s="1111"/>
      <c r="D17" s="655"/>
      <c r="E17" s="374"/>
      <c r="F17" s="317">
        <v>4</v>
      </c>
      <c r="G17" s="449"/>
      <c r="H17" s="270"/>
      <c r="I17" s="450"/>
      <c r="J17" s="450"/>
      <c r="K17" s="806" t="s">
        <v>345</v>
      </c>
      <c r="L17" s="1110" t="s">
        <v>640</v>
      </c>
      <c r="M17" s="1111"/>
      <c r="N17" s="800"/>
      <c r="O17" s="374"/>
      <c r="P17" s="317">
        <v>4</v>
      </c>
      <c r="Q17" s="800"/>
      <c r="R17" s="270"/>
      <c r="S17" s="801"/>
      <c r="T17" s="801"/>
      <c r="U17" s="806" t="s">
        <v>345</v>
      </c>
      <c r="V17" s="1110" t="s">
        <v>640</v>
      </c>
      <c r="W17" s="1111"/>
      <c r="X17" s="800"/>
      <c r="Y17" s="374"/>
      <c r="Z17" s="317">
        <v>4</v>
      </c>
      <c r="AA17" s="800"/>
      <c r="AB17" s="270"/>
      <c r="AC17" s="801"/>
      <c r="AD17" s="801"/>
      <c r="AE17" s="806" t="s">
        <v>345</v>
      </c>
      <c r="AF17" s="1110" t="s">
        <v>640</v>
      </c>
      <c r="AG17" s="1111"/>
      <c r="AH17" s="800"/>
      <c r="AI17" s="374"/>
      <c r="AJ17" s="317">
        <v>4</v>
      </c>
      <c r="AK17" s="800"/>
      <c r="AL17" s="270"/>
      <c r="AM17" s="801"/>
      <c r="AN17" s="801"/>
      <c r="AO17" s="806" t="s">
        <v>345</v>
      </c>
      <c r="AP17" s="1110" t="s">
        <v>640</v>
      </c>
      <c r="AQ17" s="1111"/>
      <c r="AR17" s="800"/>
      <c r="AS17" s="374"/>
      <c r="AT17" s="317">
        <v>4</v>
      </c>
      <c r="AU17" s="800"/>
      <c r="AV17" s="270"/>
      <c r="AW17" s="801"/>
      <c r="AX17" s="801"/>
      <c r="AY17" s="806" t="s">
        <v>345</v>
      </c>
      <c r="AZ17" s="1110" t="s">
        <v>640</v>
      </c>
      <c r="BA17" s="1111"/>
      <c r="BB17" s="800"/>
      <c r="BC17" s="374"/>
      <c r="BD17" s="317">
        <v>4</v>
      </c>
      <c r="BE17" s="800"/>
      <c r="BF17" s="270"/>
      <c r="BG17" s="801"/>
      <c r="BH17" s="801"/>
      <c r="BI17" s="806" t="s">
        <v>345</v>
      </c>
      <c r="BJ17" s="1110" t="s">
        <v>640</v>
      </c>
      <c r="BK17" s="1111"/>
      <c r="BL17" s="800"/>
      <c r="BM17" s="374"/>
      <c r="BN17" s="317">
        <v>4</v>
      </c>
      <c r="BO17" s="800"/>
      <c r="BP17" s="270"/>
      <c r="BQ17" s="801"/>
      <c r="BR17" s="801"/>
      <c r="BS17" s="806" t="s">
        <v>345</v>
      </c>
      <c r="BT17" s="1110" t="s">
        <v>640</v>
      </c>
      <c r="BU17" s="1111"/>
      <c r="BV17" s="800"/>
      <c r="BW17" s="374"/>
      <c r="BX17" s="317">
        <v>4</v>
      </c>
      <c r="BY17" s="800"/>
      <c r="BZ17" s="270"/>
      <c r="CA17" s="801"/>
      <c r="CB17" s="801"/>
      <c r="CC17" s="806" t="s">
        <v>345</v>
      </c>
      <c r="CD17" s="1110" t="s">
        <v>640</v>
      </c>
      <c r="CE17" s="1111"/>
      <c r="CF17" s="800"/>
      <c r="CG17" s="374"/>
      <c r="CH17" s="317">
        <v>4</v>
      </c>
      <c r="CI17" s="800"/>
      <c r="CJ17" s="270"/>
      <c r="CK17" s="801"/>
      <c r="CL17" s="801"/>
      <c r="CM17" s="806" t="s">
        <v>345</v>
      </c>
      <c r="CN17" s="1110" t="s">
        <v>640</v>
      </c>
      <c r="CO17" s="1111"/>
      <c r="CP17" s="800"/>
      <c r="CQ17" s="374"/>
      <c r="CR17" s="317">
        <v>4</v>
      </c>
      <c r="CS17" s="800"/>
      <c r="CT17" s="270"/>
      <c r="CU17" s="801"/>
      <c r="CV17" s="801"/>
      <c r="CW17" s="806" t="s">
        <v>345</v>
      </c>
      <c r="CX17" s="1110" t="s">
        <v>640</v>
      </c>
      <c r="CY17" s="1111"/>
      <c r="CZ17" s="800"/>
      <c r="DA17" s="374"/>
      <c r="DB17" s="317">
        <v>4</v>
      </c>
      <c r="DC17" s="800"/>
      <c r="DD17" s="270"/>
      <c r="DE17" s="801"/>
      <c r="DF17" s="801"/>
      <c r="DG17" s="806" t="s">
        <v>345</v>
      </c>
      <c r="DH17" s="1110" t="s">
        <v>640</v>
      </c>
      <c r="DI17" s="1111"/>
      <c r="DJ17" s="800"/>
      <c r="DK17" s="374"/>
      <c r="DL17" s="317">
        <v>4</v>
      </c>
      <c r="DM17" s="800"/>
      <c r="DN17" s="270"/>
      <c r="DO17" s="801"/>
      <c r="DP17" s="801"/>
      <c r="DQ17" s="806" t="s">
        <v>345</v>
      </c>
      <c r="DR17" s="1110" t="s">
        <v>640</v>
      </c>
      <c r="DS17" s="1111"/>
      <c r="DT17" s="800"/>
      <c r="DU17" s="374"/>
      <c r="DV17" s="317">
        <v>4</v>
      </c>
      <c r="DW17" s="800"/>
      <c r="DX17" s="270"/>
      <c r="DY17" s="801"/>
      <c r="DZ17" s="801"/>
      <c r="EA17" s="806" t="s">
        <v>345</v>
      </c>
      <c r="EB17" s="1110" t="s">
        <v>640</v>
      </c>
      <c r="EC17" s="1111"/>
      <c r="ED17" s="800"/>
      <c r="EE17" s="374"/>
      <c r="EF17" s="317">
        <v>4</v>
      </c>
      <c r="EG17" s="800"/>
      <c r="EH17" s="270"/>
      <c r="EI17" s="801"/>
      <c r="EJ17" s="801"/>
      <c r="EK17" s="806" t="s">
        <v>345</v>
      </c>
      <c r="EL17" s="1110" t="s">
        <v>640</v>
      </c>
      <c r="EM17" s="1111"/>
      <c r="EN17" s="800"/>
      <c r="EO17" s="374"/>
      <c r="EP17" s="317">
        <v>4</v>
      </c>
      <c r="EQ17" s="800"/>
      <c r="ER17" s="270"/>
      <c r="ES17" s="801"/>
      <c r="ET17" s="801"/>
      <c r="EU17" s="806" t="s">
        <v>345</v>
      </c>
      <c r="EV17" s="1110" t="s">
        <v>640</v>
      </c>
      <c r="EW17" s="1111"/>
      <c r="EX17" s="800"/>
      <c r="EY17" s="374"/>
      <c r="EZ17" s="317">
        <v>4</v>
      </c>
      <c r="FA17" s="800"/>
      <c r="FB17" s="270"/>
      <c r="FC17" s="801"/>
      <c r="FD17" s="801"/>
      <c r="FE17" s="806" t="s">
        <v>345</v>
      </c>
      <c r="FF17" s="1110" t="s">
        <v>640</v>
      </c>
      <c r="FG17" s="1111"/>
      <c r="FH17" s="800"/>
      <c r="FI17" s="374"/>
      <c r="FJ17" s="317">
        <v>4</v>
      </c>
      <c r="FK17" s="800"/>
      <c r="FL17" s="270"/>
      <c r="FM17" s="801"/>
      <c r="FN17" s="801"/>
      <c r="FO17" s="806" t="s">
        <v>345</v>
      </c>
      <c r="FP17" s="1110" t="s">
        <v>640</v>
      </c>
      <c r="FQ17" s="1111"/>
      <c r="FR17" s="800"/>
      <c r="FS17" s="374"/>
      <c r="FT17" s="317">
        <v>4</v>
      </c>
      <c r="FU17" s="800"/>
      <c r="FV17" s="270"/>
      <c r="FW17" s="801"/>
      <c r="FX17" s="801"/>
      <c r="FY17" s="806" t="s">
        <v>345</v>
      </c>
      <c r="FZ17" s="1110" t="s">
        <v>640</v>
      </c>
      <c r="GA17" s="1111"/>
      <c r="GB17" s="800"/>
      <c r="GC17" s="374"/>
      <c r="GD17" s="317">
        <v>4</v>
      </c>
      <c r="GE17" s="800"/>
      <c r="GF17" s="270"/>
      <c r="GG17" s="801"/>
      <c r="GH17" s="801"/>
      <c r="GI17" s="806" t="s">
        <v>345</v>
      </c>
      <c r="GJ17" s="1110" t="s">
        <v>640</v>
      </c>
      <c r="GK17" s="1111"/>
      <c r="GL17" s="800"/>
      <c r="GM17" s="374"/>
      <c r="GN17" s="317">
        <v>4</v>
      </c>
      <c r="GO17" s="800"/>
      <c r="GP17" s="270"/>
      <c r="GQ17" s="801"/>
      <c r="GR17" s="801"/>
      <c r="GS17" s="806" t="s">
        <v>345</v>
      </c>
      <c r="GT17" s="1110" t="s">
        <v>640</v>
      </c>
      <c r="GU17" s="1111"/>
      <c r="GV17" s="800"/>
      <c r="GW17" s="374"/>
      <c r="GX17" s="317">
        <v>4</v>
      </c>
      <c r="GY17" s="800"/>
      <c r="GZ17" s="270"/>
      <c r="HA17" s="801"/>
      <c r="HB17" s="801"/>
      <c r="HC17" s="806" t="s">
        <v>345</v>
      </c>
      <c r="HD17" s="1110" t="s">
        <v>640</v>
      </c>
      <c r="HE17" s="1111"/>
      <c r="HF17" s="800"/>
      <c r="HG17" s="374"/>
      <c r="HH17" s="317">
        <v>4</v>
      </c>
      <c r="HI17" s="800"/>
      <c r="HJ17" s="270"/>
      <c r="HK17" s="801"/>
      <c r="HL17" s="801"/>
      <c r="HM17" s="806" t="s">
        <v>345</v>
      </c>
      <c r="HN17" s="1110" t="s">
        <v>640</v>
      </c>
      <c r="HO17" s="1111"/>
      <c r="HP17" s="800"/>
      <c r="HQ17" s="374"/>
      <c r="HR17" s="317">
        <v>4</v>
      </c>
      <c r="HS17" s="800"/>
      <c r="HT17" s="270"/>
      <c r="HU17" s="801"/>
      <c r="HV17" s="801"/>
      <c r="HW17" s="806" t="s">
        <v>345</v>
      </c>
      <c r="HX17" s="1110" t="s">
        <v>640</v>
      </c>
      <c r="HY17" s="1111"/>
      <c r="HZ17" s="800"/>
      <c r="IA17" s="374"/>
      <c r="IB17" s="317">
        <v>4</v>
      </c>
      <c r="IC17" s="800"/>
      <c r="ID17" s="270"/>
      <c r="IE17" s="801"/>
      <c r="IF17" s="801"/>
      <c r="IG17" s="806" t="s">
        <v>345</v>
      </c>
      <c r="IH17" s="1110" t="s">
        <v>640</v>
      </c>
      <c r="II17" s="1111"/>
      <c r="IJ17" s="800"/>
      <c r="IK17" s="374"/>
      <c r="IL17" s="317">
        <v>4</v>
      </c>
      <c r="IM17" s="800"/>
      <c r="IN17" s="270"/>
      <c r="IO17" s="801"/>
      <c r="IP17" s="801"/>
    </row>
    <row r="18" spans="1:250" ht="26.25" customHeight="1" x14ac:dyDescent="0.25">
      <c r="A18" s="272"/>
      <c r="B18" s="1116" t="s">
        <v>346</v>
      </c>
      <c r="C18" s="1117"/>
      <c r="D18" s="653">
        <v>1</v>
      </c>
      <c r="E18" s="374">
        <f>'К-дарь'!H6</f>
        <v>43952</v>
      </c>
      <c r="F18" s="653">
        <v>1</v>
      </c>
      <c r="G18" s="450"/>
      <c r="H18" s="450"/>
      <c r="I18" s="273"/>
      <c r="J18" s="528" t="s">
        <v>101</v>
      </c>
      <c r="K18" s="272"/>
      <c r="L18" s="1116" t="s">
        <v>346</v>
      </c>
      <c r="M18" s="1117"/>
      <c r="N18" s="801">
        <v>1</v>
      </c>
      <c r="O18" s="374">
        <f>E18</f>
        <v>43952</v>
      </c>
      <c r="P18" s="801">
        <v>1</v>
      </c>
      <c r="Q18" s="801"/>
      <c r="R18" s="801"/>
      <c r="S18" s="273"/>
      <c r="T18" s="528" t="s">
        <v>101</v>
      </c>
      <c r="U18" s="272"/>
      <c r="V18" s="1116" t="s">
        <v>346</v>
      </c>
      <c r="W18" s="1117"/>
      <c r="X18" s="801">
        <v>1</v>
      </c>
      <c r="Y18" s="374">
        <f>O18</f>
        <v>43952</v>
      </c>
      <c r="Z18" s="801">
        <v>1</v>
      </c>
      <c r="AA18" s="801"/>
      <c r="AB18" s="801"/>
      <c r="AC18" s="273"/>
      <c r="AD18" s="528" t="s">
        <v>101</v>
      </c>
      <c r="AE18" s="272"/>
      <c r="AF18" s="1116" t="s">
        <v>346</v>
      </c>
      <c r="AG18" s="1117"/>
      <c r="AH18" s="801">
        <v>1</v>
      </c>
      <c r="AI18" s="374">
        <f>Y18</f>
        <v>43952</v>
      </c>
      <c r="AJ18" s="801">
        <v>1</v>
      </c>
      <c r="AK18" s="801"/>
      <c r="AL18" s="801"/>
      <c r="AM18" s="273"/>
      <c r="AN18" s="528" t="s">
        <v>101</v>
      </c>
      <c r="AO18" s="272"/>
      <c r="AP18" s="1116" t="s">
        <v>346</v>
      </c>
      <c r="AQ18" s="1117"/>
      <c r="AR18" s="801">
        <v>1</v>
      </c>
      <c r="AS18" s="374">
        <f>AI18</f>
        <v>43952</v>
      </c>
      <c r="AT18" s="801">
        <v>1</v>
      </c>
      <c r="AU18" s="801"/>
      <c r="AV18" s="801"/>
      <c r="AW18" s="273"/>
      <c r="AX18" s="528" t="s">
        <v>101</v>
      </c>
      <c r="AY18" s="272"/>
      <c r="AZ18" s="1116" t="s">
        <v>346</v>
      </c>
      <c r="BA18" s="1117"/>
      <c r="BB18" s="801">
        <v>1</v>
      </c>
      <c r="BC18" s="374">
        <f>AS18</f>
        <v>43952</v>
      </c>
      <c r="BD18" s="801">
        <v>1</v>
      </c>
      <c r="BE18" s="801"/>
      <c r="BF18" s="801"/>
      <c r="BG18" s="273"/>
      <c r="BH18" s="528" t="s">
        <v>101</v>
      </c>
      <c r="BI18" s="272"/>
      <c r="BJ18" s="1116" t="s">
        <v>346</v>
      </c>
      <c r="BK18" s="1117"/>
      <c r="BL18" s="801">
        <v>1</v>
      </c>
      <c r="BM18" s="374">
        <f>BC18</f>
        <v>43952</v>
      </c>
      <c r="BN18" s="801">
        <v>1</v>
      </c>
      <c r="BO18" s="801"/>
      <c r="BP18" s="801"/>
      <c r="BQ18" s="273"/>
      <c r="BR18" s="528" t="s">
        <v>101</v>
      </c>
      <c r="BS18" s="272"/>
      <c r="BT18" s="1116" t="s">
        <v>346</v>
      </c>
      <c r="BU18" s="1117"/>
      <c r="BV18" s="801">
        <v>1</v>
      </c>
      <c r="BW18" s="374">
        <f>BM18</f>
        <v>43952</v>
      </c>
      <c r="BX18" s="801">
        <v>1</v>
      </c>
      <c r="BY18" s="801"/>
      <c r="BZ18" s="801"/>
      <c r="CA18" s="273"/>
      <c r="CB18" s="528" t="s">
        <v>101</v>
      </c>
      <c r="CC18" s="272"/>
      <c r="CD18" s="1116" t="s">
        <v>346</v>
      </c>
      <c r="CE18" s="1117"/>
      <c r="CF18" s="801">
        <v>1</v>
      </c>
      <c r="CG18" s="374">
        <f>BW18</f>
        <v>43952</v>
      </c>
      <c r="CH18" s="801">
        <v>1</v>
      </c>
      <c r="CI18" s="801"/>
      <c r="CJ18" s="801"/>
      <c r="CK18" s="273"/>
      <c r="CL18" s="528" t="s">
        <v>101</v>
      </c>
      <c r="CM18" s="272"/>
      <c r="CN18" s="1116" t="s">
        <v>346</v>
      </c>
      <c r="CO18" s="1117"/>
      <c r="CP18" s="801">
        <v>1</v>
      </c>
      <c r="CQ18" s="374">
        <f>CG18</f>
        <v>43952</v>
      </c>
      <c r="CR18" s="801">
        <v>1</v>
      </c>
      <c r="CS18" s="801"/>
      <c r="CT18" s="801"/>
      <c r="CU18" s="273"/>
      <c r="CV18" s="528" t="s">
        <v>101</v>
      </c>
      <c r="CW18" s="272"/>
      <c r="CX18" s="1116" t="s">
        <v>346</v>
      </c>
      <c r="CY18" s="1117"/>
      <c r="CZ18" s="801">
        <v>1</v>
      </c>
      <c r="DA18" s="374">
        <f>CQ18</f>
        <v>43952</v>
      </c>
      <c r="DB18" s="801">
        <v>1</v>
      </c>
      <c r="DC18" s="801"/>
      <c r="DD18" s="801"/>
      <c r="DE18" s="273"/>
      <c r="DF18" s="528" t="s">
        <v>101</v>
      </c>
      <c r="DG18" s="272"/>
      <c r="DH18" s="1116" t="s">
        <v>346</v>
      </c>
      <c r="DI18" s="1117"/>
      <c r="DJ18" s="801">
        <v>1</v>
      </c>
      <c r="DK18" s="374">
        <f>DA18</f>
        <v>43952</v>
      </c>
      <c r="DL18" s="801">
        <v>1</v>
      </c>
      <c r="DM18" s="801"/>
      <c r="DN18" s="801"/>
      <c r="DO18" s="273"/>
      <c r="DP18" s="528" t="s">
        <v>101</v>
      </c>
      <c r="DQ18" s="272"/>
      <c r="DR18" s="1116" t="s">
        <v>346</v>
      </c>
      <c r="DS18" s="1117"/>
      <c r="DT18" s="801">
        <v>1</v>
      </c>
      <c r="DU18" s="374">
        <f>'К-дарь'!H7</f>
        <v>43953</v>
      </c>
      <c r="DV18" s="801">
        <v>1</v>
      </c>
      <c r="DW18" s="801"/>
      <c r="DX18" s="801"/>
      <c r="DY18" s="273"/>
      <c r="DZ18" s="528" t="s">
        <v>101</v>
      </c>
      <c r="EA18" s="272"/>
      <c r="EB18" s="1116" t="s">
        <v>346</v>
      </c>
      <c r="EC18" s="1117"/>
      <c r="ED18" s="801">
        <v>1</v>
      </c>
      <c r="EE18" s="374">
        <f>DU18</f>
        <v>43953</v>
      </c>
      <c r="EF18" s="801">
        <v>1</v>
      </c>
      <c r="EG18" s="801"/>
      <c r="EH18" s="801"/>
      <c r="EI18" s="273"/>
      <c r="EJ18" s="528" t="s">
        <v>101</v>
      </c>
      <c r="EK18" s="272"/>
      <c r="EL18" s="1116" t="s">
        <v>346</v>
      </c>
      <c r="EM18" s="1117"/>
      <c r="EN18" s="801">
        <v>1</v>
      </c>
      <c r="EO18" s="374">
        <f>EE18</f>
        <v>43953</v>
      </c>
      <c r="EP18" s="801">
        <v>1</v>
      </c>
      <c r="EQ18" s="801"/>
      <c r="ER18" s="801"/>
      <c r="ES18" s="273"/>
      <c r="ET18" s="528" t="s">
        <v>101</v>
      </c>
      <c r="EU18" s="272"/>
      <c r="EV18" s="1116" t="s">
        <v>346</v>
      </c>
      <c r="EW18" s="1117"/>
      <c r="EX18" s="801">
        <v>1</v>
      </c>
      <c r="EY18" s="374">
        <f>EO18</f>
        <v>43953</v>
      </c>
      <c r="EZ18" s="801">
        <v>1</v>
      </c>
      <c r="FA18" s="801"/>
      <c r="FB18" s="801"/>
      <c r="FC18" s="273"/>
      <c r="FD18" s="528" t="s">
        <v>101</v>
      </c>
      <c r="FE18" s="272"/>
      <c r="FF18" s="1116" t="s">
        <v>346</v>
      </c>
      <c r="FG18" s="1117"/>
      <c r="FH18" s="801">
        <v>1</v>
      </c>
      <c r="FI18" s="374">
        <f>EY18</f>
        <v>43953</v>
      </c>
      <c r="FJ18" s="801">
        <v>1</v>
      </c>
      <c r="FK18" s="801"/>
      <c r="FL18" s="801"/>
      <c r="FM18" s="273"/>
      <c r="FN18" s="528" t="s">
        <v>101</v>
      </c>
      <c r="FO18" s="272"/>
      <c r="FP18" s="1116" t="s">
        <v>346</v>
      </c>
      <c r="FQ18" s="1117"/>
      <c r="FR18" s="801">
        <v>1</v>
      </c>
      <c r="FS18" s="374">
        <f>FI18</f>
        <v>43953</v>
      </c>
      <c r="FT18" s="801">
        <v>1</v>
      </c>
      <c r="FU18" s="801"/>
      <c r="FV18" s="801"/>
      <c r="FW18" s="273"/>
      <c r="FX18" s="528" t="s">
        <v>101</v>
      </c>
      <c r="FY18" s="272"/>
      <c r="FZ18" s="1116" t="s">
        <v>346</v>
      </c>
      <c r="GA18" s="1117"/>
      <c r="GB18" s="801">
        <v>1</v>
      </c>
      <c r="GC18" s="374">
        <f>FS18</f>
        <v>43953</v>
      </c>
      <c r="GD18" s="801">
        <v>1</v>
      </c>
      <c r="GE18" s="801"/>
      <c r="GF18" s="801"/>
      <c r="GG18" s="273"/>
      <c r="GH18" s="528" t="s">
        <v>101</v>
      </c>
      <c r="GI18" s="272"/>
      <c r="GJ18" s="1116" t="s">
        <v>346</v>
      </c>
      <c r="GK18" s="1117"/>
      <c r="GL18" s="801">
        <v>1</v>
      </c>
      <c r="GM18" s="374">
        <f>GC18</f>
        <v>43953</v>
      </c>
      <c r="GN18" s="801">
        <v>1</v>
      </c>
      <c r="GO18" s="801"/>
      <c r="GP18" s="801"/>
      <c r="GQ18" s="273"/>
      <c r="GR18" s="528" t="s">
        <v>101</v>
      </c>
      <c r="GS18" s="272"/>
      <c r="GT18" s="1116" t="s">
        <v>346</v>
      </c>
      <c r="GU18" s="1117"/>
      <c r="GV18" s="801">
        <v>1</v>
      </c>
      <c r="GW18" s="374">
        <f>GM18</f>
        <v>43953</v>
      </c>
      <c r="GX18" s="801">
        <v>1</v>
      </c>
      <c r="GY18" s="801"/>
      <c r="GZ18" s="801"/>
      <c r="HA18" s="273"/>
      <c r="HB18" s="528" t="s">
        <v>101</v>
      </c>
      <c r="HC18" s="272"/>
      <c r="HD18" s="1116" t="s">
        <v>346</v>
      </c>
      <c r="HE18" s="1117"/>
      <c r="HF18" s="801">
        <v>1</v>
      </c>
      <c r="HG18" s="374">
        <f>GW18</f>
        <v>43953</v>
      </c>
      <c r="HH18" s="801">
        <v>1</v>
      </c>
      <c r="HI18" s="801"/>
      <c r="HJ18" s="801"/>
      <c r="HK18" s="273"/>
      <c r="HL18" s="528" t="s">
        <v>101</v>
      </c>
      <c r="HM18" s="272"/>
      <c r="HN18" s="1116" t="s">
        <v>346</v>
      </c>
      <c r="HO18" s="1117"/>
      <c r="HP18" s="801">
        <v>1</v>
      </c>
      <c r="HQ18" s="374">
        <f>HG18</f>
        <v>43953</v>
      </c>
      <c r="HR18" s="801">
        <v>1</v>
      </c>
      <c r="HS18" s="801"/>
      <c r="HT18" s="801"/>
      <c r="HU18" s="273"/>
      <c r="HV18" s="528" t="s">
        <v>101</v>
      </c>
      <c r="HW18" s="272"/>
      <c r="HX18" s="1116" t="s">
        <v>346</v>
      </c>
      <c r="HY18" s="1117"/>
      <c r="HZ18" s="801">
        <v>1</v>
      </c>
      <c r="IA18" s="374">
        <f>HQ18</f>
        <v>43953</v>
      </c>
      <c r="IB18" s="801">
        <v>1</v>
      </c>
      <c r="IC18" s="801"/>
      <c r="ID18" s="801"/>
      <c r="IE18" s="273"/>
      <c r="IF18" s="528" t="s">
        <v>101</v>
      </c>
      <c r="IG18" s="272"/>
      <c r="IH18" s="1116" t="s">
        <v>346</v>
      </c>
      <c r="II18" s="1117"/>
      <c r="IJ18" s="801">
        <v>1</v>
      </c>
      <c r="IK18" s="374">
        <f>'К-дарь'!H18</f>
        <v>43967</v>
      </c>
      <c r="IL18" s="801">
        <v>1</v>
      </c>
      <c r="IM18" s="801"/>
      <c r="IN18" s="801"/>
      <c r="IO18" s="273"/>
      <c r="IP18" s="528" t="s">
        <v>101</v>
      </c>
    </row>
    <row r="19" spans="1:250" ht="16.5" customHeight="1" x14ac:dyDescent="0.25">
      <c r="A19" s="272"/>
      <c r="B19" s="1116" t="s">
        <v>347</v>
      </c>
      <c r="C19" s="1117"/>
      <c r="D19" s="653">
        <v>2</v>
      </c>
      <c r="E19" s="374">
        <f>'К-дарь'!H6</f>
        <v>43952</v>
      </c>
      <c r="F19" s="653">
        <v>1</v>
      </c>
      <c r="G19" s="273"/>
      <c r="H19" s="450"/>
      <c r="I19" s="273"/>
      <c r="J19" s="528" t="s">
        <v>101</v>
      </c>
      <c r="K19" s="272"/>
      <c r="L19" s="1116" t="s">
        <v>347</v>
      </c>
      <c r="M19" s="1117"/>
      <c r="N19" s="801">
        <v>2</v>
      </c>
      <c r="O19" s="374">
        <f t="shared" ref="O19:O40" si="24">E19</f>
        <v>43952</v>
      </c>
      <c r="P19" s="801">
        <v>1</v>
      </c>
      <c r="Q19" s="273"/>
      <c r="R19" s="801"/>
      <c r="S19" s="273"/>
      <c r="T19" s="528" t="s">
        <v>101</v>
      </c>
      <c r="U19" s="272"/>
      <c r="V19" s="1116" t="s">
        <v>347</v>
      </c>
      <c r="W19" s="1117"/>
      <c r="X19" s="801">
        <v>2</v>
      </c>
      <c r="Y19" s="374">
        <f t="shared" ref="Y19:Y40" si="25">O19</f>
        <v>43952</v>
      </c>
      <c r="Z19" s="801">
        <v>1</v>
      </c>
      <c r="AA19" s="273"/>
      <c r="AB19" s="801"/>
      <c r="AC19" s="273"/>
      <c r="AD19" s="528" t="s">
        <v>101</v>
      </c>
      <c r="AE19" s="272"/>
      <c r="AF19" s="1116" t="s">
        <v>347</v>
      </c>
      <c r="AG19" s="1117"/>
      <c r="AH19" s="801">
        <v>2</v>
      </c>
      <c r="AI19" s="374">
        <f t="shared" ref="AI19:AI40" si="26">Y19</f>
        <v>43952</v>
      </c>
      <c r="AJ19" s="801">
        <v>1</v>
      </c>
      <c r="AK19" s="273"/>
      <c r="AL19" s="801"/>
      <c r="AM19" s="273"/>
      <c r="AN19" s="528" t="s">
        <v>101</v>
      </c>
      <c r="AO19" s="272"/>
      <c r="AP19" s="1116" t="s">
        <v>347</v>
      </c>
      <c r="AQ19" s="1117"/>
      <c r="AR19" s="801">
        <v>2</v>
      </c>
      <c r="AS19" s="374">
        <f t="shared" ref="AS19:AS40" si="27">AI19</f>
        <v>43952</v>
      </c>
      <c r="AT19" s="801">
        <v>1</v>
      </c>
      <c r="AU19" s="273"/>
      <c r="AV19" s="801"/>
      <c r="AW19" s="273"/>
      <c r="AX19" s="528" t="s">
        <v>101</v>
      </c>
      <c r="AY19" s="272"/>
      <c r="AZ19" s="1116" t="s">
        <v>347</v>
      </c>
      <c r="BA19" s="1117"/>
      <c r="BB19" s="801">
        <v>2</v>
      </c>
      <c r="BC19" s="374">
        <f t="shared" ref="BC19:BC40" si="28">AS19</f>
        <v>43952</v>
      </c>
      <c r="BD19" s="801">
        <v>1</v>
      </c>
      <c r="BE19" s="273"/>
      <c r="BF19" s="801"/>
      <c r="BG19" s="273"/>
      <c r="BH19" s="528" t="s">
        <v>101</v>
      </c>
      <c r="BI19" s="272"/>
      <c r="BJ19" s="1116" t="s">
        <v>347</v>
      </c>
      <c r="BK19" s="1117"/>
      <c r="BL19" s="801">
        <v>2</v>
      </c>
      <c r="BM19" s="374">
        <f t="shared" ref="BM19:BM40" si="29">BC19</f>
        <v>43952</v>
      </c>
      <c r="BN19" s="801">
        <v>1</v>
      </c>
      <c r="BO19" s="273"/>
      <c r="BP19" s="801"/>
      <c r="BQ19" s="273"/>
      <c r="BR19" s="528" t="s">
        <v>101</v>
      </c>
      <c r="BS19" s="272"/>
      <c r="BT19" s="1116" t="s">
        <v>347</v>
      </c>
      <c r="BU19" s="1117"/>
      <c r="BV19" s="801">
        <v>2</v>
      </c>
      <c r="BW19" s="374">
        <f t="shared" ref="BW19:BW40" si="30">BM19</f>
        <v>43952</v>
      </c>
      <c r="BX19" s="801">
        <v>1</v>
      </c>
      <c r="BY19" s="273"/>
      <c r="BZ19" s="801"/>
      <c r="CA19" s="273"/>
      <c r="CB19" s="528" t="s">
        <v>101</v>
      </c>
      <c r="CC19" s="272"/>
      <c r="CD19" s="1116" t="s">
        <v>347</v>
      </c>
      <c r="CE19" s="1117"/>
      <c r="CF19" s="801">
        <v>2</v>
      </c>
      <c r="CG19" s="374">
        <f t="shared" ref="CG19:CG38" si="31">BW19</f>
        <v>43952</v>
      </c>
      <c r="CH19" s="801">
        <v>1</v>
      </c>
      <c r="CI19" s="273"/>
      <c r="CJ19" s="801"/>
      <c r="CK19" s="273"/>
      <c r="CL19" s="528" t="s">
        <v>101</v>
      </c>
      <c r="CM19" s="272"/>
      <c r="CN19" s="1116" t="s">
        <v>347</v>
      </c>
      <c r="CO19" s="1117"/>
      <c r="CP19" s="801">
        <v>2</v>
      </c>
      <c r="CQ19" s="374">
        <f t="shared" ref="CQ19:CQ40" si="32">CG19</f>
        <v>43952</v>
      </c>
      <c r="CR19" s="801">
        <v>1</v>
      </c>
      <c r="CS19" s="273"/>
      <c r="CT19" s="801"/>
      <c r="CU19" s="273"/>
      <c r="CV19" s="528" t="s">
        <v>101</v>
      </c>
      <c r="CW19" s="272"/>
      <c r="CX19" s="1116" t="s">
        <v>347</v>
      </c>
      <c r="CY19" s="1117"/>
      <c r="CZ19" s="801">
        <v>2</v>
      </c>
      <c r="DA19" s="374">
        <f t="shared" ref="DA19:DA40" si="33">CQ19</f>
        <v>43952</v>
      </c>
      <c r="DB19" s="801">
        <v>1</v>
      </c>
      <c r="DC19" s="273"/>
      <c r="DD19" s="801"/>
      <c r="DE19" s="273"/>
      <c r="DF19" s="528" t="s">
        <v>101</v>
      </c>
      <c r="DG19" s="272"/>
      <c r="DH19" s="1116" t="s">
        <v>347</v>
      </c>
      <c r="DI19" s="1117"/>
      <c r="DJ19" s="801">
        <v>2</v>
      </c>
      <c r="DK19" s="374">
        <f t="shared" ref="DK19:DK40" si="34">DA19</f>
        <v>43952</v>
      </c>
      <c r="DL19" s="801">
        <v>1</v>
      </c>
      <c r="DM19" s="273"/>
      <c r="DN19" s="801"/>
      <c r="DO19" s="273"/>
      <c r="DP19" s="528" t="s">
        <v>101</v>
      </c>
      <c r="DQ19" s="272"/>
      <c r="DR19" s="1116" t="s">
        <v>347</v>
      </c>
      <c r="DS19" s="1117"/>
      <c r="DT19" s="801">
        <v>2</v>
      </c>
      <c r="DU19" s="374">
        <f>'К-дарь'!H7</f>
        <v>43953</v>
      </c>
      <c r="DV19" s="801">
        <v>1</v>
      </c>
      <c r="DW19" s="273"/>
      <c r="DX19" s="801"/>
      <c r="DY19" s="273"/>
      <c r="DZ19" s="528" t="s">
        <v>101</v>
      </c>
      <c r="EA19" s="272"/>
      <c r="EB19" s="1116" t="s">
        <v>347</v>
      </c>
      <c r="EC19" s="1117"/>
      <c r="ED19" s="801">
        <v>2</v>
      </c>
      <c r="EE19" s="374">
        <f t="shared" ref="EE19:EE40" si="35">DU19</f>
        <v>43953</v>
      </c>
      <c r="EF19" s="801">
        <v>1</v>
      </c>
      <c r="EG19" s="273"/>
      <c r="EH19" s="801"/>
      <c r="EI19" s="273"/>
      <c r="EJ19" s="528" t="s">
        <v>101</v>
      </c>
      <c r="EK19" s="272"/>
      <c r="EL19" s="1116" t="s">
        <v>347</v>
      </c>
      <c r="EM19" s="1117"/>
      <c r="EN19" s="801">
        <v>2</v>
      </c>
      <c r="EO19" s="374">
        <f t="shared" ref="EO19:EO40" si="36">EE19</f>
        <v>43953</v>
      </c>
      <c r="EP19" s="801">
        <v>1</v>
      </c>
      <c r="EQ19" s="273"/>
      <c r="ER19" s="801"/>
      <c r="ES19" s="273"/>
      <c r="ET19" s="528" t="s">
        <v>101</v>
      </c>
      <c r="EU19" s="272"/>
      <c r="EV19" s="1116" t="s">
        <v>347</v>
      </c>
      <c r="EW19" s="1117"/>
      <c r="EX19" s="801">
        <v>2</v>
      </c>
      <c r="EY19" s="374">
        <f t="shared" ref="EY19:EY40" si="37">EO19</f>
        <v>43953</v>
      </c>
      <c r="EZ19" s="801">
        <v>1</v>
      </c>
      <c r="FA19" s="273"/>
      <c r="FB19" s="801"/>
      <c r="FC19" s="273"/>
      <c r="FD19" s="528" t="s">
        <v>101</v>
      </c>
      <c r="FE19" s="272"/>
      <c r="FF19" s="1116" t="s">
        <v>347</v>
      </c>
      <c r="FG19" s="1117"/>
      <c r="FH19" s="801">
        <v>2</v>
      </c>
      <c r="FI19" s="374">
        <f t="shared" ref="FI19:FI40" si="38">EY19</f>
        <v>43953</v>
      </c>
      <c r="FJ19" s="801">
        <v>1</v>
      </c>
      <c r="FK19" s="273"/>
      <c r="FL19" s="801"/>
      <c r="FM19" s="273"/>
      <c r="FN19" s="528" t="s">
        <v>101</v>
      </c>
      <c r="FO19" s="272"/>
      <c r="FP19" s="1116" t="s">
        <v>347</v>
      </c>
      <c r="FQ19" s="1117"/>
      <c r="FR19" s="801">
        <v>2</v>
      </c>
      <c r="FS19" s="374">
        <f t="shared" ref="FS19:FS40" si="39">FI19</f>
        <v>43953</v>
      </c>
      <c r="FT19" s="801">
        <v>1</v>
      </c>
      <c r="FU19" s="273"/>
      <c r="FV19" s="801"/>
      <c r="FW19" s="273"/>
      <c r="FX19" s="528" t="s">
        <v>101</v>
      </c>
      <c r="FY19" s="272"/>
      <c r="FZ19" s="1116" t="s">
        <v>347</v>
      </c>
      <c r="GA19" s="1117"/>
      <c r="GB19" s="801">
        <v>2</v>
      </c>
      <c r="GC19" s="374">
        <f t="shared" ref="GC19:GC40" si="40">FS19</f>
        <v>43953</v>
      </c>
      <c r="GD19" s="801">
        <v>1</v>
      </c>
      <c r="GE19" s="273"/>
      <c r="GF19" s="801"/>
      <c r="GG19" s="273"/>
      <c r="GH19" s="528" t="s">
        <v>101</v>
      </c>
      <c r="GI19" s="272"/>
      <c r="GJ19" s="1116" t="s">
        <v>347</v>
      </c>
      <c r="GK19" s="1117"/>
      <c r="GL19" s="801">
        <v>2</v>
      </c>
      <c r="GM19" s="374">
        <f t="shared" ref="GM19:GM40" si="41">GC19</f>
        <v>43953</v>
      </c>
      <c r="GN19" s="801">
        <v>1</v>
      </c>
      <c r="GO19" s="273"/>
      <c r="GP19" s="801"/>
      <c r="GQ19" s="273"/>
      <c r="GR19" s="528" t="s">
        <v>101</v>
      </c>
      <c r="GS19" s="272"/>
      <c r="GT19" s="1116" t="s">
        <v>347</v>
      </c>
      <c r="GU19" s="1117"/>
      <c r="GV19" s="801">
        <v>2</v>
      </c>
      <c r="GW19" s="374">
        <f t="shared" ref="GW19:GW39" si="42">GM19</f>
        <v>43953</v>
      </c>
      <c r="GX19" s="801">
        <v>1</v>
      </c>
      <c r="GY19" s="273"/>
      <c r="GZ19" s="801"/>
      <c r="HA19" s="273"/>
      <c r="HB19" s="528" t="s">
        <v>101</v>
      </c>
      <c r="HC19" s="272"/>
      <c r="HD19" s="1116" t="s">
        <v>347</v>
      </c>
      <c r="HE19" s="1117"/>
      <c r="HF19" s="801">
        <v>2</v>
      </c>
      <c r="HG19" s="374">
        <f t="shared" ref="HG19:HG40" si="43">GW19</f>
        <v>43953</v>
      </c>
      <c r="HH19" s="801">
        <v>1</v>
      </c>
      <c r="HI19" s="273"/>
      <c r="HJ19" s="801"/>
      <c r="HK19" s="273"/>
      <c r="HL19" s="528" t="s">
        <v>101</v>
      </c>
      <c r="HM19" s="272"/>
      <c r="HN19" s="1116" t="s">
        <v>347</v>
      </c>
      <c r="HO19" s="1117"/>
      <c r="HP19" s="801">
        <v>2</v>
      </c>
      <c r="HQ19" s="374">
        <f t="shared" ref="HQ19:HQ40" si="44">HG19</f>
        <v>43953</v>
      </c>
      <c r="HR19" s="801">
        <v>1</v>
      </c>
      <c r="HS19" s="273"/>
      <c r="HT19" s="801"/>
      <c r="HU19" s="273"/>
      <c r="HV19" s="528" t="s">
        <v>101</v>
      </c>
      <c r="HW19" s="272"/>
      <c r="HX19" s="1116" t="s">
        <v>347</v>
      </c>
      <c r="HY19" s="1117"/>
      <c r="HZ19" s="801">
        <v>2</v>
      </c>
      <c r="IA19" s="374">
        <f t="shared" ref="IA19:IA40" si="45">HQ19</f>
        <v>43953</v>
      </c>
      <c r="IB19" s="801">
        <v>1</v>
      </c>
      <c r="IC19" s="273"/>
      <c r="ID19" s="801"/>
      <c r="IE19" s="273"/>
      <c r="IF19" s="528" t="s">
        <v>101</v>
      </c>
      <c r="IG19" s="272"/>
      <c r="IH19" s="1116" t="s">
        <v>347</v>
      </c>
      <c r="II19" s="1117"/>
      <c r="IJ19" s="801">
        <v>2</v>
      </c>
      <c r="IK19" s="374">
        <f>'К-дарь'!H18</f>
        <v>43967</v>
      </c>
      <c r="IL19" s="801">
        <v>1</v>
      </c>
      <c r="IM19" s="273"/>
      <c r="IN19" s="801"/>
      <c r="IO19" s="273"/>
      <c r="IP19" s="528" t="s">
        <v>101</v>
      </c>
    </row>
    <row r="20" spans="1:250" ht="29.25" customHeight="1" x14ac:dyDescent="0.25">
      <c r="A20" s="272"/>
      <c r="B20" s="1116" t="s">
        <v>367</v>
      </c>
      <c r="C20" s="1117"/>
      <c r="D20" s="653">
        <v>3</v>
      </c>
      <c r="E20" s="374">
        <f>'К-дарь'!H8</f>
        <v>43955</v>
      </c>
      <c r="F20" s="653">
        <v>1</v>
      </c>
      <c r="G20" s="273"/>
      <c r="H20" s="450"/>
      <c r="I20" s="273" t="s">
        <v>5</v>
      </c>
      <c r="J20" s="528" t="s">
        <v>101</v>
      </c>
      <c r="K20" s="272"/>
      <c r="L20" s="1116" t="s">
        <v>367</v>
      </c>
      <c r="M20" s="1117"/>
      <c r="N20" s="801">
        <v>3</v>
      </c>
      <c r="O20" s="374">
        <f t="shared" si="24"/>
        <v>43955</v>
      </c>
      <c r="P20" s="801">
        <v>1</v>
      </c>
      <c r="Q20" s="273"/>
      <c r="R20" s="801"/>
      <c r="S20" s="273" t="s">
        <v>5</v>
      </c>
      <c r="T20" s="528" t="s">
        <v>101</v>
      </c>
      <c r="U20" s="272"/>
      <c r="V20" s="1116" t="s">
        <v>367</v>
      </c>
      <c r="W20" s="1117"/>
      <c r="X20" s="801">
        <v>3</v>
      </c>
      <c r="Y20" s="374">
        <f t="shared" si="25"/>
        <v>43955</v>
      </c>
      <c r="Z20" s="801">
        <v>1</v>
      </c>
      <c r="AA20" s="273"/>
      <c r="AB20" s="801"/>
      <c r="AC20" s="273" t="s">
        <v>5</v>
      </c>
      <c r="AD20" s="528" t="s">
        <v>101</v>
      </c>
      <c r="AE20" s="272"/>
      <c r="AF20" s="1116" t="s">
        <v>367</v>
      </c>
      <c r="AG20" s="1117"/>
      <c r="AH20" s="801">
        <v>3</v>
      </c>
      <c r="AI20" s="374">
        <f t="shared" si="26"/>
        <v>43955</v>
      </c>
      <c r="AJ20" s="801">
        <v>1</v>
      </c>
      <c r="AK20" s="273"/>
      <c r="AL20" s="801"/>
      <c r="AM20" s="273" t="s">
        <v>5</v>
      </c>
      <c r="AN20" s="528" t="s">
        <v>101</v>
      </c>
      <c r="AO20" s="272"/>
      <c r="AP20" s="1116" t="s">
        <v>367</v>
      </c>
      <c r="AQ20" s="1117"/>
      <c r="AR20" s="801">
        <v>3</v>
      </c>
      <c r="AS20" s="374">
        <f t="shared" si="27"/>
        <v>43955</v>
      </c>
      <c r="AT20" s="801">
        <v>1</v>
      </c>
      <c r="AU20" s="273"/>
      <c r="AV20" s="801"/>
      <c r="AW20" s="273" t="s">
        <v>5</v>
      </c>
      <c r="AX20" s="528" t="s">
        <v>101</v>
      </c>
      <c r="AY20" s="272"/>
      <c r="AZ20" s="1116" t="s">
        <v>367</v>
      </c>
      <c r="BA20" s="1117"/>
      <c r="BB20" s="801">
        <v>3</v>
      </c>
      <c r="BC20" s="374">
        <f t="shared" si="28"/>
        <v>43955</v>
      </c>
      <c r="BD20" s="801">
        <v>1</v>
      </c>
      <c r="BE20" s="273"/>
      <c r="BF20" s="801"/>
      <c r="BG20" s="273" t="s">
        <v>5</v>
      </c>
      <c r="BH20" s="528" t="s">
        <v>101</v>
      </c>
      <c r="BI20" s="272"/>
      <c r="BJ20" s="1116" t="s">
        <v>367</v>
      </c>
      <c r="BK20" s="1117"/>
      <c r="BL20" s="801">
        <v>3</v>
      </c>
      <c r="BM20" s="374">
        <f t="shared" si="29"/>
        <v>43955</v>
      </c>
      <c r="BN20" s="801">
        <v>1</v>
      </c>
      <c r="BO20" s="273"/>
      <c r="BP20" s="801"/>
      <c r="BQ20" s="273" t="s">
        <v>5</v>
      </c>
      <c r="BR20" s="528" t="s">
        <v>101</v>
      </c>
      <c r="BS20" s="272"/>
      <c r="BT20" s="1116" t="s">
        <v>367</v>
      </c>
      <c r="BU20" s="1117"/>
      <c r="BV20" s="801">
        <v>3</v>
      </c>
      <c r="BW20" s="374">
        <f t="shared" si="30"/>
        <v>43955</v>
      </c>
      <c r="BX20" s="801">
        <v>1</v>
      </c>
      <c r="BY20" s="273"/>
      <c r="BZ20" s="801"/>
      <c r="CA20" s="273" t="s">
        <v>5</v>
      </c>
      <c r="CB20" s="528" t="s">
        <v>101</v>
      </c>
      <c r="CC20" s="272"/>
      <c r="CD20" s="1116" t="s">
        <v>367</v>
      </c>
      <c r="CE20" s="1117"/>
      <c r="CF20" s="801">
        <v>3</v>
      </c>
      <c r="CG20" s="374">
        <f t="shared" si="31"/>
        <v>43955</v>
      </c>
      <c r="CH20" s="801">
        <v>1</v>
      </c>
      <c r="CI20" s="273"/>
      <c r="CJ20" s="801"/>
      <c r="CK20" s="273" t="s">
        <v>5</v>
      </c>
      <c r="CL20" s="528" t="s">
        <v>101</v>
      </c>
      <c r="CM20" s="272"/>
      <c r="CN20" s="1116" t="s">
        <v>367</v>
      </c>
      <c r="CO20" s="1117"/>
      <c r="CP20" s="801">
        <v>3</v>
      </c>
      <c r="CQ20" s="374">
        <f t="shared" si="32"/>
        <v>43955</v>
      </c>
      <c r="CR20" s="801">
        <v>1</v>
      </c>
      <c r="CS20" s="273"/>
      <c r="CT20" s="801"/>
      <c r="CU20" s="273" t="s">
        <v>5</v>
      </c>
      <c r="CV20" s="528" t="s">
        <v>101</v>
      </c>
      <c r="CW20" s="272"/>
      <c r="CX20" s="1116" t="s">
        <v>367</v>
      </c>
      <c r="CY20" s="1117"/>
      <c r="CZ20" s="801">
        <v>3</v>
      </c>
      <c r="DA20" s="374">
        <f t="shared" si="33"/>
        <v>43955</v>
      </c>
      <c r="DB20" s="801">
        <v>1</v>
      </c>
      <c r="DC20" s="273"/>
      <c r="DD20" s="801"/>
      <c r="DE20" s="273" t="s">
        <v>5</v>
      </c>
      <c r="DF20" s="528" t="s">
        <v>101</v>
      </c>
      <c r="DG20" s="272"/>
      <c r="DH20" s="1116" t="s">
        <v>367</v>
      </c>
      <c r="DI20" s="1117"/>
      <c r="DJ20" s="801">
        <v>3</v>
      </c>
      <c r="DK20" s="374">
        <f>'К-дарь'!H9</f>
        <v>43956</v>
      </c>
      <c r="DL20" s="801">
        <v>1</v>
      </c>
      <c r="DM20" s="273"/>
      <c r="DN20" s="801"/>
      <c r="DO20" s="273" t="s">
        <v>5</v>
      </c>
      <c r="DP20" s="528" t="s">
        <v>101</v>
      </c>
      <c r="DQ20" s="272"/>
      <c r="DR20" s="1116" t="s">
        <v>367</v>
      </c>
      <c r="DS20" s="1117"/>
      <c r="DT20" s="801">
        <v>3</v>
      </c>
      <c r="DU20" s="374">
        <f t="shared" ref="DU20:DU40" si="46">DK20</f>
        <v>43956</v>
      </c>
      <c r="DV20" s="801">
        <v>1</v>
      </c>
      <c r="DW20" s="273"/>
      <c r="DX20" s="801"/>
      <c r="DY20" s="273" t="s">
        <v>5</v>
      </c>
      <c r="DZ20" s="528" t="s">
        <v>101</v>
      </c>
      <c r="EA20" s="272"/>
      <c r="EB20" s="1116" t="s">
        <v>367</v>
      </c>
      <c r="EC20" s="1117"/>
      <c r="ED20" s="801">
        <v>3</v>
      </c>
      <c r="EE20" s="374">
        <f t="shared" si="35"/>
        <v>43956</v>
      </c>
      <c r="EF20" s="801">
        <v>1</v>
      </c>
      <c r="EG20" s="273"/>
      <c r="EH20" s="801"/>
      <c r="EI20" s="273" t="s">
        <v>5</v>
      </c>
      <c r="EJ20" s="528" t="s">
        <v>101</v>
      </c>
      <c r="EK20" s="272"/>
      <c r="EL20" s="1116" t="s">
        <v>367</v>
      </c>
      <c r="EM20" s="1117"/>
      <c r="EN20" s="801">
        <v>3</v>
      </c>
      <c r="EO20" s="374">
        <f t="shared" si="36"/>
        <v>43956</v>
      </c>
      <c r="EP20" s="801">
        <v>1</v>
      </c>
      <c r="EQ20" s="273"/>
      <c r="ER20" s="801"/>
      <c r="ES20" s="273" t="s">
        <v>5</v>
      </c>
      <c r="ET20" s="528" t="s">
        <v>101</v>
      </c>
      <c r="EU20" s="272"/>
      <c r="EV20" s="1116" t="s">
        <v>367</v>
      </c>
      <c r="EW20" s="1117"/>
      <c r="EX20" s="801">
        <v>3</v>
      </c>
      <c r="EY20" s="374">
        <f t="shared" si="37"/>
        <v>43956</v>
      </c>
      <c r="EZ20" s="801">
        <v>1</v>
      </c>
      <c r="FA20" s="273"/>
      <c r="FB20" s="801"/>
      <c r="FC20" s="273" t="s">
        <v>5</v>
      </c>
      <c r="FD20" s="528" t="s">
        <v>101</v>
      </c>
      <c r="FE20" s="272"/>
      <c r="FF20" s="1116" t="s">
        <v>367</v>
      </c>
      <c r="FG20" s="1117"/>
      <c r="FH20" s="801">
        <v>3</v>
      </c>
      <c r="FI20" s="374">
        <f t="shared" si="38"/>
        <v>43956</v>
      </c>
      <c r="FJ20" s="801">
        <v>1</v>
      </c>
      <c r="FK20" s="273"/>
      <c r="FL20" s="801"/>
      <c r="FM20" s="273" t="s">
        <v>5</v>
      </c>
      <c r="FN20" s="528" t="s">
        <v>101</v>
      </c>
      <c r="FO20" s="272"/>
      <c r="FP20" s="1116" t="s">
        <v>367</v>
      </c>
      <c r="FQ20" s="1117"/>
      <c r="FR20" s="801">
        <v>3</v>
      </c>
      <c r="FS20" s="374">
        <f t="shared" si="39"/>
        <v>43956</v>
      </c>
      <c r="FT20" s="801">
        <v>1</v>
      </c>
      <c r="FU20" s="273"/>
      <c r="FV20" s="801"/>
      <c r="FW20" s="273" t="s">
        <v>5</v>
      </c>
      <c r="FX20" s="528" t="s">
        <v>101</v>
      </c>
      <c r="FY20" s="272"/>
      <c r="FZ20" s="1116" t="s">
        <v>367</v>
      </c>
      <c r="GA20" s="1117"/>
      <c r="GB20" s="801">
        <v>3</v>
      </c>
      <c r="GC20" s="374">
        <f t="shared" si="40"/>
        <v>43956</v>
      </c>
      <c r="GD20" s="801">
        <v>1</v>
      </c>
      <c r="GE20" s="273"/>
      <c r="GF20" s="801"/>
      <c r="GG20" s="273" t="s">
        <v>5</v>
      </c>
      <c r="GH20" s="528" t="s">
        <v>101</v>
      </c>
      <c r="GI20" s="272"/>
      <c r="GJ20" s="1116" t="s">
        <v>367</v>
      </c>
      <c r="GK20" s="1117"/>
      <c r="GL20" s="801">
        <v>3</v>
      </c>
      <c r="GM20" s="374">
        <f t="shared" si="41"/>
        <v>43956</v>
      </c>
      <c r="GN20" s="801">
        <v>1</v>
      </c>
      <c r="GO20" s="273"/>
      <c r="GP20" s="801"/>
      <c r="GQ20" s="273" t="s">
        <v>5</v>
      </c>
      <c r="GR20" s="528" t="s">
        <v>101</v>
      </c>
      <c r="GS20" s="272"/>
      <c r="GT20" s="1116" t="s">
        <v>367</v>
      </c>
      <c r="GU20" s="1117"/>
      <c r="GV20" s="801">
        <v>3</v>
      </c>
      <c r="GW20" s="374">
        <f t="shared" si="42"/>
        <v>43956</v>
      </c>
      <c r="GX20" s="801">
        <v>1</v>
      </c>
      <c r="GY20" s="273"/>
      <c r="GZ20" s="801"/>
      <c r="HA20" s="273" t="s">
        <v>5</v>
      </c>
      <c r="HB20" s="528" t="s">
        <v>101</v>
      </c>
      <c r="HC20" s="272"/>
      <c r="HD20" s="1116" t="s">
        <v>367</v>
      </c>
      <c r="HE20" s="1117"/>
      <c r="HF20" s="801">
        <v>3</v>
      </c>
      <c r="HG20" s="374">
        <f t="shared" si="43"/>
        <v>43956</v>
      </c>
      <c r="HH20" s="801">
        <v>1</v>
      </c>
      <c r="HI20" s="273"/>
      <c r="HJ20" s="801"/>
      <c r="HK20" s="273" t="s">
        <v>5</v>
      </c>
      <c r="HL20" s="528" t="s">
        <v>101</v>
      </c>
      <c r="HM20" s="272"/>
      <c r="HN20" s="1116" t="s">
        <v>367</v>
      </c>
      <c r="HO20" s="1117"/>
      <c r="HP20" s="801">
        <v>3</v>
      </c>
      <c r="HQ20" s="374">
        <f>HG20</f>
        <v>43956</v>
      </c>
      <c r="HR20" s="801">
        <v>1</v>
      </c>
      <c r="HS20" s="273"/>
      <c r="HT20" s="801"/>
      <c r="HU20" s="273" t="s">
        <v>5</v>
      </c>
      <c r="HV20" s="528" t="s">
        <v>101</v>
      </c>
      <c r="HW20" s="272"/>
      <c r="HX20" s="1116" t="s">
        <v>367</v>
      </c>
      <c r="HY20" s="1117"/>
      <c r="HZ20" s="801">
        <v>3</v>
      </c>
      <c r="IA20" s="374">
        <f>'К-дарь'!H10</f>
        <v>43957</v>
      </c>
      <c r="IB20" s="801">
        <v>1</v>
      </c>
      <c r="IC20" s="273"/>
      <c r="ID20" s="801"/>
      <c r="IE20" s="273" t="s">
        <v>5</v>
      </c>
      <c r="IF20" s="528" t="s">
        <v>101</v>
      </c>
      <c r="IG20" s="272"/>
      <c r="IH20" s="1116" t="s">
        <v>367</v>
      </c>
      <c r="II20" s="1117"/>
      <c r="IJ20" s="801">
        <v>3</v>
      </c>
      <c r="IK20" s="374">
        <f>IA20</f>
        <v>43957</v>
      </c>
      <c r="IL20" s="801">
        <v>1</v>
      </c>
      <c r="IM20" s="273"/>
      <c r="IN20" s="801"/>
      <c r="IO20" s="273" t="s">
        <v>5</v>
      </c>
      <c r="IP20" s="528" t="s">
        <v>101</v>
      </c>
    </row>
    <row r="21" spans="1:250" ht="30" customHeight="1" x14ac:dyDescent="0.25">
      <c r="A21" s="272"/>
      <c r="B21" s="1116" t="s">
        <v>360</v>
      </c>
      <c r="C21" s="1117"/>
      <c r="D21" s="653">
        <v>4</v>
      </c>
      <c r="E21" s="374">
        <f>'К-дарь'!H8</f>
        <v>43955</v>
      </c>
      <c r="F21" s="653">
        <v>1</v>
      </c>
      <c r="G21" s="273"/>
      <c r="H21" s="273"/>
      <c r="I21" s="273"/>
      <c r="J21" s="528" t="s">
        <v>101</v>
      </c>
      <c r="K21" s="272"/>
      <c r="L21" s="1116" t="s">
        <v>360</v>
      </c>
      <c r="M21" s="1117"/>
      <c r="N21" s="801">
        <v>4</v>
      </c>
      <c r="O21" s="374">
        <f t="shared" si="24"/>
        <v>43955</v>
      </c>
      <c r="P21" s="801">
        <v>1</v>
      </c>
      <c r="Q21" s="273"/>
      <c r="R21" s="273"/>
      <c r="S21" s="273"/>
      <c r="T21" s="528" t="s">
        <v>101</v>
      </c>
      <c r="U21" s="272"/>
      <c r="V21" s="1116" t="s">
        <v>360</v>
      </c>
      <c r="W21" s="1117"/>
      <c r="X21" s="801">
        <v>4</v>
      </c>
      <c r="Y21" s="374">
        <f t="shared" si="25"/>
        <v>43955</v>
      </c>
      <c r="Z21" s="801">
        <v>1</v>
      </c>
      <c r="AA21" s="273"/>
      <c r="AB21" s="273"/>
      <c r="AC21" s="273"/>
      <c r="AD21" s="528" t="s">
        <v>101</v>
      </c>
      <c r="AE21" s="272"/>
      <c r="AF21" s="1116" t="s">
        <v>360</v>
      </c>
      <c r="AG21" s="1117"/>
      <c r="AH21" s="801">
        <v>4</v>
      </c>
      <c r="AI21" s="374">
        <f t="shared" si="26"/>
        <v>43955</v>
      </c>
      <c r="AJ21" s="801">
        <v>1</v>
      </c>
      <c r="AK21" s="273"/>
      <c r="AL21" s="273"/>
      <c r="AM21" s="273"/>
      <c r="AN21" s="528" t="s">
        <v>101</v>
      </c>
      <c r="AO21" s="272"/>
      <c r="AP21" s="1116" t="s">
        <v>360</v>
      </c>
      <c r="AQ21" s="1117"/>
      <c r="AR21" s="801">
        <v>4</v>
      </c>
      <c r="AS21" s="374">
        <f t="shared" si="27"/>
        <v>43955</v>
      </c>
      <c r="AT21" s="801">
        <v>1</v>
      </c>
      <c r="AU21" s="273"/>
      <c r="AV21" s="273"/>
      <c r="AW21" s="273"/>
      <c r="AX21" s="528" t="s">
        <v>101</v>
      </c>
      <c r="AY21" s="272"/>
      <c r="AZ21" s="1116" t="s">
        <v>360</v>
      </c>
      <c r="BA21" s="1117"/>
      <c r="BB21" s="801">
        <v>4</v>
      </c>
      <c r="BC21" s="374">
        <f t="shared" si="28"/>
        <v>43955</v>
      </c>
      <c r="BD21" s="801">
        <v>1</v>
      </c>
      <c r="BE21" s="273"/>
      <c r="BF21" s="273"/>
      <c r="BG21" s="273"/>
      <c r="BH21" s="528" t="s">
        <v>101</v>
      </c>
      <c r="BI21" s="272"/>
      <c r="BJ21" s="1116" t="s">
        <v>360</v>
      </c>
      <c r="BK21" s="1117"/>
      <c r="BL21" s="801">
        <v>4</v>
      </c>
      <c r="BM21" s="374">
        <f t="shared" si="29"/>
        <v>43955</v>
      </c>
      <c r="BN21" s="801">
        <v>1</v>
      </c>
      <c r="BO21" s="273"/>
      <c r="BP21" s="273"/>
      <c r="BQ21" s="273"/>
      <c r="BR21" s="528" t="s">
        <v>101</v>
      </c>
      <c r="BS21" s="272"/>
      <c r="BT21" s="1116" t="s">
        <v>360</v>
      </c>
      <c r="BU21" s="1117"/>
      <c r="BV21" s="801">
        <v>4</v>
      </c>
      <c r="BW21" s="374">
        <f t="shared" si="30"/>
        <v>43955</v>
      </c>
      <c r="BX21" s="801">
        <v>1</v>
      </c>
      <c r="BY21" s="273"/>
      <c r="BZ21" s="273"/>
      <c r="CA21" s="273"/>
      <c r="CB21" s="528" t="s">
        <v>101</v>
      </c>
      <c r="CC21" s="272"/>
      <c r="CD21" s="1116" t="s">
        <v>360</v>
      </c>
      <c r="CE21" s="1117"/>
      <c r="CF21" s="801">
        <v>4</v>
      </c>
      <c r="CG21" s="374">
        <f t="shared" si="31"/>
        <v>43955</v>
      </c>
      <c r="CH21" s="801">
        <v>1</v>
      </c>
      <c r="CI21" s="273"/>
      <c r="CJ21" s="273"/>
      <c r="CK21" s="273"/>
      <c r="CL21" s="528" t="s">
        <v>101</v>
      </c>
      <c r="CM21" s="272"/>
      <c r="CN21" s="1116" t="s">
        <v>360</v>
      </c>
      <c r="CO21" s="1117"/>
      <c r="CP21" s="801">
        <v>4</v>
      </c>
      <c r="CQ21" s="374">
        <f t="shared" si="32"/>
        <v>43955</v>
      </c>
      <c r="CR21" s="801">
        <v>1</v>
      </c>
      <c r="CS21" s="273"/>
      <c r="CT21" s="273"/>
      <c r="CU21" s="273"/>
      <c r="CV21" s="528" t="s">
        <v>101</v>
      </c>
      <c r="CW21" s="272"/>
      <c r="CX21" s="1116" t="s">
        <v>360</v>
      </c>
      <c r="CY21" s="1117"/>
      <c r="CZ21" s="801">
        <v>4</v>
      </c>
      <c r="DA21" s="374">
        <f t="shared" si="33"/>
        <v>43955</v>
      </c>
      <c r="DB21" s="801">
        <v>1</v>
      </c>
      <c r="DC21" s="273"/>
      <c r="DD21" s="273"/>
      <c r="DE21" s="273"/>
      <c r="DF21" s="528" t="s">
        <v>101</v>
      </c>
      <c r="DG21" s="272"/>
      <c r="DH21" s="1116" t="s">
        <v>360</v>
      </c>
      <c r="DI21" s="1117"/>
      <c r="DJ21" s="801">
        <v>4</v>
      </c>
      <c r="DK21" s="374">
        <f>'К-дарь'!H9</f>
        <v>43956</v>
      </c>
      <c r="DL21" s="801">
        <v>1</v>
      </c>
      <c r="DM21" s="273"/>
      <c r="DN21" s="273"/>
      <c r="DO21" s="273"/>
      <c r="DP21" s="528" t="s">
        <v>101</v>
      </c>
      <c r="DQ21" s="272"/>
      <c r="DR21" s="1116" t="s">
        <v>360</v>
      </c>
      <c r="DS21" s="1117"/>
      <c r="DT21" s="801">
        <v>4</v>
      </c>
      <c r="DU21" s="374">
        <f t="shared" si="46"/>
        <v>43956</v>
      </c>
      <c r="DV21" s="801">
        <v>1</v>
      </c>
      <c r="DW21" s="273"/>
      <c r="DX21" s="273"/>
      <c r="DY21" s="273"/>
      <c r="DZ21" s="528" t="s">
        <v>101</v>
      </c>
      <c r="EA21" s="272"/>
      <c r="EB21" s="1116" t="s">
        <v>360</v>
      </c>
      <c r="EC21" s="1117"/>
      <c r="ED21" s="801">
        <v>4</v>
      </c>
      <c r="EE21" s="374">
        <f t="shared" si="35"/>
        <v>43956</v>
      </c>
      <c r="EF21" s="801">
        <v>1</v>
      </c>
      <c r="EG21" s="273"/>
      <c r="EH21" s="273"/>
      <c r="EI21" s="273"/>
      <c r="EJ21" s="528" t="s">
        <v>101</v>
      </c>
      <c r="EK21" s="272"/>
      <c r="EL21" s="1116" t="s">
        <v>360</v>
      </c>
      <c r="EM21" s="1117"/>
      <c r="EN21" s="801">
        <v>4</v>
      </c>
      <c r="EO21" s="374">
        <f t="shared" si="36"/>
        <v>43956</v>
      </c>
      <c r="EP21" s="801">
        <v>1</v>
      </c>
      <c r="EQ21" s="273"/>
      <c r="ER21" s="273"/>
      <c r="ES21" s="273"/>
      <c r="ET21" s="528" t="s">
        <v>101</v>
      </c>
      <c r="EU21" s="272"/>
      <c r="EV21" s="1116" t="s">
        <v>360</v>
      </c>
      <c r="EW21" s="1117"/>
      <c r="EX21" s="801">
        <v>4</v>
      </c>
      <c r="EY21" s="374">
        <f t="shared" si="37"/>
        <v>43956</v>
      </c>
      <c r="EZ21" s="801">
        <v>1</v>
      </c>
      <c r="FA21" s="273"/>
      <c r="FB21" s="273"/>
      <c r="FC21" s="273"/>
      <c r="FD21" s="528" t="s">
        <v>101</v>
      </c>
      <c r="FE21" s="272"/>
      <c r="FF21" s="1116" t="s">
        <v>360</v>
      </c>
      <c r="FG21" s="1117"/>
      <c r="FH21" s="801">
        <v>4</v>
      </c>
      <c r="FI21" s="374">
        <f t="shared" si="38"/>
        <v>43956</v>
      </c>
      <c r="FJ21" s="801">
        <v>1</v>
      </c>
      <c r="FK21" s="273"/>
      <c r="FL21" s="273"/>
      <c r="FM21" s="273"/>
      <c r="FN21" s="528" t="s">
        <v>101</v>
      </c>
      <c r="FO21" s="272"/>
      <c r="FP21" s="1116" t="s">
        <v>360</v>
      </c>
      <c r="FQ21" s="1117"/>
      <c r="FR21" s="801">
        <v>4</v>
      </c>
      <c r="FS21" s="374">
        <f t="shared" si="39"/>
        <v>43956</v>
      </c>
      <c r="FT21" s="801">
        <v>1</v>
      </c>
      <c r="FU21" s="273"/>
      <c r="FV21" s="273"/>
      <c r="FW21" s="273"/>
      <c r="FX21" s="528" t="s">
        <v>101</v>
      </c>
      <c r="FY21" s="272"/>
      <c r="FZ21" s="1116" t="s">
        <v>360</v>
      </c>
      <c r="GA21" s="1117"/>
      <c r="GB21" s="801">
        <v>4</v>
      </c>
      <c r="GC21" s="374">
        <f t="shared" si="40"/>
        <v>43956</v>
      </c>
      <c r="GD21" s="801">
        <v>1</v>
      </c>
      <c r="GE21" s="273"/>
      <c r="GF21" s="273"/>
      <c r="GG21" s="273"/>
      <c r="GH21" s="528" t="s">
        <v>101</v>
      </c>
      <c r="GI21" s="272"/>
      <c r="GJ21" s="1116" t="s">
        <v>360</v>
      </c>
      <c r="GK21" s="1117"/>
      <c r="GL21" s="801">
        <v>4</v>
      </c>
      <c r="GM21" s="374">
        <f t="shared" si="41"/>
        <v>43956</v>
      </c>
      <c r="GN21" s="801">
        <v>1</v>
      </c>
      <c r="GO21" s="273"/>
      <c r="GP21" s="273"/>
      <c r="GQ21" s="273"/>
      <c r="GR21" s="528" t="s">
        <v>101</v>
      </c>
      <c r="GS21" s="272"/>
      <c r="GT21" s="1116" t="s">
        <v>360</v>
      </c>
      <c r="GU21" s="1117"/>
      <c r="GV21" s="801">
        <v>4</v>
      </c>
      <c r="GW21" s="374">
        <f t="shared" si="42"/>
        <v>43956</v>
      </c>
      <c r="GX21" s="801">
        <v>1</v>
      </c>
      <c r="GY21" s="273"/>
      <c r="GZ21" s="273"/>
      <c r="HA21" s="273"/>
      <c r="HB21" s="528" t="s">
        <v>101</v>
      </c>
      <c r="HC21" s="272"/>
      <c r="HD21" s="1116" t="s">
        <v>360</v>
      </c>
      <c r="HE21" s="1117"/>
      <c r="HF21" s="801">
        <v>4</v>
      </c>
      <c r="HG21" s="374">
        <f t="shared" si="43"/>
        <v>43956</v>
      </c>
      <c r="HH21" s="801">
        <v>1</v>
      </c>
      <c r="HI21" s="273"/>
      <c r="HJ21" s="273"/>
      <c r="HK21" s="273"/>
      <c r="HL21" s="528" t="s">
        <v>101</v>
      </c>
      <c r="HM21" s="272"/>
      <c r="HN21" s="1116" t="s">
        <v>360</v>
      </c>
      <c r="HO21" s="1117"/>
      <c r="HP21" s="801">
        <v>4</v>
      </c>
      <c r="HQ21" s="374">
        <f t="shared" si="44"/>
        <v>43956</v>
      </c>
      <c r="HR21" s="801">
        <v>1</v>
      </c>
      <c r="HS21" s="273"/>
      <c r="HT21" s="273"/>
      <c r="HU21" s="273"/>
      <c r="HV21" s="528" t="s">
        <v>101</v>
      </c>
      <c r="HW21" s="272"/>
      <c r="HX21" s="1116" t="s">
        <v>360</v>
      </c>
      <c r="HY21" s="1117"/>
      <c r="HZ21" s="801">
        <v>4</v>
      </c>
      <c r="IA21" s="374">
        <f>'К-дарь'!H10</f>
        <v>43957</v>
      </c>
      <c r="IB21" s="801">
        <v>1</v>
      </c>
      <c r="IC21" s="273"/>
      <c r="ID21" s="273"/>
      <c r="IE21" s="273"/>
      <c r="IF21" s="528" t="s">
        <v>101</v>
      </c>
      <c r="IG21" s="272"/>
      <c r="IH21" s="1116" t="s">
        <v>360</v>
      </c>
      <c r="II21" s="1117"/>
      <c r="IJ21" s="801">
        <v>4</v>
      </c>
      <c r="IK21" s="374">
        <f t="shared" ref="IK21:IK40" si="47">IA21</f>
        <v>43957</v>
      </c>
      <c r="IL21" s="801">
        <v>1</v>
      </c>
      <c r="IM21" s="273"/>
      <c r="IN21" s="273"/>
      <c r="IO21" s="273"/>
      <c r="IP21" s="528" t="s">
        <v>101</v>
      </c>
    </row>
    <row r="22" spans="1:250" ht="30.75" customHeight="1" x14ac:dyDescent="0.25">
      <c r="A22" s="455" t="s">
        <v>348</v>
      </c>
      <c r="B22" s="1110" t="s">
        <v>641</v>
      </c>
      <c r="C22" s="1111"/>
      <c r="D22" s="450"/>
      <c r="E22" s="374"/>
      <c r="F22" s="318">
        <v>4</v>
      </c>
      <c r="G22" s="273"/>
      <c r="H22" s="450"/>
      <c r="I22" s="273"/>
      <c r="J22" s="528"/>
      <c r="K22" s="805" t="s">
        <v>348</v>
      </c>
      <c r="L22" s="1110" t="s">
        <v>641</v>
      </c>
      <c r="M22" s="1111"/>
      <c r="N22" s="801"/>
      <c r="O22" s="374"/>
      <c r="P22" s="318">
        <v>4</v>
      </c>
      <c r="Q22" s="273"/>
      <c r="R22" s="801"/>
      <c r="S22" s="273"/>
      <c r="T22" s="528"/>
      <c r="U22" s="805" t="s">
        <v>348</v>
      </c>
      <c r="V22" s="1110" t="s">
        <v>641</v>
      </c>
      <c r="W22" s="1111"/>
      <c r="X22" s="801"/>
      <c r="Y22" s="374"/>
      <c r="Z22" s="318">
        <v>4</v>
      </c>
      <c r="AA22" s="273"/>
      <c r="AB22" s="801"/>
      <c r="AC22" s="273"/>
      <c r="AD22" s="528"/>
      <c r="AE22" s="805" t="s">
        <v>348</v>
      </c>
      <c r="AF22" s="1110" t="s">
        <v>641</v>
      </c>
      <c r="AG22" s="1111"/>
      <c r="AH22" s="801"/>
      <c r="AI22" s="374"/>
      <c r="AJ22" s="318">
        <v>4</v>
      </c>
      <c r="AK22" s="273"/>
      <c r="AL22" s="801"/>
      <c r="AM22" s="273"/>
      <c r="AN22" s="528"/>
      <c r="AO22" s="805" t="s">
        <v>348</v>
      </c>
      <c r="AP22" s="1110" t="s">
        <v>641</v>
      </c>
      <c r="AQ22" s="1111"/>
      <c r="AR22" s="801"/>
      <c r="AS22" s="374"/>
      <c r="AT22" s="318">
        <v>4</v>
      </c>
      <c r="AU22" s="273"/>
      <c r="AV22" s="801"/>
      <c r="AW22" s="273"/>
      <c r="AX22" s="528"/>
      <c r="AY22" s="805" t="s">
        <v>348</v>
      </c>
      <c r="AZ22" s="1110" t="s">
        <v>641</v>
      </c>
      <c r="BA22" s="1111"/>
      <c r="BB22" s="801"/>
      <c r="BC22" s="374"/>
      <c r="BD22" s="318">
        <v>4</v>
      </c>
      <c r="BE22" s="273"/>
      <c r="BF22" s="801"/>
      <c r="BG22" s="273"/>
      <c r="BH22" s="528"/>
      <c r="BI22" s="805" t="s">
        <v>348</v>
      </c>
      <c r="BJ22" s="1110" t="s">
        <v>641</v>
      </c>
      <c r="BK22" s="1111"/>
      <c r="BL22" s="801"/>
      <c r="BM22" s="374"/>
      <c r="BN22" s="318">
        <v>4</v>
      </c>
      <c r="BO22" s="273"/>
      <c r="BP22" s="801"/>
      <c r="BQ22" s="273"/>
      <c r="BR22" s="528"/>
      <c r="BS22" s="805" t="s">
        <v>348</v>
      </c>
      <c r="BT22" s="1110" t="s">
        <v>641</v>
      </c>
      <c r="BU22" s="1111"/>
      <c r="BV22" s="801"/>
      <c r="BW22" s="374"/>
      <c r="BX22" s="318">
        <v>4</v>
      </c>
      <c r="BY22" s="273"/>
      <c r="BZ22" s="801"/>
      <c r="CA22" s="273"/>
      <c r="CB22" s="528"/>
      <c r="CC22" s="805" t="s">
        <v>348</v>
      </c>
      <c r="CD22" s="1110" t="s">
        <v>641</v>
      </c>
      <c r="CE22" s="1111"/>
      <c r="CF22" s="801"/>
      <c r="CG22" s="374"/>
      <c r="CH22" s="318">
        <v>4</v>
      </c>
      <c r="CI22" s="273"/>
      <c r="CJ22" s="801"/>
      <c r="CK22" s="273"/>
      <c r="CL22" s="528"/>
      <c r="CM22" s="805" t="s">
        <v>348</v>
      </c>
      <c r="CN22" s="1110" t="s">
        <v>641</v>
      </c>
      <c r="CO22" s="1111"/>
      <c r="CP22" s="801"/>
      <c r="CQ22" s="374"/>
      <c r="CR22" s="318">
        <v>4</v>
      </c>
      <c r="CS22" s="273"/>
      <c r="CT22" s="801"/>
      <c r="CU22" s="273"/>
      <c r="CV22" s="528"/>
      <c r="CW22" s="805" t="s">
        <v>348</v>
      </c>
      <c r="CX22" s="1110" t="s">
        <v>641</v>
      </c>
      <c r="CY22" s="1111"/>
      <c r="CZ22" s="801"/>
      <c r="DA22" s="374"/>
      <c r="DB22" s="318">
        <v>4</v>
      </c>
      <c r="DC22" s="273"/>
      <c r="DD22" s="801"/>
      <c r="DE22" s="273"/>
      <c r="DF22" s="528"/>
      <c r="DG22" s="805" t="s">
        <v>348</v>
      </c>
      <c r="DH22" s="1110" t="s">
        <v>641</v>
      </c>
      <c r="DI22" s="1111"/>
      <c r="DJ22" s="801"/>
      <c r="DK22" s="374"/>
      <c r="DL22" s="318">
        <v>4</v>
      </c>
      <c r="DM22" s="273"/>
      <c r="DN22" s="801"/>
      <c r="DO22" s="273"/>
      <c r="DP22" s="528"/>
      <c r="DQ22" s="805" t="s">
        <v>348</v>
      </c>
      <c r="DR22" s="1110" t="s">
        <v>641</v>
      </c>
      <c r="DS22" s="1111"/>
      <c r="DT22" s="801"/>
      <c r="DU22" s="374"/>
      <c r="DV22" s="318">
        <v>4</v>
      </c>
      <c r="DW22" s="273"/>
      <c r="DX22" s="801"/>
      <c r="DY22" s="273"/>
      <c r="DZ22" s="528"/>
      <c r="EA22" s="805" t="s">
        <v>348</v>
      </c>
      <c r="EB22" s="1110" t="s">
        <v>641</v>
      </c>
      <c r="EC22" s="1111"/>
      <c r="ED22" s="801"/>
      <c r="EE22" s="374"/>
      <c r="EF22" s="318">
        <v>4</v>
      </c>
      <c r="EG22" s="273"/>
      <c r="EH22" s="801"/>
      <c r="EI22" s="273"/>
      <c r="EJ22" s="528"/>
      <c r="EK22" s="805" t="s">
        <v>348</v>
      </c>
      <c r="EL22" s="1110" t="s">
        <v>641</v>
      </c>
      <c r="EM22" s="1111"/>
      <c r="EN22" s="801"/>
      <c r="EO22" s="374"/>
      <c r="EP22" s="318">
        <v>4</v>
      </c>
      <c r="EQ22" s="273"/>
      <c r="ER22" s="801"/>
      <c r="ES22" s="273"/>
      <c r="ET22" s="528"/>
      <c r="EU22" s="805" t="s">
        <v>348</v>
      </c>
      <c r="EV22" s="1110" t="s">
        <v>641</v>
      </c>
      <c r="EW22" s="1111"/>
      <c r="EX22" s="801"/>
      <c r="EY22" s="374"/>
      <c r="EZ22" s="318">
        <v>4</v>
      </c>
      <c r="FA22" s="273"/>
      <c r="FB22" s="801"/>
      <c r="FC22" s="273"/>
      <c r="FD22" s="528"/>
      <c r="FE22" s="805" t="s">
        <v>348</v>
      </c>
      <c r="FF22" s="1110" t="s">
        <v>641</v>
      </c>
      <c r="FG22" s="1111"/>
      <c r="FH22" s="801"/>
      <c r="FI22" s="374"/>
      <c r="FJ22" s="318">
        <v>4</v>
      </c>
      <c r="FK22" s="273"/>
      <c r="FL22" s="801"/>
      <c r="FM22" s="273"/>
      <c r="FN22" s="528"/>
      <c r="FO22" s="805" t="s">
        <v>348</v>
      </c>
      <c r="FP22" s="1110" t="s">
        <v>641</v>
      </c>
      <c r="FQ22" s="1111"/>
      <c r="FR22" s="801"/>
      <c r="FS22" s="374"/>
      <c r="FT22" s="318">
        <v>4</v>
      </c>
      <c r="FU22" s="273"/>
      <c r="FV22" s="801"/>
      <c r="FW22" s="273"/>
      <c r="FX22" s="528"/>
      <c r="FY22" s="805" t="s">
        <v>348</v>
      </c>
      <c r="FZ22" s="1110" t="s">
        <v>641</v>
      </c>
      <c r="GA22" s="1111"/>
      <c r="GB22" s="801"/>
      <c r="GC22" s="374"/>
      <c r="GD22" s="318">
        <v>4</v>
      </c>
      <c r="GE22" s="273"/>
      <c r="GF22" s="801"/>
      <c r="GG22" s="273"/>
      <c r="GH22" s="528"/>
      <c r="GI22" s="805" t="s">
        <v>348</v>
      </c>
      <c r="GJ22" s="1110" t="s">
        <v>641</v>
      </c>
      <c r="GK22" s="1111"/>
      <c r="GL22" s="801"/>
      <c r="GM22" s="374"/>
      <c r="GN22" s="318">
        <v>4</v>
      </c>
      <c r="GO22" s="273"/>
      <c r="GP22" s="801"/>
      <c r="GQ22" s="273"/>
      <c r="GR22" s="528"/>
      <c r="GS22" s="805" t="s">
        <v>348</v>
      </c>
      <c r="GT22" s="1110" t="s">
        <v>641</v>
      </c>
      <c r="GU22" s="1111"/>
      <c r="GV22" s="801"/>
      <c r="GW22" s="374"/>
      <c r="GX22" s="318">
        <v>4</v>
      </c>
      <c r="GY22" s="273"/>
      <c r="GZ22" s="801"/>
      <c r="HA22" s="273"/>
      <c r="HB22" s="528"/>
      <c r="HC22" s="805" t="s">
        <v>348</v>
      </c>
      <c r="HD22" s="1110" t="s">
        <v>641</v>
      </c>
      <c r="HE22" s="1111"/>
      <c r="HF22" s="801"/>
      <c r="HG22" s="374"/>
      <c r="HH22" s="318">
        <v>4</v>
      </c>
      <c r="HI22" s="273"/>
      <c r="HJ22" s="801"/>
      <c r="HK22" s="273"/>
      <c r="HL22" s="528"/>
      <c r="HM22" s="805" t="s">
        <v>348</v>
      </c>
      <c r="HN22" s="1110" t="s">
        <v>641</v>
      </c>
      <c r="HO22" s="1111"/>
      <c r="HP22" s="801"/>
      <c r="HQ22" s="374"/>
      <c r="HR22" s="318">
        <v>4</v>
      </c>
      <c r="HS22" s="273"/>
      <c r="HT22" s="801"/>
      <c r="HU22" s="273"/>
      <c r="HV22" s="528"/>
      <c r="HW22" s="805" t="s">
        <v>348</v>
      </c>
      <c r="HX22" s="1110" t="s">
        <v>641</v>
      </c>
      <c r="HY22" s="1111"/>
      <c r="HZ22" s="801"/>
      <c r="IA22" s="374"/>
      <c r="IB22" s="318">
        <v>4</v>
      </c>
      <c r="IC22" s="273"/>
      <c r="ID22" s="801"/>
      <c r="IE22" s="273"/>
      <c r="IF22" s="528"/>
      <c r="IG22" s="805" t="s">
        <v>348</v>
      </c>
      <c r="IH22" s="1110" t="s">
        <v>641</v>
      </c>
      <c r="II22" s="1111"/>
      <c r="IJ22" s="801"/>
      <c r="IK22" s="374"/>
      <c r="IL22" s="318">
        <v>4</v>
      </c>
      <c r="IM22" s="273"/>
      <c r="IN22" s="801"/>
      <c r="IO22" s="273"/>
      <c r="IP22" s="528"/>
    </row>
    <row r="23" spans="1:250" ht="28.5" customHeight="1" x14ac:dyDescent="0.25">
      <c r="A23" s="272"/>
      <c r="B23" s="1108" t="s">
        <v>350</v>
      </c>
      <c r="C23" s="1109" t="s">
        <v>350</v>
      </c>
      <c r="D23" s="450">
        <v>5</v>
      </c>
      <c r="E23" s="374">
        <f>'К-дарь'!H10</f>
        <v>43957</v>
      </c>
      <c r="F23" s="450">
        <v>1</v>
      </c>
      <c r="G23" s="273"/>
      <c r="H23" s="450"/>
      <c r="I23" s="273"/>
      <c r="J23" s="528" t="s">
        <v>101</v>
      </c>
      <c r="K23" s="272"/>
      <c r="L23" s="1108" t="s">
        <v>350</v>
      </c>
      <c r="M23" s="1109" t="s">
        <v>350</v>
      </c>
      <c r="N23" s="801">
        <v>5</v>
      </c>
      <c r="O23" s="374">
        <f t="shared" si="24"/>
        <v>43957</v>
      </c>
      <c r="P23" s="801">
        <v>1</v>
      </c>
      <c r="Q23" s="273"/>
      <c r="R23" s="801"/>
      <c r="S23" s="273"/>
      <c r="T23" s="528" t="s">
        <v>101</v>
      </c>
      <c r="U23" s="272"/>
      <c r="V23" s="1108" t="s">
        <v>350</v>
      </c>
      <c r="W23" s="1109" t="s">
        <v>350</v>
      </c>
      <c r="X23" s="801">
        <v>5</v>
      </c>
      <c r="Y23" s="374">
        <f t="shared" si="25"/>
        <v>43957</v>
      </c>
      <c r="Z23" s="801">
        <v>1</v>
      </c>
      <c r="AA23" s="273"/>
      <c r="AB23" s="801"/>
      <c r="AC23" s="273"/>
      <c r="AD23" s="528" t="s">
        <v>101</v>
      </c>
      <c r="AE23" s="272"/>
      <c r="AF23" s="1108" t="s">
        <v>350</v>
      </c>
      <c r="AG23" s="1109" t="s">
        <v>350</v>
      </c>
      <c r="AH23" s="801">
        <v>5</v>
      </c>
      <c r="AI23" s="374">
        <f t="shared" si="26"/>
        <v>43957</v>
      </c>
      <c r="AJ23" s="801">
        <v>1</v>
      </c>
      <c r="AK23" s="273"/>
      <c r="AL23" s="801"/>
      <c r="AM23" s="273"/>
      <c r="AN23" s="528" t="s">
        <v>101</v>
      </c>
      <c r="AO23" s="272"/>
      <c r="AP23" s="1108" t="s">
        <v>350</v>
      </c>
      <c r="AQ23" s="1109" t="s">
        <v>350</v>
      </c>
      <c r="AR23" s="801">
        <v>5</v>
      </c>
      <c r="AS23" s="374">
        <f t="shared" si="27"/>
        <v>43957</v>
      </c>
      <c r="AT23" s="801">
        <v>1</v>
      </c>
      <c r="AU23" s="273"/>
      <c r="AV23" s="801"/>
      <c r="AW23" s="273"/>
      <c r="AX23" s="528" t="s">
        <v>101</v>
      </c>
      <c r="AY23" s="272"/>
      <c r="AZ23" s="1108" t="s">
        <v>350</v>
      </c>
      <c r="BA23" s="1109" t="s">
        <v>350</v>
      </c>
      <c r="BB23" s="801">
        <v>5</v>
      </c>
      <c r="BC23" s="374">
        <f t="shared" si="28"/>
        <v>43957</v>
      </c>
      <c r="BD23" s="801">
        <v>1</v>
      </c>
      <c r="BE23" s="273"/>
      <c r="BF23" s="801"/>
      <c r="BG23" s="273"/>
      <c r="BH23" s="528" t="s">
        <v>101</v>
      </c>
      <c r="BI23" s="272"/>
      <c r="BJ23" s="1108" t="s">
        <v>350</v>
      </c>
      <c r="BK23" s="1109" t="s">
        <v>350</v>
      </c>
      <c r="BL23" s="801">
        <v>5</v>
      </c>
      <c r="BM23" s="374">
        <f t="shared" si="29"/>
        <v>43957</v>
      </c>
      <c r="BN23" s="801">
        <v>1</v>
      </c>
      <c r="BO23" s="273"/>
      <c r="BP23" s="801"/>
      <c r="BQ23" s="273"/>
      <c r="BR23" s="528" t="s">
        <v>101</v>
      </c>
      <c r="BS23" s="272"/>
      <c r="BT23" s="1108" t="s">
        <v>350</v>
      </c>
      <c r="BU23" s="1109" t="s">
        <v>350</v>
      </c>
      <c r="BV23" s="801">
        <v>5</v>
      </c>
      <c r="BW23" s="374">
        <f t="shared" si="30"/>
        <v>43957</v>
      </c>
      <c r="BX23" s="801">
        <v>1</v>
      </c>
      <c r="BY23" s="273"/>
      <c r="BZ23" s="801"/>
      <c r="CA23" s="273"/>
      <c r="CB23" s="528" t="s">
        <v>101</v>
      </c>
      <c r="CC23" s="272"/>
      <c r="CD23" s="1108" t="s">
        <v>350</v>
      </c>
      <c r="CE23" s="1109" t="s">
        <v>350</v>
      </c>
      <c r="CF23" s="801">
        <v>5</v>
      </c>
      <c r="CG23" s="374">
        <f t="shared" si="31"/>
        <v>43957</v>
      </c>
      <c r="CH23" s="801">
        <v>1</v>
      </c>
      <c r="CI23" s="273"/>
      <c r="CJ23" s="801"/>
      <c r="CK23" s="273"/>
      <c r="CL23" s="528" t="s">
        <v>101</v>
      </c>
      <c r="CM23" s="272"/>
      <c r="CN23" s="1108" t="s">
        <v>350</v>
      </c>
      <c r="CO23" s="1109" t="s">
        <v>350</v>
      </c>
      <c r="CP23" s="801">
        <v>5</v>
      </c>
      <c r="CQ23" s="374">
        <f t="shared" si="32"/>
        <v>43957</v>
      </c>
      <c r="CR23" s="801">
        <v>1</v>
      </c>
      <c r="CS23" s="273"/>
      <c r="CT23" s="801"/>
      <c r="CU23" s="273"/>
      <c r="CV23" s="528" t="s">
        <v>101</v>
      </c>
      <c r="CW23" s="272"/>
      <c r="CX23" s="1108" t="s">
        <v>350</v>
      </c>
      <c r="CY23" s="1109" t="s">
        <v>350</v>
      </c>
      <c r="CZ23" s="801">
        <v>5</v>
      </c>
      <c r="DA23" s="374">
        <f>'К-дарь'!H11</f>
        <v>43958</v>
      </c>
      <c r="DB23" s="801">
        <v>1</v>
      </c>
      <c r="DC23" s="273"/>
      <c r="DD23" s="801"/>
      <c r="DE23" s="273"/>
      <c r="DF23" s="528" t="s">
        <v>101</v>
      </c>
      <c r="DG23" s="272"/>
      <c r="DH23" s="1108" t="s">
        <v>350</v>
      </c>
      <c r="DI23" s="1109" t="s">
        <v>350</v>
      </c>
      <c r="DJ23" s="801">
        <v>5</v>
      </c>
      <c r="DK23" s="374">
        <f t="shared" si="34"/>
        <v>43958</v>
      </c>
      <c r="DL23" s="801">
        <v>1</v>
      </c>
      <c r="DM23" s="273"/>
      <c r="DN23" s="801"/>
      <c r="DO23" s="273"/>
      <c r="DP23" s="528" t="s">
        <v>101</v>
      </c>
      <c r="DQ23" s="272"/>
      <c r="DR23" s="1108" t="s">
        <v>350</v>
      </c>
      <c r="DS23" s="1109" t="s">
        <v>350</v>
      </c>
      <c r="DT23" s="801">
        <v>5</v>
      </c>
      <c r="DU23" s="374">
        <f t="shared" si="46"/>
        <v>43958</v>
      </c>
      <c r="DV23" s="801">
        <v>1</v>
      </c>
      <c r="DW23" s="273"/>
      <c r="DX23" s="801"/>
      <c r="DY23" s="273"/>
      <c r="DZ23" s="528" t="s">
        <v>101</v>
      </c>
      <c r="EA23" s="272"/>
      <c r="EB23" s="1108" t="s">
        <v>350</v>
      </c>
      <c r="EC23" s="1109" t="s">
        <v>350</v>
      </c>
      <c r="ED23" s="801">
        <v>5</v>
      </c>
      <c r="EE23" s="374">
        <f t="shared" si="35"/>
        <v>43958</v>
      </c>
      <c r="EF23" s="801">
        <v>1</v>
      </c>
      <c r="EG23" s="273"/>
      <c r="EH23" s="801"/>
      <c r="EI23" s="273"/>
      <c r="EJ23" s="528" t="s">
        <v>101</v>
      </c>
      <c r="EK23" s="272"/>
      <c r="EL23" s="1108" t="s">
        <v>350</v>
      </c>
      <c r="EM23" s="1109" t="s">
        <v>350</v>
      </c>
      <c r="EN23" s="801">
        <v>5</v>
      </c>
      <c r="EO23" s="374">
        <f t="shared" si="36"/>
        <v>43958</v>
      </c>
      <c r="EP23" s="801">
        <v>1</v>
      </c>
      <c r="EQ23" s="273"/>
      <c r="ER23" s="801"/>
      <c r="ES23" s="273"/>
      <c r="ET23" s="528" t="s">
        <v>101</v>
      </c>
      <c r="EU23" s="272"/>
      <c r="EV23" s="1108" t="s">
        <v>350</v>
      </c>
      <c r="EW23" s="1109" t="s">
        <v>350</v>
      </c>
      <c r="EX23" s="801">
        <v>5</v>
      </c>
      <c r="EY23" s="374">
        <f t="shared" si="37"/>
        <v>43958</v>
      </c>
      <c r="EZ23" s="801">
        <v>1</v>
      </c>
      <c r="FA23" s="273"/>
      <c r="FB23" s="801"/>
      <c r="FC23" s="273"/>
      <c r="FD23" s="528" t="s">
        <v>101</v>
      </c>
      <c r="FE23" s="272"/>
      <c r="FF23" s="1108" t="s">
        <v>350</v>
      </c>
      <c r="FG23" s="1109" t="s">
        <v>350</v>
      </c>
      <c r="FH23" s="801">
        <v>5</v>
      </c>
      <c r="FI23" s="374">
        <f t="shared" si="38"/>
        <v>43958</v>
      </c>
      <c r="FJ23" s="801">
        <v>1</v>
      </c>
      <c r="FK23" s="273"/>
      <c r="FL23" s="801"/>
      <c r="FM23" s="273"/>
      <c r="FN23" s="528" t="s">
        <v>101</v>
      </c>
      <c r="FO23" s="272"/>
      <c r="FP23" s="1108" t="s">
        <v>350</v>
      </c>
      <c r="FQ23" s="1109" t="s">
        <v>350</v>
      </c>
      <c r="FR23" s="801">
        <v>5</v>
      </c>
      <c r="FS23" s="374">
        <f t="shared" si="39"/>
        <v>43958</v>
      </c>
      <c r="FT23" s="801">
        <v>1</v>
      </c>
      <c r="FU23" s="273"/>
      <c r="FV23" s="801"/>
      <c r="FW23" s="273"/>
      <c r="FX23" s="528" t="s">
        <v>101</v>
      </c>
      <c r="FY23" s="272"/>
      <c r="FZ23" s="1108" t="s">
        <v>350</v>
      </c>
      <c r="GA23" s="1109" t="s">
        <v>350</v>
      </c>
      <c r="GB23" s="801">
        <v>5</v>
      </c>
      <c r="GC23" s="374">
        <f t="shared" si="40"/>
        <v>43958</v>
      </c>
      <c r="GD23" s="801">
        <v>1</v>
      </c>
      <c r="GE23" s="273"/>
      <c r="GF23" s="801"/>
      <c r="GG23" s="273"/>
      <c r="GH23" s="528" t="s">
        <v>101</v>
      </c>
      <c r="GI23" s="272"/>
      <c r="GJ23" s="1108" t="s">
        <v>350</v>
      </c>
      <c r="GK23" s="1109" t="s">
        <v>350</v>
      </c>
      <c r="GL23" s="801">
        <v>5</v>
      </c>
      <c r="GM23" s="374">
        <f t="shared" si="41"/>
        <v>43958</v>
      </c>
      <c r="GN23" s="801">
        <v>1</v>
      </c>
      <c r="GO23" s="273"/>
      <c r="GP23" s="801"/>
      <c r="GQ23" s="273"/>
      <c r="GR23" s="528" t="s">
        <v>101</v>
      </c>
      <c r="GS23" s="272"/>
      <c r="GT23" s="1108" t="s">
        <v>350</v>
      </c>
      <c r="GU23" s="1109" t="s">
        <v>350</v>
      </c>
      <c r="GV23" s="801">
        <v>5</v>
      </c>
      <c r="GW23" s="374">
        <f t="shared" si="42"/>
        <v>43958</v>
      </c>
      <c r="GX23" s="801">
        <v>1</v>
      </c>
      <c r="GY23" s="273"/>
      <c r="GZ23" s="801"/>
      <c r="HA23" s="273"/>
      <c r="HB23" s="528" t="s">
        <v>101</v>
      </c>
      <c r="HC23" s="272"/>
      <c r="HD23" s="1108" t="s">
        <v>350</v>
      </c>
      <c r="HE23" s="1109" t="s">
        <v>350</v>
      </c>
      <c r="HF23" s="801">
        <v>5</v>
      </c>
      <c r="HG23" s="374">
        <f t="shared" si="43"/>
        <v>43958</v>
      </c>
      <c r="HH23" s="801">
        <v>1</v>
      </c>
      <c r="HI23" s="273"/>
      <c r="HJ23" s="801"/>
      <c r="HK23" s="273"/>
      <c r="HL23" s="528" t="s">
        <v>101</v>
      </c>
      <c r="HM23" s="272"/>
      <c r="HN23" s="1108" t="s">
        <v>350</v>
      </c>
      <c r="HO23" s="1109" t="s">
        <v>350</v>
      </c>
      <c r="HP23" s="801">
        <v>5</v>
      </c>
      <c r="HQ23" s="374">
        <f>'К-дарь'!H12</f>
        <v>43959</v>
      </c>
      <c r="HR23" s="801">
        <v>1</v>
      </c>
      <c r="HS23" s="273"/>
      <c r="HT23" s="801"/>
      <c r="HU23" s="273"/>
      <c r="HV23" s="528" t="s">
        <v>101</v>
      </c>
      <c r="HW23" s="272"/>
      <c r="HX23" s="1108" t="s">
        <v>350</v>
      </c>
      <c r="HY23" s="1109" t="s">
        <v>350</v>
      </c>
      <c r="HZ23" s="801">
        <v>5</v>
      </c>
      <c r="IA23" s="374">
        <f t="shared" si="45"/>
        <v>43959</v>
      </c>
      <c r="IB23" s="801">
        <v>1</v>
      </c>
      <c r="IC23" s="273"/>
      <c r="ID23" s="801"/>
      <c r="IE23" s="273"/>
      <c r="IF23" s="528" t="s">
        <v>101</v>
      </c>
      <c r="IG23" s="272"/>
      <c r="IH23" s="1108" t="s">
        <v>350</v>
      </c>
      <c r="II23" s="1109" t="s">
        <v>350</v>
      </c>
      <c r="IJ23" s="801">
        <v>5</v>
      </c>
      <c r="IK23" s="374">
        <f t="shared" si="47"/>
        <v>43959</v>
      </c>
      <c r="IL23" s="801">
        <v>1</v>
      </c>
      <c r="IM23" s="273"/>
      <c r="IN23" s="801"/>
      <c r="IO23" s="273"/>
      <c r="IP23" s="528" t="s">
        <v>101</v>
      </c>
    </row>
    <row r="24" spans="1:250" ht="16.5" customHeight="1" x14ac:dyDescent="0.25">
      <c r="A24" s="272"/>
      <c r="B24" s="1108" t="s">
        <v>351</v>
      </c>
      <c r="C24" s="1109" t="s">
        <v>352</v>
      </c>
      <c r="D24" s="450">
        <v>6</v>
      </c>
      <c r="E24" s="374">
        <f>'К-дарь'!H10</f>
        <v>43957</v>
      </c>
      <c r="F24" s="450">
        <v>1</v>
      </c>
      <c r="G24" s="273"/>
      <c r="H24" s="450"/>
      <c r="I24" s="273"/>
      <c r="J24" s="528" t="s">
        <v>101</v>
      </c>
      <c r="K24" s="272"/>
      <c r="L24" s="1108" t="s">
        <v>351</v>
      </c>
      <c r="M24" s="1109" t="s">
        <v>352</v>
      </c>
      <c r="N24" s="801">
        <v>6</v>
      </c>
      <c r="O24" s="374">
        <f t="shared" si="24"/>
        <v>43957</v>
      </c>
      <c r="P24" s="801">
        <v>1</v>
      </c>
      <c r="Q24" s="273"/>
      <c r="R24" s="801"/>
      <c r="S24" s="273"/>
      <c r="T24" s="528" t="s">
        <v>101</v>
      </c>
      <c r="U24" s="272"/>
      <c r="V24" s="1108" t="s">
        <v>351</v>
      </c>
      <c r="W24" s="1109" t="s">
        <v>352</v>
      </c>
      <c r="X24" s="801">
        <v>6</v>
      </c>
      <c r="Y24" s="374">
        <f t="shared" si="25"/>
        <v>43957</v>
      </c>
      <c r="Z24" s="801">
        <v>1</v>
      </c>
      <c r="AA24" s="273"/>
      <c r="AB24" s="801"/>
      <c r="AC24" s="273"/>
      <c r="AD24" s="528" t="s">
        <v>101</v>
      </c>
      <c r="AE24" s="272"/>
      <c r="AF24" s="1108" t="s">
        <v>351</v>
      </c>
      <c r="AG24" s="1109" t="s">
        <v>352</v>
      </c>
      <c r="AH24" s="801">
        <v>6</v>
      </c>
      <c r="AI24" s="374">
        <f t="shared" si="26"/>
        <v>43957</v>
      </c>
      <c r="AJ24" s="801">
        <v>1</v>
      </c>
      <c r="AK24" s="273"/>
      <c r="AL24" s="801"/>
      <c r="AM24" s="273"/>
      <c r="AN24" s="528" t="s">
        <v>101</v>
      </c>
      <c r="AO24" s="272"/>
      <c r="AP24" s="1108" t="s">
        <v>351</v>
      </c>
      <c r="AQ24" s="1109" t="s">
        <v>352</v>
      </c>
      <c r="AR24" s="801">
        <v>6</v>
      </c>
      <c r="AS24" s="374">
        <f t="shared" si="27"/>
        <v>43957</v>
      </c>
      <c r="AT24" s="801">
        <v>1</v>
      </c>
      <c r="AU24" s="273"/>
      <c r="AV24" s="801"/>
      <c r="AW24" s="273"/>
      <c r="AX24" s="528" t="s">
        <v>101</v>
      </c>
      <c r="AY24" s="272"/>
      <c r="AZ24" s="1108" t="s">
        <v>351</v>
      </c>
      <c r="BA24" s="1109" t="s">
        <v>352</v>
      </c>
      <c r="BB24" s="801">
        <v>6</v>
      </c>
      <c r="BC24" s="374">
        <f t="shared" si="28"/>
        <v>43957</v>
      </c>
      <c r="BD24" s="801">
        <v>1</v>
      </c>
      <c r="BE24" s="273"/>
      <c r="BF24" s="801"/>
      <c r="BG24" s="273"/>
      <c r="BH24" s="528" t="s">
        <v>101</v>
      </c>
      <c r="BI24" s="272"/>
      <c r="BJ24" s="1108" t="s">
        <v>351</v>
      </c>
      <c r="BK24" s="1109" t="s">
        <v>352</v>
      </c>
      <c r="BL24" s="801">
        <v>6</v>
      </c>
      <c r="BM24" s="374">
        <f t="shared" si="29"/>
        <v>43957</v>
      </c>
      <c r="BN24" s="801">
        <v>1</v>
      </c>
      <c r="BO24" s="273"/>
      <c r="BP24" s="801"/>
      <c r="BQ24" s="273"/>
      <c r="BR24" s="528" t="s">
        <v>101</v>
      </c>
      <c r="BS24" s="272"/>
      <c r="BT24" s="1108" t="s">
        <v>351</v>
      </c>
      <c r="BU24" s="1109" t="s">
        <v>352</v>
      </c>
      <c r="BV24" s="801">
        <v>6</v>
      </c>
      <c r="BW24" s="374">
        <f t="shared" si="30"/>
        <v>43957</v>
      </c>
      <c r="BX24" s="801">
        <v>1</v>
      </c>
      <c r="BY24" s="273"/>
      <c r="BZ24" s="801"/>
      <c r="CA24" s="273"/>
      <c r="CB24" s="528" t="s">
        <v>101</v>
      </c>
      <c r="CC24" s="272"/>
      <c r="CD24" s="1108" t="s">
        <v>351</v>
      </c>
      <c r="CE24" s="1109" t="s">
        <v>352</v>
      </c>
      <c r="CF24" s="801">
        <v>6</v>
      </c>
      <c r="CG24" s="374">
        <f t="shared" si="31"/>
        <v>43957</v>
      </c>
      <c r="CH24" s="801">
        <v>1</v>
      </c>
      <c r="CI24" s="273"/>
      <c r="CJ24" s="801"/>
      <c r="CK24" s="273"/>
      <c r="CL24" s="528" t="s">
        <v>101</v>
      </c>
      <c r="CM24" s="272"/>
      <c r="CN24" s="1108" t="s">
        <v>351</v>
      </c>
      <c r="CO24" s="1109" t="s">
        <v>352</v>
      </c>
      <c r="CP24" s="801">
        <v>6</v>
      </c>
      <c r="CQ24" s="374">
        <f t="shared" si="32"/>
        <v>43957</v>
      </c>
      <c r="CR24" s="801">
        <v>1</v>
      </c>
      <c r="CS24" s="273"/>
      <c r="CT24" s="801"/>
      <c r="CU24" s="273"/>
      <c r="CV24" s="528" t="s">
        <v>101</v>
      </c>
      <c r="CW24" s="272"/>
      <c r="CX24" s="1108" t="s">
        <v>351</v>
      </c>
      <c r="CY24" s="1109" t="s">
        <v>352</v>
      </c>
      <c r="CZ24" s="801">
        <v>6</v>
      </c>
      <c r="DA24" s="374">
        <f>'К-дарь'!H11</f>
        <v>43958</v>
      </c>
      <c r="DB24" s="801">
        <v>1</v>
      </c>
      <c r="DC24" s="273"/>
      <c r="DD24" s="801"/>
      <c r="DE24" s="273"/>
      <c r="DF24" s="528" t="s">
        <v>101</v>
      </c>
      <c r="DG24" s="272"/>
      <c r="DH24" s="1108" t="s">
        <v>351</v>
      </c>
      <c r="DI24" s="1109" t="s">
        <v>352</v>
      </c>
      <c r="DJ24" s="801">
        <v>6</v>
      </c>
      <c r="DK24" s="374">
        <f t="shared" si="34"/>
        <v>43958</v>
      </c>
      <c r="DL24" s="801">
        <v>1</v>
      </c>
      <c r="DM24" s="273"/>
      <c r="DN24" s="801"/>
      <c r="DO24" s="273"/>
      <c r="DP24" s="528" t="s">
        <v>101</v>
      </c>
      <c r="DQ24" s="272"/>
      <c r="DR24" s="1108" t="s">
        <v>351</v>
      </c>
      <c r="DS24" s="1109" t="s">
        <v>352</v>
      </c>
      <c r="DT24" s="801">
        <v>6</v>
      </c>
      <c r="DU24" s="374">
        <f t="shared" si="46"/>
        <v>43958</v>
      </c>
      <c r="DV24" s="801">
        <v>1</v>
      </c>
      <c r="DW24" s="273"/>
      <c r="DX24" s="801"/>
      <c r="DY24" s="273"/>
      <c r="DZ24" s="528" t="s">
        <v>101</v>
      </c>
      <c r="EA24" s="272"/>
      <c r="EB24" s="1108" t="s">
        <v>351</v>
      </c>
      <c r="EC24" s="1109" t="s">
        <v>352</v>
      </c>
      <c r="ED24" s="801">
        <v>6</v>
      </c>
      <c r="EE24" s="374">
        <f t="shared" si="35"/>
        <v>43958</v>
      </c>
      <c r="EF24" s="801">
        <v>1</v>
      </c>
      <c r="EG24" s="273"/>
      <c r="EH24" s="801"/>
      <c r="EI24" s="273"/>
      <c r="EJ24" s="528" t="s">
        <v>101</v>
      </c>
      <c r="EK24" s="272"/>
      <c r="EL24" s="1108" t="s">
        <v>351</v>
      </c>
      <c r="EM24" s="1109" t="s">
        <v>352</v>
      </c>
      <c r="EN24" s="801">
        <v>6</v>
      </c>
      <c r="EO24" s="374">
        <f t="shared" si="36"/>
        <v>43958</v>
      </c>
      <c r="EP24" s="801">
        <v>1</v>
      </c>
      <c r="EQ24" s="273"/>
      <c r="ER24" s="801"/>
      <c r="ES24" s="273"/>
      <c r="ET24" s="528" t="s">
        <v>101</v>
      </c>
      <c r="EU24" s="272"/>
      <c r="EV24" s="1108" t="s">
        <v>351</v>
      </c>
      <c r="EW24" s="1109" t="s">
        <v>352</v>
      </c>
      <c r="EX24" s="801">
        <v>6</v>
      </c>
      <c r="EY24" s="374">
        <f t="shared" si="37"/>
        <v>43958</v>
      </c>
      <c r="EZ24" s="801">
        <v>1</v>
      </c>
      <c r="FA24" s="273"/>
      <c r="FB24" s="801"/>
      <c r="FC24" s="273"/>
      <c r="FD24" s="528" t="s">
        <v>101</v>
      </c>
      <c r="FE24" s="272"/>
      <c r="FF24" s="1108" t="s">
        <v>351</v>
      </c>
      <c r="FG24" s="1109" t="s">
        <v>352</v>
      </c>
      <c r="FH24" s="801">
        <v>6</v>
      </c>
      <c r="FI24" s="374">
        <f t="shared" si="38"/>
        <v>43958</v>
      </c>
      <c r="FJ24" s="801">
        <v>1</v>
      </c>
      <c r="FK24" s="273"/>
      <c r="FL24" s="801"/>
      <c r="FM24" s="273"/>
      <c r="FN24" s="528" t="s">
        <v>101</v>
      </c>
      <c r="FO24" s="272"/>
      <c r="FP24" s="1108" t="s">
        <v>351</v>
      </c>
      <c r="FQ24" s="1109" t="s">
        <v>352</v>
      </c>
      <c r="FR24" s="801">
        <v>6</v>
      </c>
      <c r="FS24" s="374">
        <f t="shared" si="39"/>
        <v>43958</v>
      </c>
      <c r="FT24" s="801">
        <v>1</v>
      </c>
      <c r="FU24" s="273"/>
      <c r="FV24" s="801"/>
      <c r="FW24" s="273"/>
      <c r="FX24" s="528" t="s">
        <v>101</v>
      </c>
      <c r="FY24" s="272"/>
      <c r="FZ24" s="1108" t="s">
        <v>351</v>
      </c>
      <c r="GA24" s="1109" t="s">
        <v>352</v>
      </c>
      <c r="GB24" s="801">
        <v>6</v>
      </c>
      <c r="GC24" s="374">
        <f t="shared" si="40"/>
        <v>43958</v>
      </c>
      <c r="GD24" s="801">
        <v>1</v>
      </c>
      <c r="GE24" s="273"/>
      <c r="GF24" s="801"/>
      <c r="GG24" s="273"/>
      <c r="GH24" s="528" t="s">
        <v>101</v>
      </c>
      <c r="GI24" s="272"/>
      <c r="GJ24" s="1108" t="s">
        <v>351</v>
      </c>
      <c r="GK24" s="1109" t="s">
        <v>352</v>
      </c>
      <c r="GL24" s="801">
        <v>6</v>
      </c>
      <c r="GM24" s="374">
        <f t="shared" si="41"/>
        <v>43958</v>
      </c>
      <c r="GN24" s="801">
        <v>1</v>
      </c>
      <c r="GO24" s="273"/>
      <c r="GP24" s="801"/>
      <c r="GQ24" s="273"/>
      <c r="GR24" s="528" t="s">
        <v>101</v>
      </c>
      <c r="GS24" s="272"/>
      <c r="GT24" s="1108" t="s">
        <v>351</v>
      </c>
      <c r="GU24" s="1109" t="s">
        <v>352</v>
      </c>
      <c r="GV24" s="801">
        <v>6</v>
      </c>
      <c r="GW24" s="374">
        <f t="shared" si="42"/>
        <v>43958</v>
      </c>
      <c r="GX24" s="801">
        <v>1</v>
      </c>
      <c r="GY24" s="273"/>
      <c r="GZ24" s="801"/>
      <c r="HA24" s="273"/>
      <c r="HB24" s="528" t="s">
        <v>101</v>
      </c>
      <c r="HC24" s="272"/>
      <c r="HD24" s="1108" t="s">
        <v>351</v>
      </c>
      <c r="HE24" s="1109" t="s">
        <v>352</v>
      </c>
      <c r="HF24" s="801">
        <v>6</v>
      </c>
      <c r="HG24" s="374">
        <f t="shared" si="43"/>
        <v>43958</v>
      </c>
      <c r="HH24" s="801">
        <v>1</v>
      </c>
      <c r="HI24" s="273"/>
      <c r="HJ24" s="801"/>
      <c r="HK24" s="273"/>
      <c r="HL24" s="528" t="s">
        <v>101</v>
      </c>
      <c r="HM24" s="272"/>
      <c r="HN24" s="1108" t="s">
        <v>351</v>
      </c>
      <c r="HO24" s="1109" t="s">
        <v>352</v>
      </c>
      <c r="HP24" s="801">
        <v>6</v>
      </c>
      <c r="HQ24" s="374">
        <f>'К-дарь'!H12</f>
        <v>43959</v>
      </c>
      <c r="HR24" s="801">
        <v>1</v>
      </c>
      <c r="HS24" s="273"/>
      <c r="HT24" s="801"/>
      <c r="HU24" s="273"/>
      <c r="HV24" s="528" t="s">
        <v>101</v>
      </c>
      <c r="HW24" s="272"/>
      <c r="HX24" s="1108" t="s">
        <v>351</v>
      </c>
      <c r="HY24" s="1109" t="s">
        <v>352</v>
      </c>
      <c r="HZ24" s="801">
        <v>6</v>
      </c>
      <c r="IA24" s="374">
        <f t="shared" si="45"/>
        <v>43959</v>
      </c>
      <c r="IB24" s="801">
        <v>1</v>
      </c>
      <c r="IC24" s="273"/>
      <c r="ID24" s="801"/>
      <c r="IE24" s="273"/>
      <c r="IF24" s="528" t="s">
        <v>101</v>
      </c>
      <c r="IG24" s="272"/>
      <c r="IH24" s="1108" t="s">
        <v>351</v>
      </c>
      <c r="II24" s="1109" t="s">
        <v>352</v>
      </c>
      <c r="IJ24" s="801">
        <v>6</v>
      </c>
      <c r="IK24" s="374">
        <f t="shared" si="47"/>
        <v>43959</v>
      </c>
      <c r="IL24" s="801">
        <v>1</v>
      </c>
      <c r="IM24" s="273"/>
      <c r="IN24" s="801"/>
      <c r="IO24" s="273"/>
      <c r="IP24" s="528" t="s">
        <v>101</v>
      </c>
    </row>
    <row r="25" spans="1:250" ht="27.75" customHeight="1" x14ac:dyDescent="0.25">
      <c r="A25" s="272"/>
      <c r="B25" s="1108" t="s">
        <v>350</v>
      </c>
      <c r="C25" s="1109"/>
      <c r="D25" s="450">
        <v>7</v>
      </c>
      <c r="E25" s="374">
        <f>'К-дарь'!H12</f>
        <v>43959</v>
      </c>
      <c r="F25" s="450">
        <v>1</v>
      </c>
      <c r="G25" s="273"/>
      <c r="H25" s="450"/>
      <c r="I25" s="273"/>
      <c r="J25" s="528" t="s">
        <v>101</v>
      </c>
      <c r="K25" s="272"/>
      <c r="L25" s="1108" t="s">
        <v>350</v>
      </c>
      <c r="M25" s="1109"/>
      <c r="N25" s="801">
        <v>7</v>
      </c>
      <c r="O25" s="374">
        <f t="shared" si="24"/>
        <v>43959</v>
      </c>
      <c r="P25" s="801">
        <v>1</v>
      </c>
      <c r="Q25" s="273"/>
      <c r="R25" s="801"/>
      <c r="S25" s="273"/>
      <c r="T25" s="528" t="s">
        <v>101</v>
      </c>
      <c r="U25" s="272"/>
      <c r="V25" s="1108" t="s">
        <v>350</v>
      </c>
      <c r="W25" s="1109"/>
      <c r="X25" s="801">
        <v>7</v>
      </c>
      <c r="Y25" s="374">
        <f t="shared" si="25"/>
        <v>43959</v>
      </c>
      <c r="Z25" s="801">
        <v>1</v>
      </c>
      <c r="AA25" s="273"/>
      <c r="AB25" s="801"/>
      <c r="AC25" s="273"/>
      <c r="AD25" s="528" t="s">
        <v>101</v>
      </c>
      <c r="AE25" s="272"/>
      <c r="AF25" s="1108" t="s">
        <v>350</v>
      </c>
      <c r="AG25" s="1109"/>
      <c r="AH25" s="801">
        <v>7</v>
      </c>
      <c r="AI25" s="374">
        <f t="shared" si="26"/>
        <v>43959</v>
      </c>
      <c r="AJ25" s="801">
        <v>1</v>
      </c>
      <c r="AK25" s="273"/>
      <c r="AL25" s="801"/>
      <c r="AM25" s="273"/>
      <c r="AN25" s="528" t="s">
        <v>101</v>
      </c>
      <c r="AO25" s="272"/>
      <c r="AP25" s="1108" t="s">
        <v>350</v>
      </c>
      <c r="AQ25" s="1109"/>
      <c r="AR25" s="801">
        <v>7</v>
      </c>
      <c r="AS25" s="374">
        <f t="shared" si="27"/>
        <v>43959</v>
      </c>
      <c r="AT25" s="801">
        <v>1</v>
      </c>
      <c r="AU25" s="273"/>
      <c r="AV25" s="801"/>
      <c r="AW25" s="273"/>
      <c r="AX25" s="528" t="s">
        <v>101</v>
      </c>
      <c r="AY25" s="272"/>
      <c r="AZ25" s="1108" t="s">
        <v>350</v>
      </c>
      <c r="BA25" s="1109"/>
      <c r="BB25" s="801">
        <v>7</v>
      </c>
      <c r="BC25" s="374">
        <f t="shared" si="28"/>
        <v>43959</v>
      </c>
      <c r="BD25" s="801">
        <v>1</v>
      </c>
      <c r="BE25" s="273"/>
      <c r="BF25" s="801"/>
      <c r="BG25" s="273"/>
      <c r="BH25" s="528" t="s">
        <v>101</v>
      </c>
      <c r="BI25" s="272"/>
      <c r="BJ25" s="1108" t="s">
        <v>350</v>
      </c>
      <c r="BK25" s="1109"/>
      <c r="BL25" s="801">
        <v>7</v>
      </c>
      <c r="BM25" s="374">
        <f t="shared" si="29"/>
        <v>43959</v>
      </c>
      <c r="BN25" s="801">
        <v>1</v>
      </c>
      <c r="BO25" s="273"/>
      <c r="BP25" s="801"/>
      <c r="BQ25" s="273"/>
      <c r="BR25" s="528" t="s">
        <v>101</v>
      </c>
      <c r="BS25" s="272"/>
      <c r="BT25" s="1108" t="s">
        <v>350</v>
      </c>
      <c r="BU25" s="1109"/>
      <c r="BV25" s="801">
        <v>7</v>
      </c>
      <c r="BW25" s="374">
        <f t="shared" si="30"/>
        <v>43959</v>
      </c>
      <c r="BX25" s="801">
        <v>1</v>
      </c>
      <c r="BY25" s="273"/>
      <c r="BZ25" s="801"/>
      <c r="CA25" s="273"/>
      <c r="CB25" s="528" t="s">
        <v>101</v>
      </c>
      <c r="CC25" s="272"/>
      <c r="CD25" s="1108" t="s">
        <v>350</v>
      </c>
      <c r="CE25" s="1109"/>
      <c r="CF25" s="801">
        <v>7</v>
      </c>
      <c r="CG25" s="374">
        <f t="shared" si="31"/>
        <v>43959</v>
      </c>
      <c r="CH25" s="801">
        <v>1</v>
      </c>
      <c r="CI25" s="273"/>
      <c r="CJ25" s="801"/>
      <c r="CK25" s="273"/>
      <c r="CL25" s="528" t="s">
        <v>101</v>
      </c>
      <c r="CM25" s="272"/>
      <c r="CN25" s="1108" t="s">
        <v>350</v>
      </c>
      <c r="CO25" s="1109"/>
      <c r="CP25" s="801">
        <v>7</v>
      </c>
      <c r="CQ25" s="374">
        <f>'К-дарь'!H13</f>
        <v>43962</v>
      </c>
      <c r="CR25" s="801">
        <v>1</v>
      </c>
      <c r="CS25" s="273"/>
      <c r="CT25" s="801"/>
      <c r="CU25" s="273"/>
      <c r="CV25" s="528" t="s">
        <v>101</v>
      </c>
      <c r="CW25" s="272"/>
      <c r="CX25" s="1108" t="s">
        <v>350</v>
      </c>
      <c r="CY25" s="1109"/>
      <c r="CZ25" s="801">
        <v>7</v>
      </c>
      <c r="DA25" s="374">
        <f t="shared" si="33"/>
        <v>43962</v>
      </c>
      <c r="DB25" s="801">
        <v>1</v>
      </c>
      <c r="DC25" s="273"/>
      <c r="DD25" s="801"/>
      <c r="DE25" s="273"/>
      <c r="DF25" s="528" t="s">
        <v>101</v>
      </c>
      <c r="DG25" s="272"/>
      <c r="DH25" s="1108" t="s">
        <v>350</v>
      </c>
      <c r="DI25" s="1109"/>
      <c r="DJ25" s="801">
        <v>7</v>
      </c>
      <c r="DK25" s="374">
        <f t="shared" si="34"/>
        <v>43962</v>
      </c>
      <c r="DL25" s="801">
        <v>1</v>
      </c>
      <c r="DM25" s="273"/>
      <c r="DN25" s="801"/>
      <c r="DO25" s="273"/>
      <c r="DP25" s="528" t="s">
        <v>101</v>
      </c>
      <c r="DQ25" s="272"/>
      <c r="DR25" s="1108" t="s">
        <v>350</v>
      </c>
      <c r="DS25" s="1109"/>
      <c r="DT25" s="801">
        <v>7</v>
      </c>
      <c r="DU25" s="374">
        <f t="shared" si="46"/>
        <v>43962</v>
      </c>
      <c r="DV25" s="801">
        <v>1</v>
      </c>
      <c r="DW25" s="273"/>
      <c r="DX25" s="801"/>
      <c r="DY25" s="273"/>
      <c r="DZ25" s="528" t="s">
        <v>101</v>
      </c>
      <c r="EA25" s="272"/>
      <c r="EB25" s="1108" t="s">
        <v>350</v>
      </c>
      <c r="EC25" s="1109"/>
      <c r="ED25" s="801">
        <v>7</v>
      </c>
      <c r="EE25" s="374">
        <f t="shared" si="35"/>
        <v>43962</v>
      </c>
      <c r="EF25" s="801">
        <v>1</v>
      </c>
      <c r="EG25" s="273"/>
      <c r="EH25" s="801"/>
      <c r="EI25" s="273"/>
      <c r="EJ25" s="528" t="s">
        <v>101</v>
      </c>
      <c r="EK25" s="272"/>
      <c r="EL25" s="1108" t="s">
        <v>350</v>
      </c>
      <c r="EM25" s="1109"/>
      <c r="EN25" s="801">
        <v>7</v>
      </c>
      <c r="EO25" s="374">
        <f t="shared" si="36"/>
        <v>43962</v>
      </c>
      <c r="EP25" s="801">
        <v>1</v>
      </c>
      <c r="EQ25" s="273"/>
      <c r="ER25" s="801"/>
      <c r="ES25" s="273"/>
      <c r="ET25" s="528" t="s">
        <v>101</v>
      </c>
      <c r="EU25" s="272"/>
      <c r="EV25" s="1108" t="s">
        <v>350</v>
      </c>
      <c r="EW25" s="1109"/>
      <c r="EX25" s="801">
        <v>7</v>
      </c>
      <c r="EY25" s="374">
        <f t="shared" si="37"/>
        <v>43962</v>
      </c>
      <c r="EZ25" s="801">
        <v>1</v>
      </c>
      <c r="FA25" s="273"/>
      <c r="FB25" s="801"/>
      <c r="FC25" s="273"/>
      <c r="FD25" s="528" t="s">
        <v>101</v>
      </c>
      <c r="FE25" s="272"/>
      <c r="FF25" s="1108" t="s">
        <v>350</v>
      </c>
      <c r="FG25" s="1109"/>
      <c r="FH25" s="801">
        <v>7</v>
      </c>
      <c r="FI25" s="374">
        <f t="shared" si="38"/>
        <v>43962</v>
      </c>
      <c r="FJ25" s="801">
        <v>1</v>
      </c>
      <c r="FK25" s="273"/>
      <c r="FL25" s="801"/>
      <c r="FM25" s="273"/>
      <c r="FN25" s="528" t="s">
        <v>101</v>
      </c>
      <c r="FO25" s="272"/>
      <c r="FP25" s="1108" t="s">
        <v>350</v>
      </c>
      <c r="FQ25" s="1109"/>
      <c r="FR25" s="801">
        <v>7</v>
      </c>
      <c r="FS25" s="374">
        <f t="shared" si="39"/>
        <v>43962</v>
      </c>
      <c r="FT25" s="801">
        <v>1</v>
      </c>
      <c r="FU25" s="273"/>
      <c r="FV25" s="801"/>
      <c r="FW25" s="273"/>
      <c r="FX25" s="528" t="s">
        <v>101</v>
      </c>
      <c r="FY25" s="272"/>
      <c r="FZ25" s="1108" t="s">
        <v>350</v>
      </c>
      <c r="GA25" s="1109"/>
      <c r="GB25" s="801">
        <v>7</v>
      </c>
      <c r="GC25" s="374">
        <f t="shared" si="40"/>
        <v>43962</v>
      </c>
      <c r="GD25" s="801">
        <v>1</v>
      </c>
      <c r="GE25" s="273"/>
      <c r="GF25" s="801"/>
      <c r="GG25" s="273"/>
      <c r="GH25" s="528" t="s">
        <v>101</v>
      </c>
      <c r="GI25" s="272"/>
      <c r="GJ25" s="1108" t="s">
        <v>350</v>
      </c>
      <c r="GK25" s="1109"/>
      <c r="GL25" s="801">
        <v>7</v>
      </c>
      <c r="GM25" s="374">
        <f t="shared" si="41"/>
        <v>43962</v>
      </c>
      <c r="GN25" s="801">
        <v>1</v>
      </c>
      <c r="GO25" s="273"/>
      <c r="GP25" s="801"/>
      <c r="GQ25" s="273"/>
      <c r="GR25" s="528" t="s">
        <v>101</v>
      </c>
      <c r="GS25" s="272"/>
      <c r="GT25" s="1108" t="s">
        <v>350</v>
      </c>
      <c r="GU25" s="1109"/>
      <c r="GV25" s="801">
        <v>7</v>
      </c>
      <c r="GW25" s="374">
        <f t="shared" si="42"/>
        <v>43962</v>
      </c>
      <c r="GX25" s="801">
        <v>1</v>
      </c>
      <c r="GY25" s="273"/>
      <c r="GZ25" s="801"/>
      <c r="HA25" s="273"/>
      <c r="HB25" s="528" t="s">
        <v>101</v>
      </c>
      <c r="HC25" s="272"/>
      <c r="HD25" s="1108" t="s">
        <v>350</v>
      </c>
      <c r="HE25" s="1109"/>
      <c r="HF25" s="801">
        <v>7</v>
      </c>
      <c r="HG25" s="374">
        <f>'К-дарь'!H14</f>
        <v>43963</v>
      </c>
      <c r="HH25" s="801">
        <v>1</v>
      </c>
      <c r="HI25" s="273"/>
      <c r="HJ25" s="801"/>
      <c r="HK25" s="273"/>
      <c r="HL25" s="528" t="s">
        <v>101</v>
      </c>
      <c r="HM25" s="272"/>
      <c r="HN25" s="1108" t="s">
        <v>350</v>
      </c>
      <c r="HO25" s="1109"/>
      <c r="HP25" s="801">
        <v>7</v>
      </c>
      <c r="HQ25" s="374">
        <f t="shared" si="44"/>
        <v>43963</v>
      </c>
      <c r="HR25" s="801">
        <v>1</v>
      </c>
      <c r="HS25" s="273"/>
      <c r="HT25" s="801"/>
      <c r="HU25" s="273"/>
      <c r="HV25" s="528" t="s">
        <v>101</v>
      </c>
      <c r="HW25" s="272"/>
      <c r="HX25" s="1108" t="s">
        <v>350</v>
      </c>
      <c r="HY25" s="1109"/>
      <c r="HZ25" s="801">
        <v>7</v>
      </c>
      <c r="IA25" s="374">
        <f t="shared" si="45"/>
        <v>43963</v>
      </c>
      <c r="IB25" s="801">
        <v>1</v>
      </c>
      <c r="IC25" s="273"/>
      <c r="ID25" s="801"/>
      <c r="IE25" s="273"/>
      <c r="IF25" s="528" t="s">
        <v>101</v>
      </c>
      <c r="IG25" s="272"/>
      <c r="IH25" s="1108" t="s">
        <v>350</v>
      </c>
      <c r="II25" s="1109"/>
      <c r="IJ25" s="801">
        <v>7</v>
      </c>
      <c r="IK25" s="374">
        <f t="shared" si="47"/>
        <v>43963</v>
      </c>
      <c r="IL25" s="801">
        <v>1</v>
      </c>
      <c r="IM25" s="273"/>
      <c r="IN25" s="801"/>
      <c r="IO25" s="273"/>
      <c r="IP25" s="528" t="s">
        <v>101</v>
      </c>
    </row>
    <row r="26" spans="1:250" ht="27" customHeight="1" x14ac:dyDescent="0.25">
      <c r="A26" s="272"/>
      <c r="B26" s="1108" t="s">
        <v>649</v>
      </c>
      <c r="C26" s="1109" t="s">
        <v>352</v>
      </c>
      <c r="D26" s="450">
        <v>8</v>
      </c>
      <c r="E26" s="374">
        <f>'К-дарь'!H12</f>
        <v>43959</v>
      </c>
      <c r="F26" s="450">
        <v>1</v>
      </c>
      <c r="G26" s="273"/>
      <c r="H26" s="450"/>
      <c r="I26" s="273"/>
      <c r="J26" s="528" t="s">
        <v>101</v>
      </c>
      <c r="K26" s="272"/>
      <c r="L26" s="1108" t="s">
        <v>649</v>
      </c>
      <c r="M26" s="1109" t="s">
        <v>352</v>
      </c>
      <c r="N26" s="801">
        <v>8</v>
      </c>
      <c r="O26" s="374">
        <f t="shared" si="24"/>
        <v>43959</v>
      </c>
      <c r="P26" s="801">
        <v>1</v>
      </c>
      <c r="Q26" s="273"/>
      <c r="R26" s="801"/>
      <c r="S26" s="273"/>
      <c r="T26" s="528" t="s">
        <v>101</v>
      </c>
      <c r="U26" s="272"/>
      <c r="V26" s="1108" t="s">
        <v>649</v>
      </c>
      <c r="W26" s="1109" t="s">
        <v>352</v>
      </c>
      <c r="X26" s="801">
        <v>8</v>
      </c>
      <c r="Y26" s="374">
        <f t="shared" si="25"/>
        <v>43959</v>
      </c>
      <c r="Z26" s="801">
        <v>1</v>
      </c>
      <c r="AA26" s="273"/>
      <c r="AB26" s="801"/>
      <c r="AC26" s="273"/>
      <c r="AD26" s="528" t="s">
        <v>101</v>
      </c>
      <c r="AE26" s="272"/>
      <c r="AF26" s="1108" t="s">
        <v>649</v>
      </c>
      <c r="AG26" s="1109" t="s">
        <v>352</v>
      </c>
      <c r="AH26" s="801">
        <v>8</v>
      </c>
      <c r="AI26" s="374">
        <f t="shared" si="26"/>
        <v>43959</v>
      </c>
      <c r="AJ26" s="801">
        <v>1</v>
      </c>
      <c r="AK26" s="273"/>
      <c r="AL26" s="801"/>
      <c r="AM26" s="273"/>
      <c r="AN26" s="528" t="s">
        <v>101</v>
      </c>
      <c r="AO26" s="272"/>
      <c r="AP26" s="1108" t="s">
        <v>649</v>
      </c>
      <c r="AQ26" s="1109" t="s">
        <v>352</v>
      </c>
      <c r="AR26" s="801">
        <v>8</v>
      </c>
      <c r="AS26" s="374">
        <f t="shared" si="27"/>
        <v>43959</v>
      </c>
      <c r="AT26" s="801">
        <v>1</v>
      </c>
      <c r="AU26" s="273"/>
      <c r="AV26" s="801"/>
      <c r="AW26" s="273"/>
      <c r="AX26" s="528" t="s">
        <v>101</v>
      </c>
      <c r="AY26" s="272"/>
      <c r="AZ26" s="1108" t="s">
        <v>649</v>
      </c>
      <c r="BA26" s="1109" t="s">
        <v>352</v>
      </c>
      <c r="BB26" s="801">
        <v>8</v>
      </c>
      <c r="BC26" s="374">
        <f t="shared" si="28"/>
        <v>43959</v>
      </c>
      <c r="BD26" s="801">
        <v>1</v>
      </c>
      <c r="BE26" s="273"/>
      <c r="BF26" s="801"/>
      <c r="BG26" s="273"/>
      <c r="BH26" s="528" t="s">
        <v>101</v>
      </c>
      <c r="BI26" s="272"/>
      <c r="BJ26" s="1108" t="s">
        <v>649</v>
      </c>
      <c r="BK26" s="1109" t="s">
        <v>352</v>
      </c>
      <c r="BL26" s="801">
        <v>8</v>
      </c>
      <c r="BM26" s="374">
        <f t="shared" si="29"/>
        <v>43959</v>
      </c>
      <c r="BN26" s="801">
        <v>1</v>
      </c>
      <c r="BO26" s="273"/>
      <c r="BP26" s="801"/>
      <c r="BQ26" s="273"/>
      <c r="BR26" s="528" t="s">
        <v>101</v>
      </c>
      <c r="BS26" s="272"/>
      <c r="BT26" s="1108" t="s">
        <v>649</v>
      </c>
      <c r="BU26" s="1109" t="s">
        <v>352</v>
      </c>
      <c r="BV26" s="801">
        <v>8</v>
      </c>
      <c r="BW26" s="374">
        <f t="shared" si="30"/>
        <v>43959</v>
      </c>
      <c r="BX26" s="801">
        <v>1</v>
      </c>
      <c r="BY26" s="273"/>
      <c r="BZ26" s="801"/>
      <c r="CA26" s="273"/>
      <c r="CB26" s="528" t="s">
        <v>101</v>
      </c>
      <c r="CC26" s="272"/>
      <c r="CD26" s="1108" t="s">
        <v>649</v>
      </c>
      <c r="CE26" s="1109" t="s">
        <v>352</v>
      </c>
      <c r="CF26" s="801">
        <v>8</v>
      </c>
      <c r="CG26" s="374">
        <f t="shared" si="31"/>
        <v>43959</v>
      </c>
      <c r="CH26" s="801">
        <v>1</v>
      </c>
      <c r="CI26" s="273"/>
      <c r="CJ26" s="801"/>
      <c r="CK26" s="273"/>
      <c r="CL26" s="528" t="s">
        <v>101</v>
      </c>
      <c r="CM26" s="272"/>
      <c r="CN26" s="1108" t="s">
        <v>649</v>
      </c>
      <c r="CO26" s="1109" t="s">
        <v>352</v>
      </c>
      <c r="CP26" s="801">
        <v>8</v>
      </c>
      <c r="CQ26" s="374">
        <f>'К-дарь'!H13</f>
        <v>43962</v>
      </c>
      <c r="CR26" s="801">
        <v>1</v>
      </c>
      <c r="CS26" s="273"/>
      <c r="CT26" s="801"/>
      <c r="CU26" s="273"/>
      <c r="CV26" s="528" t="s">
        <v>101</v>
      </c>
      <c r="CW26" s="272"/>
      <c r="CX26" s="1108" t="s">
        <v>649</v>
      </c>
      <c r="CY26" s="1109" t="s">
        <v>352</v>
      </c>
      <c r="CZ26" s="801">
        <v>8</v>
      </c>
      <c r="DA26" s="374">
        <f t="shared" si="33"/>
        <v>43962</v>
      </c>
      <c r="DB26" s="801">
        <v>1</v>
      </c>
      <c r="DC26" s="273"/>
      <c r="DD26" s="801"/>
      <c r="DE26" s="273"/>
      <c r="DF26" s="528" t="s">
        <v>101</v>
      </c>
      <c r="DG26" s="272"/>
      <c r="DH26" s="1108" t="s">
        <v>649</v>
      </c>
      <c r="DI26" s="1109" t="s">
        <v>352</v>
      </c>
      <c r="DJ26" s="801">
        <v>8</v>
      </c>
      <c r="DK26" s="374">
        <f t="shared" si="34"/>
        <v>43962</v>
      </c>
      <c r="DL26" s="801">
        <v>1</v>
      </c>
      <c r="DM26" s="273"/>
      <c r="DN26" s="801"/>
      <c r="DO26" s="273"/>
      <c r="DP26" s="528" t="s">
        <v>101</v>
      </c>
      <c r="DQ26" s="272"/>
      <c r="DR26" s="1108" t="s">
        <v>649</v>
      </c>
      <c r="DS26" s="1109" t="s">
        <v>352</v>
      </c>
      <c r="DT26" s="801">
        <v>8</v>
      </c>
      <c r="DU26" s="374">
        <f t="shared" si="46"/>
        <v>43962</v>
      </c>
      <c r="DV26" s="801">
        <v>1</v>
      </c>
      <c r="DW26" s="273"/>
      <c r="DX26" s="801"/>
      <c r="DY26" s="273"/>
      <c r="DZ26" s="528" t="s">
        <v>101</v>
      </c>
      <c r="EA26" s="272"/>
      <c r="EB26" s="1108" t="s">
        <v>649</v>
      </c>
      <c r="EC26" s="1109" t="s">
        <v>352</v>
      </c>
      <c r="ED26" s="801">
        <v>8</v>
      </c>
      <c r="EE26" s="374">
        <f t="shared" si="35"/>
        <v>43962</v>
      </c>
      <c r="EF26" s="801">
        <v>1</v>
      </c>
      <c r="EG26" s="273"/>
      <c r="EH26" s="801"/>
      <c r="EI26" s="273"/>
      <c r="EJ26" s="528" t="s">
        <v>101</v>
      </c>
      <c r="EK26" s="272"/>
      <c r="EL26" s="1108" t="s">
        <v>649</v>
      </c>
      <c r="EM26" s="1109" t="s">
        <v>352</v>
      </c>
      <c r="EN26" s="801">
        <v>8</v>
      </c>
      <c r="EO26" s="374">
        <f t="shared" si="36"/>
        <v>43962</v>
      </c>
      <c r="EP26" s="801">
        <v>1</v>
      </c>
      <c r="EQ26" s="273"/>
      <c r="ER26" s="801"/>
      <c r="ES26" s="273"/>
      <c r="ET26" s="528" t="s">
        <v>101</v>
      </c>
      <c r="EU26" s="272"/>
      <c r="EV26" s="1108" t="s">
        <v>649</v>
      </c>
      <c r="EW26" s="1109" t="s">
        <v>352</v>
      </c>
      <c r="EX26" s="801">
        <v>8</v>
      </c>
      <c r="EY26" s="374">
        <f t="shared" si="37"/>
        <v>43962</v>
      </c>
      <c r="EZ26" s="801">
        <v>1</v>
      </c>
      <c r="FA26" s="273"/>
      <c r="FB26" s="801"/>
      <c r="FC26" s="273"/>
      <c r="FD26" s="528" t="s">
        <v>101</v>
      </c>
      <c r="FE26" s="272"/>
      <c r="FF26" s="1108" t="s">
        <v>649</v>
      </c>
      <c r="FG26" s="1109" t="s">
        <v>352</v>
      </c>
      <c r="FH26" s="801">
        <v>8</v>
      </c>
      <c r="FI26" s="374">
        <f t="shared" si="38"/>
        <v>43962</v>
      </c>
      <c r="FJ26" s="801">
        <v>1</v>
      </c>
      <c r="FK26" s="273"/>
      <c r="FL26" s="801"/>
      <c r="FM26" s="273"/>
      <c r="FN26" s="528" t="s">
        <v>101</v>
      </c>
      <c r="FO26" s="272"/>
      <c r="FP26" s="1108" t="s">
        <v>649</v>
      </c>
      <c r="FQ26" s="1109" t="s">
        <v>352</v>
      </c>
      <c r="FR26" s="801">
        <v>8</v>
      </c>
      <c r="FS26" s="374">
        <f t="shared" si="39"/>
        <v>43962</v>
      </c>
      <c r="FT26" s="801">
        <v>1</v>
      </c>
      <c r="FU26" s="273"/>
      <c r="FV26" s="801"/>
      <c r="FW26" s="273"/>
      <c r="FX26" s="528" t="s">
        <v>101</v>
      </c>
      <c r="FY26" s="272"/>
      <c r="FZ26" s="1108" t="s">
        <v>649</v>
      </c>
      <c r="GA26" s="1109" t="s">
        <v>352</v>
      </c>
      <c r="GB26" s="801">
        <v>8</v>
      </c>
      <c r="GC26" s="374">
        <f t="shared" si="40"/>
        <v>43962</v>
      </c>
      <c r="GD26" s="801">
        <v>1</v>
      </c>
      <c r="GE26" s="273"/>
      <c r="GF26" s="801"/>
      <c r="GG26" s="273"/>
      <c r="GH26" s="528" t="s">
        <v>101</v>
      </c>
      <c r="GI26" s="272"/>
      <c r="GJ26" s="1108" t="s">
        <v>649</v>
      </c>
      <c r="GK26" s="1109" t="s">
        <v>352</v>
      </c>
      <c r="GL26" s="801">
        <v>8</v>
      </c>
      <c r="GM26" s="374">
        <f t="shared" si="41"/>
        <v>43962</v>
      </c>
      <c r="GN26" s="801">
        <v>1</v>
      </c>
      <c r="GO26" s="273"/>
      <c r="GP26" s="801"/>
      <c r="GQ26" s="273"/>
      <c r="GR26" s="528" t="s">
        <v>101</v>
      </c>
      <c r="GS26" s="272"/>
      <c r="GT26" s="1108" t="s">
        <v>649</v>
      </c>
      <c r="GU26" s="1109" t="s">
        <v>352</v>
      </c>
      <c r="GV26" s="801">
        <v>8</v>
      </c>
      <c r="GW26" s="374">
        <f t="shared" si="42"/>
        <v>43962</v>
      </c>
      <c r="GX26" s="801">
        <v>1</v>
      </c>
      <c r="GY26" s="273"/>
      <c r="GZ26" s="801"/>
      <c r="HA26" s="273"/>
      <c r="HB26" s="528" t="s">
        <v>101</v>
      </c>
      <c r="HC26" s="272"/>
      <c r="HD26" s="1108" t="s">
        <v>649</v>
      </c>
      <c r="HE26" s="1109" t="s">
        <v>352</v>
      </c>
      <c r="HF26" s="801">
        <v>8</v>
      </c>
      <c r="HG26" s="374">
        <f>'К-дарь'!H14</f>
        <v>43963</v>
      </c>
      <c r="HH26" s="801">
        <v>1</v>
      </c>
      <c r="HI26" s="273"/>
      <c r="HJ26" s="801"/>
      <c r="HK26" s="273"/>
      <c r="HL26" s="528" t="s">
        <v>101</v>
      </c>
      <c r="HM26" s="272"/>
      <c r="HN26" s="1108" t="s">
        <v>649</v>
      </c>
      <c r="HO26" s="1109" t="s">
        <v>352</v>
      </c>
      <c r="HP26" s="801">
        <v>8</v>
      </c>
      <c r="HQ26" s="374">
        <f t="shared" si="44"/>
        <v>43963</v>
      </c>
      <c r="HR26" s="801">
        <v>1</v>
      </c>
      <c r="HS26" s="273"/>
      <c r="HT26" s="801"/>
      <c r="HU26" s="273"/>
      <c r="HV26" s="528" t="s">
        <v>101</v>
      </c>
      <c r="HW26" s="272"/>
      <c r="HX26" s="1108" t="s">
        <v>649</v>
      </c>
      <c r="HY26" s="1109" t="s">
        <v>352</v>
      </c>
      <c r="HZ26" s="801">
        <v>8</v>
      </c>
      <c r="IA26" s="374">
        <f t="shared" si="45"/>
        <v>43963</v>
      </c>
      <c r="IB26" s="801">
        <v>1</v>
      </c>
      <c r="IC26" s="273"/>
      <c r="ID26" s="801"/>
      <c r="IE26" s="273"/>
      <c r="IF26" s="528" t="s">
        <v>101</v>
      </c>
      <c r="IG26" s="272"/>
      <c r="IH26" s="1108" t="s">
        <v>649</v>
      </c>
      <c r="II26" s="1109" t="s">
        <v>352</v>
      </c>
      <c r="IJ26" s="801">
        <v>8</v>
      </c>
      <c r="IK26" s="374">
        <f t="shared" si="47"/>
        <v>43963</v>
      </c>
      <c r="IL26" s="801">
        <v>1</v>
      </c>
      <c r="IM26" s="273"/>
      <c r="IN26" s="801"/>
      <c r="IO26" s="273"/>
      <c r="IP26" s="528" t="s">
        <v>101</v>
      </c>
    </row>
    <row r="27" spans="1:250" ht="28.5" customHeight="1" x14ac:dyDescent="0.25">
      <c r="A27" s="272"/>
      <c r="B27" s="1108" t="s">
        <v>648</v>
      </c>
      <c r="C27" s="1109" t="s">
        <v>350</v>
      </c>
      <c r="D27" s="792">
        <v>9</v>
      </c>
      <c r="E27" s="374">
        <f>'К-дарь'!H14</f>
        <v>43963</v>
      </c>
      <c r="F27" s="792">
        <v>1</v>
      </c>
      <c r="G27" s="273"/>
      <c r="H27" s="792"/>
      <c r="I27" s="273"/>
      <c r="J27" s="528"/>
      <c r="K27" s="272"/>
      <c r="L27" s="1108" t="s">
        <v>648</v>
      </c>
      <c r="M27" s="1109" t="s">
        <v>350</v>
      </c>
      <c r="N27" s="801">
        <v>9</v>
      </c>
      <c r="O27" s="374">
        <f t="shared" si="24"/>
        <v>43963</v>
      </c>
      <c r="P27" s="801">
        <v>1</v>
      </c>
      <c r="Q27" s="273"/>
      <c r="R27" s="801"/>
      <c r="S27" s="273"/>
      <c r="T27" s="528"/>
      <c r="U27" s="272"/>
      <c r="V27" s="1108" t="s">
        <v>648</v>
      </c>
      <c r="W27" s="1109" t="s">
        <v>350</v>
      </c>
      <c r="X27" s="801">
        <v>9</v>
      </c>
      <c r="Y27" s="374">
        <f t="shared" si="25"/>
        <v>43963</v>
      </c>
      <c r="Z27" s="801">
        <v>1</v>
      </c>
      <c r="AA27" s="273"/>
      <c r="AB27" s="801"/>
      <c r="AC27" s="273"/>
      <c r="AD27" s="528"/>
      <c r="AE27" s="272"/>
      <c r="AF27" s="1108" t="s">
        <v>648</v>
      </c>
      <c r="AG27" s="1109" t="s">
        <v>350</v>
      </c>
      <c r="AH27" s="801">
        <v>9</v>
      </c>
      <c r="AI27" s="374">
        <f t="shared" si="26"/>
        <v>43963</v>
      </c>
      <c r="AJ27" s="801">
        <v>1</v>
      </c>
      <c r="AK27" s="273"/>
      <c r="AL27" s="801"/>
      <c r="AM27" s="273"/>
      <c r="AN27" s="528"/>
      <c r="AO27" s="272"/>
      <c r="AP27" s="1108" t="s">
        <v>648</v>
      </c>
      <c r="AQ27" s="1109" t="s">
        <v>350</v>
      </c>
      <c r="AR27" s="801">
        <v>9</v>
      </c>
      <c r="AS27" s="374">
        <f t="shared" si="27"/>
        <v>43963</v>
      </c>
      <c r="AT27" s="801">
        <v>1</v>
      </c>
      <c r="AU27" s="273"/>
      <c r="AV27" s="801"/>
      <c r="AW27" s="273"/>
      <c r="AX27" s="528"/>
      <c r="AY27" s="272"/>
      <c r="AZ27" s="1108" t="s">
        <v>648</v>
      </c>
      <c r="BA27" s="1109" t="s">
        <v>350</v>
      </c>
      <c r="BB27" s="801">
        <v>9</v>
      </c>
      <c r="BC27" s="374">
        <f t="shared" si="28"/>
        <v>43963</v>
      </c>
      <c r="BD27" s="801">
        <v>1</v>
      </c>
      <c r="BE27" s="273"/>
      <c r="BF27" s="801"/>
      <c r="BG27" s="273"/>
      <c r="BH27" s="528"/>
      <c r="BI27" s="272"/>
      <c r="BJ27" s="1108" t="s">
        <v>648</v>
      </c>
      <c r="BK27" s="1109" t="s">
        <v>350</v>
      </c>
      <c r="BL27" s="801">
        <v>9</v>
      </c>
      <c r="BM27" s="374">
        <f t="shared" si="29"/>
        <v>43963</v>
      </c>
      <c r="BN27" s="801">
        <v>1</v>
      </c>
      <c r="BO27" s="273"/>
      <c r="BP27" s="801"/>
      <c r="BQ27" s="273"/>
      <c r="BR27" s="528"/>
      <c r="BS27" s="272"/>
      <c r="BT27" s="1108" t="s">
        <v>648</v>
      </c>
      <c r="BU27" s="1109" t="s">
        <v>350</v>
      </c>
      <c r="BV27" s="801">
        <v>9</v>
      </c>
      <c r="BW27" s="374">
        <f t="shared" si="30"/>
        <v>43963</v>
      </c>
      <c r="BX27" s="801">
        <v>1</v>
      </c>
      <c r="BY27" s="273"/>
      <c r="BZ27" s="801"/>
      <c r="CA27" s="273"/>
      <c r="CB27" s="528"/>
      <c r="CC27" s="272"/>
      <c r="CD27" s="1108" t="s">
        <v>648</v>
      </c>
      <c r="CE27" s="1109" t="s">
        <v>350</v>
      </c>
      <c r="CF27" s="801">
        <v>9</v>
      </c>
      <c r="CG27" s="374">
        <f>'К-дарь'!H14</f>
        <v>43963</v>
      </c>
      <c r="CH27" s="801">
        <v>1</v>
      </c>
      <c r="CI27" s="273"/>
      <c r="CJ27" s="801"/>
      <c r="CK27" s="273"/>
      <c r="CL27" s="528"/>
      <c r="CM27" s="272"/>
      <c r="CN27" s="1108" t="s">
        <v>648</v>
      </c>
      <c r="CO27" s="1109" t="s">
        <v>350</v>
      </c>
      <c r="CP27" s="801">
        <v>9</v>
      </c>
      <c r="CQ27" s="374">
        <f t="shared" si="32"/>
        <v>43963</v>
      </c>
      <c r="CR27" s="801">
        <v>1</v>
      </c>
      <c r="CS27" s="273"/>
      <c r="CT27" s="801"/>
      <c r="CU27" s="273"/>
      <c r="CV27" s="528"/>
      <c r="CW27" s="272"/>
      <c r="CX27" s="1108" t="s">
        <v>648</v>
      </c>
      <c r="CY27" s="1109" t="s">
        <v>350</v>
      </c>
      <c r="CZ27" s="801">
        <v>9</v>
      </c>
      <c r="DA27" s="374">
        <f t="shared" si="33"/>
        <v>43963</v>
      </c>
      <c r="DB27" s="801">
        <v>1</v>
      </c>
      <c r="DC27" s="273"/>
      <c r="DD27" s="801"/>
      <c r="DE27" s="273"/>
      <c r="DF27" s="528"/>
      <c r="DG27" s="272"/>
      <c r="DH27" s="1108" t="s">
        <v>648</v>
      </c>
      <c r="DI27" s="1109" t="s">
        <v>350</v>
      </c>
      <c r="DJ27" s="801">
        <v>9</v>
      </c>
      <c r="DK27" s="374">
        <f t="shared" si="34"/>
        <v>43963</v>
      </c>
      <c r="DL27" s="801">
        <v>1</v>
      </c>
      <c r="DM27" s="273"/>
      <c r="DN27" s="801"/>
      <c r="DO27" s="273"/>
      <c r="DP27" s="528"/>
      <c r="DQ27" s="272"/>
      <c r="DR27" s="1108" t="s">
        <v>648</v>
      </c>
      <c r="DS27" s="1109" t="s">
        <v>350</v>
      </c>
      <c r="DT27" s="801">
        <v>9</v>
      </c>
      <c r="DU27" s="374">
        <f t="shared" si="46"/>
        <v>43963</v>
      </c>
      <c r="DV27" s="801">
        <v>1</v>
      </c>
      <c r="DW27" s="273"/>
      <c r="DX27" s="801"/>
      <c r="DY27" s="273"/>
      <c r="DZ27" s="528"/>
      <c r="EA27" s="272"/>
      <c r="EB27" s="1108" t="s">
        <v>648</v>
      </c>
      <c r="EC27" s="1109" t="s">
        <v>350</v>
      </c>
      <c r="ED27" s="801">
        <v>9</v>
      </c>
      <c r="EE27" s="374">
        <f t="shared" si="35"/>
        <v>43963</v>
      </c>
      <c r="EF27" s="801">
        <v>1</v>
      </c>
      <c r="EG27" s="273"/>
      <c r="EH27" s="801"/>
      <c r="EI27" s="273"/>
      <c r="EJ27" s="528"/>
      <c r="EK27" s="272"/>
      <c r="EL27" s="1108" t="s">
        <v>648</v>
      </c>
      <c r="EM27" s="1109" t="s">
        <v>350</v>
      </c>
      <c r="EN27" s="801">
        <v>9</v>
      </c>
      <c r="EO27" s="374">
        <f t="shared" si="36"/>
        <v>43963</v>
      </c>
      <c r="EP27" s="801">
        <v>1</v>
      </c>
      <c r="EQ27" s="273"/>
      <c r="ER27" s="801"/>
      <c r="ES27" s="273"/>
      <c r="ET27" s="528"/>
      <c r="EU27" s="272"/>
      <c r="EV27" s="1108" t="s">
        <v>648</v>
      </c>
      <c r="EW27" s="1109" t="s">
        <v>350</v>
      </c>
      <c r="EX27" s="801">
        <v>9</v>
      </c>
      <c r="EY27" s="374">
        <f t="shared" si="37"/>
        <v>43963</v>
      </c>
      <c r="EZ27" s="801">
        <v>1</v>
      </c>
      <c r="FA27" s="273"/>
      <c r="FB27" s="801"/>
      <c r="FC27" s="273"/>
      <c r="FD27" s="528"/>
      <c r="FE27" s="272"/>
      <c r="FF27" s="1108" t="s">
        <v>648</v>
      </c>
      <c r="FG27" s="1109" t="s">
        <v>350</v>
      </c>
      <c r="FH27" s="801">
        <v>9</v>
      </c>
      <c r="FI27" s="374">
        <f t="shared" si="38"/>
        <v>43963</v>
      </c>
      <c r="FJ27" s="801">
        <v>1</v>
      </c>
      <c r="FK27" s="273"/>
      <c r="FL27" s="801"/>
      <c r="FM27" s="273"/>
      <c r="FN27" s="528"/>
      <c r="FO27" s="272"/>
      <c r="FP27" s="1108" t="s">
        <v>648</v>
      </c>
      <c r="FQ27" s="1109" t="s">
        <v>350</v>
      </c>
      <c r="FR27" s="801">
        <v>9</v>
      </c>
      <c r="FS27" s="374">
        <f t="shared" si="39"/>
        <v>43963</v>
      </c>
      <c r="FT27" s="801">
        <v>1</v>
      </c>
      <c r="FU27" s="273"/>
      <c r="FV27" s="801"/>
      <c r="FW27" s="273"/>
      <c r="FX27" s="528"/>
      <c r="FY27" s="272"/>
      <c r="FZ27" s="1108" t="s">
        <v>648</v>
      </c>
      <c r="GA27" s="1109" t="s">
        <v>350</v>
      </c>
      <c r="GB27" s="801">
        <v>9</v>
      </c>
      <c r="GC27" s="374">
        <f t="shared" si="40"/>
        <v>43963</v>
      </c>
      <c r="GD27" s="801">
        <v>1</v>
      </c>
      <c r="GE27" s="273"/>
      <c r="GF27" s="801"/>
      <c r="GG27" s="273"/>
      <c r="GH27" s="528"/>
      <c r="GI27" s="272"/>
      <c r="GJ27" s="1108" t="s">
        <v>648</v>
      </c>
      <c r="GK27" s="1109" t="s">
        <v>350</v>
      </c>
      <c r="GL27" s="801">
        <v>9</v>
      </c>
      <c r="GM27" s="374">
        <f t="shared" si="41"/>
        <v>43963</v>
      </c>
      <c r="GN27" s="801">
        <v>1</v>
      </c>
      <c r="GO27" s="273"/>
      <c r="GP27" s="801"/>
      <c r="GQ27" s="273"/>
      <c r="GR27" s="528"/>
      <c r="GS27" s="272"/>
      <c r="GT27" s="1108" t="s">
        <v>648</v>
      </c>
      <c r="GU27" s="1109" t="s">
        <v>350</v>
      </c>
      <c r="GV27" s="801">
        <v>9</v>
      </c>
      <c r="GW27" s="374">
        <f>'К-дарь'!H16</f>
        <v>43965</v>
      </c>
      <c r="GX27" s="801">
        <v>1</v>
      </c>
      <c r="GY27" s="273"/>
      <c r="GZ27" s="801"/>
      <c r="HA27" s="273"/>
      <c r="HB27" s="528"/>
      <c r="HC27" s="272"/>
      <c r="HD27" s="1108" t="s">
        <v>648</v>
      </c>
      <c r="HE27" s="1109" t="s">
        <v>350</v>
      </c>
      <c r="HF27" s="801">
        <v>9</v>
      </c>
      <c r="HG27" s="374">
        <f t="shared" si="43"/>
        <v>43965</v>
      </c>
      <c r="HH27" s="801">
        <v>1</v>
      </c>
      <c r="HI27" s="273"/>
      <c r="HJ27" s="801"/>
      <c r="HK27" s="273"/>
      <c r="HL27" s="528"/>
      <c r="HM27" s="272"/>
      <c r="HN27" s="1108" t="s">
        <v>648</v>
      </c>
      <c r="HO27" s="1109" t="s">
        <v>350</v>
      </c>
      <c r="HP27" s="801">
        <v>9</v>
      </c>
      <c r="HQ27" s="374">
        <f t="shared" si="44"/>
        <v>43965</v>
      </c>
      <c r="HR27" s="801">
        <v>1</v>
      </c>
      <c r="HS27" s="273"/>
      <c r="HT27" s="801"/>
      <c r="HU27" s="273"/>
      <c r="HV27" s="528"/>
      <c r="HW27" s="272"/>
      <c r="HX27" s="1108" t="s">
        <v>648</v>
      </c>
      <c r="HY27" s="1109" t="s">
        <v>350</v>
      </c>
      <c r="HZ27" s="801">
        <v>9</v>
      </c>
      <c r="IA27" s="374">
        <f t="shared" si="45"/>
        <v>43965</v>
      </c>
      <c r="IB27" s="801">
        <v>1</v>
      </c>
      <c r="IC27" s="273"/>
      <c r="ID27" s="801"/>
      <c r="IE27" s="273"/>
      <c r="IF27" s="528"/>
      <c r="IG27" s="272"/>
      <c r="IH27" s="1108" t="s">
        <v>648</v>
      </c>
      <c r="II27" s="1109" t="s">
        <v>350</v>
      </c>
      <c r="IJ27" s="801">
        <v>9</v>
      </c>
      <c r="IK27" s="374">
        <f t="shared" si="47"/>
        <v>43965</v>
      </c>
      <c r="IL27" s="801">
        <v>1</v>
      </c>
      <c r="IM27" s="273"/>
      <c r="IN27" s="801"/>
      <c r="IO27" s="273"/>
      <c r="IP27" s="528"/>
    </row>
    <row r="28" spans="1:250" ht="27" customHeight="1" x14ac:dyDescent="0.25">
      <c r="A28" s="272"/>
      <c r="B28" s="1108" t="s">
        <v>649</v>
      </c>
      <c r="C28" s="1109"/>
      <c r="D28" s="792">
        <v>10</v>
      </c>
      <c r="E28" s="374">
        <f>'К-дарь'!H14</f>
        <v>43963</v>
      </c>
      <c r="F28" s="792">
        <v>1</v>
      </c>
      <c r="G28" s="273"/>
      <c r="H28" s="792"/>
      <c r="I28" s="273"/>
      <c r="J28" s="528"/>
      <c r="K28" s="272"/>
      <c r="L28" s="1108" t="s">
        <v>649</v>
      </c>
      <c r="M28" s="1109"/>
      <c r="N28" s="801">
        <v>10</v>
      </c>
      <c r="O28" s="374">
        <f t="shared" si="24"/>
        <v>43963</v>
      </c>
      <c r="P28" s="801">
        <v>1</v>
      </c>
      <c r="Q28" s="273"/>
      <c r="R28" s="801"/>
      <c r="S28" s="273"/>
      <c r="T28" s="528"/>
      <c r="U28" s="272"/>
      <c r="V28" s="1108" t="s">
        <v>649</v>
      </c>
      <c r="W28" s="1109"/>
      <c r="X28" s="801">
        <v>10</v>
      </c>
      <c r="Y28" s="374">
        <f t="shared" si="25"/>
        <v>43963</v>
      </c>
      <c r="Z28" s="801">
        <v>1</v>
      </c>
      <c r="AA28" s="273"/>
      <c r="AB28" s="801"/>
      <c r="AC28" s="273"/>
      <c r="AD28" s="528"/>
      <c r="AE28" s="272"/>
      <c r="AF28" s="1108" t="s">
        <v>649</v>
      </c>
      <c r="AG28" s="1109"/>
      <c r="AH28" s="801">
        <v>10</v>
      </c>
      <c r="AI28" s="374">
        <f t="shared" si="26"/>
        <v>43963</v>
      </c>
      <c r="AJ28" s="801">
        <v>1</v>
      </c>
      <c r="AK28" s="273"/>
      <c r="AL28" s="801"/>
      <c r="AM28" s="273"/>
      <c r="AN28" s="528"/>
      <c r="AO28" s="272"/>
      <c r="AP28" s="1108" t="s">
        <v>649</v>
      </c>
      <c r="AQ28" s="1109"/>
      <c r="AR28" s="801">
        <v>10</v>
      </c>
      <c r="AS28" s="374">
        <f t="shared" si="27"/>
        <v>43963</v>
      </c>
      <c r="AT28" s="801">
        <v>1</v>
      </c>
      <c r="AU28" s="273"/>
      <c r="AV28" s="801"/>
      <c r="AW28" s="273"/>
      <c r="AX28" s="528"/>
      <c r="AY28" s="272"/>
      <c r="AZ28" s="1108" t="s">
        <v>649</v>
      </c>
      <c r="BA28" s="1109"/>
      <c r="BB28" s="801">
        <v>10</v>
      </c>
      <c r="BC28" s="374">
        <f t="shared" si="28"/>
        <v>43963</v>
      </c>
      <c r="BD28" s="801">
        <v>1</v>
      </c>
      <c r="BE28" s="273"/>
      <c r="BF28" s="801"/>
      <c r="BG28" s="273"/>
      <c r="BH28" s="528"/>
      <c r="BI28" s="272"/>
      <c r="BJ28" s="1108" t="s">
        <v>649</v>
      </c>
      <c r="BK28" s="1109"/>
      <c r="BL28" s="801">
        <v>10</v>
      </c>
      <c r="BM28" s="374">
        <f t="shared" si="29"/>
        <v>43963</v>
      </c>
      <c r="BN28" s="801">
        <v>1</v>
      </c>
      <c r="BO28" s="273"/>
      <c r="BP28" s="801"/>
      <c r="BQ28" s="273"/>
      <c r="BR28" s="528"/>
      <c r="BS28" s="272"/>
      <c r="BT28" s="1108" t="s">
        <v>649</v>
      </c>
      <c r="BU28" s="1109"/>
      <c r="BV28" s="801">
        <v>10</v>
      </c>
      <c r="BW28" s="374">
        <f t="shared" si="30"/>
        <v>43963</v>
      </c>
      <c r="BX28" s="801">
        <v>1</v>
      </c>
      <c r="BY28" s="273"/>
      <c r="BZ28" s="801"/>
      <c r="CA28" s="273"/>
      <c r="CB28" s="528"/>
      <c r="CC28" s="272"/>
      <c r="CD28" s="1108" t="s">
        <v>649</v>
      </c>
      <c r="CE28" s="1109"/>
      <c r="CF28" s="801">
        <v>10</v>
      </c>
      <c r="CG28" s="374">
        <f>'К-дарь'!H14</f>
        <v>43963</v>
      </c>
      <c r="CH28" s="801">
        <v>1</v>
      </c>
      <c r="CI28" s="273"/>
      <c r="CJ28" s="801"/>
      <c r="CK28" s="273"/>
      <c r="CL28" s="528"/>
      <c r="CM28" s="272"/>
      <c r="CN28" s="1108" t="s">
        <v>649</v>
      </c>
      <c r="CO28" s="1109"/>
      <c r="CP28" s="801">
        <v>10</v>
      </c>
      <c r="CQ28" s="374">
        <f t="shared" si="32"/>
        <v>43963</v>
      </c>
      <c r="CR28" s="801">
        <v>1</v>
      </c>
      <c r="CS28" s="273"/>
      <c r="CT28" s="801"/>
      <c r="CU28" s="273"/>
      <c r="CV28" s="528"/>
      <c r="CW28" s="272"/>
      <c r="CX28" s="1108" t="s">
        <v>649</v>
      </c>
      <c r="CY28" s="1109"/>
      <c r="CZ28" s="801">
        <v>10</v>
      </c>
      <c r="DA28" s="374">
        <f t="shared" si="33"/>
        <v>43963</v>
      </c>
      <c r="DB28" s="801">
        <v>1</v>
      </c>
      <c r="DC28" s="273"/>
      <c r="DD28" s="801"/>
      <c r="DE28" s="273"/>
      <c r="DF28" s="528"/>
      <c r="DG28" s="272"/>
      <c r="DH28" s="1108" t="s">
        <v>649</v>
      </c>
      <c r="DI28" s="1109"/>
      <c r="DJ28" s="801">
        <v>10</v>
      </c>
      <c r="DK28" s="374">
        <f t="shared" si="34"/>
        <v>43963</v>
      </c>
      <c r="DL28" s="801">
        <v>1</v>
      </c>
      <c r="DM28" s="273"/>
      <c r="DN28" s="801"/>
      <c r="DO28" s="273"/>
      <c r="DP28" s="528"/>
      <c r="DQ28" s="272"/>
      <c r="DR28" s="1108" t="s">
        <v>649</v>
      </c>
      <c r="DS28" s="1109"/>
      <c r="DT28" s="801">
        <v>10</v>
      </c>
      <c r="DU28" s="374">
        <f t="shared" si="46"/>
        <v>43963</v>
      </c>
      <c r="DV28" s="801">
        <v>1</v>
      </c>
      <c r="DW28" s="273"/>
      <c r="DX28" s="801"/>
      <c r="DY28" s="273"/>
      <c r="DZ28" s="528"/>
      <c r="EA28" s="272"/>
      <c r="EB28" s="1108" t="s">
        <v>649</v>
      </c>
      <c r="EC28" s="1109"/>
      <c r="ED28" s="801">
        <v>10</v>
      </c>
      <c r="EE28" s="374">
        <f t="shared" si="35"/>
        <v>43963</v>
      </c>
      <c r="EF28" s="801">
        <v>1</v>
      </c>
      <c r="EG28" s="273"/>
      <c r="EH28" s="801"/>
      <c r="EI28" s="273"/>
      <c r="EJ28" s="528"/>
      <c r="EK28" s="272"/>
      <c r="EL28" s="1108" t="s">
        <v>649</v>
      </c>
      <c r="EM28" s="1109"/>
      <c r="EN28" s="801">
        <v>10</v>
      </c>
      <c r="EO28" s="374">
        <f t="shared" si="36"/>
        <v>43963</v>
      </c>
      <c r="EP28" s="801">
        <v>1</v>
      </c>
      <c r="EQ28" s="273"/>
      <c r="ER28" s="801"/>
      <c r="ES28" s="273"/>
      <c r="ET28" s="528"/>
      <c r="EU28" s="272"/>
      <c r="EV28" s="1108" t="s">
        <v>649</v>
      </c>
      <c r="EW28" s="1109"/>
      <c r="EX28" s="801">
        <v>10</v>
      </c>
      <c r="EY28" s="374">
        <f t="shared" si="37"/>
        <v>43963</v>
      </c>
      <c r="EZ28" s="801">
        <v>1</v>
      </c>
      <c r="FA28" s="273"/>
      <c r="FB28" s="801"/>
      <c r="FC28" s="273"/>
      <c r="FD28" s="528"/>
      <c r="FE28" s="272"/>
      <c r="FF28" s="1108" t="s">
        <v>649</v>
      </c>
      <c r="FG28" s="1109"/>
      <c r="FH28" s="801">
        <v>10</v>
      </c>
      <c r="FI28" s="374">
        <f t="shared" si="38"/>
        <v>43963</v>
      </c>
      <c r="FJ28" s="801">
        <v>1</v>
      </c>
      <c r="FK28" s="273"/>
      <c r="FL28" s="801"/>
      <c r="FM28" s="273"/>
      <c r="FN28" s="528"/>
      <c r="FO28" s="272"/>
      <c r="FP28" s="1108" t="s">
        <v>649</v>
      </c>
      <c r="FQ28" s="1109"/>
      <c r="FR28" s="801">
        <v>10</v>
      </c>
      <c r="FS28" s="374">
        <f t="shared" si="39"/>
        <v>43963</v>
      </c>
      <c r="FT28" s="801">
        <v>1</v>
      </c>
      <c r="FU28" s="273"/>
      <c r="FV28" s="801"/>
      <c r="FW28" s="273"/>
      <c r="FX28" s="528"/>
      <c r="FY28" s="272"/>
      <c r="FZ28" s="1108" t="s">
        <v>649</v>
      </c>
      <c r="GA28" s="1109"/>
      <c r="GB28" s="801">
        <v>10</v>
      </c>
      <c r="GC28" s="374">
        <f t="shared" si="40"/>
        <v>43963</v>
      </c>
      <c r="GD28" s="801">
        <v>1</v>
      </c>
      <c r="GE28" s="273"/>
      <c r="GF28" s="801"/>
      <c r="GG28" s="273"/>
      <c r="GH28" s="528"/>
      <c r="GI28" s="272"/>
      <c r="GJ28" s="1108" t="s">
        <v>649</v>
      </c>
      <c r="GK28" s="1109"/>
      <c r="GL28" s="801">
        <v>10</v>
      </c>
      <c r="GM28" s="374">
        <f t="shared" si="41"/>
        <v>43963</v>
      </c>
      <c r="GN28" s="801">
        <v>1</v>
      </c>
      <c r="GO28" s="273"/>
      <c r="GP28" s="801"/>
      <c r="GQ28" s="273"/>
      <c r="GR28" s="528"/>
      <c r="GS28" s="272"/>
      <c r="GT28" s="1108" t="s">
        <v>649</v>
      </c>
      <c r="GU28" s="1109"/>
      <c r="GV28" s="801">
        <v>10</v>
      </c>
      <c r="GW28" s="374">
        <f>'К-дарь'!H16</f>
        <v>43965</v>
      </c>
      <c r="GX28" s="801">
        <v>1</v>
      </c>
      <c r="GY28" s="273"/>
      <c r="GZ28" s="801"/>
      <c r="HA28" s="273"/>
      <c r="HB28" s="528"/>
      <c r="HC28" s="272"/>
      <c r="HD28" s="1108" t="s">
        <v>649</v>
      </c>
      <c r="HE28" s="1109"/>
      <c r="HF28" s="801">
        <v>10</v>
      </c>
      <c r="HG28" s="374">
        <f t="shared" si="43"/>
        <v>43965</v>
      </c>
      <c r="HH28" s="801">
        <v>1</v>
      </c>
      <c r="HI28" s="273"/>
      <c r="HJ28" s="801"/>
      <c r="HK28" s="273"/>
      <c r="HL28" s="528"/>
      <c r="HM28" s="272"/>
      <c r="HN28" s="1108" t="s">
        <v>649</v>
      </c>
      <c r="HO28" s="1109"/>
      <c r="HP28" s="801">
        <v>10</v>
      </c>
      <c r="HQ28" s="374">
        <f t="shared" si="44"/>
        <v>43965</v>
      </c>
      <c r="HR28" s="801">
        <v>1</v>
      </c>
      <c r="HS28" s="273"/>
      <c r="HT28" s="801"/>
      <c r="HU28" s="273"/>
      <c r="HV28" s="528"/>
      <c r="HW28" s="272"/>
      <c r="HX28" s="1108" t="s">
        <v>649</v>
      </c>
      <c r="HY28" s="1109"/>
      <c r="HZ28" s="801">
        <v>10</v>
      </c>
      <c r="IA28" s="374">
        <f t="shared" si="45"/>
        <v>43965</v>
      </c>
      <c r="IB28" s="801">
        <v>1</v>
      </c>
      <c r="IC28" s="273"/>
      <c r="ID28" s="801"/>
      <c r="IE28" s="273"/>
      <c r="IF28" s="528"/>
      <c r="IG28" s="272"/>
      <c r="IH28" s="1108" t="s">
        <v>649</v>
      </c>
      <c r="II28" s="1109"/>
      <c r="IJ28" s="801">
        <v>10</v>
      </c>
      <c r="IK28" s="374">
        <f t="shared" si="47"/>
        <v>43965</v>
      </c>
      <c r="IL28" s="801">
        <v>1</v>
      </c>
      <c r="IM28" s="273"/>
      <c r="IN28" s="801"/>
      <c r="IO28" s="273"/>
      <c r="IP28" s="528"/>
    </row>
    <row r="29" spans="1:250" ht="17.25" customHeight="1" x14ac:dyDescent="0.25">
      <c r="A29" s="272"/>
      <c r="B29" s="1110" t="s">
        <v>355</v>
      </c>
      <c r="C29" s="1111"/>
      <c r="D29" s="450"/>
      <c r="E29" s="374">
        <f>'К-дарь'!H16</f>
        <v>43965</v>
      </c>
      <c r="F29" s="275" t="s">
        <v>103</v>
      </c>
      <c r="G29" s="273"/>
      <c r="H29" s="450"/>
      <c r="I29" s="273"/>
      <c r="J29" s="528" t="s">
        <v>101</v>
      </c>
      <c r="K29" s="272"/>
      <c r="L29" s="1110" t="s">
        <v>355</v>
      </c>
      <c r="M29" s="1111"/>
      <c r="N29" s="801"/>
      <c r="O29" s="374">
        <f t="shared" si="24"/>
        <v>43965</v>
      </c>
      <c r="P29" s="802" t="s">
        <v>103</v>
      </c>
      <c r="Q29" s="273"/>
      <c r="R29" s="801"/>
      <c r="S29" s="273"/>
      <c r="T29" s="528" t="s">
        <v>101</v>
      </c>
      <c r="U29" s="272"/>
      <c r="V29" s="1110" t="s">
        <v>355</v>
      </c>
      <c r="W29" s="1111"/>
      <c r="X29" s="801"/>
      <c r="Y29" s="374">
        <f t="shared" si="25"/>
        <v>43965</v>
      </c>
      <c r="Z29" s="802" t="s">
        <v>103</v>
      </c>
      <c r="AA29" s="273"/>
      <c r="AB29" s="801"/>
      <c r="AC29" s="273"/>
      <c r="AD29" s="528" t="s">
        <v>101</v>
      </c>
      <c r="AE29" s="272"/>
      <c r="AF29" s="1110" t="s">
        <v>355</v>
      </c>
      <c r="AG29" s="1111"/>
      <c r="AH29" s="801"/>
      <c r="AI29" s="374">
        <f t="shared" si="26"/>
        <v>43965</v>
      </c>
      <c r="AJ29" s="802" t="s">
        <v>103</v>
      </c>
      <c r="AK29" s="273"/>
      <c r="AL29" s="801"/>
      <c r="AM29" s="273"/>
      <c r="AN29" s="528" t="s">
        <v>101</v>
      </c>
      <c r="AO29" s="272"/>
      <c r="AP29" s="1110" t="s">
        <v>355</v>
      </c>
      <c r="AQ29" s="1111"/>
      <c r="AR29" s="801"/>
      <c r="AS29" s="374">
        <f t="shared" si="27"/>
        <v>43965</v>
      </c>
      <c r="AT29" s="802" t="s">
        <v>103</v>
      </c>
      <c r="AU29" s="273"/>
      <c r="AV29" s="801"/>
      <c r="AW29" s="273"/>
      <c r="AX29" s="528" t="s">
        <v>101</v>
      </c>
      <c r="AY29" s="272"/>
      <c r="AZ29" s="1110" t="s">
        <v>355</v>
      </c>
      <c r="BA29" s="1111"/>
      <c r="BB29" s="801"/>
      <c r="BC29" s="374">
        <f t="shared" si="28"/>
        <v>43965</v>
      </c>
      <c r="BD29" s="802" t="s">
        <v>103</v>
      </c>
      <c r="BE29" s="273"/>
      <c r="BF29" s="801"/>
      <c r="BG29" s="273"/>
      <c r="BH29" s="528" t="s">
        <v>101</v>
      </c>
      <c r="BI29" s="272"/>
      <c r="BJ29" s="1110" t="s">
        <v>355</v>
      </c>
      <c r="BK29" s="1111"/>
      <c r="BL29" s="801"/>
      <c r="BM29" s="374">
        <f t="shared" si="29"/>
        <v>43965</v>
      </c>
      <c r="BN29" s="802" t="s">
        <v>103</v>
      </c>
      <c r="BO29" s="273"/>
      <c r="BP29" s="801"/>
      <c r="BQ29" s="273"/>
      <c r="BR29" s="528" t="s">
        <v>101</v>
      </c>
      <c r="BS29" s="272"/>
      <c r="BT29" s="1110" t="s">
        <v>355</v>
      </c>
      <c r="BU29" s="1111"/>
      <c r="BV29" s="801"/>
      <c r="BW29" s="374">
        <f t="shared" si="30"/>
        <v>43965</v>
      </c>
      <c r="BX29" s="802" t="s">
        <v>103</v>
      </c>
      <c r="BY29" s="273"/>
      <c r="BZ29" s="801"/>
      <c r="CA29" s="273"/>
      <c r="CB29" s="528" t="s">
        <v>101</v>
      </c>
      <c r="CC29" s="272"/>
      <c r="CD29" s="1110" t="s">
        <v>355</v>
      </c>
      <c r="CE29" s="1111"/>
      <c r="CF29" s="801"/>
      <c r="CG29" s="374">
        <f t="shared" si="31"/>
        <v>43965</v>
      </c>
      <c r="CH29" s="802" t="s">
        <v>103</v>
      </c>
      <c r="CI29" s="273"/>
      <c r="CJ29" s="801"/>
      <c r="CK29" s="273"/>
      <c r="CL29" s="528" t="s">
        <v>101</v>
      </c>
      <c r="CM29" s="272"/>
      <c r="CN29" s="1110" t="s">
        <v>355</v>
      </c>
      <c r="CO29" s="1111"/>
      <c r="CP29" s="801"/>
      <c r="CQ29" s="374">
        <f t="shared" si="32"/>
        <v>43965</v>
      </c>
      <c r="CR29" s="802" t="s">
        <v>103</v>
      </c>
      <c r="CS29" s="273"/>
      <c r="CT29" s="801"/>
      <c r="CU29" s="273"/>
      <c r="CV29" s="528" t="s">
        <v>101</v>
      </c>
      <c r="CW29" s="272"/>
      <c r="CX29" s="1110" t="s">
        <v>355</v>
      </c>
      <c r="CY29" s="1111"/>
      <c r="CZ29" s="801"/>
      <c r="DA29" s="374">
        <f t="shared" si="33"/>
        <v>43965</v>
      </c>
      <c r="DB29" s="802" t="s">
        <v>103</v>
      </c>
      <c r="DC29" s="273"/>
      <c r="DD29" s="801"/>
      <c r="DE29" s="273"/>
      <c r="DF29" s="528" t="s">
        <v>101</v>
      </c>
      <c r="DG29" s="272"/>
      <c r="DH29" s="1110" t="s">
        <v>355</v>
      </c>
      <c r="DI29" s="1111"/>
      <c r="DJ29" s="801"/>
      <c r="DK29" s="374">
        <f t="shared" si="34"/>
        <v>43965</v>
      </c>
      <c r="DL29" s="802" t="s">
        <v>103</v>
      </c>
      <c r="DM29" s="273"/>
      <c r="DN29" s="801"/>
      <c r="DO29" s="273"/>
      <c r="DP29" s="528" t="s">
        <v>101</v>
      </c>
      <c r="DQ29" s="272"/>
      <c r="DR29" s="1110" t="s">
        <v>355</v>
      </c>
      <c r="DS29" s="1111"/>
      <c r="DT29" s="801"/>
      <c r="DU29" s="374">
        <f t="shared" si="46"/>
        <v>43965</v>
      </c>
      <c r="DV29" s="802" t="s">
        <v>103</v>
      </c>
      <c r="DW29" s="273"/>
      <c r="DX29" s="801"/>
      <c r="DY29" s="273"/>
      <c r="DZ29" s="528" t="s">
        <v>101</v>
      </c>
      <c r="EA29" s="272"/>
      <c r="EB29" s="1110" t="s">
        <v>355</v>
      </c>
      <c r="EC29" s="1111"/>
      <c r="ED29" s="801"/>
      <c r="EE29" s="374">
        <f t="shared" si="35"/>
        <v>43965</v>
      </c>
      <c r="EF29" s="802" t="s">
        <v>103</v>
      </c>
      <c r="EG29" s="273"/>
      <c r="EH29" s="801"/>
      <c r="EI29" s="273"/>
      <c r="EJ29" s="528" t="s">
        <v>101</v>
      </c>
      <c r="EK29" s="272"/>
      <c r="EL29" s="1110" t="s">
        <v>355</v>
      </c>
      <c r="EM29" s="1111"/>
      <c r="EN29" s="801"/>
      <c r="EO29" s="374">
        <f t="shared" si="36"/>
        <v>43965</v>
      </c>
      <c r="EP29" s="802" t="s">
        <v>103</v>
      </c>
      <c r="EQ29" s="273"/>
      <c r="ER29" s="801"/>
      <c r="ES29" s="273"/>
      <c r="ET29" s="528" t="s">
        <v>101</v>
      </c>
      <c r="EU29" s="272"/>
      <c r="EV29" s="1110" t="s">
        <v>355</v>
      </c>
      <c r="EW29" s="1111"/>
      <c r="EX29" s="801"/>
      <c r="EY29" s="374">
        <f t="shared" si="37"/>
        <v>43965</v>
      </c>
      <c r="EZ29" s="802" t="s">
        <v>103</v>
      </c>
      <c r="FA29" s="273"/>
      <c r="FB29" s="801"/>
      <c r="FC29" s="273"/>
      <c r="FD29" s="528" t="s">
        <v>101</v>
      </c>
      <c r="FE29" s="272"/>
      <c r="FF29" s="1110" t="s">
        <v>355</v>
      </c>
      <c r="FG29" s="1111"/>
      <c r="FH29" s="801"/>
      <c r="FI29" s="374">
        <f t="shared" si="38"/>
        <v>43965</v>
      </c>
      <c r="FJ29" s="802" t="s">
        <v>103</v>
      </c>
      <c r="FK29" s="273"/>
      <c r="FL29" s="801"/>
      <c r="FM29" s="273"/>
      <c r="FN29" s="528" t="s">
        <v>101</v>
      </c>
      <c r="FO29" s="272"/>
      <c r="FP29" s="1110" t="s">
        <v>355</v>
      </c>
      <c r="FQ29" s="1111"/>
      <c r="FR29" s="801"/>
      <c r="FS29" s="374">
        <f t="shared" si="39"/>
        <v>43965</v>
      </c>
      <c r="FT29" s="802" t="s">
        <v>103</v>
      </c>
      <c r="FU29" s="273"/>
      <c r="FV29" s="801"/>
      <c r="FW29" s="273"/>
      <c r="FX29" s="528" t="s">
        <v>101</v>
      </c>
      <c r="FY29" s="272"/>
      <c r="FZ29" s="1110" t="s">
        <v>355</v>
      </c>
      <c r="GA29" s="1111"/>
      <c r="GB29" s="801"/>
      <c r="GC29" s="374">
        <f t="shared" si="40"/>
        <v>43965</v>
      </c>
      <c r="GD29" s="802" t="s">
        <v>103</v>
      </c>
      <c r="GE29" s="273"/>
      <c r="GF29" s="801"/>
      <c r="GG29" s="273"/>
      <c r="GH29" s="528" t="s">
        <v>101</v>
      </c>
      <c r="GI29" s="272"/>
      <c r="GJ29" s="1110" t="s">
        <v>355</v>
      </c>
      <c r="GK29" s="1111"/>
      <c r="GL29" s="801"/>
      <c r="GM29" s="374">
        <f t="shared" si="41"/>
        <v>43965</v>
      </c>
      <c r="GN29" s="802" t="s">
        <v>103</v>
      </c>
      <c r="GO29" s="273"/>
      <c r="GP29" s="801"/>
      <c r="GQ29" s="273"/>
      <c r="GR29" s="528" t="s">
        <v>101</v>
      </c>
      <c r="GS29" s="272"/>
      <c r="GT29" s="1110" t="s">
        <v>355</v>
      </c>
      <c r="GU29" s="1111"/>
      <c r="GV29" s="801"/>
      <c r="GW29" s="374">
        <f t="shared" si="42"/>
        <v>43965</v>
      </c>
      <c r="GX29" s="802" t="s">
        <v>103</v>
      </c>
      <c r="GY29" s="273"/>
      <c r="GZ29" s="801"/>
      <c r="HA29" s="273"/>
      <c r="HB29" s="528" t="s">
        <v>101</v>
      </c>
      <c r="HC29" s="272"/>
      <c r="HD29" s="1110" t="s">
        <v>355</v>
      </c>
      <c r="HE29" s="1111"/>
      <c r="HF29" s="801"/>
      <c r="HG29" s="374">
        <f t="shared" si="43"/>
        <v>43965</v>
      </c>
      <c r="HH29" s="802" t="s">
        <v>103</v>
      </c>
      <c r="HI29" s="273"/>
      <c r="HJ29" s="801"/>
      <c r="HK29" s="273"/>
      <c r="HL29" s="528" t="s">
        <v>101</v>
      </c>
      <c r="HM29" s="272"/>
      <c r="HN29" s="1110" t="s">
        <v>355</v>
      </c>
      <c r="HO29" s="1111"/>
      <c r="HP29" s="801"/>
      <c r="HQ29" s="374">
        <f t="shared" si="44"/>
        <v>43965</v>
      </c>
      <c r="HR29" s="802" t="s">
        <v>103</v>
      </c>
      <c r="HS29" s="273"/>
      <c r="HT29" s="801"/>
      <c r="HU29" s="273"/>
      <c r="HV29" s="528" t="s">
        <v>101</v>
      </c>
      <c r="HW29" s="272"/>
      <c r="HX29" s="1110" t="s">
        <v>355</v>
      </c>
      <c r="HY29" s="1111"/>
      <c r="HZ29" s="801"/>
      <c r="IA29" s="374">
        <f t="shared" si="45"/>
        <v>43965</v>
      </c>
      <c r="IB29" s="802" t="s">
        <v>103</v>
      </c>
      <c r="IC29" s="273"/>
      <c r="ID29" s="801"/>
      <c r="IE29" s="273"/>
      <c r="IF29" s="528" t="s">
        <v>101</v>
      </c>
      <c r="IG29" s="272"/>
      <c r="IH29" s="1110" t="s">
        <v>355</v>
      </c>
      <c r="II29" s="1111"/>
      <c r="IJ29" s="801"/>
      <c r="IK29" s="374">
        <f t="shared" si="47"/>
        <v>43965</v>
      </c>
      <c r="IL29" s="802" t="s">
        <v>103</v>
      </c>
      <c r="IM29" s="273"/>
      <c r="IN29" s="801"/>
      <c r="IO29" s="273"/>
      <c r="IP29" s="528" t="s">
        <v>101</v>
      </c>
    </row>
    <row r="30" spans="1:250" ht="45.75" customHeight="1" x14ac:dyDescent="0.25">
      <c r="A30" s="455" t="s">
        <v>356</v>
      </c>
      <c r="B30" s="1114" t="s">
        <v>927</v>
      </c>
      <c r="C30" s="1115"/>
      <c r="D30" s="450"/>
      <c r="E30" s="374"/>
      <c r="F30" s="318">
        <v>8</v>
      </c>
      <c r="G30" s="273"/>
      <c r="H30" s="273"/>
      <c r="I30" s="273"/>
      <c r="J30" s="528"/>
      <c r="K30" s="805" t="s">
        <v>356</v>
      </c>
      <c r="L30" s="1114" t="s">
        <v>927</v>
      </c>
      <c r="M30" s="1115"/>
      <c r="N30" s="801"/>
      <c r="O30" s="374"/>
      <c r="P30" s="318">
        <v>8</v>
      </c>
      <c r="Q30" s="273"/>
      <c r="R30" s="273"/>
      <c r="S30" s="273"/>
      <c r="T30" s="528"/>
      <c r="U30" s="805" t="s">
        <v>356</v>
      </c>
      <c r="V30" s="1114" t="s">
        <v>927</v>
      </c>
      <c r="W30" s="1115"/>
      <c r="X30" s="801"/>
      <c r="Y30" s="374"/>
      <c r="Z30" s="318">
        <v>8</v>
      </c>
      <c r="AA30" s="273"/>
      <c r="AB30" s="273"/>
      <c r="AC30" s="273"/>
      <c r="AD30" s="528"/>
      <c r="AE30" s="805" t="s">
        <v>356</v>
      </c>
      <c r="AF30" s="1114" t="s">
        <v>927</v>
      </c>
      <c r="AG30" s="1115"/>
      <c r="AH30" s="801"/>
      <c r="AI30" s="374"/>
      <c r="AJ30" s="318">
        <v>8</v>
      </c>
      <c r="AK30" s="273"/>
      <c r="AL30" s="273"/>
      <c r="AM30" s="273"/>
      <c r="AN30" s="528"/>
      <c r="AO30" s="805" t="s">
        <v>356</v>
      </c>
      <c r="AP30" s="1114" t="s">
        <v>927</v>
      </c>
      <c r="AQ30" s="1115"/>
      <c r="AR30" s="801"/>
      <c r="AS30" s="374"/>
      <c r="AT30" s="318">
        <v>8</v>
      </c>
      <c r="AU30" s="273"/>
      <c r="AV30" s="273"/>
      <c r="AW30" s="273"/>
      <c r="AX30" s="528"/>
      <c r="AY30" s="805" t="s">
        <v>356</v>
      </c>
      <c r="AZ30" s="1114" t="s">
        <v>927</v>
      </c>
      <c r="BA30" s="1115"/>
      <c r="BB30" s="801"/>
      <c r="BC30" s="374"/>
      <c r="BD30" s="318">
        <v>8</v>
      </c>
      <c r="BE30" s="273"/>
      <c r="BF30" s="273"/>
      <c r="BG30" s="273"/>
      <c r="BH30" s="528"/>
      <c r="BI30" s="805" t="s">
        <v>356</v>
      </c>
      <c r="BJ30" s="1114" t="s">
        <v>927</v>
      </c>
      <c r="BK30" s="1115"/>
      <c r="BL30" s="801"/>
      <c r="BM30" s="374"/>
      <c r="BN30" s="318">
        <v>8</v>
      </c>
      <c r="BO30" s="273"/>
      <c r="BP30" s="273"/>
      <c r="BQ30" s="273"/>
      <c r="BR30" s="528"/>
      <c r="BS30" s="805" t="s">
        <v>356</v>
      </c>
      <c r="BT30" s="1114" t="s">
        <v>927</v>
      </c>
      <c r="BU30" s="1115"/>
      <c r="BV30" s="801"/>
      <c r="BW30" s="374"/>
      <c r="BX30" s="318">
        <v>8</v>
      </c>
      <c r="BY30" s="273"/>
      <c r="BZ30" s="273"/>
      <c r="CA30" s="273"/>
      <c r="CB30" s="528"/>
      <c r="CC30" s="805" t="s">
        <v>356</v>
      </c>
      <c r="CD30" s="1114" t="s">
        <v>927</v>
      </c>
      <c r="CE30" s="1115"/>
      <c r="CF30" s="801"/>
      <c r="CG30" s="374"/>
      <c r="CH30" s="318">
        <v>8</v>
      </c>
      <c r="CI30" s="273"/>
      <c r="CJ30" s="273"/>
      <c r="CK30" s="273"/>
      <c r="CL30" s="528"/>
      <c r="CM30" s="805" t="s">
        <v>356</v>
      </c>
      <c r="CN30" s="1114" t="s">
        <v>927</v>
      </c>
      <c r="CO30" s="1115"/>
      <c r="CP30" s="801"/>
      <c r="CQ30" s="374"/>
      <c r="CR30" s="318">
        <v>8</v>
      </c>
      <c r="CS30" s="273"/>
      <c r="CT30" s="273"/>
      <c r="CU30" s="273"/>
      <c r="CV30" s="528"/>
      <c r="CW30" s="805" t="s">
        <v>356</v>
      </c>
      <c r="CX30" s="1114" t="s">
        <v>927</v>
      </c>
      <c r="CY30" s="1115"/>
      <c r="CZ30" s="801"/>
      <c r="DA30" s="374"/>
      <c r="DB30" s="318">
        <v>8</v>
      </c>
      <c r="DC30" s="273"/>
      <c r="DD30" s="273"/>
      <c r="DE30" s="273"/>
      <c r="DF30" s="528"/>
      <c r="DG30" s="805" t="s">
        <v>356</v>
      </c>
      <c r="DH30" s="1114" t="s">
        <v>927</v>
      </c>
      <c r="DI30" s="1115"/>
      <c r="DJ30" s="801"/>
      <c r="DK30" s="374"/>
      <c r="DL30" s="318">
        <v>8</v>
      </c>
      <c r="DM30" s="273"/>
      <c r="DN30" s="273"/>
      <c r="DO30" s="273"/>
      <c r="DP30" s="528"/>
      <c r="DQ30" s="805" t="s">
        <v>356</v>
      </c>
      <c r="DR30" s="1114" t="s">
        <v>927</v>
      </c>
      <c r="DS30" s="1115"/>
      <c r="DT30" s="801"/>
      <c r="DU30" s="374"/>
      <c r="DV30" s="318">
        <v>8</v>
      </c>
      <c r="DW30" s="273"/>
      <c r="DX30" s="273"/>
      <c r="DY30" s="273"/>
      <c r="DZ30" s="528"/>
      <c r="EA30" s="805" t="s">
        <v>356</v>
      </c>
      <c r="EB30" s="1114" t="s">
        <v>927</v>
      </c>
      <c r="EC30" s="1115"/>
      <c r="ED30" s="801"/>
      <c r="EE30" s="374"/>
      <c r="EF30" s="318">
        <v>8</v>
      </c>
      <c r="EG30" s="273"/>
      <c r="EH30" s="273"/>
      <c r="EI30" s="273"/>
      <c r="EJ30" s="528"/>
      <c r="EK30" s="805" t="s">
        <v>356</v>
      </c>
      <c r="EL30" s="1114" t="s">
        <v>927</v>
      </c>
      <c r="EM30" s="1115"/>
      <c r="EN30" s="801"/>
      <c r="EO30" s="374"/>
      <c r="EP30" s="318">
        <v>8</v>
      </c>
      <c r="EQ30" s="273"/>
      <c r="ER30" s="273"/>
      <c r="ES30" s="273"/>
      <c r="ET30" s="528"/>
      <c r="EU30" s="805" t="s">
        <v>356</v>
      </c>
      <c r="EV30" s="1114" t="s">
        <v>927</v>
      </c>
      <c r="EW30" s="1115"/>
      <c r="EX30" s="801"/>
      <c r="EY30" s="374"/>
      <c r="EZ30" s="318">
        <v>8</v>
      </c>
      <c r="FA30" s="273"/>
      <c r="FB30" s="273"/>
      <c r="FC30" s="273"/>
      <c r="FD30" s="528"/>
      <c r="FE30" s="805" t="s">
        <v>356</v>
      </c>
      <c r="FF30" s="1114" t="s">
        <v>927</v>
      </c>
      <c r="FG30" s="1115"/>
      <c r="FH30" s="801"/>
      <c r="FI30" s="374"/>
      <c r="FJ30" s="318">
        <v>8</v>
      </c>
      <c r="FK30" s="273"/>
      <c r="FL30" s="273"/>
      <c r="FM30" s="273"/>
      <c r="FN30" s="528"/>
      <c r="FO30" s="805" t="s">
        <v>356</v>
      </c>
      <c r="FP30" s="1114" t="s">
        <v>927</v>
      </c>
      <c r="FQ30" s="1115"/>
      <c r="FR30" s="801"/>
      <c r="FS30" s="374"/>
      <c r="FT30" s="318">
        <v>8</v>
      </c>
      <c r="FU30" s="273"/>
      <c r="FV30" s="273"/>
      <c r="FW30" s="273"/>
      <c r="FX30" s="528"/>
      <c r="FY30" s="805" t="s">
        <v>356</v>
      </c>
      <c r="FZ30" s="1114" t="s">
        <v>927</v>
      </c>
      <c r="GA30" s="1115"/>
      <c r="GB30" s="801"/>
      <c r="GC30" s="374"/>
      <c r="GD30" s="318">
        <v>8</v>
      </c>
      <c r="GE30" s="273"/>
      <c r="GF30" s="273"/>
      <c r="GG30" s="273"/>
      <c r="GH30" s="528"/>
      <c r="GI30" s="805" t="s">
        <v>356</v>
      </c>
      <c r="GJ30" s="1114" t="s">
        <v>927</v>
      </c>
      <c r="GK30" s="1115"/>
      <c r="GL30" s="801"/>
      <c r="GM30" s="374"/>
      <c r="GN30" s="318">
        <v>8</v>
      </c>
      <c r="GO30" s="273"/>
      <c r="GP30" s="273"/>
      <c r="GQ30" s="273"/>
      <c r="GR30" s="528"/>
      <c r="GS30" s="805" t="s">
        <v>356</v>
      </c>
      <c r="GT30" s="1114" t="s">
        <v>927</v>
      </c>
      <c r="GU30" s="1115"/>
      <c r="GV30" s="801"/>
      <c r="GW30" s="374"/>
      <c r="GX30" s="318">
        <v>8</v>
      </c>
      <c r="GY30" s="273"/>
      <c r="GZ30" s="273"/>
      <c r="HA30" s="273"/>
      <c r="HB30" s="528"/>
      <c r="HC30" s="805" t="s">
        <v>356</v>
      </c>
      <c r="HD30" s="1114" t="s">
        <v>927</v>
      </c>
      <c r="HE30" s="1115"/>
      <c r="HF30" s="801"/>
      <c r="HG30" s="374"/>
      <c r="HH30" s="318">
        <v>8</v>
      </c>
      <c r="HI30" s="273"/>
      <c r="HJ30" s="273"/>
      <c r="HK30" s="273"/>
      <c r="HL30" s="528"/>
      <c r="HM30" s="805" t="s">
        <v>356</v>
      </c>
      <c r="HN30" s="1114" t="s">
        <v>927</v>
      </c>
      <c r="HO30" s="1115"/>
      <c r="HP30" s="801"/>
      <c r="HQ30" s="374"/>
      <c r="HR30" s="318">
        <v>8</v>
      </c>
      <c r="HS30" s="273"/>
      <c r="HT30" s="273"/>
      <c r="HU30" s="273"/>
      <c r="HV30" s="528"/>
      <c r="HW30" s="805" t="s">
        <v>356</v>
      </c>
      <c r="HX30" s="1114" t="s">
        <v>927</v>
      </c>
      <c r="HY30" s="1115"/>
      <c r="HZ30" s="801"/>
      <c r="IA30" s="374"/>
      <c r="IB30" s="318">
        <v>8</v>
      </c>
      <c r="IC30" s="273"/>
      <c r="ID30" s="273"/>
      <c r="IE30" s="273"/>
      <c r="IF30" s="528"/>
      <c r="IG30" s="805" t="s">
        <v>356</v>
      </c>
      <c r="IH30" s="1114" t="s">
        <v>927</v>
      </c>
      <c r="II30" s="1115"/>
      <c r="IJ30" s="801"/>
      <c r="IK30" s="374"/>
      <c r="IL30" s="318">
        <v>8</v>
      </c>
      <c r="IM30" s="273"/>
      <c r="IN30" s="273"/>
      <c r="IO30" s="273"/>
      <c r="IP30" s="528"/>
    </row>
    <row r="31" spans="1:250" ht="22.5" customHeight="1" x14ac:dyDescent="0.25">
      <c r="A31" s="272"/>
      <c r="B31" s="1108" t="s">
        <v>652</v>
      </c>
      <c r="C31" s="1109"/>
      <c r="D31" s="450">
        <v>11</v>
      </c>
      <c r="E31" s="374">
        <f>'К-дарь'!H16</f>
        <v>43965</v>
      </c>
      <c r="F31" s="450">
        <v>2</v>
      </c>
      <c r="G31" s="273"/>
      <c r="H31" s="273"/>
      <c r="I31" s="273"/>
      <c r="J31" s="528" t="s">
        <v>101</v>
      </c>
      <c r="K31" s="272"/>
      <c r="L31" s="1108" t="s">
        <v>652</v>
      </c>
      <c r="M31" s="1109"/>
      <c r="N31" s="801">
        <v>11</v>
      </c>
      <c r="O31" s="374">
        <f t="shared" si="24"/>
        <v>43965</v>
      </c>
      <c r="P31" s="801">
        <v>2</v>
      </c>
      <c r="Q31" s="273"/>
      <c r="R31" s="273"/>
      <c r="S31" s="273"/>
      <c r="T31" s="528" t="s">
        <v>101</v>
      </c>
      <c r="U31" s="272"/>
      <c r="V31" s="1108" t="s">
        <v>652</v>
      </c>
      <c r="W31" s="1109"/>
      <c r="X31" s="801">
        <v>11</v>
      </c>
      <c r="Y31" s="374">
        <f t="shared" si="25"/>
        <v>43965</v>
      </c>
      <c r="Z31" s="801">
        <v>2</v>
      </c>
      <c r="AA31" s="273"/>
      <c r="AB31" s="273"/>
      <c r="AC31" s="273"/>
      <c r="AD31" s="528" t="s">
        <v>101</v>
      </c>
      <c r="AE31" s="272"/>
      <c r="AF31" s="1108" t="s">
        <v>652</v>
      </c>
      <c r="AG31" s="1109"/>
      <c r="AH31" s="801">
        <v>11</v>
      </c>
      <c r="AI31" s="374">
        <f t="shared" si="26"/>
        <v>43965</v>
      </c>
      <c r="AJ31" s="801">
        <v>2</v>
      </c>
      <c r="AK31" s="273"/>
      <c r="AL31" s="273"/>
      <c r="AM31" s="273"/>
      <c r="AN31" s="528" t="s">
        <v>101</v>
      </c>
      <c r="AO31" s="272"/>
      <c r="AP31" s="1108" t="s">
        <v>652</v>
      </c>
      <c r="AQ31" s="1109"/>
      <c r="AR31" s="801">
        <v>11</v>
      </c>
      <c r="AS31" s="374">
        <f>'К-дарь'!H17</f>
        <v>43966</v>
      </c>
      <c r="AT31" s="801">
        <v>2</v>
      </c>
      <c r="AU31" s="273"/>
      <c r="AV31" s="273"/>
      <c r="AW31" s="273"/>
      <c r="AX31" s="528" t="s">
        <v>101</v>
      </c>
      <c r="AY31" s="272"/>
      <c r="AZ31" s="1108" t="s">
        <v>652</v>
      </c>
      <c r="BA31" s="1109"/>
      <c r="BB31" s="801">
        <v>11</v>
      </c>
      <c r="BC31" s="374">
        <f t="shared" si="28"/>
        <v>43966</v>
      </c>
      <c r="BD31" s="801">
        <v>2</v>
      </c>
      <c r="BE31" s="273"/>
      <c r="BF31" s="273"/>
      <c r="BG31" s="273"/>
      <c r="BH31" s="528" t="s">
        <v>101</v>
      </c>
      <c r="BI31" s="272"/>
      <c r="BJ31" s="1108" t="s">
        <v>652</v>
      </c>
      <c r="BK31" s="1109"/>
      <c r="BL31" s="801">
        <v>11</v>
      </c>
      <c r="BM31" s="374">
        <f t="shared" si="29"/>
        <v>43966</v>
      </c>
      <c r="BN31" s="801">
        <v>2</v>
      </c>
      <c r="BO31" s="273"/>
      <c r="BP31" s="273"/>
      <c r="BQ31" s="273"/>
      <c r="BR31" s="528" t="s">
        <v>101</v>
      </c>
      <c r="BS31" s="272"/>
      <c r="BT31" s="1108" t="s">
        <v>652</v>
      </c>
      <c r="BU31" s="1109"/>
      <c r="BV31" s="801">
        <v>11</v>
      </c>
      <c r="BW31" s="374">
        <f t="shared" si="30"/>
        <v>43966</v>
      </c>
      <c r="BX31" s="801">
        <v>2</v>
      </c>
      <c r="BY31" s="273"/>
      <c r="BZ31" s="273"/>
      <c r="CA31" s="273"/>
      <c r="CB31" s="528" t="s">
        <v>101</v>
      </c>
      <c r="CC31" s="272"/>
      <c r="CD31" s="1108" t="s">
        <v>652</v>
      </c>
      <c r="CE31" s="1109"/>
      <c r="CF31" s="801">
        <v>11</v>
      </c>
      <c r="CG31" s="374">
        <f t="shared" si="31"/>
        <v>43966</v>
      </c>
      <c r="CH31" s="801">
        <v>2</v>
      </c>
      <c r="CI31" s="273"/>
      <c r="CJ31" s="273"/>
      <c r="CK31" s="273"/>
      <c r="CL31" s="528" t="s">
        <v>101</v>
      </c>
      <c r="CM31" s="272"/>
      <c r="CN31" s="1108" t="s">
        <v>652</v>
      </c>
      <c r="CO31" s="1109"/>
      <c r="CP31" s="801">
        <v>11</v>
      </c>
      <c r="CQ31" s="374">
        <f t="shared" si="32"/>
        <v>43966</v>
      </c>
      <c r="CR31" s="801">
        <v>2</v>
      </c>
      <c r="CS31" s="273"/>
      <c r="CT31" s="273"/>
      <c r="CU31" s="273"/>
      <c r="CV31" s="528" t="s">
        <v>101</v>
      </c>
      <c r="CW31" s="272"/>
      <c r="CX31" s="1108" t="s">
        <v>652</v>
      </c>
      <c r="CY31" s="1109"/>
      <c r="CZ31" s="801">
        <v>11</v>
      </c>
      <c r="DA31" s="374">
        <f t="shared" si="33"/>
        <v>43966</v>
      </c>
      <c r="DB31" s="801">
        <v>2</v>
      </c>
      <c r="DC31" s="273"/>
      <c r="DD31" s="273"/>
      <c r="DE31" s="273"/>
      <c r="DF31" s="528" t="s">
        <v>101</v>
      </c>
      <c r="DG31" s="272"/>
      <c r="DH31" s="1108" t="s">
        <v>652</v>
      </c>
      <c r="DI31" s="1109"/>
      <c r="DJ31" s="801">
        <v>11</v>
      </c>
      <c r="DK31" s="374">
        <f t="shared" si="34"/>
        <v>43966</v>
      </c>
      <c r="DL31" s="801">
        <v>2</v>
      </c>
      <c r="DM31" s="273"/>
      <c r="DN31" s="273"/>
      <c r="DO31" s="273"/>
      <c r="DP31" s="528" t="s">
        <v>101</v>
      </c>
      <c r="DQ31" s="272"/>
      <c r="DR31" s="1108" t="s">
        <v>652</v>
      </c>
      <c r="DS31" s="1109"/>
      <c r="DT31" s="801">
        <v>11</v>
      </c>
      <c r="DU31" s="374">
        <f t="shared" si="46"/>
        <v>43966</v>
      </c>
      <c r="DV31" s="801">
        <v>2</v>
      </c>
      <c r="DW31" s="273"/>
      <c r="DX31" s="273"/>
      <c r="DY31" s="273"/>
      <c r="DZ31" s="528" t="s">
        <v>101</v>
      </c>
      <c r="EA31" s="272"/>
      <c r="EB31" s="1108" t="s">
        <v>652</v>
      </c>
      <c r="EC31" s="1109"/>
      <c r="ED31" s="801">
        <v>11</v>
      </c>
      <c r="EE31" s="374">
        <f t="shared" si="35"/>
        <v>43966</v>
      </c>
      <c r="EF31" s="801">
        <v>2</v>
      </c>
      <c r="EG31" s="273"/>
      <c r="EH31" s="273"/>
      <c r="EI31" s="273"/>
      <c r="EJ31" s="528" t="s">
        <v>101</v>
      </c>
      <c r="EK31" s="272"/>
      <c r="EL31" s="1108" t="s">
        <v>652</v>
      </c>
      <c r="EM31" s="1109"/>
      <c r="EN31" s="801">
        <v>11</v>
      </c>
      <c r="EO31" s="374">
        <f t="shared" si="36"/>
        <v>43966</v>
      </c>
      <c r="EP31" s="801">
        <v>2</v>
      </c>
      <c r="EQ31" s="273"/>
      <c r="ER31" s="273"/>
      <c r="ES31" s="273"/>
      <c r="ET31" s="528" t="s">
        <v>101</v>
      </c>
      <c r="EU31" s="272"/>
      <c r="EV31" s="1108" t="s">
        <v>652</v>
      </c>
      <c r="EW31" s="1109"/>
      <c r="EX31" s="801">
        <v>11</v>
      </c>
      <c r="EY31" s="374">
        <f t="shared" si="37"/>
        <v>43966</v>
      </c>
      <c r="EZ31" s="801">
        <v>2</v>
      </c>
      <c r="FA31" s="273"/>
      <c r="FB31" s="273"/>
      <c r="FC31" s="273"/>
      <c r="FD31" s="528" t="s">
        <v>101</v>
      </c>
      <c r="FE31" s="272"/>
      <c r="FF31" s="1108" t="s">
        <v>652</v>
      </c>
      <c r="FG31" s="1109"/>
      <c r="FH31" s="801">
        <v>11</v>
      </c>
      <c r="FI31" s="374">
        <f>'К-дарь'!H18</f>
        <v>43967</v>
      </c>
      <c r="FJ31" s="801">
        <v>2</v>
      </c>
      <c r="FK31" s="273"/>
      <c r="FL31" s="273"/>
      <c r="FM31" s="273"/>
      <c r="FN31" s="528" t="s">
        <v>101</v>
      </c>
      <c r="FO31" s="272"/>
      <c r="FP31" s="1108" t="s">
        <v>652</v>
      </c>
      <c r="FQ31" s="1109"/>
      <c r="FR31" s="801">
        <v>11</v>
      </c>
      <c r="FS31" s="374">
        <f t="shared" si="39"/>
        <v>43967</v>
      </c>
      <c r="FT31" s="801">
        <v>2</v>
      </c>
      <c r="FU31" s="273"/>
      <c r="FV31" s="273"/>
      <c r="FW31" s="273"/>
      <c r="FX31" s="528" t="s">
        <v>101</v>
      </c>
      <c r="FY31" s="272"/>
      <c r="FZ31" s="1108" t="s">
        <v>652</v>
      </c>
      <c r="GA31" s="1109"/>
      <c r="GB31" s="801">
        <v>11</v>
      </c>
      <c r="GC31" s="374">
        <f t="shared" si="40"/>
        <v>43967</v>
      </c>
      <c r="GD31" s="801">
        <v>2</v>
      </c>
      <c r="GE31" s="273"/>
      <c r="GF31" s="273"/>
      <c r="GG31" s="273"/>
      <c r="GH31" s="528" t="s">
        <v>101</v>
      </c>
      <c r="GI31" s="272"/>
      <c r="GJ31" s="1108" t="s">
        <v>652</v>
      </c>
      <c r="GK31" s="1109"/>
      <c r="GL31" s="801">
        <v>11</v>
      </c>
      <c r="GM31" s="374">
        <f t="shared" si="41"/>
        <v>43967</v>
      </c>
      <c r="GN31" s="801">
        <v>2</v>
      </c>
      <c r="GO31" s="273"/>
      <c r="GP31" s="273"/>
      <c r="GQ31" s="273"/>
      <c r="GR31" s="528" t="s">
        <v>101</v>
      </c>
      <c r="GS31" s="272"/>
      <c r="GT31" s="1108" t="s">
        <v>652</v>
      </c>
      <c r="GU31" s="1109"/>
      <c r="GV31" s="801">
        <v>11</v>
      </c>
      <c r="GW31" s="374">
        <f t="shared" si="42"/>
        <v>43967</v>
      </c>
      <c r="GX31" s="801">
        <v>2</v>
      </c>
      <c r="GY31" s="273"/>
      <c r="GZ31" s="273"/>
      <c r="HA31" s="273"/>
      <c r="HB31" s="528" t="s">
        <v>101</v>
      </c>
      <c r="HC31" s="272"/>
      <c r="HD31" s="1108" t="s">
        <v>652</v>
      </c>
      <c r="HE31" s="1109"/>
      <c r="HF31" s="801">
        <v>11</v>
      </c>
      <c r="HG31" s="374">
        <f t="shared" si="43"/>
        <v>43967</v>
      </c>
      <c r="HH31" s="801">
        <v>2</v>
      </c>
      <c r="HI31" s="273"/>
      <c r="HJ31" s="273"/>
      <c r="HK31" s="273"/>
      <c r="HL31" s="528" t="s">
        <v>101</v>
      </c>
      <c r="HM31" s="272"/>
      <c r="HN31" s="1108" t="s">
        <v>652</v>
      </c>
      <c r="HO31" s="1109"/>
      <c r="HP31" s="801">
        <v>11</v>
      </c>
      <c r="HQ31" s="374">
        <f t="shared" si="44"/>
        <v>43967</v>
      </c>
      <c r="HR31" s="801">
        <v>2</v>
      </c>
      <c r="HS31" s="273"/>
      <c r="HT31" s="273"/>
      <c r="HU31" s="273"/>
      <c r="HV31" s="528" t="s">
        <v>101</v>
      </c>
      <c r="HW31" s="272"/>
      <c r="HX31" s="1108" t="s">
        <v>652</v>
      </c>
      <c r="HY31" s="1109"/>
      <c r="HZ31" s="801">
        <v>11</v>
      </c>
      <c r="IA31" s="374">
        <f t="shared" si="45"/>
        <v>43967</v>
      </c>
      <c r="IB31" s="801">
        <v>2</v>
      </c>
      <c r="IC31" s="273"/>
      <c r="ID31" s="273"/>
      <c r="IE31" s="273"/>
      <c r="IF31" s="528" t="s">
        <v>101</v>
      </c>
      <c r="IG31" s="272"/>
      <c r="IH31" s="1108" t="s">
        <v>652</v>
      </c>
      <c r="II31" s="1109"/>
      <c r="IJ31" s="801">
        <v>11</v>
      </c>
      <c r="IK31" s="374">
        <f t="shared" si="47"/>
        <v>43967</v>
      </c>
      <c r="IL31" s="801">
        <v>2</v>
      </c>
      <c r="IM31" s="273"/>
      <c r="IN31" s="273"/>
      <c r="IO31" s="273"/>
      <c r="IP31" s="528" t="s">
        <v>101</v>
      </c>
    </row>
    <row r="32" spans="1:250" ht="27" customHeight="1" x14ac:dyDescent="0.25">
      <c r="A32" s="272"/>
      <c r="B32" s="1108" t="s">
        <v>925</v>
      </c>
      <c r="C32" s="1109"/>
      <c r="D32" s="450">
        <v>12</v>
      </c>
      <c r="E32" s="374">
        <f>'К-дарь'!H18</f>
        <v>43967</v>
      </c>
      <c r="F32" s="450">
        <v>2</v>
      </c>
      <c r="G32" s="273"/>
      <c r="H32" s="273"/>
      <c r="I32" s="273"/>
      <c r="J32" s="528" t="s">
        <v>101</v>
      </c>
      <c r="K32" s="272"/>
      <c r="L32" s="1108" t="s">
        <v>925</v>
      </c>
      <c r="M32" s="1109"/>
      <c r="N32" s="801">
        <v>12</v>
      </c>
      <c r="O32" s="374">
        <f t="shared" si="24"/>
        <v>43967</v>
      </c>
      <c r="P32" s="801">
        <v>2</v>
      </c>
      <c r="Q32" s="273"/>
      <c r="R32" s="273"/>
      <c r="S32" s="273"/>
      <c r="T32" s="528" t="s">
        <v>101</v>
      </c>
      <c r="U32" s="272"/>
      <c r="V32" s="1108" t="s">
        <v>925</v>
      </c>
      <c r="W32" s="1109"/>
      <c r="X32" s="801">
        <v>12</v>
      </c>
      <c r="Y32" s="374">
        <f t="shared" si="25"/>
        <v>43967</v>
      </c>
      <c r="Z32" s="801">
        <v>2</v>
      </c>
      <c r="AA32" s="273"/>
      <c r="AB32" s="273"/>
      <c r="AC32" s="273"/>
      <c r="AD32" s="528" t="s">
        <v>101</v>
      </c>
      <c r="AE32" s="272"/>
      <c r="AF32" s="1108" t="s">
        <v>925</v>
      </c>
      <c r="AG32" s="1109"/>
      <c r="AH32" s="801">
        <v>12</v>
      </c>
      <c r="AI32" s="374">
        <f>'К-дарь'!H19</f>
        <v>43969</v>
      </c>
      <c r="AJ32" s="801">
        <v>2</v>
      </c>
      <c r="AK32" s="273"/>
      <c r="AL32" s="273"/>
      <c r="AM32" s="273"/>
      <c r="AN32" s="528" t="s">
        <v>101</v>
      </c>
      <c r="AO32" s="272"/>
      <c r="AP32" s="1108" t="s">
        <v>925</v>
      </c>
      <c r="AQ32" s="1109"/>
      <c r="AR32" s="801">
        <v>12</v>
      </c>
      <c r="AS32" s="374">
        <f t="shared" si="27"/>
        <v>43969</v>
      </c>
      <c r="AT32" s="801">
        <v>2</v>
      </c>
      <c r="AU32" s="273"/>
      <c r="AV32" s="273"/>
      <c r="AW32" s="273"/>
      <c r="AX32" s="528" t="s">
        <v>101</v>
      </c>
      <c r="AY32" s="272"/>
      <c r="AZ32" s="1108" t="s">
        <v>925</v>
      </c>
      <c r="BA32" s="1109"/>
      <c r="BB32" s="801">
        <v>12</v>
      </c>
      <c r="BC32" s="374">
        <f t="shared" si="28"/>
        <v>43969</v>
      </c>
      <c r="BD32" s="801">
        <v>2</v>
      </c>
      <c r="BE32" s="273"/>
      <c r="BF32" s="273"/>
      <c r="BG32" s="273"/>
      <c r="BH32" s="528" t="s">
        <v>101</v>
      </c>
      <c r="BI32" s="272"/>
      <c r="BJ32" s="1108" t="s">
        <v>925</v>
      </c>
      <c r="BK32" s="1109"/>
      <c r="BL32" s="801">
        <v>12</v>
      </c>
      <c r="BM32" s="374">
        <f t="shared" si="29"/>
        <v>43969</v>
      </c>
      <c r="BN32" s="801">
        <v>2</v>
      </c>
      <c r="BO32" s="273"/>
      <c r="BP32" s="273"/>
      <c r="BQ32" s="273"/>
      <c r="BR32" s="528" t="s">
        <v>101</v>
      </c>
      <c r="BS32" s="272"/>
      <c r="BT32" s="1108" t="s">
        <v>925</v>
      </c>
      <c r="BU32" s="1109"/>
      <c r="BV32" s="801">
        <v>12</v>
      </c>
      <c r="BW32" s="374">
        <f t="shared" si="30"/>
        <v>43969</v>
      </c>
      <c r="BX32" s="801">
        <v>2</v>
      </c>
      <c r="BY32" s="273"/>
      <c r="BZ32" s="273"/>
      <c r="CA32" s="273"/>
      <c r="CB32" s="528" t="s">
        <v>101</v>
      </c>
      <c r="CC32" s="272"/>
      <c r="CD32" s="1108" t="s">
        <v>925</v>
      </c>
      <c r="CE32" s="1109"/>
      <c r="CF32" s="801">
        <v>12</v>
      </c>
      <c r="CG32" s="374">
        <f t="shared" si="31"/>
        <v>43969</v>
      </c>
      <c r="CH32" s="801">
        <v>2</v>
      </c>
      <c r="CI32" s="273"/>
      <c r="CJ32" s="273"/>
      <c r="CK32" s="273"/>
      <c r="CL32" s="528" t="s">
        <v>101</v>
      </c>
      <c r="CM32" s="272"/>
      <c r="CN32" s="1108" t="s">
        <v>925</v>
      </c>
      <c r="CO32" s="1109"/>
      <c r="CP32" s="801">
        <v>12</v>
      </c>
      <c r="CQ32" s="374">
        <f t="shared" si="32"/>
        <v>43969</v>
      </c>
      <c r="CR32" s="801">
        <v>2</v>
      </c>
      <c r="CS32" s="273"/>
      <c r="CT32" s="273"/>
      <c r="CU32" s="273"/>
      <c r="CV32" s="528" t="s">
        <v>101</v>
      </c>
      <c r="CW32" s="272"/>
      <c r="CX32" s="1108" t="s">
        <v>925</v>
      </c>
      <c r="CY32" s="1109"/>
      <c r="CZ32" s="801">
        <v>12</v>
      </c>
      <c r="DA32" s="374">
        <f t="shared" si="33"/>
        <v>43969</v>
      </c>
      <c r="DB32" s="801">
        <v>2</v>
      </c>
      <c r="DC32" s="273"/>
      <c r="DD32" s="273"/>
      <c r="DE32" s="273"/>
      <c r="DF32" s="528" t="s">
        <v>101</v>
      </c>
      <c r="DG32" s="272"/>
      <c r="DH32" s="1108" t="s">
        <v>925</v>
      </c>
      <c r="DI32" s="1109"/>
      <c r="DJ32" s="801">
        <v>12</v>
      </c>
      <c r="DK32" s="374">
        <f t="shared" si="34"/>
        <v>43969</v>
      </c>
      <c r="DL32" s="801">
        <v>2</v>
      </c>
      <c r="DM32" s="273"/>
      <c r="DN32" s="273"/>
      <c r="DO32" s="273"/>
      <c r="DP32" s="528" t="s">
        <v>101</v>
      </c>
      <c r="DQ32" s="272"/>
      <c r="DR32" s="1108" t="s">
        <v>925</v>
      </c>
      <c r="DS32" s="1109"/>
      <c r="DT32" s="801">
        <v>12</v>
      </c>
      <c r="DU32" s="374">
        <f t="shared" si="46"/>
        <v>43969</v>
      </c>
      <c r="DV32" s="801">
        <v>2</v>
      </c>
      <c r="DW32" s="273"/>
      <c r="DX32" s="273"/>
      <c r="DY32" s="273"/>
      <c r="DZ32" s="528" t="s">
        <v>101</v>
      </c>
      <c r="EA32" s="272"/>
      <c r="EB32" s="1108" t="s">
        <v>925</v>
      </c>
      <c r="EC32" s="1109"/>
      <c r="ED32" s="801">
        <v>12</v>
      </c>
      <c r="EE32" s="374">
        <f t="shared" si="35"/>
        <v>43969</v>
      </c>
      <c r="EF32" s="801">
        <v>2</v>
      </c>
      <c r="EG32" s="273"/>
      <c r="EH32" s="273"/>
      <c r="EI32" s="273"/>
      <c r="EJ32" s="528" t="s">
        <v>101</v>
      </c>
      <c r="EK32" s="272"/>
      <c r="EL32" s="1108" t="s">
        <v>925</v>
      </c>
      <c r="EM32" s="1109"/>
      <c r="EN32" s="801">
        <v>12</v>
      </c>
      <c r="EO32" s="374">
        <f t="shared" si="36"/>
        <v>43969</v>
      </c>
      <c r="EP32" s="801">
        <v>2</v>
      </c>
      <c r="EQ32" s="273"/>
      <c r="ER32" s="273"/>
      <c r="ES32" s="273"/>
      <c r="ET32" s="528" t="s">
        <v>101</v>
      </c>
      <c r="EU32" s="272"/>
      <c r="EV32" s="1108" t="s">
        <v>925</v>
      </c>
      <c r="EW32" s="1109"/>
      <c r="EX32" s="801">
        <v>12</v>
      </c>
      <c r="EY32" s="374">
        <f>'К-дарь'!H20</f>
        <v>43970</v>
      </c>
      <c r="EZ32" s="801">
        <v>2</v>
      </c>
      <c r="FA32" s="273"/>
      <c r="FB32" s="273"/>
      <c r="FC32" s="273"/>
      <c r="FD32" s="528" t="s">
        <v>101</v>
      </c>
      <c r="FE32" s="272"/>
      <c r="FF32" s="1108" t="s">
        <v>925</v>
      </c>
      <c r="FG32" s="1109"/>
      <c r="FH32" s="801">
        <v>12</v>
      </c>
      <c r="FI32" s="374">
        <f t="shared" si="38"/>
        <v>43970</v>
      </c>
      <c r="FJ32" s="801">
        <v>2</v>
      </c>
      <c r="FK32" s="273"/>
      <c r="FL32" s="273"/>
      <c r="FM32" s="273"/>
      <c r="FN32" s="528" t="s">
        <v>101</v>
      </c>
      <c r="FO32" s="272"/>
      <c r="FP32" s="1108" t="s">
        <v>925</v>
      </c>
      <c r="FQ32" s="1109"/>
      <c r="FR32" s="801">
        <v>12</v>
      </c>
      <c r="FS32" s="374">
        <f t="shared" si="39"/>
        <v>43970</v>
      </c>
      <c r="FT32" s="801">
        <v>2</v>
      </c>
      <c r="FU32" s="273"/>
      <c r="FV32" s="273"/>
      <c r="FW32" s="273"/>
      <c r="FX32" s="528" t="s">
        <v>101</v>
      </c>
      <c r="FY32" s="272"/>
      <c r="FZ32" s="1108" t="s">
        <v>925</v>
      </c>
      <c r="GA32" s="1109"/>
      <c r="GB32" s="801">
        <v>12</v>
      </c>
      <c r="GC32" s="374">
        <f t="shared" si="40"/>
        <v>43970</v>
      </c>
      <c r="GD32" s="801">
        <v>2</v>
      </c>
      <c r="GE32" s="273"/>
      <c r="GF32" s="273"/>
      <c r="GG32" s="273"/>
      <c r="GH32" s="528" t="s">
        <v>101</v>
      </c>
      <c r="GI32" s="272"/>
      <c r="GJ32" s="1108" t="s">
        <v>925</v>
      </c>
      <c r="GK32" s="1109"/>
      <c r="GL32" s="801">
        <v>12</v>
      </c>
      <c r="GM32" s="374">
        <f t="shared" si="41"/>
        <v>43970</v>
      </c>
      <c r="GN32" s="801">
        <v>2</v>
      </c>
      <c r="GO32" s="273"/>
      <c r="GP32" s="273"/>
      <c r="GQ32" s="273"/>
      <c r="GR32" s="528" t="s">
        <v>101</v>
      </c>
      <c r="GS32" s="272"/>
      <c r="GT32" s="1108" t="s">
        <v>925</v>
      </c>
      <c r="GU32" s="1109"/>
      <c r="GV32" s="801">
        <v>12</v>
      </c>
      <c r="GW32" s="374">
        <f t="shared" si="42"/>
        <v>43970</v>
      </c>
      <c r="GX32" s="801">
        <v>2</v>
      </c>
      <c r="GY32" s="273"/>
      <c r="GZ32" s="273"/>
      <c r="HA32" s="273"/>
      <c r="HB32" s="528" t="s">
        <v>101</v>
      </c>
      <c r="HC32" s="272"/>
      <c r="HD32" s="1108" t="s">
        <v>925</v>
      </c>
      <c r="HE32" s="1109"/>
      <c r="HF32" s="801">
        <v>12</v>
      </c>
      <c r="HG32" s="374">
        <f t="shared" si="43"/>
        <v>43970</v>
      </c>
      <c r="HH32" s="801">
        <v>2</v>
      </c>
      <c r="HI32" s="273"/>
      <c r="HJ32" s="273"/>
      <c r="HK32" s="273"/>
      <c r="HL32" s="528" t="s">
        <v>101</v>
      </c>
      <c r="HM32" s="272"/>
      <c r="HN32" s="1108" t="s">
        <v>925</v>
      </c>
      <c r="HO32" s="1109"/>
      <c r="HP32" s="801">
        <v>12</v>
      </c>
      <c r="HQ32" s="374">
        <f t="shared" si="44"/>
        <v>43970</v>
      </c>
      <c r="HR32" s="801">
        <v>2</v>
      </c>
      <c r="HS32" s="273"/>
      <c r="HT32" s="273"/>
      <c r="HU32" s="273"/>
      <c r="HV32" s="528" t="s">
        <v>101</v>
      </c>
      <c r="HW32" s="272"/>
      <c r="HX32" s="1108" t="s">
        <v>925</v>
      </c>
      <c r="HY32" s="1109"/>
      <c r="HZ32" s="801">
        <v>12</v>
      </c>
      <c r="IA32" s="374">
        <f t="shared" si="45"/>
        <v>43970</v>
      </c>
      <c r="IB32" s="801">
        <v>2</v>
      </c>
      <c r="IC32" s="273"/>
      <c r="ID32" s="273"/>
      <c r="IE32" s="273"/>
      <c r="IF32" s="528" t="s">
        <v>101</v>
      </c>
      <c r="IG32" s="272"/>
      <c r="IH32" s="1108" t="s">
        <v>925</v>
      </c>
      <c r="II32" s="1109"/>
      <c r="IJ32" s="801">
        <v>12</v>
      </c>
      <c r="IK32" s="374">
        <f t="shared" si="47"/>
        <v>43970</v>
      </c>
      <c r="IL32" s="801">
        <v>2</v>
      </c>
      <c r="IM32" s="273"/>
      <c r="IN32" s="273"/>
      <c r="IO32" s="273"/>
      <c r="IP32" s="528" t="s">
        <v>101</v>
      </c>
    </row>
    <row r="33" spans="1:250" ht="18.75" customHeight="1" x14ac:dyDescent="0.25">
      <c r="A33" s="652"/>
      <c r="B33" s="1112" t="s">
        <v>650</v>
      </c>
      <c r="C33" s="1113"/>
      <c r="D33" s="654">
        <v>13</v>
      </c>
      <c r="E33" s="374">
        <f>'К-дарь'!H20</f>
        <v>43970</v>
      </c>
      <c r="F33" s="450">
        <v>2</v>
      </c>
      <c r="G33" s="273"/>
      <c r="H33" s="273"/>
      <c r="I33" s="273"/>
      <c r="J33" s="528" t="s">
        <v>101</v>
      </c>
      <c r="K33" s="652"/>
      <c r="L33" s="1112" t="s">
        <v>650</v>
      </c>
      <c r="M33" s="1113"/>
      <c r="N33" s="799">
        <v>13</v>
      </c>
      <c r="O33" s="374">
        <f>E33</f>
        <v>43970</v>
      </c>
      <c r="P33" s="801">
        <v>2</v>
      </c>
      <c r="Q33" s="273"/>
      <c r="R33" s="273"/>
      <c r="S33" s="273"/>
      <c r="T33" s="528" t="s">
        <v>101</v>
      </c>
      <c r="U33" s="652"/>
      <c r="V33" s="1112" t="s">
        <v>650</v>
      </c>
      <c r="W33" s="1113"/>
      <c r="X33" s="799">
        <v>13</v>
      </c>
      <c r="Y33" s="374">
        <f>'К-дарь'!H21</f>
        <v>43971</v>
      </c>
      <c r="Z33" s="801">
        <v>2</v>
      </c>
      <c r="AA33" s="273"/>
      <c r="AB33" s="273"/>
      <c r="AC33" s="273"/>
      <c r="AD33" s="528" t="s">
        <v>101</v>
      </c>
      <c r="AE33" s="652"/>
      <c r="AF33" s="1112" t="s">
        <v>650</v>
      </c>
      <c r="AG33" s="1113"/>
      <c r="AH33" s="799">
        <v>13</v>
      </c>
      <c r="AI33" s="374">
        <f t="shared" si="26"/>
        <v>43971</v>
      </c>
      <c r="AJ33" s="801">
        <v>2</v>
      </c>
      <c r="AK33" s="273"/>
      <c r="AL33" s="273"/>
      <c r="AM33" s="273"/>
      <c r="AN33" s="528" t="s">
        <v>101</v>
      </c>
      <c r="AO33" s="652"/>
      <c r="AP33" s="1112" t="s">
        <v>650</v>
      </c>
      <c r="AQ33" s="1113"/>
      <c r="AR33" s="799">
        <v>13</v>
      </c>
      <c r="AS33" s="374">
        <f t="shared" si="27"/>
        <v>43971</v>
      </c>
      <c r="AT33" s="801">
        <v>2</v>
      </c>
      <c r="AU33" s="273"/>
      <c r="AV33" s="273"/>
      <c r="AW33" s="273"/>
      <c r="AX33" s="528" t="s">
        <v>101</v>
      </c>
      <c r="AY33" s="652"/>
      <c r="AZ33" s="1112" t="s">
        <v>650</v>
      </c>
      <c r="BA33" s="1113"/>
      <c r="BB33" s="799">
        <v>13</v>
      </c>
      <c r="BC33" s="374">
        <f t="shared" si="28"/>
        <v>43971</v>
      </c>
      <c r="BD33" s="801">
        <v>2</v>
      </c>
      <c r="BE33" s="273"/>
      <c r="BF33" s="273"/>
      <c r="BG33" s="273"/>
      <c r="BH33" s="528" t="s">
        <v>101</v>
      </c>
      <c r="BI33" s="652"/>
      <c r="BJ33" s="1112" t="s">
        <v>650</v>
      </c>
      <c r="BK33" s="1113"/>
      <c r="BL33" s="799">
        <v>13</v>
      </c>
      <c r="BM33" s="374">
        <f t="shared" si="29"/>
        <v>43971</v>
      </c>
      <c r="BN33" s="801">
        <v>2</v>
      </c>
      <c r="BO33" s="273"/>
      <c r="BP33" s="273"/>
      <c r="BQ33" s="273"/>
      <c r="BR33" s="528" t="s">
        <v>101</v>
      </c>
      <c r="BS33" s="652"/>
      <c r="BT33" s="1112" t="s">
        <v>650</v>
      </c>
      <c r="BU33" s="1113"/>
      <c r="BV33" s="799">
        <v>13</v>
      </c>
      <c r="BW33" s="374">
        <f t="shared" si="30"/>
        <v>43971</v>
      </c>
      <c r="BX33" s="801">
        <v>2</v>
      </c>
      <c r="BY33" s="273"/>
      <c r="BZ33" s="273"/>
      <c r="CA33" s="273"/>
      <c r="CB33" s="528" t="s">
        <v>101</v>
      </c>
      <c r="CC33" s="652"/>
      <c r="CD33" s="1112" t="s">
        <v>650</v>
      </c>
      <c r="CE33" s="1113"/>
      <c r="CF33" s="799">
        <v>13</v>
      </c>
      <c r="CG33" s="374">
        <f t="shared" si="31"/>
        <v>43971</v>
      </c>
      <c r="CH33" s="801">
        <v>2</v>
      </c>
      <c r="CI33" s="273"/>
      <c r="CJ33" s="273"/>
      <c r="CK33" s="273"/>
      <c r="CL33" s="528" t="s">
        <v>101</v>
      </c>
      <c r="CM33" s="652"/>
      <c r="CN33" s="1112" t="s">
        <v>650</v>
      </c>
      <c r="CO33" s="1113"/>
      <c r="CP33" s="799">
        <v>13</v>
      </c>
      <c r="CQ33" s="374">
        <f t="shared" si="32"/>
        <v>43971</v>
      </c>
      <c r="CR33" s="801">
        <v>2</v>
      </c>
      <c r="CS33" s="273"/>
      <c r="CT33" s="273"/>
      <c r="CU33" s="273"/>
      <c r="CV33" s="528" t="s">
        <v>101</v>
      </c>
      <c r="CW33" s="652"/>
      <c r="CX33" s="1112" t="s">
        <v>650</v>
      </c>
      <c r="CY33" s="1113"/>
      <c r="CZ33" s="799">
        <v>13</v>
      </c>
      <c r="DA33" s="374">
        <f t="shared" si="33"/>
        <v>43971</v>
      </c>
      <c r="DB33" s="801">
        <v>2</v>
      </c>
      <c r="DC33" s="273"/>
      <c r="DD33" s="273"/>
      <c r="DE33" s="273"/>
      <c r="DF33" s="528" t="s">
        <v>101</v>
      </c>
      <c r="DG33" s="652"/>
      <c r="DH33" s="1112" t="s">
        <v>650</v>
      </c>
      <c r="DI33" s="1113"/>
      <c r="DJ33" s="799">
        <v>13</v>
      </c>
      <c r="DK33" s="374">
        <f t="shared" si="34"/>
        <v>43971</v>
      </c>
      <c r="DL33" s="801">
        <v>2</v>
      </c>
      <c r="DM33" s="273"/>
      <c r="DN33" s="273"/>
      <c r="DO33" s="273"/>
      <c r="DP33" s="528" t="s">
        <v>101</v>
      </c>
      <c r="DQ33" s="652"/>
      <c r="DR33" s="1112" t="s">
        <v>650</v>
      </c>
      <c r="DS33" s="1113"/>
      <c r="DT33" s="799">
        <v>13</v>
      </c>
      <c r="DU33" s="374">
        <f>DK33</f>
        <v>43971</v>
      </c>
      <c r="DV33" s="801">
        <v>2</v>
      </c>
      <c r="DW33" s="273"/>
      <c r="DX33" s="273"/>
      <c r="DY33" s="273"/>
      <c r="DZ33" s="528" t="s">
        <v>101</v>
      </c>
      <c r="EA33" s="652"/>
      <c r="EB33" s="1112" t="s">
        <v>650</v>
      </c>
      <c r="EC33" s="1113"/>
      <c r="ED33" s="799">
        <v>13</v>
      </c>
      <c r="EE33" s="374">
        <f t="shared" si="35"/>
        <v>43971</v>
      </c>
      <c r="EF33" s="801">
        <v>2</v>
      </c>
      <c r="EG33" s="273"/>
      <c r="EH33" s="273"/>
      <c r="EI33" s="273"/>
      <c r="EJ33" s="528" t="s">
        <v>101</v>
      </c>
      <c r="EK33" s="652"/>
      <c r="EL33" s="1112" t="s">
        <v>650</v>
      </c>
      <c r="EM33" s="1113"/>
      <c r="EN33" s="799">
        <v>13</v>
      </c>
      <c r="EO33" s="374">
        <f>'К-дарь'!H22</f>
        <v>43972</v>
      </c>
      <c r="EP33" s="801">
        <v>2</v>
      </c>
      <c r="EQ33" s="273"/>
      <c r="ER33" s="273"/>
      <c r="ES33" s="273"/>
      <c r="ET33" s="528" t="s">
        <v>101</v>
      </c>
      <c r="EU33" s="652"/>
      <c r="EV33" s="1112" t="s">
        <v>650</v>
      </c>
      <c r="EW33" s="1113"/>
      <c r="EX33" s="799">
        <v>13</v>
      </c>
      <c r="EY33" s="374">
        <f t="shared" si="37"/>
        <v>43972</v>
      </c>
      <c r="EZ33" s="801">
        <v>2</v>
      </c>
      <c r="FA33" s="273"/>
      <c r="FB33" s="273"/>
      <c r="FC33" s="273"/>
      <c r="FD33" s="528" t="s">
        <v>101</v>
      </c>
      <c r="FE33" s="652"/>
      <c r="FF33" s="1112" t="s">
        <v>650</v>
      </c>
      <c r="FG33" s="1113"/>
      <c r="FH33" s="799">
        <v>13</v>
      </c>
      <c r="FI33" s="374">
        <f t="shared" si="38"/>
        <v>43972</v>
      </c>
      <c r="FJ33" s="801">
        <v>2</v>
      </c>
      <c r="FK33" s="273"/>
      <c r="FL33" s="273"/>
      <c r="FM33" s="273"/>
      <c r="FN33" s="528" t="s">
        <v>101</v>
      </c>
      <c r="FO33" s="652"/>
      <c r="FP33" s="1112" t="s">
        <v>650</v>
      </c>
      <c r="FQ33" s="1113"/>
      <c r="FR33" s="799">
        <v>13</v>
      </c>
      <c r="FS33" s="374">
        <f t="shared" si="39"/>
        <v>43972</v>
      </c>
      <c r="FT33" s="801">
        <v>2</v>
      </c>
      <c r="FU33" s="273"/>
      <c r="FV33" s="273"/>
      <c r="FW33" s="273"/>
      <c r="FX33" s="528" t="s">
        <v>101</v>
      </c>
      <c r="FY33" s="652"/>
      <c r="FZ33" s="1112" t="s">
        <v>650</v>
      </c>
      <c r="GA33" s="1113"/>
      <c r="GB33" s="799">
        <v>13</v>
      </c>
      <c r="GC33" s="374">
        <f t="shared" si="40"/>
        <v>43972</v>
      </c>
      <c r="GD33" s="801">
        <v>2</v>
      </c>
      <c r="GE33" s="273"/>
      <c r="GF33" s="273"/>
      <c r="GG33" s="273"/>
      <c r="GH33" s="528" t="s">
        <v>101</v>
      </c>
      <c r="GI33" s="652"/>
      <c r="GJ33" s="1112" t="s">
        <v>650</v>
      </c>
      <c r="GK33" s="1113"/>
      <c r="GL33" s="799">
        <v>13</v>
      </c>
      <c r="GM33" s="374">
        <f t="shared" si="41"/>
        <v>43972</v>
      </c>
      <c r="GN33" s="801">
        <v>2</v>
      </c>
      <c r="GO33" s="273"/>
      <c r="GP33" s="273"/>
      <c r="GQ33" s="273"/>
      <c r="GR33" s="528" t="s">
        <v>101</v>
      </c>
      <c r="GS33" s="652"/>
      <c r="GT33" s="1112" t="s">
        <v>650</v>
      </c>
      <c r="GU33" s="1113"/>
      <c r="GV33" s="799">
        <v>13</v>
      </c>
      <c r="GW33" s="374">
        <f t="shared" si="42"/>
        <v>43972</v>
      </c>
      <c r="GX33" s="801">
        <v>2</v>
      </c>
      <c r="GY33" s="273"/>
      <c r="GZ33" s="273"/>
      <c r="HA33" s="273"/>
      <c r="HB33" s="528" t="s">
        <v>101</v>
      </c>
      <c r="HC33" s="652"/>
      <c r="HD33" s="1112" t="s">
        <v>650</v>
      </c>
      <c r="HE33" s="1113"/>
      <c r="HF33" s="799">
        <v>13</v>
      </c>
      <c r="HG33" s="374">
        <f t="shared" si="43"/>
        <v>43972</v>
      </c>
      <c r="HH33" s="801">
        <v>2</v>
      </c>
      <c r="HI33" s="273"/>
      <c r="HJ33" s="273"/>
      <c r="HK33" s="273"/>
      <c r="HL33" s="528" t="s">
        <v>101</v>
      </c>
      <c r="HM33" s="652"/>
      <c r="HN33" s="1112" t="s">
        <v>650</v>
      </c>
      <c r="HO33" s="1113"/>
      <c r="HP33" s="799">
        <v>13</v>
      </c>
      <c r="HQ33" s="374">
        <f t="shared" si="44"/>
        <v>43972</v>
      </c>
      <c r="HR33" s="801">
        <v>2</v>
      </c>
      <c r="HS33" s="273"/>
      <c r="HT33" s="273"/>
      <c r="HU33" s="273"/>
      <c r="HV33" s="528" t="s">
        <v>101</v>
      </c>
      <c r="HW33" s="652"/>
      <c r="HX33" s="1112" t="s">
        <v>650</v>
      </c>
      <c r="HY33" s="1113"/>
      <c r="HZ33" s="799">
        <v>13</v>
      </c>
      <c r="IA33" s="374">
        <f t="shared" si="45"/>
        <v>43972</v>
      </c>
      <c r="IB33" s="801">
        <v>2</v>
      </c>
      <c r="IC33" s="273"/>
      <c r="ID33" s="273"/>
      <c r="IE33" s="273"/>
      <c r="IF33" s="528" t="s">
        <v>101</v>
      </c>
      <c r="IG33" s="652"/>
      <c r="IH33" s="1112" t="s">
        <v>650</v>
      </c>
      <c r="II33" s="1113"/>
      <c r="IJ33" s="799">
        <v>13</v>
      </c>
      <c r="IK33" s="374">
        <f t="shared" si="47"/>
        <v>43972</v>
      </c>
      <c r="IL33" s="801">
        <v>2</v>
      </c>
      <c r="IM33" s="273"/>
      <c r="IN33" s="273"/>
      <c r="IO33" s="273"/>
      <c r="IP33" s="528" t="s">
        <v>101</v>
      </c>
    </row>
    <row r="34" spans="1:250" ht="18.75" customHeight="1" x14ac:dyDescent="0.25">
      <c r="A34" s="652"/>
      <c r="B34" s="1112" t="s">
        <v>650</v>
      </c>
      <c r="C34" s="1113"/>
      <c r="D34" s="654">
        <v>14</v>
      </c>
      <c r="E34" s="374">
        <f>'К-дарь'!H22</f>
        <v>43972</v>
      </c>
      <c r="F34" s="450">
        <v>2</v>
      </c>
      <c r="G34" s="273"/>
      <c r="H34" s="450"/>
      <c r="I34" s="273"/>
      <c r="J34" s="528" t="s">
        <v>101</v>
      </c>
      <c r="K34" s="652"/>
      <c r="L34" s="1112" t="s">
        <v>650</v>
      </c>
      <c r="M34" s="1113"/>
      <c r="N34" s="799">
        <v>14</v>
      </c>
      <c r="O34" s="374">
        <f>'К-дарь'!H23</f>
        <v>43973</v>
      </c>
      <c r="P34" s="801">
        <v>2</v>
      </c>
      <c r="Q34" s="273"/>
      <c r="R34" s="801"/>
      <c r="S34" s="273"/>
      <c r="T34" s="528" t="s">
        <v>101</v>
      </c>
      <c r="U34" s="652"/>
      <c r="V34" s="1112" t="s">
        <v>650</v>
      </c>
      <c r="W34" s="1113"/>
      <c r="X34" s="799">
        <v>14</v>
      </c>
      <c r="Y34" s="374">
        <f t="shared" si="25"/>
        <v>43973</v>
      </c>
      <c r="Z34" s="801">
        <v>2</v>
      </c>
      <c r="AA34" s="273"/>
      <c r="AB34" s="801"/>
      <c r="AC34" s="273"/>
      <c r="AD34" s="528" t="s">
        <v>101</v>
      </c>
      <c r="AE34" s="652"/>
      <c r="AF34" s="1112" t="s">
        <v>650</v>
      </c>
      <c r="AG34" s="1113"/>
      <c r="AH34" s="799">
        <v>14</v>
      </c>
      <c r="AI34" s="374">
        <f t="shared" si="26"/>
        <v>43973</v>
      </c>
      <c r="AJ34" s="801">
        <v>2</v>
      </c>
      <c r="AK34" s="273"/>
      <c r="AL34" s="801"/>
      <c r="AM34" s="273"/>
      <c r="AN34" s="528" t="s">
        <v>101</v>
      </c>
      <c r="AO34" s="652"/>
      <c r="AP34" s="1112" t="s">
        <v>650</v>
      </c>
      <c r="AQ34" s="1113"/>
      <c r="AR34" s="799">
        <v>14</v>
      </c>
      <c r="AS34" s="374">
        <f t="shared" si="27"/>
        <v>43973</v>
      </c>
      <c r="AT34" s="801">
        <v>2</v>
      </c>
      <c r="AU34" s="273"/>
      <c r="AV34" s="801"/>
      <c r="AW34" s="273"/>
      <c r="AX34" s="528" t="s">
        <v>101</v>
      </c>
      <c r="AY34" s="652"/>
      <c r="AZ34" s="1112" t="s">
        <v>650</v>
      </c>
      <c r="BA34" s="1113"/>
      <c r="BB34" s="799">
        <v>14</v>
      </c>
      <c r="BC34" s="374">
        <f t="shared" si="28"/>
        <v>43973</v>
      </c>
      <c r="BD34" s="801">
        <v>2</v>
      </c>
      <c r="BE34" s="273"/>
      <c r="BF34" s="801"/>
      <c r="BG34" s="273"/>
      <c r="BH34" s="528" t="s">
        <v>101</v>
      </c>
      <c r="BI34" s="652"/>
      <c r="BJ34" s="1112" t="s">
        <v>650</v>
      </c>
      <c r="BK34" s="1113"/>
      <c r="BL34" s="799">
        <v>14</v>
      </c>
      <c r="BM34" s="374">
        <f t="shared" si="29"/>
        <v>43973</v>
      </c>
      <c r="BN34" s="801">
        <v>2</v>
      </c>
      <c r="BO34" s="273"/>
      <c r="BP34" s="801"/>
      <c r="BQ34" s="273"/>
      <c r="BR34" s="528" t="s">
        <v>101</v>
      </c>
      <c r="BS34" s="652"/>
      <c r="BT34" s="1112" t="s">
        <v>650</v>
      </c>
      <c r="BU34" s="1113"/>
      <c r="BV34" s="799">
        <v>14</v>
      </c>
      <c r="BW34" s="374">
        <f t="shared" si="30"/>
        <v>43973</v>
      </c>
      <c r="BX34" s="801">
        <v>2</v>
      </c>
      <c r="BY34" s="273"/>
      <c r="BZ34" s="801"/>
      <c r="CA34" s="273"/>
      <c r="CB34" s="528" t="s">
        <v>101</v>
      </c>
      <c r="CC34" s="652"/>
      <c r="CD34" s="1112" t="s">
        <v>650</v>
      </c>
      <c r="CE34" s="1113"/>
      <c r="CF34" s="799">
        <v>14</v>
      </c>
      <c r="CG34" s="374">
        <f t="shared" si="31"/>
        <v>43973</v>
      </c>
      <c r="CH34" s="801">
        <v>2</v>
      </c>
      <c r="CI34" s="273"/>
      <c r="CJ34" s="801"/>
      <c r="CK34" s="273"/>
      <c r="CL34" s="528" t="s">
        <v>101</v>
      </c>
      <c r="CM34" s="652"/>
      <c r="CN34" s="1112" t="s">
        <v>650</v>
      </c>
      <c r="CO34" s="1113"/>
      <c r="CP34" s="799">
        <v>14</v>
      </c>
      <c r="CQ34" s="374">
        <f t="shared" si="32"/>
        <v>43973</v>
      </c>
      <c r="CR34" s="801">
        <v>2</v>
      </c>
      <c r="CS34" s="273"/>
      <c r="CT34" s="801"/>
      <c r="CU34" s="273"/>
      <c r="CV34" s="528" t="s">
        <v>101</v>
      </c>
      <c r="CW34" s="652"/>
      <c r="CX34" s="1112" t="s">
        <v>650</v>
      </c>
      <c r="CY34" s="1113"/>
      <c r="CZ34" s="799">
        <v>14</v>
      </c>
      <c r="DA34" s="374">
        <f t="shared" si="33"/>
        <v>43973</v>
      </c>
      <c r="DB34" s="801">
        <v>2</v>
      </c>
      <c r="DC34" s="273"/>
      <c r="DD34" s="801"/>
      <c r="DE34" s="273"/>
      <c r="DF34" s="528" t="s">
        <v>101</v>
      </c>
      <c r="DG34" s="652"/>
      <c r="DH34" s="1112" t="s">
        <v>650</v>
      </c>
      <c r="DI34" s="1113"/>
      <c r="DJ34" s="799">
        <v>14</v>
      </c>
      <c r="DK34" s="374">
        <f t="shared" si="34"/>
        <v>43973</v>
      </c>
      <c r="DL34" s="801">
        <v>2</v>
      </c>
      <c r="DM34" s="273"/>
      <c r="DN34" s="801"/>
      <c r="DO34" s="273"/>
      <c r="DP34" s="528" t="s">
        <v>101</v>
      </c>
      <c r="DQ34" s="652"/>
      <c r="DR34" s="1112" t="s">
        <v>650</v>
      </c>
      <c r="DS34" s="1113"/>
      <c r="DT34" s="799">
        <v>14</v>
      </c>
      <c r="DU34" s="374">
        <f t="shared" si="46"/>
        <v>43973</v>
      </c>
      <c r="DV34" s="801">
        <v>2</v>
      </c>
      <c r="DW34" s="273"/>
      <c r="DX34" s="801"/>
      <c r="DY34" s="273"/>
      <c r="DZ34" s="528" t="s">
        <v>101</v>
      </c>
      <c r="EA34" s="652"/>
      <c r="EB34" s="1112" t="s">
        <v>650</v>
      </c>
      <c r="EC34" s="1113"/>
      <c r="ED34" s="799">
        <v>14</v>
      </c>
      <c r="EE34" s="374">
        <f>'К-дарь'!H24</f>
        <v>43974</v>
      </c>
      <c r="EF34" s="801">
        <v>2</v>
      </c>
      <c r="EG34" s="273"/>
      <c r="EH34" s="801"/>
      <c r="EI34" s="273"/>
      <c r="EJ34" s="528" t="s">
        <v>101</v>
      </c>
      <c r="EK34" s="652"/>
      <c r="EL34" s="1112" t="s">
        <v>650</v>
      </c>
      <c r="EM34" s="1113"/>
      <c r="EN34" s="799">
        <v>14</v>
      </c>
      <c r="EO34" s="374">
        <f t="shared" si="36"/>
        <v>43974</v>
      </c>
      <c r="EP34" s="801">
        <v>2</v>
      </c>
      <c r="EQ34" s="273"/>
      <c r="ER34" s="801"/>
      <c r="ES34" s="273"/>
      <c r="ET34" s="528" t="s">
        <v>101</v>
      </c>
      <c r="EU34" s="652"/>
      <c r="EV34" s="1112" t="s">
        <v>650</v>
      </c>
      <c r="EW34" s="1113"/>
      <c r="EX34" s="799">
        <v>14</v>
      </c>
      <c r="EY34" s="374">
        <f t="shared" si="37"/>
        <v>43974</v>
      </c>
      <c r="EZ34" s="801">
        <v>2</v>
      </c>
      <c r="FA34" s="273"/>
      <c r="FB34" s="801"/>
      <c r="FC34" s="273"/>
      <c r="FD34" s="528" t="s">
        <v>101</v>
      </c>
      <c r="FE34" s="652"/>
      <c r="FF34" s="1112" t="s">
        <v>650</v>
      </c>
      <c r="FG34" s="1113"/>
      <c r="FH34" s="799">
        <v>14</v>
      </c>
      <c r="FI34" s="374">
        <f t="shared" si="38"/>
        <v>43974</v>
      </c>
      <c r="FJ34" s="801">
        <v>2</v>
      </c>
      <c r="FK34" s="273"/>
      <c r="FL34" s="801"/>
      <c r="FM34" s="273"/>
      <c r="FN34" s="528" t="s">
        <v>101</v>
      </c>
      <c r="FO34" s="652"/>
      <c r="FP34" s="1112" t="s">
        <v>650</v>
      </c>
      <c r="FQ34" s="1113"/>
      <c r="FR34" s="799">
        <v>14</v>
      </c>
      <c r="FS34" s="374">
        <f t="shared" si="39"/>
        <v>43974</v>
      </c>
      <c r="FT34" s="801">
        <v>2</v>
      </c>
      <c r="FU34" s="273"/>
      <c r="FV34" s="801"/>
      <c r="FW34" s="273"/>
      <c r="FX34" s="528" t="s">
        <v>101</v>
      </c>
      <c r="FY34" s="652"/>
      <c r="FZ34" s="1112" t="s">
        <v>650</v>
      </c>
      <c r="GA34" s="1113"/>
      <c r="GB34" s="799">
        <v>14</v>
      </c>
      <c r="GC34" s="374">
        <f t="shared" si="40"/>
        <v>43974</v>
      </c>
      <c r="GD34" s="801">
        <v>2</v>
      </c>
      <c r="GE34" s="273"/>
      <c r="GF34" s="801"/>
      <c r="GG34" s="273"/>
      <c r="GH34" s="528" t="s">
        <v>101</v>
      </c>
      <c r="GI34" s="652"/>
      <c r="GJ34" s="1112" t="s">
        <v>650</v>
      </c>
      <c r="GK34" s="1113"/>
      <c r="GL34" s="799">
        <v>14</v>
      </c>
      <c r="GM34" s="374">
        <f t="shared" si="41"/>
        <v>43974</v>
      </c>
      <c r="GN34" s="801">
        <v>2</v>
      </c>
      <c r="GO34" s="273"/>
      <c r="GP34" s="801"/>
      <c r="GQ34" s="273"/>
      <c r="GR34" s="528" t="s">
        <v>101</v>
      </c>
      <c r="GS34" s="652"/>
      <c r="GT34" s="1112" t="s">
        <v>650</v>
      </c>
      <c r="GU34" s="1113"/>
      <c r="GV34" s="799">
        <v>14</v>
      </c>
      <c r="GW34" s="374">
        <f t="shared" si="42"/>
        <v>43974</v>
      </c>
      <c r="GX34" s="801">
        <v>2</v>
      </c>
      <c r="GY34" s="273"/>
      <c r="GZ34" s="801"/>
      <c r="HA34" s="273"/>
      <c r="HB34" s="528" t="s">
        <v>101</v>
      </c>
      <c r="HC34" s="652"/>
      <c r="HD34" s="1112" t="s">
        <v>650</v>
      </c>
      <c r="HE34" s="1113"/>
      <c r="HF34" s="799">
        <v>14</v>
      </c>
      <c r="HG34" s="374">
        <f t="shared" si="43"/>
        <v>43974</v>
      </c>
      <c r="HH34" s="801">
        <v>2</v>
      </c>
      <c r="HI34" s="273"/>
      <c r="HJ34" s="801"/>
      <c r="HK34" s="273"/>
      <c r="HL34" s="528" t="s">
        <v>101</v>
      </c>
      <c r="HM34" s="652"/>
      <c r="HN34" s="1112" t="s">
        <v>650</v>
      </c>
      <c r="HO34" s="1113"/>
      <c r="HP34" s="799">
        <v>14</v>
      </c>
      <c r="HQ34" s="374">
        <f t="shared" si="44"/>
        <v>43974</v>
      </c>
      <c r="HR34" s="801">
        <v>2</v>
      </c>
      <c r="HS34" s="273"/>
      <c r="HT34" s="801"/>
      <c r="HU34" s="273"/>
      <c r="HV34" s="528" t="s">
        <v>101</v>
      </c>
      <c r="HW34" s="652"/>
      <c r="HX34" s="1112" t="s">
        <v>650</v>
      </c>
      <c r="HY34" s="1113"/>
      <c r="HZ34" s="799">
        <v>14</v>
      </c>
      <c r="IA34" s="374">
        <f t="shared" si="45"/>
        <v>43974</v>
      </c>
      <c r="IB34" s="801">
        <v>2</v>
      </c>
      <c r="IC34" s="273"/>
      <c r="ID34" s="801"/>
      <c r="IE34" s="273"/>
      <c r="IF34" s="528" t="s">
        <v>101</v>
      </c>
      <c r="IG34" s="652"/>
      <c r="IH34" s="1112" t="s">
        <v>650</v>
      </c>
      <c r="II34" s="1113"/>
      <c r="IJ34" s="799">
        <v>14</v>
      </c>
      <c r="IK34" s="374">
        <f t="shared" si="47"/>
        <v>43974</v>
      </c>
      <c r="IL34" s="801">
        <v>2</v>
      </c>
      <c r="IM34" s="273"/>
      <c r="IN34" s="801"/>
      <c r="IO34" s="273"/>
      <c r="IP34" s="528" t="s">
        <v>101</v>
      </c>
    </row>
    <row r="35" spans="1:250" ht="44.25" customHeight="1" x14ac:dyDescent="0.25">
      <c r="A35" s="455" t="s">
        <v>357</v>
      </c>
      <c r="B35" s="1110" t="s">
        <v>930</v>
      </c>
      <c r="C35" s="1111"/>
      <c r="D35" s="450"/>
      <c r="E35" s="374"/>
      <c r="F35" s="318">
        <v>10</v>
      </c>
      <c r="G35" s="273"/>
      <c r="H35" s="273"/>
      <c r="I35" s="273"/>
      <c r="J35" s="528"/>
      <c r="K35" s="805" t="s">
        <v>357</v>
      </c>
      <c r="L35" s="1110" t="s">
        <v>930</v>
      </c>
      <c r="M35" s="1111"/>
      <c r="N35" s="801"/>
      <c r="O35" s="374"/>
      <c r="P35" s="318">
        <v>10</v>
      </c>
      <c r="Q35" s="273"/>
      <c r="R35" s="273"/>
      <c r="S35" s="273"/>
      <c r="T35" s="528"/>
      <c r="U35" s="805" t="s">
        <v>357</v>
      </c>
      <c r="V35" s="1110" t="s">
        <v>930</v>
      </c>
      <c r="W35" s="1111"/>
      <c r="X35" s="801"/>
      <c r="Y35" s="374"/>
      <c r="Z35" s="318">
        <v>10</v>
      </c>
      <c r="AA35" s="273"/>
      <c r="AB35" s="273"/>
      <c r="AC35" s="273"/>
      <c r="AD35" s="528"/>
      <c r="AE35" s="805" t="s">
        <v>357</v>
      </c>
      <c r="AF35" s="1110" t="s">
        <v>930</v>
      </c>
      <c r="AG35" s="1111"/>
      <c r="AH35" s="801"/>
      <c r="AI35" s="374"/>
      <c r="AJ35" s="318">
        <v>10</v>
      </c>
      <c r="AK35" s="273"/>
      <c r="AL35" s="273"/>
      <c r="AM35" s="273"/>
      <c r="AN35" s="528"/>
      <c r="AO35" s="805" t="s">
        <v>357</v>
      </c>
      <c r="AP35" s="1110" t="s">
        <v>930</v>
      </c>
      <c r="AQ35" s="1111"/>
      <c r="AR35" s="801"/>
      <c r="AS35" s="374"/>
      <c r="AT35" s="318">
        <v>10</v>
      </c>
      <c r="AU35" s="273"/>
      <c r="AV35" s="273"/>
      <c r="AW35" s="273"/>
      <c r="AX35" s="528"/>
      <c r="AY35" s="805" t="s">
        <v>357</v>
      </c>
      <c r="AZ35" s="1110" t="s">
        <v>930</v>
      </c>
      <c r="BA35" s="1111"/>
      <c r="BB35" s="801"/>
      <c r="BC35" s="374"/>
      <c r="BD35" s="318">
        <v>10</v>
      </c>
      <c r="BE35" s="273"/>
      <c r="BF35" s="273"/>
      <c r="BG35" s="273"/>
      <c r="BH35" s="528"/>
      <c r="BI35" s="805" t="s">
        <v>357</v>
      </c>
      <c r="BJ35" s="1110" t="s">
        <v>930</v>
      </c>
      <c r="BK35" s="1111"/>
      <c r="BL35" s="801"/>
      <c r="BM35" s="374"/>
      <c r="BN35" s="318">
        <v>10</v>
      </c>
      <c r="BO35" s="273"/>
      <c r="BP35" s="273"/>
      <c r="BQ35" s="273"/>
      <c r="BR35" s="528"/>
      <c r="BS35" s="805" t="s">
        <v>357</v>
      </c>
      <c r="BT35" s="1110" t="s">
        <v>930</v>
      </c>
      <c r="BU35" s="1111"/>
      <c r="BV35" s="801"/>
      <c r="BW35" s="374"/>
      <c r="BX35" s="318">
        <v>10</v>
      </c>
      <c r="BY35" s="273"/>
      <c r="BZ35" s="273"/>
      <c r="CA35" s="273"/>
      <c r="CB35" s="528"/>
      <c r="CC35" s="805" t="s">
        <v>357</v>
      </c>
      <c r="CD35" s="1110" t="s">
        <v>930</v>
      </c>
      <c r="CE35" s="1111"/>
      <c r="CF35" s="801"/>
      <c r="CG35" s="374"/>
      <c r="CH35" s="318">
        <v>10</v>
      </c>
      <c r="CI35" s="273"/>
      <c r="CJ35" s="273"/>
      <c r="CK35" s="273"/>
      <c r="CL35" s="528"/>
      <c r="CM35" s="805" t="s">
        <v>357</v>
      </c>
      <c r="CN35" s="1110" t="s">
        <v>930</v>
      </c>
      <c r="CO35" s="1111"/>
      <c r="CP35" s="801"/>
      <c r="CQ35" s="374"/>
      <c r="CR35" s="318">
        <v>10</v>
      </c>
      <c r="CS35" s="273"/>
      <c r="CT35" s="273"/>
      <c r="CU35" s="273"/>
      <c r="CV35" s="528"/>
      <c r="CW35" s="805" t="s">
        <v>357</v>
      </c>
      <c r="CX35" s="1110" t="s">
        <v>930</v>
      </c>
      <c r="CY35" s="1111"/>
      <c r="CZ35" s="801"/>
      <c r="DA35" s="374"/>
      <c r="DB35" s="318">
        <v>10</v>
      </c>
      <c r="DC35" s="273"/>
      <c r="DD35" s="273"/>
      <c r="DE35" s="273"/>
      <c r="DF35" s="528"/>
      <c r="DG35" s="805" t="s">
        <v>357</v>
      </c>
      <c r="DH35" s="1110" t="s">
        <v>930</v>
      </c>
      <c r="DI35" s="1111"/>
      <c r="DJ35" s="801"/>
      <c r="DK35" s="374"/>
      <c r="DL35" s="318">
        <v>10</v>
      </c>
      <c r="DM35" s="273"/>
      <c r="DN35" s="273"/>
      <c r="DO35" s="273"/>
      <c r="DP35" s="528"/>
      <c r="DQ35" s="805" t="s">
        <v>357</v>
      </c>
      <c r="DR35" s="1110" t="s">
        <v>930</v>
      </c>
      <c r="DS35" s="1111"/>
      <c r="DT35" s="801"/>
      <c r="DU35" s="374"/>
      <c r="DV35" s="318">
        <v>10</v>
      </c>
      <c r="DW35" s="273"/>
      <c r="DX35" s="273"/>
      <c r="DY35" s="273"/>
      <c r="DZ35" s="528"/>
      <c r="EA35" s="805" t="s">
        <v>357</v>
      </c>
      <c r="EB35" s="1110" t="s">
        <v>930</v>
      </c>
      <c r="EC35" s="1111"/>
      <c r="ED35" s="801"/>
      <c r="EE35" s="374"/>
      <c r="EF35" s="318">
        <v>10</v>
      </c>
      <c r="EG35" s="273"/>
      <c r="EH35" s="273"/>
      <c r="EI35" s="273"/>
      <c r="EJ35" s="528"/>
      <c r="EK35" s="805" t="s">
        <v>357</v>
      </c>
      <c r="EL35" s="1110" t="s">
        <v>930</v>
      </c>
      <c r="EM35" s="1111"/>
      <c r="EN35" s="801"/>
      <c r="EO35" s="374"/>
      <c r="EP35" s="318">
        <v>10</v>
      </c>
      <c r="EQ35" s="273"/>
      <c r="ER35" s="273"/>
      <c r="ES35" s="273"/>
      <c r="ET35" s="528"/>
      <c r="EU35" s="805" t="s">
        <v>357</v>
      </c>
      <c r="EV35" s="1110" t="s">
        <v>930</v>
      </c>
      <c r="EW35" s="1111"/>
      <c r="EX35" s="801"/>
      <c r="EY35" s="374"/>
      <c r="EZ35" s="318">
        <v>10</v>
      </c>
      <c r="FA35" s="273"/>
      <c r="FB35" s="273"/>
      <c r="FC35" s="273"/>
      <c r="FD35" s="528"/>
      <c r="FE35" s="805" t="s">
        <v>357</v>
      </c>
      <c r="FF35" s="1110" t="s">
        <v>930</v>
      </c>
      <c r="FG35" s="1111"/>
      <c r="FH35" s="801"/>
      <c r="FI35" s="374"/>
      <c r="FJ35" s="318">
        <v>10</v>
      </c>
      <c r="FK35" s="273"/>
      <c r="FL35" s="273"/>
      <c r="FM35" s="273"/>
      <c r="FN35" s="528"/>
      <c r="FO35" s="805" t="s">
        <v>357</v>
      </c>
      <c r="FP35" s="1110" t="s">
        <v>930</v>
      </c>
      <c r="FQ35" s="1111"/>
      <c r="FR35" s="801"/>
      <c r="FS35" s="374"/>
      <c r="FT35" s="318">
        <v>10</v>
      </c>
      <c r="FU35" s="273"/>
      <c r="FV35" s="273"/>
      <c r="FW35" s="273"/>
      <c r="FX35" s="528"/>
      <c r="FY35" s="805" t="s">
        <v>357</v>
      </c>
      <c r="FZ35" s="1110" t="s">
        <v>930</v>
      </c>
      <c r="GA35" s="1111"/>
      <c r="GB35" s="801"/>
      <c r="GC35" s="374"/>
      <c r="GD35" s="318">
        <v>10</v>
      </c>
      <c r="GE35" s="273"/>
      <c r="GF35" s="273"/>
      <c r="GG35" s="273"/>
      <c r="GH35" s="528"/>
      <c r="GI35" s="805" t="s">
        <v>357</v>
      </c>
      <c r="GJ35" s="1110" t="s">
        <v>930</v>
      </c>
      <c r="GK35" s="1111"/>
      <c r="GL35" s="801"/>
      <c r="GM35" s="374"/>
      <c r="GN35" s="318">
        <v>10</v>
      </c>
      <c r="GO35" s="273"/>
      <c r="GP35" s="273"/>
      <c r="GQ35" s="273"/>
      <c r="GR35" s="528"/>
      <c r="GS35" s="805" t="s">
        <v>357</v>
      </c>
      <c r="GT35" s="1110" t="s">
        <v>930</v>
      </c>
      <c r="GU35" s="1111"/>
      <c r="GV35" s="801"/>
      <c r="GW35" s="374"/>
      <c r="GX35" s="318">
        <v>10</v>
      </c>
      <c r="GY35" s="273"/>
      <c r="GZ35" s="273"/>
      <c r="HA35" s="273"/>
      <c r="HB35" s="528"/>
      <c r="HC35" s="805" t="s">
        <v>357</v>
      </c>
      <c r="HD35" s="1110" t="s">
        <v>930</v>
      </c>
      <c r="HE35" s="1111"/>
      <c r="HF35" s="801"/>
      <c r="HG35" s="374"/>
      <c r="HH35" s="318">
        <v>10</v>
      </c>
      <c r="HI35" s="273"/>
      <c r="HJ35" s="273"/>
      <c r="HK35" s="273"/>
      <c r="HL35" s="528"/>
      <c r="HM35" s="805" t="s">
        <v>357</v>
      </c>
      <c r="HN35" s="1110" t="s">
        <v>930</v>
      </c>
      <c r="HO35" s="1111"/>
      <c r="HP35" s="801"/>
      <c r="HQ35" s="374"/>
      <c r="HR35" s="318">
        <v>10</v>
      </c>
      <c r="HS35" s="273"/>
      <c r="HT35" s="273"/>
      <c r="HU35" s="273"/>
      <c r="HV35" s="528"/>
      <c r="HW35" s="805" t="s">
        <v>357</v>
      </c>
      <c r="HX35" s="1110" t="s">
        <v>930</v>
      </c>
      <c r="HY35" s="1111"/>
      <c r="HZ35" s="801"/>
      <c r="IA35" s="374"/>
      <c r="IB35" s="318">
        <v>10</v>
      </c>
      <c r="IC35" s="273"/>
      <c r="ID35" s="273"/>
      <c r="IE35" s="273"/>
      <c r="IF35" s="528"/>
      <c r="IG35" s="805" t="s">
        <v>357</v>
      </c>
      <c r="IH35" s="1110" t="s">
        <v>930</v>
      </c>
      <c r="II35" s="1111"/>
      <c r="IJ35" s="801"/>
      <c r="IK35" s="374"/>
      <c r="IL35" s="318">
        <v>10</v>
      </c>
      <c r="IM35" s="273"/>
      <c r="IN35" s="273"/>
      <c r="IO35" s="273"/>
      <c r="IP35" s="528"/>
    </row>
    <row r="36" spans="1:250" ht="15.75" customHeight="1" x14ac:dyDescent="0.25">
      <c r="A36" s="272"/>
      <c r="B36" s="1108" t="s">
        <v>652</v>
      </c>
      <c r="C36" s="1109"/>
      <c r="D36" s="653">
        <v>15</v>
      </c>
      <c r="E36" s="374">
        <f>'К-дарь'!H25</f>
        <v>43976</v>
      </c>
      <c r="F36" s="653">
        <v>2</v>
      </c>
      <c r="G36" s="273"/>
      <c r="H36" s="273"/>
      <c r="I36" s="273"/>
      <c r="J36" s="528" t="s">
        <v>101</v>
      </c>
      <c r="K36" s="272"/>
      <c r="L36" s="1108" t="s">
        <v>652</v>
      </c>
      <c r="M36" s="1109"/>
      <c r="N36" s="801">
        <v>15</v>
      </c>
      <c r="O36" s="374">
        <f t="shared" si="24"/>
        <v>43976</v>
      </c>
      <c r="P36" s="801">
        <v>2</v>
      </c>
      <c r="Q36" s="273"/>
      <c r="R36" s="273"/>
      <c r="S36" s="273"/>
      <c r="T36" s="528" t="s">
        <v>101</v>
      </c>
      <c r="U36" s="272"/>
      <c r="V36" s="1108" t="s">
        <v>652</v>
      </c>
      <c r="W36" s="1109"/>
      <c r="X36" s="801">
        <v>15</v>
      </c>
      <c r="Y36" s="374">
        <f t="shared" si="25"/>
        <v>43976</v>
      </c>
      <c r="Z36" s="801">
        <v>2</v>
      </c>
      <c r="AA36" s="273"/>
      <c r="AB36" s="273"/>
      <c r="AC36" s="273"/>
      <c r="AD36" s="528" t="s">
        <v>101</v>
      </c>
      <c r="AE36" s="272"/>
      <c r="AF36" s="1108" t="s">
        <v>652</v>
      </c>
      <c r="AG36" s="1109"/>
      <c r="AH36" s="801">
        <v>15</v>
      </c>
      <c r="AI36" s="374">
        <f t="shared" si="26"/>
        <v>43976</v>
      </c>
      <c r="AJ36" s="801">
        <v>2</v>
      </c>
      <c r="AK36" s="273"/>
      <c r="AL36" s="273"/>
      <c r="AM36" s="273"/>
      <c r="AN36" s="528" t="s">
        <v>101</v>
      </c>
      <c r="AO36" s="272"/>
      <c r="AP36" s="1108" t="s">
        <v>652</v>
      </c>
      <c r="AQ36" s="1109"/>
      <c r="AR36" s="801">
        <v>15</v>
      </c>
      <c r="AS36" s="374">
        <f t="shared" si="27"/>
        <v>43976</v>
      </c>
      <c r="AT36" s="801">
        <v>2</v>
      </c>
      <c r="AU36" s="273"/>
      <c r="AV36" s="273"/>
      <c r="AW36" s="273"/>
      <c r="AX36" s="528" t="s">
        <v>101</v>
      </c>
      <c r="AY36" s="272"/>
      <c r="AZ36" s="1108" t="s">
        <v>652</v>
      </c>
      <c r="BA36" s="1109"/>
      <c r="BB36" s="801">
        <v>15</v>
      </c>
      <c r="BC36" s="374">
        <f t="shared" si="28"/>
        <v>43976</v>
      </c>
      <c r="BD36" s="801">
        <v>2</v>
      </c>
      <c r="BE36" s="273"/>
      <c r="BF36" s="273"/>
      <c r="BG36" s="273"/>
      <c r="BH36" s="528" t="s">
        <v>101</v>
      </c>
      <c r="BI36" s="272"/>
      <c r="BJ36" s="1108" t="s">
        <v>652</v>
      </c>
      <c r="BK36" s="1109"/>
      <c r="BL36" s="801">
        <v>15</v>
      </c>
      <c r="BM36" s="374">
        <f t="shared" si="29"/>
        <v>43976</v>
      </c>
      <c r="BN36" s="801">
        <v>2</v>
      </c>
      <c r="BO36" s="273"/>
      <c r="BP36" s="273"/>
      <c r="BQ36" s="273"/>
      <c r="BR36" s="528" t="s">
        <v>101</v>
      </c>
      <c r="BS36" s="272"/>
      <c r="BT36" s="1108" t="s">
        <v>652</v>
      </c>
      <c r="BU36" s="1109"/>
      <c r="BV36" s="801">
        <v>15</v>
      </c>
      <c r="BW36" s="374">
        <f t="shared" si="30"/>
        <v>43976</v>
      </c>
      <c r="BX36" s="801">
        <v>2</v>
      </c>
      <c r="BY36" s="273"/>
      <c r="BZ36" s="273"/>
      <c r="CA36" s="273"/>
      <c r="CB36" s="528" t="s">
        <v>101</v>
      </c>
      <c r="CC36" s="272"/>
      <c r="CD36" s="1108" t="s">
        <v>652</v>
      </c>
      <c r="CE36" s="1109"/>
      <c r="CF36" s="801">
        <v>15</v>
      </c>
      <c r="CG36" s="374">
        <f t="shared" si="31"/>
        <v>43976</v>
      </c>
      <c r="CH36" s="801">
        <v>2</v>
      </c>
      <c r="CI36" s="273"/>
      <c r="CJ36" s="273"/>
      <c r="CK36" s="273"/>
      <c r="CL36" s="528" t="s">
        <v>101</v>
      </c>
      <c r="CM36" s="272"/>
      <c r="CN36" s="1108" t="s">
        <v>652</v>
      </c>
      <c r="CO36" s="1109"/>
      <c r="CP36" s="801">
        <v>15</v>
      </c>
      <c r="CQ36" s="374">
        <f t="shared" si="32"/>
        <v>43976</v>
      </c>
      <c r="CR36" s="801">
        <v>2</v>
      </c>
      <c r="CS36" s="273"/>
      <c r="CT36" s="273"/>
      <c r="CU36" s="273"/>
      <c r="CV36" s="528" t="s">
        <v>101</v>
      </c>
      <c r="CW36" s="272"/>
      <c r="CX36" s="1108" t="s">
        <v>652</v>
      </c>
      <c r="CY36" s="1109"/>
      <c r="CZ36" s="801">
        <v>15</v>
      </c>
      <c r="DA36" s="374">
        <f t="shared" si="33"/>
        <v>43976</v>
      </c>
      <c r="DB36" s="801">
        <v>2</v>
      </c>
      <c r="DC36" s="273"/>
      <c r="DD36" s="273"/>
      <c r="DE36" s="273"/>
      <c r="DF36" s="528" t="s">
        <v>101</v>
      </c>
      <c r="DG36" s="272"/>
      <c r="DH36" s="1108" t="s">
        <v>652</v>
      </c>
      <c r="DI36" s="1109"/>
      <c r="DJ36" s="801">
        <v>15</v>
      </c>
      <c r="DK36" s="374">
        <f t="shared" si="34"/>
        <v>43976</v>
      </c>
      <c r="DL36" s="801">
        <v>2</v>
      </c>
      <c r="DM36" s="273"/>
      <c r="DN36" s="273"/>
      <c r="DO36" s="273"/>
      <c r="DP36" s="528" t="s">
        <v>101</v>
      </c>
      <c r="DQ36" s="272"/>
      <c r="DR36" s="1108" t="s">
        <v>652</v>
      </c>
      <c r="DS36" s="1109"/>
      <c r="DT36" s="801">
        <v>15</v>
      </c>
      <c r="DU36" s="374">
        <f>'К-дарь'!H28</f>
        <v>43979</v>
      </c>
      <c r="DV36" s="801">
        <v>2</v>
      </c>
      <c r="DW36" s="273"/>
      <c r="DX36" s="273"/>
      <c r="DY36" s="273"/>
      <c r="DZ36" s="528" t="s">
        <v>101</v>
      </c>
      <c r="EA36" s="272"/>
      <c r="EB36" s="1108" t="s">
        <v>652</v>
      </c>
      <c r="EC36" s="1109"/>
      <c r="ED36" s="801">
        <v>15</v>
      </c>
      <c r="EE36" s="374">
        <f t="shared" si="35"/>
        <v>43979</v>
      </c>
      <c r="EF36" s="801">
        <v>2</v>
      </c>
      <c r="EG36" s="273"/>
      <c r="EH36" s="273"/>
      <c r="EI36" s="273"/>
      <c r="EJ36" s="528" t="s">
        <v>101</v>
      </c>
      <c r="EK36" s="272"/>
      <c r="EL36" s="1108" t="s">
        <v>652</v>
      </c>
      <c r="EM36" s="1109"/>
      <c r="EN36" s="801">
        <v>15</v>
      </c>
      <c r="EO36" s="374">
        <f t="shared" si="36"/>
        <v>43979</v>
      </c>
      <c r="EP36" s="801">
        <v>2</v>
      </c>
      <c r="EQ36" s="273"/>
      <c r="ER36" s="273"/>
      <c r="ES36" s="273"/>
      <c r="ET36" s="528" t="s">
        <v>101</v>
      </c>
      <c r="EU36" s="272"/>
      <c r="EV36" s="1108" t="s">
        <v>652</v>
      </c>
      <c r="EW36" s="1109"/>
      <c r="EX36" s="801">
        <v>15</v>
      </c>
      <c r="EY36" s="374">
        <f t="shared" si="37"/>
        <v>43979</v>
      </c>
      <c r="EZ36" s="801">
        <v>2</v>
      </c>
      <c r="FA36" s="273"/>
      <c r="FB36" s="273"/>
      <c r="FC36" s="273"/>
      <c r="FD36" s="528" t="s">
        <v>101</v>
      </c>
      <c r="FE36" s="272"/>
      <c r="FF36" s="1108" t="s">
        <v>652</v>
      </c>
      <c r="FG36" s="1109"/>
      <c r="FH36" s="801">
        <v>15</v>
      </c>
      <c r="FI36" s="374">
        <f t="shared" si="38"/>
        <v>43979</v>
      </c>
      <c r="FJ36" s="801">
        <v>2</v>
      </c>
      <c r="FK36" s="273"/>
      <c r="FL36" s="273"/>
      <c r="FM36" s="273"/>
      <c r="FN36" s="528" t="s">
        <v>101</v>
      </c>
      <c r="FO36" s="272"/>
      <c r="FP36" s="1108" t="s">
        <v>652</v>
      </c>
      <c r="FQ36" s="1109"/>
      <c r="FR36" s="801">
        <v>15</v>
      </c>
      <c r="FS36" s="374">
        <f t="shared" si="39"/>
        <v>43979</v>
      </c>
      <c r="FT36" s="801">
        <v>2</v>
      </c>
      <c r="FU36" s="273"/>
      <c r="FV36" s="273"/>
      <c r="FW36" s="273"/>
      <c r="FX36" s="528" t="s">
        <v>101</v>
      </c>
      <c r="FY36" s="272"/>
      <c r="FZ36" s="1108" t="s">
        <v>652</v>
      </c>
      <c r="GA36" s="1109"/>
      <c r="GB36" s="801">
        <v>15</v>
      </c>
      <c r="GC36" s="374">
        <f t="shared" si="40"/>
        <v>43979</v>
      </c>
      <c r="GD36" s="801">
        <v>2</v>
      </c>
      <c r="GE36" s="273"/>
      <c r="GF36" s="273"/>
      <c r="GG36" s="273"/>
      <c r="GH36" s="528" t="s">
        <v>101</v>
      </c>
      <c r="GI36" s="272"/>
      <c r="GJ36" s="1108" t="s">
        <v>652</v>
      </c>
      <c r="GK36" s="1109"/>
      <c r="GL36" s="801">
        <v>15</v>
      </c>
      <c r="GM36" s="374">
        <f t="shared" si="41"/>
        <v>43979</v>
      </c>
      <c r="GN36" s="801">
        <v>2</v>
      </c>
      <c r="GO36" s="273"/>
      <c r="GP36" s="273"/>
      <c r="GQ36" s="273"/>
      <c r="GR36" s="528" t="s">
        <v>101</v>
      </c>
      <c r="GS36" s="272"/>
      <c r="GT36" s="1108" t="s">
        <v>652</v>
      </c>
      <c r="GU36" s="1109"/>
      <c r="GV36" s="801">
        <v>15</v>
      </c>
      <c r="GW36" s="374">
        <f t="shared" si="42"/>
        <v>43979</v>
      </c>
      <c r="GX36" s="801">
        <v>2</v>
      </c>
      <c r="GY36" s="273"/>
      <c r="GZ36" s="273"/>
      <c r="HA36" s="273"/>
      <c r="HB36" s="528" t="s">
        <v>101</v>
      </c>
      <c r="HC36" s="272"/>
      <c r="HD36" s="1108" t="s">
        <v>652</v>
      </c>
      <c r="HE36" s="1109"/>
      <c r="HF36" s="801">
        <v>15</v>
      </c>
      <c r="HG36" s="374">
        <f t="shared" si="43"/>
        <v>43979</v>
      </c>
      <c r="HH36" s="801">
        <v>2</v>
      </c>
      <c r="HI36" s="273"/>
      <c r="HJ36" s="273"/>
      <c r="HK36" s="273"/>
      <c r="HL36" s="528" t="s">
        <v>101</v>
      </c>
      <c r="HM36" s="272"/>
      <c r="HN36" s="1108" t="s">
        <v>652</v>
      </c>
      <c r="HO36" s="1109"/>
      <c r="HP36" s="801">
        <v>15</v>
      </c>
      <c r="HQ36" s="374">
        <f t="shared" si="44"/>
        <v>43979</v>
      </c>
      <c r="HR36" s="801">
        <v>2</v>
      </c>
      <c r="HS36" s="273"/>
      <c r="HT36" s="273"/>
      <c r="HU36" s="273"/>
      <c r="HV36" s="528" t="s">
        <v>101</v>
      </c>
      <c r="HW36" s="272"/>
      <c r="HX36" s="1108" t="s">
        <v>652</v>
      </c>
      <c r="HY36" s="1109"/>
      <c r="HZ36" s="801">
        <v>15</v>
      </c>
      <c r="IA36" s="374">
        <f t="shared" si="45"/>
        <v>43979</v>
      </c>
      <c r="IB36" s="801">
        <v>2</v>
      </c>
      <c r="IC36" s="273"/>
      <c r="ID36" s="273"/>
      <c r="IE36" s="273"/>
      <c r="IF36" s="528" t="s">
        <v>101</v>
      </c>
      <c r="IG36" s="272"/>
      <c r="IH36" s="1108" t="s">
        <v>652</v>
      </c>
      <c r="II36" s="1109"/>
      <c r="IJ36" s="801">
        <v>15</v>
      </c>
      <c r="IK36" s="374">
        <f t="shared" si="47"/>
        <v>43979</v>
      </c>
      <c r="IL36" s="801">
        <v>2</v>
      </c>
      <c r="IM36" s="273"/>
      <c r="IN36" s="273"/>
      <c r="IO36" s="273"/>
      <c r="IP36" s="528" t="s">
        <v>101</v>
      </c>
    </row>
    <row r="37" spans="1:250" ht="27.75" customHeight="1" x14ac:dyDescent="0.25">
      <c r="A37" s="272"/>
      <c r="B37" s="1108" t="s">
        <v>925</v>
      </c>
      <c r="C37" s="1109"/>
      <c r="D37" s="653">
        <v>16</v>
      </c>
      <c r="E37" s="374">
        <f>'К-дарь'!H27</f>
        <v>43978</v>
      </c>
      <c r="F37" s="653">
        <v>2</v>
      </c>
      <c r="G37" s="273"/>
      <c r="H37" s="273"/>
      <c r="I37" s="273"/>
      <c r="J37" s="528" t="s">
        <v>101</v>
      </c>
      <c r="K37" s="272"/>
      <c r="L37" s="1108" t="s">
        <v>925</v>
      </c>
      <c r="M37" s="1109"/>
      <c r="N37" s="801">
        <v>16</v>
      </c>
      <c r="O37" s="374">
        <f t="shared" si="24"/>
        <v>43978</v>
      </c>
      <c r="P37" s="801">
        <v>2</v>
      </c>
      <c r="Q37" s="273"/>
      <c r="R37" s="273"/>
      <c r="S37" s="273"/>
      <c r="T37" s="528" t="s">
        <v>101</v>
      </c>
      <c r="U37" s="272"/>
      <c r="V37" s="1108" t="s">
        <v>925</v>
      </c>
      <c r="W37" s="1109"/>
      <c r="X37" s="801">
        <v>16</v>
      </c>
      <c r="Y37" s="374">
        <f t="shared" si="25"/>
        <v>43978</v>
      </c>
      <c r="Z37" s="801">
        <v>2</v>
      </c>
      <c r="AA37" s="273"/>
      <c r="AB37" s="273"/>
      <c r="AC37" s="273"/>
      <c r="AD37" s="528" t="s">
        <v>101</v>
      </c>
      <c r="AE37" s="272"/>
      <c r="AF37" s="1108" t="s">
        <v>925</v>
      </c>
      <c r="AG37" s="1109"/>
      <c r="AH37" s="801">
        <v>16</v>
      </c>
      <c r="AI37" s="374">
        <f t="shared" si="26"/>
        <v>43978</v>
      </c>
      <c r="AJ37" s="801">
        <v>2</v>
      </c>
      <c r="AK37" s="273"/>
      <c r="AL37" s="273"/>
      <c r="AM37" s="273"/>
      <c r="AN37" s="528" t="s">
        <v>101</v>
      </c>
      <c r="AO37" s="272"/>
      <c r="AP37" s="1108" t="s">
        <v>925</v>
      </c>
      <c r="AQ37" s="1109"/>
      <c r="AR37" s="801">
        <v>16</v>
      </c>
      <c r="AS37" s="374">
        <f t="shared" si="27"/>
        <v>43978</v>
      </c>
      <c r="AT37" s="801">
        <v>2</v>
      </c>
      <c r="AU37" s="273"/>
      <c r="AV37" s="273"/>
      <c r="AW37" s="273"/>
      <c r="AX37" s="528" t="s">
        <v>101</v>
      </c>
      <c r="AY37" s="272"/>
      <c r="AZ37" s="1108" t="s">
        <v>925</v>
      </c>
      <c r="BA37" s="1109"/>
      <c r="BB37" s="801">
        <v>16</v>
      </c>
      <c r="BC37" s="374">
        <f t="shared" si="28"/>
        <v>43978</v>
      </c>
      <c r="BD37" s="801">
        <v>2</v>
      </c>
      <c r="BE37" s="273"/>
      <c r="BF37" s="273"/>
      <c r="BG37" s="273"/>
      <c r="BH37" s="528" t="s">
        <v>101</v>
      </c>
      <c r="BI37" s="272"/>
      <c r="BJ37" s="1108" t="s">
        <v>925</v>
      </c>
      <c r="BK37" s="1109"/>
      <c r="BL37" s="801">
        <v>16</v>
      </c>
      <c r="BM37" s="374">
        <f t="shared" si="29"/>
        <v>43978</v>
      </c>
      <c r="BN37" s="801">
        <v>2</v>
      </c>
      <c r="BO37" s="273"/>
      <c r="BP37" s="273"/>
      <c r="BQ37" s="273"/>
      <c r="BR37" s="528" t="s">
        <v>101</v>
      </c>
      <c r="BS37" s="272"/>
      <c r="BT37" s="1108" t="s">
        <v>925</v>
      </c>
      <c r="BU37" s="1109"/>
      <c r="BV37" s="801">
        <v>16</v>
      </c>
      <c r="BW37" s="374">
        <f t="shared" si="30"/>
        <v>43978</v>
      </c>
      <c r="BX37" s="801">
        <v>2</v>
      </c>
      <c r="BY37" s="273"/>
      <c r="BZ37" s="273"/>
      <c r="CA37" s="273"/>
      <c r="CB37" s="528" t="s">
        <v>101</v>
      </c>
      <c r="CC37" s="272"/>
      <c r="CD37" s="1108" t="s">
        <v>925</v>
      </c>
      <c r="CE37" s="1109"/>
      <c r="CF37" s="801">
        <v>16</v>
      </c>
      <c r="CG37" s="374">
        <f t="shared" si="31"/>
        <v>43978</v>
      </c>
      <c r="CH37" s="801">
        <v>2</v>
      </c>
      <c r="CI37" s="273"/>
      <c r="CJ37" s="273"/>
      <c r="CK37" s="273"/>
      <c r="CL37" s="528" t="s">
        <v>101</v>
      </c>
      <c r="CM37" s="272"/>
      <c r="CN37" s="1108" t="s">
        <v>925</v>
      </c>
      <c r="CO37" s="1109"/>
      <c r="CP37" s="801">
        <v>16</v>
      </c>
      <c r="CQ37" s="374">
        <f t="shared" si="32"/>
        <v>43978</v>
      </c>
      <c r="CR37" s="801">
        <v>2</v>
      </c>
      <c r="CS37" s="273"/>
      <c r="CT37" s="273"/>
      <c r="CU37" s="273"/>
      <c r="CV37" s="528" t="s">
        <v>101</v>
      </c>
      <c r="CW37" s="272"/>
      <c r="CX37" s="1108" t="s">
        <v>925</v>
      </c>
      <c r="CY37" s="1109"/>
      <c r="CZ37" s="801">
        <v>16</v>
      </c>
      <c r="DA37" s="374">
        <f t="shared" si="33"/>
        <v>43978</v>
      </c>
      <c r="DB37" s="801">
        <v>2</v>
      </c>
      <c r="DC37" s="273"/>
      <c r="DD37" s="273"/>
      <c r="DE37" s="273"/>
      <c r="DF37" s="528" t="s">
        <v>101</v>
      </c>
      <c r="DG37" s="272"/>
      <c r="DH37" s="1108" t="s">
        <v>925</v>
      </c>
      <c r="DI37" s="1109"/>
      <c r="DJ37" s="801">
        <v>16</v>
      </c>
      <c r="DK37" s="374">
        <f>'К-дарь'!H30</f>
        <v>43981</v>
      </c>
      <c r="DL37" s="801">
        <v>2</v>
      </c>
      <c r="DM37" s="273"/>
      <c r="DN37" s="273"/>
      <c r="DO37" s="273"/>
      <c r="DP37" s="528" t="s">
        <v>101</v>
      </c>
      <c r="DQ37" s="272"/>
      <c r="DR37" s="1108" t="s">
        <v>925</v>
      </c>
      <c r="DS37" s="1109"/>
      <c r="DT37" s="801">
        <v>16</v>
      </c>
      <c r="DU37" s="374">
        <f t="shared" si="46"/>
        <v>43981</v>
      </c>
      <c r="DV37" s="801">
        <v>2</v>
      </c>
      <c r="DW37" s="273"/>
      <c r="DX37" s="273"/>
      <c r="DY37" s="273"/>
      <c r="DZ37" s="528" t="s">
        <v>101</v>
      </c>
      <c r="EA37" s="272"/>
      <c r="EB37" s="1108" t="s">
        <v>925</v>
      </c>
      <c r="EC37" s="1109"/>
      <c r="ED37" s="801">
        <v>16</v>
      </c>
      <c r="EE37" s="374">
        <f t="shared" si="35"/>
        <v>43981</v>
      </c>
      <c r="EF37" s="801">
        <v>2</v>
      </c>
      <c r="EG37" s="273"/>
      <c r="EH37" s="273"/>
      <c r="EI37" s="273"/>
      <c r="EJ37" s="528" t="s">
        <v>101</v>
      </c>
      <c r="EK37" s="272"/>
      <c r="EL37" s="1108" t="s">
        <v>925</v>
      </c>
      <c r="EM37" s="1109"/>
      <c r="EN37" s="801">
        <v>16</v>
      </c>
      <c r="EO37" s="374">
        <f t="shared" si="36"/>
        <v>43981</v>
      </c>
      <c r="EP37" s="801">
        <v>2</v>
      </c>
      <c r="EQ37" s="273"/>
      <c r="ER37" s="273"/>
      <c r="ES37" s="273"/>
      <c r="ET37" s="528" t="s">
        <v>101</v>
      </c>
      <c r="EU37" s="272"/>
      <c r="EV37" s="1108" t="s">
        <v>925</v>
      </c>
      <c r="EW37" s="1109"/>
      <c r="EX37" s="801">
        <v>16</v>
      </c>
      <c r="EY37" s="374">
        <f t="shared" si="37"/>
        <v>43981</v>
      </c>
      <c r="EZ37" s="801">
        <v>2</v>
      </c>
      <c r="FA37" s="273"/>
      <c r="FB37" s="273"/>
      <c r="FC37" s="273"/>
      <c r="FD37" s="528" t="s">
        <v>101</v>
      </c>
      <c r="FE37" s="272"/>
      <c r="FF37" s="1108" t="s">
        <v>925</v>
      </c>
      <c r="FG37" s="1109"/>
      <c r="FH37" s="801">
        <v>16</v>
      </c>
      <c r="FI37" s="374">
        <f t="shared" si="38"/>
        <v>43981</v>
      </c>
      <c r="FJ37" s="801">
        <v>2</v>
      </c>
      <c r="FK37" s="273"/>
      <c r="FL37" s="273"/>
      <c r="FM37" s="273"/>
      <c r="FN37" s="528" t="s">
        <v>101</v>
      </c>
      <c r="FO37" s="272"/>
      <c r="FP37" s="1108" t="s">
        <v>925</v>
      </c>
      <c r="FQ37" s="1109"/>
      <c r="FR37" s="801">
        <v>16</v>
      </c>
      <c r="FS37" s="374">
        <f t="shared" si="39"/>
        <v>43981</v>
      </c>
      <c r="FT37" s="801">
        <v>2</v>
      </c>
      <c r="FU37" s="273"/>
      <c r="FV37" s="273"/>
      <c r="FW37" s="273"/>
      <c r="FX37" s="528" t="s">
        <v>101</v>
      </c>
      <c r="FY37" s="272"/>
      <c r="FZ37" s="1108" t="s">
        <v>925</v>
      </c>
      <c r="GA37" s="1109"/>
      <c r="GB37" s="801">
        <v>16</v>
      </c>
      <c r="GC37" s="374">
        <f t="shared" si="40"/>
        <v>43981</v>
      </c>
      <c r="GD37" s="801">
        <v>2</v>
      </c>
      <c r="GE37" s="273"/>
      <c r="GF37" s="273"/>
      <c r="GG37" s="273"/>
      <c r="GH37" s="528" t="s">
        <v>101</v>
      </c>
      <c r="GI37" s="272"/>
      <c r="GJ37" s="1108" t="s">
        <v>925</v>
      </c>
      <c r="GK37" s="1109"/>
      <c r="GL37" s="801">
        <v>16</v>
      </c>
      <c r="GM37" s="374">
        <f t="shared" si="41"/>
        <v>43981</v>
      </c>
      <c r="GN37" s="801">
        <v>2</v>
      </c>
      <c r="GO37" s="273"/>
      <c r="GP37" s="273"/>
      <c r="GQ37" s="273"/>
      <c r="GR37" s="528" t="s">
        <v>101</v>
      </c>
      <c r="GS37" s="272"/>
      <c r="GT37" s="1108" t="s">
        <v>925</v>
      </c>
      <c r="GU37" s="1109"/>
      <c r="GV37" s="801">
        <v>16</v>
      </c>
      <c r="GW37" s="374">
        <f t="shared" si="42"/>
        <v>43981</v>
      </c>
      <c r="GX37" s="801">
        <v>2</v>
      </c>
      <c r="GY37" s="273"/>
      <c r="GZ37" s="273"/>
      <c r="HA37" s="273"/>
      <c r="HB37" s="528" t="s">
        <v>101</v>
      </c>
      <c r="HC37" s="272"/>
      <c r="HD37" s="1108" t="s">
        <v>925</v>
      </c>
      <c r="HE37" s="1109"/>
      <c r="HF37" s="801">
        <v>16</v>
      </c>
      <c r="HG37" s="374">
        <f t="shared" si="43"/>
        <v>43981</v>
      </c>
      <c r="HH37" s="801">
        <v>2</v>
      </c>
      <c r="HI37" s="273"/>
      <c r="HJ37" s="273"/>
      <c r="HK37" s="273"/>
      <c r="HL37" s="528" t="s">
        <v>101</v>
      </c>
      <c r="HM37" s="272"/>
      <c r="HN37" s="1108" t="s">
        <v>925</v>
      </c>
      <c r="HO37" s="1109"/>
      <c r="HP37" s="801">
        <v>16</v>
      </c>
      <c r="HQ37" s="374">
        <f t="shared" si="44"/>
        <v>43981</v>
      </c>
      <c r="HR37" s="801">
        <v>2</v>
      </c>
      <c r="HS37" s="273"/>
      <c r="HT37" s="273"/>
      <c r="HU37" s="273"/>
      <c r="HV37" s="528" t="s">
        <v>101</v>
      </c>
      <c r="HW37" s="272"/>
      <c r="HX37" s="1108" t="s">
        <v>925</v>
      </c>
      <c r="HY37" s="1109"/>
      <c r="HZ37" s="801">
        <v>16</v>
      </c>
      <c r="IA37" s="374">
        <f>'К-дарь'!H29</f>
        <v>43980</v>
      </c>
      <c r="IB37" s="801">
        <v>2</v>
      </c>
      <c r="IC37" s="273"/>
      <c r="ID37" s="273"/>
      <c r="IE37" s="273"/>
      <c r="IF37" s="528" t="s">
        <v>101</v>
      </c>
      <c r="IG37" s="272"/>
      <c r="IH37" s="1108" t="s">
        <v>925</v>
      </c>
      <c r="II37" s="1109"/>
      <c r="IJ37" s="801">
        <v>16</v>
      </c>
      <c r="IK37" s="374">
        <f t="shared" si="47"/>
        <v>43980</v>
      </c>
      <c r="IL37" s="801">
        <v>2</v>
      </c>
      <c r="IM37" s="273"/>
      <c r="IN37" s="273"/>
      <c r="IO37" s="273"/>
      <c r="IP37" s="528" t="s">
        <v>101</v>
      </c>
    </row>
    <row r="38" spans="1:250" ht="15.75" customHeight="1" x14ac:dyDescent="0.25">
      <c r="A38" s="652"/>
      <c r="B38" s="1112" t="s">
        <v>650</v>
      </c>
      <c r="C38" s="1113"/>
      <c r="D38" s="654">
        <v>17</v>
      </c>
      <c r="E38" s="374">
        <f>'К-дарь'!H29</f>
        <v>43980</v>
      </c>
      <c r="F38" s="654">
        <v>2</v>
      </c>
      <c r="G38" s="705"/>
      <c r="H38" s="705"/>
      <c r="I38" s="705"/>
      <c r="J38" s="706" t="s">
        <v>101</v>
      </c>
      <c r="K38" s="652"/>
      <c r="L38" s="1112" t="s">
        <v>650</v>
      </c>
      <c r="M38" s="1113"/>
      <c r="N38" s="799">
        <v>17</v>
      </c>
      <c r="O38" s="374">
        <f t="shared" si="24"/>
        <v>43980</v>
      </c>
      <c r="P38" s="799">
        <v>2</v>
      </c>
      <c r="Q38" s="705"/>
      <c r="R38" s="705"/>
      <c r="S38" s="705"/>
      <c r="T38" s="706" t="s">
        <v>101</v>
      </c>
      <c r="U38" s="652"/>
      <c r="V38" s="1112" t="s">
        <v>650</v>
      </c>
      <c r="W38" s="1113"/>
      <c r="X38" s="799">
        <v>17</v>
      </c>
      <c r="Y38" s="374">
        <f t="shared" si="25"/>
        <v>43980</v>
      </c>
      <c r="Z38" s="799">
        <v>2</v>
      </c>
      <c r="AA38" s="705"/>
      <c r="AB38" s="705"/>
      <c r="AC38" s="705"/>
      <c r="AD38" s="706" t="s">
        <v>101</v>
      </c>
      <c r="AE38" s="652"/>
      <c r="AF38" s="1112" t="s">
        <v>650</v>
      </c>
      <c r="AG38" s="1113"/>
      <c r="AH38" s="799">
        <v>17</v>
      </c>
      <c r="AI38" s="374">
        <f t="shared" si="26"/>
        <v>43980</v>
      </c>
      <c r="AJ38" s="799">
        <v>2</v>
      </c>
      <c r="AK38" s="705"/>
      <c r="AL38" s="705"/>
      <c r="AM38" s="705"/>
      <c r="AN38" s="706" t="s">
        <v>101</v>
      </c>
      <c r="AO38" s="652"/>
      <c r="AP38" s="1112" t="s">
        <v>650</v>
      </c>
      <c r="AQ38" s="1113"/>
      <c r="AR38" s="799">
        <v>17</v>
      </c>
      <c r="AS38" s="374">
        <f t="shared" si="27"/>
        <v>43980</v>
      </c>
      <c r="AT38" s="799">
        <v>2</v>
      </c>
      <c r="AU38" s="705"/>
      <c r="AV38" s="705"/>
      <c r="AW38" s="705"/>
      <c r="AX38" s="706" t="s">
        <v>101</v>
      </c>
      <c r="AY38" s="652"/>
      <c r="AZ38" s="1112" t="s">
        <v>650</v>
      </c>
      <c r="BA38" s="1113"/>
      <c r="BB38" s="799">
        <v>17</v>
      </c>
      <c r="BC38" s="374">
        <f t="shared" si="28"/>
        <v>43980</v>
      </c>
      <c r="BD38" s="799">
        <v>2</v>
      </c>
      <c r="BE38" s="705"/>
      <c r="BF38" s="705"/>
      <c r="BG38" s="705"/>
      <c r="BH38" s="706" t="s">
        <v>101</v>
      </c>
      <c r="BI38" s="652"/>
      <c r="BJ38" s="1112" t="s">
        <v>650</v>
      </c>
      <c r="BK38" s="1113"/>
      <c r="BL38" s="799">
        <v>17</v>
      </c>
      <c r="BM38" s="374">
        <f t="shared" si="29"/>
        <v>43980</v>
      </c>
      <c r="BN38" s="799">
        <v>2</v>
      </c>
      <c r="BO38" s="705"/>
      <c r="BP38" s="705"/>
      <c r="BQ38" s="705"/>
      <c r="BR38" s="706" t="s">
        <v>101</v>
      </c>
      <c r="BS38" s="652"/>
      <c r="BT38" s="1112" t="s">
        <v>650</v>
      </c>
      <c r="BU38" s="1113"/>
      <c r="BV38" s="799">
        <v>17</v>
      </c>
      <c r="BW38" s="374">
        <f t="shared" si="30"/>
        <v>43980</v>
      </c>
      <c r="BX38" s="799">
        <v>2</v>
      </c>
      <c r="BY38" s="705"/>
      <c r="BZ38" s="705"/>
      <c r="CA38" s="705"/>
      <c r="CB38" s="706" t="s">
        <v>101</v>
      </c>
      <c r="CC38" s="652"/>
      <c r="CD38" s="1112" t="s">
        <v>650</v>
      </c>
      <c r="CE38" s="1113"/>
      <c r="CF38" s="799">
        <v>17</v>
      </c>
      <c r="CG38" s="374">
        <f t="shared" si="31"/>
        <v>43980</v>
      </c>
      <c r="CH38" s="799">
        <v>2</v>
      </c>
      <c r="CI38" s="705"/>
      <c r="CJ38" s="705"/>
      <c r="CK38" s="705"/>
      <c r="CL38" s="706" t="s">
        <v>101</v>
      </c>
      <c r="CM38" s="652"/>
      <c r="CN38" s="1112" t="s">
        <v>650</v>
      </c>
      <c r="CO38" s="1113"/>
      <c r="CP38" s="799">
        <v>17</v>
      </c>
      <c r="CQ38" s="374">
        <f t="shared" si="32"/>
        <v>43980</v>
      </c>
      <c r="CR38" s="799">
        <v>2</v>
      </c>
      <c r="CS38" s="705"/>
      <c r="CT38" s="705"/>
      <c r="CU38" s="705"/>
      <c r="CV38" s="706" t="s">
        <v>101</v>
      </c>
      <c r="CW38" s="652"/>
      <c r="CX38" s="1112" t="s">
        <v>650</v>
      </c>
      <c r="CY38" s="1113"/>
      <c r="CZ38" s="799">
        <v>17</v>
      </c>
      <c r="DA38" s="374">
        <f>'К-дарь'!H32</f>
        <v>43984</v>
      </c>
      <c r="DB38" s="799">
        <v>2</v>
      </c>
      <c r="DC38" s="705"/>
      <c r="DD38" s="705"/>
      <c r="DE38" s="705"/>
      <c r="DF38" s="706" t="s">
        <v>101</v>
      </c>
      <c r="DG38" s="652"/>
      <c r="DH38" s="1112" t="s">
        <v>650</v>
      </c>
      <c r="DI38" s="1113"/>
      <c r="DJ38" s="799">
        <v>17</v>
      </c>
      <c r="DK38" s="374">
        <f t="shared" si="34"/>
        <v>43984</v>
      </c>
      <c r="DL38" s="799">
        <v>2</v>
      </c>
      <c r="DM38" s="705"/>
      <c r="DN38" s="705"/>
      <c r="DO38" s="705"/>
      <c r="DP38" s="706" t="s">
        <v>101</v>
      </c>
      <c r="DQ38" s="652"/>
      <c r="DR38" s="1112" t="s">
        <v>650</v>
      </c>
      <c r="DS38" s="1113"/>
      <c r="DT38" s="799">
        <v>17</v>
      </c>
      <c r="DU38" s="374">
        <f t="shared" si="46"/>
        <v>43984</v>
      </c>
      <c r="DV38" s="799">
        <v>2</v>
      </c>
      <c r="DW38" s="705"/>
      <c r="DX38" s="705"/>
      <c r="DY38" s="705"/>
      <c r="DZ38" s="706" t="s">
        <v>101</v>
      </c>
      <c r="EA38" s="652"/>
      <c r="EB38" s="1112" t="s">
        <v>650</v>
      </c>
      <c r="EC38" s="1113"/>
      <c r="ED38" s="799">
        <v>17</v>
      </c>
      <c r="EE38" s="374">
        <f t="shared" si="35"/>
        <v>43984</v>
      </c>
      <c r="EF38" s="799">
        <v>2</v>
      </c>
      <c r="EG38" s="705"/>
      <c r="EH38" s="705"/>
      <c r="EI38" s="705"/>
      <c r="EJ38" s="706" t="s">
        <v>101</v>
      </c>
      <c r="EK38" s="652"/>
      <c r="EL38" s="1112" t="s">
        <v>650</v>
      </c>
      <c r="EM38" s="1113"/>
      <c r="EN38" s="799">
        <v>17</v>
      </c>
      <c r="EO38" s="374">
        <f t="shared" si="36"/>
        <v>43984</v>
      </c>
      <c r="EP38" s="799">
        <v>2</v>
      </c>
      <c r="EQ38" s="705"/>
      <c r="ER38" s="705"/>
      <c r="ES38" s="705"/>
      <c r="ET38" s="706" t="s">
        <v>101</v>
      </c>
      <c r="EU38" s="652"/>
      <c r="EV38" s="1112" t="s">
        <v>650</v>
      </c>
      <c r="EW38" s="1113"/>
      <c r="EX38" s="799">
        <v>17</v>
      </c>
      <c r="EY38" s="374">
        <f t="shared" si="37"/>
        <v>43984</v>
      </c>
      <c r="EZ38" s="799">
        <v>2</v>
      </c>
      <c r="FA38" s="705"/>
      <c r="FB38" s="705"/>
      <c r="FC38" s="705"/>
      <c r="FD38" s="706" t="s">
        <v>101</v>
      </c>
      <c r="FE38" s="652"/>
      <c r="FF38" s="1112" t="s">
        <v>650</v>
      </c>
      <c r="FG38" s="1113"/>
      <c r="FH38" s="799">
        <v>17</v>
      </c>
      <c r="FI38" s="374">
        <f t="shared" si="38"/>
        <v>43984</v>
      </c>
      <c r="FJ38" s="799">
        <v>2</v>
      </c>
      <c r="FK38" s="705"/>
      <c r="FL38" s="705"/>
      <c r="FM38" s="705"/>
      <c r="FN38" s="706" t="s">
        <v>101</v>
      </c>
      <c r="FO38" s="652"/>
      <c r="FP38" s="1112" t="s">
        <v>650</v>
      </c>
      <c r="FQ38" s="1113"/>
      <c r="FR38" s="799">
        <v>17</v>
      </c>
      <c r="FS38" s="374">
        <f t="shared" si="39"/>
        <v>43984</v>
      </c>
      <c r="FT38" s="799">
        <v>2</v>
      </c>
      <c r="FU38" s="705"/>
      <c r="FV38" s="705"/>
      <c r="FW38" s="705"/>
      <c r="FX38" s="706" t="s">
        <v>101</v>
      </c>
      <c r="FY38" s="652"/>
      <c r="FZ38" s="1112" t="s">
        <v>650</v>
      </c>
      <c r="GA38" s="1113"/>
      <c r="GB38" s="799">
        <v>17</v>
      </c>
      <c r="GC38" s="374">
        <f t="shared" si="40"/>
        <v>43984</v>
      </c>
      <c r="GD38" s="799">
        <v>2</v>
      </c>
      <c r="GE38" s="705"/>
      <c r="GF38" s="705"/>
      <c r="GG38" s="705"/>
      <c r="GH38" s="706" t="s">
        <v>101</v>
      </c>
      <c r="GI38" s="652"/>
      <c r="GJ38" s="1112" t="s">
        <v>650</v>
      </c>
      <c r="GK38" s="1113"/>
      <c r="GL38" s="799">
        <v>17</v>
      </c>
      <c r="GM38" s="374">
        <f t="shared" si="41"/>
        <v>43984</v>
      </c>
      <c r="GN38" s="799">
        <v>2</v>
      </c>
      <c r="GO38" s="705"/>
      <c r="GP38" s="705"/>
      <c r="GQ38" s="705"/>
      <c r="GR38" s="706" t="s">
        <v>101</v>
      </c>
      <c r="GS38" s="652"/>
      <c r="GT38" s="1112" t="s">
        <v>650</v>
      </c>
      <c r="GU38" s="1113"/>
      <c r="GV38" s="799">
        <v>17</v>
      </c>
      <c r="GW38" s="374">
        <f t="shared" si="42"/>
        <v>43984</v>
      </c>
      <c r="GX38" s="799">
        <v>2</v>
      </c>
      <c r="GY38" s="705"/>
      <c r="GZ38" s="705"/>
      <c r="HA38" s="705"/>
      <c r="HB38" s="706" t="s">
        <v>101</v>
      </c>
      <c r="HC38" s="652"/>
      <c r="HD38" s="1112" t="s">
        <v>650</v>
      </c>
      <c r="HE38" s="1113"/>
      <c r="HF38" s="799">
        <v>17</v>
      </c>
      <c r="HG38" s="374">
        <f t="shared" si="43"/>
        <v>43984</v>
      </c>
      <c r="HH38" s="799">
        <v>2</v>
      </c>
      <c r="HI38" s="705"/>
      <c r="HJ38" s="705"/>
      <c r="HK38" s="705"/>
      <c r="HL38" s="706" t="s">
        <v>101</v>
      </c>
      <c r="HM38" s="652"/>
      <c r="HN38" s="1112" t="s">
        <v>650</v>
      </c>
      <c r="HO38" s="1113"/>
      <c r="HP38" s="799">
        <v>17</v>
      </c>
      <c r="HQ38" s="374">
        <f>'К-дарь'!H31</f>
        <v>43983</v>
      </c>
      <c r="HR38" s="799">
        <v>2</v>
      </c>
      <c r="HS38" s="705"/>
      <c r="HT38" s="705"/>
      <c r="HU38" s="705"/>
      <c r="HV38" s="706" t="s">
        <v>101</v>
      </c>
      <c r="HW38" s="652"/>
      <c r="HX38" s="1112" t="s">
        <v>650</v>
      </c>
      <c r="HY38" s="1113"/>
      <c r="HZ38" s="799">
        <v>17</v>
      </c>
      <c r="IA38" s="374">
        <f t="shared" si="45"/>
        <v>43983</v>
      </c>
      <c r="IB38" s="799">
        <v>2</v>
      </c>
      <c r="IC38" s="705"/>
      <c r="ID38" s="705"/>
      <c r="IE38" s="705"/>
      <c r="IF38" s="706" t="s">
        <v>101</v>
      </c>
      <c r="IG38" s="652"/>
      <c r="IH38" s="1112" t="s">
        <v>650</v>
      </c>
      <c r="II38" s="1113"/>
      <c r="IJ38" s="799">
        <v>17</v>
      </c>
      <c r="IK38" s="374">
        <f t="shared" si="47"/>
        <v>43983</v>
      </c>
      <c r="IL38" s="799">
        <v>2</v>
      </c>
      <c r="IM38" s="705"/>
      <c r="IN38" s="705"/>
      <c r="IO38" s="705"/>
      <c r="IP38" s="706" t="s">
        <v>101</v>
      </c>
    </row>
    <row r="39" spans="1:250" s="392" customFormat="1" ht="15.75" customHeight="1" x14ac:dyDescent="0.25">
      <c r="A39" s="278"/>
      <c r="B39" s="1108" t="s">
        <v>650</v>
      </c>
      <c r="C39" s="1109"/>
      <c r="D39" s="653">
        <v>18</v>
      </c>
      <c r="E39" s="374">
        <f>'К-дарь'!H31</f>
        <v>43983</v>
      </c>
      <c r="F39" s="653">
        <v>2</v>
      </c>
      <c r="G39" s="273"/>
      <c r="H39" s="653"/>
      <c r="I39" s="273"/>
      <c r="J39" s="528" t="s">
        <v>101</v>
      </c>
      <c r="K39" s="278"/>
      <c r="L39" s="1108" t="s">
        <v>650</v>
      </c>
      <c r="M39" s="1109"/>
      <c r="N39" s="801">
        <v>18</v>
      </c>
      <c r="O39" s="374">
        <f t="shared" si="24"/>
        <v>43983</v>
      </c>
      <c r="P39" s="801">
        <v>2</v>
      </c>
      <c r="Q39" s="273"/>
      <c r="R39" s="801"/>
      <c r="S39" s="273"/>
      <c r="T39" s="528" t="s">
        <v>101</v>
      </c>
      <c r="U39" s="278"/>
      <c r="V39" s="1108" t="s">
        <v>650</v>
      </c>
      <c r="W39" s="1109"/>
      <c r="X39" s="801">
        <v>18</v>
      </c>
      <c r="Y39" s="374">
        <f t="shared" si="25"/>
        <v>43983</v>
      </c>
      <c r="Z39" s="801">
        <v>2</v>
      </c>
      <c r="AA39" s="273"/>
      <c r="AB39" s="801"/>
      <c r="AC39" s="273"/>
      <c r="AD39" s="528" t="s">
        <v>101</v>
      </c>
      <c r="AE39" s="278"/>
      <c r="AF39" s="1108" t="s">
        <v>650</v>
      </c>
      <c r="AG39" s="1109"/>
      <c r="AH39" s="801">
        <v>18</v>
      </c>
      <c r="AI39" s="374">
        <f t="shared" si="26"/>
        <v>43983</v>
      </c>
      <c r="AJ39" s="801">
        <v>2</v>
      </c>
      <c r="AK39" s="273"/>
      <c r="AL39" s="801"/>
      <c r="AM39" s="273"/>
      <c r="AN39" s="528" t="s">
        <v>101</v>
      </c>
      <c r="AO39" s="278"/>
      <c r="AP39" s="1108" t="s">
        <v>650</v>
      </c>
      <c r="AQ39" s="1109"/>
      <c r="AR39" s="801">
        <v>18</v>
      </c>
      <c r="AS39" s="374">
        <f t="shared" si="27"/>
        <v>43983</v>
      </c>
      <c r="AT39" s="801">
        <v>2</v>
      </c>
      <c r="AU39" s="273"/>
      <c r="AV39" s="801"/>
      <c r="AW39" s="273"/>
      <c r="AX39" s="528" t="s">
        <v>101</v>
      </c>
      <c r="AY39" s="278"/>
      <c r="AZ39" s="1108" t="s">
        <v>650</v>
      </c>
      <c r="BA39" s="1109"/>
      <c r="BB39" s="801">
        <v>18</v>
      </c>
      <c r="BC39" s="374">
        <f t="shared" si="28"/>
        <v>43983</v>
      </c>
      <c r="BD39" s="801">
        <v>2</v>
      </c>
      <c r="BE39" s="273"/>
      <c r="BF39" s="801"/>
      <c r="BG39" s="273"/>
      <c r="BH39" s="528" t="s">
        <v>101</v>
      </c>
      <c r="BI39" s="278"/>
      <c r="BJ39" s="1108" t="s">
        <v>650</v>
      </c>
      <c r="BK39" s="1109"/>
      <c r="BL39" s="801">
        <v>18</v>
      </c>
      <c r="BM39" s="374">
        <f t="shared" si="29"/>
        <v>43983</v>
      </c>
      <c r="BN39" s="801">
        <v>2</v>
      </c>
      <c r="BO39" s="273"/>
      <c r="BP39" s="801"/>
      <c r="BQ39" s="273"/>
      <c r="BR39" s="528" t="s">
        <v>101</v>
      </c>
      <c r="BS39" s="278"/>
      <c r="BT39" s="1108" t="s">
        <v>650</v>
      </c>
      <c r="BU39" s="1109"/>
      <c r="BV39" s="801">
        <v>18</v>
      </c>
      <c r="BW39" s="374">
        <f t="shared" si="30"/>
        <v>43983</v>
      </c>
      <c r="BX39" s="801">
        <v>2</v>
      </c>
      <c r="BY39" s="273"/>
      <c r="BZ39" s="801"/>
      <c r="CA39" s="273"/>
      <c r="CB39" s="528" t="s">
        <v>101</v>
      </c>
      <c r="CC39" s="278"/>
      <c r="CD39" s="1108" t="s">
        <v>650</v>
      </c>
      <c r="CE39" s="1109"/>
      <c r="CF39" s="801">
        <v>18</v>
      </c>
      <c r="CG39" s="374">
        <f>BW39</f>
        <v>43983</v>
      </c>
      <c r="CH39" s="801">
        <v>2</v>
      </c>
      <c r="CI39" s="273"/>
      <c r="CJ39" s="801"/>
      <c r="CK39" s="273"/>
      <c r="CL39" s="528" t="s">
        <v>101</v>
      </c>
      <c r="CM39" s="278"/>
      <c r="CN39" s="1108" t="s">
        <v>650</v>
      </c>
      <c r="CO39" s="1109"/>
      <c r="CP39" s="801">
        <v>18</v>
      </c>
      <c r="CQ39" s="374">
        <f>'К-дарь'!H32</f>
        <v>43984</v>
      </c>
      <c r="CR39" s="801">
        <v>2</v>
      </c>
      <c r="CS39" s="273"/>
      <c r="CT39" s="801"/>
      <c r="CU39" s="273"/>
      <c r="CV39" s="528" t="s">
        <v>101</v>
      </c>
      <c r="CW39" s="278"/>
      <c r="CX39" s="1108" t="s">
        <v>650</v>
      </c>
      <c r="CY39" s="1109"/>
      <c r="CZ39" s="801">
        <v>18</v>
      </c>
      <c r="DA39" s="374">
        <f t="shared" si="33"/>
        <v>43984</v>
      </c>
      <c r="DB39" s="801">
        <v>2</v>
      </c>
      <c r="DC39" s="273"/>
      <c r="DD39" s="801"/>
      <c r="DE39" s="273"/>
      <c r="DF39" s="528" t="s">
        <v>101</v>
      </c>
      <c r="DG39" s="278"/>
      <c r="DH39" s="1108" t="s">
        <v>650</v>
      </c>
      <c r="DI39" s="1109"/>
      <c r="DJ39" s="801">
        <v>18</v>
      </c>
      <c r="DK39" s="374">
        <f t="shared" si="34"/>
        <v>43984</v>
      </c>
      <c r="DL39" s="801">
        <v>2</v>
      </c>
      <c r="DM39" s="273"/>
      <c r="DN39" s="801"/>
      <c r="DO39" s="273"/>
      <c r="DP39" s="528" t="s">
        <v>101</v>
      </c>
      <c r="DQ39" s="278"/>
      <c r="DR39" s="1108" t="s">
        <v>650</v>
      </c>
      <c r="DS39" s="1109"/>
      <c r="DT39" s="801">
        <v>18</v>
      </c>
      <c r="DU39" s="374">
        <f t="shared" si="46"/>
        <v>43984</v>
      </c>
      <c r="DV39" s="801">
        <v>2</v>
      </c>
      <c r="DW39" s="273"/>
      <c r="DX39" s="801"/>
      <c r="DY39" s="273"/>
      <c r="DZ39" s="528" t="s">
        <v>101</v>
      </c>
      <c r="EA39" s="278"/>
      <c r="EB39" s="1108" t="s">
        <v>650</v>
      </c>
      <c r="EC39" s="1109"/>
      <c r="ED39" s="801">
        <v>18</v>
      </c>
      <c r="EE39" s="374">
        <f t="shared" si="35"/>
        <v>43984</v>
      </c>
      <c r="EF39" s="801">
        <v>2</v>
      </c>
      <c r="EG39" s="273"/>
      <c r="EH39" s="801"/>
      <c r="EI39" s="273"/>
      <c r="EJ39" s="528" t="s">
        <v>101</v>
      </c>
      <c r="EK39" s="278"/>
      <c r="EL39" s="1108" t="s">
        <v>650</v>
      </c>
      <c r="EM39" s="1109"/>
      <c r="EN39" s="801">
        <v>18</v>
      </c>
      <c r="EO39" s="374">
        <f t="shared" si="36"/>
        <v>43984</v>
      </c>
      <c r="EP39" s="801">
        <v>2</v>
      </c>
      <c r="EQ39" s="273"/>
      <c r="ER39" s="801"/>
      <c r="ES39" s="273"/>
      <c r="ET39" s="528" t="s">
        <v>101</v>
      </c>
      <c r="EU39" s="278"/>
      <c r="EV39" s="1108" t="s">
        <v>650</v>
      </c>
      <c r="EW39" s="1109"/>
      <c r="EX39" s="801">
        <v>18</v>
      </c>
      <c r="EY39" s="374">
        <f t="shared" si="37"/>
        <v>43984</v>
      </c>
      <c r="EZ39" s="801">
        <v>2</v>
      </c>
      <c r="FA39" s="273"/>
      <c r="FB39" s="801"/>
      <c r="FC39" s="273"/>
      <c r="FD39" s="528" t="s">
        <v>101</v>
      </c>
      <c r="FE39" s="278"/>
      <c r="FF39" s="1108" t="s">
        <v>650</v>
      </c>
      <c r="FG39" s="1109"/>
      <c r="FH39" s="801">
        <v>18</v>
      </c>
      <c r="FI39" s="374">
        <f t="shared" si="38"/>
        <v>43984</v>
      </c>
      <c r="FJ39" s="801">
        <v>2</v>
      </c>
      <c r="FK39" s="273"/>
      <c r="FL39" s="801"/>
      <c r="FM39" s="273"/>
      <c r="FN39" s="528" t="s">
        <v>101</v>
      </c>
      <c r="FO39" s="278"/>
      <c r="FP39" s="1108" t="s">
        <v>650</v>
      </c>
      <c r="FQ39" s="1109"/>
      <c r="FR39" s="801">
        <v>18</v>
      </c>
      <c r="FS39" s="374">
        <f t="shared" si="39"/>
        <v>43984</v>
      </c>
      <c r="FT39" s="801">
        <v>2</v>
      </c>
      <c r="FU39" s="273"/>
      <c r="FV39" s="801"/>
      <c r="FW39" s="273"/>
      <c r="FX39" s="528" t="s">
        <v>101</v>
      </c>
      <c r="FY39" s="278"/>
      <c r="FZ39" s="1108" t="s">
        <v>650</v>
      </c>
      <c r="GA39" s="1109"/>
      <c r="GB39" s="801">
        <v>18</v>
      </c>
      <c r="GC39" s="374">
        <f t="shared" si="40"/>
        <v>43984</v>
      </c>
      <c r="GD39" s="801">
        <v>2</v>
      </c>
      <c r="GE39" s="273"/>
      <c r="GF39" s="801"/>
      <c r="GG39" s="273"/>
      <c r="GH39" s="528" t="s">
        <v>101</v>
      </c>
      <c r="GI39" s="278"/>
      <c r="GJ39" s="1108" t="s">
        <v>650</v>
      </c>
      <c r="GK39" s="1109"/>
      <c r="GL39" s="801">
        <v>18</v>
      </c>
      <c r="GM39" s="374">
        <f t="shared" si="41"/>
        <v>43984</v>
      </c>
      <c r="GN39" s="801">
        <v>2</v>
      </c>
      <c r="GO39" s="273"/>
      <c r="GP39" s="801"/>
      <c r="GQ39" s="273"/>
      <c r="GR39" s="528" t="s">
        <v>101</v>
      </c>
      <c r="GS39" s="278"/>
      <c r="GT39" s="1108" t="s">
        <v>650</v>
      </c>
      <c r="GU39" s="1109"/>
      <c r="GV39" s="801">
        <v>18</v>
      </c>
      <c r="GW39" s="374">
        <f t="shared" si="42"/>
        <v>43984</v>
      </c>
      <c r="GX39" s="801">
        <v>2</v>
      </c>
      <c r="GY39" s="273"/>
      <c r="GZ39" s="801"/>
      <c r="HA39" s="273"/>
      <c r="HB39" s="528" t="s">
        <v>101</v>
      </c>
      <c r="HC39" s="278"/>
      <c r="HD39" s="1108" t="s">
        <v>650</v>
      </c>
      <c r="HE39" s="1109"/>
      <c r="HF39" s="801">
        <v>18</v>
      </c>
      <c r="HG39" s="374">
        <f>'К-дарь'!H33</f>
        <v>43985</v>
      </c>
      <c r="HH39" s="801">
        <v>2</v>
      </c>
      <c r="HI39" s="273"/>
      <c r="HJ39" s="801"/>
      <c r="HK39" s="273"/>
      <c r="HL39" s="528" t="s">
        <v>101</v>
      </c>
      <c r="HM39" s="278"/>
      <c r="HN39" s="1108" t="s">
        <v>650</v>
      </c>
      <c r="HO39" s="1109"/>
      <c r="HP39" s="801">
        <v>18</v>
      </c>
      <c r="HQ39" s="374">
        <f t="shared" si="44"/>
        <v>43985</v>
      </c>
      <c r="HR39" s="801">
        <v>2</v>
      </c>
      <c r="HS39" s="273"/>
      <c r="HT39" s="801"/>
      <c r="HU39" s="273"/>
      <c r="HV39" s="528" t="s">
        <v>101</v>
      </c>
      <c r="HW39" s="278"/>
      <c r="HX39" s="1108" t="s">
        <v>650</v>
      </c>
      <c r="HY39" s="1109"/>
      <c r="HZ39" s="801">
        <v>18</v>
      </c>
      <c r="IA39" s="374">
        <f t="shared" si="45"/>
        <v>43985</v>
      </c>
      <c r="IB39" s="801">
        <v>2</v>
      </c>
      <c r="IC39" s="273"/>
      <c r="ID39" s="801"/>
      <c r="IE39" s="273"/>
      <c r="IF39" s="528" t="s">
        <v>101</v>
      </c>
      <c r="IG39" s="278"/>
      <c r="IH39" s="1108" t="s">
        <v>650</v>
      </c>
      <c r="II39" s="1109"/>
      <c r="IJ39" s="801">
        <v>18</v>
      </c>
      <c r="IK39" s="374">
        <f t="shared" si="47"/>
        <v>43985</v>
      </c>
      <c r="IL39" s="801">
        <v>2</v>
      </c>
      <c r="IM39" s="273"/>
      <c r="IN39" s="801"/>
      <c r="IO39" s="273"/>
      <c r="IP39" s="528" t="s">
        <v>101</v>
      </c>
    </row>
    <row r="40" spans="1:250" s="392" customFormat="1" ht="46.5" customHeight="1" x14ac:dyDescent="0.25">
      <c r="A40" s="660" t="s">
        <v>358</v>
      </c>
      <c r="B40" s="1131" t="s">
        <v>551</v>
      </c>
      <c r="C40" s="1131"/>
      <c r="D40" s="653">
        <v>19</v>
      </c>
      <c r="E40" s="374">
        <f>'К-дарь'!H33</f>
        <v>43985</v>
      </c>
      <c r="F40" s="790">
        <v>2</v>
      </c>
      <c r="G40" s="273"/>
      <c r="H40" s="653"/>
      <c r="I40" s="273"/>
      <c r="J40" s="528" t="s">
        <v>101</v>
      </c>
      <c r="K40" s="805" t="s">
        <v>358</v>
      </c>
      <c r="L40" s="1131" t="s">
        <v>551</v>
      </c>
      <c r="M40" s="1131"/>
      <c r="N40" s="801">
        <v>19</v>
      </c>
      <c r="O40" s="374">
        <f t="shared" si="24"/>
        <v>43985</v>
      </c>
      <c r="P40" s="798">
        <v>2</v>
      </c>
      <c r="Q40" s="273"/>
      <c r="R40" s="801"/>
      <c r="S40" s="273"/>
      <c r="T40" s="528" t="s">
        <v>101</v>
      </c>
      <c r="U40" s="805" t="s">
        <v>358</v>
      </c>
      <c r="V40" s="1131" t="s">
        <v>551</v>
      </c>
      <c r="W40" s="1131"/>
      <c r="X40" s="801">
        <v>19</v>
      </c>
      <c r="Y40" s="374">
        <f t="shared" si="25"/>
        <v>43985</v>
      </c>
      <c r="Z40" s="798">
        <v>2</v>
      </c>
      <c r="AA40" s="273"/>
      <c r="AB40" s="801"/>
      <c r="AC40" s="273"/>
      <c r="AD40" s="528" t="s">
        <v>101</v>
      </c>
      <c r="AE40" s="805" t="s">
        <v>358</v>
      </c>
      <c r="AF40" s="1131" t="s">
        <v>551</v>
      </c>
      <c r="AG40" s="1131"/>
      <c r="AH40" s="801">
        <v>19</v>
      </c>
      <c r="AI40" s="374">
        <f t="shared" si="26"/>
        <v>43985</v>
      </c>
      <c r="AJ40" s="798">
        <v>2</v>
      </c>
      <c r="AK40" s="273"/>
      <c r="AL40" s="801"/>
      <c r="AM40" s="273"/>
      <c r="AN40" s="528" t="s">
        <v>101</v>
      </c>
      <c r="AO40" s="805" t="s">
        <v>358</v>
      </c>
      <c r="AP40" s="1131" t="s">
        <v>551</v>
      </c>
      <c r="AQ40" s="1131"/>
      <c r="AR40" s="801">
        <v>19</v>
      </c>
      <c r="AS40" s="374">
        <f t="shared" si="27"/>
        <v>43985</v>
      </c>
      <c r="AT40" s="798">
        <v>2</v>
      </c>
      <c r="AU40" s="273"/>
      <c r="AV40" s="801"/>
      <c r="AW40" s="273"/>
      <c r="AX40" s="528" t="s">
        <v>101</v>
      </c>
      <c r="AY40" s="805" t="s">
        <v>358</v>
      </c>
      <c r="AZ40" s="1131" t="s">
        <v>551</v>
      </c>
      <c r="BA40" s="1131"/>
      <c r="BB40" s="801">
        <v>19</v>
      </c>
      <c r="BC40" s="374">
        <f t="shared" si="28"/>
        <v>43985</v>
      </c>
      <c r="BD40" s="798">
        <v>2</v>
      </c>
      <c r="BE40" s="273"/>
      <c r="BF40" s="801"/>
      <c r="BG40" s="273"/>
      <c r="BH40" s="528" t="s">
        <v>101</v>
      </c>
      <c r="BI40" s="805" t="s">
        <v>358</v>
      </c>
      <c r="BJ40" s="1131" t="s">
        <v>551</v>
      </c>
      <c r="BK40" s="1131"/>
      <c r="BL40" s="801">
        <v>19</v>
      </c>
      <c r="BM40" s="374">
        <f t="shared" si="29"/>
        <v>43985</v>
      </c>
      <c r="BN40" s="798">
        <v>2</v>
      </c>
      <c r="BO40" s="273"/>
      <c r="BP40" s="801"/>
      <c r="BQ40" s="273"/>
      <c r="BR40" s="528" t="s">
        <v>101</v>
      </c>
      <c r="BS40" s="805" t="s">
        <v>358</v>
      </c>
      <c r="BT40" s="1131" t="s">
        <v>551</v>
      </c>
      <c r="BU40" s="1131"/>
      <c r="BV40" s="801">
        <v>19</v>
      </c>
      <c r="BW40" s="374">
        <f t="shared" si="30"/>
        <v>43985</v>
      </c>
      <c r="BX40" s="798">
        <v>2</v>
      </c>
      <c r="BY40" s="273"/>
      <c r="BZ40" s="801"/>
      <c r="CA40" s="273"/>
      <c r="CB40" s="528" t="s">
        <v>101</v>
      </c>
      <c r="CC40" s="805" t="s">
        <v>358</v>
      </c>
      <c r="CD40" s="1131" t="s">
        <v>551</v>
      </c>
      <c r="CE40" s="1131"/>
      <c r="CF40" s="801">
        <v>19</v>
      </c>
      <c r="CG40" s="374">
        <f>'К-дарь'!H34</f>
        <v>43986</v>
      </c>
      <c r="CH40" s="798">
        <v>2</v>
      </c>
      <c r="CI40" s="273"/>
      <c r="CJ40" s="801"/>
      <c r="CK40" s="273"/>
      <c r="CL40" s="528" t="s">
        <v>101</v>
      </c>
      <c r="CM40" s="805" t="s">
        <v>358</v>
      </c>
      <c r="CN40" s="1131" t="s">
        <v>551</v>
      </c>
      <c r="CO40" s="1131"/>
      <c r="CP40" s="801">
        <v>19</v>
      </c>
      <c r="CQ40" s="374">
        <f t="shared" si="32"/>
        <v>43986</v>
      </c>
      <c r="CR40" s="798">
        <v>2</v>
      </c>
      <c r="CS40" s="273"/>
      <c r="CT40" s="801"/>
      <c r="CU40" s="273"/>
      <c r="CV40" s="528" t="s">
        <v>101</v>
      </c>
      <c r="CW40" s="805" t="s">
        <v>358</v>
      </c>
      <c r="CX40" s="1131" t="s">
        <v>551</v>
      </c>
      <c r="CY40" s="1131"/>
      <c r="CZ40" s="801">
        <v>19</v>
      </c>
      <c r="DA40" s="374">
        <f t="shared" si="33"/>
        <v>43986</v>
      </c>
      <c r="DB40" s="798">
        <v>2</v>
      </c>
      <c r="DC40" s="273"/>
      <c r="DD40" s="801"/>
      <c r="DE40" s="273"/>
      <c r="DF40" s="528" t="s">
        <v>101</v>
      </c>
      <c r="DG40" s="805" t="s">
        <v>358</v>
      </c>
      <c r="DH40" s="1131" t="s">
        <v>551</v>
      </c>
      <c r="DI40" s="1131"/>
      <c r="DJ40" s="801">
        <v>19</v>
      </c>
      <c r="DK40" s="374">
        <f t="shared" si="34"/>
        <v>43986</v>
      </c>
      <c r="DL40" s="798">
        <v>2</v>
      </c>
      <c r="DM40" s="273"/>
      <c r="DN40" s="801"/>
      <c r="DO40" s="273"/>
      <c r="DP40" s="528" t="s">
        <v>101</v>
      </c>
      <c r="DQ40" s="805" t="s">
        <v>358</v>
      </c>
      <c r="DR40" s="1131" t="s">
        <v>551</v>
      </c>
      <c r="DS40" s="1131"/>
      <c r="DT40" s="801">
        <v>19</v>
      </c>
      <c r="DU40" s="374">
        <f t="shared" si="46"/>
        <v>43986</v>
      </c>
      <c r="DV40" s="798">
        <v>2</v>
      </c>
      <c r="DW40" s="273"/>
      <c r="DX40" s="801"/>
      <c r="DY40" s="273"/>
      <c r="DZ40" s="528" t="s">
        <v>101</v>
      </c>
      <c r="EA40" s="805" t="s">
        <v>358</v>
      </c>
      <c r="EB40" s="1131" t="s">
        <v>551</v>
      </c>
      <c r="EC40" s="1131"/>
      <c r="ED40" s="801">
        <v>19</v>
      </c>
      <c r="EE40" s="374">
        <f t="shared" si="35"/>
        <v>43986</v>
      </c>
      <c r="EF40" s="798">
        <v>2</v>
      </c>
      <c r="EG40" s="273"/>
      <c r="EH40" s="801"/>
      <c r="EI40" s="273"/>
      <c r="EJ40" s="528" t="s">
        <v>101</v>
      </c>
      <c r="EK40" s="805" t="s">
        <v>358</v>
      </c>
      <c r="EL40" s="1131" t="s">
        <v>551</v>
      </c>
      <c r="EM40" s="1131"/>
      <c r="EN40" s="801">
        <v>19</v>
      </c>
      <c r="EO40" s="374">
        <f t="shared" si="36"/>
        <v>43986</v>
      </c>
      <c r="EP40" s="798">
        <v>2</v>
      </c>
      <c r="EQ40" s="273"/>
      <c r="ER40" s="801"/>
      <c r="ES40" s="273"/>
      <c r="ET40" s="528" t="s">
        <v>101</v>
      </c>
      <c r="EU40" s="805" t="s">
        <v>358</v>
      </c>
      <c r="EV40" s="1131" t="s">
        <v>551</v>
      </c>
      <c r="EW40" s="1131"/>
      <c r="EX40" s="801">
        <v>19</v>
      </c>
      <c r="EY40" s="374">
        <f t="shared" si="37"/>
        <v>43986</v>
      </c>
      <c r="EZ40" s="798">
        <v>2</v>
      </c>
      <c r="FA40" s="273"/>
      <c r="FB40" s="801"/>
      <c r="FC40" s="273"/>
      <c r="FD40" s="528" t="s">
        <v>101</v>
      </c>
      <c r="FE40" s="805" t="s">
        <v>358</v>
      </c>
      <c r="FF40" s="1131" t="s">
        <v>551</v>
      </c>
      <c r="FG40" s="1131"/>
      <c r="FH40" s="801">
        <v>19</v>
      </c>
      <c r="FI40" s="374">
        <f t="shared" si="38"/>
        <v>43986</v>
      </c>
      <c r="FJ40" s="798">
        <v>2</v>
      </c>
      <c r="FK40" s="273"/>
      <c r="FL40" s="801"/>
      <c r="FM40" s="273"/>
      <c r="FN40" s="528" t="s">
        <v>101</v>
      </c>
      <c r="FO40" s="805" t="s">
        <v>358</v>
      </c>
      <c r="FP40" s="1131" t="s">
        <v>551</v>
      </c>
      <c r="FQ40" s="1131"/>
      <c r="FR40" s="801">
        <v>19</v>
      </c>
      <c r="FS40" s="374">
        <f t="shared" si="39"/>
        <v>43986</v>
      </c>
      <c r="FT40" s="798">
        <v>2</v>
      </c>
      <c r="FU40" s="273"/>
      <c r="FV40" s="801"/>
      <c r="FW40" s="273"/>
      <c r="FX40" s="528" t="s">
        <v>101</v>
      </c>
      <c r="FY40" s="805" t="s">
        <v>358</v>
      </c>
      <c r="FZ40" s="1131" t="s">
        <v>551</v>
      </c>
      <c r="GA40" s="1131"/>
      <c r="GB40" s="801">
        <v>19</v>
      </c>
      <c r="GC40" s="374">
        <f t="shared" si="40"/>
        <v>43986</v>
      </c>
      <c r="GD40" s="798">
        <v>2</v>
      </c>
      <c r="GE40" s="273"/>
      <c r="GF40" s="801"/>
      <c r="GG40" s="273"/>
      <c r="GH40" s="528" t="s">
        <v>101</v>
      </c>
      <c r="GI40" s="805" t="s">
        <v>358</v>
      </c>
      <c r="GJ40" s="1131" t="s">
        <v>551</v>
      </c>
      <c r="GK40" s="1131"/>
      <c r="GL40" s="801">
        <v>19</v>
      </c>
      <c r="GM40" s="374">
        <f t="shared" si="41"/>
        <v>43986</v>
      </c>
      <c r="GN40" s="798">
        <v>2</v>
      </c>
      <c r="GO40" s="273"/>
      <c r="GP40" s="801"/>
      <c r="GQ40" s="273"/>
      <c r="GR40" s="528" t="s">
        <v>101</v>
      </c>
      <c r="GS40" s="805" t="s">
        <v>358</v>
      </c>
      <c r="GT40" s="1131" t="s">
        <v>551</v>
      </c>
      <c r="GU40" s="1131"/>
      <c r="GV40" s="801">
        <v>19</v>
      </c>
      <c r="GW40" s="374">
        <f>'К-дарь'!H35</f>
        <v>43987</v>
      </c>
      <c r="GX40" s="798">
        <v>2</v>
      </c>
      <c r="GY40" s="273"/>
      <c r="GZ40" s="801"/>
      <c r="HA40" s="273"/>
      <c r="HB40" s="528" t="s">
        <v>101</v>
      </c>
      <c r="HC40" s="805" t="s">
        <v>358</v>
      </c>
      <c r="HD40" s="1131" t="s">
        <v>551</v>
      </c>
      <c r="HE40" s="1131"/>
      <c r="HF40" s="801">
        <v>19</v>
      </c>
      <c r="HG40" s="374">
        <f t="shared" si="43"/>
        <v>43987</v>
      </c>
      <c r="HH40" s="798">
        <v>2</v>
      </c>
      <c r="HI40" s="273"/>
      <c r="HJ40" s="801"/>
      <c r="HK40" s="273"/>
      <c r="HL40" s="528" t="s">
        <v>101</v>
      </c>
      <c r="HM40" s="805" t="s">
        <v>358</v>
      </c>
      <c r="HN40" s="1131" t="s">
        <v>551</v>
      </c>
      <c r="HO40" s="1131"/>
      <c r="HP40" s="801">
        <v>19</v>
      </c>
      <c r="HQ40" s="374">
        <f t="shared" si="44"/>
        <v>43987</v>
      </c>
      <c r="HR40" s="798">
        <v>2</v>
      </c>
      <c r="HS40" s="273"/>
      <c r="HT40" s="801"/>
      <c r="HU40" s="273"/>
      <c r="HV40" s="528" t="s">
        <v>101</v>
      </c>
      <c r="HW40" s="805" t="s">
        <v>358</v>
      </c>
      <c r="HX40" s="1131" t="s">
        <v>551</v>
      </c>
      <c r="HY40" s="1131"/>
      <c r="HZ40" s="801">
        <v>19</v>
      </c>
      <c r="IA40" s="374">
        <f t="shared" si="45"/>
        <v>43987</v>
      </c>
      <c r="IB40" s="798">
        <v>2</v>
      </c>
      <c r="IC40" s="273"/>
      <c r="ID40" s="801"/>
      <c r="IE40" s="273"/>
      <c r="IF40" s="528" t="s">
        <v>101</v>
      </c>
      <c r="IG40" s="805" t="s">
        <v>358</v>
      </c>
      <c r="IH40" s="1131" t="s">
        <v>551</v>
      </c>
      <c r="II40" s="1131"/>
      <c r="IJ40" s="801">
        <v>19</v>
      </c>
      <c r="IK40" s="374">
        <f t="shared" si="47"/>
        <v>43987</v>
      </c>
      <c r="IL40" s="798">
        <v>2</v>
      </c>
      <c r="IM40" s="273"/>
      <c r="IN40" s="801"/>
      <c r="IO40" s="273"/>
      <c r="IP40" s="528" t="s">
        <v>101</v>
      </c>
    </row>
    <row r="41" spans="1:250" s="15" customFormat="1" ht="16.5" customHeight="1" x14ac:dyDescent="0.25">
      <c r="A41" s="659"/>
      <c r="B41" s="710"/>
      <c r="C41" s="710"/>
      <c r="D41" s="711"/>
      <c r="E41" s="712"/>
      <c r="F41" s="713"/>
      <c r="G41" s="714"/>
      <c r="H41" s="711"/>
      <c r="I41" s="714"/>
      <c r="J41" s="113">
        <v>1</v>
      </c>
      <c r="K41" s="659"/>
      <c r="L41" s="715"/>
      <c r="M41" s="715"/>
      <c r="N41" s="711"/>
      <c r="O41" s="712"/>
      <c r="P41" s="713"/>
      <c r="Q41" s="714"/>
      <c r="R41" s="711"/>
      <c r="S41" s="714"/>
      <c r="T41" s="716"/>
      <c r="U41" s="659"/>
      <c r="V41" s="715"/>
      <c r="W41" s="715"/>
      <c r="X41" s="711"/>
      <c r="Y41" s="712"/>
      <c r="Z41" s="713"/>
      <c r="AA41" s="714"/>
      <c r="AB41" s="711"/>
      <c r="AC41" s="714"/>
      <c r="AD41" s="716"/>
      <c r="AE41" s="659"/>
      <c r="AF41" s="715"/>
      <c r="AG41" s="715"/>
      <c r="AH41" s="711"/>
      <c r="AI41" s="712"/>
      <c r="AJ41" s="713"/>
      <c r="AK41" s="714"/>
      <c r="AL41" s="711"/>
      <c r="AM41" s="714"/>
      <c r="AN41" s="716"/>
      <c r="AO41" s="659"/>
      <c r="AP41" s="715"/>
      <c r="AQ41" s="715"/>
      <c r="AR41" s="711"/>
      <c r="AS41" s="712"/>
      <c r="AT41" s="713"/>
      <c r="AU41" s="714"/>
      <c r="AV41" s="711"/>
      <c r="AW41" s="714"/>
      <c r="AX41" s="716"/>
      <c r="AY41" s="659"/>
      <c r="AZ41" s="715"/>
      <c r="BA41" s="715"/>
      <c r="BB41" s="711"/>
      <c r="BC41" s="712"/>
      <c r="BD41" s="713"/>
      <c r="BE41" s="714"/>
      <c r="BF41" s="711"/>
      <c r="BG41" s="714"/>
      <c r="BH41" s="716"/>
      <c r="BI41" s="659"/>
      <c r="BJ41" s="715"/>
      <c r="BK41" s="715"/>
      <c r="BL41" s="711"/>
      <c r="BM41" s="712"/>
      <c r="BN41" s="713"/>
      <c r="BO41" s="714"/>
      <c r="BP41" s="711"/>
      <c r="BQ41" s="714"/>
      <c r="BR41" s="716"/>
      <c r="BS41" s="659"/>
      <c r="BT41" s="715"/>
      <c r="BU41" s="715"/>
      <c r="BV41" s="711"/>
      <c r="BW41" s="712"/>
      <c r="BX41" s="713"/>
      <c r="BY41" s="714"/>
      <c r="BZ41" s="711"/>
      <c r="CA41" s="714"/>
      <c r="CB41" s="716"/>
      <c r="CC41" s="659"/>
      <c r="CD41" s="715"/>
      <c r="CE41" s="715"/>
      <c r="CF41" s="711"/>
      <c r="CG41" s="712"/>
      <c r="CH41" s="713"/>
      <c r="CI41" s="714"/>
      <c r="CJ41" s="711"/>
      <c r="CK41" s="714"/>
      <c r="CL41" s="716"/>
      <c r="CM41" s="659"/>
      <c r="CN41" s="715"/>
      <c r="CO41" s="715"/>
      <c r="CP41" s="711"/>
      <c r="CQ41" s="712"/>
      <c r="CR41" s="713"/>
      <c r="CS41" s="714"/>
      <c r="CT41" s="711"/>
      <c r="CU41" s="714"/>
      <c r="CV41" s="716"/>
      <c r="CW41" s="659"/>
      <c r="CX41" s="715"/>
      <c r="CY41" s="715"/>
      <c r="CZ41" s="711"/>
      <c r="DA41" s="712"/>
      <c r="DB41" s="713"/>
      <c r="DC41" s="714"/>
      <c r="DD41" s="711"/>
      <c r="DE41" s="714"/>
      <c r="DF41" s="716"/>
      <c r="DG41" s="659"/>
      <c r="DH41" s="715"/>
      <c r="DI41" s="715"/>
      <c r="DJ41" s="711"/>
      <c r="DK41" s="712"/>
      <c r="DL41" s="713"/>
      <c r="DM41" s="714"/>
      <c r="DN41" s="711"/>
      <c r="DO41" s="714"/>
      <c r="DP41" s="716"/>
      <c r="DQ41" s="659"/>
      <c r="DR41" s="715"/>
      <c r="DS41" s="715"/>
      <c r="DT41" s="711"/>
      <c r="DU41" s="712"/>
      <c r="DV41" s="713"/>
      <c r="DW41" s="714"/>
      <c r="DX41" s="711"/>
      <c r="DY41" s="714"/>
      <c r="DZ41" s="716"/>
      <c r="EA41" s="659"/>
      <c r="EB41" s="715"/>
      <c r="EC41" s="715"/>
      <c r="ED41" s="711"/>
      <c r="EE41" s="712"/>
      <c r="EF41" s="713"/>
      <c r="EG41" s="714"/>
      <c r="EH41" s="711"/>
      <c r="EI41" s="714"/>
      <c r="EJ41" s="716"/>
      <c r="EK41" s="659"/>
      <c r="EL41" s="715"/>
      <c r="EM41" s="715"/>
      <c r="EN41" s="711"/>
      <c r="EO41" s="712"/>
      <c r="EP41" s="713"/>
      <c r="EQ41" s="714"/>
      <c r="ER41" s="711"/>
      <c r="ES41" s="714"/>
      <c r="ET41" s="716"/>
      <c r="EU41" s="659"/>
      <c r="EV41" s="715"/>
      <c r="EW41" s="715"/>
      <c r="EX41" s="711"/>
      <c r="EY41" s="712"/>
      <c r="EZ41" s="713"/>
      <c r="FA41" s="714"/>
      <c r="FB41" s="711"/>
      <c r="FC41" s="714"/>
      <c r="FD41" s="716"/>
      <c r="FE41" s="659"/>
      <c r="FF41" s="715"/>
      <c r="FG41" s="715"/>
      <c r="FH41" s="711"/>
      <c r="FI41" s="712"/>
      <c r="FJ41" s="713"/>
      <c r="FK41" s="714"/>
      <c r="FL41" s="711"/>
      <c r="FM41" s="714"/>
      <c r="FN41" s="716"/>
      <c r="FO41" s="659"/>
      <c r="FP41" s="715"/>
      <c r="FQ41" s="715"/>
      <c r="FR41" s="711"/>
      <c r="FS41" s="712"/>
      <c r="FT41" s="713"/>
      <c r="FU41" s="714"/>
      <c r="FV41" s="711"/>
      <c r="FW41" s="714"/>
      <c r="FX41" s="716"/>
      <c r="FY41" s="659"/>
      <c r="FZ41" s="715"/>
      <c r="GA41" s="715"/>
      <c r="GB41" s="711"/>
      <c r="GC41" s="712"/>
      <c r="GD41" s="713"/>
      <c r="GE41" s="714"/>
      <c r="GF41" s="711"/>
      <c r="GG41" s="714"/>
      <c r="GH41" s="716"/>
      <c r="GI41" s="659"/>
      <c r="GJ41" s="715"/>
      <c r="GK41" s="715"/>
      <c r="GL41" s="711"/>
      <c r="GM41" s="712"/>
      <c r="GN41" s="713"/>
      <c r="GO41" s="714"/>
      <c r="GP41" s="711"/>
      <c r="GQ41" s="714"/>
      <c r="GR41" s="716"/>
      <c r="GS41" s="659"/>
      <c r="GT41" s="715"/>
      <c r="GU41" s="715"/>
      <c r="GV41" s="711"/>
      <c r="GW41" s="712"/>
      <c r="GX41" s="713"/>
      <c r="GY41" s="714"/>
      <c r="GZ41" s="711"/>
      <c r="HA41" s="714"/>
      <c r="HB41" s="716"/>
      <c r="HC41" s="659"/>
      <c r="HD41" s="715"/>
      <c r="HE41" s="715"/>
      <c r="HF41" s="711"/>
      <c r="HG41" s="712"/>
      <c r="HH41" s="713"/>
      <c r="HI41" s="714"/>
      <c r="HJ41" s="711"/>
      <c r="HK41" s="714"/>
      <c r="HL41" s="716"/>
      <c r="HM41" s="659"/>
      <c r="HN41" s="715"/>
      <c r="HO41" s="715"/>
      <c r="HP41" s="711"/>
      <c r="HQ41" s="712"/>
      <c r="HR41" s="713"/>
      <c r="HS41" s="714"/>
      <c r="HT41" s="711"/>
      <c r="HU41" s="714"/>
      <c r="HV41" s="716"/>
      <c r="HW41" s="659"/>
      <c r="HX41" s="715"/>
      <c r="HY41" s="715"/>
      <c r="HZ41" s="711"/>
      <c r="IA41" s="712"/>
      <c r="IB41" s="713"/>
      <c r="IC41" s="714"/>
      <c r="ID41" s="711"/>
      <c r="IE41" s="714"/>
      <c r="IF41" s="716"/>
      <c r="IG41" s="659"/>
      <c r="IH41" s="715"/>
      <c r="II41" s="715"/>
      <c r="IJ41" s="711"/>
      <c r="IK41" s="712"/>
      <c r="IL41" s="713"/>
      <c r="IM41" s="714"/>
      <c r="IN41" s="711"/>
      <c r="IO41" s="714"/>
      <c r="IP41" s="716"/>
    </row>
    <row r="42" spans="1:250" s="15" customFormat="1" ht="22.5" customHeight="1" x14ac:dyDescent="0.25">
      <c r="A42" s="794"/>
      <c r="B42" s="710"/>
      <c r="C42" s="710"/>
      <c r="D42" s="711"/>
      <c r="E42" s="712"/>
      <c r="F42" s="713"/>
      <c r="G42" s="714"/>
      <c r="H42" s="711"/>
      <c r="I42" s="714"/>
      <c r="J42" s="113"/>
      <c r="K42" s="794"/>
      <c r="L42" s="715"/>
      <c r="M42" s="715"/>
      <c r="N42" s="711"/>
      <c r="O42" s="712"/>
      <c r="P42" s="713"/>
      <c r="Q42" s="714"/>
      <c r="R42" s="711"/>
      <c r="S42" s="714"/>
      <c r="T42" s="716"/>
      <c r="U42" s="794"/>
      <c r="V42" s="715"/>
      <c r="W42" s="715"/>
      <c r="X42" s="711"/>
      <c r="Y42" s="712"/>
      <c r="Z42" s="713"/>
      <c r="AA42" s="714"/>
      <c r="AB42" s="711"/>
      <c r="AC42" s="714"/>
      <c r="AD42" s="716"/>
      <c r="AE42" s="794"/>
      <c r="AF42" s="715"/>
      <c r="AG42" s="715"/>
      <c r="AH42" s="711"/>
      <c r="AI42" s="712"/>
      <c r="AJ42" s="713"/>
      <c r="AK42" s="714"/>
      <c r="AL42" s="711"/>
      <c r="AM42" s="714"/>
      <c r="AN42" s="716"/>
      <c r="AO42" s="794"/>
      <c r="AP42" s="715"/>
      <c r="AQ42" s="715"/>
      <c r="AR42" s="711"/>
      <c r="AS42" s="712"/>
      <c r="AT42" s="713"/>
      <c r="AU42" s="714"/>
      <c r="AV42" s="711"/>
      <c r="AW42" s="714"/>
      <c r="AX42" s="716"/>
      <c r="AY42" s="794"/>
      <c r="AZ42" s="715"/>
      <c r="BA42" s="715"/>
      <c r="BB42" s="711"/>
      <c r="BC42" s="712"/>
      <c r="BD42" s="713"/>
      <c r="BE42" s="714"/>
      <c r="BF42" s="711"/>
      <c r="BG42" s="714"/>
      <c r="BH42" s="716"/>
      <c r="BI42" s="794"/>
      <c r="BJ42" s="715"/>
      <c r="BK42" s="715"/>
      <c r="BL42" s="711"/>
      <c r="BM42" s="712"/>
      <c r="BN42" s="713"/>
      <c r="BO42" s="714"/>
      <c r="BP42" s="711"/>
      <c r="BQ42" s="714"/>
      <c r="BR42" s="716"/>
      <c r="BS42" s="794"/>
      <c r="BT42" s="715"/>
      <c r="BU42" s="715"/>
      <c r="BV42" s="711"/>
      <c r="BW42" s="712"/>
      <c r="BX42" s="713"/>
      <c r="BY42" s="714"/>
      <c r="BZ42" s="711"/>
      <c r="CA42" s="714"/>
      <c r="CB42" s="716"/>
      <c r="CC42" s="794"/>
      <c r="CD42" s="715"/>
      <c r="CE42" s="715"/>
      <c r="CF42" s="711"/>
      <c r="CG42" s="712"/>
      <c r="CH42" s="713"/>
      <c r="CI42" s="714"/>
      <c r="CJ42" s="711"/>
      <c r="CK42" s="714"/>
      <c r="CL42" s="716"/>
      <c r="CM42" s="794"/>
      <c r="CN42" s="715"/>
      <c r="CO42" s="715"/>
      <c r="CP42" s="711"/>
      <c r="CQ42" s="712"/>
      <c r="CR42" s="713"/>
      <c r="CS42" s="714"/>
      <c r="CT42" s="711"/>
      <c r="CU42" s="714"/>
      <c r="CV42" s="716"/>
      <c r="CW42" s="794"/>
      <c r="CX42" s="715"/>
      <c r="CY42" s="715"/>
      <c r="CZ42" s="711"/>
      <c r="DA42" s="712"/>
      <c r="DB42" s="713"/>
      <c r="DC42" s="714"/>
      <c r="DD42" s="711"/>
      <c r="DE42" s="714"/>
      <c r="DF42" s="716"/>
      <c r="DG42" s="794"/>
      <c r="DH42" s="715"/>
      <c r="DI42" s="715"/>
      <c r="DJ42" s="711"/>
      <c r="DK42" s="712"/>
      <c r="DL42" s="713"/>
      <c r="DM42" s="714"/>
      <c r="DN42" s="711"/>
      <c r="DO42" s="714"/>
      <c r="DP42" s="716"/>
      <c r="DQ42" s="794"/>
      <c r="DR42" s="715"/>
      <c r="DS42" s="715"/>
      <c r="DT42" s="711"/>
      <c r="DU42" s="712"/>
      <c r="DV42" s="713"/>
      <c r="DW42" s="714"/>
      <c r="DX42" s="711"/>
      <c r="DY42" s="714"/>
      <c r="DZ42" s="716"/>
      <c r="EA42" s="794"/>
      <c r="EB42" s="715"/>
      <c r="EC42" s="715"/>
      <c r="ED42" s="711"/>
      <c r="EE42" s="712"/>
      <c r="EF42" s="713"/>
      <c r="EG42" s="714"/>
      <c r="EH42" s="711"/>
      <c r="EI42" s="714"/>
      <c r="EJ42" s="716"/>
      <c r="EK42" s="794"/>
      <c r="EL42" s="715"/>
      <c r="EM42" s="715"/>
      <c r="EN42" s="711"/>
      <c r="EO42" s="712"/>
      <c r="EP42" s="713"/>
      <c r="EQ42" s="714"/>
      <c r="ER42" s="711"/>
      <c r="ES42" s="714"/>
      <c r="ET42" s="716"/>
      <c r="EU42" s="794"/>
      <c r="EV42" s="715"/>
      <c r="EW42" s="715"/>
      <c r="EX42" s="711"/>
      <c r="EY42" s="712"/>
      <c r="EZ42" s="713"/>
      <c r="FA42" s="714"/>
      <c r="FB42" s="711"/>
      <c r="FC42" s="714"/>
      <c r="FD42" s="716"/>
      <c r="FE42" s="794"/>
      <c r="FF42" s="715"/>
      <c r="FG42" s="715"/>
      <c r="FH42" s="711"/>
      <c r="FI42" s="712"/>
      <c r="FJ42" s="713"/>
      <c r="FK42" s="714"/>
      <c r="FL42" s="711"/>
      <c r="FM42" s="714"/>
      <c r="FN42" s="716"/>
      <c r="FO42" s="794"/>
      <c r="FP42" s="715"/>
      <c r="FQ42" s="715"/>
      <c r="FR42" s="711"/>
      <c r="FS42" s="712"/>
      <c r="FT42" s="713"/>
      <c r="FU42" s="714"/>
      <c r="FV42" s="711"/>
      <c r="FW42" s="714"/>
      <c r="FX42" s="716"/>
      <c r="FY42" s="794"/>
      <c r="FZ42" s="715"/>
      <c r="GA42" s="715"/>
      <c r="GB42" s="711"/>
      <c r="GC42" s="712"/>
      <c r="GD42" s="713"/>
      <c r="GE42" s="714"/>
      <c r="GF42" s="711"/>
      <c r="GG42" s="714"/>
      <c r="GH42" s="716"/>
      <c r="GI42" s="794"/>
      <c r="GJ42" s="715"/>
      <c r="GK42" s="715"/>
      <c r="GL42" s="711"/>
      <c r="GM42" s="712"/>
      <c r="GN42" s="713"/>
      <c r="GO42" s="714"/>
      <c r="GP42" s="711"/>
      <c r="GQ42" s="714"/>
      <c r="GR42" s="716"/>
      <c r="GS42" s="794"/>
      <c r="GT42" s="715"/>
      <c r="GU42" s="715"/>
      <c r="GV42" s="711"/>
      <c r="GW42" s="712"/>
      <c r="GX42" s="713"/>
      <c r="GY42" s="714"/>
      <c r="GZ42" s="711"/>
      <c r="HA42" s="714"/>
      <c r="HB42" s="716"/>
      <c r="HC42" s="794"/>
      <c r="HD42" s="715"/>
      <c r="HE42" s="715"/>
      <c r="HF42" s="711"/>
      <c r="HG42" s="712"/>
      <c r="HH42" s="713"/>
      <c r="HI42" s="714"/>
      <c r="HJ42" s="711"/>
      <c r="HK42" s="714"/>
      <c r="HL42" s="716"/>
      <c r="HM42" s="794"/>
      <c r="HN42" s="715"/>
      <c r="HO42" s="715"/>
      <c r="HP42" s="711"/>
      <c r="HQ42" s="712"/>
      <c r="HR42" s="713"/>
      <c r="HS42" s="714"/>
      <c r="HT42" s="711"/>
      <c r="HU42" s="714"/>
      <c r="HV42" s="716"/>
      <c r="HW42" s="794"/>
      <c r="HX42" s="715"/>
      <c r="HY42" s="715"/>
      <c r="HZ42" s="711"/>
      <c r="IA42" s="712"/>
      <c r="IB42" s="713"/>
      <c r="IC42" s="714"/>
      <c r="ID42" s="711"/>
      <c r="IE42" s="714"/>
      <c r="IF42" s="716"/>
      <c r="IG42" s="794"/>
      <c r="IH42" s="715"/>
      <c r="II42" s="715"/>
      <c r="IJ42" s="711"/>
      <c r="IK42" s="712"/>
      <c r="IL42" s="713"/>
      <c r="IM42" s="714"/>
      <c r="IN42" s="711"/>
      <c r="IO42" s="714"/>
      <c r="IP42" s="716"/>
    </row>
    <row r="43" spans="1:250" s="392" customFormat="1" ht="63.75" customHeight="1" x14ac:dyDescent="0.25">
      <c r="A43" s="660" t="s">
        <v>359</v>
      </c>
      <c r="B43" s="1131" t="s">
        <v>651</v>
      </c>
      <c r="C43" s="1131"/>
      <c r="D43" s="653"/>
      <c r="E43" s="374"/>
      <c r="F43" s="318">
        <v>23</v>
      </c>
      <c r="G43" s="273"/>
      <c r="H43" s="273"/>
      <c r="I43" s="273"/>
      <c r="J43" s="380"/>
      <c r="K43" s="805" t="s">
        <v>359</v>
      </c>
      <c r="L43" s="1131" t="s">
        <v>651</v>
      </c>
      <c r="M43" s="1131"/>
      <c r="N43" s="801"/>
      <c r="O43" s="374"/>
      <c r="P43" s="318">
        <v>23</v>
      </c>
      <c r="Q43" s="273"/>
      <c r="R43" s="273"/>
      <c r="S43" s="273"/>
      <c r="T43" s="380"/>
      <c r="U43" s="805" t="s">
        <v>359</v>
      </c>
      <c r="V43" s="1131" t="s">
        <v>651</v>
      </c>
      <c r="W43" s="1131"/>
      <c r="X43" s="801"/>
      <c r="Y43" s="374"/>
      <c r="Z43" s="318">
        <v>23</v>
      </c>
      <c r="AA43" s="273"/>
      <c r="AB43" s="273"/>
      <c r="AC43" s="273"/>
      <c r="AD43" s="380"/>
      <c r="AE43" s="805" t="s">
        <v>359</v>
      </c>
      <c r="AF43" s="1131" t="s">
        <v>651</v>
      </c>
      <c r="AG43" s="1131"/>
      <c r="AH43" s="801"/>
      <c r="AI43" s="374"/>
      <c r="AJ43" s="318">
        <v>23</v>
      </c>
      <c r="AK43" s="273"/>
      <c r="AL43" s="273"/>
      <c r="AM43" s="273"/>
      <c r="AN43" s="380"/>
      <c r="AO43" s="805" t="s">
        <v>359</v>
      </c>
      <c r="AP43" s="1131" t="s">
        <v>651</v>
      </c>
      <c r="AQ43" s="1131"/>
      <c r="AR43" s="801"/>
      <c r="AS43" s="374"/>
      <c r="AT43" s="318">
        <v>23</v>
      </c>
      <c r="AU43" s="273"/>
      <c r="AV43" s="273"/>
      <c r="AW43" s="273"/>
      <c r="AX43" s="380"/>
      <c r="AY43" s="805" t="s">
        <v>359</v>
      </c>
      <c r="AZ43" s="1131" t="s">
        <v>651</v>
      </c>
      <c r="BA43" s="1131"/>
      <c r="BB43" s="801"/>
      <c r="BC43" s="374"/>
      <c r="BD43" s="318">
        <v>23</v>
      </c>
      <c r="BE43" s="273"/>
      <c r="BF43" s="273"/>
      <c r="BG43" s="273"/>
      <c r="BH43" s="380"/>
      <c r="BI43" s="805" t="s">
        <v>359</v>
      </c>
      <c r="BJ43" s="1131" t="s">
        <v>651</v>
      </c>
      <c r="BK43" s="1131"/>
      <c r="BL43" s="801"/>
      <c r="BM43" s="374"/>
      <c r="BN43" s="318">
        <v>23</v>
      </c>
      <c r="BO43" s="273"/>
      <c r="BP43" s="273"/>
      <c r="BQ43" s="273"/>
      <c r="BR43" s="380"/>
      <c r="BS43" s="805" t="s">
        <v>359</v>
      </c>
      <c r="BT43" s="1131" t="s">
        <v>651</v>
      </c>
      <c r="BU43" s="1131"/>
      <c r="BV43" s="801"/>
      <c r="BW43" s="374"/>
      <c r="BX43" s="318">
        <v>23</v>
      </c>
      <c r="BY43" s="273"/>
      <c r="BZ43" s="273"/>
      <c r="CA43" s="273"/>
      <c r="CB43" s="380"/>
      <c r="CC43" s="805" t="s">
        <v>359</v>
      </c>
      <c r="CD43" s="1131" t="s">
        <v>651</v>
      </c>
      <c r="CE43" s="1131"/>
      <c r="CF43" s="801"/>
      <c r="CG43" s="374"/>
      <c r="CH43" s="318">
        <v>23</v>
      </c>
      <c r="CI43" s="273"/>
      <c r="CJ43" s="273"/>
      <c r="CK43" s="273"/>
      <c r="CL43" s="380"/>
      <c r="CM43" s="805" t="s">
        <v>359</v>
      </c>
      <c r="CN43" s="1131" t="s">
        <v>651</v>
      </c>
      <c r="CO43" s="1131"/>
      <c r="CP43" s="801"/>
      <c r="CQ43" s="374"/>
      <c r="CR43" s="318">
        <v>23</v>
      </c>
      <c r="CS43" s="273"/>
      <c r="CT43" s="273"/>
      <c r="CU43" s="273"/>
      <c r="CV43" s="380"/>
      <c r="CW43" s="805" t="s">
        <v>359</v>
      </c>
      <c r="CX43" s="1131" t="s">
        <v>651</v>
      </c>
      <c r="CY43" s="1131"/>
      <c r="CZ43" s="801"/>
      <c r="DA43" s="374"/>
      <c r="DB43" s="318">
        <v>23</v>
      </c>
      <c r="DC43" s="273"/>
      <c r="DD43" s="273"/>
      <c r="DE43" s="273"/>
      <c r="DF43" s="380"/>
      <c r="DG43" s="805" t="s">
        <v>359</v>
      </c>
      <c r="DH43" s="1131" t="s">
        <v>651</v>
      </c>
      <c r="DI43" s="1131"/>
      <c r="DJ43" s="801"/>
      <c r="DK43" s="374"/>
      <c r="DL43" s="318">
        <v>23</v>
      </c>
      <c r="DM43" s="273"/>
      <c r="DN43" s="273"/>
      <c r="DO43" s="273"/>
      <c r="DP43" s="380"/>
      <c r="DQ43" s="805" t="s">
        <v>359</v>
      </c>
      <c r="DR43" s="1131" t="s">
        <v>651</v>
      </c>
      <c r="DS43" s="1131"/>
      <c r="DT43" s="801"/>
      <c r="DU43" s="374"/>
      <c r="DV43" s="318">
        <v>23</v>
      </c>
      <c r="DW43" s="273"/>
      <c r="DX43" s="273"/>
      <c r="DY43" s="273"/>
      <c r="DZ43" s="380"/>
      <c r="EA43" s="805" t="s">
        <v>359</v>
      </c>
      <c r="EB43" s="1131" t="s">
        <v>651</v>
      </c>
      <c r="EC43" s="1131"/>
      <c r="ED43" s="801"/>
      <c r="EE43" s="374"/>
      <c r="EF43" s="318">
        <v>23</v>
      </c>
      <c r="EG43" s="273"/>
      <c r="EH43" s="273"/>
      <c r="EI43" s="273"/>
      <c r="EJ43" s="380"/>
      <c r="EK43" s="805" t="s">
        <v>359</v>
      </c>
      <c r="EL43" s="1131" t="s">
        <v>651</v>
      </c>
      <c r="EM43" s="1131"/>
      <c r="EN43" s="801"/>
      <c r="EO43" s="374"/>
      <c r="EP43" s="318">
        <v>23</v>
      </c>
      <c r="EQ43" s="273"/>
      <c r="ER43" s="273"/>
      <c r="ES43" s="273"/>
      <c r="ET43" s="380"/>
      <c r="EU43" s="805" t="s">
        <v>359</v>
      </c>
      <c r="EV43" s="1131" t="s">
        <v>651</v>
      </c>
      <c r="EW43" s="1131"/>
      <c r="EX43" s="801"/>
      <c r="EY43" s="374"/>
      <c r="EZ43" s="318">
        <v>23</v>
      </c>
      <c r="FA43" s="273"/>
      <c r="FB43" s="273"/>
      <c r="FC43" s="273"/>
      <c r="FD43" s="380"/>
      <c r="FE43" s="805" t="s">
        <v>359</v>
      </c>
      <c r="FF43" s="1131" t="s">
        <v>651</v>
      </c>
      <c r="FG43" s="1131"/>
      <c r="FH43" s="801"/>
      <c r="FI43" s="374"/>
      <c r="FJ43" s="318">
        <v>23</v>
      </c>
      <c r="FK43" s="273"/>
      <c r="FL43" s="273"/>
      <c r="FM43" s="273"/>
      <c r="FN43" s="380"/>
      <c r="FO43" s="805" t="s">
        <v>359</v>
      </c>
      <c r="FP43" s="1131" t="s">
        <v>651</v>
      </c>
      <c r="FQ43" s="1131"/>
      <c r="FR43" s="801"/>
      <c r="FS43" s="374"/>
      <c r="FT43" s="318">
        <v>23</v>
      </c>
      <c r="FU43" s="273"/>
      <c r="FV43" s="273"/>
      <c r="FW43" s="273"/>
      <c r="FX43" s="380"/>
      <c r="FY43" s="805" t="s">
        <v>359</v>
      </c>
      <c r="FZ43" s="1131" t="s">
        <v>651</v>
      </c>
      <c r="GA43" s="1131"/>
      <c r="GB43" s="801"/>
      <c r="GC43" s="374"/>
      <c r="GD43" s="318">
        <v>23</v>
      </c>
      <c r="GE43" s="273"/>
      <c r="GF43" s="273"/>
      <c r="GG43" s="273"/>
      <c r="GH43" s="380"/>
      <c r="GI43" s="805" t="s">
        <v>359</v>
      </c>
      <c r="GJ43" s="1131" t="s">
        <v>651</v>
      </c>
      <c r="GK43" s="1131"/>
      <c r="GL43" s="801"/>
      <c r="GM43" s="374"/>
      <c r="GN43" s="318">
        <v>23</v>
      </c>
      <c r="GO43" s="273"/>
      <c r="GP43" s="273"/>
      <c r="GQ43" s="273"/>
      <c r="GR43" s="380"/>
      <c r="GS43" s="805" t="s">
        <v>359</v>
      </c>
      <c r="GT43" s="1131" t="s">
        <v>651</v>
      </c>
      <c r="GU43" s="1131"/>
      <c r="GV43" s="801"/>
      <c r="GW43" s="374"/>
      <c r="GX43" s="318">
        <v>23</v>
      </c>
      <c r="GY43" s="273"/>
      <c r="GZ43" s="273"/>
      <c r="HA43" s="273"/>
      <c r="HB43" s="380"/>
      <c r="HC43" s="805" t="s">
        <v>359</v>
      </c>
      <c r="HD43" s="1131" t="s">
        <v>651</v>
      </c>
      <c r="HE43" s="1131"/>
      <c r="HF43" s="801"/>
      <c r="HG43" s="374"/>
      <c r="HH43" s="318">
        <v>23</v>
      </c>
      <c r="HI43" s="273"/>
      <c r="HJ43" s="273"/>
      <c r="HK43" s="273"/>
      <c r="HL43" s="380"/>
      <c r="HM43" s="805" t="s">
        <v>359</v>
      </c>
      <c r="HN43" s="1131" t="s">
        <v>651</v>
      </c>
      <c r="HO43" s="1131"/>
      <c r="HP43" s="801"/>
      <c r="HQ43" s="374"/>
      <c r="HR43" s="318">
        <v>23</v>
      </c>
      <c r="HS43" s="273"/>
      <c r="HT43" s="273"/>
      <c r="HU43" s="273"/>
      <c r="HV43" s="380"/>
      <c r="HW43" s="805" t="s">
        <v>359</v>
      </c>
      <c r="HX43" s="1131" t="s">
        <v>651</v>
      </c>
      <c r="HY43" s="1131"/>
      <c r="HZ43" s="801"/>
      <c r="IA43" s="374"/>
      <c r="IB43" s="318">
        <v>23</v>
      </c>
      <c r="IC43" s="273"/>
      <c r="ID43" s="273"/>
      <c r="IE43" s="273"/>
      <c r="IF43" s="380"/>
      <c r="IG43" s="805" t="s">
        <v>359</v>
      </c>
      <c r="IH43" s="1131" t="s">
        <v>651</v>
      </c>
      <c r="II43" s="1131"/>
      <c r="IJ43" s="801"/>
      <c r="IK43" s="374"/>
      <c r="IL43" s="318">
        <v>23</v>
      </c>
      <c r="IM43" s="273"/>
      <c r="IN43" s="273"/>
      <c r="IO43" s="273"/>
      <c r="IP43" s="380"/>
    </row>
    <row r="44" spans="1:250" ht="45" customHeight="1" x14ac:dyDescent="0.25">
      <c r="A44" s="717"/>
      <c r="B44" s="1132" t="s">
        <v>550</v>
      </c>
      <c r="C44" s="1132"/>
      <c r="D44" s="655">
        <v>20</v>
      </c>
      <c r="E44" s="707">
        <f>'К-дарь'!H37</f>
        <v>43990</v>
      </c>
      <c r="F44" s="655">
        <v>2</v>
      </c>
      <c r="G44" s="708"/>
      <c r="H44" s="708"/>
      <c r="I44" s="708"/>
      <c r="J44" s="709" t="s">
        <v>101</v>
      </c>
      <c r="K44" s="717"/>
      <c r="L44" s="1132" t="s">
        <v>550</v>
      </c>
      <c r="M44" s="1132"/>
      <c r="N44" s="800">
        <v>20</v>
      </c>
      <c r="O44" s="707">
        <f>E44</f>
        <v>43990</v>
      </c>
      <c r="P44" s="800">
        <v>2</v>
      </c>
      <c r="Q44" s="708"/>
      <c r="R44" s="708"/>
      <c r="S44" s="708"/>
      <c r="T44" s="709" t="s">
        <v>101</v>
      </c>
      <c r="U44" s="717"/>
      <c r="V44" s="1132" t="s">
        <v>550</v>
      </c>
      <c r="W44" s="1132"/>
      <c r="X44" s="800">
        <v>20</v>
      </c>
      <c r="Y44" s="707">
        <f>O44</f>
        <v>43990</v>
      </c>
      <c r="Z44" s="800">
        <v>2</v>
      </c>
      <c r="AA44" s="708"/>
      <c r="AB44" s="708"/>
      <c r="AC44" s="708"/>
      <c r="AD44" s="709" t="s">
        <v>101</v>
      </c>
      <c r="AE44" s="717"/>
      <c r="AF44" s="1132" t="s">
        <v>550</v>
      </c>
      <c r="AG44" s="1132"/>
      <c r="AH44" s="800">
        <v>20</v>
      </c>
      <c r="AI44" s="707">
        <f>Y44</f>
        <v>43990</v>
      </c>
      <c r="AJ44" s="800">
        <v>2</v>
      </c>
      <c r="AK44" s="708"/>
      <c r="AL44" s="708"/>
      <c r="AM44" s="708"/>
      <c r="AN44" s="709" t="s">
        <v>101</v>
      </c>
      <c r="AO44" s="717"/>
      <c r="AP44" s="1132" t="s">
        <v>550</v>
      </c>
      <c r="AQ44" s="1132"/>
      <c r="AR44" s="800">
        <v>20</v>
      </c>
      <c r="AS44" s="707">
        <f>AI44</f>
        <v>43990</v>
      </c>
      <c r="AT44" s="800">
        <v>2</v>
      </c>
      <c r="AU44" s="708"/>
      <c r="AV44" s="708"/>
      <c r="AW44" s="708"/>
      <c r="AX44" s="709" t="s">
        <v>101</v>
      </c>
      <c r="AY44" s="717"/>
      <c r="AZ44" s="1132" t="s">
        <v>550</v>
      </c>
      <c r="BA44" s="1132"/>
      <c r="BB44" s="800">
        <v>20</v>
      </c>
      <c r="BC44" s="707">
        <f>AS44</f>
        <v>43990</v>
      </c>
      <c r="BD44" s="800">
        <v>2</v>
      </c>
      <c r="BE44" s="708"/>
      <c r="BF44" s="708"/>
      <c r="BG44" s="708"/>
      <c r="BH44" s="709" t="s">
        <v>101</v>
      </c>
      <c r="BI44" s="717"/>
      <c r="BJ44" s="1132" t="s">
        <v>550</v>
      </c>
      <c r="BK44" s="1132"/>
      <c r="BL44" s="800">
        <v>20</v>
      </c>
      <c r="BM44" s="707">
        <f>'К-дарь'!H36</f>
        <v>43988</v>
      </c>
      <c r="BN44" s="800">
        <v>2</v>
      </c>
      <c r="BO44" s="708"/>
      <c r="BP44" s="708"/>
      <c r="BQ44" s="708"/>
      <c r="BR44" s="709" t="s">
        <v>101</v>
      </c>
      <c r="BS44" s="717"/>
      <c r="BT44" s="1132" t="s">
        <v>550</v>
      </c>
      <c r="BU44" s="1132"/>
      <c r="BV44" s="800">
        <v>20</v>
      </c>
      <c r="BW44" s="707">
        <f>BM44</f>
        <v>43988</v>
      </c>
      <c r="BX44" s="800">
        <v>2</v>
      </c>
      <c r="BY44" s="708"/>
      <c r="BZ44" s="708"/>
      <c r="CA44" s="708"/>
      <c r="CB44" s="709" t="s">
        <v>101</v>
      </c>
      <c r="CC44" s="717"/>
      <c r="CD44" s="1132" t="s">
        <v>550</v>
      </c>
      <c r="CE44" s="1132"/>
      <c r="CF44" s="800">
        <v>20</v>
      </c>
      <c r="CG44" s="707">
        <f>BW44</f>
        <v>43988</v>
      </c>
      <c r="CH44" s="800">
        <v>2</v>
      </c>
      <c r="CI44" s="708"/>
      <c r="CJ44" s="708"/>
      <c r="CK44" s="708"/>
      <c r="CL44" s="709" t="s">
        <v>101</v>
      </c>
      <c r="CM44" s="717"/>
      <c r="CN44" s="1132" t="s">
        <v>550</v>
      </c>
      <c r="CO44" s="1132"/>
      <c r="CP44" s="800">
        <v>20</v>
      </c>
      <c r="CQ44" s="707">
        <f>CG44</f>
        <v>43988</v>
      </c>
      <c r="CR44" s="800">
        <v>2</v>
      </c>
      <c r="CS44" s="708"/>
      <c r="CT44" s="708"/>
      <c r="CU44" s="708"/>
      <c r="CV44" s="709" t="s">
        <v>101</v>
      </c>
      <c r="CW44" s="717"/>
      <c r="CX44" s="1132" t="s">
        <v>550</v>
      </c>
      <c r="CY44" s="1132"/>
      <c r="CZ44" s="800">
        <v>20</v>
      </c>
      <c r="DA44" s="707">
        <f>CQ44</f>
        <v>43988</v>
      </c>
      <c r="DB44" s="800">
        <v>2</v>
      </c>
      <c r="DC44" s="708"/>
      <c r="DD44" s="708"/>
      <c r="DE44" s="708"/>
      <c r="DF44" s="709" t="s">
        <v>101</v>
      </c>
      <c r="DG44" s="717"/>
      <c r="DH44" s="1132" t="s">
        <v>550</v>
      </c>
      <c r="DI44" s="1132"/>
      <c r="DJ44" s="800">
        <v>20</v>
      </c>
      <c r="DK44" s="707">
        <f>DA44</f>
        <v>43988</v>
      </c>
      <c r="DL44" s="800">
        <v>2</v>
      </c>
      <c r="DM44" s="708"/>
      <c r="DN44" s="708"/>
      <c r="DO44" s="708"/>
      <c r="DP44" s="709" t="s">
        <v>101</v>
      </c>
      <c r="DQ44" s="717"/>
      <c r="DR44" s="1132" t="s">
        <v>550</v>
      </c>
      <c r="DS44" s="1132"/>
      <c r="DT44" s="800">
        <v>20</v>
      </c>
      <c r="DU44" s="707">
        <f>DK44</f>
        <v>43988</v>
      </c>
      <c r="DV44" s="800">
        <v>2</v>
      </c>
      <c r="DW44" s="708"/>
      <c r="DX44" s="708"/>
      <c r="DY44" s="708"/>
      <c r="DZ44" s="709" t="s">
        <v>101</v>
      </c>
      <c r="EA44" s="717"/>
      <c r="EB44" s="1132" t="s">
        <v>550</v>
      </c>
      <c r="EC44" s="1132"/>
      <c r="ED44" s="800">
        <v>20</v>
      </c>
      <c r="EE44" s="707">
        <f>DU44</f>
        <v>43988</v>
      </c>
      <c r="EF44" s="800">
        <v>2</v>
      </c>
      <c r="EG44" s="708"/>
      <c r="EH44" s="708"/>
      <c r="EI44" s="708"/>
      <c r="EJ44" s="709" t="s">
        <v>101</v>
      </c>
      <c r="EK44" s="717"/>
      <c r="EL44" s="1132" t="s">
        <v>550</v>
      </c>
      <c r="EM44" s="1132"/>
      <c r="EN44" s="800">
        <v>20</v>
      </c>
      <c r="EO44" s="707">
        <f>EE44</f>
        <v>43988</v>
      </c>
      <c r="EP44" s="800">
        <v>2</v>
      </c>
      <c r="EQ44" s="708"/>
      <c r="ER44" s="708"/>
      <c r="ES44" s="708"/>
      <c r="ET44" s="709" t="s">
        <v>101</v>
      </c>
      <c r="EU44" s="717"/>
      <c r="EV44" s="1132" t="s">
        <v>550</v>
      </c>
      <c r="EW44" s="1132"/>
      <c r="EX44" s="800">
        <v>20</v>
      </c>
      <c r="EY44" s="707">
        <f>EO44</f>
        <v>43988</v>
      </c>
      <c r="EZ44" s="800">
        <v>2</v>
      </c>
      <c r="FA44" s="708"/>
      <c r="FB44" s="708"/>
      <c r="FC44" s="708"/>
      <c r="FD44" s="709" t="s">
        <v>101</v>
      </c>
      <c r="FE44" s="717"/>
      <c r="FF44" s="1132" t="s">
        <v>550</v>
      </c>
      <c r="FG44" s="1132"/>
      <c r="FH44" s="800">
        <v>20</v>
      </c>
      <c r="FI44" s="707">
        <f>EY44</f>
        <v>43988</v>
      </c>
      <c r="FJ44" s="800">
        <v>2</v>
      </c>
      <c r="FK44" s="708"/>
      <c r="FL44" s="708"/>
      <c r="FM44" s="708"/>
      <c r="FN44" s="709" t="s">
        <v>101</v>
      </c>
      <c r="FO44" s="717"/>
      <c r="FP44" s="1132" t="s">
        <v>550</v>
      </c>
      <c r="FQ44" s="1132"/>
      <c r="FR44" s="800">
        <v>20</v>
      </c>
      <c r="FS44" s="707">
        <f>FI44</f>
        <v>43988</v>
      </c>
      <c r="FT44" s="800">
        <v>2</v>
      </c>
      <c r="FU44" s="708"/>
      <c r="FV44" s="708"/>
      <c r="FW44" s="708"/>
      <c r="FX44" s="709" t="s">
        <v>101</v>
      </c>
      <c r="FY44" s="717"/>
      <c r="FZ44" s="1132" t="s">
        <v>550</v>
      </c>
      <c r="GA44" s="1132"/>
      <c r="GB44" s="800">
        <v>20</v>
      </c>
      <c r="GC44" s="707">
        <f>'К-дарь'!H35</f>
        <v>43987</v>
      </c>
      <c r="GD44" s="800">
        <v>2</v>
      </c>
      <c r="GE44" s="708"/>
      <c r="GF44" s="708"/>
      <c r="GG44" s="708"/>
      <c r="GH44" s="709" t="s">
        <v>101</v>
      </c>
      <c r="GI44" s="717"/>
      <c r="GJ44" s="1132" t="s">
        <v>550</v>
      </c>
      <c r="GK44" s="1132"/>
      <c r="GL44" s="800">
        <v>20</v>
      </c>
      <c r="GM44" s="707">
        <f>GC44</f>
        <v>43987</v>
      </c>
      <c r="GN44" s="800">
        <v>2</v>
      </c>
      <c r="GO44" s="708"/>
      <c r="GP44" s="708"/>
      <c r="GQ44" s="708"/>
      <c r="GR44" s="709" t="s">
        <v>101</v>
      </c>
      <c r="GS44" s="717"/>
      <c r="GT44" s="1132" t="s">
        <v>550</v>
      </c>
      <c r="GU44" s="1132"/>
      <c r="GV44" s="800">
        <v>20</v>
      </c>
      <c r="GW44" s="707">
        <f>GM44</f>
        <v>43987</v>
      </c>
      <c r="GX44" s="800">
        <v>2</v>
      </c>
      <c r="GY44" s="708"/>
      <c r="GZ44" s="708"/>
      <c r="HA44" s="708"/>
      <c r="HB44" s="709" t="s">
        <v>101</v>
      </c>
      <c r="HC44" s="717"/>
      <c r="HD44" s="1132" t="s">
        <v>550</v>
      </c>
      <c r="HE44" s="1132"/>
      <c r="HF44" s="800">
        <v>20</v>
      </c>
      <c r="HG44" s="707">
        <f>GW44</f>
        <v>43987</v>
      </c>
      <c r="HH44" s="800">
        <v>2</v>
      </c>
      <c r="HI44" s="708"/>
      <c r="HJ44" s="708"/>
      <c r="HK44" s="708"/>
      <c r="HL44" s="709" t="s">
        <v>101</v>
      </c>
      <c r="HM44" s="717"/>
      <c r="HN44" s="1132" t="s">
        <v>550</v>
      </c>
      <c r="HO44" s="1132"/>
      <c r="HP44" s="800">
        <v>20</v>
      </c>
      <c r="HQ44" s="707">
        <f>HG44</f>
        <v>43987</v>
      </c>
      <c r="HR44" s="800">
        <v>2</v>
      </c>
      <c r="HS44" s="708"/>
      <c r="HT44" s="708"/>
      <c r="HU44" s="708"/>
      <c r="HV44" s="709" t="s">
        <v>101</v>
      </c>
      <c r="HW44" s="717"/>
      <c r="HX44" s="1132" t="s">
        <v>550</v>
      </c>
      <c r="HY44" s="1132"/>
      <c r="HZ44" s="800">
        <v>20</v>
      </c>
      <c r="IA44" s="707">
        <f>HQ44</f>
        <v>43987</v>
      </c>
      <c r="IB44" s="800">
        <v>2</v>
      </c>
      <c r="IC44" s="708"/>
      <c r="ID44" s="708"/>
      <c r="IE44" s="708"/>
      <c r="IF44" s="709" t="s">
        <v>101</v>
      </c>
      <c r="IG44" s="717"/>
      <c r="IH44" s="1132" t="s">
        <v>550</v>
      </c>
      <c r="II44" s="1132"/>
      <c r="IJ44" s="800">
        <v>20</v>
      </c>
      <c r="IK44" s="707">
        <f>IA44</f>
        <v>43987</v>
      </c>
      <c r="IL44" s="800">
        <v>2</v>
      </c>
      <c r="IM44" s="708"/>
      <c r="IN44" s="708"/>
      <c r="IO44" s="708"/>
      <c r="IP44" s="709" t="s">
        <v>101</v>
      </c>
    </row>
    <row r="45" spans="1:250" ht="45" customHeight="1" x14ac:dyDescent="0.25">
      <c r="A45" s="272"/>
      <c r="B45" s="1107" t="s">
        <v>550</v>
      </c>
      <c r="C45" s="1107"/>
      <c r="D45" s="572">
        <v>20</v>
      </c>
      <c r="E45" s="707">
        <f>'К-дарь'!H39</f>
        <v>43992</v>
      </c>
      <c r="F45" s="572">
        <v>2</v>
      </c>
      <c r="G45" s="273"/>
      <c r="H45" s="273"/>
      <c r="I45" s="273"/>
      <c r="J45" s="380" t="s">
        <v>101</v>
      </c>
      <c r="K45" s="272"/>
      <c r="L45" s="1107" t="s">
        <v>550</v>
      </c>
      <c r="M45" s="1107"/>
      <c r="N45" s="801">
        <v>20</v>
      </c>
      <c r="O45" s="707">
        <f t="shared" ref="O45:O56" si="48">E45</f>
        <v>43992</v>
      </c>
      <c r="P45" s="801">
        <v>2</v>
      </c>
      <c r="Q45" s="273"/>
      <c r="R45" s="273"/>
      <c r="S45" s="273"/>
      <c r="T45" s="380" t="s">
        <v>101</v>
      </c>
      <c r="U45" s="272"/>
      <c r="V45" s="1107" t="s">
        <v>550</v>
      </c>
      <c r="W45" s="1107"/>
      <c r="X45" s="801">
        <v>20</v>
      </c>
      <c r="Y45" s="707">
        <f t="shared" ref="Y45:Y56" si="49">O45</f>
        <v>43992</v>
      </c>
      <c r="Z45" s="801">
        <v>2</v>
      </c>
      <c r="AA45" s="273"/>
      <c r="AB45" s="273"/>
      <c r="AC45" s="273"/>
      <c r="AD45" s="380" t="s">
        <v>101</v>
      </c>
      <c r="AE45" s="272"/>
      <c r="AF45" s="1107" t="s">
        <v>550</v>
      </c>
      <c r="AG45" s="1107"/>
      <c r="AH45" s="801">
        <v>20</v>
      </c>
      <c r="AI45" s="707">
        <f t="shared" ref="AI45:AI56" si="50">Y45</f>
        <v>43992</v>
      </c>
      <c r="AJ45" s="801">
        <v>2</v>
      </c>
      <c r="AK45" s="273"/>
      <c r="AL45" s="273"/>
      <c r="AM45" s="273"/>
      <c r="AN45" s="380" t="s">
        <v>101</v>
      </c>
      <c r="AO45" s="272"/>
      <c r="AP45" s="1107" t="s">
        <v>550</v>
      </c>
      <c r="AQ45" s="1107"/>
      <c r="AR45" s="801">
        <v>20</v>
      </c>
      <c r="AS45" s="707">
        <f t="shared" ref="AS45:AS56" si="51">AI45</f>
        <v>43992</v>
      </c>
      <c r="AT45" s="801">
        <v>2</v>
      </c>
      <c r="AU45" s="273"/>
      <c r="AV45" s="273"/>
      <c r="AW45" s="273"/>
      <c r="AX45" s="380" t="s">
        <v>101</v>
      </c>
      <c r="AY45" s="272"/>
      <c r="AZ45" s="1107" t="s">
        <v>550</v>
      </c>
      <c r="BA45" s="1107"/>
      <c r="BB45" s="801">
        <v>20</v>
      </c>
      <c r="BC45" s="707">
        <f t="shared" ref="BC45:BC56" si="52">AS45</f>
        <v>43992</v>
      </c>
      <c r="BD45" s="801">
        <v>2</v>
      </c>
      <c r="BE45" s="273"/>
      <c r="BF45" s="273"/>
      <c r="BG45" s="273"/>
      <c r="BH45" s="380" t="s">
        <v>101</v>
      </c>
      <c r="BI45" s="272"/>
      <c r="BJ45" s="1107" t="s">
        <v>550</v>
      </c>
      <c r="BK45" s="1107"/>
      <c r="BL45" s="801">
        <v>20</v>
      </c>
      <c r="BM45" s="374">
        <f>BC45</f>
        <v>43992</v>
      </c>
      <c r="BN45" s="801">
        <v>2</v>
      </c>
      <c r="BO45" s="273"/>
      <c r="BP45" s="273"/>
      <c r="BQ45" s="273"/>
      <c r="BR45" s="380" t="s">
        <v>101</v>
      </c>
      <c r="BS45" s="272"/>
      <c r="BT45" s="1107" t="s">
        <v>550</v>
      </c>
      <c r="BU45" s="1107"/>
      <c r="BV45" s="801">
        <v>20</v>
      </c>
      <c r="BW45" s="707">
        <f>'К-дарь'!H38</f>
        <v>43991</v>
      </c>
      <c r="BX45" s="801">
        <v>2</v>
      </c>
      <c r="BY45" s="273"/>
      <c r="BZ45" s="273"/>
      <c r="CA45" s="273"/>
      <c r="CB45" s="380" t="s">
        <v>101</v>
      </c>
      <c r="CC45" s="272"/>
      <c r="CD45" s="1107" t="s">
        <v>550</v>
      </c>
      <c r="CE45" s="1107"/>
      <c r="CF45" s="801">
        <v>20</v>
      </c>
      <c r="CG45" s="707">
        <f t="shared" ref="CG45:CG56" si="53">BW45</f>
        <v>43991</v>
      </c>
      <c r="CH45" s="801">
        <v>2</v>
      </c>
      <c r="CI45" s="273"/>
      <c r="CJ45" s="273"/>
      <c r="CK45" s="273"/>
      <c r="CL45" s="380" t="s">
        <v>101</v>
      </c>
      <c r="CM45" s="272"/>
      <c r="CN45" s="1107" t="s">
        <v>550</v>
      </c>
      <c r="CO45" s="1107"/>
      <c r="CP45" s="801">
        <v>20</v>
      </c>
      <c r="CQ45" s="707">
        <f t="shared" ref="CQ45:CQ56" si="54">CG45</f>
        <v>43991</v>
      </c>
      <c r="CR45" s="801">
        <v>2</v>
      </c>
      <c r="CS45" s="273"/>
      <c r="CT45" s="273"/>
      <c r="CU45" s="273"/>
      <c r="CV45" s="380" t="s">
        <v>101</v>
      </c>
      <c r="CW45" s="272"/>
      <c r="CX45" s="1107" t="s">
        <v>550</v>
      </c>
      <c r="CY45" s="1107"/>
      <c r="CZ45" s="801">
        <v>20</v>
      </c>
      <c r="DA45" s="707">
        <f t="shared" ref="DA45:DA56" si="55">CQ45</f>
        <v>43991</v>
      </c>
      <c r="DB45" s="801">
        <v>2</v>
      </c>
      <c r="DC45" s="273"/>
      <c r="DD45" s="273"/>
      <c r="DE45" s="273"/>
      <c r="DF45" s="380" t="s">
        <v>101</v>
      </c>
      <c r="DG45" s="272"/>
      <c r="DH45" s="1107" t="s">
        <v>550</v>
      </c>
      <c r="DI45" s="1107"/>
      <c r="DJ45" s="801">
        <v>20</v>
      </c>
      <c r="DK45" s="707">
        <f t="shared" ref="DK45:DK56" si="56">DA45</f>
        <v>43991</v>
      </c>
      <c r="DL45" s="801">
        <v>2</v>
      </c>
      <c r="DM45" s="273"/>
      <c r="DN45" s="273"/>
      <c r="DO45" s="273"/>
      <c r="DP45" s="380" t="s">
        <v>101</v>
      </c>
      <c r="DQ45" s="272"/>
      <c r="DR45" s="1107" t="s">
        <v>550</v>
      </c>
      <c r="DS45" s="1107"/>
      <c r="DT45" s="801">
        <v>20</v>
      </c>
      <c r="DU45" s="707">
        <f t="shared" ref="DU45:DU56" si="57">DK45</f>
        <v>43991</v>
      </c>
      <c r="DV45" s="801">
        <v>2</v>
      </c>
      <c r="DW45" s="273"/>
      <c r="DX45" s="273"/>
      <c r="DY45" s="273"/>
      <c r="DZ45" s="380" t="s">
        <v>101</v>
      </c>
      <c r="EA45" s="272"/>
      <c r="EB45" s="1107" t="s">
        <v>550</v>
      </c>
      <c r="EC45" s="1107"/>
      <c r="ED45" s="801">
        <v>20</v>
      </c>
      <c r="EE45" s="707">
        <f t="shared" ref="EE45:EE56" si="58">DU45</f>
        <v>43991</v>
      </c>
      <c r="EF45" s="801">
        <v>2</v>
      </c>
      <c r="EG45" s="273"/>
      <c r="EH45" s="273"/>
      <c r="EI45" s="273"/>
      <c r="EJ45" s="380" t="s">
        <v>101</v>
      </c>
      <c r="EK45" s="272"/>
      <c r="EL45" s="1107" t="s">
        <v>550</v>
      </c>
      <c r="EM45" s="1107"/>
      <c r="EN45" s="801">
        <v>20</v>
      </c>
      <c r="EO45" s="707">
        <f t="shared" ref="EO45:EO56" si="59">EE45</f>
        <v>43991</v>
      </c>
      <c r="EP45" s="801">
        <v>2</v>
      </c>
      <c r="EQ45" s="273"/>
      <c r="ER45" s="273"/>
      <c r="ES45" s="273"/>
      <c r="ET45" s="380" t="s">
        <v>101</v>
      </c>
      <c r="EU45" s="272"/>
      <c r="EV45" s="1107" t="s">
        <v>550</v>
      </c>
      <c r="EW45" s="1107"/>
      <c r="EX45" s="801">
        <v>20</v>
      </c>
      <c r="EY45" s="707">
        <f t="shared" ref="EY45:EY56" si="60">EO45</f>
        <v>43991</v>
      </c>
      <c r="EZ45" s="801">
        <v>2</v>
      </c>
      <c r="FA45" s="273"/>
      <c r="FB45" s="273"/>
      <c r="FC45" s="273"/>
      <c r="FD45" s="380" t="s">
        <v>101</v>
      </c>
      <c r="FE45" s="272"/>
      <c r="FF45" s="1107" t="s">
        <v>550</v>
      </c>
      <c r="FG45" s="1107"/>
      <c r="FH45" s="801">
        <v>20</v>
      </c>
      <c r="FI45" s="707">
        <f t="shared" ref="FI45:FI56" si="61">EY45</f>
        <v>43991</v>
      </c>
      <c r="FJ45" s="801">
        <v>2</v>
      </c>
      <c r="FK45" s="273"/>
      <c r="FL45" s="273"/>
      <c r="FM45" s="273"/>
      <c r="FN45" s="380" t="s">
        <v>101</v>
      </c>
      <c r="FO45" s="272"/>
      <c r="FP45" s="1107" t="s">
        <v>550</v>
      </c>
      <c r="FQ45" s="1107"/>
      <c r="FR45" s="801">
        <v>20</v>
      </c>
      <c r="FS45" s="707">
        <f t="shared" ref="FS45:FS56" si="62">FI45</f>
        <v>43991</v>
      </c>
      <c r="FT45" s="801">
        <v>2</v>
      </c>
      <c r="FU45" s="273"/>
      <c r="FV45" s="273"/>
      <c r="FW45" s="273"/>
      <c r="FX45" s="380" t="s">
        <v>101</v>
      </c>
      <c r="FY45" s="272"/>
      <c r="FZ45" s="1107" t="s">
        <v>550</v>
      </c>
      <c r="GA45" s="1107"/>
      <c r="GB45" s="801">
        <v>20</v>
      </c>
      <c r="GC45" s="707">
        <f t="shared" ref="GC45:GC56" si="63">FS45</f>
        <v>43991</v>
      </c>
      <c r="GD45" s="801">
        <v>2</v>
      </c>
      <c r="GE45" s="273"/>
      <c r="GF45" s="273"/>
      <c r="GG45" s="273"/>
      <c r="GH45" s="380" t="s">
        <v>101</v>
      </c>
      <c r="GI45" s="272"/>
      <c r="GJ45" s="1107" t="s">
        <v>550</v>
      </c>
      <c r="GK45" s="1107"/>
      <c r="GL45" s="801">
        <v>20</v>
      </c>
      <c r="GM45" s="707">
        <f>'К-дарь'!H37</f>
        <v>43990</v>
      </c>
      <c r="GN45" s="801">
        <v>2</v>
      </c>
      <c r="GO45" s="273"/>
      <c r="GP45" s="273"/>
      <c r="GQ45" s="273"/>
      <c r="GR45" s="380" t="s">
        <v>101</v>
      </c>
      <c r="GS45" s="272"/>
      <c r="GT45" s="1107" t="s">
        <v>550</v>
      </c>
      <c r="GU45" s="1107"/>
      <c r="GV45" s="801">
        <v>20</v>
      </c>
      <c r="GW45" s="707">
        <f t="shared" ref="GW45:GW56" si="64">GM45</f>
        <v>43990</v>
      </c>
      <c r="GX45" s="801">
        <v>2</v>
      </c>
      <c r="GY45" s="273"/>
      <c r="GZ45" s="273"/>
      <c r="HA45" s="273"/>
      <c r="HB45" s="380" t="s">
        <v>101</v>
      </c>
      <c r="HC45" s="272"/>
      <c r="HD45" s="1107" t="s">
        <v>550</v>
      </c>
      <c r="HE45" s="1107"/>
      <c r="HF45" s="801">
        <v>20</v>
      </c>
      <c r="HG45" s="707">
        <f t="shared" ref="HG45:HG56" si="65">GW45</f>
        <v>43990</v>
      </c>
      <c r="HH45" s="801">
        <v>2</v>
      </c>
      <c r="HI45" s="273"/>
      <c r="HJ45" s="273"/>
      <c r="HK45" s="273"/>
      <c r="HL45" s="380" t="s">
        <v>101</v>
      </c>
      <c r="HM45" s="272"/>
      <c r="HN45" s="1107" t="s">
        <v>550</v>
      </c>
      <c r="HO45" s="1107"/>
      <c r="HP45" s="801">
        <v>20</v>
      </c>
      <c r="HQ45" s="707">
        <f t="shared" ref="HQ45:HQ56" si="66">HG45</f>
        <v>43990</v>
      </c>
      <c r="HR45" s="801">
        <v>2</v>
      </c>
      <c r="HS45" s="273"/>
      <c r="HT45" s="273"/>
      <c r="HU45" s="273"/>
      <c r="HV45" s="380" t="s">
        <v>101</v>
      </c>
      <c r="HW45" s="272"/>
      <c r="HX45" s="1107" t="s">
        <v>550</v>
      </c>
      <c r="HY45" s="1107"/>
      <c r="HZ45" s="801">
        <v>20</v>
      </c>
      <c r="IA45" s="707">
        <f t="shared" ref="IA45:IA56" si="67">HQ45</f>
        <v>43990</v>
      </c>
      <c r="IB45" s="801">
        <v>2</v>
      </c>
      <c r="IC45" s="273"/>
      <c r="ID45" s="273"/>
      <c r="IE45" s="273"/>
      <c r="IF45" s="380" t="s">
        <v>101</v>
      </c>
      <c r="IG45" s="272"/>
      <c r="IH45" s="1107" t="s">
        <v>550</v>
      </c>
      <c r="II45" s="1107"/>
      <c r="IJ45" s="801">
        <v>20</v>
      </c>
      <c r="IK45" s="707">
        <f t="shared" ref="IK45:IK56" si="68">IA45</f>
        <v>43990</v>
      </c>
      <c r="IL45" s="801">
        <v>2</v>
      </c>
      <c r="IM45" s="273"/>
      <c r="IN45" s="273"/>
      <c r="IO45" s="273"/>
      <c r="IP45" s="380" t="s">
        <v>101</v>
      </c>
    </row>
    <row r="46" spans="1:250" ht="45" customHeight="1" x14ac:dyDescent="0.25">
      <c r="A46" s="272"/>
      <c r="B46" s="1107" t="s">
        <v>550</v>
      </c>
      <c r="C46" s="1107"/>
      <c r="D46" s="572">
        <v>20</v>
      </c>
      <c r="E46" s="707">
        <f>'К-дарь'!H41</f>
        <v>43994</v>
      </c>
      <c r="F46" s="572">
        <v>2</v>
      </c>
      <c r="G46" s="273"/>
      <c r="H46" s="273"/>
      <c r="I46" s="273"/>
      <c r="J46" s="380" t="s">
        <v>101</v>
      </c>
      <c r="K46" s="272"/>
      <c r="L46" s="1107" t="s">
        <v>550</v>
      </c>
      <c r="M46" s="1107"/>
      <c r="N46" s="801">
        <v>20</v>
      </c>
      <c r="O46" s="707">
        <f t="shared" si="48"/>
        <v>43994</v>
      </c>
      <c r="P46" s="801">
        <v>2</v>
      </c>
      <c r="Q46" s="273"/>
      <c r="R46" s="273"/>
      <c r="S46" s="273"/>
      <c r="T46" s="380" t="s">
        <v>101</v>
      </c>
      <c r="U46" s="272"/>
      <c r="V46" s="1107" t="s">
        <v>550</v>
      </c>
      <c r="W46" s="1107"/>
      <c r="X46" s="801">
        <v>20</v>
      </c>
      <c r="Y46" s="707">
        <f t="shared" si="49"/>
        <v>43994</v>
      </c>
      <c r="Z46" s="801">
        <v>2</v>
      </c>
      <c r="AA46" s="273"/>
      <c r="AB46" s="273"/>
      <c r="AC46" s="273"/>
      <c r="AD46" s="380" t="s">
        <v>101</v>
      </c>
      <c r="AE46" s="272"/>
      <c r="AF46" s="1107" t="s">
        <v>550</v>
      </c>
      <c r="AG46" s="1107"/>
      <c r="AH46" s="801">
        <v>20</v>
      </c>
      <c r="AI46" s="707">
        <f t="shared" si="50"/>
        <v>43994</v>
      </c>
      <c r="AJ46" s="801">
        <v>2</v>
      </c>
      <c r="AK46" s="273"/>
      <c r="AL46" s="273"/>
      <c r="AM46" s="273"/>
      <c r="AN46" s="380" t="s">
        <v>101</v>
      </c>
      <c r="AO46" s="272"/>
      <c r="AP46" s="1107" t="s">
        <v>550</v>
      </c>
      <c r="AQ46" s="1107"/>
      <c r="AR46" s="801">
        <v>20</v>
      </c>
      <c r="AS46" s="707">
        <f t="shared" si="51"/>
        <v>43994</v>
      </c>
      <c r="AT46" s="801">
        <v>2</v>
      </c>
      <c r="AU46" s="273"/>
      <c r="AV46" s="273"/>
      <c r="AW46" s="273"/>
      <c r="AX46" s="380" t="s">
        <v>101</v>
      </c>
      <c r="AY46" s="272"/>
      <c r="AZ46" s="1107" t="s">
        <v>550</v>
      </c>
      <c r="BA46" s="1107"/>
      <c r="BB46" s="801">
        <v>20</v>
      </c>
      <c r="BC46" s="707">
        <f t="shared" si="52"/>
        <v>43994</v>
      </c>
      <c r="BD46" s="801">
        <v>2</v>
      </c>
      <c r="BE46" s="273"/>
      <c r="BF46" s="273"/>
      <c r="BG46" s="273"/>
      <c r="BH46" s="380" t="s">
        <v>101</v>
      </c>
      <c r="BI46" s="272"/>
      <c r="BJ46" s="1107" t="s">
        <v>550</v>
      </c>
      <c r="BK46" s="1107"/>
      <c r="BL46" s="801">
        <v>20</v>
      </c>
      <c r="BM46" s="374">
        <f t="shared" ref="BM46:BM56" si="69">BC46</f>
        <v>43994</v>
      </c>
      <c r="BN46" s="801">
        <v>2</v>
      </c>
      <c r="BO46" s="273"/>
      <c r="BP46" s="273"/>
      <c r="BQ46" s="273"/>
      <c r="BR46" s="380" t="s">
        <v>101</v>
      </c>
      <c r="BS46" s="272"/>
      <c r="BT46" s="1107" t="s">
        <v>550</v>
      </c>
      <c r="BU46" s="1107"/>
      <c r="BV46" s="801">
        <v>20</v>
      </c>
      <c r="BW46" s="707">
        <f t="shared" ref="BW46:BW56" si="70">BM46</f>
        <v>43994</v>
      </c>
      <c r="BX46" s="801">
        <v>2</v>
      </c>
      <c r="BY46" s="273"/>
      <c r="BZ46" s="273"/>
      <c r="CA46" s="273"/>
      <c r="CB46" s="380" t="s">
        <v>101</v>
      </c>
      <c r="CC46" s="272"/>
      <c r="CD46" s="1107" t="s">
        <v>550</v>
      </c>
      <c r="CE46" s="1107"/>
      <c r="CF46" s="801">
        <v>20</v>
      </c>
      <c r="CG46" s="707">
        <f>'К-дарь'!H40</f>
        <v>43993</v>
      </c>
      <c r="CH46" s="801">
        <v>2</v>
      </c>
      <c r="CI46" s="273"/>
      <c r="CJ46" s="273"/>
      <c r="CK46" s="273"/>
      <c r="CL46" s="380" t="s">
        <v>101</v>
      </c>
      <c r="CM46" s="272"/>
      <c r="CN46" s="1107" t="s">
        <v>550</v>
      </c>
      <c r="CO46" s="1107"/>
      <c r="CP46" s="801">
        <v>20</v>
      </c>
      <c r="CQ46" s="707">
        <f t="shared" si="54"/>
        <v>43993</v>
      </c>
      <c r="CR46" s="801">
        <v>2</v>
      </c>
      <c r="CS46" s="273"/>
      <c r="CT46" s="273"/>
      <c r="CU46" s="273"/>
      <c r="CV46" s="380" t="s">
        <v>101</v>
      </c>
      <c r="CW46" s="272"/>
      <c r="CX46" s="1107" t="s">
        <v>550</v>
      </c>
      <c r="CY46" s="1107"/>
      <c r="CZ46" s="801">
        <v>20</v>
      </c>
      <c r="DA46" s="707">
        <f t="shared" si="55"/>
        <v>43993</v>
      </c>
      <c r="DB46" s="801">
        <v>2</v>
      </c>
      <c r="DC46" s="273"/>
      <c r="DD46" s="273"/>
      <c r="DE46" s="273"/>
      <c r="DF46" s="380" t="s">
        <v>101</v>
      </c>
      <c r="DG46" s="272"/>
      <c r="DH46" s="1107" t="s">
        <v>550</v>
      </c>
      <c r="DI46" s="1107"/>
      <c r="DJ46" s="801">
        <v>20</v>
      </c>
      <c r="DK46" s="707">
        <f t="shared" si="56"/>
        <v>43993</v>
      </c>
      <c r="DL46" s="801">
        <v>2</v>
      </c>
      <c r="DM46" s="273"/>
      <c r="DN46" s="273"/>
      <c r="DO46" s="273"/>
      <c r="DP46" s="380" t="s">
        <v>101</v>
      </c>
      <c r="DQ46" s="272"/>
      <c r="DR46" s="1107" t="s">
        <v>550</v>
      </c>
      <c r="DS46" s="1107"/>
      <c r="DT46" s="801">
        <v>20</v>
      </c>
      <c r="DU46" s="707">
        <f t="shared" si="57"/>
        <v>43993</v>
      </c>
      <c r="DV46" s="801">
        <v>2</v>
      </c>
      <c r="DW46" s="273"/>
      <c r="DX46" s="273"/>
      <c r="DY46" s="273"/>
      <c r="DZ46" s="380" t="s">
        <v>101</v>
      </c>
      <c r="EA46" s="272"/>
      <c r="EB46" s="1107" t="s">
        <v>550</v>
      </c>
      <c r="EC46" s="1107"/>
      <c r="ED46" s="801">
        <v>20</v>
      </c>
      <c r="EE46" s="707">
        <f t="shared" si="58"/>
        <v>43993</v>
      </c>
      <c r="EF46" s="801">
        <v>2</v>
      </c>
      <c r="EG46" s="273"/>
      <c r="EH46" s="273"/>
      <c r="EI46" s="273"/>
      <c r="EJ46" s="380" t="s">
        <v>101</v>
      </c>
      <c r="EK46" s="272"/>
      <c r="EL46" s="1107" t="s">
        <v>550</v>
      </c>
      <c r="EM46" s="1107"/>
      <c r="EN46" s="801">
        <v>20</v>
      </c>
      <c r="EO46" s="707">
        <f t="shared" si="59"/>
        <v>43993</v>
      </c>
      <c r="EP46" s="801">
        <v>2</v>
      </c>
      <c r="EQ46" s="273"/>
      <c r="ER46" s="273"/>
      <c r="ES46" s="273"/>
      <c r="ET46" s="380" t="s">
        <v>101</v>
      </c>
      <c r="EU46" s="272"/>
      <c r="EV46" s="1107" t="s">
        <v>550</v>
      </c>
      <c r="EW46" s="1107"/>
      <c r="EX46" s="801">
        <v>20</v>
      </c>
      <c r="EY46" s="707">
        <f t="shared" si="60"/>
        <v>43993</v>
      </c>
      <c r="EZ46" s="801">
        <v>2</v>
      </c>
      <c r="FA46" s="273"/>
      <c r="FB46" s="273"/>
      <c r="FC46" s="273"/>
      <c r="FD46" s="380" t="s">
        <v>101</v>
      </c>
      <c r="FE46" s="272"/>
      <c r="FF46" s="1107" t="s">
        <v>550</v>
      </c>
      <c r="FG46" s="1107"/>
      <c r="FH46" s="801">
        <v>20</v>
      </c>
      <c r="FI46" s="707">
        <f t="shared" si="61"/>
        <v>43993</v>
      </c>
      <c r="FJ46" s="801">
        <v>2</v>
      </c>
      <c r="FK46" s="273"/>
      <c r="FL46" s="273"/>
      <c r="FM46" s="273"/>
      <c r="FN46" s="380" t="s">
        <v>101</v>
      </c>
      <c r="FO46" s="272"/>
      <c r="FP46" s="1107" t="s">
        <v>550</v>
      </c>
      <c r="FQ46" s="1107"/>
      <c r="FR46" s="801">
        <v>20</v>
      </c>
      <c r="FS46" s="707">
        <f t="shared" si="62"/>
        <v>43993</v>
      </c>
      <c r="FT46" s="801">
        <v>2</v>
      </c>
      <c r="FU46" s="273"/>
      <c r="FV46" s="273"/>
      <c r="FW46" s="273"/>
      <c r="FX46" s="380" t="s">
        <v>101</v>
      </c>
      <c r="FY46" s="272"/>
      <c r="FZ46" s="1107" t="s">
        <v>550</v>
      </c>
      <c r="GA46" s="1107"/>
      <c r="GB46" s="801">
        <v>20</v>
      </c>
      <c r="GC46" s="707">
        <f t="shared" si="63"/>
        <v>43993</v>
      </c>
      <c r="GD46" s="801">
        <v>2</v>
      </c>
      <c r="GE46" s="273"/>
      <c r="GF46" s="273"/>
      <c r="GG46" s="273"/>
      <c r="GH46" s="380" t="s">
        <v>101</v>
      </c>
      <c r="GI46" s="272"/>
      <c r="GJ46" s="1107" t="s">
        <v>550</v>
      </c>
      <c r="GK46" s="1107"/>
      <c r="GL46" s="801">
        <v>20</v>
      </c>
      <c r="GM46" s="707">
        <f t="shared" ref="GM46:GM56" si="71">GC46</f>
        <v>43993</v>
      </c>
      <c r="GN46" s="801">
        <v>2</v>
      </c>
      <c r="GO46" s="273"/>
      <c r="GP46" s="273"/>
      <c r="GQ46" s="273"/>
      <c r="GR46" s="380" t="s">
        <v>101</v>
      </c>
      <c r="GS46" s="272"/>
      <c r="GT46" s="1107" t="s">
        <v>550</v>
      </c>
      <c r="GU46" s="1107"/>
      <c r="GV46" s="801">
        <v>20</v>
      </c>
      <c r="GW46" s="707">
        <f>'К-дарь'!H39</f>
        <v>43992</v>
      </c>
      <c r="GX46" s="801">
        <v>2</v>
      </c>
      <c r="GY46" s="273"/>
      <c r="GZ46" s="273"/>
      <c r="HA46" s="273"/>
      <c r="HB46" s="380" t="s">
        <v>101</v>
      </c>
      <c r="HC46" s="272"/>
      <c r="HD46" s="1107" t="s">
        <v>550</v>
      </c>
      <c r="HE46" s="1107"/>
      <c r="HF46" s="801">
        <v>20</v>
      </c>
      <c r="HG46" s="707">
        <f t="shared" si="65"/>
        <v>43992</v>
      </c>
      <c r="HH46" s="801">
        <v>2</v>
      </c>
      <c r="HI46" s="273"/>
      <c r="HJ46" s="273"/>
      <c r="HK46" s="273"/>
      <c r="HL46" s="380" t="s">
        <v>101</v>
      </c>
      <c r="HM46" s="272"/>
      <c r="HN46" s="1107" t="s">
        <v>550</v>
      </c>
      <c r="HO46" s="1107"/>
      <c r="HP46" s="801">
        <v>20</v>
      </c>
      <c r="HQ46" s="707">
        <f t="shared" si="66"/>
        <v>43992</v>
      </c>
      <c r="HR46" s="801">
        <v>2</v>
      </c>
      <c r="HS46" s="273"/>
      <c r="HT46" s="273"/>
      <c r="HU46" s="273"/>
      <c r="HV46" s="380" t="s">
        <v>101</v>
      </c>
      <c r="HW46" s="272"/>
      <c r="HX46" s="1107" t="s">
        <v>550</v>
      </c>
      <c r="HY46" s="1107"/>
      <c r="HZ46" s="801">
        <v>20</v>
      </c>
      <c r="IA46" s="707">
        <f t="shared" si="67"/>
        <v>43992</v>
      </c>
      <c r="IB46" s="801">
        <v>2</v>
      </c>
      <c r="IC46" s="273"/>
      <c r="ID46" s="273"/>
      <c r="IE46" s="273"/>
      <c r="IF46" s="380" t="s">
        <v>101</v>
      </c>
      <c r="IG46" s="272"/>
      <c r="IH46" s="1107" t="s">
        <v>550</v>
      </c>
      <c r="II46" s="1107"/>
      <c r="IJ46" s="801">
        <v>20</v>
      </c>
      <c r="IK46" s="707">
        <f t="shared" si="68"/>
        <v>43992</v>
      </c>
      <c r="IL46" s="801">
        <v>2</v>
      </c>
      <c r="IM46" s="273"/>
      <c r="IN46" s="273"/>
      <c r="IO46" s="273"/>
      <c r="IP46" s="380" t="s">
        <v>101</v>
      </c>
    </row>
    <row r="47" spans="1:250" ht="45" customHeight="1" x14ac:dyDescent="0.25">
      <c r="A47" s="272"/>
      <c r="B47" s="1107" t="s">
        <v>550</v>
      </c>
      <c r="C47" s="1107"/>
      <c r="D47" s="572">
        <v>20</v>
      </c>
      <c r="E47" s="707">
        <f>'К-дарь'!H43</f>
        <v>43997</v>
      </c>
      <c r="F47" s="572">
        <v>2</v>
      </c>
      <c r="G47" s="273"/>
      <c r="H47" s="273"/>
      <c r="I47" s="273"/>
      <c r="J47" s="380" t="s">
        <v>101</v>
      </c>
      <c r="K47" s="272"/>
      <c r="L47" s="1107" t="s">
        <v>550</v>
      </c>
      <c r="M47" s="1107"/>
      <c r="N47" s="801">
        <v>20</v>
      </c>
      <c r="O47" s="707">
        <f t="shared" si="48"/>
        <v>43997</v>
      </c>
      <c r="P47" s="801">
        <v>2</v>
      </c>
      <c r="Q47" s="273"/>
      <c r="R47" s="273"/>
      <c r="S47" s="273"/>
      <c r="T47" s="380" t="s">
        <v>101</v>
      </c>
      <c r="U47" s="272"/>
      <c r="V47" s="1107" t="s">
        <v>550</v>
      </c>
      <c r="W47" s="1107"/>
      <c r="X47" s="801">
        <v>20</v>
      </c>
      <c r="Y47" s="707">
        <f t="shared" si="49"/>
        <v>43997</v>
      </c>
      <c r="Z47" s="801">
        <v>2</v>
      </c>
      <c r="AA47" s="273"/>
      <c r="AB47" s="273"/>
      <c r="AC47" s="273"/>
      <c r="AD47" s="380" t="s">
        <v>101</v>
      </c>
      <c r="AE47" s="272"/>
      <c r="AF47" s="1107" t="s">
        <v>550</v>
      </c>
      <c r="AG47" s="1107"/>
      <c r="AH47" s="801">
        <v>20</v>
      </c>
      <c r="AI47" s="707">
        <f t="shared" si="50"/>
        <v>43997</v>
      </c>
      <c r="AJ47" s="801">
        <v>2</v>
      </c>
      <c r="AK47" s="273"/>
      <c r="AL47" s="273"/>
      <c r="AM47" s="273"/>
      <c r="AN47" s="380" t="s">
        <v>101</v>
      </c>
      <c r="AO47" s="272"/>
      <c r="AP47" s="1107" t="s">
        <v>550</v>
      </c>
      <c r="AQ47" s="1107"/>
      <c r="AR47" s="801">
        <v>20</v>
      </c>
      <c r="AS47" s="707">
        <f t="shared" si="51"/>
        <v>43997</v>
      </c>
      <c r="AT47" s="801">
        <v>2</v>
      </c>
      <c r="AU47" s="273"/>
      <c r="AV47" s="273"/>
      <c r="AW47" s="273"/>
      <c r="AX47" s="380" t="s">
        <v>101</v>
      </c>
      <c r="AY47" s="272"/>
      <c r="AZ47" s="1107" t="s">
        <v>550</v>
      </c>
      <c r="BA47" s="1107"/>
      <c r="BB47" s="801">
        <v>20</v>
      </c>
      <c r="BC47" s="707">
        <f t="shared" si="52"/>
        <v>43997</v>
      </c>
      <c r="BD47" s="801">
        <v>2</v>
      </c>
      <c r="BE47" s="273"/>
      <c r="BF47" s="273"/>
      <c r="BG47" s="273"/>
      <c r="BH47" s="380" t="s">
        <v>101</v>
      </c>
      <c r="BI47" s="272"/>
      <c r="BJ47" s="1107" t="s">
        <v>550</v>
      </c>
      <c r="BK47" s="1107"/>
      <c r="BL47" s="801">
        <v>20</v>
      </c>
      <c r="BM47" s="374">
        <f t="shared" si="69"/>
        <v>43997</v>
      </c>
      <c r="BN47" s="801">
        <v>2</v>
      </c>
      <c r="BO47" s="273"/>
      <c r="BP47" s="273"/>
      <c r="BQ47" s="273"/>
      <c r="BR47" s="380" t="s">
        <v>101</v>
      </c>
      <c r="BS47" s="272"/>
      <c r="BT47" s="1107" t="s">
        <v>550</v>
      </c>
      <c r="BU47" s="1107"/>
      <c r="BV47" s="801">
        <v>20</v>
      </c>
      <c r="BW47" s="707">
        <f t="shared" si="70"/>
        <v>43997</v>
      </c>
      <c r="BX47" s="801">
        <v>2</v>
      </c>
      <c r="BY47" s="273"/>
      <c r="BZ47" s="273"/>
      <c r="CA47" s="273"/>
      <c r="CB47" s="380" t="s">
        <v>101</v>
      </c>
      <c r="CC47" s="272"/>
      <c r="CD47" s="1107" t="s">
        <v>550</v>
      </c>
      <c r="CE47" s="1107"/>
      <c r="CF47" s="801">
        <v>20</v>
      </c>
      <c r="CG47" s="707">
        <f t="shared" si="53"/>
        <v>43997</v>
      </c>
      <c r="CH47" s="801">
        <v>2</v>
      </c>
      <c r="CI47" s="273"/>
      <c r="CJ47" s="273"/>
      <c r="CK47" s="273"/>
      <c r="CL47" s="380" t="s">
        <v>101</v>
      </c>
      <c r="CM47" s="272"/>
      <c r="CN47" s="1107" t="s">
        <v>550</v>
      </c>
      <c r="CO47" s="1107"/>
      <c r="CP47" s="801">
        <v>20</v>
      </c>
      <c r="CQ47" s="707">
        <f>'К-дарь'!H42</f>
        <v>43995</v>
      </c>
      <c r="CR47" s="801">
        <v>2</v>
      </c>
      <c r="CS47" s="273"/>
      <c r="CT47" s="273"/>
      <c r="CU47" s="273"/>
      <c r="CV47" s="380" t="s">
        <v>101</v>
      </c>
      <c r="CW47" s="272"/>
      <c r="CX47" s="1107" t="s">
        <v>550</v>
      </c>
      <c r="CY47" s="1107"/>
      <c r="CZ47" s="801">
        <v>20</v>
      </c>
      <c r="DA47" s="707">
        <f t="shared" si="55"/>
        <v>43995</v>
      </c>
      <c r="DB47" s="801">
        <v>2</v>
      </c>
      <c r="DC47" s="273"/>
      <c r="DD47" s="273"/>
      <c r="DE47" s="273"/>
      <c r="DF47" s="380" t="s">
        <v>101</v>
      </c>
      <c r="DG47" s="272"/>
      <c r="DH47" s="1107" t="s">
        <v>550</v>
      </c>
      <c r="DI47" s="1107"/>
      <c r="DJ47" s="801">
        <v>20</v>
      </c>
      <c r="DK47" s="707">
        <f t="shared" si="56"/>
        <v>43995</v>
      </c>
      <c r="DL47" s="801">
        <v>2</v>
      </c>
      <c r="DM47" s="273"/>
      <c r="DN47" s="273"/>
      <c r="DO47" s="273"/>
      <c r="DP47" s="380" t="s">
        <v>101</v>
      </c>
      <c r="DQ47" s="272"/>
      <c r="DR47" s="1107" t="s">
        <v>550</v>
      </c>
      <c r="DS47" s="1107"/>
      <c r="DT47" s="801">
        <v>20</v>
      </c>
      <c r="DU47" s="707">
        <f t="shared" si="57"/>
        <v>43995</v>
      </c>
      <c r="DV47" s="801">
        <v>2</v>
      </c>
      <c r="DW47" s="273"/>
      <c r="DX47" s="273"/>
      <c r="DY47" s="273"/>
      <c r="DZ47" s="380" t="s">
        <v>101</v>
      </c>
      <c r="EA47" s="272"/>
      <c r="EB47" s="1107" t="s">
        <v>550</v>
      </c>
      <c r="EC47" s="1107"/>
      <c r="ED47" s="801">
        <v>20</v>
      </c>
      <c r="EE47" s="707">
        <f t="shared" si="58"/>
        <v>43995</v>
      </c>
      <c r="EF47" s="801">
        <v>2</v>
      </c>
      <c r="EG47" s="273"/>
      <c r="EH47" s="273"/>
      <c r="EI47" s="273"/>
      <c r="EJ47" s="380" t="s">
        <v>101</v>
      </c>
      <c r="EK47" s="272"/>
      <c r="EL47" s="1107" t="s">
        <v>550</v>
      </c>
      <c r="EM47" s="1107"/>
      <c r="EN47" s="801">
        <v>20</v>
      </c>
      <c r="EO47" s="707">
        <f t="shared" si="59"/>
        <v>43995</v>
      </c>
      <c r="EP47" s="801">
        <v>2</v>
      </c>
      <c r="EQ47" s="273"/>
      <c r="ER47" s="273"/>
      <c r="ES47" s="273"/>
      <c r="ET47" s="380" t="s">
        <v>101</v>
      </c>
      <c r="EU47" s="272"/>
      <c r="EV47" s="1107" t="s">
        <v>550</v>
      </c>
      <c r="EW47" s="1107"/>
      <c r="EX47" s="801">
        <v>20</v>
      </c>
      <c r="EY47" s="707">
        <f t="shared" si="60"/>
        <v>43995</v>
      </c>
      <c r="EZ47" s="801">
        <v>2</v>
      </c>
      <c r="FA47" s="273"/>
      <c r="FB47" s="273"/>
      <c r="FC47" s="273"/>
      <c r="FD47" s="380" t="s">
        <v>101</v>
      </c>
      <c r="FE47" s="272"/>
      <c r="FF47" s="1107" t="s">
        <v>550</v>
      </c>
      <c r="FG47" s="1107"/>
      <c r="FH47" s="801">
        <v>20</v>
      </c>
      <c r="FI47" s="707">
        <f t="shared" si="61"/>
        <v>43995</v>
      </c>
      <c r="FJ47" s="801">
        <v>2</v>
      </c>
      <c r="FK47" s="273"/>
      <c r="FL47" s="273"/>
      <c r="FM47" s="273"/>
      <c r="FN47" s="380" t="s">
        <v>101</v>
      </c>
      <c r="FO47" s="272"/>
      <c r="FP47" s="1107" t="s">
        <v>550</v>
      </c>
      <c r="FQ47" s="1107"/>
      <c r="FR47" s="801">
        <v>20</v>
      </c>
      <c r="FS47" s="707">
        <f t="shared" si="62"/>
        <v>43995</v>
      </c>
      <c r="FT47" s="801">
        <v>2</v>
      </c>
      <c r="FU47" s="273"/>
      <c r="FV47" s="273"/>
      <c r="FW47" s="273"/>
      <c r="FX47" s="380" t="s">
        <v>101</v>
      </c>
      <c r="FY47" s="272"/>
      <c r="FZ47" s="1107" t="s">
        <v>550</v>
      </c>
      <c r="GA47" s="1107"/>
      <c r="GB47" s="801">
        <v>20</v>
      </c>
      <c r="GC47" s="707">
        <f t="shared" si="63"/>
        <v>43995</v>
      </c>
      <c r="GD47" s="801">
        <v>2</v>
      </c>
      <c r="GE47" s="273"/>
      <c r="GF47" s="273"/>
      <c r="GG47" s="273"/>
      <c r="GH47" s="380" t="s">
        <v>101</v>
      </c>
      <c r="GI47" s="272"/>
      <c r="GJ47" s="1107" t="s">
        <v>550</v>
      </c>
      <c r="GK47" s="1107"/>
      <c r="GL47" s="801">
        <v>20</v>
      </c>
      <c r="GM47" s="707">
        <f t="shared" si="71"/>
        <v>43995</v>
      </c>
      <c r="GN47" s="801">
        <v>2</v>
      </c>
      <c r="GO47" s="273"/>
      <c r="GP47" s="273"/>
      <c r="GQ47" s="273"/>
      <c r="GR47" s="380" t="s">
        <v>101</v>
      </c>
      <c r="GS47" s="272"/>
      <c r="GT47" s="1107" t="s">
        <v>550</v>
      </c>
      <c r="GU47" s="1107"/>
      <c r="GV47" s="801">
        <v>20</v>
      </c>
      <c r="GW47" s="707">
        <f t="shared" si="64"/>
        <v>43995</v>
      </c>
      <c r="GX47" s="801">
        <v>2</v>
      </c>
      <c r="GY47" s="273"/>
      <c r="GZ47" s="273"/>
      <c r="HA47" s="273"/>
      <c r="HB47" s="380" t="s">
        <v>101</v>
      </c>
      <c r="HC47" s="272"/>
      <c r="HD47" s="1107" t="s">
        <v>550</v>
      </c>
      <c r="HE47" s="1107"/>
      <c r="HF47" s="801">
        <v>20</v>
      </c>
      <c r="HG47" s="707">
        <f>'К-дарь'!H41</f>
        <v>43994</v>
      </c>
      <c r="HH47" s="801">
        <v>2</v>
      </c>
      <c r="HI47" s="273"/>
      <c r="HJ47" s="273"/>
      <c r="HK47" s="273"/>
      <c r="HL47" s="380" t="s">
        <v>101</v>
      </c>
      <c r="HM47" s="272"/>
      <c r="HN47" s="1107" t="s">
        <v>550</v>
      </c>
      <c r="HO47" s="1107"/>
      <c r="HP47" s="801">
        <v>20</v>
      </c>
      <c r="HQ47" s="707">
        <f t="shared" si="66"/>
        <v>43994</v>
      </c>
      <c r="HR47" s="801">
        <v>2</v>
      </c>
      <c r="HS47" s="273"/>
      <c r="HT47" s="273"/>
      <c r="HU47" s="273"/>
      <c r="HV47" s="380" t="s">
        <v>101</v>
      </c>
      <c r="HW47" s="272"/>
      <c r="HX47" s="1107" t="s">
        <v>550</v>
      </c>
      <c r="HY47" s="1107"/>
      <c r="HZ47" s="801">
        <v>20</v>
      </c>
      <c r="IA47" s="707">
        <f t="shared" si="67"/>
        <v>43994</v>
      </c>
      <c r="IB47" s="801">
        <v>2</v>
      </c>
      <c r="IC47" s="273"/>
      <c r="ID47" s="273"/>
      <c r="IE47" s="273"/>
      <c r="IF47" s="380" t="s">
        <v>101</v>
      </c>
      <c r="IG47" s="272"/>
      <c r="IH47" s="1107" t="s">
        <v>550</v>
      </c>
      <c r="II47" s="1107"/>
      <c r="IJ47" s="801">
        <v>20</v>
      </c>
      <c r="IK47" s="707">
        <f t="shared" si="68"/>
        <v>43994</v>
      </c>
      <c r="IL47" s="801">
        <v>2</v>
      </c>
      <c r="IM47" s="273"/>
      <c r="IN47" s="273"/>
      <c r="IO47" s="273"/>
      <c r="IP47" s="380" t="s">
        <v>101</v>
      </c>
    </row>
    <row r="48" spans="1:250" ht="45" customHeight="1" x14ac:dyDescent="0.25">
      <c r="A48" s="272"/>
      <c r="B48" s="1107" t="s">
        <v>550</v>
      </c>
      <c r="C48" s="1107"/>
      <c r="D48" s="572">
        <v>20</v>
      </c>
      <c r="E48" s="707">
        <f>'К-дарь'!H45</f>
        <v>43999</v>
      </c>
      <c r="F48" s="572">
        <v>2</v>
      </c>
      <c r="G48" s="273"/>
      <c r="H48" s="273"/>
      <c r="I48" s="273"/>
      <c r="J48" s="380" t="s">
        <v>101</v>
      </c>
      <c r="K48" s="272"/>
      <c r="L48" s="1107" t="s">
        <v>550</v>
      </c>
      <c r="M48" s="1107"/>
      <c r="N48" s="801">
        <v>20</v>
      </c>
      <c r="O48" s="707">
        <f t="shared" si="48"/>
        <v>43999</v>
      </c>
      <c r="P48" s="801">
        <v>2</v>
      </c>
      <c r="Q48" s="273"/>
      <c r="R48" s="273"/>
      <c r="S48" s="273"/>
      <c r="T48" s="380" t="s">
        <v>101</v>
      </c>
      <c r="U48" s="272"/>
      <c r="V48" s="1107" t="s">
        <v>550</v>
      </c>
      <c r="W48" s="1107"/>
      <c r="X48" s="801">
        <v>20</v>
      </c>
      <c r="Y48" s="707">
        <f t="shared" si="49"/>
        <v>43999</v>
      </c>
      <c r="Z48" s="801">
        <v>2</v>
      </c>
      <c r="AA48" s="273"/>
      <c r="AB48" s="273"/>
      <c r="AC48" s="273"/>
      <c r="AD48" s="380" t="s">
        <v>101</v>
      </c>
      <c r="AE48" s="272"/>
      <c r="AF48" s="1107" t="s">
        <v>550</v>
      </c>
      <c r="AG48" s="1107"/>
      <c r="AH48" s="801">
        <v>20</v>
      </c>
      <c r="AI48" s="707">
        <f t="shared" si="50"/>
        <v>43999</v>
      </c>
      <c r="AJ48" s="801">
        <v>2</v>
      </c>
      <c r="AK48" s="273"/>
      <c r="AL48" s="273"/>
      <c r="AM48" s="273"/>
      <c r="AN48" s="380" t="s">
        <v>101</v>
      </c>
      <c r="AO48" s="272"/>
      <c r="AP48" s="1107" t="s">
        <v>550</v>
      </c>
      <c r="AQ48" s="1107"/>
      <c r="AR48" s="801">
        <v>20</v>
      </c>
      <c r="AS48" s="707">
        <f t="shared" si="51"/>
        <v>43999</v>
      </c>
      <c r="AT48" s="801">
        <v>2</v>
      </c>
      <c r="AU48" s="273"/>
      <c r="AV48" s="273"/>
      <c r="AW48" s="273"/>
      <c r="AX48" s="380" t="s">
        <v>101</v>
      </c>
      <c r="AY48" s="272"/>
      <c r="AZ48" s="1107" t="s">
        <v>550</v>
      </c>
      <c r="BA48" s="1107"/>
      <c r="BB48" s="801">
        <v>20</v>
      </c>
      <c r="BC48" s="707">
        <f t="shared" si="52"/>
        <v>43999</v>
      </c>
      <c r="BD48" s="801">
        <v>2</v>
      </c>
      <c r="BE48" s="273"/>
      <c r="BF48" s="273"/>
      <c r="BG48" s="273"/>
      <c r="BH48" s="380" t="s">
        <v>101</v>
      </c>
      <c r="BI48" s="272"/>
      <c r="BJ48" s="1107" t="s">
        <v>550</v>
      </c>
      <c r="BK48" s="1107"/>
      <c r="BL48" s="801">
        <v>20</v>
      </c>
      <c r="BM48" s="374">
        <f t="shared" si="69"/>
        <v>43999</v>
      </c>
      <c r="BN48" s="801">
        <v>2</v>
      </c>
      <c r="BO48" s="273"/>
      <c r="BP48" s="273"/>
      <c r="BQ48" s="273"/>
      <c r="BR48" s="380" t="s">
        <v>101</v>
      </c>
      <c r="BS48" s="272"/>
      <c r="BT48" s="1107" t="s">
        <v>550</v>
      </c>
      <c r="BU48" s="1107"/>
      <c r="BV48" s="801">
        <v>20</v>
      </c>
      <c r="BW48" s="707">
        <f t="shared" si="70"/>
        <v>43999</v>
      </c>
      <c r="BX48" s="801">
        <v>2</v>
      </c>
      <c r="BY48" s="273"/>
      <c r="BZ48" s="273"/>
      <c r="CA48" s="273"/>
      <c r="CB48" s="380" t="s">
        <v>101</v>
      </c>
      <c r="CC48" s="272"/>
      <c r="CD48" s="1107" t="s">
        <v>550</v>
      </c>
      <c r="CE48" s="1107"/>
      <c r="CF48" s="801">
        <v>20</v>
      </c>
      <c r="CG48" s="707">
        <f t="shared" si="53"/>
        <v>43999</v>
      </c>
      <c r="CH48" s="801">
        <v>2</v>
      </c>
      <c r="CI48" s="273"/>
      <c r="CJ48" s="273"/>
      <c r="CK48" s="273"/>
      <c r="CL48" s="380" t="s">
        <v>101</v>
      </c>
      <c r="CM48" s="272"/>
      <c r="CN48" s="1107" t="s">
        <v>550</v>
      </c>
      <c r="CO48" s="1107"/>
      <c r="CP48" s="801">
        <v>20</v>
      </c>
      <c r="CQ48" s="707">
        <f t="shared" si="54"/>
        <v>43999</v>
      </c>
      <c r="CR48" s="801">
        <v>2</v>
      </c>
      <c r="CS48" s="273"/>
      <c r="CT48" s="273"/>
      <c r="CU48" s="273"/>
      <c r="CV48" s="380" t="s">
        <v>101</v>
      </c>
      <c r="CW48" s="272"/>
      <c r="CX48" s="1107" t="s">
        <v>550</v>
      </c>
      <c r="CY48" s="1107"/>
      <c r="CZ48" s="801">
        <v>20</v>
      </c>
      <c r="DA48" s="707">
        <f>'К-дарь'!H44</f>
        <v>43998</v>
      </c>
      <c r="DB48" s="801">
        <v>2</v>
      </c>
      <c r="DC48" s="273"/>
      <c r="DD48" s="273"/>
      <c r="DE48" s="273"/>
      <c r="DF48" s="380" t="s">
        <v>101</v>
      </c>
      <c r="DG48" s="272"/>
      <c r="DH48" s="1107" t="s">
        <v>550</v>
      </c>
      <c r="DI48" s="1107"/>
      <c r="DJ48" s="801">
        <v>20</v>
      </c>
      <c r="DK48" s="707">
        <f t="shared" si="56"/>
        <v>43998</v>
      </c>
      <c r="DL48" s="801">
        <v>2</v>
      </c>
      <c r="DM48" s="273"/>
      <c r="DN48" s="273"/>
      <c r="DO48" s="273"/>
      <c r="DP48" s="380" t="s">
        <v>101</v>
      </c>
      <c r="DQ48" s="272"/>
      <c r="DR48" s="1107" t="s">
        <v>550</v>
      </c>
      <c r="DS48" s="1107"/>
      <c r="DT48" s="801">
        <v>20</v>
      </c>
      <c r="DU48" s="707">
        <f t="shared" si="57"/>
        <v>43998</v>
      </c>
      <c r="DV48" s="801">
        <v>2</v>
      </c>
      <c r="DW48" s="273"/>
      <c r="DX48" s="273"/>
      <c r="DY48" s="273"/>
      <c r="DZ48" s="380" t="s">
        <v>101</v>
      </c>
      <c r="EA48" s="272"/>
      <c r="EB48" s="1107" t="s">
        <v>550</v>
      </c>
      <c r="EC48" s="1107"/>
      <c r="ED48" s="801">
        <v>20</v>
      </c>
      <c r="EE48" s="707">
        <f t="shared" si="58"/>
        <v>43998</v>
      </c>
      <c r="EF48" s="801">
        <v>2</v>
      </c>
      <c r="EG48" s="273"/>
      <c r="EH48" s="273"/>
      <c r="EI48" s="273"/>
      <c r="EJ48" s="380" t="s">
        <v>101</v>
      </c>
      <c r="EK48" s="272"/>
      <c r="EL48" s="1107" t="s">
        <v>550</v>
      </c>
      <c r="EM48" s="1107"/>
      <c r="EN48" s="801">
        <v>20</v>
      </c>
      <c r="EO48" s="707">
        <f t="shared" si="59"/>
        <v>43998</v>
      </c>
      <c r="EP48" s="801">
        <v>2</v>
      </c>
      <c r="EQ48" s="273"/>
      <c r="ER48" s="273"/>
      <c r="ES48" s="273"/>
      <c r="ET48" s="380" t="s">
        <v>101</v>
      </c>
      <c r="EU48" s="272"/>
      <c r="EV48" s="1107" t="s">
        <v>550</v>
      </c>
      <c r="EW48" s="1107"/>
      <c r="EX48" s="801">
        <v>20</v>
      </c>
      <c r="EY48" s="707">
        <f t="shared" si="60"/>
        <v>43998</v>
      </c>
      <c r="EZ48" s="801">
        <v>2</v>
      </c>
      <c r="FA48" s="273"/>
      <c r="FB48" s="273"/>
      <c r="FC48" s="273"/>
      <c r="FD48" s="380" t="s">
        <v>101</v>
      </c>
      <c r="FE48" s="272"/>
      <c r="FF48" s="1107" t="s">
        <v>550</v>
      </c>
      <c r="FG48" s="1107"/>
      <c r="FH48" s="801">
        <v>20</v>
      </c>
      <c r="FI48" s="707">
        <f t="shared" si="61"/>
        <v>43998</v>
      </c>
      <c r="FJ48" s="801">
        <v>2</v>
      </c>
      <c r="FK48" s="273"/>
      <c r="FL48" s="273"/>
      <c r="FM48" s="273"/>
      <c r="FN48" s="380" t="s">
        <v>101</v>
      </c>
      <c r="FO48" s="272"/>
      <c r="FP48" s="1107" t="s">
        <v>550</v>
      </c>
      <c r="FQ48" s="1107"/>
      <c r="FR48" s="801">
        <v>20</v>
      </c>
      <c r="FS48" s="707">
        <f t="shared" si="62"/>
        <v>43998</v>
      </c>
      <c r="FT48" s="801">
        <v>2</v>
      </c>
      <c r="FU48" s="273"/>
      <c r="FV48" s="273"/>
      <c r="FW48" s="273"/>
      <c r="FX48" s="380" t="s">
        <v>101</v>
      </c>
      <c r="FY48" s="272"/>
      <c r="FZ48" s="1107" t="s">
        <v>550</v>
      </c>
      <c r="GA48" s="1107"/>
      <c r="GB48" s="801">
        <v>20</v>
      </c>
      <c r="GC48" s="707">
        <f t="shared" si="63"/>
        <v>43998</v>
      </c>
      <c r="GD48" s="801">
        <v>2</v>
      </c>
      <c r="GE48" s="273"/>
      <c r="GF48" s="273"/>
      <c r="GG48" s="273"/>
      <c r="GH48" s="380" t="s">
        <v>101</v>
      </c>
      <c r="GI48" s="272"/>
      <c r="GJ48" s="1107" t="s">
        <v>550</v>
      </c>
      <c r="GK48" s="1107"/>
      <c r="GL48" s="801">
        <v>20</v>
      </c>
      <c r="GM48" s="707">
        <f t="shared" si="71"/>
        <v>43998</v>
      </c>
      <c r="GN48" s="801">
        <v>2</v>
      </c>
      <c r="GO48" s="273"/>
      <c r="GP48" s="273"/>
      <c r="GQ48" s="273"/>
      <c r="GR48" s="380" t="s">
        <v>101</v>
      </c>
      <c r="GS48" s="272"/>
      <c r="GT48" s="1107" t="s">
        <v>550</v>
      </c>
      <c r="GU48" s="1107"/>
      <c r="GV48" s="801">
        <v>20</v>
      </c>
      <c r="GW48" s="707">
        <f t="shared" si="64"/>
        <v>43998</v>
      </c>
      <c r="GX48" s="801">
        <v>2</v>
      </c>
      <c r="GY48" s="273"/>
      <c r="GZ48" s="273"/>
      <c r="HA48" s="273"/>
      <c r="HB48" s="380" t="s">
        <v>101</v>
      </c>
      <c r="HC48" s="272"/>
      <c r="HD48" s="1107" t="s">
        <v>550</v>
      </c>
      <c r="HE48" s="1107"/>
      <c r="HF48" s="801">
        <v>20</v>
      </c>
      <c r="HG48" s="707">
        <f t="shared" si="65"/>
        <v>43998</v>
      </c>
      <c r="HH48" s="801">
        <v>2</v>
      </c>
      <c r="HI48" s="273"/>
      <c r="HJ48" s="273"/>
      <c r="HK48" s="273"/>
      <c r="HL48" s="380" t="s">
        <v>101</v>
      </c>
      <c r="HM48" s="272"/>
      <c r="HN48" s="1107" t="s">
        <v>550</v>
      </c>
      <c r="HO48" s="1107"/>
      <c r="HP48" s="801">
        <v>20</v>
      </c>
      <c r="HQ48" s="707">
        <f>'К-дарь'!H43</f>
        <v>43997</v>
      </c>
      <c r="HR48" s="801">
        <v>2</v>
      </c>
      <c r="HS48" s="273"/>
      <c r="HT48" s="273"/>
      <c r="HU48" s="273"/>
      <c r="HV48" s="380" t="s">
        <v>101</v>
      </c>
      <c r="HW48" s="272"/>
      <c r="HX48" s="1107" t="s">
        <v>550</v>
      </c>
      <c r="HY48" s="1107"/>
      <c r="HZ48" s="801">
        <v>20</v>
      </c>
      <c r="IA48" s="707">
        <f t="shared" si="67"/>
        <v>43997</v>
      </c>
      <c r="IB48" s="801">
        <v>2</v>
      </c>
      <c r="IC48" s="273"/>
      <c r="ID48" s="273"/>
      <c r="IE48" s="273"/>
      <c r="IF48" s="380" t="s">
        <v>101</v>
      </c>
      <c r="IG48" s="272"/>
      <c r="IH48" s="1107" t="s">
        <v>550</v>
      </c>
      <c r="II48" s="1107"/>
      <c r="IJ48" s="801">
        <v>20</v>
      </c>
      <c r="IK48" s="707">
        <f t="shared" si="68"/>
        <v>43997</v>
      </c>
      <c r="IL48" s="801">
        <v>2</v>
      </c>
      <c r="IM48" s="273"/>
      <c r="IN48" s="273"/>
      <c r="IO48" s="273"/>
      <c r="IP48" s="380" t="s">
        <v>101</v>
      </c>
    </row>
    <row r="49" spans="1:250" ht="45" customHeight="1" x14ac:dyDescent="0.25">
      <c r="A49" s="272"/>
      <c r="B49" s="1107" t="s">
        <v>550</v>
      </c>
      <c r="C49" s="1107"/>
      <c r="D49" s="572">
        <v>20</v>
      </c>
      <c r="E49" s="707">
        <f>'К-дарь'!H47</f>
        <v>44001</v>
      </c>
      <c r="F49" s="572">
        <v>2</v>
      </c>
      <c r="G49" s="273"/>
      <c r="H49" s="273"/>
      <c r="I49" s="273"/>
      <c r="J49" s="380" t="s">
        <v>101</v>
      </c>
      <c r="K49" s="272"/>
      <c r="L49" s="1107" t="s">
        <v>550</v>
      </c>
      <c r="M49" s="1107"/>
      <c r="N49" s="801">
        <v>20</v>
      </c>
      <c r="O49" s="707">
        <f t="shared" si="48"/>
        <v>44001</v>
      </c>
      <c r="P49" s="801">
        <v>2</v>
      </c>
      <c r="Q49" s="273"/>
      <c r="R49" s="273"/>
      <c r="S49" s="273"/>
      <c r="T49" s="380" t="s">
        <v>101</v>
      </c>
      <c r="U49" s="272"/>
      <c r="V49" s="1107" t="s">
        <v>550</v>
      </c>
      <c r="W49" s="1107"/>
      <c r="X49" s="801">
        <v>20</v>
      </c>
      <c r="Y49" s="707">
        <f t="shared" si="49"/>
        <v>44001</v>
      </c>
      <c r="Z49" s="801">
        <v>2</v>
      </c>
      <c r="AA49" s="273"/>
      <c r="AB49" s="273"/>
      <c r="AC49" s="273"/>
      <c r="AD49" s="380" t="s">
        <v>101</v>
      </c>
      <c r="AE49" s="272"/>
      <c r="AF49" s="1107" t="s">
        <v>550</v>
      </c>
      <c r="AG49" s="1107"/>
      <c r="AH49" s="801">
        <v>20</v>
      </c>
      <c r="AI49" s="707">
        <f t="shared" si="50"/>
        <v>44001</v>
      </c>
      <c r="AJ49" s="801">
        <v>2</v>
      </c>
      <c r="AK49" s="273"/>
      <c r="AL49" s="273"/>
      <c r="AM49" s="273"/>
      <c r="AN49" s="380" t="s">
        <v>101</v>
      </c>
      <c r="AO49" s="272"/>
      <c r="AP49" s="1107" t="s">
        <v>550</v>
      </c>
      <c r="AQ49" s="1107"/>
      <c r="AR49" s="801">
        <v>20</v>
      </c>
      <c r="AS49" s="707">
        <f t="shared" si="51"/>
        <v>44001</v>
      </c>
      <c r="AT49" s="801">
        <v>2</v>
      </c>
      <c r="AU49" s="273"/>
      <c r="AV49" s="273"/>
      <c r="AW49" s="273"/>
      <c r="AX49" s="380" t="s">
        <v>101</v>
      </c>
      <c r="AY49" s="272"/>
      <c r="AZ49" s="1107" t="s">
        <v>550</v>
      </c>
      <c r="BA49" s="1107"/>
      <c r="BB49" s="801">
        <v>20</v>
      </c>
      <c r="BC49" s="707">
        <f t="shared" si="52"/>
        <v>44001</v>
      </c>
      <c r="BD49" s="801">
        <v>2</v>
      </c>
      <c r="BE49" s="273"/>
      <c r="BF49" s="273"/>
      <c r="BG49" s="273"/>
      <c r="BH49" s="380" t="s">
        <v>101</v>
      </c>
      <c r="BI49" s="272"/>
      <c r="BJ49" s="1107" t="s">
        <v>550</v>
      </c>
      <c r="BK49" s="1107"/>
      <c r="BL49" s="801">
        <v>20</v>
      </c>
      <c r="BM49" s="374">
        <f t="shared" si="69"/>
        <v>44001</v>
      </c>
      <c r="BN49" s="801">
        <v>2</v>
      </c>
      <c r="BO49" s="273"/>
      <c r="BP49" s="273"/>
      <c r="BQ49" s="273"/>
      <c r="BR49" s="380" t="s">
        <v>101</v>
      </c>
      <c r="BS49" s="272"/>
      <c r="BT49" s="1107" t="s">
        <v>550</v>
      </c>
      <c r="BU49" s="1107"/>
      <c r="BV49" s="801">
        <v>20</v>
      </c>
      <c r="BW49" s="707">
        <f t="shared" si="70"/>
        <v>44001</v>
      </c>
      <c r="BX49" s="801">
        <v>2</v>
      </c>
      <c r="BY49" s="273"/>
      <c r="BZ49" s="273"/>
      <c r="CA49" s="273"/>
      <c r="CB49" s="380" t="s">
        <v>101</v>
      </c>
      <c r="CC49" s="272"/>
      <c r="CD49" s="1107" t="s">
        <v>550</v>
      </c>
      <c r="CE49" s="1107"/>
      <c r="CF49" s="801">
        <v>20</v>
      </c>
      <c r="CG49" s="707">
        <f t="shared" si="53"/>
        <v>44001</v>
      </c>
      <c r="CH49" s="801">
        <v>2</v>
      </c>
      <c r="CI49" s="273"/>
      <c r="CJ49" s="273"/>
      <c r="CK49" s="273"/>
      <c r="CL49" s="380" t="s">
        <v>101</v>
      </c>
      <c r="CM49" s="272"/>
      <c r="CN49" s="1107" t="s">
        <v>550</v>
      </c>
      <c r="CO49" s="1107"/>
      <c r="CP49" s="801">
        <v>20</v>
      </c>
      <c r="CQ49" s="707">
        <f t="shared" si="54"/>
        <v>44001</v>
      </c>
      <c r="CR49" s="801">
        <v>2</v>
      </c>
      <c r="CS49" s="273"/>
      <c r="CT49" s="273"/>
      <c r="CU49" s="273"/>
      <c r="CV49" s="380" t="s">
        <v>101</v>
      </c>
      <c r="CW49" s="272"/>
      <c r="CX49" s="1107" t="s">
        <v>550</v>
      </c>
      <c r="CY49" s="1107"/>
      <c r="CZ49" s="801">
        <v>20</v>
      </c>
      <c r="DA49" s="707">
        <f t="shared" si="55"/>
        <v>44001</v>
      </c>
      <c r="DB49" s="801">
        <v>2</v>
      </c>
      <c r="DC49" s="273"/>
      <c r="DD49" s="273"/>
      <c r="DE49" s="273"/>
      <c r="DF49" s="380" t="s">
        <v>101</v>
      </c>
      <c r="DG49" s="272"/>
      <c r="DH49" s="1107" t="s">
        <v>550</v>
      </c>
      <c r="DI49" s="1107"/>
      <c r="DJ49" s="801">
        <v>20</v>
      </c>
      <c r="DK49" s="707">
        <f>'К-дарь'!H46</f>
        <v>44000</v>
      </c>
      <c r="DL49" s="801">
        <v>2</v>
      </c>
      <c r="DM49" s="273"/>
      <c r="DN49" s="273"/>
      <c r="DO49" s="273"/>
      <c r="DP49" s="380" t="s">
        <v>101</v>
      </c>
      <c r="DQ49" s="272"/>
      <c r="DR49" s="1107" t="s">
        <v>550</v>
      </c>
      <c r="DS49" s="1107"/>
      <c r="DT49" s="801">
        <v>20</v>
      </c>
      <c r="DU49" s="707">
        <f t="shared" si="57"/>
        <v>44000</v>
      </c>
      <c r="DV49" s="801">
        <v>2</v>
      </c>
      <c r="DW49" s="273"/>
      <c r="DX49" s="273"/>
      <c r="DY49" s="273"/>
      <c r="DZ49" s="380" t="s">
        <v>101</v>
      </c>
      <c r="EA49" s="272"/>
      <c r="EB49" s="1107" t="s">
        <v>550</v>
      </c>
      <c r="EC49" s="1107"/>
      <c r="ED49" s="801">
        <v>20</v>
      </c>
      <c r="EE49" s="707">
        <f t="shared" si="58"/>
        <v>44000</v>
      </c>
      <c r="EF49" s="801">
        <v>2</v>
      </c>
      <c r="EG49" s="273"/>
      <c r="EH49" s="273"/>
      <c r="EI49" s="273"/>
      <c r="EJ49" s="380" t="s">
        <v>101</v>
      </c>
      <c r="EK49" s="272"/>
      <c r="EL49" s="1107" t="s">
        <v>550</v>
      </c>
      <c r="EM49" s="1107"/>
      <c r="EN49" s="801">
        <v>20</v>
      </c>
      <c r="EO49" s="707">
        <f t="shared" si="59"/>
        <v>44000</v>
      </c>
      <c r="EP49" s="801">
        <v>2</v>
      </c>
      <c r="EQ49" s="273"/>
      <c r="ER49" s="273"/>
      <c r="ES49" s="273"/>
      <c r="ET49" s="380" t="s">
        <v>101</v>
      </c>
      <c r="EU49" s="272"/>
      <c r="EV49" s="1107" t="s">
        <v>550</v>
      </c>
      <c r="EW49" s="1107"/>
      <c r="EX49" s="801">
        <v>20</v>
      </c>
      <c r="EY49" s="707">
        <f t="shared" si="60"/>
        <v>44000</v>
      </c>
      <c r="EZ49" s="801">
        <v>2</v>
      </c>
      <c r="FA49" s="273"/>
      <c r="FB49" s="273"/>
      <c r="FC49" s="273"/>
      <c r="FD49" s="380" t="s">
        <v>101</v>
      </c>
      <c r="FE49" s="272"/>
      <c r="FF49" s="1107" t="s">
        <v>550</v>
      </c>
      <c r="FG49" s="1107"/>
      <c r="FH49" s="801">
        <v>20</v>
      </c>
      <c r="FI49" s="707">
        <f t="shared" si="61"/>
        <v>44000</v>
      </c>
      <c r="FJ49" s="801">
        <v>2</v>
      </c>
      <c r="FK49" s="273"/>
      <c r="FL49" s="273"/>
      <c r="FM49" s="273"/>
      <c r="FN49" s="380" t="s">
        <v>101</v>
      </c>
      <c r="FO49" s="272"/>
      <c r="FP49" s="1107" t="s">
        <v>550</v>
      </c>
      <c r="FQ49" s="1107"/>
      <c r="FR49" s="801">
        <v>20</v>
      </c>
      <c r="FS49" s="707">
        <f t="shared" si="62"/>
        <v>44000</v>
      </c>
      <c r="FT49" s="801">
        <v>2</v>
      </c>
      <c r="FU49" s="273"/>
      <c r="FV49" s="273"/>
      <c r="FW49" s="273"/>
      <c r="FX49" s="380" t="s">
        <v>101</v>
      </c>
      <c r="FY49" s="272"/>
      <c r="FZ49" s="1107" t="s">
        <v>550</v>
      </c>
      <c r="GA49" s="1107"/>
      <c r="GB49" s="801">
        <v>20</v>
      </c>
      <c r="GC49" s="707">
        <f t="shared" si="63"/>
        <v>44000</v>
      </c>
      <c r="GD49" s="801">
        <v>2</v>
      </c>
      <c r="GE49" s="273"/>
      <c r="GF49" s="273"/>
      <c r="GG49" s="273"/>
      <c r="GH49" s="380" t="s">
        <v>101</v>
      </c>
      <c r="GI49" s="272"/>
      <c r="GJ49" s="1107" t="s">
        <v>550</v>
      </c>
      <c r="GK49" s="1107"/>
      <c r="GL49" s="801">
        <v>20</v>
      </c>
      <c r="GM49" s="707">
        <f t="shared" si="71"/>
        <v>44000</v>
      </c>
      <c r="GN49" s="801">
        <v>2</v>
      </c>
      <c r="GO49" s="273"/>
      <c r="GP49" s="273"/>
      <c r="GQ49" s="273"/>
      <c r="GR49" s="380" t="s">
        <v>101</v>
      </c>
      <c r="GS49" s="272"/>
      <c r="GT49" s="1107" t="s">
        <v>550</v>
      </c>
      <c r="GU49" s="1107"/>
      <c r="GV49" s="801">
        <v>20</v>
      </c>
      <c r="GW49" s="707">
        <f t="shared" si="64"/>
        <v>44000</v>
      </c>
      <c r="GX49" s="801">
        <v>2</v>
      </c>
      <c r="GY49" s="273"/>
      <c r="GZ49" s="273"/>
      <c r="HA49" s="273"/>
      <c r="HB49" s="380" t="s">
        <v>101</v>
      </c>
      <c r="HC49" s="272"/>
      <c r="HD49" s="1107" t="s">
        <v>550</v>
      </c>
      <c r="HE49" s="1107"/>
      <c r="HF49" s="801">
        <v>20</v>
      </c>
      <c r="HG49" s="707">
        <f t="shared" si="65"/>
        <v>44000</v>
      </c>
      <c r="HH49" s="801">
        <v>2</v>
      </c>
      <c r="HI49" s="273"/>
      <c r="HJ49" s="273"/>
      <c r="HK49" s="273"/>
      <c r="HL49" s="380" t="s">
        <v>101</v>
      </c>
      <c r="HM49" s="272"/>
      <c r="HN49" s="1107" t="s">
        <v>550</v>
      </c>
      <c r="HO49" s="1107"/>
      <c r="HP49" s="801">
        <v>20</v>
      </c>
      <c r="HQ49" s="707">
        <f t="shared" si="66"/>
        <v>44000</v>
      </c>
      <c r="HR49" s="801">
        <v>2</v>
      </c>
      <c r="HS49" s="273"/>
      <c r="HT49" s="273"/>
      <c r="HU49" s="273"/>
      <c r="HV49" s="380" t="s">
        <v>101</v>
      </c>
      <c r="HW49" s="272"/>
      <c r="HX49" s="1107" t="s">
        <v>550</v>
      </c>
      <c r="HY49" s="1107"/>
      <c r="HZ49" s="801">
        <v>20</v>
      </c>
      <c r="IA49" s="707">
        <f>'К-дарь'!H45</f>
        <v>43999</v>
      </c>
      <c r="IB49" s="801">
        <v>2</v>
      </c>
      <c r="IC49" s="273"/>
      <c r="ID49" s="273"/>
      <c r="IE49" s="273"/>
      <c r="IF49" s="380" t="s">
        <v>101</v>
      </c>
      <c r="IG49" s="272"/>
      <c r="IH49" s="1107" t="s">
        <v>550</v>
      </c>
      <c r="II49" s="1107"/>
      <c r="IJ49" s="801">
        <v>20</v>
      </c>
      <c r="IK49" s="707">
        <f t="shared" si="68"/>
        <v>43999</v>
      </c>
      <c r="IL49" s="801">
        <v>2</v>
      </c>
      <c r="IM49" s="273"/>
      <c r="IN49" s="273"/>
      <c r="IO49" s="273"/>
      <c r="IP49" s="380" t="s">
        <v>101</v>
      </c>
    </row>
    <row r="50" spans="1:250" ht="45" customHeight="1" x14ac:dyDescent="0.25">
      <c r="A50" s="272"/>
      <c r="B50" s="1107" t="s">
        <v>550</v>
      </c>
      <c r="C50" s="1107"/>
      <c r="D50" s="653">
        <v>20</v>
      </c>
      <c r="E50" s="707">
        <f>'К-дарь'!H49</f>
        <v>44004</v>
      </c>
      <c r="F50" s="653">
        <v>2</v>
      </c>
      <c r="G50" s="273"/>
      <c r="H50" s="273"/>
      <c r="I50" s="273"/>
      <c r="J50" s="380" t="s">
        <v>101</v>
      </c>
      <c r="K50" s="272"/>
      <c r="L50" s="1107" t="s">
        <v>550</v>
      </c>
      <c r="M50" s="1107"/>
      <c r="N50" s="801">
        <v>20</v>
      </c>
      <c r="O50" s="707">
        <f t="shared" si="48"/>
        <v>44004</v>
      </c>
      <c r="P50" s="801">
        <v>2</v>
      </c>
      <c r="Q50" s="273"/>
      <c r="R50" s="273"/>
      <c r="S50" s="273"/>
      <c r="T50" s="380" t="s">
        <v>101</v>
      </c>
      <c r="U50" s="272"/>
      <c r="V50" s="1107" t="s">
        <v>550</v>
      </c>
      <c r="W50" s="1107"/>
      <c r="X50" s="801">
        <v>20</v>
      </c>
      <c r="Y50" s="707">
        <f t="shared" si="49"/>
        <v>44004</v>
      </c>
      <c r="Z50" s="801">
        <v>2</v>
      </c>
      <c r="AA50" s="273"/>
      <c r="AB50" s="273"/>
      <c r="AC50" s="273"/>
      <c r="AD50" s="380" t="s">
        <v>101</v>
      </c>
      <c r="AE50" s="272"/>
      <c r="AF50" s="1107" t="s">
        <v>550</v>
      </c>
      <c r="AG50" s="1107"/>
      <c r="AH50" s="801">
        <v>20</v>
      </c>
      <c r="AI50" s="707">
        <f t="shared" si="50"/>
        <v>44004</v>
      </c>
      <c r="AJ50" s="801">
        <v>2</v>
      </c>
      <c r="AK50" s="273"/>
      <c r="AL50" s="273"/>
      <c r="AM50" s="273"/>
      <c r="AN50" s="380" t="s">
        <v>101</v>
      </c>
      <c r="AO50" s="272"/>
      <c r="AP50" s="1107" t="s">
        <v>550</v>
      </c>
      <c r="AQ50" s="1107"/>
      <c r="AR50" s="801">
        <v>20</v>
      </c>
      <c r="AS50" s="707">
        <f t="shared" si="51"/>
        <v>44004</v>
      </c>
      <c r="AT50" s="801">
        <v>2</v>
      </c>
      <c r="AU50" s="273"/>
      <c r="AV50" s="273"/>
      <c r="AW50" s="273"/>
      <c r="AX50" s="380" t="s">
        <v>101</v>
      </c>
      <c r="AY50" s="272"/>
      <c r="AZ50" s="1107" t="s">
        <v>550</v>
      </c>
      <c r="BA50" s="1107"/>
      <c r="BB50" s="801">
        <v>20</v>
      </c>
      <c r="BC50" s="707">
        <f t="shared" si="52"/>
        <v>44004</v>
      </c>
      <c r="BD50" s="801">
        <v>2</v>
      </c>
      <c r="BE50" s="273"/>
      <c r="BF50" s="273"/>
      <c r="BG50" s="273"/>
      <c r="BH50" s="380" t="s">
        <v>101</v>
      </c>
      <c r="BI50" s="272"/>
      <c r="BJ50" s="1107" t="s">
        <v>550</v>
      </c>
      <c r="BK50" s="1107"/>
      <c r="BL50" s="801">
        <v>20</v>
      </c>
      <c r="BM50" s="374">
        <f t="shared" si="69"/>
        <v>44004</v>
      </c>
      <c r="BN50" s="801">
        <v>2</v>
      </c>
      <c r="BO50" s="273"/>
      <c r="BP50" s="273"/>
      <c r="BQ50" s="273"/>
      <c r="BR50" s="380" t="s">
        <v>101</v>
      </c>
      <c r="BS50" s="272"/>
      <c r="BT50" s="1107" t="s">
        <v>550</v>
      </c>
      <c r="BU50" s="1107"/>
      <c r="BV50" s="801">
        <v>20</v>
      </c>
      <c r="BW50" s="707">
        <f t="shared" si="70"/>
        <v>44004</v>
      </c>
      <c r="BX50" s="801">
        <v>2</v>
      </c>
      <c r="BY50" s="273"/>
      <c r="BZ50" s="273"/>
      <c r="CA50" s="273"/>
      <c r="CB50" s="380" t="s">
        <v>101</v>
      </c>
      <c r="CC50" s="272"/>
      <c r="CD50" s="1107" t="s">
        <v>550</v>
      </c>
      <c r="CE50" s="1107"/>
      <c r="CF50" s="801">
        <v>20</v>
      </c>
      <c r="CG50" s="707">
        <f t="shared" si="53"/>
        <v>44004</v>
      </c>
      <c r="CH50" s="801">
        <v>2</v>
      </c>
      <c r="CI50" s="273"/>
      <c r="CJ50" s="273"/>
      <c r="CK50" s="273"/>
      <c r="CL50" s="380" t="s">
        <v>101</v>
      </c>
      <c r="CM50" s="272"/>
      <c r="CN50" s="1107" t="s">
        <v>550</v>
      </c>
      <c r="CO50" s="1107"/>
      <c r="CP50" s="801">
        <v>20</v>
      </c>
      <c r="CQ50" s="707">
        <f t="shared" si="54"/>
        <v>44004</v>
      </c>
      <c r="CR50" s="801">
        <v>2</v>
      </c>
      <c r="CS50" s="273"/>
      <c r="CT50" s="273"/>
      <c r="CU50" s="273"/>
      <c r="CV50" s="380" t="s">
        <v>101</v>
      </c>
      <c r="CW50" s="272"/>
      <c r="CX50" s="1107" t="s">
        <v>550</v>
      </c>
      <c r="CY50" s="1107"/>
      <c r="CZ50" s="801">
        <v>20</v>
      </c>
      <c r="DA50" s="707">
        <f t="shared" si="55"/>
        <v>44004</v>
      </c>
      <c r="DB50" s="801">
        <v>2</v>
      </c>
      <c r="DC50" s="273"/>
      <c r="DD50" s="273"/>
      <c r="DE50" s="273"/>
      <c r="DF50" s="380" t="s">
        <v>101</v>
      </c>
      <c r="DG50" s="272"/>
      <c r="DH50" s="1107" t="s">
        <v>550</v>
      </c>
      <c r="DI50" s="1107"/>
      <c r="DJ50" s="801">
        <v>20</v>
      </c>
      <c r="DK50" s="707">
        <f t="shared" si="56"/>
        <v>44004</v>
      </c>
      <c r="DL50" s="801">
        <v>2</v>
      </c>
      <c r="DM50" s="273"/>
      <c r="DN50" s="273"/>
      <c r="DO50" s="273"/>
      <c r="DP50" s="380" t="s">
        <v>101</v>
      </c>
      <c r="DQ50" s="272"/>
      <c r="DR50" s="1107" t="s">
        <v>550</v>
      </c>
      <c r="DS50" s="1107"/>
      <c r="DT50" s="801">
        <v>20</v>
      </c>
      <c r="DU50" s="707">
        <f>'К-дарь'!H48</f>
        <v>44002</v>
      </c>
      <c r="DV50" s="801">
        <v>2</v>
      </c>
      <c r="DW50" s="273"/>
      <c r="DX50" s="273"/>
      <c r="DY50" s="273"/>
      <c r="DZ50" s="380" t="s">
        <v>101</v>
      </c>
      <c r="EA50" s="272"/>
      <c r="EB50" s="1107" t="s">
        <v>550</v>
      </c>
      <c r="EC50" s="1107"/>
      <c r="ED50" s="801">
        <v>20</v>
      </c>
      <c r="EE50" s="707">
        <f t="shared" si="58"/>
        <v>44002</v>
      </c>
      <c r="EF50" s="801">
        <v>2</v>
      </c>
      <c r="EG50" s="273"/>
      <c r="EH50" s="273"/>
      <c r="EI50" s="273"/>
      <c r="EJ50" s="380" t="s">
        <v>101</v>
      </c>
      <c r="EK50" s="272"/>
      <c r="EL50" s="1107" t="s">
        <v>550</v>
      </c>
      <c r="EM50" s="1107"/>
      <c r="EN50" s="801">
        <v>20</v>
      </c>
      <c r="EO50" s="707">
        <f t="shared" si="59"/>
        <v>44002</v>
      </c>
      <c r="EP50" s="801">
        <v>2</v>
      </c>
      <c r="EQ50" s="273"/>
      <c r="ER50" s="273"/>
      <c r="ES50" s="273"/>
      <c r="ET50" s="380" t="s">
        <v>101</v>
      </c>
      <c r="EU50" s="272"/>
      <c r="EV50" s="1107" t="s">
        <v>550</v>
      </c>
      <c r="EW50" s="1107"/>
      <c r="EX50" s="801">
        <v>20</v>
      </c>
      <c r="EY50" s="707">
        <f t="shared" si="60"/>
        <v>44002</v>
      </c>
      <c r="EZ50" s="801">
        <v>2</v>
      </c>
      <c r="FA50" s="273"/>
      <c r="FB50" s="273"/>
      <c r="FC50" s="273"/>
      <c r="FD50" s="380" t="s">
        <v>101</v>
      </c>
      <c r="FE50" s="272"/>
      <c r="FF50" s="1107" t="s">
        <v>550</v>
      </c>
      <c r="FG50" s="1107"/>
      <c r="FH50" s="801">
        <v>20</v>
      </c>
      <c r="FI50" s="707">
        <f t="shared" si="61"/>
        <v>44002</v>
      </c>
      <c r="FJ50" s="801">
        <v>2</v>
      </c>
      <c r="FK50" s="273"/>
      <c r="FL50" s="273"/>
      <c r="FM50" s="273"/>
      <c r="FN50" s="380" t="s">
        <v>101</v>
      </c>
      <c r="FO50" s="272"/>
      <c r="FP50" s="1107" t="s">
        <v>550</v>
      </c>
      <c r="FQ50" s="1107"/>
      <c r="FR50" s="801">
        <v>20</v>
      </c>
      <c r="FS50" s="707">
        <f t="shared" si="62"/>
        <v>44002</v>
      </c>
      <c r="FT50" s="801">
        <v>2</v>
      </c>
      <c r="FU50" s="273"/>
      <c r="FV50" s="273"/>
      <c r="FW50" s="273"/>
      <c r="FX50" s="380" t="s">
        <v>101</v>
      </c>
      <c r="FY50" s="272"/>
      <c r="FZ50" s="1107" t="s">
        <v>550</v>
      </c>
      <c r="GA50" s="1107"/>
      <c r="GB50" s="801">
        <v>20</v>
      </c>
      <c r="GC50" s="707">
        <f t="shared" si="63"/>
        <v>44002</v>
      </c>
      <c r="GD50" s="801">
        <v>2</v>
      </c>
      <c r="GE50" s="273"/>
      <c r="GF50" s="273"/>
      <c r="GG50" s="273"/>
      <c r="GH50" s="380" t="s">
        <v>101</v>
      </c>
      <c r="GI50" s="272"/>
      <c r="GJ50" s="1107" t="s">
        <v>550</v>
      </c>
      <c r="GK50" s="1107"/>
      <c r="GL50" s="801">
        <v>20</v>
      </c>
      <c r="GM50" s="707">
        <f t="shared" si="71"/>
        <v>44002</v>
      </c>
      <c r="GN50" s="801">
        <v>2</v>
      </c>
      <c r="GO50" s="273"/>
      <c r="GP50" s="273"/>
      <c r="GQ50" s="273"/>
      <c r="GR50" s="380" t="s">
        <v>101</v>
      </c>
      <c r="GS50" s="272"/>
      <c r="GT50" s="1107" t="s">
        <v>550</v>
      </c>
      <c r="GU50" s="1107"/>
      <c r="GV50" s="801">
        <v>20</v>
      </c>
      <c r="GW50" s="707">
        <f t="shared" si="64"/>
        <v>44002</v>
      </c>
      <c r="GX50" s="801">
        <v>2</v>
      </c>
      <c r="GY50" s="273"/>
      <c r="GZ50" s="273"/>
      <c r="HA50" s="273"/>
      <c r="HB50" s="380" t="s">
        <v>101</v>
      </c>
      <c r="HC50" s="272"/>
      <c r="HD50" s="1107" t="s">
        <v>550</v>
      </c>
      <c r="HE50" s="1107"/>
      <c r="HF50" s="801">
        <v>20</v>
      </c>
      <c r="HG50" s="707">
        <f t="shared" si="65"/>
        <v>44002</v>
      </c>
      <c r="HH50" s="801">
        <v>2</v>
      </c>
      <c r="HI50" s="273"/>
      <c r="HJ50" s="273"/>
      <c r="HK50" s="273"/>
      <c r="HL50" s="380" t="s">
        <v>101</v>
      </c>
      <c r="HM50" s="272"/>
      <c r="HN50" s="1107" t="s">
        <v>550</v>
      </c>
      <c r="HO50" s="1107"/>
      <c r="HP50" s="801">
        <v>20</v>
      </c>
      <c r="HQ50" s="707">
        <f t="shared" si="66"/>
        <v>44002</v>
      </c>
      <c r="HR50" s="801">
        <v>2</v>
      </c>
      <c r="HS50" s="273"/>
      <c r="HT50" s="273"/>
      <c r="HU50" s="273"/>
      <c r="HV50" s="380" t="s">
        <v>101</v>
      </c>
      <c r="HW50" s="272"/>
      <c r="HX50" s="1107" t="s">
        <v>550</v>
      </c>
      <c r="HY50" s="1107"/>
      <c r="HZ50" s="801">
        <v>20</v>
      </c>
      <c r="IA50" s="707">
        <f t="shared" si="67"/>
        <v>44002</v>
      </c>
      <c r="IB50" s="801">
        <v>2</v>
      </c>
      <c r="IC50" s="273"/>
      <c r="ID50" s="273"/>
      <c r="IE50" s="273"/>
      <c r="IF50" s="380" t="s">
        <v>101</v>
      </c>
      <c r="IG50" s="272"/>
      <c r="IH50" s="1107" t="s">
        <v>550</v>
      </c>
      <c r="II50" s="1107"/>
      <c r="IJ50" s="801">
        <v>20</v>
      </c>
      <c r="IK50" s="707">
        <f>'К-дарь'!H47</f>
        <v>44001</v>
      </c>
      <c r="IL50" s="801">
        <v>2</v>
      </c>
      <c r="IM50" s="273"/>
      <c r="IN50" s="273"/>
      <c r="IO50" s="273"/>
      <c r="IP50" s="380" t="s">
        <v>101</v>
      </c>
    </row>
    <row r="51" spans="1:250" ht="45" customHeight="1" x14ac:dyDescent="0.25">
      <c r="A51" s="272"/>
      <c r="B51" s="1107" t="s">
        <v>550</v>
      </c>
      <c r="C51" s="1107"/>
      <c r="D51" s="653">
        <v>20</v>
      </c>
      <c r="E51" s="707">
        <f>'К-дарь'!H52</f>
        <v>44007</v>
      </c>
      <c r="F51" s="653">
        <v>2</v>
      </c>
      <c r="G51" s="273"/>
      <c r="H51" s="273"/>
      <c r="I51" s="273"/>
      <c r="J51" s="380" t="s">
        <v>101</v>
      </c>
      <c r="K51" s="272"/>
      <c r="L51" s="1107" t="s">
        <v>550</v>
      </c>
      <c r="M51" s="1107"/>
      <c r="N51" s="801">
        <v>20</v>
      </c>
      <c r="O51" s="707">
        <f>'К-дарь'!H51</f>
        <v>44006</v>
      </c>
      <c r="P51" s="801">
        <v>2</v>
      </c>
      <c r="Q51" s="273"/>
      <c r="R51" s="273"/>
      <c r="S51" s="273"/>
      <c r="T51" s="380" t="s">
        <v>101</v>
      </c>
      <c r="U51" s="272"/>
      <c r="V51" s="1107" t="s">
        <v>550</v>
      </c>
      <c r="W51" s="1107"/>
      <c r="X51" s="801">
        <v>20</v>
      </c>
      <c r="Y51" s="707">
        <f t="shared" si="49"/>
        <v>44006</v>
      </c>
      <c r="Z51" s="801">
        <v>2</v>
      </c>
      <c r="AA51" s="273"/>
      <c r="AB51" s="273"/>
      <c r="AC51" s="273"/>
      <c r="AD51" s="380" t="s">
        <v>101</v>
      </c>
      <c r="AE51" s="272"/>
      <c r="AF51" s="1107" t="s">
        <v>550</v>
      </c>
      <c r="AG51" s="1107"/>
      <c r="AH51" s="801">
        <v>20</v>
      </c>
      <c r="AI51" s="707">
        <f t="shared" si="50"/>
        <v>44006</v>
      </c>
      <c r="AJ51" s="801">
        <v>2</v>
      </c>
      <c r="AK51" s="273"/>
      <c r="AL51" s="273"/>
      <c r="AM51" s="273"/>
      <c r="AN51" s="380" t="s">
        <v>101</v>
      </c>
      <c r="AO51" s="272"/>
      <c r="AP51" s="1107" t="s">
        <v>550</v>
      </c>
      <c r="AQ51" s="1107"/>
      <c r="AR51" s="801">
        <v>20</v>
      </c>
      <c r="AS51" s="707">
        <f t="shared" si="51"/>
        <v>44006</v>
      </c>
      <c r="AT51" s="801">
        <v>2</v>
      </c>
      <c r="AU51" s="273"/>
      <c r="AV51" s="273"/>
      <c r="AW51" s="273"/>
      <c r="AX51" s="380" t="s">
        <v>101</v>
      </c>
      <c r="AY51" s="272"/>
      <c r="AZ51" s="1107" t="s">
        <v>550</v>
      </c>
      <c r="BA51" s="1107"/>
      <c r="BB51" s="801">
        <v>20</v>
      </c>
      <c r="BC51" s="707">
        <f t="shared" si="52"/>
        <v>44006</v>
      </c>
      <c r="BD51" s="801">
        <v>2</v>
      </c>
      <c r="BE51" s="273"/>
      <c r="BF51" s="273"/>
      <c r="BG51" s="273"/>
      <c r="BH51" s="380" t="s">
        <v>101</v>
      </c>
      <c r="BI51" s="272"/>
      <c r="BJ51" s="1107" t="s">
        <v>550</v>
      </c>
      <c r="BK51" s="1107"/>
      <c r="BL51" s="801">
        <v>20</v>
      </c>
      <c r="BM51" s="374">
        <f t="shared" si="69"/>
        <v>44006</v>
      </c>
      <c r="BN51" s="801">
        <v>2</v>
      </c>
      <c r="BO51" s="273"/>
      <c r="BP51" s="273"/>
      <c r="BQ51" s="273"/>
      <c r="BR51" s="380" t="s">
        <v>101</v>
      </c>
      <c r="BS51" s="272"/>
      <c r="BT51" s="1107" t="s">
        <v>550</v>
      </c>
      <c r="BU51" s="1107"/>
      <c r="BV51" s="801">
        <v>20</v>
      </c>
      <c r="BW51" s="707">
        <f t="shared" si="70"/>
        <v>44006</v>
      </c>
      <c r="BX51" s="801">
        <v>2</v>
      </c>
      <c r="BY51" s="273"/>
      <c r="BZ51" s="273"/>
      <c r="CA51" s="273"/>
      <c r="CB51" s="380" t="s">
        <v>101</v>
      </c>
      <c r="CC51" s="272"/>
      <c r="CD51" s="1107" t="s">
        <v>550</v>
      </c>
      <c r="CE51" s="1107"/>
      <c r="CF51" s="801">
        <v>20</v>
      </c>
      <c r="CG51" s="707">
        <f t="shared" si="53"/>
        <v>44006</v>
      </c>
      <c r="CH51" s="801">
        <v>2</v>
      </c>
      <c r="CI51" s="273"/>
      <c r="CJ51" s="273"/>
      <c r="CK51" s="273"/>
      <c r="CL51" s="380" t="s">
        <v>101</v>
      </c>
      <c r="CM51" s="272"/>
      <c r="CN51" s="1107" t="s">
        <v>550</v>
      </c>
      <c r="CO51" s="1107"/>
      <c r="CP51" s="801">
        <v>20</v>
      </c>
      <c r="CQ51" s="707">
        <f t="shared" si="54"/>
        <v>44006</v>
      </c>
      <c r="CR51" s="801">
        <v>2</v>
      </c>
      <c r="CS51" s="273"/>
      <c r="CT51" s="273"/>
      <c r="CU51" s="273"/>
      <c r="CV51" s="380" t="s">
        <v>101</v>
      </c>
      <c r="CW51" s="272"/>
      <c r="CX51" s="1107" t="s">
        <v>550</v>
      </c>
      <c r="CY51" s="1107"/>
      <c r="CZ51" s="801">
        <v>20</v>
      </c>
      <c r="DA51" s="707">
        <f t="shared" si="55"/>
        <v>44006</v>
      </c>
      <c r="DB51" s="801">
        <v>2</v>
      </c>
      <c r="DC51" s="273"/>
      <c r="DD51" s="273"/>
      <c r="DE51" s="273"/>
      <c r="DF51" s="380" t="s">
        <v>101</v>
      </c>
      <c r="DG51" s="272"/>
      <c r="DH51" s="1107" t="s">
        <v>550</v>
      </c>
      <c r="DI51" s="1107"/>
      <c r="DJ51" s="801">
        <v>20</v>
      </c>
      <c r="DK51" s="707">
        <f t="shared" si="56"/>
        <v>44006</v>
      </c>
      <c r="DL51" s="801">
        <v>2</v>
      </c>
      <c r="DM51" s="273"/>
      <c r="DN51" s="273"/>
      <c r="DO51" s="273"/>
      <c r="DP51" s="380" t="s">
        <v>101</v>
      </c>
      <c r="DQ51" s="272"/>
      <c r="DR51" s="1107" t="s">
        <v>550</v>
      </c>
      <c r="DS51" s="1107"/>
      <c r="DT51" s="801">
        <v>20</v>
      </c>
      <c r="DU51" s="707">
        <f t="shared" si="57"/>
        <v>44006</v>
      </c>
      <c r="DV51" s="801">
        <v>2</v>
      </c>
      <c r="DW51" s="273"/>
      <c r="DX51" s="273"/>
      <c r="DY51" s="273"/>
      <c r="DZ51" s="380" t="s">
        <v>101</v>
      </c>
      <c r="EA51" s="272"/>
      <c r="EB51" s="1107" t="s">
        <v>550</v>
      </c>
      <c r="EC51" s="1107"/>
      <c r="ED51" s="801">
        <v>20</v>
      </c>
      <c r="EE51" s="707">
        <f>'К-дарь'!H50</f>
        <v>44005</v>
      </c>
      <c r="EF51" s="801">
        <v>2</v>
      </c>
      <c r="EG51" s="273"/>
      <c r="EH51" s="273"/>
      <c r="EI51" s="273"/>
      <c r="EJ51" s="380" t="s">
        <v>101</v>
      </c>
      <c r="EK51" s="272"/>
      <c r="EL51" s="1107" t="s">
        <v>550</v>
      </c>
      <c r="EM51" s="1107"/>
      <c r="EN51" s="801">
        <v>20</v>
      </c>
      <c r="EO51" s="707">
        <f t="shared" si="59"/>
        <v>44005</v>
      </c>
      <c r="EP51" s="801">
        <v>2</v>
      </c>
      <c r="EQ51" s="273"/>
      <c r="ER51" s="273"/>
      <c r="ES51" s="273"/>
      <c r="ET51" s="380" t="s">
        <v>101</v>
      </c>
      <c r="EU51" s="272"/>
      <c r="EV51" s="1107" t="s">
        <v>550</v>
      </c>
      <c r="EW51" s="1107"/>
      <c r="EX51" s="801">
        <v>20</v>
      </c>
      <c r="EY51" s="707">
        <f t="shared" si="60"/>
        <v>44005</v>
      </c>
      <c r="EZ51" s="801">
        <v>2</v>
      </c>
      <c r="FA51" s="273"/>
      <c r="FB51" s="273"/>
      <c r="FC51" s="273"/>
      <c r="FD51" s="380" t="s">
        <v>101</v>
      </c>
      <c r="FE51" s="272"/>
      <c r="FF51" s="1107" t="s">
        <v>550</v>
      </c>
      <c r="FG51" s="1107"/>
      <c r="FH51" s="801">
        <v>20</v>
      </c>
      <c r="FI51" s="707">
        <f t="shared" si="61"/>
        <v>44005</v>
      </c>
      <c r="FJ51" s="801">
        <v>2</v>
      </c>
      <c r="FK51" s="273"/>
      <c r="FL51" s="273"/>
      <c r="FM51" s="273"/>
      <c r="FN51" s="380" t="s">
        <v>101</v>
      </c>
      <c r="FO51" s="272"/>
      <c r="FP51" s="1107" t="s">
        <v>550</v>
      </c>
      <c r="FQ51" s="1107"/>
      <c r="FR51" s="801">
        <v>20</v>
      </c>
      <c r="FS51" s="707">
        <f t="shared" si="62"/>
        <v>44005</v>
      </c>
      <c r="FT51" s="801">
        <v>2</v>
      </c>
      <c r="FU51" s="273"/>
      <c r="FV51" s="273"/>
      <c r="FW51" s="273"/>
      <c r="FX51" s="380" t="s">
        <v>101</v>
      </c>
      <c r="FY51" s="272"/>
      <c r="FZ51" s="1107" t="s">
        <v>550</v>
      </c>
      <c r="GA51" s="1107"/>
      <c r="GB51" s="801">
        <v>20</v>
      </c>
      <c r="GC51" s="707">
        <f t="shared" si="63"/>
        <v>44005</v>
      </c>
      <c r="GD51" s="801">
        <v>2</v>
      </c>
      <c r="GE51" s="273"/>
      <c r="GF51" s="273"/>
      <c r="GG51" s="273"/>
      <c r="GH51" s="380" t="s">
        <v>101</v>
      </c>
      <c r="GI51" s="272"/>
      <c r="GJ51" s="1107" t="s">
        <v>550</v>
      </c>
      <c r="GK51" s="1107"/>
      <c r="GL51" s="801">
        <v>20</v>
      </c>
      <c r="GM51" s="707">
        <f t="shared" si="71"/>
        <v>44005</v>
      </c>
      <c r="GN51" s="801">
        <v>2</v>
      </c>
      <c r="GO51" s="273"/>
      <c r="GP51" s="273"/>
      <c r="GQ51" s="273"/>
      <c r="GR51" s="380" t="s">
        <v>101</v>
      </c>
      <c r="GS51" s="272"/>
      <c r="GT51" s="1107" t="s">
        <v>550</v>
      </c>
      <c r="GU51" s="1107"/>
      <c r="GV51" s="801">
        <v>20</v>
      </c>
      <c r="GW51" s="707">
        <f t="shared" si="64"/>
        <v>44005</v>
      </c>
      <c r="GX51" s="801">
        <v>2</v>
      </c>
      <c r="GY51" s="273"/>
      <c r="GZ51" s="273"/>
      <c r="HA51" s="273"/>
      <c r="HB51" s="380" t="s">
        <v>101</v>
      </c>
      <c r="HC51" s="272"/>
      <c r="HD51" s="1107" t="s">
        <v>550</v>
      </c>
      <c r="HE51" s="1107"/>
      <c r="HF51" s="801">
        <v>20</v>
      </c>
      <c r="HG51" s="707">
        <f t="shared" si="65"/>
        <v>44005</v>
      </c>
      <c r="HH51" s="801">
        <v>2</v>
      </c>
      <c r="HI51" s="273"/>
      <c r="HJ51" s="273"/>
      <c r="HK51" s="273"/>
      <c r="HL51" s="380" t="s">
        <v>101</v>
      </c>
      <c r="HM51" s="272"/>
      <c r="HN51" s="1107" t="s">
        <v>550</v>
      </c>
      <c r="HO51" s="1107"/>
      <c r="HP51" s="801">
        <v>20</v>
      </c>
      <c r="HQ51" s="707">
        <f t="shared" si="66"/>
        <v>44005</v>
      </c>
      <c r="HR51" s="801">
        <v>2</v>
      </c>
      <c r="HS51" s="273"/>
      <c r="HT51" s="273"/>
      <c r="HU51" s="273"/>
      <c r="HV51" s="380" t="s">
        <v>101</v>
      </c>
      <c r="HW51" s="272"/>
      <c r="HX51" s="1107" t="s">
        <v>550</v>
      </c>
      <c r="HY51" s="1107"/>
      <c r="HZ51" s="801">
        <v>20</v>
      </c>
      <c r="IA51" s="707">
        <f t="shared" si="67"/>
        <v>44005</v>
      </c>
      <c r="IB51" s="801">
        <v>2</v>
      </c>
      <c r="IC51" s="273"/>
      <c r="ID51" s="273"/>
      <c r="IE51" s="273"/>
      <c r="IF51" s="380" t="s">
        <v>101</v>
      </c>
      <c r="IG51" s="272"/>
      <c r="IH51" s="1107" t="s">
        <v>550</v>
      </c>
      <c r="II51" s="1107"/>
      <c r="IJ51" s="801">
        <v>20</v>
      </c>
      <c r="IK51" s="707">
        <f t="shared" si="68"/>
        <v>44005</v>
      </c>
      <c r="IL51" s="801">
        <v>2</v>
      </c>
      <c r="IM51" s="273"/>
      <c r="IN51" s="273"/>
      <c r="IO51" s="273"/>
      <c r="IP51" s="380" t="s">
        <v>101</v>
      </c>
    </row>
    <row r="52" spans="1:250" ht="45" customHeight="1" x14ac:dyDescent="0.25">
      <c r="A52" s="272"/>
      <c r="B52" s="1107" t="s">
        <v>550</v>
      </c>
      <c r="C52" s="1107"/>
      <c r="D52" s="653">
        <v>20</v>
      </c>
      <c r="E52" s="707">
        <f>'К-дарь'!H54</f>
        <v>44009</v>
      </c>
      <c r="F52" s="653">
        <v>2</v>
      </c>
      <c r="G52" s="273"/>
      <c r="H52" s="273"/>
      <c r="I52" s="273"/>
      <c r="J52" s="380" t="s">
        <v>101</v>
      </c>
      <c r="K52" s="272"/>
      <c r="L52" s="1107" t="s">
        <v>550</v>
      </c>
      <c r="M52" s="1107"/>
      <c r="N52" s="801">
        <v>20</v>
      </c>
      <c r="O52" s="707">
        <f t="shared" si="48"/>
        <v>44009</v>
      </c>
      <c r="P52" s="801">
        <v>2</v>
      </c>
      <c r="Q52" s="273"/>
      <c r="R52" s="273"/>
      <c r="S52" s="273"/>
      <c r="T52" s="380" t="s">
        <v>101</v>
      </c>
      <c r="U52" s="272"/>
      <c r="V52" s="1107" t="s">
        <v>550</v>
      </c>
      <c r="W52" s="1107"/>
      <c r="X52" s="801">
        <v>20</v>
      </c>
      <c r="Y52" s="707">
        <f>'К-дарь'!H53</f>
        <v>44008</v>
      </c>
      <c r="Z52" s="801">
        <v>2</v>
      </c>
      <c r="AA52" s="273"/>
      <c r="AB52" s="273"/>
      <c r="AC52" s="273"/>
      <c r="AD52" s="380" t="s">
        <v>101</v>
      </c>
      <c r="AE52" s="272"/>
      <c r="AF52" s="1107" t="s">
        <v>550</v>
      </c>
      <c r="AG52" s="1107"/>
      <c r="AH52" s="801">
        <v>20</v>
      </c>
      <c r="AI52" s="707">
        <f t="shared" si="50"/>
        <v>44008</v>
      </c>
      <c r="AJ52" s="801">
        <v>2</v>
      </c>
      <c r="AK52" s="273"/>
      <c r="AL52" s="273"/>
      <c r="AM52" s="273"/>
      <c r="AN52" s="380" t="s">
        <v>101</v>
      </c>
      <c r="AO52" s="272"/>
      <c r="AP52" s="1107" t="s">
        <v>550</v>
      </c>
      <c r="AQ52" s="1107"/>
      <c r="AR52" s="801">
        <v>20</v>
      </c>
      <c r="AS52" s="707">
        <f t="shared" si="51"/>
        <v>44008</v>
      </c>
      <c r="AT52" s="801">
        <v>2</v>
      </c>
      <c r="AU52" s="273"/>
      <c r="AV52" s="273"/>
      <c r="AW52" s="273"/>
      <c r="AX52" s="380" t="s">
        <v>101</v>
      </c>
      <c r="AY52" s="272"/>
      <c r="AZ52" s="1107" t="s">
        <v>550</v>
      </c>
      <c r="BA52" s="1107"/>
      <c r="BB52" s="801">
        <v>20</v>
      </c>
      <c r="BC52" s="707">
        <f t="shared" si="52"/>
        <v>44008</v>
      </c>
      <c r="BD52" s="801">
        <v>2</v>
      </c>
      <c r="BE52" s="273"/>
      <c r="BF52" s="273"/>
      <c r="BG52" s="273"/>
      <c r="BH52" s="380" t="s">
        <v>101</v>
      </c>
      <c r="BI52" s="272"/>
      <c r="BJ52" s="1107" t="s">
        <v>550</v>
      </c>
      <c r="BK52" s="1107"/>
      <c r="BL52" s="801">
        <v>20</v>
      </c>
      <c r="BM52" s="374">
        <f t="shared" si="69"/>
        <v>44008</v>
      </c>
      <c r="BN52" s="801">
        <v>2</v>
      </c>
      <c r="BO52" s="273"/>
      <c r="BP52" s="273"/>
      <c r="BQ52" s="273"/>
      <c r="BR52" s="380" t="s">
        <v>101</v>
      </c>
      <c r="BS52" s="272"/>
      <c r="BT52" s="1107" t="s">
        <v>550</v>
      </c>
      <c r="BU52" s="1107"/>
      <c r="BV52" s="801">
        <v>20</v>
      </c>
      <c r="BW52" s="707">
        <f t="shared" si="70"/>
        <v>44008</v>
      </c>
      <c r="BX52" s="801">
        <v>2</v>
      </c>
      <c r="BY52" s="273"/>
      <c r="BZ52" s="273"/>
      <c r="CA52" s="273"/>
      <c r="CB52" s="380" t="s">
        <v>101</v>
      </c>
      <c r="CC52" s="272"/>
      <c r="CD52" s="1107" t="s">
        <v>550</v>
      </c>
      <c r="CE52" s="1107"/>
      <c r="CF52" s="801">
        <v>20</v>
      </c>
      <c r="CG52" s="707">
        <f t="shared" si="53"/>
        <v>44008</v>
      </c>
      <c r="CH52" s="801">
        <v>2</v>
      </c>
      <c r="CI52" s="273"/>
      <c r="CJ52" s="273"/>
      <c r="CK52" s="273"/>
      <c r="CL52" s="380" t="s">
        <v>101</v>
      </c>
      <c r="CM52" s="272"/>
      <c r="CN52" s="1107" t="s">
        <v>550</v>
      </c>
      <c r="CO52" s="1107"/>
      <c r="CP52" s="801">
        <v>20</v>
      </c>
      <c r="CQ52" s="707">
        <f t="shared" si="54"/>
        <v>44008</v>
      </c>
      <c r="CR52" s="801">
        <v>2</v>
      </c>
      <c r="CS52" s="273"/>
      <c r="CT52" s="273"/>
      <c r="CU52" s="273"/>
      <c r="CV52" s="380" t="s">
        <v>101</v>
      </c>
      <c r="CW52" s="272"/>
      <c r="CX52" s="1107" t="s">
        <v>550</v>
      </c>
      <c r="CY52" s="1107"/>
      <c r="CZ52" s="801">
        <v>20</v>
      </c>
      <c r="DA52" s="707">
        <f t="shared" si="55"/>
        <v>44008</v>
      </c>
      <c r="DB52" s="801">
        <v>2</v>
      </c>
      <c r="DC52" s="273"/>
      <c r="DD52" s="273"/>
      <c r="DE52" s="273"/>
      <c r="DF52" s="380" t="s">
        <v>101</v>
      </c>
      <c r="DG52" s="272"/>
      <c r="DH52" s="1107" t="s">
        <v>550</v>
      </c>
      <c r="DI52" s="1107"/>
      <c r="DJ52" s="801">
        <v>20</v>
      </c>
      <c r="DK52" s="707">
        <f t="shared" si="56"/>
        <v>44008</v>
      </c>
      <c r="DL52" s="801">
        <v>2</v>
      </c>
      <c r="DM52" s="273"/>
      <c r="DN52" s="273"/>
      <c r="DO52" s="273"/>
      <c r="DP52" s="380" t="s">
        <v>101</v>
      </c>
      <c r="DQ52" s="272"/>
      <c r="DR52" s="1107" t="s">
        <v>550</v>
      </c>
      <c r="DS52" s="1107"/>
      <c r="DT52" s="801">
        <v>20</v>
      </c>
      <c r="DU52" s="707">
        <f t="shared" si="57"/>
        <v>44008</v>
      </c>
      <c r="DV52" s="801">
        <v>2</v>
      </c>
      <c r="DW52" s="273"/>
      <c r="DX52" s="273"/>
      <c r="DY52" s="273"/>
      <c r="DZ52" s="380" t="s">
        <v>101</v>
      </c>
      <c r="EA52" s="272"/>
      <c r="EB52" s="1107" t="s">
        <v>550</v>
      </c>
      <c r="EC52" s="1107"/>
      <c r="ED52" s="801">
        <v>20</v>
      </c>
      <c r="EE52" s="707">
        <f t="shared" si="58"/>
        <v>44008</v>
      </c>
      <c r="EF52" s="801">
        <v>2</v>
      </c>
      <c r="EG52" s="273"/>
      <c r="EH52" s="273"/>
      <c r="EI52" s="273"/>
      <c r="EJ52" s="380" t="s">
        <v>101</v>
      </c>
      <c r="EK52" s="272"/>
      <c r="EL52" s="1107" t="s">
        <v>550</v>
      </c>
      <c r="EM52" s="1107"/>
      <c r="EN52" s="801">
        <v>20</v>
      </c>
      <c r="EO52" s="707">
        <f>'К-дарь'!H52</f>
        <v>44007</v>
      </c>
      <c r="EP52" s="801">
        <v>2</v>
      </c>
      <c r="EQ52" s="273"/>
      <c r="ER52" s="273"/>
      <c r="ES52" s="273"/>
      <c r="ET52" s="380" t="s">
        <v>101</v>
      </c>
      <c r="EU52" s="272"/>
      <c r="EV52" s="1107" t="s">
        <v>550</v>
      </c>
      <c r="EW52" s="1107"/>
      <c r="EX52" s="801">
        <v>20</v>
      </c>
      <c r="EY52" s="707">
        <f t="shared" si="60"/>
        <v>44007</v>
      </c>
      <c r="EZ52" s="801">
        <v>2</v>
      </c>
      <c r="FA52" s="273"/>
      <c r="FB52" s="273"/>
      <c r="FC52" s="273"/>
      <c r="FD52" s="380" t="s">
        <v>101</v>
      </c>
      <c r="FE52" s="272"/>
      <c r="FF52" s="1107" t="s">
        <v>550</v>
      </c>
      <c r="FG52" s="1107"/>
      <c r="FH52" s="801">
        <v>20</v>
      </c>
      <c r="FI52" s="707">
        <f t="shared" si="61"/>
        <v>44007</v>
      </c>
      <c r="FJ52" s="801">
        <v>2</v>
      </c>
      <c r="FK52" s="273"/>
      <c r="FL52" s="273"/>
      <c r="FM52" s="273"/>
      <c r="FN52" s="380" t="s">
        <v>101</v>
      </c>
      <c r="FO52" s="272"/>
      <c r="FP52" s="1107" t="s">
        <v>550</v>
      </c>
      <c r="FQ52" s="1107"/>
      <c r="FR52" s="801">
        <v>20</v>
      </c>
      <c r="FS52" s="707">
        <f t="shared" si="62"/>
        <v>44007</v>
      </c>
      <c r="FT52" s="801">
        <v>2</v>
      </c>
      <c r="FU52" s="273"/>
      <c r="FV52" s="273"/>
      <c r="FW52" s="273"/>
      <c r="FX52" s="380" t="s">
        <v>101</v>
      </c>
      <c r="FY52" s="272"/>
      <c r="FZ52" s="1107" t="s">
        <v>550</v>
      </c>
      <c r="GA52" s="1107"/>
      <c r="GB52" s="801">
        <v>20</v>
      </c>
      <c r="GC52" s="707">
        <f t="shared" si="63"/>
        <v>44007</v>
      </c>
      <c r="GD52" s="801">
        <v>2</v>
      </c>
      <c r="GE52" s="273"/>
      <c r="GF52" s="273"/>
      <c r="GG52" s="273"/>
      <c r="GH52" s="380" t="s">
        <v>101</v>
      </c>
      <c r="GI52" s="272"/>
      <c r="GJ52" s="1107" t="s">
        <v>550</v>
      </c>
      <c r="GK52" s="1107"/>
      <c r="GL52" s="801">
        <v>20</v>
      </c>
      <c r="GM52" s="707">
        <f t="shared" si="71"/>
        <v>44007</v>
      </c>
      <c r="GN52" s="801">
        <v>2</v>
      </c>
      <c r="GO52" s="273"/>
      <c r="GP52" s="273"/>
      <c r="GQ52" s="273"/>
      <c r="GR52" s="380" t="s">
        <v>101</v>
      </c>
      <c r="GS52" s="272"/>
      <c r="GT52" s="1107" t="s">
        <v>550</v>
      </c>
      <c r="GU52" s="1107"/>
      <c r="GV52" s="801">
        <v>20</v>
      </c>
      <c r="GW52" s="707">
        <f t="shared" si="64"/>
        <v>44007</v>
      </c>
      <c r="GX52" s="801">
        <v>2</v>
      </c>
      <c r="GY52" s="273"/>
      <c r="GZ52" s="273"/>
      <c r="HA52" s="273"/>
      <c r="HB52" s="380" t="s">
        <v>101</v>
      </c>
      <c r="HC52" s="272"/>
      <c r="HD52" s="1107" t="s">
        <v>550</v>
      </c>
      <c r="HE52" s="1107"/>
      <c r="HF52" s="801">
        <v>20</v>
      </c>
      <c r="HG52" s="707">
        <f t="shared" si="65"/>
        <v>44007</v>
      </c>
      <c r="HH52" s="801">
        <v>2</v>
      </c>
      <c r="HI52" s="273"/>
      <c r="HJ52" s="273"/>
      <c r="HK52" s="273"/>
      <c r="HL52" s="380" t="s">
        <v>101</v>
      </c>
      <c r="HM52" s="272"/>
      <c r="HN52" s="1107" t="s">
        <v>550</v>
      </c>
      <c r="HO52" s="1107"/>
      <c r="HP52" s="801">
        <v>20</v>
      </c>
      <c r="HQ52" s="707">
        <f t="shared" si="66"/>
        <v>44007</v>
      </c>
      <c r="HR52" s="801">
        <v>2</v>
      </c>
      <c r="HS52" s="273"/>
      <c r="HT52" s="273"/>
      <c r="HU52" s="273"/>
      <c r="HV52" s="380" t="s">
        <v>101</v>
      </c>
      <c r="HW52" s="272"/>
      <c r="HX52" s="1107" t="s">
        <v>550</v>
      </c>
      <c r="HY52" s="1107"/>
      <c r="HZ52" s="801">
        <v>20</v>
      </c>
      <c r="IA52" s="707">
        <f t="shared" si="67"/>
        <v>44007</v>
      </c>
      <c r="IB52" s="801">
        <v>2</v>
      </c>
      <c r="IC52" s="273"/>
      <c r="ID52" s="273"/>
      <c r="IE52" s="273"/>
      <c r="IF52" s="380" t="s">
        <v>101</v>
      </c>
      <c r="IG52" s="272"/>
      <c r="IH52" s="1107" t="s">
        <v>550</v>
      </c>
      <c r="II52" s="1107"/>
      <c r="IJ52" s="801">
        <v>20</v>
      </c>
      <c r="IK52" s="707">
        <f t="shared" si="68"/>
        <v>44007</v>
      </c>
      <c r="IL52" s="801">
        <v>2</v>
      </c>
      <c r="IM52" s="273"/>
      <c r="IN52" s="273"/>
      <c r="IO52" s="273"/>
      <c r="IP52" s="380" t="s">
        <v>101</v>
      </c>
    </row>
    <row r="53" spans="1:250" ht="45" customHeight="1" x14ac:dyDescent="0.25">
      <c r="A53" s="272"/>
      <c r="B53" s="1107" t="s">
        <v>550</v>
      </c>
      <c r="C53" s="1107"/>
      <c r="D53" s="653">
        <v>20</v>
      </c>
      <c r="E53" s="707">
        <f>'К-дарь'!H56</f>
        <v>44012</v>
      </c>
      <c r="F53" s="653">
        <v>2</v>
      </c>
      <c r="G53" s="273"/>
      <c r="H53" s="273"/>
      <c r="I53" s="273"/>
      <c r="J53" s="380" t="s">
        <v>101</v>
      </c>
      <c r="K53" s="272"/>
      <c r="L53" s="1107" t="s">
        <v>550</v>
      </c>
      <c r="M53" s="1107"/>
      <c r="N53" s="801">
        <v>20</v>
      </c>
      <c r="O53" s="707">
        <f t="shared" si="48"/>
        <v>44012</v>
      </c>
      <c r="P53" s="801">
        <v>2</v>
      </c>
      <c r="Q53" s="273"/>
      <c r="R53" s="273"/>
      <c r="S53" s="273"/>
      <c r="T53" s="380" t="s">
        <v>101</v>
      </c>
      <c r="U53" s="272"/>
      <c r="V53" s="1107" t="s">
        <v>550</v>
      </c>
      <c r="W53" s="1107"/>
      <c r="X53" s="801">
        <v>20</v>
      </c>
      <c r="Y53" s="707">
        <f t="shared" si="49"/>
        <v>44012</v>
      </c>
      <c r="Z53" s="801">
        <v>2</v>
      </c>
      <c r="AA53" s="273"/>
      <c r="AB53" s="273"/>
      <c r="AC53" s="273"/>
      <c r="AD53" s="380" t="s">
        <v>101</v>
      </c>
      <c r="AE53" s="272"/>
      <c r="AF53" s="1107" t="s">
        <v>550</v>
      </c>
      <c r="AG53" s="1107"/>
      <c r="AH53" s="801">
        <v>20</v>
      </c>
      <c r="AI53" s="707">
        <f>'К-дарь'!H55</f>
        <v>44011</v>
      </c>
      <c r="AJ53" s="801">
        <v>2</v>
      </c>
      <c r="AK53" s="273"/>
      <c r="AL53" s="273"/>
      <c r="AM53" s="273"/>
      <c r="AN53" s="380" t="s">
        <v>101</v>
      </c>
      <c r="AO53" s="272"/>
      <c r="AP53" s="1107" t="s">
        <v>550</v>
      </c>
      <c r="AQ53" s="1107"/>
      <c r="AR53" s="801">
        <v>20</v>
      </c>
      <c r="AS53" s="707">
        <f t="shared" si="51"/>
        <v>44011</v>
      </c>
      <c r="AT53" s="801">
        <v>2</v>
      </c>
      <c r="AU53" s="273"/>
      <c r="AV53" s="273"/>
      <c r="AW53" s="273"/>
      <c r="AX53" s="380" t="s">
        <v>101</v>
      </c>
      <c r="AY53" s="272"/>
      <c r="AZ53" s="1107" t="s">
        <v>550</v>
      </c>
      <c r="BA53" s="1107"/>
      <c r="BB53" s="801">
        <v>20</v>
      </c>
      <c r="BC53" s="707">
        <f t="shared" si="52"/>
        <v>44011</v>
      </c>
      <c r="BD53" s="801">
        <v>2</v>
      </c>
      <c r="BE53" s="273"/>
      <c r="BF53" s="273"/>
      <c r="BG53" s="273"/>
      <c r="BH53" s="380" t="s">
        <v>101</v>
      </c>
      <c r="BI53" s="272"/>
      <c r="BJ53" s="1107" t="s">
        <v>550</v>
      </c>
      <c r="BK53" s="1107"/>
      <c r="BL53" s="801">
        <v>20</v>
      </c>
      <c r="BM53" s="374">
        <f t="shared" si="69"/>
        <v>44011</v>
      </c>
      <c r="BN53" s="801">
        <v>2</v>
      </c>
      <c r="BO53" s="273"/>
      <c r="BP53" s="273"/>
      <c r="BQ53" s="273"/>
      <c r="BR53" s="380" t="s">
        <v>101</v>
      </c>
      <c r="BS53" s="272"/>
      <c r="BT53" s="1107" t="s">
        <v>550</v>
      </c>
      <c r="BU53" s="1107"/>
      <c r="BV53" s="801">
        <v>20</v>
      </c>
      <c r="BW53" s="707">
        <f t="shared" si="70"/>
        <v>44011</v>
      </c>
      <c r="BX53" s="801">
        <v>2</v>
      </c>
      <c r="BY53" s="273"/>
      <c r="BZ53" s="273"/>
      <c r="CA53" s="273"/>
      <c r="CB53" s="380" t="s">
        <v>101</v>
      </c>
      <c r="CC53" s="272"/>
      <c r="CD53" s="1107" t="s">
        <v>550</v>
      </c>
      <c r="CE53" s="1107"/>
      <c r="CF53" s="801">
        <v>20</v>
      </c>
      <c r="CG53" s="707">
        <f t="shared" si="53"/>
        <v>44011</v>
      </c>
      <c r="CH53" s="801">
        <v>2</v>
      </c>
      <c r="CI53" s="273"/>
      <c r="CJ53" s="273"/>
      <c r="CK53" s="273"/>
      <c r="CL53" s="380" t="s">
        <v>101</v>
      </c>
      <c r="CM53" s="272"/>
      <c r="CN53" s="1107" t="s">
        <v>550</v>
      </c>
      <c r="CO53" s="1107"/>
      <c r="CP53" s="801">
        <v>20</v>
      </c>
      <c r="CQ53" s="707">
        <f t="shared" si="54"/>
        <v>44011</v>
      </c>
      <c r="CR53" s="801">
        <v>2</v>
      </c>
      <c r="CS53" s="273"/>
      <c r="CT53" s="273"/>
      <c r="CU53" s="273"/>
      <c r="CV53" s="380" t="s">
        <v>101</v>
      </c>
      <c r="CW53" s="272"/>
      <c r="CX53" s="1107" t="s">
        <v>550</v>
      </c>
      <c r="CY53" s="1107"/>
      <c r="CZ53" s="801">
        <v>20</v>
      </c>
      <c r="DA53" s="707">
        <f t="shared" si="55"/>
        <v>44011</v>
      </c>
      <c r="DB53" s="801">
        <v>2</v>
      </c>
      <c r="DC53" s="273"/>
      <c r="DD53" s="273"/>
      <c r="DE53" s="273"/>
      <c r="DF53" s="380" t="s">
        <v>101</v>
      </c>
      <c r="DG53" s="272"/>
      <c r="DH53" s="1107" t="s">
        <v>550</v>
      </c>
      <c r="DI53" s="1107"/>
      <c r="DJ53" s="801">
        <v>20</v>
      </c>
      <c r="DK53" s="707">
        <f t="shared" si="56"/>
        <v>44011</v>
      </c>
      <c r="DL53" s="801">
        <v>2</v>
      </c>
      <c r="DM53" s="273"/>
      <c r="DN53" s="273"/>
      <c r="DO53" s="273"/>
      <c r="DP53" s="380" t="s">
        <v>101</v>
      </c>
      <c r="DQ53" s="272"/>
      <c r="DR53" s="1107" t="s">
        <v>550</v>
      </c>
      <c r="DS53" s="1107"/>
      <c r="DT53" s="801">
        <v>20</v>
      </c>
      <c r="DU53" s="707">
        <f t="shared" si="57"/>
        <v>44011</v>
      </c>
      <c r="DV53" s="801">
        <v>2</v>
      </c>
      <c r="DW53" s="273"/>
      <c r="DX53" s="273"/>
      <c r="DY53" s="273"/>
      <c r="DZ53" s="380" t="s">
        <v>101</v>
      </c>
      <c r="EA53" s="272"/>
      <c r="EB53" s="1107" t="s">
        <v>550</v>
      </c>
      <c r="EC53" s="1107"/>
      <c r="ED53" s="801">
        <v>20</v>
      </c>
      <c r="EE53" s="707">
        <f t="shared" si="58"/>
        <v>44011</v>
      </c>
      <c r="EF53" s="801">
        <v>2</v>
      </c>
      <c r="EG53" s="273"/>
      <c r="EH53" s="273"/>
      <c r="EI53" s="273"/>
      <c r="EJ53" s="380" t="s">
        <v>101</v>
      </c>
      <c r="EK53" s="272"/>
      <c r="EL53" s="1107" t="s">
        <v>550</v>
      </c>
      <c r="EM53" s="1107"/>
      <c r="EN53" s="801">
        <v>20</v>
      </c>
      <c r="EO53" s="707">
        <f t="shared" si="59"/>
        <v>44011</v>
      </c>
      <c r="EP53" s="801">
        <v>2</v>
      </c>
      <c r="EQ53" s="273"/>
      <c r="ER53" s="273"/>
      <c r="ES53" s="273"/>
      <c r="ET53" s="380" t="s">
        <v>101</v>
      </c>
      <c r="EU53" s="272"/>
      <c r="EV53" s="1107" t="s">
        <v>550</v>
      </c>
      <c r="EW53" s="1107"/>
      <c r="EX53" s="801">
        <v>20</v>
      </c>
      <c r="EY53" s="707">
        <f t="shared" si="60"/>
        <v>44011</v>
      </c>
      <c r="EZ53" s="801">
        <v>2</v>
      </c>
      <c r="FA53" s="273"/>
      <c r="FB53" s="273"/>
      <c r="FC53" s="273"/>
      <c r="FD53" s="380" t="s">
        <v>101</v>
      </c>
      <c r="FE53" s="272"/>
      <c r="FF53" s="1107" t="s">
        <v>550</v>
      </c>
      <c r="FG53" s="1107"/>
      <c r="FH53" s="801">
        <v>20</v>
      </c>
      <c r="FI53" s="707">
        <f t="shared" si="61"/>
        <v>44011</v>
      </c>
      <c r="FJ53" s="801">
        <v>2</v>
      </c>
      <c r="FK53" s="273"/>
      <c r="FL53" s="273"/>
      <c r="FM53" s="273"/>
      <c r="FN53" s="380" t="s">
        <v>101</v>
      </c>
      <c r="FO53" s="272"/>
      <c r="FP53" s="1107" t="s">
        <v>550</v>
      </c>
      <c r="FQ53" s="1107"/>
      <c r="FR53" s="801">
        <v>20</v>
      </c>
      <c r="FS53" s="707">
        <f t="shared" si="62"/>
        <v>44011</v>
      </c>
      <c r="FT53" s="801">
        <v>2</v>
      </c>
      <c r="FU53" s="273"/>
      <c r="FV53" s="273"/>
      <c r="FW53" s="273"/>
      <c r="FX53" s="380" t="s">
        <v>101</v>
      </c>
      <c r="FY53" s="272"/>
      <c r="FZ53" s="1107" t="s">
        <v>550</v>
      </c>
      <c r="GA53" s="1107"/>
      <c r="GB53" s="801">
        <v>20</v>
      </c>
      <c r="GC53" s="707">
        <f t="shared" si="63"/>
        <v>44011</v>
      </c>
      <c r="GD53" s="801">
        <v>2</v>
      </c>
      <c r="GE53" s="273"/>
      <c r="GF53" s="273"/>
      <c r="GG53" s="273"/>
      <c r="GH53" s="380" t="s">
        <v>101</v>
      </c>
      <c r="GI53" s="272"/>
      <c r="GJ53" s="1107" t="s">
        <v>550</v>
      </c>
      <c r="GK53" s="1107"/>
      <c r="GL53" s="801">
        <v>20</v>
      </c>
      <c r="GM53" s="707">
        <f t="shared" si="71"/>
        <v>44011</v>
      </c>
      <c r="GN53" s="801">
        <v>2</v>
      </c>
      <c r="GO53" s="273"/>
      <c r="GP53" s="273"/>
      <c r="GQ53" s="273"/>
      <c r="GR53" s="380" t="s">
        <v>101</v>
      </c>
      <c r="GS53" s="272"/>
      <c r="GT53" s="1107" t="s">
        <v>550</v>
      </c>
      <c r="GU53" s="1107"/>
      <c r="GV53" s="801">
        <v>20</v>
      </c>
      <c r="GW53" s="707">
        <f t="shared" si="64"/>
        <v>44011</v>
      </c>
      <c r="GX53" s="801">
        <v>2</v>
      </c>
      <c r="GY53" s="273"/>
      <c r="GZ53" s="273"/>
      <c r="HA53" s="273"/>
      <c r="HB53" s="380" t="s">
        <v>101</v>
      </c>
      <c r="HC53" s="272"/>
      <c r="HD53" s="1107" t="s">
        <v>550</v>
      </c>
      <c r="HE53" s="1107"/>
      <c r="HF53" s="801">
        <v>20</v>
      </c>
      <c r="HG53" s="707">
        <f t="shared" si="65"/>
        <v>44011</v>
      </c>
      <c r="HH53" s="801">
        <v>2</v>
      </c>
      <c r="HI53" s="273"/>
      <c r="HJ53" s="273"/>
      <c r="HK53" s="273"/>
      <c r="HL53" s="380" t="s">
        <v>101</v>
      </c>
      <c r="HM53" s="272"/>
      <c r="HN53" s="1107" t="s">
        <v>550</v>
      </c>
      <c r="HO53" s="1107"/>
      <c r="HP53" s="801">
        <v>20</v>
      </c>
      <c r="HQ53" s="707">
        <f t="shared" si="66"/>
        <v>44011</v>
      </c>
      <c r="HR53" s="801">
        <v>2</v>
      </c>
      <c r="HS53" s="273"/>
      <c r="HT53" s="273"/>
      <c r="HU53" s="273"/>
      <c r="HV53" s="380" t="s">
        <v>101</v>
      </c>
      <c r="HW53" s="272"/>
      <c r="HX53" s="1107" t="s">
        <v>550</v>
      </c>
      <c r="HY53" s="1107"/>
      <c r="HZ53" s="801">
        <v>20</v>
      </c>
      <c r="IA53" s="707">
        <f t="shared" si="67"/>
        <v>44011</v>
      </c>
      <c r="IB53" s="801">
        <v>2</v>
      </c>
      <c r="IC53" s="273"/>
      <c r="ID53" s="273"/>
      <c r="IE53" s="273"/>
      <c r="IF53" s="380" t="s">
        <v>101</v>
      </c>
      <c r="IG53" s="272"/>
      <c r="IH53" s="1107" t="s">
        <v>550</v>
      </c>
      <c r="II53" s="1107"/>
      <c r="IJ53" s="801">
        <v>20</v>
      </c>
      <c r="IK53" s="707">
        <f t="shared" si="68"/>
        <v>44011</v>
      </c>
      <c r="IL53" s="801">
        <v>2</v>
      </c>
      <c r="IM53" s="273"/>
      <c r="IN53" s="273"/>
      <c r="IO53" s="273"/>
      <c r="IP53" s="380" t="s">
        <v>101</v>
      </c>
    </row>
    <row r="54" spans="1:250" ht="45" customHeight="1" x14ac:dyDescent="0.25">
      <c r="A54" s="272"/>
      <c r="B54" s="1107" t="s">
        <v>550</v>
      </c>
      <c r="C54" s="1107"/>
      <c r="D54" s="653">
        <v>20</v>
      </c>
      <c r="E54" s="707">
        <f>'К-дарь'!H58</f>
        <v>44014</v>
      </c>
      <c r="F54" s="653">
        <v>2</v>
      </c>
      <c r="G54" s="273"/>
      <c r="H54" s="273"/>
      <c r="I54" s="273"/>
      <c r="J54" s="380" t="s">
        <v>101</v>
      </c>
      <c r="K54" s="272"/>
      <c r="L54" s="1107" t="s">
        <v>550</v>
      </c>
      <c r="M54" s="1107"/>
      <c r="N54" s="801">
        <v>20</v>
      </c>
      <c r="O54" s="707">
        <f t="shared" si="48"/>
        <v>44014</v>
      </c>
      <c r="P54" s="801">
        <v>2</v>
      </c>
      <c r="Q54" s="273"/>
      <c r="R54" s="273"/>
      <c r="S54" s="273"/>
      <c r="T54" s="380" t="s">
        <v>101</v>
      </c>
      <c r="U54" s="272"/>
      <c r="V54" s="1107" t="s">
        <v>550</v>
      </c>
      <c r="W54" s="1107"/>
      <c r="X54" s="801">
        <v>20</v>
      </c>
      <c r="Y54" s="707">
        <f t="shared" si="49"/>
        <v>44014</v>
      </c>
      <c r="Z54" s="801">
        <v>2</v>
      </c>
      <c r="AA54" s="273"/>
      <c r="AB54" s="273"/>
      <c r="AC54" s="273"/>
      <c r="AD54" s="380" t="s">
        <v>101</v>
      </c>
      <c r="AE54" s="272"/>
      <c r="AF54" s="1107" t="s">
        <v>550</v>
      </c>
      <c r="AG54" s="1107"/>
      <c r="AH54" s="801">
        <v>20</v>
      </c>
      <c r="AI54" s="707">
        <f>'К-дарь'!H58</f>
        <v>44014</v>
      </c>
      <c r="AJ54" s="801">
        <v>2</v>
      </c>
      <c r="AK54" s="273"/>
      <c r="AL54" s="273"/>
      <c r="AM54" s="273"/>
      <c r="AN54" s="380" t="s">
        <v>101</v>
      </c>
      <c r="AO54" s="272"/>
      <c r="AP54" s="1107" t="s">
        <v>550</v>
      </c>
      <c r="AQ54" s="1107"/>
      <c r="AR54" s="801">
        <v>20</v>
      </c>
      <c r="AS54" s="707">
        <f>'К-дарь'!H57</f>
        <v>44013</v>
      </c>
      <c r="AT54" s="801">
        <v>2</v>
      </c>
      <c r="AU54" s="273"/>
      <c r="AV54" s="273"/>
      <c r="AW54" s="273"/>
      <c r="AX54" s="380" t="s">
        <v>101</v>
      </c>
      <c r="AY54" s="272"/>
      <c r="AZ54" s="1107" t="s">
        <v>550</v>
      </c>
      <c r="BA54" s="1107"/>
      <c r="BB54" s="801">
        <v>20</v>
      </c>
      <c r="BC54" s="707">
        <f t="shared" si="52"/>
        <v>44013</v>
      </c>
      <c r="BD54" s="801">
        <v>2</v>
      </c>
      <c r="BE54" s="273"/>
      <c r="BF54" s="273"/>
      <c r="BG54" s="273"/>
      <c r="BH54" s="380" t="s">
        <v>101</v>
      </c>
      <c r="BI54" s="272"/>
      <c r="BJ54" s="1107" t="s">
        <v>550</v>
      </c>
      <c r="BK54" s="1107"/>
      <c r="BL54" s="801">
        <v>20</v>
      </c>
      <c r="BM54" s="374">
        <f t="shared" si="69"/>
        <v>44013</v>
      </c>
      <c r="BN54" s="801">
        <v>2</v>
      </c>
      <c r="BO54" s="273"/>
      <c r="BP54" s="273"/>
      <c r="BQ54" s="273"/>
      <c r="BR54" s="380" t="s">
        <v>101</v>
      </c>
      <c r="BS54" s="272"/>
      <c r="BT54" s="1107" t="s">
        <v>550</v>
      </c>
      <c r="BU54" s="1107"/>
      <c r="BV54" s="801">
        <v>20</v>
      </c>
      <c r="BW54" s="707">
        <f t="shared" si="70"/>
        <v>44013</v>
      </c>
      <c r="BX54" s="801">
        <v>2</v>
      </c>
      <c r="BY54" s="273"/>
      <c r="BZ54" s="273"/>
      <c r="CA54" s="273"/>
      <c r="CB54" s="380" t="s">
        <v>101</v>
      </c>
      <c r="CC54" s="272"/>
      <c r="CD54" s="1107" t="s">
        <v>550</v>
      </c>
      <c r="CE54" s="1107"/>
      <c r="CF54" s="801">
        <v>20</v>
      </c>
      <c r="CG54" s="707">
        <f t="shared" si="53"/>
        <v>44013</v>
      </c>
      <c r="CH54" s="801">
        <v>2</v>
      </c>
      <c r="CI54" s="273"/>
      <c r="CJ54" s="273"/>
      <c r="CK54" s="273"/>
      <c r="CL54" s="380" t="s">
        <v>101</v>
      </c>
      <c r="CM54" s="272"/>
      <c r="CN54" s="1107" t="s">
        <v>550</v>
      </c>
      <c r="CO54" s="1107"/>
      <c r="CP54" s="801">
        <v>20</v>
      </c>
      <c r="CQ54" s="707">
        <f t="shared" si="54"/>
        <v>44013</v>
      </c>
      <c r="CR54" s="801">
        <v>2</v>
      </c>
      <c r="CS54" s="273"/>
      <c r="CT54" s="273"/>
      <c r="CU54" s="273"/>
      <c r="CV54" s="380" t="s">
        <v>101</v>
      </c>
      <c r="CW54" s="272"/>
      <c r="CX54" s="1107" t="s">
        <v>550</v>
      </c>
      <c r="CY54" s="1107"/>
      <c r="CZ54" s="801">
        <v>20</v>
      </c>
      <c r="DA54" s="707">
        <f t="shared" si="55"/>
        <v>44013</v>
      </c>
      <c r="DB54" s="801">
        <v>2</v>
      </c>
      <c r="DC54" s="273"/>
      <c r="DD54" s="273"/>
      <c r="DE54" s="273"/>
      <c r="DF54" s="380" t="s">
        <v>101</v>
      </c>
      <c r="DG54" s="272"/>
      <c r="DH54" s="1107" t="s">
        <v>550</v>
      </c>
      <c r="DI54" s="1107"/>
      <c r="DJ54" s="801">
        <v>20</v>
      </c>
      <c r="DK54" s="707">
        <f t="shared" si="56"/>
        <v>44013</v>
      </c>
      <c r="DL54" s="801">
        <v>2</v>
      </c>
      <c r="DM54" s="273"/>
      <c r="DN54" s="273"/>
      <c r="DO54" s="273"/>
      <c r="DP54" s="380" t="s">
        <v>101</v>
      </c>
      <c r="DQ54" s="272"/>
      <c r="DR54" s="1107" t="s">
        <v>550</v>
      </c>
      <c r="DS54" s="1107"/>
      <c r="DT54" s="801">
        <v>20</v>
      </c>
      <c r="DU54" s="707">
        <f t="shared" si="57"/>
        <v>44013</v>
      </c>
      <c r="DV54" s="801">
        <v>2</v>
      </c>
      <c r="DW54" s="273"/>
      <c r="DX54" s="273"/>
      <c r="DY54" s="273"/>
      <c r="DZ54" s="380" t="s">
        <v>101</v>
      </c>
      <c r="EA54" s="272"/>
      <c r="EB54" s="1107" t="s">
        <v>550</v>
      </c>
      <c r="EC54" s="1107"/>
      <c r="ED54" s="801">
        <v>20</v>
      </c>
      <c r="EE54" s="707">
        <f t="shared" si="58"/>
        <v>44013</v>
      </c>
      <c r="EF54" s="801">
        <v>2</v>
      </c>
      <c r="EG54" s="273"/>
      <c r="EH54" s="273"/>
      <c r="EI54" s="273"/>
      <c r="EJ54" s="380" t="s">
        <v>101</v>
      </c>
      <c r="EK54" s="272"/>
      <c r="EL54" s="1107" t="s">
        <v>550</v>
      </c>
      <c r="EM54" s="1107"/>
      <c r="EN54" s="801">
        <v>20</v>
      </c>
      <c r="EO54" s="707">
        <f t="shared" si="59"/>
        <v>44013</v>
      </c>
      <c r="EP54" s="801">
        <v>2</v>
      </c>
      <c r="EQ54" s="273"/>
      <c r="ER54" s="273"/>
      <c r="ES54" s="273"/>
      <c r="ET54" s="380" t="s">
        <v>101</v>
      </c>
      <c r="EU54" s="272"/>
      <c r="EV54" s="1107" t="s">
        <v>550</v>
      </c>
      <c r="EW54" s="1107"/>
      <c r="EX54" s="801">
        <v>20</v>
      </c>
      <c r="EY54" s="707">
        <f t="shared" si="60"/>
        <v>44013</v>
      </c>
      <c r="EZ54" s="801">
        <v>2</v>
      </c>
      <c r="FA54" s="273"/>
      <c r="FB54" s="273"/>
      <c r="FC54" s="273"/>
      <c r="FD54" s="380" t="s">
        <v>101</v>
      </c>
      <c r="FE54" s="272"/>
      <c r="FF54" s="1107" t="s">
        <v>550</v>
      </c>
      <c r="FG54" s="1107"/>
      <c r="FH54" s="801">
        <v>20</v>
      </c>
      <c r="FI54" s="707">
        <f>'К-дарь'!H56</f>
        <v>44012</v>
      </c>
      <c r="FJ54" s="801">
        <v>2</v>
      </c>
      <c r="FK54" s="273"/>
      <c r="FL54" s="273"/>
      <c r="FM54" s="273"/>
      <c r="FN54" s="380" t="s">
        <v>101</v>
      </c>
      <c r="FO54" s="272"/>
      <c r="FP54" s="1107" t="s">
        <v>550</v>
      </c>
      <c r="FQ54" s="1107"/>
      <c r="FR54" s="801">
        <v>20</v>
      </c>
      <c r="FS54" s="707">
        <f t="shared" si="62"/>
        <v>44012</v>
      </c>
      <c r="FT54" s="801">
        <v>2</v>
      </c>
      <c r="FU54" s="273"/>
      <c r="FV54" s="273"/>
      <c r="FW54" s="273"/>
      <c r="FX54" s="380" t="s">
        <v>101</v>
      </c>
      <c r="FY54" s="272"/>
      <c r="FZ54" s="1107" t="s">
        <v>550</v>
      </c>
      <c r="GA54" s="1107"/>
      <c r="GB54" s="801">
        <v>20</v>
      </c>
      <c r="GC54" s="707">
        <f t="shared" si="63"/>
        <v>44012</v>
      </c>
      <c r="GD54" s="801">
        <v>2</v>
      </c>
      <c r="GE54" s="273"/>
      <c r="GF54" s="273"/>
      <c r="GG54" s="273"/>
      <c r="GH54" s="380" t="s">
        <v>101</v>
      </c>
      <c r="GI54" s="272"/>
      <c r="GJ54" s="1107" t="s">
        <v>550</v>
      </c>
      <c r="GK54" s="1107"/>
      <c r="GL54" s="801">
        <v>20</v>
      </c>
      <c r="GM54" s="707">
        <f t="shared" si="71"/>
        <v>44012</v>
      </c>
      <c r="GN54" s="801">
        <v>2</v>
      </c>
      <c r="GO54" s="273"/>
      <c r="GP54" s="273"/>
      <c r="GQ54" s="273"/>
      <c r="GR54" s="380" t="s">
        <v>101</v>
      </c>
      <c r="GS54" s="272"/>
      <c r="GT54" s="1107" t="s">
        <v>550</v>
      </c>
      <c r="GU54" s="1107"/>
      <c r="GV54" s="801">
        <v>20</v>
      </c>
      <c r="GW54" s="707">
        <f t="shared" si="64"/>
        <v>44012</v>
      </c>
      <c r="GX54" s="801">
        <v>2</v>
      </c>
      <c r="GY54" s="273"/>
      <c r="GZ54" s="273"/>
      <c r="HA54" s="273"/>
      <c r="HB54" s="380" t="s">
        <v>101</v>
      </c>
      <c r="HC54" s="272"/>
      <c r="HD54" s="1107" t="s">
        <v>550</v>
      </c>
      <c r="HE54" s="1107"/>
      <c r="HF54" s="801">
        <v>20</v>
      </c>
      <c r="HG54" s="707">
        <f t="shared" si="65"/>
        <v>44012</v>
      </c>
      <c r="HH54" s="801">
        <v>2</v>
      </c>
      <c r="HI54" s="273"/>
      <c r="HJ54" s="273"/>
      <c r="HK54" s="273"/>
      <c r="HL54" s="380" t="s">
        <v>101</v>
      </c>
      <c r="HM54" s="272"/>
      <c r="HN54" s="1107" t="s">
        <v>550</v>
      </c>
      <c r="HO54" s="1107"/>
      <c r="HP54" s="801">
        <v>20</v>
      </c>
      <c r="HQ54" s="707">
        <f t="shared" si="66"/>
        <v>44012</v>
      </c>
      <c r="HR54" s="801">
        <v>2</v>
      </c>
      <c r="HS54" s="273"/>
      <c r="HT54" s="273"/>
      <c r="HU54" s="273"/>
      <c r="HV54" s="380" t="s">
        <v>101</v>
      </c>
      <c r="HW54" s="272"/>
      <c r="HX54" s="1107" t="s">
        <v>550</v>
      </c>
      <c r="HY54" s="1107"/>
      <c r="HZ54" s="801">
        <v>20</v>
      </c>
      <c r="IA54" s="707">
        <f t="shared" si="67"/>
        <v>44012</v>
      </c>
      <c r="IB54" s="801">
        <v>2</v>
      </c>
      <c r="IC54" s="273"/>
      <c r="ID54" s="273"/>
      <c r="IE54" s="273"/>
      <c r="IF54" s="380" t="s">
        <v>101</v>
      </c>
      <c r="IG54" s="272"/>
      <c r="IH54" s="1107" t="s">
        <v>550</v>
      </c>
      <c r="II54" s="1107"/>
      <c r="IJ54" s="801">
        <v>20</v>
      </c>
      <c r="IK54" s="707">
        <f t="shared" si="68"/>
        <v>44012</v>
      </c>
      <c r="IL54" s="801">
        <v>2</v>
      </c>
      <c r="IM54" s="273"/>
      <c r="IN54" s="273"/>
      <c r="IO54" s="273"/>
      <c r="IP54" s="380" t="s">
        <v>101</v>
      </c>
    </row>
    <row r="55" spans="1:250" ht="45" customHeight="1" x14ac:dyDescent="0.25">
      <c r="A55" s="272"/>
      <c r="B55" s="1107" t="s">
        <v>550</v>
      </c>
      <c r="C55" s="1107"/>
      <c r="D55" s="653">
        <v>20</v>
      </c>
      <c r="E55" s="707">
        <f>'К-дарь'!H59</f>
        <v>44015</v>
      </c>
      <c r="F55" s="653">
        <v>1</v>
      </c>
      <c r="G55" s="273"/>
      <c r="H55" s="273"/>
      <c r="I55" s="273"/>
      <c r="J55" s="380" t="s">
        <v>101</v>
      </c>
      <c r="K55" s="272"/>
      <c r="L55" s="1107" t="s">
        <v>550</v>
      </c>
      <c r="M55" s="1107"/>
      <c r="N55" s="801">
        <v>20</v>
      </c>
      <c r="O55" s="707">
        <f t="shared" si="48"/>
        <v>44015</v>
      </c>
      <c r="P55" s="801">
        <v>1</v>
      </c>
      <c r="Q55" s="273"/>
      <c r="R55" s="273"/>
      <c r="S55" s="273"/>
      <c r="T55" s="380" t="s">
        <v>101</v>
      </c>
      <c r="U55" s="272"/>
      <c r="V55" s="1107" t="s">
        <v>550</v>
      </c>
      <c r="W55" s="1107"/>
      <c r="X55" s="801">
        <v>20</v>
      </c>
      <c r="Y55" s="707">
        <f t="shared" si="49"/>
        <v>44015</v>
      </c>
      <c r="Z55" s="801">
        <v>1</v>
      </c>
      <c r="AA55" s="273"/>
      <c r="AB55" s="273"/>
      <c r="AC55" s="273"/>
      <c r="AD55" s="380" t="s">
        <v>101</v>
      </c>
      <c r="AE55" s="272"/>
      <c r="AF55" s="1107" t="s">
        <v>550</v>
      </c>
      <c r="AG55" s="1107"/>
      <c r="AH55" s="801">
        <v>20</v>
      </c>
      <c r="AI55" s="707">
        <f t="shared" si="50"/>
        <v>44015</v>
      </c>
      <c r="AJ55" s="801">
        <v>1</v>
      </c>
      <c r="AK55" s="273"/>
      <c r="AL55" s="273"/>
      <c r="AM55" s="273"/>
      <c r="AN55" s="380" t="s">
        <v>101</v>
      </c>
      <c r="AO55" s="272"/>
      <c r="AP55" s="1107" t="s">
        <v>550</v>
      </c>
      <c r="AQ55" s="1107"/>
      <c r="AR55" s="801">
        <v>20</v>
      </c>
      <c r="AS55" s="707">
        <f t="shared" si="51"/>
        <v>44015</v>
      </c>
      <c r="AT55" s="801">
        <v>1</v>
      </c>
      <c r="AU55" s="273"/>
      <c r="AV55" s="273"/>
      <c r="AW55" s="273"/>
      <c r="AX55" s="380" t="s">
        <v>101</v>
      </c>
      <c r="AY55" s="272"/>
      <c r="AZ55" s="1107" t="s">
        <v>550</v>
      </c>
      <c r="BA55" s="1107"/>
      <c r="BB55" s="801">
        <v>20</v>
      </c>
      <c r="BC55" s="707">
        <f t="shared" si="52"/>
        <v>44015</v>
      </c>
      <c r="BD55" s="801">
        <v>1</v>
      </c>
      <c r="BE55" s="273"/>
      <c r="BF55" s="273"/>
      <c r="BG55" s="273"/>
      <c r="BH55" s="380" t="s">
        <v>101</v>
      </c>
      <c r="BI55" s="272"/>
      <c r="BJ55" s="1107" t="s">
        <v>550</v>
      </c>
      <c r="BK55" s="1107"/>
      <c r="BL55" s="801">
        <v>20</v>
      </c>
      <c r="BM55" s="374">
        <f t="shared" si="69"/>
        <v>44015</v>
      </c>
      <c r="BN55" s="801">
        <v>1</v>
      </c>
      <c r="BO55" s="273"/>
      <c r="BP55" s="273"/>
      <c r="BQ55" s="273"/>
      <c r="BR55" s="380" t="s">
        <v>101</v>
      </c>
      <c r="BS55" s="272"/>
      <c r="BT55" s="1107" t="s">
        <v>550</v>
      </c>
      <c r="BU55" s="1107"/>
      <c r="BV55" s="801">
        <v>20</v>
      </c>
      <c r="BW55" s="707">
        <f t="shared" si="70"/>
        <v>44015</v>
      </c>
      <c r="BX55" s="801">
        <v>1</v>
      </c>
      <c r="BY55" s="273"/>
      <c r="BZ55" s="273"/>
      <c r="CA55" s="273"/>
      <c r="CB55" s="380" t="s">
        <v>101</v>
      </c>
      <c r="CC55" s="272"/>
      <c r="CD55" s="1107" t="s">
        <v>550</v>
      </c>
      <c r="CE55" s="1107"/>
      <c r="CF55" s="801">
        <v>20</v>
      </c>
      <c r="CG55" s="707">
        <f t="shared" si="53"/>
        <v>44015</v>
      </c>
      <c r="CH55" s="801">
        <v>1</v>
      </c>
      <c r="CI55" s="273"/>
      <c r="CJ55" s="273"/>
      <c r="CK55" s="273"/>
      <c r="CL55" s="380" t="s">
        <v>101</v>
      </c>
      <c r="CM55" s="272"/>
      <c r="CN55" s="1107" t="s">
        <v>550</v>
      </c>
      <c r="CO55" s="1107"/>
      <c r="CP55" s="801">
        <v>20</v>
      </c>
      <c r="CQ55" s="707">
        <f>'К-дарь'!H58</f>
        <v>44014</v>
      </c>
      <c r="CR55" s="801">
        <v>1</v>
      </c>
      <c r="CS55" s="273"/>
      <c r="CT55" s="273"/>
      <c r="CU55" s="273"/>
      <c r="CV55" s="380" t="s">
        <v>101</v>
      </c>
      <c r="CW55" s="272"/>
      <c r="CX55" s="1107" t="s">
        <v>550</v>
      </c>
      <c r="CY55" s="1107"/>
      <c r="CZ55" s="801">
        <v>20</v>
      </c>
      <c r="DA55" s="707">
        <f t="shared" si="55"/>
        <v>44014</v>
      </c>
      <c r="DB55" s="801">
        <v>1</v>
      </c>
      <c r="DC55" s="273"/>
      <c r="DD55" s="273"/>
      <c r="DE55" s="273"/>
      <c r="DF55" s="380" t="s">
        <v>101</v>
      </c>
      <c r="DG55" s="272"/>
      <c r="DH55" s="1107" t="s">
        <v>550</v>
      </c>
      <c r="DI55" s="1107"/>
      <c r="DJ55" s="801">
        <v>20</v>
      </c>
      <c r="DK55" s="707">
        <f t="shared" si="56"/>
        <v>44014</v>
      </c>
      <c r="DL55" s="801">
        <v>1</v>
      </c>
      <c r="DM55" s="273"/>
      <c r="DN55" s="273"/>
      <c r="DO55" s="273"/>
      <c r="DP55" s="380" t="s">
        <v>101</v>
      </c>
      <c r="DQ55" s="272"/>
      <c r="DR55" s="1107" t="s">
        <v>550</v>
      </c>
      <c r="DS55" s="1107"/>
      <c r="DT55" s="801">
        <v>20</v>
      </c>
      <c r="DU55" s="707">
        <f t="shared" si="57"/>
        <v>44014</v>
      </c>
      <c r="DV55" s="801">
        <v>1</v>
      </c>
      <c r="DW55" s="273"/>
      <c r="DX55" s="273"/>
      <c r="DY55" s="273"/>
      <c r="DZ55" s="380" t="s">
        <v>101</v>
      </c>
      <c r="EA55" s="272"/>
      <c r="EB55" s="1107" t="s">
        <v>550</v>
      </c>
      <c r="EC55" s="1107"/>
      <c r="ED55" s="801">
        <v>20</v>
      </c>
      <c r="EE55" s="707">
        <f t="shared" si="58"/>
        <v>44014</v>
      </c>
      <c r="EF55" s="801">
        <v>1</v>
      </c>
      <c r="EG55" s="273"/>
      <c r="EH55" s="273"/>
      <c r="EI55" s="273"/>
      <c r="EJ55" s="380" t="s">
        <v>101</v>
      </c>
      <c r="EK55" s="272"/>
      <c r="EL55" s="1107" t="s">
        <v>550</v>
      </c>
      <c r="EM55" s="1107"/>
      <c r="EN55" s="801">
        <v>20</v>
      </c>
      <c r="EO55" s="707">
        <f t="shared" si="59"/>
        <v>44014</v>
      </c>
      <c r="EP55" s="801">
        <v>1</v>
      </c>
      <c r="EQ55" s="273"/>
      <c r="ER55" s="273"/>
      <c r="ES55" s="273"/>
      <c r="ET55" s="380" t="s">
        <v>101</v>
      </c>
      <c r="EU55" s="272"/>
      <c r="EV55" s="1107" t="s">
        <v>550</v>
      </c>
      <c r="EW55" s="1107"/>
      <c r="EX55" s="801">
        <v>20</v>
      </c>
      <c r="EY55" s="707">
        <f t="shared" si="60"/>
        <v>44014</v>
      </c>
      <c r="EZ55" s="801">
        <v>1</v>
      </c>
      <c r="FA55" s="273"/>
      <c r="FB55" s="273"/>
      <c r="FC55" s="273"/>
      <c r="FD55" s="380" t="s">
        <v>101</v>
      </c>
      <c r="FE55" s="272"/>
      <c r="FF55" s="1107" t="s">
        <v>550</v>
      </c>
      <c r="FG55" s="1107"/>
      <c r="FH55" s="801">
        <v>20</v>
      </c>
      <c r="FI55" s="707">
        <f t="shared" si="61"/>
        <v>44014</v>
      </c>
      <c r="FJ55" s="801">
        <v>1</v>
      </c>
      <c r="FK55" s="273"/>
      <c r="FL55" s="273"/>
      <c r="FM55" s="273"/>
      <c r="FN55" s="380" t="s">
        <v>101</v>
      </c>
      <c r="FO55" s="272"/>
      <c r="FP55" s="1107" t="s">
        <v>550</v>
      </c>
      <c r="FQ55" s="1107"/>
      <c r="FR55" s="801">
        <v>20</v>
      </c>
      <c r="FS55" s="707">
        <f t="shared" si="62"/>
        <v>44014</v>
      </c>
      <c r="FT55" s="801">
        <v>1</v>
      </c>
      <c r="FU55" s="273"/>
      <c r="FV55" s="273"/>
      <c r="FW55" s="273"/>
      <c r="FX55" s="380" t="s">
        <v>101</v>
      </c>
      <c r="FY55" s="272"/>
      <c r="FZ55" s="1107" t="s">
        <v>550</v>
      </c>
      <c r="GA55" s="1107"/>
      <c r="GB55" s="801">
        <v>20</v>
      </c>
      <c r="GC55" s="707">
        <f t="shared" si="63"/>
        <v>44014</v>
      </c>
      <c r="GD55" s="801">
        <v>1</v>
      </c>
      <c r="GE55" s="273"/>
      <c r="GF55" s="273"/>
      <c r="GG55" s="273"/>
      <c r="GH55" s="380" t="s">
        <v>101</v>
      </c>
      <c r="GI55" s="272"/>
      <c r="GJ55" s="1107" t="s">
        <v>550</v>
      </c>
      <c r="GK55" s="1107"/>
      <c r="GL55" s="801">
        <v>20</v>
      </c>
      <c r="GM55" s="707">
        <f t="shared" si="71"/>
        <v>44014</v>
      </c>
      <c r="GN55" s="801">
        <v>1</v>
      </c>
      <c r="GO55" s="273"/>
      <c r="GP55" s="273"/>
      <c r="GQ55" s="273"/>
      <c r="GR55" s="380" t="s">
        <v>101</v>
      </c>
      <c r="GS55" s="272"/>
      <c r="GT55" s="1107" t="s">
        <v>550</v>
      </c>
      <c r="GU55" s="1107"/>
      <c r="GV55" s="801">
        <v>20</v>
      </c>
      <c r="GW55" s="707">
        <f t="shared" si="64"/>
        <v>44014</v>
      </c>
      <c r="GX55" s="801">
        <v>1</v>
      </c>
      <c r="GY55" s="273"/>
      <c r="GZ55" s="273"/>
      <c r="HA55" s="273"/>
      <c r="HB55" s="380" t="s">
        <v>101</v>
      </c>
      <c r="HC55" s="272"/>
      <c r="HD55" s="1107" t="s">
        <v>550</v>
      </c>
      <c r="HE55" s="1107"/>
      <c r="HF55" s="801">
        <v>20</v>
      </c>
      <c r="HG55" s="707">
        <f t="shared" si="65"/>
        <v>44014</v>
      </c>
      <c r="HH55" s="801">
        <v>1</v>
      </c>
      <c r="HI55" s="273"/>
      <c r="HJ55" s="273"/>
      <c r="HK55" s="273"/>
      <c r="HL55" s="380" t="s">
        <v>101</v>
      </c>
      <c r="HM55" s="272"/>
      <c r="HN55" s="1107" t="s">
        <v>550</v>
      </c>
      <c r="HO55" s="1107"/>
      <c r="HP55" s="801">
        <v>20</v>
      </c>
      <c r="HQ55" s="707">
        <f t="shared" si="66"/>
        <v>44014</v>
      </c>
      <c r="HR55" s="801">
        <v>1</v>
      </c>
      <c r="HS55" s="273"/>
      <c r="HT55" s="273"/>
      <c r="HU55" s="273"/>
      <c r="HV55" s="380" t="s">
        <v>101</v>
      </c>
      <c r="HW55" s="272"/>
      <c r="HX55" s="1107" t="s">
        <v>550</v>
      </c>
      <c r="HY55" s="1107"/>
      <c r="HZ55" s="801">
        <v>20</v>
      </c>
      <c r="IA55" s="707">
        <f t="shared" si="67"/>
        <v>44014</v>
      </c>
      <c r="IB55" s="801">
        <v>1</v>
      </c>
      <c r="IC55" s="273"/>
      <c r="ID55" s="273"/>
      <c r="IE55" s="273"/>
      <c r="IF55" s="380" t="s">
        <v>101</v>
      </c>
      <c r="IG55" s="272"/>
      <c r="IH55" s="1107" t="s">
        <v>550</v>
      </c>
      <c r="II55" s="1107"/>
      <c r="IJ55" s="801">
        <v>20</v>
      </c>
      <c r="IK55" s="707">
        <f t="shared" si="68"/>
        <v>44014</v>
      </c>
      <c r="IL55" s="801">
        <v>1</v>
      </c>
      <c r="IM55" s="273"/>
      <c r="IN55" s="273"/>
      <c r="IO55" s="273"/>
      <c r="IP55" s="380" t="s">
        <v>101</v>
      </c>
    </row>
    <row r="56" spans="1:250" ht="15.75" customHeight="1" x14ac:dyDescent="0.25">
      <c r="A56" s="272"/>
      <c r="B56" s="1131" t="s">
        <v>425</v>
      </c>
      <c r="C56" s="1131"/>
      <c r="D56" s="572"/>
      <c r="E56" s="707">
        <f>'К-дарь'!H59</f>
        <v>44015</v>
      </c>
      <c r="F56" s="574" t="s">
        <v>103</v>
      </c>
      <c r="G56" s="274"/>
      <c r="H56" s="273"/>
      <c r="I56" s="273"/>
      <c r="J56" s="380" t="s">
        <v>101</v>
      </c>
      <c r="K56" s="272"/>
      <c r="L56" s="1131" t="s">
        <v>425</v>
      </c>
      <c r="M56" s="1131"/>
      <c r="N56" s="801"/>
      <c r="O56" s="707">
        <f t="shared" si="48"/>
        <v>44015</v>
      </c>
      <c r="P56" s="802" t="s">
        <v>103</v>
      </c>
      <c r="Q56" s="274"/>
      <c r="R56" s="273"/>
      <c r="S56" s="273"/>
      <c r="T56" s="380" t="s">
        <v>101</v>
      </c>
      <c r="U56" s="272"/>
      <c r="V56" s="1131" t="s">
        <v>425</v>
      </c>
      <c r="W56" s="1131"/>
      <c r="X56" s="801"/>
      <c r="Y56" s="707">
        <f t="shared" si="49"/>
        <v>44015</v>
      </c>
      <c r="Z56" s="802" t="s">
        <v>103</v>
      </c>
      <c r="AA56" s="274"/>
      <c r="AB56" s="273"/>
      <c r="AC56" s="273"/>
      <c r="AD56" s="380" t="s">
        <v>101</v>
      </c>
      <c r="AE56" s="272"/>
      <c r="AF56" s="1131" t="s">
        <v>425</v>
      </c>
      <c r="AG56" s="1131"/>
      <c r="AH56" s="801"/>
      <c r="AI56" s="707">
        <f t="shared" si="50"/>
        <v>44015</v>
      </c>
      <c r="AJ56" s="802" t="s">
        <v>103</v>
      </c>
      <c r="AK56" s="274"/>
      <c r="AL56" s="273"/>
      <c r="AM56" s="273"/>
      <c r="AN56" s="380" t="s">
        <v>101</v>
      </c>
      <c r="AO56" s="272"/>
      <c r="AP56" s="1131" t="s">
        <v>425</v>
      </c>
      <c r="AQ56" s="1131"/>
      <c r="AR56" s="801"/>
      <c r="AS56" s="707">
        <f t="shared" si="51"/>
        <v>44015</v>
      </c>
      <c r="AT56" s="802" t="s">
        <v>103</v>
      </c>
      <c r="AU56" s="274"/>
      <c r="AV56" s="273"/>
      <c r="AW56" s="273"/>
      <c r="AX56" s="380" t="s">
        <v>101</v>
      </c>
      <c r="AY56" s="272"/>
      <c r="AZ56" s="1131" t="s">
        <v>425</v>
      </c>
      <c r="BA56" s="1131"/>
      <c r="BB56" s="801"/>
      <c r="BC56" s="707">
        <f t="shared" si="52"/>
        <v>44015</v>
      </c>
      <c r="BD56" s="802" t="s">
        <v>103</v>
      </c>
      <c r="BE56" s="274"/>
      <c r="BF56" s="273"/>
      <c r="BG56" s="273"/>
      <c r="BH56" s="380" t="s">
        <v>101</v>
      </c>
      <c r="BI56" s="272"/>
      <c r="BJ56" s="1131" t="s">
        <v>425</v>
      </c>
      <c r="BK56" s="1131"/>
      <c r="BL56" s="801"/>
      <c r="BM56" s="374">
        <f t="shared" si="69"/>
        <v>44015</v>
      </c>
      <c r="BN56" s="802" t="s">
        <v>103</v>
      </c>
      <c r="BO56" s="274"/>
      <c r="BP56" s="273"/>
      <c r="BQ56" s="273"/>
      <c r="BR56" s="380" t="s">
        <v>101</v>
      </c>
      <c r="BS56" s="272"/>
      <c r="BT56" s="1131" t="s">
        <v>425</v>
      </c>
      <c r="BU56" s="1131"/>
      <c r="BV56" s="801"/>
      <c r="BW56" s="707">
        <f t="shared" si="70"/>
        <v>44015</v>
      </c>
      <c r="BX56" s="802" t="s">
        <v>103</v>
      </c>
      <c r="BY56" s="274"/>
      <c r="BZ56" s="273"/>
      <c r="CA56" s="273"/>
      <c r="CB56" s="380" t="s">
        <v>101</v>
      </c>
      <c r="CC56" s="272"/>
      <c r="CD56" s="1131" t="s">
        <v>425</v>
      </c>
      <c r="CE56" s="1131"/>
      <c r="CF56" s="801"/>
      <c r="CG56" s="707">
        <f t="shared" si="53"/>
        <v>44015</v>
      </c>
      <c r="CH56" s="802" t="s">
        <v>103</v>
      </c>
      <c r="CI56" s="274"/>
      <c r="CJ56" s="273"/>
      <c r="CK56" s="273"/>
      <c r="CL56" s="380" t="s">
        <v>101</v>
      </c>
      <c r="CM56" s="272"/>
      <c r="CN56" s="1131" t="s">
        <v>425</v>
      </c>
      <c r="CO56" s="1131"/>
      <c r="CP56" s="801"/>
      <c r="CQ56" s="707">
        <f t="shared" si="54"/>
        <v>44015</v>
      </c>
      <c r="CR56" s="802" t="s">
        <v>103</v>
      </c>
      <c r="CS56" s="274"/>
      <c r="CT56" s="273"/>
      <c r="CU56" s="273"/>
      <c r="CV56" s="380" t="s">
        <v>101</v>
      </c>
      <c r="CW56" s="272"/>
      <c r="CX56" s="1131" t="s">
        <v>425</v>
      </c>
      <c r="CY56" s="1131"/>
      <c r="CZ56" s="801"/>
      <c r="DA56" s="707">
        <f t="shared" si="55"/>
        <v>44015</v>
      </c>
      <c r="DB56" s="802" t="s">
        <v>103</v>
      </c>
      <c r="DC56" s="274"/>
      <c r="DD56" s="273"/>
      <c r="DE56" s="273"/>
      <c r="DF56" s="380" t="s">
        <v>101</v>
      </c>
      <c r="DG56" s="272"/>
      <c r="DH56" s="1131" t="s">
        <v>425</v>
      </c>
      <c r="DI56" s="1131"/>
      <c r="DJ56" s="801"/>
      <c r="DK56" s="707">
        <f t="shared" si="56"/>
        <v>44015</v>
      </c>
      <c r="DL56" s="802" t="s">
        <v>103</v>
      </c>
      <c r="DM56" s="274"/>
      <c r="DN56" s="273"/>
      <c r="DO56" s="273"/>
      <c r="DP56" s="380" t="s">
        <v>101</v>
      </c>
      <c r="DQ56" s="272"/>
      <c r="DR56" s="1131" t="s">
        <v>425</v>
      </c>
      <c r="DS56" s="1131"/>
      <c r="DT56" s="801"/>
      <c r="DU56" s="707">
        <f t="shared" si="57"/>
        <v>44015</v>
      </c>
      <c r="DV56" s="802" t="s">
        <v>103</v>
      </c>
      <c r="DW56" s="274"/>
      <c r="DX56" s="273"/>
      <c r="DY56" s="273"/>
      <c r="DZ56" s="380" t="s">
        <v>101</v>
      </c>
      <c r="EA56" s="272"/>
      <c r="EB56" s="1131" t="s">
        <v>425</v>
      </c>
      <c r="EC56" s="1131"/>
      <c r="ED56" s="801"/>
      <c r="EE56" s="707">
        <f t="shared" si="58"/>
        <v>44015</v>
      </c>
      <c r="EF56" s="802" t="s">
        <v>103</v>
      </c>
      <c r="EG56" s="274"/>
      <c r="EH56" s="273"/>
      <c r="EI56" s="273"/>
      <c r="EJ56" s="380" t="s">
        <v>101</v>
      </c>
      <c r="EK56" s="272"/>
      <c r="EL56" s="1131" t="s">
        <v>425</v>
      </c>
      <c r="EM56" s="1131"/>
      <c r="EN56" s="801"/>
      <c r="EO56" s="707">
        <f t="shared" si="59"/>
        <v>44015</v>
      </c>
      <c r="EP56" s="802" t="s">
        <v>103</v>
      </c>
      <c r="EQ56" s="274"/>
      <c r="ER56" s="273"/>
      <c r="ES56" s="273"/>
      <c r="ET56" s="380" t="s">
        <v>101</v>
      </c>
      <c r="EU56" s="272"/>
      <c r="EV56" s="1131" t="s">
        <v>425</v>
      </c>
      <c r="EW56" s="1131"/>
      <c r="EX56" s="801"/>
      <c r="EY56" s="707">
        <f t="shared" si="60"/>
        <v>44015</v>
      </c>
      <c r="EZ56" s="802" t="s">
        <v>103</v>
      </c>
      <c r="FA56" s="274"/>
      <c r="FB56" s="273"/>
      <c r="FC56" s="273"/>
      <c r="FD56" s="380" t="s">
        <v>101</v>
      </c>
      <c r="FE56" s="272"/>
      <c r="FF56" s="1131" t="s">
        <v>425</v>
      </c>
      <c r="FG56" s="1131"/>
      <c r="FH56" s="801"/>
      <c r="FI56" s="707">
        <f t="shared" si="61"/>
        <v>44015</v>
      </c>
      <c r="FJ56" s="802" t="s">
        <v>103</v>
      </c>
      <c r="FK56" s="274"/>
      <c r="FL56" s="273"/>
      <c r="FM56" s="273"/>
      <c r="FN56" s="380" t="s">
        <v>101</v>
      </c>
      <c r="FO56" s="272"/>
      <c r="FP56" s="1131" t="s">
        <v>425</v>
      </c>
      <c r="FQ56" s="1131"/>
      <c r="FR56" s="801"/>
      <c r="FS56" s="707">
        <f t="shared" si="62"/>
        <v>44015</v>
      </c>
      <c r="FT56" s="802" t="s">
        <v>103</v>
      </c>
      <c r="FU56" s="274"/>
      <c r="FV56" s="273"/>
      <c r="FW56" s="273"/>
      <c r="FX56" s="380" t="s">
        <v>101</v>
      </c>
      <c r="FY56" s="272"/>
      <c r="FZ56" s="1131" t="s">
        <v>425</v>
      </c>
      <c r="GA56" s="1131"/>
      <c r="GB56" s="801"/>
      <c r="GC56" s="707">
        <f t="shared" si="63"/>
        <v>44015</v>
      </c>
      <c r="GD56" s="802" t="s">
        <v>103</v>
      </c>
      <c r="GE56" s="274"/>
      <c r="GF56" s="273"/>
      <c r="GG56" s="273"/>
      <c r="GH56" s="380" t="s">
        <v>101</v>
      </c>
      <c r="GI56" s="272"/>
      <c r="GJ56" s="1131" t="s">
        <v>425</v>
      </c>
      <c r="GK56" s="1131"/>
      <c r="GL56" s="801"/>
      <c r="GM56" s="707">
        <f t="shared" si="71"/>
        <v>44015</v>
      </c>
      <c r="GN56" s="802" t="s">
        <v>103</v>
      </c>
      <c r="GO56" s="274"/>
      <c r="GP56" s="273"/>
      <c r="GQ56" s="273"/>
      <c r="GR56" s="380" t="s">
        <v>101</v>
      </c>
      <c r="GS56" s="272"/>
      <c r="GT56" s="1131" t="s">
        <v>425</v>
      </c>
      <c r="GU56" s="1131"/>
      <c r="GV56" s="801"/>
      <c r="GW56" s="707">
        <f t="shared" si="64"/>
        <v>44015</v>
      </c>
      <c r="GX56" s="802" t="s">
        <v>103</v>
      </c>
      <c r="GY56" s="274"/>
      <c r="GZ56" s="273"/>
      <c r="HA56" s="273"/>
      <c r="HB56" s="380" t="s">
        <v>101</v>
      </c>
      <c r="HC56" s="272"/>
      <c r="HD56" s="1131" t="s">
        <v>425</v>
      </c>
      <c r="HE56" s="1131"/>
      <c r="HF56" s="801"/>
      <c r="HG56" s="707">
        <f t="shared" si="65"/>
        <v>44015</v>
      </c>
      <c r="HH56" s="802" t="s">
        <v>103</v>
      </c>
      <c r="HI56" s="274"/>
      <c r="HJ56" s="273"/>
      <c r="HK56" s="273"/>
      <c r="HL56" s="380" t="s">
        <v>101</v>
      </c>
      <c r="HM56" s="272"/>
      <c r="HN56" s="1131" t="s">
        <v>425</v>
      </c>
      <c r="HO56" s="1131"/>
      <c r="HP56" s="801"/>
      <c r="HQ56" s="707">
        <f t="shared" si="66"/>
        <v>44015</v>
      </c>
      <c r="HR56" s="802" t="s">
        <v>103</v>
      </c>
      <c r="HS56" s="274"/>
      <c r="HT56" s="273"/>
      <c r="HU56" s="273"/>
      <c r="HV56" s="380" t="s">
        <v>101</v>
      </c>
      <c r="HW56" s="272"/>
      <c r="HX56" s="1131" t="s">
        <v>425</v>
      </c>
      <c r="HY56" s="1131"/>
      <c r="HZ56" s="801"/>
      <c r="IA56" s="707">
        <f t="shared" si="67"/>
        <v>44015</v>
      </c>
      <c r="IB56" s="802" t="s">
        <v>103</v>
      </c>
      <c r="IC56" s="274"/>
      <c r="ID56" s="273"/>
      <c r="IE56" s="273"/>
      <c r="IF56" s="380" t="s">
        <v>101</v>
      </c>
      <c r="IG56" s="272"/>
      <c r="IH56" s="1131" t="s">
        <v>425</v>
      </c>
      <c r="II56" s="1131"/>
      <c r="IJ56" s="801"/>
      <c r="IK56" s="707">
        <f t="shared" si="68"/>
        <v>44015</v>
      </c>
      <c r="IL56" s="802" t="s">
        <v>103</v>
      </c>
      <c r="IM56" s="274"/>
      <c r="IN56" s="273"/>
      <c r="IO56" s="273"/>
      <c r="IP56" s="380" t="s">
        <v>101</v>
      </c>
    </row>
    <row r="57" spans="1:250" ht="17.25" customHeight="1" x14ac:dyDescent="0.25">
      <c r="A57" s="272"/>
      <c r="B57" s="1131" t="s">
        <v>549</v>
      </c>
      <c r="C57" s="1131"/>
      <c r="D57" s="572"/>
      <c r="E57" s="273"/>
      <c r="F57" s="574" t="s">
        <v>548</v>
      </c>
      <c r="G57" s="274"/>
      <c r="H57" s="273"/>
      <c r="I57" s="273"/>
      <c r="J57" s="380"/>
      <c r="K57" s="272"/>
      <c r="L57" s="1131" t="s">
        <v>549</v>
      </c>
      <c r="M57" s="1131"/>
      <c r="N57" s="801"/>
      <c r="O57" s="707"/>
      <c r="P57" s="802" t="s">
        <v>548</v>
      </c>
      <c r="Q57" s="274"/>
      <c r="R57" s="273"/>
      <c r="S57" s="273"/>
      <c r="T57" s="380"/>
      <c r="U57" s="272"/>
      <c r="V57" s="1131" t="s">
        <v>549</v>
      </c>
      <c r="W57" s="1131"/>
      <c r="X57" s="801"/>
      <c r="Y57" s="273"/>
      <c r="Z57" s="802" t="s">
        <v>548</v>
      </c>
      <c r="AA57" s="274"/>
      <c r="AB57" s="273"/>
      <c r="AC57" s="273"/>
      <c r="AD57" s="380"/>
      <c r="AE57" s="272"/>
      <c r="AF57" s="1131" t="s">
        <v>549</v>
      </c>
      <c r="AG57" s="1131"/>
      <c r="AH57" s="801"/>
      <c r="AI57" s="273"/>
      <c r="AJ57" s="802" t="s">
        <v>548</v>
      </c>
      <c r="AK57" s="274"/>
      <c r="AL57" s="273"/>
      <c r="AM57" s="273"/>
      <c r="AN57" s="380"/>
      <c r="AO57" s="272"/>
      <c r="AP57" s="1131" t="s">
        <v>549</v>
      </c>
      <c r="AQ57" s="1131"/>
      <c r="AR57" s="801"/>
      <c r="AS57" s="273"/>
      <c r="AT57" s="802" t="s">
        <v>548</v>
      </c>
      <c r="AU57" s="274"/>
      <c r="AV57" s="273"/>
      <c r="AW57" s="273"/>
      <c r="AX57" s="380"/>
      <c r="AY57" s="272"/>
      <c r="AZ57" s="1131" t="s">
        <v>549</v>
      </c>
      <c r="BA57" s="1131"/>
      <c r="BB57" s="801"/>
      <c r="BC57" s="273"/>
      <c r="BD57" s="802" t="s">
        <v>548</v>
      </c>
      <c r="BE57" s="274"/>
      <c r="BF57" s="273"/>
      <c r="BG57" s="273"/>
      <c r="BH57" s="380"/>
      <c r="BI57" s="272"/>
      <c r="BJ57" s="1131" t="s">
        <v>549</v>
      </c>
      <c r="BK57" s="1131"/>
      <c r="BL57" s="801"/>
      <c r="BM57" s="273"/>
      <c r="BN57" s="802" t="s">
        <v>548</v>
      </c>
      <c r="BO57" s="274"/>
      <c r="BP57" s="273"/>
      <c r="BQ57" s="273"/>
      <c r="BR57" s="380"/>
      <c r="BS57" s="272"/>
      <c r="BT57" s="1131" t="s">
        <v>549</v>
      </c>
      <c r="BU57" s="1131"/>
      <c r="BV57" s="801"/>
      <c r="BW57" s="273"/>
      <c r="BX57" s="802" t="s">
        <v>548</v>
      </c>
      <c r="BY57" s="274"/>
      <c r="BZ57" s="273"/>
      <c r="CA57" s="273"/>
      <c r="CB57" s="380"/>
      <c r="CC57" s="272"/>
      <c r="CD57" s="1131" t="s">
        <v>549</v>
      </c>
      <c r="CE57" s="1131"/>
      <c r="CF57" s="801"/>
      <c r="CG57" s="273"/>
      <c r="CH57" s="802" t="s">
        <v>548</v>
      </c>
      <c r="CI57" s="274"/>
      <c r="CJ57" s="273"/>
      <c r="CK57" s="273"/>
      <c r="CL57" s="380"/>
      <c r="CM57" s="272"/>
      <c r="CN57" s="1131" t="s">
        <v>549</v>
      </c>
      <c r="CO57" s="1131"/>
      <c r="CP57" s="801"/>
      <c r="CQ57" s="273"/>
      <c r="CR57" s="802" t="s">
        <v>548</v>
      </c>
      <c r="CS57" s="274"/>
      <c r="CT57" s="273"/>
      <c r="CU57" s="273"/>
      <c r="CV57" s="380"/>
      <c r="CW57" s="272"/>
      <c r="CX57" s="1131" t="s">
        <v>549</v>
      </c>
      <c r="CY57" s="1131"/>
      <c r="CZ57" s="801"/>
      <c r="DA57" s="273"/>
      <c r="DB57" s="802" t="s">
        <v>548</v>
      </c>
      <c r="DC57" s="274"/>
      <c r="DD57" s="273"/>
      <c r="DE57" s="273"/>
      <c r="DF57" s="380"/>
      <c r="DG57" s="272"/>
      <c r="DH57" s="1131" t="s">
        <v>549</v>
      </c>
      <c r="DI57" s="1131"/>
      <c r="DJ57" s="801"/>
      <c r="DK57" s="273"/>
      <c r="DL57" s="802" t="s">
        <v>548</v>
      </c>
      <c r="DM57" s="274"/>
      <c r="DN57" s="273"/>
      <c r="DO57" s="273"/>
      <c r="DP57" s="380"/>
      <c r="DQ57" s="272"/>
      <c r="DR57" s="1131" t="s">
        <v>549</v>
      </c>
      <c r="DS57" s="1131"/>
      <c r="DT57" s="801"/>
      <c r="DU57" s="273"/>
      <c r="DV57" s="802" t="s">
        <v>548</v>
      </c>
      <c r="DW57" s="274"/>
      <c r="DX57" s="273"/>
      <c r="DY57" s="273"/>
      <c r="DZ57" s="380"/>
      <c r="EA57" s="272"/>
      <c r="EB57" s="1131" t="s">
        <v>549</v>
      </c>
      <c r="EC57" s="1131"/>
      <c r="ED57" s="801"/>
      <c r="EE57" s="273"/>
      <c r="EF57" s="802" t="s">
        <v>548</v>
      </c>
      <c r="EG57" s="274"/>
      <c r="EH57" s="273"/>
      <c r="EI57" s="273"/>
      <c r="EJ57" s="380"/>
      <c r="EK57" s="272"/>
      <c r="EL57" s="1131" t="s">
        <v>549</v>
      </c>
      <c r="EM57" s="1131"/>
      <c r="EN57" s="801"/>
      <c r="EO57" s="273"/>
      <c r="EP57" s="802" t="s">
        <v>548</v>
      </c>
      <c r="EQ57" s="274"/>
      <c r="ER57" s="273"/>
      <c r="ES57" s="273"/>
      <c r="ET57" s="380"/>
      <c r="EU57" s="272"/>
      <c r="EV57" s="1131" t="s">
        <v>549</v>
      </c>
      <c r="EW57" s="1131"/>
      <c r="EX57" s="801"/>
      <c r="EY57" s="273"/>
      <c r="EZ57" s="802" t="s">
        <v>548</v>
      </c>
      <c r="FA57" s="274"/>
      <c r="FB57" s="273"/>
      <c r="FC57" s="273"/>
      <c r="FD57" s="380"/>
      <c r="FE57" s="272"/>
      <c r="FF57" s="1131" t="s">
        <v>549</v>
      </c>
      <c r="FG57" s="1131"/>
      <c r="FH57" s="801"/>
      <c r="FI57" s="273"/>
      <c r="FJ57" s="802" t="s">
        <v>548</v>
      </c>
      <c r="FK57" s="274"/>
      <c r="FL57" s="273"/>
      <c r="FM57" s="273"/>
      <c r="FN57" s="380"/>
      <c r="FO57" s="272"/>
      <c r="FP57" s="1131" t="s">
        <v>549</v>
      </c>
      <c r="FQ57" s="1131"/>
      <c r="FR57" s="801"/>
      <c r="FS57" s="273"/>
      <c r="FT57" s="802" t="s">
        <v>548</v>
      </c>
      <c r="FU57" s="274"/>
      <c r="FV57" s="273"/>
      <c r="FW57" s="273"/>
      <c r="FX57" s="380"/>
      <c r="FY57" s="272"/>
      <c r="FZ57" s="1131" t="s">
        <v>549</v>
      </c>
      <c r="GA57" s="1131"/>
      <c r="GB57" s="801"/>
      <c r="GC57" s="273"/>
      <c r="GD57" s="802" t="s">
        <v>548</v>
      </c>
      <c r="GE57" s="274"/>
      <c r="GF57" s="273"/>
      <c r="GG57" s="273"/>
      <c r="GH57" s="380"/>
      <c r="GI57" s="272"/>
      <c r="GJ57" s="1131" t="s">
        <v>549</v>
      </c>
      <c r="GK57" s="1131"/>
      <c r="GL57" s="801"/>
      <c r="GM57" s="273"/>
      <c r="GN57" s="802" t="s">
        <v>548</v>
      </c>
      <c r="GO57" s="274"/>
      <c r="GP57" s="273"/>
      <c r="GQ57" s="273"/>
      <c r="GR57" s="380"/>
      <c r="GS57" s="272"/>
      <c r="GT57" s="1131" t="s">
        <v>549</v>
      </c>
      <c r="GU57" s="1131"/>
      <c r="GV57" s="801"/>
      <c r="GW57" s="273"/>
      <c r="GX57" s="802" t="s">
        <v>548</v>
      </c>
      <c r="GY57" s="274"/>
      <c r="GZ57" s="273"/>
      <c r="HA57" s="273"/>
      <c r="HB57" s="380"/>
      <c r="HC57" s="272"/>
      <c r="HD57" s="1131" t="s">
        <v>549</v>
      </c>
      <c r="HE57" s="1131"/>
      <c r="HF57" s="801"/>
      <c r="HG57" s="273"/>
      <c r="HH57" s="802" t="s">
        <v>548</v>
      </c>
      <c r="HI57" s="274"/>
      <c r="HJ57" s="273"/>
      <c r="HK57" s="273"/>
      <c r="HL57" s="380"/>
      <c r="HM57" s="272"/>
      <c r="HN57" s="1131" t="s">
        <v>549</v>
      </c>
      <c r="HO57" s="1131"/>
      <c r="HP57" s="801"/>
      <c r="HQ57" s="273"/>
      <c r="HR57" s="802" t="s">
        <v>548</v>
      </c>
      <c r="HS57" s="274"/>
      <c r="HT57" s="273"/>
      <c r="HU57" s="273"/>
      <c r="HV57" s="380"/>
      <c r="HW57" s="272"/>
      <c r="HX57" s="1131" t="s">
        <v>549</v>
      </c>
      <c r="HY57" s="1131"/>
      <c r="HZ57" s="801"/>
      <c r="IA57" s="273"/>
      <c r="IB57" s="802" t="s">
        <v>548</v>
      </c>
      <c r="IC57" s="274"/>
      <c r="ID57" s="273"/>
      <c r="IE57" s="273"/>
      <c r="IF57" s="380"/>
      <c r="IG57" s="272"/>
      <c r="IH57" s="1131" t="s">
        <v>549</v>
      </c>
      <c r="II57" s="1131"/>
      <c r="IJ57" s="801"/>
      <c r="IK57" s="273"/>
      <c r="IL57" s="802" t="s">
        <v>548</v>
      </c>
      <c r="IM57" s="274"/>
      <c r="IN57" s="273"/>
      <c r="IO57" s="273"/>
      <c r="IP57" s="380"/>
    </row>
    <row r="58" spans="1:250" ht="18" customHeight="1" x14ac:dyDescent="0.25">
      <c r="A58" s="272"/>
      <c r="B58" s="1131" t="s">
        <v>547</v>
      </c>
      <c r="C58" s="1131"/>
      <c r="D58" s="572"/>
      <c r="E58" s="530" t="s">
        <v>546</v>
      </c>
      <c r="F58" s="529"/>
      <c r="G58" s="529"/>
      <c r="H58" s="529"/>
      <c r="I58" s="529"/>
      <c r="J58" s="575"/>
      <c r="K58" s="272"/>
      <c r="L58" s="1131" t="s">
        <v>547</v>
      </c>
      <c r="M58" s="1131"/>
      <c r="N58" s="801"/>
      <c r="O58" s="530" t="s">
        <v>546</v>
      </c>
      <c r="P58" s="529"/>
      <c r="Q58" s="529"/>
      <c r="R58" s="529"/>
      <c r="S58" s="529"/>
      <c r="T58" s="575"/>
      <c r="U58" s="272"/>
      <c r="V58" s="1131" t="s">
        <v>547</v>
      </c>
      <c r="W58" s="1131"/>
      <c r="X58" s="801"/>
      <c r="Y58" s="530" t="s">
        <v>546</v>
      </c>
      <c r="Z58" s="529"/>
      <c r="AA58" s="529"/>
      <c r="AB58" s="529"/>
      <c r="AC58" s="529"/>
      <c r="AD58" s="575"/>
      <c r="AE58" s="272"/>
      <c r="AF58" s="1131" t="s">
        <v>547</v>
      </c>
      <c r="AG58" s="1131"/>
      <c r="AH58" s="801"/>
      <c r="AI58" s="530" t="s">
        <v>546</v>
      </c>
      <c r="AJ58" s="529"/>
      <c r="AK58" s="529"/>
      <c r="AL58" s="529"/>
      <c r="AM58" s="529"/>
      <c r="AN58" s="575"/>
      <c r="AO58" s="272"/>
      <c r="AP58" s="1131" t="s">
        <v>547</v>
      </c>
      <c r="AQ58" s="1131"/>
      <c r="AR58" s="801"/>
      <c r="AS58" s="530" t="s">
        <v>546</v>
      </c>
      <c r="AT58" s="529"/>
      <c r="AU58" s="529"/>
      <c r="AV58" s="529"/>
      <c r="AW58" s="529"/>
      <c r="AX58" s="575"/>
      <c r="AY58" s="272"/>
      <c r="AZ58" s="1131" t="s">
        <v>547</v>
      </c>
      <c r="BA58" s="1131"/>
      <c r="BB58" s="801"/>
      <c r="BC58" s="530" t="s">
        <v>546</v>
      </c>
      <c r="BD58" s="529"/>
      <c r="BE58" s="529"/>
      <c r="BF58" s="529"/>
      <c r="BG58" s="529"/>
      <c r="BH58" s="575"/>
      <c r="BI58" s="272"/>
      <c r="BJ58" s="1131" t="s">
        <v>547</v>
      </c>
      <c r="BK58" s="1131"/>
      <c r="BL58" s="801"/>
      <c r="BM58" s="530" t="s">
        <v>546</v>
      </c>
      <c r="BN58" s="529"/>
      <c r="BO58" s="529"/>
      <c r="BP58" s="529"/>
      <c r="BQ58" s="529"/>
      <c r="BR58" s="575"/>
      <c r="BS58" s="272"/>
      <c r="BT58" s="1131" t="s">
        <v>547</v>
      </c>
      <c r="BU58" s="1131"/>
      <c r="BV58" s="801"/>
      <c r="BW58" s="530" t="s">
        <v>546</v>
      </c>
      <c r="BX58" s="529"/>
      <c r="BY58" s="529"/>
      <c r="BZ58" s="529"/>
      <c r="CA58" s="529"/>
      <c r="CB58" s="575"/>
      <c r="CC58" s="272"/>
      <c r="CD58" s="1131" t="s">
        <v>547</v>
      </c>
      <c r="CE58" s="1131"/>
      <c r="CF58" s="801"/>
      <c r="CG58" s="530" t="s">
        <v>546</v>
      </c>
      <c r="CH58" s="529"/>
      <c r="CI58" s="529"/>
      <c r="CJ58" s="529"/>
      <c r="CK58" s="529"/>
      <c r="CL58" s="575"/>
      <c r="CM58" s="272"/>
      <c r="CN58" s="1131" t="s">
        <v>547</v>
      </c>
      <c r="CO58" s="1131"/>
      <c r="CP58" s="801"/>
      <c r="CQ58" s="530" t="s">
        <v>546</v>
      </c>
      <c r="CR58" s="529"/>
      <c r="CS58" s="529"/>
      <c r="CT58" s="529"/>
      <c r="CU58" s="529"/>
      <c r="CV58" s="575"/>
      <c r="CW58" s="272"/>
      <c r="CX58" s="1131" t="s">
        <v>547</v>
      </c>
      <c r="CY58" s="1131"/>
      <c r="CZ58" s="801"/>
      <c r="DA58" s="530" t="s">
        <v>546</v>
      </c>
      <c r="DB58" s="529"/>
      <c r="DC58" s="529"/>
      <c r="DD58" s="529"/>
      <c r="DE58" s="529"/>
      <c r="DF58" s="575"/>
      <c r="DG58" s="272"/>
      <c r="DH58" s="1131" t="s">
        <v>547</v>
      </c>
      <c r="DI58" s="1131"/>
      <c r="DJ58" s="801"/>
      <c r="DK58" s="530" t="s">
        <v>546</v>
      </c>
      <c r="DL58" s="529"/>
      <c r="DM58" s="529"/>
      <c r="DN58" s="529"/>
      <c r="DO58" s="529"/>
      <c r="DP58" s="575"/>
      <c r="DQ58" s="272"/>
      <c r="DR58" s="1131" t="s">
        <v>547</v>
      </c>
      <c r="DS58" s="1131"/>
      <c r="DT58" s="801"/>
      <c r="DU58" s="530" t="s">
        <v>546</v>
      </c>
      <c r="DV58" s="529"/>
      <c r="DW58" s="529"/>
      <c r="DX58" s="529"/>
      <c r="DY58" s="529"/>
      <c r="DZ58" s="575"/>
      <c r="EA58" s="272"/>
      <c r="EB58" s="1131" t="s">
        <v>547</v>
      </c>
      <c r="EC58" s="1131"/>
      <c r="ED58" s="801"/>
      <c r="EE58" s="530" t="s">
        <v>546</v>
      </c>
      <c r="EF58" s="529"/>
      <c r="EG58" s="529"/>
      <c r="EH58" s="529"/>
      <c r="EI58" s="529"/>
      <c r="EJ58" s="575"/>
      <c r="EK58" s="272"/>
      <c r="EL58" s="1131" t="s">
        <v>547</v>
      </c>
      <c r="EM58" s="1131"/>
      <c r="EN58" s="801"/>
      <c r="EO58" s="530" t="s">
        <v>546</v>
      </c>
      <c r="EP58" s="529"/>
      <c r="EQ58" s="529"/>
      <c r="ER58" s="529"/>
      <c r="ES58" s="529"/>
      <c r="ET58" s="575"/>
      <c r="EU58" s="272"/>
      <c r="EV58" s="1131" t="s">
        <v>547</v>
      </c>
      <c r="EW58" s="1131"/>
      <c r="EX58" s="801"/>
      <c r="EY58" s="530" t="s">
        <v>546</v>
      </c>
      <c r="EZ58" s="529"/>
      <c r="FA58" s="529"/>
      <c r="FB58" s="529"/>
      <c r="FC58" s="529"/>
      <c r="FD58" s="575"/>
      <c r="FE58" s="272"/>
      <c r="FF58" s="1131" t="s">
        <v>547</v>
      </c>
      <c r="FG58" s="1131"/>
      <c r="FH58" s="801"/>
      <c r="FI58" s="530" t="s">
        <v>546</v>
      </c>
      <c r="FJ58" s="529"/>
      <c r="FK58" s="529"/>
      <c r="FL58" s="529"/>
      <c r="FM58" s="529"/>
      <c r="FN58" s="575"/>
      <c r="FO58" s="272"/>
      <c r="FP58" s="1131" t="s">
        <v>547</v>
      </c>
      <c r="FQ58" s="1131"/>
      <c r="FR58" s="801"/>
      <c r="FS58" s="530" t="s">
        <v>546</v>
      </c>
      <c r="FT58" s="529"/>
      <c r="FU58" s="529"/>
      <c r="FV58" s="529"/>
      <c r="FW58" s="529"/>
      <c r="FX58" s="575"/>
      <c r="FY58" s="272"/>
      <c r="FZ58" s="1131" t="s">
        <v>547</v>
      </c>
      <c r="GA58" s="1131"/>
      <c r="GB58" s="801"/>
      <c r="GC58" s="530" t="s">
        <v>546</v>
      </c>
      <c r="GD58" s="529"/>
      <c r="GE58" s="529"/>
      <c r="GF58" s="529"/>
      <c r="GG58" s="529"/>
      <c r="GH58" s="575"/>
      <c r="GI58" s="272"/>
      <c r="GJ58" s="1131" t="s">
        <v>547</v>
      </c>
      <c r="GK58" s="1131"/>
      <c r="GL58" s="801"/>
      <c r="GM58" s="530" t="s">
        <v>546</v>
      </c>
      <c r="GN58" s="529"/>
      <c r="GO58" s="529"/>
      <c r="GP58" s="529"/>
      <c r="GQ58" s="529"/>
      <c r="GR58" s="575"/>
      <c r="GS58" s="272"/>
      <c r="GT58" s="1131" t="s">
        <v>547</v>
      </c>
      <c r="GU58" s="1131"/>
      <c r="GV58" s="801"/>
      <c r="GW58" s="530" t="s">
        <v>546</v>
      </c>
      <c r="GX58" s="529"/>
      <c r="GY58" s="529"/>
      <c r="GZ58" s="529"/>
      <c r="HA58" s="529"/>
      <c r="HB58" s="575"/>
      <c r="HC58" s="272"/>
      <c r="HD58" s="1131" t="s">
        <v>547</v>
      </c>
      <c r="HE58" s="1131"/>
      <c r="HF58" s="801"/>
      <c r="HG58" s="530" t="s">
        <v>546</v>
      </c>
      <c r="HH58" s="529"/>
      <c r="HI58" s="529"/>
      <c r="HJ58" s="529"/>
      <c r="HK58" s="529"/>
      <c r="HL58" s="575"/>
      <c r="HM58" s="272"/>
      <c r="HN58" s="1131" t="s">
        <v>547</v>
      </c>
      <c r="HO58" s="1131"/>
      <c r="HP58" s="801"/>
      <c r="HQ58" s="530" t="s">
        <v>546</v>
      </c>
      <c r="HR58" s="529"/>
      <c r="HS58" s="529"/>
      <c r="HT58" s="529"/>
      <c r="HU58" s="529"/>
      <c r="HV58" s="575"/>
      <c r="HW58" s="272"/>
      <c r="HX58" s="1131" t="s">
        <v>547</v>
      </c>
      <c r="HY58" s="1131"/>
      <c r="HZ58" s="801"/>
      <c r="IA58" s="530" t="s">
        <v>546</v>
      </c>
      <c r="IB58" s="529"/>
      <c r="IC58" s="529"/>
      <c r="ID58" s="529"/>
      <c r="IE58" s="529"/>
      <c r="IF58" s="575"/>
      <c r="IG58" s="272"/>
      <c r="IH58" s="1131" t="s">
        <v>547</v>
      </c>
      <c r="II58" s="1131"/>
      <c r="IJ58" s="801"/>
      <c r="IK58" s="530" t="s">
        <v>546</v>
      </c>
      <c r="IL58" s="529"/>
      <c r="IM58" s="529"/>
      <c r="IN58" s="529"/>
      <c r="IO58" s="529"/>
      <c r="IP58" s="575"/>
    </row>
    <row r="59" spans="1:250" x14ac:dyDescent="0.25">
      <c r="C59" s="578"/>
      <c r="M59" s="578"/>
      <c r="O59" s="139"/>
      <c r="W59" s="578"/>
      <c r="AG59" s="578"/>
      <c r="AQ59" s="578"/>
      <c r="BA59" s="578"/>
      <c r="BK59" s="578"/>
      <c r="BU59" s="578"/>
      <c r="CE59" s="578"/>
      <c r="CO59" s="578"/>
      <c r="CY59" s="578"/>
      <c r="DI59" s="578"/>
      <c r="DS59" s="578"/>
      <c r="EC59" s="578"/>
      <c r="EM59" s="578"/>
      <c r="EW59" s="578"/>
      <c r="FG59" s="578"/>
      <c r="FQ59" s="578"/>
      <c r="GA59" s="578"/>
      <c r="GK59" s="578"/>
      <c r="GU59" s="578"/>
      <c r="HE59" s="578"/>
      <c r="HO59" s="578"/>
      <c r="HX59" s="578"/>
      <c r="HY59" s="578"/>
      <c r="IA59" s="578"/>
      <c r="II59" s="578"/>
    </row>
    <row r="60" spans="1:250" x14ac:dyDescent="0.25">
      <c r="C60" s="797"/>
      <c r="M60" s="797"/>
      <c r="O60" s="139"/>
      <c r="W60" s="797"/>
      <c r="AG60" s="797"/>
      <c r="AQ60" s="797"/>
      <c r="BA60" s="797"/>
      <c r="BK60" s="797"/>
      <c r="BU60" s="797"/>
      <c r="CE60" s="797"/>
      <c r="CO60" s="797"/>
      <c r="CY60" s="797"/>
      <c r="DI60" s="797"/>
      <c r="DS60" s="797"/>
      <c r="EC60" s="797"/>
      <c r="EM60" s="797"/>
      <c r="EW60" s="797"/>
      <c r="FG60" s="797"/>
      <c r="FQ60" s="797"/>
      <c r="GA60" s="797"/>
      <c r="GK60" s="797"/>
      <c r="GU60" s="797"/>
      <c r="HE60" s="797"/>
      <c r="HO60" s="797"/>
      <c r="HX60" s="797"/>
      <c r="HY60" s="797"/>
      <c r="IA60" s="797"/>
      <c r="II60" s="797"/>
    </row>
    <row r="61" spans="1:250" ht="81" customHeight="1" x14ac:dyDescent="0.25">
      <c r="C61" s="578"/>
      <c r="M61" s="578"/>
      <c r="O61" s="139"/>
      <c r="W61" s="578"/>
      <c r="AG61" s="578"/>
      <c r="AQ61" s="578"/>
      <c r="BA61" s="578"/>
      <c r="BK61" s="578"/>
      <c r="BU61" s="578"/>
      <c r="CE61" s="578"/>
      <c r="CO61" s="578"/>
      <c r="CY61" s="578"/>
      <c r="DI61" s="578"/>
      <c r="DS61" s="578"/>
      <c r="EC61" s="578"/>
      <c r="EM61" s="578"/>
      <c r="EW61" s="578"/>
      <c r="FG61" s="578"/>
      <c r="FQ61" s="578"/>
      <c r="GA61" s="578"/>
      <c r="GK61" s="578"/>
      <c r="GU61" s="578"/>
      <c r="HE61" s="578"/>
      <c r="HO61" s="578"/>
      <c r="HX61" s="578"/>
      <c r="HY61" s="578"/>
      <c r="IA61" s="578"/>
      <c r="II61" s="578"/>
    </row>
    <row r="62" spans="1:250" ht="18.75" customHeight="1" x14ac:dyDescent="0.3">
      <c r="B62" s="382" t="s">
        <v>932</v>
      </c>
      <c r="C62" s="578"/>
      <c r="L62" s="382" t="s">
        <v>932</v>
      </c>
      <c r="M62" s="578"/>
      <c r="O62" s="139"/>
      <c r="V62" s="382" t="s">
        <v>932</v>
      </c>
      <c r="W62" s="578"/>
      <c r="AF62" s="382" t="s">
        <v>932</v>
      </c>
      <c r="AG62" s="578"/>
      <c r="AP62" s="382" t="s">
        <v>932</v>
      </c>
      <c r="AQ62" s="578"/>
      <c r="AZ62" s="382" t="s">
        <v>932</v>
      </c>
      <c r="BA62" s="578"/>
      <c r="BJ62" s="382" t="s">
        <v>932</v>
      </c>
      <c r="BK62" s="578"/>
      <c r="BT62" s="382" t="s">
        <v>932</v>
      </c>
      <c r="BU62" s="578"/>
      <c r="CD62" s="382" t="s">
        <v>932</v>
      </c>
      <c r="CE62" s="578"/>
      <c r="CN62" s="382" t="s">
        <v>932</v>
      </c>
      <c r="CO62" s="578"/>
      <c r="CX62" s="382" t="s">
        <v>932</v>
      </c>
      <c r="CY62" s="578"/>
      <c r="DH62" s="382" t="s">
        <v>932</v>
      </c>
      <c r="DI62" s="578"/>
      <c r="DR62" s="382" t="s">
        <v>932</v>
      </c>
      <c r="DS62" s="578"/>
      <c r="EB62" s="382" t="s">
        <v>932</v>
      </c>
      <c r="EC62" s="578"/>
      <c r="EL62" s="382" t="s">
        <v>932</v>
      </c>
      <c r="EM62" s="578"/>
      <c r="EV62" s="382" t="s">
        <v>932</v>
      </c>
      <c r="EW62" s="578"/>
      <c r="FF62" s="382" t="s">
        <v>932</v>
      </c>
      <c r="FG62" s="578"/>
      <c r="FP62" s="382" t="s">
        <v>932</v>
      </c>
      <c r="FQ62" s="578"/>
      <c r="FZ62" s="382" t="s">
        <v>932</v>
      </c>
      <c r="GA62" s="578"/>
      <c r="GJ62" s="382" t="s">
        <v>932</v>
      </c>
      <c r="GK62" s="578"/>
      <c r="GT62" s="382" t="s">
        <v>932</v>
      </c>
      <c r="GU62" s="578"/>
      <c r="HD62" s="382" t="s">
        <v>932</v>
      </c>
      <c r="HE62" s="578"/>
      <c r="HN62" s="382" t="s">
        <v>932</v>
      </c>
      <c r="HO62" s="578"/>
      <c r="HX62" s="382" t="s">
        <v>932</v>
      </c>
      <c r="HY62" s="578"/>
      <c r="IH62" s="382" t="s">
        <v>932</v>
      </c>
      <c r="II62" s="578"/>
    </row>
    <row r="63" spans="1:250" ht="15.75" customHeight="1" x14ac:dyDescent="0.3">
      <c r="B63" s="382" t="s">
        <v>493</v>
      </c>
      <c r="C63" s="576"/>
      <c r="D63" s="175"/>
      <c r="E63" s="382" t="s">
        <v>410</v>
      </c>
      <c r="L63" s="382" t="s">
        <v>493</v>
      </c>
      <c r="M63" s="576"/>
      <c r="N63" s="175"/>
      <c r="O63" s="382" t="s">
        <v>410</v>
      </c>
      <c r="V63" s="382" t="s">
        <v>493</v>
      </c>
      <c r="W63" s="576"/>
      <c r="X63" s="175"/>
      <c r="Y63" s="382" t="s">
        <v>410</v>
      </c>
      <c r="AF63" s="382" t="s">
        <v>493</v>
      </c>
      <c r="AG63" s="576"/>
      <c r="AH63" s="175"/>
      <c r="AI63" s="382" t="s">
        <v>410</v>
      </c>
      <c r="AP63" s="382" t="s">
        <v>493</v>
      </c>
      <c r="AQ63" s="576"/>
      <c r="AR63" s="175"/>
      <c r="AS63" s="382" t="s">
        <v>410</v>
      </c>
      <c r="AZ63" s="382" t="s">
        <v>493</v>
      </c>
      <c r="BA63" s="576"/>
      <c r="BB63" s="175"/>
      <c r="BC63" s="382" t="s">
        <v>410</v>
      </c>
      <c r="BJ63" s="382" t="s">
        <v>493</v>
      </c>
      <c r="BK63" s="576"/>
      <c r="BL63" s="175"/>
      <c r="BM63" s="382" t="s">
        <v>410</v>
      </c>
      <c r="BT63" s="382" t="s">
        <v>493</v>
      </c>
      <c r="BU63" s="576"/>
      <c r="BV63" s="175"/>
      <c r="BW63" s="382" t="s">
        <v>410</v>
      </c>
      <c r="CD63" s="382" t="s">
        <v>493</v>
      </c>
      <c r="CE63" s="576"/>
      <c r="CF63" s="175"/>
      <c r="CG63" s="382" t="s">
        <v>410</v>
      </c>
      <c r="CN63" s="382" t="s">
        <v>493</v>
      </c>
      <c r="CO63" s="576"/>
      <c r="CP63" s="175"/>
      <c r="CQ63" s="382" t="s">
        <v>410</v>
      </c>
      <c r="CX63" s="382" t="s">
        <v>493</v>
      </c>
      <c r="CY63" s="576"/>
      <c r="CZ63" s="175"/>
      <c r="DA63" s="382" t="s">
        <v>410</v>
      </c>
      <c r="DH63" s="382" t="s">
        <v>493</v>
      </c>
      <c r="DI63" s="576"/>
      <c r="DJ63" s="175"/>
      <c r="DK63" s="382" t="s">
        <v>410</v>
      </c>
      <c r="DR63" s="382" t="s">
        <v>493</v>
      </c>
      <c r="DS63" s="576"/>
      <c r="DT63" s="175"/>
      <c r="DU63" s="382" t="s">
        <v>410</v>
      </c>
      <c r="EB63" s="382" t="s">
        <v>493</v>
      </c>
      <c r="EC63" s="576"/>
      <c r="ED63" s="175"/>
      <c r="EE63" s="382" t="s">
        <v>410</v>
      </c>
      <c r="EL63" s="382" t="s">
        <v>493</v>
      </c>
      <c r="EM63" s="576"/>
      <c r="EN63" s="175"/>
      <c r="EO63" s="382" t="s">
        <v>410</v>
      </c>
      <c r="EV63" s="382" t="s">
        <v>493</v>
      </c>
      <c r="EW63" s="576"/>
      <c r="EX63" s="175"/>
      <c r="EY63" s="382" t="s">
        <v>410</v>
      </c>
      <c r="FF63" s="382" t="s">
        <v>493</v>
      </c>
      <c r="FG63" s="576"/>
      <c r="FH63" s="175"/>
      <c r="FI63" s="382" t="s">
        <v>410</v>
      </c>
      <c r="FP63" s="382" t="s">
        <v>493</v>
      </c>
      <c r="FQ63" s="576"/>
      <c r="FR63" s="175"/>
      <c r="FS63" s="382" t="s">
        <v>410</v>
      </c>
      <c r="FZ63" s="382" t="s">
        <v>493</v>
      </c>
      <c r="GA63" s="576"/>
      <c r="GB63" s="175"/>
      <c r="GC63" s="382" t="s">
        <v>410</v>
      </c>
      <c r="GJ63" s="382" t="s">
        <v>493</v>
      </c>
      <c r="GK63" s="576"/>
      <c r="GL63" s="175"/>
      <c r="GM63" s="382" t="s">
        <v>410</v>
      </c>
      <c r="GT63" s="382" t="s">
        <v>493</v>
      </c>
      <c r="GU63" s="576"/>
      <c r="GV63" s="175"/>
      <c r="GW63" s="382" t="s">
        <v>410</v>
      </c>
      <c r="HD63" s="382" t="s">
        <v>493</v>
      </c>
      <c r="HE63" s="576"/>
      <c r="HF63" s="175"/>
      <c r="HG63" s="382" t="s">
        <v>410</v>
      </c>
      <c r="HN63" s="382" t="s">
        <v>493</v>
      </c>
      <c r="HO63" s="576"/>
      <c r="HP63" s="175"/>
      <c r="HQ63" s="382" t="s">
        <v>410</v>
      </c>
      <c r="HX63" s="382" t="s">
        <v>493</v>
      </c>
      <c r="HY63" s="576"/>
      <c r="HZ63" s="175"/>
      <c r="IA63" s="382" t="s">
        <v>410</v>
      </c>
      <c r="IH63" s="382" t="s">
        <v>493</v>
      </c>
      <c r="II63" s="576"/>
      <c r="IJ63" s="175"/>
      <c r="IK63" s="382" t="s">
        <v>410</v>
      </c>
    </row>
    <row r="64" spans="1:250" ht="15.75" customHeight="1" x14ac:dyDescent="0.3">
      <c r="B64" s="382"/>
      <c r="C64" s="258"/>
      <c r="D64" s="176"/>
      <c r="E64" s="382"/>
      <c r="L64" s="382"/>
      <c r="M64" s="258"/>
      <c r="N64" s="176"/>
      <c r="O64" s="382"/>
      <c r="V64" s="382"/>
      <c r="W64" s="258"/>
      <c r="X64" s="176"/>
      <c r="Y64" s="382"/>
      <c r="AF64" s="382"/>
      <c r="AG64" s="258"/>
      <c r="AH64" s="176"/>
      <c r="AI64" s="382"/>
      <c r="AP64" s="382"/>
      <c r="AQ64" s="258"/>
      <c r="AR64" s="176"/>
      <c r="AS64" s="382"/>
      <c r="AZ64" s="382"/>
      <c r="BA64" s="258"/>
      <c r="BB64" s="176"/>
      <c r="BC64" s="382"/>
      <c r="BJ64" s="382"/>
      <c r="BK64" s="258"/>
      <c r="BL64" s="176"/>
      <c r="BM64" s="382"/>
      <c r="BT64" s="382"/>
      <c r="BU64" s="258"/>
      <c r="BV64" s="176"/>
      <c r="BW64" s="382"/>
      <c r="CD64" s="382"/>
      <c r="CE64" s="258"/>
      <c r="CF64" s="176"/>
      <c r="CG64" s="382"/>
      <c r="CN64" s="382"/>
      <c r="CO64" s="258"/>
      <c r="CP64" s="176"/>
      <c r="CQ64" s="382"/>
      <c r="CX64" s="382"/>
      <c r="CY64" s="258"/>
      <c r="CZ64" s="176"/>
      <c r="DA64" s="382"/>
      <c r="DH64" s="382"/>
      <c r="DI64" s="258"/>
      <c r="DJ64" s="176"/>
      <c r="DK64" s="382"/>
      <c r="DR64" s="382"/>
      <c r="DS64" s="258"/>
      <c r="DT64" s="176"/>
      <c r="DU64" s="382"/>
      <c r="EB64" s="382"/>
      <c r="EC64" s="258"/>
      <c r="ED64" s="176"/>
      <c r="EE64" s="382"/>
      <c r="EL64" s="382"/>
      <c r="EM64" s="258"/>
      <c r="EN64" s="176"/>
      <c r="EO64" s="382"/>
      <c r="EV64" s="382"/>
      <c r="EW64" s="258"/>
      <c r="EX64" s="176"/>
      <c r="EY64" s="382"/>
      <c r="FF64" s="382"/>
      <c r="FG64" s="258"/>
      <c r="FH64" s="176"/>
      <c r="FI64" s="382"/>
      <c r="FP64" s="382"/>
      <c r="FQ64" s="258"/>
      <c r="FR64" s="176"/>
      <c r="FS64" s="382"/>
      <c r="FZ64" s="382"/>
      <c r="GA64" s="258"/>
      <c r="GB64" s="176"/>
      <c r="GC64" s="382"/>
      <c r="GJ64" s="382"/>
      <c r="GK64" s="258"/>
      <c r="GL64" s="176"/>
      <c r="GM64" s="382"/>
      <c r="GT64" s="382"/>
      <c r="GU64" s="258"/>
      <c r="GV64" s="176"/>
      <c r="GW64" s="382"/>
      <c r="HD64" s="382"/>
      <c r="HE64" s="258"/>
      <c r="HF64" s="176"/>
      <c r="HG64" s="382"/>
      <c r="HN64" s="382"/>
      <c r="HO64" s="258"/>
      <c r="HP64" s="176"/>
      <c r="HQ64" s="382"/>
      <c r="HX64" s="382"/>
      <c r="HY64" s="258"/>
      <c r="HZ64" s="176"/>
      <c r="IA64" s="382"/>
      <c r="IH64" s="382"/>
      <c r="II64" s="258"/>
      <c r="IJ64" s="176"/>
      <c r="IK64" s="382"/>
    </row>
    <row r="65" spans="2:250" ht="15.75" customHeight="1" x14ac:dyDescent="0.3">
      <c r="B65" s="382"/>
      <c r="C65" s="258"/>
      <c r="D65" s="176"/>
      <c r="E65" s="382"/>
      <c r="L65" s="382"/>
      <c r="M65" s="258"/>
      <c r="N65" s="176"/>
      <c r="O65" s="382"/>
      <c r="V65" s="382"/>
      <c r="W65" s="258"/>
      <c r="X65" s="176"/>
      <c r="Y65" s="382"/>
      <c r="AF65" s="382"/>
      <c r="AG65" s="258"/>
      <c r="AH65" s="176"/>
      <c r="AI65" s="382"/>
      <c r="AP65" s="382"/>
      <c r="AQ65" s="258"/>
      <c r="AR65" s="176"/>
      <c r="AS65" s="382"/>
      <c r="AZ65" s="382"/>
      <c r="BA65" s="258"/>
      <c r="BB65" s="176"/>
      <c r="BC65" s="382"/>
      <c r="BJ65" s="382"/>
      <c r="BK65" s="258"/>
      <c r="BL65" s="176"/>
      <c r="BM65" s="382"/>
      <c r="BT65" s="382"/>
      <c r="BU65" s="258"/>
      <c r="BV65" s="176"/>
      <c r="BW65" s="382"/>
      <c r="CD65" s="382"/>
      <c r="CE65" s="258"/>
      <c r="CF65" s="176"/>
      <c r="CG65" s="382"/>
      <c r="CN65" s="382"/>
      <c r="CO65" s="258"/>
      <c r="CP65" s="176"/>
      <c r="CQ65" s="382"/>
      <c r="CX65" s="382"/>
      <c r="CY65" s="258"/>
      <c r="CZ65" s="176"/>
      <c r="DA65" s="382"/>
      <c r="DH65" s="382"/>
      <c r="DI65" s="258"/>
      <c r="DJ65" s="176"/>
      <c r="DK65" s="382"/>
      <c r="DR65" s="382"/>
      <c r="DS65" s="258"/>
      <c r="DT65" s="176"/>
      <c r="DU65" s="382"/>
      <c r="EB65" s="382"/>
      <c r="EC65" s="258"/>
      <c r="ED65" s="176"/>
      <c r="EE65" s="382"/>
      <c r="EL65" s="382"/>
      <c r="EM65" s="258"/>
      <c r="EN65" s="176"/>
      <c r="EO65" s="382"/>
      <c r="EV65" s="382"/>
      <c r="EW65" s="258"/>
      <c r="EX65" s="176"/>
      <c r="EY65" s="382"/>
      <c r="FF65" s="382"/>
      <c r="FG65" s="258"/>
      <c r="FH65" s="176"/>
      <c r="FI65" s="382"/>
      <c r="FP65" s="382"/>
      <c r="FQ65" s="258"/>
      <c r="FR65" s="176"/>
      <c r="FS65" s="382"/>
      <c r="FZ65" s="382"/>
      <c r="GA65" s="258"/>
      <c r="GB65" s="176"/>
      <c r="GC65" s="382"/>
      <c r="GJ65" s="382"/>
      <c r="GK65" s="258"/>
      <c r="GL65" s="176"/>
      <c r="GM65" s="382"/>
      <c r="GT65" s="382"/>
      <c r="GU65" s="258"/>
      <c r="GV65" s="176"/>
      <c r="GW65" s="382"/>
      <c r="HD65" s="382"/>
      <c r="HE65" s="258"/>
      <c r="HF65" s="176"/>
      <c r="HG65" s="382"/>
      <c r="HN65" s="382"/>
      <c r="HO65" s="258"/>
      <c r="HP65" s="176"/>
      <c r="HQ65" s="382"/>
      <c r="HX65" s="382"/>
      <c r="HY65" s="258"/>
      <c r="HZ65" s="176"/>
      <c r="IA65" s="382"/>
      <c r="IH65" s="382"/>
      <c r="II65" s="258"/>
      <c r="IJ65" s="176"/>
      <c r="IK65" s="382"/>
    </row>
    <row r="66" spans="2:250" x14ac:dyDescent="0.25">
      <c r="C66" s="578"/>
      <c r="M66" s="578"/>
      <c r="O66" s="139"/>
      <c r="W66" s="578"/>
      <c r="AG66" s="578"/>
      <c r="AQ66" s="578"/>
      <c r="BA66" s="578"/>
      <c r="BK66" s="578"/>
      <c r="BU66" s="578"/>
      <c r="CE66" s="578"/>
      <c r="CO66" s="578"/>
      <c r="CY66" s="578"/>
      <c r="DI66" s="578"/>
      <c r="DS66" s="578"/>
      <c r="EC66" s="578"/>
      <c r="EM66" s="578"/>
      <c r="EW66" s="578"/>
      <c r="FG66" s="578"/>
      <c r="FQ66" s="578"/>
      <c r="GA66" s="578"/>
      <c r="GK66" s="578"/>
      <c r="GU66" s="578"/>
      <c r="HE66" s="578"/>
      <c r="HO66" s="578"/>
      <c r="HX66" s="578"/>
      <c r="HY66" s="578"/>
      <c r="IA66" s="578"/>
      <c r="II66" s="578"/>
    </row>
    <row r="67" spans="2:250" x14ac:dyDescent="0.25">
      <c r="C67" s="578"/>
      <c r="J67" s="113">
        <v>25</v>
      </c>
      <c r="M67" s="578"/>
      <c r="O67" s="139"/>
      <c r="T67" s="113">
        <v>24</v>
      </c>
      <c r="W67" s="578"/>
      <c r="AD67" s="113">
        <v>23</v>
      </c>
      <c r="AG67" s="578"/>
      <c r="AN67" s="113">
        <v>22</v>
      </c>
      <c r="AQ67" s="578"/>
      <c r="AX67" s="113">
        <v>21</v>
      </c>
      <c r="BA67" s="578"/>
      <c r="BH67" s="113">
        <v>20</v>
      </c>
      <c r="BK67" s="578"/>
      <c r="BR67" s="113">
        <v>19</v>
      </c>
      <c r="BU67" s="578"/>
      <c r="CB67" s="113">
        <v>18</v>
      </c>
      <c r="CE67" s="578"/>
      <c r="CL67" s="113">
        <v>17</v>
      </c>
      <c r="CO67" s="578"/>
      <c r="CV67" s="113">
        <v>16</v>
      </c>
      <c r="CY67" s="578"/>
      <c r="DF67" s="113">
        <v>15</v>
      </c>
      <c r="DI67" s="578"/>
      <c r="DP67" s="113">
        <v>14</v>
      </c>
      <c r="DS67" s="578"/>
      <c r="DZ67" s="113">
        <v>13</v>
      </c>
      <c r="EC67" s="578"/>
      <c r="EJ67" s="113">
        <v>12</v>
      </c>
      <c r="EM67" s="578"/>
      <c r="ET67" s="113">
        <v>11</v>
      </c>
      <c r="EW67" s="578"/>
      <c r="FD67" s="113">
        <v>10</v>
      </c>
      <c r="FG67" s="578"/>
      <c r="FN67" s="113">
        <v>9</v>
      </c>
      <c r="FQ67" s="578"/>
      <c r="FX67" s="113">
        <v>8</v>
      </c>
      <c r="GA67" s="578"/>
      <c r="GH67" s="113">
        <v>7</v>
      </c>
      <c r="GK67" s="578"/>
      <c r="GR67" s="113">
        <v>6</v>
      </c>
      <c r="GU67" s="578"/>
      <c r="HB67" s="113">
        <v>5</v>
      </c>
      <c r="HE67" s="578"/>
      <c r="HL67" s="113">
        <v>4</v>
      </c>
      <c r="HO67" s="578"/>
      <c r="HV67" s="113">
        <v>3</v>
      </c>
      <c r="HY67" s="578"/>
      <c r="IF67" s="113">
        <v>2</v>
      </c>
      <c r="II67" s="578"/>
      <c r="IP67" s="113">
        <v>1</v>
      </c>
    </row>
  </sheetData>
  <mergeCells count="1475">
    <mergeCell ref="IH39:II39"/>
    <mergeCell ref="B50:C50"/>
    <mergeCell ref="B51:C51"/>
    <mergeCell ref="B52:C52"/>
    <mergeCell ref="B54:C54"/>
    <mergeCell ref="B55:C55"/>
    <mergeCell ref="B53:C53"/>
    <mergeCell ref="FF38:FG38"/>
    <mergeCell ref="FP38:FQ38"/>
    <mergeCell ref="FZ38:GA38"/>
    <mergeCell ref="GJ38:GK38"/>
    <mergeCell ref="GT38:GU38"/>
    <mergeCell ref="HD38:HE38"/>
    <mergeCell ref="HN38:HO38"/>
    <mergeCell ref="HX38:HY38"/>
    <mergeCell ref="IH38:II38"/>
    <mergeCell ref="L39:M39"/>
    <mergeCell ref="V39:W39"/>
    <mergeCell ref="AF39:AG39"/>
    <mergeCell ref="AP39:AQ39"/>
    <mergeCell ref="AZ39:BA39"/>
    <mergeCell ref="BJ39:BK39"/>
    <mergeCell ref="BT39:BU39"/>
    <mergeCell ref="CD39:CE39"/>
    <mergeCell ref="CN39:CO39"/>
    <mergeCell ref="CX39:CY39"/>
    <mergeCell ref="DH39:DI39"/>
    <mergeCell ref="DR39:DS39"/>
    <mergeCell ref="EB39:EC39"/>
    <mergeCell ref="EL39:EM39"/>
    <mergeCell ref="EV39:EW39"/>
    <mergeCell ref="FF39:FG39"/>
    <mergeCell ref="FP39:FQ39"/>
    <mergeCell ref="FZ39:GA39"/>
    <mergeCell ref="GJ39:GK39"/>
    <mergeCell ref="GT39:GU39"/>
    <mergeCell ref="HD39:HE39"/>
    <mergeCell ref="HN39:HO39"/>
    <mergeCell ref="HX39:HY39"/>
    <mergeCell ref="B38:C38"/>
    <mergeCell ref="B39:C39"/>
    <mergeCell ref="L38:M38"/>
    <mergeCell ref="V38:W38"/>
    <mergeCell ref="AF38:AG38"/>
    <mergeCell ref="AP38:AQ38"/>
    <mergeCell ref="AZ38:BA38"/>
    <mergeCell ref="BJ38:BK38"/>
    <mergeCell ref="BT38:BU38"/>
    <mergeCell ref="CD38:CE38"/>
    <mergeCell ref="CN38:CO38"/>
    <mergeCell ref="CX38:CY38"/>
    <mergeCell ref="DH38:DI38"/>
    <mergeCell ref="DR38:DS38"/>
    <mergeCell ref="EB38:EC38"/>
    <mergeCell ref="EL38:EM38"/>
    <mergeCell ref="EV38:EW38"/>
    <mergeCell ref="IH40:II40"/>
    <mergeCell ref="HX40:HY40"/>
    <mergeCell ref="HN40:HO40"/>
    <mergeCell ref="HD40:HE40"/>
    <mergeCell ref="GT40:GU40"/>
    <mergeCell ref="GJ40:GK40"/>
    <mergeCell ref="FZ40:GA40"/>
    <mergeCell ref="FP40:FQ40"/>
    <mergeCell ref="AP40:AQ40"/>
    <mergeCell ref="AF40:AG40"/>
    <mergeCell ref="V40:W40"/>
    <mergeCell ref="L40:M40"/>
    <mergeCell ref="B40:C40"/>
    <mergeCell ref="CX40:CY40"/>
    <mergeCell ref="CN40:CO40"/>
    <mergeCell ref="CD40:CE40"/>
    <mergeCell ref="BT40:BU40"/>
    <mergeCell ref="FF40:FG40"/>
    <mergeCell ref="EV40:EW40"/>
    <mergeCell ref="EL40:EM40"/>
    <mergeCell ref="EB40:EC40"/>
    <mergeCell ref="DR40:DS40"/>
    <mergeCell ref="DH40:DI40"/>
    <mergeCell ref="AZ40:BA40"/>
    <mergeCell ref="BJ40:BK40"/>
    <mergeCell ref="FF43:FG43"/>
    <mergeCell ref="EV43:EW43"/>
    <mergeCell ref="EL43:EM43"/>
    <mergeCell ref="EB43:EC43"/>
    <mergeCell ref="L44:M44"/>
    <mergeCell ref="IH43:II43"/>
    <mergeCell ref="HX43:HY43"/>
    <mergeCell ref="HN43:HO43"/>
    <mergeCell ref="HD43:HE43"/>
    <mergeCell ref="GT43:GU43"/>
    <mergeCell ref="GJ43:GK43"/>
    <mergeCell ref="IH44:II44"/>
    <mergeCell ref="HX44:HY44"/>
    <mergeCell ref="HN44:HO44"/>
    <mergeCell ref="HD44:HE44"/>
    <mergeCell ref="GT44:GU44"/>
    <mergeCell ref="GJ44:GK44"/>
    <mergeCell ref="FZ44:GA44"/>
    <mergeCell ref="FP44:FQ44"/>
    <mergeCell ref="FF44:FG44"/>
    <mergeCell ref="BJ43:BK43"/>
    <mergeCell ref="AZ43:BA43"/>
    <mergeCell ref="HN45:HO45"/>
    <mergeCell ref="HD45:HE45"/>
    <mergeCell ref="GT45:GU45"/>
    <mergeCell ref="GJ45:GK45"/>
    <mergeCell ref="CN44:CO44"/>
    <mergeCell ref="CD44:CE44"/>
    <mergeCell ref="BT44:BU44"/>
    <mergeCell ref="BJ44:BK44"/>
    <mergeCell ref="AZ44:BA44"/>
    <mergeCell ref="AP44:AQ44"/>
    <mergeCell ref="EV44:EW44"/>
    <mergeCell ref="EL44:EM44"/>
    <mergeCell ref="EB44:EC44"/>
    <mergeCell ref="DR44:DS44"/>
    <mergeCell ref="DH44:DI44"/>
    <mergeCell ref="CX44:CY44"/>
    <mergeCell ref="B43:C43"/>
    <mergeCell ref="B44:C44"/>
    <mergeCell ref="AF44:AG44"/>
    <mergeCell ref="V44:W44"/>
    <mergeCell ref="AP43:AQ43"/>
    <mergeCell ref="AF43:AG43"/>
    <mergeCell ref="V43:W43"/>
    <mergeCell ref="L43:M43"/>
    <mergeCell ref="DR43:DS43"/>
    <mergeCell ref="DH43:DI43"/>
    <mergeCell ref="CX43:CY43"/>
    <mergeCell ref="CN43:CO43"/>
    <mergeCell ref="CD43:CE43"/>
    <mergeCell ref="BT43:BU43"/>
    <mergeCell ref="FZ43:GA43"/>
    <mergeCell ref="FP43:FQ43"/>
    <mergeCell ref="DH46:DI46"/>
    <mergeCell ref="CX46:CY46"/>
    <mergeCell ref="B45:C45"/>
    <mergeCell ref="IH46:II46"/>
    <mergeCell ref="HX46:HY46"/>
    <mergeCell ref="HN46:HO46"/>
    <mergeCell ref="HD46:HE46"/>
    <mergeCell ref="GT46:GU46"/>
    <mergeCell ref="GJ46:GK46"/>
    <mergeCell ref="FZ46:GA46"/>
    <mergeCell ref="FP46:FQ46"/>
    <mergeCell ref="FF46:FG46"/>
    <mergeCell ref="BJ45:BK45"/>
    <mergeCell ref="AZ45:BA45"/>
    <mergeCell ref="AP45:AQ45"/>
    <mergeCell ref="AF45:AG45"/>
    <mergeCell ref="V45:W45"/>
    <mergeCell ref="L45:M45"/>
    <mergeCell ref="DR45:DS45"/>
    <mergeCell ref="DH45:DI45"/>
    <mergeCell ref="CX45:CY45"/>
    <mergeCell ref="CN45:CO45"/>
    <mergeCell ref="CD45:CE45"/>
    <mergeCell ref="BT45:BU45"/>
    <mergeCell ref="FZ45:GA45"/>
    <mergeCell ref="FP45:FQ45"/>
    <mergeCell ref="FF45:FG45"/>
    <mergeCell ref="EV45:EW45"/>
    <mergeCell ref="EL45:EM45"/>
    <mergeCell ref="EB45:EC45"/>
    <mergeCell ref="IH45:II45"/>
    <mergeCell ref="HX45:HY45"/>
    <mergeCell ref="DR47:DS47"/>
    <mergeCell ref="DH47:DI47"/>
    <mergeCell ref="CX47:CY47"/>
    <mergeCell ref="CN47:CO47"/>
    <mergeCell ref="CD47:CE47"/>
    <mergeCell ref="BT47:BU47"/>
    <mergeCell ref="FZ47:GA47"/>
    <mergeCell ref="FP47:FQ47"/>
    <mergeCell ref="FF47:FG47"/>
    <mergeCell ref="EV47:EW47"/>
    <mergeCell ref="EL47:EM47"/>
    <mergeCell ref="EB47:EC47"/>
    <mergeCell ref="AF46:AG46"/>
    <mergeCell ref="V46:W46"/>
    <mergeCell ref="L46:M46"/>
    <mergeCell ref="B46:C46"/>
    <mergeCell ref="IH47:II47"/>
    <mergeCell ref="HX47:HY47"/>
    <mergeCell ref="HN47:HO47"/>
    <mergeCell ref="HD47:HE47"/>
    <mergeCell ref="GT47:GU47"/>
    <mergeCell ref="GJ47:GK47"/>
    <mergeCell ref="CN46:CO46"/>
    <mergeCell ref="CD46:CE46"/>
    <mergeCell ref="BT46:BU46"/>
    <mergeCell ref="BJ46:BK46"/>
    <mergeCell ref="AZ46:BA46"/>
    <mergeCell ref="AP46:AQ46"/>
    <mergeCell ref="EV46:EW46"/>
    <mergeCell ref="EL46:EM46"/>
    <mergeCell ref="EB46:EC46"/>
    <mergeCell ref="DR46:DS46"/>
    <mergeCell ref="IH49:II49"/>
    <mergeCell ref="HX49:HY49"/>
    <mergeCell ref="HN49:HO49"/>
    <mergeCell ref="HD49:HE49"/>
    <mergeCell ref="GT49:GU49"/>
    <mergeCell ref="GJ49:GK49"/>
    <mergeCell ref="CN48:CO48"/>
    <mergeCell ref="CD48:CE48"/>
    <mergeCell ref="BT48:BU48"/>
    <mergeCell ref="BJ48:BK48"/>
    <mergeCell ref="AZ48:BA48"/>
    <mergeCell ref="AP48:AQ48"/>
    <mergeCell ref="EV48:EW48"/>
    <mergeCell ref="EL48:EM48"/>
    <mergeCell ref="EB48:EC48"/>
    <mergeCell ref="DR48:DS48"/>
    <mergeCell ref="DH48:DI48"/>
    <mergeCell ref="CX48:CY48"/>
    <mergeCell ref="IH48:II48"/>
    <mergeCell ref="HX48:HY48"/>
    <mergeCell ref="HN48:HO48"/>
    <mergeCell ref="HD48:HE48"/>
    <mergeCell ref="GT48:GU48"/>
    <mergeCell ref="GJ48:GK48"/>
    <mergeCell ref="FZ48:GA48"/>
    <mergeCell ref="FP48:FQ48"/>
    <mergeCell ref="FF48:FG48"/>
    <mergeCell ref="FF56:FG56"/>
    <mergeCell ref="BJ49:BK49"/>
    <mergeCell ref="AZ49:BA49"/>
    <mergeCell ref="AP49:AQ49"/>
    <mergeCell ref="AF49:AG49"/>
    <mergeCell ref="V49:W49"/>
    <mergeCell ref="L49:M49"/>
    <mergeCell ref="DR49:DS49"/>
    <mergeCell ref="DH49:DI49"/>
    <mergeCell ref="CX49:CY49"/>
    <mergeCell ref="CN49:CO49"/>
    <mergeCell ref="CD49:CE49"/>
    <mergeCell ref="BT49:BU49"/>
    <mergeCell ref="FZ49:GA49"/>
    <mergeCell ref="FP49:FQ49"/>
    <mergeCell ref="FF49:FG49"/>
    <mergeCell ref="EV49:EW49"/>
    <mergeCell ref="EL49:EM49"/>
    <mergeCell ref="EB49:EC49"/>
    <mergeCell ref="BJ54:BK54"/>
    <mergeCell ref="BJ55:BK55"/>
    <mergeCell ref="BT50:BU50"/>
    <mergeCell ref="BT51:BU51"/>
    <mergeCell ref="BT52:BU52"/>
    <mergeCell ref="BT53:BU53"/>
    <mergeCell ref="BT54:BU54"/>
    <mergeCell ref="BT55:BU55"/>
    <mergeCell ref="CD50:CE50"/>
    <mergeCell ref="CD51:CE51"/>
    <mergeCell ref="CD52:CE52"/>
    <mergeCell ref="CD53:CE53"/>
    <mergeCell ref="CD54:CE54"/>
    <mergeCell ref="EL57:EM57"/>
    <mergeCell ref="EB57:EC57"/>
    <mergeCell ref="AF56:AG56"/>
    <mergeCell ref="V56:W56"/>
    <mergeCell ref="L56:M56"/>
    <mergeCell ref="B56:C56"/>
    <mergeCell ref="IH57:II57"/>
    <mergeCell ref="HX57:HY57"/>
    <mergeCell ref="HN57:HO57"/>
    <mergeCell ref="HD57:HE57"/>
    <mergeCell ref="GT57:GU57"/>
    <mergeCell ref="GJ57:GK57"/>
    <mergeCell ref="CN56:CO56"/>
    <mergeCell ref="CD56:CE56"/>
    <mergeCell ref="BT56:BU56"/>
    <mergeCell ref="BJ56:BK56"/>
    <mergeCell ref="AZ56:BA56"/>
    <mergeCell ref="AP56:AQ56"/>
    <mergeCell ref="EV56:EW56"/>
    <mergeCell ref="EL56:EM56"/>
    <mergeCell ref="EB56:EC56"/>
    <mergeCell ref="DR56:DS56"/>
    <mergeCell ref="DH56:DI56"/>
    <mergeCell ref="CX56:CY56"/>
    <mergeCell ref="IH56:II56"/>
    <mergeCell ref="HX56:HY56"/>
    <mergeCell ref="HN56:HO56"/>
    <mergeCell ref="HD56:HE56"/>
    <mergeCell ref="GT56:GU56"/>
    <mergeCell ref="GJ56:GK56"/>
    <mergeCell ref="FZ56:GA56"/>
    <mergeCell ref="FP56:FQ56"/>
    <mergeCell ref="EV58:EW58"/>
    <mergeCell ref="EL58:EM58"/>
    <mergeCell ref="EB58:EC58"/>
    <mergeCell ref="DR58:DS58"/>
    <mergeCell ref="DH58:DI58"/>
    <mergeCell ref="CX58:CY58"/>
    <mergeCell ref="B57:C57"/>
    <mergeCell ref="IH58:II58"/>
    <mergeCell ref="HX58:HY58"/>
    <mergeCell ref="HN58:HO58"/>
    <mergeCell ref="HD58:HE58"/>
    <mergeCell ref="GT58:GU58"/>
    <mergeCell ref="GJ58:GK58"/>
    <mergeCell ref="FZ58:GA58"/>
    <mergeCell ref="FP58:FQ58"/>
    <mergeCell ref="FF58:FG58"/>
    <mergeCell ref="BJ57:BK57"/>
    <mergeCell ref="AZ57:BA57"/>
    <mergeCell ref="AP57:AQ57"/>
    <mergeCell ref="AF57:AG57"/>
    <mergeCell ref="V57:W57"/>
    <mergeCell ref="L57:M57"/>
    <mergeCell ref="DR57:DS57"/>
    <mergeCell ref="DH57:DI57"/>
    <mergeCell ref="CX57:CY57"/>
    <mergeCell ref="CN57:CO57"/>
    <mergeCell ref="CD57:CE57"/>
    <mergeCell ref="BT57:BU57"/>
    <mergeCell ref="FZ57:GA57"/>
    <mergeCell ref="FP57:FQ57"/>
    <mergeCell ref="FF57:FG57"/>
    <mergeCell ref="EV57:EW57"/>
    <mergeCell ref="AF58:AG58"/>
    <mergeCell ref="V58:W58"/>
    <mergeCell ref="L58:M58"/>
    <mergeCell ref="B58:C58"/>
    <mergeCell ref="CN58:CO58"/>
    <mergeCell ref="CD58:CE58"/>
    <mergeCell ref="BT58:BU58"/>
    <mergeCell ref="BJ58:BK58"/>
    <mergeCell ref="AZ58:BA58"/>
    <mergeCell ref="AP58:AQ58"/>
    <mergeCell ref="B49:C49"/>
    <mergeCell ref="AF48:AG48"/>
    <mergeCell ref="V48:W48"/>
    <mergeCell ref="L48:M48"/>
    <mergeCell ref="B48:C48"/>
    <mergeCell ref="B47:C47"/>
    <mergeCell ref="BJ47:BK47"/>
    <mergeCell ref="AZ47:BA47"/>
    <mergeCell ref="AP47:AQ47"/>
    <mergeCell ref="AF47:AG47"/>
    <mergeCell ref="V47:W47"/>
    <mergeCell ref="L47:M47"/>
    <mergeCell ref="AZ50:BA50"/>
    <mergeCell ref="AZ51:BA51"/>
    <mergeCell ref="AZ52:BA52"/>
    <mergeCell ref="AZ53:BA53"/>
    <mergeCell ref="AZ54:BA54"/>
    <mergeCell ref="AZ55:BA55"/>
    <mergeCell ref="BJ50:BK50"/>
    <mergeCell ref="BJ51:BK51"/>
    <mergeCell ref="BJ52:BK52"/>
    <mergeCell ref="BJ53:BK53"/>
    <mergeCell ref="AT5:AU5"/>
    <mergeCell ref="BD5:BE5"/>
    <mergeCell ref="IL5:IM5"/>
    <mergeCell ref="F6:G6"/>
    <mergeCell ref="P6:Q6"/>
    <mergeCell ref="Z6:AA6"/>
    <mergeCell ref="AJ6:AK6"/>
    <mergeCell ref="AT6:AU6"/>
    <mergeCell ref="BD6:BE6"/>
    <mergeCell ref="BN6:BO6"/>
    <mergeCell ref="BX6:BY6"/>
    <mergeCell ref="CH6:CI6"/>
    <mergeCell ref="GD5:GE5"/>
    <mergeCell ref="GN5:GO5"/>
    <mergeCell ref="GX5:GY5"/>
    <mergeCell ref="HH5:HI5"/>
    <mergeCell ref="HR5:HS5"/>
    <mergeCell ref="IB5:IC5"/>
    <mergeCell ref="DV5:DW5"/>
    <mergeCell ref="EF5:EG5"/>
    <mergeCell ref="EP5:EQ5"/>
    <mergeCell ref="EZ5:FA5"/>
    <mergeCell ref="FJ5:FK5"/>
    <mergeCell ref="FT5:FU5"/>
    <mergeCell ref="BN5:BO5"/>
    <mergeCell ref="BX5:BY5"/>
    <mergeCell ref="CH5:CI5"/>
    <mergeCell ref="CR5:CS5"/>
    <mergeCell ref="DB5:DC5"/>
    <mergeCell ref="DL5:DM5"/>
    <mergeCell ref="F5:G5"/>
    <mergeCell ref="P5:Q5"/>
    <mergeCell ref="Z5:AA5"/>
    <mergeCell ref="AJ5:AK5"/>
    <mergeCell ref="AH10:AI10"/>
    <mergeCell ref="AK10:AL10"/>
    <mergeCell ref="AR10:AS10"/>
    <mergeCell ref="AU10:AV10"/>
    <mergeCell ref="BB10:BC10"/>
    <mergeCell ref="BE10:BF10"/>
    <mergeCell ref="HH6:HI6"/>
    <mergeCell ref="HR6:HS6"/>
    <mergeCell ref="IB6:IC6"/>
    <mergeCell ref="IL6:IM6"/>
    <mergeCell ref="D10:E10"/>
    <mergeCell ref="G10:H10"/>
    <mergeCell ref="N10:O10"/>
    <mergeCell ref="Q10:R10"/>
    <mergeCell ref="X10:Y10"/>
    <mergeCell ref="AA10:AB10"/>
    <mergeCell ref="EZ6:FA6"/>
    <mergeCell ref="FJ6:FK6"/>
    <mergeCell ref="FT6:FU6"/>
    <mergeCell ref="GD6:GE6"/>
    <mergeCell ref="GN6:GO6"/>
    <mergeCell ref="GX6:GY6"/>
    <mergeCell ref="CR6:CS6"/>
    <mergeCell ref="DB6:DC6"/>
    <mergeCell ref="DL6:DM6"/>
    <mergeCell ref="DV6:DW6"/>
    <mergeCell ref="EF6:EG6"/>
    <mergeCell ref="EP6:EQ6"/>
    <mergeCell ref="FR10:FS10"/>
    <mergeCell ref="FU10:FV10"/>
    <mergeCell ref="DT10:DU10"/>
    <mergeCell ref="DW10:DX10"/>
    <mergeCell ref="ED10:EE10"/>
    <mergeCell ref="EG10:EH10"/>
    <mergeCell ref="EN10:EO10"/>
    <mergeCell ref="EQ10:ER10"/>
    <mergeCell ref="CP10:CQ10"/>
    <mergeCell ref="CS10:CT10"/>
    <mergeCell ref="CZ10:DA10"/>
    <mergeCell ref="DC10:DD10"/>
    <mergeCell ref="DJ10:DK10"/>
    <mergeCell ref="DM10:DN10"/>
    <mergeCell ref="BL10:BM10"/>
    <mergeCell ref="BO10:BP10"/>
    <mergeCell ref="BV10:BW10"/>
    <mergeCell ref="BY10:BZ10"/>
    <mergeCell ref="CF10:CG10"/>
    <mergeCell ref="CI10:CJ10"/>
    <mergeCell ref="AR11:AS11"/>
    <mergeCell ref="AU11:AV11"/>
    <mergeCell ref="BB11:BC11"/>
    <mergeCell ref="BE11:BF11"/>
    <mergeCell ref="BL11:BM11"/>
    <mergeCell ref="BO11:BP11"/>
    <mergeCell ref="IJ10:IK10"/>
    <mergeCell ref="IM10:IN10"/>
    <mergeCell ref="D11:E11"/>
    <mergeCell ref="G11:H11"/>
    <mergeCell ref="N11:O11"/>
    <mergeCell ref="Q11:R11"/>
    <mergeCell ref="X11:Y11"/>
    <mergeCell ref="AA11:AB11"/>
    <mergeCell ref="AH11:AI11"/>
    <mergeCell ref="AK11:AL11"/>
    <mergeCell ref="HF10:HG10"/>
    <mergeCell ref="HI10:HJ10"/>
    <mergeCell ref="HP10:HQ10"/>
    <mergeCell ref="HS10:HT10"/>
    <mergeCell ref="HZ10:IA10"/>
    <mergeCell ref="IC10:ID10"/>
    <mergeCell ref="GB10:GC10"/>
    <mergeCell ref="GE10:GF10"/>
    <mergeCell ref="GL10:GM10"/>
    <mergeCell ref="GO10:GP10"/>
    <mergeCell ref="GV10:GW10"/>
    <mergeCell ref="GY10:GZ10"/>
    <mergeCell ref="EX10:EY10"/>
    <mergeCell ref="FA10:FB10"/>
    <mergeCell ref="FH10:FI10"/>
    <mergeCell ref="FK10:FL10"/>
    <mergeCell ref="ED11:EE11"/>
    <mergeCell ref="EG11:EH11"/>
    <mergeCell ref="EN11:EO11"/>
    <mergeCell ref="EQ11:ER11"/>
    <mergeCell ref="EX11:EY11"/>
    <mergeCell ref="FA11:FB11"/>
    <mergeCell ref="CZ11:DA11"/>
    <mergeCell ref="DC11:DD11"/>
    <mergeCell ref="DJ11:DK11"/>
    <mergeCell ref="DM11:DN11"/>
    <mergeCell ref="DT11:DU11"/>
    <mergeCell ref="DW11:DX11"/>
    <mergeCell ref="BV11:BW11"/>
    <mergeCell ref="BY11:BZ11"/>
    <mergeCell ref="CF11:CG11"/>
    <mergeCell ref="CI11:CJ11"/>
    <mergeCell ref="CP11:CQ11"/>
    <mergeCell ref="CS11:CT11"/>
    <mergeCell ref="HP11:HQ11"/>
    <mergeCell ref="HS11:HT11"/>
    <mergeCell ref="HZ11:IA11"/>
    <mergeCell ref="IC11:ID11"/>
    <mergeCell ref="IJ11:IK11"/>
    <mergeCell ref="IM11:IN11"/>
    <mergeCell ref="GL11:GM11"/>
    <mergeCell ref="GO11:GP11"/>
    <mergeCell ref="GV11:GW11"/>
    <mergeCell ref="GY11:GZ11"/>
    <mergeCell ref="HF11:HG11"/>
    <mergeCell ref="HI11:HJ11"/>
    <mergeCell ref="FH11:FI11"/>
    <mergeCell ref="FK11:FL11"/>
    <mergeCell ref="FR11:FS11"/>
    <mergeCell ref="FU11:FV11"/>
    <mergeCell ref="GB11:GC11"/>
    <mergeCell ref="GE11:GF11"/>
    <mergeCell ref="BL12:BM12"/>
    <mergeCell ref="BO12:BP12"/>
    <mergeCell ref="BV12:BW12"/>
    <mergeCell ref="BY12:BZ12"/>
    <mergeCell ref="CF12:CG12"/>
    <mergeCell ref="CI12:CJ12"/>
    <mergeCell ref="AH12:AI12"/>
    <mergeCell ref="AK12:AL12"/>
    <mergeCell ref="AR12:AS12"/>
    <mergeCell ref="AU12:AV12"/>
    <mergeCell ref="BB12:BC12"/>
    <mergeCell ref="BE12:BF12"/>
    <mergeCell ref="D12:E12"/>
    <mergeCell ref="G12:H12"/>
    <mergeCell ref="N12:O12"/>
    <mergeCell ref="Q12:R12"/>
    <mergeCell ref="X12:Y12"/>
    <mergeCell ref="AA12:AB12"/>
    <mergeCell ref="FA12:FB12"/>
    <mergeCell ref="FH12:FI12"/>
    <mergeCell ref="FK12:FL12"/>
    <mergeCell ref="FR12:FS12"/>
    <mergeCell ref="FU12:FV12"/>
    <mergeCell ref="DT12:DU12"/>
    <mergeCell ref="DW12:DX12"/>
    <mergeCell ref="ED12:EE12"/>
    <mergeCell ref="EG12:EH12"/>
    <mergeCell ref="EN12:EO12"/>
    <mergeCell ref="EQ12:ER12"/>
    <mergeCell ref="CP12:CQ12"/>
    <mergeCell ref="CS12:CT12"/>
    <mergeCell ref="CZ12:DA12"/>
    <mergeCell ref="DC12:DD12"/>
    <mergeCell ref="DJ12:DK12"/>
    <mergeCell ref="DM12:DN12"/>
    <mergeCell ref="L14:M16"/>
    <mergeCell ref="N14:N16"/>
    <mergeCell ref="O14:O16"/>
    <mergeCell ref="P14:Q14"/>
    <mergeCell ref="R14:R16"/>
    <mergeCell ref="S14:T14"/>
    <mergeCell ref="Q15:Q16"/>
    <mergeCell ref="S15:S16"/>
    <mergeCell ref="T15:T16"/>
    <mergeCell ref="IJ12:IK12"/>
    <mergeCell ref="IM12:IN12"/>
    <mergeCell ref="A14:A16"/>
    <mergeCell ref="B14:C16"/>
    <mergeCell ref="D14:D16"/>
    <mergeCell ref="E14:E16"/>
    <mergeCell ref="F14:G14"/>
    <mergeCell ref="H14:H16"/>
    <mergeCell ref="I14:J14"/>
    <mergeCell ref="K14:K16"/>
    <mergeCell ref="HF12:HG12"/>
    <mergeCell ref="HI12:HJ12"/>
    <mergeCell ref="HP12:HQ12"/>
    <mergeCell ref="HS12:HT12"/>
    <mergeCell ref="HZ12:IA12"/>
    <mergeCell ref="IC12:ID12"/>
    <mergeCell ref="GB12:GC12"/>
    <mergeCell ref="GE12:GF12"/>
    <mergeCell ref="GL12:GM12"/>
    <mergeCell ref="GO12:GP12"/>
    <mergeCell ref="GV12:GW12"/>
    <mergeCell ref="GY12:GZ12"/>
    <mergeCell ref="EX12:EY12"/>
    <mergeCell ref="AC14:AD14"/>
    <mergeCell ref="AE14:AE16"/>
    <mergeCell ref="AF14:AG16"/>
    <mergeCell ref="AH14:AH16"/>
    <mergeCell ref="AI14:AI16"/>
    <mergeCell ref="AJ14:AK14"/>
    <mergeCell ref="AC15:AC16"/>
    <mergeCell ref="AD15:AD16"/>
    <mergeCell ref="AJ15:AJ16"/>
    <mergeCell ref="AK15:AK16"/>
    <mergeCell ref="U14:U16"/>
    <mergeCell ref="V14:W16"/>
    <mergeCell ref="X14:X16"/>
    <mergeCell ref="Y14:Y16"/>
    <mergeCell ref="Z14:AA14"/>
    <mergeCell ref="AB14:AB16"/>
    <mergeCell ref="Z15:Z16"/>
    <mergeCell ref="AA15:AA16"/>
    <mergeCell ref="AT14:AU14"/>
    <mergeCell ref="AV14:AV16"/>
    <mergeCell ref="AW14:AX14"/>
    <mergeCell ref="AY14:AY16"/>
    <mergeCell ref="AZ14:BA16"/>
    <mergeCell ref="BB14:BB16"/>
    <mergeCell ref="AT15:AT16"/>
    <mergeCell ref="AU15:AU16"/>
    <mergeCell ref="AW15:AW16"/>
    <mergeCell ref="AX15:AX16"/>
    <mergeCell ref="AL14:AL16"/>
    <mergeCell ref="AM14:AN14"/>
    <mergeCell ref="AO14:AO16"/>
    <mergeCell ref="AP14:AQ16"/>
    <mergeCell ref="AR14:AR16"/>
    <mergeCell ref="AS14:AS16"/>
    <mergeCell ref="AM15:AM16"/>
    <mergeCell ref="AN15:AN16"/>
    <mergeCell ref="BL14:BL16"/>
    <mergeCell ref="BM14:BM16"/>
    <mergeCell ref="BN14:BO14"/>
    <mergeCell ref="BP14:BP16"/>
    <mergeCell ref="BQ14:BR14"/>
    <mergeCell ref="BS14:BS16"/>
    <mergeCell ref="BN15:BN16"/>
    <mergeCell ref="BO15:BO16"/>
    <mergeCell ref="BQ15:BQ16"/>
    <mergeCell ref="BR15:BR16"/>
    <mergeCell ref="BC14:BC16"/>
    <mergeCell ref="BD14:BE14"/>
    <mergeCell ref="BF14:BF16"/>
    <mergeCell ref="BG14:BH14"/>
    <mergeCell ref="BI14:BI16"/>
    <mergeCell ref="BJ14:BK16"/>
    <mergeCell ref="BD15:BD16"/>
    <mergeCell ref="BE15:BE16"/>
    <mergeCell ref="BG15:BG16"/>
    <mergeCell ref="BH15:BH16"/>
    <mergeCell ref="CC14:CC16"/>
    <mergeCell ref="CD14:CE16"/>
    <mergeCell ref="CF14:CF16"/>
    <mergeCell ref="CG14:CG16"/>
    <mergeCell ref="CH14:CI14"/>
    <mergeCell ref="CJ14:CJ16"/>
    <mergeCell ref="CH15:CH16"/>
    <mergeCell ref="CI15:CI16"/>
    <mergeCell ref="BT14:BU16"/>
    <mergeCell ref="BV14:BV16"/>
    <mergeCell ref="BW14:BW16"/>
    <mergeCell ref="BX14:BY14"/>
    <mergeCell ref="BZ14:BZ16"/>
    <mergeCell ref="CA14:CB14"/>
    <mergeCell ref="BX15:BX16"/>
    <mergeCell ref="BY15:BY16"/>
    <mergeCell ref="CA15:CA16"/>
    <mergeCell ref="CB15:CB16"/>
    <mergeCell ref="CT14:CT16"/>
    <mergeCell ref="CU14:CV14"/>
    <mergeCell ref="CW14:CW16"/>
    <mergeCell ref="CX14:CY16"/>
    <mergeCell ref="CZ14:CZ16"/>
    <mergeCell ref="DA14:DA16"/>
    <mergeCell ref="CU15:CU16"/>
    <mergeCell ref="CV15:CV16"/>
    <mergeCell ref="CK14:CL14"/>
    <mergeCell ref="CM14:CM16"/>
    <mergeCell ref="CN14:CO16"/>
    <mergeCell ref="CP14:CP16"/>
    <mergeCell ref="CQ14:CQ16"/>
    <mergeCell ref="CR14:CS14"/>
    <mergeCell ref="CK15:CK16"/>
    <mergeCell ref="CL15:CL16"/>
    <mergeCell ref="CR15:CR16"/>
    <mergeCell ref="CS15:CS16"/>
    <mergeCell ref="DK14:DK16"/>
    <mergeCell ref="DL14:DM14"/>
    <mergeCell ref="DN14:DN16"/>
    <mergeCell ref="DO14:DP14"/>
    <mergeCell ref="DQ14:DQ16"/>
    <mergeCell ref="DR14:DS16"/>
    <mergeCell ref="DL15:DL16"/>
    <mergeCell ref="DM15:DM16"/>
    <mergeCell ref="DO15:DO16"/>
    <mergeCell ref="DP15:DP16"/>
    <mergeCell ref="DB14:DC14"/>
    <mergeCell ref="DD14:DD16"/>
    <mergeCell ref="DE14:DF14"/>
    <mergeCell ref="DG14:DG16"/>
    <mergeCell ref="DH14:DI16"/>
    <mergeCell ref="DJ14:DJ16"/>
    <mergeCell ref="DB15:DB16"/>
    <mergeCell ref="DC15:DC16"/>
    <mergeCell ref="DE15:DE16"/>
    <mergeCell ref="DF15:DF16"/>
    <mergeCell ref="EB14:EC16"/>
    <mergeCell ref="ED14:ED16"/>
    <mergeCell ref="EE14:EE16"/>
    <mergeCell ref="EF14:EG14"/>
    <mergeCell ref="EH14:EH16"/>
    <mergeCell ref="EI14:EJ14"/>
    <mergeCell ref="EF15:EF16"/>
    <mergeCell ref="EG15:EG16"/>
    <mergeCell ref="EI15:EI16"/>
    <mergeCell ref="EJ15:EJ16"/>
    <mergeCell ref="DT14:DT16"/>
    <mergeCell ref="DU14:DU16"/>
    <mergeCell ref="DV14:DW14"/>
    <mergeCell ref="DX14:DX16"/>
    <mergeCell ref="DY14:DZ14"/>
    <mergeCell ref="EA14:EA16"/>
    <mergeCell ref="DV15:DV16"/>
    <mergeCell ref="DW15:DW16"/>
    <mergeCell ref="DY15:DY16"/>
    <mergeCell ref="DZ15:DZ16"/>
    <mergeCell ref="ES14:ET14"/>
    <mergeCell ref="EU14:EU16"/>
    <mergeCell ref="EV14:EW16"/>
    <mergeCell ref="EX14:EX16"/>
    <mergeCell ref="EY14:EY16"/>
    <mergeCell ref="EZ14:FA14"/>
    <mergeCell ref="ES15:ES16"/>
    <mergeCell ref="ET15:ET16"/>
    <mergeCell ref="EZ15:EZ16"/>
    <mergeCell ref="FA15:FA16"/>
    <mergeCell ref="EK14:EK16"/>
    <mergeCell ref="EL14:EM16"/>
    <mergeCell ref="EN14:EN16"/>
    <mergeCell ref="EO14:EO16"/>
    <mergeCell ref="EP14:EQ14"/>
    <mergeCell ref="ER14:ER16"/>
    <mergeCell ref="EP15:EP16"/>
    <mergeCell ref="EQ15:EQ16"/>
    <mergeCell ref="FJ14:FK14"/>
    <mergeCell ref="FL14:FL16"/>
    <mergeCell ref="FM14:FN14"/>
    <mergeCell ref="FO14:FO16"/>
    <mergeCell ref="FP14:FQ16"/>
    <mergeCell ref="FR14:FR16"/>
    <mergeCell ref="FJ15:FJ16"/>
    <mergeCell ref="FK15:FK16"/>
    <mergeCell ref="FM15:FM16"/>
    <mergeCell ref="FN15:FN16"/>
    <mergeCell ref="FB14:FB16"/>
    <mergeCell ref="FC14:FD14"/>
    <mergeCell ref="FE14:FE16"/>
    <mergeCell ref="FF14:FG16"/>
    <mergeCell ref="FH14:FH16"/>
    <mergeCell ref="FI14:FI16"/>
    <mergeCell ref="FC15:FC16"/>
    <mergeCell ref="FD15:FD16"/>
    <mergeCell ref="GB14:GB16"/>
    <mergeCell ref="GC14:GC16"/>
    <mergeCell ref="GD14:GE14"/>
    <mergeCell ref="GF14:GF16"/>
    <mergeCell ref="GG14:GH14"/>
    <mergeCell ref="GI14:GI16"/>
    <mergeCell ref="GD15:GD16"/>
    <mergeCell ref="GE15:GE16"/>
    <mergeCell ref="GG15:GG16"/>
    <mergeCell ref="GH15:GH16"/>
    <mergeCell ref="FS14:FS16"/>
    <mergeCell ref="FT14:FU14"/>
    <mergeCell ref="FV14:FV16"/>
    <mergeCell ref="FW14:FX14"/>
    <mergeCell ref="FY14:FY16"/>
    <mergeCell ref="FZ14:GA16"/>
    <mergeCell ref="FT15:FT16"/>
    <mergeCell ref="FU15:FU16"/>
    <mergeCell ref="FW15:FW16"/>
    <mergeCell ref="FX15:FX16"/>
    <mergeCell ref="GS14:GS16"/>
    <mergeCell ref="GT14:GU16"/>
    <mergeCell ref="GV14:GV16"/>
    <mergeCell ref="GW14:GW16"/>
    <mergeCell ref="GX14:GY14"/>
    <mergeCell ref="GZ14:GZ16"/>
    <mergeCell ref="GX15:GX16"/>
    <mergeCell ref="GY15:GY16"/>
    <mergeCell ref="GJ14:GK16"/>
    <mergeCell ref="GL14:GL16"/>
    <mergeCell ref="GM14:GM16"/>
    <mergeCell ref="GN14:GO14"/>
    <mergeCell ref="GP14:GP16"/>
    <mergeCell ref="GQ14:GR14"/>
    <mergeCell ref="GN15:GN16"/>
    <mergeCell ref="GO15:GO16"/>
    <mergeCell ref="GQ15:GQ16"/>
    <mergeCell ref="GR15:GR16"/>
    <mergeCell ref="HJ14:HJ16"/>
    <mergeCell ref="HK14:HL14"/>
    <mergeCell ref="HM14:HM16"/>
    <mergeCell ref="HN14:HO16"/>
    <mergeCell ref="HP14:HP16"/>
    <mergeCell ref="HQ14:HQ16"/>
    <mergeCell ref="HK15:HK16"/>
    <mergeCell ref="HL15:HL16"/>
    <mergeCell ref="HA14:HB14"/>
    <mergeCell ref="HC14:HC16"/>
    <mergeCell ref="HD14:HE16"/>
    <mergeCell ref="HF14:HF16"/>
    <mergeCell ref="HG14:HG16"/>
    <mergeCell ref="HH14:HI14"/>
    <mergeCell ref="HA15:HA16"/>
    <mergeCell ref="HB15:HB16"/>
    <mergeCell ref="HH15:HH16"/>
    <mergeCell ref="HI15:HI16"/>
    <mergeCell ref="IA14:IA16"/>
    <mergeCell ref="IB14:IC14"/>
    <mergeCell ref="ID14:ID16"/>
    <mergeCell ref="IE14:IF14"/>
    <mergeCell ref="IG14:IG16"/>
    <mergeCell ref="IH14:II16"/>
    <mergeCell ref="IB15:IB16"/>
    <mergeCell ref="IC15:IC16"/>
    <mergeCell ref="IE15:IE16"/>
    <mergeCell ref="IF15:IF16"/>
    <mergeCell ref="HR14:HS14"/>
    <mergeCell ref="HT14:HT16"/>
    <mergeCell ref="HU14:HV14"/>
    <mergeCell ref="HW14:HW16"/>
    <mergeCell ref="HX14:HY16"/>
    <mergeCell ref="HZ14:HZ16"/>
    <mergeCell ref="HR15:HR16"/>
    <mergeCell ref="HS15:HS16"/>
    <mergeCell ref="HU15:HU16"/>
    <mergeCell ref="HV15:HV16"/>
    <mergeCell ref="FF17:FG17"/>
    <mergeCell ref="FP17:FQ17"/>
    <mergeCell ref="BJ17:BK17"/>
    <mergeCell ref="BT17:BU17"/>
    <mergeCell ref="CD17:CE17"/>
    <mergeCell ref="CN17:CO17"/>
    <mergeCell ref="CX17:CY17"/>
    <mergeCell ref="DH17:DI17"/>
    <mergeCell ref="HD18:HE18"/>
    <mergeCell ref="HN18:HO18"/>
    <mergeCell ref="HX18:HY18"/>
    <mergeCell ref="IH18:II18"/>
    <mergeCell ref="IL15:IL16"/>
    <mergeCell ref="IM15:IM16"/>
    <mergeCell ref="IO15:IO16"/>
    <mergeCell ref="IP15:IP16"/>
    <mergeCell ref="B17:C17"/>
    <mergeCell ref="L17:M17"/>
    <mergeCell ref="V17:W17"/>
    <mergeCell ref="AF17:AG17"/>
    <mergeCell ref="AP17:AQ17"/>
    <mergeCell ref="AZ17:BA17"/>
    <mergeCell ref="IJ14:IJ16"/>
    <mergeCell ref="IK14:IK16"/>
    <mergeCell ref="IL14:IM14"/>
    <mergeCell ref="IN14:IN16"/>
    <mergeCell ref="IO14:IP14"/>
    <mergeCell ref="F15:F16"/>
    <mergeCell ref="G15:G16"/>
    <mergeCell ref="I15:I16"/>
    <mergeCell ref="J15:J16"/>
    <mergeCell ref="P15:P16"/>
    <mergeCell ref="EV18:EW18"/>
    <mergeCell ref="FF18:FG18"/>
    <mergeCell ref="FP18:FQ18"/>
    <mergeCell ref="FZ18:GA18"/>
    <mergeCell ref="GJ18:GK18"/>
    <mergeCell ref="GT18:GU18"/>
    <mergeCell ref="CN18:CO18"/>
    <mergeCell ref="CX18:CY18"/>
    <mergeCell ref="DH18:DI18"/>
    <mergeCell ref="DR18:DS18"/>
    <mergeCell ref="EB18:EC18"/>
    <mergeCell ref="EL18:EM18"/>
    <mergeCell ref="IH17:II17"/>
    <mergeCell ref="B18:C18"/>
    <mergeCell ref="L18:M18"/>
    <mergeCell ref="V18:W18"/>
    <mergeCell ref="AF18:AG18"/>
    <mergeCell ref="AP18:AQ18"/>
    <mergeCell ref="AZ18:BA18"/>
    <mergeCell ref="BJ18:BK18"/>
    <mergeCell ref="BT18:BU18"/>
    <mergeCell ref="CD18:CE18"/>
    <mergeCell ref="FZ17:GA17"/>
    <mergeCell ref="GJ17:GK17"/>
    <mergeCell ref="GT17:GU17"/>
    <mergeCell ref="HD17:HE17"/>
    <mergeCell ref="HN17:HO17"/>
    <mergeCell ref="HX17:HY17"/>
    <mergeCell ref="DR17:DS17"/>
    <mergeCell ref="EB17:EC17"/>
    <mergeCell ref="EL17:EM17"/>
    <mergeCell ref="EV17:EW17"/>
    <mergeCell ref="IH20:II20"/>
    <mergeCell ref="B19:C19"/>
    <mergeCell ref="L19:M19"/>
    <mergeCell ref="V19:W19"/>
    <mergeCell ref="AF19:AG19"/>
    <mergeCell ref="AP19:AQ19"/>
    <mergeCell ref="AZ19:BA19"/>
    <mergeCell ref="EV20:EW20"/>
    <mergeCell ref="FF20:FG20"/>
    <mergeCell ref="FP20:FQ20"/>
    <mergeCell ref="FZ20:GA20"/>
    <mergeCell ref="GJ20:GK20"/>
    <mergeCell ref="GT20:GU20"/>
    <mergeCell ref="CN20:CO20"/>
    <mergeCell ref="CX20:CY20"/>
    <mergeCell ref="DH20:DI20"/>
    <mergeCell ref="DR20:DS20"/>
    <mergeCell ref="EB20:EC20"/>
    <mergeCell ref="EL20:EM20"/>
    <mergeCell ref="IH19:II19"/>
    <mergeCell ref="B20:C20"/>
    <mergeCell ref="L20:M20"/>
    <mergeCell ref="V20:W20"/>
    <mergeCell ref="AF20:AG20"/>
    <mergeCell ref="AP20:AQ20"/>
    <mergeCell ref="AZ20:BA20"/>
    <mergeCell ref="BJ20:BK20"/>
    <mergeCell ref="BT20:BU20"/>
    <mergeCell ref="CD20:CE20"/>
    <mergeCell ref="FZ19:GA19"/>
    <mergeCell ref="GJ19:GK19"/>
    <mergeCell ref="GT19:GU19"/>
    <mergeCell ref="HD19:HE19"/>
    <mergeCell ref="HN19:HO19"/>
    <mergeCell ref="HX19:HY19"/>
    <mergeCell ref="DR19:DS19"/>
    <mergeCell ref="EB19:EC19"/>
    <mergeCell ref="EL19:EM19"/>
    <mergeCell ref="EV19:EW19"/>
    <mergeCell ref="FF19:FG19"/>
    <mergeCell ref="FP19:FQ19"/>
    <mergeCell ref="BJ19:BK19"/>
    <mergeCell ref="BT19:BU19"/>
    <mergeCell ref="CD19:CE19"/>
    <mergeCell ref="CN19:CO19"/>
    <mergeCell ref="CX19:CY19"/>
    <mergeCell ref="DH19:DI19"/>
    <mergeCell ref="HD20:HE20"/>
    <mergeCell ref="HN20:HO20"/>
    <mergeCell ref="HX20:HY20"/>
    <mergeCell ref="IH22:II22"/>
    <mergeCell ref="B21:C21"/>
    <mergeCell ref="L21:M21"/>
    <mergeCell ref="V21:W21"/>
    <mergeCell ref="AF21:AG21"/>
    <mergeCell ref="AP21:AQ21"/>
    <mergeCell ref="AZ21:BA21"/>
    <mergeCell ref="EV22:EW22"/>
    <mergeCell ref="FF22:FG22"/>
    <mergeCell ref="FP22:FQ22"/>
    <mergeCell ref="FZ22:GA22"/>
    <mergeCell ref="GJ22:GK22"/>
    <mergeCell ref="GT22:GU22"/>
    <mergeCell ref="CN22:CO22"/>
    <mergeCell ref="CX22:CY22"/>
    <mergeCell ref="DH22:DI22"/>
    <mergeCell ref="DR22:DS22"/>
    <mergeCell ref="EB22:EC22"/>
    <mergeCell ref="EL22:EM22"/>
    <mergeCell ref="IH21:II21"/>
    <mergeCell ref="B22:C22"/>
    <mergeCell ref="L22:M22"/>
    <mergeCell ref="V22:W22"/>
    <mergeCell ref="AF22:AG22"/>
    <mergeCell ref="AP22:AQ22"/>
    <mergeCell ref="AZ22:BA22"/>
    <mergeCell ref="BJ22:BK22"/>
    <mergeCell ref="BT22:BU22"/>
    <mergeCell ref="CD22:CE22"/>
    <mergeCell ref="FZ21:GA21"/>
    <mergeCell ref="GJ21:GK21"/>
    <mergeCell ref="GT21:GU21"/>
    <mergeCell ref="HD21:HE21"/>
    <mergeCell ref="HN21:HO21"/>
    <mergeCell ref="HX21:HY21"/>
    <mergeCell ref="DR21:DS21"/>
    <mergeCell ref="EB21:EC21"/>
    <mergeCell ref="EL21:EM21"/>
    <mergeCell ref="EV21:EW21"/>
    <mergeCell ref="FF21:FG21"/>
    <mergeCell ref="FP21:FQ21"/>
    <mergeCell ref="BJ21:BK21"/>
    <mergeCell ref="BT21:BU21"/>
    <mergeCell ref="CD21:CE21"/>
    <mergeCell ref="CN21:CO21"/>
    <mergeCell ref="CX21:CY21"/>
    <mergeCell ref="DH21:DI21"/>
    <mergeCell ref="HD22:HE22"/>
    <mergeCell ref="HN22:HO22"/>
    <mergeCell ref="HX22:HY22"/>
    <mergeCell ref="IH24:II24"/>
    <mergeCell ref="B23:C23"/>
    <mergeCell ref="L23:M23"/>
    <mergeCell ref="V23:W23"/>
    <mergeCell ref="AF23:AG23"/>
    <mergeCell ref="AP23:AQ23"/>
    <mergeCell ref="AZ23:BA23"/>
    <mergeCell ref="EV24:EW24"/>
    <mergeCell ref="FF24:FG24"/>
    <mergeCell ref="FP24:FQ24"/>
    <mergeCell ref="FZ24:GA24"/>
    <mergeCell ref="GJ24:GK24"/>
    <mergeCell ref="GT24:GU24"/>
    <mergeCell ref="CN24:CO24"/>
    <mergeCell ref="CX24:CY24"/>
    <mergeCell ref="DH24:DI24"/>
    <mergeCell ref="DR24:DS24"/>
    <mergeCell ref="EB24:EC24"/>
    <mergeCell ref="EL24:EM24"/>
    <mergeCell ref="IH23:II23"/>
    <mergeCell ref="B24:C24"/>
    <mergeCell ref="L24:M24"/>
    <mergeCell ref="V24:W24"/>
    <mergeCell ref="AF24:AG24"/>
    <mergeCell ref="AP24:AQ24"/>
    <mergeCell ref="AZ24:BA24"/>
    <mergeCell ref="BJ24:BK24"/>
    <mergeCell ref="BT24:BU24"/>
    <mergeCell ref="CD24:CE24"/>
    <mergeCell ref="FZ23:GA23"/>
    <mergeCell ref="GJ23:GK23"/>
    <mergeCell ref="GT23:GU23"/>
    <mergeCell ref="HD23:HE23"/>
    <mergeCell ref="HN23:HO23"/>
    <mergeCell ref="HX23:HY23"/>
    <mergeCell ref="DR23:DS23"/>
    <mergeCell ref="EB23:EC23"/>
    <mergeCell ref="EL23:EM23"/>
    <mergeCell ref="EV23:EW23"/>
    <mergeCell ref="FF23:FG23"/>
    <mergeCell ref="FP23:FQ23"/>
    <mergeCell ref="BJ23:BK23"/>
    <mergeCell ref="BT23:BU23"/>
    <mergeCell ref="CD23:CE23"/>
    <mergeCell ref="CN23:CO23"/>
    <mergeCell ref="CX23:CY23"/>
    <mergeCell ref="DH23:DI23"/>
    <mergeCell ref="HD24:HE24"/>
    <mergeCell ref="HN24:HO24"/>
    <mergeCell ref="HX24:HY24"/>
    <mergeCell ref="IH26:II26"/>
    <mergeCell ref="B25:C25"/>
    <mergeCell ref="L25:M25"/>
    <mergeCell ref="V25:W25"/>
    <mergeCell ref="AF25:AG25"/>
    <mergeCell ref="AP25:AQ25"/>
    <mergeCell ref="AZ25:BA25"/>
    <mergeCell ref="EV26:EW26"/>
    <mergeCell ref="FF26:FG26"/>
    <mergeCell ref="FP26:FQ26"/>
    <mergeCell ref="FZ26:GA26"/>
    <mergeCell ref="GJ26:GK26"/>
    <mergeCell ref="GT26:GU26"/>
    <mergeCell ref="CN26:CO26"/>
    <mergeCell ref="CX26:CY26"/>
    <mergeCell ref="DH26:DI26"/>
    <mergeCell ref="DR26:DS26"/>
    <mergeCell ref="EB26:EC26"/>
    <mergeCell ref="EL26:EM26"/>
    <mergeCell ref="IH25:II25"/>
    <mergeCell ref="B26:C26"/>
    <mergeCell ref="L26:M26"/>
    <mergeCell ref="V26:W26"/>
    <mergeCell ref="AF26:AG26"/>
    <mergeCell ref="AP26:AQ26"/>
    <mergeCell ref="AZ26:BA26"/>
    <mergeCell ref="BJ26:BK26"/>
    <mergeCell ref="BT26:BU26"/>
    <mergeCell ref="CD26:CE26"/>
    <mergeCell ref="FZ25:GA25"/>
    <mergeCell ref="GJ25:GK25"/>
    <mergeCell ref="GT25:GU25"/>
    <mergeCell ref="CX29:CY29"/>
    <mergeCell ref="DH29:DI29"/>
    <mergeCell ref="HD30:HE30"/>
    <mergeCell ref="HN30:HO30"/>
    <mergeCell ref="HX30:HY30"/>
    <mergeCell ref="B29:C29"/>
    <mergeCell ref="L29:M29"/>
    <mergeCell ref="HD25:HE25"/>
    <mergeCell ref="HN25:HO25"/>
    <mergeCell ref="HX25:HY25"/>
    <mergeCell ref="DR25:DS25"/>
    <mergeCell ref="EB25:EC25"/>
    <mergeCell ref="EL25:EM25"/>
    <mergeCell ref="EV25:EW25"/>
    <mergeCell ref="FF25:FG25"/>
    <mergeCell ref="FP25:FQ25"/>
    <mergeCell ref="BJ25:BK25"/>
    <mergeCell ref="BT25:BU25"/>
    <mergeCell ref="CD25:CE25"/>
    <mergeCell ref="CN25:CO25"/>
    <mergeCell ref="CX25:CY25"/>
    <mergeCell ref="DH25:DI25"/>
    <mergeCell ref="HD26:HE26"/>
    <mergeCell ref="HN26:HO26"/>
    <mergeCell ref="HX26:HY26"/>
    <mergeCell ref="B27:C27"/>
    <mergeCell ref="B28:C28"/>
    <mergeCell ref="L27:M27"/>
    <mergeCell ref="L28:M28"/>
    <mergeCell ref="V27:W27"/>
    <mergeCell ref="V28:W28"/>
    <mergeCell ref="AF27:AG27"/>
    <mergeCell ref="IH29:II29"/>
    <mergeCell ref="IH30:II30"/>
    <mergeCell ref="V29:W29"/>
    <mergeCell ref="AF29:AG29"/>
    <mergeCell ref="AP29:AQ29"/>
    <mergeCell ref="AZ29:BA29"/>
    <mergeCell ref="IH31:II31"/>
    <mergeCell ref="B30:C30"/>
    <mergeCell ref="L30:M30"/>
    <mergeCell ref="V30:W30"/>
    <mergeCell ref="AF30:AG30"/>
    <mergeCell ref="AP30:AQ30"/>
    <mergeCell ref="AZ30:BA30"/>
    <mergeCell ref="BJ30:BK30"/>
    <mergeCell ref="BT30:BU30"/>
    <mergeCell ref="CD30:CE30"/>
    <mergeCell ref="FZ29:GA29"/>
    <mergeCell ref="GJ29:GK29"/>
    <mergeCell ref="GT29:GU29"/>
    <mergeCell ref="HD29:HE29"/>
    <mergeCell ref="HN29:HO29"/>
    <mergeCell ref="HX29:HY29"/>
    <mergeCell ref="DR29:DS29"/>
    <mergeCell ref="EB29:EC29"/>
    <mergeCell ref="EL29:EM29"/>
    <mergeCell ref="EV29:EW29"/>
    <mergeCell ref="FF29:FG29"/>
    <mergeCell ref="FP29:FQ29"/>
    <mergeCell ref="BJ29:BK29"/>
    <mergeCell ref="BT29:BU29"/>
    <mergeCell ref="CD29:CE29"/>
    <mergeCell ref="CN29:CO29"/>
    <mergeCell ref="B31:C31"/>
    <mergeCell ref="L31:M31"/>
    <mergeCell ref="V31:W31"/>
    <mergeCell ref="AF31:AG31"/>
    <mergeCell ref="AP31:AQ31"/>
    <mergeCell ref="AZ31:BA31"/>
    <mergeCell ref="EV30:EW30"/>
    <mergeCell ref="FF30:FG30"/>
    <mergeCell ref="FP30:FQ30"/>
    <mergeCell ref="FZ30:GA30"/>
    <mergeCell ref="GJ30:GK30"/>
    <mergeCell ref="GT30:GU30"/>
    <mergeCell ref="CN30:CO30"/>
    <mergeCell ref="CX30:CY30"/>
    <mergeCell ref="DH30:DI30"/>
    <mergeCell ref="DR30:DS30"/>
    <mergeCell ref="EB30:EC30"/>
    <mergeCell ref="EL30:EM30"/>
    <mergeCell ref="AF32:AG32"/>
    <mergeCell ref="AP32:AQ32"/>
    <mergeCell ref="AZ32:BA32"/>
    <mergeCell ref="BJ32:BK32"/>
    <mergeCell ref="BT32:BU32"/>
    <mergeCell ref="CD32:CE32"/>
    <mergeCell ref="FZ31:GA31"/>
    <mergeCell ref="GJ31:GK31"/>
    <mergeCell ref="GT31:GU31"/>
    <mergeCell ref="HD31:HE31"/>
    <mergeCell ref="HN31:HO31"/>
    <mergeCell ref="HX31:HY31"/>
    <mergeCell ref="DR31:DS31"/>
    <mergeCell ref="EB31:EC31"/>
    <mergeCell ref="EL31:EM31"/>
    <mergeCell ref="EV31:EW31"/>
    <mergeCell ref="FF31:FG31"/>
    <mergeCell ref="FP31:FQ31"/>
    <mergeCell ref="BJ31:BK31"/>
    <mergeCell ref="BT31:BU31"/>
    <mergeCell ref="CD31:CE31"/>
    <mergeCell ref="CN31:CO31"/>
    <mergeCell ref="CX31:CY31"/>
    <mergeCell ref="DH31:DI31"/>
    <mergeCell ref="HD32:HE32"/>
    <mergeCell ref="HN32:HO32"/>
    <mergeCell ref="HX32:HY32"/>
    <mergeCell ref="IH32:II32"/>
    <mergeCell ref="B33:C33"/>
    <mergeCell ref="L33:M33"/>
    <mergeCell ref="EV32:EW32"/>
    <mergeCell ref="FF32:FG32"/>
    <mergeCell ref="FP32:FQ32"/>
    <mergeCell ref="FZ32:GA32"/>
    <mergeCell ref="GJ32:GK32"/>
    <mergeCell ref="GT32:GU32"/>
    <mergeCell ref="CN32:CO32"/>
    <mergeCell ref="CX32:CY32"/>
    <mergeCell ref="DH32:DI32"/>
    <mergeCell ref="DR32:DS32"/>
    <mergeCell ref="EB32:EC32"/>
    <mergeCell ref="EL32:EM32"/>
    <mergeCell ref="CD33:CE33"/>
    <mergeCell ref="CN33:CO33"/>
    <mergeCell ref="BJ33:BK33"/>
    <mergeCell ref="BT33:BU33"/>
    <mergeCell ref="AP33:AQ33"/>
    <mergeCell ref="AZ33:BA33"/>
    <mergeCell ref="FP33:FQ33"/>
    <mergeCell ref="EL33:EM33"/>
    <mergeCell ref="EV33:EW33"/>
    <mergeCell ref="DR33:DS33"/>
    <mergeCell ref="EB33:EC33"/>
    <mergeCell ref="CX33:CY33"/>
    <mergeCell ref="B32:C32"/>
    <mergeCell ref="L32:M32"/>
    <mergeCell ref="DH33:DI33"/>
    <mergeCell ref="IH33:II33"/>
    <mergeCell ref="V32:W32"/>
    <mergeCell ref="HN33:HO33"/>
    <mergeCell ref="HX33:HY33"/>
    <mergeCell ref="GT33:GU33"/>
    <mergeCell ref="HD33:HE33"/>
    <mergeCell ref="FZ33:GA33"/>
    <mergeCell ref="GJ33:GK33"/>
    <mergeCell ref="FF33:FG33"/>
    <mergeCell ref="BJ34:BK34"/>
    <mergeCell ref="BT34:BU34"/>
    <mergeCell ref="AP34:AQ34"/>
    <mergeCell ref="AZ34:BA34"/>
    <mergeCell ref="V34:W34"/>
    <mergeCell ref="AF34:AG34"/>
    <mergeCell ref="DR34:DS34"/>
    <mergeCell ref="EB34:EC34"/>
    <mergeCell ref="CX34:CY34"/>
    <mergeCell ref="DH34:DI34"/>
    <mergeCell ref="CD34:CE34"/>
    <mergeCell ref="CN34:CO34"/>
    <mergeCell ref="GJ34:GK34"/>
    <mergeCell ref="FF34:FG34"/>
    <mergeCell ref="FP34:FQ34"/>
    <mergeCell ref="EL34:EM34"/>
    <mergeCell ref="EV34:EW34"/>
    <mergeCell ref="V33:W33"/>
    <mergeCell ref="AF33:AG33"/>
    <mergeCell ref="IH36:II36"/>
    <mergeCell ref="FP36:FQ36"/>
    <mergeCell ref="FZ36:GA36"/>
    <mergeCell ref="GJ36:GK36"/>
    <mergeCell ref="GT36:GU36"/>
    <mergeCell ref="HD36:HE36"/>
    <mergeCell ref="HN36:HO36"/>
    <mergeCell ref="DH36:DI36"/>
    <mergeCell ref="DR36:DS36"/>
    <mergeCell ref="IH34:II34"/>
    <mergeCell ref="B35:C35"/>
    <mergeCell ref="L35:M35"/>
    <mergeCell ref="V35:W35"/>
    <mergeCell ref="AF35:AG35"/>
    <mergeCell ref="AP35:AQ35"/>
    <mergeCell ref="AZ35:BA35"/>
    <mergeCell ref="BJ35:BK35"/>
    <mergeCell ref="BT35:BU35"/>
    <mergeCell ref="HN34:HO34"/>
    <mergeCell ref="HX34:HY34"/>
    <mergeCell ref="GT34:GU34"/>
    <mergeCell ref="HD34:HE34"/>
    <mergeCell ref="FZ34:GA34"/>
    <mergeCell ref="B34:C34"/>
    <mergeCell ref="L34:M34"/>
    <mergeCell ref="HX37:HY37"/>
    <mergeCell ref="IH37:II37"/>
    <mergeCell ref="EL37:EM37"/>
    <mergeCell ref="EV37:EW37"/>
    <mergeCell ref="FF37:FG37"/>
    <mergeCell ref="FP37:FQ37"/>
    <mergeCell ref="FZ37:GA37"/>
    <mergeCell ref="GJ37:GK37"/>
    <mergeCell ref="CD37:CE37"/>
    <mergeCell ref="CN37:CO37"/>
    <mergeCell ref="CX37:CY37"/>
    <mergeCell ref="DH37:DI37"/>
    <mergeCell ref="DR37:DS37"/>
    <mergeCell ref="EB37:EC37"/>
    <mergeCell ref="GT35:GU35"/>
    <mergeCell ref="HD35:HE35"/>
    <mergeCell ref="HN35:HO35"/>
    <mergeCell ref="HX35:HY35"/>
    <mergeCell ref="IH35:II35"/>
    <mergeCell ref="EL35:EM35"/>
    <mergeCell ref="EV35:EW35"/>
    <mergeCell ref="FF35:FG35"/>
    <mergeCell ref="FP35:FQ35"/>
    <mergeCell ref="FZ35:GA35"/>
    <mergeCell ref="GJ35:GK35"/>
    <mergeCell ref="CD35:CE35"/>
    <mergeCell ref="CN35:CO35"/>
    <mergeCell ref="CX35:CY35"/>
    <mergeCell ref="DH35:DI35"/>
    <mergeCell ref="DR35:DS35"/>
    <mergeCell ref="EB35:EC35"/>
    <mergeCell ref="HX36:HY36"/>
    <mergeCell ref="B37:C37"/>
    <mergeCell ref="L37:M37"/>
    <mergeCell ref="V37:W37"/>
    <mergeCell ref="AF37:AG37"/>
    <mergeCell ref="AP37:AQ37"/>
    <mergeCell ref="AZ37:BA37"/>
    <mergeCell ref="BJ37:BK37"/>
    <mergeCell ref="BT37:BU37"/>
    <mergeCell ref="GT37:GU37"/>
    <mergeCell ref="HD37:HE37"/>
    <mergeCell ref="HN37:HO37"/>
    <mergeCell ref="EB36:EC36"/>
    <mergeCell ref="EL36:EM36"/>
    <mergeCell ref="EV36:EW36"/>
    <mergeCell ref="FF36:FG36"/>
    <mergeCell ref="AZ36:BA36"/>
    <mergeCell ref="BJ36:BK36"/>
    <mergeCell ref="BT36:BU36"/>
    <mergeCell ref="CD36:CE36"/>
    <mergeCell ref="CN36:CO36"/>
    <mergeCell ref="CX36:CY36"/>
    <mergeCell ref="B36:C36"/>
    <mergeCell ref="L36:M36"/>
    <mergeCell ref="V36:W36"/>
    <mergeCell ref="AF36:AG36"/>
    <mergeCell ref="AP36:AQ36"/>
    <mergeCell ref="AF28:AG28"/>
    <mergeCell ref="AP27:AQ27"/>
    <mergeCell ref="AP28:AQ28"/>
    <mergeCell ref="AZ27:BA27"/>
    <mergeCell ref="AZ28:BA28"/>
    <mergeCell ref="BJ27:BK27"/>
    <mergeCell ref="BJ28:BK28"/>
    <mergeCell ref="BT27:BU27"/>
    <mergeCell ref="BT28:BU28"/>
    <mergeCell ref="CD27:CE27"/>
    <mergeCell ref="CD28:CE28"/>
    <mergeCell ref="CN27:CO27"/>
    <mergeCell ref="CN28:CO28"/>
    <mergeCell ref="CX27:CY27"/>
    <mergeCell ref="CX28:CY28"/>
    <mergeCell ref="DH27:DI27"/>
    <mergeCell ref="DH28:DI28"/>
    <mergeCell ref="DR27:DS27"/>
    <mergeCell ref="DR28:DS28"/>
    <mergeCell ref="EB27:EC27"/>
    <mergeCell ref="EB28:EC28"/>
    <mergeCell ref="EL27:EM27"/>
    <mergeCell ref="EL28:EM28"/>
    <mergeCell ref="EV27:EW27"/>
    <mergeCell ref="EV28:EW28"/>
    <mergeCell ref="FF27:FG27"/>
    <mergeCell ref="FF28:FG28"/>
    <mergeCell ref="FP27:FQ27"/>
    <mergeCell ref="FP28:FQ28"/>
    <mergeCell ref="FZ27:GA27"/>
    <mergeCell ref="FZ28:GA28"/>
    <mergeCell ref="GJ27:GK27"/>
    <mergeCell ref="GJ28:GK28"/>
    <mergeCell ref="GT27:GU27"/>
    <mergeCell ref="GT28:GU28"/>
    <mergeCell ref="HD27:HE27"/>
    <mergeCell ref="HD28:HE28"/>
    <mergeCell ref="HN27:HO27"/>
    <mergeCell ref="HN28:HO28"/>
    <mergeCell ref="HX27:HY27"/>
    <mergeCell ref="HX28:HY28"/>
    <mergeCell ref="IH27:II27"/>
    <mergeCell ref="IH28:II28"/>
    <mergeCell ref="L50:M50"/>
    <mergeCell ref="L51:M51"/>
    <mergeCell ref="L52:M52"/>
    <mergeCell ref="L53:M53"/>
    <mergeCell ref="L54:M54"/>
    <mergeCell ref="L55:M55"/>
    <mergeCell ref="V50:W50"/>
    <mergeCell ref="V51:W51"/>
    <mergeCell ref="V52:W52"/>
    <mergeCell ref="V53:W53"/>
    <mergeCell ref="V54:W54"/>
    <mergeCell ref="V55:W55"/>
    <mergeCell ref="AF50:AG50"/>
    <mergeCell ref="AF51:AG51"/>
    <mergeCell ref="AF52:AG52"/>
    <mergeCell ref="AF53:AG53"/>
    <mergeCell ref="AF54:AG54"/>
    <mergeCell ref="AF55:AG55"/>
    <mergeCell ref="AP50:AQ50"/>
    <mergeCell ref="AP51:AQ51"/>
    <mergeCell ref="AP52:AQ52"/>
    <mergeCell ref="AP53:AQ53"/>
    <mergeCell ref="AP54:AQ54"/>
    <mergeCell ref="AP55:AQ55"/>
    <mergeCell ref="CD55:CE55"/>
    <mergeCell ref="CN50:CO50"/>
    <mergeCell ref="CN51:CO51"/>
    <mergeCell ref="CN52:CO52"/>
    <mergeCell ref="CN53:CO53"/>
    <mergeCell ref="CN54:CO54"/>
    <mergeCell ref="CN55:CO55"/>
    <mergeCell ref="CX50:CY50"/>
    <mergeCell ref="CX51:CY51"/>
    <mergeCell ref="CX52:CY52"/>
    <mergeCell ref="CX53:CY53"/>
    <mergeCell ref="CX54:CY54"/>
    <mergeCell ref="CX55:CY55"/>
    <mergeCell ref="DH50:DI50"/>
    <mergeCell ref="DH51:DI51"/>
    <mergeCell ref="DH52:DI52"/>
    <mergeCell ref="DH53:DI53"/>
    <mergeCell ref="DH54:DI54"/>
    <mergeCell ref="DH55:DI55"/>
    <mergeCell ref="DR50:DS50"/>
    <mergeCell ref="DR51:DS51"/>
    <mergeCell ref="DR52:DS52"/>
    <mergeCell ref="DR53:DS53"/>
    <mergeCell ref="DR54:DS54"/>
    <mergeCell ref="DR55:DS55"/>
    <mergeCell ref="EB50:EC50"/>
    <mergeCell ref="EB51:EC51"/>
    <mergeCell ref="EB52:EC52"/>
    <mergeCell ref="EB53:EC53"/>
    <mergeCell ref="EB54:EC54"/>
    <mergeCell ref="EB55:EC55"/>
    <mergeCell ref="EL50:EM50"/>
    <mergeCell ref="EL51:EM51"/>
    <mergeCell ref="EL52:EM52"/>
    <mergeCell ref="EL53:EM53"/>
    <mergeCell ref="EL54:EM54"/>
    <mergeCell ref="EL55:EM55"/>
    <mergeCell ref="EV50:EW50"/>
    <mergeCell ref="EV51:EW51"/>
    <mergeCell ref="EV52:EW52"/>
    <mergeCell ref="EV53:EW53"/>
    <mergeCell ref="EV54:EW54"/>
    <mergeCell ref="EV55:EW55"/>
    <mergeCell ref="FF50:FG50"/>
    <mergeCell ref="FF51:FG51"/>
    <mergeCell ref="FF52:FG52"/>
    <mergeCell ref="FF53:FG53"/>
    <mergeCell ref="FF54:FG54"/>
    <mergeCell ref="FF55:FG55"/>
    <mergeCell ref="FP50:FQ50"/>
    <mergeCell ref="FP51:FQ51"/>
    <mergeCell ref="FP52:FQ52"/>
    <mergeCell ref="FP53:FQ53"/>
    <mergeCell ref="FP54:FQ54"/>
    <mergeCell ref="FP55:FQ55"/>
    <mergeCell ref="FZ50:GA50"/>
    <mergeCell ref="FZ51:GA51"/>
    <mergeCell ref="FZ52:GA52"/>
    <mergeCell ref="FZ53:GA53"/>
    <mergeCell ref="FZ54:GA54"/>
    <mergeCell ref="FZ55:GA55"/>
    <mergeCell ref="GJ50:GK50"/>
    <mergeCell ref="GJ51:GK51"/>
    <mergeCell ref="GJ52:GK52"/>
    <mergeCell ref="GJ53:GK53"/>
    <mergeCell ref="GJ54:GK54"/>
    <mergeCell ref="GJ55:GK55"/>
    <mergeCell ref="GT50:GU50"/>
    <mergeCell ref="GT51:GU51"/>
    <mergeCell ref="GT52:GU52"/>
    <mergeCell ref="GT53:GU53"/>
    <mergeCell ref="GT54:GU54"/>
    <mergeCell ref="GT55:GU55"/>
    <mergeCell ref="IH50:II50"/>
    <mergeCell ref="IH51:II51"/>
    <mergeCell ref="IH52:II52"/>
    <mergeCell ref="IH53:II53"/>
    <mergeCell ref="IH54:II54"/>
    <mergeCell ref="IH55:II55"/>
    <mergeCell ref="HD50:HE50"/>
    <mergeCell ref="HD51:HE51"/>
    <mergeCell ref="HD52:HE52"/>
    <mergeCell ref="HD53:HE53"/>
    <mergeCell ref="HD54:HE54"/>
    <mergeCell ref="HD55:HE55"/>
    <mergeCell ref="HN50:HO50"/>
    <mergeCell ref="HN51:HO51"/>
    <mergeCell ref="HN52:HO52"/>
    <mergeCell ref="HN53:HO53"/>
    <mergeCell ref="HN54:HO54"/>
    <mergeCell ref="HN55:HO55"/>
    <mergeCell ref="HX50:HY50"/>
    <mergeCell ref="HX51:HY51"/>
    <mergeCell ref="HX52:HY52"/>
    <mergeCell ref="HX53:HY53"/>
    <mergeCell ref="HX54:HY54"/>
    <mergeCell ref="HX55:HY55"/>
  </mergeCells>
  <pageMargins left="0.74803149606299202" right="0.511811023622047" top="0.43307086614173201" bottom="0.39370078740157499" header="0.31496062992126" footer="0.31496062992126"/>
  <pageSetup paperSize="9" scale="90" pageOrder="overThenDown" orientation="portrait" r:id="rId1"/>
  <rowBreaks count="1" manualBreakCount="1">
    <brk id="41" max="249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8">
    <tabColor rgb="FFAAF8C8"/>
  </sheetPr>
  <dimension ref="A1:CIV33"/>
  <sheetViews>
    <sheetView showGridLines="0" view="pageLayout" topLeftCell="A4" zoomScale="80" zoomScaleNormal="100" zoomScaleSheetLayoutView="100" zoomScalePageLayoutView="80" workbookViewId="0">
      <selection activeCell="AD23" sqref="AD23:AK23"/>
    </sheetView>
  </sheetViews>
  <sheetFormatPr defaultRowHeight="15" x14ac:dyDescent="0.25"/>
  <cols>
    <col min="1" max="6" width="3.28515625" style="113" customWidth="1"/>
    <col min="7" max="7" width="3.7109375" style="113" customWidth="1"/>
    <col min="8" max="8" width="2.7109375" style="113" customWidth="1"/>
    <col min="9" max="9" width="2.85546875" style="113" customWidth="1"/>
    <col min="10" max="10" width="4" style="113" customWidth="1"/>
    <col min="11" max="11" width="3.140625" style="113" customWidth="1"/>
    <col min="12" max="12" width="3.42578125" style="113" customWidth="1"/>
    <col min="13" max="18" width="3.28515625" style="113" customWidth="1"/>
    <col min="19" max="39" width="3.140625" style="113" customWidth="1"/>
    <col min="40" max="40" width="2.140625" style="113" customWidth="1"/>
    <col min="41" max="41" width="3.140625" customWidth="1"/>
    <col min="42" max="42" width="4" customWidth="1"/>
    <col min="43" max="48" width="3.28515625" style="113" customWidth="1"/>
    <col min="49" max="49" width="3.7109375" style="113" customWidth="1"/>
    <col min="50" max="50" width="2.7109375" style="113" customWidth="1"/>
    <col min="51" max="51" width="2.85546875" style="113" customWidth="1"/>
    <col min="52" max="52" width="4" style="113" customWidth="1"/>
    <col min="53" max="53" width="3.28515625" style="113" customWidth="1"/>
    <col min="54" max="54" width="3.42578125" style="113" customWidth="1"/>
    <col min="55" max="60" width="3.28515625" style="113" customWidth="1"/>
    <col min="61" max="81" width="3.140625" style="113" customWidth="1"/>
    <col min="82" max="82" width="2.140625" style="113" customWidth="1"/>
    <col min="83" max="83" width="3.140625" customWidth="1"/>
    <col min="84" max="84" width="4" customWidth="1"/>
    <col min="85" max="90" width="3.28515625" style="113" customWidth="1"/>
    <col min="91" max="91" width="3.7109375" style="113" customWidth="1"/>
    <col min="92" max="92" width="2.7109375" style="113" customWidth="1"/>
    <col min="93" max="93" width="2.85546875" style="113" customWidth="1"/>
    <col min="94" max="94" width="4" style="113" customWidth="1"/>
    <col min="95" max="95" width="3.28515625" style="113" customWidth="1"/>
    <col min="96" max="96" width="3.42578125" style="113" customWidth="1"/>
    <col min="97" max="102" width="3.28515625" style="113" customWidth="1"/>
    <col min="103" max="123" width="3.140625" style="113" customWidth="1"/>
    <col min="124" max="124" width="2.140625" style="113" customWidth="1"/>
    <col min="125" max="125" width="3.140625" customWidth="1"/>
    <col min="126" max="126" width="4" customWidth="1"/>
    <col min="127" max="132" width="3.28515625" style="113" customWidth="1"/>
    <col min="133" max="133" width="3.7109375" style="113" customWidth="1"/>
    <col min="134" max="134" width="2.7109375" style="113" customWidth="1"/>
    <col min="135" max="135" width="2.85546875" style="113" customWidth="1"/>
    <col min="136" max="136" width="4" style="113" customWidth="1"/>
    <col min="137" max="137" width="3.28515625" style="113" customWidth="1"/>
    <col min="138" max="138" width="3.42578125" style="113" customWidth="1"/>
    <col min="139" max="144" width="3.28515625" style="113" customWidth="1"/>
    <col min="145" max="165" width="3.140625" style="113" customWidth="1"/>
    <col min="166" max="166" width="2.140625" style="113" customWidth="1"/>
    <col min="167" max="167" width="3.140625" customWidth="1"/>
    <col min="168" max="168" width="4" customWidth="1"/>
    <col min="169" max="174" width="3.28515625" style="113" customWidth="1"/>
    <col min="175" max="175" width="3.7109375" style="113" customWidth="1"/>
    <col min="176" max="176" width="2.7109375" style="113" customWidth="1"/>
    <col min="177" max="177" width="2.85546875" style="113" customWidth="1"/>
    <col min="178" max="178" width="4" style="113" customWidth="1"/>
    <col min="179" max="179" width="3.28515625" style="113" customWidth="1"/>
    <col min="180" max="180" width="3.42578125" style="113" customWidth="1"/>
    <col min="181" max="186" width="3.28515625" style="113" customWidth="1"/>
    <col min="187" max="207" width="3.140625" style="113" customWidth="1"/>
    <col min="208" max="208" width="2.140625" style="113" customWidth="1"/>
    <col min="209" max="209" width="3.140625" customWidth="1"/>
    <col min="210" max="210" width="4" customWidth="1"/>
    <col min="211" max="216" width="3.28515625" style="113" customWidth="1"/>
    <col min="217" max="217" width="3.7109375" style="113" customWidth="1"/>
    <col min="218" max="218" width="2.7109375" style="113" customWidth="1"/>
    <col min="219" max="219" width="2.85546875" style="113" customWidth="1"/>
    <col min="220" max="220" width="4" style="113" customWidth="1"/>
    <col min="221" max="221" width="3.28515625" style="113" customWidth="1"/>
    <col min="222" max="222" width="3.42578125" style="113" customWidth="1"/>
    <col min="223" max="228" width="3.28515625" style="113" customWidth="1"/>
    <col min="229" max="249" width="3.140625" style="113" customWidth="1"/>
    <col min="250" max="250" width="2.140625" style="113" customWidth="1"/>
    <col min="251" max="251" width="3.140625" customWidth="1"/>
    <col min="252" max="252" width="4" customWidth="1"/>
    <col min="253" max="258" width="3.28515625" style="113" customWidth="1"/>
    <col min="259" max="259" width="3.7109375" style="113" customWidth="1"/>
    <col min="260" max="260" width="2.7109375" style="113" customWidth="1"/>
    <col min="261" max="261" width="2.85546875" style="113" customWidth="1"/>
    <col min="262" max="262" width="4" style="113" customWidth="1"/>
    <col min="263" max="263" width="3.28515625" style="113" customWidth="1"/>
    <col min="264" max="264" width="3.42578125" style="113" customWidth="1"/>
    <col min="265" max="270" width="3.28515625" style="113" customWidth="1"/>
    <col min="271" max="291" width="3.140625" style="113" customWidth="1"/>
    <col min="292" max="292" width="2.140625" style="113" customWidth="1"/>
    <col min="293" max="293" width="3.140625" customWidth="1"/>
    <col min="294" max="294" width="4" customWidth="1"/>
    <col min="295" max="300" width="3.28515625" style="113" customWidth="1"/>
    <col min="301" max="301" width="3.7109375" style="113" customWidth="1"/>
    <col min="302" max="302" width="2.7109375" style="113" customWidth="1"/>
    <col min="303" max="303" width="2.85546875" style="113" customWidth="1"/>
    <col min="304" max="304" width="4" style="113" customWidth="1"/>
    <col min="305" max="305" width="3.28515625" style="113" customWidth="1"/>
    <col min="306" max="306" width="3.42578125" style="113" customWidth="1"/>
    <col min="307" max="312" width="3.28515625" style="113" customWidth="1"/>
    <col min="313" max="333" width="3.140625" style="113" customWidth="1"/>
    <col min="334" max="334" width="2.140625" style="113" customWidth="1"/>
    <col min="335" max="335" width="3.140625" customWidth="1"/>
    <col min="336" max="336" width="4" customWidth="1"/>
    <col min="337" max="342" width="3.28515625" style="113" customWidth="1"/>
    <col min="343" max="343" width="3.7109375" style="113" customWidth="1"/>
    <col min="344" max="344" width="2.7109375" style="113" customWidth="1"/>
    <col min="345" max="345" width="2.85546875" style="113" customWidth="1"/>
    <col min="346" max="346" width="4" style="113" customWidth="1"/>
    <col min="347" max="347" width="3.28515625" style="113" customWidth="1"/>
    <col min="348" max="348" width="3.42578125" style="113" customWidth="1"/>
    <col min="349" max="354" width="3.28515625" style="113" customWidth="1"/>
    <col min="355" max="375" width="3.140625" style="113" customWidth="1"/>
    <col min="376" max="376" width="2.140625" style="113" customWidth="1"/>
    <col min="377" max="377" width="3.140625" customWidth="1"/>
    <col min="378" max="378" width="4" customWidth="1"/>
    <col min="379" max="384" width="3.28515625" style="113" customWidth="1"/>
    <col min="385" max="385" width="3.7109375" style="113" customWidth="1"/>
    <col min="386" max="386" width="2.7109375" style="113" customWidth="1"/>
    <col min="387" max="387" width="2.85546875" style="113" customWidth="1"/>
    <col min="388" max="388" width="4" style="113" customWidth="1"/>
    <col min="389" max="389" width="3.28515625" style="113" customWidth="1"/>
    <col min="390" max="390" width="3.42578125" style="113" customWidth="1"/>
    <col min="391" max="396" width="3.28515625" style="113" customWidth="1"/>
    <col min="397" max="417" width="3.140625" style="113" customWidth="1"/>
    <col min="418" max="418" width="2.140625" style="113" customWidth="1"/>
    <col min="419" max="419" width="3.140625" customWidth="1"/>
    <col min="420" max="420" width="4" customWidth="1"/>
    <col min="421" max="426" width="3.28515625" style="113" customWidth="1"/>
    <col min="427" max="427" width="3.7109375" style="113" customWidth="1"/>
    <col min="428" max="428" width="2.7109375" style="113" customWidth="1"/>
    <col min="429" max="429" width="2.85546875" style="113" customWidth="1"/>
    <col min="430" max="430" width="4" style="113" customWidth="1"/>
    <col min="431" max="431" width="3.28515625" style="113" customWidth="1"/>
    <col min="432" max="432" width="3.42578125" style="113" customWidth="1"/>
    <col min="433" max="438" width="3.28515625" style="113" customWidth="1"/>
    <col min="439" max="459" width="3.140625" style="113" customWidth="1"/>
    <col min="460" max="460" width="2.140625" style="113" customWidth="1"/>
    <col min="461" max="461" width="3.140625" customWidth="1"/>
    <col min="462" max="462" width="4" customWidth="1"/>
    <col min="463" max="468" width="3.28515625" style="113" customWidth="1"/>
    <col min="469" max="469" width="3.7109375" style="113" customWidth="1"/>
    <col min="470" max="470" width="2.7109375" style="113" customWidth="1"/>
    <col min="471" max="471" width="2.85546875" style="113" customWidth="1"/>
    <col min="472" max="472" width="4" style="113" customWidth="1"/>
    <col min="473" max="473" width="3.28515625" style="113" customWidth="1"/>
    <col min="474" max="474" width="3.42578125" style="113" customWidth="1"/>
    <col min="475" max="480" width="3.28515625" style="113" customWidth="1"/>
    <col min="481" max="501" width="3.140625" style="113" customWidth="1"/>
    <col min="502" max="502" width="2.140625" style="113" customWidth="1"/>
    <col min="503" max="503" width="3.140625" customWidth="1"/>
    <col min="504" max="504" width="4" customWidth="1"/>
    <col min="505" max="510" width="3.28515625" style="113" customWidth="1"/>
    <col min="511" max="511" width="3.7109375" style="113" customWidth="1"/>
    <col min="512" max="512" width="2.7109375" style="113" customWidth="1"/>
    <col min="513" max="513" width="2.85546875" style="113" customWidth="1"/>
    <col min="514" max="514" width="4" style="113" customWidth="1"/>
    <col min="515" max="515" width="3.28515625" style="113" customWidth="1"/>
    <col min="516" max="516" width="3.42578125" style="113" customWidth="1"/>
    <col min="517" max="522" width="3.28515625" style="113" customWidth="1"/>
    <col min="523" max="543" width="3.140625" style="113" customWidth="1"/>
    <col min="544" max="544" width="2.140625" style="113" customWidth="1"/>
    <col min="545" max="545" width="3.140625" customWidth="1"/>
    <col min="546" max="546" width="4" customWidth="1"/>
    <col min="547" max="552" width="3.28515625" style="113" customWidth="1"/>
    <col min="553" max="553" width="3.7109375" style="113" customWidth="1"/>
    <col min="554" max="554" width="2.7109375" style="113" customWidth="1"/>
    <col min="555" max="555" width="2.85546875" style="113" customWidth="1"/>
    <col min="556" max="556" width="4" style="113" customWidth="1"/>
    <col min="557" max="557" width="3.28515625" style="113" customWidth="1"/>
    <col min="558" max="558" width="3.42578125" style="113" customWidth="1"/>
    <col min="559" max="564" width="3.28515625" style="113" customWidth="1"/>
    <col min="565" max="585" width="3.140625" style="113" customWidth="1"/>
    <col min="586" max="586" width="2.140625" style="113" customWidth="1"/>
    <col min="587" max="587" width="3.140625" customWidth="1"/>
    <col min="588" max="588" width="4" customWidth="1"/>
    <col min="589" max="594" width="3.28515625" style="113" customWidth="1"/>
    <col min="595" max="595" width="3.7109375" style="113" customWidth="1"/>
    <col min="596" max="596" width="2.7109375" style="113" customWidth="1"/>
    <col min="597" max="597" width="2.85546875" style="113" customWidth="1"/>
    <col min="598" max="598" width="4" style="113" customWidth="1"/>
    <col min="599" max="599" width="3.28515625" style="113" customWidth="1"/>
    <col min="600" max="600" width="3.42578125" style="113" customWidth="1"/>
    <col min="601" max="606" width="3.28515625" style="113" customWidth="1"/>
    <col min="607" max="627" width="3.140625" style="113" customWidth="1"/>
    <col min="628" max="628" width="2.140625" style="113" customWidth="1"/>
    <col min="629" max="629" width="3.140625" customWidth="1"/>
    <col min="630" max="630" width="4" customWidth="1"/>
    <col min="631" max="636" width="3.28515625" style="113" customWidth="1"/>
    <col min="637" max="637" width="3.7109375" style="113" customWidth="1"/>
    <col min="638" max="638" width="2.7109375" style="113" customWidth="1"/>
    <col min="639" max="639" width="2.85546875" style="113" customWidth="1"/>
    <col min="640" max="640" width="4" style="113" customWidth="1"/>
    <col min="641" max="641" width="3.28515625" style="113" customWidth="1"/>
    <col min="642" max="642" width="3.42578125" style="113" customWidth="1"/>
    <col min="643" max="648" width="3.28515625" style="113" customWidth="1"/>
    <col min="649" max="669" width="3.140625" style="113" customWidth="1"/>
    <col min="670" max="670" width="2.140625" style="113" customWidth="1"/>
    <col min="671" max="671" width="3.140625" customWidth="1"/>
    <col min="672" max="672" width="4" customWidth="1"/>
    <col min="673" max="678" width="3.28515625" style="113" customWidth="1"/>
    <col min="679" max="679" width="3.7109375" style="113" customWidth="1"/>
    <col min="680" max="680" width="2.7109375" style="113" customWidth="1"/>
    <col min="681" max="681" width="2.85546875" style="113" customWidth="1"/>
    <col min="682" max="682" width="4" style="113" customWidth="1"/>
    <col min="683" max="683" width="3.28515625" style="113" customWidth="1"/>
    <col min="684" max="684" width="3.42578125" style="113" customWidth="1"/>
    <col min="685" max="690" width="3.28515625" style="113" customWidth="1"/>
    <col min="691" max="711" width="3.140625" style="113" customWidth="1"/>
    <col min="712" max="712" width="2.140625" style="113" customWidth="1"/>
    <col min="713" max="713" width="3.140625" customWidth="1"/>
    <col min="714" max="714" width="4" customWidth="1"/>
    <col min="715" max="720" width="3.28515625" style="113" customWidth="1"/>
    <col min="721" max="721" width="3.7109375" style="113" customWidth="1"/>
    <col min="722" max="722" width="2.7109375" style="113" customWidth="1"/>
    <col min="723" max="723" width="2.85546875" style="113" customWidth="1"/>
    <col min="724" max="724" width="4" style="113" customWidth="1"/>
    <col min="725" max="725" width="3.28515625" style="113" customWidth="1"/>
    <col min="726" max="726" width="3.42578125" style="113" customWidth="1"/>
    <col min="727" max="732" width="3.28515625" style="113" customWidth="1"/>
    <col min="733" max="753" width="3.140625" style="113" customWidth="1"/>
    <col min="754" max="754" width="2.140625" style="113" customWidth="1"/>
    <col min="755" max="755" width="3.140625" customWidth="1"/>
    <col min="756" max="756" width="4" customWidth="1"/>
    <col min="757" max="762" width="3.28515625" style="113" customWidth="1"/>
    <col min="763" max="763" width="3.7109375" style="113" customWidth="1"/>
    <col min="764" max="764" width="2.7109375" style="113" customWidth="1"/>
    <col min="765" max="765" width="2.85546875" style="113" customWidth="1"/>
    <col min="766" max="766" width="4" style="113" customWidth="1"/>
    <col min="767" max="767" width="3.28515625" style="113" customWidth="1"/>
    <col min="768" max="768" width="3.42578125" style="113" customWidth="1"/>
    <col min="769" max="774" width="3.28515625" style="113" customWidth="1"/>
    <col min="775" max="795" width="3.140625" style="113" customWidth="1"/>
    <col min="796" max="796" width="2.140625" style="113" customWidth="1"/>
    <col min="797" max="797" width="3.140625" customWidth="1"/>
    <col min="798" max="798" width="4" customWidth="1"/>
    <col min="799" max="804" width="3.28515625" style="113" customWidth="1"/>
    <col min="805" max="805" width="3.7109375" style="113" customWidth="1"/>
    <col min="806" max="806" width="2.7109375" style="113" customWidth="1"/>
    <col min="807" max="807" width="2.85546875" style="113" customWidth="1"/>
    <col min="808" max="808" width="4" style="113" customWidth="1"/>
    <col min="809" max="809" width="3.28515625" style="113" customWidth="1"/>
    <col min="810" max="810" width="3.42578125" style="113" customWidth="1"/>
    <col min="811" max="816" width="3.28515625" style="113" customWidth="1"/>
    <col min="817" max="837" width="3.140625" style="113" customWidth="1"/>
    <col min="838" max="838" width="2.140625" style="113" customWidth="1"/>
    <col min="839" max="839" width="3.140625" customWidth="1"/>
    <col min="840" max="840" width="4" customWidth="1"/>
    <col min="841" max="846" width="3.28515625" style="113" customWidth="1"/>
    <col min="847" max="847" width="3.7109375" style="113" customWidth="1"/>
    <col min="848" max="848" width="2.7109375" style="113" customWidth="1"/>
    <col min="849" max="849" width="2.85546875" style="113" customWidth="1"/>
    <col min="850" max="850" width="4" style="113" customWidth="1"/>
    <col min="851" max="851" width="3.28515625" style="113" customWidth="1"/>
    <col min="852" max="852" width="3.42578125" style="113" customWidth="1"/>
    <col min="853" max="858" width="3.28515625" style="113" customWidth="1"/>
    <col min="859" max="879" width="3.140625" style="113" customWidth="1"/>
    <col min="880" max="880" width="2.140625" style="113" customWidth="1"/>
    <col min="881" max="881" width="3.140625" customWidth="1"/>
    <col min="882" max="882" width="4" customWidth="1"/>
    <col min="883" max="888" width="3.28515625" style="113" customWidth="1"/>
    <col min="889" max="889" width="3.7109375" style="113" customWidth="1"/>
    <col min="890" max="890" width="2.7109375" style="113" customWidth="1"/>
    <col min="891" max="891" width="2.85546875" style="113" customWidth="1"/>
    <col min="892" max="892" width="4" style="113" customWidth="1"/>
    <col min="893" max="893" width="3.28515625" style="113" customWidth="1"/>
    <col min="894" max="894" width="3.42578125" style="113" customWidth="1"/>
    <col min="895" max="900" width="3.28515625" style="113" customWidth="1"/>
    <col min="901" max="921" width="3.140625" style="113" customWidth="1"/>
    <col min="922" max="922" width="2.140625" style="113" customWidth="1"/>
    <col min="923" max="923" width="3.140625" customWidth="1"/>
    <col min="924" max="924" width="4" customWidth="1"/>
    <col min="925" max="930" width="3.28515625" style="113" customWidth="1"/>
    <col min="931" max="931" width="3.7109375" style="113" customWidth="1"/>
    <col min="932" max="932" width="2.7109375" style="113" customWidth="1"/>
    <col min="933" max="933" width="2.85546875" style="113" customWidth="1"/>
    <col min="934" max="934" width="4" style="113" customWidth="1"/>
    <col min="935" max="935" width="3.28515625" style="113" customWidth="1"/>
    <col min="936" max="936" width="3.42578125" style="113" customWidth="1"/>
    <col min="937" max="942" width="3.28515625" style="113" customWidth="1"/>
    <col min="943" max="963" width="3.140625" style="113" customWidth="1"/>
    <col min="964" max="964" width="2.140625" style="113" customWidth="1"/>
    <col min="965" max="965" width="3.140625" customWidth="1"/>
    <col min="966" max="966" width="4" customWidth="1"/>
    <col min="967" max="972" width="3.28515625" style="113" customWidth="1"/>
    <col min="973" max="973" width="3.7109375" style="113" customWidth="1"/>
    <col min="974" max="974" width="2.7109375" style="113" customWidth="1"/>
    <col min="975" max="975" width="2.85546875" style="113" customWidth="1"/>
    <col min="976" max="976" width="4" style="113" customWidth="1"/>
    <col min="977" max="977" width="3.28515625" style="113" customWidth="1"/>
    <col min="978" max="978" width="3.42578125" style="113" customWidth="1"/>
    <col min="979" max="984" width="3.28515625" style="113" customWidth="1"/>
    <col min="985" max="1005" width="3.140625" style="113" customWidth="1"/>
    <col min="1006" max="1006" width="2.140625" style="113" customWidth="1"/>
    <col min="1007" max="1007" width="3.140625" customWidth="1"/>
    <col min="1008" max="1008" width="4" customWidth="1"/>
    <col min="1009" max="1014" width="3.28515625" style="113" customWidth="1"/>
    <col min="1015" max="1015" width="3.7109375" style="113" customWidth="1"/>
    <col min="1016" max="1016" width="2.7109375" style="113" customWidth="1"/>
    <col min="1017" max="1017" width="2.85546875" style="113" customWidth="1"/>
    <col min="1018" max="1018" width="4" style="113" customWidth="1"/>
    <col min="1019" max="1019" width="3.28515625" style="113" customWidth="1"/>
    <col min="1020" max="1020" width="3.42578125" style="113" customWidth="1"/>
    <col min="1021" max="1026" width="3.28515625" style="113" customWidth="1"/>
    <col min="1027" max="1047" width="3.140625" style="113" customWidth="1"/>
    <col min="1048" max="1048" width="2.140625" style="113" customWidth="1"/>
    <col min="1049" max="1049" width="3.140625" customWidth="1"/>
    <col min="1050" max="1050" width="4" customWidth="1"/>
    <col min="1051" max="1056" width="3.28515625" style="113" customWidth="1"/>
    <col min="1057" max="1057" width="3.7109375" style="113" customWidth="1"/>
    <col min="1058" max="1058" width="2.7109375" style="113" customWidth="1"/>
    <col min="1059" max="1059" width="2.85546875" style="113" customWidth="1"/>
    <col min="1060" max="1060" width="4" style="113" customWidth="1"/>
    <col min="1061" max="1061" width="3.28515625" style="113" customWidth="1"/>
    <col min="1062" max="1062" width="3.42578125" style="113" customWidth="1"/>
    <col min="1063" max="1068" width="3.28515625" style="113" customWidth="1"/>
    <col min="1069" max="1089" width="3.140625" style="113" customWidth="1"/>
    <col min="1090" max="1090" width="2.140625" style="113" customWidth="1"/>
    <col min="1091" max="1091" width="3.140625" customWidth="1"/>
    <col min="1092" max="1092" width="4" customWidth="1"/>
    <col min="1093" max="1098" width="3.28515625" style="113" customWidth="1"/>
    <col min="1099" max="1099" width="3.7109375" style="113" customWidth="1"/>
    <col min="1100" max="1100" width="2.7109375" style="113" customWidth="1"/>
    <col min="1101" max="1101" width="2.85546875" style="113" customWidth="1"/>
    <col min="1102" max="1102" width="4" style="113" customWidth="1"/>
    <col min="1103" max="1103" width="3.28515625" style="113" customWidth="1"/>
    <col min="1104" max="1104" width="3.42578125" style="113" customWidth="1"/>
    <col min="1105" max="1110" width="3.28515625" style="113" customWidth="1"/>
    <col min="1111" max="1131" width="3.140625" style="113" customWidth="1"/>
    <col min="1132" max="1132" width="2.140625" style="113" customWidth="1"/>
    <col min="1133" max="1133" width="3.140625" customWidth="1"/>
    <col min="1134" max="1134" width="4" customWidth="1"/>
    <col min="1135" max="1140" width="3.28515625" style="113" customWidth="1"/>
    <col min="1141" max="1141" width="3.7109375" style="113" customWidth="1"/>
    <col min="1142" max="1142" width="2.7109375" style="113" customWidth="1"/>
    <col min="1143" max="1143" width="2.85546875" style="113" customWidth="1"/>
    <col min="1144" max="1144" width="4" style="113" customWidth="1"/>
    <col min="1145" max="1145" width="3.28515625" style="113" customWidth="1"/>
    <col min="1146" max="1146" width="3.42578125" style="113" customWidth="1"/>
    <col min="1147" max="1152" width="3.28515625" style="113" customWidth="1"/>
    <col min="1153" max="1173" width="3.140625" style="113" customWidth="1"/>
    <col min="1174" max="1174" width="2.140625" style="113" customWidth="1"/>
    <col min="1175" max="1175" width="3.140625" customWidth="1"/>
    <col min="1176" max="1176" width="4" customWidth="1"/>
    <col min="1177" max="1182" width="3.28515625" style="113" customWidth="1"/>
    <col min="1183" max="1183" width="3.7109375" style="113" customWidth="1"/>
    <col min="1184" max="1184" width="2.7109375" style="113" customWidth="1"/>
    <col min="1185" max="1185" width="2.85546875" style="113" customWidth="1"/>
    <col min="1186" max="1186" width="4" style="113" customWidth="1"/>
    <col min="1187" max="1187" width="3.28515625" style="113" customWidth="1"/>
    <col min="1188" max="1188" width="3.42578125" style="113" customWidth="1"/>
    <col min="1189" max="1194" width="3.28515625" style="113" customWidth="1"/>
    <col min="1195" max="1215" width="3.140625" style="113" customWidth="1"/>
    <col min="1216" max="1216" width="2.140625" style="113" customWidth="1"/>
    <col min="1217" max="1217" width="3.140625" customWidth="1"/>
    <col min="1218" max="1218" width="4" customWidth="1"/>
    <col min="1219" max="1224" width="3.28515625" style="113" customWidth="1"/>
    <col min="1225" max="1225" width="3.7109375" style="113" customWidth="1"/>
    <col min="1226" max="1226" width="2.7109375" style="113" customWidth="1"/>
    <col min="1227" max="1227" width="2.85546875" style="113" customWidth="1"/>
    <col min="1228" max="1228" width="4" style="113" customWidth="1"/>
    <col min="1229" max="1229" width="3.28515625" style="113" customWidth="1"/>
    <col min="1230" max="1230" width="3.42578125" style="113" customWidth="1"/>
    <col min="1231" max="1236" width="3.28515625" style="113" customWidth="1"/>
    <col min="1237" max="1257" width="3.140625" style="113" customWidth="1"/>
    <col min="1258" max="1258" width="2.140625" style="113" customWidth="1"/>
    <col min="1259" max="1259" width="3.140625" customWidth="1"/>
    <col min="1260" max="1260" width="4" customWidth="1"/>
    <col min="1261" max="1266" width="3.28515625" style="113" customWidth="1"/>
    <col min="1267" max="1267" width="3.7109375" style="113" customWidth="1"/>
    <col min="1268" max="1268" width="2.7109375" style="113" customWidth="1"/>
    <col min="1269" max="1269" width="2.85546875" style="113" customWidth="1"/>
    <col min="1270" max="1270" width="4" style="113" customWidth="1"/>
    <col min="1271" max="1271" width="3.28515625" style="113" customWidth="1"/>
    <col min="1272" max="1272" width="3.42578125" style="113" customWidth="1"/>
    <col min="1273" max="1278" width="3.28515625" style="113" customWidth="1"/>
    <col min="1279" max="1299" width="3.140625" style="113" customWidth="1"/>
    <col min="1300" max="1300" width="2.140625" style="113" customWidth="1"/>
    <col min="1301" max="1301" width="3.140625" customWidth="1"/>
    <col min="1302" max="1302" width="4" customWidth="1"/>
    <col min="1303" max="1308" width="3.28515625" style="113" customWidth="1"/>
    <col min="1309" max="1309" width="3.7109375" style="113" customWidth="1"/>
    <col min="1310" max="1310" width="2.7109375" style="113" customWidth="1"/>
    <col min="1311" max="1311" width="2.85546875" style="113" customWidth="1"/>
    <col min="1312" max="1312" width="4" style="113" customWidth="1"/>
    <col min="1313" max="1313" width="3.28515625" style="113" customWidth="1"/>
    <col min="1314" max="1314" width="3.42578125" style="113" customWidth="1"/>
    <col min="1315" max="1320" width="3.28515625" style="113" customWidth="1"/>
    <col min="1321" max="1341" width="3.140625" style="113" customWidth="1"/>
    <col min="1342" max="1342" width="2.140625" style="113" customWidth="1"/>
    <col min="1343" max="1343" width="3.140625" customWidth="1"/>
    <col min="1344" max="1344" width="4" customWidth="1"/>
    <col min="1345" max="1350" width="3.28515625" style="113" customWidth="1"/>
    <col min="1351" max="1351" width="3.7109375" style="113" customWidth="1"/>
    <col min="1352" max="1352" width="2.7109375" style="113" customWidth="1"/>
    <col min="1353" max="1353" width="2.85546875" style="113" customWidth="1"/>
    <col min="1354" max="1354" width="4" style="113" customWidth="1"/>
    <col min="1355" max="1355" width="3.28515625" style="113" customWidth="1"/>
    <col min="1356" max="1356" width="3.42578125" style="113" customWidth="1"/>
    <col min="1357" max="1362" width="3.28515625" style="113" customWidth="1"/>
    <col min="1363" max="1383" width="3.140625" style="113" customWidth="1"/>
    <col min="1384" max="1384" width="2.140625" style="113" customWidth="1"/>
    <col min="1385" max="1385" width="3.140625" customWidth="1"/>
    <col min="1386" max="1386" width="4" customWidth="1"/>
    <col min="1387" max="1392" width="3.28515625" style="113" customWidth="1"/>
    <col min="1393" max="1393" width="3.7109375" style="113" customWidth="1"/>
    <col min="1394" max="1394" width="2.7109375" style="113" customWidth="1"/>
    <col min="1395" max="1395" width="2.85546875" style="113" customWidth="1"/>
    <col min="1396" max="1396" width="4" style="113" customWidth="1"/>
    <col min="1397" max="1397" width="3.28515625" style="113" customWidth="1"/>
    <col min="1398" max="1398" width="3.42578125" style="113" customWidth="1"/>
    <col min="1399" max="1404" width="3.28515625" style="113" customWidth="1"/>
    <col min="1405" max="1425" width="3.140625" style="113" customWidth="1"/>
    <col min="1426" max="1426" width="2.140625" style="113" customWidth="1"/>
    <col min="1427" max="1427" width="3.140625" customWidth="1"/>
    <col min="1428" max="1428" width="4" customWidth="1"/>
    <col min="1429" max="1434" width="3.28515625" style="113" customWidth="1"/>
    <col min="1435" max="1435" width="3.7109375" style="113" customWidth="1"/>
    <col min="1436" max="1436" width="2.7109375" style="113" customWidth="1"/>
    <col min="1437" max="1437" width="2.85546875" style="113" customWidth="1"/>
    <col min="1438" max="1438" width="4" style="113" customWidth="1"/>
    <col min="1439" max="1439" width="3.28515625" style="113" customWidth="1"/>
    <col min="1440" max="1440" width="3.42578125" style="113" customWidth="1"/>
    <col min="1441" max="1446" width="3.28515625" style="113" customWidth="1"/>
    <col min="1447" max="1467" width="3.140625" style="113" customWidth="1"/>
    <col min="1468" max="1468" width="2.140625" style="113" customWidth="1"/>
    <col min="1469" max="1469" width="3.140625" customWidth="1"/>
    <col min="1470" max="1470" width="4" customWidth="1"/>
    <col min="1471" max="1476" width="3.28515625" style="113" customWidth="1"/>
    <col min="1477" max="1477" width="3.7109375" style="113" customWidth="1"/>
    <col min="1478" max="1478" width="2.7109375" style="113" customWidth="1"/>
    <col min="1479" max="1479" width="2.85546875" style="113" customWidth="1"/>
    <col min="1480" max="1480" width="4" style="113" customWidth="1"/>
    <col min="1481" max="1481" width="3.28515625" style="113" customWidth="1"/>
    <col min="1482" max="1482" width="3.42578125" style="113" customWidth="1"/>
    <col min="1483" max="1488" width="3.28515625" style="113" customWidth="1"/>
    <col min="1489" max="1509" width="3.140625" style="113" customWidth="1"/>
    <col min="1510" max="1510" width="2.140625" style="113" customWidth="1"/>
    <col min="1511" max="1511" width="3.140625" customWidth="1"/>
    <col min="1512" max="1512" width="4" customWidth="1"/>
    <col min="1513" max="1518" width="3.28515625" style="113" customWidth="1"/>
    <col min="1519" max="1519" width="3.7109375" style="113" customWidth="1"/>
    <col min="1520" max="1520" width="2.7109375" style="113" customWidth="1"/>
    <col min="1521" max="1521" width="2.85546875" style="113" customWidth="1"/>
    <col min="1522" max="1522" width="4" style="113" customWidth="1"/>
    <col min="1523" max="1523" width="3.28515625" style="113" customWidth="1"/>
    <col min="1524" max="1524" width="3.42578125" style="113" customWidth="1"/>
    <col min="1525" max="1530" width="3.28515625" style="113" customWidth="1"/>
    <col min="1531" max="1551" width="3.140625" style="113" customWidth="1"/>
    <col min="1552" max="1552" width="2.140625" style="113" customWidth="1"/>
    <col min="1553" max="1553" width="3.140625" customWidth="1"/>
    <col min="1554" max="1554" width="4" customWidth="1"/>
    <col min="1555" max="1560" width="3.28515625" style="113" customWidth="1"/>
    <col min="1561" max="1561" width="3.7109375" style="113" customWidth="1"/>
    <col min="1562" max="1562" width="2.7109375" style="113" customWidth="1"/>
    <col min="1563" max="1563" width="2.85546875" style="113" customWidth="1"/>
    <col min="1564" max="1564" width="4" style="113" customWidth="1"/>
    <col min="1565" max="1565" width="3.28515625" style="113" customWidth="1"/>
    <col min="1566" max="1566" width="3.42578125" style="113" customWidth="1"/>
    <col min="1567" max="1572" width="3.28515625" style="113" customWidth="1"/>
    <col min="1573" max="1593" width="3.140625" style="113" customWidth="1"/>
    <col min="1594" max="1594" width="2.140625" style="113" customWidth="1"/>
    <col min="1595" max="1595" width="3.140625" customWidth="1"/>
    <col min="1596" max="1596" width="4" customWidth="1"/>
    <col min="1597" max="1602" width="3.28515625" style="113" customWidth="1"/>
    <col min="1603" max="1603" width="3.7109375" style="113" customWidth="1"/>
    <col min="1604" max="1604" width="2.7109375" style="113" customWidth="1"/>
    <col min="1605" max="1605" width="2.85546875" style="113" customWidth="1"/>
    <col min="1606" max="1606" width="4" style="113" customWidth="1"/>
    <col min="1607" max="1607" width="3.28515625" style="113" customWidth="1"/>
    <col min="1608" max="1608" width="3.42578125" style="113" customWidth="1"/>
    <col min="1609" max="1614" width="3.28515625" style="113" customWidth="1"/>
    <col min="1615" max="1635" width="3.140625" style="113" customWidth="1"/>
    <col min="1636" max="1636" width="2.140625" style="113" customWidth="1"/>
    <col min="1637" max="1637" width="3.140625" customWidth="1"/>
    <col min="1638" max="1638" width="4" customWidth="1"/>
    <col min="1639" max="1644" width="3.28515625" style="113" customWidth="1"/>
    <col min="1645" max="1645" width="3.7109375" style="113" customWidth="1"/>
    <col min="1646" max="1646" width="2.7109375" style="113" customWidth="1"/>
    <col min="1647" max="1647" width="2.85546875" style="113" customWidth="1"/>
    <col min="1648" max="1648" width="4" style="113" customWidth="1"/>
    <col min="1649" max="1649" width="3.28515625" style="113" customWidth="1"/>
    <col min="1650" max="1650" width="3.42578125" style="113" customWidth="1"/>
    <col min="1651" max="1656" width="3.28515625" style="113" customWidth="1"/>
    <col min="1657" max="1677" width="3.140625" style="113" customWidth="1"/>
    <col min="1678" max="1678" width="2.140625" style="113" customWidth="1"/>
    <col min="1679" max="1679" width="3.140625" customWidth="1"/>
    <col min="1680" max="1680" width="4" customWidth="1"/>
    <col min="1681" max="1686" width="3.28515625" style="113" customWidth="1"/>
    <col min="1687" max="1687" width="3.7109375" style="113" customWidth="1"/>
    <col min="1688" max="1688" width="2.7109375" style="113" customWidth="1"/>
    <col min="1689" max="1689" width="2.85546875" style="113" customWidth="1"/>
    <col min="1690" max="1690" width="4" style="113" customWidth="1"/>
    <col min="1691" max="1691" width="3.28515625" style="113" customWidth="1"/>
    <col min="1692" max="1692" width="3.42578125" style="113" customWidth="1"/>
    <col min="1693" max="1698" width="3.28515625" style="113" customWidth="1"/>
    <col min="1699" max="1719" width="3.140625" style="113" customWidth="1"/>
    <col min="1720" max="1720" width="2.140625" style="113" customWidth="1"/>
    <col min="1721" max="1721" width="3.140625" customWidth="1"/>
    <col min="1722" max="1722" width="4" customWidth="1"/>
    <col min="1723" max="1728" width="3.28515625" style="113" customWidth="1"/>
    <col min="1729" max="1729" width="3.7109375" style="113" customWidth="1"/>
    <col min="1730" max="1730" width="2.7109375" style="113" customWidth="1"/>
    <col min="1731" max="1731" width="2.85546875" style="113" customWidth="1"/>
    <col min="1732" max="1732" width="4" style="113" customWidth="1"/>
    <col min="1733" max="1733" width="3.28515625" style="113" customWidth="1"/>
    <col min="1734" max="1734" width="3.42578125" style="113" customWidth="1"/>
    <col min="1735" max="1740" width="3.28515625" style="113" customWidth="1"/>
    <col min="1741" max="1761" width="3.140625" style="113" customWidth="1"/>
    <col min="1762" max="1762" width="2.140625" style="113" customWidth="1"/>
    <col min="1763" max="1763" width="3.140625" customWidth="1"/>
    <col min="1764" max="1764" width="4" customWidth="1"/>
    <col min="1765" max="1770" width="3.28515625" style="113" customWidth="1"/>
    <col min="1771" max="1771" width="3.7109375" style="113" customWidth="1"/>
    <col min="1772" max="1772" width="2.7109375" style="113" customWidth="1"/>
    <col min="1773" max="1773" width="2.85546875" style="113" customWidth="1"/>
    <col min="1774" max="1774" width="4" style="113" customWidth="1"/>
    <col min="1775" max="1775" width="3.28515625" style="113" customWidth="1"/>
    <col min="1776" max="1776" width="3.42578125" style="113" customWidth="1"/>
    <col min="1777" max="1782" width="3.28515625" style="113" customWidth="1"/>
    <col min="1783" max="1803" width="3.140625" style="113" customWidth="1"/>
    <col min="1804" max="1804" width="2.140625" style="113" customWidth="1"/>
    <col min="1805" max="1805" width="3.140625" customWidth="1"/>
    <col min="1806" max="1806" width="4" customWidth="1"/>
    <col min="1807" max="1812" width="3.28515625" style="113" customWidth="1"/>
    <col min="1813" max="1813" width="3.7109375" style="113" customWidth="1"/>
    <col min="1814" max="1814" width="2.7109375" style="113" customWidth="1"/>
    <col min="1815" max="1815" width="2.85546875" style="113" customWidth="1"/>
    <col min="1816" max="1816" width="4" style="113" customWidth="1"/>
    <col min="1817" max="1817" width="3.28515625" style="113" customWidth="1"/>
    <col min="1818" max="1818" width="3.42578125" style="113" customWidth="1"/>
    <col min="1819" max="1824" width="3.28515625" style="113" customWidth="1"/>
    <col min="1825" max="1845" width="3.140625" style="113" customWidth="1"/>
    <col min="1846" max="1846" width="2.140625" style="113" customWidth="1"/>
    <col min="1847" max="1847" width="3.140625" customWidth="1"/>
    <col min="1848" max="1848" width="4" customWidth="1"/>
    <col min="1849" max="1854" width="3.28515625" style="113" customWidth="1"/>
    <col min="1855" max="1855" width="3.7109375" style="113" customWidth="1"/>
    <col min="1856" max="1856" width="2.7109375" style="113" customWidth="1"/>
    <col min="1857" max="1857" width="2.85546875" style="113" customWidth="1"/>
    <col min="1858" max="1858" width="4" style="113" customWidth="1"/>
    <col min="1859" max="1859" width="3.28515625" style="113" customWidth="1"/>
    <col min="1860" max="1860" width="3.42578125" style="113" customWidth="1"/>
    <col min="1861" max="1866" width="3.28515625" style="113" customWidth="1"/>
    <col min="1867" max="1887" width="3.140625" style="113" customWidth="1"/>
    <col min="1888" max="1888" width="2.140625" style="113" customWidth="1"/>
    <col min="1889" max="1889" width="3.140625" customWidth="1"/>
    <col min="1890" max="1890" width="4" customWidth="1"/>
    <col min="1891" max="1896" width="3.28515625" style="113" customWidth="1"/>
    <col min="1897" max="1897" width="3.7109375" style="113" customWidth="1"/>
    <col min="1898" max="1898" width="2.7109375" style="113" customWidth="1"/>
    <col min="1899" max="1899" width="2.85546875" style="113" customWidth="1"/>
    <col min="1900" max="1900" width="4" style="113" customWidth="1"/>
    <col min="1901" max="1901" width="3.28515625" style="113" customWidth="1"/>
    <col min="1902" max="1902" width="3.42578125" style="113" customWidth="1"/>
    <col min="1903" max="1908" width="3.28515625" style="113" customWidth="1"/>
    <col min="1909" max="1929" width="3.140625" style="113" customWidth="1"/>
    <col min="1930" max="1930" width="2.140625" style="113" customWidth="1"/>
    <col min="1931" max="1931" width="3.140625" customWidth="1"/>
    <col min="1932" max="1932" width="4" customWidth="1"/>
    <col min="1933" max="1938" width="3.28515625" style="113" customWidth="1"/>
    <col min="1939" max="1939" width="3.7109375" style="113" customWidth="1"/>
    <col min="1940" max="1940" width="2.7109375" style="113" customWidth="1"/>
    <col min="1941" max="1941" width="2.85546875" style="113" customWidth="1"/>
    <col min="1942" max="1942" width="4" style="113" customWidth="1"/>
    <col min="1943" max="1943" width="3.28515625" style="113" customWidth="1"/>
    <col min="1944" max="1944" width="3.42578125" style="113" customWidth="1"/>
    <col min="1945" max="1950" width="3.28515625" style="113" customWidth="1"/>
    <col min="1951" max="1971" width="3.140625" style="113" customWidth="1"/>
    <col min="1972" max="1972" width="2.140625" style="113" customWidth="1"/>
    <col min="1973" max="1973" width="3.140625" customWidth="1"/>
    <col min="1974" max="1974" width="4" customWidth="1"/>
    <col min="1975" max="1980" width="3.28515625" style="113" customWidth="1"/>
    <col min="1981" max="1981" width="3.7109375" style="113" customWidth="1"/>
    <col min="1982" max="1982" width="2.7109375" style="113" customWidth="1"/>
    <col min="1983" max="1983" width="2.85546875" style="113" customWidth="1"/>
    <col min="1984" max="1984" width="4" style="113" customWidth="1"/>
    <col min="1985" max="1985" width="3.28515625" style="113" customWidth="1"/>
    <col min="1986" max="1986" width="3.42578125" style="113" customWidth="1"/>
    <col min="1987" max="1992" width="3.28515625" style="113" customWidth="1"/>
    <col min="1993" max="2013" width="3.140625" style="113" customWidth="1"/>
    <col min="2014" max="2014" width="2.140625" style="113" customWidth="1"/>
    <col min="2015" max="2015" width="3.140625" customWidth="1"/>
    <col min="2016" max="2016" width="4" customWidth="1"/>
    <col min="2017" max="2022" width="3.28515625" style="113" customWidth="1"/>
    <col min="2023" max="2023" width="3.7109375" style="113" customWidth="1"/>
    <col min="2024" max="2024" width="2.7109375" style="113" customWidth="1"/>
    <col min="2025" max="2025" width="2.85546875" style="113" customWidth="1"/>
    <col min="2026" max="2026" width="4" style="113" customWidth="1"/>
    <col min="2027" max="2027" width="3.28515625" style="113" customWidth="1"/>
    <col min="2028" max="2028" width="3.42578125" style="113" customWidth="1"/>
    <col min="2029" max="2034" width="3.28515625" style="113" customWidth="1"/>
    <col min="2035" max="2055" width="3.140625" style="113" customWidth="1"/>
    <col min="2056" max="2056" width="2.140625" style="113" customWidth="1"/>
    <col min="2057" max="2057" width="3.140625" customWidth="1"/>
    <col min="2058" max="2058" width="4" customWidth="1"/>
    <col min="2059" max="2064" width="3.28515625" style="113" customWidth="1"/>
    <col min="2065" max="2065" width="3.7109375" style="113" customWidth="1"/>
    <col min="2066" max="2066" width="2.7109375" style="113" customWidth="1"/>
    <col min="2067" max="2067" width="2.85546875" style="113" customWidth="1"/>
    <col min="2068" max="2068" width="4" style="113" customWidth="1"/>
    <col min="2069" max="2069" width="3.28515625" style="113" customWidth="1"/>
    <col min="2070" max="2070" width="3.42578125" style="113" customWidth="1"/>
    <col min="2071" max="2076" width="3.28515625" style="113" customWidth="1"/>
    <col min="2077" max="2097" width="3.140625" style="113" customWidth="1"/>
    <col min="2098" max="2098" width="2.140625" style="113" customWidth="1"/>
    <col min="2099" max="2099" width="3.140625" customWidth="1"/>
    <col min="2100" max="2100" width="4" customWidth="1"/>
    <col min="2101" max="2106" width="3.28515625" style="113" customWidth="1"/>
    <col min="2107" max="2107" width="3.7109375" style="113" customWidth="1"/>
    <col min="2108" max="2108" width="2.7109375" style="113" customWidth="1"/>
    <col min="2109" max="2109" width="2.85546875" style="113" customWidth="1"/>
    <col min="2110" max="2110" width="4" style="113" customWidth="1"/>
    <col min="2111" max="2111" width="3.28515625" style="113" customWidth="1"/>
    <col min="2112" max="2112" width="3.42578125" style="113" customWidth="1"/>
    <col min="2113" max="2118" width="3.28515625" style="113" customWidth="1"/>
    <col min="2119" max="2139" width="3.140625" style="113" customWidth="1"/>
    <col min="2140" max="2140" width="2.140625" style="113" customWidth="1"/>
    <col min="2141" max="2141" width="3.140625" customWidth="1"/>
    <col min="2142" max="2142" width="4" customWidth="1"/>
    <col min="2143" max="2148" width="3.28515625" style="113" customWidth="1"/>
    <col min="2149" max="2149" width="3.7109375" style="113" customWidth="1"/>
    <col min="2150" max="2150" width="2.7109375" style="113" customWidth="1"/>
    <col min="2151" max="2151" width="2.85546875" style="113" customWidth="1"/>
    <col min="2152" max="2152" width="4" style="113" customWidth="1"/>
    <col min="2153" max="2153" width="3.28515625" style="113" customWidth="1"/>
    <col min="2154" max="2154" width="3.42578125" style="113" customWidth="1"/>
    <col min="2155" max="2160" width="3.28515625" style="113" customWidth="1"/>
    <col min="2161" max="2181" width="3.140625" style="113" customWidth="1"/>
    <col min="2182" max="2182" width="2.140625" style="113" customWidth="1"/>
    <col min="2183" max="2183" width="3.140625" customWidth="1"/>
    <col min="2184" max="2184" width="4" customWidth="1"/>
    <col min="2185" max="2190" width="3.28515625" style="113" customWidth="1"/>
    <col min="2191" max="2191" width="3.7109375" style="113" customWidth="1"/>
    <col min="2192" max="2192" width="2.7109375" style="113" customWidth="1"/>
    <col min="2193" max="2193" width="2.85546875" style="113" customWidth="1"/>
    <col min="2194" max="2194" width="4" style="113" customWidth="1"/>
    <col min="2195" max="2195" width="3.28515625" style="113" customWidth="1"/>
    <col min="2196" max="2196" width="3.42578125" style="113" customWidth="1"/>
    <col min="2197" max="2202" width="3.28515625" style="113" customWidth="1"/>
    <col min="2203" max="2223" width="3.140625" style="113" customWidth="1"/>
    <col min="2224" max="2224" width="2.140625" style="113" customWidth="1"/>
    <col min="2225" max="2225" width="3.140625" customWidth="1"/>
    <col min="2226" max="2226" width="4" customWidth="1"/>
    <col min="2227" max="2232" width="3.28515625" style="113" customWidth="1"/>
    <col min="2233" max="2233" width="3.7109375" style="113" customWidth="1"/>
    <col min="2234" max="2234" width="2.7109375" style="113" customWidth="1"/>
    <col min="2235" max="2235" width="2.85546875" style="113" customWidth="1"/>
    <col min="2236" max="2236" width="4" style="113" customWidth="1"/>
    <col min="2237" max="2237" width="3.28515625" style="113" customWidth="1"/>
    <col min="2238" max="2238" width="3.42578125" style="113" customWidth="1"/>
    <col min="2239" max="2244" width="3.28515625" style="113" customWidth="1"/>
    <col min="2245" max="2265" width="3.140625" style="113" customWidth="1"/>
    <col min="2266" max="2266" width="2.140625" style="113" customWidth="1"/>
    <col min="2267" max="2267" width="3.140625" customWidth="1"/>
    <col min="2268" max="2268" width="4" customWidth="1"/>
  </cols>
  <sheetData>
    <row r="1" spans="1:2284" ht="15" customHeight="1" x14ac:dyDescent="0.25">
      <c r="A1" s="1175" t="s">
        <v>380</v>
      </c>
      <c r="B1" s="1175"/>
      <c r="C1" s="1175"/>
      <c r="D1" s="1175"/>
      <c r="E1" s="1175"/>
      <c r="F1" s="1175"/>
      <c r="G1" s="1175"/>
      <c r="H1" s="1175"/>
      <c r="I1" s="1175"/>
      <c r="J1" s="1175"/>
      <c r="K1" s="1175"/>
      <c r="L1" s="1175"/>
      <c r="M1" s="1175"/>
      <c r="N1" s="1175"/>
      <c r="O1" s="1175"/>
      <c r="P1" s="1175"/>
      <c r="Q1" s="1175"/>
      <c r="R1" s="1175"/>
      <c r="S1" s="1175"/>
      <c r="T1" s="1175"/>
      <c r="U1" s="1175"/>
      <c r="V1" s="1175"/>
      <c r="W1" s="1175"/>
      <c r="X1" s="1175"/>
      <c r="Y1" s="1175"/>
      <c r="Z1" s="1175"/>
      <c r="AA1" s="1175"/>
      <c r="AB1" s="1175"/>
      <c r="AC1" s="1175"/>
      <c r="AD1" s="1175"/>
      <c r="AE1" s="1175"/>
      <c r="AF1" s="1175"/>
      <c r="AG1" s="1175"/>
      <c r="AH1" s="1175"/>
      <c r="AI1" s="1175"/>
      <c r="AJ1" s="1175"/>
      <c r="AK1" s="1175"/>
      <c r="AL1" s="1175"/>
      <c r="AM1" s="1175"/>
      <c r="AN1" s="1175"/>
      <c r="AO1" s="56"/>
      <c r="AP1" t="e">
        <f>DATABASE!F10</f>
        <v>#N/A</v>
      </c>
      <c r="AQ1" s="1175" t="s">
        <v>380</v>
      </c>
      <c r="AR1" s="1175"/>
      <c r="AS1" s="1175"/>
      <c r="AT1" s="1175"/>
      <c r="AU1" s="1175"/>
      <c r="AV1" s="1175"/>
      <c r="AW1" s="1175"/>
      <c r="AX1" s="1175"/>
      <c r="AY1" s="1175"/>
      <c r="AZ1" s="1175"/>
      <c r="BA1" s="1175"/>
      <c r="BB1" s="1175"/>
      <c r="BC1" s="1175"/>
      <c r="BD1" s="1175"/>
      <c r="BE1" s="1175"/>
      <c r="BF1" s="1175"/>
      <c r="BG1" s="1175"/>
      <c r="BH1" s="1175"/>
      <c r="BI1" s="1175"/>
      <c r="BJ1" s="1175"/>
      <c r="BK1" s="1175"/>
      <c r="BL1" s="1175"/>
      <c r="BM1" s="1175"/>
      <c r="BN1" s="1175"/>
      <c r="BO1" s="1175"/>
      <c r="BP1" s="1175"/>
      <c r="BQ1" s="1175"/>
      <c r="BR1" s="1175"/>
      <c r="BS1" s="1175"/>
      <c r="BT1" s="1175"/>
      <c r="BU1" s="1175"/>
      <c r="BV1" s="1175"/>
      <c r="BW1" s="1175"/>
      <c r="BX1" s="1175"/>
      <c r="BY1" s="1175"/>
      <c r="BZ1" s="1175"/>
      <c r="CA1" s="1175"/>
      <c r="CB1" s="1175"/>
      <c r="CC1" s="1175"/>
      <c r="CD1" s="1175"/>
      <c r="CF1" t="e">
        <f>AP1</f>
        <v>#N/A</v>
      </c>
      <c r="CG1" s="1175" t="s">
        <v>380</v>
      </c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5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5"/>
      <c r="DM1" s="1175"/>
      <c r="DN1" s="1175"/>
      <c r="DO1" s="1175"/>
      <c r="DP1" s="1175"/>
      <c r="DQ1" s="1175"/>
      <c r="DR1" s="1175"/>
      <c r="DS1" s="1175"/>
      <c r="DT1" s="1175"/>
      <c r="DV1" t="e">
        <f>AP1</f>
        <v>#N/A</v>
      </c>
      <c r="DW1" s="1175" t="s">
        <v>380</v>
      </c>
      <c r="DX1" s="1175"/>
      <c r="DY1" s="1175"/>
      <c r="DZ1" s="1175"/>
      <c r="EA1" s="1175"/>
      <c r="EB1" s="1175"/>
      <c r="EC1" s="1175"/>
      <c r="ED1" s="1175"/>
      <c r="EE1" s="1175"/>
      <c r="EF1" s="1175"/>
      <c r="EG1" s="1175"/>
      <c r="EH1" s="1175"/>
      <c r="EI1" s="1175"/>
      <c r="EJ1" s="1175"/>
      <c r="EK1" s="1175"/>
      <c r="EL1" s="1175"/>
      <c r="EM1" s="1175"/>
      <c r="EN1" s="1175"/>
      <c r="EO1" s="1175"/>
      <c r="EP1" s="1175"/>
      <c r="EQ1" s="1175"/>
      <c r="ER1" s="1175"/>
      <c r="ES1" s="1175"/>
      <c r="ET1" s="1175"/>
      <c r="EU1" s="1175"/>
      <c r="EV1" s="1175"/>
      <c r="EW1" s="1175"/>
      <c r="EX1" s="1175"/>
      <c r="EY1" s="1175"/>
      <c r="EZ1" s="1175"/>
      <c r="FA1" s="1175"/>
      <c r="FB1" s="1175"/>
      <c r="FC1" s="1175"/>
      <c r="FD1" s="1175"/>
      <c r="FE1" s="1175"/>
      <c r="FF1" s="1175"/>
      <c r="FG1" s="1175"/>
      <c r="FH1" s="1175"/>
      <c r="FI1" s="1175"/>
      <c r="FJ1" s="1175"/>
      <c r="FL1" t="e">
        <f>AP1</f>
        <v>#N/A</v>
      </c>
      <c r="FM1" s="1175" t="s">
        <v>380</v>
      </c>
      <c r="FN1" s="1175"/>
      <c r="FO1" s="1175"/>
      <c r="FP1" s="1175"/>
      <c r="FQ1" s="1175"/>
      <c r="FR1" s="1175"/>
      <c r="FS1" s="1175"/>
      <c r="FT1" s="1175"/>
      <c r="FU1" s="1175"/>
      <c r="FV1" s="1175"/>
      <c r="FW1" s="1175"/>
      <c r="FX1" s="1175"/>
      <c r="FY1" s="1175"/>
      <c r="FZ1" s="1175"/>
      <c r="GA1" s="1175"/>
      <c r="GB1" s="1175"/>
      <c r="GC1" s="1175"/>
      <c r="GD1" s="1175"/>
      <c r="GE1" s="1175"/>
      <c r="GF1" s="1175"/>
      <c r="GG1" s="1175"/>
      <c r="GH1" s="1175"/>
      <c r="GI1" s="1175"/>
      <c r="GJ1" s="1175"/>
      <c r="GK1" s="1175"/>
      <c r="GL1" s="1175"/>
      <c r="GM1" s="1175"/>
      <c r="GN1" s="1175"/>
      <c r="GO1" s="1175"/>
      <c r="GP1" s="1175"/>
      <c r="GQ1" s="1175"/>
      <c r="GR1" s="1175"/>
      <c r="GS1" s="1175"/>
      <c r="GT1" s="1175"/>
      <c r="GU1" s="1175"/>
      <c r="GV1" s="1175"/>
      <c r="GW1" s="1175"/>
      <c r="GX1" s="1175"/>
      <c r="GY1" s="1175"/>
      <c r="GZ1" s="1175"/>
      <c r="HB1" t="e">
        <f>AP1</f>
        <v>#N/A</v>
      </c>
      <c r="HC1" s="1175" t="s">
        <v>380</v>
      </c>
      <c r="HD1" s="1175"/>
      <c r="HE1" s="1175"/>
      <c r="HF1" s="1175"/>
      <c r="HG1" s="1175"/>
      <c r="HH1" s="1175"/>
      <c r="HI1" s="1175"/>
      <c r="HJ1" s="1175"/>
      <c r="HK1" s="1175"/>
      <c r="HL1" s="1175"/>
      <c r="HM1" s="1175"/>
      <c r="HN1" s="1175"/>
      <c r="HO1" s="1175"/>
      <c r="HP1" s="1175"/>
      <c r="HQ1" s="1175"/>
      <c r="HR1" s="1175"/>
      <c r="HS1" s="1175"/>
      <c r="HT1" s="1175"/>
      <c r="HU1" s="1175"/>
      <c r="HV1" s="1175"/>
      <c r="HW1" s="1175"/>
      <c r="HX1" s="1175"/>
      <c r="HY1" s="1175"/>
      <c r="HZ1" s="1175"/>
      <c r="IA1" s="1175"/>
      <c r="IB1" s="1175"/>
      <c r="IC1" s="1175"/>
      <c r="ID1" s="1175"/>
      <c r="IE1" s="1175"/>
      <c r="IF1" s="1175"/>
      <c r="IG1" s="1175"/>
      <c r="IH1" s="1175"/>
      <c r="II1" s="1175"/>
      <c r="IJ1" s="1175"/>
      <c r="IK1" s="1175"/>
      <c r="IL1" s="1175"/>
      <c r="IM1" s="1175"/>
      <c r="IN1" s="1175"/>
      <c r="IO1" s="1175"/>
      <c r="IP1" s="1175"/>
      <c r="IR1" t="e">
        <f>AP1</f>
        <v>#N/A</v>
      </c>
      <c r="IS1" s="1175" t="s">
        <v>380</v>
      </c>
      <c r="IT1" s="1175"/>
      <c r="IU1" s="1175"/>
      <c r="IV1" s="1175"/>
      <c r="IW1" s="1175"/>
      <c r="IX1" s="1175"/>
      <c r="IY1" s="1175"/>
      <c r="IZ1" s="1175"/>
      <c r="JA1" s="1175"/>
      <c r="JB1" s="1175"/>
      <c r="JC1" s="1175"/>
      <c r="JD1" s="1175"/>
      <c r="JE1" s="1175"/>
      <c r="JF1" s="1175"/>
      <c r="JG1" s="1175"/>
      <c r="JH1" s="1175"/>
      <c r="JI1" s="1175"/>
      <c r="JJ1" s="1175"/>
      <c r="JK1" s="1175"/>
      <c r="JL1" s="1175"/>
      <c r="JM1" s="1175"/>
      <c r="JN1" s="1175"/>
      <c r="JO1" s="1175"/>
      <c r="JP1" s="1175"/>
      <c r="JQ1" s="1175"/>
      <c r="JR1" s="1175"/>
      <c r="JS1" s="1175"/>
      <c r="JT1" s="1175"/>
      <c r="JU1" s="1175"/>
      <c r="JV1" s="1175"/>
      <c r="JW1" s="1175"/>
      <c r="JX1" s="1175"/>
      <c r="JY1" s="1175"/>
      <c r="JZ1" s="1175"/>
      <c r="KA1" s="1175"/>
      <c r="KB1" s="1175"/>
      <c r="KC1" s="1175"/>
      <c r="KD1" s="1175"/>
      <c r="KE1" s="1175"/>
      <c r="KF1" s="1175"/>
      <c r="KH1" t="e">
        <f>AP1</f>
        <v>#N/A</v>
      </c>
      <c r="KI1" s="1175" t="s">
        <v>380</v>
      </c>
      <c r="KJ1" s="1175"/>
      <c r="KK1" s="1175"/>
      <c r="KL1" s="1175"/>
      <c r="KM1" s="1175"/>
      <c r="KN1" s="1175"/>
      <c r="KO1" s="1175"/>
      <c r="KP1" s="1175"/>
      <c r="KQ1" s="1175"/>
      <c r="KR1" s="1175"/>
      <c r="KS1" s="1175"/>
      <c r="KT1" s="1175"/>
      <c r="KU1" s="1175"/>
      <c r="KV1" s="1175"/>
      <c r="KW1" s="1175"/>
      <c r="KX1" s="1175"/>
      <c r="KY1" s="1175"/>
      <c r="KZ1" s="1175"/>
      <c r="LA1" s="1175"/>
      <c r="LB1" s="1175"/>
      <c r="LC1" s="1175"/>
      <c r="LD1" s="1175"/>
      <c r="LE1" s="1175"/>
      <c r="LF1" s="1175"/>
      <c r="LG1" s="1175"/>
      <c r="LH1" s="1175"/>
      <c r="LI1" s="1175"/>
      <c r="LJ1" s="1175"/>
      <c r="LK1" s="1175"/>
      <c r="LL1" s="1175"/>
      <c r="LM1" s="1175"/>
      <c r="LN1" s="1175"/>
      <c r="LO1" s="1175"/>
      <c r="LP1" s="1175"/>
      <c r="LQ1" s="1175"/>
      <c r="LR1" s="1175"/>
      <c r="LS1" s="1175"/>
      <c r="LT1" s="1175"/>
      <c r="LU1" s="1175"/>
      <c r="LV1" s="1175"/>
      <c r="LX1" t="e">
        <f>AP1</f>
        <v>#N/A</v>
      </c>
      <c r="LY1" s="1175" t="s">
        <v>380</v>
      </c>
      <c r="LZ1" s="1175"/>
      <c r="MA1" s="1175"/>
      <c r="MB1" s="1175"/>
      <c r="MC1" s="1175"/>
      <c r="MD1" s="1175"/>
      <c r="ME1" s="1175"/>
      <c r="MF1" s="1175"/>
      <c r="MG1" s="1175"/>
      <c r="MH1" s="1175"/>
      <c r="MI1" s="1175"/>
      <c r="MJ1" s="1175"/>
      <c r="MK1" s="1175"/>
      <c r="ML1" s="1175"/>
      <c r="MM1" s="1175"/>
      <c r="MN1" s="1175"/>
      <c r="MO1" s="1175"/>
      <c r="MP1" s="1175"/>
      <c r="MQ1" s="1175"/>
      <c r="MR1" s="1175"/>
      <c r="MS1" s="1175"/>
      <c r="MT1" s="1175"/>
      <c r="MU1" s="1175"/>
      <c r="MV1" s="1175"/>
      <c r="MW1" s="1175"/>
      <c r="MX1" s="1175"/>
      <c r="MY1" s="1175"/>
      <c r="MZ1" s="1175"/>
      <c r="NA1" s="1175"/>
      <c r="NB1" s="1175"/>
      <c r="NC1" s="1175"/>
      <c r="ND1" s="1175"/>
      <c r="NE1" s="1175"/>
      <c r="NF1" s="1175"/>
      <c r="NG1" s="1175"/>
      <c r="NH1" s="1175"/>
      <c r="NI1" s="1175"/>
      <c r="NJ1" s="1175"/>
      <c r="NK1" s="1175"/>
      <c r="NL1" s="1175"/>
      <c r="NN1" t="e">
        <f>AP1</f>
        <v>#N/A</v>
      </c>
      <c r="NO1" s="1175" t="s">
        <v>380</v>
      </c>
      <c r="NP1" s="1175"/>
      <c r="NQ1" s="1175"/>
      <c r="NR1" s="1175"/>
      <c r="NS1" s="1175"/>
      <c r="NT1" s="1175"/>
      <c r="NU1" s="1175"/>
      <c r="NV1" s="1175"/>
      <c r="NW1" s="1175"/>
      <c r="NX1" s="1175"/>
      <c r="NY1" s="1175"/>
      <c r="NZ1" s="1175"/>
      <c r="OA1" s="1175"/>
      <c r="OB1" s="1175"/>
      <c r="OC1" s="1175"/>
      <c r="OD1" s="1175"/>
      <c r="OE1" s="1175"/>
      <c r="OF1" s="1175"/>
      <c r="OG1" s="1175"/>
      <c r="OH1" s="1175"/>
      <c r="OI1" s="1175"/>
      <c r="OJ1" s="1175"/>
      <c r="OK1" s="1175"/>
      <c r="OL1" s="1175"/>
      <c r="OM1" s="1175"/>
      <c r="ON1" s="1175"/>
      <c r="OO1" s="1175"/>
      <c r="OP1" s="1175"/>
      <c r="OQ1" s="1175"/>
      <c r="OR1" s="1175"/>
      <c r="OS1" s="1175"/>
      <c r="OT1" s="1175"/>
      <c r="OU1" s="1175"/>
      <c r="OV1" s="1175"/>
      <c r="OW1" s="1175"/>
      <c r="OX1" s="1175"/>
      <c r="OY1" s="1175"/>
      <c r="OZ1" s="1175"/>
      <c r="PA1" s="1175"/>
      <c r="PB1" s="1175"/>
      <c r="PD1" t="e">
        <f>AP1</f>
        <v>#N/A</v>
      </c>
      <c r="PE1" s="1175" t="s">
        <v>380</v>
      </c>
      <c r="PF1" s="1175"/>
      <c r="PG1" s="1175"/>
      <c r="PH1" s="1175"/>
      <c r="PI1" s="1175"/>
      <c r="PJ1" s="1175"/>
      <c r="PK1" s="1175"/>
      <c r="PL1" s="1175"/>
      <c r="PM1" s="1175"/>
      <c r="PN1" s="1175"/>
      <c r="PO1" s="1175"/>
      <c r="PP1" s="1175"/>
      <c r="PQ1" s="1175"/>
      <c r="PR1" s="1175"/>
      <c r="PS1" s="1175"/>
      <c r="PT1" s="1175"/>
      <c r="PU1" s="1175"/>
      <c r="PV1" s="1175"/>
      <c r="PW1" s="1175"/>
      <c r="PX1" s="1175"/>
      <c r="PY1" s="1175"/>
      <c r="PZ1" s="1175"/>
      <c r="QA1" s="1175"/>
      <c r="QB1" s="1175"/>
      <c r="QC1" s="1175"/>
      <c r="QD1" s="1175"/>
      <c r="QE1" s="1175"/>
      <c r="QF1" s="1175"/>
      <c r="QG1" s="1175"/>
      <c r="QH1" s="1175"/>
      <c r="QI1" s="1175"/>
      <c r="QJ1" s="1175"/>
      <c r="QK1" s="1175"/>
      <c r="QL1" s="1175"/>
      <c r="QM1" s="1175"/>
      <c r="QN1" s="1175"/>
      <c r="QO1" s="1175"/>
      <c r="QP1" s="1175"/>
      <c r="QQ1" s="1175"/>
      <c r="QR1" s="1175"/>
      <c r="QT1" t="e">
        <f>AP1</f>
        <v>#N/A</v>
      </c>
      <c r="QU1" s="1175" t="s">
        <v>380</v>
      </c>
      <c r="QV1" s="1175"/>
      <c r="QW1" s="1175"/>
      <c r="QX1" s="1175"/>
      <c r="QY1" s="1175"/>
      <c r="QZ1" s="1175"/>
      <c r="RA1" s="1175"/>
      <c r="RB1" s="1175"/>
      <c r="RC1" s="1175"/>
      <c r="RD1" s="1175"/>
      <c r="RE1" s="1175"/>
      <c r="RF1" s="1175"/>
      <c r="RG1" s="1175"/>
      <c r="RH1" s="1175"/>
      <c r="RI1" s="1175"/>
      <c r="RJ1" s="1175"/>
      <c r="RK1" s="1175"/>
      <c r="RL1" s="1175"/>
      <c r="RM1" s="1175"/>
      <c r="RN1" s="1175"/>
      <c r="RO1" s="1175"/>
      <c r="RP1" s="1175"/>
      <c r="RQ1" s="1175"/>
      <c r="RR1" s="1175"/>
      <c r="RS1" s="1175"/>
      <c r="RT1" s="1175"/>
      <c r="RU1" s="1175"/>
      <c r="RV1" s="1175"/>
      <c r="RW1" s="1175"/>
      <c r="RX1" s="1175"/>
      <c r="RY1" s="1175"/>
      <c r="RZ1" s="1175"/>
      <c r="SA1" s="1175"/>
      <c r="SB1" s="1175"/>
      <c r="SC1" s="1175"/>
      <c r="SD1" s="1175"/>
      <c r="SE1" s="1175"/>
      <c r="SF1" s="1175"/>
      <c r="SG1" s="1175"/>
      <c r="SH1" s="1175"/>
      <c r="SJ1" t="e">
        <f>AP1</f>
        <v>#N/A</v>
      </c>
      <c r="SK1" s="1175" t="s">
        <v>380</v>
      </c>
      <c r="SL1" s="1175"/>
      <c r="SM1" s="1175"/>
      <c r="SN1" s="1175"/>
      <c r="SO1" s="1175"/>
      <c r="SP1" s="1175"/>
      <c r="SQ1" s="1175"/>
      <c r="SR1" s="1175"/>
      <c r="SS1" s="1175"/>
      <c r="ST1" s="1175"/>
      <c r="SU1" s="1175"/>
      <c r="SV1" s="1175"/>
      <c r="SW1" s="1175"/>
      <c r="SX1" s="1175"/>
      <c r="SY1" s="1175"/>
      <c r="SZ1" s="1175"/>
      <c r="TA1" s="1175"/>
      <c r="TB1" s="1175"/>
      <c r="TC1" s="1175"/>
      <c r="TD1" s="1175"/>
      <c r="TE1" s="1175"/>
      <c r="TF1" s="1175"/>
      <c r="TG1" s="1175"/>
      <c r="TH1" s="1175"/>
      <c r="TI1" s="1175"/>
      <c r="TJ1" s="1175"/>
      <c r="TK1" s="1175"/>
      <c r="TL1" s="1175"/>
      <c r="TM1" s="1175"/>
      <c r="TN1" s="1175"/>
      <c r="TO1" s="1175"/>
      <c r="TP1" s="1175"/>
      <c r="TQ1" s="1175"/>
      <c r="TR1" s="1175"/>
      <c r="TS1" s="1175"/>
      <c r="TT1" s="1175"/>
      <c r="TU1" s="1175"/>
      <c r="TV1" s="1175"/>
      <c r="TW1" s="1175"/>
      <c r="TX1" s="1175"/>
      <c r="TZ1" t="e">
        <f>AP1</f>
        <v>#N/A</v>
      </c>
      <c r="UA1" s="1175" t="s">
        <v>380</v>
      </c>
      <c r="UB1" s="1175"/>
      <c r="UC1" s="1175"/>
      <c r="UD1" s="1175"/>
      <c r="UE1" s="1175"/>
      <c r="UF1" s="1175"/>
      <c r="UG1" s="1175"/>
      <c r="UH1" s="1175"/>
      <c r="UI1" s="1175"/>
      <c r="UJ1" s="1175"/>
      <c r="UK1" s="1175"/>
      <c r="UL1" s="1175"/>
      <c r="UM1" s="1175"/>
      <c r="UN1" s="1175"/>
      <c r="UO1" s="1175"/>
      <c r="UP1" s="1175"/>
      <c r="UQ1" s="1175"/>
      <c r="UR1" s="1175"/>
      <c r="US1" s="1175"/>
      <c r="UT1" s="1175"/>
      <c r="UU1" s="1175"/>
      <c r="UV1" s="1175"/>
      <c r="UW1" s="1175"/>
      <c r="UX1" s="1175"/>
      <c r="UY1" s="1175"/>
      <c r="UZ1" s="1175"/>
      <c r="VA1" s="1175"/>
      <c r="VB1" s="1175"/>
      <c r="VC1" s="1175"/>
      <c r="VD1" s="1175"/>
      <c r="VE1" s="1175"/>
      <c r="VF1" s="1175"/>
      <c r="VG1" s="1175"/>
      <c r="VH1" s="1175"/>
      <c r="VI1" s="1175"/>
      <c r="VJ1" s="1175"/>
      <c r="VK1" s="1175"/>
      <c r="VL1" s="1175"/>
      <c r="VM1" s="1175"/>
      <c r="VN1" s="1175"/>
      <c r="VP1" t="e">
        <f>AP1</f>
        <v>#N/A</v>
      </c>
      <c r="VQ1" s="1175" t="s">
        <v>380</v>
      </c>
      <c r="VR1" s="1175"/>
      <c r="VS1" s="1175"/>
      <c r="VT1" s="1175"/>
      <c r="VU1" s="1175"/>
      <c r="VV1" s="1175"/>
      <c r="VW1" s="1175"/>
      <c r="VX1" s="1175"/>
      <c r="VY1" s="1175"/>
      <c r="VZ1" s="1175"/>
      <c r="WA1" s="1175"/>
      <c r="WB1" s="1175"/>
      <c r="WC1" s="1175"/>
      <c r="WD1" s="1175"/>
      <c r="WE1" s="1175"/>
      <c r="WF1" s="1175"/>
      <c r="WG1" s="1175"/>
      <c r="WH1" s="1175"/>
      <c r="WI1" s="1175"/>
      <c r="WJ1" s="1175"/>
      <c r="WK1" s="1175"/>
      <c r="WL1" s="1175"/>
      <c r="WM1" s="1175"/>
      <c r="WN1" s="1175"/>
      <c r="WO1" s="1175"/>
      <c r="WP1" s="1175"/>
      <c r="WQ1" s="1175"/>
      <c r="WR1" s="1175"/>
      <c r="WS1" s="1175"/>
      <c r="WT1" s="1175"/>
      <c r="WU1" s="1175"/>
      <c r="WV1" s="1175"/>
      <c r="WW1" s="1175"/>
      <c r="WX1" s="1175"/>
      <c r="WY1" s="1175"/>
      <c r="WZ1" s="1175"/>
      <c r="XA1" s="1175"/>
      <c r="XB1" s="1175"/>
      <c r="XC1" s="1175"/>
      <c r="XD1" s="1175"/>
      <c r="XF1" t="e">
        <f>AP1</f>
        <v>#N/A</v>
      </c>
      <c r="XG1" s="1175" t="s">
        <v>380</v>
      </c>
      <c r="XH1" s="1175"/>
      <c r="XI1" s="1175"/>
      <c r="XJ1" s="1175"/>
      <c r="XK1" s="1175"/>
      <c r="XL1" s="1175"/>
      <c r="XM1" s="1175"/>
      <c r="XN1" s="1175"/>
      <c r="XO1" s="1175"/>
      <c r="XP1" s="1175"/>
      <c r="XQ1" s="1175"/>
      <c r="XR1" s="1175"/>
      <c r="XS1" s="1175"/>
      <c r="XT1" s="1175"/>
      <c r="XU1" s="1175"/>
      <c r="XV1" s="1175"/>
      <c r="XW1" s="1175"/>
      <c r="XX1" s="1175"/>
      <c r="XY1" s="1175"/>
      <c r="XZ1" s="1175"/>
      <c r="YA1" s="1175"/>
      <c r="YB1" s="1175"/>
      <c r="YC1" s="1175"/>
      <c r="YD1" s="1175"/>
      <c r="YE1" s="1175"/>
      <c r="YF1" s="1175"/>
      <c r="YG1" s="1175"/>
      <c r="YH1" s="1175"/>
      <c r="YI1" s="1175"/>
      <c r="YJ1" s="1175"/>
      <c r="YK1" s="1175"/>
      <c r="YL1" s="1175"/>
      <c r="YM1" s="1175"/>
      <c r="YN1" s="1175"/>
      <c r="YO1" s="1175"/>
      <c r="YP1" s="1175"/>
      <c r="YQ1" s="1175"/>
      <c r="YR1" s="1175"/>
      <c r="YS1" s="1175"/>
      <c r="YT1" s="1175"/>
      <c r="YV1" t="e">
        <f>AP1</f>
        <v>#N/A</v>
      </c>
      <c r="YW1" s="1175" t="s">
        <v>380</v>
      </c>
      <c r="YX1" s="1175"/>
      <c r="YY1" s="1175"/>
      <c r="YZ1" s="1175"/>
      <c r="ZA1" s="1175"/>
      <c r="ZB1" s="1175"/>
      <c r="ZC1" s="1175"/>
      <c r="ZD1" s="1175"/>
      <c r="ZE1" s="1175"/>
      <c r="ZF1" s="1175"/>
      <c r="ZG1" s="1175"/>
      <c r="ZH1" s="1175"/>
      <c r="ZI1" s="1175"/>
      <c r="ZJ1" s="1175"/>
      <c r="ZK1" s="1175"/>
      <c r="ZL1" s="1175"/>
      <c r="ZM1" s="1175"/>
      <c r="ZN1" s="1175"/>
      <c r="ZO1" s="1175"/>
      <c r="ZP1" s="1175"/>
      <c r="ZQ1" s="1175"/>
      <c r="ZR1" s="1175"/>
      <c r="ZS1" s="1175"/>
      <c r="ZT1" s="1175"/>
      <c r="ZU1" s="1175"/>
      <c r="ZV1" s="1175"/>
      <c r="ZW1" s="1175"/>
      <c r="ZX1" s="1175"/>
      <c r="ZY1" s="1175"/>
      <c r="ZZ1" s="1175"/>
      <c r="AAA1" s="1175"/>
      <c r="AAB1" s="1175"/>
      <c r="AAC1" s="1175"/>
      <c r="AAD1" s="1175"/>
      <c r="AAE1" s="1175"/>
      <c r="AAF1" s="1175"/>
      <c r="AAG1" s="1175"/>
      <c r="AAH1" s="1175"/>
      <c r="AAI1" s="1175"/>
      <c r="AAJ1" s="1175"/>
      <c r="AAL1" t="e">
        <f>AP1</f>
        <v>#N/A</v>
      </c>
      <c r="AAM1" s="1175" t="s">
        <v>380</v>
      </c>
      <c r="AAN1" s="1175"/>
      <c r="AAO1" s="1175"/>
      <c r="AAP1" s="1175"/>
      <c r="AAQ1" s="1175"/>
      <c r="AAR1" s="1175"/>
      <c r="AAS1" s="1175"/>
      <c r="AAT1" s="1175"/>
      <c r="AAU1" s="1175"/>
      <c r="AAV1" s="1175"/>
      <c r="AAW1" s="1175"/>
      <c r="AAX1" s="1175"/>
      <c r="AAY1" s="1175"/>
      <c r="AAZ1" s="1175"/>
      <c r="ABA1" s="1175"/>
      <c r="ABB1" s="1175"/>
      <c r="ABC1" s="1175"/>
      <c r="ABD1" s="1175"/>
      <c r="ABE1" s="1175"/>
      <c r="ABF1" s="1175"/>
      <c r="ABG1" s="1175"/>
      <c r="ABH1" s="1175"/>
      <c r="ABI1" s="1175"/>
      <c r="ABJ1" s="1175"/>
      <c r="ABK1" s="1175"/>
      <c r="ABL1" s="1175"/>
      <c r="ABM1" s="1175"/>
      <c r="ABN1" s="1175"/>
      <c r="ABO1" s="1175"/>
      <c r="ABP1" s="1175"/>
      <c r="ABQ1" s="1175"/>
      <c r="ABR1" s="1175"/>
      <c r="ABS1" s="1175"/>
      <c r="ABT1" s="1175"/>
      <c r="ABU1" s="1175"/>
      <c r="ABV1" s="1175"/>
      <c r="ABW1" s="1175"/>
      <c r="ABX1" s="1175"/>
      <c r="ABY1" s="1175"/>
      <c r="ABZ1" s="1175"/>
      <c r="ACB1" t="e">
        <f>AP1</f>
        <v>#N/A</v>
      </c>
      <c r="ACC1" s="1175" t="s">
        <v>380</v>
      </c>
      <c r="ACD1" s="1175"/>
      <c r="ACE1" s="1175"/>
      <c r="ACF1" s="1175"/>
      <c r="ACG1" s="1175"/>
      <c r="ACH1" s="1175"/>
      <c r="ACI1" s="1175"/>
      <c r="ACJ1" s="1175"/>
      <c r="ACK1" s="1175"/>
      <c r="ACL1" s="1175"/>
      <c r="ACM1" s="1175"/>
      <c r="ACN1" s="1175"/>
      <c r="ACO1" s="1175"/>
      <c r="ACP1" s="1175"/>
      <c r="ACQ1" s="1175"/>
      <c r="ACR1" s="1175"/>
      <c r="ACS1" s="1175"/>
      <c r="ACT1" s="1175"/>
      <c r="ACU1" s="1175"/>
      <c r="ACV1" s="1175"/>
      <c r="ACW1" s="1175"/>
      <c r="ACX1" s="1175"/>
      <c r="ACY1" s="1175"/>
      <c r="ACZ1" s="1175"/>
      <c r="ADA1" s="1175"/>
      <c r="ADB1" s="1175"/>
      <c r="ADC1" s="1175"/>
      <c r="ADD1" s="1175"/>
      <c r="ADE1" s="1175"/>
      <c r="ADF1" s="1175"/>
      <c r="ADG1" s="1175"/>
      <c r="ADH1" s="1175"/>
      <c r="ADI1" s="1175"/>
      <c r="ADJ1" s="1175"/>
      <c r="ADK1" s="1175"/>
      <c r="ADL1" s="1175"/>
      <c r="ADM1" s="1175"/>
      <c r="ADN1" s="1175"/>
      <c r="ADO1" s="1175"/>
      <c r="ADP1" s="1175"/>
      <c r="ADR1" t="e">
        <f>AP1</f>
        <v>#N/A</v>
      </c>
      <c r="ADS1" s="1175" t="s">
        <v>380</v>
      </c>
      <c r="ADT1" s="1175"/>
      <c r="ADU1" s="1175"/>
      <c r="ADV1" s="1175"/>
      <c r="ADW1" s="1175"/>
      <c r="ADX1" s="1175"/>
      <c r="ADY1" s="1175"/>
      <c r="ADZ1" s="1175"/>
      <c r="AEA1" s="1175"/>
      <c r="AEB1" s="1175"/>
      <c r="AEC1" s="1175"/>
      <c r="AED1" s="1175"/>
      <c r="AEE1" s="1175"/>
      <c r="AEF1" s="1175"/>
      <c r="AEG1" s="1175"/>
      <c r="AEH1" s="1175"/>
      <c r="AEI1" s="1175"/>
      <c r="AEJ1" s="1175"/>
      <c r="AEK1" s="1175"/>
      <c r="AEL1" s="1175"/>
      <c r="AEM1" s="1175"/>
      <c r="AEN1" s="1175"/>
      <c r="AEO1" s="1175"/>
      <c r="AEP1" s="1175"/>
      <c r="AEQ1" s="1175"/>
      <c r="AER1" s="1175"/>
      <c r="AES1" s="1175"/>
      <c r="AET1" s="1175"/>
      <c r="AEU1" s="1175"/>
      <c r="AEV1" s="1175"/>
      <c r="AEW1" s="1175"/>
      <c r="AEX1" s="1175"/>
      <c r="AEY1" s="1175"/>
      <c r="AEZ1" s="1175"/>
      <c r="AFA1" s="1175"/>
      <c r="AFB1" s="1175"/>
      <c r="AFC1" s="1175"/>
      <c r="AFD1" s="1175"/>
      <c r="AFE1" s="1175"/>
      <c r="AFF1" s="1175"/>
      <c r="AFH1" t="e">
        <f>AP1</f>
        <v>#N/A</v>
      </c>
      <c r="AFI1" s="1175" t="s">
        <v>380</v>
      </c>
      <c r="AFJ1" s="1175"/>
      <c r="AFK1" s="1175"/>
      <c r="AFL1" s="1175"/>
      <c r="AFM1" s="1175"/>
      <c r="AFN1" s="1175"/>
      <c r="AFO1" s="1175"/>
      <c r="AFP1" s="1175"/>
      <c r="AFQ1" s="1175"/>
      <c r="AFR1" s="1175"/>
      <c r="AFS1" s="1175"/>
      <c r="AFT1" s="1175"/>
      <c r="AFU1" s="1175"/>
      <c r="AFV1" s="1175"/>
      <c r="AFW1" s="1175"/>
      <c r="AFX1" s="1175"/>
      <c r="AFY1" s="1175"/>
      <c r="AFZ1" s="1175"/>
      <c r="AGA1" s="1175"/>
      <c r="AGB1" s="1175"/>
      <c r="AGC1" s="1175"/>
      <c r="AGD1" s="1175"/>
      <c r="AGE1" s="1175"/>
      <c r="AGF1" s="1175"/>
      <c r="AGG1" s="1175"/>
      <c r="AGH1" s="1175"/>
      <c r="AGI1" s="1175"/>
      <c r="AGJ1" s="1175"/>
      <c r="AGK1" s="1175"/>
      <c r="AGL1" s="1175"/>
      <c r="AGM1" s="1175"/>
      <c r="AGN1" s="1175"/>
      <c r="AGO1" s="1175"/>
      <c r="AGP1" s="1175"/>
      <c r="AGQ1" s="1175"/>
      <c r="AGR1" s="1175"/>
      <c r="AGS1" s="1175"/>
      <c r="AGT1" s="1175"/>
      <c r="AGU1" s="1175"/>
      <c r="AGV1" s="1175"/>
      <c r="AGX1" t="e">
        <f>AP1</f>
        <v>#N/A</v>
      </c>
      <c r="AGY1" s="1175" t="s">
        <v>380</v>
      </c>
      <c r="AGZ1" s="1175"/>
      <c r="AHA1" s="1175"/>
      <c r="AHB1" s="1175"/>
      <c r="AHC1" s="1175"/>
      <c r="AHD1" s="1175"/>
      <c r="AHE1" s="1175"/>
      <c r="AHF1" s="1175"/>
      <c r="AHG1" s="1175"/>
      <c r="AHH1" s="1175"/>
      <c r="AHI1" s="1175"/>
      <c r="AHJ1" s="1175"/>
      <c r="AHK1" s="1175"/>
      <c r="AHL1" s="1175"/>
      <c r="AHM1" s="1175"/>
      <c r="AHN1" s="1175"/>
      <c r="AHO1" s="1175"/>
      <c r="AHP1" s="1175"/>
      <c r="AHQ1" s="1175"/>
      <c r="AHR1" s="1175"/>
      <c r="AHS1" s="1175"/>
      <c r="AHT1" s="1175"/>
      <c r="AHU1" s="1175"/>
      <c r="AHV1" s="1175"/>
      <c r="AHW1" s="1175"/>
      <c r="AHX1" s="1175"/>
      <c r="AHY1" s="1175"/>
      <c r="AHZ1" s="1175"/>
      <c r="AIA1" s="1175"/>
      <c r="AIB1" s="1175"/>
      <c r="AIC1" s="1175"/>
      <c r="AID1" s="1175"/>
      <c r="AIE1" s="1175"/>
      <c r="AIF1" s="1175"/>
      <c r="AIG1" s="1175"/>
      <c r="AIH1" s="1175"/>
      <c r="AII1" s="1175"/>
      <c r="AIJ1" s="1175"/>
      <c r="AIK1" s="1175"/>
      <c r="AIL1" s="1175"/>
      <c r="AIN1" t="e">
        <f>AP1</f>
        <v>#N/A</v>
      </c>
      <c r="AIO1" s="1175" t="s">
        <v>380</v>
      </c>
      <c r="AIP1" s="1175"/>
      <c r="AIQ1" s="1175"/>
      <c r="AIR1" s="1175"/>
      <c r="AIS1" s="1175"/>
      <c r="AIT1" s="1175"/>
      <c r="AIU1" s="1175"/>
      <c r="AIV1" s="1175"/>
      <c r="AIW1" s="1175"/>
      <c r="AIX1" s="1175"/>
      <c r="AIY1" s="1175"/>
      <c r="AIZ1" s="1175"/>
      <c r="AJA1" s="1175"/>
      <c r="AJB1" s="1175"/>
      <c r="AJC1" s="1175"/>
      <c r="AJD1" s="1175"/>
      <c r="AJE1" s="1175"/>
      <c r="AJF1" s="1175"/>
      <c r="AJG1" s="1175"/>
      <c r="AJH1" s="1175"/>
      <c r="AJI1" s="1175"/>
      <c r="AJJ1" s="1175"/>
      <c r="AJK1" s="1175"/>
      <c r="AJL1" s="1175"/>
      <c r="AJM1" s="1175"/>
      <c r="AJN1" s="1175"/>
      <c r="AJO1" s="1175"/>
      <c r="AJP1" s="1175"/>
      <c r="AJQ1" s="1175"/>
      <c r="AJR1" s="1175"/>
      <c r="AJS1" s="1175"/>
      <c r="AJT1" s="1175"/>
      <c r="AJU1" s="1175"/>
      <c r="AJV1" s="1175"/>
      <c r="AJW1" s="1175"/>
      <c r="AJX1" s="1175"/>
      <c r="AJY1" s="1175"/>
      <c r="AJZ1" s="1175"/>
      <c r="AKA1" s="1175"/>
      <c r="AKB1" s="1175"/>
      <c r="AKD1" t="e">
        <f>AP1</f>
        <v>#N/A</v>
      </c>
      <c r="AKE1" s="1175" t="s">
        <v>380</v>
      </c>
      <c r="AKF1" s="1175"/>
      <c r="AKG1" s="1175"/>
      <c r="AKH1" s="1175"/>
      <c r="AKI1" s="1175"/>
      <c r="AKJ1" s="1175"/>
      <c r="AKK1" s="1175"/>
      <c r="AKL1" s="1175"/>
      <c r="AKM1" s="1175"/>
      <c r="AKN1" s="1175"/>
      <c r="AKO1" s="1175"/>
      <c r="AKP1" s="1175"/>
      <c r="AKQ1" s="1175"/>
      <c r="AKR1" s="1175"/>
      <c r="AKS1" s="1175"/>
      <c r="AKT1" s="1175"/>
      <c r="AKU1" s="1175"/>
      <c r="AKV1" s="1175"/>
      <c r="AKW1" s="1175"/>
      <c r="AKX1" s="1175"/>
      <c r="AKY1" s="1175"/>
      <c r="AKZ1" s="1175"/>
      <c r="ALA1" s="1175"/>
      <c r="ALB1" s="1175"/>
      <c r="ALC1" s="1175"/>
      <c r="ALD1" s="1175"/>
      <c r="ALE1" s="1175"/>
      <c r="ALF1" s="1175"/>
      <c r="ALG1" s="1175"/>
      <c r="ALH1" s="1175"/>
      <c r="ALI1" s="1175"/>
      <c r="ALJ1" s="1175"/>
      <c r="ALK1" s="1175"/>
      <c r="ALL1" s="1175"/>
      <c r="ALM1" s="1175"/>
      <c r="ALN1" s="1175"/>
      <c r="ALO1" s="1175"/>
      <c r="ALP1" s="1175"/>
      <c r="ALQ1" s="1175"/>
      <c r="ALR1" s="1175"/>
      <c r="ALT1" t="e">
        <f>AP1</f>
        <v>#N/A</v>
      </c>
      <c r="ALU1" s="1175" t="s">
        <v>380</v>
      </c>
      <c r="ALV1" s="1175"/>
      <c r="ALW1" s="1175"/>
      <c r="ALX1" s="1175"/>
      <c r="ALY1" s="1175"/>
      <c r="ALZ1" s="1175"/>
      <c r="AMA1" s="1175"/>
      <c r="AMB1" s="1175"/>
      <c r="AMC1" s="1175"/>
      <c r="AMD1" s="1175"/>
      <c r="AME1" s="1175"/>
      <c r="AMF1" s="1175"/>
      <c r="AMG1" s="1175"/>
      <c r="AMH1" s="1175"/>
      <c r="AMI1" s="1175"/>
      <c r="AMJ1" s="1175"/>
      <c r="AMK1" s="1175"/>
      <c r="AML1" s="1175"/>
      <c r="AMM1" s="1175"/>
      <c r="AMN1" s="1175"/>
      <c r="AMO1" s="1175"/>
      <c r="AMP1" s="1175"/>
      <c r="AMQ1" s="1175"/>
      <c r="AMR1" s="1175"/>
      <c r="AMS1" s="1175"/>
      <c r="AMT1" s="1175"/>
      <c r="AMU1" s="1175"/>
      <c r="AMV1" s="1175"/>
      <c r="AMW1" s="1175"/>
      <c r="AMX1" s="1175"/>
      <c r="AMY1" s="1175"/>
      <c r="AMZ1" s="1175"/>
      <c r="ANA1" s="1175"/>
      <c r="ANB1" s="1175"/>
      <c r="ANC1" s="1175"/>
      <c r="AND1" s="1175"/>
      <c r="ANE1" s="1175"/>
      <c r="ANF1" s="1175"/>
      <c r="ANG1" s="1175"/>
      <c r="ANH1" s="1175"/>
      <c r="ANJ1" t="e">
        <f>AP1</f>
        <v>#N/A</v>
      </c>
      <c r="ANK1" s="1175" t="s">
        <v>380</v>
      </c>
      <c r="ANL1" s="1175"/>
      <c r="ANM1" s="1175"/>
      <c r="ANN1" s="1175"/>
      <c r="ANO1" s="1175"/>
      <c r="ANP1" s="1175"/>
      <c r="ANQ1" s="1175"/>
      <c r="ANR1" s="1175"/>
      <c r="ANS1" s="1175"/>
      <c r="ANT1" s="1175"/>
      <c r="ANU1" s="1175"/>
      <c r="ANV1" s="1175"/>
      <c r="ANW1" s="1175"/>
      <c r="ANX1" s="1175"/>
      <c r="ANY1" s="1175"/>
      <c r="ANZ1" s="1175"/>
      <c r="AOA1" s="1175"/>
      <c r="AOB1" s="1175"/>
      <c r="AOC1" s="1175"/>
      <c r="AOD1" s="1175"/>
      <c r="AOE1" s="1175"/>
      <c r="AOF1" s="1175"/>
      <c r="AOG1" s="1175"/>
      <c r="AOH1" s="1175"/>
      <c r="AOI1" s="1175"/>
      <c r="AOJ1" s="1175"/>
      <c r="AOK1" s="1175"/>
      <c r="AOL1" s="1175"/>
      <c r="AOM1" s="1175"/>
      <c r="AON1" s="1175"/>
      <c r="AOO1" s="1175"/>
      <c r="AOP1" s="1175"/>
      <c r="AOQ1" s="1175"/>
      <c r="AOR1" s="1175"/>
      <c r="AOS1" s="1175"/>
      <c r="AOT1" s="1175"/>
      <c r="AOU1" s="1175"/>
      <c r="AOV1" s="1175"/>
      <c r="AOW1" s="1175"/>
      <c r="AOX1" s="1175"/>
      <c r="AOZ1" t="e">
        <f>AP1</f>
        <v>#N/A</v>
      </c>
      <c r="APA1" s="1175" t="s">
        <v>380</v>
      </c>
      <c r="APB1" s="1175"/>
      <c r="APC1" s="1175"/>
      <c r="APD1" s="1175"/>
      <c r="APE1" s="1175"/>
      <c r="APF1" s="1175"/>
      <c r="APG1" s="1175"/>
      <c r="APH1" s="1175"/>
      <c r="API1" s="1175"/>
      <c r="APJ1" s="1175"/>
      <c r="APK1" s="1175"/>
      <c r="APL1" s="1175"/>
      <c r="APM1" s="1175"/>
      <c r="APN1" s="1175"/>
      <c r="APO1" s="1175"/>
      <c r="APP1" s="1175"/>
      <c r="APQ1" s="1175"/>
      <c r="APR1" s="1175"/>
      <c r="APS1" s="1175"/>
      <c r="APT1" s="1175"/>
      <c r="APU1" s="1175"/>
      <c r="APV1" s="1175"/>
      <c r="APW1" s="1175"/>
      <c r="APX1" s="1175"/>
      <c r="APY1" s="1175"/>
      <c r="APZ1" s="1175"/>
      <c r="AQA1" s="1175"/>
      <c r="AQB1" s="1175"/>
      <c r="AQC1" s="1175"/>
      <c r="AQD1" s="1175"/>
      <c r="AQE1" s="1175"/>
      <c r="AQF1" s="1175"/>
      <c r="AQG1" s="1175"/>
      <c r="AQH1" s="1175"/>
      <c r="AQI1" s="1175"/>
      <c r="AQJ1" s="1175"/>
      <c r="AQK1" s="1175"/>
      <c r="AQL1" s="1175"/>
      <c r="AQM1" s="1175"/>
      <c r="AQN1" s="1175"/>
      <c r="AQP1" t="e">
        <f>AP1</f>
        <v>#N/A</v>
      </c>
      <c r="AQQ1" s="1175" t="s">
        <v>380</v>
      </c>
      <c r="AQR1" s="1175"/>
      <c r="AQS1" s="1175"/>
      <c r="AQT1" s="1175"/>
      <c r="AQU1" s="1175"/>
      <c r="AQV1" s="1175"/>
      <c r="AQW1" s="1175"/>
      <c r="AQX1" s="1175"/>
      <c r="AQY1" s="1175"/>
      <c r="AQZ1" s="1175"/>
      <c r="ARA1" s="1175"/>
      <c r="ARB1" s="1175"/>
      <c r="ARC1" s="1175"/>
      <c r="ARD1" s="1175"/>
      <c r="ARE1" s="1175"/>
      <c r="ARF1" s="1175"/>
      <c r="ARG1" s="1175"/>
      <c r="ARH1" s="1175"/>
      <c r="ARI1" s="1175"/>
      <c r="ARJ1" s="1175"/>
      <c r="ARK1" s="1175"/>
      <c r="ARL1" s="1175"/>
      <c r="ARM1" s="1175"/>
      <c r="ARN1" s="1175"/>
      <c r="ARO1" s="1175"/>
      <c r="ARP1" s="1175"/>
      <c r="ARQ1" s="1175"/>
      <c r="ARR1" s="1175"/>
      <c r="ARS1" s="1175"/>
      <c r="ART1" s="1175"/>
      <c r="ARU1" s="1175"/>
      <c r="ARV1" s="1175"/>
      <c r="ARW1" s="1175"/>
      <c r="ARX1" s="1175"/>
      <c r="ARY1" s="1175"/>
      <c r="ARZ1" s="1175"/>
      <c r="ASA1" s="1175"/>
      <c r="ASB1" s="1175"/>
      <c r="ASC1" s="1175"/>
      <c r="ASD1" s="1175"/>
      <c r="ASF1" t="e">
        <f>AP1</f>
        <v>#N/A</v>
      </c>
      <c r="ASG1" s="1175" t="s">
        <v>380</v>
      </c>
      <c r="ASH1" s="1175"/>
      <c r="ASI1" s="1175"/>
      <c r="ASJ1" s="1175"/>
      <c r="ASK1" s="1175"/>
      <c r="ASL1" s="1175"/>
      <c r="ASM1" s="1175"/>
      <c r="ASN1" s="1175"/>
      <c r="ASO1" s="1175"/>
      <c r="ASP1" s="1175"/>
      <c r="ASQ1" s="1175"/>
      <c r="ASR1" s="1175"/>
      <c r="ASS1" s="1175"/>
      <c r="AST1" s="1175"/>
      <c r="ASU1" s="1175"/>
      <c r="ASV1" s="1175"/>
      <c r="ASW1" s="1175"/>
      <c r="ASX1" s="1175"/>
      <c r="ASY1" s="1175"/>
      <c r="ASZ1" s="1175"/>
      <c r="ATA1" s="1175"/>
      <c r="ATB1" s="1175"/>
      <c r="ATC1" s="1175"/>
      <c r="ATD1" s="1175"/>
      <c r="ATE1" s="1175"/>
      <c r="ATF1" s="1175"/>
      <c r="ATG1" s="1175"/>
      <c r="ATH1" s="1175"/>
      <c r="ATI1" s="1175"/>
      <c r="ATJ1" s="1175"/>
      <c r="ATK1" s="1175"/>
      <c r="ATL1" s="1175"/>
      <c r="ATM1" s="1175"/>
      <c r="ATN1" s="1175"/>
      <c r="ATO1" s="1175"/>
      <c r="ATP1" s="1175"/>
      <c r="ATQ1" s="1175"/>
      <c r="ATR1" s="1175"/>
      <c r="ATS1" s="1175"/>
      <c r="ATT1" s="1175"/>
      <c r="ATV1" t="e">
        <f>AP1</f>
        <v>#N/A</v>
      </c>
      <c r="ATW1" s="1175" t="s">
        <v>380</v>
      </c>
      <c r="ATX1" s="1175"/>
      <c r="ATY1" s="1175"/>
      <c r="ATZ1" s="1175"/>
      <c r="AUA1" s="1175"/>
      <c r="AUB1" s="1175"/>
      <c r="AUC1" s="1175"/>
      <c r="AUD1" s="1175"/>
      <c r="AUE1" s="1175"/>
      <c r="AUF1" s="1175"/>
      <c r="AUG1" s="1175"/>
      <c r="AUH1" s="1175"/>
      <c r="AUI1" s="1175"/>
      <c r="AUJ1" s="1175"/>
      <c r="AUK1" s="1175"/>
      <c r="AUL1" s="1175"/>
      <c r="AUM1" s="1175"/>
      <c r="AUN1" s="1175"/>
      <c r="AUO1" s="1175"/>
      <c r="AUP1" s="1175"/>
      <c r="AUQ1" s="1175"/>
      <c r="AUR1" s="1175"/>
      <c r="AUS1" s="1175"/>
      <c r="AUT1" s="1175"/>
      <c r="AUU1" s="1175"/>
      <c r="AUV1" s="1175"/>
      <c r="AUW1" s="1175"/>
      <c r="AUX1" s="1175"/>
      <c r="AUY1" s="1175"/>
      <c r="AUZ1" s="1175"/>
      <c r="AVA1" s="1175"/>
      <c r="AVB1" s="1175"/>
      <c r="AVC1" s="1175"/>
      <c r="AVD1" s="1175"/>
      <c r="AVE1" s="1175"/>
      <c r="AVF1" s="1175"/>
      <c r="AVG1" s="1175"/>
      <c r="AVH1" s="1175"/>
      <c r="AVI1" s="1175"/>
      <c r="AVJ1" s="1175"/>
      <c r="AVL1" t="e">
        <f>AP1</f>
        <v>#N/A</v>
      </c>
      <c r="AVM1" s="1175" t="s">
        <v>380</v>
      </c>
      <c r="AVN1" s="1175"/>
      <c r="AVO1" s="1175"/>
      <c r="AVP1" s="1175"/>
      <c r="AVQ1" s="1175"/>
      <c r="AVR1" s="1175"/>
      <c r="AVS1" s="1175"/>
      <c r="AVT1" s="1175"/>
      <c r="AVU1" s="1175"/>
      <c r="AVV1" s="1175"/>
      <c r="AVW1" s="1175"/>
      <c r="AVX1" s="1175"/>
      <c r="AVY1" s="1175"/>
      <c r="AVZ1" s="1175"/>
      <c r="AWA1" s="1175"/>
      <c r="AWB1" s="1175"/>
      <c r="AWC1" s="1175"/>
      <c r="AWD1" s="1175"/>
      <c r="AWE1" s="1175"/>
      <c r="AWF1" s="1175"/>
      <c r="AWG1" s="1175"/>
      <c r="AWH1" s="1175"/>
      <c r="AWI1" s="1175"/>
      <c r="AWJ1" s="1175"/>
      <c r="AWK1" s="1175"/>
      <c r="AWL1" s="1175"/>
      <c r="AWM1" s="1175"/>
      <c r="AWN1" s="1175"/>
      <c r="AWO1" s="1175"/>
      <c r="AWP1" s="1175"/>
      <c r="AWQ1" s="1175"/>
      <c r="AWR1" s="1175"/>
      <c r="AWS1" s="1175"/>
      <c r="AWT1" s="1175"/>
      <c r="AWU1" s="1175"/>
      <c r="AWV1" s="1175"/>
      <c r="AWW1" s="1175"/>
      <c r="AWX1" s="1175"/>
      <c r="AWY1" s="1175"/>
      <c r="AWZ1" s="1175"/>
      <c r="AXB1" t="e">
        <f>AP1</f>
        <v>#N/A</v>
      </c>
      <c r="AXC1" s="1175" t="s">
        <v>380</v>
      </c>
      <c r="AXD1" s="1175"/>
      <c r="AXE1" s="1175"/>
      <c r="AXF1" s="1175"/>
      <c r="AXG1" s="1175"/>
      <c r="AXH1" s="1175"/>
      <c r="AXI1" s="1175"/>
      <c r="AXJ1" s="1175"/>
      <c r="AXK1" s="1175"/>
      <c r="AXL1" s="1175"/>
      <c r="AXM1" s="1175"/>
      <c r="AXN1" s="1175"/>
      <c r="AXO1" s="1175"/>
      <c r="AXP1" s="1175"/>
      <c r="AXQ1" s="1175"/>
      <c r="AXR1" s="1175"/>
      <c r="AXS1" s="1175"/>
      <c r="AXT1" s="1175"/>
      <c r="AXU1" s="1175"/>
      <c r="AXV1" s="1175"/>
      <c r="AXW1" s="1175"/>
      <c r="AXX1" s="1175"/>
      <c r="AXY1" s="1175"/>
      <c r="AXZ1" s="1175"/>
      <c r="AYA1" s="1175"/>
      <c r="AYB1" s="1175"/>
      <c r="AYC1" s="1175"/>
      <c r="AYD1" s="1175"/>
      <c r="AYE1" s="1175"/>
      <c r="AYF1" s="1175"/>
      <c r="AYG1" s="1175"/>
      <c r="AYH1" s="1175"/>
      <c r="AYI1" s="1175"/>
      <c r="AYJ1" s="1175"/>
      <c r="AYK1" s="1175"/>
      <c r="AYL1" s="1175"/>
      <c r="AYM1" s="1175"/>
      <c r="AYN1" s="1175"/>
      <c r="AYO1" s="1175"/>
      <c r="AYP1" s="1175"/>
      <c r="AYR1" t="e">
        <f>AP1</f>
        <v>#N/A</v>
      </c>
      <c r="AYS1" s="1175" t="s">
        <v>380</v>
      </c>
      <c r="AYT1" s="1175"/>
      <c r="AYU1" s="1175"/>
      <c r="AYV1" s="1175"/>
      <c r="AYW1" s="1175"/>
      <c r="AYX1" s="1175"/>
      <c r="AYY1" s="1175"/>
      <c r="AYZ1" s="1175"/>
      <c r="AZA1" s="1175"/>
      <c r="AZB1" s="1175"/>
      <c r="AZC1" s="1175"/>
      <c r="AZD1" s="1175"/>
      <c r="AZE1" s="1175"/>
      <c r="AZF1" s="1175"/>
      <c r="AZG1" s="1175"/>
      <c r="AZH1" s="1175"/>
      <c r="AZI1" s="1175"/>
      <c r="AZJ1" s="1175"/>
      <c r="AZK1" s="1175"/>
      <c r="AZL1" s="1175"/>
      <c r="AZM1" s="1175"/>
      <c r="AZN1" s="1175"/>
      <c r="AZO1" s="1175"/>
      <c r="AZP1" s="1175"/>
      <c r="AZQ1" s="1175"/>
      <c r="AZR1" s="1175"/>
      <c r="AZS1" s="1175"/>
      <c r="AZT1" s="1175"/>
      <c r="AZU1" s="1175"/>
      <c r="AZV1" s="1175"/>
      <c r="AZW1" s="1175"/>
      <c r="AZX1" s="1175"/>
      <c r="AZY1" s="1175"/>
      <c r="AZZ1" s="1175"/>
      <c r="BAA1" s="1175"/>
      <c r="BAB1" s="1175"/>
      <c r="BAC1" s="1175"/>
      <c r="BAD1" s="1175"/>
      <c r="BAE1" s="1175"/>
      <c r="BAF1" s="1175"/>
      <c r="BAH1" t="e">
        <f>AP1</f>
        <v>#N/A</v>
      </c>
      <c r="BAI1" s="1175" t="s">
        <v>380</v>
      </c>
      <c r="BAJ1" s="1175"/>
      <c r="BAK1" s="1175"/>
      <c r="BAL1" s="1175"/>
      <c r="BAM1" s="1175"/>
      <c r="BAN1" s="1175"/>
      <c r="BAO1" s="1175"/>
      <c r="BAP1" s="1175"/>
      <c r="BAQ1" s="1175"/>
      <c r="BAR1" s="1175"/>
      <c r="BAS1" s="1175"/>
      <c r="BAT1" s="1175"/>
      <c r="BAU1" s="1175"/>
      <c r="BAV1" s="1175"/>
      <c r="BAW1" s="1175"/>
      <c r="BAX1" s="1175"/>
      <c r="BAY1" s="1175"/>
      <c r="BAZ1" s="1175"/>
      <c r="BBA1" s="1175"/>
      <c r="BBB1" s="1175"/>
      <c r="BBC1" s="1175"/>
      <c r="BBD1" s="1175"/>
      <c r="BBE1" s="1175"/>
      <c r="BBF1" s="1175"/>
      <c r="BBG1" s="1175"/>
      <c r="BBH1" s="1175"/>
      <c r="BBI1" s="1175"/>
      <c r="BBJ1" s="1175"/>
      <c r="BBK1" s="1175"/>
      <c r="BBL1" s="1175"/>
      <c r="BBM1" s="1175"/>
      <c r="BBN1" s="1175"/>
      <c r="BBO1" s="1175"/>
      <c r="BBP1" s="1175"/>
      <c r="BBQ1" s="1175"/>
      <c r="BBR1" s="1175"/>
      <c r="BBS1" s="1175"/>
      <c r="BBT1" s="1175"/>
      <c r="BBU1" s="1175"/>
      <c r="BBV1" s="1175"/>
      <c r="BBX1" t="e">
        <f>AP1</f>
        <v>#N/A</v>
      </c>
      <c r="BBY1" s="1175" t="s">
        <v>380</v>
      </c>
      <c r="BBZ1" s="1175"/>
      <c r="BCA1" s="1175"/>
      <c r="BCB1" s="1175"/>
      <c r="BCC1" s="1175"/>
      <c r="BCD1" s="1175"/>
      <c r="BCE1" s="1175"/>
      <c r="BCF1" s="1175"/>
      <c r="BCG1" s="1175"/>
      <c r="BCH1" s="1175"/>
      <c r="BCI1" s="1175"/>
      <c r="BCJ1" s="1175"/>
      <c r="BCK1" s="1175"/>
      <c r="BCL1" s="1175"/>
      <c r="BCM1" s="1175"/>
      <c r="BCN1" s="1175"/>
      <c r="BCO1" s="1175"/>
      <c r="BCP1" s="1175"/>
      <c r="BCQ1" s="1175"/>
      <c r="BCR1" s="1175"/>
      <c r="BCS1" s="1175"/>
      <c r="BCT1" s="1175"/>
      <c r="BCU1" s="1175"/>
      <c r="BCV1" s="1175"/>
      <c r="BCW1" s="1175"/>
      <c r="BCX1" s="1175"/>
      <c r="BCY1" s="1175"/>
      <c r="BCZ1" s="1175"/>
      <c r="BDA1" s="1175"/>
      <c r="BDB1" s="1175"/>
      <c r="BDC1" s="1175"/>
      <c r="BDD1" s="1175"/>
      <c r="BDE1" s="1175"/>
      <c r="BDF1" s="1175"/>
      <c r="BDG1" s="1175"/>
      <c r="BDH1" s="1175"/>
      <c r="BDI1" s="1175"/>
      <c r="BDJ1" s="1175"/>
      <c r="BDK1" s="1175"/>
      <c r="BDL1" s="1175"/>
      <c r="BDN1" t="e">
        <f>AP1</f>
        <v>#N/A</v>
      </c>
      <c r="BDO1" s="1175" t="s">
        <v>380</v>
      </c>
      <c r="BDP1" s="1175"/>
      <c r="BDQ1" s="1175"/>
      <c r="BDR1" s="1175"/>
      <c r="BDS1" s="1175"/>
      <c r="BDT1" s="1175"/>
      <c r="BDU1" s="1175"/>
      <c r="BDV1" s="1175"/>
      <c r="BDW1" s="1175"/>
      <c r="BDX1" s="1175"/>
      <c r="BDY1" s="1175"/>
      <c r="BDZ1" s="1175"/>
      <c r="BEA1" s="1175"/>
      <c r="BEB1" s="1175"/>
      <c r="BEC1" s="1175"/>
      <c r="BED1" s="1175"/>
      <c r="BEE1" s="1175"/>
      <c r="BEF1" s="1175"/>
      <c r="BEG1" s="1175"/>
      <c r="BEH1" s="1175"/>
      <c r="BEI1" s="1175"/>
      <c r="BEJ1" s="1175"/>
      <c r="BEK1" s="1175"/>
      <c r="BEL1" s="1175"/>
      <c r="BEM1" s="1175"/>
      <c r="BEN1" s="1175"/>
      <c r="BEO1" s="1175"/>
      <c r="BEP1" s="1175"/>
      <c r="BEQ1" s="1175"/>
      <c r="BER1" s="1175"/>
      <c r="BES1" s="1175"/>
      <c r="BET1" s="1175"/>
      <c r="BEU1" s="1175"/>
      <c r="BEV1" s="1175"/>
      <c r="BEW1" s="1175"/>
      <c r="BEX1" s="1175"/>
      <c r="BEY1" s="1175"/>
      <c r="BEZ1" s="1175"/>
      <c r="BFA1" s="1175"/>
      <c r="BFB1" s="1175"/>
      <c r="BFD1" t="e">
        <f>AP1</f>
        <v>#N/A</v>
      </c>
      <c r="BFE1" s="1175" t="s">
        <v>380</v>
      </c>
      <c r="BFF1" s="1175"/>
      <c r="BFG1" s="1175"/>
      <c r="BFH1" s="1175"/>
      <c r="BFI1" s="1175"/>
      <c r="BFJ1" s="1175"/>
      <c r="BFK1" s="1175"/>
      <c r="BFL1" s="1175"/>
      <c r="BFM1" s="1175"/>
      <c r="BFN1" s="1175"/>
      <c r="BFO1" s="1175"/>
      <c r="BFP1" s="1175"/>
      <c r="BFQ1" s="1175"/>
      <c r="BFR1" s="1175"/>
      <c r="BFS1" s="1175"/>
      <c r="BFT1" s="1175"/>
      <c r="BFU1" s="1175"/>
      <c r="BFV1" s="1175"/>
      <c r="BFW1" s="1175"/>
      <c r="BFX1" s="1175"/>
      <c r="BFY1" s="1175"/>
      <c r="BFZ1" s="1175"/>
      <c r="BGA1" s="1175"/>
      <c r="BGB1" s="1175"/>
      <c r="BGC1" s="1175"/>
      <c r="BGD1" s="1175"/>
      <c r="BGE1" s="1175"/>
      <c r="BGF1" s="1175"/>
      <c r="BGG1" s="1175"/>
      <c r="BGH1" s="1175"/>
      <c r="BGI1" s="1175"/>
      <c r="BGJ1" s="1175"/>
      <c r="BGK1" s="1175"/>
      <c r="BGL1" s="1175"/>
      <c r="BGM1" s="1175"/>
      <c r="BGN1" s="1175"/>
      <c r="BGO1" s="1175"/>
      <c r="BGP1" s="1175"/>
      <c r="BGQ1" s="1175"/>
      <c r="BGR1" s="1175"/>
      <c r="BGT1" t="e">
        <f>AP1</f>
        <v>#N/A</v>
      </c>
      <c r="BGU1" s="1175" t="s">
        <v>380</v>
      </c>
      <c r="BGV1" s="1175"/>
      <c r="BGW1" s="1175"/>
      <c r="BGX1" s="1175"/>
      <c r="BGY1" s="1175"/>
      <c r="BGZ1" s="1175"/>
      <c r="BHA1" s="1175"/>
      <c r="BHB1" s="1175"/>
      <c r="BHC1" s="1175"/>
      <c r="BHD1" s="1175"/>
      <c r="BHE1" s="1175"/>
      <c r="BHF1" s="1175"/>
      <c r="BHG1" s="1175"/>
      <c r="BHH1" s="1175"/>
      <c r="BHI1" s="1175"/>
      <c r="BHJ1" s="1175"/>
      <c r="BHK1" s="1175"/>
      <c r="BHL1" s="1175"/>
      <c r="BHM1" s="1175"/>
      <c r="BHN1" s="1175"/>
      <c r="BHO1" s="1175"/>
      <c r="BHP1" s="1175"/>
      <c r="BHQ1" s="1175"/>
      <c r="BHR1" s="1175"/>
      <c r="BHS1" s="1175"/>
      <c r="BHT1" s="1175"/>
      <c r="BHU1" s="1175"/>
      <c r="BHV1" s="1175"/>
      <c r="BHW1" s="1175"/>
      <c r="BHX1" s="1175"/>
      <c r="BHY1" s="1175"/>
      <c r="BHZ1" s="1175"/>
      <c r="BIA1" s="1175"/>
      <c r="BIB1" s="1175"/>
      <c r="BIC1" s="1175"/>
      <c r="BID1" s="1175"/>
      <c r="BIE1" s="1175"/>
      <c r="BIF1" s="1175"/>
      <c r="BIG1" s="1175"/>
      <c r="BIH1" s="1175"/>
      <c r="BIJ1" t="e">
        <f>AP1</f>
        <v>#N/A</v>
      </c>
      <c r="BIK1" s="1175" t="s">
        <v>380</v>
      </c>
      <c r="BIL1" s="1175"/>
      <c r="BIM1" s="1175"/>
      <c r="BIN1" s="1175"/>
      <c r="BIO1" s="1175"/>
      <c r="BIP1" s="1175"/>
      <c r="BIQ1" s="1175"/>
      <c r="BIR1" s="1175"/>
      <c r="BIS1" s="1175"/>
      <c r="BIT1" s="1175"/>
      <c r="BIU1" s="1175"/>
      <c r="BIV1" s="1175"/>
      <c r="BIW1" s="1175"/>
      <c r="BIX1" s="1175"/>
      <c r="BIY1" s="1175"/>
      <c r="BIZ1" s="1175"/>
      <c r="BJA1" s="1175"/>
      <c r="BJB1" s="1175"/>
      <c r="BJC1" s="1175"/>
      <c r="BJD1" s="1175"/>
      <c r="BJE1" s="1175"/>
      <c r="BJF1" s="1175"/>
      <c r="BJG1" s="1175"/>
      <c r="BJH1" s="1175"/>
      <c r="BJI1" s="1175"/>
      <c r="BJJ1" s="1175"/>
      <c r="BJK1" s="1175"/>
      <c r="BJL1" s="1175"/>
      <c r="BJM1" s="1175"/>
      <c r="BJN1" s="1175"/>
      <c r="BJO1" s="1175"/>
      <c r="BJP1" s="1175"/>
      <c r="BJQ1" s="1175"/>
      <c r="BJR1" s="1175"/>
      <c r="BJS1" s="1175"/>
      <c r="BJT1" s="1175"/>
      <c r="BJU1" s="1175"/>
      <c r="BJV1" s="1175"/>
      <c r="BJW1" s="1175"/>
      <c r="BJX1" s="1175"/>
      <c r="BJZ1" t="e">
        <f>AP1</f>
        <v>#N/A</v>
      </c>
      <c r="BKA1" s="1175" t="s">
        <v>380</v>
      </c>
      <c r="BKB1" s="1175"/>
      <c r="BKC1" s="1175"/>
      <c r="BKD1" s="1175"/>
      <c r="BKE1" s="1175"/>
      <c r="BKF1" s="1175"/>
      <c r="BKG1" s="1175"/>
      <c r="BKH1" s="1175"/>
      <c r="BKI1" s="1175"/>
      <c r="BKJ1" s="1175"/>
      <c r="BKK1" s="1175"/>
      <c r="BKL1" s="1175"/>
      <c r="BKM1" s="1175"/>
      <c r="BKN1" s="1175"/>
      <c r="BKO1" s="1175"/>
      <c r="BKP1" s="1175"/>
      <c r="BKQ1" s="1175"/>
      <c r="BKR1" s="1175"/>
      <c r="BKS1" s="1175"/>
      <c r="BKT1" s="1175"/>
      <c r="BKU1" s="1175"/>
      <c r="BKV1" s="1175"/>
      <c r="BKW1" s="1175"/>
      <c r="BKX1" s="1175"/>
      <c r="BKY1" s="1175"/>
      <c r="BKZ1" s="1175"/>
      <c r="BLA1" s="1175"/>
      <c r="BLB1" s="1175"/>
      <c r="BLC1" s="1175"/>
      <c r="BLD1" s="1175"/>
      <c r="BLE1" s="1175"/>
      <c r="BLF1" s="1175"/>
      <c r="BLG1" s="1175"/>
      <c r="BLH1" s="1175"/>
      <c r="BLI1" s="1175"/>
      <c r="BLJ1" s="1175"/>
      <c r="BLK1" s="1175"/>
      <c r="BLL1" s="1175"/>
      <c r="BLM1" s="1175"/>
      <c r="BLN1" s="1175"/>
      <c r="BLP1" t="e">
        <f>AP1</f>
        <v>#N/A</v>
      </c>
      <c r="BLQ1" s="1175" t="s">
        <v>380</v>
      </c>
      <c r="BLR1" s="1175"/>
      <c r="BLS1" s="1175"/>
      <c r="BLT1" s="1175"/>
      <c r="BLU1" s="1175"/>
      <c r="BLV1" s="1175"/>
      <c r="BLW1" s="1175"/>
      <c r="BLX1" s="1175"/>
      <c r="BLY1" s="1175"/>
      <c r="BLZ1" s="1175"/>
      <c r="BMA1" s="1175"/>
      <c r="BMB1" s="1175"/>
      <c r="BMC1" s="1175"/>
      <c r="BMD1" s="1175"/>
      <c r="BME1" s="1175"/>
      <c r="BMF1" s="1175"/>
      <c r="BMG1" s="1175"/>
      <c r="BMH1" s="1175"/>
      <c r="BMI1" s="1175"/>
      <c r="BMJ1" s="1175"/>
      <c r="BMK1" s="1175"/>
      <c r="BML1" s="1175"/>
      <c r="BMM1" s="1175"/>
      <c r="BMN1" s="1175"/>
      <c r="BMO1" s="1175"/>
      <c r="BMP1" s="1175"/>
      <c r="BMQ1" s="1175"/>
      <c r="BMR1" s="1175"/>
      <c r="BMS1" s="1175"/>
      <c r="BMT1" s="1175"/>
      <c r="BMU1" s="1175"/>
      <c r="BMV1" s="1175"/>
      <c r="BMW1" s="1175"/>
      <c r="BMX1" s="1175"/>
      <c r="BMY1" s="1175"/>
      <c r="BMZ1" s="1175"/>
      <c r="BNA1" s="1175"/>
      <c r="BNB1" s="1175"/>
      <c r="BNC1" s="1175"/>
      <c r="BND1" s="1175"/>
      <c r="BNF1" t="e">
        <f>AP1</f>
        <v>#N/A</v>
      </c>
      <c r="BNG1" s="1175" t="s">
        <v>380</v>
      </c>
      <c r="BNH1" s="1175"/>
      <c r="BNI1" s="1175"/>
      <c r="BNJ1" s="1175"/>
      <c r="BNK1" s="1175"/>
      <c r="BNL1" s="1175"/>
      <c r="BNM1" s="1175"/>
      <c r="BNN1" s="1175"/>
      <c r="BNO1" s="1175"/>
      <c r="BNP1" s="1175"/>
      <c r="BNQ1" s="1175"/>
      <c r="BNR1" s="1175"/>
      <c r="BNS1" s="1175"/>
      <c r="BNT1" s="1175"/>
      <c r="BNU1" s="1175"/>
      <c r="BNV1" s="1175"/>
      <c r="BNW1" s="1175"/>
      <c r="BNX1" s="1175"/>
      <c r="BNY1" s="1175"/>
      <c r="BNZ1" s="1175"/>
      <c r="BOA1" s="1175"/>
      <c r="BOB1" s="1175"/>
      <c r="BOC1" s="1175"/>
      <c r="BOD1" s="1175"/>
      <c r="BOE1" s="1175"/>
      <c r="BOF1" s="1175"/>
      <c r="BOG1" s="1175"/>
      <c r="BOH1" s="1175"/>
      <c r="BOI1" s="1175"/>
      <c r="BOJ1" s="1175"/>
      <c r="BOK1" s="1175"/>
      <c r="BOL1" s="1175"/>
      <c r="BOM1" s="1175"/>
      <c r="BON1" s="1175"/>
      <c r="BOO1" s="1175"/>
      <c r="BOP1" s="1175"/>
      <c r="BOQ1" s="1175"/>
      <c r="BOR1" s="1175"/>
      <c r="BOS1" s="1175"/>
      <c r="BOT1" s="1175"/>
      <c r="BOV1" t="e">
        <f>AP1</f>
        <v>#N/A</v>
      </c>
      <c r="BOW1" s="1175" t="s">
        <v>380</v>
      </c>
      <c r="BOX1" s="1175"/>
      <c r="BOY1" s="1175"/>
      <c r="BOZ1" s="1175"/>
      <c r="BPA1" s="1175"/>
      <c r="BPB1" s="1175"/>
      <c r="BPC1" s="1175"/>
      <c r="BPD1" s="1175"/>
      <c r="BPE1" s="1175"/>
      <c r="BPF1" s="1175"/>
      <c r="BPG1" s="1175"/>
      <c r="BPH1" s="1175"/>
      <c r="BPI1" s="1175"/>
      <c r="BPJ1" s="1175"/>
      <c r="BPK1" s="1175"/>
      <c r="BPL1" s="1175"/>
      <c r="BPM1" s="1175"/>
      <c r="BPN1" s="1175"/>
      <c r="BPO1" s="1175"/>
      <c r="BPP1" s="1175"/>
      <c r="BPQ1" s="1175"/>
      <c r="BPR1" s="1175"/>
      <c r="BPS1" s="1175"/>
      <c r="BPT1" s="1175"/>
      <c r="BPU1" s="1175"/>
      <c r="BPV1" s="1175"/>
      <c r="BPW1" s="1175"/>
      <c r="BPX1" s="1175"/>
      <c r="BPY1" s="1175"/>
      <c r="BPZ1" s="1175"/>
      <c r="BQA1" s="1175"/>
      <c r="BQB1" s="1175"/>
      <c r="BQC1" s="1175"/>
      <c r="BQD1" s="1175"/>
      <c r="BQE1" s="1175"/>
      <c r="BQF1" s="1175"/>
      <c r="BQG1" s="1175"/>
      <c r="BQH1" s="1175"/>
      <c r="BQI1" s="1175"/>
      <c r="BQJ1" s="1175"/>
      <c r="BQL1" t="e">
        <f>AP1</f>
        <v>#N/A</v>
      </c>
      <c r="BQM1" s="1175" t="s">
        <v>380</v>
      </c>
      <c r="BQN1" s="1175"/>
      <c r="BQO1" s="1175"/>
      <c r="BQP1" s="1175"/>
      <c r="BQQ1" s="1175"/>
      <c r="BQR1" s="1175"/>
      <c r="BQS1" s="1175"/>
      <c r="BQT1" s="1175"/>
      <c r="BQU1" s="1175"/>
      <c r="BQV1" s="1175"/>
      <c r="BQW1" s="1175"/>
      <c r="BQX1" s="1175"/>
      <c r="BQY1" s="1175"/>
      <c r="BQZ1" s="1175"/>
      <c r="BRA1" s="1175"/>
      <c r="BRB1" s="1175"/>
      <c r="BRC1" s="1175"/>
      <c r="BRD1" s="1175"/>
      <c r="BRE1" s="1175"/>
      <c r="BRF1" s="1175"/>
      <c r="BRG1" s="1175"/>
      <c r="BRH1" s="1175"/>
      <c r="BRI1" s="1175"/>
      <c r="BRJ1" s="1175"/>
      <c r="BRK1" s="1175"/>
      <c r="BRL1" s="1175"/>
      <c r="BRM1" s="1175"/>
      <c r="BRN1" s="1175"/>
      <c r="BRO1" s="1175"/>
      <c r="BRP1" s="1175"/>
      <c r="BRQ1" s="1175"/>
      <c r="BRR1" s="1175"/>
      <c r="BRS1" s="1175"/>
      <c r="BRT1" s="1175"/>
      <c r="BRU1" s="1175"/>
      <c r="BRV1" s="1175"/>
      <c r="BRW1" s="1175"/>
      <c r="BRX1" s="1175"/>
      <c r="BRY1" s="1175"/>
      <c r="BRZ1" s="1175"/>
      <c r="BSB1" t="e">
        <f>AP1</f>
        <v>#N/A</v>
      </c>
      <c r="BSC1" s="1175" t="s">
        <v>380</v>
      </c>
      <c r="BSD1" s="1175"/>
      <c r="BSE1" s="1175"/>
      <c r="BSF1" s="1175"/>
      <c r="BSG1" s="1175"/>
      <c r="BSH1" s="1175"/>
      <c r="BSI1" s="1175"/>
      <c r="BSJ1" s="1175"/>
      <c r="BSK1" s="1175"/>
      <c r="BSL1" s="1175"/>
      <c r="BSM1" s="1175"/>
      <c r="BSN1" s="1175"/>
      <c r="BSO1" s="1175"/>
      <c r="BSP1" s="1175"/>
      <c r="BSQ1" s="1175"/>
      <c r="BSR1" s="1175"/>
      <c r="BSS1" s="1175"/>
      <c r="BST1" s="1175"/>
      <c r="BSU1" s="1175"/>
      <c r="BSV1" s="1175"/>
      <c r="BSW1" s="1175"/>
      <c r="BSX1" s="1175"/>
      <c r="BSY1" s="1175"/>
      <c r="BSZ1" s="1175"/>
      <c r="BTA1" s="1175"/>
      <c r="BTB1" s="1175"/>
      <c r="BTC1" s="1175"/>
      <c r="BTD1" s="1175"/>
      <c r="BTE1" s="1175"/>
      <c r="BTF1" s="1175"/>
      <c r="BTG1" s="1175"/>
      <c r="BTH1" s="1175"/>
      <c r="BTI1" s="1175"/>
      <c r="BTJ1" s="1175"/>
      <c r="BTK1" s="1175"/>
      <c r="BTL1" s="1175"/>
      <c r="BTM1" s="1175"/>
      <c r="BTN1" s="1175"/>
      <c r="BTO1" s="1175"/>
      <c r="BTP1" s="1175"/>
      <c r="BTR1" t="e">
        <f>AP1</f>
        <v>#N/A</v>
      </c>
      <c r="BTS1" s="1175" t="s">
        <v>380</v>
      </c>
      <c r="BTT1" s="1175"/>
      <c r="BTU1" s="1175"/>
      <c r="BTV1" s="1175"/>
      <c r="BTW1" s="1175"/>
      <c r="BTX1" s="1175"/>
      <c r="BTY1" s="1175"/>
      <c r="BTZ1" s="1175"/>
      <c r="BUA1" s="1175"/>
      <c r="BUB1" s="1175"/>
      <c r="BUC1" s="1175"/>
      <c r="BUD1" s="1175"/>
      <c r="BUE1" s="1175"/>
      <c r="BUF1" s="1175"/>
      <c r="BUG1" s="1175"/>
      <c r="BUH1" s="1175"/>
      <c r="BUI1" s="1175"/>
      <c r="BUJ1" s="1175"/>
      <c r="BUK1" s="1175"/>
      <c r="BUL1" s="1175"/>
      <c r="BUM1" s="1175"/>
      <c r="BUN1" s="1175"/>
      <c r="BUO1" s="1175"/>
      <c r="BUP1" s="1175"/>
      <c r="BUQ1" s="1175"/>
      <c r="BUR1" s="1175"/>
      <c r="BUS1" s="1175"/>
      <c r="BUT1" s="1175"/>
      <c r="BUU1" s="1175"/>
      <c r="BUV1" s="1175"/>
      <c r="BUW1" s="1175"/>
      <c r="BUX1" s="1175"/>
      <c r="BUY1" s="1175"/>
      <c r="BUZ1" s="1175"/>
      <c r="BVA1" s="1175"/>
      <c r="BVB1" s="1175"/>
      <c r="BVC1" s="1175"/>
      <c r="BVD1" s="1175"/>
      <c r="BVE1" s="1175"/>
      <c r="BVF1" s="1175"/>
      <c r="BVH1" t="e">
        <f>AP1</f>
        <v>#N/A</v>
      </c>
      <c r="BVI1" s="1175" t="s">
        <v>380</v>
      </c>
      <c r="BVJ1" s="1175"/>
      <c r="BVK1" s="1175"/>
      <c r="BVL1" s="1175"/>
      <c r="BVM1" s="1175"/>
      <c r="BVN1" s="1175"/>
      <c r="BVO1" s="1175"/>
      <c r="BVP1" s="1175"/>
      <c r="BVQ1" s="1175"/>
      <c r="BVR1" s="1175"/>
      <c r="BVS1" s="1175"/>
      <c r="BVT1" s="1175"/>
      <c r="BVU1" s="1175"/>
      <c r="BVV1" s="1175"/>
      <c r="BVW1" s="1175"/>
      <c r="BVX1" s="1175"/>
      <c r="BVY1" s="1175"/>
      <c r="BVZ1" s="1175"/>
      <c r="BWA1" s="1175"/>
      <c r="BWB1" s="1175"/>
      <c r="BWC1" s="1175"/>
      <c r="BWD1" s="1175"/>
      <c r="BWE1" s="1175"/>
      <c r="BWF1" s="1175"/>
      <c r="BWG1" s="1175"/>
      <c r="BWH1" s="1175"/>
      <c r="BWI1" s="1175"/>
      <c r="BWJ1" s="1175"/>
      <c r="BWK1" s="1175"/>
      <c r="BWL1" s="1175"/>
      <c r="BWM1" s="1175"/>
      <c r="BWN1" s="1175"/>
      <c r="BWO1" s="1175"/>
      <c r="BWP1" s="1175"/>
      <c r="BWQ1" s="1175"/>
      <c r="BWR1" s="1175"/>
      <c r="BWS1" s="1175"/>
      <c r="BWT1" s="1175"/>
      <c r="BWU1" s="1175"/>
      <c r="BWV1" s="1175"/>
      <c r="BWX1" t="e">
        <f>AP1</f>
        <v>#N/A</v>
      </c>
      <c r="BWY1" s="1175" t="s">
        <v>380</v>
      </c>
      <c r="BWZ1" s="1175"/>
      <c r="BXA1" s="1175"/>
      <c r="BXB1" s="1175"/>
      <c r="BXC1" s="1175"/>
      <c r="BXD1" s="1175"/>
      <c r="BXE1" s="1175"/>
      <c r="BXF1" s="1175"/>
      <c r="BXG1" s="1175"/>
      <c r="BXH1" s="1175"/>
      <c r="BXI1" s="1175"/>
      <c r="BXJ1" s="1175"/>
      <c r="BXK1" s="1175"/>
      <c r="BXL1" s="1175"/>
      <c r="BXM1" s="1175"/>
      <c r="BXN1" s="1175"/>
      <c r="BXO1" s="1175"/>
      <c r="BXP1" s="1175"/>
      <c r="BXQ1" s="1175"/>
      <c r="BXR1" s="1175"/>
      <c r="BXS1" s="1175"/>
      <c r="BXT1" s="1175"/>
      <c r="BXU1" s="1175"/>
      <c r="BXV1" s="1175"/>
      <c r="BXW1" s="1175"/>
      <c r="BXX1" s="1175"/>
      <c r="BXY1" s="1175"/>
      <c r="BXZ1" s="1175"/>
      <c r="BYA1" s="1175"/>
      <c r="BYB1" s="1175"/>
      <c r="BYC1" s="1175"/>
      <c r="BYD1" s="1175"/>
      <c r="BYE1" s="1175"/>
      <c r="BYF1" s="1175"/>
      <c r="BYG1" s="1175"/>
      <c r="BYH1" s="1175"/>
      <c r="BYI1" s="1175"/>
      <c r="BYJ1" s="1175"/>
      <c r="BYK1" s="1175"/>
      <c r="BYL1" s="1175"/>
      <c r="BYN1" t="e">
        <f>AP1</f>
        <v>#N/A</v>
      </c>
      <c r="BYO1" s="1175" t="s">
        <v>380</v>
      </c>
      <c r="BYP1" s="1175"/>
      <c r="BYQ1" s="1175"/>
      <c r="BYR1" s="1175"/>
      <c r="BYS1" s="1175"/>
      <c r="BYT1" s="1175"/>
      <c r="BYU1" s="1175"/>
      <c r="BYV1" s="1175"/>
      <c r="BYW1" s="1175"/>
      <c r="BYX1" s="1175"/>
      <c r="BYY1" s="1175"/>
      <c r="BYZ1" s="1175"/>
      <c r="BZA1" s="1175"/>
      <c r="BZB1" s="1175"/>
      <c r="BZC1" s="1175"/>
      <c r="BZD1" s="1175"/>
      <c r="BZE1" s="1175"/>
      <c r="BZF1" s="1175"/>
      <c r="BZG1" s="1175"/>
      <c r="BZH1" s="1175"/>
      <c r="BZI1" s="1175"/>
      <c r="BZJ1" s="1175"/>
      <c r="BZK1" s="1175"/>
      <c r="BZL1" s="1175"/>
      <c r="BZM1" s="1175"/>
      <c r="BZN1" s="1175"/>
      <c r="BZO1" s="1175"/>
      <c r="BZP1" s="1175"/>
      <c r="BZQ1" s="1175"/>
      <c r="BZR1" s="1175"/>
      <c r="BZS1" s="1175"/>
      <c r="BZT1" s="1175"/>
      <c r="BZU1" s="1175"/>
      <c r="BZV1" s="1175"/>
      <c r="BZW1" s="1175"/>
      <c r="BZX1" s="1175"/>
      <c r="BZY1" s="1175"/>
      <c r="BZZ1" s="1175"/>
      <c r="CAA1" s="1175"/>
      <c r="CAB1" s="1175"/>
      <c r="CAD1" t="e">
        <f>AP1</f>
        <v>#N/A</v>
      </c>
      <c r="CAE1" s="1175" t="s">
        <v>380</v>
      </c>
      <c r="CAF1" s="1175"/>
      <c r="CAG1" s="1175"/>
      <c r="CAH1" s="1175"/>
      <c r="CAI1" s="1175"/>
      <c r="CAJ1" s="1175"/>
      <c r="CAK1" s="1175"/>
      <c r="CAL1" s="1175"/>
      <c r="CAM1" s="1175"/>
      <c r="CAN1" s="1175"/>
      <c r="CAO1" s="1175"/>
      <c r="CAP1" s="1175"/>
      <c r="CAQ1" s="1175"/>
      <c r="CAR1" s="1175"/>
      <c r="CAS1" s="1175"/>
      <c r="CAT1" s="1175"/>
      <c r="CAU1" s="1175"/>
      <c r="CAV1" s="1175"/>
      <c r="CAW1" s="1175"/>
      <c r="CAX1" s="1175"/>
      <c r="CAY1" s="1175"/>
      <c r="CAZ1" s="1175"/>
      <c r="CBA1" s="1175"/>
      <c r="CBB1" s="1175"/>
      <c r="CBC1" s="1175"/>
      <c r="CBD1" s="1175"/>
      <c r="CBE1" s="1175"/>
      <c r="CBF1" s="1175"/>
      <c r="CBG1" s="1175"/>
      <c r="CBH1" s="1175"/>
      <c r="CBI1" s="1175"/>
      <c r="CBJ1" s="1175"/>
      <c r="CBK1" s="1175"/>
      <c r="CBL1" s="1175"/>
      <c r="CBM1" s="1175"/>
      <c r="CBN1" s="1175"/>
      <c r="CBO1" s="1175"/>
      <c r="CBP1" s="1175"/>
      <c r="CBQ1" s="1175"/>
      <c r="CBR1" s="1175"/>
      <c r="CBT1" t="e">
        <f>AP1</f>
        <v>#N/A</v>
      </c>
      <c r="CBU1" s="1175" t="s">
        <v>380</v>
      </c>
      <c r="CBV1" s="1175"/>
      <c r="CBW1" s="1175"/>
      <c r="CBX1" s="1175"/>
      <c r="CBY1" s="1175"/>
      <c r="CBZ1" s="1175"/>
      <c r="CCA1" s="1175"/>
      <c r="CCB1" s="1175"/>
      <c r="CCC1" s="1175"/>
      <c r="CCD1" s="1175"/>
      <c r="CCE1" s="1175"/>
      <c r="CCF1" s="1175"/>
      <c r="CCG1" s="1175"/>
      <c r="CCH1" s="1175"/>
      <c r="CCI1" s="1175"/>
      <c r="CCJ1" s="1175"/>
      <c r="CCK1" s="1175"/>
      <c r="CCL1" s="1175"/>
      <c r="CCM1" s="1175"/>
      <c r="CCN1" s="1175"/>
      <c r="CCO1" s="1175"/>
      <c r="CCP1" s="1175"/>
      <c r="CCQ1" s="1175"/>
      <c r="CCR1" s="1175"/>
      <c r="CCS1" s="1175"/>
      <c r="CCT1" s="1175"/>
      <c r="CCU1" s="1175"/>
      <c r="CCV1" s="1175"/>
      <c r="CCW1" s="1175"/>
      <c r="CCX1" s="1175"/>
      <c r="CCY1" s="1175"/>
      <c r="CCZ1" s="1175"/>
      <c r="CDA1" s="1175"/>
      <c r="CDB1" s="1175"/>
      <c r="CDC1" s="1175"/>
      <c r="CDD1" s="1175"/>
      <c r="CDE1" s="1175"/>
      <c r="CDF1" s="1175"/>
      <c r="CDG1" s="1175"/>
      <c r="CDH1" s="1175"/>
      <c r="CDJ1" t="e">
        <f>AP1</f>
        <v>#N/A</v>
      </c>
      <c r="CDK1" s="1175" t="s">
        <v>380</v>
      </c>
      <c r="CDL1" s="1175"/>
      <c r="CDM1" s="1175"/>
      <c r="CDN1" s="1175"/>
      <c r="CDO1" s="1175"/>
      <c r="CDP1" s="1175"/>
      <c r="CDQ1" s="1175"/>
      <c r="CDR1" s="1175"/>
      <c r="CDS1" s="1175"/>
      <c r="CDT1" s="1175"/>
      <c r="CDU1" s="1175"/>
      <c r="CDV1" s="1175"/>
      <c r="CDW1" s="1175"/>
      <c r="CDX1" s="1175"/>
      <c r="CDY1" s="1175"/>
      <c r="CDZ1" s="1175"/>
      <c r="CEA1" s="1175"/>
      <c r="CEB1" s="1175"/>
      <c r="CEC1" s="1175"/>
      <c r="CED1" s="1175"/>
      <c r="CEE1" s="1175"/>
      <c r="CEF1" s="1175"/>
      <c r="CEG1" s="1175"/>
      <c r="CEH1" s="1175"/>
      <c r="CEI1" s="1175"/>
      <c r="CEJ1" s="1175"/>
      <c r="CEK1" s="1175"/>
      <c r="CEL1" s="1175"/>
      <c r="CEM1" s="1175"/>
      <c r="CEN1" s="1175"/>
      <c r="CEO1" s="1175"/>
      <c r="CEP1" s="1175"/>
      <c r="CEQ1" s="1175"/>
      <c r="CER1" s="1175"/>
      <c r="CES1" s="1175"/>
      <c r="CET1" s="1175"/>
      <c r="CEU1" s="1175"/>
      <c r="CEV1" s="1175"/>
      <c r="CEW1" s="1175"/>
      <c r="CEX1" s="1175"/>
      <c r="CEZ1" t="e">
        <f>AP1</f>
        <v>#N/A</v>
      </c>
      <c r="CFA1" s="1175" t="s">
        <v>380</v>
      </c>
      <c r="CFB1" s="1175"/>
      <c r="CFC1" s="1175"/>
      <c r="CFD1" s="1175"/>
      <c r="CFE1" s="1175"/>
      <c r="CFF1" s="1175"/>
      <c r="CFG1" s="1175"/>
      <c r="CFH1" s="1175"/>
      <c r="CFI1" s="1175"/>
      <c r="CFJ1" s="1175"/>
      <c r="CFK1" s="1175"/>
      <c r="CFL1" s="1175"/>
      <c r="CFM1" s="1175"/>
      <c r="CFN1" s="1175"/>
      <c r="CFO1" s="1175"/>
      <c r="CFP1" s="1175"/>
      <c r="CFQ1" s="1175"/>
      <c r="CFR1" s="1175"/>
      <c r="CFS1" s="1175"/>
      <c r="CFT1" s="1175"/>
      <c r="CFU1" s="1175"/>
      <c r="CFV1" s="1175"/>
      <c r="CFW1" s="1175"/>
      <c r="CFX1" s="1175"/>
      <c r="CFY1" s="1175"/>
      <c r="CFZ1" s="1175"/>
      <c r="CGA1" s="1175"/>
      <c r="CGB1" s="1175"/>
      <c r="CGC1" s="1175"/>
      <c r="CGD1" s="1175"/>
      <c r="CGE1" s="1175"/>
      <c r="CGF1" s="1175"/>
      <c r="CGG1" s="1175"/>
      <c r="CGH1" s="1175"/>
      <c r="CGI1" s="1175"/>
      <c r="CGJ1" s="1175"/>
      <c r="CGK1" s="1175"/>
      <c r="CGL1" s="1175"/>
      <c r="CGM1" s="1175"/>
      <c r="CGN1" s="1175"/>
      <c r="CGP1" t="e">
        <f>AP1</f>
        <v>#N/A</v>
      </c>
      <c r="CGQ1" s="1175" t="s">
        <v>380</v>
      </c>
      <c r="CGR1" s="1175"/>
      <c r="CGS1" s="1175"/>
      <c r="CGT1" s="1175"/>
      <c r="CGU1" s="1175"/>
      <c r="CGV1" s="1175"/>
      <c r="CGW1" s="1175"/>
      <c r="CGX1" s="1175"/>
      <c r="CGY1" s="1175"/>
      <c r="CGZ1" s="1175"/>
      <c r="CHA1" s="1175"/>
      <c r="CHB1" s="1175"/>
      <c r="CHC1" s="1175"/>
      <c r="CHD1" s="1175"/>
      <c r="CHE1" s="1175"/>
      <c r="CHF1" s="1175"/>
      <c r="CHG1" s="1175"/>
      <c r="CHH1" s="1175"/>
      <c r="CHI1" s="1175"/>
      <c r="CHJ1" s="1175"/>
      <c r="CHK1" s="1175"/>
      <c r="CHL1" s="1175"/>
      <c r="CHM1" s="1175"/>
      <c r="CHN1" s="1175"/>
      <c r="CHO1" s="1175"/>
      <c r="CHP1" s="1175"/>
      <c r="CHQ1" s="1175"/>
      <c r="CHR1" s="1175"/>
      <c r="CHS1" s="1175"/>
      <c r="CHT1" s="1175"/>
      <c r="CHU1" s="1175"/>
      <c r="CHV1" s="1175"/>
      <c r="CHW1" s="1175"/>
      <c r="CHX1" s="1175"/>
      <c r="CHY1" s="1175"/>
      <c r="CHZ1" s="1175"/>
      <c r="CIA1" s="1175"/>
      <c r="CIB1" s="1175"/>
      <c r="CIC1" s="1175"/>
      <c r="CID1" s="1175"/>
      <c r="CIF1" t="e">
        <f>AP1</f>
        <v>#N/A</v>
      </c>
    </row>
    <row r="2" spans="1:2284" ht="12" customHeight="1" x14ac:dyDescent="0.25"/>
    <row r="3" spans="1:2284" ht="14.25" customHeight="1" x14ac:dyDescent="0.3">
      <c r="O3" s="1137" t="str">
        <f>IF(('К-дарь'!C6=0),(" "),'К-дарь'!C6)</f>
        <v xml:space="preserve"> </v>
      </c>
      <c r="P3" s="1137"/>
      <c r="Q3" s="1137"/>
      <c r="R3" s="1137"/>
      <c r="S3" s="1137"/>
      <c r="T3" s="1137"/>
      <c r="U3" s="167" t="s">
        <v>381</v>
      </c>
      <c r="V3" s="167"/>
      <c r="W3" s="167"/>
      <c r="X3" s="167"/>
      <c r="Y3" s="167"/>
      <c r="Z3" s="167"/>
      <c r="AA3" s="167"/>
      <c r="AB3" s="167"/>
      <c r="AC3" s="167"/>
      <c r="BE3" s="1137" t="str">
        <f>IF(('К-дарь'!C7=0),(" "),'К-дарь'!C7)</f>
        <v xml:space="preserve"> </v>
      </c>
      <c r="BF3" s="1137"/>
      <c r="BG3" s="1137"/>
      <c r="BH3" s="1137"/>
      <c r="BI3" s="1137"/>
      <c r="BJ3" s="1137"/>
      <c r="BK3" s="167" t="s">
        <v>381</v>
      </c>
      <c r="BL3" s="167"/>
      <c r="BM3" s="167"/>
      <c r="BN3" s="167"/>
      <c r="BO3" s="167"/>
      <c r="BP3" s="167"/>
      <c r="BQ3" s="167"/>
      <c r="BR3" s="167"/>
      <c r="BS3" s="167"/>
      <c r="CU3" s="1137" t="str">
        <f>IF(('К-дарь'!C8=0),(" "),'К-дарь'!C8)</f>
        <v xml:space="preserve"> </v>
      </c>
      <c r="CV3" s="1137"/>
      <c r="CW3" s="1137"/>
      <c r="CX3" s="1137"/>
      <c r="CY3" s="1137"/>
      <c r="CZ3" s="1137"/>
      <c r="DA3" s="167" t="s">
        <v>381</v>
      </c>
      <c r="DB3" s="167"/>
      <c r="DC3" s="167"/>
      <c r="DD3" s="167"/>
      <c r="DE3" s="167"/>
      <c r="DF3" s="167"/>
      <c r="DG3" s="167"/>
      <c r="DH3" s="167"/>
      <c r="DI3" s="167"/>
      <c r="EK3" s="1137" t="str">
        <f>IF(('К-дарь'!C9=0),(" "),'К-дарь'!C9)</f>
        <v xml:space="preserve"> </v>
      </c>
      <c r="EL3" s="1137"/>
      <c r="EM3" s="1137"/>
      <c r="EN3" s="1137"/>
      <c r="EO3" s="1137"/>
      <c r="EP3" s="1137"/>
      <c r="EQ3" s="167" t="s">
        <v>381</v>
      </c>
      <c r="ER3" s="167"/>
      <c r="ES3" s="167"/>
      <c r="ET3" s="167"/>
      <c r="EU3" s="167"/>
      <c r="EV3" s="167"/>
      <c r="EW3" s="167"/>
      <c r="EX3" s="167"/>
      <c r="EY3" s="167"/>
      <c r="GA3" s="1137" t="str">
        <f>IF(('К-дарь'!C10=0),(" "),'К-дарь'!C10)</f>
        <v xml:space="preserve"> </v>
      </c>
      <c r="GB3" s="1137"/>
      <c r="GC3" s="1137"/>
      <c r="GD3" s="1137"/>
      <c r="GE3" s="1137"/>
      <c r="GF3" s="1137"/>
      <c r="GG3" s="167" t="s">
        <v>381</v>
      </c>
      <c r="GH3" s="167"/>
      <c r="GI3" s="167"/>
      <c r="GJ3" s="167"/>
      <c r="GK3" s="167"/>
      <c r="GL3" s="167"/>
      <c r="GM3" s="167"/>
      <c r="GN3" s="167"/>
      <c r="GO3" s="167"/>
      <c r="HQ3" s="1137" t="str">
        <f>IF(('К-дарь'!C11=0),(" "),'К-дарь'!C11)</f>
        <v xml:space="preserve"> </v>
      </c>
      <c r="HR3" s="1137"/>
      <c r="HS3" s="1137"/>
      <c r="HT3" s="1137"/>
      <c r="HU3" s="1137"/>
      <c r="HV3" s="1137"/>
      <c r="HW3" s="167" t="s">
        <v>381</v>
      </c>
      <c r="HX3" s="167"/>
      <c r="HY3" s="167"/>
      <c r="HZ3" s="167"/>
      <c r="IA3" s="167"/>
      <c r="IB3" s="167"/>
      <c r="IC3" s="167"/>
      <c r="ID3" s="167"/>
      <c r="IE3" s="167"/>
      <c r="JG3" s="1137" t="str">
        <f>IF(('К-дарь'!C12=0),(" "),'К-дарь'!C12)</f>
        <v xml:space="preserve"> </v>
      </c>
      <c r="JH3" s="1137"/>
      <c r="JI3" s="1137"/>
      <c r="JJ3" s="1137"/>
      <c r="JK3" s="1137"/>
      <c r="JL3" s="1137"/>
      <c r="JM3" s="167" t="s">
        <v>381</v>
      </c>
      <c r="JN3" s="167"/>
      <c r="JO3" s="167"/>
      <c r="JP3" s="167"/>
      <c r="JQ3" s="167"/>
      <c r="JR3" s="167"/>
      <c r="JS3" s="167"/>
      <c r="JT3" s="167"/>
      <c r="JU3" s="167"/>
      <c r="KW3" s="1137" t="str">
        <f>IF(('К-дарь'!C13=0),(" "),'К-дарь'!C13)</f>
        <v xml:space="preserve"> </v>
      </c>
      <c r="KX3" s="1137"/>
      <c r="KY3" s="1137"/>
      <c r="KZ3" s="1137"/>
      <c r="LA3" s="1137"/>
      <c r="LB3" s="1137"/>
      <c r="LC3" s="167" t="s">
        <v>381</v>
      </c>
      <c r="LD3" s="167"/>
      <c r="LE3" s="167"/>
      <c r="LF3" s="167"/>
      <c r="LG3" s="167"/>
      <c r="LH3" s="167"/>
      <c r="LI3" s="167"/>
      <c r="LJ3" s="167"/>
      <c r="LK3" s="167"/>
      <c r="MM3" s="1137" t="str">
        <f>IF(('К-дарь'!C14=0),(" "),'К-дарь'!C14)</f>
        <v xml:space="preserve"> </v>
      </c>
      <c r="MN3" s="1137"/>
      <c r="MO3" s="1137"/>
      <c r="MP3" s="1137"/>
      <c r="MQ3" s="1137"/>
      <c r="MR3" s="1137"/>
      <c r="MS3" s="167" t="s">
        <v>381</v>
      </c>
      <c r="MT3" s="167"/>
      <c r="MU3" s="167"/>
      <c r="MV3" s="167"/>
      <c r="MW3" s="167"/>
      <c r="MX3" s="167"/>
      <c r="MY3" s="167"/>
      <c r="MZ3" s="167"/>
      <c r="NA3" s="167"/>
      <c r="OC3" s="1137" t="str">
        <f>IF(('К-дарь'!C15=0),(" "),'К-дарь'!C15)</f>
        <v xml:space="preserve"> </v>
      </c>
      <c r="OD3" s="1137"/>
      <c r="OE3" s="1137"/>
      <c r="OF3" s="1137"/>
      <c r="OG3" s="1137"/>
      <c r="OH3" s="1137"/>
      <c r="OI3" s="167" t="s">
        <v>381</v>
      </c>
      <c r="OJ3" s="167"/>
      <c r="OK3" s="167"/>
      <c r="OL3" s="167"/>
      <c r="OM3" s="167"/>
      <c r="ON3" s="167"/>
      <c r="OO3" s="167"/>
      <c r="OP3" s="167"/>
      <c r="OQ3" s="167"/>
      <c r="PS3" s="1137" t="str">
        <f>IF(('К-дарь'!C16=0),(" "),'К-дарь'!C16)</f>
        <v xml:space="preserve"> </v>
      </c>
      <c r="PT3" s="1137"/>
      <c r="PU3" s="1137"/>
      <c r="PV3" s="1137"/>
      <c r="PW3" s="1137"/>
      <c r="PX3" s="1137"/>
      <c r="PY3" s="167" t="s">
        <v>381</v>
      </c>
      <c r="PZ3" s="167"/>
      <c r="QA3" s="167"/>
      <c r="QB3" s="167"/>
      <c r="QC3" s="167"/>
      <c r="QD3" s="167"/>
      <c r="QE3" s="167"/>
      <c r="QF3" s="167"/>
      <c r="QG3" s="167"/>
      <c r="RI3" s="1137" t="str">
        <f>IF(('К-дарь'!C17=0),(" "),'К-дарь'!C17)</f>
        <v xml:space="preserve"> </v>
      </c>
      <c r="RJ3" s="1137"/>
      <c r="RK3" s="1137"/>
      <c r="RL3" s="1137"/>
      <c r="RM3" s="1137"/>
      <c r="RN3" s="1137"/>
      <c r="RO3" s="167" t="s">
        <v>381</v>
      </c>
      <c r="RP3" s="167"/>
      <c r="RQ3" s="167"/>
      <c r="RR3" s="167"/>
      <c r="RS3" s="167"/>
      <c r="RT3" s="167"/>
      <c r="RU3" s="167"/>
      <c r="RV3" s="167"/>
      <c r="RW3" s="167"/>
      <c r="SY3" s="1137" t="str">
        <f>IF(('К-дарь'!C18=0),(" "),'К-дарь'!C18)</f>
        <v xml:space="preserve"> </v>
      </c>
      <c r="SZ3" s="1137"/>
      <c r="TA3" s="1137"/>
      <c r="TB3" s="1137"/>
      <c r="TC3" s="1137"/>
      <c r="TD3" s="1137"/>
      <c r="TE3" s="167" t="s">
        <v>381</v>
      </c>
      <c r="TF3" s="167"/>
      <c r="TG3" s="167"/>
      <c r="TH3" s="167"/>
      <c r="TI3" s="167"/>
      <c r="TJ3" s="167"/>
      <c r="TK3" s="167"/>
      <c r="TL3" s="167"/>
      <c r="TM3" s="167"/>
      <c r="UO3" s="1137" t="str">
        <f>IF(('К-дарь'!C19=0),(" "),'К-дарь'!C19)</f>
        <v xml:space="preserve"> </v>
      </c>
      <c r="UP3" s="1137"/>
      <c r="UQ3" s="1137"/>
      <c r="UR3" s="1137"/>
      <c r="US3" s="1137"/>
      <c r="UT3" s="1137"/>
      <c r="UU3" s="167" t="s">
        <v>381</v>
      </c>
      <c r="UV3" s="167"/>
      <c r="UW3" s="167"/>
      <c r="UX3" s="167"/>
      <c r="UY3" s="167"/>
      <c r="UZ3" s="167"/>
      <c r="VA3" s="167"/>
      <c r="VB3" s="167"/>
      <c r="VC3" s="167"/>
      <c r="WE3" s="1137" t="str">
        <f>IF(('К-дарь'!C20=0),(" "),'К-дарь'!C20)</f>
        <v xml:space="preserve"> </v>
      </c>
      <c r="WF3" s="1137"/>
      <c r="WG3" s="1137"/>
      <c r="WH3" s="1137"/>
      <c r="WI3" s="1137"/>
      <c r="WJ3" s="1137"/>
      <c r="WK3" s="167" t="s">
        <v>381</v>
      </c>
      <c r="WL3" s="167"/>
      <c r="WM3" s="167"/>
      <c r="WN3" s="167"/>
      <c r="WO3" s="167"/>
      <c r="WP3" s="167"/>
      <c r="WQ3" s="167"/>
      <c r="WR3" s="167"/>
      <c r="WS3" s="167"/>
      <c r="XU3" s="1137" t="str">
        <f>IF(('К-дарь'!C21=0),(" "),'К-дарь'!C21)</f>
        <v xml:space="preserve"> </v>
      </c>
      <c r="XV3" s="1137"/>
      <c r="XW3" s="1137"/>
      <c r="XX3" s="1137"/>
      <c r="XY3" s="1137"/>
      <c r="XZ3" s="1137"/>
      <c r="YA3" s="167" t="s">
        <v>381</v>
      </c>
      <c r="YB3" s="167"/>
      <c r="YC3" s="167"/>
      <c r="YD3" s="167"/>
      <c r="YE3" s="167"/>
      <c r="YF3" s="167"/>
      <c r="YG3" s="167"/>
      <c r="YH3" s="167"/>
      <c r="YI3" s="167"/>
      <c r="ZK3" s="1137" t="str">
        <f>IF(('К-дарь'!C22=0),(" "),'К-дарь'!C22)</f>
        <v xml:space="preserve"> </v>
      </c>
      <c r="ZL3" s="1137"/>
      <c r="ZM3" s="1137"/>
      <c r="ZN3" s="1137"/>
      <c r="ZO3" s="1137"/>
      <c r="ZP3" s="1137"/>
      <c r="ZQ3" s="167" t="s">
        <v>381</v>
      </c>
      <c r="ZR3" s="167"/>
      <c r="ZS3" s="167"/>
      <c r="ZT3" s="167"/>
      <c r="ZU3" s="167"/>
      <c r="ZV3" s="167"/>
      <c r="ZW3" s="167"/>
      <c r="ZX3" s="167"/>
      <c r="ZY3" s="167"/>
      <c r="ABA3" s="1137" t="str">
        <f>IF(('К-дарь'!C23=0),(" "),'К-дарь'!C23)</f>
        <v xml:space="preserve"> </v>
      </c>
      <c r="ABB3" s="1137"/>
      <c r="ABC3" s="1137"/>
      <c r="ABD3" s="1137"/>
      <c r="ABE3" s="1137"/>
      <c r="ABF3" s="1137"/>
      <c r="ABG3" s="167" t="s">
        <v>381</v>
      </c>
      <c r="ABH3" s="167"/>
      <c r="ABI3" s="167"/>
      <c r="ABJ3" s="167"/>
      <c r="ABK3" s="167"/>
      <c r="ABL3" s="167"/>
      <c r="ABM3" s="167"/>
      <c r="ABN3" s="167"/>
      <c r="ABO3" s="167"/>
      <c r="ACQ3" s="1137" t="str">
        <f>IF(('К-дарь'!C24=0),(" "),'К-дарь'!C24)</f>
        <v xml:space="preserve"> </v>
      </c>
      <c r="ACR3" s="1137"/>
      <c r="ACS3" s="1137"/>
      <c r="ACT3" s="1137"/>
      <c r="ACU3" s="1137"/>
      <c r="ACV3" s="1137"/>
      <c r="ACW3" s="167" t="s">
        <v>381</v>
      </c>
      <c r="ACX3" s="167"/>
      <c r="ACY3" s="167"/>
      <c r="ACZ3" s="167"/>
      <c r="ADA3" s="167"/>
      <c r="ADB3" s="167"/>
      <c r="ADC3" s="167"/>
      <c r="ADD3" s="167"/>
      <c r="ADE3" s="167"/>
      <c r="AEG3" s="1137" t="str">
        <f>IF(('К-дарь'!C25=0),(" "),'К-дарь'!C25)</f>
        <v xml:space="preserve"> </v>
      </c>
      <c r="AEH3" s="1137"/>
      <c r="AEI3" s="1137"/>
      <c r="AEJ3" s="1137"/>
      <c r="AEK3" s="1137"/>
      <c r="AEL3" s="1137"/>
      <c r="AEM3" s="167" t="s">
        <v>381</v>
      </c>
      <c r="AEN3" s="167"/>
      <c r="AEO3" s="167"/>
      <c r="AEP3" s="167"/>
      <c r="AEQ3" s="167"/>
      <c r="AER3" s="167"/>
      <c r="AES3" s="167"/>
      <c r="AET3" s="167"/>
      <c r="AEU3" s="167"/>
      <c r="AFW3" s="1137" t="str">
        <f>IF(('К-дарь'!C26=0),(" "),'К-дарь'!C26)</f>
        <v xml:space="preserve"> </v>
      </c>
      <c r="AFX3" s="1137"/>
      <c r="AFY3" s="1137"/>
      <c r="AFZ3" s="1137"/>
      <c r="AGA3" s="1137"/>
      <c r="AGB3" s="1137"/>
      <c r="AGC3" s="167" t="s">
        <v>381</v>
      </c>
      <c r="AGD3" s="167"/>
      <c r="AGE3" s="167"/>
      <c r="AGF3" s="167"/>
      <c r="AGG3" s="167"/>
      <c r="AGH3" s="167"/>
      <c r="AGI3" s="167"/>
      <c r="AGJ3" s="167"/>
      <c r="AGK3" s="167"/>
      <c r="AHM3" s="1137" t="str">
        <f>IF(('К-дарь'!C27=0),(" "),'К-дарь'!C27)</f>
        <v xml:space="preserve"> </v>
      </c>
      <c r="AHN3" s="1137"/>
      <c r="AHO3" s="1137"/>
      <c r="AHP3" s="1137"/>
      <c r="AHQ3" s="1137"/>
      <c r="AHR3" s="1137"/>
      <c r="AHS3" s="167" t="s">
        <v>381</v>
      </c>
      <c r="AHT3" s="167"/>
      <c r="AHU3" s="167"/>
      <c r="AHV3" s="167"/>
      <c r="AHW3" s="167"/>
      <c r="AHX3" s="167"/>
      <c r="AHY3" s="167"/>
      <c r="AHZ3" s="167"/>
      <c r="AIA3" s="167"/>
      <c r="AJC3" s="1137" t="str">
        <f>IF(('К-дарь'!C28=0),(" "),'К-дарь'!C28)</f>
        <v xml:space="preserve"> </v>
      </c>
      <c r="AJD3" s="1137"/>
      <c r="AJE3" s="1137"/>
      <c r="AJF3" s="1137"/>
      <c r="AJG3" s="1137"/>
      <c r="AJH3" s="1137"/>
      <c r="AJI3" s="167" t="s">
        <v>381</v>
      </c>
      <c r="AJJ3" s="167"/>
      <c r="AJK3" s="167"/>
      <c r="AJL3" s="167"/>
      <c r="AJM3" s="167"/>
      <c r="AJN3" s="167"/>
      <c r="AJO3" s="167"/>
      <c r="AJP3" s="167"/>
      <c r="AJQ3" s="167"/>
      <c r="AKS3" s="1137" t="str">
        <f>IF(('К-дарь'!C29=0),(" "),'К-дарь'!C29)</f>
        <v xml:space="preserve"> </v>
      </c>
      <c r="AKT3" s="1137"/>
      <c r="AKU3" s="1137"/>
      <c r="AKV3" s="1137"/>
      <c r="AKW3" s="1137"/>
      <c r="AKX3" s="1137"/>
      <c r="AKY3" s="167" t="s">
        <v>381</v>
      </c>
      <c r="AKZ3" s="167"/>
      <c r="ALA3" s="167"/>
      <c r="ALB3" s="167"/>
      <c r="ALC3" s="167"/>
      <c r="ALD3" s="167"/>
      <c r="ALE3" s="167"/>
      <c r="ALF3" s="167"/>
      <c r="ALG3" s="167"/>
      <c r="AMI3" s="1137" t="str">
        <f>IF(('К-дарь'!C30=0),(" "),'К-дарь'!C30)</f>
        <v xml:space="preserve"> </v>
      </c>
      <c r="AMJ3" s="1137"/>
      <c r="AMK3" s="1137"/>
      <c r="AML3" s="1137"/>
      <c r="AMM3" s="1137"/>
      <c r="AMN3" s="1137"/>
      <c r="AMO3" s="167" t="s">
        <v>381</v>
      </c>
      <c r="AMP3" s="167"/>
      <c r="AMQ3" s="167"/>
      <c r="AMR3" s="167"/>
      <c r="AMS3" s="167"/>
      <c r="AMT3" s="167"/>
      <c r="AMU3" s="167"/>
      <c r="AMV3" s="167"/>
      <c r="AMW3" s="167"/>
      <c r="ANY3" s="1137" t="str">
        <f>IF(('К-дарь'!C31=0),(" "),'К-дарь'!C31)</f>
        <v xml:space="preserve"> </v>
      </c>
      <c r="ANZ3" s="1137"/>
      <c r="AOA3" s="1137"/>
      <c r="AOB3" s="1137"/>
      <c r="AOC3" s="1137"/>
      <c r="AOD3" s="1137"/>
      <c r="AOE3" s="167" t="s">
        <v>381</v>
      </c>
      <c r="AOF3" s="167"/>
      <c r="AOG3" s="167"/>
      <c r="AOH3" s="167"/>
      <c r="AOI3" s="167"/>
      <c r="AOJ3" s="167"/>
      <c r="AOK3" s="167"/>
      <c r="AOL3" s="167"/>
      <c r="AOM3" s="167"/>
      <c r="APO3" s="1137" t="str">
        <f>IF(('К-дарь'!C32=0),(" "),'К-дарь'!C32)</f>
        <v xml:space="preserve"> </v>
      </c>
      <c r="APP3" s="1137"/>
      <c r="APQ3" s="1137"/>
      <c r="APR3" s="1137"/>
      <c r="APS3" s="1137"/>
      <c r="APT3" s="1137"/>
      <c r="APU3" s="167" t="s">
        <v>381</v>
      </c>
      <c r="APV3" s="167"/>
      <c r="APW3" s="167"/>
      <c r="APX3" s="167"/>
      <c r="APY3" s="167"/>
      <c r="APZ3" s="167"/>
      <c r="AQA3" s="167"/>
      <c r="AQB3" s="167"/>
      <c r="AQC3" s="167"/>
      <c r="ARE3" s="1137" t="str">
        <f>IF(('К-дарь'!C33=0),(" "),'К-дарь'!C33)</f>
        <v xml:space="preserve"> </v>
      </c>
      <c r="ARF3" s="1137"/>
      <c r="ARG3" s="1137"/>
      <c r="ARH3" s="1137"/>
      <c r="ARI3" s="1137"/>
      <c r="ARJ3" s="1137"/>
      <c r="ARK3" s="167" t="s">
        <v>381</v>
      </c>
      <c r="ARL3" s="167"/>
      <c r="ARM3" s="167"/>
      <c r="ARN3" s="167"/>
      <c r="ARO3" s="167"/>
      <c r="ARP3" s="167"/>
      <c r="ARQ3" s="167"/>
      <c r="ARR3" s="167"/>
      <c r="ARS3" s="167"/>
      <c r="ASU3" s="1137" t="str">
        <f>IF(('К-дарь'!C34=0),(" "),'К-дарь'!C34)</f>
        <v xml:space="preserve"> </v>
      </c>
      <c r="ASV3" s="1137"/>
      <c r="ASW3" s="1137"/>
      <c r="ASX3" s="1137"/>
      <c r="ASY3" s="1137"/>
      <c r="ASZ3" s="1137"/>
      <c r="ATA3" s="167" t="s">
        <v>381</v>
      </c>
      <c r="ATB3" s="167"/>
      <c r="ATC3" s="167"/>
      <c r="ATD3" s="167"/>
      <c r="ATE3" s="167"/>
      <c r="ATF3" s="167"/>
      <c r="ATG3" s="167"/>
      <c r="ATH3" s="167"/>
      <c r="ATI3" s="167"/>
      <c r="AUK3" s="1137" t="str">
        <f>IF(('К-дарь'!C35=0),(" "),'К-дарь'!C35)</f>
        <v xml:space="preserve"> </v>
      </c>
      <c r="AUL3" s="1137"/>
      <c r="AUM3" s="1137"/>
      <c r="AUN3" s="1137"/>
      <c r="AUO3" s="1137"/>
      <c r="AUP3" s="1137"/>
      <c r="AUQ3" s="167" t="s">
        <v>381</v>
      </c>
      <c r="AUR3" s="167"/>
      <c r="AUS3" s="167"/>
      <c r="AUT3" s="167"/>
      <c r="AUU3" s="167"/>
      <c r="AUV3" s="167"/>
      <c r="AUW3" s="167"/>
      <c r="AUX3" s="167"/>
      <c r="AUY3" s="167"/>
      <c r="AWA3" s="1137" t="str">
        <f>IF(('К-дарь'!C36=0),(" "),'К-дарь'!C36)</f>
        <v xml:space="preserve"> </v>
      </c>
      <c r="AWB3" s="1137"/>
      <c r="AWC3" s="1137"/>
      <c r="AWD3" s="1137"/>
      <c r="AWE3" s="1137"/>
      <c r="AWF3" s="1137"/>
      <c r="AWG3" s="167" t="s">
        <v>381</v>
      </c>
      <c r="AWH3" s="167"/>
      <c r="AWI3" s="167"/>
      <c r="AWJ3" s="167"/>
      <c r="AWK3" s="167"/>
      <c r="AWL3" s="167"/>
      <c r="AWM3" s="167"/>
      <c r="AWN3" s="167"/>
      <c r="AWO3" s="167"/>
      <c r="AXQ3" s="1137" t="str">
        <f>IF(('К-дарь'!C37=0),(" "),'К-дарь'!C37)</f>
        <v xml:space="preserve"> </v>
      </c>
      <c r="AXR3" s="1137"/>
      <c r="AXS3" s="1137"/>
      <c r="AXT3" s="1137"/>
      <c r="AXU3" s="1137"/>
      <c r="AXV3" s="1137"/>
      <c r="AXW3" s="167" t="s">
        <v>381</v>
      </c>
      <c r="AXX3" s="167"/>
      <c r="AXY3" s="167"/>
      <c r="AXZ3" s="167"/>
      <c r="AYA3" s="167"/>
      <c r="AYB3" s="167"/>
      <c r="AYC3" s="167"/>
      <c r="AYD3" s="167"/>
      <c r="AYE3" s="167"/>
      <c r="AZG3" s="1137" t="str">
        <f>IF(('К-дарь'!C38=0),(" "),'К-дарь'!C38)</f>
        <v xml:space="preserve"> </v>
      </c>
      <c r="AZH3" s="1137"/>
      <c r="AZI3" s="1137"/>
      <c r="AZJ3" s="1137"/>
      <c r="AZK3" s="1137"/>
      <c r="AZL3" s="1137"/>
      <c r="AZM3" s="167" t="s">
        <v>381</v>
      </c>
      <c r="AZN3" s="167"/>
      <c r="AZO3" s="167"/>
      <c r="AZP3" s="167"/>
      <c r="AZQ3" s="167"/>
      <c r="AZR3" s="167"/>
      <c r="AZS3" s="167"/>
      <c r="AZT3" s="167"/>
      <c r="AZU3" s="167"/>
      <c r="BAW3" s="1137" t="str">
        <f>IF(('К-дарь'!C39=0),(" "),'К-дарь'!C39)</f>
        <v xml:space="preserve"> </v>
      </c>
      <c r="BAX3" s="1137"/>
      <c r="BAY3" s="1137"/>
      <c r="BAZ3" s="1137"/>
      <c r="BBA3" s="1137"/>
      <c r="BBB3" s="1137"/>
      <c r="BBC3" s="167" t="s">
        <v>381</v>
      </c>
      <c r="BBD3" s="167"/>
      <c r="BBE3" s="167"/>
      <c r="BBF3" s="167"/>
      <c r="BBG3" s="167"/>
      <c r="BBH3" s="167"/>
      <c r="BBI3" s="167"/>
      <c r="BBJ3" s="167"/>
      <c r="BBK3" s="167"/>
      <c r="BCM3" s="1137" t="str">
        <f>IF(('К-дарь'!C40=0),(" "),'К-дарь'!C40)</f>
        <v xml:space="preserve"> </v>
      </c>
      <c r="BCN3" s="1137"/>
      <c r="BCO3" s="1137"/>
      <c r="BCP3" s="1137"/>
      <c r="BCQ3" s="1137"/>
      <c r="BCR3" s="1137"/>
      <c r="BCS3" s="167" t="s">
        <v>381</v>
      </c>
      <c r="BCT3" s="167"/>
      <c r="BCU3" s="167"/>
      <c r="BCV3" s="167"/>
      <c r="BCW3" s="167"/>
      <c r="BCX3" s="167"/>
      <c r="BCY3" s="167"/>
      <c r="BCZ3" s="167"/>
      <c r="BDA3" s="167"/>
      <c r="BEC3" s="1137" t="str">
        <f>IF(('К-дарь'!C41=0),(" "),'К-дарь'!C41)</f>
        <v xml:space="preserve"> </v>
      </c>
      <c r="BED3" s="1137"/>
      <c r="BEE3" s="1137"/>
      <c r="BEF3" s="1137"/>
      <c r="BEG3" s="1137"/>
      <c r="BEH3" s="1137"/>
      <c r="BEI3" s="167" t="s">
        <v>381</v>
      </c>
      <c r="BEJ3" s="167"/>
      <c r="BEK3" s="167"/>
      <c r="BEL3" s="167"/>
      <c r="BEM3" s="167"/>
      <c r="BEN3" s="167"/>
      <c r="BEO3" s="167"/>
      <c r="BEP3" s="167"/>
      <c r="BEQ3" s="167"/>
      <c r="BFS3" s="1137" t="str">
        <f>IF(('К-дарь'!C42=0),(" "),'К-дарь'!C42)</f>
        <v xml:space="preserve"> </v>
      </c>
      <c r="BFT3" s="1137"/>
      <c r="BFU3" s="1137"/>
      <c r="BFV3" s="1137"/>
      <c r="BFW3" s="1137"/>
      <c r="BFX3" s="1137"/>
      <c r="BFY3" s="167" t="s">
        <v>381</v>
      </c>
      <c r="BFZ3" s="167"/>
      <c r="BGA3" s="167"/>
      <c r="BGB3" s="167"/>
      <c r="BGC3" s="167"/>
      <c r="BGD3" s="167"/>
      <c r="BGE3" s="167"/>
      <c r="BGF3" s="167"/>
      <c r="BGG3" s="167"/>
      <c r="BHI3" s="1137" t="str">
        <f>IF(('К-дарь'!C43=0),(" "),'К-дарь'!C43)</f>
        <v xml:space="preserve"> </v>
      </c>
      <c r="BHJ3" s="1137"/>
      <c r="BHK3" s="1137"/>
      <c r="BHL3" s="1137"/>
      <c r="BHM3" s="1137"/>
      <c r="BHN3" s="1137"/>
      <c r="BHO3" s="167" t="s">
        <v>381</v>
      </c>
      <c r="BHP3" s="167"/>
      <c r="BHQ3" s="167"/>
      <c r="BHR3" s="167"/>
      <c r="BHS3" s="167"/>
      <c r="BHT3" s="167"/>
      <c r="BHU3" s="167"/>
      <c r="BHV3" s="167"/>
      <c r="BHW3" s="167"/>
      <c r="BIY3" s="1137" t="str">
        <f>IF(('К-дарь'!C44=0),(" "),'К-дарь'!C44)</f>
        <v xml:space="preserve"> </v>
      </c>
      <c r="BIZ3" s="1137"/>
      <c r="BJA3" s="1137"/>
      <c r="BJB3" s="1137"/>
      <c r="BJC3" s="1137"/>
      <c r="BJD3" s="1137"/>
      <c r="BJE3" s="167" t="s">
        <v>381</v>
      </c>
      <c r="BJF3" s="167"/>
      <c r="BJG3" s="167"/>
      <c r="BJH3" s="167"/>
      <c r="BJI3" s="167"/>
      <c r="BJJ3" s="167"/>
      <c r="BJK3" s="167"/>
      <c r="BJL3" s="167"/>
      <c r="BJM3" s="167"/>
      <c r="BKO3" s="1137" t="str">
        <f>IF(('К-дарь'!C45=0),(" "),'К-дарь'!C45)</f>
        <v xml:space="preserve"> </v>
      </c>
      <c r="BKP3" s="1137"/>
      <c r="BKQ3" s="1137"/>
      <c r="BKR3" s="1137"/>
      <c r="BKS3" s="1137"/>
      <c r="BKT3" s="1137"/>
      <c r="BKU3" s="167" t="s">
        <v>381</v>
      </c>
      <c r="BKV3" s="167"/>
      <c r="BKW3" s="167"/>
      <c r="BKX3" s="167"/>
      <c r="BKY3" s="167"/>
      <c r="BKZ3" s="167"/>
      <c r="BLA3" s="167"/>
      <c r="BLB3" s="167"/>
      <c r="BLC3" s="167"/>
      <c r="BME3" s="1137" t="str">
        <f>IF(('К-дарь'!C46=0),(" "),'К-дарь'!C46)</f>
        <v xml:space="preserve"> </v>
      </c>
      <c r="BMF3" s="1137"/>
      <c r="BMG3" s="1137"/>
      <c r="BMH3" s="1137"/>
      <c r="BMI3" s="1137"/>
      <c r="BMJ3" s="1137"/>
      <c r="BMK3" s="167" t="s">
        <v>381</v>
      </c>
      <c r="BML3" s="167"/>
      <c r="BMM3" s="167"/>
      <c r="BMN3" s="167"/>
      <c r="BMO3" s="167"/>
      <c r="BMP3" s="167"/>
      <c r="BMQ3" s="167"/>
      <c r="BMR3" s="167"/>
      <c r="BMS3" s="167"/>
      <c r="BNU3" s="1137" t="str">
        <f>IF(('К-дарь'!C47=0),(" "),'К-дарь'!C47)</f>
        <v xml:space="preserve"> </v>
      </c>
      <c r="BNV3" s="1137"/>
      <c r="BNW3" s="1137"/>
      <c r="BNX3" s="1137"/>
      <c r="BNY3" s="1137"/>
      <c r="BNZ3" s="1137"/>
      <c r="BOA3" s="167" t="s">
        <v>381</v>
      </c>
      <c r="BOB3" s="167"/>
      <c r="BOC3" s="167"/>
      <c r="BOD3" s="167"/>
      <c r="BOE3" s="167"/>
      <c r="BOF3" s="167"/>
      <c r="BOG3" s="167"/>
      <c r="BOH3" s="167"/>
      <c r="BOI3" s="167"/>
      <c r="BPK3" s="1137" t="str">
        <f>IF(('К-дарь'!C48=0),(" "),'К-дарь'!C48)</f>
        <v xml:space="preserve"> </v>
      </c>
      <c r="BPL3" s="1137"/>
      <c r="BPM3" s="1137"/>
      <c r="BPN3" s="1137"/>
      <c r="BPO3" s="1137"/>
      <c r="BPP3" s="1137"/>
      <c r="BPQ3" s="167" t="s">
        <v>381</v>
      </c>
      <c r="BPR3" s="167"/>
      <c r="BPS3" s="167"/>
      <c r="BPT3" s="167"/>
      <c r="BPU3" s="167"/>
      <c r="BPV3" s="167"/>
      <c r="BPW3" s="167"/>
      <c r="BPX3" s="167"/>
      <c r="BPY3" s="167"/>
      <c r="BRA3" s="1137" t="str">
        <f>IF(('К-дарь'!C49=0),(" "),'К-дарь'!C49)</f>
        <v xml:space="preserve"> </v>
      </c>
      <c r="BRB3" s="1137"/>
      <c r="BRC3" s="1137"/>
      <c r="BRD3" s="1137"/>
      <c r="BRE3" s="1137"/>
      <c r="BRF3" s="1137"/>
      <c r="BRG3" s="167" t="s">
        <v>381</v>
      </c>
      <c r="BRH3" s="167"/>
      <c r="BRI3" s="167"/>
      <c r="BRJ3" s="167"/>
      <c r="BRK3" s="167"/>
      <c r="BRL3" s="167"/>
      <c r="BRM3" s="167"/>
      <c r="BRN3" s="167"/>
      <c r="BRO3" s="167"/>
      <c r="BSQ3" s="1137" t="str">
        <f>IF(('К-дарь'!C50=0),(" "),'К-дарь'!C50)</f>
        <v xml:space="preserve"> </v>
      </c>
      <c r="BSR3" s="1137"/>
      <c r="BSS3" s="1137"/>
      <c r="BST3" s="1137"/>
      <c r="BSU3" s="1137"/>
      <c r="BSV3" s="1137"/>
      <c r="BSW3" s="167" t="s">
        <v>381</v>
      </c>
      <c r="BSX3" s="167"/>
      <c r="BSY3" s="167"/>
      <c r="BSZ3" s="167"/>
      <c r="BTA3" s="167"/>
      <c r="BTB3" s="167"/>
      <c r="BTC3" s="167"/>
      <c r="BTD3" s="167"/>
      <c r="BTE3" s="167"/>
      <c r="BUG3" s="1137" t="str">
        <f>IF(('К-дарь'!C51=0),(" "),'К-дарь'!C51)</f>
        <v xml:space="preserve"> </v>
      </c>
      <c r="BUH3" s="1137"/>
      <c r="BUI3" s="1137"/>
      <c r="BUJ3" s="1137"/>
      <c r="BUK3" s="1137"/>
      <c r="BUL3" s="1137"/>
      <c r="BUM3" s="167" t="s">
        <v>381</v>
      </c>
      <c r="BUN3" s="167"/>
      <c r="BUO3" s="167"/>
      <c r="BUP3" s="167"/>
      <c r="BUQ3" s="167"/>
      <c r="BUR3" s="167"/>
      <c r="BUS3" s="167"/>
      <c r="BUT3" s="167"/>
      <c r="BUU3" s="167"/>
      <c r="BVW3" s="1137" t="str">
        <f>IF(('К-дарь'!C52=0),(" "),'К-дарь'!C52)</f>
        <v xml:space="preserve"> </v>
      </c>
      <c r="BVX3" s="1137"/>
      <c r="BVY3" s="1137"/>
      <c r="BVZ3" s="1137"/>
      <c r="BWA3" s="1137"/>
      <c r="BWB3" s="1137"/>
      <c r="BWC3" s="167" t="s">
        <v>381</v>
      </c>
      <c r="BWD3" s="167"/>
      <c r="BWE3" s="167"/>
      <c r="BWF3" s="167"/>
      <c r="BWG3" s="167"/>
      <c r="BWH3" s="167"/>
      <c r="BWI3" s="167"/>
      <c r="BWJ3" s="167"/>
      <c r="BWK3" s="167"/>
      <c r="BXM3" s="1137" t="str">
        <f>IF(('К-дарь'!C53=0),(" "),'К-дарь'!C53)</f>
        <v xml:space="preserve"> </v>
      </c>
      <c r="BXN3" s="1137"/>
      <c r="BXO3" s="1137"/>
      <c r="BXP3" s="1137"/>
      <c r="BXQ3" s="1137"/>
      <c r="BXR3" s="1137"/>
      <c r="BXS3" s="167" t="s">
        <v>381</v>
      </c>
      <c r="BXT3" s="167"/>
      <c r="BXU3" s="167"/>
      <c r="BXV3" s="167"/>
      <c r="BXW3" s="167"/>
      <c r="BXX3" s="167"/>
      <c r="BXY3" s="167"/>
      <c r="BXZ3" s="167"/>
      <c r="BYA3" s="167"/>
      <c r="BZC3" s="1137" t="str">
        <f>IF(('К-дарь'!C54=0),(" "),'К-дарь'!C54)</f>
        <v xml:space="preserve"> </v>
      </c>
      <c r="BZD3" s="1137"/>
      <c r="BZE3" s="1137"/>
      <c r="BZF3" s="1137"/>
      <c r="BZG3" s="1137"/>
      <c r="BZH3" s="1137"/>
      <c r="BZI3" s="167" t="s">
        <v>381</v>
      </c>
      <c r="BZJ3" s="167"/>
      <c r="BZK3" s="167"/>
      <c r="BZL3" s="167"/>
      <c r="BZM3" s="167"/>
      <c r="BZN3" s="167"/>
      <c r="BZO3" s="167"/>
      <c r="BZP3" s="167"/>
      <c r="BZQ3" s="167"/>
      <c r="CAS3" s="1137" t="str">
        <f>IF(('К-дарь'!C55=0),(" "),'К-дарь'!C55)</f>
        <v xml:space="preserve"> </v>
      </c>
      <c r="CAT3" s="1137"/>
      <c r="CAU3" s="1137"/>
      <c r="CAV3" s="1137"/>
      <c r="CAW3" s="1137"/>
      <c r="CAX3" s="1137"/>
      <c r="CAY3" s="167" t="s">
        <v>381</v>
      </c>
      <c r="CAZ3" s="167"/>
      <c r="CBA3" s="167"/>
      <c r="CBB3" s="167"/>
      <c r="CBC3" s="167"/>
      <c r="CBD3" s="167"/>
      <c r="CBE3" s="167"/>
      <c r="CBF3" s="167"/>
      <c r="CBG3" s="167"/>
      <c r="CCI3" s="1137" t="str">
        <f>IF(('К-дарь'!C56=0),(" "),'К-дарь'!C56)</f>
        <v xml:space="preserve"> </v>
      </c>
      <c r="CCJ3" s="1137"/>
      <c r="CCK3" s="1137"/>
      <c r="CCL3" s="1137"/>
      <c r="CCM3" s="1137"/>
      <c r="CCN3" s="1137"/>
      <c r="CCO3" s="167" t="s">
        <v>381</v>
      </c>
      <c r="CCP3" s="167"/>
      <c r="CCQ3" s="167"/>
      <c r="CCR3" s="167"/>
      <c r="CCS3" s="167"/>
      <c r="CCT3" s="167"/>
      <c r="CCU3" s="167"/>
      <c r="CCV3" s="167"/>
      <c r="CCW3" s="167"/>
      <c r="CDY3" s="1137" t="str">
        <f>IF(('К-дарь'!C57=0),(" "),'К-дарь'!C57)</f>
        <v xml:space="preserve"> </v>
      </c>
      <c r="CDZ3" s="1137"/>
      <c r="CEA3" s="1137"/>
      <c r="CEB3" s="1137"/>
      <c r="CEC3" s="1137"/>
      <c r="CED3" s="1137"/>
      <c r="CEE3" s="167" t="s">
        <v>381</v>
      </c>
      <c r="CEF3" s="167"/>
      <c r="CEG3" s="167"/>
      <c r="CEH3" s="167"/>
      <c r="CEI3" s="167"/>
      <c r="CEJ3" s="167"/>
      <c r="CEK3" s="167"/>
      <c r="CEL3" s="167"/>
      <c r="CEM3" s="167"/>
      <c r="CFO3" s="1137" t="str">
        <f>IF(('К-дарь'!C58=0),(" "),'К-дарь'!C58)</f>
        <v xml:space="preserve"> </v>
      </c>
      <c r="CFP3" s="1137"/>
      <c r="CFQ3" s="1137"/>
      <c r="CFR3" s="1137"/>
      <c r="CFS3" s="1137"/>
      <c r="CFT3" s="1137"/>
      <c r="CFU3" s="167" t="s">
        <v>381</v>
      </c>
      <c r="CFV3" s="167"/>
      <c r="CFW3" s="167"/>
      <c r="CFX3" s="167"/>
      <c r="CFY3" s="167"/>
      <c r="CFZ3" s="167"/>
      <c r="CGA3" s="167"/>
      <c r="CGB3" s="167"/>
      <c r="CGC3" s="167"/>
      <c r="CHE3" s="1137" t="str">
        <f>IF(('К-дарь'!C59=0),(" "),'К-дарь'!C59)</f>
        <v xml:space="preserve"> </v>
      </c>
      <c r="CHF3" s="1137"/>
      <c r="CHG3" s="1137"/>
      <c r="CHH3" s="1137"/>
      <c r="CHI3" s="1137"/>
      <c r="CHJ3" s="1137"/>
      <c r="CHK3" s="167" t="s">
        <v>381</v>
      </c>
      <c r="CHL3" s="167"/>
      <c r="CHM3" s="167"/>
      <c r="CHN3" s="167"/>
      <c r="CHO3" s="167"/>
      <c r="CHP3" s="167"/>
      <c r="CHQ3" s="167"/>
      <c r="CHR3" s="167"/>
      <c r="CHS3" s="167"/>
      <c r="CIG3" s="167"/>
      <c r="CIH3" s="167"/>
      <c r="CII3" s="167"/>
      <c r="CIJ3" s="167"/>
      <c r="CIK3" s="167"/>
      <c r="CIL3" s="113"/>
      <c r="CIM3" s="113"/>
      <c r="CIN3" s="113"/>
      <c r="CIO3" s="113"/>
      <c r="CIP3" s="113"/>
      <c r="CIQ3" s="113"/>
      <c r="CIR3" s="113"/>
      <c r="CIS3" s="113"/>
      <c r="CIT3" s="113"/>
      <c r="CIU3" s="113"/>
      <c r="CIV3" s="113"/>
    </row>
    <row r="4" spans="1:2284" ht="19.5" customHeight="1" x14ac:dyDescent="0.25">
      <c r="A4" s="1174" t="s">
        <v>382</v>
      </c>
      <c r="B4" s="1174"/>
      <c r="C4" s="1174"/>
      <c r="D4" s="1174"/>
      <c r="E4" s="1174"/>
      <c r="F4" s="1174"/>
      <c r="G4" s="1174"/>
      <c r="H4" s="1174"/>
      <c r="I4" s="1174"/>
      <c r="J4" s="1174"/>
      <c r="K4" s="1174"/>
      <c r="L4" s="1174"/>
      <c r="M4" s="1174"/>
      <c r="N4" s="1174"/>
      <c r="O4" s="1174"/>
      <c r="P4" s="1174"/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Q4" s="1174" t="s">
        <v>382</v>
      </c>
      <c r="AR4" s="1174"/>
      <c r="AS4" s="1174"/>
      <c r="AT4" s="1174"/>
      <c r="AU4" s="1174"/>
      <c r="AV4" s="1174"/>
      <c r="AW4" s="1174"/>
      <c r="AX4" s="1174"/>
      <c r="AY4" s="1174"/>
      <c r="AZ4" s="1174"/>
      <c r="BA4" s="1174"/>
      <c r="BB4" s="1174"/>
      <c r="BC4" s="1174"/>
      <c r="BD4" s="1174"/>
      <c r="BE4" s="1174"/>
      <c r="BF4" s="1174"/>
      <c r="BG4" s="1174"/>
      <c r="BH4" s="1174"/>
      <c r="BI4" s="1174"/>
      <c r="BJ4" s="1174"/>
      <c r="BK4" s="1174"/>
      <c r="BL4" s="1174"/>
      <c r="BM4" s="1174"/>
      <c r="BN4" s="1174"/>
      <c r="BO4" s="1174"/>
      <c r="BP4" s="1174"/>
      <c r="BQ4" s="1174"/>
      <c r="BR4" s="1174"/>
      <c r="BS4" s="1174"/>
      <c r="BT4" s="1174"/>
      <c r="BU4" s="1174"/>
      <c r="BV4" s="1174"/>
      <c r="BW4" s="1174"/>
      <c r="BX4" s="1174"/>
      <c r="BY4" s="1174"/>
      <c r="BZ4" s="1174"/>
      <c r="CA4" s="1174"/>
      <c r="CB4" s="1174"/>
      <c r="CC4" s="1174"/>
      <c r="CD4" s="1174"/>
      <c r="CG4" s="1174" t="s">
        <v>382</v>
      </c>
      <c r="CH4" s="1174"/>
      <c r="CI4" s="1174"/>
      <c r="CJ4" s="1174"/>
      <c r="CK4" s="1174"/>
      <c r="CL4" s="1174"/>
      <c r="CM4" s="1174"/>
      <c r="CN4" s="1174"/>
      <c r="CO4" s="1174"/>
      <c r="CP4" s="1174"/>
      <c r="CQ4" s="1174"/>
      <c r="CR4" s="1174"/>
      <c r="CS4" s="1174"/>
      <c r="CT4" s="1174"/>
      <c r="CU4" s="1174"/>
      <c r="CV4" s="1174"/>
      <c r="CW4" s="1174"/>
      <c r="CX4" s="1174"/>
      <c r="CY4" s="1174"/>
      <c r="CZ4" s="1174"/>
      <c r="DA4" s="1174"/>
      <c r="DB4" s="1174"/>
      <c r="DC4" s="1174"/>
      <c r="DD4" s="1174"/>
      <c r="DE4" s="1174"/>
      <c r="DF4" s="1174"/>
      <c r="DG4" s="1174"/>
      <c r="DH4" s="1174"/>
      <c r="DI4" s="1174"/>
      <c r="DJ4" s="1174"/>
      <c r="DK4" s="1174"/>
      <c r="DL4" s="1174"/>
      <c r="DM4" s="1174"/>
      <c r="DN4" s="1174"/>
      <c r="DO4" s="1174"/>
      <c r="DP4" s="1174"/>
      <c r="DQ4" s="1174"/>
      <c r="DR4" s="1174"/>
      <c r="DS4" s="1174"/>
      <c r="DT4" s="1174"/>
      <c r="DW4" s="1174" t="s">
        <v>382</v>
      </c>
      <c r="DX4" s="1174"/>
      <c r="DY4" s="1174"/>
      <c r="DZ4" s="1174"/>
      <c r="EA4" s="1174"/>
      <c r="EB4" s="1174"/>
      <c r="EC4" s="1174"/>
      <c r="ED4" s="1174"/>
      <c r="EE4" s="1174"/>
      <c r="EF4" s="1174"/>
      <c r="EG4" s="1174"/>
      <c r="EH4" s="1174"/>
      <c r="EI4" s="1174"/>
      <c r="EJ4" s="1174"/>
      <c r="EK4" s="1174"/>
      <c r="EL4" s="1174"/>
      <c r="EM4" s="1174"/>
      <c r="EN4" s="1174"/>
      <c r="EO4" s="1174"/>
      <c r="EP4" s="1174"/>
      <c r="EQ4" s="1174"/>
      <c r="ER4" s="1174"/>
      <c r="ES4" s="1174"/>
      <c r="ET4" s="1174"/>
      <c r="EU4" s="1174"/>
      <c r="EV4" s="1174"/>
      <c r="EW4" s="1174"/>
      <c r="EX4" s="1174"/>
      <c r="EY4" s="1174"/>
      <c r="EZ4" s="1174"/>
      <c r="FA4" s="1174"/>
      <c r="FB4" s="1174"/>
      <c r="FC4" s="1174"/>
      <c r="FD4" s="1174"/>
      <c r="FE4" s="1174"/>
      <c r="FF4" s="1174"/>
      <c r="FG4" s="1174"/>
      <c r="FH4" s="1174"/>
      <c r="FI4" s="1174"/>
      <c r="FJ4" s="1174"/>
      <c r="FM4" s="1174" t="s">
        <v>382</v>
      </c>
      <c r="FN4" s="1174"/>
      <c r="FO4" s="1174"/>
      <c r="FP4" s="1174"/>
      <c r="FQ4" s="1174"/>
      <c r="FR4" s="1174"/>
      <c r="FS4" s="1174"/>
      <c r="FT4" s="1174"/>
      <c r="FU4" s="1174"/>
      <c r="FV4" s="1174"/>
      <c r="FW4" s="1174"/>
      <c r="FX4" s="1174"/>
      <c r="FY4" s="1174"/>
      <c r="FZ4" s="1174"/>
      <c r="GA4" s="1174"/>
      <c r="GB4" s="1174"/>
      <c r="GC4" s="1174"/>
      <c r="GD4" s="1174"/>
      <c r="GE4" s="1174"/>
      <c r="GF4" s="1174"/>
      <c r="GG4" s="1174"/>
      <c r="GH4" s="1174"/>
      <c r="GI4" s="1174"/>
      <c r="GJ4" s="1174"/>
      <c r="GK4" s="1174"/>
      <c r="GL4" s="1174"/>
      <c r="GM4" s="1174"/>
      <c r="GN4" s="1174"/>
      <c r="GO4" s="1174"/>
      <c r="GP4" s="1174"/>
      <c r="GQ4" s="1174"/>
      <c r="GR4" s="1174"/>
      <c r="GS4" s="1174"/>
      <c r="GT4" s="1174"/>
      <c r="GU4" s="1174"/>
      <c r="GV4" s="1174"/>
      <c r="GW4" s="1174"/>
      <c r="GX4" s="1174"/>
      <c r="GY4" s="1174"/>
      <c r="GZ4" s="1174"/>
      <c r="HC4" s="1174" t="s">
        <v>382</v>
      </c>
      <c r="HD4" s="1174"/>
      <c r="HE4" s="1174"/>
      <c r="HF4" s="1174"/>
      <c r="HG4" s="1174"/>
      <c r="HH4" s="1174"/>
      <c r="HI4" s="1174"/>
      <c r="HJ4" s="1174"/>
      <c r="HK4" s="1174"/>
      <c r="HL4" s="1174"/>
      <c r="HM4" s="1174"/>
      <c r="HN4" s="1174"/>
      <c r="HO4" s="1174"/>
      <c r="HP4" s="1174"/>
      <c r="HQ4" s="1174"/>
      <c r="HR4" s="1174"/>
      <c r="HS4" s="1174"/>
      <c r="HT4" s="1174"/>
      <c r="HU4" s="1174"/>
      <c r="HV4" s="1174"/>
      <c r="HW4" s="1174"/>
      <c r="HX4" s="1174"/>
      <c r="HY4" s="1174"/>
      <c r="HZ4" s="1174"/>
      <c r="IA4" s="1174"/>
      <c r="IB4" s="1174"/>
      <c r="IC4" s="1174"/>
      <c r="ID4" s="1174"/>
      <c r="IE4" s="1174"/>
      <c r="IF4" s="1174"/>
      <c r="IG4" s="1174"/>
      <c r="IH4" s="1174"/>
      <c r="II4" s="1174"/>
      <c r="IJ4" s="1174"/>
      <c r="IK4" s="1174"/>
      <c r="IL4" s="1174"/>
      <c r="IM4" s="1174"/>
      <c r="IN4" s="1174"/>
      <c r="IO4" s="1174"/>
      <c r="IP4" s="1174"/>
      <c r="IS4" s="1174" t="s">
        <v>382</v>
      </c>
      <c r="IT4" s="1174"/>
      <c r="IU4" s="1174"/>
      <c r="IV4" s="1174"/>
      <c r="IW4" s="1174"/>
      <c r="IX4" s="1174"/>
      <c r="IY4" s="1174"/>
      <c r="IZ4" s="1174"/>
      <c r="JA4" s="1174"/>
      <c r="JB4" s="1174"/>
      <c r="JC4" s="1174"/>
      <c r="JD4" s="1174"/>
      <c r="JE4" s="1174"/>
      <c r="JF4" s="1174"/>
      <c r="JG4" s="1174"/>
      <c r="JH4" s="1174"/>
      <c r="JI4" s="1174"/>
      <c r="JJ4" s="1174"/>
      <c r="JK4" s="1174"/>
      <c r="JL4" s="1174"/>
      <c r="JM4" s="1174"/>
      <c r="JN4" s="1174"/>
      <c r="JO4" s="1174"/>
      <c r="JP4" s="1174"/>
      <c r="JQ4" s="1174"/>
      <c r="JR4" s="1174"/>
      <c r="JS4" s="1174"/>
      <c r="JT4" s="1174"/>
      <c r="JU4" s="1174"/>
      <c r="JV4" s="1174"/>
      <c r="JW4" s="1174"/>
      <c r="JX4" s="1174"/>
      <c r="JY4" s="1174"/>
      <c r="JZ4" s="1174"/>
      <c r="KA4" s="1174"/>
      <c r="KB4" s="1174"/>
      <c r="KC4" s="1174"/>
      <c r="KD4" s="1174"/>
      <c r="KE4" s="1174"/>
      <c r="KF4" s="1174"/>
      <c r="KI4" s="1174" t="s">
        <v>382</v>
      </c>
      <c r="KJ4" s="1174"/>
      <c r="KK4" s="1174"/>
      <c r="KL4" s="1174"/>
      <c r="KM4" s="1174"/>
      <c r="KN4" s="1174"/>
      <c r="KO4" s="1174"/>
      <c r="KP4" s="1174"/>
      <c r="KQ4" s="1174"/>
      <c r="KR4" s="1174"/>
      <c r="KS4" s="1174"/>
      <c r="KT4" s="1174"/>
      <c r="KU4" s="1174"/>
      <c r="KV4" s="1174"/>
      <c r="KW4" s="1174"/>
      <c r="KX4" s="1174"/>
      <c r="KY4" s="1174"/>
      <c r="KZ4" s="1174"/>
      <c r="LA4" s="1174"/>
      <c r="LB4" s="1174"/>
      <c r="LC4" s="1174"/>
      <c r="LD4" s="1174"/>
      <c r="LE4" s="1174"/>
      <c r="LF4" s="1174"/>
      <c r="LG4" s="1174"/>
      <c r="LH4" s="1174"/>
      <c r="LI4" s="1174"/>
      <c r="LJ4" s="1174"/>
      <c r="LK4" s="1174"/>
      <c r="LL4" s="1174"/>
      <c r="LM4" s="1174"/>
      <c r="LN4" s="1174"/>
      <c r="LO4" s="1174"/>
      <c r="LP4" s="1174"/>
      <c r="LQ4" s="1174"/>
      <c r="LR4" s="1174"/>
      <c r="LS4" s="1174"/>
      <c r="LT4" s="1174"/>
      <c r="LU4" s="1174"/>
      <c r="LV4" s="1174"/>
      <c r="LY4" s="1174" t="s">
        <v>382</v>
      </c>
      <c r="LZ4" s="1174"/>
      <c r="MA4" s="1174"/>
      <c r="MB4" s="1174"/>
      <c r="MC4" s="1174"/>
      <c r="MD4" s="1174"/>
      <c r="ME4" s="1174"/>
      <c r="MF4" s="1174"/>
      <c r="MG4" s="1174"/>
      <c r="MH4" s="1174"/>
      <c r="MI4" s="1174"/>
      <c r="MJ4" s="1174"/>
      <c r="MK4" s="1174"/>
      <c r="ML4" s="1174"/>
      <c r="MM4" s="1174"/>
      <c r="MN4" s="1174"/>
      <c r="MO4" s="1174"/>
      <c r="MP4" s="1174"/>
      <c r="MQ4" s="1174"/>
      <c r="MR4" s="1174"/>
      <c r="MS4" s="1174"/>
      <c r="MT4" s="1174"/>
      <c r="MU4" s="1174"/>
      <c r="MV4" s="1174"/>
      <c r="MW4" s="1174"/>
      <c r="MX4" s="1174"/>
      <c r="MY4" s="1174"/>
      <c r="MZ4" s="1174"/>
      <c r="NA4" s="1174"/>
      <c r="NB4" s="1174"/>
      <c r="NC4" s="1174"/>
      <c r="ND4" s="1174"/>
      <c r="NE4" s="1174"/>
      <c r="NF4" s="1174"/>
      <c r="NG4" s="1174"/>
      <c r="NH4" s="1174"/>
      <c r="NI4" s="1174"/>
      <c r="NJ4" s="1174"/>
      <c r="NK4" s="1174"/>
      <c r="NL4" s="1174"/>
      <c r="NO4" s="1174" t="s">
        <v>382</v>
      </c>
      <c r="NP4" s="1174"/>
      <c r="NQ4" s="1174"/>
      <c r="NR4" s="1174"/>
      <c r="NS4" s="1174"/>
      <c r="NT4" s="1174"/>
      <c r="NU4" s="1174"/>
      <c r="NV4" s="1174"/>
      <c r="NW4" s="1174"/>
      <c r="NX4" s="1174"/>
      <c r="NY4" s="1174"/>
      <c r="NZ4" s="1174"/>
      <c r="OA4" s="1174"/>
      <c r="OB4" s="1174"/>
      <c r="OC4" s="1174"/>
      <c r="OD4" s="1174"/>
      <c r="OE4" s="1174"/>
      <c r="OF4" s="1174"/>
      <c r="OG4" s="1174"/>
      <c r="OH4" s="1174"/>
      <c r="OI4" s="1174"/>
      <c r="OJ4" s="1174"/>
      <c r="OK4" s="1174"/>
      <c r="OL4" s="1174"/>
      <c r="OM4" s="1174"/>
      <c r="ON4" s="1174"/>
      <c r="OO4" s="1174"/>
      <c r="OP4" s="1174"/>
      <c r="OQ4" s="1174"/>
      <c r="OR4" s="1174"/>
      <c r="OS4" s="1174"/>
      <c r="OT4" s="1174"/>
      <c r="OU4" s="1174"/>
      <c r="OV4" s="1174"/>
      <c r="OW4" s="1174"/>
      <c r="OX4" s="1174"/>
      <c r="OY4" s="1174"/>
      <c r="OZ4" s="1174"/>
      <c r="PA4" s="1174"/>
      <c r="PB4" s="1174"/>
      <c r="PE4" s="1174" t="s">
        <v>382</v>
      </c>
      <c r="PF4" s="1174"/>
      <c r="PG4" s="1174"/>
      <c r="PH4" s="1174"/>
      <c r="PI4" s="1174"/>
      <c r="PJ4" s="1174"/>
      <c r="PK4" s="1174"/>
      <c r="PL4" s="1174"/>
      <c r="PM4" s="1174"/>
      <c r="PN4" s="1174"/>
      <c r="PO4" s="1174"/>
      <c r="PP4" s="1174"/>
      <c r="PQ4" s="1174"/>
      <c r="PR4" s="1174"/>
      <c r="PS4" s="1174"/>
      <c r="PT4" s="1174"/>
      <c r="PU4" s="1174"/>
      <c r="PV4" s="1174"/>
      <c r="PW4" s="1174"/>
      <c r="PX4" s="1174"/>
      <c r="PY4" s="1174"/>
      <c r="PZ4" s="1174"/>
      <c r="QA4" s="1174"/>
      <c r="QB4" s="1174"/>
      <c r="QC4" s="1174"/>
      <c r="QD4" s="1174"/>
      <c r="QE4" s="1174"/>
      <c r="QF4" s="1174"/>
      <c r="QG4" s="1174"/>
      <c r="QH4" s="1174"/>
      <c r="QI4" s="1174"/>
      <c r="QJ4" s="1174"/>
      <c r="QK4" s="1174"/>
      <c r="QL4" s="1174"/>
      <c r="QM4" s="1174"/>
      <c r="QN4" s="1174"/>
      <c r="QO4" s="1174"/>
      <c r="QP4" s="1174"/>
      <c r="QQ4" s="1174"/>
      <c r="QR4" s="1174"/>
      <c r="QU4" s="1174" t="s">
        <v>382</v>
      </c>
      <c r="QV4" s="1174"/>
      <c r="QW4" s="1174"/>
      <c r="QX4" s="1174"/>
      <c r="QY4" s="1174"/>
      <c r="QZ4" s="1174"/>
      <c r="RA4" s="1174"/>
      <c r="RB4" s="1174"/>
      <c r="RC4" s="1174"/>
      <c r="RD4" s="1174"/>
      <c r="RE4" s="1174"/>
      <c r="RF4" s="1174"/>
      <c r="RG4" s="1174"/>
      <c r="RH4" s="1174"/>
      <c r="RI4" s="1174"/>
      <c r="RJ4" s="1174"/>
      <c r="RK4" s="1174"/>
      <c r="RL4" s="1174"/>
      <c r="RM4" s="1174"/>
      <c r="RN4" s="1174"/>
      <c r="RO4" s="1174"/>
      <c r="RP4" s="1174"/>
      <c r="RQ4" s="1174"/>
      <c r="RR4" s="1174"/>
      <c r="RS4" s="1174"/>
      <c r="RT4" s="1174"/>
      <c r="RU4" s="1174"/>
      <c r="RV4" s="1174"/>
      <c r="RW4" s="1174"/>
      <c r="RX4" s="1174"/>
      <c r="RY4" s="1174"/>
      <c r="RZ4" s="1174"/>
      <c r="SA4" s="1174"/>
      <c r="SB4" s="1174"/>
      <c r="SC4" s="1174"/>
      <c r="SD4" s="1174"/>
      <c r="SE4" s="1174"/>
      <c r="SF4" s="1174"/>
      <c r="SG4" s="1174"/>
      <c r="SH4" s="1174"/>
      <c r="SK4" s="1174" t="s">
        <v>382</v>
      </c>
      <c r="SL4" s="1174"/>
      <c r="SM4" s="1174"/>
      <c r="SN4" s="1174"/>
      <c r="SO4" s="1174"/>
      <c r="SP4" s="1174"/>
      <c r="SQ4" s="1174"/>
      <c r="SR4" s="1174"/>
      <c r="SS4" s="1174"/>
      <c r="ST4" s="1174"/>
      <c r="SU4" s="1174"/>
      <c r="SV4" s="1174"/>
      <c r="SW4" s="1174"/>
      <c r="SX4" s="1174"/>
      <c r="SY4" s="1174"/>
      <c r="SZ4" s="1174"/>
      <c r="TA4" s="1174"/>
      <c r="TB4" s="1174"/>
      <c r="TC4" s="1174"/>
      <c r="TD4" s="1174"/>
      <c r="TE4" s="1174"/>
      <c r="TF4" s="1174"/>
      <c r="TG4" s="1174"/>
      <c r="TH4" s="1174"/>
      <c r="TI4" s="1174"/>
      <c r="TJ4" s="1174"/>
      <c r="TK4" s="1174"/>
      <c r="TL4" s="1174"/>
      <c r="TM4" s="1174"/>
      <c r="TN4" s="1174"/>
      <c r="TO4" s="1174"/>
      <c r="TP4" s="1174"/>
      <c r="TQ4" s="1174"/>
      <c r="TR4" s="1174"/>
      <c r="TS4" s="1174"/>
      <c r="TT4" s="1174"/>
      <c r="TU4" s="1174"/>
      <c r="TV4" s="1174"/>
      <c r="TW4" s="1174"/>
      <c r="TX4" s="1174"/>
      <c r="UA4" s="1174" t="s">
        <v>382</v>
      </c>
      <c r="UB4" s="1174"/>
      <c r="UC4" s="1174"/>
      <c r="UD4" s="1174"/>
      <c r="UE4" s="1174"/>
      <c r="UF4" s="1174"/>
      <c r="UG4" s="1174"/>
      <c r="UH4" s="1174"/>
      <c r="UI4" s="1174"/>
      <c r="UJ4" s="1174"/>
      <c r="UK4" s="1174"/>
      <c r="UL4" s="1174"/>
      <c r="UM4" s="1174"/>
      <c r="UN4" s="1174"/>
      <c r="UO4" s="1174"/>
      <c r="UP4" s="1174"/>
      <c r="UQ4" s="1174"/>
      <c r="UR4" s="1174"/>
      <c r="US4" s="1174"/>
      <c r="UT4" s="1174"/>
      <c r="UU4" s="1174"/>
      <c r="UV4" s="1174"/>
      <c r="UW4" s="1174"/>
      <c r="UX4" s="1174"/>
      <c r="UY4" s="1174"/>
      <c r="UZ4" s="1174"/>
      <c r="VA4" s="1174"/>
      <c r="VB4" s="1174"/>
      <c r="VC4" s="1174"/>
      <c r="VD4" s="1174"/>
      <c r="VE4" s="1174"/>
      <c r="VF4" s="1174"/>
      <c r="VG4" s="1174"/>
      <c r="VH4" s="1174"/>
      <c r="VI4" s="1174"/>
      <c r="VJ4" s="1174"/>
      <c r="VK4" s="1174"/>
      <c r="VL4" s="1174"/>
      <c r="VM4" s="1174"/>
      <c r="VN4" s="1174"/>
      <c r="VQ4" s="1174" t="s">
        <v>382</v>
      </c>
      <c r="VR4" s="1174"/>
      <c r="VS4" s="1174"/>
      <c r="VT4" s="1174"/>
      <c r="VU4" s="1174"/>
      <c r="VV4" s="1174"/>
      <c r="VW4" s="1174"/>
      <c r="VX4" s="1174"/>
      <c r="VY4" s="1174"/>
      <c r="VZ4" s="1174"/>
      <c r="WA4" s="1174"/>
      <c r="WB4" s="1174"/>
      <c r="WC4" s="1174"/>
      <c r="WD4" s="1174"/>
      <c r="WE4" s="1174"/>
      <c r="WF4" s="1174"/>
      <c r="WG4" s="1174"/>
      <c r="WH4" s="1174"/>
      <c r="WI4" s="1174"/>
      <c r="WJ4" s="1174"/>
      <c r="WK4" s="1174"/>
      <c r="WL4" s="1174"/>
      <c r="WM4" s="1174"/>
      <c r="WN4" s="1174"/>
      <c r="WO4" s="1174"/>
      <c r="WP4" s="1174"/>
      <c r="WQ4" s="1174"/>
      <c r="WR4" s="1174"/>
      <c r="WS4" s="1174"/>
      <c r="WT4" s="1174"/>
      <c r="WU4" s="1174"/>
      <c r="WV4" s="1174"/>
      <c r="WW4" s="1174"/>
      <c r="WX4" s="1174"/>
      <c r="WY4" s="1174"/>
      <c r="WZ4" s="1174"/>
      <c r="XA4" s="1174"/>
      <c r="XB4" s="1174"/>
      <c r="XC4" s="1174"/>
      <c r="XD4" s="1174"/>
      <c r="XG4" s="1174" t="s">
        <v>382</v>
      </c>
      <c r="XH4" s="1174"/>
      <c r="XI4" s="1174"/>
      <c r="XJ4" s="1174"/>
      <c r="XK4" s="1174"/>
      <c r="XL4" s="1174"/>
      <c r="XM4" s="1174"/>
      <c r="XN4" s="1174"/>
      <c r="XO4" s="1174"/>
      <c r="XP4" s="1174"/>
      <c r="XQ4" s="1174"/>
      <c r="XR4" s="1174"/>
      <c r="XS4" s="1174"/>
      <c r="XT4" s="1174"/>
      <c r="XU4" s="1174"/>
      <c r="XV4" s="1174"/>
      <c r="XW4" s="1174"/>
      <c r="XX4" s="1174"/>
      <c r="XY4" s="1174"/>
      <c r="XZ4" s="1174"/>
      <c r="YA4" s="1174"/>
      <c r="YB4" s="1174"/>
      <c r="YC4" s="1174"/>
      <c r="YD4" s="1174"/>
      <c r="YE4" s="1174"/>
      <c r="YF4" s="1174"/>
      <c r="YG4" s="1174"/>
      <c r="YH4" s="1174"/>
      <c r="YI4" s="1174"/>
      <c r="YJ4" s="1174"/>
      <c r="YK4" s="1174"/>
      <c r="YL4" s="1174"/>
      <c r="YM4" s="1174"/>
      <c r="YN4" s="1174"/>
      <c r="YO4" s="1174"/>
      <c r="YP4" s="1174"/>
      <c r="YQ4" s="1174"/>
      <c r="YR4" s="1174"/>
      <c r="YS4" s="1174"/>
      <c r="YT4" s="1174"/>
      <c r="YW4" s="1174" t="s">
        <v>382</v>
      </c>
      <c r="YX4" s="1174"/>
      <c r="YY4" s="1174"/>
      <c r="YZ4" s="1174"/>
      <c r="ZA4" s="1174"/>
      <c r="ZB4" s="1174"/>
      <c r="ZC4" s="1174"/>
      <c r="ZD4" s="1174"/>
      <c r="ZE4" s="1174"/>
      <c r="ZF4" s="1174"/>
      <c r="ZG4" s="1174"/>
      <c r="ZH4" s="1174"/>
      <c r="ZI4" s="1174"/>
      <c r="ZJ4" s="1174"/>
      <c r="ZK4" s="1174"/>
      <c r="ZL4" s="1174"/>
      <c r="ZM4" s="1174"/>
      <c r="ZN4" s="1174"/>
      <c r="ZO4" s="1174"/>
      <c r="ZP4" s="1174"/>
      <c r="ZQ4" s="1174"/>
      <c r="ZR4" s="1174"/>
      <c r="ZS4" s="1174"/>
      <c r="ZT4" s="1174"/>
      <c r="ZU4" s="1174"/>
      <c r="ZV4" s="1174"/>
      <c r="ZW4" s="1174"/>
      <c r="ZX4" s="1174"/>
      <c r="ZY4" s="1174"/>
      <c r="ZZ4" s="1174"/>
      <c r="AAA4" s="1174"/>
      <c r="AAB4" s="1174"/>
      <c r="AAC4" s="1174"/>
      <c r="AAD4" s="1174"/>
      <c r="AAE4" s="1174"/>
      <c r="AAF4" s="1174"/>
      <c r="AAG4" s="1174"/>
      <c r="AAH4" s="1174"/>
      <c r="AAI4" s="1174"/>
      <c r="AAJ4" s="1174"/>
      <c r="AAM4" s="1174" t="s">
        <v>382</v>
      </c>
      <c r="AAN4" s="1174"/>
      <c r="AAO4" s="1174"/>
      <c r="AAP4" s="1174"/>
      <c r="AAQ4" s="1174"/>
      <c r="AAR4" s="1174"/>
      <c r="AAS4" s="1174"/>
      <c r="AAT4" s="1174"/>
      <c r="AAU4" s="1174"/>
      <c r="AAV4" s="1174"/>
      <c r="AAW4" s="1174"/>
      <c r="AAX4" s="1174"/>
      <c r="AAY4" s="1174"/>
      <c r="AAZ4" s="1174"/>
      <c r="ABA4" s="1174"/>
      <c r="ABB4" s="1174"/>
      <c r="ABC4" s="1174"/>
      <c r="ABD4" s="1174"/>
      <c r="ABE4" s="1174"/>
      <c r="ABF4" s="1174"/>
      <c r="ABG4" s="1174"/>
      <c r="ABH4" s="1174"/>
      <c r="ABI4" s="1174"/>
      <c r="ABJ4" s="1174"/>
      <c r="ABK4" s="1174"/>
      <c r="ABL4" s="1174"/>
      <c r="ABM4" s="1174"/>
      <c r="ABN4" s="1174"/>
      <c r="ABO4" s="1174"/>
      <c r="ABP4" s="1174"/>
      <c r="ABQ4" s="1174"/>
      <c r="ABR4" s="1174"/>
      <c r="ABS4" s="1174"/>
      <c r="ABT4" s="1174"/>
      <c r="ABU4" s="1174"/>
      <c r="ABV4" s="1174"/>
      <c r="ABW4" s="1174"/>
      <c r="ABX4" s="1174"/>
      <c r="ABY4" s="1174"/>
      <c r="ABZ4" s="1174"/>
      <c r="ACC4" s="1174" t="s">
        <v>382</v>
      </c>
      <c r="ACD4" s="1174"/>
      <c r="ACE4" s="1174"/>
      <c r="ACF4" s="1174"/>
      <c r="ACG4" s="1174"/>
      <c r="ACH4" s="1174"/>
      <c r="ACI4" s="1174"/>
      <c r="ACJ4" s="1174"/>
      <c r="ACK4" s="1174"/>
      <c r="ACL4" s="1174"/>
      <c r="ACM4" s="1174"/>
      <c r="ACN4" s="1174"/>
      <c r="ACO4" s="1174"/>
      <c r="ACP4" s="1174"/>
      <c r="ACQ4" s="1174"/>
      <c r="ACR4" s="1174"/>
      <c r="ACS4" s="1174"/>
      <c r="ACT4" s="1174"/>
      <c r="ACU4" s="1174"/>
      <c r="ACV4" s="1174"/>
      <c r="ACW4" s="1174"/>
      <c r="ACX4" s="1174"/>
      <c r="ACY4" s="1174"/>
      <c r="ACZ4" s="1174"/>
      <c r="ADA4" s="1174"/>
      <c r="ADB4" s="1174"/>
      <c r="ADC4" s="1174"/>
      <c r="ADD4" s="1174"/>
      <c r="ADE4" s="1174"/>
      <c r="ADF4" s="1174"/>
      <c r="ADG4" s="1174"/>
      <c r="ADH4" s="1174"/>
      <c r="ADI4" s="1174"/>
      <c r="ADJ4" s="1174"/>
      <c r="ADK4" s="1174"/>
      <c r="ADL4" s="1174"/>
      <c r="ADM4" s="1174"/>
      <c r="ADN4" s="1174"/>
      <c r="ADO4" s="1174"/>
      <c r="ADP4" s="1174"/>
      <c r="ADS4" s="1174" t="s">
        <v>382</v>
      </c>
      <c r="ADT4" s="1174"/>
      <c r="ADU4" s="1174"/>
      <c r="ADV4" s="1174"/>
      <c r="ADW4" s="1174"/>
      <c r="ADX4" s="1174"/>
      <c r="ADY4" s="1174"/>
      <c r="ADZ4" s="1174"/>
      <c r="AEA4" s="1174"/>
      <c r="AEB4" s="1174"/>
      <c r="AEC4" s="1174"/>
      <c r="AED4" s="1174"/>
      <c r="AEE4" s="1174"/>
      <c r="AEF4" s="1174"/>
      <c r="AEG4" s="1174"/>
      <c r="AEH4" s="1174"/>
      <c r="AEI4" s="1174"/>
      <c r="AEJ4" s="1174"/>
      <c r="AEK4" s="1174"/>
      <c r="AEL4" s="1174"/>
      <c r="AEM4" s="1174"/>
      <c r="AEN4" s="1174"/>
      <c r="AEO4" s="1174"/>
      <c r="AEP4" s="1174"/>
      <c r="AEQ4" s="1174"/>
      <c r="AER4" s="1174"/>
      <c r="AES4" s="1174"/>
      <c r="AET4" s="1174"/>
      <c r="AEU4" s="1174"/>
      <c r="AEV4" s="1174"/>
      <c r="AEW4" s="1174"/>
      <c r="AEX4" s="1174"/>
      <c r="AEY4" s="1174"/>
      <c r="AEZ4" s="1174"/>
      <c r="AFA4" s="1174"/>
      <c r="AFB4" s="1174"/>
      <c r="AFC4" s="1174"/>
      <c r="AFD4" s="1174"/>
      <c r="AFE4" s="1174"/>
      <c r="AFF4" s="1174"/>
      <c r="AFI4" s="1174" t="s">
        <v>382</v>
      </c>
      <c r="AFJ4" s="1174"/>
      <c r="AFK4" s="1174"/>
      <c r="AFL4" s="1174"/>
      <c r="AFM4" s="1174"/>
      <c r="AFN4" s="1174"/>
      <c r="AFO4" s="1174"/>
      <c r="AFP4" s="1174"/>
      <c r="AFQ4" s="1174"/>
      <c r="AFR4" s="1174"/>
      <c r="AFS4" s="1174"/>
      <c r="AFT4" s="1174"/>
      <c r="AFU4" s="1174"/>
      <c r="AFV4" s="1174"/>
      <c r="AFW4" s="1174"/>
      <c r="AFX4" s="1174"/>
      <c r="AFY4" s="1174"/>
      <c r="AFZ4" s="1174"/>
      <c r="AGA4" s="1174"/>
      <c r="AGB4" s="1174"/>
      <c r="AGC4" s="1174"/>
      <c r="AGD4" s="1174"/>
      <c r="AGE4" s="1174"/>
      <c r="AGF4" s="1174"/>
      <c r="AGG4" s="1174"/>
      <c r="AGH4" s="1174"/>
      <c r="AGI4" s="1174"/>
      <c r="AGJ4" s="1174"/>
      <c r="AGK4" s="1174"/>
      <c r="AGL4" s="1174"/>
      <c r="AGM4" s="1174"/>
      <c r="AGN4" s="1174"/>
      <c r="AGO4" s="1174"/>
      <c r="AGP4" s="1174"/>
      <c r="AGQ4" s="1174"/>
      <c r="AGR4" s="1174"/>
      <c r="AGS4" s="1174"/>
      <c r="AGT4" s="1174"/>
      <c r="AGU4" s="1174"/>
      <c r="AGV4" s="1174"/>
      <c r="AGY4" s="1174" t="s">
        <v>382</v>
      </c>
      <c r="AGZ4" s="1174"/>
      <c r="AHA4" s="1174"/>
      <c r="AHB4" s="1174"/>
      <c r="AHC4" s="1174"/>
      <c r="AHD4" s="1174"/>
      <c r="AHE4" s="1174"/>
      <c r="AHF4" s="1174"/>
      <c r="AHG4" s="1174"/>
      <c r="AHH4" s="1174"/>
      <c r="AHI4" s="1174"/>
      <c r="AHJ4" s="1174"/>
      <c r="AHK4" s="1174"/>
      <c r="AHL4" s="1174"/>
      <c r="AHM4" s="1174"/>
      <c r="AHN4" s="1174"/>
      <c r="AHO4" s="1174"/>
      <c r="AHP4" s="1174"/>
      <c r="AHQ4" s="1174"/>
      <c r="AHR4" s="1174"/>
      <c r="AHS4" s="1174"/>
      <c r="AHT4" s="1174"/>
      <c r="AHU4" s="1174"/>
      <c r="AHV4" s="1174"/>
      <c r="AHW4" s="1174"/>
      <c r="AHX4" s="1174"/>
      <c r="AHY4" s="1174"/>
      <c r="AHZ4" s="1174"/>
      <c r="AIA4" s="1174"/>
      <c r="AIB4" s="1174"/>
      <c r="AIC4" s="1174"/>
      <c r="AID4" s="1174"/>
      <c r="AIE4" s="1174"/>
      <c r="AIF4" s="1174"/>
      <c r="AIG4" s="1174"/>
      <c r="AIH4" s="1174"/>
      <c r="AII4" s="1174"/>
      <c r="AIJ4" s="1174"/>
      <c r="AIK4" s="1174"/>
      <c r="AIL4" s="1174"/>
      <c r="AIO4" s="1174" t="s">
        <v>382</v>
      </c>
      <c r="AIP4" s="1174"/>
      <c r="AIQ4" s="1174"/>
      <c r="AIR4" s="1174"/>
      <c r="AIS4" s="1174"/>
      <c r="AIT4" s="1174"/>
      <c r="AIU4" s="1174"/>
      <c r="AIV4" s="1174"/>
      <c r="AIW4" s="1174"/>
      <c r="AIX4" s="1174"/>
      <c r="AIY4" s="1174"/>
      <c r="AIZ4" s="1174"/>
      <c r="AJA4" s="1174"/>
      <c r="AJB4" s="1174"/>
      <c r="AJC4" s="1174"/>
      <c r="AJD4" s="1174"/>
      <c r="AJE4" s="1174"/>
      <c r="AJF4" s="1174"/>
      <c r="AJG4" s="1174"/>
      <c r="AJH4" s="1174"/>
      <c r="AJI4" s="1174"/>
      <c r="AJJ4" s="1174"/>
      <c r="AJK4" s="1174"/>
      <c r="AJL4" s="1174"/>
      <c r="AJM4" s="1174"/>
      <c r="AJN4" s="1174"/>
      <c r="AJO4" s="1174"/>
      <c r="AJP4" s="1174"/>
      <c r="AJQ4" s="1174"/>
      <c r="AJR4" s="1174"/>
      <c r="AJS4" s="1174"/>
      <c r="AJT4" s="1174"/>
      <c r="AJU4" s="1174"/>
      <c r="AJV4" s="1174"/>
      <c r="AJW4" s="1174"/>
      <c r="AJX4" s="1174"/>
      <c r="AJY4" s="1174"/>
      <c r="AJZ4" s="1174"/>
      <c r="AKA4" s="1174"/>
      <c r="AKB4" s="1174"/>
      <c r="AKE4" s="1174" t="s">
        <v>382</v>
      </c>
      <c r="AKF4" s="1174"/>
      <c r="AKG4" s="1174"/>
      <c r="AKH4" s="1174"/>
      <c r="AKI4" s="1174"/>
      <c r="AKJ4" s="1174"/>
      <c r="AKK4" s="1174"/>
      <c r="AKL4" s="1174"/>
      <c r="AKM4" s="1174"/>
      <c r="AKN4" s="1174"/>
      <c r="AKO4" s="1174"/>
      <c r="AKP4" s="1174"/>
      <c r="AKQ4" s="1174"/>
      <c r="AKR4" s="1174"/>
      <c r="AKS4" s="1174"/>
      <c r="AKT4" s="1174"/>
      <c r="AKU4" s="1174"/>
      <c r="AKV4" s="1174"/>
      <c r="AKW4" s="1174"/>
      <c r="AKX4" s="1174"/>
      <c r="AKY4" s="1174"/>
      <c r="AKZ4" s="1174"/>
      <c r="ALA4" s="1174"/>
      <c r="ALB4" s="1174"/>
      <c r="ALC4" s="1174"/>
      <c r="ALD4" s="1174"/>
      <c r="ALE4" s="1174"/>
      <c r="ALF4" s="1174"/>
      <c r="ALG4" s="1174"/>
      <c r="ALH4" s="1174"/>
      <c r="ALI4" s="1174"/>
      <c r="ALJ4" s="1174"/>
      <c r="ALK4" s="1174"/>
      <c r="ALL4" s="1174"/>
      <c r="ALM4" s="1174"/>
      <c r="ALN4" s="1174"/>
      <c r="ALO4" s="1174"/>
      <c r="ALP4" s="1174"/>
      <c r="ALQ4" s="1174"/>
      <c r="ALR4" s="1174"/>
      <c r="ALU4" s="1174" t="s">
        <v>382</v>
      </c>
      <c r="ALV4" s="1174"/>
      <c r="ALW4" s="1174"/>
      <c r="ALX4" s="1174"/>
      <c r="ALY4" s="1174"/>
      <c r="ALZ4" s="1174"/>
      <c r="AMA4" s="1174"/>
      <c r="AMB4" s="1174"/>
      <c r="AMC4" s="1174"/>
      <c r="AMD4" s="1174"/>
      <c r="AME4" s="1174"/>
      <c r="AMF4" s="1174"/>
      <c r="AMG4" s="1174"/>
      <c r="AMH4" s="1174"/>
      <c r="AMI4" s="1174"/>
      <c r="AMJ4" s="1174"/>
      <c r="AMK4" s="1174"/>
      <c r="AML4" s="1174"/>
      <c r="AMM4" s="1174"/>
      <c r="AMN4" s="1174"/>
      <c r="AMO4" s="1174"/>
      <c r="AMP4" s="1174"/>
      <c r="AMQ4" s="1174"/>
      <c r="AMR4" s="1174"/>
      <c r="AMS4" s="1174"/>
      <c r="AMT4" s="1174"/>
      <c r="AMU4" s="1174"/>
      <c r="AMV4" s="1174"/>
      <c r="AMW4" s="1174"/>
      <c r="AMX4" s="1174"/>
      <c r="AMY4" s="1174"/>
      <c r="AMZ4" s="1174"/>
      <c r="ANA4" s="1174"/>
      <c r="ANB4" s="1174"/>
      <c r="ANC4" s="1174"/>
      <c r="AND4" s="1174"/>
      <c r="ANE4" s="1174"/>
      <c r="ANF4" s="1174"/>
      <c r="ANG4" s="1174"/>
      <c r="ANH4" s="1174"/>
      <c r="ANK4" s="1174" t="s">
        <v>382</v>
      </c>
      <c r="ANL4" s="1174"/>
      <c r="ANM4" s="1174"/>
      <c r="ANN4" s="1174"/>
      <c r="ANO4" s="1174"/>
      <c r="ANP4" s="1174"/>
      <c r="ANQ4" s="1174"/>
      <c r="ANR4" s="1174"/>
      <c r="ANS4" s="1174"/>
      <c r="ANT4" s="1174"/>
      <c r="ANU4" s="1174"/>
      <c r="ANV4" s="1174"/>
      <c r="ANW4" s="1174"/>
      <c r="ANX4" s="1174"/>
      <c r="ANY4" s="1174"/>
      <c r="ANZ4" s="1174"/>
      <c r="AOA4" s="1174"/>
      <c r="AOB4" s="1174"/>
      <c r="AOC4" s="1174"/>
      <c r="AOD4" s="1174"/>
      <c r="AOE4" s="1174"/>
      <c r="AOF4" s="1174"/>
      <c r="AOG4" s="1174"/>
      <c r="AOH4" s="1174"/>
      <c r="AOI4" s="1174"/>
      <c r="AOJ4" s="1174"/>
      <c r="AOK4" s="1174"/>
      <c r="AOL4" s="1174"/>
      <c r="AOM4" s="1174"/>
      <c r="AON4" s="1174"/>
      <c r="AOO4" s="1174"/>
      <c r="AOP4" s="1174"/>
      <c r="AOQ4" s="1174"/>
      <c r="AOR4" s="1174"/>
      <c r="AOS4" s="1174"/>
      <c r="AOT4" s="1174"/>
      <c r="AOU4" s="1174"/>
      <c r="AOV4" s="1174"/>
      <c r="AOW4" s="1174"/>
      <c r="AOX4" s="1174"/>
      <c r="APA4" s="1174" t="s">
        <v>382</v>
      </c>
      <c r="APB4" s="1174"/>
      <c r="APC4" s="1174"/>
      <c r="APD4" s="1174"/>
      <c r="APE4" s="1174"/>
      <c r="APF4" s="1174"/>
      <c r="APG4" s="1174"/>
      <c r="APH4" s="1174"/>
      <c r="API4" s="1174"/>
      <c r="APJ4" s="1174"/>
      <c r="APK4" s="1174"/>
      <c r="APL4" s="1174"/>
      <c r="APM4" s="1174"/>
      <c r="APN4" s="1174"/>
      <c r="APO4" s="1174"/>
      <c r="APP4" s="1174"/>
      <c r="APQ4" s="1174"/>
      <c r="APR4" s="1174"/>
      <c r="APS4" s="1174"/>
      <c r="APT4" s="1174"/>
      <c r="APU4" s="1174"/>
      <c r="APV4" s="1174"/>
      <c r="APW4" s="1174"/>
      <c r="APX4" s="1174"/>
      <c r="APY4" s="1174"/>
      <c r="APZ4" s="1174"/>
      <c r="AQA4" s="1174"/>
      <c r="AQB4" s="1174"/>
      <c r="AQC4" s="1174"/>
      <c r="AQD4" s="1174"/>
      <c r="AQE4" s="1174"/>
      <c r="AQF4" s="1174"/>
      <c r="AQG4" s="1174"/>
      <c r="AQH4" s="1174"/>
      <c r="AQI4" s="1174"/>
      <c r="AQJ4" s="1174"/>
      <c r="AQK4" s="1174"/>
      <c r="AQL4" s="1174"/>
      <c r="AQM4" s="1174"/>
      <c r="AQN4" s="1174"/>
      <c r="AQQ4" s="1174" t="s">
        <v>382</v>
      </c>
      <c r="AQR4" s="1174"/>
      <c r="AQS4" s="1174"/>
      <c r="AQT4" s="1174"/>
      <c r="AQU4" s="1174"/>
      <c r="AQV4" s="1174"/>
      <c r="AQW4" s="1174"/>
      <c r="AQX4" s="1174"/>
      <c r="AQY4" s="1174"/>
      <c r="AQZ4" s="1174"/>
      <c r="ARA4" s="1174"/>
      <c r="ARB4" s="1174"/>
      <c r="ARC4" s="1174"/>
      <c r="ARD4" s="1174"/>
      <c r="ARE4" s="1174"/>
      <c r="ARF4" s="1174"/>
      <c r="ARG4" s="1174"/>
      <c r="ARH4" s="1174"/>
      <c r="ARI4" s="1174"/>
      <c r="ARJ4" s="1174"/>
      <c r="ARK4" s="1174"/>
      <c r="ARL4" s="1174"/>
      <c r="ARM4" s="1174"/>
      <c r="ARN4" s="1174"/>
      <c r="ARO4" s="1174"/>
      <c r="ARP4" s="1174"/>
      <c r="ARQ4" s="1174"/>
      <c r="ARR4" s="1174"/>
      <c r="ARS4" s="1174"/>
      <c r="ART4" s="1174"/>
      <c r="ARU4" s="1174"/>
      <c r="ARV4" s="1174"/>
      <c r="ARW4" s="1174"/>
      <c r="ARX4" s="1174"/>
      <c r="ARY4" s="1174"/>
      <c r="ARZ4" s="1174"/>
      <c r="ASA4" s="1174"/>
      <c r="ASB4" s="1174"/>
      <c r="ASC4" s="1174"/>
      <c r="ASD4" s="1174"/>
      <c r="ASG4" s="1174" t="s">
        <v>382</v>
      </c>
      <c r="ASH4" s="1174"/>
      <c r="ASI4" s="1174"/>
      <c r="ASJ4" s="1174"/>
      <c r="ASK4" s="1174"/>
      <c r="ASL4" s="1174"/>
      <c r="ASM4" s="1174"/>
      <c r="ASN4" s="1174"/>
      <c r="ASO4" s="1174"/>
      <c r="ASP4" s="1174"/>
      <c r="ASQ4" s="1174"/>
      <c r="ASR4" s="1174"/>
      <c r="ASS4" s="1174"/>
      <c r="AST4" s="1174"/>
      <c r="ASU4" s="1174"/>
      <c r="ASV4" s="1174"/>
      <c r="ASW4" s="1174"/>
      <c r="ASX4" s="1174"/>
      <c r="ASY4" s="1174"/>
      <c r="ASZ4" s="1174"/>
      <c r="ATA4" s="1174"/>
      <c r="ATB4" s="1174"/>
      <c r="ATC4" s="1174"/>
      <c r="ATD4" s="1174"/>
      <c r="ATE4" s="1174"/>
      <c r="ATF4" s="1174"/>
      <c r="ATG4" s="1174"/>
      <c r="ATH4" s="1174"/>
      <c r="ATI4" s="1174"/>
      <c r="ATJ4" s="1174"/>
      <c r="ATK4" s="1174"/>
      <c r="ATL4" s="1174"/>
      <c r="ATM4" s="1174"/>
      <c r="ATN4" s="1174"/>
      <c r="ATO4" s="1174"/>
      <c r="ATP4" s="1174"/>
      <c r="ATQ4" s="1174"/>
      <c r="ATR4" s="1174"/>
      <c r="ATS4" s="1174"/>
      <c r="ATT4" s="1174"/>
      <c r="ATW4" s="1174" t="s">
        <v>382</v>
      </c>
      <c r="ATX4" s="1174"/>
      <c r="ATY4" s="1174"/>
      <c r="ATZ4" s="1174"/>
      <c r="AUA4" s="1174"/>
      <c r="AUB4" s="1174"/>
      <c r="AUC4" s="1174"/>
      <c r="AUD4" s="1174"/>
      <c r="AUE4" s="1174"/>
      <c r="AUF4" s="1174"/>
      <c r="AUG4" s="1174"/>
      <c r="AUH4" s="1174"/>
      <c r="AUI4" s="1174"/>
      <c r="AUJ4" s="1174"/>
      <c r="AUK4" s="1174"/>
      <c r="AUL4" s="1174"/>
      <c r="AUM4" s="1174"/>
      <c r="AUN4" s="1174"/>
      <c r="AUO4" s="1174"/>
      <c r="AUP4" s="1174"/>
      <c r="AUQ4" s="1174"/>
      <c r="AUR4" s="1174"/>
      <c r="AUS4" s="1174"/>
      <c r="AUT4" s="1174"/>
      <c r="AUU4" s="1174"/>
      <c r="AUV4" s="1174"/>
      <c r="AUW4" s="1174"/>
      <c r="AUX4" s="1174"/>
      <c r="AUY4" s="1174"/>
      <c r="AUZ4" s="1174"/>
      <c r="AVA4" s="1174"/>
      <c r="AVB4" s="1174"/>
      <c r="AVC4" s="1174"/>
      <c r="AVD4" s="1174"/>
      <c r="AVE4" s="1174"/>
      <c r="AVF4" s="1174"/>
      <c r="AVG4" s="1174"/>
      <c r="AVH4" s="1174"/>
      <c r="AVI4" s="1174"/>
      <c r="AVJ4" s="1174"/>
      <c r="AVM4" s="1174" t="s">
        <v>382</v>
      </c>
      <c r="AVN4" s="1174"/>
      <c r="AVO4" s="1174"/>
      <c r="AVP4" s="1174"/>
      <c r="AVQ4" s="1174"/>
      <c r="AVR4" s="1174"/>
      <c r="AVS4" s="1174"/>
      <c r="AVT4" s="1174"/>
      <c r="AVU4" s="1174"/>
      <c r="AVV4" s="1174"/>
      <c r="AVW4" s="1174"/>
      <c r="AVX4" s="1174"/>
      <c r="AVY4" s="1174"/>
      <c r="AVZ4" s="1174"/>
      <c r="AWA4" s="1174"/>
      <c r="AWB4" s="1174"/>
      <c r="AWC4" s="1174"/>
      <c r="AWD4" s="1174"/>
      <c r="AWE4" s="1174"/>
      <c r="AWF4" s="1174"/>
      <c r="AWG4" s="1174"/>
      <c r="AWH4" s="1174"/>
      <c r="AWI4" s="1174"/>
      <c r="AWJ4" s="1174"/>
      <c r="AWK4" s="1174"/>
      <c r="AWL4" s="1174"/>
      <c r="AWM4" s="1174"/>
      <c r="AWN4" s="1174"/>
      <c r="AWO4" s="1174"/>
      <c r="AWP4" s="1174"/>
      <c r="AWQ4" s="1174"/>
      <c r="AWR4" s="1174"/>
      <c r="AWS4" s="1174"/>
      <c r="AWT4" s="1174"/>
      <c r="AWU4" s="1174"/>
      <c r="AWV4" s="1174"/>
      <c r="AWW4" s="1174"/>
      <c r="AWX4" s="1174"/>
      <c r="AWY4" s="1174"/>
      <c r="AWZ4" s="1174"/>
      <c r="AXC4" s="1174" t="s">
        <v>382</v>
      </c>
      <c r="AXD4" s="1174"/>
      <c r="AXE4" s="1174"/>
      <c r="AXF4" s="1174"/>
      <c r="AXG4" s="1174"/>
      <c r="AXH4" s="1174"/>
      <c r="AXI4" s="1174"/>
      <c r="AXJ4" s="1174"/>
      <c r="AXK4" s="1174"/>
      <c r="AXL4" s="1174"/>
      <c r="AXM4" s="1174"/>
      <c r="AXN4" s="1174"/>
      <c r="AXO4" s="1174"/>
      <c r="AXP4" s="1174"/>
      <c r="AXQ4" s="1174"/>
      <c r="AXR4" s="1174"/>
      <c r="AXS4" s="1174"/>
      <c r="AXT4" s="1174"/>
      <c r="AXU4" s="1174"/>
      <c r="AXV4" s="1174"/>
      <c r="AXW4" s="1174"/>
      <c r="AXX4" s="1174"/>
      <c r="AXY4" s="1174"/>
      <c r="AXZ4" s="1174"/>
      <c r="AYA4" s="1174"/>
      <c r="AYB4" s="1174"/>
      <c r="AYC4" s="1174"/>
      <c r="AYD4" s="1174"/>
      <c r="AYE4" s="1174"/>
      <c r="AYF4" s="1174"/>
      <c r="AYG4" s="1174"/>
      <c r="AYH4" s="1174"/>
      <c r="AYI4" s="1174"/>
      <c r="AYJ4" s="1174"/>
      <c r="AYK4" s="1174"/>
      <c r="AYL4" s="1174"/>
      <c r="AYM4" s="1174"/>
      <c r="AYN4" s="1174"/>
      <c r="AYO4" s="1174"/>
      <c r="AYP4" s="1174"/>
      <c r="AYS4" s="1174" t="s">
        <v>382</v>
      </c>
      <c r="AYT4" s="1174"/>
      <c r="AYU4" s="1174"/>
      <c r="AYV4" s="1174"/>
      <c r="AYW4" s="1174"/>
      <c r="AYX4" s="1174"/>
      <c r="AYY4" s="1174"/>
      <c r="AYZ4" s="1174"/>
      <c r="AZA4" s="1174"/>
      <c r="AZB4" s="1174"/>
      <c r="AZC4" s="1174"/>
      <c r="AZD4" s="1174"/>
      <c r="AZE4" s="1174"/>
      <c r="AZF4" s="1174"/>
      <c r="AZG4" s="1174"/>
      <c r="AZH4" s="1174"/>
      <c r="AZI4" s="1174"/>
      <c r="AZJ4" s="1174"/>
      <c r="AZK4" s="1174"/>
      <c r="AZL4" s="1174"/>
      <c r="AZM4" s="1174"/>
      <c r="AZN4" s="1174"/>
      <c r="AZO4" s="1174"/>
      <c r="AZP4" s="1174"/>
      <c r="AZQ4" s="1174"/>
      <c r="AZR4" s="1174"/>
      <c r="AZS4" s="1174"/>
      <c r="AZT4" s="1174"/>
      <c r="AZU4" s="1174"/>
      <c r="AZV4" s="1174"/>
      <c r="AZW4" s="1174"/>
      <c r="AZX4" s="1174"/>
      <c r="AZY4" s="1174"/>
      <c r="AZZ4" s="1174"/>
      <c r="BAA4" s="1174"/>
      <c r="BAB4" s="1174"/>
      <c r="BAC4" s="1174"/>
      <c r="BAD4" s="1174"/>
      <c r="BAE4" s="1174"/>
      <c r="BAF4" s="1174"/>
      <c r="BAI4" s="1174" t="s">
        <v>382</v>
      </c>
      <c r="BAJ4" s="1174"/>
      <c r="BAK4" s="1174"/>
      <c r="BAL4" s="1174"/>
      <c r="BAM4" s="1174"/>
      <c r="BAN4" s="1174"/>
      <c r="BAO4" s="1174"/>
      <c r="BAP4" s="1174"/>
      <c r="BAQ4" s="1174"/>
      <c r="BAR4" s="1174"/>
      <c r="BAS4" s="1174"/>
      <c r="BAT4" s="1174"/>
      <c r="BAU4" s="1174"/>
      <c r="BAV4" s="1174"/>
      <c r="BAW4" s="1174"/>
      <c r="BAX4" s="1174"/>
      <c r="BAY4" s="1174"/>
      <c r="BAZ4" s="1174"/>
      <c r="BBA4" s="1174"/>
      <c r="BBB4" s="1174"/>
      <c r="BBC4" s="1174"/>
      <c r="BBD4" s="1174"/>
      <c r="BBE4" s="1174"/>
      <c r="BBF4" s="1174"/>
      <c r="BBG4" s="1174"/>
      <c r="BBH4" s="1174"/>
      <c r="BBI4" s="1174"/>
      <c r="BBJ4" s="1174"/>
      <c r="BBK4" s="1174"/>
      <c r="BBL4" s="1174"/>
      <c r="BBM4" s="1174"/>
      <c r="BBN4" s="1174"/>
      <c r="BBO4" s="1174"/>
      <c r="BBP4" s="1174"/>
      <c r="BBQ4" s="1174"/>
      <c r="BBR4" s="1174"/>
      <c r="BBS4" s="1174"/>
      <c r="BBT4" s="1174"/>
      <c r="BBU4" s="1174"/>
      <c r="BBV4" s="1174"/>
      <c r="BBY4" s="1174" t="s">
        <v>382</v>
      </c>
      <c r="BBZ4" s="1174"/>
      <c r="BCA4" s="1174"/>
      <c r="BCB4" s="1174"/>
      <c r="BCC4" s="1174"/>
      <c r="BCD4" s="1174"/>
      <c r="BCE4" s="1174"/>
      <c r="BCF4" s="1174"/>
      <c r="BCG4" s="1174"/>
      <c r="BCH4" s="1174"/>
      <c r="BCI4" s="1174"/>
      <c r="BCJ4" s="1174"/>
      <c r="BCK4" s="1174"/>
      <c r="BCL4" s="1174"/>
      <c r="BCM4" s="1174"/>
      <c r="BCN4" s="1174"/>
      <c r="BCO4" s="1174"/>
      <c r="BCP4" s="1174"/>
      <c r="BCQ4" s="1174"/>
      <c r="BCR4" s="1174"/>
      <c r="BCS4" s="1174"/>
      <c r="BCT4" s="1174"/>
      <c r="BCU4" s="1174"/>
      <c r="BCV4" s="1174"/>
      <c r="BCW4" s="1174"/>
      <c r="BCX4" s="1174"/>
      <c r="BCY4" s="1174"/>
      <c r="BCZ4" s="1174"/>
      <c r="BDA4" s="1174"/>
      <c r="BDB4" s="1174"/>
      <c r="BDC4" s="1174"/>
      <c r="BDD4" s="1174"/>
      <c r="BDE4" s="1174"/>
      <c r="BDF4" s="1174"/>
      <c r="BDG4" s="1174"/>
      <c r="BDH4" s="1174"/>
      <c r="BDI4" s="1174"/>
      <c r="BDJ4" s="1174"/>
      <c r="BDK4" s="1174"/>
      <c r="BDL4" s="1174"/>
      <c r="BDO4" s="1174" t="s">
        <v>382</v>
      </c>
      <c r="BDP4" s="1174"/>
      <c r="BDQ4" s="1174"/>
      <c r="BDR4" s="1174"/>
      <c r="BDS4" s="1174"/>
      <c r="BDT4" s="1174"/>
      <c r="BDU4" s="1174"/>
      <c r="BDV4" s="1174"/>
      <c r="BDW4" s="1174"/>
      <c r="BDX4" s="1174"/>
      <c r="BDY4" s="1174"/>
      <c r="BDZ4" s="1174"/>
      <c r="BEA4" s="1174"/>
      <c r="BEB4" s="1174"/>
      <c r="BEC4" s="1174"/>
      <c r="BED4" s="1174"/>
      <c r="BEE4" s="1174"/>
      <c r="BEF4" s="1174"/>
      <c r="BEG4" s="1174"/>
      <c r="BEH4" s="1174"/>
      <c r="BEI4" s="1174"/>
      <c r="BEJ4" s="1174"/>
      <c r="BEK4" s="1174"/>
      <c r="BEL4" s="1174"/>
      <c r="BEM4" s="1174"/>
      <c r="BEN4" s="1174"/>
      <c r="BEO4" s="1174"/>
      <c r="BEP4" s="1174"/>
      <c r="BEQ4" s="1174"/>
      <c r="BER4" s="1174"/>
      <c r="BES4" s="1174"/>
      <c r="BET4" s="1174"/>
      <c r="BEU4" s="1174"/>
      <c r="BEV4" s="1174"/>
      <c r="BEW4" s="1174"/>
      <c r="BEX4" s="1174"/>
      <c r="BEY4" s="1174"/>
      <c r="BEZ4" s="1174"/>
      <c r="BFA4" s="1174"/>
      <c r="BFB4" s="1174"/>
      <c r="BFE4" s="1174" t="s">
        <v>382</v>
      </c>
      <c r="BFF4" s="1174"/>
      <c r="BFG4" s="1174"/>
      <c r="BFH4" s="1174"/>
      <c r="BFI4" s="1174"/>
      <c r="BFJ4" s="1174"/>
      <c r="BFK4" s="1174"/>
      <c r="BFL4" s="1174"/>
      <c r="BFM4" s="1174"/>
      <c r="BFN4" s="1174"/>
      <c r="BFO4" s="1174"/>
      <c r="BFP4" s="1174"/>
      <c r="BFQ4" s="1174"/>
      <c r="BFR4" s="1174"/>
      <c r="BFS4" s="1174"/>
      <c r="BFT4" s="1174"/>
      <c r="BFU4" s="1174"/>
      <c r="BFV4" s="1174"/>
      <c r="BFW4" s="1174"/>
      <c r="BFX4" s="1174"/>
      <c r="BFY4" s="1174"/>
      <c r="BFZ4" s="1174"/>
      <c r="BGA4" s="1174"/>
      <c r="BGB4" s="1174"/>
      <c r="BGC4" s="1174"/>
      <c r="BGD4" s="1174"/>
      <c r="BGE4" s="1174"/>
      <c r="BGF4" s="1174"/>
      <c r="BGG4" s="1174"/>
      <c r="BGH4" s="1174"/>
      <c r="BGI4" s="1174"/>
      <c r="BGJ4" s="1174"/>
      <c r="BGK4" s="1174"/>
      <c r="BGL4" s="1174"/>
      <c r="BGM4" s="1174"/>
      <c r="BGN4" s="1174"/>
      <c r="BGO4" s="1174"/>
      <c r="BGP4" s="1174"/>
      <c r="BGQ4" s="1174"/>
      <c r="BGR4" s="1174"/>
      <c r="BGU4" s="1174" t="s">
        <v>382</v>
      </c>
      <c r="BGV4" s="1174"/>
      <c r="BGW4" s="1174"/>
      <c r="BGX4" s="1174"/>
      <c r="BGY4" s="1174"/>
      <c r="BGZ4" s="1174"/>
      <c r="BHA4" s="1174"/>
      <c r="BHB4" s="1174"/>
      <c r="BHC4" s="1174"/>
      <c r="BHD4" s="1174"/>
      <c r="BHE4" s="1174"/>
      <c r="BHF4" s="1174"/>
      <c r="BHG4" s="1174"/>
      <c r="BHH4" s="1174"/>
      <c r="BHI4" s="1174"/>
      <c r="BHJ4" s="1174"/>
      <c r="BHK4" s="1174"/>
      <c r="BHL4" s="1174"/>
      <c r="BHM4" s="1174"/>
      <c r="BHN4" s="1174"/>
      <c r="BHO4" s="1174"/>
      <c r="BHP4" s="1174"/>
      <c r="BHQ4" s="1174"/>
      <c r="BHR4" s="1174"/>
      <c r="BHS4" s="1174"/>
      <c r="BHT4" s="1174"/>
      <c r="BHU4" s="1174"/>
      <c r="BHV4" s="1174"/>
      <c r="BHW4" s="1174"/>
      <c r="BHX4" s="1174"/>
      <c r="BHY4" s="1174"/>
      <c r="BHZ4" s="1174"/>
      <c r="BIA4" s="1174"/>
      <c r="BIB4" s="1174"/>
      <c r="BIC4" s="1174"/>
      <c r="BID4" s="1174"/>
      <c r="BIE4" s="1174"/>
      <c r="BIF4" s="1174"/>
      <c r="BIG4" s="1174"/>
      <c r="BIH4" s="1174"/>
      <c r="BIK4" s="1174" t="s">
        <v>382</v>
      </c>
      <c r="BIL4" s="1174"/>
      <c r="BIM4" s="1174"/>
      <c r="BIN4" s="1174"/>
      <c r="BIO4" s="1174"/>
      <c r="BIP4" s="1174"/>
      <c r="BIQ4" s="1174"/>
      <c r="BIR4" s="1174"/>
      <c r="BIS4" s="1174"/>
      <c r="BIT4" s="1174"/>
      <c r="BIU4" s="1174"/>
      <c r="BIV4" s="1174"/>
      <c r="BIW4" s="1174"/>
      <c r="BIX4" s="1174"/>
      <c r="BIY4" s="1174"/>
      <c r="BIZ4" s="1174"/>
      <c r="BJA4" s="1174"/>
      <c r="BJB4" s="1174"/>
      <c r="BJC4" s="1174"/>
      <c r="BJD4" s="1174"/>
      <c r="BJE4" s="1174"/>
      <c r="BJF4" s="1174"/>
      <c r="BJG4" s="1174"/>
      <c r="BJH4" s="1174"/>
      <c r="BJI4" s="1174"/>
      <c r="BJJ4" s="1174"/>
      <c r="BJK4" s="1174"/>
      <c r="BJL4" s="1174"/>
      <c r="BJM4" s="1174"/>
      <c r="BJN4" s="1174"/>
      <c r="BJO4" s="1174"/>
      <c r="BJP4" s="1174"/>
      <c r="BJQ4" s="1174"/>
      <c r="BJR4" s="1174"/>
      <c r="BJS4" s="1174"/>
      <c r="BJT4" s="1174"/>
      <c r="BJU4" s="1174"/>
      <c r="BJV4" s="1174"/>
      <c r="BJW4" s="1174"/>
      <c r="BJX4" s="1174"/>
      <c r="BKA4" s="1174" t="s">
        <v>382</v>
      </c>
      <c r="BKB4" s="1174"/>
      <c r="BKC4" s="1174"/>
      <c r="BKD4" s="1174"/>
      <c r="BKE4" s="1174"/>
      <c r="BKF4" s="1174"/>
      <c r="BKG4" s="1174"/>
      <c r="BKH4" s="1174"/>
      <c r="BKI4" s="1174"/>
      <c r="BKJ4" s="1174"/>
      <c r="BKK4" s="1174"/>
      <c r="BKL4" s="1174"/>
      <c r="BKM4" s="1174"/>
      <c r="BKN4" s="1174"/>
      <c r="BKO4" s="1174"/>
      <c r="BKP4" s="1174"/>
      <c r="BKQ4" s="1174"/>
      <c r="BKR4" s="1174"/>
      <c r="BKS4" s="1174"/>
      <c r="BKT4" s="1174"/>
      <c r="BKU4" s="1174"/>
      <c r="BKV4" s="1174"/>
      <c r="BKW4" s="1174"/>
      <c r="BKX4" s="1174"/>
      <c r="BKY4" s="1174"/>
      <c r="BKZ4" s="1174"/>
      <c r="BLA4" s="1174"/>
      <c r="BLB4" s="1174"/>
      <c r="BLC4" s="1174"/>
      <c r="BLD4" s="1174"/>
      <c r="BLE4" s="1174"/>
      <c r="BLF4" s="1174"/>
      <c r="BLG4" s="1174"/>
      <c r="BLH4" s="1174"/>
      <c r="BLI4" s="1174"/>
      <c r="BLJ4" s="1174"/>
      <c r="BLK4" s="1174"/>
      <c r="BLL4" s="1174"/>
      <c r="BLM4" s="1174"/>
      <c r="BLN4" s="1174"/>
      <c r="BLQ4" s="1174" t="s">
        <v>382</v>
      </c>
      <c r="BLR4" s="1174"/>
      <c r="BLS4" s="1174"/>
      <c r="BLT4" s="1174"/>
      <c r="BLU4" s="1174"/>
      <c r="BLV4" s="1174"/>
      <c r="BLW4" s="1174"/>
      <c r="BLX4" s="1174"/>
      <c r="BLY4" s="1174"/>
      <c r="BLZ4" s="1174"/>
      <c r="BMA4" s="1174"/>
      <c r="BMB4" s="1174"/>
      <c r="BMC4" s="1174"/>
      <c r="BMD4" s="1174"/>
      <c r="BME4" s="1174"/>
      <c r="BMF4" s="1174"/>
      <c r="BMG4" s="1174"/>
      <c r="BMH4" s="1174"/>
      <c r="BMI4" s="1174"/>
      <c r="BMJ4" s="1174"/>
      <c r="BMK4" s="1174"/>
      <c r="BML4" s="1174"/>
      <c r="BMM4" s="1174"/>
      <c r="BMN4" s="1174"/>
      <c r="BMO4" s="1174"/>
      <c r="BMP4" s="1174"/>
      <c r="BMQ4" s="1174"/>
      <c r="BMR4" s="1174"/>
      <c r="BMS4" s="1174"/>
      <c r="BMT4" s="1174"/>
      <c r="BMU4" s="1174"/>
      <c r="BMV4" s="1174"/>
      <c r="BMW4" s="1174"/>
      <c r="BMX4" s="1174"/>
      <c r="BMY4" s="1174"/>
      <c r="BMZ4" s="1174"/>
      <c r="BNA4" s="1174"/>
      <c r="BNB4" s="1174"/>
      <c r="BNC4" s="1174"/>
      <c r="BND4" s="1174"/>
      <c r="BNG4" s="1174" t="s">
        <v>382</v>
      </c>
      <c r="BNH4" s="1174"/>
      <c r="BNI4" s="1174"/>
      <c r="BNJ4" s="1174"/>
      <c r="BNK4" s="1174"/>
      <c r="BNL4" s="1174"/>
      <c r="BNM4" s="1174"/>
      <c r="BNN4" s="1174"/>
      <c r="BNO4" s="1174"/>
      <c r="BNP4" s="1174"/>
      <c r="BNQ4" s="1174"/>
      <c r="BNR4" s="1174"/>
      <c r="BNS4" s="1174"/>
      <c r="BNT4" s="1174"/>
      <c r="BNU4" s="1174"/>
      <c r="BNV4" s="1174"/>
      <c r="BNW4" s="1174"/>
      <c r="BNX4" s="1174"/>
      <c r="BNY4" s="1174"/>
      <c r="BNZ4" s="1174"/>
      <c r="BOA4" s="1174"/>
      <c r="BOB4" s="1174"/>
      <c r="BOC4" s="1174"/>
      <c r="BOD4" s="1174"/>
      <c r="BOE4" s="1174"/>
      <c r="BOF4" s="1174"/>
      <c r="BOG4" s="1174"/>
      <c r="BOH4" s="1174"/>
      <c r="BOI4" s="1174"/>
      <c r="BOJ4" s="1174"/>
      <c r="BOK4" s="1174"/>
      <c r="BOL4" s="1174"/>
      <c r="BOM4" s="1174"/>
      <c r="BON4" s="1174"/>
      <c r="BOO4" s="1174"/>
      <c r="BOP4" s="1174"/>
      <c r="BOQ4" s="1174"/>
      <c r="BOR4" s="1174"/>
      <c r="BOS4" s="1174"/>
      <c r="BOT4" s="1174"/>
      <c r="BOW4" s="1174" t="s">
        <v>382</v>
      </c>
      <c r="BOX4" s="1174"/>
      <c r="BOY4" s="1174"/>
      <c r="BOZ4" s="1174"/>
      <c r="BPA4" s="1174"/>
      <c r="BPB4" s="1174"/>
      <c r="BPC4" s="1174"/>
      <c r="BPD4" s="1174"/>
      <c r="BPE4" s="1174"/>
      <c r="BPF4" s="1174"/>
      <c r="BPG4" s="1174"/>
      <c r="BPH4" s="1174"/>
      <c r="BPI4" s="1174"/>
      <c r="BPJ4" s="1174"/>
      <c r="BPK4" s="1174"/>
      <c r="BPL4" s="1174"/>
      <c r="BPM4" s="1174"/>
      <c r="BPN4" s="1174"/>
      <c r="BPO4" s="1174"/>
      <c r="BPP4" s="1174"/>
      <c r="BPQ4" s="1174"/>
      <c r="BPR4" s="1174"/>
      <c r="BPS4" s="1174"/>
      <c r="BPT4" s="1174"/>
      <c r="BPU4" s="1174"/>
      <c r="BPV4" s="1174"/>
      <c r="BPW4" s="1174"/>
      <c r="BPX4" s="1174"/>
      <c r="BPY4" s="1174"/>
      <c r="BPZ4" s="1174"/>
      <c r="BQA4" s="1174"/>
      <c r="BQB4" s="1174"/>
      <c r="BQC4" s="1174"/>
      <c r="BQD4" s="1174"/>
      <c r="BQE4" s="1174"/>
      <c r="BQF4" s="1174"/>
      <c r="BQG4" s="1174"/>
      <c r="BQH4" s="1174"/>
      <c r="BQI4" s="1174"/>
      <c r="BQJ4" s="1174"/>
      <c r="BQM4" s="1174" t="s">
        <v>382</v>
      </c>
      <c r="BQN4" s="1174"/>
      <c r="BQO4" s="1174"/>
      <c r="BQP4" s="1174"/>
      <c r="BQQ4" s="1174"/>
      <c r="BQR4" s="1174"/>
      <c r="BQS4" s="1174"/>
      <c r="BQT4" s="1174"/>
      <c r="BQU4" s="1174"/>
      <c r="BQV4" s="1174"/>
      <c r="BQW4" s="1174"/>
      <c r="BQX4" s="1174"/>
      <c r="BQY4" s="1174"/>
      <c r="BQZ4" s="1174"/>
      <c r="BRA4" s="1174"/>
      <c r="BRB4" s="1174"/>
      <c r="BRC4" s="1174"/>
      <c r="BRD4" s="1174"/>
      <c r="BRE4" s="1174"/>
      <c r="BRF4" s="1174"/>
      <c r="BRG4" s="1174"/>
      <c r="BRH4" s="1174"/>
      <c r="BRI4" s="1174"/>
      <c r="BRJ4" s="1174"/>
      <c r="BRK4" s="1174"/>
      <c r="BRL4" s="1174"/>
      <c r="BRM4" s="1174"/>
      <c r="BRN4" s="1174"/>
      <c r="BRO4" s="1174"/>
      <c r="BRP4" s="1174"/>
      <c r="BRQ4" s="1174"/>
      <c r="BRR4" s="1174"/>
      <c r="BRS4" s="1174"/>
      <c r="BRT4" s="1174"/>
      <c r="BRU4" s="1174"/>
      <c r="BRV4" s="1174"/>
      <c r="BRW4" s="1174"/>
      <c r="BRX4" s="1174"/>
      <c r="BRY4" s="1174"/>
      <c r="BRZ4" s="1174"/>
      <c r="BSC4" s="1174" t="s">
        <v>382</v>
      </c>
      <c r="BSD4" s="1174"/>
      <c r="BSE4" s="1174"/>
      <c r="BSF4" s="1174"/>
      <c r="BSG4" s="1174"/>
      <c r="BSH4" s="1174"/>
      <c r="BSI4" s="1174"/>
      <c r="BSJ4" s="1174"/>
      <c r="BSK4" s="1174"/>
      <c r="BSL4" s="1174"/>
      <c r="BSM4" s="1174"/>
      <c r="BSN4" s="1174"/>
      <c r="BSO4" s="1174"/>
      <c r="BSP4" s="1174"/>
      <c r="BSQ4" s="1174"/>
      <c r="BSR4" s="1174"/>
      <c r="BSS4" s="1174"/>
      <c r="BST4" s="1174"/>
      <c r="BSU4" s="1174"/>
      <c r="BSV4" s="1174"/>
      <c r="BSW4" s="1174"/>
      <c r="BSX4" s="1174"/>
      <c r="BSY4" s="1174"/>
      <c r="BSZ4" s="1174"/>
      <c r="BTA4" s="1174"/>
      <c r="BTB4" s="1174"/>
      <c r="BTC4" s="1174"/>
      <c r="BTD4" s="1174"/>
      <c r="BTE4" s="1174"/>
      <c r="BTF4" s="1174"/>
      <c r="BTG4" s="1174"/>
      <c r="BTH4" s="1174"/>
      <c r="BTI4" s="1174"/>
      <c r="BTJ4" s="1174"/>
      <c r="BTK4" s="1174"/>
      <c r="BTL4" s="1174"/>
      <c r="BTM4" s="1174"/>
      <c r="BTN4" s="1174"/>
      <c r="BTO4" s="1174"/>
      <c r="BTP4" s="1174"/>
      <c r="BTS4" s="1174" t="s">
        <v>382</v>
      </c>
      <c r="BTT4" s="1174"/>
      <c r="BTU4" s="1174"/>
      <c r="BTV4" s="1174"/>
      <c r="BTW4" s="1174"/>
      <c r="BTX4" s="1174"/>
      <c r="BTY4" s="1174"/>
      <c r="BTZ4" s="1174"/>
      <c r="BUA4" s="1174"/>
      <c r="BUB4" s="1174"/>
      <c r="BUC4" s="1174"/>
      <c r="BUD4" s="1174"/>
      <c r="BUE4" s="1174"/>
      <c r="BUF4" s="1174"/>
      <c r="BUG4" s="1174"/>
      <c r="BUH4" s="1174"/>
      <c r="BUI4" s="1174"/>
      <c r="BUJ4" s="1174"/>
      <c r="BUK4" s="1174"/>
      <c r="BUL4" s="1174"/>
      <c r="BUM4" s="1174"/>
      <c r="BUN4" s="1174"/>
      <c r="BUO4" s="1174"/>
      <c r="BUP4" s="1174"/>
      <c r="BUQ4" s="1174"/>
      <c r="BUR4" s="1174"/>
      <c r="BUS4" s="1174"/>
      <c r="BUT4" s="1174"/>
      <c r="BUU4" s="1174"/>
      <c r="BUV4" s="1174"/>
      <c r="BUW4" s="1174"/>
      <c r="BUX4" s="1174"/>
      <c r="BUY4" s="1174"/>
      <c r="BUZ4" s="1174"/>
      <c r="BVA4" s="1174"/>
      <c r="BVB4" s="1174"/>
      <c r="BVC4" s="1174"/>
      <c r="BVD4" s="1174"/>
      <c r="BVE4" s="1174"/>
      <c r="BVF4" s="1174"/>
      <c r="BVI4" s="1174" t="s">
        <v>382</v>
      </c>
      <c r="BVJ4" s="1174"/>
      <c r="BVK4" s="1174"/>
      <c r="BVL4" s="1174"/>
      <c r="BVM4" s="1174"/>
      <c r="BVN4" s="1174"/>
      <c r="BVO4" s="1174"/>
      <c r="BVP4" s="1174"/>
      <c r="BVQ4" s="1174"/>
      <c r="BVR4" s="1174"/>
      <c r="BVS4" s="1174"/>
      <c r="BVT4" s="1174"/>
      <c r="BVU4" s="1174"/>
      <c r="BVV4" s="1174"/>
      <c r="BVW4" s="1174"/>
      <c r="BVX4" s="1174"/>
      <c r="BVY4" s="1174"/>
      <c r="BVZ4" s="1174"/>
      <c r="BWA4" s="1174"/>
      <c r="BWB4" s="1174"/>
      <c r="BWC4" s="1174"/>
      <c r="BWD4" s="1174"/>
      <c r="BWE4" s="1174"/>
      <c r="BWF4" s="1174"/>
      <c r="BWG4" s="1174"/>
      <c r="BWH4" s="1174"/>
      <c r="BWI4" s="1174"/>
      <c r="BWJ4" s="1174"/>
      <c r="BWK4" s="1174"/>
      <c r="BWL4" s="1174"/>
      <c r="BWM4" s="1174"/>
      <c r="BWN4" s="1174"/>
      <c r="BWO4" s="1174"/>
      <c r="BWP4" s="1174"/>
      <c r="BWQ4" s="1174"/>
      <c r="BWR4" s="1174"/>
      <c r="BWS4" s="1174"/>
      <c r="BWT4" s="1174"/>
      <c r="BWU4" s="1174"/>
      <c r="BWV4" s="1174"/>
      <c r="BWY4" s="1174" t="s">
        <v>382</v>
      </c>
      <c r="BWZ4" s="1174"/>
      <c r="BXA4" s="1174"/>
      <c r="BXB4" s="1174"/>
      <c r="BXC4" s="1174"/>
      <c r="BXD4" s="1174"/>
      <c r="BXE4" s="1174"/>
      <c r="BXF4" s="1174"/>
      <c r="BXG4" s="1174"/>
      <c r="BXH4" s="1174"/>
      <c r="BXI4" s="1174"/>
      <c r="BXJ4" s="1174"/>
      <c r="BXK4" s="1174"/>
      <c r="BXL4" s="1174"/>
      <c r="BXM4" s="1174"/>
      <c r="BXN4" s="1174"/>
      <c r="BXO4" s="1174"/>
      <c r="BXP4" s="1174"/>
      <c r="BXQ4" s="1174"/>
      <c r="BXR4" s="1174"/>
      <c r="BXS4" s="1174"/>
      <c r="BXT4" s="1174"/>
      <c r="BXU4" s="1174"/>
      <c r="BXV4" s="1174"/>
      <c r="BXW4" s="1174"/>
      <c r="BXX4" s="1174"/>
      <c r="BXY4" s="1174"/>
      <c r="BXZ4" s="1174"/>
      <c r="BYA4" s="1174"/>
      <c r="BYB4" s="1174"/>
      <c r="BYC4" s="1174"/>
      <c r="BYD4" s="1174"/>
      <c r="BYE4" s="1174"/>
      <c r="BYF4" s="1174"/>
      <c r="BYG4" s="1174"/>
      <c r="BYH4" s="1174"/>
      <c r="BYI4" s="1174"/>
      <c r="BYJ4" s="1174"/>
      <c r="BYK4" s="1174"/>
      <c r="BYL4" s="1174"/>
      <c r="BYO4" s="1174" t="s">
        <v>382</v>
      </c>
      <c r="BYP4" s="1174"/>
      <c r="BYQ4" s="1174"/>
      <c r="BYR4" s="1174"/>
      <c r="BYS4" s="1174"/>
      <c r="BYT4" s="1174"/>
      <c r="BYU4" s="1174"/>
      <c r="BYV4" s="1174"/>
      <c r="BYW4" s="1174"/>
      <c r="BYX4" s="1174"/>
      <c r="BYY4" s="1174"/>
      <c r="BYZ4" s="1174"/>
      <c r="BZA4" s="1174"/>
      <c r="BZB4" s="1174"/>
      <c r="BZC4" s="1174"/>
      <c r="BZD4" s="1174"/>
      <c r="BZE4" s="1174"/>
      <c r="BZF4" s="1174"/>
      <c r="BZG4" s="1174"/>
      <c r="BZH4" s="1174"/>
      <c r="BZI4" s="1174"/>
      <c r="BZJ4" s="1174"/>
      <c r="BZK4" s="1174"/>
      <c r="BZL4" s="1174"/>
      <c r="BZM4" s="1174"/>
      <c r="BZN4" s="1174"/>
      <c r="BZO4" s="1174"/>
      <c r="BZP4" s="1174"/>
      <c r="BZQ4" s="1174"/>
      <c r="BZR4" s="1174"/>
      <c r="BZS4" s="1174"/>
      <c r="BZT4" s="1174"/>
      <c r="BZU4" s="1174"/>
      <c r="BZV4" s="1174"/>
      <c r="BZW4" s="1174"/>
      <c r="BZX4" s="1174"/>
      <c r="BZY4" s="1174"/>
      <c r="BZZ4" s="1174"/>
      <c r="CAA4" s="1174"/>
      <c r="CAB4" s="1174"/>
      <c r="CAE4" s="1174" t="s">
        <v>382</v>
      </c>
      <c r="CAF4" s="1174"/>
      <c r="CAG4" s="1174"/>
      <c r="CAH4" s="1174"/>
      <c r="CAI4" s="1174"/>
      <c r="CAJ4" s="1174"/>
      <c r="CAK4" s="1174"/>
      <c r="CAL4" s="1174"/>
      <c r="CAM4" s="1174"/>
      <c r="CAN4" s="1174"/>
      <c r="CAO4" s="1174"/>
      <c r="CAP4" s="1174"/>
      <c r="CAQ4" s="1174"/>
      <c r="CAR4" s="1174"/>
      <c r="CAS4" s="1174"/>
      <c r="CAT4" s="1174"/>
      <c r="CAU4" s="1174"/>
      <c r="CAV4" s="1174"/>
      <c r="CAW4" s="1174"/>
      <c r="CAX4" s="1174"/>
      <c r="CAY4" s="1174"/>
      <c r="CAZ4" s="1174"/>
      <c r="CBA4" s="1174"/>
      <c r="CBB4" s="1174"/>
      <c r="CBC4" s="1174"/>
      <c r="CBD4" s="1174"/>
      <c r="CBE4" s="1174"/>
      <c r="CBF4" s="1174"/>
      <c r="CBG4" s="1174"/>
      <c r="CBH4" s="1174"/>
      <c r="CBI4" s="1174"/>
      <c r="CBJ4" s="1174"/>
      <c r="CBK4" s="1174"/>
      <c r="CBL4" s="1174"/>
      <c r="CBM4" s="1174"/>
      <c r="CBN4" s="1174"/>
      <c r="CBO4" s="1174"/>
      <c r="CBP4" s="1174"/>
      <c r="CBQ4" s="1174"/>
      <c r="CBR4" s="1174"/>
      <c r="CBU4" s="1174" t="s">
        <v>382</v>
      </c>
      <c r="CBV4" s="1174"/>
      <c r="CBW4" s="1174"/>
      <c r="CBX4" s="1174"/>
      <c r="CBY4" s="1174"/>
      <c r="CBZ4" s="1174"/>
      <c r="CCA4" s="1174"/>
      <c r="CCB4" s="1174"/>
      <c r="CCC4" s="1174"/>
      <c r="CCD4" s="1174"/>
      <c r="CCE4" s="1174"/>
      <c r="CCF4" s="1174"/>
      <c r="CCG4" s="1174"/>
      <c r="CCH4" s="1174"/>
      <c r="CCI4" s="1174"/>
      <c r="CCJ4" s="1174"/>
      <c r="CCK4" s="1174"/>
      <c r="CCL4" s="1174"/>
      <c r="CCM4" s="1174"/>
      <c r="CCN4" s="1174"/>
      <c r="CCO4" s="1174"/>
      <c r="CCP4" s="1174"/>
      <c r="CCQ4" s="1174"/>
      <c r="CCR4" s="1174"/>
      <c r="CCS4" s="1174"/>
      <c r="CCT4" s="1174"/>
      <c r="CCU4" s="1174"/>
      <c r="CCV4" s="1174"/>
      <c r="CCW4" s="1174"/>
      <c r="CCX4" s="1174"/>
      <c r="CCY4" s="1174"/>
      <c r="CCZ4" s="1174"/>
      <c r="CDA4" s="1174"/>
      <c r="CDB4" s="1174"/>
      <c r="CDC4" s="1174"/>
      <c r="CDD4" s="1174"/>
      <c r="CDE4" s="1174"/>
      <c r="CDF4" s="1174"/>
      <c r="CDG4" s="1174"/>
      <c r="CDH4" s="1174"/>
      <c r="CDK4" s="1174" t="s">
        <v>382</v>
      </c>
      <c r="CDL4" s="1174"/>
      <c r="CDM4" s="1174"/>
      <c r="CDN4" s="1174"/>
      <c r="CDO4" s="1174"/>
      <c r="CDP4" s="1174"/>
      <c r="CDQ4" s="1174"/>
      <c r="CDR4" s="1174"/>
      <c r="CDS4" s="1174"/>
      <c r="CDT4" s="1174"/>
      <c r="CDU4" s="1174"/>
      <c r="CDV4" s="1174"/>
      <c r="CDW4" s="1174"/>
      <c r="CDX4" s="1174"/>
      <c r="CDY4" s="1174"/>
      <c r="CDZ4" s="1174"/>
      <c r="CEA4" s="1174"/>
      <c r="CEB4" s="1174"/>
      <c r="CEC4" s="1174"/>
      <c r="CED4" s="1174"/>
      <c r="CEE4" s="1174"/>
      <c r="CEF4" s="1174"/>
      <c r="CEG4" s="1174"/>
      <c r="CEH4" s="1174"/>
      <c r="CEI4" s="1174"/>
      <c r="CEJ4" s="1174"/>
      <c r="CEK4" s="1174"/>
      <c r="CEL4" s="1174"/>
      <c r="CEM4" s="1174"/>
      <c r="CEN4" s="1174"/>
      <c r="CEO4" s="1174"/>
      <c r="CEP4" s="1174"/>
      <c r="CEQ4" s="1174"/>
      <c r="CER4" s="1174"/>
      <c r="CES4" s="1174"/>
      <c r="CET4" s="1174"/>
      <c r="CEU4" s="1174"/>
      <c r="CEV4" s="1174"/>
      <c r="CEW4" s="1174"/>
      <c r="CEX4" s="1174"/>
      <c r="CFA4" s="1174" t="s">
        <v>382</v>
      </c>
      <c r="CFB4" s="1174"/>
      <c r="CFC4" s="1174"/>
      <c r="CFD4" s="1174"/>
      <c r="CFE4" s="1174"/>
      <c r="CFF4" s="1174"/>
      <c r="CFG4" s="1174"/>
      <c r="CFH4" s="1174"/>
      <c r="CFI4" s="1174"/>
      <c r="CFJ4" s="1174"/>
      <c r="CFK4" s="1174"/>
      <c r="CFL4" s="1174"/>
      <c r="CFM4" s="1174"/>
      <c r="CFN4" s="1174"/>
      <c r="CFO4" s="1174"/>
      <c r="CFP4" s="1174"/>
      <c r="CFQ4" s="1174"/>
      <c r="CFR4" s="1174"/>
      <c r="CFS4" s="1174"/>
      <c r="CFT4" s="1174"/>
      <c r="CFU4" s="1174"/>
      <c r="CFV4" s="1174"/>
      <c r="CFW4" s="1174"/>
      <c r="CFX4" s="1174"/>
      <c r="CFY4" s="1174"/>
      <c r="CFZ4" s="1174"/>
      <c r="CGA4" s="1174"/>
      <c r="CGB4" s="1174"/>
      <c r="CGC4" s="1174"/>
      <c r="CGD4" s="1174"/>
      <c r="CGE4" s="1174"/>
      <c r="CGF4" s="1174"/>
      <c r="CGG4" s="1174"/>
      <c r="CGH4" s="1174"/>
      <c r="CGI4" s="1174"/>
      <c r="CGJ4" s="1174"/>
      <c r="CGK4" s="1174"/>
      <c r="CGL4" s="1174"/>
      <c r="CGM4" s="1174"/>
      <c r="CGN4" s="1174"/>
      <c r="CGQ4" s="1174" t="s">
        <v>382</v>
      </c>
      <c r="CGR4" s="1174"/>
      <c r="CGS4" s="1174"/>
      <c r="CGT4" s="1174"/>
      <c r="CGU4" s="1174"/>
      <c r="CGV4" s="1174"/>
      <c r="CGW4" s="1174"/>
      <c r="CGX4" s="1174"/>
      <c r="CGY4" s="1174"/>
      <c r="CGZ4" s="1174"/>
      <c r="CHA4" s="1174"/>
      <c r="CHB4" s="1174"/>
      <c r="CHC4" s="1174"/>
      <c r="CHD4" s="1174"/>
      <c r="CHE4" s="1174"/>
      <c r="CHF4" s="1174"/>
      <c r="CHG4" s="1174"/>
      <c r="CHH4" s="1174"/>
      <c r="CHI4" s="1174"/>
      <c r="CHJ4" s="1174"/>
      <c r="CHK4" s="1174"/>
      <c r="CHL4" s="1174"/>
      <c r="CHM4" s="1174"/>
      <c r="CHN4" s="1174"/>
      <c r="CHO4" s="1174"/>
      <c r="CHP4" s="1174"/>
      <c r="CHQ4" s="1174"/>
      <c r="CHR4" s="1174"/>
      <c r="CHS4" s="1174"/>
      <c r="CHT4" s="1174"/>
      <c r="CHU4" s="1174"/>
      <c r="CHV4" s="1174"/>
      <c r="CHW4" s="1174"/>
      <c r="CHX4" s="1174"/>
      <c r="CHY4" s="1174"/>
      <c r="CHZ4" s="1174"/>
      <c r="CIA4" s="1174"/>
      <c r="CIB4" s="1174"/>
      <c r="CIC4" s="1174"/>
      <c r="CID4" s="1174"/>
    </row>
    <row r="5" spans="1:2284" ht="12" customHeight="1" x14ac:dyDescent="0.25"/>
    <row r="6" spans="1:2284" ht="16.5" customHeight="1" x14ac:dyDescent="0.35">
      <c r="G6" s="1136">
        <f>'К-дарь'!H6</f>
        <v>43952</v>
      </c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289"/>
      <c r="W6" s="303" t="s">
        <v>383</v>
      </c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W6" s="1136">
        <f>'К-дарь'!H7</f>
        <v>43953</v>
      </c>
      <c r="AX6" s="1136"/>
      <c r="AY6" s="1136"/>
      <c r="AZ6" s="1136"/>
      <c r="BA6" s="1136"/>
      <c r="BB6" s="1136"/>
      <c r="BC6" s="1136"/>
      <c r="BD6" s="1136"/>
      <c r="BE6" s="1136"/>
      <c r="BF6" s="1136"/>
      <c r="BG6" s="1136"/>
      <c r="BH6" s="1136"/>
      <c r="BI6" s="1136"/>
      <c r="BJ6" s="1136"/>
      <c r="BK6" s="289"/>
      <c r="BM6" s="303" t="s">
        <v>383</v>
      </c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M6" s="1136">
        <f>'К-дарь'!H8</f>
        <v>43955</v>
      </c>
      <c r="CN6" s="1136"/>
      <c r="CO6" s="1136"/>
      <c r="CP6" s="1136"/>
      <c r="CQ6" s="1136"/>
      <c r="CR6" s="1136"/>
      <c r="CS6" s="1136"/>
      <c r="CT6" s="1136"/>
      <c r="CU6" s="1136"/>
      <c r="CV6" s="1136"/>
      <c r="CW6" s="1136"/>
      <c r="CX6" s="1136"/>
      <c r="CY6" s="1136"/>
      <c r="CZ6" s="1136"/>
      <c r="DA6" s="289"/>
      <c r="DC6" s="303" t="s">
        <v>383</v>
      </c>
      <c r="DD6" s="118"/>
      <c r="DE6" s="118"/>
      <c r="DF6" s="118"/>
      <c r="DG6" s="118"/>
      <c r="DH6" s="118"/>
      <c r="DI6" s="118"/>
      <c r="DJ6" s="118"/>
      <c r="DK6" s="118"/>
      <c r="DL6" s="118"/>
      <c r="DM6" s="118"/>
      <c r="DN6" s="118"/>
      <c r="DO6" s="118"/>
      <c r="DP6" s="118"/>
      <c r="EC6" s="1136">
        <f>'К-дарь'!H9</f>
        <v>43956</v>
      </c>
      <c r="ED6" s="1136"/>
      <c r="EE6" s="1136"/>
      <c r="EF6" s="1136"/>
      <c r="EG6" s="1136"/>
      <c r="EH6" s="1136"/>
      <c r="EI6" s="1136"/>
      <c r="EJ6" s="1136"/>
      <c r="EK6" s="1136"/>
      <c r="EL6" s="1136"/>
      <c r="EM6" s="1136"/>
      <c r="EN6" s="1136"/>
      <c r="EO6" s="1136"/>
      <c r="EP6" s="1136"/>
      <c r="EQ6" s="289"/>
      <c r="ES6" s="303" t="s">
        <v>383</v>
      </c>
      <c r="ET6" s="118"/>
      <c r="EU6" s="118"/>
      <c r="EV6" s="118"/>
      <c r="EW6" s="118"/>
      <c r="EX6" s="118"/>
      <c r="EY6" s="118"/>
      <c r="EZ6" s="118"/>
      <c r="FA6" s="118"/>
      <c r="FB6" s="118"/>
      <c r="FC6" s="118"/>
      <c r="FD6" s="118"/>
      <c r="FE6" s="118"/>
      <c r="FF6" s="118"/>
      <c r="FS6" s="1136">
        <f>'К-дарь'!H10</f>
        <v>43957</v>
      </c>
      <c r="FT6" s="1136"/>
      <c r="FU6" s="1136"/>
      <c r="FV6" s="1136"/>
      <c r="FW6" s="1136"/>
      <c r="FX6" s="1136"/>
      <c r="FY6" s="1136"/>
      <c r="FZ6" s="1136"/>
      <c r="GA6" s="1136"/>
      <c r="GB6" s="1136"/>
      <c r="GC6" s="1136"/>
      <c r="GD6" s="1136"/>
      <c r="GE6" s="1136"/>
      <c r="GF6" s="1136"/>
      <c r="GG6" s="289"/>
      <c r="GI6" s="303" t="s">
        <v>383</v>
      </c>
      <c r="GJ6" s="118"/>
      <c r="GK6" s="118"/>
      <c r="GL6" s="118"/>
      <c r="GM6" s="118"/>
      <c r="GN6" s="118"/>
      <c r="GO6" s="118"/>
      <c r="GP6" s="118"/>
      <c r="GQ6" s="118"/>
      <c r="GR6" s="118"/>
      <c r="GS6" s="118"/>
      <c r="GT6" s="118"/>
      <c r="GU6" s="118"/>
      <c r="GV6" s="118"/>
      <c r="HI6" s="1136">
        <f>'К-дарь'!H11</f>
        <v>43958</v>
      </c>
      <c r="HJ6" s="1136"/>
      <c r="HK6" s="1136"/>
      <c r="HL6" s="1136"/>
      <c r="HM6" s="1136"/>
      <c r="HN6" s="1136"/>
      <c r="HO6" s="1136"/>
      <c r="HP6" s="1136"/>
      <c r="HQ6" s="1136"/>
      <c r="HR6" s="1136"/>
      <c r="HS6" s="1136"/>
      <c r="HT6" s="1136"/>
      <c r="HU6" s="1136"/>
      <c r="HV6" s="1136"/>
      <c r="HW6" s="289"/>
      <c r="HY6" s="303" t="s">
        <v>383</v>
      </c>
      <c r="HZ6" s="118"/>
      <c r="IA6" s="118"/>
      <c r="IB6" s="118"/>
      <c r="IC6" s="118"/>
      <c r="ID6" s="118"/>
      <c r="IE6" s="118"/>
      <c r="IF6" s="118"/>
      <c r="IG6" s="118"/>
      <c r="IH6" s="118"/>
      <c r="II6" s="118"/>
      <c r="IJ6" s="118"/>
      <c r="IK6" s="118"/>
      <c r="IL6" s="118"/>
      <c r="IY6" s="1136">
        <f>'К-дарь'!H12</f>
        <v>43959</v>
      </c>
      <c r="IZ6" s="1136"/>
      <c r="JA6" s="1136"/>
      <c r="JB6" s="1136"/>
      <c r="JC6" s="1136"/>
      <c r="JD6" s="1136"/>
      <c r="JE6" s="1136"/>
      <c r="JF6" s="1136"/>
      <c r="JG6" s="1136"/>
      <c r="JH6" s="1136"/>
      <c r="JI6" s="1136"/>
      <c r="JJ6" s="1136"/>
      <c r="JK6" s="1136"/>
      <c r="JL6" s="1136"/>
      <c r="JM6" s="289"/>
      <c r="JO6" s="303" t="s">
        <v>383</v>
      </c>
      <c r="JP6" s="118"/>
      <c r="JQ6" s="118"/>
      <c r="JR6" s="118"/>
      <c r="JS6" s="118"/>
      <c r="JT6" s="118"/>
      <c r="JU6" s="118"/>
      <c r="JV6" s="118"/>
      <c r="JW6" s="118"/>
      <c r="JX6" s="118"/>
      <c r="JY6" s="118"/>
      <c r="JZ6" s="118"/>
      <c r="KA6" s="118"/>
      <c r="KB6" s="118"/>
      <c r="KO6" s="1136">
        <f>'К-дарь'!H13</f>
        <v>43962</v>
      </c>
      <c r="KP6" s="1136"/>
      <c r="KQ6" s="1136"/>
      <c r="KR6" s="1136"/>
      <c r="KS6" s="1136"/>
      <c r="KT6" s="1136"/>
      <c r="KU6" s="1136"/>
      <c r="KV6" s="1136"/>
      <c r="KW6" s="1136"/>
      <c r="KX6" s="1136"/>
      <c r="KY6" s="1136"/>
      <c r="KZ6" s="1136"/>
      <c r="LA6" s="1136"/>
      <c r="LB6" s="1136"/>
      <c r="LC6" s="289"/>
      <c r="LE6" s="303" t="s">
        <v>383</v>
      </c>
      <c r="LF6" s="118"/>
      <c r="LG6" s="118"/>
      <c r="LH6" s="118"/>
      <c r="LI6" s="118"/>
      <c r="LJ6" s="118"/>
      <c r="LK6" s="118"/>
      <c r="LL6" s="118"/>
      <c r="LM6" s="118"/>
      <c r="LN6" s="118"/>
      <c r="LO6" s="118"/>
      <c r="LP6" s="118"/>
      <c r="LQ6" s="118"/>
      <c r="LR6" s="118"/>
      <c r="ME6" s="1136">
        <f>'К-дарь'!H14</f>
        <v>43963</v>
      </c>
      <c r="MF6" s="1136"/>
      <c r="MG6" s="1136"/>
      <c r="MH6" s="1136"/>
      <c r="MI6" s="1136"/>
      <c r="MJ6" s="1136"/>
      <c r="MK6" s="1136"/>
      <c r="ML6" s="1136"/>
      <c r="MM6" s="1136"/>
      <c r="MN6" s="1136"/>
      <c r="MO6" s="1136"/>
      <c r="MP6" s="1136"/>
      <c r="MQ6" s="1136"/>
      <c r="MR6" s="1136"/>
      <c r="MS6" s="289"/>
      <c r="MU6" s="303" t="s">
        <v>383</v>
      </c>
      <c r="MV6" s="118"/>
      <c r="MW6" s="118"/>
      <c r="MX6" s="118"/>
      <c r="MY6" s="118"/>
      <c r="MZ6" s="118"/>
      <c r="NA6" s="118"/>
      <c r="NB6" s="118"/>
      <c r="NC6" s="118"/>
      <c r="ND6" s="118"/>
      <c r="NE6" s="118"/>
      <c r="NF6" s="118"/>
      <c r="NG6" s="118"/>
      <c r="NH6" s="118"/>
      <c r="NU6" s="1136">
        <f>'К-дарь'!H15</f>
        <v>43964</v>
      </c>
      <c r="NV6" s="1136"/>
      <c r="NW6" s="1136"/>
      <c r="NX6" s="1136"/>
      <c r="NY6" s="1136"/>
      <c r="NZ6" s="1136"/>
      <c r="OA6" s="1136"/>
      <c r="OB6" s="1136"/>
      <c r="OC6" s="1136"/>
      <c r="OD6" s="1136"/>
      <c r="OE6" s="1136"/>
      <c r="OF6" s="1136"/>
      <c r="OG6" s="1136"/>
      <c r="OH6" s="1136"/>
      <c r="OI6" s="289"/>
      <c r="OK6" s="303" t="s">
        <v>383</v>
      </c>
      <c r="OL6" s="118"/>
      <c r="OM6" s="118"/>
      <c r="ON6" s="118"/>
      <c r="OO6" s="118"/>
      <c r="OP6" s="118"/>
      <c r="OQ6" s="118"/>
      <c r="OR6" s="118"/>
      <c r="OS6" s="118"/>
      <c r="OT6" s="118"/>
      <c r="OU6" s="118"/>
      <c r="OV6" s="118"/>
      <c r="OW6" s="118"/>
      <c r="OX6" s="118"/>
      <c r="PK6" s="1136">
        <f>'К-дарь'!H16</f>
        <v>43965</v>
      </c>
      <c r="PL6" s="1136"/>
      <c r="PM6" s="1136"/>
      <c r="PN6" s="1136"/>
      <c r="PO6" s="1136"/>
      <c r="PP6" s="1136"/>
      <c r="PQ6" s="1136"/>
      <c r="PR6" s="1136"/>
      <c r="PS6" s="1136"/>
      <c r="PT6" s="1136"/>
      <c r="PU6" s="1136"/>
      <c r="PV6" s="1136"/>
      <c r="PW6" s="1136"/>
      <c r="PX6" s="1136"/>
      <c r="PY6" s="289"/>
      <c r="QA6" s="303" t="s">
        <v>383</v>
      </c>
      <c r="QB6" s="118"/>
      <c r="QC6" s="118"/>
      <c r="QD6" s="118"/>
      <c r="QE6" s="118"/>
      <c r="QF6" s="118"/>
      <c r="QG6" s="118"/>
      <c r="QH6" s="118"/>
      <c r="QI6" s="118"/>
      <c r="QJ6" s="118"/>
      <c r="QK6" s="118"/>
      <c r="QL6" s="118"/>
      <c r="QM6" s="118"/>
      <c r="QN6" s="118"/>
      <c r="RA6" s="1136">
        <f>'К-дарь'!H17</f>
        <v>43966</v>
      </c>
      <c r="RB6" s="1136"/>
      <c r="RC6" s="1136"/>
      <c r="RD6" s="1136"/>
      <c r="RE6" s="1136"/>
      <c r="RF6" s="1136"/>
      <c r="RG6" s="1136"/>
      <c r="RH6" s="1136"/>
      <c r="RI6" s="1136"/>
      <c r="RJ6" s="1136"/>
      <c r="RK6" s="1136"/>
      <c r="RL6" s="1136"/>
      <c r="RM6" s="1136"/>
      <c r="RN6" s="1136"/>
      <c r="RO6" s="289"/>
      <c r="RQ6" s="303" t="s">
        <v>383</v>
      </c>
      <c r="RR6" s="118"/>
      <c r="RS6" s="118"/>
      <c r="RT6" s="118"/>
      <c r="RU6" s="118"/>
      <c r="RV6" s="118"/>
      <c r="RW6" s="118"/>
      <c r="RX6" s="118"/>
      <c r="RY6" s="118"/>
      <c r="RZ6" s="118"/>
      <c r="SA6" s="118"/>
      <c r="SB6" s="118"/>
      <c r="SC6" s="118"/>
      <c r="SD6" s="118"/>
      <c r="SQ6" s="1136">
        <f>'К-дарь'!H18</f>
        <v>43967</v>
      </c>
      <c r="SR6" s="1136"/>
      <c r="SS6" s="1136"/>
      <c r="ST6" s="1136"/>
      <c r="SU6" s="1136"/>
      <c r="SV6" s="1136"/>
      <c r="SW6" s="1136"/>
      <c r="SX6" s="1136"/>
      <c r="SY6" s="1136"/>
      <c r="SZ6" s="1136"/>
      <c r="TA6" s="1136"/>
      <c r="TB6" s="1136"/>
      <c r="TC6" s="1136"/>
      <c r="TD6" s="1136"/>
      <c r="TE6" s="289"/>
      <c r="TG6" s="303" t="s">
        <v>383</v>
      </c>
      <c r="TH6" s="118"/>
      <c r="TI6" s="118"/>
      <c r="TJ6" s="118"/>
      <c r="TK6" s="118"/>
      <c r="TL6" s="118"/>
      <c r="TM6" s="118"/>
      <c r="TN6" s="118"/>
      <c r="TO6" s="118"/>
      <c r="TP6" s="118"/>
      <c r="TQ6" s="118"/>
      <c r="TR6" s="118"/>
      <c r="TS6" s="118"/>
      <c r="TT6" s="118"/>
      <c r="UG6" s="1136">
        <f>'К-дарь'!H19</f>
        <v>43969</v>
      </c>
      <c r="UH6" s="1136"/>
      <c r="UI6" s="1136"/>
      <c r="UJ6" s="1136"/>
      <c r="UK6" s="1136"/>
      <c r="UL6" s="1136"/>
      <c r="UM6" s="1136"/>
      <c r="UN6" s="1136"/>
      <c r="UO6" s="1136"/>
      <c r="UP6" s="1136"/>
      <c r="UQ6" s="1136"/>
      <c r="UR6" s="1136"/>
      <c r="US6" s="1136"/>
      <c r="UT6" s="1136"/>
      <c r="UU6" s="289"/>
      <c r="UW6" s="303" t="s">
        <v>383</v>
      </c>
      <c r="UX6" s="118"/>
      <c r="UY6" s="118"/>
      <c r="UZ6" s="118"/>
      <c r="VA6" s="118"/>
      <c r="VB6" s="118"/>
      <c r="VC6" s="118"/>
      <c r="VD6" s="118"/>
      <c r="VE6" s="118"/>
      <c r="VF6" s="118"/>
      <c r="VG6" s="118"/>
      <c r="VH6" s="118"/>
      <c r="VI6" s="118"/>
      <c r="VJ6" s="118"/>
      <c r="VW6" s="1136">
        <f>'К-дарь'!H20</f>
        <v>43970</v>
      </c>
      <c r="VX6" s="1136"/>
      <c r="VY6" s="1136"/>
      <c r="VZ6" s="1136"/>
      <c r="WA6" s="1136"/>
      <c r="WB6" s="1136"/>
      <c r="WC6" s="1136"/>
      <c r="WD6" s="1136"/>
      <c r="WE6" s="1136"/>
      <c r="WF6" s="1136"/>
      <c r="WG6" s="1136"/>
      <c r="WH6" s="1136"/>
      <c r="WI6" s="1136"/>
      <c r="WJ6" s="1136"/>
      <c r="WK6" s="289"/>
      <c r="WM6" s="303" t="s">
        <v>383</v>
      </c>
      <c r="WN6" s="118"/>
      <c r="WO6" s="118"/>
      <c r="WP6" s="118"/>
      <c r="WQ6" s="118"/>
      <c r="WR6" s="118"/>
      <c r="WS6" s="118"/>
      <c r="WT6" s="118"/>
      <c r="WU6" s="118"/>
      <c r="WV6" s="118"/>
      <c r="WW6" s="118"/>
      <c r="WX6" s="118"/>
      <c r="WY6" s="118"/>
      <c r="WZ6" s="118"/>
      <c r="XM6" s="1136">
        <f>'К-дарь'!H21</f>
        <v>43971</v>
      </c>
      <c r="XN6" s="1136"/>
      <c r="XO6" s="1136"/>
      <c r="XP6" s="1136"/>
      <c r="XQ6" s="1136"/>
      <c r="XR6" s="1136"/>
      <c r="XS6" s="1136"/>
      <c r="XT6" s="1136"/>
      <c r="XU6" s="1136"/>
      <c r="XV6" s="1136"/>
      <c r="XW6" s="1136"/>
      <c r="XX6" s="1136"/>
      <c r="XY6" s="1136"/>
      <c r="XZ6" s="1136"/>
      <c r="YA6" s="289"/>
      <c r="YC6" s="303" t="s">
        <v>383</v>
      </c>
      <c r="YD6" s="118"/>
      <c r="YE6" s="118"/>
      <c r="YF6" s="118"/>
      <c r="YG6" s="118"/>
      <c r="YH6" s="118"/>
      <c r="YI6" s="118"/>
      <c r="YJ6" s="118"/>
      <c r="YK6" s="118"/>
      <c r="YL6" s="118"/>
      <c r="YM6" s="118"/>
      <c r="YN6" s="118"/>
      <c r="YO6" s="118"/>
      <c r="YP6" s="118"/>
      <c r="ZC6" s="1136">
        <f>'К-дарь'!H22</f>
        <v>43972</v>
      </c>
      <c r="ZD6" s="1136"/>
      <c r="ZE6" s="1136"/>
      <c r="ZF6" s="1136"/>
      <c r="ZG6" s="1136"/>
      <c r="ZH6" s="1136"/>
      <c r="ZI6" s="1136"/>
      <c r="ZJ6" s="1136"/>
      <c r="ZK6" s="1136"/>
      <c r="ZL6" s="1136"/>
      <c r="ZM6" s="1136"/>
      <c r="ZN6" s="1136"/>
      <c r="ZO6" s="1136"/>
      <c r="ZP6" s="1136"/>
      <c r="ZQ6" s="289"/>
      <c r="ZS6" s="303" t="s">
        <v>383</v>
      </c>
      <c r="ZT6" s="118"/>
      <c r="ZU6" s="118"/>
      <c r="ZV6" s="118"/>
      <c r="ZW6" s="118"/>
      <c r="ZX6" s="118"/>
      <c r="ZY6" s="118"/>
      <c r="ZZ6" s="118"/>
      <c r="AAA6" s="118"/>
      <c r="AAB6" s="118"/>
      <c r="AAC6" s="118"/>
      <c r="AAD6" s="118"/>
      <c r="AAE6" s="118"/>
      <c r="AAF6" s="118"/>
      <c r="AAS6" s="1136">
        <f>'К-дарь'!H23</f>
        <v>43973</v>
      </c>
      <c r="AAT6" s="1136"/>
      <c r="AAU6" s="1136"/>
      <c r="AAV6" s="1136"/>
      <c r="AAW6" s="1136"/>
      <c r="AAX6" s="1136"/>
      <c r="AAY6" s="1136"/>
      <c r="AAZ6" s="1136"/>
      <c r="ABA6" s="1136"/>
      <c r="ABB6" s="1136"/>
      <c r="ABC6" s="1136"/>
      <c r="ABD6" s="1136"/>
      <c r="ABE6" s="1136"/>
      <c r="ABF6" s="1136"/>
      <c r="ABG6" s="289"/>
      <c r="ABI6" s="303" t="s">
        <v>383</v>
      </c>
      <c r="ABJ6" s="118"/>
      <c r="ABK6" s="118"/>
      <c r="ABL6" s="118"/>
      <c r="ABM6" s="118"/>
      <c r="ABN6" s="118"/>
      <c r="ABO6" s="118"/>
      <c r="ABP6" s="118"/>
      <c r="ABQ6" s="118"/>
      <c r="ABR6" s="118"/>
      <c r="ABS6" s="118"/>
      <c r="ABT6" s="118"/>
      <c r="ABU6" s="118"/>
      <c r="ABV6" s="118"/>
      <c r="ACI6" s="1136">
        <f>'К-дарь'!H24</f>
        <v>43974</v>
      </c>
      <c r="ACJ6" s="1136"/>
      <c r="ACK6" s="1136"/>
      <c r="ACL6" s="1136"/>
      <c r="ACM6" s="1136"/>
      <c r="ACN6" s="1136"/>
      <c r="ACO6" s="1136"/>
      <c r="ACP6" s="1136"/>
      <c r="ACQ6" s="1136"/>
      <c r="ACR6" s="1136"/>
      <c r="ACS6" s="1136"/>
      <c r="ACT6" s="1136"/>
      <c r="ACU6" s="1136"/>
      <c r="ACV6" s="1136"/>
      <c r="ACW6" s="289"/>
      <c r="ACY6" s="303" t="s">
        <v>383</v>
      </c>
      <c r="ACZ6" s="118"/>
      <c r="ADA6" s="118"/>
      <c r="ADB6" s="118"/>
      <c r="ADC6" s="118"/>
      <c r="ADD6" s="118"/>
      <c r="ADE6" s="118"/>
      <c r="ADF6" s="118"/>
      <c r="ADG6" s="118"/>
      <c r="ADH6" s="118"/>
      <c r="ADI6" s="118"/>
      <c r="ADJ6" s="118"/>
      <c r="ADK6" s="118"/>
      <c r="ADL6" s="118"/>
      <c r="ADY6" s="1136">
        <f>'К-дарь'!H25</f>
        <v>43976</v>
      </c>
      <c r="ADZ6" s="1136"/>
      <c r="AEA6" s="1136"/>
      <c r="AEB6" s="1136"/>
      <c r="AEC6" s="1136"/>
      <c r="AED6" s="1136"/>
      <c r="AEE6" s="1136"/>
      <c r="AEF6" s="1136"/>
      <c r="AEG6" s="1136"/>
      <c r="AEH6" s="1136"/>
      <c r="AEI6" s="1136"/>
      <c r="AEJ6" s="1136"/>
      <c r="AEK6" s="1136"/>
      <c r="AEL6" s="1136"/>
      <c r="AEM6" s="289"/>
      <c r="AEO6" s="303" t="s">
        <v>383</v>
      </c>
      <c r="AEP6" s="118"/>
      <c r="AEQ6" s="118"/>
      <c r="AER6" s="118"/>
      <c r="AES6" s="118"/>
      <c r="AET6" s="118"/>
      <c r="AEU6" s="118"/>
      <c r="AEV6" s="118"/>
      <c r="AEW6" s="118"/>
      <c r="AEX6" s="118"/>
      <c r="AEY6" s="118"/>
      <c r="AEZ6" s="118"/>
      <c r="AFA6" s="118"/>
      <c r="AFB6" s="118"/>
      <c r="AFO6" s="1136">
        <f>'К-дарь'!H26</f>
        <v>43977</v>
      </c>
      <c r="AFP6" s="1136"/>
      <c r="AFQ6" s="1136"/>
      <c r="AFR6" s="1136"/>
      <c r="AFS6" s="1136"/>
      <c r="AFT6" s="1136"/>
      <c r="AFU6" s="1136"/>
      <c r="AFV6" s="1136"/>
      <c r="AFW6" s="1136"/>
      <c r="AFX6" s="1136"/>
      <c r="AFY6" s="1136"/>
      <c r="AFZ6" s="1136"/>
      <c r="AGA6" s="1136"/>
      <c r="AGB6" s="1136"/>
      <c r="AGC6" s="289"/>
      <c r="AGE6" s="303" t="s">
        <v>383</v>
      </c>
      <c r="AGF6" s="118"/>
      <c r="AGG6" s="118"/>
      <c r="AGH6" s="118"/>
      <c r="AGI6" s="118"/>
      <c r="AGJ6" s="118"/>
      <c r="AGK6" s="118"/>
      <c r="AGL6" s="118"/>
      <c r="AGM6" s="118"/>
      <c r="AGN6" s="118"/>
      <c r="AGO6" s="118"/>
      <c r="AGP6" s="118"/>
      <c r="AGQ6" s="118"/>
      <c r="AGR6" s="118"/>
      <c r="AHE6" s="1136">
        <f>'К-дарь'!H27</f>
        <v>43978</v>
      </c>
      <c r="AHF6" s="1136"/>
      <c r="AHG6" s="1136"/>
      <c r="AHH6" s="1136"/>
      <c r="AHI6" s="1136"/>
      <c r="AHJ6" s="1136"/>
      <c r="AHK6" s="1136"/>
      <c r="AHL6" s="1136"/>
      <c r="AHM6" s="1136"/>
      <c r="AHN6" s="1136"/>
      <c r="AHO6" s="1136"/>
      <c r="AHP6" s="1136"/>
      <c r="AHQ6" s="1136"/>
      <c r="AHR6" s="1136"/>
      <c r="AHS6" s="289"/>
      <c r="AHU6" s="303" t="s">
        <v>383</v>
      </c>
      <c r="AHV6" s="118"/>
      <c r="AHW6" s="118"/>
      <c r="AHX6" s="118"/>
      <c r="AHY6" s="118"/>
      <c r="AHZ6" s="118"/>
      <c r="AIA6" s="118"/>
      <c r="AIB6" s="118"/>
      <c r="AIC6" s="118"/>
      <c r="AID6" s="118"/>
      <c r="AIE6" s="118"/>
      <c r="AIF6" s="118"/>
      <c r="AIG6" s="118"/>
      <c r="AIH6" s="118"/>
      <c r="AIU6" s="1136">
        <f>'К-дарь'!H28</f>
        <v>43979</v>
      </c>
      <c r="AIV6" s="1136"/>
      <c r="AIW6" s="1136"/>
      <c r="AIX6" s="1136"/>
      <c r="AIY6" s="1136"/>
      <c r="AIZ6" s="1136"/>
      <c r="AJA6" s="1136"/>
      <c r="AJB6" s="1136"/>
      <c r="AJC6" s="1136"/>
      <c r="AJD6" s="1136"/>
      <c r="AJE6" s="1136"/>
      <c r="AJF6" s="1136"/>
      <c r="AJG6" s="1136"/>
      <c r="AJH6" s="1136"/>
      <c r="AJI6" s="289"/>
      <c r="AJK6" s="303" t="s">
        <v>383</v>
      </c>
      <c r="AJL6" s="118"/>
      <c r="AJM6" s="118"/>
      <c r="AJN6" s="118"/>
      <c r="AJO6" s="118"/>
      <c r="AJP6" s="118"/>
      <c r="AJQ6" s="118"/>
      <c r="AJR6" s="118"/>
      <c r="AJS6" s="118"/>
      <c r="AJT6" s="118"/>
      <c r="AJU6" s="118"/>
      <c r="AJV6" s="118"/>
      <c r="AJW6" s="118"/>
      <c r="AJX6" s="118"/>
      <c r="AKK6" s="1136">
        <f>'К-дарь'!H29</f>
        <v>43980</v>
      </c>
      <c r="AKL6" s="1136"/>
      <c r="AKM6" s="1136"/>
      <c r="AKN6" s="1136"/>
      <c r="AKO6" s="1136"/>
      <c r="AKP6" s="1136"/>
      <c r="AKQ6" s="1136"/>
      <c r="AKR6" s="1136"/>
      <c r="AKS6" s="1136"/>
      <c r="AKT6" s="1136"/>
      <c r="AKU6" s="1136"/>
      <c r="AKV6" s="1136"/>
      <c r="AKW6" s="1136"/>
      <c r="AKX6" s="1136"/>
      <c r="AKY6" s="289"/>
      <c r="ALA6" s="303" t="s">
        <v>383</v>
      </c>
      <c r="ALB6" s="118"/>
      <c r="ALC6" s="118"/>
      <c r="ALD6" s="118"/>
      <c r="ALE6" s="118"/>
      <c r="ALF6" s="118"/>
      <c r="ALG6" s="118"/>
      <c r="ALH6" s="118"/>
      <c r="ALI6" s="118"/>
      <c r="ALJ6" s="118"/>
      <c r="ALK6" s="118"/>
      <c r="ALL6" s="118"/>
      <c r="ALM6" s="118"/>
      <c r="ALN6" s="118"/>
      <c r="AMA6" s="1136">
        <f>'К-дарь'!H30</f>
        <v>43981</v>
      </c>
      <c r="AMB6" s="1136"/>
      <c r="AMC6" s="1136"/>
      <c r="AMD6" s="1136"/>
      <c r="AME6" s="1136"/>
      <c r="AMF6" s="1136"/>
      <c r="AMG6" s="1136"/>
      <c r="AMH6" s="1136"/>
      <c r="AMI6" s="1136"/>
      <c r="AMJ6" s="1136"/>
      <c r="AMK6" s="1136"/>
      <c r="AML6" s="1136"/>
      <c r="AMM6" s="1136"/>
      <c r="AMN6" s="1136"/>
      <c r="AMO6" s="289"/>
      <c r="AMQ6" s="303" t="s">
        <v>383</v>
      </c>
      <c r="AMR6" s="118"/>
      <c r="AMS6" s="118"/>
      <c r="AMT6" s="118"/>
      <c r="AMU6" s="118"/>
      <c r="AMV6" s="118"/>
      <c r="AMW6" s="118"/>
      <c r="AMX6" s="118"/>
      <c r="AMY6" s="118"/>
      <c r="AMZ6" s="118"/>
      <c r="ANA6" s="118"/>
      <c r="ANB6" s="118"/>
      <c r="ANC6" s="118"/>
      <c r="AND6" s="118"/>
      <c r="ANQ6" s="1136">
        <f>'К-дарь'!H31</f>
        <v>43983</v>
      </c>
      <c r="ANR6" s="1136"/>
      <c r="ANS6" s="1136"/>
      <c r="ANT6" s="1136"/>
      <c r="ANU6" s="1136"/>
      <c r="ANV6" s="1136"/>
      <c r="ANW6" s="1136"/>
      <c r="ANX6" s="1136"/>
      <c r="ANY6" s="1136"/>
      <c r="ANZ6" s="1136"/>
      <c r="AOA6" s="1136"/>
      <c r="AOB6" s="1136"/>
      <c r="AOC6" s="1136"/>
      <c r="AOD6" s="1136"/>
      <c r="AOE6" s="289"/>
      <c r="AOG6" s="303" t="s">
        <v>383</v>
      </c>
      <c r="AOH6" s="118"/>
      <c r="AOI6" s="118"/>
      <c r="AOJ6" s="118"/>
      <c r="AOK6" s="118"/>
      <c r="AOL6" s="118"/>
      <c r="AOM6" s="118"/>
      <c r="AON6" s="118"/>
      <c r="AOO6" s="118"/>
      <c r="AOP6" s="118"/>
      <c r="AOQ6" s="118"/>
      <c r="AOR6" s="118"/>
      <c r="AOS6" s="118"/>
      <c r="AOT6" s="118"/>
      <c r="APG6" s="1136">
        <f>'К-дарь'!H32</f>
        <v>43984</v>
      </c>
      <c r="APH6" s="1136"/>
      <c r="API6" s="1136"/>
      <c r="APJ6" s="1136"/>
      <c r="APK6" s="1136"/>
      <c r="APL6" s="1136"/>
      <c r="APM6" s="1136"/>
      <c r="APN6" s="1136"/>
      <c r="APO6" s="1136"/>
      <c r="APP6" s="1136"/>
      <c r="APQ6" s="1136"/>
      <c r="APR6" s="1136"/>
      <c r="APS6" s="1136"/>
      <c r="APT6" s="1136"/>
      <c r="APU6" s="289"/>
      <c r="APW6" s="303" t="s">
        <v>383</v>
      </c>
      <c r="APX6" s="118"/>
      <c r="APY6" s="118"/>
      <c r="APZ6" s="118"/>
      <c r="AQA6" s="118"/>
      <c r="AQB6" s="118"/>
      <c r="AQC6" s="118"/>
      <c r="AQD6" s="118"/>
      <c r="AQE6" s="118"/>
      <c r="AQF6" s="118"/>
      <c r="AQG6" s="118"/>
      <c r="AQH6" s="118"/>
      <c r="AQI6" s="118"/>
      <c r="AQJ6" s="118"/>
      <c r="AQW6" s="1136">
        <f>'К-дарь'!H33</f>
        <v>43985</v>
      </c>
      <c r="AQX6" s="1136"/>
      <c r="AQY6" s="1136"/>
      <c r="AQZ6" s="1136"/>
      <c r="ARA6" s="1136"/>
      <c r="ARB6" s="1136"/>
      <c r="ARC6" s="1136"/>
      <c r="ARD6" s="1136"/>
      <c r="ARE6" s="1136"/>
      <c r="ARF6" s="1136"/>
      <c r="ARG6" s="1136"/>
      <c r="ARH6" s="1136"/>
      <c r="ARI6" s="1136"/>
      <c r="ARJ6" s="1136"/>
      <c r="ARK6" s="289"/>
      <c r="ARM6" s="303" t="s">
        <v>383</v>
      </c>
      <c r="ARN6" s="118"/>
      <c r="ARO6" s="118"/>
      <c r="ARP6" s="118"/>
      <c r="ARQ6" s="118"/>
      <c r="ARR6" s="118"/>
      <c r="ARS6" s="118"/>
      <c r="ART6" s="118"/>
      <c r="ARU6" s="118"/>
      <c r="ARV6" s="118"/>
      <c r="ARW6" s="118"/>
      <c r="ARX6" s="118"/>
      <c r="ARY6" s="118"/>
      <c r="ARZ6" s="118"/>
      <c r="ASM6" s="1136">
        <f>'К-дарь'!H34</f>
        <v>43986</v>
      </c>
      <c r="ASN6" s="1136"/>
      <c r="ASO6" s="1136"/>
      <c r="ASP6" s="1136"/>
      <c r="ASQ6" s="1136"/>
      <c r="ASR6" s="1136"/>
      <c r="ASS6" s="1136"/>
      <c r="AST6" s="1136"/>
      <c r="ASU6" s="1136"/>
      <c r="ASV6" s="1136"/>
      <c r="ASW6" s="1136"/>
      <c r="ASX6" s="1136"/>
      <c r="ASY6" s="1136"/>
      <c r="ASZ6" s="1136"/>
      <c r="ATA6" s="289"/>
      <c r="ATC6" s="303" t="s">
        <v>383</v>
      </c>
      <c r="ATD6" s="118"/>
      <c r="ATE6" s="118"/>
      <c r="ATF6" s="118"/>
      <c r="ATG6" s="118"/>
      <c r="ATH6" s="118"/>
      <c r="ATI6" s="118"/>
      <c r="ATJ6" s="118"/>
      <c r="ATK6" s="118"/>
      <c r="ATL6" s="118"/>
      <c r="ATM6" s="118"/>
      <c r="ATN6" s="118"/>
      <c r="ATO6" s="118"/>
      <c r="ATP6" s="118"/>
      <c r="AUC6" s="1136">
        <f>'К-дарь'!H35</f>
        <v>43987</v>
      </c>
      <c r="AUD6" s="1136"/>
      <c r="AUE6" s="1136"/>
      <c r="AUF6" s="1136"/>
      <c r="AUG6" s="1136"/>
      <c r="AUH6" s="1136"/>
      <c r="AUI6" s="1136"/>
      <c r="AUJ6" s="1136"/>
      <c r="AUK6" s="1136"/>
      <c r="AUL6" s="1136"/>
      <c r="AUM6" s="1136"/>
      <c r="AUN6" s="1136"/>
      <c r="AUO6" s="1136"/>
      <c r="AUP6" s="1136"/>
      <c r="AUQ6" s="289"/>
      <c r="AUS6" s="303" t="s">
        <v>383</v>
      </c>
      <c r="AUT6" s="118"/>
      <c r="AUU6" s="118"/>
      <c r="AUV6" s="118"/>
      <c r="AUW6" s="118"/>
      <c r="AUX6" s="118"/>
      <c r="AUY6" s="118"/>
      <c r="AUZ6" s="118"/>
      <c r="AVA6" s="118"/>
      <c r="AVB6" s="118"/>
      <c r="AVC6" s="118"/>
      <c r="AVD6" s="118"/>
      <c r="AVE6" s="118"/>
      <c r="AVF6" s="118"/>
      <c r="AVS6" s="1136">
        <f>'К-дарь'!H36</f>
        <v>43988</v>
      </c>
      <c r="AVT6" s="1136"/>
      <c r="AVU6" s="1136"/>
      <c r="AVV6" s="1136"/>
      <c r="AVW6" s="1136"/>
      <c r="AVX6" s="1136"/>
      <c r="AVY6" s="1136"/>
      <c r="AVZ6" s="1136"/>
      <c r="AWA6" s="1136"/>
      <c r="AWB6" s="1136"/>
      <c r="AWC6" s="1136"/>
      <c r="AWD6" s="1136"/>
      <c r="AWE6" s="1136"/>
      <c r="AWF6" s="1136"/>
      <c r="AWG6" s="289"/>
      <c r="AWI6" s="303" t="s">
        <v>383</v>
      </c>
      <c r="AWJ6" s="118"/>
      <c r="AWK6" s="118"/>
      <c r="AWL6" s="118"/>
      <c r="AWM6" s="118"/>
      <c r="AWN6" s="118"/>
      <c r="AWO6" s="118"/>
      <c r="AWP6" s="118"/>
      <c r="AWQ6" s="118"/>
      <c r="AWR6" s="118"/>
      <c r="AWS6" s="118"/>
      <c r="AWT6" s="118"/>
      <c r="AWU6" s="118"/>
      <c r="AWV6" s="118"/>
      <c r="AXI6" s="1136">
        <f>'К-дарь'!H37</f>
        <v>43990</v>
      </c>
      <c r="AXJ6" s="1136"/>
      <c r="AXK6" s="1136"/>
      <c r="AXL6" s="1136"/>
      <c r="AXM6" s="1136"/>
      <c r="AXN6" s="1136"/>
      <c r="AXO6" s="1136"/>
      <c r="AXP6" s="1136"/>
      <c r="AXQ6" s="1136"/>
      <c r="AXR6" s="1136"/>
      <c r="AXS6" s="1136"/>
      <c r="AXT6" s="1136"/>
      <c r="AXU6" s="1136"/>
      <c r="AXV6" s="1136"/>
      <c r="AXW6" s="289"/>
      <c r="AXY6" s="303" t="s">
        <v>383</v>
      </c>
      <c r="AXZ6" s="118"/>
      <c r="AYA6" s="118"/>
      <c r="AYB6" s="118"/>
      <c r="AYC6" s="118"/>
      <c r="AYD6" s="118"/>
      <c r="AYE6" s="118"/>
      <c r="AYF6" s="118"/>
      <c r="AYG6" s="118"/>
      <c r="AYH6" s="118"/>
      <c r="AYI6" s="118"/>
      <c r="AYJ6" s="118"/>
      <c r="AYK6" s="118"/>
      <c r="AYL6" s="118"/>
      <c r="AYY6" s="1136">
        <f>'К-дарь'!H38</f>
        <v>43991</v>
      </c>
      <c r="AYZ6" s="1136"/>
      <c r="AZA6" s="1136"/>
      <c r="AZB6" s="1136"/>
      <c r="AZC6" s="1136"/>
      <c r="AZD6" s="1136"/>
      <c r="AZE6" s="1136"/>
      <c r="AZF6" s="1136"/>
      <c r="AZG6" s="1136"/>
      <c r="AZH6" s="1136"/>
      <c r="AZI6" s="1136"/>
      <c r="AZJ6" s="1136"/>
      <c r="AZK6" s="1136"/>
      <c r="AZL6" s="1136"/>
      <c r="AZM6" s="289"/>
      <c r="AZO6" s="303" t="s">
        <v>383</v>
      </c>
      <c r="AZP6" s="118"/>
      <c r="AZQ6" s="118"/>
      <c r="AZR6" s="118"/>
      <c r="AZS6" s="118"/>
      <c r="AZT6" s="118"/>
      <c r="AZU6" s="118"/>
      <c r="AZV6" s="118"/>
      <c r="AZW6" s="118"/>
      <c r="AZX6" s="118"/>
      <c r="AZY6" s="118"/>
      <c r="AZZ6" s="118"/>
      <c r="BAA6" s="118"/>
      <c r="BAB6" s="118"/>
      <c r="BAO6" s="1136">
        <f>'К-дарь'!H39</f>
        <v>43992</v>
      </c>
      <c r="BAP6" s="1136"/>
      <c r="BAQ6" s="1136"/>
      <c r="BAR6" s="1136"/>
      <c r="BAS6" s="1136"/>
      <c r="BAT6" s="1136"/>
      <c r="BAU6" s="1136"/>
      <c r="BAV6" s="1136"/>
      <c r="BAW6" s="1136"/>
      <c r="BAX6" s="1136"/>
      <c r="BAY6" s="1136"/>
      <c r="BAZ6" s="1136"/>
      <c r="BBA6" s="1136"/>
      <c r="BBB6" s="1136"/>
      <c r="BBC6" s="289"/>
      <c r="BBE6" s="303" t="s">
        <v>383</v>
      </c>
      <c r="BBF6" s="118"/>
      <c r="BBG6" s="118"/>
      <c r="BBH6" s="118"/>
      <c r="BBI6" s="118"/>
      <c r="BBJ6" s="118"/>
      <c r="BBK6" s="118"/>
      <c r="BBL6" s="118"/>
      <c r="BBM6" s="118"/>
      <c r="BBN6" s="118"/>
      <c r="BBO6" s="118"/>
      <c r="BBP6" s="118"/>
      <c r="BBQ6" s="118"/>
      <c r="BBR6" s="118"/>
      <c r="BCE6" s="1136">
        <f>'К-дарь'!H40</f>
        <v>43993</v>
      </c>
      <c r="BCF6" s="1136"/>
      <c r="BCG6" s="1136"/>
      <c r="BCH6" s="1136"/>
      <c r="BCI6" s="1136"/>
      <c r="BCJ6" s="1136"/>
      <c r="BCK6" s="1136"/>
      <c r="BCL6" s="1136"/>
      <c r="BCM6" s="1136"/>
      <c r="BCN6" s="1136"/>
      <c r="BCO6" s="1136"/>
      <c r="BCP6" s="1136"/>
      <c r="BCQ6" s="1136"/>
      <c r="BCR6" s="1136"/>
      <c r="BCS6" s="289"/>
      <c r="BCU6" s="303" t="s">
        <v>383</v>
      </c>
      <c r="BCV6" s="118"/>
      <c r="BCW6" s="118"/>
      <c r="BCX6" s="118"/>
      <c r="BCY6" s="118"/>
      <c r="BCZ6" s="118"/>
      <c r="BDA6" s="118"/>
      <c r="BDB6" s="118"/>
      <c r="BDC6" s="118"/>
      <c r="BDD6" s="118"/>
      <c r="BDE6" s="118"/>
      <c r="BDF6" s="118"/>
      <c r="BDG6" s="118"/>
      <c r="BDH6" s="118"/>
      <c r="BDU6" s="1136">
        <f>'К-дарь'!H41</f>
        <v>43994</v>
      </c>
      <c r="BDV6" s="1136"/>
      <c r="BDW6" s="1136"/>
      <c r="BDX6" s="1136"/>
      <c r="BDY6" s="1136"/>
      <c r="BDZ6" s="1136"/>
      <c r="BEA6" s="1136"/>
      <c r="BEB6" s="1136"/>
      <c r="BEC6" s="1136"/>
      <c r="BED6" s="1136"/>
      <c r="BEE6" s="1136"/>
      <c r="BEF6" s="1136"/>
      <c r="BEG6" s="1136"/>
      <c r="BEH6" s="1136"/>
      <c r="BEI6" s="289"/>
      <c r="BEK6" s="303" t="s">
        <v>383</v>
      </c>
      <c r="BEL6" s="118"/>
      <c r="BEM6" s="118"/>
      <c r="BEN6" s="118"/>
      <c r="BEO6" s="118"/>
      <c r="BEP6" s="118"/>
      <c r="BEQ6" s="118"/>
      <c r="BER6" s="118"/>
      <c r="BES6" s="118"/>
      <c r="BET6" s="118"/>
      <c r="BEU6" s="118"/>
      <c r="BEV6" s="118"/>
      <c r="BEW6" s="118"/>
      <c r="BEX6" s="118"/>
      <c r="BFK6" s="1136">
        <f>'К-дарь'!H42</f>
        <v>43995</v>
      </c>
      <c r="BFL6" s="1136"/>
      <c r="BFM6" s="1136"/>
      <c r="BFN6" s="1136"/>
      <c r="BFO6" s="1136"/>
      <c r="BFP6" s="1136"/>
      <c r="BFQ6" s="1136"/>
      <c r="BFR6" s="1136"/>
      <c r="BFS6" s="1136"/>
      <c r="BFT6" s="1136"/>
      <c r="BFU6" s="1136"/>
      <c r="BFV6" s="1136"/>
      <c r="BFW6" s="1136"/>
      <c r="BFX6" s="1136"/>
      <c r="BFY6" s="289"/>
      <c r="BGA6" s="303" t="s">
        <v>383</v>
      </c>
      <c r="BGB6" s="118"/>
      <c r="BGC6" s="118"/>
      <c r="BGD6" s="118"/>
      <c r="BGE6" s="118"/>
      <c r="BGF6" s="118"/>
      <c r="BGG6" s="118"/>
      <c r="BGH6" s="118"/>
      <c r="BGI6" s="118"/>
      <c r="BGJ6" s="118"/>
      <c r="BGK6" s="118"/>
      <c r="BGL6" s="118"/>
      <c r="BGM6" s="118"/>
      <c r="BGN6" s="118"/>
      <c r="BHA6" s="1136">
        <f>'К-дарь'!H43</f>
        <v>43997</v>
      </c>
      <c r="BHB6" s="1136"/>
      <c r="BHC6" s="1136"/>
      <c r="BHD6" s="1136"/>
      <c r="BHE6" s="1136"/>
      <c r="BHF6" s="1136"/>
      <c r="BHG6" s="1136"/>
      <c r="BHH6" s="1136"/>
      <c r="BHI6" s="1136"/>
      <c r="BHJ6" s="1136"/>
      <c r="BHK6" s="1136"/>
      <c r="BHL6" s="1136"/>
      <c r="BHM6" s="1136"/>
      <c r="BHN6" s="1136"/>
      <c r="BHO6" s="289"/>
      <c r="BHQ6" s="303" t="s">
        <v>383</v>
      </c>
      <c r="BHR6" s="118"/>
      <c r="BHS6" s="118"/>
      <c r="BHT6" s="118"/>
      <c r="BHU6" s="118"/>
      <c r="BHV6" s="118"/>
      <c r="BHW6" s="118"/>
      <c r="BHX6" s="118"/>
      <c r="BHY6" s="118"/>
      <c r="BHZ6" s="118"/>
      <c r="BIA6" s="118"/>
      <c r="BIB6" s="118"/>
      <c r="BIC6" s="118"/>
      <c r="BID6" s="118"/>
      <c r="BIQ6" s="1136">
        <f>'К-дарь'!H44</f>
        <v>43998</v>
      </c>
      <c r="BIR6" s="1136"/>
      <c r="BIS6" s="1136"/>
      <c r="BIT6" s="1136"/>
      <c r="BIU6" s="1136"/>
      <c r="BIV6" s="1136"/>
      <c r="BIW6" s="1136"/>
      <c r="BIX6" s="1136"/>
      <c r="BIY6" s="1136"/>
      <c r="BIZ6" s="1136"/>
      <c r="BJA6" s="1136"/>
      <c r="BJB6" s="1136"/>
      <c r="BJC6" s="1136"/>
      <c r="BJD6" s="1136"/>
      <c r="BJE6" s="289"/>
      <c r="BJG6" s="303" t="s">
        <v>383</v>
      </c>
      <c r="BJH6" s="118"/>
      <c r="BJI6" s="118"/>
      <c r="BJJ6" s="118"/>
      <c r="BJK6" s="118"/>
      <c r="BJL6" s="118"/>
      <c r="BJM6" s="118"/>
      <c r="BJN6" s="118"/>
      <c r="BJO6" s="118"/>
      <c r="BJP6" s="118"/>
      <c r="BJQ6" s="118"/>
      <c r="BJR6" s="118"/>
      <c r="BJS6" s="118"/>
      <c r="BJT6" s="118"/>
      <c r="BKG6" s="1136">
        <f>'К-дарь'!H45</f>
        <v>43999</v>
      </c>
      <c r="BKH6" s="1136"/>
      <c r="BKI6" s="1136"/>
      <c r="BKJ6" s="1136"/>
      <c r="BKK6" s="1136"/>
      <c r="BKL6" s="1136"/>
      <c r="BKM6" s="1136"/>
      <c r="BKN6" s="1136"/>
      <c r="BKO6" s="1136"/>
      <c r="BKP6" s="1136"/>
      <c r="BKQ6" s="1136"/>
      <c r="BKR6" s="1136"/>
      <c r="BKS6" s="1136"/>
      <c r="BKT6" s="1136"/>
      <c r="BKU6" s="289"/>
      <c r="BKW6" s="303" t="s">
        <v>383</v>
      </c>
      <c r="BKX6" s="118"/>
      <c r="BKY6" s="118"/>
      <c r="BKZ6" s="118"/>
      <c r="BLA6" s="118"/>
      <c r="BLB6" s="118"/>
      <c r="BLC6" s="118"/>
      <c r="BLD6" s="118"/>
      <c r="BLE6" s="118"/>
      <c r="BLF6" s="118"/>
      <c r="BLG6" s="118"/>
      <c r="BLH6" s="118"/>
      <c r="BLI6" s="118"/>
      <c r="BLJ6" s="118"/>
      <c r="BLW6" s="1136">
        <f>'К-дарь'!H46</f>
        <v>44000</v>
      </c>
      <c r="BLX6" s="1136"/>
      <c r="BLY6" s="1136"/>
      <c r="BLZ6" s="1136"/>
      <c r="BMA6" s="1136"/>
      <c r="BMB6" s="1136"/>
      <c r="BMC6" s="1136"/>
      <c r="BMD6" s="1136"/>
      <c r="BME6" s="1136"/>
      <c r="BMF6" s="1136"/>
      <c r="BMG6" s="1136"/>
      <c r="BMH6" s="1136"/>
      <c r="BMI6" s="1136"/>
      <c r="BMJ6" s="1136"/>
      <c r="BMK6" s="289"/>
      <c r="BMM6" s="303" t="s">
        <v>383</v>
      </c>
      <c r="BMN6" s="118"/>
      <c r="BMO6" s="118"/>
      <c r="BMP6" s="118"/>
      <c r="BMQ6" s="118"/>
      <c r="BMR6" s="118"/>
      <c r="BMS6" s="118"/>
      <c r="BMT6" s="118"/>
      <c r="BMU6" s="118"/>
      <c r="BMV6" s="118"/>
      <c r="BMW6" s="118"/>
      <c r="BMX6" s="118"/>
      <c r="BMY6" s="118"/>
      <c r="BMZ6" s="118"/>
      <c r="BNM6" s="1136">
        <f>'К-дарь'!H47</f>
        <v>44001</v>
      </c>
      <c r="BNN6" s="1136"/>
      <c r="BNO6" s="1136"/>
      <c r="BNP6" s="1136"/>
      <c r="BNQ6" s="1136"/>
      <c r="BNR6" s="1136"/>
      <c r="BNS6" s="1136"/>
      <c r="BNT6" s="1136"/>
      <c r="BNU6" s="1136"/>
      <c r="BNV6" s="1136"/>
      <c r="BNW6" s="1136"/>
      <c r="BNX6" s="1136"/>
      <c r="BNY6" s="1136"/>
      <c r="BNZ6" s="1136"/>
      <c r="BOA6" s="289"/>
      <c r="BOC6" s="303" t="s">
        <v>383</v>
      </c>
      <c r="BOD6" s="118"/>
      <c r="BOE6" s="118"/>
      <c r="BOF6" s="118"/>
      <c r="BOG6" s="118"/>
      <c r="BOH6" s="118"/>
      <c r="BOI6" s="118"/>
      <c r="BOJ6" s="118"/>
      <c r="BOK6" s="118"/>
      <c r="BOL6" s="118"/>
      <c r="BOM6" s="118"/>
      <c r="BON6" s="118"/>
      <c r="BOO6" s="118"/>
      <c r="BOP6" s="118"/>
      <c r="BPC6" s="1136">
        <f>'К-дарь'!H48</f>
        <v>44002</v>
      </c>
      <c r="BPD6" s="1136"/>
      <c r="BPE6" s="1136"/>
      <c r="BPF6" s="1136"/>
      <c r="BPG6" s="1136"/>
      <c r="BPH6" s="1136"/>
      <c r="BPI6" s="1136"/>
      <c r="BPJ6" s="1136"/>
      <c r="BPK6" s="1136"/>
      <c r="BPL6" s="1136"/>
      <c r="BPM6" s="1136"/>
      <c r="BPN6" s="1136"/>
      <c r="BPO6" s="1136"/>
      <c r="BPP6" s="1136"/>
      <c r="BPQ6" s="289"/>
      <c r="BPS6" s="303" t="s">
        <v>383</v>
      </c>
      <c r="BPT6" s="118"/>
      <c r="BPU6" s="118"/>
      <c r="BPV6" s="118"/>
      <c r="BPW6" s="118"/>
      <c r="BPX6" s="118"/>
      <c r="BPY6" s="118"/>
      <c r="BPZ6" s="118"/>
      <c r="BQA6" s="118"/>
      <c r="BQB6" s="118"/>
      <c r="BQC6" s="118"/>
      <c r="BQD6" s="118"/>
      <c r="BQE6" s="118"/>
      <c r="BQF6" s="118"/>
      <c r="BQS6" s="1136">
        <f>'К-дарь'!H49</f>
        <v>44004</v>
      </c>
      <c r="BQT6" s="1136"/>
      <c r="BQU6" s="1136"/>
      <c r="BQV6" s="1136"/>
      <c r="BQW6" s="1136"/>
      <c r="BQX6" s="1136"/>
      <c r="BQY6" s="1136"/>
      <c r="BQZ6" s="1136"/>
      <c r="BRA6" s="1136"/>
      <c r="BRB6" s="1136"/>
      <c r="BRC6" s="1136"/>
      <c r="BRD6" s="1136"/>
      <c r="BRE6" s="1136"/>
      <c r="BRF6" s="1136"/>
      <c r="BRG6" s="289"/>
      <c r="BRI6" s="303" t="s">
        <v>383</v>
      </c>
      <c r="BRJ6" s="118"/>
      <c r="BRK6" s="118"/>
      <c r="BRL6" s="118"/>
      <c r="BRM6" s="118"/>
      <c r="BRN6" s="118"/>
      <c r="BRO6" s="118"/>
      <c r="BRP6" s="118"/>
      <c r="BRQ6" s="118"/>
      <c r="BRR6" s="118"/>
      <c r="BRS6" s="118"/>
      <c r="BRT6" s="118"/>
      <c r="BRU6" s="118"/>
      <c r="BRV6" s="118"/>
      <c r="BSI6" s="1136">
        <f>'К-дарь'!H50</f>
        <v>44005</v>
      </c>
      <c r="BSJ6" s="1136"/>
      <c r="BSK6" s="1136"/>
      <c r="BSL6" s="1136"/>
      <c r="BSM6" s="1136"/>
      <c r="BSN6" s="1136"/>
      <c r="BSO6" s="1136"/>
      <c r="BSP6" s="1136"/>
      <c r="BSQ6" s="1136"/>
      <c r="BSR6" s="1136"/>
      <c r="BSS6" s="1136"/>
      <c r="BST6" s="1136"/>
      <c r="BSU6" s="1136"/>
      <c r="BSV6" s="1136"/>
      <c r="BSW6" s="289"/>
      <c r="BSY6" s="303" t="s">
        <v>383</v>
      </c>
      <c r="BSZ6" s="118"/>
      <c r="BTA6" s="118"/>
      <c r="BTB6" s="118"/>
      <c r="BTC6" s="118"/>
      <c r="BTD6" s="118"/>
      <c r="BTE6" s="118"/>
      <c r="BTF6" s="118"/>
      <c r="BTG6" s="118"/>
      <c r="BTH6" s="118"/>
      <c r="BTI6" s="118"/>
      <c r="BTJ6" s="118"/>
      <c r="BTK6" s="118"/>
      <c r="BTL6" s="118"/>
      <c r="BTY6" s="1136">
        <f>'К-дарь'!H51</f>
        <v>44006</v>
      </c>
      <c r="BTZ6" s="1136"/>
      <c r="BUA6" s="1136"/>
      <c r="BUB6" s="1136"/>
      <c r="BUC6" s="1136"/>
      <c r="BUD6" s="1136"/>
      <c r="BUE6" s="1136"/>
      <c r="BUF6" s="1136"/>
      <c r="BUG6" s="1136"/>
      <c r="BUH6" s="1136"/>
      <c r="BUI6" s="1136"/>
      <c r="BUJ6" s="1136"/>
      <c r="BUK6" s="1136"/>
      <c r="BUL6" s="1136"/>
      <c r="BUM6" s="289"/>
      <c r="BUO6" s="303" t="s">
        <v>383</v>
      </c>
      <c r="BUP6" s="118"/>
      <c r="BUQ6" s="118"/>
      <c r="BUR6" s="118"/>
      <c r="BUS6" s="118"/>
      <c r="BUT6" s="118"/>
      <c r="BUU6" s="118"/>
      <c r="BUV6" s="118"/>
      <c r="BUW6" s="118"/>
      <c r="BUX6" s="118"/>
      <c r="BUY6" s="118"/>
      <c r="BUZ6" s="118"/>
      <c r="BVA6" s="118"/>
      <c r="BVB6" s="118"/>
      <c r="BVO6" s="1136">
        <f>'К-дарь'!H52</f>
        <v>44007</v>
      </c>
      <c r="BVP6" s="1136"/>
      <c r="BVQ6" s="1136"/>
      <c r="BVR6" s="1136"/>
      <c r="BVS6" s="1136"/>
      <c r="BVT6" s="1136"/>
      <c r="BVU6" s="1136"/>
      <c r="BVV6" s="1136"/>
      <c r="BVW6" s="1136"/>
      <c r="BVX6" s="1136"/>
      <c r="BVY6" s="1136"/>
      <c r="BVZ6" s="1136"/>
      <c r="BWA6" s="1136"/>
      <c r="BWB6" s="1136"/>
      <c r="BWC6" s="289"/>
      <c r="BWE6" s="303" t="s">
        <v>383</v>
      </c>
      <c r="BWF6" s="118"/>
      <c r="BWG6" s="118"/>
      <c r="BWH6" s="118"/>
      <c r="BWI6" s="118"/>
      <c r="BWJ6" s="118"/>
      <c r="BWK6" s="118"/>
      <c r="BWL6" s="118"/>
      <c r="BWM6" s="118"/>
      <c r="BWN6" s="118"/>
      <c r="BWO6" s="118"/>
      <c r="BWP6" s="118"/>
      <c r="BWQ6" s="118"/>
      <c r="BWR6" s="118"/>
      <c r="BXE6" s="1136">
        <f>'К-дарь'!H53</f>
        <v>44008</v>
      </c>
      <c r="BXF6" s="1136"/>
      <c r="BXG6" s="1136"/>
      <c r="BXH6" s="1136"/>
      <c r="BXI6" s="1136"/>
      <c r="BXJ6" s="1136"/>
      <c r="BXK6" s="1136"/>
      <c r="BXL6" s="1136"/>
      <c r="BXM6" s="1136"/>
      <c r="BXN6" s="1136"/>
      <c r="BXO6" s="1136"/>
      <c r="BXP6" s="1136"/>
      <c r="BXQ6" s="1136"/>
      <c r="BXR6" s="1136"/>
      <c r="BXS6" s="289"/>
      <c r="BXU6" s="303" t="s">
        <v>383</v>
      </c>
      <c r="BXV6" s="118"/>
      <c r="BXW6" s="118"/>
      <c r="BXX6" s="118"/>
      <c r="BXY6" s="118"/>
      <c r="BXZ6" s="118"/>
      <c r="BYA6" s="118"/>
      <c r="BYB6" s="118"/>
      <c r="BYC6" s="118"/>
      <c r="BYD6" s="118"/>
      <c r="BYE6" s="118"/>
      <c r="BYF6" s="118"/>
      <c r="BYG6" s="118"/>
      <c r="BYH6" s="118"/>
      <c r="BYU6" s="1136">
        <f>'К-дарь'!H54</f>
        <v>44009</v>
      </c>
      <c r="BYV6" s="1136"/>
      <c r="BYW6" s="1136"/>
      <c r="BYX6" s="1136"/>
      <c r="BYY6" s="1136"/>
      <c r="BYZ6" s="1136"/>
      <c r="BZA6" s="1136"/>
      <c r="BZB6" s="1136"/>
      <c r="BZC6" s="1136"/>
      <c r="BZD6" s="1136"/>
      <c r="BZE6" s="1136"/>
      <c r="BZF6" s="1136"/>
      <c r="BZG6" s="1136"/>
      <c r="BZH6" s="1136"/>
      <c r="BZI6" s="289"/>
      <c r="BZK6" s="303" t="s">
        <v>383</v>
      </c>
      <c r="BZL6" s="118"/>
      <c r="BZM6" s="118"/>
      <c r="BZN6" s="118"/>
      <c r="BZO6" s="118"/>
      <c r="BZP6" s="118"/>
      <c r="BZQ6" s="118"/>
      <c r="BZR6" s="118"/>
      <c r="BZS6" s="118"/>
      <c r="BZT6" s="118"/>
      <c r="BZU6" s="118"/>
      <c r="BZV6" s="118"/>
      <c r="BZW6" s="118"/>
      <c r="BZX6" s="118"/>
      <c r="CAK6" s="1136">
        <f>'К-дарь'!H55</f>
        <v>44011</v>
      </c>
      <c r="CAL6" s="1136"/>
      <c r="CAM6" s="1136"/>
      <c r="CAN6" s="1136"/>
      <c r="CAO6" s="1136"/>
      <c r="CAP6" s="1136"/>
      <c r="CAQ6" s="1136"/>
      <c r="CAR6" s="1136"/>
      <c r="CAS6" s="1136"/>
      <c r="CAT6" s="1136"/>
      <c r="CAU6" s="1136"/>
      <c r="CAV6" s="1136"/>
      <c r="CAW6" s="1136"/>
      <c r="CAX6" s="1136"/>
      <c r="CAY6" s="289"/>
      <c r="CBA6" s="303" t="s">
        <v>383</v>
      </c>
      <c r="CBB6" s="118"/>
      <c r="CBC6" s="118"/>
      <c r="CBD6" s="118"/>
      <c r="CBE6" s="118"/>
      <c r="CBF6" s="118"/>
      <c r="CBG6" s="118"/>
      <c r="CBH6" s="118"/>
      <c r="CBI6" s="118"/>
      <c r="CBJ6" s="118"/>
      <c r="CBK6" s="118"/>
      <c r="CBL6" s="118"/>
      <c r="CBM6" s="118"/>
      <c r="CBN6" s="118"/>
      <c r="CCA6" s="1136">
        <f>'К-дарь'!H56</f>
        <v>44012</v>
      </c>
      <c r="CCB6" s="1136"/>
      <c r="CCC6" s="1136"/>
      <c r="CCD6" s="1136"/>
      <c r="CCE6" s="1136"/>
      <c r="CCF6" s="1136"/>
      <c r="CCG6" s="1136"/>
      <c r="CCH6" s="1136"/>
      <c r="CCI6" s="1136"/>
      <c r="CCJ6" s="1136"/>
      <c r="CCK6" s="1136"/>
      <c r="CCL6" s="1136"/>
      <c r="CCM6" s="1136"/>
      <c r="CCN6" s="1136"/>
      <c r="CCO6" s="289"/>
      <c r="CCQ6" s="303" t="s">
        <v>383</v>
      </c>
      <c r="CCR6" s="118"/>
      <c r="CCS6" s="118"/>
      <c r="CCT6" s="118"/>
      <c r="CCU6" s="118"/>
      <c r="CCV6" s="118"/>
      <c r="CCW6" s="118"/>
      <c r="CCX6" s="118"/>
      <c r="CCY6" s="118"/>
      <c r="CCZ6" s="118"/>
      <c r="CDA6" s="118"/>
      <c r="CDB6" s="118"/>
      <c r="CDC6" s="118"/>
      <c r="CDD6" s="118"/>
      <c r="CDQ6" s="1136">
        <f>'К-дарь'!H57</f>
        <v>44013</v>
      </c>
      <c r="CDR6" s="1136"/>
      <c r="CDS6" s="1136"/>
      <c r="CDT6" s="1136"/>
      <c r="CDU6" s="1136"/>
      <c r="CDV6" s="1136"/>
      <c r="CDW6" s="1136"/>
      <c r="CDX6" s="1136"/>
      <c r="CDY6" s="1136"/>
      <c r="CDZ6" s="1136"/>
      <c r="CEA6" s="1136"/>
      <c r="CEB6" s="1136"/>
      <c r="CEC6" s="1136"/>
      <c r="CED6" s="1136"/>
      <c r="CEE6" s="289"/>
      <c r="CEG6" s="303" t="s">
        <v>383</v>
      </c>
      <c r="CEH6" s="118"/>
      <c r="CEI6" s="118"/>
      <c r="CEJ6" s="118"/>
      <c r="CEK6" s="118"/>
      <c r="CEL6" s="118"/>
      <c r="CEM6" s="118"/>
      <c r="CEN6" s="118"/>
      <c r="CEO6" s="118"/>
      <c r="CEP6" s="118"/>
      <c r="CEQ6" s="118"/>
      <c r="CER6" s="118"/>
      <c r="CES6" s="118"/>
      <c r="CET6" s="118"/>
      <c r="CFG6" s="1136">
        <f>'К-дарь'!H58</f>
        <v>44014</v>
      </c>
      <c r="CFH6" s="1136"/>
      <c r="CFI6" s="1136"/>
      <c r="CFJ6" s="1136"/>
      <c r="CFK6" s="1136"/>
      <c r="CFL6" s="1136"/>
      <c r="CFM6" s="1136"/>
      <c r="CFN6" s="1136"/>
      <c r="CFO6" s="1136"/>
      <c r="CFP6" s="1136"/>
      <c r="CFQ6" s="1136"/>
      <c r="CFR6" s="1136"/>
      <c r="CFS6" s="1136"/>
      <c r="CFT6" s="1136"/>
      <c r="CFU6" s="289"/>
      <c r="CFW6" s="303" t="s">
        <v>383</v>
      </c>
      <c r="CFX6" s="118"/>
      <c r="CFY6" s="118"/>
      <c r="CFZ6" s="118"/>
      <c r="CGA6" s="118"/>
      <c r="CGB6" s="118"/>
      <c r="CGC6" s="118"/>
      <c r="CGD6" s="118"/>
      <c r="CGE6" s="118"/>
      <c r="CGF6" s="118"/>
      <c r="CGG6" s="118"/>
      <c r="CGH6" s="118"/>
      <c r="CGI6" s="118"/>
      <c r="CGJ6" s="118"/>
      <c r="CGW6" s="1136">
        <f>'К-дарь'!H59</f>
        <v>44015</v>
      </c>
      <c r="CGX6" s="1136"/>
      <c r="CGY6" s="1136"/>
      <c r="CGZ6" s="1136"/>
      <c r="CHA6" s="1136"/>
      <c r="CHB6" s="1136"/>
      <c r="CHC6" s="1136"/>
      <c r="CHD6" s="1136"/>
      <c r="CHE6" s="1136"/>
      <c r="CHF6" s="1136"/>
      <c r="CHG6" s="1136"/>
      <c r="CHH6" s="1136"/>
      <c r="CHI6" s="1136"/>
      <c r="CHJ6" s="1136"/>
      <c r="CHK6" s="289"/>
      <c r="CHM6" s="303" t="s">
        <v>383</v>
      </c>
      <c r="CHN6" s="118"/>
      <c r="CHO6" s="118"/>
      <c r="CHP6" s="118"/>
      <c r="CHQ6" s="118"/>
      <c r="CHR6" s="118"/>
      <c r="CHS6" s="118"/>
      <c r="CHT6" s="118"/>
      <c r="CHU6" s="118"/>
      <c r="CHV6" s="118"/>
      <c r="CHW6" s="118"/>
      <c r="CHX6" s="118"/>
      <c r="CHY6" s="118"/>
      <c r="CHZ6" s="118"/>
    </row>
    <row r="7" spans="1:2284" ht="15" customHeight="1" x14ac:dyDescent="0.3">
      <c r="W7" s="120" t="s">
        <v>384</v>
      </c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BM7" s="120" t="s">
        <v>384</v>
      </c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DC7" s="120" t="s">
        <v>384</v>
      </c>
      <c r="DD7" s="118"/>
      <c r="DE7" s="118"/>
      <c r="DF7" s="118"/>
      <c r="DG7" s="118"/>
      <c r="DH7" s="118"/>
      <c r="DI7" s="118"/>
      <c r="DJ7" s="118"/>
      <c r="DK7" s="118"/>
      <c r="DL7" s="118"/>
      <c r="DM7" s="118"/>
      <c r="DN7" s="118"/>
      <c r="DO7" s="118"/>
      <c r="DP7" s="118"/>
      <c r="ES7" s="120" t="s">
        <v>384</v>
      </c>
      <c r="ET7" s="118"/>
      <c r="EU7" s="118"/>
      <c r="EV7" s="118"/>
      <c r="EW7" s="118"/>
      <c r="EX7" s="118"/>
      <c r="EY7" s="118"/>
      <c r="EZ7" s="118"/>
      <c r="FA7" s="118"/>
      <c r="FB7" s="118"/>
      <c r="FC7" s="118"/>
      <c r="FD7" s="118"/>
      <c r="FE7" s="118"/>
      <c r="FF7" s="118"/>
      <c r="GI7" s="120" t="s">
        <v>384</v>
      </c>
      <c r="GJ7" s="118"/>
      <c r="GK7" s="118"/>
      <c r="GL7" s="118"/>
      <c r="GM7" s="118"/>
      <c r="GN7" s="118"/>
      <c r="GO7" s="118"/>
      <c r="GP7" s="118"/>
      <c r="GQ7" s="118"/>
      <c r="GR7" s="118"/>
      <c r="GS7" s="118"/>
      <c r="GT7" s="118"/>
      <c r="GU7" s="118"/>
      <c r="GV7" s="118"/>
      <c r="HY7" s="120" t="s">
        <v>384</v>
      </c>
      <c r="HZ7" s="118"/>
      <c r="IA7" s="118"/>
      <c r="IB7" s="118"/>
      <c r="IC7" s="118"/>
      <c r="ID7" s="118"/>
      <c r="IE7" s="118"/>
      <c r="IF7" s="118"/>
      <c r="IG7" s="118"/>
      <c r="IH7" s="118"/>
      <c r="II7" s="118"/>
      <c r="IJ7" s="118"/>
      <c r="IK7" s="118"/>
      <c r="IL7" s="118"/>
      <c r="JO7" s="120" t="s">
        <v>384</v>
      </c>
      <c r="JP7" s="118"/>
      <c r="JQ7" s="118"/>
      <c r="JR7" s="118"/>
      <c r="JS7" s="118"/>
      <c r="JT7" s="118"/>
      <c r="JU7" s="118"/>
      <c r="JV7" s="118"/>
      <c r="JW7" s="118"/>
      <c r="JX7" s="118"/>
      <c r="JY7" s="118"/>
      <c r="JZ7" s="118"/>
      <c r="KA7" s="118"/>
      <c r="KB7" s="118"/>
      <c r="LE7" s="120" t="s">
        <v>384</v>
      </c>
      <c r="LF7" s="118"/>
      <c r="LG7" s="118"/>
      <c r="LH7" s="118"/>
      <c r="LI7" s="118"/>
      <c r="LJ7" s="118"/>
      <c r="LK7" s="118"/>
      <c r="LL7" s="118"/>
      <c r="LM7" s="118"/>
      <c r="LN7" s="118"/>
      <c r="LO7" s="118"/>
      <c r="LP7" s="118"/>
      <c r="LQ7" s="118"/>
      <c r="LR7" s="118"/>
      <c r="MU7" s="120" t="s">
        <v>384</v>
      </c>
      <c r="MV7" s="118"/>
      <c r="MW7" s="118"/>
      <c r="MX7" s="118"/>
      <c r="MY7" s="118"/>
      <c r="MZ7" s="118"/>
      <c r="NA7" s="118"/>
      <c r="NB7" s="118"/>
      <c r="NC7" s="118"/>
      <c r="ND7" s="118"/>
      <c r="NE7" s="118"/>
      <c r="NF7" s="118"/>
      <c r="NG7" s="118"/>
      <c r="NH7" s="118"/>
      <c r="OK7" s="120" t="s">
        <v>384</v>
      </c>
      <c r="OL7" s="118"/>
      <c r="OM7" s="118"/>
      <c r="ON7" s="118"/>
      <c r="OO7" s="118"/>
      <c r="OP7" s="118"/>
      <c r="OQ7" s="118"/>
      <c r="OR7" s="118"/>
      <c r="OS7" s="118"/>
      <c r="OT7" s="118"/>
      <c r="OU7" s="118"/>
      <c r="OV7" s="118"/>
      <c r="OW7" s="118"/>
      <c r="OX7" s="118"/>
      <c r="QA7" s="120" t="s">
        <v>384</v>
      </c>
      <c r="QB7" s="118"/>
      <c r="QC7" s="118"/>
      <c r="QD7" s="118"/>
      <c r="QE7" s="118"/>
      <c r="QF7" s="118"/>
      <c r="QG7" s="118"/>
      <c r="QH7" s="118"/>
      <c r="QI7" s="118"/>
      <c r="QJ7" s="118"/>
      <c r="QK7" s="118"/>
      <c r="QL7" s="118"/>
      <c r="QM7" s="118"/>
      <c r="QN7" s="118"/>
      <c r="RQ7" s="120" t="s">
        <v>384</v>
      </c>
      <c r="RR7" s="118"/>
      <c r="RS7" s="118"/>
      <c r="RT7" s="118"/>
      <c r="RU7" s="118"/>
      <c r="RV7" s="118"/>
      <c r="RW7" s="118"/>
      <c r="RX7" s="118"/>
      <c r="RY7" s="118"/>
      <c r="RZ7" s="118"/>
      <c r="SA7" s="118"/>
      <c r="SB7" s="118"/>
      <c r="SC7" s="118"/>
      <c r="SD7" s="118"/>
      <c r="TG7" s="120" t="s">
        <v>384</v>
      </c>
      <c r="TH7" s="118"/>
      <c r="TI7" s="118"/>
      <c r="TJ7" s="118"/>
      <c r="TK7" s="118"/>
      <c r="TL7" s="118"/>
      <c r="TM7" s="118"/>
      <c r="TN7" s="118"/>
      <c r="TO7" s="118"/>
      <c r="TP7" s="118"/>
      <c r="TQ7" s="118"/>
      <c r="TR7" s="118"/>
      <c r="TS7" s="118"/>
      <c r="TT7" s="118"/>
      <c r="UW7" s="120" t="s">
        <v>384</v>
      </c>
      <c r="UX7" s="118"/>
      <c r="UY7" s="118"/>
      <c r="UZ7" s="118"/>
      <c r="VA7" s="118"/>
      <c r="VB7" s="118"/>
      <c r="VC7" s="118"/>
      <c r="VD7" s="118"/>
      <c r="VE7" s="118"/>
      <c r="VF7" s="118"/>
      <c r="VG7" s="118"/>
      <c r="VH7" s="118"/>
      <c r="VI7" s="118"/>
      <c r="VJ7" s="118"/>
      <c r="WM7" s="120" t="s">
        <v>384</v>
      </c>
      <c r="WN7" s="118"/>
      <c r="WO7" s="118"/>
      <c r="WP7" s="118"/>
      <c r="WQ7" s="118"/>
      <c r="WR7" s="118"/>
      <c r="WS7" s="118"/>
      <c r="WT7" s="118"/>
      <c r="WU7" s="118"/>
      <c r="WV7" s="118"/>
      <c r="WW7" s="118"/>
      <c r="WX7" s="118"/>
      <c r="WY7" s="118"/>
      <c r="WZ7" s="118"/>
      <c r="YC7" s="120" t="s">
        <v>384</v>
      </c>
      <c r="YD7" s="118"/>
      <c r="YE7" s="118"/>
      <c r="YF7" s="118"/>
      <c r="YG7" s="118"/>
      <c r="YH7" s="118"/>
      <c r="YI7" s="118"/>
      <c r="YJ7" s="118"/>
      <c r="YK7" s="118"/>
      <c r="YL7" s="118"/>
      <c r="YM7" s="118"/>
      <c r="YN7" s="118"/>
      <c r="YO7" s="118"/>
      <c r="YP7" s="118"/>
      <c r="ZS7" s="120" t="s">
        <v>384</v>
      </c>
      <c r="ZT7" s="118"/>
      <c r="ZU7" s="118"/>
      <c r="ZV7" s="118"/>
      <c r="ZW7" s="118"/>
      <c r="ZX7" s="118"/>
      <c r="ZY7" s="118"/>
      <c r="ZZ7" s="118"/>
      <c r="AAA7" s="118"/>
      <c r="AAB7" s="118"/>
      <c r="AAC7" s="118"/>
      <c r="AAD7" s="118"/>
      <c r="AAE7" s="118"/>
      <c r="AAF7" s="118"/>
      <c r="ABI7" s="120" t="s">
        <v>384</v>
      </c>
      <c r="ABJ7" s="118"/>
      <c r="ABK7" s="118"/>
      <c r="ABL7" s="118"/>
      <c r="ABM7" s="118"/>
      <c r="ABN7" s="118"/>
      <c r="ABO7" s="118"/>
      <c r="ABP7" s="118"/>
      <c r="ABQ7" s="118"/>
      <c r="ABR7" s="118"/>
      <c r="ABS7" s="118"/>
      <c r="ABT7" s="118"/>
      <c r="ABU7" s="118"/>
      <c r="ABV7" s="118"/>
      <c r="ACY7" s="120" t="s">
        <v>384</v>
      </c>
      <c r="ACZ7" s="118"/>
      <c r="ADA7" s="118"/>
      <c r="ADB7" s="118"/>
      <c r="ADC7" s="118"/>
      <c r="ADD7" s="118"/>
      <c r="ADE7" s="118"/>
      <c r="ADF7" s="118"/>
      <c r="ADG7" s="118"/>
      <c r="ADH7" s="118"/>
      <c r="ADI7" s="118"/>
      <c r="ADJ7" s="118"/>
      <c r="ADK7" s="118"/>
      <c r="ADL7" s="118"/>
      <c r="AEO7" s="120" t="s">
        <v>384</v>
      </c>
      <c r="AEP7" s="118"/>
      <c r="AEQ7" s="118"/>
      <c r="AER7" s="118"/>
      <c r="AES7" s="118"/>
      <c r="AET7" s="118"/>
      <c r="AEU7" s="118"/>
      <c r="AEV7" s="118"/>
      <c r="AEW7" s="118"/>
      <c r="AEX7" s="118"/>
      <c r="AEY7" s="118"/>
      <c r="AEZ7" s="118"/>
      <c r="AFA7" s="118"/>
      <c r="AFB7" s="118"/>
      <c r="AGE7" s="120" t="s">
        <v>384</v>
      </c>
      <c r="AGF7" s="118"/>
      <c r="AGG7" s="118"/>
      <c r="AGH7" s="118"/>
      <c r="AGI7" s="118"/>
      <c r="AGJ7" s="118"/>
      <c r="AGK7" s="118"/>
      <c r="AGL7" s="118"/>
      <c r="AGM7" s="118"/>
      <c r="AGN7" s="118"/>
      <c r="AGO7" s="118"/>
      <c r="AGP7" s="118"/>
      <c r="AGQ7" s="118"/>
      <c r="AGR7" s="118"/>
      <c r="AHU7" s="120" t="s">
        <v>384</v>
      </c>
      <c r="AHV7" s="118"/>
      <c r="AHW7" s="118"/>
      <c r="AHX7" s="118"/>
      <c r="AHY7" s="118"/>
      <c r="AHZ7" s="118"/>
      <c r="AIA7" s="118"/>
      <c r="AIB7" s="118"/>
      <c r="AIC7" s="118"/>
      <c r="AID7" s="118"/>
      <c r="AIE7" s="118"/>
      <c r="AIF7" s="118"/>
      <c r="AIG7" s="118"/>
      <c r="AIH7" s="118"/>
      <c r="AJK7" s="120" t="s">
        <v>384</v>
      </c>
      <c r="AJL7" s="118"/>
      <c r="AJM7" s="118"/>
      <c r="AJN7" s="118"/>
      <c r="AJO7" s="118"/>
      <c r="AJP7" s="118"/>
      <c r="AJQ7" s="118"/>
      <c r="AJR7" s="118"/>
      <c r="AJS7" s="118"/>
      <c r="AJT7" s="118"/>
      <c r="AJU7" s="118"/>
      <c r="AJV7" s="118"/>
      <c r="AJW7" s="118"/>
      <c r="AJX7" s="118"/>
      <c r="ALA7" s="120" t="s">
        <v>384</v>
      </c>
      <c r="ALB7" s="118"/>
      <c r="ALC7" s="118"/>
      <c r="ALD7" s="118"/>
      <c r="ALE7" s="118"/>
      <c r="ALF7" s="118"/>
      <c r="ALG7" s="118"/>
      <c r="ALH7" s="118"/>
      <c r="ALI7" s="118"/>
      <c r="ALJ7" s="118"/>
      <c r="ALK7" s="118"/>
      <c r="ALL7" s="118"/>
      <c r="ALM7" s="118"/>
      <c r="ALN7" s="118"/>
      <c r="AMQ7" s="120" t="s">
        <v>384</v>
      </c>
      <c r="AMR7" s="118"/>
      <c r="AMS7" s="118"/>
      <c r="AMT7" s="118"/>
      <c r="AMU7" s="118"/>
      <c r="AMV7" s="118"/>
      <c r="AMW7" s="118"/>
      <c r="AMX7" s="118"/>
      <c r="AMY7" s="118"/>
      <c r="AMZ7" s="118"/>
      <c r="ANA7" s="118"/>
      <c r="ANB7" s="118"/>
      <c r="ANC7" s="118"/>
      <c r="AND7" s="118"/>
      <c r="AOG7" s="120" t="s">
        <v>384</v>
      </c>
      <c r="AOH7" s="118"/>
      <c r="AOI7" s="118"/>
      <c r="AOJ7" s="118"/>
      <c r="AOK7" s="118"/>
      <c r="AOL7" s="118"/>
      <c r="AOM7" s="118"/>
      <c r="AON7" s="118"/>
      <c r="AOO7" s="118"/>
      <c r="AOP7" s="118"/>
      <c r="AOQ7" s="118"/>
      <c r="AOR7" s="118"/>
      <c r="AOS7" s="118"/>
      <c r="AOT7" s="118"/>
      <c r="APW7" s="120" t="s">
        <v>384</v>
      </c>
      <c r="APX7" s="118"/>
      <c r="APY7" s="118"/>
      <c r="APZ7" s="118"/>
      <c r="AQA7" s="118"/>
      <c r="AQB7" s="118"/>
      <c r="AQC7" s="118"/>
      <c r="AQD7" s="118"/>
      <c r="AQE7" s="118"/>
      <c r="AQF7" s="118"/>
      <c r="AQG7" s="118"/>
      <c r="AQH7" s="118"/>
      <c r="AQI7" s="118"/>
      <c r="AQJ7" s="118"/>
      <c r="ARM7" s="120" t="s">
        <v>384</v>
      </c>
      <c r="ARN7" s="118"/>
      <c r="ARO7" s="118"/>
      <c r="ARP7" s="118"/>
      <c r="ARQ7" s="118"/>
      <c r="ARR7" s="118"/>
      <c r="ARS7" s="118"/>
      <c r="ART7" s="118"/>
      <c r="ARU7" s="118"/>
      <c r="ARV7" s="118"/>
      <c r="ARW7" s="118"/>
      <c r="ARX7" s="118"/>
      <c r="ARY7" s="118"/>
      <c r="ARZ7" s="118"/>
      <c r="ATC7" s="120" t="s">
        <v>384</v>
      </c>
      <c r="ATD7" s="118"/>
      <c r="ATE7" s="118"/>
      <c r="ATF7" s="118"/>
      <c r="ATG7" s="118"/>
      <c r="ATH7" s="118"/>
      <c r="ATI7" s="118"/>
      <c r="ATJ7" s="118"/>
      <c r="ATK7" s="118"/>
      <c r="ATL7" s="118"/>
      <c r="ATM7" s="118"/>
      <c r="ATN7" s="118"/>
      <c r="ATO7" s="118"/>
      <c r="ATP7" s="118"/>
      <c r="AUS7" s="120" t="s">
        <v>384</v>
      </c>
      <c r="AUT7" s="118"/>
      <c r="AUU7" s="118"/>
      <c r="AUV7" s="118"/>
      <c r="AUW7" s="118"/>
      <c r="AUX7" s="118"/>
      <c r="AUY7" s="118"/>
      <c r="AUZ7" s="118"/>
      <c r="AVA7" s="118"/>
      <c r="AVB7" s="118"/>
      <c r="AVC7" s="118"/>
      <c r="AVD7" s="118"/>
      <c r="AVE7" s="118"/>
      <c r="AVF7" s="118"/>
      <c r="AWI7" s="120" t="s">
        <v>384</v>
      </c>
      <c r="AWJ7" s="118"/>
      <c r="AWK7" s="118"/>
      <c r="AWL7" s="118"/>
      <c r="AWM7" s="118"/>
      <c r="AWN7" s="118"/>
      <c r="AWO7" s="118"/>
      <c r="AWP7" s="118"/>
      <c r="AWQ7" s="118"/>
      <c r="AWR7" s="118"/>
      <c r="AWS7" s="118"/>
      <c r="AWT7" s="118"/>
      <c r="AWU7" s="118"/>
      <c r="AWV7" s="118"/>
      <c r="AXY7" s="120" t="s">
        <v>384</v>
      </c>
      <c r="AXZ7" s="118"/>
      <c r="AYA7" s="118"/>
      <c r="AYB7" s="118"/>
      <c r="AYC7" s="118"/>
      <c r="AYD7" s="118"/>
      <c r="AYE7" s="118"/>
      <c r="AYF7" s="118"/>
      <c r="AYG7" s="118"/>
      <c r="AYH7" s="118"/>
      <c r="AYI7" s="118"/>
      <c r="AYJ7" s="118"/>
      <c r="AYK7" s="118"/>
      <c r="AYL7" s="118"/>
      <c r="AZO7" s="120" t="s">
        <v>384</v>
      </c>
      <c r="AZP7" s="118"/>
      <c r="AZQ7" s="118"/>
      <c r="AZR7" s="118"/>
      <c r="AZS7" s="118"/>
      <c r="AZT7" s="118"/>
      <c r="AZU7" s="118"/>
      <c r="AZV7" s="118"/>
      <c r="AZW7" s="118"/>
      <c r="AZX7" s="118"/>
      <c r="AZY7" s="118"/>
      <c r="AZZ7" s="118"/>
      <c r="BAA7" s="118"/>
      <c r="BAB7" s="118"/>
      <c r="BBE7" s="120" t="s">
        <v>384</v>
      </c>
      <c r="BBF7" s="118"/>
      <c r="BBG7" s="118"/>
      <c r="BBH7" s="118"/>
      <c r="BBI7" s="118"/>
      <c r="BBJ7" s="118"/>
      <c r="BBK7" s="118"/>
      <c r="BBL7" s="118"/>
      <c r="BBM7" s="118"/>
      <c r="BBN7" s="118"/>
      <c r="BBO7" s="118"/>
      <c r="BBP7" s="118"/>
      <c r="BBQ7" s="118"/>
      <c r="BBR7" s="118"/>
      <c r="BCU7" s="120" t="s">
        <v>384</v>
      </c>
      <c r="BCV7" s="118"/>
      <c r="BCW7" s="118"/>
      <c r="BCX7" s="118"/>
      <c r="BCY7" s="118"/>
      <c r="BCZ7" s="118"/>
      <c r="BDA7" s="118"/>
      <c r="BDB7" s="118"/>
      <c r="BDC7" s="118"/>
      <c r="BDD7" s="118"/>
      <c r="BDE7" s="118"/>
      <c r="BDF7" s="118"/>
      <c r="BDG7" s="118"/>
      <c r="BDH7" s="118"/>
      <c r="BEK7" s="120" t="s">
        <v>384</v>
      </c>
      <c r="BEL7" s="118"/>
      <c r="BEM7" s="118"/>
      <c r="BEN7" s="118"/>
      <c r="BEO7" s="118"/>
      <c r="BEP7" s="118"/>
      <c r="BEQ7" s="118"/>
      <c r="BER7" s="118"/>
      <c r="BES7" s="118"/>
      <c r="BET7" s="118"/>
      <c r="BEU7" s="118"/>
      <c r="BEV7" s="118"/>
      <c r="BEW7" s="118"/>
      <c r="BEX7" s="118"/>
      <c r="BGA7" s="120" t="s">
        <v>384</v>
      </c>
      <c r="BGB7" s="118"/>
      <c r="BGC7" s="118"/>
      <c r="BGD7" s="118"/>
      <c r="BGE7" s="118"/>
      <c r="BGF7" s="118"/>
      <c r="BGG7" s="118"/>
      <c r="BGH7" s="118"/>
      <c r="BGI7" s="118"/>
      <c r="BGJ7" s="118"/>
      <c r="BGK7" s="118"/>
      <c r="BGL7" s="118"/>
      <c r="BGM7" s="118"/>
      <c r="BGN7" s="118"/>
      <c r="BHQ7" s="120" t="s">
        <v>384</v>
      </c>
      <c r="BHR7" s="118"/>
      <c r="BHS7" s="118"/>
      <c r="BHT7" s="118"/>
      <c r="BHU7" s="118"/>
      <c r="BHV7" s="118"/>
      <c r="BHW7" s="118"/>
      <c r="BHX7" s="118"/>
      <c r="BHY7" s="118"/>
      <c r="BHZ7" s="118"/>
      <c r="BIA7" s="118"/>
      <c r="BIB7" s="118"/>
      <c r="BIC7" s="118"/>
      <c r="BID7" s="118"/>
      <c r="BJG7" s="120" t="s">
        <v>384</v>
      </c>
      <c r="BJH7" s="118"/>
      <c r="BJI7" s="118"/>
      <c r="BJJ7" s="118"/>
      <c r="BJK7" s="118"/>
      <c r="BJL7" s="118"/>
      <c r="BJM7" s="118"/>
      <c r="BJN7" s="118"/>
      <c r="BJO7" s="118"/>
      <c r="BJP7" s="118"/>
      <c r="BJQ7" s="118"/>
      <c r="BJR7" s="118"/>
      <c r="BJS7" s="118"/>
      <c r="BJT7" s="118"/>
      <c r="BKW7" s="120" t="s">
        <v>384</v>
      </c>
      <c r="BKX7" s="118"/>
      <c r="BKY7" s="118"/>
      <c r="BKZ7" s="118"/>
      <c r="BLA7" s="118"/>
      <c r="BLB7" s="118"/>
      <c r="BLC7" s="118"/>
      <c r="BLD7" s="118"/>
      <c r="BLE7" s="118"/>
      <c r="BLF7" s="118"/>
      <c r="BLG7" s="118"/>
      <c r="BLH7" s="118"/>
      <c r="BLI7" s="118"/>
      <c r="BLJ7" s="118"/>
      <c r="BMM7" s="120" t="s">
        <v>384</v>
      </c>
      <c r="BMN7" s="118"/>
      <c r="BMO7" s="118"/>
      <c r="BMP7" s="118"/>
      <c r="BMQ7" s="118"/>
      <c r="BMR7" s="118"/>
      <c r="BMS7" s="118"/>
      <c r="BMT7" s="118"/>
      <c r="BMU7" s="118"/>
      <c r="BMV7" s="118"/>
      <c r="BMW7" s="118"/>
      <c r="BMX7" s="118"/>
      <c r="BMY7" s="118"/>
      <c r="BMZ7" s="118"/>
      <c r="BOC7" s="120" t="s">
        <v>384</v>
      </c>
      <c r="BOD7" s="118"/>
      <c r="BOE7" s="118"/>
      <c r="BOF7" s="118"/>
      <c r="BOG7" s="118"/>
      <c r="BOH7" s="118"/>
      <c r="BOI7" s="118"/>
      <c r="BOJ7" s="118"/>
      <c r="BOK7" s="118"/>
      <c r="BOL7" s="118"/>
      <c r="BOM7" s="118"/>
      <c r="BON7" s="118"/>
      <c r="BOO7" s="118"/>
      <c r="BOP7" s="118"/>
      <c r="BPS7" s="120" t="s">
        <v>384</v>
      </c>
      <c r="BPT7" s="118"/>
      <c r="BPU7" s="118"/>
      <c r="BPV7" s="118"/>
      <c r="BPW7" s="118"/>
      <c r="BPX7" s="118"/>
      <c r="BPY7" s="118"/>
      <c r="BPZ7" s="118"/>
      <c r="BQA7" s="118"/>
      <c r="BQB7" s="118"/>
      <c r="BQC7" s="118"/>
      <c r="BQD7" s="118"/>
      <c r="BQE7" s="118"/>
      <c r="BQF7" s="118"/>
      <c r="BRI7" s="120" t="s">
        <v>384</v>
      </c>
      <c r="BRJ7" s="118"/>
      <c r="BRK7" s="118"/>
      <c r="BRL7" s="118"/>
      <c r="BRM7" s="118"/>
      <c r="BRN7" s="118"/>
      <c r="BRO7" s="118"/>
      <c r="BRP7" s="118"/>
      <c r="BRQ7" s="118"/>
      <c r="BRR7" s="118"/>
      <c r="BRS7" s="118"/>
      <c r="BRT7" s="118"/>
      <c r="BRU7" s="118"/>
      <c r="BRV7" s="118"/>
      <c r="BSY7" s="120" t="s">
        <v>384</v>
      </c>
      <c r="BSZ7" s="118"/>
      <c r="BTA7" s="118"/>
      <c r="BTB7" s="118"/>
      <c r="BTC7" s="118"/>
      <c r="BTD7" s="118"/>
      <c r="BTE7" s="118"/>
      <c r="BTF7" s="118"/>
      <c r="BTG7" s="118"/>
      <c r="BTH7" s="118"/>
      <c r="BTI7" s="118"/>
      <c r="BTJ7" s="118"/>
      <c r="BTK7" s="118"/>
      <c r="BTL7" s="118"/>
      <c r="BUO7" s="120" t="s">
        <v>384</v>
      </c>
      <c r="BUP7" s="118"/>
      <c r="BUQ7" s="118"/>
      <c r="BUR7" s="118"/>
      <c r="BUS7" s="118"/>
      <c r="BUT7" s="118"/>
      <c r="BUU7" s="118"/>
      <c r="BUV7" s="118"/>
      <c r="BUW7" s="118"/>
      <c r="BUX7" s="118"/>
      <c r="BUY7" s="118"/>
      <c r="BUZ7" s="118"/>
      <c r="BVA7" s="118"/>
      <c r="BVB7" s="118"/>
      <c r="BWE7" s="120" t="s">
        <v>384</v>
      </c>
      <c r="BWF7" s="118"/>
      <c r="BWG7" s="118"/>
      <c r="BWH7" s="118"/>
      <c r="BWI7" s="118"/>
      <c r="BWJ7" s="118"/>
      <c r="BWK7" s="118"/>
      <c r="BWL7" s="118"/>
      <c r="BWM7" s="118"/>
      <c r="BWN7" s="118"/>
      <c r="BWO7" s="118"/>
      <c r="BWP7" s="118"/>
      <c r="BWQ7" s="118"/>
      <c r="BWR7" s="118"/>
      <c r="BXU7" s="120" t="s">
        <v>384</v>
      </c>
      <c r="BXV7" s="118"/>
      <c r="BXW7" s="118"/>
      <c r="BXX7" s="118"/>
      <c r="BXY7" s="118"/>
      <c r="BXZ7" s="118"/>
      <c r="BYA7" s="118"/>
      <c r="BYB7" s="118"/>
      <c r="BYC7" s="118"/>
      <c r="BYD7" s="118"/>
      <c r="BYE7" s="118"/>
      <c r="BYF7" s="118"/>
      <c r="BYG7" s="118"/>
      <c r="BYH7" s="118"/>
      <c r="BZK7" s="120" t="s">
        <v>384</v>
      </c>
      <c r="BZL7" s="118"/>
      <c r="BZM7" s="118"/>
      <c r="BZN7" s="118"/>
      <c r="BZO7" s="118"/>
      <c r="BZP7" s="118"/>
      <c r="BZQ7" s="118"/>
      <c r="BZR7" s="118"/>
      <c r="BZS7" s="118"/>
      <c r="BZT7" s="118"/>
      <c r="BZU7" s="118"/>
      <c r="BZV7" s="118"/>
      <c r="BZW7" s="118"/>
      <c r="BZX7" s="118"/>
      <c r="CBA7" s="120" t="s">
        <v>384</v>
      </c>
      <c r="CBB7" s="118"/>
      <c r="CBC7" s="118"/>
      <c r="CBD7" s="118"/>
      <c r="CBE7" s="118"/>
      <c r="CBF7" s="118"/>
      <c r="CBG7" s="118"/>
      <c r="CBH7" s="118"/>
      <c r="CBI7" s="118"/>
      <c r="CBJ7" s="118"/>
      <c r="CBK7" s="118"/>
      <c r="CBL7" s="118"/>
      <c r="CBM7" s="118"/>
      <c r="CBN7" s="118"/>
      <c r="CCQ7" s="120" t="s">
        <v>384</v>
      </c>
      <c r="CCR7" s="118"/>
      <c r="CCS7" s="118"/>
      <c r="CCT7" s="118"/>
      <c r="CCU7" s="118"/>
      <c r="CCV7" s="118"/>
      <c r="CCW7" s="118"/>
      <c r="CCX7" s="118"/>
      <c r="CCY7" s="118"/>
      <c r="CCZ7" s="118"/>
      <c r="CDA7" s="118"/>
      <c r="CDB7" s="118"/>
      <c r="CDC7" s="118"/>
      <c r="CDD7" s="118"/>
      <c r="CEG7" s="120" t="s">
        <v>384</v>
      </c>
      <c r="CEH7" s="118"/>
      <c r="CEI7" s="118"/>
      <c r="CEJ7" s="118"/>
      <c r="CEK7" s="118"/>
      <c r="CEL7" s="118"/>
      <c r="CEM7" s="118"/>
      <c r="CEN7" s="118"/>
      <c r="CEO7" s="118"/>
      <c r="CEP7" s="118"/>
      <c r="CEQ7" s="118"/>
      <c r="CER7" s="118"/>
      <c r="CES7" s="118"/>
      <c r="CET7" s="118"/>
      <c r="CFW7" s="120" t="s">
        <v>384</v>
      </c>
      <c r="CFX7" s="118"/>
      <c r="CFY7" s="118"/>
      <c r="CFZ7" s="118"/>
      <c r="CGA7" s="118"/>
      <c r="CGB7" s="118"/>
      <c r="CGC7" s="118"/>
      <c r="CGD7" s="118"/>
      <c r="CGE7" s="118"/>
      <c r="CGF7" s="118"/>
      <c r="CGG7" s="118"/>
      <c r="CGH7" s="118"/>
      <c r="CGI7" s="118"/>
      <c r="CGJ7" s="118"/>
      <c r="CHM7" s="120" t="s">
        <v>384</v>
      </c>
      <c r="CHN7" s="118"/>
      <c r="CHO7" s="118"/>
      <c r="CHP7" s="118"/>
      <c r="CHQ7" s="118"/>
      <c r="CHR7" s="118"/>
      <c r="CHS7" s="118"/>
      <c r="CHT7" s="118"/>
      <c r="CHU7" s="118"/>
      <c r="CHV7" s="118"/>
      <c r="CHW7" s="118"/>
      <c r="CHX7" s="118"/>
      <c r="CHY7" s="118"/>
      <c r="CHZ7" s="118"/>
    </row>
    <row r="8" spans="1:2284" ht="16.5" customHeight="1" x14ac:dyDescent="0.3">
      <c r="G8" s="118" t="s">
        <v>386</v>
      </c>
      <c r="N8" s="14" t="e">
        <f>DATABASE!D10</f>
        <v>#N/A</v>
      </c>
      <c r="O8" s="14"/>
      <c r="P8" s="14"/>
      <c r="Q8" s="14"/>
      <c r="R8" s="14"/>
      <c r="S8" s="14"/>
      <c r="T8" s="14"/>
      <c r="U8" s="290"/>
      <c r="W8" s="302" t="s">
        <v>385</v>
      </c>
      <c r="X8" s="118"/>
      <c r="Y8" s="118"/>
      <c r="Z8" s="118"/>
      <c r="AA8" s="291"/>
      <c r="AB8" s="291"/>
      <c r="AC8" s="291"/>
      <c r="AD8" s="291"/>
      <c r="AE8" s="291"/>
      <c r="AF8" s="291"/>
      <c r="AG8" s="291"/>
      <c r="AH8" s="291"/>
      <c r="AI8" s="291"/>
      <c r="AJ8" s="291"/>
      <c r="AK8" s="239"/>
      <c r="AL8" s="239"/>
      <c r="AW8" s="118" t="s">
        <v>386</v>
      </c>
      <c r="BD8" s="14" t="e">
        <f>N8</f>
        <v>#N/A</v>
      </c>
      <c r="BE8" s="14"/>
      <c r="BF8" s="14"/>
      <c r="BG8" s="14"/>
      <c r="BH8" s="14"/>
      <c r="BI8" s="14"/>
      <c r="BJ8" s="14"/>
      <c r="BK8" s="290"/>
      <c r="BM8" s="302" t="s">
        <v>385</v>
      </c>
      <c r="BN8" s="118"/>
      <c r="BO8" s="118"/>
      <c r="BP8" s="118"/>
      <c r="BQ8" s="291"/>
      <c r="BR8" s="291"/>
      <c r="BS8" s="291"/>
      <c r="BT8" s="291"/>
      <c r="BU8" s="291"/>
      <c r="BV8" s="291"/>
      <c r="BW8" s="291"/>
      <c r="BX8" s="291"/>
      <c r="BY8" s="291"/>
      <c r="BZ8" s="291"/>
      <c r="CA8" s="239"/>
      <c r="CB8" s="239"/>
      <c r="CM8" s="118" t="s">
        <v>386</v>
      </c>
      <c r="CT8" s="14" t="e">
        <f>BD8</f>
        <v>#N/A</v>
      </c>
      <c r="CU8" s="14"/>
      <c r="CV8" s="14"/>
      <c r="CW8" s="14"/>
      <c r="CX8" s="14"/>
      <c r="CY8" s="14"/>
      <c r="CZ8" s="14"/>
      <c r="DA8" s="290"/>
      <c r="DC8" s="302" t="s">
        <v>385</v>
      </c>
      <c r="DD8" s="118"/>
      <c r="DE8" s="118"/>
      <c r="DF8" s="118"/>
      <c r="DG8" s="291"/>
      <c r="DH8" s="291"/>
      <c r="DI8" s="291"/>
      <c r="DJ8" s="291"/>
      <c r="DK8" s="291"/>
      <c r="DL8" s="291"/>
      <c r="DM8" s="291"/>
      <c r="DN8" s="291"/>
      <c r="DO8" s="291"/>
      <c r="DP8" s="291"/>
      <c r="DQ8" s="239"/>
      <c r="DR8" s="239"/>
      <c r="EC8" s="118" t="s">
        <v>386</v>
      </c>
      <c r="EJ8" s="14" t="e">
        <f>CT8</f>
        <v>#N/A</v>
      </c>
      <c r="EK8" s="14"/>
      <c r="EL8" s="14"/>
      <c r="EM8" s="14"/>
      <c r="EN8" s="14"/>
      <c r="EO8" s="14"/>
      <c r="EP8" s="14"/>
      <c r="EQ8" s="290"/>
      <c r="ES8" s="302" t="s">
        <v>385</v>
      </c>
      <c r="ET8" s="118"/>
      <c r="EU8" s="118"/>
      <c r="EV8" s="118"/>
      <c r="EW8" s="291"/>
      <c r="EX8" s="291"/>
      <c r="EY8" s="291"/>
      <c r="EZ8" s="291"/>
      <c r="FA8" s="291"/>
      <c r="FB8" s="291"/>
      <c r="FC8" s="291"/>
      <c r="FD8" s="291"/>
      <c r="FE8" s="291"/>
      <c r="FF8" s="291"/>
      <c r="FG8" s="239"/>
      <c r="FH8" s="239"/>
      <c r="FS8" s="118" t="s">
        <v>386</v>
      </c>
      <c r="FZ8" s="14" t="e">
        <f>EJ8</f>
        <v>#N/A</v>
      </c>
      <c r="GA8" s="14"/>
      <c r="GB8" s="14"/>
      <c r="GC8" s="14"/>
      <c r="GD8" s="14"/>
      <c r="GE8" s="14"/>
      <c r="GF8" s="14"/>
      <c r="GG8" s="290"/>
      <c r="GI8" s="302" t="s">
        <v>385</v>
      </c>
      <c r="GJ8" s="118"/>
      <c r="GK8" s="118"/>
      <c r="GL8" s="118"/>
      <c r="GM8" s="291"/>
      <c r="GN8" s="291"/>
      <c r="GO8" s="291"/>
      <c r="GP8" s="291"/>
      <c r="GQ8" s="291"/>
      <c r="GR8" s="291"/>
      <c r="GS8" s="291"/>
      <c r="GT8" s="291"/>
      <c r="GU8" s="291"/>
      <c r="GV8" s="291"/>
      <c r="GW8" s="239"/>
      <c r="GX8" s="239"/>
      <c r="HI8" s="118" t="s">
        <v>386</v>
      </c>
      <c r="HP8" s="14" t="e">
        <f>FZ8</f>
        <v>#N/A</v>
      </c>
      <c r="HQ8" s="14"/>
      <c r="HR8" s="14"/>
      <c r="HS8" s="14"/>
      <c r="HT8" s="14"/>
      <c r="HU8" s="14"/>
      <c r="HV8" s="14"/>
      <c r="HW8" s="290"/>
      <c r="HY8" s="302" t="s">
        <v>385</v>
      </c>
      <c r="HZ8" s="118"/>
      <c r="IA8" s="118"/>
      <c r="IB8" s="118"/>
      <c r="IC8" s="291"/>
      <c r="ID8" s="291"/>
      <c r="IE8" s="291"/>
      <c r="IF8" s="291"/>
      <c r="IG8" s="291"/>
      <c r="IH8" s="291"/>
      <c r="II8" s="291"/>
      <c r="IJ8" s="291"/>
      <c r="IK8" s="291"/>
      <c r="IL8" s="291"/>
      <c r="IM8" s="239"/>
      <c r="IN8" s="239"/>
      <c r="IY8" s="118" t="s">
        <v>386</v>
      </c>
      <c r="JF8" s="14" t="e">
        <f>HP8</f>
        <v>#N/A</v>
      </c>
      <c r="JG8" s="14"/>
      <c r="JH8" s="14"/>
      <c r="JI8" s="14"/>
      <c r="JJ8" s="14"/>
      <c r="JK8" s="14"/>
      <c r="JL8" s="14"/>
      <c r="JM8" s="290"/>
      <c r="JO8" s="302" t="s">
        <v>385</v>
      </c>
      <c r="JP8" s="118"/>
      <c r="JQ8" s="118"/>
      <c r="JR8" s="118"/>
      <c r="JS8" s="291"/>
      <c r="JT8" s="291"/>
      <c r="JU8" s="291"/>
      <c r="JV8" s="291"/>
      <c r="JW8" s="291"/>
      <c r="JX8" s="291"/>
      <c r="JY8" s="291"/>
      <c r="JZ8" s="291"/>
      <c r="KA8" s="291"/>
      <c r="KB8" s="291"/>
      <c r="KC8" s="239"/>
      <c r="KD8" s="239"/>
      <c r="KO8" s="118" t="s">
        <v>386</v>
      </c>
      <c r="KV8" s="14" t="e">
        <f>JF8</f>
        <v>#N/A</v>
      </c>
      <c r="KW8" s="14"/>
      <c r="KX8" s="14"/>
      <c r="KY8" s="14"/>
      <c r="KZ8" s="14"/>
      <c r="LA8" s="14"/>
      <c r="LB8" s="14"/>
      <c r="LC8" s="290"/>
      <c r="LE8" s="302" t="s">
        <v>385</v>
      </c>
      <c r="LF8" s="118"/>
      <c r="LG8" s="118"/>
      <c r="LH8" s="118"/>
      <c r="LI8" s="291"/>
      <c r="LJ8" s="291"/>
      <c r="LK8" s="291"/>
      <c r="LL8" s="291"/>
      <c r="LM8" s="291"/>
      <c r="LN8" s="291"/>
      <c r="LO8" s="291"/>
      <c r="LP8" s="291"/>
      <c r="LQ8" s="291"/>
      <c r="LR8" s="291"/>
      <c r="LS8" s="239"/>
      <c r="LT8" s="239"/>
      <c r="ME8" s="118" t="s">
        <v>386</v>
      </c>
      <c r="ML8" s="14" t="e">
        <f>KV8</f>
        <v>#N/A</v>
      </c>
      <c r="MM8" s="14"/>
      <c r="MN8" s="14"/>
      <c r="MO8" s="14"/>
      <c r="MP8" s="14"/>
      <c r="MQ8" s="14"/>
      <c r="MR8" s="14"/>
      <c r="MS8" s="290"/>
      <c r="MU8" s="302" t="s">
        <v>385</v>
      </c>
      <c r="MV8" s="118"/>
      <c r="MW8" s="118"/>
      <c r="MX8" s="118"/>
      <c r="MY8" s="291"/>
      <c r="MZ8" s="291"/>
      <c r="NA8" s="291"/>
      <c r="NB8" s="291"/>
      <c r="NC8" s="291"/>
      <c r="ND8" s="291"/>
      <c r="NE8" s="291"/>
      <c r="NF8" s="291"/>
      <c r="NG8" s="291"/>
      <c r="NH8" s="291"/>
      <c r="NI8" s="239"/>
      <c r="NJ8" s="239"/>
      <c r="NU8" s="118" t="s">
        <v>386</v>
      </c>
      <c r="OB8" s="14" t="e">
        <f>ML8</f>
        <v>#N/A</v>
      </c>
      <c r="OC8" s="14"/>
      <c r="OD8" s="14"/>
      <c r="OE8" s="14"/>
      <c r="OF8" s="14"/>
      <c r="OG8" s="14"/>
      <c r="OH8" s="14"/>
      <c r="OI8" s="290"/>
      <c r="OK8" s="302" t="s">
        <v>385</v>
      </c>
      <c r="OL8" s="118"/>
      <c r="OM8" s="118"/>
      <c r="ON8" s="118"/>
      <c r="OO8" s="291"/>
      <c r="OP8" s="291"/>
      <c r="OQ8" s="291"/>
      <c r="OR8" s="291"/>
      <c r="OS8" s="291"/>
      <c r="OT8" s="291"/>
      <c r="OU8" s="291"/>
      <c r="OV8" s="291"/>
      <c r="OW8" s="291"/>
      <c r="OX8" s="291"/>
      <c r="OY8" s="239"/>
      <c r="OZ8" s="239"/>
      <c r="PK8" s="118" t="s">
        <v>386</v>
      </c>
      <c r="PR8" s="14" t="e">
        <f>OB8</f>
        <v>#N/A</v>
      </c>
      <c r="PS8" s="14"/>
      <c r="PT8" s="14"/>
      <c r="PU8" s="14"/>
      <c r="PV8" s="14"/>
      <c r="PW8" s="14"/>
      <c r="PX8" s="14"/>
      <c r="PY8" s="290"/>
      <c r="QA8" s="302" t="s">
        <v>385</v>
      </c>
      <c r="QB8" s="118"/>
      <c r="QC8" s="118"/>
      <c r="QD8" s="118"/>
      <c r="QE8" s="291"/>
      <c r="QF8" s="291"/>
      <c r="QG8" s="291"/>
      <c r="QH8" s="291"/>
      <c r="QI8" s="291"/>
      <c r="QJ8" s="291"/>
      <c r="QK8" s="291"/>
      <c r="QL8" s="291"/>
      <c r="QM8" s="291"/>
      <c r="QN8" s="291"/>
      <c r="QO8" s="239"/>
      <c r="QP8" s="239"/>
      <c r="RA8" s="118" t="s">
        <v>386</v>
      </c>
      <c r="RH8" s="14" t="e">
        <f>PR8</f>
        <v>#N/A</v>
      </c>
      <c r="RI8" s="14"/>
      <c r="RJ8" s="14"/>
      <c r="RK8" s="14"/>
      <c r="RL8" s="14"/>
      <c r="RM8" s="14"/>
      <c r="RN8" s="14"/>
      <c r="RO8" s="290"/>
      <c r="RQ8" s="302" t="s">
        <v>385</v>
      </c>
      <c r="RR8" s="118"/>
      <c r="RS8" s="118"/>
      <c r="RT8" s="118"/>
      <c r="RU8" s="291"/>
      <c r="RV8" s="291"/>
      <c r="RW8" s="291"/>
      <c r="RX8" s="291"/>
      <c r="RY8" s="291"/>
      <c r="RZ8" s="291"/>
      <c r="SA8" s="291"/>
      <c r="SB8" s="291"/>
      <c r="SC8" s="291"/>
      <c r="SD8" s="291"/>
      <c r="SE8" s="239"/>
      <c r="SF8" s="239"/>
      <c r="SQ8" s="118" t="s">
        <v>386</v>
      </c>
      <c r="SX8" s="14" t="e">
        <f>RH8</f>
        <v>#N/A</v>
      </c>
      <c r="SY8" s="14"/>
      <c r="SZ8" s="14"/>
      <c r="TA8" s="14"/>
      <c r="TB8" s="14"/>
      <c r="TC8" s="14"/>
      <c r="TD8" s="14"/>
      <c r="TE8" s="290"/>
      <c r="TG8" s="302" t="s">
        <v>385</v>
      </c>
      <c r="TH8" s="118"/>
      <c r="TI8" s="118"/>
      <c r="TJ8" s="118"/>
      <c r="TK8" s="291"/>
      <c r="TL8" s="291"/>
      <c r="TM8" s="291"/>
      <c r="TN8" s="291"/>
      <c r="TO8" s="291"/>
      <c r="TP8" s="291"/>
      <c r="TQ8" s="291"/>
      <c r="TR8" s="291"/>
      <c r="TS8" s="291"/>
      <c r="TT8" s="291"/>
      <c r="TU8" s="239"/>
      <c r="TV8" s="239"/>
      <c r="UG8" s="118" t="s">
        <v>386</v>
      </c>
      <c r="UN8" s="14" t="e">
        <f>SX8</f>
        <v>#N/A</v>
      </c>
      <c r="UO8" s="14"/>
      <c r="UP8" s="14"/>
      <c r="UQ8" s="14"/>
      <c r="UR8" s="14"/>
      <c r="US8" s="14"/>
      <c r="UT8" s="14"/>
      <c r="UU8" s="290"/>
      <c r="UW8" s="302" t="s">
        <v>385</v>
      </c>
      <c r="UX8" s="118"/>
      <c r="UY8" s="118"/>
      <c r="UZ8" s="118"/>
      <c r="VA8" s="291"/>
      <c r="VB8" s="291"/>
      <c r="VC8" s="291"/>
      <c r="VD8" s="291"/>
      <c r="VE8" s="291"/>
      <c r="VF8" s="291"/>
      <c r="VG8" s="291"/>
      <c r="VH8" s="291"/>
      <c r="VI8" s="291"/>
      <c r="VJ8" s="291"/>
      <c r="VK8" s="239"/>
      <c r="VL8" s="239"/>
      <c r="VW8" s="118" t="s">
        <v>386</v>
      </c>
      <c r="WD8" s="14" t="e">
        <f>UN8</f>
        <v>#N/A</v>
      </c>
      <c r="WE8" s="14"/>
      <c r="WF8" s="14"/>
      <c r="WG8" s="14"/>
      <c r="WH8" s="14"/>
      <c r="WI8" s="14"/>
      <c r="WJ8" s="14"/>
      <c r="WK8" s="290"/>
      <c r="WM8" s="302" t="s">
        <v>385</v>
      </c>
      <c r="WN8" s="118"/>
      <c r="WO8" s="118"/>
      <c r="WP8" s="118"/>
      <c r="WQ8" s="291"/>
      <c r="WR8" s="291"/>
      <c r="WS8" s="291"/>
      <c r="WT8" s="291"/>
      <c r="WU8" s="291"/>
      <c r="WV8" s="291"/>
      <c r="WW8" s="291"/>
      <c r="WX8" s="291"/>
      <c r="WY8" s="291"/>
      <c r="WZ8" s="291"/>
      <c r="XA8" s="239"/>
      <c r="XB8" s="239"/>
      <c r="XM8" s="118" t="s">
        <v>386</v>
      </c>
      <c r="XT8" s="14" t="e">
        <f>WD8</f>
        <v>#N/A</v>
      </c>
      <c r="XU8" s="14"/>
      <c r="XV8" s="14"/>
      <c r="XW8" s="14"/>
      <c r="XX8" s="14"/>
      <c r="XY8" s="14"/>
      <c r="XZ8" s="14"/>
      <c r="YA8" s="290"/>
      <c r="YC8" s="302" t="s">
        <v>385</v>
      </c>
      <c r="YD8" s="118"/>
      <c r="YE8" s="118"/>
      <c r="YF8" s="118"/>
      <c r="YG8" s="291"/>
      <c r="YH8" s="291"/>
      <c r="YI8" s="291"/>
      <c r="YJ8" s="291"/>
      <c r="YK8" s="291"/>
      <c r="YL8" s="291"/>
      <c r="YM8" s="291"/>
      <c r="YN8" s="291"/>
      <c r="YO8" s="291"/>
      <c r="YP8" s="291"/>
      <c r="YQ8" s="239"/>
      <c r="YR8" s="239"/>
      <c r="ZC8" s="118" t="s">
        <v>386</v>
      </c>
      <c r="ZJ8" s="14" t="e">
        <f>XT8</f>
        <v>#N/A</v>
      </c>
      <c r="ZK8" s="14"/>
      <c r="ZL8" s="14"/>
      <c r="ZM8" s="14"/>
      <c r="ZN8" s="14"/>
      <c r="ZO8" s="14"/>
      <c r="ZP8" s="14"/>
      <c r="ZQ8" s="290"/>
      <c r="ZS8" s="302" t="s">
        <v>385</v>
      </c>
      <c r="ZT8" s="118"/>
      <c r="ZU8" s="118"/>
      <c r="ZV8" s="118"/>
      <c r="ZW8" s="291"/>
      <c r="ZX8" s="291"/>
      <c r="ZY8" s="291"/>
      <c r="ZZ8" s="291"/>
      <c r="AAA8" s="291"/>
      <c r="AAB8" s="291"/>
      <c r="AAC8" s="291"/>
      <c r="AAD8" s="291"/>
      <c r="AAE8" s="291"/>
      <c r="AAF8" s="291"/>
      <c r="AAG8" s="239"/>
      <c r="AAH8" s="239"/>
      <c r="AAS8" s="118" t="s">
        <v>386</v>
      </c>
      <c r="AAZ8" s="14" t="e">
        <f>ZJ8</f>
        <v>#N/A</v>
      </c>
      <c r="ABA8" s="14"/>
      <c r="ABB8" s="14"/>
      <c r="ABC8" s="14"/>
      <c r="ABD8" s="14"/>
      <c r="ABE8" s="14"/>
      <c r="ABF8" s="14"/>
      <c r="ABG8" s="290"/>
      <c r="ABI8" s="302" t="s">
        <v>385</v>
      </c>
      <c r="ABJ8" s="118"/>
      <c r="ABK8" s="118"/>
      <c r="ABL8" s="118"/>
      <c r="ABM8" s="291"/>
      <c r="ABN8" s="291"/>
      <c r="ABO8" s="291"/>
      <c r="ABP8" s="291"/>
      <c r="ABQ8" s="291"/>
      <c r="ABR8" s="291"/>
      <c r="ABS8" s="291"/>
      <c r="ABT8" s="291"/>
      <c r="ABU8" s="291"/>
      <c r="ABV8" s="291"/>
      <c r="ABW8" s="239"/>
      <c r="ABX8" s="239"/>
      <c r="ACI8" s="118" t="s">
        <v>386</v>
      </c>
      <c r="ACP8" s="14" t="e">
        <f>AAZ8</f>
        <v>#N/A</v>
      </c>
      <c r="ACQ8" s="14"/>
      <c r="ACR8" s="14"/>
      <c r="ACS8" s="14"/>
      <c r="ACT8" s="14"/>
      <c r="ACU8" s="14"/>
      <c r="ACV8" s="14"/>
      <c r="ACW8" s="290"/>
      <c r="ACY8" s="302" t="s">
        <v>385</v>
      </c>
      <c r="ACZ8" s="118"/>
      <c r="ADA8" s="118"/>
      <c r="ADB8" s="118"/>
      <c r="ADC8" s="291"/>
      <c r="ADD8" s="291"/>
      <c r="ADE8" s="291"/>
      <c r="ADF8" s="291"/>
      <c r="ADG8" s="291"/>
      <c r="ADH8" s="291"/>
      <c r="ADI8" s="291"/>
      <c r="ADJ8" s="291"/>
      <c r="ADK8" s="291"/>
      <c r="ADL8" s="291"/>
      <c r="ADM8" s="239"/>
      <c r="ADN8" s="239"/>
      <c r="ADY8" s="118" t="s">
        <v>386</v>
      </c>
      <c r="AEF8" s="14" t="e">
        <f>ACP8</f>
        <v>#N/A</v>
      </c>
      <c r="AEG8" s="14"/>
      <c r="AEH8" s="14"/>
      <c r="AEI8" s="14"/>
      <c r="AEJ8" s="14"/>
      <c r="AEK8" s="14"/>
      <c r="AEL8" s="14"/>
      <c r="AEM8" s="290"/>
      <c r="AEO8" s="302" t="s">
        <v>385</v>
      </c>
      <c r="AEP8" s="118"/>
      <c r="AEQ8" s="118"/>
      <c r="AER8" s="118"/>
      <c r="AES8" s="291"/>
      <c r="AET8" s="291"/>
      <c r="AEU8" s="291"/>
      <c r="AEV8" s="291"/>
      <c r="AEW8" s="291"/>
      <c r="AEX8" s="291"/>
      <c r="AEY8" s="291"/>
      <c r="AEZ8" s="291"/>
      <c r="AFA8" s="291"/>
      <c r="AFB8" s="291"/>
      <c r="AFC8" s="239"/>
      <c r="AFD8" s="239"/>
      <c r="AFO8" s="118" t="s">
        <v>386</v>
      </c>
      <c r="AFV8" s="14" t="e">
        <f>AEF8</f>
        <v>#N/A</v>
      </c>
      <c r="AFW8" s="14"/>
      <c r="AFX8" s="14"/>
      <c r="AFY8" s="14"/>
      <c r="AFZ8" s="14"/>
      <c r="AGA8" s="14"/>
      <c r="AGB8" s="14"/>
      <c r="AGC8" s="290"/>
      <c r="AGE8" s="302" t="s">
        <v>385</v>
      </c>
      <c r="AGF8" s="118"/>
      <c r="AGG8" s="118"/>
      <c r="AGH8" s="118"/>
      <c r="AGI8" s="291"/>
      <c r="AGJ8" s="291"/>
      <c r="AGK8" s="291"/>
      <c r="AGL8" s="291"/>
      <c r="AGM8" s="291"/>
      <c r="AGN8" s="291"/>
      <c r="AGO8" s="291"/>
      <c r="AGP8" s="291"/>
      <c r="AGQ8" s="291"/>
      <c r="AGR8" s="291"/>
      <c r="AGS8" s="239"/>
      <c r="AGT8" s="239"/>
      <c r="AHE8" s="118" t="s">
        <v>386</v>
      </c>
      <c r="AHL8" s="14" t="e">
        <f>AFV8</f>
        <v>#N/A</v>
      </c>
      <c r="AHM8" s="14"/>
      <c r="AHN8" s="14"/>
      <c r="AHO8" s="14"/>
      <c r="AHP8" s="14"/>
      <c r="AHQ8" s="14"/>
      <c r="AHR8" s="14"/>
      <c r="AHS8" s="290"/>
      <c r="AHU8" s="302" t="s">
        <v>385</v>
      </c>
      <c r="AHV8" s="118"/>
      <c r="AHW8" s="118"/>
      <c r="AHX8" s="118"/>
      <c r="AHY8" s="291"/>
      <c r="AHZ8" s="291"/>
      <c r="AIA8" s="291"/>
      <c r="AIB8" s="291"/>
      <c r="AIC8" s="291"/>
      <c r="AID8" s="291"/>
      <c r="AIE8" s="291"/>
      <c r="AIF8" s="291"/>
      <c r="AIG8" s="291"/>
      <c r="AIH8" s="291"/>
      <c r="AII8" s="239"/>
      <c r="AIJ8" s="239"/>
      <c r="AIU8" s="118" t="s">
        <v>386</v>
      </c>
      <c r="AJB8" s="14" t="e">
        <f>AHL8</f>
        <v>#N/A</v>
      </c>
      <c r="AJC8" s="14"/>
      <c r="AJD8" s="14"/>
      <c r="AJE8" s="14"/>
      <c r="AJF8" s="14"/>
      <c r="AJG8" s="14"/>
      <c r="AJH8" s="14"/>
      <c r="AJI8" s="290"/>
      <c r="AJK8" s="302" t="s">
        <v>385</v>
      </c>
      <c r="AJL8" s="118"/>
      <c r="AJM8" s="118"/>
      <c r="AJN8" s="118"/>
      <c r="AJO8" s="291"/>
      <c r="AJP8" s="291"/>
      <c r="AJQ8" s="291"/>
      <c r="AJR8" s="291"/>
      <c r="AJS8" s="291"/>
      <c r="AJT8" s="291"/>
      <c r="AJU8" s="291"/>
      <c r="AJV8" s="291"/>
      <c r="AJW8" s="291"/>
      <c r="AJX8" s="291"/>
      <c r="AJY8" s="239"/>
      <c r="AJZ8" s="239"/>
      <c r="AKK8" s="118" t="s">
        <v>386</v>
      </c>
      <c r="AKR8" s="14" t="e">
        <f>AJB8</f>
        <v>#N/A</v>
      </c>
      <c r="AKS8" s="14"/>
      <c r="AKT8" s="14"/>
      <c r="AKU8" s="14"/>
      <c r="AKV8" s="14"/>
      <c r="AKW8" s="14"/>
      <c r="AKX8" s="14"/>
      <c r="AKY8" s="290"/>
      <c r="ALA8" s="302" t="s">
        <v>385</v>
      </c>
      <c r="ALB8" s="118"/>
      <c r="ALC8" s="118"/>
      <c r="ALD8" s="118"/>
      <c r="ALE8" s="291"/>
      <c r="ALF8" s="291"/>
      <c r="ALG8" s="291"/>
      <c r="ALH8" s="291"/>
      <c r="ALI8" s="291"/>
      <c r="ALJ8" s="291"/>
      <c r="ALK8" s="291"/>
      <c r="ALL8" s="291"/>
      <c r="ALM8" s="291"/>
      <c r="ALN8" s="291"/>
      <c r="ALO8" s="239"/>
      <c r="ALP8" s="239"/>
      <c r="AMA8" s="118" t="s">
        <v>386</v>
      </c>
      <c r="AMH8" s="14" t="e">
        <f>AKR8</f>
        <v>#N/A</v>
      </c>
      <c r="AMI8" s="14"/>
      <c r="AMJ8" s="14"/>
      <c r="AMK8" s="14"/>
      <c r="AML8" s="14"/>
      <c r="AMM8" s="14"/>
      <c r="AMN8" s="14"/>
      <c r="AMO8" s="290"/>
      <c r="AMQ8" s="302" t="s">
        <v>385</v>
      </c>
      <c r="AMR8" s="118"/>
      <c r="AMS8" s="118"/>
      <c r="AMT8" s="118"/>
      <c r="AMU8" s="291"/>
      <c r="AMV8" s="291"/>
      <c r="AMW8" s="291"/>
      <c r="AMX8" s="291"/>
      <c r="AMY8" s="291"/>
      <c r="AMZ8" s="291"/>
      <c r="ANA8" s="291"/>
      <c r="ANB8" s="291"/>
      <c r="ANC8" s="291"/>
      <c r="AND8" s="291"/>
      <c r="ANE8" s="239"/>
      <c r="ANF8" s="239"/>
      <c r="ANQ8" s="118" t="s">
        <v>386</v>
      </c>
      <c r="ANX8" s="14" t="e">
        <f>AMH8</f>
        <v>#N/A</v>
      </c>
      <c r="ANY8" s="14"/>
      <c r="ANZ8" s="14"/>
      <c r="AOA8" s="14"/>
      <c r="AOB8" s="14"/>
      <c r="AOC8" s="14"/>
      <c r="AOD8" s="14"/>
      <c r="AOE8" s="290"/>
      <c r="AOG8" s="302" t="s">
        <v>385</v>
      </c>
      <c r="AOH8" s="118"/>
      <c r="AOI8" s="118"/>
      <c r="AOJ8" s="118"/>
      <c r="AOK8" s="291"/>
      <c r="AOL8" s="291"/>
      <c r="AOM8" s="291"/>
      <c r="AON8" s="291"/>
      <c r="AOO8" s="291"/>
      <c r="AOP8" s="291"/>
      <c r="AOQ8" s="291"/>
      <c r="AOR8" s="291"/>
      <c r="AOS8" s="291"/>
      <c r="AOT8" s="291"/>
      <c r="AOU8" s="239"/>
      <c r="AOV8" s="239"/>
      <c r="APG8" s="118" t="s">
        <v>386</v>
      </c>
      <c r="APN8" s="14" t="e">
        <f>ANX8</f>
        <v>#N/A</v>
      </c>
      <c r="APO8" s="14"/>
      <c r="APP8" s="14"/>
      <c r="APQ8" s="14"/>
      <c r="APR8" s="14"/>
      <c r="APS8" s="14"/>
      <c r="APT8" s="14"/>
      <c r="APU8" s="290"/>
      <c r="APW8" s="302" t="s">
        <v>385</v>
      </c>
      <c r="APX8" s="118"/>
      <c r="APY8" s="118"/>
      <c r="APZ8" s="118"/>
      <c r="AQA8" s="291"/>
      <c r="AQB8" s="291"/>
      <c r="AQC8" s="291"/>
      <c r="AQD8" s="291"/>
      <c r="AQE8" s="291"/>
      <c r="AQF8" s="291"/>
      <c r="AQG8" s="291"/>
      <c r="AQH8" s="291"/>
      <c r="AQI8" s="291"/>
      <c r="AQJ8" s="291"/>
      <c r="AQK8" s="239"/>
      <c r="AQL8" s="239"/>
      <c r="AQW8" s="118" t="s">
        <v>386</v>
      </c>
      <c r="ARD8" s="14" t="e">
        <f>APN8</f>
        <v>#N/A</v>
      </c>
      <c r="ARE8" s="14"/>
      <c r="ARF8" s="14"/>
      <c r="ARG8" s="14"/>
      <c r="ARH8" s="14"/>
      <c r="ARI8" s="14"/>
      <c r="ARJ8" s="14"/>
      <c r="ARK8" s="290"/>
      <c r="ARM8" s="302" t="s">
        <v>385</v>
      </c>
      <c r="ARN8" s="118"/>
      <c r="ARO8" s="118"/>
      <c r="ARP8" s="118"/>
      <c r="ARQ8" s="291"/>
      <c r="ARR8" s="291"/>
      <c r="ARS8" s="291"/>
      <c r="ART8" s="291"/>
      <c r="ARU8" s="291"/>
      <c r="ARV8" s="291"/>
      <c r="ARW8" s="291"/>
      <c r="ARX8" s="291"/>
      <c r="ARY8" s="291"/>
      <c r="ARZ8" s="291"/>
      <c r="ASA8" s="239"/>
      <c r="ASB8" s="239"/>
      <c r="ASM8" s="118" t="s">
        <v>386</v>
      </c>
      <c r="AST8" s="14" t="e">
        <f>ARD8</f>
        <v>#N/A</v>
      </c>
      <c r="ASU8" s="14"/>
      <c r="ASV8" s="14"/>
      <c r="ASW8" s="14"/>
      <c r="ASX8" s="14"/>
      <c r="ASY8" s="14"/>
      <c r="ASZ8" s="14"/>
      <c r="ATA8" s="290"/>
      <c r="ATC8" s="302" t="s">
        <v>385</v>
      </c>
      <c r="ATD8" s="118"/>
      <c r="ATE8" s="118"/>
      <c r="ATF8" s="118"/>
      <c r="ATG8" s="291"/>
      <c r="ATH8" s="291"/>
      <c r="ATI8" s="291"/>
      <c r="ATJ8" s="291"/>
      <c r="ATK8" s="291"/>
      <c r="ATL8" s="291"/>
      <c r="ATM8" s="291"/>
      <c r="ATN8" s="291"/>
      <c r="ATO8" s="291"/>
      <c r="ATP8" s="291"/>
      <c r="ATQ8" s="239"/>
      <c r="ATR8" s="239"/>
      <c r="AUC8" s="118" t="s">
        <v>386</v>
      </c>
      <c r="AUJ8" s="14" t="e">
        <f>AST8</f>
        <v>#N/A</v>
      </c>
      <c r="AUK8" s="14"/>
      <c r="AUL8" s="14"/>
      <c r="AUM8" s="14"/>
      <c r="AUN8" s="14"/>
      <c r="AUO8" s="14"/>
      <c r="AUP8" s="14"/>
      <c r="AUQ8" s="290"/>
      <c r="AUS8" s="302" t="s">
        <v>385</v>
      </c>
      <c r="AUT8" s="118"/>
      <c r="AUU8" s="118"/>
      <c r="AUV8" s="118"/>
      <c r="AUW8" s="291"/>
      <c r="AUX8" s="291"/>
      <c r="AUY8" s="291"/>
      <c r="AUZ8" s="291"/>
      <c r="AVA8" s="291"/>
      <c r="AVB8" s="291"/>
      <c r="AVC8" s="291"/>
      <c r="AVD8" s="291"/>
      <c r="AVE8" s="291"/>
      <c r="AVF8" s="291"/>
      <c r="AVG8" s="239"/>
      <c r="AVH8" s="239"/>
      <c r="AVS8" s="118" t="s">
        <v>386</v>
      </c>
      <c r="AVZ8" s="14" t="e">
        <f>AUJ8</f>
        <v>#N/A</v>
      </c>
      <c r="AWA8" s="14"/>
      <c r="AWB8" s="14"/>
      <c r="AWC8" s="14"/>
      <c r="AWD8" s="14"/>
      <c r="AWE8" s="14"/>
      <c r="AWF8" s="14"/>
      <c r="AWG8" s="290"/>
      <c r="AWI8" s="302" t="s">
        <v>385</v>
      </c>
      <c r="AWJ8" s="118"/>
      <c r="AWK8" s="118"/>
      <c r="AWL8" s="118"/>
      <c r="AWM8" s="291"/>
      <c r="AWN8" s="291"/>
      <c r="AWO8" s="291"/>
      <c r="AWP8" s="291"/>
      <c r="AWQ8" s="291"/>
      <c r="AWR8" s="291"/>
      <c r="AWS8" s="291"/>
      <c r="AWT8" s="291"/>
      <c r="AWU8" s="291"/>
      <c r="AWV8" s="291"/>
      <c r="AWW8" s="239"/>
      <c r="AWX8" s="239"/>
      <c r="AXI8" s="118" t="s">
        <v>386</v>
      </c>
      <c r="AXP8" s="14" t="e">
        <f>AVZ8</f>
        <v>#N/A</v>
      </c>
      <c r="AXQ8" s="14"/>
      <c r="AXR8" s="14"/>
      <c r="AXS8" s="14"/>
      <c r="AXT8" s="14"/>
      <c r="AXU8" s="14"/>
      <c r="AXV8" s="14"/>
      <c r="AXW8" s="290"/>
      <c r="AXY8" s="302" t="s">
        <v>385</v>
      </c>
      <c r="AXZ8" s="118"/>
      <c r="AYA8" s="118"/>
      <c r="AYB8" s="118"/>
      <c r="AYC8" s="291"/>
      <c r="AYD8" s="291"/>
      <c r="AYE8" s="291"/>
      <c r="AYF8" s="291"/>
      <c r="AYG8" s="291"/>
      <c r="AYH8" s="291"/>
      <c r="AYI8" s="291"/>
      <c r="AYJ8" s="291"/>
      <c r="AYK8" s="291"/>
      <c r="AYL8" s="291"/>
      <c r="AYM8" s="239"/>
      <c r="AYN8" s="239"/>
      <c r="AYY8" s="118" t="s">
        <v>386</v>
      </c>
      <c r="AZF8" s="14" t="e">
        <f>AXP8</f>
        <v>#N/A</v>
      </c>
      <c r="AZG8" s="14"/>
      <c r="AZH8" s="14"/>
      <c r="AZI8" s="14"/>
      <c r="AZJ8" s="14"/>
      <c r="AZK8" s="14"/>
      <c r="AZL8" s="14"/>
      <c r="AZM8" s="290"/>
      <c r="AZO8" s="302" t="s">
        <v>385</v>
      </c>
      <c r="AZP8" s="118"/>
      <c r="AZQ8" s="118"/>
      <c r="AZR8" s="118"/>
      <c r="AZS8" s="291"/>
      <c r="AZT8" s="291"/>
      <c r="AZU8" s="291"/>
      <c r="AZV8" s="291"/>
      <c r="AZW8" s="291"/>
      <c r="AZX8" s="291"/>
      <c r="AZY8" s="291"/>
      <c r="AZZ8" s="291"/>
      <c r="BAA8" s="291"/>
      <c r="BAB8" s="291"/>
      <c r="BAC8" s="239"/>
      <c r="BAD8" s="239"/>
      <c r="BAO8" s="118" t="s">
        <v>386</v>
      </c>
      <c r="BAV8" s="14" t="e">
        <f>AZF8</f>
        <v>#N/A</v>
      </c>
      <c r="BAW8" s="14"/>
      <c r="BAX8" s="14"/>
      <c r="BAY8" s="14"/>
      <c r="BAZ8" s="14"/>
      <c r="BBA8" s="14"/>
      <c r="BBB8" s="14"/>
      <c r="BBC8" s="290"/>
      <c r="BBE8" s="302" t="s">
        <v>385</v>
      </c>
      <c r="BBF8" s="118"/>
      <c r="BBG8" s="118"/>
      <c r="BBH8" s="118"/>
      <c r="BBI8" s="291"/>
      <c r="BBJ8" s="291"/>
      <c r="BBK8" s="291"/>
      <c r="BBL8" s="291"/>
      <c r="BBM8" s="291"/>
      <c r="BBN8" s="291"/>
      <c r="BBO8" s="291"/>
      <c r="BBP8" s="291"/>
      <c r="BBQ8" s="291"/>
      <c r="BBR8" s="291"/>
      <c r="BBS8" s="239"/>
      <c r="BBT8" s="239"/>
      <c r="BCE8" s="118" t="s">
        <v>386</v>
      </c>
      <c r="BCL8" s="14" t="e">
        <f>BAV8</f>
        <v>#N/A</v>
      </c>
      <c r="BCM8" s="14"/>
      <c r="BCN8" s="14"/>
      <c r="BCO8" s="14"/>
      <c r="BCP8" s="14"/>
      <c r="BCQ8" s="14"/>
      <c r="BCR8" s="14"/>
      <c r="BCS8" s="290"/>
      <c r="BCU8" s="302" t="s">
        <v>385</v>
      </c>
      <c r="BCV8" s="118"/>
      <c r="BCW8" s="118"/>
      <c r="BCX8" s="118"/>
      <c r="BCY8" s="291"/>
      <c r="BCZ8" s="291"/>
      <c r="BDA8" s="291"/>
      <c r="BDB8" s="291"/>
      <c r="BDC8" s="291"/>
      <c r="BDD8" s="291"/>
      <c r="BDE8" s="291"/>
      <c r="BDF8" s="291"/>
      <c r="BDG8" s="291"/>
      <c r="BDH8" s="291"/>
      <c r="BDI8" s="239"/>
      <c r="BDJ8" s="239"/>
      <c r="BDU8" s="118" t="s">
        <v>386</v>
      </c>
      <c r="BEB8" s="14" t="e">
        <f>BCL8</f>
        <v>#N/A</v>
      </c>
      <c r="BEC8" s="14"/>
      <c r="BED8" s="14"/>
      <c r="BEE8" s="14"/>
      <c r="BEF8" s="14"/>
      <c r="BEG8" s="14"/>
      <c r="BEH8" s="14"/>
      <c r="BEI8" s="290"/>
      <c r="BEK8" s="302" t="s">
        <v>385</v>
      </c>
      <c r="BEL8" s="118"/>
      <c r="BEM8" s="118"/>
      <c r="BEN8" s="118"/>
      <c r="BEO8" s="291"/>
      <c r="BEP8" s="291"/>
      <c r="BEQ8" s="291"/>
      <c r="BER8" s="291"/>
      <c r="BES8" s="291"/>
      <c r="BET8" s="291"/>
      <c r="BEU8" s="291"/>
      <c r="BEV8" s="291"/>
      <c r="BEW8" s="291"/>
      <c r="BEX8" s="291"/>
      <c r="BEY8" s="239"/>
      <c r="BEZ8" s="239"/>
      <c r="BFK8" s="118" t="s">
        <v>386</v>
      </c>
      <c r="BFR8" s="14" t="e">
        <f>BEB8</f>
        <v>#N/A</v>
      </c>
      <c r="BFS8" s="14"/>
      <c r="BFT8" s="14"/>
      <c r="BFU8" s="14"/>
      <c r="BFV8" s="14"/>
      <c r="BFW8" s="14"/>
      <c r="BFX8" s="14"/>
      <c r="BFY8" s="290"/>
      <c r="BGA8" s="302" t="s">
        <v>385</v>
      </c>
      <c r="BGB8" s="118"/>
      <c r="BGC8" s="118"/>
      <c r="BGD8" s="118"/>
      <c r="BGE8" s="291"/>
      <c r="BGF8" s="291"/>
      <c r="BGG8" s="291"/>
      <c r="BGH8" s="291"/>
      <c r="BGI8" s="291"/>
      <c r="BGJ8" s="291"/>
      <c r="BGK8" s="291"/>
      <c r="BGL8" s="291"/>
      <c r="BGM8" s="291"/>
      <c r="BGN8" s="291"/>
      <c r="BGO8" s="239"/>
      <c r="BGP8" s="239"/>
      <c r="BHA8" s="118" t="s">
        <v>386</v>
      </c>
      <c r="BHH8" s="14" t="e">
        <f>BFR8</f>
        <v>#N/A</v>
      </c>
      <c r="BHI8" s="14"/>
      <c r="BHJ8" s="14"/>
      <c r="BHK8" s="14"/>
      <c r="BHL8" s="14"/>
      <c r="BHM8" s="14"/>
      <c r="BHN8" s="14"/>
      <c r="BHO8" s="290"/>
      <c r="BHQ8" s="302" t="s">
        <v>385</v>
      </c>
      <c r="BHR8" s="118"/>
      <c r="BHS8" s="118"/>
      <c r="BHT8" s="118"/>
      <c r="BHU8" s="291"/>
      <c r="BHV8" s="291"/>
      <c r="BHW8" s="291"/>
      <c r="BHX8" s="291"/>
      <c r="BHY8" s="291"/>
      <c r="BHZ8" s="291"/>
      <c r="BIA8" s="291"/>
      <c r="BIB8" s="291"/>
      <c r="BIC8" s="291"/>
      <c r="BID8" s="291"/>
      <c r="BIE8" s="239"/>
      <c r="BIF8" s="239"/>
      <c r="BIQ8" s="118" t="s">
        <v>386</v>
      </c>
      <c r="BIX8" s="14" t="e">
        <f>BHH8</f>
        <v>#N/A</v>
      </c>
      <c r="BIY8" s="14"/>
      <c r="BIZ8" s="14"/>
      <c r="BJA8" s="14"/>
      <c r="BJB8" s="14"/>
      <c r="BJC8" s="14"/>
      <c r="BJD8" s="14"/>
      <c r="BJE8" s="290"/>
      <c r="BJG8" s="302" t="s">
        <v>385</v>
      </c>
      <c r="BJH8" s="118"/>
      <c r="BJI8" s="118"/>
      <c r="BJJ8" s="118"/>
      <c r="BJK8" s="291"/>
      <c r="BJL8" s="291"/>
      <c r="BJM8" s="291"/>
      <c r="BJN8" s="291"/>
      <c r="BJO8" s="291"/>
      <c r="BJP8" s="291"/>
      <c r="BJQ8" s="291"/>
      <c r="BJR8" s="291"/>
      <c r="BJS8" s="291"/>
      <c r="BJT8" s="291"/>
      <c r="BJU8" s="239"/>
      <c r="BJV8" s="239"/>
      <c r="BKG8" s="118" t="s">
        <v>386</v>
      </c>
      <c r="BKN8" s="14" t="e">
        <f>BIX8</f>
        <v>#N/A</v>
      </c>
      <c r="BKO8" s="14"/>
      <c r="BKP8" s="14"/>
      <c r="BKQ8" s="14"/>
      <c r="BKR8" s="14"/>
      <c r="BKS8" s="14"/>
      <c r="BKT8" s="14"/>
      <c r="BKU8" s="290"/>
      <c r="BKW8" s="302" t="s">
        <v>385</v>
      </c>
      <c r="BKX8" s="118"/>
      <c r="BKY8" s="118"/>
      <c r="BKZ8" s="118"/>
      <c r="BLA8" s="291"/>
      <c r="BLB8" s="291"/>
      <c r="BLC8" s="291"/>
      <c r="BLD8" s="291"/>
      <c r="BLE8" s="291"/>
      <c r="BLF8" s="291"/>
      <c r="BLG8" s="291"/>
      <c r="BLH8" s="291"/>
      <c r="BLI8" s="291"/>
      <c r="BLJ8" s="291"/>
      <c r="BLK8" s="239"/>
      <c r="BLL8" s="239"/>
      <c r="BLW8" s="118" t="s">
        <v>386</v>
      </c>
      <c r="BMD8" s="14" t="e">
        <f>BKN8</f>
        <v>#N/A</v>
      </c>
      <c r="BME8" s="14"/>
      <c r="BMF8" s="14"/>
      <c r="BMG8" s="14"/>
      <c r="BMH8" s="14"/>
      <c r="BMI8" s="14"/>
      <c r="BMJ8" s="14"/>
      <c r="BMK8" s="290"/>
      <c r="BMM8" s="302" t="s">
        <v>385</v>
      </c>
      <c r="BMN8" s="118"/>
      <c r="BMO8" s="118"/>
      <c r="BMP8" s="118"/>
      <c r="BMQ8" s="291"/>
      <c r="BMR8" s="291"/>
      <c r="BMS8" s="291"/>
      <c r="BMT8" s="291"/>
      <c r="BMU8" s="291"/>
      <c r="BMV8" s="291"/>
      <c r="BMW8" s="291"/>
      <c r="BMX8" s="291"/>
      <c r="BMY8" s="291"/>
      <c r="BMZ8" s="291"/>
      <c r="BNA8" s="239"/>
      <c r="BNB8" s="239"/>
      <c r="BNM8" s="118" t="s">
        <v>386</v>
      </c>
      <c r="BNT8" s="14" t="e">
        <f>BMD8</f>
        <v>#N/A</v>
      </c>
      <c r="BNU8" s="14"/>
      <c r="BNV8" s="14"/>
      <c r="BNW8" s="14"/>
      <c r="BNX8" s="14"/>
      <c r="BNY8" s="14"/>
      <c r="BNZ8" s="14"/>
      <c r="BOA8" s="290"/>
      <c r="BOC8" s="302" t="s">
        <v>385</v>
      </c>
      <c r="BOD8" s="118"/>
      <c r="BOE8" s="118"/>
      <c r="BOF8" s="118"/>
      <c r="BOG8" s="291"/>
      <c r="BOH8" s="291"/>
      <c r="BOI8" s="291"/>
      <c r="BOJ8" s="291"/>
      <c r="BOK8" s="291"/>
      <c r="BOL8" s="291"/>
      <c r="BOM8" s="291"/>
      <c r="BON8" s="291"/>
      <c r="BOO8" s="291"/>
      <c r="BOP8" s="291"/>
      <c r="BOQ8" s="239"/>
      <c r="BOR8" s="239"/>
      <c r="BPC8" s="118" t="s">
        <v>386</v>
      </c>
      <c r="BPJ8" s="14" t="e">
        <f>BNT8</f>
        <v>#N/A</v>
      </c>
      <c r="BPK8" s="14"/>
      <c r="BPL8" s="14"/>
      <c r="BPM8" s="14"/>
      <c r="BPN8" s="14"/>
      <c r="BPO8" s="14"/>
      <c r="BPP8" s="14"/>
      <c r="BPQ8" s="290"/>
      <c r="BPS8" s="302" t="s">
        <v>385</v>
      </c>
      <c r="BPT8" s="118"/>
      <c r="BPU8" s="118"/>
      <c r="BPV8" s="118"/>
      <c r="BPW8" s="291"/>
      <c r="BPX8" s="291"/>
      <c r="BPY8" s="291"/>
      <c r="BPZ8" s="291"/>
      <c r="BQA8" s="291"/>
      <c r="BQB8" s="291"/>
      <c r="BQC8" s="291"/>
      <c r="BQD8" s="291"/>
      <c r="BQE8" s="291"/>
      <c r="BQF8" s="291"/>
      <c r="BQG8" s="239"/>
      <c r="BQH8" s="239"/>
      <c r="BQS8" s="118" t="s">
        <v>386</v>
      </c>
      <c r="BQZ8" s="14" t="e">
        <f>BPJ8</f>
        <v>#N/A</v>
      </c>
      <c r="BRA8" s="14"/>
      <c r="BRB8" s="14"/>
      <c r="BRC8" s="14"/>
      <c r="BRD8" s="14"/>
      <c r="BRE8" s="14"/>
      <c r="BRF8" s="14"/>
      <c r="BRG8" s="290"/>
      <c r="BRI8" s="302" t="s">
        <v>385</v>
      </c>
      <c r="BRJ8" s="118"/>
      <c r="BRK8" s="118"/>
      <c r="BRL8" s="118"/>
      <c r="BRM8" s="291"/>
      <c r="BRN8" s="291"/>
      <c r="BRO8" s="291"/>
      <c r="BRP8" s="291"/>
      <c r="BRQ8" s="291"/>
      <c r="BRR8" s="291"/>
      <c r="BRS8" s="291"/>
      <c r="BRT8" s="291"/>
      <c r="BRU8" s="291"/>
      <c r="BRV8" s="291"/>
      <c r="BRW8" s="239"/>
      <c r="BRX8" s="239"/>
      <c r="BSI8" s="118" t="s">
        <v>386</v>
      </c>
      <c r="BSP8" s="14" t="e">
        <f>BQZ8</f>
        <v>#N/A</v>
      </c>
      <c r="BSQ8" s="14"/>
      <c r="BSR8" s="14"/>
      <c r="BSS8" s="14"/>
      <c r="BST8" s="14"/>
      <c r="BSU8" s="14"/>
      <c r="BSV8" s="14"/>
      <c r="BSW8" s="290"/>
      <c r="BSY8" s="302" t="s">
        <v>385</v>
      </c>
      <c r="BSZ8" s="118"/>
      <c r="BTA8" s="118"/>
      <c r="BTB8" s="118"/>
      <c r="BTC8" s="291"/>
      <c r="BTD8" s="291"/>
      <c r="BTE8" s="291"/>
      <c r="BTF8" s="291"/>
      <c r="BTG8" s="291"/>
      <c r="BTH8" s="291"/>
      <c r="BTI8" s="291"/>
      <c r="BTJ8" s="291"/>
      <c r="BTK8" s="291"/>
      <c r="BTL8" s="291"/>
      <c r="BTM8" s="239"/>
      <c r="BTN8" s="239"/>
      <c r="BTY8" s="118" t="s">
        <v>386</v>
      </c>
      <c r="BUF8" s="14" t="e">
        <f>BSP8</f>
        <v>#N/A</v>
      </c>
      <c r="BUG8" s="14"/>
      <c r="BUH8" s="14"/>
      <c r="BUI8" s="14"/>
      <c r="BUJ8" s="14"/>
      <c r="BUK8" s="14"/>
      <c r="BUL8" s="14"/>
      <c r="BUM8" s="290"/>
      <c r="BUO8" s="302" t="s">
        <v>385</v>
      </c>
      <c r="BUP8" s="118"/>
      <c r="BUQ8" s="118"/>
      <c r="BUR8" s="118"/>
      <c r="BUS8" s="291"/>
      <c r="BUT8" s="291"/>
      <c r="BUU8" s="291"/>
      <c r="BUV8" s="291"/>
      <c r="BUW8" s="291"/>
      <c r="BUX8" s="291"/>
      <c r="BUY8" s="291"/>
      <c r="BUZ8" s="291"/>
      <c r="BVA8" s="291"/>
      <c r="BVB8" s="291"/>
      <c r="BVC8" s="239"/>
      <c r="BVD8" s="239"/>
      <c r="BVO8" s="118" t="s">
        <v>386</v>
      </c>
      <c r="BVV8" s="14" t="e">
        <f>BUF8</f>
        <v>#N/A</v>
      </c>
      <c r="BVW8" s="14"/>
      <c r="BVX8" s="14"/>
      <c r="BVY8" s="14"/>
      <c r="BVZ8" s="14"/>
      <c r="BWA8" s="14"/>
      <c r="BWB8" s="14"/>
      <c r="BWC8" s="290"/>
      <c r="BWE8" s="302" t="s">
        <v>385</v>
      </c>
      <c r="BWF8" s="118"/>
      <c r="BWG8" s="118"/>
      <c r="BWH8" s="118"/>
      <c r="BWI8" s="291"/>
      <c r="BWJ8" s="291"/>
      <c r="BWK8" s="291"/>
      <c r="BWL8" s="291"/>
      <c r="BWM8" s="291"/>
      <c r="BWN8" s="291"/>
      <c r="BWO8" s="291"/>
      <c r="BWP8" s="291"/>
      <c r="BWQ8" s="291"/>
      <c r="BWR8" s="291"/>
      <c r="BWS8" s="239"/>
      <c r="BWT8" s="239"/>
      <c r="BXE8" s="118" t="s">
        <v>386</v>
      </c>
      <c r="BXL8" s="14" t="e">
        <f>BVV8</f>
        <v>#N/A</v>
      </c>
      <c r="BXM8" s="14"/>
      <c r="BXN8" s="14"/>
      <c r="BXO8" s="14"/>
      <c r="BXP8" s="14"/>
      <c r="BXQ8" s="14"/>
      <c r="BXR8" s="14"/>
      <c r="BXS8" s="290"/>
      <c r="BXU8" s="302" t="s">
        <v>385</v>
      </c>
      <c r="BXV8" s="118"/>
      <c r="BXW8" s="118"/>
      <c r="BXX8" s="118"/>
      <c r="BXY8" s="291"/>
      <c r="BXZ8" s="291"/>
      <c r="BYA8" s="291"/>
      <c r="BYB8" s="291"/>
      <c r="BYC8" s="291"/>
      <c r="BYD8" s="291"/>
      <c r="BYE8" s="291"/>
      <c r="BYF8" s="291"/>
      <c r="BYG8" s="291"/>
      <c r="BYH8" s="291"/>
      <c r="BYI8" s="239"/>
      <c r="BYJ8" s="239"/>
      <c r="BYU8" s="118" t="s">
        <v>386</v>
      </c>
      <c r="BZB8" s="14" t="e">
        <f>BXL8</f>
        <v>#N/A</v>
      </c>
      <c r="BZC8" s="14"/>
      <c r="BZD8" s="14"/>
      <c r="BZE8" s="14"/>
      <c r="BZF8" s="14"/>
      <c r="BZG8" s="14"/>
      <c r="BZH8" s="14"/>
      <c r="BZI8" s="290"/>
      <c r="BZK8" s="302" t="s">
        <v>385</v>
      </c>
      <c r="BZL8" s="118"/>
      <c r="BZM8" s="118"/>
      <c r="BZN8" s="118"/>
      <c r="BZO8" s="291"/>
      <c r="BZP8" s="291"/>
      <c r="BZQ8" s="291"/>
      <c r="BZR8" s="291"/>
      <c r="BZS8" s="291"/>
      <c r="BZT8" s="291"/>
      <c r="BZU8" s="291"/>
      <c r="BZV8" s="291"/>
      <c r="BZW8" s="291"/>
      <c r="BZX8" s="291"/>
      <c r="BZY8" s="239"/>
      <c r="BZZ8" s="239"/>
      <c r="CAK8" s="118" t="s">
        <v>386</v>
      </c>
      <c r="CAR8" s="14" t="e">
        <f>BZB8</f>
        <v>#N/A</v>
      </c>
      <c r="CAS8" s="14"/>
      <c r="CAT8" s="14"/>
      <c r="CAU8" s="14"/>
      <c r="CAV8" s="14"/>
      <c r="CAW8" s="14"/>
      <c r="CAX8" s="14"/>
      <c r="CAY8" s="290"/>
      <c r="CBA8" s="302" t="s">
        <v>385</v>
      </c>
      <c r="CBB8" s="118"/>
      <c r="CBC8" s="118"/>
      <c r="CBD8" s="118"/>
      <c r="CBE8" s="291"/>
      <c r="CBF8" s="291"/>
      <c r="CBG8" s="291"/>
      <c r="CBH8" s="291"/>
      <c r="CBI8" s="291"/>
      <c r="CBJ8" s="291"/>
      <c r="CBK8" s="291"/>
      <c r="CBL8" s="291"/>
      <c r="CBM8" s="291"/>
      <c r="CBN8" s="291"/>
      <c r="CBO8" s="239"/>
      <c r="CBP8" s="239"/>
      <c r="CCA8" s="118" t="s">
        <v>386</v>
      </c>
      <c r="CCH8" s="14" t="e">
        <f>CAR8</f>
        <v>#N/A</v>
      </c>
      <c r="CCI8" s="14"/>
      <c r="CCJ8" s="14"/>
      <c r="CCK8" s="14"/>
      <c r="CCL8" s="14"/>
      <c r="CCM8" s="14"/>
      <c r="CCN8" s="14"/>
      <c r="CCO8" s="290"/>
      <c r="CCQ8" s="302" t="s">
        <v>385</v>
      </c>
      <c r="CCR8" s="118"/>
      <c r="CCS8" s="118"/>
      <c r="CCT8" s="118"/>
      <c r="CCU8" s="291"/>
      <c r="CCV8" s="291"/>
      <c r="CCW8" s="291"/>
      <c r="CCX8" s="291"/>
      <c r="CCY8" s="291"/>
      <c r="CCZ8" s="291"/>
      <c r="CDA8" s="291"/>
      <c r="CDB8" s="291"/>
      <c r="CDC8" s="291"/>
      <c r="CDD8" s="291"/>
      <c r="CDE8" s="239"/>
      <c r="CDF8" s="239"/>
      <c r="CDQ8" s="118" t="s">
        <v>386</v>
      </c>
      <c r="CDX8" s="14" t="e">
        <f>CCH8</f>
        <v>#N/A</v>
      </c>
      <c r="CDY8" s="14"/>
      <c r="CDZ8" s="14"/>
      <c r="CEA8" s="14"/>
      <c r="CEB8" s="14"/>
      <c r="CEC8" s="14"/>
      <c r="CED8" s="14"/>
      <c r="CEE8" s="290"/>
      <c r="CEG8" s="302" t="s">
        <v>385</v>
      </c>
      <c r="CEH8" s="118"/>
      <c r="CEI8" s="118"/>
      <c r="CEJ8" s="118"/>
      <c r="CEK8" s="291"/>
      <c r="CEL8" s="291"/>
      <c r="CEM8" s="291"/>
      <c r="CEN8" s="291"/>
      <c r="CEO8" s="291"/>
      <c r="CEP8" s="291"/>
      <c r="CEQ8" s="291"/>
      <c r="CER8" s="291"/>
      <c r="CES8" s="291"/>
      <c r="CET8" s="291"/>
      <c r="CEU8" s="239"/>
      <c r="CEV8" s="239"/>
      <c r="CFG8" s="118" t="s">
        <v>386</v>
      </c>
      <c r="CFN8" s="14" t="e">
        <f>CDX8</f>
        <v>#N/A</v>
      </c>
      <c r="CFO8" s="14"/>
      <c r="CFP8" s="14"/>
      <c r="CFQ8" s="14"/>
      <c r="CFR8" s="14"/>
      <c r="CFS8" s="14"/>
      <c r="CFT8" s="14"/>
      <c r="CFU8" s="290"/>
      <c r="CFW8" s="302" t="s">
        <v>385</v>
      </c>
      <c r="CFX8" s="118"/>
      <c r="CFY8" s="118"/>
      <c r="CFZ8" s="118"/>
      <c r="CGA8" s="291"/>
      <c r="CGB8" s="291"/>
      <c r="CGC8" s="291"/>
      <c r="CGD8" s="291"/>
      <c r="CGE8" s="291"/>
      <c r="CGF8" s="291"/>
      <c r="CGG8" s="291"/>
      <c r="CGH8" s="291"/>
      <c r="CGI8" s="291"/>
      <c r="CGJ8" s="291"/>
      <c r="CGK8" s="239"/>
      <c r="CGL8" s="239"/>
      <c r="CGW8" s="118" t="s">
        <v>386</v>
      </c>
      <c r="CHD8" s="14" t="e">
        <f>CFN8</f>
        <v>#N/A</v>
      </c>
      <c r="CHE8" s="14"/>
      <c r="CHF8" s="14"/>
      <c r="CHG8" s="14"/>
      <c r="CHH8" s="14"/>
      <c r="CHI8" s="14"/>
      <c r="CHJ8" s="14"/>
      <c r="CHK8" s="290"/>
      <c r="CHM8" s="302" t="s">
        <v>385</v>
      </c>
      <c r="CHN8" s="118"/>
      <c r="CHO8" s="118"/>
      <c r="CHP8" s="118"/>
      <c r="CHQ8" s="291"/>
      <c r="CHR8" s="291"/>
      <c r="CHS8" s="291"/>
      <c r="CHT8" s="291"/>
      <c r="CHU8" s="291"/>
      <c r="CHV8" s="291"/>
      <c r="CHW8" s="291"/>
      <c r="CHX8" s="291"/>
      <c r="CHY8" s="291"/>
      <c r="CHZ8" s="291"/>
      <c r="CIA8" s="239"/>
      <c r="CIB8" s="239"/>
    </row>
    <row r="9" spans="1:2284" s="19" customFormat="1" ht="16.5" customHeight="1" x14ac:dyDescent="0.3">
      <c r="A9" s="118"/>
      <c r="B9" s="118"/>
      <c r="C9" s="118"/>
      <c r="D9" s="118"/>
      <c r="E9" s="118"/>
      <c r="F9" s="118"/>
      <c r="G9" s="304" t="s">
        <v>388</v>
      </c>
      <c r="H9" s="118"/>
      <c r="I9" s="118"/>
      <c r="J9" s="118"/>
      <c r="K9" s="118"/>
      <c r="L9" s="14" t="e">
        <f>DATABASE!E10</f>
        <v>#N/A</v>
      </c>
      <c r="M9" s="14"/>
      <c r="N9" s="14"/>
      <c r="O9" s="14"/>
      <c r="P9" s="14"/>
      <c r="Q9" s="14"/>
      <c r="R9" s="14"/>
      <c r="S9" s="14"/>
      <c r="T9" s="14"/>
      <c r="U9" s="252"/>
      <c r="V9" s="118"/>
      <c r="W9" s="302" t="s">
        <v>387</v>
      </c>
      <c r="X9" s="302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Q9" s="118"/>
      <c r="AR9" s="118"/>
      <c r="AS9" s="118"/>
      <c r="AT9" s="118"/>
      <c r="AU9" s="118"/>
      <c r="AV9" s="118"/>
      <c r="AW9" s="304" t="s">
        <v>388</v>
      </c>
      <c r="AX9" s="118"/>
      <c r="AY9" s="118"/>
      <c r="AZ9" s="118"/>
      <c r="BA9" s="118"/>
      <c r="BB9" s="14" t="e">
        <f>L9</f>
        <v>#N/A</v>
      </c>
      <c r="BC9" s="14"/>
      <c r="BD9" s="14"/>
      <c r="BE9" s="14"/>
      <c r="BF9" s="14"/>
      <c r="BG9" s="14"/>
      <c r="BH9" s="14"/>
      <c r="BI9" s="14"/>
      <c r="BJ9" s="14"/>
      <c r="BK9" s="252"/>
      <c r="BL9" s="118"/>
      <c r="BM9" s="302" t="s">
        <v>387</v>
      </c>
      <c r="BN9" s="302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G9" s="118"/>
      <c r="CH9" s="118"/>
      <c r="CI9" s="118"/>
      <c r="CJ9" s="118"/>
      <c r="CK9" s="118"/>
      <c r="CL9" s="118"/>
      <c r="CM9" s="304" t="s">
        <v>388</v>
      </c>
      <c r="CN9" s="118"/>
      <c r="CO9" s="118"/>
      <c r="CP9" s="118"/>
      <c r="CQ9" s="118"/>
      <c r="CR9" s="14" t="e">
        <f>BB9</f>
        <v>#N/A</v>
      </c>
      <c r="CS9" s="14"/>
      <c r="CT9" s="14"/>
      <c r="CU9" s="14"/>
      <c r="CV9" s="14"/>
      <c r="CW9" s="14"/>
      <c r="CX9" s="14"/>
      <c r="CY9" s="14"/>
      <c r="CZ9" s="14"/>
      <c r="DA9" s="252"/>
      <c r="DB9" s="118"/>
      <c r="DC9" s="302" t="s">
        <v>387</v>
      </c>
      <c r="DD9" s="302"/>
      <c r="DE9" s="118"/>
      <c r="DF9" s="118"/>
      <c r="DG9" s="118"/>
      <c r="DH9" s="118"/>
      <c r="DI9" s="118"/>
      <c r="DJ9" s="118"/>
      <c r="DK9" s="118"/>
      <c r="DL9" s="118"/>
      <c r="DM9" s="118"/>
      <c r="DN9" s="118"/>
      <c r="DO9" s="118"/>
      <c r="DP9" s="118"/>
      <c r="DQ9" s="118"/>
      <c r="DR9" s="118"/>
      <c r="DS9" s="118"/>
      <c r="DT9" s="118"/>
      <c r="DW9" s="118"/>
      <c r="DX9" s="118"/>
      <c r="DY9" s="118"/>
      <c r="DZ9" s="118"/>
      <c r="EA9" s="118"/>
      <c r="EB9" s="118"/>
      <c r="EC9" s="304" t="s">
        <v>388</v>
      </c>
      <c r="ED9" s="118"/>
      <c r="EE9" s="118"/>
      <c r="EF9" s="118"/>
      <c r="EG9" s="118"/>
      <c r="EH9" s="14" t="e">
        <f>CR9</f>
        <v>#N/A</v>
      </c>
      <c r="EI9" s="14"/>
      <c r="EJ9" s="14"/>
      <c r="EK9" s="14"/>
      <c r="EL9" s="14"/>
      <c r="EM9" s="14"/>
      <c r="EN9" s="14"/>
      <c r="EO9" s="14"/>
      <c r="EP9" s="14"/>
      <c r="EQ9" s="252"/>
      <c r="ER9" s="118"/>
      <c r="ES9" s="302" t="s">
        <v>387</v>
      </c>
      <c r="ET9" s="302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M9" s="118"/>
      <c r="FN9" s="118"/>
      <c r="FO9" s="118"/>
      <c r="FP9" s="118"/>
      <c r="FQ9" s="118"/>
      <c r="FR9" s="118"/>
      <c r="FS9" s="304" t="s">
        <v>388</v>
      </c>
      <c r="FT9" s="118"/>
      <c r="FU9" s="118"/>
      <c r="FV9" s="118"/>
      <c r="FW9" s="118"/>
      <c r="FX9" s="14" t="e">
        <f>EH9</f>
        <v>#N/A</v>
      </c>
      <c r="FY9" s="14"/>
      <c r="FZ9" s="14"/>
      <c r="GA9" s="14"/>
      <c r="GB9" s="14"/>
      <c r="GC9" s="14"/>
      <c r="GD9" s="14"/>
      <c r="GE9" s="14"/>
      <c r="GF9" s="14"/>
      <c r="GG9" s="252"/>
      <c r="GH9" s="118"/>
      <c r="GI9" s="302" t="s">
        <v>387</v>
      </c>
      <c r="GJ9" s="302"/>
      <c r="GK9" s="118"/>
      <c r="GL9" s="118"/>
      <c r="GM9" s="118"/>
      <c r="GN9" s="118"/>
      <c r="GO9" s="118"/>
      <c r="GP9" s="118"/>
      <c r="GQ9" s="118"/>
      <c r="GR9" s="118"/>
      <c r="GS9" s="118"/>
      <c r="GT9" s="118"/>
      <c r="GU9" s="118"/>
      <c r="GV9" s="118"/>
      <c r="GW9" s="118"/>
      <c r="GX9" s="118"/>
      <c r="GY9" s="118"/>
      <c r="GZ9" s="118"/>
      <c r="HC9" s="118"/>
      <c r="HD9" s="118"/>
      <c r="HE9" s="118"/>
      <c r="HF9" s="118"/>
      <c r="HG9" s="118"/>
      <c r="HH9" s="118"/>
      <c r="HI9" s="304" t="s">
        <v>388</v>
      </c>
      <c r="HJ9" s="118"/>
      <c r="HK9" s="118"/>
      <c r="HL9" s="118"/>
      <c r="HM9" s="118"/>
      <c r="HN9" s="14" t="e">
        <f>FX9</f>
        <v>#N/A</v>
      </c>
      <c r="HO9" s="14"/>
      <c r="HP9" s="14"/>
      <c r="HQ9" s="14"/>
      <c r="HR9" s="14"/>
      <c r="HS9" s="14"/>
      <c r="HT9" s="14"/>
      <c r="HU9" s="14"/>
      <c r="HV9" s="14"/>
      <c r="HW9" s="252"/>
      <c r="HX9" s="118"/>
      <c r="HY9" s="302" t="s">
        <v>387</v>
      </c>
      <c r="HZ9" s="302"/>
      <c r="IA9" s="118"/>
      <c r="IB9" s="118"/>
      <c r="IC9" s="118"/>
      <c r="ID9" s="118"/>
      <c r="IE9" s="118"/>
      <c r="IF9" s="118"/>
      <c r="IG9" s="118"/>
      <c r="IH9" s="118"/>
      <c r="II9" s="118"/>
      <c r="IJ9" s="118"/>
      <c r="IK9" s="118"/>
      <c r="IL9" s="118"/>
      <c r="IM9" s="118"/>
      <c r="IN9" s="118"/>
      <c r="IO9" s="118"/>
      <c r="IP9" s="118"/>
      <c r="IS9" s="118"/>
      <c r="IT9" s="118"/>
      <c r="IU9" s="118"/>
      <c r="IV9" s="118"/>
      <c r="IW9" s="118"/>
      <c r="IX9" s="118"/>
      <c r="IY9" s="304" t="s">
        <v>388</v>
      </c>
      <c r="IZ9" s="118"/>
      <c r="JA9" s="118"/>
      <c r="JB9" s="118"/>
      <c r="JC9" s="118"/>
      <c r="JD9" s="14" t="e">
        <f>HN9</f>
        <v>#N/A</v>
      </c>
      <c r="JE9" s="14"/>
      <c r="JF9" s="14"/>
      <c r="JG9" s="14"/>
      <c r="JH9" s="14"/>
      <c r="JI9" s="14"/>
      <c r="JJ9" s="14"/>
      <c r="JK9" s="14"/>
      <c r="JL9" s="14"/>
      <c r="JM9" s="252"/>
      <c r="JN9" s="118"/>
      <c r="JO9" s="302" t="s">
        <v>387</v>
      </c>
      <c r="JP9" s="302"/>
      <c r="JQ9" s="118"/>
      <c r="JR9" s="118"/>
      <c r="JS9" s="118"/>
      <c r="JT9" s="118"/>
      <c r="JU9" s="118"/>
      <c r="JV9" s="118"/>
      <c r="JW9" s="118"/>
      <c r="JX9" s="118"/>
      <c r="JY9" s="118"/>
      <c r="JZ9" s="118"/>
      <c r="KA9" s="118"/>
      <c r="KB9" s="118"/>
      <c r="KC9" s="118"/>
      <c r="KD9" s="118"/>
      <c r="KE9" s="118"/>
      <c r="KF9" s="118"/>
      <c r="KI9" s="118"/>
      <c r="KJ9" s="118"/>
      <c r="KK9" s="118"/>
      <c r="KL9" s="118"/>
      <c r="KM9" s="118"/>
      <c r="KN9" s="118"/>
      <c r="KO9" s="304" t="s">
        <v>388</v>
      </c>
      <c r="KP9" s="118"/>
      <c r="KQ9" s="118"/>
      <c r="KR9" s="118"/>
      <c r="KS9" s="118"/>
      <c r="KT9" s="14" t="e">
        <f>JD9</f>
        <v>#N/A</v>
      </c>
      <c r="KU9" s="14"/>
      <c r="KV9" s="14"/>
      <c r="KW9" s="14"/>
      <c r="KX9" s="14"/>
      <c r="KY9" s="14"/>
      <c r="KZ9" s="14"/>
      <c r="LA9" s="14"/>
      <c r="LB9" s="14"/>
      <c r="LC9" s="252"/>
      <c r="LD9" s="118"/>
      <c r="LE9" s="302" t="s">
        <v>387</v>
      </c>
      <c r="LF9" s="302"/>
      <c r="LG9" s="118"/>
      <c r="LH9" s="118"/>
      <c r="LI9" s="118"/>
      <c r="LJ9" s="118"/>
      <c r="LK9" s="118"/>
      <c r="LL9" s="118"/>
      <c r="LM9" s="118"/>
      <c r="LN9" s="118"/>
      <c r="LO9" s="118"/>
      <c r="LP9" s="118"/>
      <c r="LQ9" s="118"/>
      <c r="LR9" s="118"/>
      <c r="LS9" s="118"/>
      <c r="LT9" s="118"/>
      <c r="LU9" s="118"/>
      <c r="LV9" s="118"/>
      <c r="LY9" s="118"/>
      <c r="LZ9" s="118"/>
      <c r="MA9" s="118"/>
      <c r="MB9" s="118"/>
      <c r="MC9" s="118"/>
      <c r="MD9" s="118"/>
      <c r="ME9" s="304" t="s">
        <v>388</v>
      </c>
      <c r="MF9" s="118"/>
      <c r="MG9" s="118"/>
      <c r="MH9" s="118"/>
      <c r="MI9" s="118"/>
      <c r="MJ9" s="14" t="e">
        <f>KT9</f>
        <v>#N/A</v>
      </c>
      <c r="MK9" s="14"/>
      <c r="ML9" s="14"/>
      <c r="MM9" s="14"/>
      <c r="MN9" s="14"/>
      <c r="MO9" s="14"/>
      <c r="MP9" s="14"/>
      <c r="MQ9" s="14"/>
      <c r="MR9" s="14"/>
      <c r="MS9" s="252"/>
      <c r="MT9" s="118"/>
      <c r="MU9" s="302" t="s">
        <v>387</v>
      </c>
      <c r="MV9" s="302"/>
      <c r="MW9" s="118"/>
      <c r="MX9" s="118"/>
      <c r="MY9" s="118"/>
      <c r="MZ9" s="118"/>
      <c r="NA9" s="118"/>
      <c r="NB9" s="118"/>
      <c r="NC9" s="118"/>
      <c r="ND9" s="118"/>
      <c r="NE9" s="118"/>
      <c r="NF9" s="118"/>
      <c r="NG9" s="118"/>
      <c r="NH9" s="118"/>
      <c r="NI9" s="118"/>
      <c r="NJ9" s="118"/>
      <c r="NK9" s="118"/>
      <c r="NL9" s="118"/>
      <c r="NO9" s="118"/>
      <c r="NP9" s="118"/>
      <c r="NQ9" s="118"/>
      <c r="NR9" s="118"/>
      <c r="NS9" s="118"/>
      <c r="NT9" s="118"/>
      <c r="NU9" s="304" t="s">
        <v>388</v>
      </c>
      <c r="NV9" s="118"/>
      <c r="NW9" s="118"/>
      <c r="NX9" s="118"/>
      <c r="NY9" s="118"/>
      <c r="NZ9" s="14" t="e">
        <f>MJ9</f>
        <v>#N/A</v>
      </c>
      <c r="OA9" s="14"/>
      <c r="OB9" s="14"/>
      <c r="OC9" s="14"/>
      <c r="OD9" s="14"/>
      <c r="OE9" s="14"/>
      <c r="OF9" s="14"/>
      <c r="OG9" s="14"/>
      <c r="OH9" s="14"/>
      <c r="OI9" s="252"/>
      <c r="OJ9" s="118"/>
      <c r="OK9" s="302" t="s">
        <v>387</v>
      </c>
      <c r="OL9" s="302"/>
      <c r="OM9" s="118"/>
      <c r="ON9" s="118"/>
      <c r="OO9" s="118"/>
      <c r="OP9" s="118"/>
      <c r="OQ9" s="118"/>
      <c r="OR9" s="118"/>
      <c r="OS9" s="118"/>
      <c r="OT9" s="118"/>
      <c r="OU9" s="118"/>
      <c r="OV9" s="118"/>
      <c r="OW9" s="118"/>
      <c r="OX9" s="118"/>
      <c r="OY9" s="118"/>
      <c r="OZ9" s="118"/>
      <c r="PA9" s="118"/>
      <c r="PB9" s="118"/>
      <c r="PE9" s="118"/>
      <c r="PF9" s="118"/>
      <c r="PG9" s="118"/>
      <c r="PH9" s="118"/>
      <c r="PI9" s="118"/>
      <c r="PJ9" s="118"/>
      <c r="PK9" s="304" t="s">
        <v>388</v>
      </c>
      <c r="PL9" s="118"/>
      <c r="PM9" s="118"/>
      <c r="PN9" s="118"/>
      <c r="PO9" s="118"/>
      <c r="PP9" s="14" t="e">
        <f>NZ9</f>
        <v>#N/A</v>
      </c>
      <c r="PQ9" s="14"/>
      <c r="PR9" s="14"/>
      <c r="PS9" s="14"/>
      <c r="PT9" s="14"/>
      <c r="PU9" s="14"/>
      <c r="PV9" s="14"/>
      <c r="PW9" s="14"/>
      <c r="PX9" s="14"/>
      <c r="PY9" s="252"/>
      <c r="PZ9" s="118"/>
      <c r="QA9" s="302" t="s">
        <v>387</v>
      </c>
      <c r="QB9" s="302"/>
      <c r="QC9" s="118"/>
      <c r="QD9" s="118"/>
      <c r="QE9" s="118"/>
      <c r="QF9" s="118"/>
      <c r="QG9" s="118"/>
      <c r="QH9" s="118"/>
      <c r="QI9" s="118"/>
      <c r="QJ9" s="118"/>
      <c r="QK9" s="118"/>
      <c r="QL9" s="118"/>
      <c r="QM9" s="118"/>
      <c r="QN9" s="118"/>
      <c r="QO9" s="118"/>
      <c r="QP9" s="118"/>
      <c r="QQ9" s="118"/>
      <c r="QR9" s="118"/>
      <c r="QU9" s="118"/>
      <c r="QV9" s="118"/>
      <c r="QW9" s="118"/>
      <c r="QX9" s="118"/>
      <c r="QY9" s="118"/>
      <c r="QZ9" s="118"/>
      <c r="RA9" s="304" t="s">
        <v>388</v>
      </c>
      <c r="RB9" s="118"/>
      <c r="RC9" s="118"/>
      <c r="RD9" s="118"/>
      <c r="RE9" s="118"/>
      <c r="RF9" s="14" t="e">
        <f>PP9</f>
        <v>#N/A</v>
      </c>
      <c r="RG9" s="14"/>
      <c r="RH9" s="14"/>
      <c r="RI9" s="14"/>
      <c r="RJ9" s="14"/>
      <c r="RK9" s="14"/>
      <c r="RL9" s="14"/>
      <c r="RM9" s="14"/>
      <c r="RN9" s="14"/>
      <c r="RO9" s="252"/>
      <c r="RP9" s="118"/>
      <c r="RQ9" s="302" t="s">
        <v>387</v>
      </c>
      <c r="RR9" s="302"/>
      <c r="RS9" s="118"/>
      <c r="RT9" s="118"/>
      <c r="RU9" s="118"/>
      <c r="RV9" s="118"/>
      <c r="RW9" s="118"/>
      <c r="RX9" s="118"/>
      <c r="RY9" s="118"/>
      <c r="RZ9" s="118"/>
      <c r="SA9" s="118"/>
      <c r="SB9" s="118"/>
      <c r="SC9" s="118"/>
      <c r="SD9" s="118"/>
      <c r="SE9" s="118"/>
      <c r="SF9" s="118"/>
      <c r="SG9" s="118"/>
      <c r="SH9" s="118"/>
      <c r="SK9" s="118"/>
      <c r="SL9" s="118"/>
      <c r="SM9" s="118"/>
      <c r="SN9" s="118"/>
      <c r="SO9" s="118"/>
      <c r="SP9" s="118"/>
      <c r="SQ9" s="304" t="s">
        <v>388</v>
      </c>
      <c r="SR9" s="118"/>
      <c r="SS9" s="118"/>
      <c r="ST9" s="118"/>
      <c r="SU9" s="118"/>
      <c r="SV9" s="14" t="e">
        <f>RF9</f>
        <v>#N/A</v>
      </c>
      <c r="SW9" s="14"/>
      <c r="SX9" s="14"/>
      <c r="SY9" s="14"/>
      <c r="SZ9" s="14"/>
      <c r="TA9" s="14"/>
      <c r="TB9" s="14"/>
      <c r="TC9" s="14"/>
      <c r="TD9" s="14"/>
      <c r="TE9" s="252"/>
      <c r="TF9" s="118"/>
      <c r="TG9" s="302" t="s">
        <v>387</v>
      </c>
      <c r="TH9" s="302"/>
      <c r="TI9" s="118"/>
      <c r="TJ9" s="118"/>
      <c r="TK9" s="118"/>
      <c r="TL9" s="118"/>
      <c r="TM9" s="118"/>
      <c r="TN9" s="118"/>
      <c r="TO9" s="118"/>
      <c r="TP9" s="118"/>
      <c r="TQ9" s="118"/>
      <c r="TR9" s="118"/>
      <c r="TS9" s="118"/>
      <c r="TT9" s="118"/>
      <c r="TU9" s="118"/>
      <c r="TV9" s="118"/>
      <c r="TW9" s="118"/>
      <c r="TX9" s="118"/>
      <c r="UA9" s="118"/>
      <c r="UB9" s="118"/>
      <c r="UC9" s="118"/>
      <c r="UD9" s="118"/>
      <c r="UE9" s="118"/>
      <c r="UF9" s="118"/>
      <c r="UG9" s="304" t="s">
        <v>388</v>
      </c>
      <c r="UH9" s="118"/>
      <c r="UI9" s="118"/>
      <c r="UJ9" s="118"/>
      <c r="UK9" s="118"/>
      <c r="UL9" s="14" t="e">
        <f>SV9</f>
        <v>#N/A</v>
      </c>
      <c r="UM9" s="14"/>
      <c r="UN9" s="14"/>
      <c r="UO9" s="14"/>
      <c r="UP9" s="14"/>
      <c r="UQ9" s="14"/>
      <c r="UR9" s="14"/>
      <c r="US9" s="14"/>
      <c r="UT9" s="14"/>
      <c r="UU9" s="252"/>
      <c r="UV9" s="118"/>
      <c r="UW9" s="302" t="s">
        <v>387</v>
      </c>
      <c r="UX9" s="302"/>
      <c r="UY9" s="118"/>
      <c r="UZ9" s="118"/>
      <c r="VA9" s="118"/>
      <c r="VB9" s="118"/>
      <c r="VC9" s="118"/>
      <c r="VD9" s="118"/>
      <c r="VE9" s="118"/>
      <c r="VF9" s="118"/>
      <c r="VG9" s="118"/>
      <c r="VH9" s="118"/>
      <c r="VI9" s="118"/>
      <c r="VJ9" s="118"/>
      <c r="VK9" s="118"/>
      <c r="VL9" s="118"/>
      <c r="VM9" s="118"/>
      <c r="VN9" s="118"/>
      <c r="VQ9" s="118"/>
      <c r="VR9" s="118"/>
      <c r="VS9" s="118"/>
      <c r="VT9" s="118"/>
      <c r="VU9" s="118"/>
      <c r="VV9" s="118"/>
      <c r="VW9" s="304" t="s">
        <v>388</v>
      </c>
      <c r="VX9" s="118"/>
      <c r="VY9" s="118"/>
      <c r="VZ9" s="118"/>
      <c r="WA9" s="118"/>
      <c r="WB9" s="14" t="e">
        <f>UL9</f>
        <v>#N/A</v>
      </c>
      <c r="WC9" s="14"/>
      <c r="WD9" s="14"/>
      <c r="WE9" s="14"/>
      <c r="WF9" s="14"/>
      <c r="WG9" s="14"/>
      <c r="WH9" s="14"/>
      <c r="WI9" s="14"/>
      <c r="WJ9" s="14"/>
      <c r="WK9" s="252"/>
      <c r="WL9" s="118"/>
      <c r="WM9" s="302" t="s">
        <v>387</v>
      </c>
      <c r="WN9" s="302"/>
      <c r="WO9" s="118"/>
      <c r="WP9" s="118"/>
      <c r="WQ9" s="118"/>
      <c r="WR9" s="118"/>
      <c r="WS9" s="118"/>
      <c r="WT9" s="118"/>
      <c r="WU9" s="118"/>
      <c r="WV9" s="118"/>
      <c r="WW9" s="118"/>
      <c r="WX9" s="118"/>
      <c r="WY9" s="118"/>
      <c r="WZ9" s="118"/>
      <c r="XA9" s="118"/>
      <c r="XB9" s="118"/>
      <c r="XC9" s="118"/>
      <c r="XD9" s="118"/>
      <c r="XG9" s="118"/>
      <c r="XH9" s="118"/>
      <c r="XI9" s="118"/>
      <c r="XJ9" s="118"/>
      <c r="XK9" s="118"/>
      <c r="XL9" s="118"/>
      <c r="XM9" s="304" t="s">
        <v>388</v>
      </c>
      <c r="XN9" s="118"/>
      <c r="XO9" s="118"/>
      <c r="XP9" s="118"/>
      <c r="XQ9" s="118"/>
      <c r="XR9" s="14" t="e">
        <f>WB9</f>
        <v>#N/A</v>
      </c>
      <c r="XS9" s="14"/>
      <c r="XT9" s="14"/>
      <c r="XU9" s="14"/>
      <c r="XV9" s="14"/>
      <c r="XW9" s="14"/>
      <c r="XX9" s="14"/>
      <c r="XY9" s="14"/>
      <c r="XZ9" s="14"/>
      <c r="YA9" s="252"/>
      <c r="YB9" s="118"/>
      <c r="YC9" s="302" t="s">
        <v>387</v>
      </c>
      <c r="YD9" s="302"/>
      <c r="YE9" s="118"/>
      <c r="YF9" s="118"/>
      <c r="YG9" s="118"/>
      <c r="YH9" s="118"/>
      <c r="YI9" s="118"/>
      <c r="YJ9" s="118"/>
      <c r="YK9" s="118"/>
      <c r="YL9" s="118"/>
      <c r="YM9" s="118"/>
      <c r="YN9" s="118"/>
      <c r="YO9" s="118"/>
      <c r="YP9" s="118"/>
      <c r="YQ9" s="118"/>
      <c r="YR9" s="118"/>
      <c r="YS9" s="118"/>
      <c r="YT9" s="118"/>
      <c r="YW9" s="118"/>
      <c r="YX9" s="118"/>
      <c r="YY9" s="118"/>
      <c r="YZ9" s="118"/>
      <c r="ZA9" s="118"/>
      <c r="ZB9" s="118"/>
      <c r="ZC9" s="304" t="s">
        <v>388</v>
      </c>
      <c r="ZD9" s="118"/>
      <c r="ZE9" s="118"/>
      <c r="ZF9" s="118"/>
      <c r="ZG9" s="118"/>
      <c r="ZH9" s="14" t="e">
        <f>XR9</f>
        <v>#N/A</v>
      </c>
      <c r="ZI9" s="14"/>
      <c r="ZJ9" s="14"/>
      <c r="ZK9" s="14"/>
      <c r="ZL9" s="14"/>
      <c r="ZM9" s="14"/>
      <c r="ZN9" s="14"/>
      <c r="ZO9" s="14"/>
      <c r="ZP9" s="14"/>
      <c r="ZQ9" s="252"/>
      <c r="ZR9" s="118"/>
      <c r="ZS9" s="302" t="s">
        <v>387</v>
      </c>
      <c r="ZT9" s="302"/>
      <c r="ZU9" s="118"/>
      <c r="ZV9" s="118"/>
      <c r="ZW9" s="118"/>
      <c r="ZX9" s="118"/>
      <c r="ZY9" s="118"/>
      <c r="ZZ9" s="118"/>
      <c r="AAA9" s="118"/>
      <c r="AAB9" s="118"/>
      <c r="AAC9" s="118"/>
      <c r="AAD9" s="118"/>
      <c r="AAE9" s="118"/>
      <c r="AAF9" s="118"/>
      <c r="AAG9" s="118"/>
      <c r="AAH9" s="118"/>
      <c r="AAI9" s="118"/>
      <c r="AAJ9" s="118"/>
      <c r="AAM9" s="118"/>
      <c r="AAN9" s="118"/>
      <c r="AAO9" s="118"/>
      <c r="AAP9" s="118"/>
      <c r="AAQ9" s="118"/>
      <c r="AAR9" s="118"/>
      <c r="AAS9" s="304" t="s">
        <v>388</v>
      </c>
      <c r="AAT9" s="118"/>
      <c r="AAU9" s="118"/>
      <c r="AAV9" s="118"/>
      <c r="AAW9" s="118"/>
      <c r="AAX9" s="14" t="e">
        <f>ZH9</f>
        <v>#N/A</v>
      </c>
      <c r="AAY9" s="14"/>
      <c r="AAZ9" s="14"/>
      <c r="ABA9" s="14"/>
      <c r="ABB9" s="14"/>
      <c r="ABC9" s="14"/>
      <c r="ABD9" s="14"/>
      <c r="ABE9" s="14"/>
      <c r="ABF9" s="14"/>
      <c r="ABG9" s="252"/>
      <c r="ABH9" s="118"/>
      <c r="ABI9" s="302" t="s">
        <v>387</v>
      </c>
      <c r="ABJ9" s="302"/>
      <c r="ABK9" s="118"/>
      <c r="ABL9" s="118"/>
      <c r="ABM9" s="118"/>
      <c r="ABN9" s="118"/>
      <c r="ABO9" s="118"/>
      <c r="ABP9" s="118"/>
      <c r="ABQ9" s="118"/>
      <c r="ABR9" s="118"/>
      <c r="ABS9" s="118"/>
      <c r="ABT9" s="118"/>
      <c r="ABU9" s="118"/>
      <c r="ABV9" s="118"/>
      <c r="ABW9" s="118"/>
      <c r="ABX9" s="118"/>
      <c r="ABY9" s="118"/>
      <c r="ABZ9" s="118"/>
      <c r="ACC9" s="118"/>
      <c r="ACD9" s="118"/>
      <c r="ACE9" s="118"/>
      <c r="ACF9" s="118"/>
      <c r="ACG9" s="118"/>
      <c r="ACH9" s="118"/>
      <c r="ACI9" s="304" t="s">
        <v>388</v>
      </c>
      <c r="ACJ9" s="118"/>
      <c r="ACK9" s="118"/>
      <c r="ACL9" s="118"/>
      <c r="ACM9" s="118"/>
      <c r="ACN9" s="14" t="e">
        <f>AAX9</f>
        <v>#N/A</v>
      </c>
      <c r="ACO9" s="14"/>
      <c r="ACP9" s="14"/>
      <c r="ACQ9" s="14"/>
      <c r="ACR9" s="14"/>
      <c r="ACS9" s="14"/>
      <c r="ACT9" s="14"/>
      <c r="ACU9" s="14"/>
      <c r="ACV9" s="14"/>
      <c r="ACW9" s="252"/>
      <c r="ACX9" s="118"/>
      <c r="ACY9" s="302" t="s">
        <v>387</v>
      </c>
      <c r="ACZ9" s="302"/>
      <c r="ADA9" s="118"/>
      <c r="ADB9" s="118"/>
      <c r="ADC9" s="118"/>
      <c r="ADD9" s="118"/>
      <c r="ADE9" s="118"/>
      <c r="ADF9" s="118"/>
      <c r="ADG9" s="118"/>
      <c r="ADH9" s="118"/>
      <c r="ADI9" s="118"/>
      <c r="ADJ9" s="118"/>
      <c r="ADK9" s="118"/>
      <c r="ADL9" s="118"/>
      <c r="ADM9" s="118"/>
      <c r="ADN9" s="118"/>
      <c r="ADO9" s="118"/>
      <c r="ADP9" s="118"/>
      <c r="ADS9" s="118"/>
      <c r="ADT9" s="118"/>
      <c r="ADU9" s="118"/>
      <c r="ADV9" s="118"/>
      <c r="ADW9" s="118"/>
      <c r="ADX9" s="118"/>
      <c r="ADY9" s="304" t="s">
        <v>388</v>
      </c>
      <c r="ADZ9" s="118"/>
      <c r="AEA9" s="118"/>
      <c r="AEB9" s="118"/>
      <c r="AEC9" s="118"/>
      <c r="AED9" s="14" t="e">
        <f>ACN9</f>
        <v>#N/A</v>
      </c>
      <c r="AEE9" s="14"/>
      <c r="AEF9" s="14"/>
      <c r="AEG9" s="14"/>
      <c r="AEH9" s="14"/>
      <c r="AEI9" s="14"/>
      <c r="AEJ9" s="14"/>
      <c r="AEK9" s="14"/>
      <c r="AEL9" s="14"/>
      <c r="AEM9" s="252"/>
      <c r="AEN9" s="118"/>
      <c r="AEO9" s="302" t="s">
        <v>387</v>
      </c>
      <c r="AEP9" s="302"/>
      <c r="AEQ9" s="118"/>
      <c r="AER9" s="118"/>
      <c r="AES9" s="118"/>
      <c r="AET9" s="118"/>
      <c r="AEU9" s="118"/>
      <c r="AEV9" s="118"/>
      <c r="AEW9" s="118"/>
      <c r="AEX9" s="118"/>
      <c r="AEY9" s="118"/>
      <c r="AEZ9" s="118"/>
      <c r="AFA9" s="118"/>
      <c r="AFB9" s="118"/>
      <c r="AFC9" s="118"/>
      <c r="AFD9" s="118"/>
      <c r="AFE9" s="118"/>
      <c r="AFF9" s="118"/>
      <c r="AFI9" s="118"/>
      <c r="AFJ9" s="118"/>
      <c r="AFK9" s="118"/>
      <c r="AFL9" s="118"/>
      <c r="AFM9" s="118"/>
      <c r="AFN9" s="118"/>
      <c r="AFO9" s="304" t="s">
        <v>388</v>
      </c>
      <c r="AFP9" s="118"/>
      <c r="AFQ9" s="118"/>
      <c r="AFR9" s="118"/>
      <c r="AFS9" s="118"/>
      <c r="AFT9" s="14" t="e">
        <f>AED9</f>
        <v>#N/A</v>
      </c>
      <c r="AFU9" s="14"/>
      <c r="AFV9" s="14"/>
      <c r="AFW9" s="14"/>
      <c r="AFX9" s="14"/>
      <c r="AFY9" s="14"/>
      <c r="AFZ9" s="14"/>
      <c r="AGA9" s="14"/>
      <c r="AGB9" s="14"/>
      <c r="AGC9" s="252"/>
      <c r="AGD9" s="118"/>
      <c r="AGE9" s="302" t="s">
        <v>387</v>
      </c>
      <c r="AGF9" s="302"/>
      <c r="AGG9" s="118"/>
      <c r="AGH9" s="118"/>
      <c r="AGI9" s="118"/>
      <c r="AGJ9" s="118"/>
      <c r="AGK9" s="118"/>
      <c r="AGL9" s="118"/>
      <c r="AGM9" s="118"/>
      <c r="AGN9" s="118"/>
      <c r="AGO9" s="118"/>
      <c r="AGP9" s="118"/>
      <c r="AGQ9" s="118"/>
      <c r="AGR9" s="118"/>
      <c r="AGS9" s="118"/>
      <c r="AGT9" s="118"/>
      <c r="AGU9" s="118"/>
      <c r="AGV9" s="118"/>
      <c r="AGY9" s="118"/>
      <c r="AGZ9" s="118"/>
      <c r="AHA9" s="118"/>
      <c r="AHB9" s="118"/>
      <c r="AHC9" s="118"/>
      <c r="AHD9" s="118"/>
      <c r="AHE9" s="304" t="s">
        <v>388</v>
      </c>
      <c r="AHF9" s="118"/>
      <c r="AHG9" s="118"/>
      <c r="AHH9" s="118"/>
      <c r="AHI9" s="118"/>
      <c r="AHJ9" s="14" t="e">
        <f>AFT9</f>
        <v>#N/A</v>
      </c>
      <c r="AHK9" s="14"/>
      <c r="AHL9" s="14"/>
      <c r="AHM9" s="14"/>
      <c r="AHN9" s="14"/>
      <c r="AHO9" s="14"/>
      <c r="AHP9" s="14"/>
      <c r="AHQ9" s="14"/>
      <c r="AHR9" s="14"/>
      <c r="AHS9" s="252"/>
      <c r="AHT9" s="118"/>
      <c r="AHU9" s="302" t="s">
        <v>387</v>
      </c>
      <c r="AHV9" s="302"/>
      <c r="AHW9" s="118"/>
      <c r="AHX9" s="118"/>
      <c r="AHY9" s="118"/>
      <c r="AHZ9" s="118"/>
      <c r="AIA9" s="118"/>
      <c r="AIB9" s="118"/>
      <c r="AIC9" s="118"/>
      <c r="AID9" s="118"/>
      <c r="AIE9" s="118"/>
      <c r="AIF9" s="118"/>
      <c r="AIG9" s="118"/>
      <c r="AIH9" s="118"/>
      <c r="AII9" s="118"/>
      <c r="AIJ9" s="118"/>
      <c r="AIK9" s="118"/>
      <c r="AIL9" s="118"/>
      <c r="AIO9" s="118"/>
      <c r="AIP9" s="118"/>
      <c r="AIQ9" s="118"/>
      <c r="AIR9" s="118"/>
      <c r="AIS9" s="118"/>
      <c r="AIT9" s="118"/>
      <c r="AIU9" s="304" t="s">
        <v>388</v>
      </c>
      <c r="AIV9" s="118"/>
      <c r="AIW9" s="118"/>
      <c r="AIX9" s="118"/>
      <c r="AIY9" s="118"/>
      <c r="AIZ9" s="14" t="e">
        <f>AHJ9</f>
        <v>#N/A</v>
      </c>
      <c r="AJA9" s="14"/>
      <c r="AJB9" s="14"/>
      <c r="AJC9" s="14"/>
      <c r="AJD9" s="14"/>
      <c r="AJE9" s="14"/>
      <c r="AJF9" s="14"/>
      <c r="AJG9" s="14"/>
      <c r="AJH9" s="14"/>
      <c r="AJI9" s="252"/>
      <c r="AJJ9" s="118"/>
      <c r="AJK9" s="302" t="s">
        <v>387</v>
      </c>
      <c r="AJL9" s="302"/>
      <c r="AJM9" s="118"/>
      <c r="AJN9" s="118"/>
      <c r="AJO9" s="118"/>
      <c r="AJP9" s="118"/>
      <c r="AJQ9" s="118"/>
      <c r="AJR9" s="118"/>
      <c r="AJS9" s="118"/>
      <c r="AJT9" s="118"/>
      <c r="AJU9" s="118"/>
      <c r="AJV9" s="118"/>
      <c r="AJW9" s="118"/>
      <c r="AJX9" s="118"/>
      <c r="AJY9" s="118"/>
      <c r="AJZ9" s="118"/>
      <c r="AKA9" s="118"/>
      <c r="AKB9" s="118"/>
      <c r="AKE9" s="118"/>
      <c r="AKF9" s="118"/>
      <c r="AKG9" s="118"/>
      <c r="AKH9" s="118"/>
      <c r="AKI9" s="118"/>
      <c r="AKJ9" s="118"/>
      <c r="AKK9" s="304" t="s">
        <v>388</v>
      </c>
      <c r="AKL9" s="118"/>
      <c r="AKM9" s="118"/>
      <c r="AKN9" s="118"/>
      <c r="AKO9" s="118"/>
      <c r="AKP9" s="14" t="e">
        <f>AIZ9</f>
        <v>#N/A</v>
      </c>
      <c r="AKQ9" s="14"/>
      <c r="AKR9" s="14"/>
      <c r="AKS9" s="14"/>
      <c r="AKT9" s="14"/>
      <c r="AKU9" s="14"/>
      <c r="AKV9" s="14"/>
      <c r="AKW9" s="14"/>
      <c r="AKX9" s="14"/>
      <c r="AKY9" s="252"/>
      <c r="AKZ9" s="118"/>
      <c r="ALA9" s="302" t="s">
        <v>387</v>
      </c>
      <c r="ALB9" s="302"/>
      <c r="ALC9" s="118"/>
      <c r="ALD9" s="118"/>
      <c r="ALE9" s="118"/>
      <c r="ALF9" s="118"/>
      <c r="ALG9" s="118"/>
      <c r="ALH9" s="118"/>
      <c r="ALI9" s="118"/>
      <c r="ALJ9" s="118"/>
      <c r="ALK9" s="118"/>
      <c r="ALL9" s="118"/>
      <c r="ALM9" s="118"/>
      <c r="ALN9" s="118"/>
      <c r="ALO9" s="118"/>
      <c r="ALP9" s="118"/>
      <c r="ALQ9" s="118"/>
      <c r="ALR9" s="118"/>
      <c r="ALU9" s="118"/>
      <c r="ALV9" s="118"/>
      <c r="ALW9" s="118"/>
      <c r="ALX9" s="118"/>
      <c r="ALY9" s="118"/>
      <c r="ALZ9" s="118"/>
      <c r="AMA9" s="304" t="s">
        <v>388</v>
      </c>
      <c r="AMB9" s="118"/>
      <c r="AMC9" s="118"/>
      <c r="AMD9" s="118"/>
      <c r="AME9" s="118"/>
      <c r="AMF9" s="14" t="e">
        <f>AKP9</f>
        <v>#N/A</v>
      </c>
      <c r="AMG9" s="14"/>
      <c r="AMH9" s="14"/>
      <c r="AMI9" s="14"/>
      <c r="AMJ9" s="14"/>
      <c r="AMK9" s="14"/>
      <c r="AML9" s="14"/>
      <c r="AMM9" s="14"/>
      <c r="AMN9" s="14"/>
      <c r="AMO9" s="252"/>
      <c r="AMP9" s="118"/>
      <c r="AMQ9" s="302" t="s">
        <v>387</v>
      </c>
      <c r="AMR9" s="302"/>
      <c r="AMS9" s="118"/>
      <c r="AMT9" s="118"/>
      <c r="AMU9" s="118"/>
      <c r="AMV9" s="118"/>
      <c r="AMW9" s="118"/>
      <c r="AMX9" s="118"/>
      <c r="AMY9" s="118"/>
      <c r="AMZ9" s="118"/>
      <c r="ANA9" s="118"/>
      <c r="ANB9" s="118"/>
      <c r="ANC9" s="118"/>
      <c r="AND9" s="118"/>
      <c r="ANE9" s="118"/>
      <c r="ANF9" s="118"/>
      <c r="ANG9" s="118"/>
      <c r="ANH9" s="118"/>
      <c r="ANK9" s="118"/>
      <c r="ANL9" s="118"/>
      <c r="ANM9" s="118"/>
      <c r="ANN9" s="118"/>
      <c r="ANO9" s="118"/>
      <c r="ANP9" s="118"/>
      <c r="ANQ9" s="304" t="s">
        <v>388</v>
      </c>
      <c r="ANR9" s="118"/>
      <c r="ANS9" s="118"/>
      <c r="ANT9" s="118"/>
      <c r="ANU9" s="118"/>
      <c r="ANV9" s="14" t="e">
        <f>AMF9</f>
        <v>#N/A</v>
      </c>
      <c r="ANW9" s="14"/>
      <c r="ANX9" s="14"/>
      <c r="ANY9" s="14"/>
      <c r="ANZ9" s="14"/>
      <c r="AOA9" s="14"/>
      <c r="AOB9" s="14"/>
      <c r="AOC9" s="14"/>
      <c r="AOD9" s="14"/>
      <c r="AOE9" s="252"/>
      <c r="AOF9" s="118"/>
      <c r="AOG9" s="302" t="s">
        <v>387</v>
      </c>
      <c r="AOH9" s="302"/>
      <c r="AOI9" s="118"/>
      <c r="AOJ9" s="118"/>
      <c r="AOK9" s="118"/>
      <c r="AOL9" s="118"/>
      <c r="AOM9" s="118"/>
      <c r="AON9" s="118"/>
      <c r="AOO9" s="118"/>
      <c r="AOP9" s="118"/>
      <c r="AOQ9" s="118"/>
      <c r="AOR9" s="118"/>
      <c r="AOS9" s="118"/>
      <c r="AOT9" s="118"/>
      <c r="AOU9" s="118"/>
      <c r="AOV9" s="118"/>
      <c r="AOW9" s="118"/>
      <c r="AOX9" s="118"/>
      <c r="APA9" s="118"/>
      <c r="APB9" s="118"/>
      <c r="APC9" s="118"/>
      <c r="APD9" s="118"/>
      <c r="APE9" s="118"/>
      <c r="APF9" s="118"/>
      <c r="APG9" s="304" t="s">
        <v>388</v>
      </c>
      <c r="APH9" s="118"/>
      <c r="API9" s="118"/>
      <c r="APJ9" s="118"/>
      <c r="APK9" s="118"/>
      <c r="APL9" s="14" t="e">
        <f>ANV9</f>
        <v>#N/A</v>
      </c>
      <c r="APM9" s="14"/>
      <c r="APN9" s="14"/>
      <c r="APO9" s="14"/>
      <c r="APP9" s="14"/>
      <c r="APQ9" s="14"/>
      <c r="APR9" s="14"/>
      <c r="APS9" s="14"/>
      <c r="APT9" s="14"/>
      <c r="APU9" s="252"/>
      <c r="APV9" s="118"/>
      <c r="APW9" s="302" t="s">
        <v>387</v>
      </c>
      <c r="APX9" s="302"/>
      <c r="APY9" s="118"/>
      <c r="APZ9" s="118"/>
      <c r="AQA9" s="118"/>
      <c r="AQB9" s="118"/>
      <c r="AQC9" s="118"/>
      <c r="AQD9" s="118"/>
      <c r="AQE9" s="118"/>
      <c r="AQF9" s="118"/>
      <c r="AQG9" s="118"/>
      <c r="AQH9" s="118"/>
      <c r="AQI9" s="118"/>
      <c r="AQJ9" s="118"/>
      <c r="AQK9" s="118"/>
      <c r="AQL9" s="118"/>
      <c r="AQM9" s="118"/>
      <c r="AQN9" s="118"/>
      <c r="AQQ9" s="118"/>
      <c r="AQR9" s="118"/>
      <c r="AQS9" s="118"/>
      <c r="AQT9" s="118"/>
      <c r="AQU9" s="118"/>
      <c r="AQV9" s="118"/>
      <c r="AQW9" s="304" t="s">
        <v>388</v>
      </c>
      <c r="AQX9" s="118"/>
      <c r="AQY9" s="118"/>
      <c r="AQZ9" s="118"/>
      <c r="ARA9" s="118"/>
      <c r="ARB9" s="14" t="e">
        <f>APL9</f>
        <v>#N/A</v>
      </c>
      <c r="ARC9" s="14"/>
      <c r="ARD9" s="14"/>
      <c r="ARE9" s="14"/>
      <c r="ARF9" s="14"/>
      <c r="ARG9" s="14"/>
      <c r="ARH9" s="14"/>
      <c r="ARI9" s="14"/>
      <c r="ARJ9" s="14"/>
      <c r="ARK9" s="252"/>
      <c r="ARL9" s="118"/>
      <c r="ARM9" s="302" t="s">
        <v>387</v>
      </c>
      <c r="ARN9" s="302"/>
      <c r="ARO9" s="118"/>
      <c r="ARP9" s="118"/>
      <c r="ARQ9" s="118"/>
      <c r="ARR9" s="118"/>
      <c r="ARS9" s="118"/>
      <c r="ART9" s="118"/>
      <c r="ARU9" s="118"/>
      <c r="ARV9" s="118"/>
      <c r="ARW9" s="118"/>
      <c r="ARX9" s="118"/>
      <c r="ARY9" s="118"/>
      <c r="ARZ9" s="118"/>
      <c r="ASA9" s="118"/>
      <c r="ASB9" s="118"/>
      <c r="ASC9" s="118"/>
      <c r="ASD9" s="118"/>
      <c r="ASG9" s="118"/>
      <c r="ASH9" s="118"/>
      <c r="ASI9" s="118"/>
      <c r="ASJ9" s="118"/>
      <c r="ASK9" s="118"/>
      <c r="ASL9" s="118"/>
      <c r="ASM9" s="304" t="s">
        <v>388</v>
      </c>
      <c r="ASN9" s="118"/>
      <c r="ASO9" s="118"/>
      <c r="ASP9" s="118"/>
      <c r="ASQ9" s="118"/>
      <c r="ASR9" s="14" t="e">
        <f>ARB9</f>
        <v>#N/A</v>
      </c>
      <c r="ASS9" s="14"/>
      <c r="AST9" s="14"/>
      <c r="ASU9" s="14"/>
      <c r="ASV9" s="14"/>
      <c r="ASW9" s="14"/>
      <c r="ASX9" s="14"/>
      <c r="ASY9" s="14"/>
      <c r="ASZ9" s="14"/>
      <c r="ATA9" s="252"/>
      <c r="ATB9" s="118"/>
      <c r="ATC9" s="302" t="s">
        <v>387</v>
      </c>
      <c r="ATD9" s="302"/>
      <c r="ATE9" s="118"/>
      <c r="ATF9" s="118"/>
      <c r="ATG9" s="118"/>
      <c r="ATH9" s="118"/>
      <c r="ATI9" s="118"/>
      <c r="ATJ9" s="118"/>
      <c r="ATK9" s="118"/>
      <c r="ATL9" s="118"/>
      <c r="ATM9" s="118"/>
      <c r="ATN9" s="118"/>
      <c r="ATO9" s="118"/>
      <c r="ATP9" s="118"/>
      <c r="ATQ9" s="118"/>
      <c r="ATR9" s="118"/>
      <c r="ATS9" s="118"/>
      <c r="ATT9" s="118"/>
      <c r="ATW9" s="118"/>
      <c r="ATX9" s="118"/>
      <c r="ATY9" s="118"/>
      <c r="ATZ9" s="118"/>
      <c r="AUA9" s="118"/>
      <c r="AUB9" s="118"/>
      <c r="AUC9" s="304" t="s">
        <v>388</v>
      </c>
      <c r="AUD9" s="118"/>
      <c r="AUE9" s="118"/>
      <c r="AUF9" s="118"/>
      <c r="AUG9" s="118"/>
      <c r="AUH9" s="14" t="e">
        <f>ASR9</f>
        <v>#N/A</v>
      </c>
      <c r="AUI9" s="14"/>
      <c r="AUJ9" s="14"/>
      <c r="AUK9" s="14"/>
      <c r="AUL9" s="14"/>
      <c r="AUM9" s="14"/>
      <c r="AUN9" s="14"/>
      <c r="AUO9" s="14"/>
      <c r="AUP9" s="14"/>
      <c r="AUQ9" s="252"/>
      <c r="AUR9" s="118"/>
      <c r="AUS9" s="302" t="s">
        <v>387</v>
      </c>
      <c r="AUT9" s="302"/>
      <c r="AUU9" s="118"/>
      <c r="AUV9" s="118"/>
      <c r="AUW9" s="118"/>
      <c r="AUX9" s="118"/>
      <c r="AUY9" s="118"/>
      <c r="AUZ9" s="118"/>
      <c r="AVA9" s="118"/>
      <c r="AVB9" s="118"/>
      <c r="AVC9" s="118"/>
      <c r="AVD9" s="118"/>
      <c r="AVE9" s="118"/>
      <c r="AVF9" s="118"/>
      <c r="AVG9" s="118"/>
      <c r="AVH9" s="118"/>
      <c r="AVI9" s="118"/>
      <c r="AVJ9" s="118"/>
      <c r="AVM9" s="118"/>
      <c r="AVN9" s="118"/>
      <c r="AVO9" s="118"/>
      <c r="AVP9" s="118"/>
      <c r="AVQ9" s="118"/>
      <c r="AVR9" s="118"/>
      <c r="AVS9" s="304" t="s">
        <v>388</v>
      </c>
      <c r="AVT9" s="118"/>
      <c r="AVU9" s="118"/>
      <c r="AVV9" s="118"/>
      <c r="AVW9" s="118"/>
      <c r="AVX9" s="14" t="e">
        <f>AUH9</f>
        <v>#N/A</v>
      </c>
      <c r="AVY9" s="14"/>
      <c r="AVZ9" s="14"/>
      <c r="AWA9" s="14"/>
      <c r="AWB9" s="14"/>
      <c r="AWC9" s="14"/>
      <c r="AWD9" s="14"/>
      <c r="AWE9" s="14"/>
      <c r="AWF9" s="14"/>
      <c r="AWG9" s="252"/>
      <c r="AWH9" s="118"/>
      <c r="AWI9" s="302" t="s">
        <v>387</v>
      </c>
      <c r="AWJ9" s="302"/>
      <c r="AWK9" s="118"/>
      <c r="AWL9" s="118"/>
      <c r="AWM9" s="118"/>
      <c r="AWN9" s="118"/>
      <c r="AWO9" s="118"/>
      <c r="AWP9" s="118"/>
      <c r="AWQ9" s="118"/>
      <c r="AWR9" s="118"/>
      <c r="AWS9" s="118"/>
      <c r="AWT9" s="118"/>
      <c r="AWU9" s="118"/>
      <c r="AWV9" s="118"/>
      <c r="AWW9" s="118"/>
      <c r="AWX9" s="118"/>
      <c r="AWY9" s="118"/>
      <c r="AWZ9" s="118"/>
      <c r="AXC9" s="118"/>
      <c r="AXD9" s="118"/>
      <c r="AXE9" s="118"/>
      <c r="AXF9" s="118"/>
      <c r="AXG9" s="118"/>
      <c r="AXH9" s="118"/>
      <c r="AXI9" s="304" t="s">
        <v>388</v>
      </c>
      <c r="AXJ9" s="118"/>
      <c r="AXK9" s="118"/>
      <c r="AXL9" s="118"/>
      <c r="AXM9" s="118"/>
      <c r="AXN9" s="14" t="e">
        <f>AVX9</f>
        <v>#N/A</v>
      </c>
      <c r="AXO9" s="14"/>
      <c r="AXP9" s="14"/>
      <c r="AXQ9" s="14"/>
      <c r="AXR9" s="14"/>
      <c r="AXS9" s="14"/>
      <c r="AXT9" s="14"/>
      <c r="AXU9" s="14"/>
      <c r="AXV9" s="14"/>
      <c r="AXW9" s="252"/>
      <c r="AXX9" s="118"/>
      <c r="AXY9" s="302" t="s">
        <v>387</v>
      </c>
      <c r="AXZ9" s="302"/>
      <c r="AYA9" s="118"/>
      <c r="AYB9" s="118"/>
      <c r="AYC9" s="118"/>
      <c r="AYD9" s="118"/>
      <c r="AYE9" s="118"/>
      <c r="AYF9" s="118"/>
      <c r="AYG9" s="118"/>
      <c r="AYH9" s="118"/>
      <c r="AYI9" s="118"/>
      <c r="AYJ9" s="118"/>
      <c r="AYK9" s="118"/>
      <c r="AYL9" s="118"/>
      <c r="AYM9" s="118"/>
      <c r="AYN9" s="118"/>
      <c r="AYO9" s="118"/>
      <c r="AYP9" s="118"/>
      <c r="AYS9" s="118"/>
      <c r="AYT9" s="118"/>
      <c r="AYU9" s="118"/>
      <c r="AYV9" s="118"/>
      <c r="AYW9" s="118"/>
      <c r="AYX9" s="118"/>
      <c r="AYY9" s="304" t="s">
        <v>388</v>
      </c>
      <c r="AYZ9" s="118"/>
      <c r="AZA9" s="118"/>
      <c r="AZB9" s="118"/>
      <c r="AZC9" s="118"/>
      <c r="AZD9" s="14" t="e">
        <f>AXN9</f>
        <v>#N/A</v>
      </c>
      <c r="AZE9" s="14"/>
      <c r="AZF9" s="14"/>
      <c r="AZG9" s="14"/>
      <c r="AZH9" s="14"/>
      <c r="AZI9" s="14"/>
      <c r="AZJ9" s="14"/>
      <c r="AZK9" s="14"/>
      <c r="AZL9" s="14"/>
      <c r="AZM9" s="252"/>
      <c r="AZN9" s="118"/>
      <c r="AZO9" s="302" t="s">
        <v>387</v>
      </c>
      <c r="AZP9" s="302"/>
      <c r="AZQ9" s="118"/>
      <c r="AZR9" s="118"/>
      <c r="AZS9" s="118"/>
      <c r="AZT9" s="118"/>
      <c r="AZU9" s="118"/>
      <c r="AZV9" s="118"/>
      <c r="AZW9" s="118"/>
      <c r="AZX9" s="118"/>
      <c r="AZY9" s="118"/>
      <c r="AZZ9" s="118"/>
      <c r="BAA9" s="118"/>
      <c r="BAB9" s="118"/>
      <c r="BAC9" s="118"/>
      <c r="BAD9" s="118"/>
      <c r="BAE9" s="118"/>
      <c r="BAF9" s="118"/>
      <c r="BAI9" s="118"/>
      <c r="BAJ9" s="118"/>
      <c r="BAK9" s="118"/>
      <c r="BAL9" s="118"/>
      <c r="BAM9" s="118"/>
      <c r="BAN9" s="118"/>
      <c r="BAO9" s="304" t="s">
        <v>388</v>
      </c>
      <c r="BAP9" s="118"/>
      <c r="BAQ9" s="118"/>
      <c r="BAR9" s="118"/>
      <c r="BAS9" s="118"/>
      <c r="BAT9" s="14" t="e">
        <f>AZD9</f>
        <v>#N/A</v>
      </c>
      <c r="BAU9" s="14"/>
      <c r="BAV9" s="14"/>
      <c r="BAW9" s="14"/>
      <c r="BAX9" s="14"/>
      <c r="BAY9" s="14"/>
      <c r="BAZ9" s="14"/>
      <c r="BBA9" s="14"/>
      <c r="BBB9" s="14"/>
      <c r="BBC9" s="252"/>
      <c r="BBD9" s="118"/>
      <c r="BBE9" s="302" t="s">
        <v>387</v>
      </c>
      <c r="BBF9" s="302"/>
      <c r="BBG9" s="118"/>
      <c r="BBH9" s="118"/>
      <c r="BBI9" s="118"/>
      <c r="BBJ9" s="118"/>
      <c r="BBK9" s="118"/>
      <c r="BBL9" s="118"/>
      <c r="BBM9" s="118"/>
      <c r="BBN9" s="118"/>
      <c r="BBO9" s="118"/>
      <c r="BBP9" s="118"/>
      <c r="BBQ9" s="118"/>
      <c r="BBR9" s="118"/>
      <c r="BBS9" s="118"/>
      <c r="BBT9" s="118"/>
      <c r="BBU9" s="118"/>
      <c r="BBV9" s="118"/>
      <c r="BBY9" s="118"/>
      <c r="BBZ9" s="118"/>
      <c r="BCA9" s="118"/>
      <c r="BCB9" s="118"/>
      <c r="BCC9" s="118"/>
      <c r="BCD9" s="118"/>
      <c r="BCE9" s="304" t="s">
        <v>388</v>
      </c>
      <c r="BCF9" s="118"/>
      <c r="BCG9" s="118"/>
      <c r="BCH9" s="118"/>
      <c r="BCI9" s="118"/>
      <c r="BCJ9" s="14" t="e">
        <f>BAT9</f>
        <v>#N/A</v>
      </c>
      <c r="BCK9" s="14"/>
      <c r="BCL9" s="14"/>
      <c r="BCM9" s="14"/>
      <c r="BCN9" s="14"/>
      <c r="BCO9" s="14"/>
      <c r="BCP9" s="14"/>
      <c r="BCQ9" s="14"/>
      <c r="BCR9" s="14"/>
      <c r="BCS9" s="252"/>
      <c r="BCT9" s="118"/>
      <c r="BCU9" s="302" t="s">
        <v>387</v>
      </c>
      <c r="BCV9" s="302"/>
      <c r="BCW9" s="118"/>
      <c r="BCX9" s="118"/>
      <c r="BCY9" s="118"/>
      <c r="BCZ9" s="118"/>
      <c r="BDA9" s="118"/>
      <c r="BDB9" s="118"/>
      <c r="BDC9" s="118"/>
      <c r="BDD9" s="118"/>
      <c r="BDE9" s="118"/>
      <c r="BDF9" s="118"/>
      <c r="BDG9" s="118"/>
      <c r="BDH9" s="118"/>
      <c r="BDI9" s="118"/>
      <c r="BDJ9" s="118"/>
      <c r="BDK9" s="118"/>
      <c r="BDL9" s="118"/>
      <c r="BDO9" s="118"/>
      <c r="BDP9" s="118"/>
      <c r="BDQ9" s="118"/>
      <c r="BDR9" s="118"/>
      <c r="BDS9" s="118"/>
      <c r="BDT9" s="118"/>
      <c r="BDU9" s="304" t="s">
        <v>388</v>
      </c>
      <c r="BDV9" s="118"/>
      <c r="BDW9" s="118"/>
      <c r="BDX9" s="118"/>
      <c r="BDY9" s="118"/>
      <c r="BDZ9" s="14" t="e">
        <f>BCJ9</f>
        <v>#N/A</v>
      </c>
      <c r="BEA9" s="14"/>
      <c r="BEB9" s="14"/>
      <c r="BEC9" s="14"/>
      <c r="BED9" s="14"/>
      <c r="BEE9" s="14"/>
      <c r="BEF9" s="14"/>
      <c r="BEG9" s="14"/>
      <c r="BEH9" s="14"/>
      <c r="BEI9" s="252"/>
      <c r="BEJ9" s="118"/>
      <c r="BEK9" s="302" t="s">
        <v>387</v>
      </c>
      <c r="BEL9" s="302"/>
      <c r="BEM9" s="118"/>
      <c r="BEN9" s="118"/>
      <c r="BEO9" s="118"/>
      <c r="BEP9" s="118"/>
      <c r="BEQ9" s="118"/>
      <c r="BER9" s="118"/>
      <c r="BES9" s="118"/>
      <c r="BET9" s="118"/>
      <c r="BEU9" s="118"/>
      <c r="BEV9" s="118"/>
      <c r="BEW9" s="118"/>
      <c r="BEX9" s="118"/>
      <c r="BEY9" s="118"/>
      <c r="BEZ9" s="118"/>
      <c r="BFA9" s="118"/>
      <c r="BFB9" s="118"/>
      <c r="BFE9" s="118"/>
      <c r="BFF9" s="118"/>
      <c r="BFG9" s="118"/>
      <c r="BFH9" s="118"/>
      <c r="BFI9" s="118"/>
      <c r="BFJ9" s="118"/>
      <c r="BFK9" s="304" t="s">
        <v>388</v>
      </c>
      <c r="BFL9" s="118"/>
      <c r="BFM9" s="118"/>
      <c r="BFN9" s="118"/>
      <c r="BFO9" s="118"/>
      <c r="BFP9" s="14" t="e">
        <f>BDZ9</f>
        <v>#N/A</v>
      </c>
      <c r="BFQ9" s="14"/>
      <c r="BFR9" s="14"/>
      <c r="BFS9" s="14"/>
      <c r="BFT9" s="14"/>
      <c r="BFU9" s="14"/>
      <c r="BFV9" s="14"/>
      <c r="BFW9" s="14"/>
      <c r="BFX9" s="14"/>
      <c r="BFY9" s="252"/>
      <c r="BFZ9" s="118"/>
      <c r="BGA9" s="302" t="s">
        <v>387</v>
      </c>
      <c r="BGB9" s="302"/>
      <c r="BGC9" s="118"/>
      <c r="BGD9" s="118"/>
      <c r="BGE9" s="118"/>
      <c r="BGF9" s="118"/>
      <c r="BGG9" s="118"/>
      <c r="BGH9" s="118"/>
      <c r="BGI9" s="118"/>
      <c r="BGJ9" s="118"/>
      <c r="BGK9" s="118"/>
      <c r="BGL9" s="118"/>
      <c r="BGM9" s="118"/>
      <c r="BGN9" s="118"/>
      <c r="BGO9" s="118"/>
      <c r="BGP9" s="118"/>
      <c r="BGQ9" s="118"/>
      <c r="BGR9" s="118"/>
      <c r="BGU9" s="118"/>
      <c r="BGV9" s="118"/>
      <c r="BGW9" s="118"/>
      <c r="BGX9" s="118"/>
      <c r="BGY9" s="118"/>
      <c r="BGZ9" s="118"/>
      <c r="BHA9" s="304" t="s">
        <v>388</v>
      </c>
      <c r="BHB9" s="118"/>
      <c r="BHC9" s="118"/>
      <c r="BHD9" s="118"/>
      <c r="BHE9" s="118"/>
      <c r="BHF9" s="14" t="e">
        <f>BFP9</f>
        <v>#N/A</v>
      </c>
      <c r="BHG9" s="14"/>
      <c r="BHH9" s="14"/>
      <c r="BHI9" s="14"/>
      <c r="BHJ9" s="14"/>
      <c r="BHK9" s="14"/>
      <c r="BHL9" s="14"/>
      <c r="BHM9" s="14"/>
      <c r="BHN9" s="14"/>
      <c r="BHO9" s="252"/>
      <c r="BHP9" s="118"/>
      <c r="BHQ9" s="302" t="s">
        <v>387</v>
      </c>
      <c r="BHR9" s="302"/>
      <c r="BHS9" s="118"/>
      <c r="BHT9" s="118"/>
      <c r="BHU9" s="118"/>
      <c r="BHV9" s="118"/>
      <c r="BHW9" s="118"/>
      <c r="BHX9" s="118"/>
      <c r="BHY9" s="118"/>
      <c r="BHZ9" s="118"/>
      <c r="BIA9" s="118"/>
      <c r="BIB9" s="118"/>
      <c r="BIC9" s="118"/>
      <c r="BID9" s="118"/>
      <c r="BIE9" s="118"/>
      <c r="BIF9" s="118"/>
      <c r="BIG9" s="118"/>
      <c r="BIH9" s="118"/>
      <c r="BIK9" s="118"/>
      <c r="BIL9" s="118"/>
      <c r="BIM9" s="118"/>
      <c r="BIN9" s="118"/>
      <c r="BIO9" s="118"/>
      <c r="BIP9" s="118"/>
      <c r="BIQ9" s="304" t="s">
        <v>388</v>
      </c>
      <c r="BIR9" s="118"/>
      <c r="BIS9" s="118"/>
      <c r="BIT9" s="118"/>
      <c r="BIU9" s="118"/>
      <c r="BIV9" s="14" t="e">
        <f>BHF9</f>
        <v>#N/A</v>
      </c>
      <c r="BIW9" s="14"/>
      <c r="BIX9" s="14"/>
      <c r="BIY9" s="14"/>
      <c r="BIZ9" s="14"/>
      <c r="BJA9" s="14"/>
      <c r="BJB9" s="14"/>
      <c r="BJC9" s="14"/>
      <c r="BJD9" s="14"/>
      <c r="BJE9" s="252"/>
      <c r="BJF9" s="118"/>
      <c r="BJG9" s="302" t="s">
        <v>387</v>
      </c>
      <c r="BJH9" s="302"/>
      <c r="BJI9" s="118"/>
      <c r="BJJ9" s="118"/>
      <c r="BJK9" s="118"/>
      <c r="BJL9" s="118"/>
      <c r="BJM9" s="118"/>
      <c r="BJN9" s="118"/>
      <c r="BJO9" s="118"/>
      <c r="BJP9" s="118"/>
      <c r="BJQ9" s="118"/>
      <c r="BJR9" s="118"/>
      <c r="BJS9" s="118"/>
      <c r="BJT9" s="118"/>
      <c r="BJU9" s="118"/>
      <c r="BJV9" s="118"/>
      <c r="BJW9" s="118"/>
      <c r="BJX9" s="118"/>
      <c r="BKA9" s="118"/>
      <c r="BKB9" s="118"/>
      <c r="BKC9" s="118"/>
      <c r="BKD9" s="118"/>
      <c r="BKE9" s="118"/>
      <c r="BKF9" s="118"/>
      <c r="BKG9" s="304" t="s">
        <v>388</v>
      </c>
      <c r="BKH9" s="118"/>
      <c r="BKI9" s="118"/>
      <c r="BKJ9" s="118"/>
      <c r="BKK9" s="118"/>
      <c r="BKL9" s="14" t="e">
        <f>BIV9</f>
        <v>#N/A</v>
      </c>
      <c r="BKM9" s="14"/>
      <c r="BKN9" s="14"/>
      <c r="BKO9" s="14"/>
      <c r="BKP9" s="14"/>
      <c r="BKQ9" s="14"/>
      <c r="BKR9" s="14"/>
      <c r="BKS9" s="14"/>
      <c r="BKT9" s="14"/>
      <c r="BKU9" s="252"/>
      <c r="BKV9" s="118"/>
      <c r="BKW9" s="302" t="s">
        <v>387</v>
      </c>
      <c r="BKX9" s="302"/>
      <c r="BKY9" s="118"/>
      <c r="BKZ9" s="118"/>
      <c r="BLA9" s="118"/>
      <c r="BLB9" s="118"/>
      <c r="BLC9" s="118"/>
      <c r="BLD9" s="118"/>
      <c r="BLE9" s="118"/>
      <c r="BLF9" s="118"/>
      <c r="BLG9" s="118"/>
      <c r="BLH9" s="118"/>
      <c r="BLI9" s="118"/>
      <c r="BLJ9" s="118"/>
      <c r="BLK9" s="118"/>
      <c r="BLL9" s="118"/>
      <c r="BLM9" s="118"/>
      <c r="BLN9" s="118"/>
      <c r="BLQ9" s="118"/>
      <c r="BLR9" s="118"/>
      <c r="BLS9" s="118"/>
      <c r="BLT9" s="118"/>
      <c r="BLU9" s="118"/>
      <c r="BLV9" s="118"/>
      <c r="BLW9" s="304" t="s">
        <v>388</v>
      </c>
      <c r="BLX9" s="118"/>
      <c r="BLY9" s="118"/>
      <c r="BLZ9" s="118"/>
      <c r="BMA9" s="118"/>
      <c r="BMB9" s="14" t="e">
        <f>BKL9</f>
        <v>#N/A</v>
      </c>
      <c r="BMC9" s="14"/>
      <c r="BMD9" s="14"/>
      <c r="BME9" s="14"/>
      <c r="BMF9" s="14"/>
      <c r="BMG9" s="14"/>
      <c r="BMH9" s="14"/>
      <c r="BMI9" s="14"/>
      <c r="BMJ9" s="14"/>
      <c r="BMK9" s="252"/>
      <c r="BML9" s="118"/>
      <c r="BMM9" s="302" t="s">
        <v>387</v>
      </c>
      <c r="BMN9" s="302"/>
      <c r="BMO9" s="118"/>
      <c r="BMP9" s="118"/>
      <c r="BMQ9" s="118"/>
      <c r="BMR9" s="118"/>
      <c r="BMS9" s="118"/>
      <c r="BMT9" s="118"/>
      <c r="BMU9" s="118"/>
      <c r="BMV9" s="118"/>
      <c r="BMW9" s="118"/>
      <c r="BMX9" s="118"/>
      <c r="BMY9" s="118"/>
      <c r="BMZ9" s="118"/>
      <c r="BNA9" s="118"/>
      <c r="BNB9" s="118"/>
      <c r="BNC9" s="118"/>
      <c r="BND9" s="118"/>
      <c r="BNG9" s="118"/>
      <c r="BNH9" s="118"/>
      <c r="BNI9" s="118"/>
      <c r="BNJ9" s="118"/>
      <c r="BNK9" s="118"/>
      <c r="BNL9" s="118"/>
      <c r="BNM9" s="304" t="s">
        <v>388</v>
      </c>
      <c r="BNN9" s="118"/>
      <c r="BNO9" s="118"/>
      <c r="BNP9" s="118"/>
      <c r="BNQ9" s="118"/>
      <c r="BNR9" s="14" t="e">
        <f>BMB9</f>
        <v>#N/A</v>
      </c>
      <c r="BNS9" s="14"/>
      <c r="BNT9" s="14"/>
      <c r="BNU9" s="14"/>
      <c r="BNV9" s="14"/>
      <c r="BNW9" s="14"/>
      <c r="BNX9" s="14"/>
      <c r="BNY9" s="14"/>
      <c r="BNZ9" s="14"/>
      <c r="BOA9" s="252"/>
      <c r="BOB9" s="118"/>
      <c r="BOC9" s="302" t="s">
        <v>387</v>
      </c>
      <c r="BOD9" s="302"/>
      <c r="BOE9" s="118"/>
      <c r="BOF9" s="118"/>
      <c r="BOG9" s="118"/>
      <c r="BOH9" s="118"/>
      <c r="BOI9" s="118"/>
      <c r="BOJ9" s="118"/>
      <c r="BOK9" s="118"/>
      <c r="BOL9" s="118"/>
      <c r="BOM9" s="118"/>
      <c r="BON9" s="118"/>
      <c r="BOO9" s="118"/>
      <c r="BOP9" s="118"/>
      <c r="BOQ9" s="118"/>
      <c r="BOR9" s="118"/>
      <c r="BOS9" s="118"/>
      <c r="BOT9" s="118"/>
      <c r="BOW9" s="118"/>
      <c r="BOX9" s="118"/>
      <c r="BOY9" s="118"/>
      <c r="BOZ9" s="118"/>
      <c r="BPA9" s="118"/>
      <c r="BPB9" s="118"/>
      <c r="BPC9" s="304" t="s">
        <v>388</v>
      </c>
      <c r="BPD9" s="118"/>
      <c r="BPE9" s="118"/>
      <c r="BPF9" s="118"/>
      <c r="BPG9" s="118"/>
      <c r="BPH9" s="14" t="e">
        <f>BNR9</f>
        <v>#N/A</v>
      </c>
      <c r="BPI9" s="14"/>
      <c r="BPJ9" s="14"/>
      <c r="BPK9" s="14"/>
      <c r="BPL9" s="14"/>
      <c r="BPM9" s="14"/>
      <c r="BPN9" s="14"/>
      <c r="BPO9" s="14"/>
      <c r="BPP9" s="14"/>
      <c r="BPQ9" s="252"/>
      <c r="BPR9" s="118"/>
      <c r="BPS9" s="302" t="s">
        <v>387</v>
      </c>
      <c r="BPT9" s="302"/>
      <c r="BPU9" s="118"/>
      <c r="BPV9" s="118"/>
      <c r="BPW9" s="118"/>
      <c r="BPX9" s="118"/>
      <c r="BPY9" s="118"/>
      <c r="BPZ9" s="118"/>
      <c r="BQA9" s="118"/>
      <c r="BQB9" s="118"/>
      <c r="BQC9" s="118"/>
      <c r="BQD9" s="118"/>
      <c r="BQE9" s="118"/>
      <c r="BQF9" s="118"/>
      <c r="BQG9" s="118"/>
      <c r="BQH9" s="118"/>
      <c r="BQI9" s="118"/>
      <c r="BQJ9" s="118"/>
      <c r="BQM9" s="118"/>
      <c r="BQN9" s="118"/>
      <c r="BQO9" s="118"/>
      <c r="BQP9" s="118"/>
      <c r="BQQ9" s="118"/>
      <c r="BQR9" s="118"/>
      <c r="BQS9" s="304" t="s">
        <v>388</v>
      </c>
      <c r="BQT9" s="118"/>
      <c r="BQU9" s="118"/>
      <c r="BQV9" s="118"/>
      <c r="BQW9" s="118"/>
      <c r="BQX9" s="14" t="e">
        <f>BPH9</f>
        <v>#N/A</v>
      </c>
      <c r="BQY9" s="14"/>
      <c r="BQZ9" s="14"/>
      <c r="BRA9" s="14"/>
      <c r="BRB9" s="14"/>
      <c r="BRC9" s="14"/>
      <c r="BRD9" s="14"/>
      <c r="BRE9" s="14"/>
      <c r="BRF9" s="14"/>
      <c r="BRG9" s="252"/>
      <c r="BRH9" s="118"/>
      <c r="BRI9" s="302" t="s">
        <v>387</v>
      </c>
      <c r="BRJ9" s="302"/>
      <c r="BRK9" s="118"/>
      <c r="BRL9" s="118"/>
      <c r="BRM9" s="118"/>
      <c r="BRN9" s="118"/>
      <c r="BRO9" s="118"/>
      <c r="BRP9" s="118"/>
      <c r="BRQ9" s="118"/>
      <c r="BRR9" s="118"/>
      <c r="BRS9" s="118"/>
      <c r="BRT9" s="118"/>
      <c r="BRU9" s="118"/>
      <c r="BRV9" s="118"/>
      <c r="BRW9" s="118"/>
      <c r="BRX9" s="118"/>
      <c r="BRY9" s="118"/>
      <c r="BRZ9" s="118"/>
      <c r="BSC9" s="118"/>
      <c r="BSD9" s="118"/>
      <c r="BSE9" s="118"/>
      <c r="BSF9" s="118"/>
      <c r="BSG9" s="118"/>
      <c r="BSH9" s="118"/>
      <c r="BSI9" s="304" t="s">
        <v>388</v>
      </c>
      <c r="BSJ9" s="118"/>
      <c r="BSK9" s="118"/>
      <c r="BSL9" s="118"/>
      <c r="BSM9" s="118"/>
      <c r="BSN9" s="14" t="e">
        <f>BQX9</f>
        <v>#N/A</v>
      </c>
      <c r="BSO9" s="14"/>
      <c r="BSP9" s="14"/>
      <c r="BSQ9" s="14"/>
      <c r="BSR9" s="14"/>
      <c r="BSS9" s="14"/>
      <c r="BST9" s="14"/>
      <c r="BSU9" s="14"/>
      <c r="BSV9" s="14"/>
      <c r="BSW9" s="252"/>
      <c r="BSX9" s="118"/>
      <c r="BSY9" s="302" t="s">
        <v>387</v>
      </c>
      <c r="BSZ9" s="302"/>
      <c r="BTA9" s="118"/>
      <c r="BTB9" s="118"/>
      <c r="BTC9" s="118"/>
      <c r="BTD9" s="118"/>
      <c r="BTE9" s="118"/>
      <c r="BTF9" s="118"/>
      <c r="BTG9" s="118"/>
      <c r="BTH9" s="118"/>
      <c r="BTI9" s="118"/>
      <c r="BTJ9" s="118"/>
      <c r="BTK9" s="118"/>
      <c r="BTL9" s="118"/>
      <c r="BTM9" s="118"/>
      <c r="BTN9" s="118"/>
      <c r="BTO9" s="118"/>
      <c r="BTP9" s="118"/>
      <c r="BTS9" s="118"/>
      <c r="BTT9" s="118"/>
      <c r="BTU9" s="118"/>
      <c r="BTV9" s="118"/>
      <c r="BTW9" s="118"/>
      <c r="BTX9" s="118"/>
      <c r="BTY9" s="304" t="s">
        <v>388</v>
      </c>
      <c r="BTZ9" s="118"/>
      <c r="BUA9" s="118"/>
      <c r="BUB9" s="118"/>
      <c r="BUC9" s="118"/>
      <c r="BUD9" s="14" t="e">
        <f>BSN9</f>
        <v>#N/A</v>
      </c>
      <c r="BUE9" s="14"/>
      <c r="BUF9" s="14"/>
      <c r="BUG9" s="14"/>
      <c r="BUH9" s="14"/>
      <c r="BUI9" s="14"/>
      <c r="BUJ9" s="14"/>
      <c r="BUK9" s="14"/>
      <c r="BUL9" s="14"/>
      <c r="BUM9" s="252"/>
      <c r="BUN9" s="118"/>
      <c r="BUO9" s="302" t="s">
        <v>387</v>
      </c>
      <c r="BUP9" s="302"/>
      <c r="BUQ9" s="118"/>
      <c r="BUR9" s="118"/>
      <c r="BUS9" s="118"/>
      <c r="BUT9" s="118"/>
      <c r="BUU9" s="118"/>
      <c r="BUV9" s="118"/>
      <c r="BUW9" s="118"/>
      <c r="BUX9" s="118"/>
      <c r="BUY9" s="118"/>
      <c r="BUZ9" s="118"/>
      <c r="BVA9" s="118"/>
      <c r="BVB9" s="118"/>
      <c r="BVC9" s="118"/>
      <c r="BVD9" s="118"/>
      <c r="BVE9" s="118"/>
      <c r="BVF9" s="118"/>
      <c r="BVI9" s="118"/>
      <c r="BVJ9" s="118"/>
      <c r="BVK9" s="118"/>
      <c r="BVL9" s="118"/>
      <c r="BVM9" s="118"/>
      <c r="BVN9" s="118"/>
      <c r="BVO9" s="304" t="s">
        <v>388</v>
      </c>
      <c r="BVP9" s="118"/>
      <c r="BVQ9" s="118"/>
      <c r="BVR9" s="118"/>
      <c r="BVS9" s="118"/>
      <c r="BVT9" s="14" t="e">
        <f>BUD9</f>
        <v>#N/A</v>
      </c>
      <c r="BVU9" s="14"/>
      <c r="BVV9" s="14"/>
      <c r="BVW9" s="14"/>
      <c r="BVX9" s="14"/>
      <c r="BVY9" s="14"/>
      <c r="BVZ9" s="14"/>
      <c r="BWA9" s="14"/>
      <c r="BWB9" s="14"/>
      <c r="BWC9" s="252"/>
      <c r="BWD9" s="118"/>
      <c r="BWE9" s="302" t="s">
        <v>387</v>
      </c>
      <c r="BWF9" s="302"/>
      <c r="BWG9" s="118"/>
      <c r="BWH9" s="118"/>
      <c r="BWI9" s="118"/>
      <c r="BWJ9" s="118"/>
      <c r="BWK9" s="118"/>
      <c r="BWL9" s="118"/>
      <c r="BWM9" s="118"/>
      <c r="BWN9" s="118"/>
      <c r="BWO9" s="118"/>
      <c r="BWP9" s="118"/>
      <c r="BWQ9" s="118"/>
      <c r="BWR9" s="118"/>
      <c r="BWS9" s="118"/>
      <c r="BWT9" s="118"/>
      <c r="BWU9" s="118"/>
      <c r="BWV9" s="118"/>
      <c r="BWY9" s="118"/>
      <c r="BWZ9" s="118"/>
      <c r="BXA9" s="118"/>
      <c r="BXB9" s="118"/>
      <c r="BXC9" s="118"/>
      <c r="BXD9" s="118"/>
      <c r="BXE9" s="304" t="s">
        <v>388</v>
      </c>
      <c r="BXF9" s="118"/>
      <c r="BXG9" s="118"/>
      <c r="BXH9" s="118"/>
      <c r="BXI9" s="118"/>
      <c r="BXJ9" s="14" t="e">
        <f>BVT9</f>
        <v>#N/A</v>
      </c>
      <c r="BXK9" s="14"/>
      <c r="BXL9" s="14"/>
      <c r="BXM9" s="14"/>
      <c r="BXN9" s="14"/>
      <c r="BXO9" s="14"/>
      <c r="BXP9" s="14"/>
      <c r="BXQ9" s="14"/>
      <c r="BXR9" s="14"/>
      <c r="BXS9" s="252"/>
      <c r="BXT9" s="118"/>
      <c r="BXU9" s="302" t="s">
        <v>387</v>
      </c>
      <c r="BXV9" s="302"/>
      <c r="BXW9" s="118"/>
      <c r="BXX9" s="118"/>
      <c r="BXY9" s="118"/>
      <c r="BXZ9" s="118"/>
      <c r="BYA9" s="118"/>
      <c r="BYB9" s="118"/>
      <c r="BYC9" s="118"/>
      <c r="BYD9" s="118"/>
      <c r="BYE9" s="118"/>
      <c r="BYF9" s="118"/>
      <c r="BYG9" s="118"/>
      <c r="BYH9" s="118"/>
      <c r="BYI9" s="118"/>
      <c r="BYJ9" s="118"/>
      <c r="BYK9" s="118"/>
      <c r="BYL9" s="118"/>
      <c r="BYO9" s="118"/>
      <c r="BYP9" s="118"/>
      <c r="BYQ9" s="118"/>
      <c r="BYR9" s="118"/>
      <c r="BYS9" s="118"/>
      <c r="BYT9" s="118"/>
      <c r="BYU9" s="304" t="s">
        <v>388</v>
      </c>
      <c r="BYV9" s="118"/>
      <c r="BYW9" s="118"/>
      <c r="BYX9" s="118"/>
      <c r="BYY9" s="118"/>
      <c r="BYZ9" s="14" t="e">
        <f>BXJ9</f>
        <v>#N/A</v>
      </c>
      <c r="BZA9" s="14"/>
      <c r="BZB9" s="14"/>
      <c r="BZC9" s="14"/>
      <c r="BZD9" s="14"/>
      <c r="BZE9" s="14"/>
      <c r="BZF9" s="14"/>
      <c r="BZG9" s="14"/>
      <c r="BZH9" s="14"/>
      <c r="BZI9" s="252"/>
      <c r="BZJ9" s="118"/>
      <c r="BZK9" s="302" t="s">
        <v>387</v>
      </c>
      <c r="BZL9" s="302"/>
      <c r="BZM9" s="118"/>
      <c r="BZN9" s="118"/>
      <c r="BZO9" s="118"/>
      <c r="BZP9" s="118"/>
      <c r="BZQ9" s="118"/>
      <c r="BZR9" s="118"/>
      <c r="BZS9" s="118"/>
      <c r="BZT9" s="118"/>
      <c r="BZU9" s="118"/>
      <c r="BZV9" s="118"/>
      <c r="BZW9" s="118"/>
      <c r="BZX9" s="118"/>
      <c r="BZY9" s="118"/>
      <c r="BZZ9" s="118"/>
      <c r="CAA9" s="118"/>
      <c r="CAB9" s="118"/>
      <c r="CAE9" s="118"/>
      <c r="CAF9" s="118"/>
      <c r="CAG9" s="118"/>
      <c r="CAH9" s="118"/>
      <c r="CAI9" s="118"/>
      <c r="CAJ9" s="118"/>
      <c r="CAK9" s="304" t="s">
        <v>388</v>
      </c>
      <c r="CAL9" s="118"/>
      <c r="CAM9" s="118"/>
      <c r="CAN9" s="118"/>
      <c r="CAO9" s="118"/>
      <c r="CAP9" s="14" t="e">
        <f>BYZ9</f>
        <v>#N/A</v>
      </c>
      <c r="CAQ9" s="14"/>
      <c r="CAR9" s="14"/>
      <c r="CAS9" s="14"/>
      <c r="CAT9" s="14"/>
      <c r="CAU9" s="14"/>
      <c r="CAV9" s="14"/>
      <c r="CAW9" s="14"/>
      <c r="CAX9" s="14"/>
      <c r="CAY9" s="252"/>
      <c r="CAZ9" s="118"/>
      <c r="CBA9" s="302" t="s">
        <v>387</v>
      </c>
      <c r="CBB9" s="302"/>
      <c r="CBC9" s="118"/>
      <c r="CBD9" s="118"/>
      <c r="CBE9" s="118"/>
      <c r="CBF9" s="118"/>
      <c r="CBG9" s="118"/>
      <c r="CBH9" s="118"/>
      <c r="CBI9" s="118"/>
      <c r="CBJ9" s="118"/>
      <c r="CBK9" s="118"/>
      <c r="CBL9" s="118"/>
      <c r="CBM9" s="118"/>
      <c r="CBN9" s="118"/>
      <c r="CBO9" s="118"/>
      <c r="CBP9" s="118"/>
      <c r="CBQ9" s="118"/>
      <c r="CBR9" s="118"/>
      <c r="CBU9" s="118"/>
      <c r="CBV9" s="118"/>
      <c r="CBW9" s="118"/>
      <c r="CBX9" s="118"/>
      <c r="CBY9" s="118"/>
      <c r="CBZ9" s="118"/>
      <c r="CCA9" s="304" t="s">
        <v>388</v>
      </c>
      <c r="CCB9" s="118"/>
      <c r="CCC9" s="118"/>
      <c r="CCD9" s="118"/>
      <c r="CCE9" s="118"/>
      <c r="CCF9" s="14" t="e">
        <f>CAP9</f>
        <v>#N/A</v>
      </c>
      <c r="CCG9" s="14"/>
      <c r="CCH9" s="14"/>
      <c r="CCI9" s="14"/>
      <c r="CCJ9" s="14"/>
      <c r="CCK9" s="14"/>
      <c r="CCL9" s="14"/>
      <c r="CCM9" s="14"/>
      <c r="CCN9" s="14"/>
      <c r="CCO9" s="252"/>
      <c r="CCP9" s="118"/>
      <c r="CCQ9" s="302" t="s">
        <v>387</v>
      </c>
      <c r="CCR9" s="302"/>
      <c r="CCS9" s="118"/>
      <c r="CCT9" s="118"/>
      <c r="CCU9" s="118"/>
      <c r="CCV9" s="118"/>
      <c r="CCW9" s="118"/>
      <c r="CCX9" s="118"/>
      <c r="CCY9" s="118"/>
      <c r="CCZ9" s="118"/>
      <c r="CDA9" s="118"/>
      <c r="CDB9" s="118"/>
      <c r="CDC9" s="118"/>
      <c r="CDD9" s="118"/>
      <c r="CDE9" s="118"/>
      <c r="CDF9" s="118"/>
      <c r="CDG9" s="118"/>
      <c r="CDH9" s="118"/>
      <c r="CDK9" s="118"/>
      <c r="CDL9" s="118"/>
      <c r="CDM9" s="118"/>
      <c r="CDN9" s="118"/>
      <c r="CDO9" s="118"/>
      <c r="CDP9" s="118"/>
      <c r="CDQ9" s="304" t="s">
        <v>388</v>
      </c>
      <c r="CDR9" s="118"/>
      <c r="CDS9" s="118"/>
      <c r="CDT9" s="118"/>
      <c r="CDU9" s="118"/>
      <c r="CDV9" s="14" t="e">
        <f>CCF9</f>
        <v>#N/A</v>
      </c>
      <c r="CDW9" s="14"/>
      <c r="CDX9" s="14"/>
      <c r="CDY9" s="14"/>
      <c r="CDZ9" s="14"/>
      <c r="CEA9" s="14"/>
      <c r="CEB9" s="14"/>
      <c r="CEC9" s="14"/>
      <c r="CED9" s="14"/>
      <c r="CEE9" s="252"/>
      <c r="CEF9" s="118"/>
      <c r="CEG9" s="302" t="s">
        <v>387</v>
      </c>
      <c r="CEH9" s="302"/>
      <c r="CEI9" s="118"/>
      <c r="CEJ9" s="118"/>
      <c r="CEK9" s="118"/>
      <c r="CEL9" s="118"/>
      <c r="CEM9" s="118"/>
      <c r="CEN9" s="118"/>
      <c r="CEO9" s="118"/>
      <c r="CEP9" s="118"/>
      <c r="CEQ9" s="118"/>
      <c r="CER9" s="118"/>
      <c r="CES9" s="118"/>
      <c r="CET9" s="118"/>
      <c r="CEU9" s="118"/>
      <c r="CEV9" s="118"/>
      <c r="CEW9" s="118"/>
      <c r="CEX9" s="118"/>
      <c r="CFA9" s="118"/>
      <c r="CFB9" s="118"/>
      <c r="CFC9" s="118"/>
      <c r="CFD9" s="118"/>
      <c r="CFE9" s="118"/>
      <c r="CFF9" s="118"/>
      <c r="CFG9" s="304" t="s">
        <v>388</v>
      </c>
      <c r="CFH9" s="118"/>
      <c r="CFI9" s="118"/>
      <c r="CFJ9" s="118"/>
      <c r="CFK9" s="118"/>
      <c r="CFL9" s="14" t="e">
        <f>CDV9</f>
        <v>#N/A</v>
      </c>
      <c r="CFM9" s="14"/>
      <c r="CFN9" s="14"/>
      <c r="CFO9" s="14"/>
      <c r="CFP9" s="14"/>
      <c r="CFQ9" s="14"/>
      <c r="CFR9" s="14"/>
      <c r="CFS9" s="14"/>
      <c r="CFT9" s="14"/>
      <c r="CFU9" s="252"/>
      <c r="CFV9" s="118"/>
      <c r="CFW9" s="302" t="s">
        <v>387</v>
      </c>
      <c r="CFX9" s="302"/>
      <c r="CFY9" s="118"/>
      <c r="CFZ9" s="118"/>
      <c r="CGA9" s="118"/>
      <c r="CGB9" s="118"/>
      <c r="CGC9" s="118"/>
      <c r="CGD9" s="118"/>
      <c r="CGE9" s="118"/>
      <c r="CGF9" s="118"/>
      <c r="CGG9" s="118"/>
      <c r="CGH9" s="118"/>
      <c r="CGI9" s="118"/>
      <c r="CGJ9" s="118"/>
      <c r="CGK9" s="118"/>
      <c r="CGL9" s="118"/>
      <c r="CGM9" s="118"/>
      <c r="CGN9" s="118"/>
      <c r="CGQ9" s="118"/>
      <c r="CGR9" s="118"/>
      <c r="CGS9" s="118"/>
      <c r="CGT9" s="118"/>
      <c r="CGU9" s="118"/>
      <c r="CGV9" s="118"/>
      <c r="CGW9" s="304" t="s">
        <v>388</v>
      </c>
      <c r="CGX9" s="118"/>
      <c r="CGY9" s="118"/>
      <c r="CGZ9" s="118"/>
      <c r="CHA9" s="118"/>
      <c r="CHB9" s="14" t="e">
        <f>CFL9</f>
        <v>#N/A</v>
      </c>
      <c r="CHC9" s="14"/>
      <c r="CHD9" s="14"/>
      <c r="CHE9" s="14"/>
      <c r="CHF9" s="14"/>
      <c r="CHG9" s="14"/>
      <c r="CHH9" s="14"/>
      <c r="CHI9" s="14"/>
      <c r="CHJ9" s="14"/>
      <c r="CHK9" s="252"/>
      <c r="CHL9" s="118"/>
      <c r="CHM9" s="302" t="s">
        <v>387</v>
      </c>
      <c r="CHN9" s="302"/>
      <c r="CHO9" s="118"/>
      <c r="CHP9" s="118"/>
      <c r="CHQ9" s="118"/>
      <c r="CHR9" s="118"/>
      <c r="CHS9" s="118"/>
      <c r="CHT9" s="118"/>
      <c r="CHU9" s="118"/>
      <c r="CHV9" s="118"/>
      <c r="CHW9" s="118"/>
      <c r="CHX9" s="118"/>
      <c r="CHY9" s="118"/>
      <c r="CHZ9" s="118"/>
      <c r="CIA9" s="118"/>
      <c r="CIB9" s="118"/>
      <c r="CIC9" s="118"/>
      <c r="CID9" s="118"/>
    </row>
    <row r="10" spans="1:2284" s="19" customFormat="1" ht="17.25" customHeight="1" x14ac:dyDescent="0.3">
      <c r="A10" s="118"/>
      <c r="B10" s="118"/>
      <c r="C10" s="118"/>
      <c r="D10" s="118"/>
      <c r="E10" s="118"/>
      <c r="F10" s="118"/>
      <c r="G10" s="302" t="s">
        <v>389</v>
      </c>
      <c r="H10" s="118"/>
      <c r="I10" s="1173" t="str">
        <f>LEFT(DATABASE!C10,FIND("*",SUBSTITUTE(DATABASE!C10," ","*",2)))</f>
        <v xml:space="preserve">Аликулов Сухроб </v>
      </c>
      <c r="J10" s="1173"/>
      <c r="K10" s="1173"/>
      <c r="L10" s="1173"/>
      <c r="M10" s="1173"/>
      <c r="N10" s="1173"/>
      <c r="O10" s="1173"/>
      <c r="P10" s="1173"/>
      <c r="Q10" s="1172" t="e">
        <f>DATABASE!G10</f>
        <v>#N/A</v>
      </c>
      <c r="R10" s="1172"/>
      <c r="S10" s="1172"/>
      <c r="T10" s="1172"/>
      <c r="U10" s="1172"/>
      <c r="V10" s="118"/>
      <c r="W10" s="302" t="s">
        <v>389</v>
      </c>
      <c r="X10" s="302"/>
      <c r="Y10" s="311"/>
      <c r="Z10" s="311"/>
      <c r="AA10" s="311"/>
      <c r="AB10" s="311"/>
      <c r="AC10" s="311"/>
      <c r="AD10" s="311"/>
      <c r="AE10" s="311"/>
      <c r="AF10" s="311"/>
      <c r="AG10" s="311"/>
      <c r="AH10" s="311"/>
      <c r="AI10" s="311"/>
      <c r="AJ10" s="311"/>
      <c r="AK10" s="311"/>
      <c r="AL10" s="118"/>
      <c r="AM10" s="118"/>
      <c r="AN10" s="118"/>
      <c r="AQ10" s="118"/>
      <c r="AR10" s="118"/>
      <c r="AS10" s="118"/>
      <c r="AT10" s="118"/>
      <c r="AU10" s="118"/>
      <c r="AV10" s="118"/>
      <c r="AW10" s="302" t="s">
        <v>389</v>
      </c>
      <c r="AX10" s="118"/>
      <c r="AY10" s="1173" t="str">
        <f>I10</f>
        <v xml:space="preserve">Аликулов Сухроб </v>
      </c>
      <c r="AZ10" s="1173"/>
      <c r="BA10" s="1173"/>
      <c r="BB10" s="1173"/>
      <c r="BC10" s="1173"/>
      <c r="BD10" s="1173"/>
      <c r="BE10" s="1173"/>
      <c r="BF10" s="1173"/>
      <c r="BG10" s="1172" t="e">
        <f>Q10</f>
        <v>#N/A</v>
      </c>
      <c r="BH10" s="1172"/>
      <c r="BI10" s="1172"/>
      <c r="BJ10" s="1172"/>
      <c r="BK10" s="252"/>
      <c r="BL10" s="118"/>
      <c r="BM10" s="302" t="s">
        <v>389</v>
      </c>
      <c r="BN10" s="302"/>
      <c r="BO10" s="311"/>
      <c r="BP10" s="311"/>
      <c r="BQ10" s="311"/>
      <c r="BR10" s="311"/>
      <c r="BS10" s="311"/>
      <c r="BT10" s="311"/>
      <c r="BU10" s="311"/>
      <c r="BV10" s="311"/>
      <c r="BW10" s="311"/>
      <c r="BX10" s="311"/>
      <c r="BY10" s="311"/>
      <c r="BZ10" s="311"/>
      <c r="CA10" s="311"/>
      <c r="CB10" s="118"/>
      <c r="CC10" s="118"/>
      <c r="CD10" s="118"/>
      <c r="CG10" s="118"/>
      <c r="CH10" s="118"/>
      <c r="CI10" s="118"/>
      <c r="CJ10" s="118"/>
      <c r="CK10" s="118"/>
      <c r="CL10" s="118"/>
      <c r="CM10" s="302" t="s">
        <v>389</v>
      </c>
      <c r="CN10" s="118"/>
      <c r="CO10" s="1173" t="str">
        <f>AY10</f>
        <v xml:space="preserve">Аликулов Сухроб </v>
      </c>
      <c r="CP10" s="1173"/>
      <c r="CQ10" s="1173"/>
      <c r="CR10" s="1173"/>
      <c r="CS10" s="1173"/>
      <c r="CT10" s="1173"/>
      <c r="CU10" s="1173"/>
      <c r="CV10" s="1173"/>
      <c r="CW10" s="1172" t="e">
        <f>BG10</f>
        <v>#N/A</v>
      </c>
      <c r="CX10" s="1172"/>
      <c r="CY10" s="1172"/>
      <c r="CZ10" s="1172"/>
      <c r="DA10" s="252"/>
      <c r="DB10" s="118"/>
      <c r="DC10" s="302" t="s">
        <v>389</v>
      </c>
      <c r="DD10" s="302"/>
      <c r="DE10" s="311"/>
      <c r="DF10" s="311"/>
      <c r="DG10" s="311"/>
      <c r="DH10" s="311"/>
      <c r="DI10" s="311"/>
      <c r="DJ10" s="311"/>
      <c r="DK10" s="311"/>
      <c r="DL10" s="311"/>
      <c r="DM10" s="311"/>
      <c r="DN10" s="311"/>
      <c r="DO10" s="311"/>
      <c r="DP10" s="311"/>
      <c r="DQ10" s="311"/>
      <c r="DR10" s="118"/>
      <c r="DS10" s="118"/>
      <c r="DT10" s="118"/>
      <c r="DW10" s="118"/>
      <c r="DX10" s="118"/>
      <c r="DY10" s="118"/>
      <c r="DZ10" s="118"/>
      <c r="EA10" s="118"/>
      <c r="EB10" s="118"/>
      <c r="EC10" s="302" t="s">
        <v>389</v>
      </c>
      <c r="ED10" s="118"/>
      <c r="EE10" s="1173" t="str">
        <f>CO10</f>
        <v xml:space="preserve">Аликулов Сухроб </v>
      </c>
      <c r="EF10" s="1173"/>
      <c r="EG10" s="1173"/>
      <c r="EH10" s="1173"/>
      <c r="EI10" s="1173"/>
      <c r="EJ10" s="1173"/>
      <c r="EK10" s="1173"/>
      <c r="EL10" s="1173"/>
      <c r="EM10" s="1172" t="e">
        <f>CW10</f>
        <v>#N/A</v>
      </c>
      <c r="EN10" s="1172"/>
      <c r="EO10" s="1172"/>
      <c r="EP10" s="1172"/>
      <c r="EQ10" s="252"/>
      <c r="ER10" s="118"/>
      <c r="ES10" s="302" t="s">
        <v>389</v>
      </c>
      <c r="ET10" s="302"/>
      <c r="EU10" s="311"/>
      <c r="EV10" s="311"/>
      <c r="EW10" s="311"/>
      <c r="EX10" s="311"/>
      <c r="EY10" s="311"/>
      <c r="EZ10" s="311"/>
      <c r="FA10" s="311"/>
      <c r="FB10" s="311"/>
      <c r="FC10" s="311"/>
      <c r="FD10" s="311"/>
      <c r="FE10" s="311"/>
      <c r="FF10" s="311"/>
      <c r="FG10" s="311"/>
      <c r="FH10" s="118"/>
      <c r="FI10" s="118"/>
      <c r="FJ10" s="118"/>
      <c r="FM10" s="118"/>
      <c r="FN10" s="118"/>
      <c r="FO10" s="118"/>
      <c r="FP10" s="118"/>
      <c r="FQ10" s="118"/>
      <c r="FR10" s="118"/>
      <c r="FS10" s="302" t="s">
        <v>389</v>
      </c>
      <c r="FT10" s="118"/>
      <c r="FU10" s="1173" t="str">
        <f>EE10</f>
        <v xml:space="preserve">Аликулов Сухроб </v>
      </c>
      <c r="FV10" s="1173"/>
      <c r="FW10" s="1173"/>
      <c r="FX10" s="1173"/>
      <c r="FY10" s="1173"/>
      <c r="FZ10" s="1173"/>
      <c r="GA10" s="1173"/>
      <c r="GB10" s="1173"/>
      <c r="GC10" s="1172" t="e">
        <f>EM10</f>
        <v>#N/A</v>
      </c>
      <c r="GD10" s="1172"/>
      <c r="GE10" s="1172"/>
      <c r="GF10" s="1172"/>
      <c r="GG10" s="252"/>
      <c r="GH10" s="118"/>
      <c r="GI10" s="302" t="s">
        <v>389</v>
      </c>
      <c r="GJ10" s="302"/>
      <c r="GK10" s="311"/>
      <c r="GL10" s="311"/>
      <c r="GM10" s="311"/>
      <c r="GN10" s="311"/>
      <c r="GO10" s="311"/>
      <c r="GP10" s="311"/>
      <c r="GQ10" s="311"/>
      <c r="GR10" s="311"/>
      <c r="GS10" s="311"/>
      <c r="GT10" s="311"/>
      <c r="GU10" s="311"/>
      <c r="GV10" s="311"/>
      <c r="GW10" s="311"/>
      <c r="GX10" s="118"/>
      <c r="GY10" s="118"/>
      <c r="GZ10" s="118"/>
      <c r="HC10" s="118"/>
      <c r="HD10" s="118"/>
      <c r="HE10" s="118"/>
      <c r="HF10" s="118"/>
      <c r="HG10" s="118"/>
      <c r="HH10" s="118"/>
      <c r="HI10" s="302" t="s">
        <v>389</v>
      </c>
      <c r="HJ10" s="118"/>
      <c r="HK10" s="1173" t="str">
        <f>FU10</f>
        <v xml:space="preserve">Аликулов Сухроб </v>
      </c>
      <c r="HL10" s="1173"/>
      <c r="HM10" s="1173"/>
      <c r="HN10" s="1173"/>
      <c r="HO10" s="1173"/>
      <c r="HP10" s="1173"/>
      <c r="HQ10" s="1173"/>
      <c r="HR10" s="1173"/>
      <c r="HS10" s="1172" t="e">
        <f>GC10</f>
        <v>#N/A</v>
      </c>
      <c r="HT10" s="1172"/>
      <c r="HU10" s="1172"/>
      <c r="HV10" s="1172"/>
      <c r="HW10" s="252"/>
      <c r="HX10" s="118"/>
      <c r="HY10" s="302" t="s">
        <v>389</v>
      </c>
      <c r="HZ10" s="302"/>
      <c r="IA10" s="311"/>
      <c r="IB10" s="311"/>
      <c r="IC10" s="311"/>
      <c r="ID10" s="311"/>
      <c r="IE10" s="311"/>
      <c r="IF10" s="311"/>
      <c r="IG10" s="311"/>
      <c r="IH10" s="311"/>
      <c r="II10" s="311"/>
      <c r="IJ10" s="311"/>
      <c r="IK10" s="311"/>
      <c r="IL10" s="311"/>
      <c r="IM10" s="311"/>
      <c r="IN10" s="118"/>
      <c r="IO10" s="118"/>
      <c r="IP10" s="118"/>
      <c r="IS10" s="118"/>
      <c r="IT10" s="118"/>
      <c r="IU10" s="118"/>
      <c r="IV10" s="118"/>
      <c r="IW10" s="118"/>
      <c r="IX10" s="118"/>
      <c r="IY10" s="302" t="s">
        <v>389</v>
      </c>
      <c r="IZ10" s="118"/>
      <c r="JA10" s="1173" t="str">
        <f>HK10</f>
        <v xml:space="preserve">Аликулов Сухроб </v>
      </c>
      <c r="JB10" s="1173"/>
      <c r="JC10" s="1173"/>
      <c r="JD10" s="1173"/>
      <c r="JE10" s="1173"/>
      <c r="JF10" s="1173"/>
      <c r="JG10" s="1173"/>
      <c r="JH10" s="1173"/>
      <c r="JI10" s="1172" t="e">
        <f>HS10</f>
        <v>#N/A</v>
      </c>
      <c r="JJ10" s="1172"/>
      <c r="JK10" s="1172"/>
      <c r="JL10" s="1172"/>
      <c r="JM10" s="252"/>
      <c r="JN10" s="118"/>
      <c r="JO10" s="302" t="s">
        <v>389</v>
      </c>
      <c r="JP10" s="302"/>
      <c r="JQ10" s="311"/>
      <c r="JR10" s="311"/>
      <c r="JS10" s="311"/>
      <c r="JT10" s="311"/>
      <c r="JU10" s="311"/>
      <c r="JV10" s="311"/>
      <c r="JW10" s="311"/>
      <c r="JX10" s="311"/>
      <c r="JY10" s="311"/>
      <c r="JZ10" s="311"/>
      <c r="KA10" s="311"/>
      <c r="KB10" s="311"/>
      <c r="KC10" s="311"/>
      <c r="KD10" s="118"/>
      <c r="KE10" s="118"/>
      <c r="KF10" s="118"/>
      <c r="KI10" s="118"/>
      <c r="KJ10" s="118"/>
      <c r="KK10" s="118"/>
      <c r="KL10" s="118"/>
      <c r="KM10" s="118"/>
      <c r="KN10" s="118"/>
      <c r="KO10" s="302" t="s">
        <v>389</v>
      </c>
      <c r="KP10" s="118"/>
      <c r="KQ10" s="1173" t="str">
        <f>JA10</f>
        <v xml:space="preserve">Аликулов Сухроб </v>
      </c>
      <c r="KR10" s="1173"/>
      <c r="KS10" s="1173"/>
      <c r="KT10" s="1173"/>
      <c r="KU10" s="1173"/>
      <c r="KV10" s="1173"/>
      <c r="KW10" s="1173"/>
      <c r="KX10" s="1173"/>
      <c r="KY10" s="1172" t="e">
        <f>JI10</f>
        <v>#N/A</v>
      </c>
      <c r="KZ10" s="1172"/>
      <c r="LA10" s="1172"/>
      <c r="LB10" s="1172"/>
      <c r="LC10" s="252"/>
      <c r="LD10" s="118"/>
      <c r="LE10" s="302" t="s">
        <v>389</v>
      </c>
      <c r="LF10" s="302"/>
      <c r="LG10" s="311"/>
      <c r="LH10" s="311"/>
      <c r="LI10" s="311"/>
      <c r="LJ10" s="311"/>
      <c r="LK10" s="311"/>
      <c r="LL10" s="311"/>
      <c r="LM10" s="311"/>
      <c r="LN10" s="311"/>
      <c r="LO10" s="311"/>
      <c r="LP10" s="311"/>
      <c r="LQ10" s="311"/>
      <c r="LR10" s="311"/>
      <c r="LS10" s="311"/>
      <c r="LT10" s="118"/>
      <c r="LU10" s="118"/>
      <c r="LV10" s="118"/>
      <c r="LY10" s="118"/>
      <c r="LZ10" s="118"/>
      <c r="MA10" s="118"/>
      <c r="MB10" s="118"/>
      <c r="MC10" s="118"/>
      <c r="MD10" s="118"/>
      <c r="ME10" s="302" t="s">
        <v>389</v>
      </c>
      <c r="MF10" s="118"/>
      <c r="MG10" s="1173" t="str">
        <f>KQ10</f>
        <v xml:space="preserve">Аликулов Сухроб </v>
      </c>
      <c r="MH10" s="1173"/>
      <c r="MI10" s="1173"/>
      <c r="MJ10" s="1173"/>
      <c r="MK10" s="1173"/>
      <c r="ML10" s="1173"/>
      <c r="MM10" s="1173"/>
      <c r="MN10" s="1173"/>
      <c r="MO10" s="1172" t="e">
        <f>KY10</f>
        <v>#N/A</v>
      </c>
      <c r="MP10" s="1172"/>
      <c r="MQ10" s="1172"/>
      <c r="MR10" s="1172"/>
      <c r="MS10" s="252"/>
      <c r="MT10" s="118"/>
      <c r="MU10" s="302" t="s">
        <v>389</v>
      </c>
      <c r="MV10" s="302"/>
      <c r="MW10" s="311"/>
      <c r="MX10" s="311"/>
      <c r="MY10" s="311"/>
      <c r="MZ10" s="311"/>
      <c r="NA10" s="311"/>
      <c r="NB10" s="311"/>
      <c r="NC10" s="311"/>
      <c r="ND10" s="311"/>
      <c r="NE10" s="311"/>
      <c r="NF10" s="311"/>
      <c r="NG10" s="311"/>
      <c r="NH10" s="311"/>
      <c r="NI10" s="311"/>
      <c r="NJ10" s="118"/>
      <c r="NK10" s="118"/>
      <c r="NL10" s="118"/>
      <c r="NO10" s="118"/>
      <c r="NP10" s="118"/>
      <c r="NQ10" s="118"/>
      <c r="NR10" s="118"/>
      <c r="NS10" s="118"/>
      <c r="NT10" s="118"/>
      <c r="NU10" s="302" t="s">
        <v>389</v>
      </c>
      <c r="NV10" s="118"/>
      <c r="NW10" s="1173" t="str">
        <f>MG10</f>
        <v xml:space="preserve">Аликулов Сухроб </v>
      </c>
      <c r="NX10" s="1173"/>
      <c r="NY10" s="1173"/>
      <c r="NZ10" s="1173"/>
      <c r="OA10" s="1173"/>
      <c r="OB10" s="1173"/>
      <c r="OC10" s="1173"/>
      <c r="OD10" s="1173"/>
      <c r="OE10" s="1172" t="e">
        <f>MO10</f>
        <v>#N/A</v>
      </c>
      <c r="OF10" s="1172"/>
      <c r="OG10" s="1172"/>
      <c r="OH10" s="1172"/>
      <c r="OI10" s="252"/>
      <c r="OJ10" s="118"/>
      <c r="OK10" s="302" t="s">
        <v>389</v>
      </c>
      <c r="OL10" s="302"/>
      <c r="OM10" s="311"/>
      <c r="ON10" s="311"/>
      <c r="OO10" s="311"/>
      <c r="OP10" s="311"/>
      <c r="OQ10" s="311"/>
      <c r="OR10" s="311"/>
      <c r="OS10" s="311"/>
      <c r="OT10" s="311"/>
      <c r="OU10" s="311"/>
      <c r="OV10" s="311"/>
      <c r="OW10" s="311"/>
      <c r="OX10" s="311"/>
      <c r="OY10" s="311"/>
      <c r="OZ10" s="118"/>
      <c r="PA10" s="118"/>
      <c r="PB10" s="118"/>
      <c r="PE10" s="118"/>
      <c r="PF10" s="118"/>
      <c r="PG10" s="118"/>
      <c r="PH10" s="118"/>
      <c r="PI10" s="118"/>
      <c r="PJ10" s="118"/>
      <c r="PK10" s="302" t="s">
        <v>389</v>
      </c>
      <c r="PL10" s="118"/>
      <c r="PM10" s="1173" t="str">
        <f>NW10</f>
        <v xml:space="preserve">Аликулов Сухроб </v>
      </c>
      <c r="PN10" s="1173"/>
      <c r="PO10" s="1173"/>
      <c r="PP10" s="1173"/>
      <c r="PQ10" s="1173"/>
      <c r="PR10" s="1173"/>
      <c r="PS10" s="1173"/>
      <c r="PT10" s="1173"/>
      <c r="PU10" s="1172" t="e">
        <f>OE10</f>
        <v>#N/A</v>
      </c>
      <c r="PV10" s="1172"/>
      <c r="PW10" s="1172"/>
      <c r="PX10" s="1172"/>
      <c r="PY10" s="252"/>
      <c r="PZ10" s="118"/>
      <c r="QA10" s="302" t="s">
        <v>389</v>
      </c>
      <c r="QB10" s="302"/>
      <c r="QC10" s="311"/>
      <c r="QD10" s="311"/>
      <c r="QE10" s="311"/>
      <c r="QF10" s="311"/>
      <c r="QG10" s="311"/>
      <c r="QH10" s="311"/>
      <c r="QI10" s="311"/>
      <c r="QJ10" s="311"/>
      <c r="QK10" s="311"/>
      <c r="QL10" s="311"/>
      <c r="QM10" s="311"/>
      <c r="QN10" s="311"/>
      <c r="QO10" s="311"/>
      <c r="QP10" s="118"/>
      <c r="QQ10" s="118"/>
      <c r="QR10" s="118"/>
      <c r="QU10" s="118"/>
      <c r="QV10" s="118"/>
      <c r="QW10" s="118"/>
      <c r="QX10" s="118"/>
      <c r="QY10" s="118"/>
      <c r="QZ10" s="118"/>
      <c r="RA10" s="302" t="s">
        <v>389</v>
      </c>
      <c r="RB10" s="118"/>
      <c r="RC10" s="1173" t="str">
        <f>PM10</f>
        <v xml:space="preserve">Аликулов Сухроб </v>
      </c>
      <c r="RD10" s="1173"/>
      <c r="RE10" s="1173"/>
      <c r="RF10" s="1173"/>
      <c r="RG10" s="1173"/>
      <c r="RH10" s="1173"/>
      <c r="RI10" s="1173"/>
      <c r="RJ10" s="1173"/>
      <c r="RK10" s="1172" t="e">
        <f>PU10</f>
        <v>#N/A</v>
      </c>
      <c r="RL10" s="1172"/>
      <c r="RM10" s="1172"/>
      <c r="RN10" s="1172"/>
      <c r="RO10" s="252"/>
      <c r="RP10" s="118"/>
      <c r="RQ10" s="302" t="s">
        <v>389</v>
      </c>
      <c r="RR10" s="302"/>
      <c r="RS10" s="311"/>
      <c r="RT10" s="311"/>
      <c r="RU10" s="311"/>
      <c r="RV10" s="311"/>
      <c r="RW10" s="311"/>
      <c r="RX10" s="311"/>
      <c r="RY10" s="311"/>
      <c r="RZ10" s="311"/>
      <c r="SA10" s="311"/>
      <c r="SB10" s="311"/>
      <c r="SC10" s="311"/>
      <c r="SD10" s="311"/>
      <c r="SE10" s="311"/>
      <c r="SF10" s="118"/>
      <c r="SG10" s="118"/>
      <c r="SH10" s="118"/>
      <c r="SK10" s="118"/>
      <c r="SL10" s="118"/>
      <c r="SM10" s="118"/>
      <c r="SN10" s="118"/>
      <c r="SO10" s="118"/>
      <c r="SP10" s="118"/>
      <c r="SQ10" s="302" t="s">
        <v>389</v>
      </c>
      <c r="SR10" s="118"/>
      <c r="SS10" s="1173" t="str">
        <f>RC10</f>
        <v xml:space="preserve">Аликулов Сухроб </v>
      </c>
      <c r="ST10" s="1173"/>
      <c r="SU10" s="1173"/>
      <c r="SV10" s="1173"/>
      <c r="SW10" s="1173"/>
      <c r="SX10" s="1173"/>
      <c r="SY10" s="1173"/>
      <c r="SZ10" s="1173"/>
      <c r="TA10" s="1172" t="e">
        <f>RK10</f>
        <v>#N/A</v>
      </c>
      <c r="TB10" s="1172"/>
      <c r="TC10" s="1172"/>
      <c r="TD10" s="1172"/>
      <c r="TE10" s="252"/>
      <c r="TF10" s="118"/>
      <c r="TG10" s="302" t="s">
        <v>389</v>
      </c>
      <c r="TH10" s="302"/>
      <c r="TI10" s="311"/>
      <c r="TJ10" s="311"/>
      <c r="TK10" s="311"/>
      <c r="TL10" s="311"/>
      <c r="TM10" s="311"/>
      <c r="TN10" s="311"/>
      <c r="TO10" s="311"/>
      <c r="TP10" s="311"/>
      <c r="TQ10" s="311"/>
      <c r="TR10" s="311"/>
      <c r="TS10" s="311"/>
      <c r="TT10" s="311"/>
      <c r="TU10" s="311"/>
      <c r="TV10" s="118"/>
      <c r="TW10" s="118"/>
      <c r="TX10" s="118"/>
      <c r="UA10" s="118"/>
      <c r="UB10" s="118"/>
      <c r="UC10" s="118"/>
      <c r="UD10" s="118"/>
      <c r="UE10" s="118"/>
      <c r="UF10" s="118"/>
      <c r="UG10" s="302" t="s">
        <v>389</v>
      </c>
      <c r="UH10" s="118"/>
      <c r="UI10" s="1173" t="str">
        <f>SS10</f>
        <v xml:space="preserve">Аликулов Сухроб </v>
      </c>
      <c r="UJ10" s="1173"/>
      <c r="UK10" s="1173"/>
      <c r="UL10" s="1173"/>
      <c r="UM10" s="1173"/>
      <c r="UN10" s="1173"/>
      <c r="UO10" s="1173"/>
      <c r="UP10" s="1173"/>
      <c r="UQ10" s="1172" t="e">
        <f>TA10</f>
        <v>#N/A</v>
      </c>
      <c r="UR10" s="1172"/>
      <c r="US10" s="1172"/>
      <c r="UT10" s="1172"/>
      <c r="UU10" s="252"/>
      <c r="UV10" s="118"/>
      <c r="UW10" s="302" t="s">
        <v>389</v>
      </c>
      <c r="UX10" s="302"/>
      <c r="UY10" s="311"/>
      <c r="UZ10" s="311"/>
      <c r="VA10" s="311"/>
      <c r="VB10" s="311"/>
      <c r="VC10" s="311"/>
      <c r="VD10" s="311"/>
      <c r="VE10" s="311"/>
      <c r="VF10" s="311"/>
      <c r="VG10" s="311"/>
      <c r="VH10" s="311"/>
      <c r="VI10" s="311"/>
      <c r="VJ10" s="311"/>
      <c r="VK10" s="311"/>
      <c r="VL10" s="118"/>
      <c r="VM10" s="118"/>
      <c r="VN10" s="118"/>
      <c r="VQ10" s="118"/>
      <c r="VR10" s="118"/>
      <c r="VS10" s="118"/>
      <c r="VT10" s="118"/>
      <c r="VU10" s="118"/>
      <c r="VV10" s="118"/>
      <c r="VW10" s="302" t="s">
        <v>389</v>
      </c>
      <c r="VX10" s="118"/>
      <c r="VY10" s="1173" t="str">
        <f>UI10</f>
        <v xml:space="preserve">Аликулов Сухроб </v>
      </c>
      <c r="VZ10" s="1173"/>
      <c r="WA10" s="1173"/>
      <c r="WB10" s="1173"/>
      <c r="WC10" s="1173"/>
      <c r="WD10" s="1173"/>
      <c r="WE10" s="1173"/>
      <c r="WF10" s="1173"/>
      <c r="WG10" s="1172" t="e">
        <f>UQ10</f>
        <v>#N/A</v>
      </c>
      <c r="WH10" s="1172"/>
      <c r="WI10" s="1172"/>
      <c r="WJ10" s="1172"/>
      <c r="WK10" s="252"/>
      <c r="WL10" s="118"/>
      <c r="WM10" s="302" t="s">
        <v>389</v>
      </c>
      <c r="WN10" s="302"/>
      <c r="WO10" s="311"/>
      <c r="WP10" s="311"/>
      <c r="WQ10" s="311"/>
      <c r="WR10" s="311"/>
      <c r="WS10" s="311"/>
      <c r="WT10" s="311"/>
      <c r="WU10" s="311"/>
      <c r="WV10" s="311"/>
      <c r="WW10" s="311"/>
      <c r="WX10" s="311"/>
      <c r="WY10" s="311"/>
      <c r="WZ10" s="311"/>
      <c r="XA10" s="311"/>
      <c r="XB10" s="118"/>
      <c r="XC10" s="118"/>
      <c r="XD10" s="118"/>
      <c r="XG10" s="118"/>
      <c r="XH10" s="118"/>
      <c r="XI10" s="118"/>
      <c r="XJ10" s="118"/>
      <c r="XK10" s="118"/>
      <c r="XL10" s="118"/>
      <c r="XM10" s="302" t="s">
        <v>389</v>
      </c>
      <c r="XN10" s="118"/>
      <c r="XO10" s="1173" t="str">
        <f>VY10</f>
        <v xml:space="preserve">Аликулов Сухроб </v>
      </c>
      <c r="XP10" s="1173"/>
      <c r="XQ10" s="1173"/>
      <c r="XR10" s="1173"/>
      <c r="XS10" s="1173"/>
      <c r="XT10" s="1173"/>
      <c r="XU10" s="1173"/>
      <c r="XV10" s="1173"/>
      <c r="XW10" s="1172" t="e">
        <f>WG10</f>
        <v>#N/A</v>
      </c>
      <c r="XX10" s="1172"/>
      <c r="XY10" s="1172"/>
      <c r="XZ10" s="1172"/>
      <c r="YA10" s="252"/>
      <c r="YB10" s="118"/>
      <c r="YC10" s="302" t="s">
        <v>389</v>
      </c>
      <c r="YD10" s="302"/>
      <c r="YE10" s="311"/>
      <c r="YF10" s="311"/>
      <c r="YG10" s="311"/>
      <c r="YH10" s="311"/>
      <c r="YI10" s="311"/>
      <c r="YJ10" s="311"/>
      <c r="YK10" s="311"/>
      <c r="YL10" s="311"/>
      <c r="YM10" s="311"/>
      <c r="YN10" s="311"/>
      <c r="YO10" s="311"/>
      <c r="YP10" s="311"/>
      <c r="YQ10" s="311"/>
      <c r="YR10" s="118"/>
      <c r="YS10" s="118"/>
      <c r="YT10" s="118"/>
      <c r="YW10" s="118"/>
      <c r="YX10" s="118"/>
      <c r="YY10" s="118"/>
      <c r="YZ10" s="118"/>
      <c r="ZA10" s="118"/>
      <c r="ZB10" s="118"/>
      <c r="ZC10" s="302" t="s">
        <v>389</v>
      </c>
      <c r="ZD10" s="118"/>
      <c r="ZE10" s="1173" t="str">
        <f>XO10</f>
        <v xml:space="preserve">Аликулов Сухроб </v>
      </c>
      <c r="ZF10" s="1173"/>
      <c r="ZG10" s="1173"/>
      <c r="ZH10" s="1173"/>
      <c r="ZI10" s="1173"/>
      <c r="ZJ10" s="1173"/>
      <c r="ZK10" s="1173"/>
      <c r="ZL10" s="1173"/>
      <c r="ZM10" s="1172" t="e">
        <f>XW10</f>
        <v>#N/A</v>
      </c>
      <c r="ZN10" s="1172"/>
      <c r="ZO10" s="1172"/>
      <c r="ZP10" s="1172"/>
      <c r="ZQ10" s="252"/>
      <c r="ZR10" s="118"/>
      <c r="ZS10" s="302" t="s">
        <v>389</v>
      </c>
      <c r="ZT10" s="302"/>
      <c r="ZU10" s="311"/>
      <c r="ZV10" s="311"/>
      <c r="ZW10" s="311"/>
      <c r="ZX10" s="311"/>
      <c r="ZY10" s="311"/>
      <c r="ZZ10" s="311"/>
      <c r="AAA10" s="311"/>
      <c r="AAB10" s="311"/>
      <c r="AAC10" s="311"/>
      <c r="AAD10" s="311"/>
      <c r="AAE10" s="311"/>
      <c r="AAF10" s="311"/>
      <c r="AAG10" s="311"/>
      <c r="AAH10" s="118"/>
      <c r="AAI10" s="118"/>
      <c r="AAJ10" s="118"/>
      <c r="AAM10" s="118"/>
      <c r="AAN10" s="118"/>
      <c r="AAO10" s="118"/>
      <c r="AAP10" s="118"/>
      <c r="AAQ10" s="118"/>
      <c r="AAR10" s="118"/>
      <c r="AAS10" s="302" t="s">
        <v>389</v>
      </c>
      <c r="AAT10" s="118"/>
      <c r="AAU10" s="1173" t="str">
        <f>ZE10</f>
        <v xml:space="preserve">Аликулов Сухроб </v>
      </c>
      <c r="AAV10" s="1173"/>
      <c r="AAW10" s="1173"/>
      <c r="AAX10" s="1173"/>
      <c r="AAY10" s="1173"/>
      <c r="AAZ10" s="1173"/>
      <c r="ABA10" s="1173"/>
      <c r="ABB10" s="1173"/>
      <c r="ABC10" s="1172" t="e">
        <f>ZM10</f>
        <v>#N/A</v>
      </c>
      <c r="ABD10" s="1172"/>
      <c r="ABE10" s="1172"/>
      <c r="ABF10" s="1172"/>
      <c r="ABG10" s="252"/>
      <c r="ABH10" s="118"/>
      <c r="ABI10" s="302" t="s">
        <v>389</v>
      </c>
      <c r="ABJ10" s="302"/>
      <c r="ABK10" s="311"/>
      <c r="ABL10" s="311"/>
      <c r="ABM10" s="311"/>
      <c r="ABN10" s="311"/>
      <c r="ABO10" s="311"/>
      <c r="ABP10" s="311"/>
      <c r="ABQ10" s="311"/>
      <c r="ABR10" s="311"/>
      <c r="ABS10" s="311"/>
      <c r="ABT10" s="311"/>
      <c r="ABU10" s="311"/>
      <c r="ABV10" s="311"/>
      <c r="ABW10" s="311"/>
      <c r="ABX10" s="118"/>
      <c r="ABY10" s="118"/>
      <c r="ABZ10" s="118"/>
      <c r="ACC10" s="118"/>
      <c r="ACD10" s="118"/>
      <c r="ACE10" s="118"/>
      <c r="ACF10" s="118"/>
      <c r="ACG10" s="118"/>
      <c r="ACH10" s="118"/>
      <c r="ACI10" s="302" t="s">
        <v>389</v>
      </c>
      <c r="ACJ10" s="118"/>
      <c r="ACK10" s="1173" t="str">
        <f>AAU10</f>
        <v xml:space="preserve">Аликулов Сухроб </v>
      </c>
      <c r="ACL10" s="1173"/>
      <c r="ACM10" s="1173"/>
      <c r="ACN10" s="1173"/>
      <c r="ACO10" s="1173"/>
      <c r="ACP10" s="1173"/>
      <c r="ACQ10" s="1173"/>
      <c r="ACR10" s="1173"/>
      <c r="ACS10" s="1172" t="e">
        <f>ABC10</f>
        <v>#N/A</v>
      </c>
      <c r="ACT10" s="1172"/>
      <c r="ACU10" s="1172"/>
      <c r="ACV10" s="1172"/>
      <c r="ACW10" s="252"/>
      <c r="ACX10" s="118"/>
      <c r="ACY10" s="302" t="s">
        <v>389</v>
      </c>
      <c r="ACZ10" s="302"/>
      <c r="ADA10" s="311"/>
      <c r="ADB10" s="311"/>
      <c r="ADC10" s="311"/>
      <c r="ADD10" s="311"/>
      <c r="ADE10" s="311"/>
      <c r="ADF10" s="311"/>
      <c r="ADG10" s="311"/>
      <c r="ADH10" s="311"/>
      <c r="ADI10" s="311"/>
      <c r="ADJ10" s="311"/>
      <c r="ADK10" s="311"/>
      <c r="ADL10" s="311"/>
      <c r="ADM10" s="311"/>
      <c r="ADN10" s="118"/>
      <c r="ADO10" s="118"/>
      <c r="ADP10" s="118"/>
      <c r="ADS10" s="118"/>
      <c r="ADT10" s="118"/>
      <c r="ADU10" s="118"/>
      <c r="ADV10" s="118"/>
      <c r="ADW10" s="118"/>
      <c r="ADX10" s="118"/>
      <c r="ADY10" s="302" t="s">
        <v>389</v>
      </c>
      <c r="ADZ10" s="118"/>
      <c r="AEA10" s="1173" t="str">
        <f>ACK10</f>
        <v xml:space="preserve">Аликулов Сухроб </v>
      </c>
      <c r="AEB10" s="1173"/>
      <c r="AEC10" s="1173"/>
      <c r="AED10" s="1173"/>
      <c r="AEE10" s="1173"/>
      <c r="AEF10" s="1173"/>
      <c r="AEG10" s="1173"/>
      <c r="AEH10" s="1173"/>
      <c r="AEI10" s="1172" t="e">
        <f>ACS10</f>
        <v>#N/A</v>
      </c>
      <c r="AEJ10" s="1172"/>
      <c r="AEK10" s="1172"/>
      <c r="AEL10" s="1172"/>
      <c r="AEM10" s="252"/>
      <c r="AEN10" s="118"/>
      <c r="AEO10" s="302" t="s">
        <v>389</v>
      </c>
      <c r="AEP10" s="302"/>
      <c r="AEQ10" s="311"/>
      <c r="AER10" s="311"/>
      <c r="AES10" s="311"/>
      <c r="AET10" s="311"/>
      <c r="AEU10" s="311"/>
      <c r="AEV10" s="311"/>
      <c r="AEW10" s="311"/>
      <c r="AEX10" s="311"/>
      <c r="AEY10" s="311"/>
      <c r="AEZ10" s="311"/>
      <c r="AFA10" s="311"/>
      <c r="AFB10" s="311"/>
      <c r="AFC10" s="311"/>
      <c r="AFD10" s="118"/>
      <c r="AFE10" s="118"/>
      <c r="AFF10" s="118"/>
      <c r="AFI10" s="118"/>
      <c r="AFJ10" s="118"/>
      <c r="AFK10" s="118"/>
      <c r="AFL10" s="118"/>
      <c r="AFM10" s="118"/>
      <c r="AFN10" s="118"/>
      <c r="AFO10" s="302" t="s">
        <v>389</v>
      </c>
      <c r="AFP10" s="118"/>
      <c r="AFQ10" s="1173" t="str">
        <f>AEA10</f>
        <v xml:space="preserve">Аликулов Сухроб </v>
      </c>
      <c r="AFR10" s="1173"/>
      <c r="AFS10" s="1173"/>
      <c r="AFT10" s="1173"/>
      <c r="AFU10" s="1173"/>
      <c r="AFV10" s="1173"/>
      <c r="AFW10" s="1173"/>
      <c r="AFX10" s="1173"/>
      <c r="AFY10" s="1172" t="e">
        <f>AEI10</f>
        <v>#N/A</v>
      </c>
      <c r="AFZ10" s="1172"/>
      <c r="AGA10" s="1172"/>
      <c r="AGB10" s="1172"/>
      <c r="AGC10" s="252"/>
      <c r="AGD10" s="118"/>
      <c r="AGE10" s="302" t="s">
        <v>389</v>
      </c>
      <c r="AGF10" s="302"/>
      <c r="AGG10" s="311"/>
      <c r="AGH10" s="311"/>
      <c r="AGI10" s="311"/>
      <c r="AGJ10" s="311"/>
      <c r="AGK10" s="311"/>
      <c r="AGL10" s="311"/>
      <c r="AGM10" s="311"/>
      <c r="AGN10" s="311"/>
      <c r="AGO10" s="311"/>
      <c r="AGP10" s="311"/>
      <c r="AGQ10" s="311"/>
      <c r="AGR10" s="311"/>
      <c r="AGS10" s="311"/>
      <c r="AGT10" s="118"/>
      <c r="AGU10" s="118"/>
      <c r="AGV10" s="118"/>
      <c r="AGY10" s="118"/>
      <c r="AGZ10" s="118"/>
      <c r="AHA10" s="118"/>
      <c r="AHB10" s="118"/>
      <c r="AHC10" s="118"/>
      <c r="AHD10" s="118"/>
      <c r="AHE10" s="302" t="s">
        <v>389</v>
      </c>
      <c r="AHF10" s="118"/>
      <c r="AHG10" s="1173" t="str">
        <f>AFQ10</f>
        <v xml:space="preserve">Аликулов Сухроб </v>
      </c>
      <c r="AHH10" s="1173"/>
      <c r="AHI10" s="1173"/>
      <c r="AHJ10" s="1173"/>
      <c r="AHK10" s="1173"/>
      <c r="AHL10" s="1173"/>
      <c r="AHM10" s="1173"/>
      <c r="AHN10" s="1173"/>
      <c r="AHO10" s="1172" t="e">
        <f>AFY10</f>
        <v>#N/A</v>
      </c>
      <c r="AHP10" s="1172"/>
      <c r="AHQ10" s="1172"/>
      <c r="AHR10" s="1172"/>
      <c r="AHS10" s="252"/>
      <c r="AHT10" s="118"/>
      <c r="AHU10" s="302" t="s">
        <v>389</v>
      </c>
      <c r="AHV10" s="302"/>
      <c r="AHW10" s="311"/>
      <c r="AHX10" s="311"/>
      <c r="AHY10" s="311"/>
      <c r="AHZ10" s="311"/>
      <c r="AIA10" s="311"/>
      <c r="AIB10" s="311"/>
      <c r="AIC10" s="311"/>
      <c r="AID10" s="311"/>
      <c r="AIE10" s="311"/>
      <c r="AIF10" s="311"/>
      <c r="AIG10" s="311"/>
      <c r="AIH10" s="311"/>
      <c r="AII10" s="311"/>
      <c r="AIJ10" s="118"/>
      <c r="AIK10" s="118"/>
      <c r="AIL10" s="118"/>
      <c r="AIO10" s="118"/>
      <c r="AIP10" s="118"/>
      <c r="AIQ10" s="118"/>
      <c r="AIR10" s="118"/>
      <c r="AIS10" s="118"/>
      <c r="AIT10" s="118"/>
      <c r="AIU10" s="302" t="s">
        <v>389</v>
      </c>
      <c r="AIV10" s="118"/>
      <c r="AIW10" s="1173" t="str">
        <f>AHG10</f>
        <v xml:space="preserve">Аликулов Сухроб </v>
      </c>
      <c r="AIX10" s="1173"/>
      <c r="AIY10" s="1173"/>
      <c r="AIZ10" s="1173"/>
      <c r="AJA10" s="1173"/>
      <c r="AJB10" s="1173"/>
      <c r="AJC10" s="1173"/>
      <c r="AJD10" s="1173"/>
      <c r="AJE10" s="1172" t="e">
        <f>AHO10</f>
        <v>#N/A</v>
      </c>
      <c r="AJF10" s="1172"/>
      <c r="AJG10" s="1172"/>
      <c r="AJH10" s="1172"/>
      <c r="AJI10" s="252"/>
      <c r="AJJ10" s="118"/>
      <c r="AJK10" s="302" t="s">
        <v>389</v>
      </c>
      <c r="AJL10" s="302"/>
      <c r="AJM10" s="311"/>
      <c r="AJN10" s="311"/>
      <c r="AJO10" s="311"/>
      <c r="AJP10" s="311"/>
      <c r="AJQ10" s="311"/>
      <c r="AJR10" s="311"/>
      <c r="AJS10" s="311"/>
      <c r="AJT10" s="311"/>
      <c r="AJU10" s="311"/>
      <c r="AJV10" s="311"/>
      <c r="AJW10" s="311"/>
      <c r="AJX10" s="311"/>
      <c r="AJY10" s="311"/>
      <c r="AJZ10" s="118"/>
      <c r="AKA10" s="118"/>
      <c r="AKB10" s="118"/>
      <c r="AKE10" s="118"/>
      <c r="AKF10" s="118"/>
      <c r="AKG10" s="118"/>
      <c r="AKH10" s="118"/>
      <c r="AKI10" s="118"/>
      <c r="AKJ10" s="118"/>
      <c r="AKK10" s="302" t="s">
        <v>389</v>
      </c>
      <c r="AKL10" s="118"/>
      <c r="AKM10" s="1173" t="str">
        <f>AIW10</f>
        <v xml:space="preserve">Аликулов Сухроб </v>
      </c>
      <c r="AKN10" s="1173"/>
      <c r="AKO10" s="1173"/>
      <c r="AKP10" s="1173"/>
      <c r="AKQ10" s="1173"/>
      <c r="AKR10" s="1173"/>
      <c r="AKS10" s="1173"/>
      <c r="AKT10" s="1173"/>
      <c r="AKU10" s="1172" t="e">
        <f>AJE10</f>
        <v>#N/A</v>
      </c>
      <c r="AKV10" s="1172"/>
      <c r="AKW10" s="1172"/>
      <c r="AKX10" s="1172"/>
      <c r="AKY10" s="252"/>
      <c r="AKZ10" s="118"/>
      <c r="ALA10" s="302" t="s">
        <v>389</v>
      </c>
      <c r="ALB10" s="302"/>
      <c r="ALC10" s="311"/>
      <c r="ALD10" s="311"/>
      <c r="ALE10" s="311"/>
      <c r="ALF10" s="311"/>
      <c r="ALG10" s="311"/>
      <c r="ALH10" s="311"/>
      <c r="ALI10" s="311"/>
      <c r="ALJ10" s="311"/>
      <c r="ALK10" s="311"/>
      <c r="ALL10" s="311"/>
      <c r="ALM10" s="311"/>
      <c r="ALN10" s="311"/>
      <c r="ALO10" s="311"/>
      <c r="ALP10" s="118"/>
      <c r="ALQ10" s="118"/>
      <c r="ALR10" s="118"/>
      <c r="ALU10" s="118"/>
      <c r="ALV10" s="118"/>
      <c r="ALW10" s="118"/>
      <c r="ALX10" s="118"/>
      <c r="ALY10" s="118"/>
      <c r="ALZ10" s="118"/>
      <c r="AMA10" s="302" t="s">
        <v>389</v>
      </c>
      <c r="AMB10" s="118"/>
      <c r="AMC10" s="1173" t="str">
        <f>AKM10</f>
        <v xml:space="preserve">Аликулов Сухроб </v>
      </c>
      <c r="AMD10" s="1173"/>
      <c r="AME10" s="1173"/>
      <c r="AMF10" s="1173"/>
      <c r="AMG10" s="1173"/>
      <c r="AMH10" s="1173"/>
      <c r="AMI10" s="1173"/>
      <c r="AMJ10" s="1173"/>
      <c r="AMK10" s="1172" t="e">
        <f>AKU10</f>
        <v>#N/A</v>
      </c>
      <c r="AML10" s="1172"/>
      <c r="AMM10" s="1172"/>
      <c r="AMN10" s="1172"/>
      <c r="AMO10" s="252"/>
      <c r="AMP10" s="118"/>
      <c r="AMQ10" s="302" t="s">
        <v>389</v>
      </c>
      <c r="AMR10" s="302"/>
      <c r="AMS10" s="311"/>
      <c r="AMT10" s="311"/>
      <c r="AMU10" s="311"/>
      <c r="AMV10" s="311"/>
      <c r="AMW10" s="311"/>
      <c r="AMX10" s="311"/>
      <c r="AMY10" s="311"/>
      <c r="AMZ10" s="311"/>
      <c r="ANA10" s="311"/>
      <c r="ANB10" s="311"/>
      <c r="ANC10" s="311"/>
      <c r="AND10" s="311"/>
      <c r="ANE10" s="311"/>
      <c r="ANF10" s="118"/>
      <c r="ANG10" s="118"/>
      <c r="ANH10" s="118"/>
      <c r="ANK10" s="118"/>
      <c r="ANL10" s="118"/>
      <c r="ANM10" s="118"/>
      <c r="ANN10" s="118"/>
      <c r="ANO10" s="118"/>
      <c r="ANP10" s="118"/>
      <c r="ANQ10" s="302" t="s">
        <v>389</v>
      </c>
      <c r="ANR10" s="118"/>
      <c r="ANS10" s="1173" t="str">
        <f>AMC10</f>
        <v xml:space="preserve">Аликулов Сухроб </v>
      </c>
      <c r="ANT10" s="1173"/>
      <c r="ANU10" s="1173"/>
      <c r="ANV10" s="1173"/>
      <c r="ANW10" s="1173"/>
      <c r="ANX10" s="1173"/>
      <c r="ANY10" s="1173"/>
      <c r="ANZ10" s="1173"/>
      <c r="AOA10" s="1172" t="e">
        <f>AMK10</f>
        <v>#N/A</v>
      </c>
      <c r="AOB10" s="1172"/>
      <c r="AOC10" s="1172"/>
      <c r="AOD10" s="1172"/>
      <c r="AOE10" s="252"/>
      <c r="AOF10" s="118"/>
      <c r="AOG10" s="302" t="s">
        <v>389</v>
      </c>
      <c r="AOH10" s="302"/>
      <c r="AOI10" s="311"/>
      <c r="AOJ10" s="311"/>
      <c r="AOK10" s="311"/>
      <c r="AOL10" s="311"/>
      <c r="AOM10" s="311"/>
      <c r="AON10" s="311"/>
      <c r="AOO10" s="311"/>
      <c r="AOP10" s="311"/>
      <c r="AOQ10" s="311"/>
      <c r="AOR10" s="311"/>
      <c r="AOS10" s="311"/>
      <c r="AOT10" s="311"/>
      <c r="AOU10" s="311"/>
      <c r="AOV10" s="118"/>
      <c r="AOW10" s="118"/>
      <c r="AOX10" s="118"/>
      <c r="APA10" s="118"/>
      <c r="APB10" s="118"/>
      <c r="APC10" s="118"/>
      <c r="APD10" s="118"/>
      <c r="APE10" s="118"/>
      <c r="APF10" s="118"/>
      <c r="APG10" s="302" t="s">
        <v>389</v>
      </c>
      <c r="APH10" s="118"/>
      <c r="API10" s="1173" t="str">
        <f>ANS10</f>
        <v xml:space="preserve">Аликулов Сухроб </v>
      </c>
      <c r="APJ10" s="1173"/>
      <c r="APK10" s="1173"/>
      <c r="APL10" s="1173"/>
      <c r="APM10" s="1173"/>
      <c r="APN10" s="1173"/>
      <c r="APO10" s="1173"/>
      <c r="APP10" s="1173"/>
      <c r="APQ10" s="1172" t="e">
        <f>AOA10</f>
        <v>#N/A</v>
      </c>
      <c r="APR10" s="1172"/>
      <c r="APS10" s="1172"/>
      <c r="APT10" s="1172"/>
      <c r="APU10" s="252"/>
      <c r="APV10" s="118"/>
      <c r="APW10" s="302" t="s">
        <v>389</v>
      </c>
      <c r="APX10" s="302"/>
      <c r="APY10" s="311"/>
      <c r="APZ10" s="311"/>
      <c r="AQA10" s="311"/>
      <c r="AQB10" s="311"/>
      <c r="AQC10" s="311"/>
      <c r="AQD10" s="311"/>
      <c r="AQE10" s="311"/>
      <c r="AQF10" s="311"/>
      <c r="AQG10" s="311"/>
      <c r="AQH10" s="311"/>
      <c r="AQI10" s="311"/>
      <c r="AQJ10" s="311"/>
      <c r="AQK10" s="311"/>
      <c r="AQL10" s="118"/>
      <c r="AQM10" s="118"/>
      <c r="AQN10" s="118"/>
      <c r="AQQ10" s="118"/>
      <c r="AQR10" s="118"/>
      <c r="AQS10" s="118"/>
      <c r="AQT10" s="118"/>
      <c r="AQU10" s="118"/>
      <c r="AQV10" s="118"/>
      <c r="AQW10" s="302" t="s">
        <v>389</v>
      </c>
      <c r="AQX10" s="118"/>
      <c r="AQY10" s="1173" t="str">
        <f>API10</f>
        <v xml:space="preserve">Аликулов Сухроб </v>
      </c>
      <c r="AQZ10" s="1173"/>
      <c r="ARA10" s="1173"/>
      <c r="ARB10" s="1173"/>
      <c r="ARC10" s="1173"/>
      <c r="ARD10" s="1173"/>
      <c r="ARE10" s="1173"/>
      <c r="ARF10" s="1173"/>
      <c r="ARG10" s="1172" t="e">
        <f>APQ10</f>
        <v>#N/A</v>
      </c>
      <c r="ARH10" s="1172"/>
      <c r="ARI10" s="1172"/>
      <c r="ARJ10" s="1172"/>
      <c r="ARK10" s="252"/>
      <c r="ARL10" s="118"/>
      <c r="ARM10" s="302" t="s">
        <v>389</v>
      </c>
      <c r="ARN10" s="302"/>
      <c r="ARO10" s="311"/>
      <c r="ARP10" s="311"/>
      <c r="ARQ10" s="311"/>
      <c r="ARR10" s="311"/>
      <c r="ARS10" s="311"/>
      <c r="ART10" s="311"/>
      <c r="ARU10" s="311"/>
      <c r="ARV10" s="311"/>
      <c r="ARW10" s="311"/>
      <c r="ARX10" s="311"/>
      <c r="ARY10" s="311"/>
      <c r="ARZ10" s="311"/>
      <c r="ASA10" s="311"/>
      <c r="ASB10" s="118"/>
      <c r="ASC10" s="118"/>
      <c r="ASD10" s="118"/>
      <c r="ASG10" s="118"/>
      <c r="ASH10" s="118"/>
      <c r="ASI10" s="118"/>
      <c r="ASJ10" s="118"/>
      <c r="ASK10" s="118"/>
      <c r="ASL10" s="118"/>
      <c r="ASM10" s="302" t="s">
        <v>389</v>
      </c>
      <c r="ASN10" s="118"/>
      <c r="ASO10" s="1173" t="str">
        <f>AQY10</f>
        <v xml:space="preserve">Аликулов Сухроб </v>
      </c>
      <c r="ASP10" s="1173"/>
      <c r="ASQ10" s="1173"/>
      <c r="ASR10" s="1173"/>
      <c r="ASS10" s="1173"/>
      <c r="AST10" s="1173"/>
      <c r="ASU10" s="1173"/>
      <c r="ASV10" s="1173"/>
      <c r="ASW10" s="1172" t="e">
        <f>ARG10</f>
        <v>#N/A</v>
      </c>
      <c r="ASX10" s="1172"/>
      <c r="ASY10" s="1172"/>
      <c r="ASZ10" s="1172"/>
      <c r="ATA10" s="252"/>
      <c r="ATB10" s="118"/>
      <c r="ATC10" s="302" t="s">
        <v>389</v>
      </c>
      <c r="ATD10" s="302"/>
      <c r="ATE10" s="311"/>
      <c r="ATF10" s="311"/>
      <c r="ATG10" s="311"/>
      <c r="ATH10" s="311"/>
      <c r="ATI10" s="311"/>
      <c r="ATJ10" s="311"/>
      <c r="ATK10" s="311"/>
      <c r="ATL10" s="311"/>
      <c r="ATM10" s="311"/>
      <c r="ATN10" s="311"/>
      <c r="ATO10" s="311"/>
      <c r="ATP10" s="311"/>
      <c r="ATQ10" s="311"/>
      <c r="ATR10" s="118"/>
      <c r="ATS10" s="118"/>
      <c r="ATT10" s="118"/>
      <c r="ATW10" s="118"/>
      <c r="ATX10" s="118"/>
      <c r="ATY10" s="118"/>
      <c r="ATZ10" s="118"/>
      <c r="AUA10" s="118"/>
      <c r="AUB10" s="118"/>
      <c r="AUC10" s="302" t="s">
        <v>389</v>
      </c>
      <c r="AUD10" s="118"/>
      <c r="AUE10" s="1173" t="str">
        <f>ASO10</f>
        <v xml:space="preserve">Аликулов Сухроб </v>
      </c>
      <c r="AUF10" s="1173"/>
      <c r="AUG10" s="1173"/>
      <c r="AUH10" s="1173"/>
      <c r="AUI10" s="1173"/>
      <c r="AUJ10" s="1173"/>
      <c r="AUK10" s="1173"/>
      <c r="AUL10" s="1173"/>
      <c r="AUM10" s="1172" t="e">
        <f>ASW10</f>
        <v>#N/A</v>
      </c>
      <c r="AUN10" s="1172"/>
      <c r="AUO10" s="1172"/>
      <c r="AUP10" s="1172"/>
      <c r="AUQ10" s="252"/>
      <c r="AUR10" s="118"/>
      <c r="AUS10" s="302" t="s">
        <v>389</v>
      </c>
      <c r="AUT10" s="302"/>
      <c r="AUU10" s="311"/>
      <c r="AUV10" s="311"/>
      <c r="AUW10" s="311"/>
      <c r="AUX10" s="311"/>
      <c r="AUY10" s="311"/>
      <c r="AUZ10" s="311"/>
      <c r="AVA10" s="311"/>
      <c r="AVB10" s="311"/>
      <c r="AVC10" s="311"/>
      <c r="AVD10" s="311"/>
      <c r="AVE10" s="311"/>
      <c r="AVF10" s="311"/>
      <c r="AVG10" s="311"/>
      <c r="AVH10" s="118"/>
      <c r="AVI10" s="118"/>
      <c r="AVJ10" s="118"/>
      <c r="AVM10" s="118"/>
      <c r="AVN10" s="118"/>
      <c r="AVO10" s="118"/>
      <c r="AVP10" s="118"/>
      <c r="AVQ10" s="118"/>
      <c r="AVR10" s="118"/>
      <c r="AVS10" s="302" t="s">
        <v>389</v>
      </c>
      <c r="AVT10" s="118"/>
      <c r="AVU10" s="1173" t="str">
        <f>AUE10</f>
        <v xml:space="preserve">Аликулов Сухроб </v>
      </c>
      <c r="AVV10" s="1173"/>
      <c r="AVW10" s="1173"/>
      <c r="AVX10" s="1173"/>
      <c r="AVY10" s="1173"/>
      <c r="AVZ10" s="1173"/>
      <c r="AWA10" s="1173"/>
      <c r="AWB10" s="1173"/>
      <c r="AWC10" s="1172" t="e">
        <f>AUM10</f>
        <v>#N/A</v>
      </c>
      <c r="AWD10" s="1172"/>
      <c r="AWE10" s="1172"/>
      <c r="AWF10" s="1172"/>
      <c r="AWG10" s="252"/>
      <c r="AWH10" s="118"/>
      <c r="AWI10" s="302" t="s">
        <v>389</v>
      </c>
      <c r="AWJ10" s="302"/>
      <c r="AWK10" s="311"/>
      <c r="AWL10" s="311"/>
      <c r="AWM10" s="311"/>
      <c r="AWN10" s="311"/>
      <c r="AWO10" s="311"/>
      <c r="AWP10" s="311"/>
      <c r="AWQ10" s="311"/>
      <c r="AWR10" s="311"/>
      <c r="AWS10" s="311"/>
      <c r="AWT10" s="311"/>
      <c r="AWU10" s="311"/>
      <c r="AWV10" s="311"/>
      <c r="AWW10" s="311"/>
      <c r="AWX10" s="118"/>
      <c r="AWY10" s="118"/>
      <c r="AWZ10" s="118"/>
      <c r="AXC10" s="118"/>
      <c r="AXD10" s="118"/>
      <c r="AXE10" s="118"/>
      <c r="AXF10" s="118"/>
      <c r="AXG10" s="118"/>
      <c r="AXH10" s="118"/>
      <c r="AXI10" s="302" t="s">
        <v>389</v>
      </c>
      <c r="AXJ10" s="118"/>
      <c r="AXK10" s="1173" t="str">
        <f>AVU10</f>
        <v xml:space="preserve">Аликулов Сухроб </v>
      </c>
      <c r="AXL10" s="1173"/>
      <c r="AXM10" s="1173"/>
      <c r="AXN10" s="1173"/>
      <c r="AXO10" s="1173"/>
      <c r="AXP10" s="1173"/>
      <c r="AXQ10" s="1173"/>
      <c r="AXR10" s="1173"/>
      <c r="AXS10" s="1172" t="e">
        <f>AWC10</f>
        <v>#N/A</v>
      </c>
      <c r="AXT10" s="1172"/>
      <c r="AXU10" s="1172"/>
      <c r="AXV10" s="1172"/>
      <c r="AXW10" s="252"/>
      <c r="AXX10" s="118"/>
      <c r="AXY10" s="302" t="s">
        <v>389</v>
      </c>
      <c r="AXZ10" s="302"/>
      <c r="AYA10" s="311"/>
      <c r="AYB10" s="311"/>
      <c r="AYC10" s="311"/>
      <c r="AYD10" s="311"/>
      <c r="AYE10" s="311"/>
      <c r="AYF10" s="311"/>
      <c r="AYG10" s="311"/>
      <c r="AYH10" s="311"/>
      <c r="AYI10" s="311"/>
      <c r="AYJ10" s="311"/>
      <c r="AYK10" s="311"/>
      <c r="AYL10" s="311"/>
      <c r="AYM10" s="311"/>
      <c r="AYN10" s="118"/>
      <c r="AYO10" s="118"/>
      <c r="AYP10" s="118"/>
      <c r="AYS10" s="118"/>
      <c r="AYT10" s="118"/>
      <c r="AYU10" s="118"/>
      <c r="AYV10" s="118"/>
      <c r="AYW10" s="118"/>
      <c r="AYX10" s="118"/>
      <c r="AYY10" s="302" t="s">
        <v>389</v>
      </c>
      <c r="AYZ10" s="118"/>
      <c r="AZA10" s="1173" t="str">
        <f>AXK10</f>
        <v xml:space="preserve">Аликулов Сухроб </v>
      </c>
      <c r="AZB10" s="1173"/>
      <c r="AZC10" s="1173"/>
      <c r="AZD10" s="1173"/>
      <c r="AZE10" s="1173"/>
      <c r="AZF10" s="1173"/>
      <c r="AZG10" s="1173"/>
      <c r="AZH10" s="1173"/>
      <c r="AZI10" s="1172" t="e">
        <f>AXS10</f>
        <v>#N/A</v>
      </c>
      <c r="AZJ10" s="1172"/>
      <c r="AZK10" s="1172"/>
      <c r="AZL10" s="1172"/>
      <c r="AZM10" s="252"/>
      <c r="AZN10" s="118"/>
      <c r="AZO10" s="302" t="s">
        <v>389</v>
      </c>
      <c r="AZP10" s="302"/>
      <c r="AZQ10" s="311"/>
      <c r="AZR10" s="311"/>
      <c r="AZS10" s="311"/>
      <c r="AZT10" s="311"/>
      <c r="AZU10" s="311"/>
      <c r="AZV10" s="311"/>
      <c r="AZW10" s="311"/>
      <c r="AZX10" s="311"/>
      <c r="AZY10" s="311"/>
      <c r="AZZ10" s="311"/>
      <c r="BAA10" s="311"/>
      <c r="BAB10" s="311"/>
      <c r="BAC10" s="311"/>
      <c r="BAD10" s="118"/>
      <c r="BAE10" s="118"/>
      <c r="BAF10" s="118"/>
      <c r="BAI10" s="118"/>
      <c r="BAJ10" s="118"/>
      <c r="BAK10" s="118"/>
      <c r="BAL10" s="118"/>
      <c r="BAM10" s="118"/>
      <c r="BAN10" s="118"/>
      <c r="BAO10" s="302" t="s">
        <v>389</v>
      </c>
      <c r="BAP10" s="118"/>
      <c r="BAQ10" s="1173" t="str">
        <f>AZA10</f>
        <v xml:space="preserve">Аликулов Сухроб </v>
      </c>
      <c r="BAR10" s="1173"/>
      <c r="BAS10" s="1173"/>
      <c r="BAT10" s="1173"/>
      <c r="BAU10" s="1173"/>
      <c r="BAV10" s="1173"/>
      <c r="BAW10" s="1173"/>
      <c r="BAX10" s="1173"/>
      <c r="BAY10" s="1172" t="e">
        <f>AZI10</f>
        <v>#N/A</v>
      </c>
      <c r="BAZ10" s="1172"/>
      <c r="BBA10" s="1172"/>
      <c r="BBB10" s="1172"/>
      <c r="BBC10" s="252"/>
      <c r="BBD10" s="118"/>
      <c r="BBE10" s="302" t="s">
        <v>389</v>
      </c>
      <c r="BBF10" s="302"/>
      <c r="BBG10" s="311"/>
      <c r="BBH10" s="311"/>
      <c r="BBI10" s="311"/>
      <c r="BBJ10" s="311"/>
      <c r="BBK10" s="311"/>
      <c r="BBL10" s="311"/>
      <c r="BBM10" s="311"/>
      <c r="BBN10" s="311"/>
      <c r="BBO10" s="311"/>
      <c r="BBP10" s="311"/>
      <c r="BBQ10" s="311"/>
      <c r="BBR10" s="311"/>
      <c r="BBS10" s="311"/>
      <c r="BBT10" s="118"/>
      <c r="BBU10" s="118"/>
      <c r="BBV10" s="118"/>
      <c r="BBY10" s="118"/>
      <c r="BBZ10" s="118"/>
      <c r="BCA10" s="118"/>
      <c r="BCB10" s="118"/>
      <c r="BCC10" s="118"/>
      <c r="BCD10" s="118"/>
      <c r="BCE10" s="302" t="s">
        <v>389</v>
      </c>
      <c r="BCF10" s="118"/>
      <c r="BCG10" s="1173" t="str">
        <f>BAQ10</f>
        <v xml:space="preserve">Аликулов Сухроб </v>
      </c>
      <c r="BCH10" s="1173"/>
      <c r="BCI10" s="1173"/>
      <c r="BCJ10" s="1173"/>
      <c r="BCK10" s="1173"/>
      <c r="BCL10" s="1173"/>
      <c r="BCM10" s="1173"/>
      <c r="BCN10" s="1173"/>
      <c r="BCO10" s="1172" t="e">
        <f>BAY10</f>
        <v>#N/A</v>
      </c>
      <c r="BCP10" s="1172"/>
      <c r="BCQ10" s="1172"/>
      <c r="BCR10" s="1172"/>
      <c r="BCS10" s="252"/>
      <c r="BCT10" s="118"/>
      <c r="BCU10" s="302" t="s">
        <v>389</v>
      </c>
      <c r="BCV10" s="302"/>
      <c r="BCW10" s="311"/>
      <c r="BCX10" s="311"/>
      <c r="BCY10" s="311"/>
      <c r="BCZ10" s="311"/>
      <c r="BDA10" s="311"/>
      <c r="BDB10" s="311"/>
      <c r="BDC10" s="311"/>
      <c r="BDD10" s="311"/>
      <c r="BDE10" s="311"/>
      <c r="BDF10" s="311"/>
      <c r="BDG10" s="311"/>
      <c r="BDH10" s="311"/>
      <c r="BDI10" s="311"/>
      <c r="BDJ10" s="118"/>
      <c r="BDK10" s="118"/>
      <c r="BDL10" s="118"/>
      <c r="BDO10" s="118"/>
      <c r="BDP10" s="118"/>
      <c r="BDQ10" s="118"/>
      <c r="BDR10" s="118"/>
      <c r="BDS10" s="118"/>
      <c r="BDT10" s="118"/>
      <c r="BDU10" s="302" t="s">
        <v>389</v>
      </c>
      <c r="BDV10" s="118"/>
      <c r="BDW10" s="1173" t="str">
        <f>BCG10</f>
        <v xml:space="preserve">Аликулов Сухроб </v>
      </c>
      <c r="BDX10" s="1173"/>
      <c r="BDY10" s="1173"/>
      <c r="BDZ10" s="1173"/>
      <c r="BEA10" s="1173"/>
      <c r="BEB10" s="1173"/>
      <c r="BEC10" s="1173"/>
      <c r="BED10" s="1173"/>
      <c r="BEE10" s="1172" t="e">
        <f>BCO10</f>
        <v>#N/A</v>
      </c>
      <c r="BEF10" s="1172"/>
      <c r="BEG10" s="1172"/>
      <c r="BEH10" s="1172"/>
      <c r="BEI10" s="252"/>
      <c r="BEJ10" s="118"/>
      <c r="BEK10" s="302" t="s">
        <v>389</v>
      </c>
      <c r="BEL10" s="302"/>
      <c r="BEM10" s="311"/>
      <c r="BEN10" s="311"/>
      <c r="BEO10" s="311"/>
      <c r="BEP10" s="311"/>
      <c r="BEQ10" s="311"/>
      <c r="BER10" s="311"/>
      <c r="BES10" s="311"/>
      <c r="BET10" s="311"/>
      <c r="BEU10" s="311"/>
      <c r="BEV10" s="311"/>
      <c r="BEW10" s="311"/>
      <c r="BEX10" s="311"/>
      <c r="BEY10" s="311"/>
      <c r="BEZ10" s="118"/>
      <c r="BFA10" s="118"/>
      <c r="BFB10" s="118"/>
      <c r="BFE10" s="118"/>
      <c r="BFF10" s="118"/>
      <c r="BFG10" s="118"/>
      <c r="BFH10" s="118"/>
      <c r="BFI10" s="118"/>
      <c r="BFJ10" s="118"/>
      <c r="BFK10" s="302" t="s">
        <v>389</v>
      </c>
      <c r="BFL10" s="118"/>
      <c r="BFM10" s="1173" t="str">
        <f>BDW10</f>
        <v xml:space="preserve">Аликулов Сухроб </v>
      </c>
      <c r="BFN10" s="1173"/>
      <c r="BFO10" s="1173"/>
      <c r="BFP10" s="1173"/>
      <c r="BFQ10" s="1173"/>
      <c r="BFR10" s="1173"/>
      <c r="BFS10" s="1173"/>
      <c r="BFT10" s="1173"/>
      <c r="BFU10" s="1172" t="e">
        <f>BEE10</f>
        <v>#N/A</v>
      </c>
      <c r="BFV10" s="1172"/>
      <c r="BFW10" s="1172"/>
      <c r="BFX10" s="1172"/>
      <c r="BFY10" s="252"/>
      <c r="BFZ10" s="118"/>
      <c r="BGA10" s="302" t="s">
        <v>389</v>
      </c>
      <c r="BGB10" s="302"/>
      <c r="BGC10" s="311"/>
      <c r="BGD10" s="311"/>
      <c r="BGE10" s="311"/>
      <c r="BGF10" s="311"/>
      <c r="BGG10" s="311"/>
      <c r="BGH10" s="311"/>
      <c r="BGI10" s="311"/>
      <c r="BGJ10" s="311"/>
      <c r="BGK10" s="311"/>
      <c r="BGL10" s="311"/>
      <c r="BGM10" s="311"/>
      <c r="BGN10" s="311"/>
      <c r="BGO10" s="311"/>
      <c r="BGP10" s="118"/>
      <c r="BGQ10" s="118"/>
      <c r="BGR10" s="118"/>
      <c r="BGU10" s="118"/>
      <c r="BGV10" s="118"/>
      <c r="BGW10" s="118"/>
      <c r="BGX10" s="118"/>
      <c r="BGY10" s="118"/>
      <c r="BGZ10" s="118"/>
      <c r="BHA10" s="302" t="s">
        <v>389</v>
      </c>
      <c r="BHB10" s="118"/>
      <c r="BHC10" s="1173" t="str">
        <f>BFM10</f>
        <v xml:space="preserve">Аликулов Сухроб </v>
      </c>
      <c r="BHD10" s="1173"/>
      <c r="BHE10" s="1173"/>
      <c r="BHF10" s="1173"/>
      <c r="BHG10" s="1173"/>
      <c r="BHH10" s="1173"/>
      <c r="BHI10" s="1173"/>
      <c r="BHJ10" s="1173"/>
      <c r="BHK10" s="1172" t="e">
        <f>BFU10</f>
        <v>#N/A</v>
      </c>
      <c r="BHL10" s="1172"/>
      <c r="BHM10" s="1172"/>
      <c r="BHN10" s="1172"/>
      <c r="BHO10" s="252"/>
      <c r="BHP10" s="118"/>
      <c r="BHQ10" s="302" t="s">
        <v>389</v>
      </c>
      <c r="BHR10" s="302"/>
      <c r="BHS10" s="311"/>
      <c r="BHT10" s="311"/>
      <c r="BHU10" s="311"/>
      <c r="BHV10" s="311"/>
      <c r="BHW10" s="311"/>
      <c r="BHX10" s="311"/>
      <c r="BHY10" s="311"/>
      <c r="BHZ10" s="311"/>
      <c r="BIA10" s="311"/>
      <c r="BIB10" s="311"/>
      <c r="BIC10" s="311"/>
      <c r="BID10" s="311"/>
      <c r="BIE10" s="311"/>
      <c r="BIF10" s="118"/>
      <c r="BIG10" s="118"/>
      <c r="BIH10" s="118"/>
      <c r="BIK10" s="118"/>
      <c r="BIL10" s="118"/>
      <c r="BIM10" s="118"/>
      <c r="BIN10" s="118"/>
      <c r="BIO10" s="118"/>
      <c r="BIP10" s="118"/>
      <c r="BIQ10" s="302" t="s">
        <v>389</v>
      </c>
      <c r="BIR10" s="118"/>
      <c r="BIS10" s="1173" t="str">
        <f>BHC10</f>
        <v xml:space="preserve">Аликулов Сухроб </v>
      </c>
      <c r="BIT10" s="1173"/>
      <c r="BIU10" s="1173"/>
      <c r="BIV10" s="1173"/>
      <c r="BIW10" s="1173"/>
      <c r="BIX10" s="1173"/>
      <c r="BIY10" s="1173"/>
      <c r="BIZ10" s="1173"/>
      <c r="BJA10" s="1172" t="e">
        <f>BHK10</f>
        <v>#N/A</v>
      </c>
      <c r="BJB10" s="1172"/>
      <c r="BJC10" s="1172"/>
      <c r="BJD10" s="1172"/>
      <c r="BJE10" s="252"/>
      <c r="BJF10" s="118"/>
      <c r="BJG10" s="302" t="s">
        <v>389</v>
      </c>
      <c r="BJH10" s="302"/>
      <c r="BJI10" s="311"/>
      <c r="BJJ10" s="311"/>
      <c r="BJK10" s="311"/>
      <c r="BJL10" s="311"/>
      <c r="BJM10" s="311"/>
      <c r="BJN10" s="311"/>
      <c r="BJO10" s="311"/>
      <c r="BJP10" s="311"/>
      <c r="BJQ10" s="311"/>
      <c r="BJR10" s="311"/>
      <c r="BJS10" s="311"/>
      <c r="BJT10" s="311"/>
      <c r="BJU10" s="311"/>
      <c r="BJV10" s="118"/>
      <c r="BJW10" s="118"/>
      <c r="BJX10" s="118"/>
      <c r="BKA10" s="118"/>
      <c r="BKB10" s="118"/>
      <c r="BKC10" s="118"/>
      <c r="BKD10" s="118"/>
      <c r="BKE10" s="118"/>
      <c r="BKF10" s="118"/>
      <c r="BKG10" s="302" t="s">
        <v>389</v>
      </c>
      <c r="BKH10" s="118"/>
      <c r="BKI10" s="1173" t="str">
        <f>BIS10</f>
        <v xml:space="preserve">Аликулов Сухроб </v>
      </c>
      <c r="BKJ10" s="1173"/>
      <c r="BKK10" s="1173"/>
      <c r="BKL10" s="1173"/>
      <c r="BKM10" s="1173"/>
      <c r="BKN10" s="1173"/>
      <c r="BKO10" s="1173"/>
      <c r="BKP10" s="1173"/>
      <c r="BKQ10" s="1172" t="e">
        <f>BJA10</f>
        <v>#N/A</v>
      </c>
      <c r="BKR10" s="1172"/>
      <c r="BKS10" s="1172"/>
      <c r="BKT10" s="1172"/>
      <c r="BKU10" s="252"/>
      <c r="BKV10" s="118"/>
      <c r="BKW10" s="302" t="s">
        <v>389</v>
      </c>
      <c r="BKX10" s="302"/>
      <c r="BKY10" s="311"/>
      <c r="BKZ10" s="311"/>
      <c r="BLA10" s="311"/>
      <c r="BLB10" s="311"/>
      <c r="BLC10" s="311"/>
      <c r="BLD10" s="311"/>
      <c r="BLE10" s="311"/>
      <c r="BLF10" s="311"/>
      <c r="BLG10" s="311"/>
      <c r="BLH10" s="311"/>
      <c r="BLI10" s="311"/>
      <c r="BLJ10" s="311"/>
      <c r="BLK10" s="311"/>
      <c r="BLL10" s="118"/>
      <c r="BLM10" s="118"/>
      <c r="BLN10" s="118"/>
      <c r="BLQ10" s="118"/>
      <c r="BLR10" s="118"/>
      <c r="BLS10" s="118"/>
      <c r="BLT10" s="118"/>
      <c r="BLU10" s="118"/>
      <c r="BLV10" s="118"/>
      <c r="BLW10" s="302" t="s">
        <v>389</v>
      </c>
      <c r="BLX10" s="118"/>
      <c r="BLY10" s="1173" t="str">
        <f>BKI10</f>
        <v xml:space="preserve">Аликулов Сухроб </v>
      </c>
      <c r="BLZ10" s="1173"/>
      <c r="BMA10" s="1173"/>
      <c r="BMB10" s="1173"/>
      <c r="BMC10" s="1173"/>
      <c r="BMD10" s="1173"/>
      <c r="BME10" s="1173"/>
      <c r="BMF10" s="1173"/>
      <c r="BMG10" s="1172" t="e">
        <f>BKQ10</f>
        <v>#N/A</v>
      </c>
      <c r="BMH10" s="1172"/>
      <c r="BMI10" s="1172"/>
      <c r="BMJ10" s="1172"/>
      <c r="BMK10" s="252"/>
      <c r="BML10" s="118"/>
      <c r="BMM10" s="302" t="s">
        <v>389</v>
      </c>
      <c r="BMN10" s="302"/>
      <c r="BMO10" s="311"/>
      <c r="BMP10" s="311"/>
      <c r="BMQ10" s="311"/>
      <c r="BMR10" s="311"/>
      <c r="BMS10" s="311"/>
      <c r="BMT10" s="311"/>
      <c r="BMU10" s="311"/>
      <c r="BMV10" s="311"/>
      <c r="BMW10" s="311"/>
      <c r="BMX10" s="311"/>
      <c r="BMY10" s="311"/>
      <c r="BMZ10" s="311"/>
      <c r="BNA10" s="311"/>
      <c r="BNB10" s="118"/>
      <c r="BNC10" s="118"/>
      <c r="BND10" s="118"/>
      <c r="BNG10" s="118"/>
      <c r="BNH10" s="118"/>
      <c r="BNI10" s="118"/>
      <c r="BNJ10" s="118"/>
      <c r="BNK10" s="118"/>
      <c r="BNL10" s="118"/>
      <c r="BNM10" s="302" t="s">
        <v>389</v>
      </c>
      <c r="BNN10" s="118"/>
      <c r="BNO10" s="1173" t="str">
        <f>BLY10</f>
        <v xml:space="preserve">Аликулов Сухроб </v>
      </c>
      <c r="BNP10" s="1173"/>
      <c r="BNQ10" s="1173"/>
      <c r="BNR10" s="1173"/>
      <c r="BNS10" s="1173"/>
      <c r="BNT10" s="1173"/>
      <c r="BNU10" s="1173"/>
      <c r="BNV10" s="1173"/>
      <c r="BNW10" s="1172" t="e">
        <f>BMG10</f>
        <v>#N/A</v>
      </c>
      <c r="BNX10" s="1172"/>
      <c r="BNY10" s="1172"/>
      <c r="BNZ10" s="1172"/>
      <c r="BOA10" s="252"/>
      <c r="BOB10" s="118"/>
      <c r="BOC10" s="302" t="s">
        <v>389</v>
      </c>
      <c r="BOD10" s="302"/>
      <c r="BOE10" s="311"/>
      <c r="BOF10" s="311"/>
      <c r="BOG10" s="311"/>
      <c r="BOH10" s="311"/>
      <c r="BOI10" s="311"/>
      <c r="BOJ10" s="311"/>
      <c r="BOK10" s="311"/>
      <c r="BOL10" s="311"/>
      <c r="BOM10" s="311"/>
      <c r="BON10" s="311"/>
      <c r="BOO10" s="311"/>
      <c r="BOP10" s="311"/>
      <c r="BOQ10" s="311"/>
      <c r="BOR10" s="118"/>
      <c r="BOS10" s="118"/>
      <c r="BOT10" s="118"/>
      <c r="BOW10" s="118"/>
      <c r="BOX10" s="118"/>
      <c r="BOY10" s="118"/>
      <c r="BOZ10" s="118"/>
      <c r="BPA10" s="118"/>
      <c r="BPB10" s="118"/>
      <c r="BPC10" s="302" t="s">
        <v>389</v>
      </c>
      <c r="BPD10" s="118"/>
      <c r="BPE10" s="1173" t="str">
        <f>BNO10</f>
        <v xml:space="preserve">Аликулов Сухроб </v>
      </c>
      <c r="BPF10" s="1173"/>
      <c r="BPG10" s="1173"/>
      <c r="BPH10" s="1173"/>
      <c r="BPI10" s="1173"/>
      <c r="BPJ10" s="1173"/>
      <c r="BPK10" s="1173"/>
      <c r="BPL10" s="1173"/>
      <c r="BPM10" s="1172" t="e">
        <f>BNW10</f>
        <v>#N/A</v>
      </c>
      <c r="BPN10" s="1172"/>
      <c r="BPO10" s="1172"/>
      <c r="BPP10" s="1172"/>
      <c r="BPQ10" s="252"/>
      <c r="BPR10" s="118"/>
      <c r="BPS10" s="302" t="s">
        <v>389</v>
      </c>
      <c r="BPT10" s="302"/>
      <c r="BPU10" s="311"/>
      <c r="BPV10" s="311"/>
      <c r="BPW10" s="311"/>
      <c r="BPX10" s="311"/>
      <c r="BPY10" s="311"/>
      <c r="BPZ10" s="311"/>
      <c r="BQA10" s="311"/>
      <c r="BQB10" s="311"/>
      <c r="BQC10" s="311"/>
      <c r="BQD10" s="311"/>
      <c r="BQE10" s="311"/>
      <c r="BQF10" s="311"/>
      <c r="BQG10" s="311"/>
      <c r="BQH10" s="118"/>
      <c r="BQI10" s="118"/>
      <c r="BQJ10" s="118"/>
      <c r="BQM10" s="118"/>
      <c r="BQN10" s="118"/>
      <c r="BQO10" s="118"/>
      <c r="BQP10" s="118"/>
      <c r="BQQ10" s="118"/>
      <c r="BQR10" s="118"/>
      <c r="BQS10" s="302" t="s">
        <v>389</v>
      </c>
      <c r="BQT10" s="118"/>
      <c r="BQU10" s="1173" t="str">
        <f>BPE10</f>
        <v xml:space="preserve">Аликулов Сухроб </v>
      </c>
      <c r="BQV10" s="1173"/>
      <c r="BQW10" s="1173"/>
      <c r="BQX10" s="1173"/>
      <c r="BQY10" s="1173"/>
      <c r="BQZ10" s="1173"/>
      <c r="BRA10" s="1173"/>
      <c r="BRB10" s="1173"/>
      <c r="BRC10" s="1172" t="e">
        <f>BPM10</f>
        <v>#N/A</v>
      </c>
      <c r="BRD10" s="1172"/>
      <c r="BRE10" s="1172"/>
      <c r="BRF10" s="1172"/>
      <c r="BRG10" s="252"/>
      <c r="BRH10" s="118"/>
      <c r="BRI10" s="302" t="s">
        <v>389</v>
      </c>
      <c r="BRJ10" s="302"/>
      <c r="BRK10" s="311"/>
      <c r="BRL10" s="311"/>
      <c r="BRM10" s="311"/>
      <c r="BRN10" s="311"/>
      <c r="BRO10" s="311"/>
      <c r="BRP10" s="311"/>
      <c r="BRQ10" s="311"/>
      <c r="BRR10" s="311"/>
      <c r="BRS10" s="311"/>
      <c r="BRT10" s="311"/>
      <c r="BRU10" s="311"/>
      <c r="BRV10" s="311"/>
      <c r="BRW10" s="311"/>
      <c r="BRX10" s="118"/>
      <c r="BRY10" s="118"/>
      <c r="BRZ10" s="118"/>
      <c r="BSC10" s="118"/>
      <c r="BSD10" s="118"/>
      <c r="BSE10" s="118"/>
      <c r="BSF10" s="118"/>
      <c r="BSG10" s="118"/>
      <c r="BSH10" s="118"/>
      <c r="BSI10" s="302" t="s">
        <v>389</v>
      </c>
      <c r="BSJ10" s="118"/>
      <c r="BSK10" s="1173" t="str">
        <f>BQU10</f>
        <v xml:space="preserve">Аликулов Сухроб </v>
      </c>
      <c r="BSL10" s="1173"/>
      <c r="BSM10" s="1173"/>
      <c r="BSN10" s="1173"/>
      <c r="BSO10" s="1173"/>
      <c r="BSP10" s="1173"/>
      <c r="BSQ10" s="1173"/>
      <c r="BSR10" s="1173"/>
      <c r="BSS10" s="1172" t="e">
        <f>BRC10</f>
        <v>#N/A</v>
      </c>
      <c r="BST10" s="1172"/>
      <c r="BSU10" s="1172"/>
      <c r="BSV10" s="1172"/>
      <c r="BSW10" s="252"/>
      <c r="BSX10" s="118"/>
      <c r="BSY10" s="302" t="s">
        <v>389</v>
      </c>
      <c r="BSZ10" s="302"/>
      <c r="BTA10" s="311"/>
      <c r="BTB10" s="311"/>
      <c r="BTC10" s="311"/>
      <c r="BTD10" s="311"/>
      <c r="BTE10" s="311"/>
      <c r="BTF10" s="311"/>
      <c r="BTG10" s="311"/>
      <c r="BTH10" s="311"/>
      <c r="BTI10" s="311"/>
      <c r="BTJ10" s="311"/>
      <c r="BTK10" s="311"/>
      <c r="BTL10" s="311"/>
      <c r="BTM10" s="311"/>
      <c r="BTN10" s="118"/>
      <c r="BTO10" s="118"/>
      <c r="BTP10" s="118"/>
      <c r="BTS10" s="118"/>
      <c r="BTT10" s="118"/>
      <c r="BTU10" s="118"/>
      <c r="BTV10" s="118"/>
      <c r="BTW10" s="118"/>
      <c r="BTX10" s="118"/>
      <c r="BTY10" s="302" t="s">
        <v>389</v>
      </c>
      <c r="BTZ10" s="118"/>
      <c r="BUA10" s="1173" t="str">
        <f>BSK10</f>
        <v xml:space="preserve">Аликулов Сухроб </v>
      </c>
      <c r="BUB10" s="1173"/>
      <c r="BUC10" s="1173"/>
      <c r="BUD10" s="1173"/>
      <c r="BUE10" s="1173"/>
      <c r="BUF10" s="1173"/>
      <c r="BUG10" s="1173"/>
      <c r="BUH10" s="1173"/>
      <c r="BUI10" s="1172" t="e">
        <f>BSS10</f>
        <v>#N/A</v>
      </c>
      <c r="BUJ10" s="1172"/>
      <c r="BUK10" s="1172"/>
      <c r="BUL10" s="1172"/>
      <c r="BUM10" s="252"/>
      <c r="BUN10" s="118"/>
      <c r="BUO10" s="302" t="s">
        <v>389</v>
      </c>
      <c r="BUP10" s="302"/>
      <c r="BUQ10" s="311"/>
      <c r="BUR10" s="311"/>
      <c r="BUS10" s="311"/>
      <c r="BUT10" s="311"/>
      <c r="BUU10" s="311"/>
      <c r="BUV10" s="311"/>
      <c r="BUW10" s="311"/>
      <c r="BUX10" s="311"/>
      <c r="BUY10" s="311"/>
      <c r="BUZ10" s="311"/>
      <c r="BVA10" s="311"/>
      <c r="BVB10" s="311"/>
      <c r="BVC10" s="311"/>
      <c r="BVD10" s="118"/>
      <c r="BVE10" s="118"/>
      <c r="BVF10" s="118"/>
      <c r="BVI10" s="118"/>
      <c r="BVJ10" s="118"/>
      <c r="BVK10" s="118"/>
      <c r="BVL10" s="118"/>
      <c r="BVM10" s="118"/>
      <c r="BVN10" s="118"/>
      <c r="BVO10" s="302" t="s">
        <v>389</v>
      </c>
      <c r="BVP10" s="118"/>
      <c r="BVQ10" s="1173" t="str">
        <f>BUA10</f>
        <v xml:space="preserve">Аликулов Сухроб </v>
      </c>
      <c r="BVR10" s="1173"/>
      <c r="BVS10" s="1173"/>
      <c r="BVT10" s="1173"/>
      <c r="BVU10" s="1173"/>
      <c r="BVV10" s="1173"/>
      <c r="BVW10" s="1173"/>
      <c r="BVX10" s="1173"/>
      <c r="BVY10" s="1172" t="e">
        <f>BUI10</f>
        <v>#N/A</v>
      </c>
      <c r="BVZ10" s="1172"/>
      <c r="BWA10" s="1172"/>
      <c r="BWB10" s="1172"/>
      <c r="BWC10" s="252"/>
      <c r="BWD10" s="118"/>
      <c r="BWE10" s="302" t="s">
        <v>389</v>
      </c>
      <c r="BWF10" s="302"/>
      <c r="BWG10" s="311"/>
      <c r="BWH10" s="311"/>
      <c r="BWI10" s="311"/>
      <c r="BWJ10" s="311"/>
      <c r="BWK10" s="311"/>
      <c r="BWL10" s="311"/>
      <c r="BWM10" s="311"/>
      <c r="BWN10" s="311"/>
      <c r="BWO10" s="311"/>
      <c r="BWP10" s="311"/>
      <c r="BWQ10" s="311"/>
      <c r="BWR10" s="311"/>
      <c r="BWS10" s="311"/>
      <c r="BWT10" s="118"/>
      <c r="BWU10" s="118"/>
      <c r="BWV10" s="118"/>
      <c r="BWY10" s="118"/>
      <c r="BWZ10" s="118"/>
      <c r="BXA10" s="118"/>
      <c r="BXB10" s="118"/>
      <c r="BXC10" s="118"/>
      <c r="BXD10" s="118"/>
      <c r="BXE10" s="302" t="s">
        <v>389</v>
      </c>
      <c r="BXF10" s="118"/>
      <c r="BXG10" s="1173" t="str">
        <f>BVQ10</f>
        <v xml:space="preserve">Аликулов Сухроб </v>
      </c>
      <c r="BXH10" s="1173"/>
      <c r="BXI10" s="1173"/>
      <c r="BXJ10" s="1173"/>
      <c r="BXK10" s="1173"/>
      <c r="BXL10" s="1173"/>
      <c r="BXM10" s="1173"/>
      <c r="BXN10" s="1173"/>
      <c r="BXO10" s="1172" t="e">
        <f>BVY10</f>
        <v>#N/A</v>
      </c>
      <c r="BXP10" s="1172"/>
      <c r="BXQ10" s="1172"/>
      <c r="BXR10" s="1172"/>
      <c r="BXS10" s="252"/>
      <c r="BXT10" s="118"/>
      <c r="BXU10" s="302" t="s">
        <v>389</v>
      </c>
      <c r="BXV10" s="302"/>
      <c r="BXW10" s="311"/>
      <c r="BXX10" s="311"/>
      <c r="BXY10" s="311"/>
      <c r="BXZ10" s="311"/>
      <c r="BYA10" s="311"/>
      <c r="BYB10" s="311"/>
      <c r="BYC10" s="311"/>
      <c r="BYD10" s="311"/>
      <c r="BYE10" s="311"/>
      <c r="BYF10" s="311"/>
      <c r="BYG10" s="311"/>
      <c r="BYH10" s="311"/>
      <c r="BYI10" s="311"/>
      <c r="BYJ10" s="118"/>
      <c r="BYK10" s="118"/>
      <c r="BYL10" s="118"/>
      <c r="BYO10" s="118"/>
      <c r="BYP10" s="118"/>
      <c r="BYQ10" s="118"/>
      <c r="BYR10" s="118"/>
      <c r="BYS10" s="118"/>
      <c r="BYT10" s="118"/>
      <c r="BYU10" s="302" t="s">
        <v>389</v>
      </c>
      <c r="BYV10" s="118"/>
      <c r="BYW10" s="1173" t="str">
        <f>BXG10</f>
        <v xml:space="preserve">Аликулов Сухроб </v>
      </c>
      <c r="BYX10" s="1173"/>
      <c r="BYY10" s="1173"/>
      <c r="BYZ10" s="1173"/>
      <c r="BZA10" s="1173"/>
      <c r="BZB10" s="1173"/>
      <c r="BZC10" s="1173"/>
      <c r="BZD10" s="1173"/>
      <c r="BZE10" s="1172" t="e">
        <f>BXO10</f>
        <v>#N/A</v>
      </c>
      <c r="BZF10" s="1172"/>
      <c r="BZG10" s="1172"/>
      <c r="BZH10" s="1172"/>
      <c r="BZI10" s="252"/>
      <c r="BZJ10" s="118"/>
      <c r="BZK10" s="302" t="s">
        <v>389</v>
      </c>
      <c r="BZL10" s="302"/>
      <c r="BZM10" s="311"/>
      <c r="BZN10" s="311"/>
      <c r="BZO10" s="311"/>
      <c r="BZP10" s="311"/>
      <c r="BZQ10" s="311"/>
      <c r="BZR10" s="311"/>
      <c r="BZS10" s="311"/>
      <c r="BZT10" s="311"/>
      <c r="BZU10" s="311"/>
      <c r="BZV10" s="311"/>
      <c r="BZW10" s="311"/>
      <c r="BZX10" s="311"/>
      <c r="BZY10" s="311"/>
      <c r="BZZ10" s="118"/>
      <c r="CAA10" s="118"/>
      <c r="CAB10" s="118"/>
      <c r="CAE10" s="118"/>
      <c r="CAF10" s="118"/>
      <c r="CAG10" s="118"/>
      <c r="CAH10" s="118"/>
      <c r="CAI10" s="118"/>
      <c r="CAJ10" s="118"/>
      <c r="CAK10" s="302" t="s">
        <v>389</v>
      </c>
      <c r="CAL10" s="118"/>
      <c r="CAM10" s="1173" t="str">
        <f>BYW10</f>
        <v xml:space="preserve">Аликулов Сухроб </v>
      </c>
      <c r="CAN10" s="1173"/>
      <c r="CAO10" s="1173"/>
      <c r="CAP10" s="1173"/>
      <c r="CAQ10" s="1173"/>
      <c r="CAR10" s="1173"/>
      <c r="CAS10" s="1173"/>
      <c r="CAT10" s="1173"/>
      <c r="CAU10" s="1172" t="e">
        <f>BZE10</f>
        <v>#N/A</v>
      </c>
      <c r="CAV10" s="1172"/>
      <c r="CAW10" s="1172"/>
      <c r="CAX10" s="1172"/>
      <c r="CAY10" s="252"/>
      <c r="CAZ10" s="118"/>
      <c r="CBA10" s="302" t="s">
        <v>389</v>
      </c>
      <c r="CBB10" s="302"/>
      <c r="CBC10" s="311"/>
      <c r="CBD10" s="311"/>
      <c r="CBE10" s="311"/>
      <c r="CBF10" s="311"/>
      <c r="CBG10" s="311"/>
      <c r="CBH10" s="311"/>
      <c r="CBI10" s="311"/>
      <c r="CBJ10" s="311"/>
      <c r="CBK10" s="311"/>
      <c r="CBL10" s="311"/>
      <c r="CBM10" s="311"/>
      <c r="CBN10" s="311"/>
      <c r="CBO10" s="311"/>
      <c r="CBP10" s="118"/>
      <c r="CBQ10" s="118"/>
      <c r="CBR10" s="118"/>
      <c r="CBU10" s="118"/>
      <c r="CBV10" s="118"/>
      <c r="CBW10" s="118"/>
      <c r="CBX10" s="118"/>
      <c r="CBY10" s="118"/>
      <c r="CBZ10" s="118"/>
      <c r="CCA10" s="302" t="s">
        <v>389</v>
      </c>
      <c r="CCB10" s="118"/>
      <c r="CCC10" s="1173" t="str">
        <f>CAM10</f>
        <v xml:space="preserve">Аликулов Сухроб </v>
      </c>
      <c r="CCD10" s="1173"/>
      <c r="CCE10" s="1173"/>
      <c r="CCF10" s="1173"/>
      <c r="CCG10" s="1173"/>
      <c r="CCH10" s="1173"/>
      <c r="CCI10" s="1173"/>
      <c r="CCJ10" s="1173"/>
      <c r="CCK10" s="1172" t="e">
        <f>CAU10</f>
        <v>#N/A</v>
      </c>
      <c r="CCL10" s="1172"/>
      <c r="CCM10" s="1172"/>
      <c r="CCN10" s="1172"/>
      <c r="CCO10" s="252"/>
      <c r="CCP10" s="118"/>
      <c r="CCQ10" s="302" t="s">
        <v>389</v>
      </c>
      <c r="CCR10" s="302"/>
      <c r="CCS10" s="311"/>
      <c r="CCT10" s="311"/>
      <c r="CCU10" s="311"/>
      <c r="CCV10" s="311"/>
      <c r="CCW10" s="311"/>
      <c r="CCX10" s="311"/>
      <c r="CCY10" s="311"/>
      <c r="CCZ10" s="311"/>
      <c r="CDA10" s="311"/>
      <c r="CDB10" s="311"/>
      <c r="CDC10" s="311"/>
      <c r="CDD10" s="311"/>
      <c r="CDE10" s="311"/>
      <c r="CDF10" s="118"/>
      <c r="CDG10" s="118"/>
      <c r="CDH10" s="118"/>
      <c r="CDK10" s="118"/>
      <c r="CDL10" s="118"/>
      <c r="CDM10" s="118"/>
      <c r="CDN10" s="118"/>
      <c r="CDO10" s="118"/>
      <c r="CDP10" s="118"/>
      <c r="CDQ10" s="302" t="s">
        <v>389</v>
      </c>
      <c r="CDR10" s="118"/>
      <c r="CDS10" s="1173" t="str">
        <f>CCC10</f>
        <v xml:space="preserve">Аликулов Сухроб </v>
      </c>
      <c r="CDT10" s="1173"/>
      <c r="CDU10" s="1173"/>
      <c r="CDV10" s="1173"/>
      <c r="CDW10" s="1173"/>
      <c r="CDX10" s="1173"/>
      <c r="CDY10" s="1173"/>
      <c r="CDZ10" s="1173"/>
      <c r="CEA10" s="1172" t="e">
        <f>CCK10</f>
        <v>#N/A</v>
      </c>
      <c r="CEB10" s="1172"/>
      <c r="CEC10" s="1172"/>
      <c r="CED10" s="1172"/>
      <c r="CEE10" s="252"/>
      <c r="CEF10" s="118"/>
      <c r="CEG10" s="302" t="s">
        <v>389</v>
      </c>
      <c r="CEH10" s="302"/>
      <c r="CEI10" s="311"/>
      <c r="CEJ10" s="311"/>
      <c r="CEK10" s="311"/>
      <c r="CEL10" s="311"/>
      <c r="CEM10" s="311"/>
      <c r="CEN10" s="311"/>
      <c r="CEO10" s="311"/>
      <c r="CEP10" s="311"/>
      <c r="CEQ10" s="311"/>
      <c r="CER10" s="311"/>
      <c r="CES10" s="311"/>
      <c r="CET10" s="311"/>
      <c r="CEU10" s="311"/>
      <c r="CEV10" s="118"/>
      <c r="CEW10" s="118"/>
      <c r="CEX10" s="118"/>
      <c r="CFA10" s="118"/>
      <c r="CFB10" s="118"/>
      <c r="CFC10" s="118"/>
      <c r="CFD10" s="118"/>
      <c r="CFE10" s="118"/>
      <c r="CFF10" s="118"/>
      <c r="CFG10" s="302" t="s">
        <v>389</v>
      </c>
      <c r="CFH10" s="118"/>
      <c r="CFI10" s="1173" t="str">
        <f>CDS10</f>
        <v xml:space="preserve">Аликулов Сухроб </v>
      </c>
      <c r="CFJ10" s="1173"/>
      <c r="CFK10" s="1173"/>
      <c r="CFL10" s="1173"/>
      <c r="CFM10" s="1173"/>
      <c r="CFN10" s="1173"/>
      <c r="CFO10" s="1173"/>
      <c r="CFP10" s="1173"/>
      <c r="CFQ10" s="1172" t="e">
        <f>CEA10</f>
        <v>#N/A</v>
      </c>
      <c r="CFR10" s="1172"/>
      <c r="CFS10" s="1172"/>
      <c r="CFT10" s="1172"/>
      <c r="CFU10" s="252"/>
      <c r="CFV10" s="118"/>
      <c r="CFW10" s="302" t="s">
        <v>389</v>
      </c>
      <c r="CFX10" s="302"/>
      <c r="CFY10" s="311"/>
      <c r="CFZ10" s="311"/>
      <c r="CGA10" s="311"/>
      <c r="CGB10" s="311"/>
      <c r="CGC10" s="311"/>
      <c r="CGD10" s="311"/>
      <c r="CGE10" s="311"/>
      <c r="CGF10" s="311"/>
      <c r="CGG10" s="311"/>
      <c r="CGH10" s="311"/>
      <c r="CGI10" s="311"/>
      <c r="CGJ10" s="311"/>
      <c r="CGK10" s="311"/>
      <c r="CGL10" s="118"/>
      <c r="CGM10" s="118"/>
      <c r="CGN10" s="118"/>
      <c r="CGQ10" s="118"/>
      <c r="CGR10" s="118"/>
      <c r="CGS10" s="118"/>
      <c r="CGT10" s="118"/>
      <c r="CGU10" s="118"/>
      <c r="CGV10" s="118"/>
      <c r="CGW10" s="302" t="s">
        <v>389</v>
      </c>
      <c r="CGX10" s="118"/>
      <c r="CGY10" s="1173" t="str">
        <f>CFI10</f>
        <v xml:space="preserve">Аликулов Сухроб </v>
      </c>
      <c r="CGZ10" s="1173"/>
      <c r="CHA10" s="1173"/>
      <c r="CHB10" s="1173"/>
      <c r="CHC10" s="1173"/>
      <c r="CHD10" s="1173"/>
      <c r="CHE10" s="1173"/>
      <c r="CHF10" s="1173"/>
      <c r="CHG10" s="1172" t="e">
        <f>CFQ10</f>
        <v>#N/A</v>
      </c>
      <c r="CHH10" s="1172"/>
      <c r="CHI10" s="1172"/>
      <c r="CHJ10" s="1172"/>
      <c r="CHK10" s="252"/>
      <c r="CHL10" s="118"/>
      <c r="CHM10" s="302" t="s">
        <v>389</v>
      </c>
      <c r="CHN10" s="302"/>
      <c r="CHO10" s="311"/>
      <c r="CHP10" s="311"/>
      <c r="CHQ10" s="311"/>
      <c r="CHR10" s="311"/>
      <c r="CHS10" s="311"/>
      <c r="CHT10" s="311"/>
      <c r="CHU10" s="311"/>
      <c r="CHV10" s="311"/>
      <c r="CHW10" s="311"/>
      <c r="CHX10" s="311"/>
      <c r="CHY10" s="311"/>
      <c r="CHZ10" s="311"/>
      <c r="CIA10" s="311"/>
      <c r="CIB10" s="118"/>
      <c r="CIC10" s="118"/>
      <c r="CID10" s="118"/>
    </row>
    <row r="11" spans="1:2284" ht="10.5" customHeight="1" x14ac:dyDescent="0.25">
      <c r="I11" s="1171" t="s">
        <v>98</v>
      </c>
      <c r="J11" s="1171"/>
      <c r="K11" s="1171"/>
      <c r="L11" s="1171"/>
      <c r="O11" s="1171" t="s">
        <v>421</v>
      </c>
      <c r="P11" s="1171"/>
      <c r="Q11" s="1171"/>
      <c r="R11" s="1171"/>
      <c r="S11" s="1171"/>
      <c r="T11" s="1171"/>
      <c r="U11" s="1171"/>
      <c r="AD11" s="292" t="s">
        <v>390</v>
      </c>
      <c r="AE11" s="292"/>
      <c r="AY11" s="1171" t="s">
        <v>98</v>
      </c>
      <c r="AZ11" s="1171"/>
      <c r="BA11" s="1171"/>
      <c r="BB11" s="1171"/>
      <c r="BC11" s="1171" t="s">
        <v>421</v>
      </c>
      <c r="BD11" s="1171"/>
      <c r="BE11" s="1171"/>
      <c r="BF11" s="1171"/>
      <c r="BG11" s="1171"/>
      <c r="BH11" s="1171"/>
      <c r="BI11" s="1171"/>
      <c r="BJ11" s="1171"/>
      <c r="BT11" s="292" t="s">
        <v>390</v>
      </c>
      <c r="BU11" s="292"/>
      <c r="CO11" s="1171" t="s">
        <v>98</v>
      </c>
      <c r="CP11" s="1171"/>
      <c r="CQ11" s="1171"/>
      <c r="CR11" s="1171"/>
      <c r="CS11" s="1171" t="s">
        <v>421</v>
      </c>
      <c r="CT11" s="1171"/>
      <c r="CU11" s="1171"/>
      <c r="CV11" s="1171"/>
      <c r="CW11" s="1171"/>
      <c r="CX11" s="1171"/>
      <c r="CY11" s="1171"/>
      <c r="CZ11" s="1171"/>
      <c r="DJ11" s="292" t="s">
        <v>390</v>
      </c>
      <c r="DK11" s="292"/>
      <c r="EE11" s="1171" t="s">
        <v>98</v>
      </c>
      <c r="EF11" s="1171"/>
      <c r="EG11" s="1171"/>
      <c r="EH11" s="1171"/>
      <c r="EI11" s="1171" t="s">
        <v>421</v>
      </c>
      <c r="EJ11" s="1171"/>
      <c r="EK11" s="1171"/>
      <c r="EL11" s="1171"/>
      <c r="EM11" s="1171"/>
      <c r="EN11" s="1171"/>
      <c r="EO11" s="1171"/>
      <c r="EP11" s="1171"/>
      <c r="EZ11" s="292" t="s">
        <v>390</v>
      </c>
      <c r="FA11" s="292"/>
      <c r="FU11" s="1171" t="s">
        <v>98</v>
      </c>
      <c r="FV11" s="1171"/>
      <c r="FW11" s="1171"/>
      <c r="FX11" s="1171"/>
      <c r="FY11" s="1171" t="s">
        <v>421</v>
      </c>
      <c r="FZ11" s="1171"/>
      <c r="GA11" s="1171"/>
      <c r="GB11" s="1171"/>
      <c r="GC11" s="1171"/>
      <c r="GD11" s="1171"/>
      <c r="GE11" s="1171"/>
      <c r="GF11" s="1171"/>
      <c r="GP11" s="292" t="s">
        <v>390</v>
      </c>
      <c r="GQ11" s="292"/>
      <c r="HK11" s="1171" t="s">
        <v>98</v>
      </c>
      <c r="HL11" s="1171"/>
      <c r="HM11" s="1171"/>
      <c r="HN11" s="1171"/>
      <c r="HO11" s="1171" t="s">
        <v>421</v>
      </c>
      <c r="HP11" s="1171"/>
      <c r="HQ11" s="1171"/>
      <c r="HR11" s="1171"/>
      <c r="HS11" s="1171"/>
      <c r="HT11" s="1171"/>
      <c r="HU11" s="1171"/>
      <c r="HV11" s="1171"/>
      <c r="IF11" s="292" t="s">
        <v>390</v>
      </c>
      <c r="IG11" s="292"/>
      <c r="JA11" s="1171" t="s">
        <v>98</v>
      </c>
      <c r="JB11" s="1171"/>
      <c r="JC11" s="1171"/>
      <c r="JD11" s="1171"/>
      <c r="JE11" s="1171" t="s">
        <v>421</v>
      </c>
      <c r="JF11" s="1171"/>
      <c r="JG11" s="1171"/>
      <c r="JH11" s="1171"/>
      <c r="JI11" s="1171"/>
      <c r="JJ11" s="1171"/>
      <c r="JK11" s="1171"/>
      <c r="JL11" s="1171"/>
      <c r="JV11" s="292" t="s">
        <v>390</v>
      </c>
      <c r="JW11" s="292"/>
      <c r="KQ11" s="1171" t="s">
        <v>98</v>
      </c>
      <c r="KR11" s="1171"/>
      <c r="KS11" s="1171"/>
      <c r="KT11" s="1171"/>
      <c r="KU11" s="1171" t="s">
        <v>421</v>
      </c>
      <c r="KV11" s="1171"/>
      <c r="KW11" s="1171"/>
      <c r="KX11" s="1171"/>
      <c r="KY11" s="1171"/>
      <c r="KZ11" s="1171"/>
      <c r="LA11" s="1171"/>
      <c r="LB11" s="1171"/>
      <c r="LL11" s="292" t="s">
        <v>390</v>
      </c>
      <c r="LM11" s="292"/>
      <c r="MG11" s="1171" t="s">
        <v>98</v>
      </c>
      <c r="MH11" s="1171"/>
      <c r="MI11" s="1171"/>
      <c r="MJ11" s="1171"/>
      <c r="MK11" s="1171" t="s">
        <v>421</v>
      </c>
      <c r="ML11" s="1171"/>
      <c r="MM11" s="1171"/>
      <c r="MN11" s="1171"/>
      <c r="MO11" s="1171"/>
      <c r="MP11" s="1171"/>
      <c r="MQ11" s="1171"/>
      <c r="MR11" s="1171"/>
      <c r="NB11" s="292" t="s">
        <v>390</v>
      </c>
      <c r="NC11" s="292"/>
      <c r="NW11" s="1171" t="s">
        <v>98</v>
      </c>
      <c r="NX11" s="1171"/>
      <c r="NY11" s="1171"/>
      <c r="NZ11" s="1171"/>
      <c r="OA11" s="1171" t="s">
        <v>421</v>
      </c>
      <c r="OB11" s="1171"/>
      <c r="OC11" s="1171"/>
      <c r="OD11" s="1171"/>
      <c r="OE11" s="1171"/>
      <c r="OF11" s="1171"/>
      <c r="OG11" s="1171"/>
      <c r="OH11" s="1171"/>
      <c r="OR11" s="292" t="s">
        <v>390</v>
      </c>
      <c r="OS11" s="292"/>
      <c r="PM11" s="1171" t="s">
        <v>98</v>
      </c>
      <c r="PN11" s="1171"/>
      <c r="PO11" s="1171"/>
      <c r="PP11" s="1171"/>
      <c r="PQ11" s="1171" t="s">
        <v>421</v>
      </c>
      <c r="PR11" s="1171"/>
      <c r="PS11" s="1171"/>
      <c r="PT11" s="1171"/>
      <c r="PU11" s="1171"/>
      <c r="PV11" s="1171"/>
      <c r="PW11" s="1171"/>
      <c r="PX11" s="1171"/>
      <c r="QH11" s="292" t="s">
        <v>390</v>
      </c>
      <c r="QI11" s="292"/>
      <c r="RC11" s="1171" t="s">
        <v>98</v>
      </c>
      <c r="RD11" s="1171"/>
      <c r="RE11" s="1171"/>
      <c r="RF11" s="1171"/>
      <c r="RG11" s="1171" t="s">
        <v>421</v>
      </c>
      <c r="RH11" s="1171"/>
      <c r="RI11" s="1171"/>
      <c r="RJ11" s="1171"/>
      <c r="RK11" s="1171"/>
      <c r="RL11" s="1171"/>
      <c r="RM11" s="1171"/>
      <c r="RN11" s="1171"/>
      <c r="RX11" s="292" t="s">
        <v>390</v>
      </c>
      <c r="RY11" s="292"/>
      <c r="SS11" s="1171" t="s">
        <v>98</v>
      </c>
      <c r="ST11" s="1171"/>
      <c r="SU11" s="1171"/>
      <c r="SV11" s="1171"/>
      <c r="SW11" s="1171" t="s">
        <v>421</v>
      </c>
      <c r="SX11" s="1171"/>
      <c r="SY11" s="1171"/>
      <c r="SZ11" s="1171"/>
      <c r="TA11" s="1171"/>
      <c r="TB11" s="1171"/>
      <c r="TC11" s="1171"/>
      <c r="TD11" s="1171"/>
      <c r="TN11" s="292" t="s">
        <v>390</v>
      </c>
      <c r="TO11" s="292"/>
      <c r="UI11" s="1171" t="s">
        <v>98</v>
      </c>
      <c r="UJ11" s="1171"/>
      <c r="UK11" s="1171"/>
      <c r="UL11" s="1171"/>
      <c r="UM11" s="1171" t="s">
        <v>421</v>
      </c>
      <c r="UN11" s="1171"/>
      <c r="UO11" s="1171"/>
      <c r="UP11" s="1171"/>
      <c r="UQ11" s="1171"/>
      <c r="UR11" s="1171"/>
      <c r="US11" s="1171"/>
      <c r="UT11" s="1171"/>
      <c r="VD11" s="292" t="s">
        <v>390</v>
      </c>
      <c r="VE11" s="292"/>
      <c r="VY11" s="1171" t="s">
        <v>98</v>
      </c>
      <c r="VZ11" s="1171"/>
      <c r="WA11" s="1171"/>
      <c r="WB11" s="1171"/>
      <c r="WC11" s="1171" t="s">
        <v>421</v>
      </c>
      <c r="WD11" s="1171"/>
      <c r="WE11" s="1171"/>
      <c r="WF11" s="1171"/>
      <c r="WG11" s="1171"/>
      <c r="WH11" s="1171"/>
      <c r="WI11" s="1171"/>
      <c r="WJ11" s="1171"/>
      <c r="WT11" s="292" t="s">
        <v>390</v>
      </c>
      <c r="WU11" s="292"/>
      <c r="XO11" s="1171" t="s">
        <v>98</v>
      </c>
      <c r="XP11" s="1171"/>
      <c r="XQ11" s="1171"/>
      <c r="XR11" s="1171"/>
      <c r="XS11" s="1171" t="s">
        <v>421</v>
      </c>
      <c r="XT11" s="1171"/>
      <c r="XU11" s="1171"/>
      <c r="XV11" s="1171"/>
      <c r="XW11" s="1171"/>
      <c r="XX11" s="1171"/>
      <c r="XY11" s="1171"/>
      <c r="XZ11" s="1171"/>
      <c r="YJ11" s="292" t="s">
        <v>390</v>
      </c>
      <c r="YK11" s="292"/>
      <c r="ZE11" s="1171" t="s">
        <v>98</v>
      </c>
      <c r="ZF11" s="1171"/>
      <c r="ZG11" s="1171"/>
      <c r="ZH11" s="1171"/>
      <c r="ZI11" s="1171" t="s">
        <v>421</v>
      </c>
      <c r="ZJ11" s="1171"/>
      <c r="ZK11" s="1171"/>
      <c r="ZL11" s="1171"/>
      <c r="ZM11" s="1171"/>
      <c r="ZN11" s="1171"/>
      <c r="ZO11" s="1171"/>
      <c r="ZP11" s="1171"/>
      <c r="ZZ11" s="292" t="s">
        <v>390</v>
      </c>
      <c r="AAA11" s="292"/>
      <c r="AAU11" s="1171" t="s">
        <v>98</v>
      </c>
      <c r="AAV11" s="1171"/>
      <c r="AAW11" s="1171"/>
      <c r="AAX11" s="1171"/>
      <c r="AAY11" s="1171" t="s">
        <v>421</v>
      </c>
      <c r="AAZ11" s="1171"/>
      <c r="ABA11" s="1171"/>
      <c r="ABB11" s="1171"/>
      <c r="ABC11" s="1171"/>
      <c r="ABD11" s="1171"/>
      <c r="ABE11" s="1171"/>
      <c r="ABF11" s="1171"/>
      <c r="ABP11" s="292" t="s">
        <v>390</v>
      </c>
      <c r="ABQ11" s="292"/>
      <c r="ACK11" s="1171" t="s">
        <v>98</v>
      </c>
      <c r="ACL11" s="1171"/>
      <c r="ACM11" s="1171"/>
      <c r="ACN11" s="1171"/>
      <c r="ACO11" s="1171" t="s">
        <v>421</v>
      </c>
      <c r="ACP11" s="1171"/>
      <c r="ACQ11" s="1171"/>
      <c r="ACR11" s="1171"/>
      <c r="ACS11" s="1171"/>
      <c r="ACT11" s="1171"/>
      <c r="ACU11" s="1171"/>
      <c r="ACV11" s="1171"/>
      <c r="ADF11" s="292" t="s">
        <v>390</v>
      </c>
      <c r="ADG11" s="292"/>
      <c r="AEA11" s="1171" t="s">
        <v>98</v>
      </c>
      <c r="AEB11" s="1171"/>
      <c r="AEC11" s="1171"/>
      <c r="AED11" s="1171"/>
      <c r="AEE11" s="1171" t="s">
        <v>421</v>
      </c>
      <c r="AEF11" s="1171"/>
      <c r="AEG11" s="1171"/>
      <c r="AEH11" s="1171"/>
      <c r="AEI11" s="1171"/>
      <c r="AEJ11" s="1171"/>
      <c r="AEK11" s="1171"/>
      <c r="AEL11" s="1171"/>
      <c r="AEV11" s="292" t="s">
        <v>390</v>
      </c>
      <c r="AEW11" s="292"/>
      <c r="AFQ11" s="1171" t="s">
        <v>98</v>
      </c>
      <c r="AFR11" s="1171"/>
      <c r="AFS11" s="1171"/>
      <c r="AFT11" s="1171"/>
      <c r="AFU11" s="1171" t="s">
        <v>421</v>
      </c>
      <c r="AFV11" s="1171"/>
      <c r="AFW11" s="1171"/>
      <c r="AFX11" s="1171"/>
      <c r="AFY11" s="1171"/>
      <c r="AFZ11" s="1171"/>
      <c r="AGA11" s="1171"/>
      <c r="AGB11" s="1171"/>
      <c r="AGL11" s="292" t="s">
        <v>390</v>
      </c>
      <c r="AGM11" s="292"/>
      <c r="AHG11" s="1171" t="s">
        <v>98</v>
      </c>
      <c r="AHH11" s="1171"/>
      <c r="AHI11" s="1171"/>
      <c r="AHJ11" s="1171"/>
      <c r="AHK11" s="1171" t="s">
        <v>421</v>
      </c>
      <c r="AHL11" s="1171"/>
      <c r="AHM11" s="1171"/>
      <c r="AHN11" s="1171"/>
      <c r="AHO11" s="1171"/>
      <c r="AHP11" s="1171"/>
      <c r="AHQ11" s="1171"/>
      <c r="AHR11" s="1171"/>
      <c r="AIB11" s="292" t="s">
        <v>390</v>
      </c>
      <c r="AIC11" s="292"/>
      <c r="AIW11" s="1171" t="s">
        <v>98</v>
      </c>
      <c r="AIX11" s="1171"/>
      <c r="AIY11" s="1171"/>
      <c r="AIZ11" s="1171"/>
      <c r="AJA11" s="1171" t="s">
        <v>421</v>
      </c>
      <c r="AJB11" s="1171"/>
      <c r="AJC11" s="1171"/>
      <c r="AJD11" s="1171"/>
      <c r="AJE11" s="1171"/>
      <c r="AJF11" s="1171"/>
      <c r="AJG11" s="1171"/>
      <c r="AJH11" s="1171"/>
      <c r="AJR11" s="292" t="s">
        <v>390</v>
      </c>
      <c r="AJS11" s="292"/>
      <c r="AKM11" s="1171" t="s">
        <v>98</v>
      </c>
      <c r="AKN11" s="1171"/>
      <c r="AKO11" s="1171"/>
      <c r="AKP11" s="1171"/>
      <c r="AKQ11" s="1171" t="s">
        <v>421</v>
      </c>
      <c r="AKR11" s="1171"/>
      <c r="AKS11" s="1171"/>
      <c r="AKT11" s="1171"/>
      <c r="AKU11" s="1171"/>
      <c r="AKV11" s="1171"/>
      <c r="AKW11" s="1171"/>
      <c r="AKX11" s="1171"/>
      <c r="ALH11" s="292" t="s">
        <v>390</v>
      </c>
      <c r="ALI11" s="292"/>
      <c r="AMC11" s="1171" t="s">
        <v>98</v>
      </c>
      <c r="AMD11" s="1171"/>
      <c r="AME11" s="1171"/>
      <c r="AMF11" s="1171"/>
      <c r="AMG11" s="1171" t="s">
        <v>421</v>
      </c>
      <c r="AMH11" s="1171"/>
      <c r="AMI11" s="1171"/>
      <c r="AMJ11" s="1171"/>
      <c r="AMK11" s="1171"/>
      <c r="AML11" s="1171"/>
      <c r="AMM11" s="1171"/>
      <c r="AMN11" s="1171"/>
      <c r="AMX11" s="292" t="s">
        <v>390</v>
      </c>
      <c r="AMY11" s="292"/>
      <c r="ANS11" s="1171" t="s">
        <v>98</v>
      </c>
      <c r="ANT11" s="1171"/>
      <c r="ANU11" s="1171"/>
      <c r="ANV11" s="1171"/>
      <c r="ANW11" s="1171" t="s">
        <v>421</v>
      </c>
      <c r="ANX11" s="1171"/>
      <c r="ANY11" s="1171"/>
      <c r="ANZ11" s="1171"/>
      <c r="AOA11" s="1171"/>
      <c r="AOB11" s="1171"/>
      <c r="AOC11" s="1171"/>
      <c r="AOD11" s="1171"/>
      <c r="AON11" s="292" t="s">
        <v>390</v>
      </c>
      <c r="AOO11" s="292"/>
      <c r="API11" s="1171" t="s">
        <v>98</v>
      </c>
      <c r="APJ11" s="1171"/>
      <c r="APK11" s="1171"/>
      <c r="APL11" s="1171"/>
      <c r="APM11" s="1171" t="s">
        <v>421</v>
      </c>
      <c r="APN11" s="1171"/>
      <c r="APO11" s="1171"/>
      <c r="APP11" s="1171"/>
      <c r="APQ11" s="1171"/>
      <c r="APR11" s="1171"/>
      <c r="APS11" s="1171"/>
      <c r="APT11" s="1171"/>
      <c r="AQD11" s="292" t="s">
        <v>390</v>
      </c>
      <c r="AQE11" s="292"/>
      <c r="AQY11" s="1171" t="s">
        <v>98</v>
      </c>
      <c r="AQZ11" s="1171"/>
      <c r="ARA11" s="1171"/>
      <c r="ARB11" s="1171"/>
      <c r="ARC11" s="1171" t="s">
        <v>421</v>
      </c>
      <c r="ARD11" s="1171"/>
      <c r="ARE11" s="1171"/>
      <c r="ARF11" s="1171"/>
      <c r="ARG11" s="1171"/>
      <c r="ARH11" s="1171"/>
      <c r="ARI11" s="1171"/>
      <c r="ARJ11" s="1171"/>
      <c r="ART11" s="292" t="s">
        <v>390</v>
      </c>
      <c r="ARU11" s="292"/>
      <c r="ASO11" s="1171" t="s">
        <v>98</v>
      </c>
      <c r="ASP11" s="1171"/>
      <c r="ASQ11" s="1171"/>
      <c r="ASR11" s="1171"/>
      <c r="ASS11" s="1171" t="s">
        <v>421</v>
      </c>
      <c r="AST11" s="1171"/>
      <c r="ASU11" s="1171"/>
      <c r="ASV11" s="1171"/>
      <c r="ASW11" s="1171"/>
      <c r="ASX11" s="1171"/>
      <c r="ASY11" s="1171"/>
      <c r="ASZ11" s="1171"/>
      <c r="ATJ11" s="292" t="s">
        <v>390</v>
      </c>
      <c r="ATK11" s="292"/>
      <c r="AUE11" s="1171" t="s">
        <v>98</v>
      </c>
      <c r="AUF11" s="1171"/>
      <c r="AUG11" s="1171"/>
      <c r="AUH11" s="1171"/>
      <c r="AUI11" s="1171" t="s">
        <v>421</v>
      </c>
      <c r="AUJ11" s="1171"/>
      <c r="AUK11" s="1171"/>
      <c r="AUL11" s="1171"/>
      <c r="AUM11" s="1171"/>
      <c r="AUN11" s="1171"/>
      <c r="AUO11" s="1171"/>
      <c r="AUP11" s="1171"/>
      <c r="AUZ11" s="292" t="s">
        <v>390</v>
      </c>
      <c r="AVA11" s="292"/>
      <c r="AVU11" s="1171" t="s">
        <v>98</v>
      </c>
      <c r="AVV11" s="1171"/>
      <c r="AVW11" s="1171"/>
      <c r="AVX11" s="1171"/>
      <c r="AVY11" s="1171" t="s">
        <v>421</v>
      </c>
      <c r="AVZ11" s="1171"/>
      <c r="AWA11" s="1171"/>
      <c r="AWB11" s="1171"/>
      <c r="AWC11" s="1171"/>
      <c r="AWD11" s="1171"/>
      <c r="AWE11" s="1171"/>
      <c r="AWF11" s="1171"/>
      <c r="AWP11" s="292" t="s">
        <v>390</v>
      </c>
      <c r="AWQ11" s="292"/>
      <c r="AXK11" s="1171" t="s">
        <v>98</v>
      </c>
      <c r="AXL11" s="1171"/>
      <c r="AXM11" s="1171"/>
      <c r="AXN11" s="1171"/>
      <c r="AXO11" s="1171" t="s">
        <v>421</v>
      </c>
      <c r="AXP11" s="1171"/>
      <c r="AXQ11" s="1171"/>
      <c r="AXR11" s="1171"/>
      <c r="AXS11" s="1171"/>
      <c r="AXT11" s="1171"/>
      <c r="AXU11" s="1171"/>
      <c r="AXV11" s="1171"/>
      <c r="AYF11" s="292" t="s">
        <v>390</v>
      </c>
      <c r="AYG11" s="292"/>
      <c r="AZA11" s="1171" t="s">
        <v>98</v>
      </c>
      <c r="AZB11" s="1171"/>
      <c r="AZC11" s="1171"/>
      <c r="AZD11" s="1171"/>
      <c r="AZE11" s="1171" t="s">
        <v>421</v>
      </c>
      <c r="AZF11" s="1171"/>
      <c r="AZG11" s="1171"/>
      <c r="AZH11" s="1171"/>
      <c r="AZI11" s="1171"/>
      <c r="AZJ11" s="1171"/>
      <c r="AZK11" s="1171"/>
      <c r="AZL11" s="1171"/>
      <c r="AZV11" s="292" t="s">
        <v>390</v>
      </c>
      <c r="AZW11" s="292"/>
      <c r="BAQ11" s="1171" t="s">
        <v>98</v>
      </c>
      <c r="BAR11" s="1171"/>
      <c r="BAS11" s="1171"/>
      <c r="BAT11" s="1171"/>
      <c r="BAU11" s="1171" t="s">
        <v>421</v>
      </c>
      <c r="BAV11" s="1171"/>
      <c r="BAW11" s="1171"/>
      <c r="BAX11" s="1171"/>
      <c r="BAY11" s="1171"/>
      <c r="BAZ11" s="1171"/>
      <c r="BBA11" s="1171"/>
      <c r="BBB11" s="1171"/>
      <c r="BBL11" s="292" t="s">
        <v>390</v>
      </c>
      <c r="BBM11" s="292"/>
      <c r="BCG11" s="1171" t="s">
        <v>98</v>
      </c>
      <c r="BCH11" s="1171"/>
      <c r="BCI11" s="1171"/>
      <c r="BCJ11" s="1171"/>
      <c r="BCK11" s="1171" t="s">
        <v>421</v>
      </c>
      <c r="BCL11" s="1171"/>
      <c r="BCM11" s="1171"/>
      <c r="BCN11" s="1171"/>
      <c r="BCO11" s="1171"/>
      <c r="BCP11" s="1171"/>
      <c r="BCQ11" s="1171"/>
      <c r="BCR11" s="1171"/>
      <c r="BDB11" s="292" t="s">
        <v>390</v>
      </c>
      <c r="BDC11" s="292"/>
      <c r="BDW11" s="1171" t="s">
        <v>98</v>
      </c>
      <c r="BDX11" s="1171"/>
      <c r="BDY11" s="1171"/>
      <c r="BDZ11" s="1171"/>
      <c r="BEA11" s="1171" t="s">
        <v>421</v>
      </c>
      <c r="BEB11" s="1171"/>
      <c r="BEC11" s="1171"/>
      <c r="BED11" s="1171"/>
      <c r="BEE11" s="1171"/>
      <c r="BEF11" s="1171"/>
      <c r="BEG11" s="1171"/>
      <c r="BEH11" s="1171"/>
      <c r="BER11" s="292" t="s">
        <v>390</v>
      </c>
      <c r="BES11" s="292"/>
      <c r="BFM11" s="1171" t="s">
        <v>98</v>
      </c>
      <c r="BFN11" s="1171"/>
      <c r="BFO11" s="1171"/>
      <c r="BFP11" s="1171"/>
      <c r="BFQ11" s="1171" t="s">
        <v>421</v>
      </c>
      <c r="BFR11" s="1171"/>
      <c r="BFS11" s="1171"/>
      <c r="BFT11" s="1171"/>
      <c r="BFU11" s="1171"/>
      <c r="BFV11" s="1171"/>
      <c r="BFW11" s="1171"/>
      <c r="BFX11" s="1171"/>
      <c r="BGH11" s="292" t="s">
        <v>390</v>
      </c>
      <c r="BGI11" s="292"/>
      <c r="BHC11" s="1171" t="s">
        <v>98</v>
      </c>
      <c r="BHD11" s="1171"/>
      <c r="BHE11" s="1171"/>
      <c r="BHF11" s="1171"/>
      <c r="BHG11" s="1171" t="s">
        <v>421</v>
      </c>
      <c r="BHH11" s="1171"/>
      <c r="BHI11" s="1171"/>
      <c r="BHJ11" s="1171"/>
      <c r="BHK11" s="1171"/>
      <c r="BHL11" s="1171"/>
      <c r="BHM11" s="1171"/>
      <c r="BHN11" s="1171"/>
      <c r="BHX11" s="292" t="s">
        <v>390</v>
      </c>
      <c r="BHY11" s="292"/>
      <c r="BIS11" s="1171" t="s">
        <v>98</v>
      </c>
      <c r="BIT11" s="1171"/>
      <c r="BIU11" s="1171"/>
      <c r="BIV11" s="1171"/>
      <c r="BIW11" s="1171" t="s">
        <v>421</v>
      </c>
      <c r="BIX11" s="1171"/>
      <c r="BIY11" s="1171"/>
      <c r="BIZ11" s="1171"/>
      <c r="BJA11" s="1171"/>
      <c r="BJB11" s="1171"/>
      <c r="BJC11" s="1171"/>
      <c r="BJD11" s="1171"/>
      <c r="BJN11" s="292" t="s">
        <v>390</v>
      </c>
      <c r="BJO11" s="292"/>
      <c r="BKI11" s="1171" t="s">
        <v>98</v>
      </c>
      <c r="BKJ11" s="1171"/>
      <c r="BKK11" s="1171"/>
      <c r="BKL11" s="1171"/>
      <c r="BKM11" s="1171" t="s">
        <v>421</v>
      </c>
      <c r="BKN11" s="1171"/>
      <c r="BKO11" s="1171"/>
      <c r="BKP11" s="1171"/>
      <c r="BKQ11" s="1171"/>
      <c r="BKR11" s="1171"/>
      <c r="BKS11" s="1171"/>
      <c r="BKT11" s="1171"/>
      <c r="BLD11" s="292" t="s">
        <v>390</v>
      </c>
      <c r="BLE11" s="292"/>
      <c r="BLY11" s="1171" t="s">
        <v>98</v>
      </c>
      <c r="BLZ11" s="1171"/>
      <c r="BMA11" s="1171"/>
      <c r="BMB11" s="1171"/>
      <c r="BMC11" s="1171" t="s">
        <v>421</v>
      </c>
      <c r="BMD11" s="1171"/>
      <c r="BME11" s="1171"/>
      <c r="BMF11" s="1171"/>
      <c r="BMG11" s="1171"/>
      <c r="BMH11" s="1171"/>
      <c r="BMI11" s="1171"/>
      <c r="BMJ11" s="1171"/>
      <c r="BMT11" s="292" t="s">
        <v>390</v>
      </c>
      <c r="BMU11" s="292"/>
      <c r="BNO11" s="1171" t="s">
        <v>98</v>
      </c>
      <c r="BNP11" s="1171"/>
      <c r="BNQ11" s="1171"/>
      <c r="BNR11" s="1171"/>
      <c r="BNS11" s="1171" t="s">
        <v>421</v>
      </c>
      <c r="BNT11" s="1171"/>
      <c r="BNU11" s="1171"/>
      <c r="BNV11" s="1171"/>
      <c r="BNW11" s="1171"/>
      <c r="BNX11" s="1171"/>
      <c r="BNY11" s="1171"/>
      <c r="BNZ11" s="1171"/>
      <c r="BOJ11" s="292" t="s">
        <v>390</v>
      </c>
      <c r="BOK11" s="292"/>
      <c r="BPE11" s="1171" t="s">
        <v>98</v>
      </c>
      <c r="BPF11" s="1171"/>
      <c r="BPG11" s="1171"/>
      <c r="BPH11" s="1171"/>
      <c r="BPI11" s="1171" t="s">
        <v>421</v>
      </c>
      <c r="BPJ11" s="1171"/>
      <c r="BPK11" s="1171"/>
      <c r="BPL11" s="1171"/>
      <c r="BPM11" s="1171"/>
      <c r="BPN11" s="1171"/>
      <c r="BPO11" s="1171"/>
      <c r="BPP11" s="1171"/>
      <c r="BPZ11" s="292" t="s">
        <v>390</v>
      </c>
      <c r="BQA11" s="292"/>
      <c r="BQU11" s="1171" t="s">
        <v>98</v>
      </c>
      <c r="BQV11" s="1171"/>
      <c r="BQW11" s="1171"/>
      <c r="BQX11" s="1171"/>
      <c r="BQY11" s="1171" t="s">
        <v>421</v>
      </c>
      <c r="BQZ11" s="1171"/>
      <c r="BRA11" s="1171"/>
      <c r="BRB11" s="1171"/>
      <c r="BRC11" s="1171"/>
      <c r="BRD11" s="1171"/>
      <c r="BRE11" s="1171"/>
      <c r="BRF11" s="1171"/>
      <c r="BRP11" s="292" t="s">
        <v>390</v>
      </c>
      <c r="BRQ11" s="292"/>
      <c r="BSK11" s="1171" t="s">
        <v>98</v>
      </c>
      <c r="BSL11" s="1171"/>
      <c r="BSM11" s="1171"/>
      <c r="BSN11" s="1171"/>
      <c r="BSO11" s="1171" t="s">
        <v>421</v>
      </c>
      <c r="BSP11" s="1171"/>
      <c r="BSQ11" s="1171"/>
      <c r="BSR11" s="1171"/>
      <c r="BSS11" s="1171"/>
      <c r="BST11" s="1171"/>
      <c r="BSU11" s="1171"/>
      <c r="BSV11" s="1171"/>
      <c r="BTF11" s="292" t="s">
        <v>390</v>
      </c>
      <c r="BTG11" s="292"/>
      <c r="BUA11" s="1171" t="s">
        <v>98</v>
      </c>
      <c r="BUB11" s="1171"/>
      <c r="BUC11" s="1171"/>
      <c r="BUD11" s="1171"/>
      <c r="BUE11" s="1171" t="s">
        <v>421</v>
      </c>
      <c r="BUF11" s="1171"/>
      <c r="BUG11" s="1171"/>
      <c r="BUH11" s="1171"/>
      <c r="BUI11" s="1171"/>
      <c r="BUJ11" s="1171"/>
      <c r="BUK11" s="1171"/>
      <c r="BUL11" s="1171"/>
      <c r="BUV11" s="292" t="s">
        <v>390</v>
      </c>
      <c r="BUW11" s="292"/>
      <c r="BVQ11" s="1171" t="s">
        <v>98</v>
      </c>
      <c r="BVR11" s="1171"/>
      <c r="BVS11" s="1171"/>
      <c r="BVT11" s="1171"/>
      <c r="BVU11" s="1171" t="s">
        <v>421</v>
      </c>
      <c r="BVV11" s="1171"/>
      <c r="BVW11" s="1171"/>
      <c r="BVX11" s="1171"/>
      <c r="BVY11" s="1171"/>
      <c r="BVZ11" s="1171"/>
      <c r="BWA11" s="1171"/>
      <c r="BWB11" s="1171"/>
      <c r="BWL11" s="292" t="s">
        <v>390</v>
      </c>
      <c r="BWM11" s="292"/>
      <c r="BXG11" s="1171" t="s">
        <v>98</v>
      </c>
      <c r="BXH11" s="1171"/>
      <c r="BXI11" s="1171"/>
      <c r="BXJ11" s="1171"/>
      <c r="BXK11" s="1171" t="s">
        <v>421</v>
      </c>
      <c r="BXL11" s="1171"/>
      <c r="BXM11" s="1171"/>
      <c r="BXN11" s="1171"/>
      <c r="BXO11" s="1171"/>
      <c r="BXP11" s="1171"/>
      <c r="BXQ11" s="1171"/>
      <c r="BXR11" s="1171"/>
      <c r="BYB11" s="292" t="s">
        <v>390</v>
      </c>
      <c r="BYC11" s="292"/>
      <c r="BYW11" s="1171" t="s">
        <v>98</v>
      </c>
      <c r="BYX11" s="1171"/>
      <c r="BYY11" s="1171"/>
      <c r="BYZ11" s="1171"/>
      <c r="BZA11" s="1171" t="s">
        <v>421</v>
      </c>
      <c r="BZB11" s="1171"/>
      <c r="BZC11" s="1171"/>
      <c r="BZD11" s="1171"/>
      <c r="BZE11" s="1171"/>
      <c r="BZF11" s="1171"/>
      <c r="BZG11" s="1171"/>
      <c r="BZH11" s="1171"/>
      <c r="BZR11" s="292" t="s">
        <v>390</v>
      </c>
      <c r="BZS11" s="292"/>
      <c r="CAM11" s="1171" t="s">
        <v>98</v>
      </c>
      <c r="CAN11" s="1171"/>
      <c r="CAO11" s="1171"/>
      <c r="CAP11" s="1171"/>
      <c r="CAQ11" s="1171" t="s">
        <v>421</v>
      </c>
      <c r="CAR11" s="1171"/>
      <c r="CAS11" s="1171"/>
      <c r="CAT11" s="1171"/>
      <c r="CAU11" s="1171"/>
      <c r="CAV11" s="1171"/>
      <c r="CAW11" s="1171"/>
      <c r="CAX11" s="1171"/>
      <c r="CBH11" s="292" t="s">
        <v>390</v>
      </c>
      <c r="CBI11" s="292"/>
      <c r="CCC11" s="1171" t="s">
        <v>98</v>
      </c>
      <c r="CCD11" s="1171"/>
      <c r="CCE11" s="1171"/>
      <c r="CCF11" s="1171"/>
      <c r="CCG11" s="1171" t="s">
        <v>421</v>
      </c>
      <c r="CCH11" s="1171"/>
      <c r="CCI11" s="1171"/>
      <c r="CCJ11" s="1171"/>
      <c r="CCK11" s="1171"/>
      <c r="CCL11" s="1171"/>
      <c r="CCM11" s="1171"/>
      <c r="CCN11" s="1171"/>
      <c r="CCX11" s="292" t="s">
        <v>390</v>
      </c>
      <c r="CCY11" s="292"/>
      <c r="CDS11" s="1171" t="s">
        <v>98</v>
      </c>
      <c r="CDT11" s="1171"/>
      <c r="CDU11" s="1171"/>
      <c r="CDV11" s="1171"/>
      <c r="CDW11" s="1171" t="s">
        <v>421</v>
      </c>
      <c r="CDX11" s="1171"/>
      <c r="CDY11" s="1171"/>
      <c r="CDZ11" s="1171"/>
      <c r="CEA11" s="1171"/>
      <c r="CEB11" s="1171"/>
      <c r="CEC11" s="1171"/>
      <c r="CED11" s="1171"/>
      <c r="CEN11" s="292" t="s">
        <v>390</v>
      </c>
      <c r="CEO11" s="292"/>
      <c r="CFI11" s="1171" t="s">
        <v>98</v>
      </c>
      <c r="CFJ11" s="1171"/>
      <c r="CFK11" s="1171"/>
      <c r="CFL11" s="1171"/>
      <c r="CFM11" s="1171" t="s">
        <v>421</v>
      </c>
      <c r="CFN11" s="1171"/>
      <c r="CFO11" s="1171"/>
      <c r="CFP11" s="1171"/>
      <c r="CFQ11" s="1171"/>
      <c r="CFR11" s="1171"/>
      <c r="CFS11" s="1171"/>
      <c r="CFT11" s="1171"/>
      <c r="CGD11" s="292" t="s">
        <v>390</v>
      </c>
      <c r="CGE11" s="292"/>
      <c r="CGY11" s="1171" t="s">
        <v>98</v>
      </c>
      <c r="CGZ11" s="1171"/>
      <c r="CHA11" s="1171"/>
      <c r="CHB11" s="1171"/>
      <c r="CHC11" s="1171" t="s">
        <v>421</v>
      </c>
      <c r="CHD11" s="1171"/>
      <c r="CHE11" s="1171"/>
      <c r="CHF11" s="1171"/>
      <c r="CHG11" s="1171"/>
      <c r="CHH11" s="1171"/>
      <c r="CHI11" s="1171"/>
      <c r="CHJ11" s="1171"/>
      <c r="CHT11" s="292" t="s">
        <v>390</v>
      </c>
      <c r="CHU11" s="292"/>
    </row>
    <row r="12" spans="1:2284" ht="8.25" customHeight="1" x14ac:dyDescent="0.25"/>
    <row r="13" spans="1:2284" ht="12.75" customHeight="1" x14ac:dyDescent="0.25">
      <c r="E13" s="140" t="s">
        <v>391</v>
      </c>
      <c r="Q13" s="140" t="s">
        <v>392</v>
      </c>
      <c r="AD13" s="140"/>
      <c r="AE13" s="140" t="s">
        <v>393</v>
      </c>
      <c r="AU13" s="140" t="s">
        <v>391</v>
      </c>
      <c r="BG13" s="140" t="s">
        <v>392</v>
      </c>
      <c r="BT13" s="140"/>
      <c r="BU13" s="140" t="s">
        <v>393</v>
      </c>
      <c r="CK13" s="140" t="s">
        <v>391</v>
      </c>
      <c r="CW13" s="140" t="s">
        <v>392</v>
      </c>
      <c r="DJ13" s="140"/>
      <c r="DK13" s="140" t="s">
        <v>393</v>
      </c>
      <c r="EA13" s="140" t="s">
        <v>391</v>
      </c>
      <c r="EM13" s="140" t="s">
        <v>392</v>
      </c>
      <c r="EZ13" s="140"/>
      <c r="FA13" s="140" t="s">
        <v>393</v>
      </c>
      <c r="FQ13" s="140" t="s">
        <v>391</v>
      </c>
      <c r="GC13" s="140" t="s">
        <v>392</v>
      </c>
      <c r="GP13" s="140"/>
      <c r="GQ13" s="140" t="s">
        <v>393</v>
      </c>
      <c r="HG13" s="140" t="s">
        <v>391</v>
      </c>
      <c r="HS13" s="140" t="s">
        <v>392</v>
      </c>
      <c r="IF13" s="140"/>
      <c r="IG13" s="140" t="s">
        <v>393</v>
      </c>
      <c r="IW13" s="140" t="s">
        <v>391</v>
      </c>
      <c r="JI13" s="140" t="s">
        <v>392</v>
      </c>
      <c r="JV13" s="140"/>
      <c r="JW13" s="140" t="s">
        <v>393</v>
      </c>
      <c r="KM13" s="140" t="s">
        <v>391</v>
      </c>
      <c r="KY13" s="140" t="s">
        <v>392</v>
      </c>
      <c r="LL13" s="140"/>
      <c r="LM13" s="140" t="s">
        <v>393</v>
      </c>
      <c r="MC13" s="140" t="s">
        <v>391</v>
      </c>
      <c r="MO13" s="140" t="s">
        <v>392</v>
      </c>
      <c r="NB13" s="140"/>
      <c r="NC13" s="140" t="s">
        <v>393</v>
      </c>
      <c r="NS13" s="140" t="s">
        <v>391</v>
      </c>
      <c r="OE13" s="140" t="s">
        <v>392</v>
      </c>
      <c r="OR13" s="140"/>
      <c r="OS13" s="140" t="s">
        <v>393</v>
      </c>
      <c r="PI13" s="140" t="s">
        <v>391</v>
      </c>
      <c r="PU13" s="140" t="s">
        <v>392</v>
      </c>
      <c r="QH13" s="140"/>
      <c r="QI13" s="140" t="s">
        <v>393</v>
      </c>
      <c r="QY13" s="140" t="s">
        <v>391</v>
      </c>
      <c r="RK13" s="140" t="s">
        <v>392</v>
      </c>
      <c r="RX13" s="140"/>
      <c r="RY13" s="140" t="s">
        <v>393</v>
      </c>
      <c r="SO13" s="140" t="s">
        <v>391</v>
      </c>
      <c r="TA13" s="140" t="s">
        <v>392</v>
      </c>
      <c r="TN13" s="140"/>
      <c r="TO13" s="140" t="s">
        <v>393</v>
      </c>
      <c r="UE13" s="140" t="s">
        <v>391</v>
      </c>
      <c r="UQ13" s="140" t="s">
        <v>392</v>
      </c>
      <c r="VD13" s="140"/>
      <c r="VE13" s="140" t="s">
        <v>393</v>
      </c>
      <c r="VU13" s="140" t="s">
        <v>391</v>
      </c>
      <c r="WG13" s="140" t="s">
        <v>392</v>
      </c>
      <c r="WT13" s="140"/>
      <c r="WU13" s="140" t="s">
        <v>393</v>
      </c>
      <c r="XK13" s="140" t="s">
        <v>391</v>
      </c>
      <c r="XW13" s="140" t="s">
        <v>392</v>
      </c>
      <c r="YJ13" s="140"/>
      <c r="YK13" s="140" t="s">
        <v>393</v>
      </c>
      <c r="ZA13" s="140" t="s">
        <v>391</v>
      </c>
      <c r="ZM13" s="140" t="s">
        <v>392</v>
      </c>
      <c r="ZZ13" s="140"/>
      <c r="AAA13" s="140" t="s">
        <v>393</v>
      </c>
      <c r="AAQ13" s="140" t="s">
        <v>391</v>
      </c>
      <c r="ABC13" s="140" t="s">
        <v>392</v>
      </c>
      <c r="ABP13" s="140"/>
      <c r="ABQ13" s="140" t="s">
        <v>393</v>
      </c>
      <c r="ACG13" s="140" t="s">
        <v>391</v>
      </c>
      <c r="ACS13" s="140" t="s">
        <v>392</v>
      </c>
      <c r="ADF13" s="140"/>
      <c r="ADG13" s="140" t="s">
        <v>393</v>
      </c>
      <c r="ADW13" s="140" t="s">
        <v>391</v>
      </c>
      <c r="AEI13" s="140" t="s">
        <v>392</v>
      </c>
      <c r="AEV13" s="140"/>
      <c r="AEW13" s="140" t="s">
        <v>393</v>
      </c>
      <c r="AFM13" s="140" t="s">
        <v>391</v>
      </c>
      <c r="AFY13" s="140" t="s">
        <v>392</v>
      </c>
      <c r="AGL13" s="140"/>
      <c r="AGM13" s="140" t="s">
        <v>393</v>
      </c>
      <c r="AHC13" s="140" t="s">
        <v>391</v>
      </c>
      <c r="AHO13" s="140" t="s">
        <v>392</v>
      </c>
      <c r="AIB13" s="140"/>
      <c r="AIC13" s="140" t="s">
        <v>393</v>
      </c>
      <c r="AIS13" s="140" t="s">
        <v>391</v>
      </c>
      <c r="AJE13" s="140" t="s">
        <v>392</v>
      </c>
      <c r="AJR13" s="140"/>
      <c r="AJS13" s="140" t="s">
        <v>393</v>
      </c>
      <c r="AKI13" s="140" t="s">
        <v>391</v>
      </c>
      <c r="AKU13" s="140" t="s">
        <v>392</v>
      </c>
      <c r="ALH13" s="140"/>
      <c r="ALI13" s="140" t="s">
        <v>393</v>
      </c>
      <c r="ALY13" s="140" t="s">
        <v>391</v>
      </c>
      <c r="AMK13" s="140" t="s">
        <v>392</v>
      </c>
      <c r="AMX13" s="140"/>
      <c r="AMY13" s="140" t="s">
        <v>393</v>
      </c>
      <c r="ANO13" s="140" t="s">
        <v>391</v>
      </c>
      <c r="AOA13" s="140" t="s">
        <v>392</v>
      </c>
      <c r="AON13" s="140"/>
      <c r="AOO13" s="140" t="s">
        <v>393</v>
      </c>
      <c r="APE13" s="140" t="s">
        <v>391</v>
      </c>
      <c r="APQ13" s="140" t="s">
        <v>392</v>
      </c>
      <c r="AQD13" s="140"/>
      <c r="AQE13" s="140" t="s">
        <v>393</v>
      </c>
      <c r="AQU13" s="140" t="s">
        <v>391</v>
      </c>
      <c r="ARG13" s="140" t="s">
        <v>392</v>
      </c>
      <c r="ART13" s="140"/>
      <c r="ARU13" s="140" t="s">
        <v>393</v>
      </c>
      <c r="ASK13" s="140" t="s">
        <v>391</v>
      </c>
      <c r="ASW13" s="140" t="s">
        <v>392</v>
      </c>
      <c r="ATJ13" s="140"/>
      <c r="ATK13" s="140" t="s">
        <v>393</v>
      </c>
      <c r="AUA13" s="140" t="s">
        <v>391</v>
      </c>
      <c r="AUM13" s="140" t="s">
        <v>392</v>
      </c>
      <c r="AUZ13" s="140"/>
      <c r="AVA13" s="140" t="s">
        <v>393</v>
      </c>
      <c r="AVQ13" s="140" t="s">
        <v>391</v>
      </c>
      <c r="AWC13" s="140" t="s">
        <v>392</v>
      </c>
      <c r="AWP13" s="140"/>
      <c r="AWQ13" s="140" t="s">
        <v>393</v>
      </c>
      <c r="AXG13" s="140" t="s">
        <v>391</v>
      </c>
      <c r="AXS13" s="140" t="s">
        <v>392</v>
      </c>
      <c r="AYF13" s="140"/>
      <c r="AYG13" s="140" t="s">
        <v>393</v>
      </c>
      <c r="AYW13" s="140" t="s">
        <v>391</v>
      </c>
      <c r="AZI13" s="140" t="s">
        <v>392</v>
      </c>
      <c r="AZV13" s="140"/>
      <c r="AZW13" s="140" t="s">
        <v>393</v>
      </c>
      <c r="BAM13" s="140" t="s">
        <v>391</v>
      </c>
      <c r="BAY13" s="140" t="s">
        <v>392</v>
      </c>
      <c r="BBL13" s="140"/>
      <c r="BBM13" s="140" t="s">
        <v>393</v>
      </c>
      <c r="BCC13" s="140" t="s">
        <v>391</v>
      </c>
      <c r="BCO13" s="140" t="s">
        <v>392</v>
      </c>
      <c r="BDB13" s="140"/>
      <c r="BDC13" s="140" t="s">
        <v>393</v>
      </c>
      <c r="BDS13" s="140" t="s">
        <v>391</v>
      </c>
      <c r="BEE13" s="140" t="s">
        <v>392</v>
      </c>
      <c r="BER13" s="140"/>
      <c r="BES13" s="140" t="s">
        <v>393</v>
      </c>
      <c r="BFI13" s="140" t="s">
        <v>391</v>
      </c>
      <c r="BFU13" s="140" t="s">
        <v>392</v>
      </c>
      <c r="BGH13" s="140"/>
      <c r="BGI13" s="140" t="s">
        <v>393</v>
      </c>
      <c r="BGY13" s="140" t="s">
        <v>391</v>
      </c>
      <c r="BHK13" s="140" t="s">
        <v>392</v>
      </c>
      <c r="BHX13" s="140"/>
      <c r="BHY13" s="140" t="s">
        <v>393</v>
      </c>
      <c r="BIO13" s="140" t="s">
        <v>391</v>
      </c>
      <c r="BJA13" s="140" t="s">
        <v>392</v>
      </c>
      <c r="BJN13" s="140"/>
      <c r="BJO13" s="140" t="s">
        <v>393</v>
      </c>
      <c r="BKE13" s="140" t="s">
        <v>391</v>
      </c>
      <c r="BKQ13" s="140" t="s">
        <v>392</v>
      </c>
      <c r="BLD13" s="140"/>
      <c r="BLE13" s="140" t="s">
        <v>393</v>
      </c>
      <c r="BLU13" s="140" t="s">
        <v>391</v>
      </c>
      <c r="BMG13" s="140" t="s">
        <v>392</v>
      </c>
      <c r="BMT13" s="140"/>
      <c r="BMU13" s="140" t="s">
        <v>393</v>
      </c>
      <c r="BNK13" s="140" t="s">
        <v>391</v>
      </c>
      <c r="BNW13" s="140" t="s">
        <v>392</v>
      </c>
      <c r="BOJ13" s="140"/>
      <c r="BOK13" s="140" t="s">
        <v>393</v>
      </c>
      <c r="BPA13" s="140" t="s">
        <v>391</v>
      </c>
      <c r="BPM13" s="140" t="s">
        <v>392</v>
      </c>
      <c r="BPZ13" s="140"/>
      <c r="BQA13" s="140" t="s">
        <v>393</v>
      </c>
      <c r="BQQ13" s="140" t="s">
        <v>391</v>
      </c>
      <c r="BRC13" s="140" t="s">
        <v>392</v>
      </c>
      <c r="BRP13" s="140"/>
      <c r="BRQ13" s="140" t="s">
        <v>393</v>
      </c>
      <c r="BSG13" s="140" t="s">
        <v>391</v>
      </c>
      <c r="BSS13" s="140" t="s">
        <v>392</v>
      </c>
      <c r="BTF13" s="140"/>
      <c r="BTG13" s="140" t="s">
        <v>393</v>
      </c>
      <c r="BTW13" s="140" t="s">
        <v>391</v>
      </c>
      <c r="BUI13" s="140" t="s">
        <v>392</v>
      </c>
      <c r="BUV13" s="140"/>
      <c r="BUW13" s="140" t="s">
        <v>393</v>
      </c>
      <c r="BVM13" s="140" t="s">
        <v>391</v>
      </c>
      <c r="BVY13" s="140" t="s">
        <v>392</v>
      </c>
      <c r="BWL13" s="140"/>
      <c r="BWM13" s="140" t="s">
        <v>393</v>
      </c>
      <c r="BXC13" s="140" t="s">
        <v>391</v>
      </c>
      <c r="BXO13" s="140" t="s">
        <v>392</v>
      </c>
      <c r="BYB13" s="140"/>
      <c r="BYC13" s="140" t="s">
        <v>393</v>
      </c>
      <c r="BYS13" s="140" t="s">
        <v>391</v>
      </c>
      <c r="BZE13" s="140" t="s">
        <v>392</v>
      </c>
      <c r="BZR13" s="140"/>
      <c r="BZS13" s="140" t="s">
        <v>393</v>
      </c>
      <c r="CAI13" s="140" t="s">
        <v>391</v>
      </c>
      <c r="CAU13" s="140" t="s">
        <v>392</v>
      </c>
      <c r="CBH13" s="140"/>
      <c r="CBI13" s="140" t="s">
        <v>393</v>
      </c>
      <c r="CBY13" s="140" t="s">
        <v>391</v>
      </c>
      <c r="CCK13" s="140" t="s">
        <v>392</v>
      </c>
      <c r="CCX13" s="140"/>
      <c r="CCY13" s="140" t="s">
        <v>393</v>
      </c>
      <c r="CDO13" s="140" t="s">
        <v>391</v>
      </c>
      <c r="CEA13" s="140" t="s">
        <v>392</v>
      </c>
      <c r="CEN13" s="140"/>
      <c r="CEO13" s="140" t="s">
        <v>393</v>
      </c>
      <c r="CFE13" s="140" t="s">
        <v>391</v>
      </c>
      <c r="CFQ13" s="140" t="s">
        <v>392</v>
      </c>
      <c r="CGD13" s="140"/>
      <c r="CGE13" s="140" t="s">
        <v>393</v>
      </c>
      <c r="CGU13" s="140" t="s">
        <v>391</v>
      </c>
      <c r="CHG13" s="140" t="s">
        <v>392</v>
      </c>
      <c r="CHT13" s="140"/>
      <c r="CHU13" s="140" t="s">
        <v>393</v>
      </c>
    </row>
    <row r="14" spans="1:2284" ht="9.75" customHeight="1" x14ac:dyDescent="0.25"/>
    <row r="15" spans="1:2284" ht="15.75" customHeight="1" x14ac:dyDescent="0.25">
      <c r="A15" s="140" t="s">
        <v>418</v>
      </c>
      <c r="B15" s="140"/>
      <c r="C15" s="140"/>
      <c r="D15" s="140"/>
      <c r="E15" s="140"/>
      <c r="F15" s="140"/>
      <c r="G15" s="301">
        <f>DATABASE!J3</f>
        <v>10</v>
      </c>
      <c r="H15" s="1170" t="s">
        <v>410</v>
      </c>
      <c r="I15" s="1170"/>
      <c r="J15" s="306" t="s">
        <v>412</v>
      </c>
      <c r="K15" s="140" t="s">
        <v>411</v>
      </c>
      <c r="O15" s="140" t="s">
        <v>394</v>
      </c>
      <c r="AD15" s="140" t="s">
        <v>413</v>
      </c>
      <c r="AQ15" s="140" t="s">
        <v>418</v>
      </c>
      <c r="AR15" s="140"/>
      <c r="AS15" s="140"/>
      <c r="AT15" s="140"/>
      <c r="AU15" s="140"/>
      <c r="AV15" s="140"/>
      <c r="AW15" s="301">
        <f>G15</f>
        <v>10</v>
      </c>
      <c r="AX15" s="1170" t="s">
        <v>410</v>
      </c>
      <c r="AY15" s="1170"/>
      <c r="AZ15" s="306" t="s">
        <v>412</v>
      </c>
      <c r="BA15" s="140" t="s">
        <v>411</v>
      </c>
      <c r="BE15" s="140" t="s">
        <v>394</v>
      </c>
      <c r="BT15" s="140" t="s">
        <v>413</v>
      </c>
      <c r="CG15" s="140" t="s">
        <v>418</v>
      </c>
      <c r="CH15" s="140"/>
      <c r="CI15" s="140"/>
      <c r="CJ15" s="140"/>
      <c r="CK15" s="140"/>
      <c r="CL15" s="140"/>
      <c r="CM15" s="301">
        <f>AW15</f>
        <v>10</v>
      </c>
      <c r="CN15" s="1170" t="s">
        <v>410</v>
      </c>
      <c r="CO15" s="1170"/>
      <c r="CP15" s="306" t="s">
        <v>412</v>
      </c>
      <c r="CQ15" s="140" t="s">
        <v>411</v>
      </c>
      <c r="CU15" s="140" t="s">
        <v>394</v>
      </c>
      <c r="DJ15" s="140" t="s">
        <v>413</v>
      </c>
      <c r="DW15" s="140" t="s">
        <v>418</v>
      </c>
      <c r="DX15" s="140"/>
      <c r="DY15" s="140"/>
      <c r="DZ15" s="140"/>
      <c r="EA15" s="140"/>
      <c r="EB15" s="140"/>
      <c r="EC15" s="301">
        <f>CM15</f>
        <v>10</v>
      </c>
      <c r="ED15" s="1170" t="s">
        <v>410</v>
      </c>
      <c r="EE15" s="1170"/>
      <c r="EF15" s="306" t="s">
        <v>412</v>
      </c>
      <c r="EG15" s="140" t="s">
        <v>411</v>
      </c>
      <c r="EK15" s="140" t="s">
        <v>394</v>
      </c>
      <c r="EZ15" s="140" t="s">
        <v>413</v>
      </c>
      <c r="FM15" s="140" t="s">
        <v>418</v>
      </c>
      <c r="FN15" s="140"/>
      <c r="FO15" s="140"/>
      <c r="FP15" s="140"/>
      <c r="FQ15" s="140"/>
      <c r="FR15" s="140"/>
      <c r="FS15" s="301">
        <f>EC15</f>
        <v>10</v>
      </c>
      <c r="FT15" s="1170" t="s">
        <v>410</v>
      </c>
      <c r="FU15" s="1170"/>
      <c r="FV15" s="306" t="s">
        <v>412</v>
      </c>
      <c r="FW15" s="140" t="s">
        <v>411</v>
      </c>
      <c r="GA15" s="140" t="s">
        <v>394</v>
      </c>
      <c r="GP15" s="140" t="s">
        <v>413</v>
      </c>
      <c r="HC15" s="140" t="s">
        <v>418</v>
      </c>
      <c r="HD15" s="140"/>
      <c r="HE15" s="140"/>
      <c r="HF15" s="140"/>
      <c r="HG15" s="140"/>
      <c r="HH15" s="140"/>
      <c r="HI15" s="301">
        <f>FS15</f>
        <v>10</v>
      </c>
      <c r="HJ15" s="1170" t="s">
        <v>410</v>
      </c>
      <c r="HK15" s="1170"/>
      <c r="HL15" s="306" t="s">
        <v>412</v>
      </c>
      <c r="HM15" s="140" t="s">
        <v>411</v>
      </c>
      <c r="HQ15" s="140" t="s">
        <v>394</v>
      </c>
      <c r="IF15" s="140" t="s">
        <v>413</v>
      </c>
      <c r="IS15" s="140" t="s">
        <v>418</v>
      </c>
      <c r="IT15" s="140"/>
      <c r="IU15" s="140"/>
      <c r="IV15" s="140"/>
      <c r="IW15" s="140"/>
      <c r="IX15" s="140"/>
      <c r="IY15" s="301">
        <f>HI15</f>
        <v>10</v>
      </c>
      <c r="IZ15" s="1170" t="s">
        <v>410</v>
      </c>
      <c r="JA15" s="1170"/>
      <c r="JB15" s="306" t="s">
        <v>412</v>
      </c>
      <c r="JC15" s="140" t="s">
        <v>411</v>
      </c>
      <c r="JG15" s="140" t="s">
        <v>394</v>
      </c>
      <c r="JV15" s="140" t="s">
        <v>413</v>
      </c>
      <c r="KI15" s="140" t="s">
        <v>418</v>
      </c>
      <c r="KJ15" s="140"/>
      <c r="KK15" s="140"/>
      <c r="KL15" s="140"/>
      <c r="KM15" s="140"/>
      <c r="KN15" s="140"/>
      <c r="KO15" s="301">
        <f>IY15</f>
        <v>10</v>
      </c>
      <c r="KP15" s="1170" t="s">
        <v>410</v>
      </c>
      <c r="KQ15" s="1170"/>
      <c r="KR15" s="306" t="s">
        <v>412</v>
      </c>
      <c r="KS15" s="140" t="s">
        <v>411</v>
      </c>
      <c r="KW15" s="140" t="s">
        <v>394</v>
      </c>
      <c r="LL15" s="140" t="s">
        <v>413</v>
      </c>
      <c r="LY15" s="140" t="s">
        <v>418</v>
      </c>
      <c r="LZ15" s="140"/>
      <c r="MA15" s="140"/>
      <c r="MB15" s="140"/>
      <c r="MC15" s="140"/>
      <c r="MD15" s="140"/>
      <c r="ME15" s="301">
        <f>KO15</f>
        <v>10</v>
      </c>
      <c r="MF15" s="1170" t="s">
        <v>410</v>
      </c>
      <c r="MG15" s="1170"/>
      <c r="MH15" s="306" t="s">
        <v>412</v>
      </c>
      <c r="MI15" s="140" t="s">
        <v>411</v>
      </c>
      <c r="MM15" s="140" t="s">
        <v>394</v>
      </c>
      <c r="NB15" s="140" t="s">
        <v>413</v>
      </c>
      <c r="NO15" s="140" t="s">
        <v>418</v>
      </c>
      <c r="NP15" s="140"/>
      <c r="NQ15" s="140"/>
      <c r="NR15" s="140"/>
      <c r="NS15" s="140"/>
      <c r="NT15" s="140"/>
      <c r="NU15" s="301">
        <f>ME15</f>
        <v>10</v>
      </c>
      <c r="NV15" s="1170" t="s">
        <v>410</v>
      </c>
      <c r="NW15" s="1170"/>
      <c r="NX15" s="306" t="s">
        <v>412</v>
      </c>
      <c r="NY15" s="140" t="s">
        <v>411</v>
      </c>
      <c r="OC15" s="140" t="s">
        <v>394</v>
      </c>
      <c r="OR15" s="140" t="s">
        <v>413</v>
      </c>
      <c r="PE15" s="140" t="s">
        <v>418</v>
      </c>
      <c r="PF15" s="140"/>
      <c r="PG15" s="140"/>
      <c r="PH15" s="140"/>
      <c r="PI15" s="140"/>
      <c r="PJ15" s="140"/>
      <c r="PK15" s="301">
        <f>NU15</f>
        <v>10</v>
      </c>
      <c r="PL15" s="1170" t="s">
        <v>410</v>
      </c>
      <c r="PM15" s="1170"/>
      <c r="PN15" s="306" t="s">
        <v>412</v>
      </c>
      <c r="PO15" s="140" t="s">
        <v>411</v>
      </c>
      <c r="PS15" s="140" t="s">
        <v>394</v>
      </c>
      <c r="QH15" s="140" t="s">
        <v>413</v>
      </c>
      <c r="QU15" s="140" t="s">
        <v>418</v>
      </c>
      <c r="QV15" s="140"/>
      <c r="QW15" s="140"/>
      <c r="QX15" s="140"/>
      <c r="QY15" s="140"/>
      <c r="QZ15" s="140"/>
      <c r="RA15" s="301">
        <f>PK15</f>
        <v>10</v>
      </c>
      <c r="RB15" s="1170" t="s">
        <v>410</v>
      </c>
      <c r="RC15" s="1170"/>
      <c r="RD15" s="306" t="s">
        <v>412</v>
      </c>
      <c r="RE15" s="140" t="s">
        <v>411</v>
      </c>
      <c r="RI15" s="140" t="s">
        <v>394</v>
      </c>
      <c r="RX15" s="140" t="s">
        <v>413</v>
      </c>
      <c r="SK15" s="140" t="s">
        <v>418</v>
      </c>
      <c r="SL15" s="140"/>
      <c r="SM15" s="140"/>
      <c r="SN15" s="140"/>
      <c r="SO15" s="140"/>
      <c r="SP15" s="140"/>
      <c r="SQ15" s="301">
        <f>RA15</f>
        <v>10</v>
      </c>
      <c r="SR15" s="1170" t="s">
        <v>410</v>
      </c>
      <c r="SS15" s="1170"/>
      <c r="ST15" s="306" t="s">
        <v>412</v>
      </c>
      <c r="SU15" s="140" t="s">
        <v>411</v>
      </c>
      <c r="SY15" s="140" t="s">
        <v>394</v>
      </c>
      <c r="TN15" s="140" t="s">
        <v>413</v>
      </c>
      <c r="UA15" s="140" t="s">
        <v>418</v>
      </c>
      <c r="UB15" s="140"/>
      <c r="UC15" s="140"/>
      <c r="UD15" s="140"/>
      <c r="UE15" s="140"/>
      <c r="UF15" s="140"/>
      <c r="UG15" s="301">
        <f>SQ15</f>
        <v>10</v>
      </c>
      <c r="UH15" s="1170" t="s">
        <v>410</v>
      </c>
      <c r="UI15" s="1170"/>
      <c r="UJ15" s="306" t="s">
        <v>412</v>
      </c>
      <c r="UK15" s="140" t="s">
        <v>411</v>
      </c>
      <c r="UO15" s="140" t="s">
        <v>394</v>
      </c>
      <c r="VD15" s="140" t="s">
        <v>413</v>
      </c>
      <c r="VQ15" s="140" t="s">
        <v>418</v>
      </c>
      <c r="VR15" s="140"/>
      <c r="VS15" s="140"/>
      <c r="VT15" s="140"/>
      <c r="VU15" s="140"/>
      <c r="VV15" s="140"/>
      <c r="VW15" s="301">
        <f>UG15</f>
        <v>10</v>
      </c>
      <c r="VX15" s="1170" t="s">
        <v>410</v>
      </c>
      <c r="VY15" s="1170"/>
      <c r="VZ15" s="306" t="s">
        <v>412</v>
      </c>
      <c r="WA15" s="140" t="s">
        <v>411</v>
      </c>
      <c r="WE15" s="140" t="s">
        <v>394</v>
      </c>
      <c r="WT15" s="140" t="s">
        <v>413</v>
      </c>
      <c r="XG15" s="140" t="s">
        <v>418</v>
      </c>
      <c r="XH15" s="140"/>
      <c r="XI15" s="140"/>
      <c r="XJ15" s="140"/>
      <c r="XK15" s="140"/>
      <c r="XL15" s="140"/>
      <c r="XM15" s="301">
        <f>VW15</f>
        <v>10</v>
      </c>
      <c r="XN15" s="1170" t="s">
        <v>410</v>
      </c>
      <c r="XO15" s="1170"/>
      <c r="XP15" s="306" t="s">
        <v>412</v>
      </c>
      <c r="XQ15" s="140" t="s">
        <v>411</v>
      </c>
      <c r="XU15" s="140" t="s">
        <v>394</v>
      </c>
      <c r="YJ15" s="140" t="s">
        <v>413</v>
      </c>
      <c r="YW15" s="140" t="s">
        <v>418</v>
      </c>
      <c r="YX15" s="140"/>
      <c r="YY15" s="140"/>
      <c r="YZ15" s="140"/>
      <c r="ZA15" s="140"/>
      <c r="ZB15" s="140"/>
      <c r="ZC15" s="301">
        <f>XM15</f>
        <v>10</v>
      </c>
      <c r="ZD15" s="1170" t="s">
        <v>410</v>
      </c>
      <c r="ZE15" s="1170"/>
      <c r="ZF15" s="306" t="s">
        <v>412</v>
      </c>
      <c r="ZG15" s="140" t="s">
        <v>411</v>
      </c>
      <c r="ZK15" s="140" t="s">
        <v>394</v>
      </c>
      <c r="ZZ15" s="140" t="s">
        <v>413</v>
      </c>
      <c r="AAM15" s="140" t="s">
        <v>418</v>
      </c>
      <c r="AAN15" s="140"/>
      <c r="AAO15" s="140"/>
      <c r="AAP15" s="140"/>
      <c r="AAQ15" s="140"/>
      <c r="AAR15" s="140"/>
      <c r="AAS15" s="301">
        <f>ZC15</f>
        <v>10</v>
      </c>
      <c r="AAT15" s="1170" t="s">
        <v>410</v>
      </c>
      <c r="AAU15" s="1170"/>
      <c r="AAV15" s="306" t="s">
        <v>412</v>
      </c>
      <c r="AAW15" s="140" t="s">
        <v>411</v>
      </c>
      <c r="ABA15" s="140" t="s">
        <v>394</v>
      </c>
      <c r="ABP15" s="140" t="s">
        <v>413</v>
      </c>
      <c r="ACC15" s="140" t="s">
        <v>418</v>
      </c>
      <c r="ACD15" s="140"/>
      <c r="ACE15" s="140"/>
      <c r="ACF15" s="140"/>
      <c r="ACG15" s="140"/>
      <c r="ACH15" s="140"/>
      <c r="ACI15" s="301">
        <f>AAS15</f>
        <v>10</v>
      </c>
      <c r="ACJ15" s="1170" t="s">
        <v>410</v>
      </c>
      <c r="ACK15" s="1170"/>
      <c r="ACL15" s="306" t="s">
        <v>412</v>
      </c>
      <c r="ACM15" s="140" t="s">
        <v>411</v>
      </c>
      <c r="ACQ15" s="140" t="s">
        <v>394</v>
      </c>
      <c r="ADF15" s="140" t="s">
        <v>413</v>
      </c>
      <c r="ADS15" s="140" t="s">
        <v>418</v>
      </c>
      <c r="ADT15" s="140"/>
      <c r="ADU15" s="140"/>
      <c r="ADV15" s="140"/>
      <c r="ADW15" s="140"/>
      <c r="ADX15" s="140"/>
      <c r="ADY15" s="301">
        <f>ACI15</f>
        <v>10</v>
      </c>
      <c r="ADZ15" s="1170" t="s">
        <v>410</v>
      </c>
      <c r="AEA15" s="1170"/>
      <c r="AEB15" s="306" t="s">
        <v>412</v>
      </c>
      <c r="AEC15" s="140" t="s">
        <v>411</v>
      </c>
      <c r="AEG15" s="140" t="s">
        <v>394</v>
      </c>
      <c r="AEV15" s="140" t="s">
        <v>413</v>
      </c>
      <c r="AFI15" s="140" t="s">
        <v>418</v>
      </c>
      <c r="AFJ15" s="140"/>
      <c r="AFK15" s="140"/>
      <c r="AFL15" s="140"/>
      <c r="AFM15" s="140"/>
      <c r="AFN15" s="140"/>
      <c r="AFO15" s="301">
        <f>ADY15</f>
        <v>10</v>
      </c>
      <c r="AFP15" s="1170" t="s">
        <v>410</v>
      </c>
      <c r="AFQ15" s="1170"/>
      <c r="AFR15" s="306" t="s">
        <v>412</v>
      </c>
      <c r="AFS15" s="140" t="s">
        <v>411</v>
      </c>
      <c r="AFW15" s="140" t="s">
        <v>394</v>
      </c>
      <c r="AGL15" s="140" t="s">
        <v>413</v>
      </c>
      <c r="AGY15" s="140" t="s">
        <v>418</v>
      </c>
      <c r="AGZ15" s="140"/>
      <c r="AHA15" s="140"/>
      <c r="AHB15" s="140"/>
      <c r="AHC15" s="140"/>
      <c r="AHD15" s="140"/>
      <c r="AHE15" s="301">
        <f>AFO15</f>
        <v>10</v>
      </c>
      <c r="AHF15" s="1170" t="s">
        <v>410</v>
      </c>
      <c r="AHG15" s="1170"/>
      <c r="AHH15" s="306" t="s">
        <v>412</v>
      </c>
      <c r="AHI15" s="140" t="s">
        <v>411</v>
      </c>
      <c r="AHM15" s="140" t="s">
        <v>394</v>
      </c>
      <c r="AIB15" s="140" t="s">
        <v>413</v>
      </c>
      <c r="AIO15" s="140" t="s">
        <v>418</v>
      </c>
      <c r="AIP15" s="140"/>
      <c r="AIQ15" s="140"/>
      <c r="AIR15" s="140"/>
      <c r="AIS15" s="140"/>
      <c r="AIT15" s="140"/>
      <c r="AIU15" s="301">
        <f>AHE15</f>
        <v>10</v>
      </c>
      <c r="AIV15" s="1170" t="s">
        <v>410</v>
      </c>
      <c r="AIW15" s="1170"/>
      <c r="AIX15" s="306" t="s">
        <v>412</v>
      </c>
      <c r="AIY15" s="140" t="s">
        <v>411</v>
      </c>
      <c r="AJC15" s="140" t="s">
        <v>394</v>
      </c>
      <c r="AJR15" s="140" t="s">
        <v>413</v>
      </c>
      <c r="AKE15" s="140" t="s">
        <v>418</v>
      </c>
      <c r="AKF15" s="140"/>
      <c r="AKG15" s="140"/>
      <c r="AKH15" s="140"/>
      <c r="AKI15" s="140"/>
      <c r="AKJ15" s="140"/>
      <c r="AKK15" s="301">
        <f>AIU15</f>
        <v>10</v>
      </c>
      <c r="AKL15" s="1170" t="s">
        <v>410</v>
      </c>
      <c r="AKM15" s="1170"/>
      <c r="AKN15" s="306" t="s">
        <v>412</v>
      </c>
      <c r="AKO15" s="140" t="s">
        <v>411</v>
      </c>
      <c r="AKS15" s="140" t="s">
        <v>394</v>
      </c>
      <c r="ALH15" s="140" t="s">
        <v>413</v>
      </c>
      <c r="ALU15" s="140" t="s">
        <v>418</v>
      </c>
      <c r="ALV15" s="140"/>
      <c r="ALW15" s="140"/>
      <c r="ALX15" s="140"/>
      <c r="ALY15" s="140"/>
      <c r="ALZ15" s="140"/>
      <c r="AMA15" s="301">
        <f>AKK15</f>
        <v>10</v>
      </c>
      <c r="AMB15" s="1170" t="s">
        <v>410</v>
      </c>
      <c r="AMC15" s="1170"/>
      <c r="AMD15" s="306" t="s">
        <v>412</v>
      </c>
      <c r="AME15" s="140" t="s">
        <v>411</v>
      </c>
      <c r="AMI15" s="140" t="s">
        <v>394</v>
      </c>
      <c r="AMX15" s="140" t="s">
        <v>413</v>
      </c>
      <c r="ANK15" s="140" t="s">
        <v>418</v>
      </c>
      <c r="ANL15" s="140"/>
      <c r="ANM15" s="140"/>
      <c r="ANN15" s="140"/>
      <c r="ANO15" s="140"/>
      <c r="ANP15" s="140"/>
      <c r="ANQ15" s="301">
        <f>AMA15</f>
        <v>10</v>
      </c>
      <c r="ANR15" s="1170" t="s">
        <v>410</v>
      </c>
      <c r="ANS15" s="1170"/>
      <c r="ANT15" s="306" t="s">
        <v>412</v>
      </c>
      <c r="ANU15" s="140" t="s">
        <v>411</v>
      </c>
      <c r="ANY15" s="140" t="s">
        <v>394</v>
      </c>
      <c r="AON15" s="140" t="s">
        <v>413</v>
      </c>
      <c r="APA15" s="140" t="s">
        <v>418</v>
      </c>
      <c r="APB15" s="140"/>
      <c r="APC15" s="140"/>
      <c r="APD15" s="140"/>
      <c r="APE15" s="140"/>
      <c r="APF15" s="140"/>
      <c r="APG15" s="301">
        <f>ANQ15</f>
        <v>10</v>
      </c>
      <c r="APH15" s="1170" t="s">
        <v>410</v>
      </c>
      <c r="API15" s="1170"/>
      <c r="APJ15" s="306" t="s">
        <v>412</v>
      </c>
      <c r="APK15" s="140" t="s">
        <v>411</v>
      </c>
      <c r="APO15" s="140" t="s">
        <v>394</v>
      </c>
      <c r="AQD15" s="140" t="s">
        <v>413</v>
      </c>
      <c r="AQQ15" s="140" t="s">
        <v>418</v>
      </c>
      <c r="AQR15" s="140"/>
      <c r="AQS15" s="140"/>
      <c r="AQT15" s="140"/>
      <c r="AQU15" s="140"/>
      <c r="AQV15" s="140"/>
      <c r="AQW15" s="301">
        <f>APG15</f>
        <v>10</v>
      </c>
      <c r="AQX15" s="1170" t="s">
        <v>410</v>
      </c>
      <c r="AQY15" s="1170"/>
      <c r="AQZ15" s="306" t="s">
        <v>412</v>
      </c>
      <c r="ARA15" s="140" t="s">
        <v>411</v>
      </c>
      <c r="ARE15" s="140" t="s">
        <v>394</v>
      </c>
      <c r="ART15" s="140" t="s">
        <v>413</v>
      </c>
      <c r="ASG15" s="140" t="s">
        <v>418</v>
      </c>
      <c r="ASH15" s="140"/>
      <c r="ASI15" s="140"/>
      <c r="ASJ15" s="140"/>
      <c r="ASK15" s="140"/>
      <c r="ASL15" s="140"/>
      <c r="ASM15" s="301">
        <f>AQW15</f>
        <v>10</v>
      </c>
      <c r="ASN15" s="1170" t="s">
        <v>410</v>
      </c>
      <c r="ASO15" s="1170"/>
      <c r="ASP15" s="306" t="s">
        <v>412</v>
      </c>
      <c r="ASQ15" s="140" t="s">
        <v>411</v>
      </c>
      <c r="ASU15" s="140" t="s">
        <v>394</v>
      </c>
      <c r="ATJ15" s="140" t="s">
        <v>413</v>
      </c>
      <c r="ATW15" s="140" t="s">
        <v>418</v>
      </c>
      <c r="ATX15" s="140"/>
      <c r="ATY15" s="140"/>
      <c r="ATZ15" s="140"/>
      <c r="AUA15" s="140"/>
      <c r="AUB15" s="140"/>
      <c r="AUC15" s="301">
        <f>ASM15</f>
        <v>10</v>
      </c>
      <c r="AUD15" s="1170" t="s">
        <v>410</v>
      </c>
      <c r="AUE15" s="1170"/>
      <c r="AUF15" s="306" t="s">
        <v>412</v>
      </c>
      <c r="AUG15" s="140" t="s">
        <v>411</v>
      </c>
      <c r="AUK15" s="140" t="s">
        <v>394</v>
      </c>
      <c r="AUZ15" s="140" t="s">
        <v>413</v>
      </c>
      <c r="AVM15" s="140" t="s">
        <v>418</v>
      </c>
      <c r="AVN15" s="140"/>
      <c r="AVO15" s="140"/>
      <c r="AVP15" s="140"/>
      <c r="AVQ15" s="140"/>
      <c r="AVR15" s="140"/>
      <c r="AVS15" s="301">
        <f>AUC15</f>
        <v>10</v>
      </c>
      <c r="AVT15" s="1170" t="s">
        <v>410</v>
      </c>
      <c r="AVU15" s="1170"/>
      <c r="AVV15" s="306" t="s">
        <v>412</v>
      </c>
      <c r="AVW15" s="140" t="s">
        <v>411</v>
      </c>
      <c r="AWA15" s="140" t="s">
        <v>394</v>
      </c>
      <c r="AWP15" s="140" t="s">
        <v>413</v>
      </c>
      <c r="AXC15" s="140" t="s">
        <v>418</v>
      </c>
      <c r="AXD15" s="140"/>
      <c r="AXE15" s="140"/>
      <c r="AXF15" s="140"/>
      <c r="AXG15" s="140"/>
      <c r="AXH15" s="140"/>
      <c r="AXI15" s="301">
        <f>AVS15</f>
        <v>10</v>
      </c>
      <c r="AXJ15" s="1170" t="s">
        <v>410</v>
      </c>
      <c r="AXK15" s="1170"/>
      <c r="AXL15" s="306" t="s">
        <v>412</v>
      </c>
      <c r="AXM15" s="140" t="s">
        <v>411</v>
      </c>
      <c r="AXQ15" s="140" t="s">
        <v>394</v>
      </c>
      <c r="AYF15" s="140" t="s">
        <v>413</v>
      </c>
      <c r="AYS15" s="140" t="s">
        <v>418</v>
      </c>
      <c r="AYT15" s="140"/>
      <c r="AYU15" s="140"/>
      <c r="AYV15" s="140"/>
      <c r="AYW15" s="140"/>
      <c r="AYX15" s="140"/>
      <c r="AYY15" s="301">
        <f>AXI15</f>
        <v>10</v>
      </c>
      <c r="AYZ15" s="1170" t="s">
        <v>410</v>
      </c>
      <c r="AZA15" s="1170"/>
      <c r="AZB15" s="306" t="s">
        <v>412</v>
      </c>
      <c r="AZC15" s="140" t="s">
        <v>411</v>
      </c>
      <c r="AZG15" s="140" t="s">
        <v>394</v>
      </c>
      <c r="AZV15" s="140" t="s">
        <v>413</v>
      </c>
      <c r="BAI15" s="140" t="s">
        <v>418</v>
      </c>
      <c r="BAJ15" s="140"/>
      <c r="BAK15" s="140"/>
      <c r="BAL15" s="140"/>
      <c r="BAM15" s="140"/>
      <c r="BAN15" s="140"/>
      <c r="BAO15" s="301">
        <f>AYY15</f>
        <v>10</v>
      </c>
      <c r="BAP15" s="1170" t="s">
        <v>410</v>
      </c>
      <c r="BAQ15" s="1170"/>
      <c r="BAR15" s="306" t="s">
        <v>412</v>
      </c>
      <c r="BAS15" s="140" t="s">
        <v>411</v>
      </c>
      <c r="BAW15" s="140" t="s">
        <v>394</v>
      </c>
      <c r="BBL15" s="140" t="s">
        <v>413</v>
      </c>
      <c r="BBY15" s="140" t="s">
        <v>418</v>
      </c>
      <c r="BBZ15" s="140"/>
      <c r="BCA15" s="140"/>
      <c r="BCB15" s="140"/>
      <c r="BCC15" s="140"/>
      <c r="BCD15" s="140"/>
      <c r="BCE15" s="301">
        <f>BAO15</f>
        <v>10</v>
      </c>
      <c r="BCF15" s="1170" t="s">
        <v>410</v>
      </c>
      <c r="BCG15" s="1170"/>
      <c r="BCH15" s="306" t="s">
        <v>412</v>
      </c>
      <c r="BCI15" s="140" t="s">
        <v>411</v>
      </c>
      <c r="BCM15" s="140" t="s">
        <v>394</v>
      </c>
      <c r="BDB15" s="140" t="s">
        <v>413</v>
      </c>
      <c r="BDO15" s="140" t="s">
        <v>418</v>
      </c>
      <c r="BDP15" s="140"/>
      <c r="BDQ15" s="140"/>
      <c r="BDR15" s="140"/>
      <c r="BDS15" s="140"/>
      <c r="BDT15" s="140"/>
      <c r="BDU15" s="301">
        <f>BCE15</f>
        <v>10</v>
      </c>
      <c r="BDV15" s="1170" t="s">
        <v>410</v>
      </c>
      <c r="BDW15" s="1170"/>
      <c r="BDX15" s="306" t="s">
        <v>412</v>
      </c>
      <c r="BDY15" s="140" t="s">
        <v>411</v>
      </c>
      <c r="BEC15" s="140" t="s">
        <v>394</v>
      </c>
      <c r="BER15" s="140" t="s">
        <v>413</v>
      </c>
      <c r="BFE15" s="140" t="s">
        <v>418</v>
      </c>
      <c r="BFF15" s="140"/>
      <c r="BFG15" s="140"/>
      <c r="BFH15" s="140"/>
      <c r="BFI15" s="140"/>
      <c r="BFJ15" s="140"/>
      <c r="BFK15" s="301">
        <f>BDU15</f>
        <v>10</v>
      </c>
      <c r="BFL15" s="1170" t="s">
        <v>410</v>
      </c>
      <c r="BFM15" s="1170"/>
      <c r="BFN15" s="306" t="s">
        <v>412</v>
      </c>
      <c r="BFO15" s="140" t="s">
        <v>411</v>
      </c>
      <c r="BFS15" s="140" t="s">
        <v>394</v>
      </c>
      <c r="BGH15" s="140" t="s">
        <v>413</v>
      </c>
      <c r="BGU15" s="140" t="s">
        <v>418</v>
      </c>
      <c r="BGV15" s="140"/>
      <c r="BGW15" s="140"/>
      <c r="BGX15" s="140"/>
      <c r="BGY15" s="140"/>
      <c r="BGZ15" s="140"/>
      <c r="BHA15" s="301">
        <f>BFK15</f>
        <v>10</v>
      </c>
      <c r="BHB15" s="1170" t="s">
        <v>410</v>
      </c>
      <c r="BHC15" s="1170"/>
      <c r="BHD15" s="306" t="s">
        <v>412</v>
      </c>
      <c r="BHE15" s="140" t="s">
        <v>411</v>
      </c>
      <c r="BHI15" s="140" t="s">
        <v>394</v>
      </c>
      <c r="BHX15" s="140" t="s">
        <v>413</v>
      </c>
      <c r="BIK15" s="140" t="s">
        <v>418</v>
      </c>
      <c r="BIL15" s="140"/>
      <c r="BIM15" s="140"/>
      <c r="BIN15" s="140"/>
      <c r="BIO15" s="140"/>
      <c r="BIP15" s="140"/>
      <c r="BIQ15" s="301">
        <f>BHA15</f>
        <v>10</v>
      </c>
      <c r="BIR15" s="1170" t="s">
        <v>410</v>
      </c>
      <c r="BIS15" s="1170"/>
      <c r="BIT15" s="306" t="s">
        <v>412</v>
      </c>
      <c r="BIU15" s="140" t="s">
        <v>411</v>
      </c>
      <c r="BIY15" s="140" t="s">
        <v>394</v>
      </c>
      <c r="BJN15" s="140" t="s">
        <v>413</v>
      </c>
      <c r="BKA15" s="140" t="s">
        <v>418</v>
      </c>
      <c r="BKB15" s="140"/>
      <c r="BKC15" s="140"/>
      <c r="BKD15" s="140"/>
      <c r="BKE15" s="140"/>
      <c r="BKF15" s="140"/>
      <c r="BKG15" s="301">
        <f>BIQ15</f>
        <v>10</v>
      </c>
      <c r="BKH15" s="1170" t="s">
        <v>410</v>
      </c>
      <c r="BKI15" s="1170"/>
      <c r="BKJ15" s="306" t="s">
        <v>412</v>
      </c>
      <c r="BKK15" s="140" t="s">
        <v>411</v>
      </c>
      <c r="BKO15" s="140" t="s">
        <v>394</v>
      </c>
      <c r="BLD15" s="140" t="s">
        <v>413</v>
      </c>
      <c r="BLQ15" s="140" t="s">
        <v>418</v>
      </c>
      <c r="BLR15" s="140"/>
      <c r="BLS15" s="140"/>
      <c r="BLT15" s="140"/>
      <c r="BLU15" s="140"/>
      <c r="BLV15" s="140"/>
      <c r="BLW15" s="301">
        <f>BKG15</f>
        <v>10</v>
      </c>
      <c r="BLX15" s="1170" t="s">
        <v>410</v>
      </c>
      <c r="BLY15" s="1170"/>
      <c r="BLZ15" s="306" t="s">
        <v>412</v>
      </c>
      <c r="BMA15" s="140" t="s">
        <v>411</v>
      </c>
      <c r="BME15" s="140" t="s">
        <v>394</v>
      </c>
      <c r="BMT15" s="140" t="s">
        <v>413</v>
      </c>
      <c r="BNG15" s="140" t="s">
        <v>418</v>
      </c>
      <c r="BNH15" s="140"/>
      <c r="BNI15" s="140"/>
      <c r="BNJ15" s="140"/>
      <c r="BNK15" s="140"/>
      <c r="BNL15" s="140"/>
      <c r="BNM15" s="301">
        <f>BLW15</f>
        <v>10</v>
      </c>
      <c r="BNN15" s="1170" t="s">
        <v>410</v>
      </c>
      <c r="BNO15" s="1170"/>
      <c r="BNP15" s="306" t="s">
        <v>412</v>
      </c>
      <c r="BNQ15" s="140" t="s">
        <v>411</v>
      </c>
      <c r="BNU15" s="140" t="s">
        <v>394</v>
      </c>
      <c r="BOJ15" s="140" t="s">
        <v>413</v>
      </c>
      <c r="BOW15" s="140" t="s">
        <v>418</v>
      </c>
      <c r="BOX15" s="140"/>
      <c r="BOY15" s="140"/>
      <c r="BOZ15" s="140"/>
      <c r="BPA15" s="140"/>
      <c r="BPB15" s="140"/>
      <c r="BPC15" s="301">
        <f>BNM15</f>
        <v>10</v>
      </c>
      <c r="BPD15" s="1170" t="s">
        <v>410</v>
      </c>
      <c r="BPE15" s="1170"/>
      <c r="BPF15" s="306" t="s">
        <v>412</v>
      </c>
      <c r="BPG15" s="140" t="s">
        <v>411</v>
      </c>
      <c r="BPK15" s="140" t="s">
        <v>394</v>
      </c>
      <c r="BPZ15" s="140" t="s">
        <v>413</v>
      </c>
      <c r="BQM15" s="140" t="s">
        <v>418</v>
      </c>
      <c r="BQN15" s="140"/>
      <c r="BQO15" s="140"/>
      <c r="BQP15" s="140"/>
      <c r="BQQ15" s="140"/>
      <c r="BQR15" s="140"/>
      <c r="BQS15" s="301">
        <f>BPC15</f>
        <v>10</v>
      </c>
      <c r="BQT15" s="1170" t="s">
        <v>410</v>
      </c>
      <c r="BQU15" s="1170"/>
      <c r="BQV15" s="306" t="s">
        <v>412</v>
      </c>
      <c r="BQW15" s="140" t="s">
        <v>411</v>
      </c>
      <c r="BRA15" s="140" t="s">
        <v>394</v>
      </c>
      <c r="BRP15" s="140" t="s">
        <v>413</v>
      </c>
      <c r="BSC15" s="140" t="s">
        <v>418</v>
      </c>
      <c r="BSD15" s="140"/>
      <c r="BSE15" s="140"/>
      <c r="BSF15" s="140"/>
      <c r="BSG15" s="140"/>
      <c r="BSH15" s="140"/>
      <c r="BSI15" s="301">
        <f>BQS15</f>
        <v>10</v>
      </c>
      <c r="BSJ15" s="1170" t="s">
        <v>410</v>
      </c>
      <c r="BSK15" s="1170"/>
      <c r="BSL15" s="306" t="s">
        <v>412</v>
      </c>
      <c r="BSM15" s="140" t="s">
        <v>411</v>
      </c>
      <c r="BSQ15" s="140" t="s">
        <v>394</v>
      </c>
      <c r="BTF15" s="140" t="s">
        <v>413</v>
      </c>
      <c r="BTS15" s="140" t="s">
        <v>418</v>
      </c>
      <c r="BTT15" s="140"/>
      <c r="BTU15" s="140"/>
      <c r="BTV15" s="140"/>
      <c r="BTW15" s="140"/>
      <c r="BTX15" s="140"/>
      <c r="BTY15" s="301">
        <f>BSI15</f>
        <v>10</v>
      </c>
      <c r="BTZ15" s="1170" t="s">
        <v>410</v>
      </c>
      <c r="BUA15" s="1170"/>
      <c r="BUB15" s="306" t="s">
        <v>412</v>
      </c>
      <c r="BUC15" s="140" t="s">
        <v>411</v>
      </c>
      <c r="BUG15" s="140" t="s">
        <v>394</v>
      </c>
      <c r="BUV15" s="140" t="s">
        <v>413</v>
      </c>
      <c r="BVI15" s="140" t="s">
        <v>418</v>
      </c>
      <c r="BVJ15" s="140"/>
      <c r="BVK15" s="140"/>
      <c r="BVL15" s="140"/>
      <c r="BVM15" s="140"/>
      <c r="BVN15" s="140"/>
      <c r="BVO15" s="301">
        <f>BTY15</f>
        <v>10</v>
      </c>
      <c r="BVP15" s="1170" t="s">
        <v>410</v>
      </c>
      <c r="BVQ15" s="1170"/>
      <c r="BVR15" s="306" t="s">
        <v>412</v>
      </c>
      <c r="BVS15" s="140" t="s">
        <v>411</v>
      </c>
      <c r="BVW15" s="140" t="s">
        <v>394</v>
      </c>
      <c r="BWL15" s="140" t="s">
        <v>413</v>
      </c>
      <c r="BWY15" s="140" t="s">
        <v>418</v>
      </c>
      <c r="BWZ15" s="140"/>
      <c r="BXA15" s="140"/>
      <c r="BXB15" s="140"/>
      <c r="BXC15" s="140"/>
      <c r="BXD15" s="140"/>
      <c r="BXE15" s="301">
        <f>BVO15</f>
        <v>10</v>
      </c>
      <c r="BXF15" s="1170" t="s">
        <v>410</v>
      </c>
      <c r="BXG15" s="1170"/>
      <c r="BXH15" s="306" t="s">
        <v>412</v>
      </c>
      <c r="BXI15" s="140" t="s">
        <v>411</v>
      </c>
      <c r="BXM15" s="140" t="s">
        <v>394</v>
      </c>
      <c r="BYB15" s="140" t="s">
        <v>413</v>
      </c>
      <c r="BYO15" s="140" t="s">
        <v>418</v>
      </c>
      <c r="BYP15" s="140"/>
      <c r="BYQ15" s="140"/>
      <c r="BYR15" s="140"/>
      <c r="BYS15" s="140"/>
      <c r="BYT15" s="140"/>
      <c r="BYU15" s="301">
        <f>BXE15</f>
        <v>10</v>
      </c>
      <c r="BYV15" s="1170" t="s">
        <v>410</v>
      </c>
      <c r="BYW15" s="1170"/>
      <c r="BYX15" s="306" t="s">
        <v>412</v>
      </c>
      <c r="BYY15" s="140" t="s">
        <v>411</v>
      </c>
      <c r="BZC15" s="140" t="s">
        <v>394</v>
      </c>
      <c r="BZR15" s="140" t="s">
        <v>413</v>
      </c>
      <c r="CAE15" s="140" t="s">
        <v>418</v>
      </c>
      <c r="CAF15" s="140"/>
      <c r="CAG15" s="140"/>
      <c r="CAH15" s="140"/>
      <c r="CAI15" s="140"/>
      <c r="CAJ15" s="140"/>
      <c r="CAK15" s="301">
        <f>BYU15</f>
        <v>10</v>
      </c>
      <c r="CAL15" s="1170" t="s">
        <v>410</v>
      </c>
      <c r="CAM15" s="1170"/>
      <c r="CAN15" s="306" t="s">
        <v>412</v>
      </c>
      <c r="CAO15" s="140" t="s">
        <v>411</v>
      </c>
      <c r="CAS15" s="140" t="s">
        <v>394</v>
      </c>
      <c r="CBH15" s="140" t="s">
        <v>413</v>
      </c>
      <c r="CBU15" s="140" t="s">
        <v>418</v>
      </c>
      <c r="CBV15" s="140"/>
      <c r="CBW15" s="140"/>
      <c r="CBX15" s="140"/>
      <c r="CBY15" s="140"/>
      <c r="CBZ15" s="140"/>
      <c r="CCA15" s="301">
        <f>CAK15</f>
        <v>10</v>
      </c>
      <c r="CCB15" s="1170" t="s">
        <v>410</v>
      </c>
      <c r="CCC15" s="1170"/>
      <c r="CCD15" s="306" t="s">
        <v>412</v>
      </c>
      <c r="CCE15" s="140" t="s">
        <v>411</v>
      </c>
      <c r="CCI15" s="140" t="s">
        <v>394</v>
      </c>
      <c r="CCX15" s="140" t="s">
        <v>413</v>
      </c>
      <c r="CDK15" s="140" t="s">
        <v>418</v>
      </c>
      <c r="CDL15" s="140"/>
      <c r="CDM15" s="140"/>
      <c r="CDN15" s="140"/>
      <c r="CDO15" s="140"/>
      <c r="CDP15" s="140"/>
      <c r="CDQ15" s="301">
        <f>CCA15</f>
        <v>10</v>
      </c>
      <c r="CDR15" s="1170" t="s">
        <v>410</v>
      </c>
      <c r="CDS15" s="1170"/>
      <c r="CDT15" s="306" t="s">
        <v>412</v>
      </c>
      <c r="CDU15" s="140" t="s">
        <v>411</v>
      </c>
      <c r="CDY15" s="140" t="s">
        <v>394</v>
      </c>
      <c r="CEN15" s="140" t="s">
        <v>413</v>
      </c>
      <c r="CFA15" s="140" t="s">
        <v>418</v>
      </c>
      <c r="CFB15" s="140"/>
      <c r="CFC15" s="140"/>
      <c r="CFD15" s="140"/>
      <c r="CFE15" s="140"/>
      <c r="CFF15" s="140"/>
      <c r="CFG15" s="301">
        <f>CDQ15</f>
        <v>10</v>
      </c>
      <c r="CFH15" s="1170" t="s">
        <v>410</v>
      </c>
      <c r="CFI15" s="1170"/>
      <c r="CFJ15" s="306" t="s">
        <v>412</v>
      </c>
      <c r="CFK15" s="140" t="s">
        <v>411</v>
      </c>
      <c r="CFO15" s="140" t="s">
        <v>394</v>
      </c>
      <c r="CGD15" s="140" t="s">
        <v>413</v>
      </c>
      <c r="CGQ15" s="140" t="s">
        <v>418</v>
      </c>
      <c r="CGR15" s="140"/>
      <c r="CGS15" s="140"/>
      <c r="CGT15" s="140"/>
      <c r="CGU15" s="140"/>
      <c r="CGV15" s="140"/>
      <c r="CGW15" s="301">
        <f>CFG15</f>
        <v>10</v>
      </c>
      <c r="CGX15" s="1170" t="s">
        <v>410</v>
      </c>
      <c r="CGY15" s="1170"/>
      <c r="CGZ15" s="306" t="s">
        <v>412</v>
      </c>
      <c r="CHA15" s="140" t="s">
        <v>411</v>
      </c>
      <c r="CHE15" s="140" t="s">
        <v>394</v>
      </c>
      <c r="CHT15" s="140" t="s">
        <v>413</v>
      </c>
    </row>
    <row r="16" spans="1:2284" ht="12.75" customHeight="1" x14ac:dyDescent="0.25">
      <c r="G16" s="305"/>
      <c r="J16" s="307"/>
      <c r="AW16" s="305"/>
      <c r="AZ16" s="307"/>
      <c r="CM16" s="305"/>
      <c r="CP16" s="307"/>
      <c r="EC16" s="305"/>
      <c r="EF16" s="307"/>
      <c r="FS16" s="305"/>
      <c r="FV16" s="307"/>
      <c r="HI16" s="305"/>
      <c r="HL16" s="307"/>
      <c r="IY16" s="305"/>
      <c r="JB16" s="307"/>
      <c r="KO16" s="305"/>
      <c r="KR16" s="307"/>
      <c r="ME16" s="305"/>
      <c r="MH16" s="307"/>
      <c r="NU16" s="305"/>
      <c r="NX16" s="307"/>
      <c r="PK16" s="305"/>
      <c r="PN16" s="307"/>
      <c r="RA16" s="305"/>
      <c r="RD16" s="307"/>
      <c r="SQ16" s="305"/>
      <c r="ST16" s="307"/>
      <c r="UG16" s="305"/>
      <c r="UJ16" s="307"/>
      <c r="VW16" s="305"/>
      <c r="VZ16" s="307"/>
      <c r="XM16" s="305"/>
      <c r="XP16" s="307"/>
      <c r="ZC16" s="305"/>
      <c r="ZF16" s="307"/>
      <c r="AAS16" s="305"/>
      <c r="AAV16" s="307"/>
      <c r="ACI16" s="305"/>
      <c r="ACL16" s="307"/>
      <c r="ADY16" s="305"/>
      <c r="AEB16" s="307"/>
      <c r="AFO16" s="305"/>
      <c r="AFR16" s="307"/>
      <c r="AHE16" s="305"/>
      <c r="AHH16" s="307"/>
      <c r="AIU16" s="305"/>
      <c r="AIX16" s="307"/>
      <c r="AKK16" s="305"/>
      <c r="AKN16" s="307"/>
      <c r="AMA16" s="305"/>
      <c r="AMD16" s="307"/>
      <c r="ANQ16" s="305"/>
      <c r="ANT16" s="307"/>
      <c r="APG16" s="305"/>
      <c r="APJ16" s="307"/>
      <c r="AQW16" s="305"/>
      <c r="AQZ16" s="307"/>
      <c r="ASM16" s="305"/>
      <c r="ASP16" s="307"/>
      <c r="AUC16" s="305"/>
      <c r="AUF16" s="307"/>
      <c r="AVS16" s="305"/>
      <c r="AVV16" s="307"/>
      <c r="AXI16" s="305"/>
      <c r="AXL16" s="307"/>
      <c r="AYY16" s="305"/>
      <c r="AZB16" s="307"/>
      <c r="BAO16" s="305"/>
      <c r="BAR16" s="307"/>
      <c r="BCE16" s="305"/>
      <c r="BCH16" s="307"/>
      <c r="BDU16" s="305"/>
      <c r="BDX16" s="307"/>
      <c r="BFK16" s="305"/>
      <c r="BFN16" s="307"/>
      <c r="BHA16" s="305"/>
      <c r="BHD16" s="307"/>
      <c r="BIQ16" s="305"/>
      <c r="BIT16" s="307"/>
      <c r="BKG16" s="305"/>
      <c r="BKJ16" s="307"/>
      <c r="BLW16" s="305"/>
      <c r="BLZ16" s="307"/>
      <c r="BNM16" s="305"/>
      <c r="BNP16" s="307"/>
      <c r="BPC16" s="305"/>
      <c r="BPF16" s="307"/>
      <c r="BQS16" s="305"/>
      <c r="BQV16" s="307"/>
      <c r="BSI16" s="305"/>
      <c r="BSL16" s="307"/>
      <c r="BTY16" s="305"/>
      <c r="BUB16" s="307"/>
      <c r="BVO16" s="305"/>
      <c r="BVR16" s="307"/>
      <c r="BXE16" s="305"/>
      <c r="BXH16" s="307"/>
      <c r="BYU16" s="305"/>
      <c r="BYX16" s="307"/>
      <c r="CAK16" s="305"/>
      <c r="CAN16" s="307"/>
      <c r="CCA16" s="305"/>
      <c r="CCD16" s="307"/>
      <c r="CDQ16" s="305"/>
      <c r="CDT16" s="307"/>
      <c r="CFG16" s="305"/>
      <c r="CFJ16" s="307"/>
      <c r="CGW16" s="305"/>
      <c r="CGZ16" s="307"/>
    </row>
    <row r="17" spans="1:2268" ht="15" customHeight="1" x14ac:dyDescent="0.25">
      <c r="A17" s="140" t="s">
        <v>419</v>
      </c>
      <c r="G17" s="301">
        <f>DATABASE!K3</f>
        <v>12</v>
      </c>
      <c r="H17" s="1170" t="s">
        <v>410</v>
      </c>
      <c r="I17" s="1170"/>
      <c r="J17" s="306" t="s">
        <v>412</v>
      </c>
      <c r="K17" s="140" t="s">
        <v>411</v>
      </c>
      <c r="O17" s="140" t="s">
        <v>417</v>
      </c>
      <c r="AD17" s="140" t="s">
        <v>416</v>
      </c>
      <c r="AQ17" s="140" t="s">
        <v>419</v>
      </c>
      <c r="AW17" s="301">
        <f>G17</f>
        <v>12</v>
      </c>
      <c r="AX17" s="1170" t="s">
        <v>410</v>
      </c>
      <c r="AY17" s="1170"/>
      <c r="AZ17" s="306" t="s">
        <v>412</v>
      </c>
      <c r="BA17" s="140" t="s">
        <v>411</v>
      </c>
      <c r="BE17" s="140" t="s">
        <v>417</v>
      </c>
      <c r="BT17" s="140" t="s">
        <v>416</v>
      </c>
      <c r="CG17" s="140" t="s">
        <v>419</v>
      </c>
      <c r="CM17" s="301">
        <f>AW17</f>
        <v>12</v>
      </c>
      <c r="CN17" s="1170" t="s">
        <v>410</v>
      </c>
      <c r="CO17" s="1170"/>
      <c r="CP17" s="306" t="s">
        <v>412</v>
      </c>
      <c r="CQ17" s="140" t="s">
        <v>411</v>
      </c>
      <c r="CU17" s="140" t="s">
        <v>417</v>
      </c>
      <c r="DJ17" s="140" t="s">
        <v>416</v>
      </c>
      <c r="DW17" s="140" t="s">
        <v>419</v>
      </c>
      <c r="EC17" s="301">
        <f>CM17</f>
        <v>12</v>
      </c>
      <c r="ED17" s="1170" t="s">
        <v>410</v>
      </c>
      <c r="EE17" s="1170"/>
      <c r="EF17" s="306" t="s">
        <v>412</v>
      </c>
      <c r="EG17" s="140" t="s">
        <v>411</v>
      </c>
      <c r="EK17" s="140" t="s">
        <v>417</v>
      </c>
      <c r="EZ17" s="140" t="s">
        <v>416</v>
      </c>
      <c r="FM17" s="140" t="s">
        <v>419</v>
      </c>
      <c r="FS17" s="301">
        <f>EC17</f>
        <v>12</v>
      </c>
      <c r="FT17" s="1170" t="s">
        <v>410</v>
      </c>
      <c r="FU17" s="1170"/>
      <c r="FV17" s="306" t="s">
        <v>412</v>
      </c>
      <c r="FW17" s="140" t="s">
        <v>411</v>
      </c>
      <c r="GA17" s="140" t="s">
        <v>417</v>
      </c>
      <c r="GP17" s="140" t="s">
        <v>416</v>
      </c>
      <c r="HC17" s="140" t="s">
        <v>419</v>
      </c>
      <c r="HI17" s="301">
        <f>FS17</f>
        <v>12</v>
      </c>
      <c r="HJ17" s="1170" t="s">
        <v>410</v>
      </c>
      <c r="HK17" s="1170"/>
      <c r="HL17" s="306" t="s">
        <v>412</v>
      </c>
      <c r="HM17" s="140" t="s">
        <v>411</v>
      </c>
      <c r="HQ17" s="140" t="s">
        <v>417</v>
      </c>
      <c r="IF17" s="140" t="s">
        <v>416</v>
      </c>
      <c r="IS17" s="140" t="s">
        <v>419</v>
      </c>
      <c r="IY17" s="301">
        <f>HI17</f>
        <v>12</v>
      </c>
      <c r="IZ17" s="1170" t="s">
        <v>410</v>
      </c>
      <c r="JA17" s="1170"/>
      <c r="JB17" s="306" t="s">
        <v>412</v>
      </c>
      <c r="JC17" s="140" t="s">
        <v>411</v>
      </c>
      <c r="JG17" s="140" t="s">
        <v>417</v>
      </c>
      <c r="JV17" s="140" t="s">
        <v>416</v>
      </c>
      <c r="KI17" s="140" t="s">
        <v>419</v>
      </c>
      <c r="KO17" s="301">
        <f>IY17</f>
        <v>12</v>
      </c>
      <c r="KP17" s="1170" t="s">
        <v>410</v>
      </c>
      <c r="KQ17" s="1170"/>
      <c r="KR17" s="306" t="s">
        <v>412</v>
      </c>
      <c r="KS17" s="140" t="s">
        <v>411</v>
      </c>
      <c r="KW17" s="140" t="s">
        <v>417</v>
      </c>
      <c r="LL17" s="140" t="s">
        <v>416</v>
      </c>
      <c r="LY17" s="140" t="s">
        <v>419</v>
      </c>
      <c r="ME17" s="301">
        <f>KO17</f>
        <v>12</v>
      </c>
      <c r="MF17" s="1170" t="s">
        <v>410</v>
      </c>
      <c r="MG17" s="1170"/>
      <c r="MH17" s="306" t="s">
        <v>412</v>
      </c>
      <c r="MI17" s="140" t="s">
        <v>411</v>
      </c>
      <c r="MM17" s="140" t="s">
        <v>417</v>
      </c>
      <c r="NB17" s="140" t="s">
        <v>416</v>
      </c>
      <c r="NO17" s="140" t="s">
        <v>419</v>
      </c>
      <c r="NU17" s="301">
        <f>ME17</f>
        <v>12</v>
      </c>
      <c r="NV17" s="1170" t="s">
        <v>410</v>
      </c>
      <c r="NW17" s="1170"/>
      <c r="NX17" s="306" t="s">
        <v>412</v>
      </c>
      <c r="NY17" s="140" t="s">
        <v>411</v>
      </c>
      <c r="OC17" s="140" t="s">
        <v>417</v>
      </c>
      <c r="OR17" s="140" t="s">
        <v>416</v>
      </c>
      <c r="PE17" s="140" t="s">
        <v>419</v>
      </c>
      <c r="PK17" s="301">
        <f>NU17</f>
        <v>12</v>
      </c>
      <c r="PL17" s="1170" t="s">
        <v>410</v>
      </c>
      <c r="PM17" s="1170"/>
      <c r="PN17" s="306" t="s">
        <v>412</v>
      </c>
      <c r="PO17" s="140" t="s">
        <v>411</v>
      </c>
      <c r="PS17" s="140" t="s">
        <v>417</v>
      </c>
      <c r="QH17" s="140" t="s">
        <v>416</v>
      </c>
      <c r="QU17" s="140" t="s">
        <v>419</v>
      </c>
      <c r="RA17" s="301">
        <f>PK17</f>
        <v>12</v>
      </c>
      <c r="RB17" s="1170" t="s">
        <v>410</v>
      </c>
      <c r="RC17" s="1170"/>
      <c r="RD17" s="306" t="s">
        <v>412</v>
      </c>
      <c r="RE17" s="140" t="s">
        <v>411</v>
      </c>
      <c r="RI17" s="140" t="s">
        <v>417</v>
      </c>
      <c r="RX17" s="140" t="s">
        <v>416</v>
      </c>
      <c r="SK17" s="140" t="s">
        <v>419</v>
      </c>
      <c r="SQ17" s="301">
        <f>RA17</f>
        <v>12</v>
      </c>
      <c r="SR17" s="1170" t="s">
        <v>410</v>
      </c>
      <c r="SS17" s="1170"/>
      <c r="ST17" s="306" t="s">
        <v>412</v>
      </c>
      <c r="SU17" s="140" t="s">
        <v>411</v>
      </c>
      <c r="SY17" s="140" t="s">
        <v>417</v>
      </c>
      <c r="TN17" s="140" t="s">
        <v>416</v>
      </c>
      <c r="UA17" s="140" t="s">
        <v>419</v>
      </c>
      <c r="UG17" s="301">
        <f>SQ17</f>
        <v>12</v>
      </c>
      <c r="UH17" s="1170" t="s">
        <v>410</v>
      </c>
      <c r="UI17" s="1170"/>
      <c r="UJ17" s="306" t="s">
        <v>412</v>
      </c>
      <c r="UK17" s="140" t="s">
        <v>411</v>
      </c>
      <c r="UO17" s="140" t="s">
        <v>417</v>
      </c>
      <c r="VD17" s="140" t="s">
        <v>416</v>
      </c>
      <c r="VQ17" s="140" t="s">
        <v>419</v>
      </c>
      <c r="VW17" s="301">
        <f>UG17</f>
        <v>12</v>
      </c>
      <c r="VX17" s="1170" t="s">
        <v>410</v>
      </c>
      <c r="VY17" s="1170"/>
      <c r="VZ17" s="306" t="s">
        <v>412</v>
      </c>
      <c r="WA17" s="140" t="s">
        <v>411</v>
      </c>
      <c r="WE17" s="140" t="s">
        <v>417</v>
      </c>
      <c r="WT17" s="140" t="s">
        <v>416</v>
      </c>
      <c r="XG17" s="140" t="s">
        <v>419</v>
      </c>
      <c r="XM17" s="301">
        <f>VW17</f>
        <v>12</v>
      </c>
      <c r="XN17" s="1170" t="s">
        <v>410</v>
      </c>
      <c r="XO17" s="1170"/>
      <c r="XP17" s="306" t="s">
        <v>412</v>
      </c>
      <c r="XQ17" s="140" t="s">
        <v>411</v>
      </c>
      <c r="XU17" s="140" t="s">
        <v>417</v>
      </c>
      <c r="YJ17" s="140" t="s">
        <v>416</v>
      </c>
      <c r="YW17" s="140" t="s">
        <v>419</v>
      </c>
      <c r="ZC17" s="301">
        <f>XM17</f>
        <v>12</v>
      </c>
      <c r="ZD17" s="1170" t="s">
        <v>410</v>
      </c>
      <c r="ZE17" s="1170"/>
      <c r="ZF17" s="306" t="s">
        <v>412</v>
      </c>
      <c r="ZG17" s="140" t="s">
        <v>411</v>
      </c>
      <c r="ZK17" s="140" t="s">
        <v>417</v>
      </c>
      <c r="ZZ17" s="140" t="s">
        <v>416</v>
      </c>
      <c r="AAM17" s="140" t="s">
        <v>419</v>
      </c>
      <c r="AAS17" s="301">
        <f>ZC17</f>
        <v>12</v>
      </c>
      <c r="AAT17" s="1170" t="s">
        <v>410</v>
      </c>
      <c r="AAU17" s="1170"/>
      <c r="AAV17" s="306" t="s">
        <v>412</v>
      </c>
      <c r="AAW17" s="140" t="s">
        <v>411</v>
      </c>
      <c r="ABA17" s="140" t="s">
        <v>417</v>
      </c>
      <c r="ABP17" s="140" t="s">
        <v>416</v>
      </c>
      <c r="ACC17" s="140" t="s">
        <v>419</v>
      </c>
      <c r="ACI17" s="301">
        <f>AAS17</f>
        <v>12</v>
      </c>
      <c r="ACJ17" s="1170" t="s">
        <v>410</v>
      </c>
      <c r="ACK17" s="1170"/>
      <c r="ACL17" s="306" t="s">
        <v>412</v>
      </c>
      <c r="ACM17" s="140" t="s">
        <v>411</v>
      </c>
      <c r="ACQ17" s="140" t="s">
        <v>417</v>
      </c>
      <c r="ADF17" s="140" t="s">
        <v>416</v>
      </c>
      <c r="ADS17" s="140" t="s">
        <v>419</v>
      </c>
      <c r="ADY17" s="301">
        <f>ACI17</f>
        <v>12</v>
      </c>
      <c r="ADZ17" s="1170" t="s">
        <v>410</v>
      </c>
      <c r="AEA17" s="1170"/>
      <c r="AEB17" s="306" t="s">
        <v>412</v>
      </c>
      <c r="AEC17" s="140" t="s">
        <v>411</v>
      </c>
      <c r="AEG17" s="140" t="s">
        <v>417</v>
      </c>
      <c r="AEV17" s="140" t="s">
        <v>416</v>
      </c>
      <c r="AFI17" s="140" t="s">
        <v>419</v>
      </c>
      <c r="AFO17" s="301">
        <f>ADY17</f>
        <v>12</v>
      </c>
      <c r="AFP17" s="1170" t="s">
        <v>410</v>
      </c>
      <c r="AFQ17" s="1170"/>
      <c r="AFR17" s="306" t="s">
        <v>412</v>
      </c>
      <c r="AFS17" s="140" t="s">
        <v>411</v>
      </c>
      <c r="AFW17" s="140" t="s">
        <v>417</v>
      </c>
      <c r="AGL17" s="140" t="s">
        <v>416</v>
      </c>
      <c r="AGY17" s="140" t="s">
        <v>419</v>
      </c>
      <c r="AHE17" s="301">
        <f>AFO17</f>
        <v>12</v>
      </c>
      <c r="AHF17" s="1170" t="s">
        <v>410</v>
      </c>
      <c r="AHG17" s="1170"/>
      <c r="AHH17" s="306" t="s">
        <v>412</v>
      </c>
      <c r="AHI17" s="140" t="s">
        <v>411</v>
      </c>
      <c r="AHM17" s="140" t="s">
        <v>417</v>
      </c>
      <c r="AIB17" s="140" t="s">
        <v>416</v>
      </c>
      <c r="AIO17" s="140" t="s">
        <v>419</v>
      </c>
      <c r="AIU17" s="301">
        <f>AHE17</f>
        <v>12</v>
      </c>
      <c r="AIV17" s="1170" t="s">
        <v>410</v>
      </c>
      <c r="AIW17" s="1170"/>
      <c r="AIX17" s="306" t="s">
        <v>412</v>
      </c>
      <c r="AIY17" s="140" t="s">
        <v>411</v>
      </c>
      <c r="AJC17" s="140" t="s">
        <v>417</v>
      </c>
      <c r="AJR17" s="140" t="s">
        <v>416</v>
      </c>
      <c r="AKE17" s="140" t="s">
        <v>419</v>
      </c>
      <c r="AKK17" s="301">
        <f>AIU17</f>
        <v>12</v>
      </c>
      <c r="AKL17" s="1170" t="s">
        <v>410</v>
      </c>
      <c r="AKM17" s="1170"/>
      <c r="AKN17" s="306" t="s">
        <v>412</v>
      </c>
      <c r="AKO17" s="140" t="s">
        <v>411</v>
      </c>
      <c r="AKS17" s="140" t="s">
        <v>417</v>
      </c>
      <c r="ALH17" s="140" t="s">
        <v>416</v>
      </c>
      <c r="ALU17" s="140" t="s">
        <v>419</v>
      </c>
      <c r="AMA17" s="301">
        <f>AKK17</f>
        <v>12</v>
      </c>
      <c r="AMB17" s="1170" t="s">
        <v>410</v>
      </c>
      <c r="AMC17" s="1170"/>
      <c r="AMD17" s="306" t="s">
        <v>412</v>
      </c>
      <c r="AME17" s="140" t="s">
        <v>411</v>
      </c>
      <c r="AMI17" s="140" t="s">
        <v>417</v>
      </c>
      <c r="AMX17" s="140" t="s">
        <v>416</v>
      </c>
      <c r="ANK17" s="140" t="s">
        <v>419</v>
      </c>
      <c r="ANQ17" s="301">
        <f>AMA17</f>
        <v>12</v>
      </c>
      <c r="ANR17" s="1170" t="s">
        <v>410</v>
      </c>
      <c r="ANS17" s="1170"/>
      <c r="ANT17" s="306" t="s">
        <v>412</v>
      </c>
      <c r="ANU17" s="140" t="s">
        <v>411</v>
      </c>
      <c r="ANY17" s="140" t="s">
        <v>417</v>
      </c>
      <c r="AON17" s="140" t="s">
        <v>416</v>
      </c>
      <c r="APA17" s="140" t="s">
        <v>419</v>
      </c>
      <c r="APG17" s="301">
        <f>ANQ17</f>
        <v>12</v>
      </c>
      <c r="APH17" s="1170" t="s">
        <v>410</v>
      </c>
      <c r="API17" s="1170"/>
      <c r="APJ17" s="306" t="s">
        <v>412</v>
      </c>
      <c r="APK17" s="140" t="s">
        <v>411</v>
      </c>
      <c r="APO17" s="140" t="s">
        <v>417</v>
      </c>
      <c r="AQD17" s="140" t="s">
        <v>416</v>
      </c>
      <c r="AQQ17" s="140" t="s">
        <v>419</v>
      </c>
      <c r="AQW17" s="301">
        <f>APG17</f>
        <v>12</v>
      </c>
      <c r="AQX17" s="1170" t="s">
        <v>410</v>
      </c>
      <c r="AQY17" s="1170"/>
      <c r="AQZ17" s="306" t="s">
        <v>412</v>
      </c>
      <c r="ARA17" s="140" t="s">
        <v>411</v>
      </c>
      <c r="ARE17" s="140" t="s">
        <v>417</v>
      </c>
      <c r="ART17" s="140" t="s">
        <v>416</v>
      </c>
      <c r="ASG17" s="140" t="s">
        <v>419</v>
      </c>
      <c r="ASM17" s="301">
        <f>AQW17</f>
        <v>12</v>
      </c>
      <c r="ASN17" s="1170" t="s">
        <v>410</v>
      </c>
      <c r="ASO17" s="1170"/>
      <c r="ASP17" s="306" t="s">
        <v>412</v>
      </c>
      <c r="ASQ17" s="140" t="s">
        <v>411</v>
      </c>
      <c r="ASU17" s="140" t="s">
        <v>417</v>
      </c>
      <c r="ATJ17" s="140" t="s">
        <v>416</v>
      </c>
      <c r="ATW17" s="140" t="s">
        <v>419</v>
      </c>
      <c r="AUC17" s="301">
        <f>ASM17</f>
        <v>12</v>
      </c>
      <c r="AUD17" s="1170" t="s">
        <v>410</v>
      </c>
      <c r="AUE17" s="1170"/>
      <c r="AUF17" s="306" t="s">
        <v>412</v>
      </c>
      <c r="AUG17" s="140" t="s">
        <v>411</v>
      </c>
      <c r="AUK17" s="140" t="s">
        <v>417</v>
      </c>
      <c r="AUZ17" s="140" t="s">
        <v>416</v>
      </c>
      <c r="AVM17" s="140" t="s">
        <v>419</v>
      </c>
      <c r="AVS17" s="301">
        <f>AUC17</f>
        <v>12</v>
      </c>
      <c r="AVT17" s="1170" t="s">
        <v>410</v>
      </c>
      <c r="AVU17" s="1170"/>
      <c r="AVV17" s="306" t="s">
        <v>412</v>
      </c>
      <c r="AVW17" s="140" t="s">
        <v>411</v>
      </c>
      <c r="AWA17" s="140" t="s">
        <v>417</v>
      </c>
      <c r="AWP17" s="140" t="s">
        <v>416</v>
      </c>
      <c r="AXC17" s="140" t="s">
        <v>419</v>
      </c>
      <c r="AXI17" s="301">
        <f>AVS17</f>
        <v>12</v>
      </c>
      <c r="AXJ17" s="1170" t="s">
        <v>410</v>
      </c>
      <c r="AXK17" s="1170"/>
      <c r="AXL17" s="306" t="s">
        <v>412</v>
      </c>
      <c r="AXM17" s="140" t="s">
        <v>411</v>
      </c>
      <c r="AXQ17" s="140" t="s">
        <v>417</v>
      </c>
      <c r="AYF17" s="140" t="s">
        <v>416</v>
      </c>
      <c r="AYS17" s="140" t="s">
        <v>419</v>
      </c>
      <c r="AYY17" s="301">
        <f>AXI17</f>
        <v>12</v>
      </c>
      <c r="AYZ17" s="1170" t="s">
        <v>410</v>
      </c>
      <c r="AZA17" s="1170"/>
      <c r="AZB17" s="306" t="s">
        <v>412</v>
      </c>
      <c r="AZC17" s="140" t="s">
        <v>411</v>
      </c>
      <c r="AZG17" s="140" t="s">
        <v>417</v>
      </c>
      <c r="AZV17" s="140" t="s">
        <v>416</v>
      </c>
      <c r="BAI17" s="140" t="s">
        <v>419</v>
      </c>
      <c r="BAO17" s="301">
        <f>AYY17</f>
        <v>12</v>
      </c>
      <c r="BAP17" s="1170" t="s">
        <v>410</v>
      </c>
      <c r="BAQ17" s="1170"/>
      <c r="BAR17" s="306" t="s">
        <v>412</v>
      </c>
      <c r="BAS17" s="140" t="s">
        <v>411</v>
      </c>
      <c r="BAW17" s="140" t="s">
        <v>417</v>
      </c>
      <c r="BBL17" s="140" t="s">
        <v>416</v>
      </c>
      <c r="BBY17" s="140" t="s">
        <v>419</v>
      </c>
      <c r="BCE17" s="301">
        <f>BAO17</f>
        <v>12</v>
      </c>
      <c r="BCF17" s="1170" t="s">
        <v>410</v>
      </c>
      <c r="BCG17" s="1170"/>
      <c r="BCH17" s="306" t="s">
        <v>412</v>
      </c>
      <c r="BCI17" s="140" t="s">
        <v>411</v>
      </c>
      <c r="BCM17" s="140" t="s">
        <v>417</v>
      </c>
      <c r="BDB17" s="140" t="s">
        <v>416</v>
      </c>
      <c r="BDO17" s="140" t="s">
        <v>419</v>
      </c>
      <c r="BDU17" s="301">
        <f>BCE17</f>
        <v>12</v>
      </c>
      <c r="BDV17" s="1170" t="s">
        <v>410</v>
      </c>
      <c r="BDW17" s="1170"/>
      <c r="BDX17" s="306" t="s">
        <v>412</v>
      </c>
      <c r="BDY17" s="140" t="s">
        <v>411</v>
      </c>
      <c r="BEC17" s="140" t="s">
        <v>417</v>
      </c>
      <c r="BER17" s="140" t="s">
        <v>416</v>
      </c>
      <c r="BFE17" s="140" t="s">
        <v>419</v>
      </c>
      <c r="BFK17" s="301">
        <f>BDU17</f>
        <v>12</v>
      </c>
      <c r="BFL17" s="1170" t="s">
        <v>410</v>
      </c>
      <c r="BFM17" s="1170"/>
      <c r="BFN17" s="306" t="s">
        <v>412</v>
      </c>
      <c r="BFO17" s="140" t="s">
        <v>411</v>
      </c>
      <c r="BFS17" s="140" t="s">
        <v>417</v>
      </c>
      <c r="BGH17" s="140" t="s">
        <v>416</v>
      </c>
      <c r="BGU17" s="140" t="s">
        <v>419</v>
      </c>
      <c r="BHA17" s="301">
        <f>BFK17</f>
        <v>12</v>
      </c>
      <c r="BHB17" s="1170" t="s">
        <v>410</v>
      </c>
      <c r="BHC17" s="1170"/>
      <c r="BHD17" s="306" t="s">
        <v>412</v>
      </c>
      <c r="BHE17" s="140" t="s">
        <v>411</v>
      </c>
      <c r="BHI17" s="140" t="s">
        <v>417</v>
      </c>
      <c r="BHX17" s="140" t="s">
        <v>416</v>
      </c>
      <c r="BIK17" s="140" t="s">
        <v>419</v>
      </c>
      <c r="BIQ17" s="301">
        <f>BHA17</f>
        <v>12</v>
      </c>
      <c r="BIR17" s="1170" t="s">
        <v>410</v>
      </c>
      <c r="BIS17" s="1170"/>
      <c r="BIT17" s="306" t="s">
        <v>412</v>
      </c>
      <c r="BIU17" s="140" t="s">
        <v>411</v>
      </c>
      <c r="BIY17" s="140" t="s">
        <v>417</v>
      </c>
      <c r="BJN17" s="140" t="s">
        <v>416</v>
      </c>
      <c r="BKA17" s="140" t="s">
        <v>419</v>
      </c>
      <c r="BKG17" s="301">
        <f>BIQ17</f>
        <v>12</v>
      </c>
      <c r="BKH17" s="1170" t="s">
        <v>410</v>
      </c>
      <c r="BKI17" s="1170"/>
      <c r="BKJ17" s="306" t="s">
        <v>412</v>
      </c>
      <c r="BKK17" s="140" t="s">
        <v>411</v>
      </c>
      <c r="BKO17" s="140" t="s">
        <v>417</v>
      </c>
      <c r="BLD17" s="140" t="s">
        <v>416</v>
      </c>
      <c r="BLQ17" s="140" t="s">
        <v>419</v>
      </c>
      <c r="BLW17" s="301">
        <f>BKG17</f>
        <v>12</v>
      </c>
      <c r="BLX17" s="1170" t="s">
        <v>410</v>
      </c>
      <c r="BLY17" s="1170"/>
      <c r="BLZ17" s="306" t="s">
        <v>412</v>
      </c>
      <c r="BMA17" s="140" t="s">
        <v>411</v>
      </c>
      <c r="BME17" s="140" t="s">
        <v>417</v>
      </c>
      <c r="BMT17" s="140" t="s">
        <v>416</v>
      </c>
      <c r="BNG17" s="140" t="s">
        <v>419</v>
      </c>
      <c r="BNM17" s="301">
        <f>BLW17</f>
        <v>12</v>
      </c>
      <c r="BNN17" s="1170" t="s">
        <v>410</v>
      </c>
      <c r="BNO17" s="1170"/>
      <c r="BNP17" s="306" t="s">
        <v>412</v>
      </c>
      <c r="BNQ17" s="140" t="s">
        <v>411</v>
      </c>
      <c r="BNU17" s="140" t="s">
        <v>417</v>
      </c>
      <c r="BOJ17" s="140" t="s">
        <v>416</v>
      </c>
      <c r="BOW17" s="140" t="s">
        <v>419</v>
      </c>
      <c r="BPC17" s="301">
        <f>BNM17</f>
        <v>12</v>
      </c>
      <c r="BPD17" s="1170" t="s">
        <v>410</v>
      </c>
      <c r="BPE17" s="1170"/>
      <c r="BPF17" s="306" t="s">
        <v>412</v>
      </c>
      <c r="BPG17" s="140" t="s">
        <v>411</v>
      </c>
      <c r="BPK17" s="140" t="s">
        <v>417</v>
      </c>
      <c r="BPZ17" s="140" t="s">
        <v>416</v>
      </c>
      <c r="BQM17" s="140" t="s">
        <v>419</v>
      </c>
      <c r="BQS17" s="301">
        <f>BPC17</f>
        <v>12</v>
      </c>
      <c r="BQT17" s="1170" t="s">
        <v>410</v>
      </c>
      <c r="BQU17" s="1170"/>
      <c r="BQV17" s="306" t="s">
        <v>412</v>
      </c>
      <c r="BQW17" s="140" t="s">
        <v>411</v>
      </c>
      <c r="BRA17" s="140" t="s">
        <v>417</v>
      </c>
      <c r="BRP17" s="140" t="s">
        <v>416</v>
      </c>
      <c r="BSC17" s="140" t="s">
        <v>419</v>
      </c>
      <c r="BSI17" s="301">
        <f>BQS17</f>
        <v>12</v>
      </c>
      <c r="BSJ17" s="1170" t="s">
        <v>410</v>
      </c>
      <c r="BSK17" s="1170"/>
      <c r="BSL17" s="306" t="s">
        <v>412</v>
      </c>
      <c r="BSM17" s="140" t="s">
        <v>411</v>
      </c>
      <c r="BSQ17" s="140" t="s">
        <v>417</v>
      </c>
      <c r="BTF17" s="140" t="s">
        <v>416</v>
      </c>
      <c r="BTS17" s="140" t="s">
        <v>419</v>
      </c>
      <c r="BTY17" s="301">
        <f>BSI17</f>
        <v>12</v>
      </c>
      <c r="BTZ17" s="1170" t="s">
        <v>410</v>
      </c>
      <c r="BUA17" s="1170"/>
      <c r="BUB17" s="306" t="s">
        <v>412</v>
      </c>
      <c r="BUC17" s="140" t="s">
        <v>411</v>
      </c>
      <c r="BUG17" s="140" t="s">
        <v>417</v>
      </c>
      <c r="BUV17" s="140" t="s">
        <v>416</v>
      </c>
      <c r="BVI17" s="140" t="s">
        <v>419</v>
      </c>
      <c r="BVO17" s="301">
        <f>BTY17</f>
        <v>12</v>
      </c>
      <c r="BVP17" s="1170" t="s">
        <v>410</v>
      </c>
      <c r="BVQ17" s="1170"/>
      <c r="BVR17" s="306" t="s">
        <v>412</v>
      </c>
      <c r="BVS17" s="140" t="s">
        <v>411</v>
      </c>
      <c r="BVW17" s="140" t="s">
        <v>417</v>
      </c>
      <c r="BWL17" s="140" t="s">
        <v>416</v>
      </c>
      <c r="BWY17" s="140" t="s">
        <v>419</v>
      </c>
      <c r="BXE17" s="301">
        <f>BVO17</f>
        <v>12</v>
      </c>
      <c r="BXF17" s="1170" t="s">
        <v>410</v>
      </c>
      <c r="BXG17" s="1170"/>
      <c r="BXH17" s="306" t="s">
        <v>412</v>
      </c>
      <c r="BXI17" s="140" t="s">
        <v>411</v>
      </c>
      <c r="BXM17" s="140" t="s">
        <v>417</v>
      </c>
      <c r="BYB17" s="140" t="s">
        <v>416</v>
      </c>
      <c r="BYO17" s="140" t="s">
        <v>419</v>
      </c>
      <c r="BYU17" s="301">
        <f>BXE17</f>
        <v>12</v>
      </c>
      <c r="BYV17" s="1170" t="s">
        <v>410</v>
      </c>
      <c r="BYW17" s="1170"/>
      <c r="BYX17" s="306" t="s">
        <v>412</v>
      </c>
      <c r="BYY17" s="140" t="s">
        <v>411</v>
      </c>
      <c r="BZC17" s="140" t="s">
        <v>417</v>
      </c>
      <c r="BZR17" s="140" t="s">
        <v>416</v>
      </c>
      <c r="CAE17" s="140" t="s">
        <v>419</v>
      </c>
      <c r="CAK17" s="301">
        <f>BYU17</f>
        <v>12</v>
      </c>
      <c r="CAL17" s="1170" t="s">
        <v>410</v>
      </c>
      <c r="CAM17" s="1170"/>
      <c r="CAN17" s="306" t="s">
        <v>412</v>
      </c>
      <c r="CAO17" s="140" t="s">
        <v>411</v>
      </c>
      <c r="CAS17" s="140" t="s">
        <v>417</v>
      </c>
      <c r="CBH17" s="140" t="s">
        <v>416</v>
      </c>
      <c r="CBU17" s="140" t="s">
        <v>419</v>
      </c>
      <c r="CCA17" s="301">
        <f>CAK17</f>
        <v>12</v>
      </c>
      <c r="CCB17" s="1170" t="s">
        <v>410</v>
      </c>
      <c r="CCC17" s="1170"/>
      <c r="CCD17" s="306" t="s">
        <v>412</v>
      </c>
      <c r="CCE17" s="140" t="s">
        <v>411</v>
      </c>
      <c r="CCI17" s="140" t="s">
        <v>417</v>
      </c>
      <c r="CCX17" s="140" t="s">
        <v>416</v>
      </c>
      <c r="CDK17" s="140" t="s">
        <v>419</v>
      </c>
      <c r="CDQ17" s="301">
        <f>CCA17</f>
        <v>12</v>
      </c>
      <c r="CDR17" s="1170" t="s">
        <v>410</v>
      </c>
      <c r="CDS17" s="1170"/>
      <c r="CDT17" s="306" t="s">
        <v>412</v>
      </c>
      <c r="CDU17" s="140" t="s">
        <v>411</v>
      </c>
      <c r="CDY17" s="140" t="s">
        <v>417</v>
      </c>
      <c r="CEN17" s="140" t="s">
        <v>416</v>
      </c>
      <c r="CFA17" s="140" t="s">
        <v>419</v>
      </c>
      <c r="CFG17" s="301">
        <f>CDQ17</f>
        <v>12</v>
      </c>
      <c r="CFH17" s="1170" t="s">
        <v>410</v>
      </c>
      <c r="CFI17" s="1170"/>
      <c r="CFJ17" s="306" t="s">
        <v>412</v>
      </c>
      <c r="CFK17" s="140" t="s">
        <v>411</v>
      </c>
      <c r="CFO17" s="140" t="s">
        <v>417</v>
      </c>
      <c r="CGD17" s="140" t="s">
        <v>416</v>
      </c>
      <c r="CGQ17" s="140" t="s">
        <v>419</v>
      </c>
      <c r="CGW17" s="301">
        <f>CFG17</f>
        <v>12</v>
      </c>
      <c r="CGX17" s="1170" t="s">
        <v>410</v>
      </c>
      <c r="CGY17" s="1170"/>
      <c r="CGZ17" s="306" t="s">
        <v>412</v>
      </c>
      <c r="CHA17" s="140" t="s">
        <v>411</v>
      </c>
      <c r="CHE17" s="140" t="s">
        <v>417</v>
      </c>
      <c r="CHT17" s="140" t="s">
        <v>416</v>
      </c>
    </row>
    <row r="18" spans="1:2268" ht="12.75" customHeight="1" x14ac:dyDescent="0.25"/>
    <row r="19" spans="1:2268" ht="23.25" customHeight="1" x14ac:dyDescent="0.25">
      <c r="A19" s="1070" t="s">
        <v>403</v>
      </c>
      <c r="B19" s="1071"/>
      <c r="C19" s="1071"/>
      <c r="D19" s="1071"/>
      <c r="E19" s="1071"/>
      <c r="F19" s="1071"/>
      <c r="G19" s="1071"/>
      <c r="H19" s="1071"/>
      <c r="I19" s="1071"/>
      <c r="J19" s="1071"/>
      <c r="K19" s="1071"/>
      <c r="L19" s="1071"/>
      <c r="M19" s="1071"/>
      <c r="N19" s="1169"/>
      <c r="O19" s="1163" t="s">
        <v>397</v>
      </c>
      <c r="P19" s="1164"/>
      <c r="Q19" s="1165"/>
      <c r="R19" s="1157" t="s">
        <v>398</v>
      </c>
      <c r="S19" s="1158"/>
      <c r="T19" s="1158"/>
      <c r="U19" s="1158"/>
      <c r="V19" s="1158"/>
      <c r="W19" s="1158"/>
      <c r="X19" s="1158"/>
      <c r="Y19" s="1158"/>
      <c r="Z19" s="1158"/>
      <c r="AA19" s="1158"/>
      <c r="AB19" s="1158"/>
      <c r="AC19" s="1159"/>
      <c r="AD19" s="1070" t="s">
        <v>399</v>
      </c>
      <c r="AE19" s="1071"/>
      <c r="AF19" s="1071"/>
      <c r="AG19" s="1071"/>
      <c r="AH19" s="1071"/>
      <c r="AI19" s="1071"/>
      <c r="AJ19" s="1071"/>
      <c r="AK19" s="1071"/>
      <c r="AL19" s="1071"/>
      <c r="AM19" s="1071"/>
      <c r="AN19" s="1071"/>
      <c r="AO19" s="1071"/>
      <c r="AP19" s="1169"/>
      <c r="AQ19" s="1070" t="s">
        <v>403</v>
      </c>
      <c r="AR19" s="1071"/>
      <c r="AS19" s="1071"/>
      <c r="AT19" s="1071"/>
      <c r="AU19" s="1071"/>
      <c r="AV19" s="1071"/>
      <c r="AW19" s="1071"/>
      <c r="AX19" s="1071"/>
      <c r="AY19" s="1071"/>
      <c r="AZ19" s="1071"/>
      <c r="BA19" s="1071"/>
      <c r="BB19" s="1071"/>
      <c r="BC19" s="1071"/>
      <c r="BD19" s="1169"/>
      <c r="BE19" s="1163" t="s">
        <v>397</v>
      </c>
      <c r="BF19" s="1164"/>
      <c r="BG19" s="1165"/>
      <c r="BH19" s="1157" t="s">
        <v>398</v>
      </c>
      <c r="BI19" s="1158"/>
      <c r="BJ19" s="1158"/>
      <c r="BK19" s="1158"/>
      <c r="BL19" s="1158"/>
      <c r="BM19" s="1158"/>
      <c r="BN19" s="1158"/>
      <c r="BO19" s="1158"/>
      <c r="BP19" s="1158"/>
      <c r="BQ19" s="1158"/>
      <c r="BR19" s="1158"/>
      <c r="BS19" s="1159"/>
      <c r="BT19" s="1070" t="s">
        <v>399</v>
      </c>
      <c r="BU19" s="1071"/>
      <c r="BV19" s="1071"/>
      <c r="BW19" s="1071"/>
      <c r="BX19" s="1071"/>
      <c r="BY19" s="1071"/>
      <c r="BZ19" s="1071"/>
      <c r="CA19" s="1071"/>
      <c r="CB19" s="1071"/>
      <c r="CC19" s="1071"/>
      <c r="CD19" s="1071"/>
      <c r="CE19" s="1071"/>
      <c r="CF19" s="1169"/>
      <c r="CG19" s="1070" t="s">
        <v>403</v>
      </c>
      <c r="CH19" s="1071"/>
      <c r="CI19" s="1071"/>
      <c r="CJ19" s="1071"/>
      <c r="CK19" s="1071"/>
      <c r="CL19" s="1071"/>
      <c r="CM19" s="1071"/>
      <c r="CN19" s="1071"/>
      <c r="CO19" s="1071"/>
      <c r="CP19" s="1071"/>
      <c r="CQ19" s="1071"/>
      <c r="CR19" s="1071"/>
      <c r="CS19" s="1071"/>
      <c r="CT19" s="1169"/>
      <c r="CU19" s="1163" t="s">
        <v>397</v>
      </c>
      <c r="CV19" s="1164"/>
      <c r="CW19" s="1165"/>
      <c r="CX19" s="1157" t="s">
        <v>398</v>
      </c>
      <c r="CY19" s="1158"/>
      <c r="CZ19" s="1158"/>
      <c r="DA19" s="1158"/>
      <c r="DB19" s="1158"/>
      <c r="DC19" s="1158"/>
      <c r="DD19" s="1158"/>
      <c r="DE19" s="1158"/>
      <c r="DF19" s="1158"/>
      <c r="DG19" s="1158"/>
      <c r="DH19" s="1158"/>
      <c r="DI19" s="1159"/>
      <c r="DJ19" s="1070" t="s">
        <v>399</v>
      </c>
      <c r="DK19" s="1071"/>
      <c r="DL19" s="1071"/>
      <c r="DM19" s="1071"/>
      <c r="DN19" s="1071"/>
      <c r="DO19" s="1071"/>
      <c r="DP19" s="1071"/>
      <c r="DQ19" s="1071"/>
      <c r="DR19" s="1071"/>
      <c r="DS19" s="1071"/>
      <c r="DT19" s="1071"/>
      <c r="DU19" s="1071"/>
      <c r="DV19" s="1169"/>
      <c r="DW19" s="1070" t="s">
        <v>403</v>
      </c>
      <c r="DX19" s="1071"/>
      <c r="DY19" s="1071"/>
      <c r="DZ19" s="1071"/>
      <c r="EA19" s="1071"/>
      <c r="EB19" s="1071"/>
      <c r="EC19" s="1071"/>
      <c r="ED19" s="1071"/>
      <c r="EE19" s="1071"/>
      <c r="EF19" s="1071"/>
      <c r="EG19" s="1071"/>
      <c r="EH19" s="1071"/>
      <c r="EI19" s="1071"/>
      <c r="EJ19" s="1169"/>
      <c r="EK19" s="1163" t="s">
        <v>397</v>
      </c>
      <c r="EL19" s="1164"/>
      <c r="EM19" s="1165"/>
      <c r="EN19" s="1157" t="s">
        <v>398</v>
      </c>
      <c r="EO19" s="1158"/>
      <c r="EP19" s="1158"/>
      <c r="EQ19" s="1158"/>
      <c r="ER19" s="1158"/>
      <c r="ES19" s="1158"/>
      <c r="ET19" s="1158"/>
      <c r="EU19" s="1158"/>
      <c r="EV19" s="1158"/>
      <c r="EW19" s="1158"/>
      <c r="EX19" s="1158"/>
      <c r="EY19" s="1159"/>
      <c r="EZ19" s="1070" t="s">
        <v>399</v>
      </c>
      <c r="FA19" s="1071"/>
      <c r="FB19" s="1071"/>
      <c r="FC19" s="1071"/>
      <c r="FD19" s="1071"/>
      <c r="FE19" s="1071"/>
      <c r="FF19" s="1071"/>
      <c r="FG19" s="1071"/>
      <c r="FH19" s="1071"/>
      <c r="FI19" s="1071"/>
      <c r="FJ19" s="1071"/>
      <c r="FK19" s="1071"/>
      <c r="FL19" s="1169"/>
      <c r="FM19" s="1070" t="s">
        <v>403</v>
      </c>
      <c r="FN19" s="1071"/>
      <c r="FO19" s="1071"/>
      <c r="FP19" s="1071"/>
      <c r="FQ19" s="1071"/>
      <c r="FR19" s="1071"/>
      <c r="FS19" s="1071"/>
      <c r="FT19" s="1071"/>
      <c r="FU19" s="1071"/>
      <c r="FV19" s="1071"/>
      <c r="FW19" s="1071"/>
      <c r="FX19" s="1071"/>
      <c r="FY19" s="1071"/>
      <c r="FZ19" s="1169"/>
      <c r="GA19" s="1163" t="s">
        <v>397</v>
      </c>
      <c r="GB19" s="1164"/>
      <c r="GC19" s="1165"/>
      <c r="GD19" s="1157" t="s">
        <v>398</v>
      </c>
      <c r="GE19" s="1158"/>
      <c r="GF19" s="1158"/>
      <c r="GG19" s="1158"/>
      <c r="GH19" s="1158"/>
      <c r="GI19" s="1158"/>
      <c r="GJ19" s="1158"/>
      <c r="GK19" s="1158"/>
      <c r="GL19" s="1158"/>
      <c r="GM19" s="1158"/>
      <c r="GN19" s="1158"/>
      <c r="GO19" s="1159"/>
      <c r="GP19" s="1070" t="s">
        <v>399</v>
      </c>
      <c r="GQ19" s="1071"/>
      <c r="GR19" s="1071"/>
      <c r="GS19" s="1071"/>
      <c r="GT19" s="1071"/>
      <c r="GU19" s="1071"/>
      <c r="GV19" s="1071"/>
      <c r="GW19" s="1071"/>
      <c r="GX19" s="1071"/>
      <c r="GY19" s="1071"/>
      <c r="GZ19" s="1071"/>
      <c r="HA19" s="1071"/>
      <c r="HB19" s="1169"/>
      <c r="HC19" s="1070" t="s">
        <v>403</v>
      </c>
      <c r="HD19" s="1071"/>
      <c r="HE19" s="1071"/>
      <c r="HF19" s="1071"/>
      <c r="HG19" s="1071"/>
      <c r="HH19" s="1071"/>
      <c r="HI19" s="1071"/>
      <c r="HJ19" s="1071"/>
      <c r="HK19" s="1071"/>
      <c r="HL19" s="1071"/>
      <c r="HM19" s="1071"/>
      <c r="HN19" s="1071"/>
      <c r="HO19" s="1071"/>
      <c r="HP19" s="1169"/>
      <c r="HQ19" s="1163" t="s">
        <v>397</v>
      </c>
      <c r="HR19" s="1164"/>
      <c r="HS19" s="1165"/>
      <c r="HT19" s="1157" t="s">
        <v>398</v>
      </c>
      <c r="HU19" s="1158"/>
      <c r="HV19" s="1158"/>
      <c r="HW19" s="1158"/>
      <c r="HX19" s="1158"/>
      <c r="HY19" s="1158"/>
      <c r="HZ19" s="1158"/>
      <c r="IA19" s="1158"/>
      <c r="IB19" s="1158"/>
      <c r="IC19" s="1158"/>
      <c r="ID19" s="1158"/>
      <c r="IE19" s="1159"/>
      <c r="IF19" s="1070" t="s">
        <v>399</v>
      </c>
      <c r="IG19" s="1071"/>
      <c r="IH19" s="1071"/>
      <c r="II19" s="1071"/>
      <c r="IJ19" s="1071"/>
      <c r="IK19" s="1071"/>
      <c r="IL19" s="1071"/>
      <c r="IM19" s="1071"/>
      <c r="IN19" s="1071"/>
      <c r="IO19" s="1071"/>
      <c r="IP19" s="1071"/>
      <c r="IQ19" s="1071"/>
      <c r="IR19" s="1169"/>
      <c r="IS19" s="1070" t="s">
        <v>403</v>
      </c>
      <c r="IT19" s="1071"/>
      <c r="IU19" s="1071"/>
      <c r="IV19" s="1071"/>
      <c r="IW19" s="1071"/>
      <c r="IX19" s="1071"/>
      <c r="IY19" s="1071"/>
      <c r="IZ19" s="1071"/>
      <c r="JA19" s="1071"/>
      <c r="JB19" s="1071"/>
      <c r="JC19" s="1071"/>
      <c r="JD19" s="1071"/>
      <c r="JE19" s="1071"/>
      <c r="JF19" s="1169"/>
      <c r="JG19" s="1163" t="s">
        <v>397</v>
      </c>
      <c r="JH19" s="1164"/>
      <c r="JI19" s="1165"/>
      <c r="JJ19" s="1157" t="s">
        <v>398</v>
      </c>
      <c r="JK19" s="1158"/>
      <c r="JL19" s="1158"/>
      <c r="JM19" s="1158"/>
      <c r="JN19" s="1158"/>
      <c r="JO19" s="1158"/>
      <c r="JP19" s="1158"/>
      <c r="JQ19" s="1158"/>
      <c r="JR19" s="1158"/>
      <c r="JS19" s="1158"/>
      <c r="JT19" s="1158"/>
      <c r="JU19" s="1159"/>
      <c r="JV19" s="1070" t="s">
        <v>399</v>
      </c>
      <c r="JW19" s="1071"/>
      <c r="JX19" s="1071"/>
      <c r="JY19" s="1071"/>
      <c r="JZ19" s="1071"/>
      <c r="KA19" s="1071"/>
      <c r="KB19" s="1071"/>
      <c r="KC19" s="1071"/>
      <c r="KD19" s="1071"/>
      <c r="KE19" s="1071"/>
      <c r="KF19" s="1071"/>
      <c r="KG19" s="1071"/>
      <c r="KH19" s="1169"/>
      <c r="KI19" s="1070" t="s">
        <v>403</v>
      </c>
      <c r="KJ19" s="1071"/>
      <c r="KK19" s="1071"/>
      <c r="KL19" s="1071"/>
      <c r="KM19" s="1071"/>
      <c r="KN19" s="1071"/>
      <c r="KO19" s="1071"/>
      <c r="KP19" s="1071"/>
      <c r="KQ19" s="1071"/>
      <c r="KR19" s="1071"/>
      <c r="KS19" s="1071"/>
      <c r="KT19" s="1071"/>
      <c r="KU19" s="1071"/>
      <c r="KV19" s="1169"/>
      <c r="KW19" s="1163" t="s">
        <v>397</v>
      </c>
      <c r="KX19" s="1164"/>
      <c r="KY19" s="1165"/>
      <c r="KZ19" s="1157" t="s">
        <v>398</v>
      </c>
      <c r="LA19" s="1158"/>
      <c r="LB19" s="1158"/>
      <c r="LC19" s="1158"/>
      <c r="LD19" s="1158"/>
      <c r="LE19" s="1158"/>
      <c r="LF19" s="1158"/>
      <c r="LG19" s="1158"/>
      <c r="LH19" s="1158"/>
      <c r="LI19" s="1158"/>
      <c r="LJ19" s="1158"/>
      <c r="LK19" s="1159"/>
      <c r="LL19" s="1070" t="s">
        <v>399</v>
      </c>
      <c r="LM19" s="1071"/>
      <c r="LN19" s="1071"/>
      <c r="LO19" s="1071"/>
      <c r="LP19" s="1071"/>
      <c r="LQ19" s="1071"/>
      <c r="LR19" s="1071"/>
      <c r="LS19" s="1071"/>
      <c r="LT19" s="1071"/>
      <c r="LU19" s="1071"/>
      <c r="LV19" s="1071"/>
      <c r="LW19" s="1071"/>
      <c r="LX19" s="1169"/>
      <c r="LY19" s="1070" t="s">
        <v>403</v>
      </c>
      <c r="LZ19" s="1071"/>
      <c r="MA19" s="1071"/>
      <c r="MB19" s="1071"/>
      <c r="MC19" s="1071"/>
      <c r="MD19" s="1071"/>
      <c r="ME19" s="1071"/>
      <c r="MF19" s="1071"/>
      <c r="MG19" s="1071"/>
      <c r="MH19" s="1071"/>
      <c r="MI19" s="1071"/>
      <c r="MJ19" s="1071"/>
      <c r="MK19" s="1071"/>
      <c r="ML19" s="1169"/>
      <c r="MM19" s="1163" t="s">
        <v>397</v>
      </c>
      <c r="MN19" s="1164"/>
      <c r="MO19" s="1165"/>
      <c r="MP19" s="1157" t="s">
        <v>398</v>
      </c>
      <c r="MQ19" s="1158"/>
      <c r="MR19" s="1158"/>
      <c r="MS19" s="1158"/>
      <c r="MT19" s="1158"/>
      <c r="MU19" s="1158"/>
      <c r="MV19" s="1158"/>
      <c r="MW19" s="1158"/>
      <c r="MX19" s="1158"/>
      <c r="MY19" s="1158"/>
      <c r="MZ19" s="1158"/>
      <c r="NA19" s="1159"/>
      <c r="NB19" s="1070" t="s">
        <v>399</v>
      </c>
      <c r="NC19" s="1071"/>
      <c r="ND19" s="1071"/>
      <c r="NE19" s="1071"/>
      <c r="NF19" s="1071"/>
      <c r="NG19" s="1071"/>
      <c r="NH19" s="1071"/>
      <c r="NI19" s="1071"/>
      <c r="NJ19" s="1071"/>
      <c r="NK19" s="1071"/>
      <c r="NL19" s="1071"/>
      <c r="NM19" s="1071"/>
      <c r="NN19" s="1169"/>
      <c r="NO19" s="1070" t="s">
        <v>403</v>
      </c>
      <c r="NP19" s="1071"/>
      <c r="NQ19" s="1071"/>
      <c r="NR19" s="1071"/>
      <c r="NS19" s="1071"/>
      <c r="NT19" s="1071"/>
      <c r="NU19" s="1071"/>
      <c r="NV19" s="1071"/>
      <c r="NW19" s="1071"/>
      <c r="NX19" s="1071"/>
      <c r="NY19" s="1071"/>
      <c r="NZ19" s="1071"/>
      <c r="OA19" s="1071"/>
      <c r="OB19" s="1169"/>
      <c r="OC19" s="1163" t="s">
        <v>397</v>
      </c>
      <c r="OD19" s="1164"/>
      <c r="OE19" s="1165"/>
      <c r="OF19" s="1157" t="s">
        <v>398</v>
      </c>
      <c r="OG19" s="1158"/>
      <c r="OH19" s="1158"/>
      <c r="OI19" s="1158"/>
      <c r="OJ19" s="1158"/>
      <c r="OK19" s="1158"/>
      <c r="OL19" s="1158"/>
      <c r="OM19" s="1158"/>
      <c r="ON19" s="1158"/>
      <c r="OO19" s="1158"/>
      <c r="OP19" s="1158"/>
      <c r="OQ19" s="1159"/>
      <c r="OR19" s="1070" t="s">
        <v>399</v>
      </c>
      <c r="OS19" s="1071"/>
      <c r="OT19" s="1071"/>
      <c r="OU19" s="1071"/>
      <c r="OV19" s="1071"/>
      <c r="OW19" s="1071"/>
      <c r="OX19" s="1071"/>
      <c r="OY19" s="1071"/>
      <c r="OZ19" s="1071"/>
      <c r="PA19" s="1071"/>
      <c r="PB19" s="1071"/>
      <c r="PC19" s="1071"/>
      <c r="PD19" s="1169"/>
      <c r="PE19" s="1070" t="s">
        <v>403</v>
      </c>
      <c r="PF19" s="1071"/>
      <c r="PG19" s="1071"/>
      <c r="PH19" s="1071"/>
      <c r="PI19" s="1071"/>
      <c r="PJ19" s="1071"/>
      <c r="PK19" s="1071"/>
      <c r="PL19" s="1071"/>
      <c r="PM19" s="1071"/>
      <c r="PN19" s="1071"/>
      <c r="PO19" s="1071"/>
      <c r="PP19" s="1071"/>
      <c r="PQ19" s="1071"/>
      <c r="PR19" s="1169"/>
      <c r="PS19" s="1163" t="s">
        <v>397</v>
      </c>
      <c r="PT19" s="1164"/>
      <c r="PU19" s="1165"/>
      <c r="PV19" s="1157" t="s">
        <v>398</v>
      </c>
      <c r="PW19" s="1158"/>
      <c r="PX19" s="1158"/>
      <c r="PY19" s="1158"/>
      <c r="PZ19" s="1158"/>
      <c r="QA19" s="1158"/>
      <c r="QB19" s="1158"/>
      <c r="QC19" s="1158"/>
      <c r="QD19" s="1158"/>
      <c r="QE19" s="1158"/>
      <c r="QF19" s="1158"/>
      <c r="QG19" s="1159"/>
      <c r="QH19" s="1070" t="s">
        <v>399</v>
      </c>
      <c r="QI19" s="1071"/>
      <c r="QJ19" s="1071"/>
      <c r="QK19" s="1071"/>
      <c r="QL19" s="1071"/>
      <c r="QM19" s="1071"/>
      <c r="QN19" s="1071"/>
      <c r="QO19" s="1071"/>
      <c r="QP19" s="1071"/>
      <c r="QQ19" s="1071"/>
      <c r="QR19" s="1071"/>
      <c r="QS19" s="1071"/>
      <c r="QT19" s="1169"/>
      <c r="QU19" s="1070" t="s">
        <v>403</v>
      </c>
      <c r="QV19" s="1071"/>
      <c r="QW19" s="1071"/>
      <c r="QX19" s="1071"/>
      <c r="QY19" s="1071"/>
      <c r="QZ19" s="1071"/>
      <c r="RA19" s="1071"/>
      <c r="RB19" s="1071"/>
      <c r="RC19" s="1071"/>
      <c r="RD19" s="1071"/>
      <c r="RE19" s="1071"/>
      <c r="RF19" s="1071"/>
      <c r="RG19" s="1071"/>
      <c r="RH19" s="1169"/>
      <c r="RI19" s="1163" t="s">
        <v>397</v>
      </c>
      <c r="RJ19" s="1164"/>
      <c r="RK19" s="1165"/>
      <c r="RL19" s="1157" t="s">
        <v>398</v>
      </c>
      <c r="RM19" s="1158"/>
      <c r="RN19" s="1158"/>
      <c r="RO19" s="1158"/>
      <c r="RP19" s="1158"/>
      <c r="RQ19" s="1158"/>
      <c r="RR19" s="1158"/>
      <c r="RS19" s="1158"/>
      <c r="RT19" s="1158"/>
      <c r="RU19" s="1158"/>
      <c r="RV19" s="1158"/>
      <c r="RW19" s="1159"/>
      <c r="RX19" s="1070" t="s">
        <v>399</v>
      </c>
      <c r="RY19" s="1071"/>
      <c r="RZ19" s="1071"/>
      <c r="SA19" s="1071"/>
      <c r="SB19" s="1071"/>
      <c r="SC19" s="1071"/>
      <c r="SD19" s="1071"/>
      <c r="SE19" s="1071"/>
      <c r="SF19" s="1071"/>
      <c r="SG19" s="1071"/>
      <c r="SH19" s="1071"/>
      <c r="SI19" s="1071"/>
      <c r="SJ19" s="1169"/>
      <c r="SK19" s="1070" t="s">
        <v>403</v>
      </c>
      <c r="SL19" s="1071"/>
      <c r="SM19" s="1071"/>
      <c r="SN19" s="1071"/>
      <c r="SO19" s="1071"/>
      <c r="SP19" s="1071"/>
      <c r="SQ19" s="1071"/>
      <c r="SR19" s="1071"/>
      <c r="SS19" s="1071"/>
      <c r="ST19" s="1071"/>
      <c r="SU19" s="1071"/>
      <c r="SV19" s="1071"/>
      <c r="SW19" s="1071"/>
      <c r="SX19" s="1169"/>
      <c r="SY19" s="1163" t="s">
        <v>397</v>
      </c>
      <c r="SZ19" s="1164"/>
      <c r="TA19" s="1165"/>
      <c r="TB19" s="1157" t="s">
        <v>398</v>
      </c>
      <c r="TC19" s="1158"/>
      <c r="TD19" s="1158"/>
      <c r="TE19" s="1158"/>
      <c r="TF19" s="1158"/>
      <c r="TG19" s="1158"/>
      <c r="TH19" s="1158"/>
      <c r="TI19" s="1158"/>
      <c r="TJ19" s="1158"/>
      <c r="TK19" s="1158"/>
      <c r="TL19" s="1158"/>
      <c r="TM19" s="1159"/>
      <c r="TN19" s="1070" t="s">
        <v>399</v>
      </c>
      <c r="TO19" s="1071"/>
      <c r="TP19" s="1071"/>
      <c r="TQ19" s="1071"/>
      <c r="TR19" s="1071"/>
      <c r="TS19" s="1071"/>
      <c r="TT19" s="1071"/>
      <c r="TU19" s="1071"/>
      <c r="TV19" s="1071"/>
      <c r="TW19" s="1071"/>
      <c r="TX19" s="1071"/>
      <c r="TY19" s="1071"/>
      <c r="TZ19" s="1169"/>
      <c r="UA19" s="1070" t="s">
        <v>403</v>
      </c>
      <c r="UB19" s="1071"/>
      <c r="UC19" s="1071"/>
      <c r="UD19" s="1071"/>
      <c r="UE19" s="1071"/>
      <c r="UF19" s="1071"/>
      <c r="UG19" s="1071"/>
      <c r="UH19" s="1071"/>
      <c r="UI19" s="1071"/>
      <c r="UJ19" s="1071"/>
      <c r="UK19" s="1071"/>
      <c r="UL19" s="1071"/>
      <c r="UM19" s="1071"/>
      <c r="UN19" s="1169"/>
      <c r="UO19" s="1163" t="s">
        <v>397</v>
      </c>
      <c r="UP19" s="1164"/>
      <c r="UQ19" s="1165"/>
      <c r="UR19" s="1157" t="s">
        <v>398</v>
      </c>
      <c r="US19" s="1158"/>
      <c r="UT19" s="1158"/>
      <c r="UU19" s="1158"/>
      <c r="UV19" s="1158"/>
      <c r="UW19" s="1158"/>
      <c r="UX19" s="1158"/>
      <c r="UY19" s="1158"/>
      <c r="UZ19" s="1158"/>
      <c r="VA19" s="1158"/>
      <c r="VB19" s="1158"/>
      <c r="VC19" s="1159"/>
      <c r="VD19" s="1070" t="s">
        <v>399</v>
      </c>
      <c r="VE19" s="1071"/>
      <c r="VF19" s="1071"/>
      <c r="VG19" s="1071"/>
      <c r="VH19" s="1071"/>
      <c r="VI19" s="1071"/>
      <c r="VJ19" s="1071"/>
      <c r="VK19" s="1071"/>
      <c r="VL19" s="1071"/>
      <c r="VM19" s="1071"/>
      <c r="VN19" s="1071"/>
      <c r="VO19" s="1071"/>
      <c r="VP19" s="1169"/>
      <c r="VQ19" s="1070" t="s">
        <v>403</v>
      </c>
      <c r="VR19" s="1071"/>
      <c r="VS19" s="1071"/>
      <c r="VT19" s="1071"/>
      <c r="VU19" s="1071"/>
      <c r="VV19" s="1071"/>
      <c r="VW19" s="1071"/>
      <c r="VX19" s="1071"/>
      <c r="VY19" s="1071"/>
      <c r="VZ19" s="1071"/>
      <c r="WA19" s="1071"/>
      <c r="WB19" s="1071"/>
      <c r="WC19" s="1071"/>
      <c r="WD19" s="1169"/>
      <c r="WE19" s="1163" t="s">
        <v>397</v>
      </c>
      <c r="WF19" s="1164"/>
      <c r="WG19" s="1165"/>
      <c r="WH19" s="1157" t="s">
        <v>398</v>
      </c>
      <c r="WI19" s="1158"/>
      <c r="WJ19" s="1158"/>
      <c r="WK19" s="1158"/>
      <c r="WL19" s="1158"/>
      <c r="WM19" s="1158"/>
      <c r="WN19" s="1158"/>
      <c r="WO19" s="1158"/>
      <c r="WP19" s="1158"/>
      <c r="WQ19" s="1158"/>
      <c r="WR19" s="1158"/>
      <c r="WS19" s="1159"/>
      <c r="WT19" s="1070" t="s">
        <v>399</v>
      </c>
      <c r="WU19" s="1071"/>
      <c r="WV19" s="1071"/>
      <c r="WW19" s="1071"/>
      <c r="WX19" s="1071"/>
      <c r="WY19" s="1071"/>
      <c r="WZ19" s="1071"/>
      <c r="XA19" s="1071"/>
      <c r="XB19" s="1071"/>
      <c r="XC19" s="1071"/>
      <c r="XD19" s="1071"/>
      <c r="XE19" s="1071"/>
      <c r="XF19" s="1169"/>
      <c r="XG19" s="1070" t="s">
        <v>403</v>
      </c>
      <c r="XH19" s="1071"/>
      <c r="XI19" s="1071"/>
      <c r="XJ19" s="1071"/>
      <c r="XK19" s="1071"/>
      <c r="XL19" s="1071"/>
      <c r="XM19" s="1071"/>
      <c r="XN19" s="1071"/>
      <c r="XO19" s="1071"/>
      <c r="XP19" s="1071"/>
      <c r="XQ19" s="1071"/>
      <c r="XR19" s="1071"/>
      <c r="XS19" s="1071"/>
      <c r="XT19" s="1169"/>
      <c r="XU19" s="1163" t="s">
        <v>397</v>
      </c>
      <c r="XV19" s="1164"/>
      <c r="XW19" s="1165"/>
      <c r="XX19" s="1157" t="s">
        <v>398</v>
      </c>
      <c r="XY19" s="1158"/>
      <c r="XZ19" s="1158"/>
      <c r="YA19" s="1158"/>
      <c r="YB19" s="1158"/>
      <c r="YC19" s="1158"/>
      <c r="YD19" s="1158"/>
      <c r="YE19" s="1158"/>
      <c r="YF19" s="1158"/>
      <c r="YG19" s="1158"/>
      <c r="YH19" s="1158"/>
      <c r="YI19" s="1159"/>
      <c r="YJ19" s="1070" t="s">
        <v>399</v>
      </c>
      <c r="YK19" s="1071"/>
      <c r="YL19" s="1071"/>
      <c r="YM19" s="1071"/>
      <c r="YN19" s="1071"/>
      <c r="YO19" s="1071"/>
      <c r="YP19" s="1071"/>
      <c r="YQ19" s="1071"/>
      <c r="YR19" s="1071"/>
      <c r="YS19" s="1071"/>
      <c r="YT19" s="1071"/>
      <c r="YU19" s="1071"/>
      <c r="YV19" s="1169"/>
      <c r="YW19" s="1070" t="s">
        <v>403</v>
      </c>
      <c r="YX19" s="1071"/>
      <c r="YY19" s="1071"/>
      <c r="YZ19" s="1071"/>
      <c r="ZA19" s="1071"/>
      <c r="ZB19" s="1071"/>
      <c r="ZC19" s="1071"/>
      <c r="ZD19" s="1071"/>
      <c r="ZE19" s="1071"/>
      <c r="ZF19" s="1071"/>
      <c r="ZG19" s="1071"/>
      <c r="ZH19" s="1071"/>
      <c r="ZI19" s="1071"/>
      <c r="ZJ19" s="1169"/>
      <c r="ZK19" s="1163" t="s">
        <v>397</v>
      </c>
      <c r="ZL19" s="1164"/>
      <c r="ZM19" s="1165"/>
      <c r="ZN19" s="1157" t="s">
        <v>398</v>
      </c>
      <c r="ZO19" s="1158"/>
      <c r="ZP19" s="1158"/>
      <c r="ZQ19" s="1158"/>
      <c r="ZR19" s="1158"/>
      <c r="ZS19" s="1158"/>
      <c r="ZT19" s="1158"/>
      <c r="ZU19" s="1158"/>
      <c r="ZV19" s="1158"/>
      <c r="ZW19" s="1158"/>
      <c r="ZX19" s="1158"/>
      <c r="ZY19" s="1159"/>
      <c r="ZZ19" s="1070" t="s">
        <v>399</v>
      </c>
      <c r="AAA19" s="1071"/>
      <c r="AAB19" s="1071"/>
      <c r="AAC19" s="1071"/>
      <c r="AAD19" s="1071"/>
      <c r="AAE19" s="1071"/>
      <c r="AAF19" s="1071"/>
      <c r="AAG19" s="1071"/>
      <c r="AAH19" s="1071"/>
      <c r="AAI19" s="1071"/>
      <c r="AAJ19" s="1071"/>
      <c r="AAK19" s="1071"/>
      <c r="AAL19" s="1169"/>
      <c r="AAM19" s="1070" t="s">
        <v>403</v>
      </c>
      <c r="AAN19" s="1071"/>
      <c r="AAO19" s="1071"/>
      <c r="AAP19" s="1071"/>
      <c r="AAQ19" s="1071"/>
      <c r="AAR19" s="1071"/>
      <c r="AAS19" s="1071"/>
      <c r="AAT19" s="1071"/>
      <c r="AAU19" s="1071"/>
      <c r="AAV19" s="1071"/>
      <c r="AAW19" s="1071"/>
      <c r="AAX19" s="1071"/>
      <c r="AAY19" s="1071"/>
      <c r="AAZ19" s="1169"/>
      <c r="ABA19" s="1163" t="s">
        <v>397</v>
      </c>
      <c r="ABB19" s="1164"/>
      <c r="ABC19" s="1165"/>
      <c r="ABD19" s="1157" t="s">
        <v>398</v>
      </c>
      <c r="ABE19" s="1158"/>
      <c r="ABF19" s="1158"/>
      <c r="ABG19" s="1158"/>
      <c r="ABH19" s="1158"/>
      <c r="ABI19" s="1158"/>
      <c r="ABJ19" s="1158"/>
      <c r="ABK19" s="1158"/>
      <c r="ABL19" s="1158"/>
      <c r="ABM19" s="1158"/>
      <c r="ABN19" s="1158"/>
      <c r="ABO19" s="1159"/>
      <c r="ABP19" s="1070" t="s">
        <v>399</v>
      </c>
      <c r="ABQ19" s="1071"/>
      <c r="ABR19" s="1071"/>
      <c r="ABS19" s="1071"/>
      <c r="ABT19" s="1071"/>
      <c r="ABU19" s="1071"/>
      <c r="ABV19" s="1071"/>
      <c r="ABW19" s="1071"/>
      <c r="ABX19" s="1071"/>
      <c r="ABY19" s="1071"/>
      <c r="ABZ19" s="1071"/>
      <c r="ACA19" s="1071"/>
      <c r="ACB19" s="1169"/>
      <c r="ACC19" s="1070" t="s">
        <v>403</v>
      </c>
      <c r="ACD19" s="1071"/>
      <c r="ACE19" s="1071"/>
      <c r="ACF19" s="1071"/>
      <c r="ACG19" s="1071"/>
      <c r="ACH19" s="1071"/>
      <c r="ACI19" s="1071"/>
      <c r="ACJ19" s="1071"/>
      <c r="ACK19" s="1071"/>
      <c r="ACL19" s="1071"/>
      <c r="ACM19" s="1071"/>
      <c r="ACN19" s="1071"/>
      <c r="ACO19" s="1071"/>
      <c r="ACP19" s="1169"/>
      <c r="ACQ19" s="1163" t="s">
        <v>397</v>
      </c>
      <c r="ACR19" s="1164"/>
      <c r="ACS19" s="1165"/>
      <c r="ACT19" s="1157" t="s">
        <v>398</v>
      </c>
      <c r="ACU19" s="1158"/>
      <c r="ACV19" s="1158"/>
      <c r="ACW19" s="1158"/>
      <c r="ACX19" s="1158"/>
      <c r="ACY19" s="1158"/>
      <c r="ACZ19" s="1158"/>
      <c r="ADA19" s="1158"/>
      <c r="ADB19" s="1158"/>
      <c r="ADC19" s="1158"/>
      <c r="ADD19" s="1158"/>
      <c r="ADE19" s="1159"/>
      <c r="ADF19" s="1070" t="s">
        <v>399</v>
      </c>
      <c r="ADG19" s="1071"/>
      <c r="ADH19" s="1071"/>
      <c r="ADI19" s="1071"/>
      <c r="ADJ19" s="1071"/>
      <c r="ADK19" s="1071"/>
      <c r="ADL19" s="1071"/>
      <c r="ADM19" s="1071"/>
      <c r="ADN19" s="1071"/>
      <c r="ADO19" s="1071"/>
      <c r="ADP19" s="1071"/>
      <c r="ADQ19" s="1071"/>
      <c r="ADR19" s="1169"/>
      <c r="ADS19" s="1070" t="s">
        <v>403</v>
      </c>
      <c r="ADT19" s="1071"/>
      <c r="ADU19" s="1071"/>
      <c r="ADV19" s="1071"/>
      <c r="ADW19" s="1071"/>
      <c r="ADX19" s="1071"/>
      <c r="ADY19" s="1071"/>
      <c r="ADZ19" s="1071"/>
      <c r="AEA19" s="1071"/>
      <c r="AEB19" s="1071"/>
      <c r="AEC19" s="1071"/>
      <c r="AED19" s="1071"/>
      <c r="AEE19" s="1071"/>
      <c r="AEF19" s="1169"/>
      <c r="AEG19" s="1163" t="s">
        <v>397</v>
      </c>
      <c r="AEH19" s="1164"/>
      <c r="AEI19" s="1165"/>
      <c r="AEJ19" s="1157" t="s">
        <v>398</v>
      </c>
      <c r="AEK19" s="1158"/>
      <c r="AEL19" s="1158"/>
      <c r="AEM19" s="1158"/>
      <c r="AEN19" s="1158"/>
      <c r="AEO19" s="1158"/>
      <c r="AEP19" s="1158"/>
      <c r="AEQ19" s="1158"/>
      <c r="AER19" s="1158"/>
      <c r="AES19" s="1158"/>
      <c r="AET19" s="1158"/>
      <c r="AEU19" s="1159"/>
      <c r="AEV19" s="1070" t="s">
        <v>399</v>
      </c>
      <c r="AEW19" s="1071"/>
      <c r="AEX19" s="1071"/>
      <c r="AEY19" s="1071"/>
      <c r="AEZ19" s="1071"/>
      <c r="AFA19" s="1071"/>
      <c r="AFB19" s="1071"/>
      <c r="AFC19" s="1071"/>
      <c r="AFD19" s="1071"/>
      <c r="AFE19" s="1071"/>
      <c r="AFF19" s="1071"/>
      <c r="AFG19" s="1071"/>
      <c r="AFH19" s="1169"/>
      <c r="AFI19" s="1070" t="s">
        <v>403</v>
      </c>
      <c r="AFJ19" s="1071"/>
      <c r="AFK19" s="1071"/>
      <c r="AFL19" s="1071"/>
      <c r="AFM19" s="1071"/>
      <c r="AFN19" s="1071"/>
      <c r="AFO19" s="1071"/>
      <c r="AFP19" s="1071"/>
      <c r="AFQ19" s="1071"/>
      <c r="AFR19" s="1071"/>
      <c r="AFS19" s="1071"/>
      <c r="AFT19" s="1071"/>
      <c r="AFU19" s="1071"/>
      <c r="AFV19" s="1169"/>
      <c r="AFW19" s="1163" t="s">
        <v>397</v>
      </c>
      <c r="AFX19" s="1164"/>
      <c r="AFY19" s="1165"/>
      <c r="AFZ19" s="1157" t="s">
        <v>398</v>
      </c>
      <c r="AGA19" s="1158"/>
      <c r="AGB19" s="1158"/>
      <c r="AGC19" s="1158"/>
      <c r="AGD19" s="1158"/>
      <c r="AGE19" s="1158"/>
      <c r="AGF19" s="1158"/>
      <c r="AGG19" s="1158"/>
      <c r="AGH19" s="1158"/>
      <c r="AGI19" s="1158"/>
      <c r="AGJ19" s="1158"/>
      <c r="AGK19" s="1159"/>
      <c r="AGL19" s="1070" t="s">
        <v>399</v>
      </c>
      <c r="AGM19" s="1071"/>
      <c r="AGN19" s="1071"/>
      <c r="AGO19" s="1071"/>
      <c r="AGP19" s="1071"/>
      <c r="AGQ19" s="1071"/>
      <c r="AGR19" s="1071"/>
      <c r="AGS19" s="1071"/>
      <c r="AGT19" s="1071"/>
      <c r="AGU19" s="1071"/>
      <c r="AGV19" s="1071"/>
      <c r="AGW19" s="1071"/>
      <c r="AGX19" s="1169"/>
      <c r="AGY19" s="1070" t="s">
        <v>403</v>
      </c>
      <c r="AGZ19" s="1071"/>
      <c r="AHA19" s="1071"/>
      <c r="AHB19" s="1071"/>
      <c r="AHC19" s="1071"/>
      <c r="AHD19" s="1071"/>
      <c r="AHE19" s="1071"/>
      <c r="AHF19" s="1071"/>
      <c r="AHG19" s="1071"/>
      <c r="AHH19" s="1071"/>
      <c r="AHI19" s="1071"/>
      <c r="AHJ19" s="1071"/>
      <c r="AHK19" s="1071"/>
      <c r="AHL19" s="1169"/>
      <c r="AHM19" s="1163" t="s">
        <v>397</v>
      </c>
      <c r="AHN19" s="1164"/>
      <c r="AHO19" s="1165"/>
      <c r="AHP19" s="1157" t="s">
        <v>398</v>
      </c>
      <c r="AHQ19" s="1158"/>
      <c r="AHR19" s="1158"/>
      <c r="AHS19" s="1158"/>
      <c r="AHT19" s="1158"/>
      <c r="AHU19" s="1158"/>
      <c r="AHV19" s="1158"/>
      <c r="AHW19" s="1158"/>
      <c r="AHX19" s="1158"/>
      <c r="AHY19" s="1158"/>
      <c r="AHZ19" s="1158"/>
      <c r="AIA19" s="1159"/>
      <c r="AIB19" s="1070" t="s">
        <v>399</v>
      </c>
      <c r="AIC19" s="1071"/>
      <c r="AID19" s="1071"/>
      <c r="AIE19" s="1071"/>
      <c r="AIF19" s="1071"/>
      <c r="AIG19" s="1071"/>
      <c r="AIH19" s="1071"/>
      <c r="AII19" s="1071"/>
      <c r="AIJ19" s="1071"/>
      <c r="AIK19" s="1071"/>
      <c r="AIL19" s="1071"/>
      <c r="AIM19" s="1071"/>
      <c r="AIN19" s="1169"/>
      <c r="AIO19" s="1070" t="s">
        <v>403</v>
      </c>
      <c r="AIP19" s="1071"/>
      <c r="AIQ19" s="1071"/>
      <c r="AIR19" s="1071"/>
      <c r="AIS19" s="1071"/>
      <c r="AIT19" s="1071"/>
      <c r="AIU19" s="1071"/>
      <c r="AIV19" s="1071"/>
      <c r="AIW19" s="1071"/>
      <c r="AIX19" s="1071"/>
      <c r="AIY19" s="1071"/>
      <c r="AIZ19" s="1071"/>
      <c r="AJA19" s="1071"/>
      <c r="AJB19" s="1169"/>
      <c r="AJC19" s="1163" t="s">
        <v>397</v>
      </c>
      <c r="AJD19" s="1164"/>
      <c r="AJE19" s="1165"/>
      <c r="AJF19" s="1157" t="s">
        <v>398</v>
      </c>
      <c r="AJG19" s="1158"/>
      <c r="AJH19" s="1158"/>
      <c r="AJI19" s="1158"/>
      <c r="AJJ19" s="1158"/>
      <c r="AJK19" s="1158"/>
      <c r="AJL19" s="1158"/>
      <c r="AJM19" s="1158"/>
      <c r="AJN19" s="1158"/>
      <c r="AJO19" s="1158"/>
      <c r="AJP19" s="1158"/>
      <c r="AJQ19" s="1159"/>
      <c r="AJR19" s="1070" t="s">
        <v>399</v>
      </c>
      <c r="AJS19" s="1071"/>
      <c r="AJT19" s="1071"/>
      <c r="AJU19" s="1071"/>
      <c r="AJV19" s="1071"/>
      <c r="AJW19" s="1071"/>
      <c r="AJX19" s="1071"/>
      <c r="AJY19" s="1071"/>
      <c r="AJZ19" s="1071"/>
      <c r="AKA19" s="1071"/>
      <c r="AKB19" s="1071"/>
      <c r="AKC19" s="1071"/>
      <c r="AKD19" s="1169"/>
      <c r="AKE19" s="1070" t="s">
        <v>403</v>
      </c>
      <c r="AKF19" s="1071"/>
      <c r="AKG19" s="1071"/>
      <c r="AKH19" s="1071"/>
      <c r="AKI19" s="1071"/>
      <c r="AKJ19" s="1071"/>
      <c r="AKK19" s="1071"/>
      <c r="AKL19" s="1071"/>
      <c r="AKM19" s="1071"/>
      <c r="AKN19" s="1071"/>
      <c r="AKO19" s="1071"/>
      <c r="AKP19" s="1071"/>
      <c r="AKQ19" s="1071"/>
      <c r="AKR19" s="1169"/>
      <c r="AKS19" s="1163" t="s">
        <v>397</v>
      </c>
      <c r="AKT19" s="1164"/>
      <c r="AKU19" s="1165"/>
      <c r="AKV19" s="1157" t="s">
        <v>398</v>
      </c>
      <c r="AKW19" s="1158"/>
      <c r="AKX19" s="1158"/>
      <c r="AKY19" s="1158"/>
      <c r="AKZ19" s="1158"/>
      <c r="ALA19" s="1158"/>
      <c r="ALB19" s="1158"/>
      <c r="ALC19" s="1158"/>
      <c r="ALD19" s="1158"/>
      <c r="ALE19" s="1158"/>
      <c r="ALF19" s="1158"/>
      <c r="ALG19" s="1159"/>
      <c r="ALH19" s="1070" t="s">
        <v>399</v>
      </c>
      <c r="ALI19" s="1071"/>
      <c r="ALJ19" s="1071"/>
      <c r="ALK19" s="1071"/>
      <c r="ALL19" s="1071"/>
      <c r="ALM19" s="1071"/>
      <c r="ALN19" s="1071"/>
      <c r="ALO19" s="1071"/>
      <c r="ALP19" s="1071"/>
      <c r="ALQ19" s="1071"/>
      <c r="ALR19" s="1071"/>
      <c r="ALS19" s="1071"/>
      <c r="ALT19" s="1169"/>
      <c r="ALU19" s="1070" t="s">
        <v>403</v>
      </c>
      <c r="ALV19" s="1071"/>
      <c r="ALW19" s="1071"/>
      <c r="ALX19" s="1071"/>
      <c r="ALY19" s="1071"/>
      <c r="ALZ19" s="1071"/>
      <c r="AMA19" s="1071"/>
      <c r="AMB19" s="1071"/>
      <c r="AMC19" s="1071"/>
      <c r="AMD19" s="1071"/>
      <c r="AME19" s="1071"/>
      <c r="AMF19" s="1071"/>
      <c r="AMG19" s="1071"/>
      <c r="AMH19" s="1169"/>
      <c r="AMI19" s="1163" t="s">
        <v>397</v>
      </c>
      <c r="AMJ19" s="1164"/>
      <c r="AMK19" s="1165"/>
      <c r="AML19" s="1157" t="s">
        <v>398</v>
      </c>
      <c r="AMM19" s="1158"/>
      <c r="AMN19" s="1158"/>
      <c r="AMO19" s="1158"/>
      <c r="AMP19" s="1158"/>
      <c r="AMQ19" s="1158"/>
      <c r="AMR19" s="1158"/>
      <c r="AMS19" s="1158"/>
      <c r="AMT19" s="1158"/>
      <c r="AMU19" s="1158"/>
      <c r="AMV19" s="1158"/>
      <c r="AMW19" s="1159"/>
      <c r="AMX19" s="1070" t="s">
        <v>399</v>
      </c>
      <c r="AMY19" s="1071"/>
      <c r="AMZ19" s="1071"/>
      <c r="ANA19" s="1071"/>
      <c r="ANB19" s="1071"/>
      <c r="ANC19" s="1071"/>
      <c r="AND19" s="1071"/>
      <c r="ANE19" s="1071"/>
      <c r="ANF19" s="1071"/>
      <c r="ANG19" s="1071"/>
      <c r="ANH19" s="1071"/>
      <c r="ANI19" s="1071"/>
      <c r="ANJ19" s="1169"/>
      <c r="ANK19" s="1070" t="s">
        <v>403</v>
      </c>
      <c r="ANL19" s="1071"/>
      <c r="ANM19" s="1071"/>
      <c r="ANN19" s="1071"/>
      <c r="ANO19" s="1071"/>
      <c r="ANP19" s="1071"/>
      <c r="ANQ19" s="1071"/>
      <c r="ANR19" s="1071"/>
      <c r="ANS19" s="1071"/>
      <c r="ANT19" s="1071"/>
      <c r="ANU19" s="1071"/>
      <c r="ANV19" s="1071"/>
      <c r="ANW19" s="1071"/>
      <c r="ANX19" s="1169"/>
      <c r="ANY19" s="1163" t="s">
        <v>397</v>
      </c>
      <c r="ANZ19" s="1164"/>
      <c r="AOA19" s="1165"/>
      <c r="AOB19" s="1157" t="s">
        <v>398</v>
      </c>
      <c r="AOC19" s="1158"/>
      <c r="AOD19" s="1158"/>
      <c r="AOE19" s="1158"/>
      <c r="AOF19" s="1158"/>
      <c r="AOG19" s="1158"/>
      <c r="AOH19" s="1158"/>
      <c r="AOI19" s="1158"/>
      <c r="AOJ19" s="1158"/>
      <c r="AOK19" s="1158"/>
      <c r="AOL19" s="1158"/>
      <c r="AOM19" s="1159"/>
      <c r="AON19" s="1070" t="s">
        <v>399</v>
      </c>
      <c r="AOO19" s="1071"/>
      <c r="AOP19" s="1071"/>
      <c r="AOQ19" s="1071"/>
      <c r="AOR19" s="1071"/>
      <c r="AOS19" s="1071"/>
      <c r="AOT19" s="1071"/>
      <c r="AOU19" s="1071"/>
      <c r="AOV19" s="1071"/>
      <c r="AOW19" s="1071"/>
      <c r="AOX19" s="1071"/>
      <c r="AOY19" s="1071"/>
      <c r="AOZ19" s="1169"/>
      <c r="APA19" s="1070" t="s">
        <v>403</v>
      </c>
      <c r="APB19" s="1071"/>
      <c r="APC19" s="1071"/>
      <c r="APD19" s="1071"/>
      <c r="APE19" s="1071"/>
      <c r="APF19" s="1071"/>
      <c r="APG19" s="1071"/>
      <c r="APH19" s="1071"/>
      <c r="API19" s="1071"/>
      <c r="APJ19" s="1071"/>
      <c r="APK19" s="1071"/>
      <c r="APL19" s="1071"/>
      <c r="APM19" s="1071"/>
      <c r="APN19" s="1169"/>
      <c r="APO19" s="1163" t="s">
        <v>397</v>
      </c>
      <c r="APP19" s="1164"/>
      <c r="APQ19" s="1165"/>
      <c r="APR19" s="1157" t="s">
        <v>398</v>
      </c>
      <c r="APS19" s="1158"/>
      <c r="APT19" s="1158"/>
      <c r="APU19" s="1158"/>
      <c r="APV19" s="1158"/>
      <c r="APW19" s="1158"/>
      <c r="APX19" s="1158"/>
      <c r="APY19" s="1158"/>
      <c r="APZ19" s="1158"/>
      <c r="AQA19" s="1158"/>
      <c r="AQB19" s="1158"/>
      <c r="AQC19" s="1159"/>
      <c r="AQD19" s="1070" t="s">
        <v>399</v>
      </c>
      <c r="AQE19" s="1071"/>
      <c r="AQF19" s="1071"/>
      <c r="AQG19" s="1071"/>
      <c r="AQH19" s="1071"/>
      <c r="AQI19" s="1071"/>
      <c r="AQJ19" s="1071"/>
      <c r="AQK19" s="1071"/>
      <c r="AQL19" s="1071"/>
      <c r="AQM19" s="1071"/>
      <c r="AQN19" s="1071"/>
      <c r="AQO19" s="1071"/>
      <c r="AQP19" s="1169"/>
      <c r="AQQ19" s="1070" t="s">
        <v>403</v>
      </c>
      <c r="AQR19" s="1071"/>
      <c r="AQS19" s="1071"/>
      <c r="AQT19" s="1071"/>
      <c r="AQU19" s="1071"/>
      <c r="AQV19" s="1071"/>
      <c r="AQW19" s="1071"/>
      <c r="AQX19" s="1071"/>
      <c r="AQY19" s="1071"/>
      <c r="AQZ19" s="1071"/>
      <c r="ARA19" s="1071"/>
      <c r="ARB19" s="1071"/>
      <c r="ARC19" s="1071"/>
      <c r="ARD19" s="1169"/>
      <c r="ARE19" s="1163" t="s">
        <v>397</v>
      </c>
      <c r="ARF19" s="1164"/>
      <c r="ARG19" s="1165"/>
      <c r="ARH19" s="1157" t="s">
        <v>398</v>
      </c>
      <c r="ARI19" s="1158"/>
      <c r="ARJ19" s="1158"/>
      <c r="ARK19" s="1158"/>
      <c r="ARL19" s="1158"/>
      <c r="ARM19" s="1158"/>
      <c r="ARN19" s="1158"/>
      <c r="ARO19" s="1158"/>
      <c r="ARP19" s="1158"/>
      <c r="ARQ19" s="1158"/>
      <c r="ARR19" s="1158"/>
      <c r="ARS19" s="1159"/>
      <c r="ART19" s="1070" t="s">
        <v>399</v>
      </c>
      <c r="ARU19" s="1071"/>
      <c r="ARV19" s="1071"/>
      <c r="ARW19" s="1071"/>
      <c r="ARX19" s="1071"/>
      <c r="ARY19" s="1071"/>
      <c r="ARZ19" s="1071"/>
      <c r="ASA19" s="1071"/>
      <c r="ASB19" s="1071"/>
      <c r="ASC19" s="1071"/>
      <c r="ASD19" s="1071"/>
      <c r="ASE19" s="1071"/>
      <c r="ASF19" s="1169"/>
      <c r="ASG19" s="1070" t="s">
        <v>403</v>
      </c>
      <c r="ASH19" s="1071"/>
      <c r="ASI19" s="1071"/>
      <c r="ASJ19" s="1071"/>
      <c r="ASK19" s="1071"/>
      <c r="ASL19" s="1071"/>
      <c r="ASM19" s="1071"/>
      <c r="ASN19" s="1071"/>
      <c r="ASO19" s="1071"/>
      <c r="ASP19" s="1071"/>
      <c r="ASQ19" s="1071"/>
      <c r="ASR19" s="1071"/>
      <c r="ASS19" s="1071"/>
      <c r="AST19" s="1169"/>
      <c r="ASU19" s="1163" t="s">
        <v>397</v>
      </c>
      <c r="ASV19" s="1164"/>
      <c r="ASW19" s="1165"/>
      <c r="ASX19" s="1157" t="s">
        <v>398</v>
      </c>
      <c r="ASY19" s="1158"/>
      <c r="ASZ19" s="1158"/>
      <c r="ATA19" s="1158"/>
      <c r="ATB19" s="1158"/>
      <c r="ATC19" s="1158"/>
      <c r="ATD19" s="1158"/>
      <c r="ATE19" s="1158"/>
      <c r="ATF19" s="1158"/>
      <c r="ATG19" s="1158"/>
      <c r="ATH19" s="1158"/>
      <c r="ATI19" s="1159"/>
      <c r="ATJ19" s="1070" t="s">
        <v>399</v>
      </c>
      <c r="ATK19" s="1071"/>
      <c r="ATL19" s="1071"/>
      <c r="ATM19" s="1071"/>
      <c r="ATN19" s="1071"/>
      <c r="ATO19" s="1071"/>
      <c r="ATP19" s="1071"/>
      <c r="ATQ19" s="1071"/>
      <c r="ATR19" s="1071"/>
      <c r="ATS19" s="1071"/>
      <c r="ATT19" s="1071"/>
      <c r="ATU19" s="1071"/>
      <c r="ATV19" s="1169"/>
      <c r="ATW19" s="1070" t="s">
        <v>403</v>
      </c>
      <c r="ATX19" s="1071"/>
      <c r="ATY19" s="1071"/>
      <c r="ATZ19" s="1071"/>
      <c r="AUA19" s="1071"/>
      <c r="AUB19" s="1071"/>
      <c r="AUC19" s="1071"/>
      <c r="AUD19" s="1071"/>
      <c r="AUE19" s="1071"/>
      <c r="AUF19" s="1071"/>
      <c r="AUG19" s="1071"/>
      <c r="AUH19" s="1071"/>
      <c r="AUI19" s="1071"/>
      <c r="AUJ19" s="1169"/>
      <c r="AUK19" s="1163" t="s">
        <v>397</v>
      </c>
      <c r="AUL19" s="1164"/>
      <c r="AUM19" s="1165"/>
      <c r="AUN19" s="1157" t="s">
        <v>398</v>
      </c>
      <c r="AUO19" s="1158"/>
      <c r="AUP19" s="1158"/>
      <c r="AUQ19" s="1158"/>
      <c r="AUR19" s="1158"/>
      <c r="AUS19" s="1158"/>
      <c r="AUT19" s="1158"/>
      <c r="AUU19" s="1158"/>
      <c r="AUV19" s="1158"/>
      <c r="AUW19" s="1158"/>
      <c r="AUX19" s="1158"/>
      <c r="AUY19" s="1159"/>
      <c r="AUZ19" s="1070" t="s">
        <v>399</v>
      </c>
      <c r="AVA19" s="1071"/>
      <c r="AVB19" s="1071"/>
      <c r="AVC19" s="1071"/>
      <c r="AVD19" s="1071"/>
      <c r="AVE19" s="1071"/>
      <c r="AVF19" s="1071"/>
      <c r="AVG19" s="1071"/>
      <c r="AVH19" s="1071"/>
      <c r="AVI19" s="1071"/>
      <c r="AVJ19" s="1071"/>
      <c r="AVK19" s="1071"/>
      <c r="AVL19" s="1169"/>
      <c r="AVM19" s="1070" t="s">
        <v>403</v>
      </c>
      <c r="AVN19" s="1071"/>
      <c r="AVO19" s="1071"/>
      <c r="AVP19" s="1071"/>
      <c r="AVQ19" s="1071"/>
      <c r="AVR19" s="1071"/>
      <c r="AVS19" s="1071"/>
      <c r="AVT19" s="1071"/>
      <c r="AVU19" s="1071"/>
      <c r="AVV19" s="1071"/>
      <c r="AVW19" s="1071"/>
      <c r="AVX19" s="1071"/>
      <c r="AVY19" s="1071"/>
      <c r="AVZ19" s="1169"/>
      <c r="AWA19" s="1163" t="s">
        <v>397</v>
      </c>
      <c r="AWB19" s="1164"/>
      <c r="AWC19" s="1165"/>
      <c r="AWD19" s="1157" t="s">
        <v>398</v>
      </c>
      <c r="AWE19" s="1158"/>
      <c r="AWF19" s="1158"/>
      <c r="AWG19" s="1158"/>
      <c r="AWH19" s="1158"/>
      <c r="AWI19" s="1158"/>
      <c r="AWJ19" s="1158"/>
      <c r="AWK19" s="1158"/>
      <c r="AWL19" s="1158"/>
      <c r="AWM19" s="1158"/>
      <c r="AWN19" s="1158"/>
      <c r="AWO19" s="1159"/>
      <c r="AWP19" s="1070" t="s">
        <v>399</v>
      </c>
      <c r="AWQ19" s="1071"/>
      <c r="AWR19" s="1071"/>
      <c r="AWS19" s="1071"/>
      <c r="AWT19" s="1071"/>
      <c r="AWU19" s="1071"/>
      <c r="AWV19" s="1071"/>
      <c r="AWW19" s="1071"/>
      <c r="AWX19" s="1071"/>
      <c r="AWY19" s="1071"/>
      <c r="AWZ19" s="1071"/>
      <c r="AXA19" s="1071"/>
      <c r="AXB19" s="1169"/>
      <c r="AXC19" s="1070" t="s">
        <v>403</v>
      </c>
      <c r="AXD19" s="1071"/>
      <c r="AXE19" s="1071"/>
      <c r="AXF19" s="1071"/>
      <c r="AXG19" s="1071"/>
      <c r="AXH19" s="1071"/>
      <c r="AXI19" s="1071"/>
      <c r="AXJ19" s="1071"/>
      <c r="AXK19" s="1071"/>
      <c r="AXL19" s="1071"/>
      <c r="AXM19" s="1071"/>
      <c r="AXN19" s="1071"/>
      <c r="AXO19" s="1071"/>
      <c r="AXP19" s="1169"/>
      <c r="AXQ19" s="1163" t="s">
        <v>397</v>
      </c>
      <c r="AXR19" s="1164"/>
      <c r="AXS19" s="1165"/>
      <c r="AXT19" s="1157" t="s">
        <v>398</v>
      </c>
      <c r="AXU19" s="1158"/>
      <c r="AXV19" s="1158"/>
      <c r="AXW19" s="1158"/>
      <c r="AXX19" s="1158"/>
      <c r="AXY19" s="1158"/>
      <c r="AXZ19" s="1158"/>
      <c r="AYA19" s="1158"/>
      <c r="AYB19" s="1158"/>
      <c r="AYC19" s="1158"/>
      <c r="AYD19" s="1158"/>
      <c r="AYE19" s="1159"/>
      <c r="AYF19" s="1070" t="s">
        <v>399</v>
      </c>
      <c r="AYG19" s="1071"/>
      <c r="AYH19" s="1071"/>
      <c r="AYI19" s="1071"/>
      <c r="AYJ19" s="1071"/>
      <c r="AYK19" s="1071"/>
      <c r="AYL19" s="1071"/>
      <c r="AYM19" s="1071"/>
      <c r="AYN19" s="1071"/>
      <c r="AYO19" s="1071"/>
      <c r="AYP19" s="1071"/>
      <c r="AYQ19" s="1071"/>
      <c r="AYR19" s="1169"/>
      <c r="AYS19" s="1070" t="s">
        <v>403</v>
      </c>
      <c r="AYT19" s="1071"/>
      <c r="AYU19" s="1071"/>
      <c r="AYV19" s="1071"/>
      <c r="AYW19" s="1071"/>
      <c r="AYX19" s="1071"/>
      <c r="AYY19" s="1071"/>
      <c r="AYZ19" s="1071"/>
      <c r="AZA19" s="1071"/>
      <c r="AZB19" s="1071"/>
      <c r="AZC19" s="1071"/>
      <c r="AZD19" s="1071"/>
      <c r="AZE19" s="1071"/>
      <c r="AZF19" s="1169"/>
      <c r="AZG19" s="1163" t="s">
        <v>397</v>
      </c>
      <c r="AZH19" s="1164"/>
      <c r="AZI19" s="1165"/>
      <c r="AZJ19" s="1157" t="s">
        <v>398</v>
      </c>
      <c r="AZK19" s="1158"/>
      <c r="AZL19" s="1158"/>
      <c r="AZM19" s="1158"/>
      <c r="AZN19" s="1158"/>
      <c r="AZO19" s="1158"/>
      <c r="AZP19" s="1158"/>
      <c r="AZQ19" s="1158"/>
      <c r="AZR19" s="1158"/>
      <c r="AZS19" s="1158"/>
      <c r="AZT19" s="1158"/>
      <c r="AZU19" s="1159"/>
      <c r="AZV19" s="1070" t="s">
        <v>399</v>
      </c>
      <c r="AZW19" s="1071"/>
      <c r="AZX19" s="1071"/>
      <c r="AZY19" s="1071"/>
      <c r="AZZ19" s="1071"/>
      <c r="BAA19" s="1071"/>
      <c r="BAB19" s="1071"/>
      <c r="BAC19" s="1071"/>
      <c r="BAD19" s="1071"/>
      <c r="BAE19" s="1071"/>
      <c r="BAF19" s="1071"/>
      <c r="BAG19" s="1071"/>
      <c r="BAH19" s="1169"/>
      <c r="BAI19" s="1070" t="s">
        <v>403</v>
      </c>
      <c r="BAJ19" s="1071"/>
      <c r="BAK19" s="1071"/>
      <c r="BAL19" s="1071"/>
      <c r="BAM19" s="1071"/>
      <c r="BAN19" s="1071"/>
      <c r="BAO19" s="1071"/>
      <c r="BAP19" s="1071"/>
      <c r="BAQ19" s="1071"/>
      <c r="BAR19" s="1071"/>
      <c r="BAS19" s="1071"/>
      <c r="BAT19" s="1071"/>
      <c r="BAU19" s="1071"/>
      <c r="BAV19" s="1169"/>
      <c r="BAW19" s="1163" t="s">
        <v>397</v>
      </c>
      <c r="BAX19" s="1164"/>
      <c r="BAY19" s="1165"/>
      <c r="BAZ19" s="1157" t="s">
        <v>398</v>
      </c>
      <c r="BBA19" s="1158"/>
      <c r="BBB19" s="1158"/>
      <c r="BBC19" s="1158"/>
      <c r="BBD19" s="1158"/>
      <c r="BBE19" s="1158"/>
      <c r="BBF19" s="1158"/>
      <c r="BBG19" s="1158"/>
      <c r="BBH19" s="1158"/>
      <c r="BBI19" s="1158"/>
      <c r="BBJ19" s="1158"/>
      <c r="BBK19" s="1159"/>
      <c r="BBL19" s="1070" t="s">
        <v>399</v>
      </c>
      <c r="BBM19" s="1071"/>
      <c r="BBN19" s="1071"/>
      <c r="BBO19" s="1071"/>
      <c r="BBP19" s="1071"/>
      <c r="BBQ19" s="1071"/>
      <c r="BBR19" s="1071"/>
      <c r="BBS19" s="1071"/>
      <c r="BBT19" s="1071"/>
      <c r="BBU19" s="1071"/>
      <c r="BBV19" s="1071"/>
      <c r="BBW19" s="1071"/>
      <c r="BBX19" s="1169"/>
      <c r="BBY19" s="1070" t="s">
        <v>403</v>
      </c>
      <c r="BBZ19" s="1071"/>
      <c r="BCA19" s="1071"/>
      <c r="BCB19" s="1071"/>
      <c r="BCC19" s="1071"/>
      <c r="BCD19" s="1071"/>
      <c r="BCE19" s="1071"/>
      <c r="BCF19" s="1071"/>
      <c r="BCG19" s="1071"/>
      <c r="BCH19" s="1071"/>
      <c r="BCI19" s="1071"/>
      <c r="BCJ19" s="1071"/>
      <c r="BCK19" s="1071"/>
      <c r="BCL19" s="1169"/>
      <c r="BCM19" s="1163" t="s">
        <v>397</v>
      </c>
      <c r="BCN19" s="1164"/>
      <c r="BCO19" s="1165"/>
      <c r="BCP19" s="1157" t="s">
        <v>398</v>
      </c>
      <c r="BCQ19" s="1158"/>
      <c r="BCR19" s="1158"/>
      <c r="BCS19" s="1158"/>
      <c r="BCT19" s="1158"/>
      <c r="BCU19" s="1158"/>
      <c r="BCV19" s="1158"/>
      <c r="BCW19" s="1158"/>
      <c r="BCX19" s="1158"/>
      <c r="BCY19" s="1158"/>
      <c r="BCZ19" s="1158"/>
      <c r="BDA19" s="1159"/>
      <c r="BDB19" s="1070" t="s">
        <v>399</v>
      </c>
      <c r="BDC19" s="1071"/>
      <c r="BDD19" s="1071"/>
      <c r="BDE19" s="1071"/>
      <c r="BDF19" s="1071"/>
      <c r="BDG19" s="1071"/>
      <c r="BDH19" s="1071"/>
      <c r="BDI19" s="1071"/>
      <c r="BDJ19" s="1071"/>
      <c r="BDK19" s="1071"/>
      <c r="BDL19" s="1071"/>
      <c r="BDM19" s="1071"/>
      <c r="BDN19" s="1169"/>
      <c r="BDO19" s="1070" t="s">
        <v>403</v>
      </c>
      <c r="BDP19" s="1071"/>
      <c r="BDQ19" s="1071"/>
      <c r="BDR19" s="1071"/>
      <c r="BDS19" s="1071"/>
      <c r="BDT19" s="1071"/>
      <c r="BDU19" s="1071"/>
      <c r="BDV19" s="1071"/>
      <c r="BDW19" s="1071"/>
      <c r="BDX19" s="1071"/>
      <c r="BDY19" s="1071"/>
      <c r="BDZ19" s="1071"/>
      <c r="BEA19" s="1071"/>
      <c r="BEB19" s="1169"/>
      <c r="BEC19" s="1163" t="s">
        <v>397</v>
      </c>
      <c r="BED19" s="1164"/>
      <c r="BEE19" s="1165"/>
      <c r="BEF19" s="1157" t="s">
        <v>398</v>
      </c>
      <c r="BEG19" s="1158"/>
      <c r="BEH19" s="1158"/>
      <c r="BEI19" s="1158"/>
      <c r="BEJ19" s="1158"/>
      <c r="BEK19" s="1158"/>
      <c r="BEL19" s="1158"/>
      <c r="BEM19" s="1158"/>
      <c r="BEN19" s="1158"/>
      <c r="BEO19" s="1158"/>
      <c r="BEP19" s="1158"/>
      <c r="BEQ19" s="1159"/>
      <c r="BER19" s="1070" t="s">
        <v>399</v>
      </c>
      <c r="BES19" s="1071"/>
      <c r="BET19" s="1071"/>
      <c r="BEU19" s="1071"/>
      <c r="BEV19" s="1071"/>
      <c r="BEW19" s="1071"/>
      <c r="BEX19" s="1071"/>
      <c r="BEY19" s="1071"/>
      <c r="BEZ19" s="1071"/>
      <c r="BFA19" s="1071"/>
      <c r="BFB19" s="1071"/>
      <c r="BFC19" s="1071"/>
      <c r="BFD19" s="1169"/>
      <c r="BFE19" s="1070" t="s">
        <v>403</v>
      </c>
      <c r="BFF19" s="1071"/>
      <c r="BFG19" s="1071"/>
      <c r="BFH19" s="1071"/>
      <c r="BFI19" s="1071"/>
      <c r="BFJ19" s="1071"/>
      <c r="BFK19" s="1071"/>
      <c r="BFL19" s="1071"/>
      <c r="BFM19" s="1071"/>
      <c r="BFN19" s="1071"/>
      <c r="BFO19" s="1071"/>
      <c r="BFP19" s="1071"/>
      <c r="BFQ19" s="1071"/>
      <c r="BFR19" s="1169"/>
      <c r="BFS19" s="1163" t="s">
        <v>397</v>
      </c>
      <c r="BFT19" s="1164"/>
      <c r="BFU19" s="1165"/>
      <c r="BFV19" s="1157" t="s">
        <v>398</v>
      </c>
      <c r="BFW19" s="1158"/>
      <c r="BFX19" s="1158"/>
      <c r="BFY19" s="1158"/>
      <c r="BFZ19" s="1158"/>
      <c r="BGA19" s="1158"/>
      <c r="BGB19" s="1158"/>
      <c r="BGC19" s="1158"/>
      <c r="BGD19" s="1158"/>
      <c r="BGE19" s="1158"/>
      <c r="BGF19" s="1158"/>
      <c r="BGG19" s="1159"/>
      <c r="BGH19" s="1070" t="s">
        <v>399</v>
      </c>
      <c r="BGI19" s="1071"/>
      <c r="BGJ19" s="1071"/>
      <c r="BGK19" s="1071"/>
      <c r="BGL19" s="1071"/>
      <c r="BGM19" s="1071"/>
      <c r="BGN19" s="1071"/>
      <c r="BGO19" s="1071"/>
      <c r="BGP19" s="1071"/>
      <c r="BGQ19" s="1071"/>
      <c r="BGR19" s="1071"/>
      <c r="BGS19" s="1071"/>
      <c r="BGT19" s="1169"/>
      <c r="BGU19" s="1070" t="s">
        <v>403</v>
      </c>
      <c r="BGV19" s="1071"/>
      <c r="BGW19" s="1071"/>
      <c r="BGX19" s="1071"/>
      <c r="BGY19" s="1071"/>
      <c r="BGZ19" s="1071"/>
      <c r="BHA19" s="1071"/>
      <c r="BHB19" s="1071"/>
      <c r="BHC19" s="1071"/>
      <c r="BHD19" s="1071"/>
      <c r="BHE19" s="1071"/>
      <c r="BHF19" s="1071"/>
      <c r="BHG19" s="1071"/>
      <c r="BHH19" s="1169"/>
      <c r="BHI19" s="1163" t="s">
        <v>397</v>
      </c>
      <c r="BHJ19" s="1164"/>
      <c r="BHK19" s="1165"/>
      <c r="BHL19" s="1157" t="s">
        <v>398</v>
      </c>
      <c r="BHM19" s="1158"/>
      <c r="BHN19" s="1158"/>
      <c r="BHO19" s="1158"/>
      <c r="BHP19" s="1158"/>
      <c r="BHQ19" s="1158"/>
      <c r="BHR19" s="1158"/>
      <c r="BHS19" s="1158"/>
      <c r="BHT19" s="1158"/>
      <c r="BHU19" s="1158"/>
      <c r="BHV19" s="1158"/>
      <c r="BHW19" s="1159"/>
      <c r="BHX19" s="1070" t="s">
        <v>399</v>
      </c>
      <c r="BHY19" s="1071"/>
      <c r="BHZ19" s="1071"/>
      <c r="BIA19" s="1071"/>
      <c r="BIB19" s="1071"/>
      <c r="BIC19" s="1071"/>
      <c r="BID19" s="1071"/>
      <c r="BIE19" s="1071"/>
      <c r="BIF19" s="1071"/>
      <c r="BIG19" s="1071"/>
      <c r="BIH19" s="1071"/>
      <c r="BII19" s="1071"/>
      <c r="BIJ19" s="1169"/>
      <c r="BIK19" s="1070" t="s">
        <v>403</v>
      </c>
      <c r="BIL19" s="1071"/>
      <c r="BIM19" s="1071"/>
      <c r="BIN19" s="1071"/>
      <c r="BIO19" s="1071"/>
      <c r="BIP19" s="1071"/>
      <c r="BIQ19" s="1071"/>
      <c r="BIR19" s="1071"/>
      <c r="BIS19" s="1071"/>
      <c r="BIT19" s="1071"/>
      <c r="BIU19" s="1071"/>
      <c r="BIV19" s="1071"/>
      <c r="BIW19" s="1071"/>
      <c r="BIX19" s="1169"/>
      <c r="BIY19" s="1163" t="s">
        <v>397</v>
      </c>
      <c r="BIZ19" s="1164"/>
      <c r="BJA19" s="1165"/>
      <c r="BJB19" s="1157" t="s">
        <v>398</v>
      </c>
      <c r="BJC19" s="1158"/>
      <c r="BJD19" s="1158"/>
      <c r="BJE19" s="1158"/>
      <c r="BJF19" s="1158"/>
      <c r="BJG19" s="1158"/>
      <c r="BJH19" s="1158"/>
      <c r="BJI19" s="1158"/>
      <c r="BJJ19" s="1158"/>
      <c r="BJK19" s="1158"/>
      <c r="BJL19" s="1158"/>
      <c r="BJM19" s="1159"/>
      <c r="BJN19" s="1070" t="s">
        <v>399</v>
      </c>
      <c r="BJO19" s="1071"/>
      <c r="BJP19" s="1071"/>
      <c r="BJQ19" s="1071"/>
      <c r="BJR19" s="1071"/>
      <c r="BJS19" s="1071"/>
      <c r="BJT19" s="1071"/>
      <c r="BJU19" s="1071"/>
      <c r="BJV19" s="1071"/>
      <c r="BJW19" s="1071"/>
      <c r="BJX19" s="1071"/>
      <c r="BJY19" s="1071"/>
      <c r="BJZ19" s="1169"/>
      <c r="BKA19" s="1070" t="s">
        <v>403</v>
      </c>
      <c r="BKB19" s="1071"/>
      <c r="BKC19" s="1071"/>
      <c r="BKD19" s="1071"/>
      <c r="BKE19" s="1071"/>
      <c r="BKF19" s="1071"/>
      <c r="BKG19" s="1071"/>
      <c r="BKH19" s="1071"/>
      <c r="BKI19" s="1071"/>
      <c r="BKJ19" s="1071"/>
      <c r="BKK19" s="1071"/>
      <c r="BKL19" s="1071"/>
      <c r="BKM19" s="1071"/>
      <c r="BKN19" s="1169"/>
      <c r="BKO19" s="1163" t="s">
        <v>397</v>
      </c>
      <c r="BKP19" s="1164"/>
      <c r="BKQ19" s="1165"/>
      <c r="BKR19" s="1157" t="s">
        <v>398</v>
      </c>
      <c r="BKS19" s="1158"/>
      <c r="BKT19" s="1158"/>
      <c r="BKU19" s="1158"/>
      <c r="BKV19" s="1158"/>
      <c r="BKW19" s="1158"/>
      <c r="BKX19" s="1158"/>
      <c r="BKY19" s="1158"/>
      <c r="BKZ19" s="1158"/>
      <c r="BLA19" s="1158"/>
      <c r="BLB19" s="1158"/>
      <c r="BLC19" s="1159"/>
      <c r="BLD19" s="1070" t="s">
        <v>399</v>
      </c>
      <c r="BLE19" s="1071"/>
      <c r="BLF19" s="1071"/>
      <c r="BLG19" s="1071"/>
      <c r="BLH19" s="1071"/>
      <c r="BLI19" s="1071"/>
      <c r="BLJ19" s="1071"/>
      <c r="BLK19" s="1071"/>
      <c r="BLL19" s="1071"/>
      <c r="BLM19" s="1071"/>
      <c r="BLN19" s="1071"/>
      <c r="BLO19" s="1071"/>
      <c r="BLP19" s="1169"/>
      <c r="BLQ19" s="1070" t="s">
        <v>403</v>
      </c>
      <c r="BLR19" s="1071"/>
      <c r="BLS19" s="1071"/>
      <c r="BLT19" s="1071"/>
      <c r="BLU19" s="1071"/>
      <c r="BLV19" s="1071"/>
      <c r="BLW19" s="1071"/>
      <c r="BLX19" s="1071"/>
      <c r="BLY19" s="1071"/>
      <c r="BLZ19" s="1071"/>
      <c r="BMA19" s="1071"/>
      <c r="BMB19" s="1071"/>
      <c r="BMC19" s="1071"/>
      <c r="BMD19" s="1169"/>
      <c r="BME19" s="1163" t="s">
        <v>397</v>
      </c>
      <c r="BMF19" s="1164"/>
      <c r="BMG19" s="1165"/>
      <c r="BMH19" s="1157" t="s">
        <v>398</v>
      </c>
      <c r="BMI19" s="1158"/>
      <c r="BMJ19" s="1158"/>
      <c r="BMK19" s="1158"/>
      <c r="BML19" s="1158"/>
      <c r="BMM19" s="1158"/>
      <c r="BMN19" s="1158"/>
      <c r="BMO19" s="1158"/>
      <c r="BMP19" s="1158"/>
      <c r="BMQ19" s="1158"/>
      <c r="BMR19" s="1158"/>
      <c r="BMS19" s="1159"/>
      <c r="BMT19" s="1070" t="s">
        <v>399</v>
      </c>
      <c r="BMU19" s="1071"/>
      <c r="BMV19" s="1071"/>
      <c r="BMW19" s="1071"/>
      <c r="BMX19" s="1071"/>
      <c r="BMY19" s="1071"/>
      <c r="BMZ19" s="1071"/>
      <c r="BNA19" s="1071"/>
      <c r="BNB19" s="1071"/>
      <c r="BNC19" s="1071"/>
      <c r="BND19" s="1071"/>
      <c r="BNE19" s="1071"/>
      <c r="BNF19" s="1169"/>
      <c r="BNG19" s="1070" t="s">
        <v>403</v>
      </c>
      <c r="BNH19" s="1071"/>
      <c r="BNI19" s="1071"/>
      <c r="BNJ19" s="1071"/>
      <c r="BNK19" s="1071"/>
      <c r="BNL19" s="1071"/>
      <c r="BNM19" s="1071"/>
      <c r="BNN19" s="1071"/>
      <c r="BNO19" s="1071"/>
      <c r="BNP19" s="1071"/>
      <c r="BNQ19" s="1071"/>
      <c r="BNR19" s="1071"/>
      <c r="BNS19" s="1071"/>
      <c r="BNT19" s="1169"/>
      <c r="BNU19" s="1163" t="s">
        <v>397</v>
      </c>
      <c r="BNV19" s="1164"/>
      <c r="BNW19" s="1165"/>
      <c r="BNX19" s="1157" t="s">
        <v>398</v>
      </c>
      <c r="BNY19" s="1158"/>
      <c r="BNZ19" s="1158"/>
      <c r="BOA19" s="1158"/>
      <c r="BOB19" s="1158"/>
      <c r="BOC19" s="1158"/>
      <c r="BOD19" s="1158"/>
      <c r="BOE19" s="1158"/>
      <c r="BOF19" s="1158"/>
      <c r="BOG19" s="1158"/>
      <c r="BOH19" s="1158"/>
      <c r="BOI19" s="1159"/>
      <c r="BOJ19" s="1070" t="s">
        <v>399</v>
      </c>
      <c r="BOK19" s="1071"/>
      <c r="BOL19" s="1071"/>
      <c r="BOM19" s="1071"/>
      <c r="BON19" s="1071"/>
      <c r="BOO19" s="1071"/>
      <c r="BOP19" s="1071"/>
      <c r="BOQ19" s="1071"/>
      <c r="BOR19" s="1071"/>
      <c r="BOS19" s="1071"/>
      <c r="BOT19" s="1071"/>
      <c r="BOU19" s="1071"/>
      <c r="BOV19" s="1169"/>
      <c r="BOW19" s="1070" t="s">
        <v>403</v>
      </c>
      <c r="BOX19" s="1071"/>
      <c r="BOY19" s="1071"/>
      <c r="BOZ19" s="1071"/>
      <c r="BPA19" s="1071"/>
      <c r="BPB19" s="1071"/>
      <c r="BPC19" s="1071"/>
      <c r="BPD19" s="1071"/>
      <c r="BPE19" s="1071"/>
      <c r="BPF19" s="1071"/>
      <c r="BPG19" s="1071"/>
      <c r="BPH19" s="1071"/>
      <c r="BPI19" s="1071"/>
      <c r="BPJ19" s="1169"/>
      <c r="BPK19" s="1163" t="s">
        <v>397</v>
      </c>
      <c r="BPL19" s="1164"/>
      <c r="BPM19" s="1165"/>
      <c r="BPN19" s="1157" t="s">
        <v>398</v>
      </c>
      <c r="BPO19" s="1158"/>
      <c r="BPP19" s="1158"/>
      <c r="BPQ19" s="1158"/>
      <c r="BPR19" s="1158"/>
      <c r="BPS19" s="1158"/>
      <c r="BPT19" s="1158"/>
      <c r="BPU19" s="1158"/>
      <c r="BPV19" s="1158"/>
      <c r="BPW19" s="1158"/>
      <c r="BPX19" s="1158"/>
      <c r="BPY19" s="1159"/>
      <c r="BPZ19" s="1070" t="s">
        <v>399</v>
      </c>
      <c r="BQA19" s="1071"/>
      <c r="BQB19" s="1071"/>
      <c r="BQC19" s="1071"/>
      <c r="BQD19" s="1071"/>
      <c r="BQE19" s="1071"/>
      <c r="BQF19" s="1071"/>
      <c r="BQG19" s="1071"/>
      <c r="BQH19" s="1071"/>
      <c r="BQI19" s="1071"/>
      <c r="BQJ19" s="1071"/>
      <c r="BQK19" s="1071"/>
      <c r="BQL19" s="1169"/>
      <c r="BQM19" s="1070" t="s">
        <v>403</v>
      </c>
      <c r="BQN19" s="1071"/>
      <c r="BQO19" s="1071"/>
      <c r="BQP19" s="1071"/>
      <c r="BQQ19" s="1071"/>
      <c r="BQR19" s="1071"/>
      <c r="BQS19" s="1071"/>
      <c r="BQT19" s="1071"/>
      <c r="BQU19" s="1071"/>
      <c r="BQV19" s="1071"/>
      <c r="BQW19" s="1071"/>
      <c r="BQX19" s="1071"/>
      <c r="BQY19" s="1071"/>
      <c r="BQZ19" s="1169"/>
      <c r="BRA19" s="1163" t="s">
        <v>397</v>
      </c>
      <c r="BRB19" s="1164"/>
      <c r="BRC19" s="1165"/>
      <c r="BRD19" s="1157" t="s">
        <v>398</v>
      </c>
      <c r="BRE19" s="1158"/>
      <c r="BRF19" s="1158"/>
      <c r="BRG19" s="1158"/>
      <c r="BRH19" s="1158"/>
      <c r="BRI19" s="1158"/>
      <c r="BRJ19" s="1158"/>
      <c r="BRK19" s="1158"/>
      <c r="BRL19" s="1158"/>
      <c r="BRM19" s="1158"/>
      <c r="BRN19" s="1158"/>
      <c r="BRO19" s="1159"/>
      <c r="BRP19" s="1070" t="s">
        <v>399</v>
      </c>
      <c r="BRQ19" s="1071"/>
      <c r="BRR19" s="1071"/>
      <c r="BRS19" s="1071"/>
      <c r="BRT19" s="1071"/>
      <c r="BRU19" s="1071"/>
      <c r="BRV19" s="1071"/>
      <c r="BRW19" s="1071"/>
      <c r="BRX19" s="1071"/>
      <c r="BRY19" s="1071"/>
      <c r="BRZ19" s="1071"/>
      <c r="BSA19" s="1071"/>
      <c r="BSB19" s="1169"/>
      <c r="BSC19" s="1070" t="s">
        <v>403</v>
      </c>
      <c r="BSD19" s="1071"/>
      <c r="BSE19" s="1071"/>
      <c r="BSF19" s="1071"/>
      <c r="BSG19" s="1071"/>
      <c r="BSH19" s="1071"/>
      <c r="BSI19" s="1071"/>
      <c r="BSJ19" s="1071"/>
      <c r="BSK19" s="1071"/>
      <c r="BSL19" s="1071"/>
      <c r="BSM19" s="1071"/>
      <c r="BSN19" s="1071"/>
      <c r="BSO19" s="1071"/>
      <c r="BSP19" s="1169"/>
      <c r="BSQ19" s="1163" t="s">
        <v>397</v>
      </c>
      <c r="BSR19" s="1164"/>
      <c r="BSS19" s="1165"/>
      <c r="BST19" s="1157" t="s">
        <v>398</v>
      </c>
      <c r="BSU19" s="1158"/>
      <c r="BSV19" s="1158"/>
      <c r="BSW19" s="1158"/>
      <c r="BSX19" s="1158"/>
      <c r="BSY19" s="1158"/>
      <c r="BSZ19" s="1158"/>
      <c r="BTA19" s="1158"/>
      <c r="BTB19" s="1158"/>
      <c r="BTC19" s="1158"/>
      <c r="BTD19" s="1158"/>
      <c r="BTE19" s="1159"/>
      <c r="BTF19" s="1070" t="s">
        <v>399</v>
      </c>
      <c r="BTG19" s="1071"/>
      <c r="BTH19" s="1071"/>
      <c r="BTI19" s="1071"/>
      <c r="BTJ19" s="1071"/>
      <c r="BTK19" s="1071"/>
      <c r="BTL19" s="1071"/>
      <c r="BTM19" s="1071"/>
      <c r="BTN19" s="1071"/>
      <c r="BTO19" s="1071"/>
      <c r="BTP19" s="1071"/>
      <c r="BTQ19" s="1071"/>
      <c r="BTR19" s="1169"/>
      <c r="BTS19" s="1070" t="s">
        <v>403</v>
      </c>
      <c r="BTT19" s="1071"/>
      <c r="BTU19" s="1071"/>
      <c r="BTV19" s="1071"/>
      <c r="BTW19" s="1071"/>
      <c r="BTX19" s="1071"/>
      <c r="BTY19" s="1071"/>
      <c r="BTZ19" s="1071"/>
      <c r="BUA19" s="1071"/>
      <c r="BUB19" s="1071"/>
      <c r="BUC19" s="1071"/>
      <c r="BUD19" s="1071"/>
      <c r="BUE19" s="1071"/>
      <c r="BUF19" s="1169"/>
      <c r="BUG19" s="1163" t="s">
        <v>397</v>
      </c>
      <c r="BUH19" s="1164"/>
      <c r="BUI19" s="1165"/>
      <c r="BUJ19" s="1157" t="s">
        <v>398</v>
      </c>
      <c r="BUK19" s="1158"/>
      <c r="BUL19" s="1158"/>
      <c r="BUM19" s="1158"/>
      <c r="BUN19" s="1158"/>
      <c r="BUO19" s="1158"/>
      <c r="BUP19" s="1158"/>
      <c r="BUQ19" s="1158"/>
      <c r="BUR19" s="1158"/>
      <c r="BUS19" s="1158"/>
      <c r="BUT19" s="1158"/>
      <c r="BUU19" s="1159"/>
      <c r="BUV19" s="1070" t="s">
        <v>399</v>
      </c>
      <c r="BUW19" s="1071"/>
      <c r="BUX19" s="1071"/>
      <c r="BUY19" s="1071"/>
      <c r="BUZ19" s="1071"/>
      <c r="BVA19" s="1071"/>
      <c r="BVB19" s="1071"/>
      <c r="BVC19" s="1071"/>
      <c r="BVD19" s="1071"/>
      <c r="BVE19" s="1071"/>
      <c r="BVF19" s="1071"/>
      <c r="BVG19" s="1071"/>
      <c r="BVH19" s="1169"/>
      <c r="BVI19" s="1070" t="s">
        <v>403</v>
      </c>
      <c r="BVJ19" s="1071"/>
      <c r="BVK19" s="1071"/>
      <c r="BVL19" s="1071"/>
      <c r="BVM19" s="1071"/>
      <c r="BVN19" s="1071"/>
      <c r="BVO19" s="1071"/>
      <c r="BVP19" s="1071"/>
      <c r="BVQ19" s="1071"/>
      <c r="BVR19" s="1071"/>
      <c r="BVS19" s="1071"/>
      <c r="BVT19" s="1071"/>
      <c r="BVU19" s="1071"/>
      <c r="BVV19" s="1169"/>
      <c r="BVW19" s="1163" t="s">
        <v>397</v>
      </c>
      <c r="BVX19" s="1164"/>
      <c r="BVY19" s="1165"/>
      <c r="BVZ19" s="1157" t="s">
        <v>398</v>
      </c>
      <c r="BWA19" s="1158"/>
      <c r="BWB19" s="1158"/>
      <c r="BWC19" s="1158"/>
      <c r="BWD19" s="1158"/>
      <c r="BWE19" s="1158"/>
      <c r="BWF19" s="1158"/>
      <c r="BWG19" s="1158"/>
      <c r="BWH19" s="1158"/>
      <c r="BWI19" s="1158"/>
      <c r="BWJ19" s="1158"/>
      <c r="BWK19" s="1159"/>
      <c r="BWL19" s="1070" t="s">
        <v>399</v>
      </c>
      <c r="BWM19" s="1071"/>
      <c r="BWN19" s="1071"/>
      <c r="BWO19" s="1071"/>
      <c r="BWP19" s="1071"/>
      <c r="BWQ19" s="1071"/>
      <c r="BWR19" s="1071"/>
      <c r="BWS19" s="1071"/>
      <c r="BWT19" s="1071"/>
      <c r="BWU19" s="1071"/>
      <c r="BWV19" s="1071"/>
      <c r="BWW19" s="1071"/>
      <c r="BWX19" s="1169"/>
      <c r="BWY19" s="1070" t="s">
        <v>403</v>
      </c>
      <c r="BWZ19" s="1071"/>
      <c r="BXA19" s="1071"/>
      <c r="BXB19" s="1071"/>
      <c r="BXC19" s="1071"/>
      <c r="BXD19" s="1071"/>
      <c r="BXE19" s="1071"/>
      <c r="BXF19" s="1071"/>
      <c r="BXG19" s="1071"/>
      <c r="BXH19" s="1071"/>
      <c r="BXI19" s="1071"/>
      <c r="BXJ19" s="1071"/>
      <c r="BXK19" s="1071"/>
      <c r="BXL19" s="1169"/>
      <c r="BXM19" s="1163" t="s">
        <v>397</v>
      </c>
      <c r="BXN19" s="1164"/>
      <c r="BXO19" s="1165"/>
      <c r="BXP19" s="1157" t="s">
        <v>398</v>
      </c>
      <c r="BXQ19" s="1158"/>
      <c r="BXR19" s="1158"/>
      <c r="BXS19" s="1158"/>
      <c r="BXT19" s="1158"/>
      <c r="BXU19" s="1158"/>
      <c r="BXV19" s="1158"/>
      <c r="BXW19" s="1158"/>
      <c r="BXX19" s="1158"/>
      <c r="BXY19" s="1158"/>
      <c r="BXZ19" s="1158"/>
      <c r="BYA19" s="1159"/>
      <c r="BYB19" s="1070" t="s">
        <v>399</v>
      </c>
      <c r="BYC19" s="1071"/>
      <c r="BYD19" s="1071"/>
      <c r="BYE19" s="1071"/>
      <c r="BYF19" s="1071"/>
      <c r="BYG19" s="1071"/>
      <c r="BYH19" s="1071"/>
      <c r="BYI19" s="1071"/>
      <c r="BYJ19" s="1071"/>
      <c r="BYK19" s="1071"/>
      <c r="BYL19" s="1071"/>
      <c r="BYM19" s="1071"/>
      <c r="BYN19" s="1169"/>
      <c r="BYO19" s="1070" t="s">
        <v>403</v>
      </c>
      <c r="BYP19" s="1071"/>
      <c r="BYQ19" s="1071"/>
      <c r="BYR19" s="1071"/>
      <c r="BYS19" s="1071"/>
      <c r="BYT19" s="1071"/>
      <c r="BYU19" s="1071"/>
      <c r="BYV19" s="1071"/>
      <c r="BYW19" s="1071"/>
      <c r="BYX19" s="1071"/>
      <c r="BYY19" s="1071"/>
      <c r="BYZ19" s="1071"/>
      <c r="BZA19" s="1071"/>
      <c r="BZB19" s="1169"/>
      <c r="BZC19" s="1163" t="s">
        <v>397</v>
      </c>
      <c r="BZD19" s="1164"/>
      <c r="BZE19" s="1165"/>
      <c r="BZF19" s="1157" t="s">
        <v>398</v>
      </c>
      <c r="BZG19" s="1158"/>
      <c r="BZH19" s="1158"/>
      <c r="BZI19" s="1158"/>
      <c r="BZJ19" s="1158"/>
      <c r="BZK19" s="1158"/>
      <c r="BZL19" s="1158"/>
      <c r="BZM19" s="1158"/>
      <c r="BZN19" s="1158"/>
      <c r="BZO19" s="1158"/>
      <c r="BZP19" s="1158"/>
      <c r="BZQ19" s="1159"/>
      <c r="BZR19" s="1070" t="s">
        <v>399</v>
      </c>
      <c r="BZS19" s="1071"/>
      <c r="BZT19" s="1071"/>
      <c r="BZU19" s="1071"/>
      <c r="BZV19" s="1071"/>
      <c r="BZW19" s="1071"/>
      <c r="BZX19" s="1071"/>
      <c r="BZY19" s="1071"/>
      <c r="BZZ19" s="1071"/>
      <c r="CAA19" s="1071"/>
      <c r="CAB19" s="1071"/>
      <c r="CAC19" s="1071"/>
      <c r="CAD19" s="1169"/>
      <c r="CAE19" s="1070" t="s">
        <v>403</v>
      </c>
      <c r="CAF19" s="1071"/>
      <c r="CAG19" s="1071"/>
      <c r="CAH19" s="1071"/>
      <c r="CAI19" s="1071"/>
      <c r="CAJ19" s="1071"/>
      <c r="CAK19" s="1071"/>
      <c r="CAL19" s="1071"/>
      <c r="CAM19" s="1071"/>
      <c r="CAN19" s="1071"/>
      <c r="CAO19" s="1071"/>
      <c r="CAP19" s="1071"/>
      <c r="CAQ19" s="1071"/>
      <c r="CAR19" s="1169"/>
      <c r="CAS19" s="1163" t="s">
        <v>397</v>
      </c>
      <c r="CAT19" s="1164"/>
      <c r="CAU19" s="1165"/>
      <c r="CAV19" s="1157" t="s">
        <v>398</v>
      </c>
      <c r="CAW19" s="1158"/>
      <c r="CAX19" s="1158"/>
      <c r="CAY19" s="1158"/>
      <c r="CAZ19" s="1158"/>
      <c r="CBA19" s="1158"/>
      <c r="CBB19" s="1158"/>
      <c r="CBC19" s="1158"/>
      <c r="CBD19" s="1158"/>
      <c r="CBE19" s="1158"/>
      <c r="CBF19" s="1158"/>
      <c r="CBG19" s="1159"/>
      <c r="CBH19" s="1070" t="s">
        <v>399</v>
      </c>
      <c r="CBI19" s="1071"/>
      <c r="CBJ19" s="1071"/>
      <c r="CBK19" s="1071"/>
      <c r="CBL19" s="1071"/>
      <c r="CBM19" s="1071"/>
      <c r="CBN19" s="1071"/>
      <c r="CBO19" s="1071"/>
      <c r="CBP19" s="1071"/>
      <c r="CBQ19" s="1071"/>
      <c r="CBR19" s="1071"/>
      <c r="CBS19" s="1071"/>
      <c r="CBT19" s="1169"/>
      <c r="CBU19" s="1070" t="s">
        <v>403</v>
      </c>
      <c r="CBV19" s="1071"/>
      <c r="CBW19" s="1071"/>
      <c r="CBX19" s="1071"/>
      <c r="CBY19" s="1071"/>
      <c r="CBZ19" s="1071"/>
      <c r="CCA19" s="1071"/>
      <c r="CCB19" s="1071"/>
      <c r="CCC19" s="1071"/>
      <c r="CCD19" s="1071"/>
      <c r="CCE19" s="1071"/>
      <c r="CCF19" s="1071"/>
      <c r="CCG19" s="1071"/>
      <c r="CCH19" s="1169"/>
      <c r="CCI19" s="1163" t="s">
        <v>397</v>
      </c>
      <c r="CCJ19" s="1164"/>
      <c r="CCK19" s="1165"/>
      <c r="CCL19" s="1157" t="s">
        <v>398</v>
      </c>
      <c r="CCM19" s="1158"/>
      <c r="CCN19" s="1158"/>
      <c r="CCO19" s="1158"/>
      <c r="CCP19" s="1158"/>
      <c r="CCQ19" s="1158"/>
      <c r="CCR19" s="1158"/>
      <c r="CCS19" s="1158"/>
      <c r="CCT19" s="1158"/>
      <c r="CCU19" s="1158"/>
      <c r="CCV19" s="1158"/>
      <c r="CCW19" s="1159"/>
      <c r="CCX19" s="1070" t="s">
        <v>399</v>
      </c>
      <c r="CCY19" s="1071"/>
      <c r="CCZ19" s="1071"/>
      <c r="CDA19" s="1071"/>
      <c r="CDB19" s="1071"/>
      <c r="CDC19" s="1071"/>
      <c r="CDD19" s="1071"/>
      <c r="CDE19" s="1071"/>
      <c r="CDF19" s="1071"/>
      <c r="CDG19" s="1071"/>
      <c r="CDH19" s="1071"/>
      <c r="CDI19" s="1071"/>
      <c r="CDJ19" s="1169"/>
      <c r="CDK19" s="1070" t="s">
        <v>403</v>
      </c>
      <c r="CDL19" s="1071"/>
      <c r="CDM19" s="1071"/>
      <c r="CDN19" s="1071"/>
      <c r="CDO19" s="1071"/>
      <c r="CDP19" s="1071"/>
      <c r="CDQ19" s="1071"/>
      <c r="CDR19" s="1071"/>
      <c r="CDS19" s="1071"/>
      <c r="CDT19" s="1071"/>
      <c r="CDU19" s="1071"/>
      <c r="CDV19" s="1071"/>
      <c r="CDW19" s="1071"/>
      <c r="CDX19" s="1169"/>
      <c r="CDY19" s="1163" t="s">
        <v>397</v>
      </c>
      <c r="CDZ19" s="1164"/>
      <c r="CEA19" s="1165"/>
      <c r="CEB19" s="1157" t="s">
        <v>398</v>
      </c>
      <c r="CEC19" s="1158"/>
      <c r="CED19" s="1158"/>
      <c r="CEE19" s="1158"/>
      <c r="CEF19" s="1158"/>
      <c r="CEG19" s="1158"/>
      <c r="CEH19" s="1158"/>
      <c r="CEI19" s="1158"/>
      <c r="CEJ19" s="1158"/>
      <c r="CEK19" s="1158"/>
      <c r="CEL19" s="1158"/>
      <c r="CEM19" s="1159"/>
      <c r="CEN19" s="1070" t="s">
        <v>399</v>
      </c>
      <c r="CEO19" s="1071"/>
      <c r="CEP19" s="1071"/>
      <c r="CEQ19" s="1071"/>
      <c r="CER19" s="1071"/>
      <c r="CES19" s="1071"/>
      <c r="CET19" s="1071"/>
      <c r="CEU19" s="1071"/>
      <c r="CEV19" s="1071"/>
      <c r="CEW19" s="1071"/>
      <c r="CEX19" s="1071"/>
      <c r="CEY19" s="1071"/>
      <c r="CEZ19" s="1169"/>
      <c r="CFA19" s="1070" t="s">
        <v>403</v>
      </c>
      <c r="CFB19" s="1071"/>
      <c r="CFC19" s="1071"/>
      <c r="CFD19" s="1071"/>
      <c r="CFE19" s="1071"/>
      <c r="CFF19" s="1071"/>
      <c r="CFG19" s="1071"/>
      <c r="CFH19" s="1071"/>
      <c r="CFI19" s="1071"/>
      <c r="CFJ19" s="1071"/>
      <c r="CFK19" s="1071"/>
      <c r="CFL19" s="1071"/>
      <c r="CFM19" s="1071"/>
      <c r="CFN19" s="1169"/>
      <c r="CFO19" s="1163" t="s">
        <v>397</v>
      </c>
      <c r="CFP19" s="1164"/>
      <c r="CFQ19" s="1165"/>
      <c r="CFR19" s="1157" t="s">
        <v>398</v>
      </c>
      <c r="CFS19" s="1158"/>
      <c r="CFT19" s="1158"/>
      <c r="CFU19" s="1158"/>
      <c r="CFV19" s="1158"/>
      <c r="CFW19" s="1158"/>
      <c r="CFX19" s="1158"/>
      <c r="CFY19" s="1158"/>
      <c r="CFZ19" s="1158"/>
      <c r="CGA19" s="1158"/>
      <c r="CGB19" s="1158"/>
      <c r="CGC19" s="1159"/>
      <c r="CGD19" s="1070" t="s">
        <v>399</v>
      </c>
      <c r="CGE19" s="1071"/>
      <c r="CGF19" s="1071"/>
      <c r="CGG19" s="1071"/>
      <c r="CGH19" s="1071"/>
      <c r="CGI19" s="1071"/>
      <c r="CGJ19" s="1071"/>
      <c r="CGK19" s="1071"/>
      <c r="CGL19" s="1071"/>
      <c r="CGM19" s="1071"/>
      <c r="CGN19" s="1071"/>
      <c r="CGO19" s="1071"/>
      <c r="CGP19" s="1169"/>
      <c r="CGQ19" s="1070" t="s">
        <v>403</v>
      </c>
      <c r="CGR19" s="1071"/>
      <c r="CGS19" s="1071"/>
      <c r="CGT19" s="1071"/>
      <c r="CGU19" s="1071"/>
      <c r="CGV19" s="1071"/>
      <c r="CGW19" s="1071"/>
      <c r="CGX19" s="1071"/>
      <c r="CGY19" s="1071"/>
      <c r="CGZ19" s="1071"/>
      <c r="CHA19" s="1071"/>
      <c r="CHB19" s="1071"/>
      <c r="CHC19" s="1071"/>
      <c r="CHD19" s="1169"/>
      <c r="CHE19" s="1163" t="s">
        <v>397</v>
      </c>
      <c r="CHF19" s="1164"/>
      <c r="CHG19" s="1165"/>
      <c r="CHH19" s="1157" t="s">
        <v>398</v>
      </c>
      <c r="CHI19" s="1158"/>
      <c r="CHJ19" s="1158"/>
      <c r="CHK19" s="1158"/>
      <c r="CHL19" s="1158"/>
      <c r="CHM19" s="1158"/>
      <c r="CHN19" s="1158"/>
      <c r="CHO19" s="1158"/>
      <c r="CHP19" s="1158"/>
      <c r="CHQ19" s="1158"/>
      <c r="CHR19" s="1158"/>
      <c r="CHS19" s="1159"/>
      <c r="CHT19" s="1070" t="s">
        <v>399</v>
      </c>
      <c r="CHU19" s="1071"/>
      <c r="CHV19" s="1071"/>
      <c r="CHW19" s="1071"/>
      <c r="CHX19" s="1071"/>
      <c r="CHY19" s="1071"/>
      <c r="CHZ19" s="1071"/>
      <c r="CIA19" s="1071"/>
      <c r="CIB19" s="1071"/>
      <c r="CIC19" s="1071"/>
      <c r="CID19" s="1071"/>
      <c r="CIE19" s="1071"/>
      <c r="CIF19" s="1169"/>
    </row>
    <row r="20" spans="1:2268" ht="30.75" customHeight="1" x14ac:dyDescent="0.25">
      <c r="A20" s="1154" t="s">
        <v>395</v>
      </c>
      <c r="B20" s="1155"/>
      <c r="C20" s="1156"/>
      <c r="D20" s="1154" t="s">
        <v>396</v>
      </c>
      <c r="E20" s="1155"/>
      <c r="F20" s="1155"/>
      <c r="G20" s="1155"/>
      <c r="H20" s="1155"/>
      <c r="I20" s="1155"/>
      <c r="J20" s="1155"/>
      <c r="K20" s="1155"/>
      <c r="L20" s="1155"/>
      <c r="M20" s="1155"/>
      <c r="N20" s="1156"/>
      <c r="O20" s="1166"/>
      <c r="P20" s="1167"/>
      <c r="Q20" s="1168"/>
      <c r="R20" s="1160"/>
      <c r="S20" s="1161"/>
      <c r="T20" s="1161"/>
      <c r="U20" s="1161"/>
      <c r="V20" s="1161"/>
      <c r="W20" s="1161"/>
      <c r="X20" s="1161"/>
      <c r="Y20" s="1161"/>
      <c r="Z20" s="1161"/>
      <c r="AA20" s="1161"/>
      <c r="AB20" s="1161"/>
      <c r="AC20" s="1162"/>
      <c r="AD20" s="1154" t="s">
        <v>400</v>
      </c>
      <c r="AE20" s="1155"/>
      <c r="AF20" s="1155"/>
      <c r="AG20" s="1155"/>
      <c r="AH20" s="1155"/>
      <c r="AI20" s="1155"/>
      <c r="AJ20" s="1155"/>
      <c r="AK20" s="1156"/>
      <c r="AL20" s="1154" t="s">
        <v>401</v>
      </c>
      <c r="AM20" s="1155"/>
      <c r="AN20" s="1155"/>
      <c r="AO20" s="1155"/>
      <c r="AP20" s="1156"/>
      <c r="AQ20" s="1154" t="s">
        <v>395</v>
      </c>
      <c r="AR20" s="1155"/>
      <c r="AS20" s="1156"/>
      <c r="AT20" s="1154" t="s">
        <v>396</v>
      </c>
      <c r="AU20" s="1155"/>
      <c r="AV20" s="1155"/>
      <c r="AW20" s="1155"/>
      <c r="AX20" s="1155"/>
      <c r="AY20" s="1155"/>
      <c r="AZ20" s="1155"/>
      <c r="BA20" s="1155"/>
      <c r="BB20" s="1155"/>
      <c r="BC20" s="1155"/>
      <c r="BD20" s="1156"/>
      <c r="BE20" s="1166"/>
      <c r="BF20" s="1167"/>
      <c r="BG20" s="1168"/>
      <c r="BH20" s="1160"/>
      <c r="BI20" s="1161"/>
      <c r="BJ20" s="1161"/>
      <c r="BK20" s="1161"/>
      <c r="BL20" s="1161"/>
      <c r="BM20" s="1161"/>
      <c r="BN20" s="1161"/>
      <c r="BO20" s="1161"/>
      <c r="BP20" s="1161"/>
      <c r="BQ20" s="1161"/>
      <c r="BR20" s="1161"/>
      <c r="BS20" s="1162"/>
      <c r="BT20" s="1154" t="s">
        <v>400</v>
      </c>
      <c r="BU20" s="1155"/>
      <c r="BV20" s="1155"/>
      <c r="BW20" s="1155"/>
      <c r="BX20" s="1155"/>
      <c r="BY20" s="1155"/>
      <c r="BZ20" s="1155"/>
      <c r="CA20" s="1156"/>
      <c r="CB20" s="1154" t="s">
        <v>401</v>
      </c>
      <c r="CC20" s="1155"/>
      <c r="CD20" s="1155"/>
      <c r="CE20" s="1155"/>
      <c r="CF20" s="1156"/>
      <c r="CG20" s="1154" t="s">
        <v>395</v>
      </c>
      <c r="CH20" s="1155"/>
      <c r="CI20" s="1156"/>
      <c r="CJ20" s="1154" t="s">
        <v>396</v>
      </c>
      <c r="CK20" s="1155"/>
      <c r="CL20" s="1155"/>
      <c r="CM20" s="1155"/>
      <c r="CN20" s="1155"/>
      <c r="CO20" s="1155"/>
      <c r="CP20" s="1155"/>
      <c r="CQ20" s="1155"/>
      <c r="CR20" s="1155"/>
      <c r="CS20" s="1155"/>
      <c r="CT20" s="1156"/>
      <c r="CU20" s="1166"/>
      <c r="CV20" s="1167"/>
      <c r="CW20" s="1168"/>
      <c r="CX20" s="1160"/>
      <c r="CY20" s="1161"/>
      <c r="CZ20" s="1161"/>
      <c r="DA20" s="1161"/>
      <c r="DB20" s="1161"/>
      <c r="DC20" s="1161"/>
      <c r="DD20" s="1161"/>
      <c r="DE20" s="1161"/>
      <c r="DF20" s="1161"/>
      <c r="DG20" s="1161"/>
      <c r="DH20" s="1161"/>
      <c r="DI20" s="1162"/>
      <c r="DJ20" s="1154" t="s">
        <v>400</v>
      </c>
      <c r="DK20" s="1155"/>
      <c r="DL20" s="1155"/>
      <c r="DM20" s="1155"/>
      <c r="DN20" s="1155"/>
      <c r="DO20" s="1155"/>
      <c r="DP20" s="1155"/>
      <c r="DQ20" s="1156"/>
      <c r="DR20" s="1154" t="s">
        <v>401</v>
      </c>
      <c r="DS20" s="1155"/>
      <c r="DT20" s="1155"/>
      <c r="DU20" s="1155"/>
      <c r="DV20" s="1156"/>
      <c r="DW20" s="1154" t="s">
        <v>395</v>
      </c>
      <c r="DX20" s="1155"/>
      <c r="DY20" s="1156"/>
      <c r="DZ20" s="1154" t="s">
        <v>396</v>
      </c>
      <c r="EA20" s="1155"/>
      <c r="EB20" s="1155"/>
      <c r="EC20" s="1155"/>
      <c r="ED20" s="1155"/>
      <c r="EE20" s="1155"/>
      <c r="EF20" s="1155"/>
      <c r="EG20" s="1155"/>
      <c r="EH20" s="1155"/>
      <c r="EI20" s="1155"/>
      <c r="EJ20" s="1156"/>
      <c r="EK20" s="1166"/>
      <c r="EL20" s="1167"/>
      <c r="EM20" s="1168"/>
      <c r="EN20" s="1160"/>
      <c r="EO20" s="1161"/>
      <c r="EP20" s="1161"/>
      <c r="EQ20" s="1161"/>
      <c r="ER20" s="1161"/>
      <c r="ES20" s="1161"/>
      <c r="ET20" s="1161"/>
      <c r="EU20" s="1161"/>
      <c r="EV20" s="1161"/>
      <c r="EW20" s="1161"/>
      <c r="EX20" s="1161"/>
      <c r="EY20" s="1162"/>
      <c r="EZ20" s="1154" t="s">
        <v>400</v>
      </c>
      <c r="FA20" s="1155"/>
      <c r="FB20" s="1155"/>
      <c r="FC20" s="1155"/>
      <c r="FD20" s="1155"/>
      <c r="FE20" s="1155"/>
      <c r="FF20" s="1155"/>
      <c r="FG20" s="1156"/>
      <c r="FH20" s="1154" t="s">
        <v>401</v>
      </c>
      <c r="FI20" s="1155"/>
      <c r="FJ20" s="1155"/>
      <c r="FK20" s="1155"/>
      <c r="FL20" s="1156"/>
      <c r="FM20" s="1154" t="s">
        <v>395</v>
      </c>
      <c r="FN20" s="1155"/>
      <c r="FO20" s="1156"/>
      <c r="FP20" s="1154" t="s">
        <v>396</v>
      </c>
      <c r="FQ20" s="1155"/>
      <c r="FR20" s="1155"/>
      <c r="FS20" s="1155"/>
      <c r="FT20" s="1155"/>
      <c r="FU20" s="1155"/>
      <c r="FV20" s="1155"/>
      <c r="FW20" s="1155"/>
      <c r="FX20" s="1155"/>
      <c r="FY20" s="1155"/>
      <c r="FZ20" s="1156"/>
      <c r="GA20" s="1166"/>
      <c r="GB20" s="1167"/>
      <c r="GC20" s="1168"/>
      <c r="GD20" s="1160"/>
      <c r="GE20" s="1161"/>
      <c r="GF20" s="1161"/>
      <c r="GG20" s="1161"/>
      <c r="GH20" s="1161"/>
      <c r="GI20" s="1161"/>
      <c r="GJ20" s="1161"/>
      <c r="GK20" s="1161"/>
      <c r="GL20" s="1161"/>
      <c r="GM20" s="1161"/>
      <c r="GN20" s="1161"/>
      <c r="GO20" s="1162"/>
      <c r="GP20" s="1154" t="s">
        <v>400</v>
      </c>
      <c r="GQ20" s="1155"/>
      <c r="GR20" s="1155"/>
      <c r="GS20" s="1155"/>
      <c r="GT20" s="1155"/>
      <c r="GU20" s="1155"/>
      <c r="GV20" s="1155"/>
      <c r="GW20" s="1156"/>
      <c r="GX20" s="1154" t="s">
        <v>401</v>
      </c>
      <c r="GY20" s="1155"/>
      <c r="GZ20" s="1155"/>
      <c r="HA20" s="1155"/>
      <c r="HB20" s="1156"/>
      <c r="HC20" s="1154" t="s">
        <v>395</v>
      </c>
      <c r="HD20" s="1155"/>
      <c r="HE20" s="1156"/>
      <c r="HF20" s="1154" t="s">
        <v>396</v>
      </c>
      <c r="HG20" s="1155"/>
      <c r="HH20" s="1155"/>
      <c r="HI20" s="1155"/>
      <c r="HJ20" s="1155"/>
      <c r="HK20" s="1155"/>
      <c r="HL20" s="1155"/>
      <c r="HM20" s="1155"/>
      <c r="HN20" s="1155"/>
      <c r="HO20" s="1155"/>
      <c r="HP20" s="1156"/>
      <c r="HQ20" s="1166"/>
      <c r="HR20" s="1167"/>
      <c r="HS20" s="1168"/>
      <c r="HT20" s="1160"/>
      <c r="HU20" s="1161"/>
      <c r="HV20" s="1161"/>
      <c r="HW20" s="1161"/>
      <c r="HX20" s="1161"/>
      <c r="HY20" s="1161"/>
      <c r="HZ20" s="1161"/>
      <c r="IA20" s="1161"/>
      <c r="IB20" s="1161"/>
      <c r="IC20" s="1161"/>
      <c r="ID20" s="1161"/>
      <c r="IE20" s="1162"/>
      <c r="IF20" s="1154" t="s">
        <v>400</v>
      </c>
      <c r="IG20" s="1155"/>
      <c r="IH20" s="1155"/>
      <c r="II20" s="1155"/>
      <c r="IJ20" s="1155"/>
      <c r="IK20" s="1155"/>
      <c r="IL20" s="1155"/>
      <c r="IM20" s="1156"/>
      <c r="IN20" s="1154" t="s">
        <v>401</v>
      </c>
      <c r="IO20" s="1155"/>
      <c r="IP20" s="1155"/>
      <c r="IQ20" s="1155"/>
      <c r="IR20" s="1156"/>
      <c r="IS20" s="1154" t="s">
        <v>395</v>
      </c>
      <c r="IT20" s="1155"/>
      <c r="IU20" s="1156"/>
      <c r="IV20" s="1154" t="s">
        <v>396</v>
      </c>
      <c r="IW20" s="1155"/>
      <c r="IX20" s="1155"/>
      <c r="IY20" s="1155"/>
      <c r="IZ20" s="1155"/>
      <c r="JA20" s="1155"/>
      <c r="JB20" s="1155"/>
      <c r="JC20" s="1155"/>
      <c r="JD20" s="1155"/>
      <c r="JE20" s="1155"/>
      <c r="JF20" s="1156"/>
      <c r="JG20" s="1166"/>
      <c r="JH20" s="1167"/>
      <c r="JI20" s="1168"/>
      <c r="JJ20" s="1160"/>
      <c r="JK20" s="1161"/>
      <c r="JL20" s="1161"/>
      <c r="JM20" s="1161"/>
      <c r="JN20" s="1161"/>
      <c r="JO20" s="1161"/>
      <c r="JP20" s="1161"/>
      <c r="JQ20" s="1161"/>
      <c r="JR20" s="1161"/>
      <c r="JS20" s="1161"/>
      <c r="JT20" s="1161"/>
      <c r="JU20" s="1162"/>
      <c r="JV20" s="1154" t="s">
        <v>400</v>
      </c>
      <c r="JW20" s="1155"/>
      <c r="JX20" s="1155"/>
      <c r="JY20" s="1155"/>
      <c r="JZ20" s="1155"/>
      <c r="KA20" s="1155"/>
      <c r="KB20" s="1155"/>
      <c r="KC20" s="1156"/>
      <c r="KD20" s="1154" t="s">
        <v>401</v>
      </c>
      <c r="KE20" s="1155"/>
      <c r="KF20" s="1155"/>
      <c r="KG20" s="1155"/>
      <c r="KH20" s="1156"/>
      <c r="KI20" s="1154" t="s">
        <v>395</v>
      </c>
      <c r="KJ20" s="1155"/>
      <c r="KK20" s="1156"/>
      <c r="KL20" s="1154" t="s">
        <v>396</v>
      </c>
      <c r="KM20" s="1155"/>
      <c r="KN20" s="1155"/>
      <c r="KO20" s="1155"/>
      <c r="KP20" s="1155"/>
      <c r="KQ20" s="1155"/>
      <c r="KR20" s="1155"/>
      <c r="KS20" s="1155"/>
      <c r="KT20" s="1155"/>
      <c r="KU20" s="1155"/>
      <c r="KV20" s="1156"/>
      <c r="KW20" s="1166"/>
      <c r="KX20" s="1167"/>
      <c r="KY20" s="1168"/>
      <c r="KZ20" s="1160"/>
      <c r="LA20" s="1161"/>
      <c r="LB20" s="1161"/>
      <c r="LC20" s="1161"/>
      <c r="LD20" s="1161"/>
      <c r="LE20" s="1161"/>
      <c r="LF20" s="1161"/>
      <c r="LG20" s="1161"/>
      <c r="LH20" s="1161"/>
      <c r="LI20" s="1161"/>
      <c r="LJ20" s="1161"/>
      <c r="LK20" s="1162"/>
      <c r="LL20" s="1154" t="s">
        <v>400</v>
      </c>
      <c r="LM20" s="1155"/>
      <c r="LN20" s="1155"/>
      <c r="LO20" s="1155"/>
      <c r="LP20" s="1155"/>
      <c r="LQ20" s="1155"/>
      <c r="LR20" s="1155"/>
      <c r="LS20" s="1156"/>
      <c r="LT20" s="1154" t="s">
        <v>401</v>
      </c>
      <c r="LU20" s="1155"/>
      <c r="LV20" s="1155"/>
      <c r="LW20" s="1155"/>
      <c r="LX20" s="1156"/>
      <c r="LY20" s="1154" t="s">
        <v>395</v>
      </c>
      <c r="LZ20" s="1155"/>
      <c r="MA20" s="1156"/>
      <c r="MB20" s="1154" t="s">
        <v>396</v>
      </c>
      <c r="MC20" s="1155"/>
      <c r="MD20" s="1155"/>
      <c r="ME20" s="1155"/>
      <c r="MF20" s="1155"/>
      <c r="MG20" s="1155"/>
      <c r="MH20" s="1155"/>
      <c r="MI20" s="1155"/>
      <c r="MJ20" s="1155"/>
      <c r="MK20" s="1155"/>
      <c r="ML20" s="1156"/>
      <c r="MM20" s="1166"/>
      <c r="MN20" s="1167"/>
      <c r="MO20" s="1168"/>
      <c r="MP20" s="1160"/>
      <c r="MQ20" s="1161"/>
      <c r="MR20" s="1161"/>
      <c r="MS20" s="1161"/>
      <c r="MT20" s="1161"/>
      <c r="MU20" s="1161"/>
      <c r="MV20" s="1161"/>
      <c r="MW20" s="1161"/>
      <c r="MX20" s="1161"/>
      <c r="MY20" s="1161"/>
      <c r="MZ20" s="1161"/>
      <c r="NA20" s="1162"/>
      <c r="NB20" s="1154" t="s">
        <v>400</v>
      </c>
      <c r="NC20" s="1155"/>
      <c r="ND20" s="1155"/>
      <c r="NE20" s="1155"/>
      <c r="NF20" s="1155"/>
      <c r="NG20" s="1155"/>
      <c r="NH20" s="1155"/>
      <c r="NI20" s="1156"/>
      <c r="NJ20" s="1154" t="s">
        <v>401</v>
      </c>
      <c r="NK20" s="1155"/>
      <c r="NL20" s="1155"/>
      <c r="NM20" s="1155"/>
      <c r="NN20" s="1156"/>
      <c r="NO20" s="1154" t="s">
        <v>395</v>
      </c>
      <c r="NP20" s="1155"/>
      <c r="NQ20" s="1156"/>
      <c r="NR20" s="1154" t="s">
        <v>396</v>
      </c>
      <c r="NS20" s="1155"/>
      <c r="NT20" s="1155"/>
      <c r="NU20" s="1155"/>
      <c r="NV20" s="1155"/>
      <c r="NW20" s="1155"/>
      <c r="NX20" s="1155"/>
      <c r="NY20" s="1155"/>
      <c r="NZ20" s="1155"/>
      <c r="OA20" s="1155"/>
      <c r="OB20" s="1156"/>
      <c r="OC20" s="1166"/>
      <c r="OD20" s="1167"/>
      <c r="OE20" s="1168"/>
      <c r="OF20" s="1160"/>
      <c r="OG20" s="1161"/>
      <c r="OH20" s="1161"/>
      <c r="OI20" s="1161"/>
      <c r="OJ20" s="1161"/>
      <c r="OK20" s="1161"/>
      <c r="OL20" s="1161"/>
      <c r="OM20" s="1161"/>
      <c r="ON20" s="1161"/>
      <c r="OO20" s="1161"/>
      <c r="OP20" s="1161"/>
      <c r="OQ20" s="1162"/>
      <c r="OR20" s="1154" t="s">
        <v>400</v>
      </c>
      <c r="OS20" s="1155"/>
      <c r="OT20" s="1155"/>
      <c r="OU20" s="1155"/>
      <c r="OV20" s="1155"/>
      <c r="OW20" s="1155"/>
      <c r="OX20" s="1155"/>
      <c r="OY20" s="1156"/>
      <c r="OZ20" s="1154" t="s">
        <v>401</v>
      </c>
      <c r="PA20" s="1155"/>
      <c r="PB20" s="1155"/>
      <c r="PC20" s="1155"/>
      <c r="PD20" s="1156"/>
      <c r="PE20" s="1154" t="s">
        <v>395</v>
      </c>
      <c r="PF20" s="1155"/>
      <c r="PG20" s="1156"/>
      <c r="PH20" s="1154" t="s">
        <v>396</v>
      </c>
      <c r="PI20" s="1155"/>
      <c r="PJ20" s="1155"/>
      <c r="PK20" s="1155"/>
      <c r="PL20" s="1155"/>
      <c r="PM20" s="1155"/>
      <c r="PN20" s="1155"/>
      <c r="PO20" s="1155"/>
      <c r="PP20" s="1155"/>
      <c r="PQ20" s="1155"/>
      <c r="PR20" s="1156"/>
      <c r="PS20" s="1166"/>
      <c r="PT20" s="1167"/>
      <c r="PU20" s="1168"/>
      <c r="PV20" s="1160"/>
      <c r="PW20" s="1161"/>
      <c r="PX20" s="1161"/>
      <c r="PY20" s="1161"/>
      <c r="PZ20" s="1161"/>
      <c r="QA20" s="1161"/>
      <c r="QB20" s="1161"/>
      <c r="QC20" s="1161"/>
      <c r="QD20" s="1161"/>
      <c r="QE20" s="1161"/>
      <c r="QF20" s="1161"/>
      <c r="QG20" s="1162"/>
      <c r="QH20" s="1154" t="s">
        <v>400</v>
      </c>
      <c r="QI20" s="1155"/>
      <c r="QJ20" s="1155"/>
      <c r="QK20" s="1155"/>
      <c r="QL20" s="1155"/>
      <c r="QM20" s="1155"/>
      <c r="QN20" s="1155"/>
      <c r="QO20" s="1156"/>
      <c r="QP20" s="1154" t="s">
        <v>401</v>
      </c>
      <c r="QQ20" s="1155"/>
      <c r="QR20" s="1155"/>
      <c r="QS20" s="1155"/>
      <c r="QT20" s="1156"/>
      <c r="QU20" s="1154" t="s">
        <v>395</v>
      </c>
      <c r="QV20" s="1155"/>
      <c r="QW20" s="1156"/>
      <c r="QX20" s="1154" t="s">
        <v>396</v>
      </c>
      <c r="QY20" s="1155"/>
      <c r="QZ20" s="1155"/>
      <c r="RA20" s="1155"/>
      <c r="RB20" s="1155"/>
      <c r="RC20" s="1155"/>
      <c r="RD20" s="1155"/>
      <c r="RE20" s="1155"/>
      <c r="RF20" s="1155"/>
      <c r="RG20" s="1155"/>
      <c r="RH20" s="1156"/>
      <c r="RI20" s="1166"/>
      <c r="RJ20" s="1167"/>
      <c r="RK20" s="1168"/>
      <c r="RL20" s="1160"/>
      <c r="RM20" s="1161"/>
      <c r="RN20" s="1161"/>
      <c r="RO20" s="1161"/>
      <c r="RP20" s="1161"/>
      <c r="RQ20" s="1161"/>
      <c r="RR20" s="1161"/>
      <c r="RS20" s="1161"/>
      <c r="RT20" s="1161"/>
      <c r="RU20" s="1161"/>
      <c r="RV20" s="1161"/>
      <c r="RW20" s="1162"/>
      <c r="RX20" s="1154" t="s">
        <v>400</v>
      </c>
      <c r="RY20" s="1155"/>
      <c r="RZ20" s="1155"/>
      <c r="SA20" s="1155"/>
      <c r="SB20" s="1155"/>
      <c r="SC20" s="1155"/>
      <c r="SD20" s="1155"/>
      <c r="SE20" s="1156"/>
      <c r="SF20" s="1154" t="s">
        <v>401</v>
      </c>
      <c r="SG20" s="1155"/>
      <c r="SH20" s="1155"/>
      <c r="SI20" s="1155"/>
      <c r="SJ20" s="1156"/>
      <c r="SK20" s="1154" t="s">
        <v>395</v>
      </c>
      <c r="SL20" s="1155"/>
      <c r="SM20" s="1156"/>
      <c r="SN20" s="1154" t="s">
        <v>396</v>
      </c>
      <c r="SO20" s="1155"/>
      <c r="SP20" s="1155"/>
      <c r="SQ20" s="1155"/>
      <c r="SR20" s="1155"/>
      <c r="SS20" s="1155"/>
      <c r="ST20" s="1155"/>
      <c r="SU20" s="1155"/>
      <c r="SV20" s="1155"/>
      <c r="SW20" s="1155"/>
      <c r="SX20" s="1156"/>
      <c r="SY20" s="1166"/>
      <c r="SZ20" s="1167"/>
      <c r="TA20" s="1168"/>
      <c r="TB20" s="1160"/>
      <c r="TC20" s="1161"/>
      <c r="TD20" s="1161"/>
      <c r="TE20" s="1161"/>
      <c r="TF20" s="1161"/>
      <c r="TG20" s="1161"/>
      <c r="TH20" s="1161"/>
      <c r="TI20" s="1161"/>
      <c r="TJ20" s="1161"/>
      <c r="TK20" s="1161"/>
      <c r="TL20" s="1161"/>
      <c r="TM20" s="1162"/>
      <c r="TN20" s="1154" t="s">
        <v>400</v>
      </c>
      <c r="TO20" s="1155"/>
      <c r="TP20" s="1155"/>
      <c r="TQ20" s="1155"/>
      <c r="TR20" s="1155"/>
      <c r="TS20" s="1155"/>
      <c r="TT20" s="1155"/>
      <c r="TU20" s="1156"/>
      <c r="TV20" s="1154" t="s">
        <v>401</v>
      </c>
      <c r="TW20" s="1155"/>
      <c r="TX20" s="1155"/>
      <c r="TY20" s="1155"/>
      <c r="TZ20" s="1156"/>
      <c r="UA20" s="1154" t="s">
        <v>395</v>
      </c>
      <c r="UB20" s="1155"/>
      <c r="UC20" s="1156"/>
      <c r="UD20" s="1154" t="s">
        <v>396</v>
      </c>
      <c r="UE20" s="1155"/>
      <c r="UF20" s="1155"/>
      <c r="UG20" s="1155"/>
      <c r="UH20" s="1155"/>
      <c r="UI20" s="1155"/>
      <c r="UJ20" s="1155"/>
      <c r="UK20" s="1155"/>
      <c r="UL20" s="1155"/>
      <c r="UM20" s="1155"/>
      <c r="UN20" s="1156"/>
      <c r="UO20" s="1166"/>
      <c r="UP20" s="1167"/>
      <c r="UQ20" s="1168"/>
      <c r="UR20" s="1160"/>
      <c r="US20" s="1161"/>
      <c r="UT20" s="1161"/>
      <c r="UU20" s="1161"/>
      <c r="UV20" s="1161"/>
      <c r="UW20" s="1161"/>
      <c r="UX20" s="1161"/>
      <c r="UY20" s="1161"/>
      <c r="UZ20" s="1161"/>
      <c r="VA20" s="1161"/>
      <c r="VB20" s="1161"/>
      <c r="VC20" s="1162"/>
      <c r="VD20" s="1154" t="s">
        <v>400</v>
      </c>
      <c r="VE20" s="1155"/>
      <c r="VF20" s="1155"/>
      <c r="VG20" s="1155"/>
      <c r="VH20" s="1155"/>
      <c r="VI20" s="1155"/>
      <c r="VJ20" s="1155"/>
      <c r="VK20" s="1156"/>
      <c r="VL20" s="1154" t="s">
        <v>401</v>
      </c>
      <c r="VM20" s="1155"/>
      <c r="VN20" s="1155"/>
      <c r="VO20" s="1155"/>
      <c r="VP20" s="1156"/>
      <c r="VQ20" s="1154" t="s">
        <v>395</v>
      </c>
      <c r="VR20" s="1155"/>
      <c r="VS20" s="1156"/>
      <c r="VT20" s="1154" t="s">
        <v>396</v>
      </c>
      <c r="VU20" s="1155"/>
      <c r="VV20" s="1155"/>
      <c r="VW20" s="1155"/>
      <c r="VX20" s="1155"/>
      <c r="VY20" s="1155"/>
      <c r="VZ20" s="1155"/>
      <c r="WA20" s="1155"/>
      <c r="WB20" s="1155"/>
      <c r="WC20" s="1155"/>
      <c r="WD20" s="1156"/>
      <c r="WE20" s="1166"/>
      <c r="WF20" s="1167"/>
      <c r="WG20" s="1168"/>
      <c r="WH20" s="1160"/>
      <c r="WI20" s="1161"/>
      <c r="WJ20" s="1161"/>
      <c r="WK20" s="1161"/>
      <c r="WL20" s="1161"/>
      <c r="WM20" s="1161"/>
      <c r="WN20" s="1161"/>
      <c r="WO20" s="1161"/>
      <c r="WP20" s="1161"/>
      <c r="WQ20" s="1161"/>
      <c r="WR20" s="1161"/>
      <c r="WS20" s="1162"/>
      <c r="WT20" s="1154" t="s">
        <v>400</v>
      </c>
      <c r="WU20" s="1155"/>
      <c r="WV20" s="1155"/>
      <c r="WW20" s="1155"/>
      <c r="WX20" s="1155"/>
      <c r="WY20" s="1155"/>
      <c r="WZ20" s="1155"/>
      <c r="XA20" s="1156"/>
      <c r="XB20" s="1154" t="s">
        <v>401</v>
      </c>
      <c r="XC20" s="1155"/>
      <c r="XD20" s="1155"/>
      <c r="XE20" s="1155"/>
      <c r="XF20" s="1156"/>
      <c r="XG20" s="1154" t="s">
        <v>395</v>
      </c>
      <c r="XH20" s="1155"/>
      <c r="XI20" s="1156"/>
      <c r="XJ20" s="1154" t="s">
        <v>396</v>
      </c>
      <c r="XK20" s="1155"/>
      <c r="XL20" s="1155"/>
      <c r="XM20" s="1155"/>
      <c r="XN20" s="1155"/>
      <c r="XO20" s="1155"/>
      <c r="XP20" s="1155"/>
      <c r="XQ20" s="1155"/>
      <c r="XR20" s="1155"/>
      <c r="XS20" s="1155"/>
      <c r="XT20" s="1156"/>
      <c r="XU20" s="1166"/>
      <c r="XV20" s="1167"/>
      <c r="XW20" s="1168"/>
      <c r="XX20" s="1160"/>
      <c r="XY20" s="1161"/>
      <c r="XZ20" s="1161"/>
      <c r="YA20" s="1161"/>
      <c r="YB20" s="1161"/>
      <c r="YC20" s="1161"/>
      <c r="YD20" s="1161"/>
      <c r="YE20" s="1161"/>
      <c r="YF20" s="1161"/>
      <c r="YG20" s="1161"/>
      <c r="YH20" s="1161"/>
      <c r="YI20" s="1162"/>
      <c r="YJ20" s="1154" t="s">
        <v>400</v>
      </c>
      <c r="YK20" s="1155"/>
      <c r="YL20" s="1155"/>
      <c r="YM20" s="1155"/>
      <c r="YN20" s="1155"/>
      <c r="YO20" s="1155"/>
      <c r="YP20" s="1155"/>
      <c r="YQ20" s="1156"/>
      <c r="YR20" s="1154" t="s">
        <v>401</v>
      </c>
      <c r="YS20" s="1155"/>
      <c r="YT20" s="1155"/>
      <c r="YU20" s="1155"/>
      <c r="YV20" s="1156"/>
      <c r="YW20" s="1154" t="s">
        <v>395</v>
      </c>
      <c r="YX20" s="1155"/>
      <c r="YY20" s="1156"/>
      <c r="YZ20" s="1154" t="s">
        <v>396</v>
      </c>
      <c r="ZA20" s="1155"/>
      <c r="ZB20" s="1155"/>
      <c r="ZC20" s="1155"/>
      <c r="ZD20" s="1155"/>
      <c r="ZE20" s="1155"/>
      <c r="ZF20" s="1155"/>
      <c r="ZG20" s="1155"/>
      <c r="ZH20" s="1155"/>
      <c r="ZI20" s="1155"/>
      <c r="ZJ20" s="1156"/>
      <c r="ZK20" s="1166"/>
      <c r="ZL20" s="1167"/>
      <c r="ZM20" s="1168"/>
      <c r="ZN20" s="1160"/>
      <c r="ZO20" s="1161"/>
      <c r="ZP20" s="1161"/>
      <c r="ZQ20" s="1161"/>
      <c r="ZR20" s="1161"/>
      <c r="ZS20" s="1161"/>
      <c r="ZT20" s="1161"/>
      <c r="ZU20" s="1161"/>
      <c r="ZV20" s="1161"/>
      <c r="ZW20" s="1161"/>
      <c r="ZX20" s="1161"/>
      <c r="ZY20" s="1162"/>
      <c r="ZZ20" s="1154" t="s">
        <v>400</v>
      </c>
      <c r="AAA20" s="1155"/>
      <c r="AAB20" s="1155"/>
      <c r="AAC20" s="1155"/>
      <c r="AAD20" s="1155"/>
      <c r="AAE20" s="1155"/>
      <c r="AAF20" s="1155"/>
      <c r="AAG20" s="1156"/>
      <c r="AAH20" s="1154" t="s">
        <v>401</v>
      </c>
      <c r="AAI20" s="1155"/>
      <c r="AAJ20" s="1155"/>
      <c r="AAK20" s="1155"/>
      <c r="AAL20" s="1156"/>
      <c r="AAM20" s="1154" t="s">
        <v>395</v>
      </c>
      <c r="AAN20" s="1155"/>
      <c r="AAO20" s="1156"/>
      <c r="AAP20" s="1154" t="s">
        <v>396</v>
      </c>
      <c r="AAQ20" s="1155"/>
      <c r="AAR20" s="1155"/>
      <c r="AAS20" s="1155"/>
      <c r="AAT20" s="1155"/>
      <c r="AAU20" s="1155"/>
      <c r="AAV20" s="1155"/>
      <c r="AAW20" s="1155"/>
      <c r="AAX20" s="1155"/>
      <c r="AAY20" s="1155"/>
      <c r="AAZ20" s="1156"/>
      <c r="ABA20" s="1166"/>
      <c r="ABB20" s="1167"/>
      <c r="ABC20" s="1168"/>
      <c r="ABD20" s="1160"/>
      <c r="ABE20" s="1161"/>
      <c r="ABF20" s="1161"/>
      <c r="ABG20" s="1161"/>
      <c r="ABH20" s="1161"/>
      <c r="ABI20" s="1161"/>
      <c r="ABJ20" s="1161"/>
      <c r="ABK20" s="1161"/>
      <c r="ABL20" s="1161"/>
      <c r="ABM20" s="1161"/>
      <c r="ABN20" s="1161"/>
      <c r="ABO20" s="1162"/>
      <c r="ABP20" s="1154" t="s">
        <v>400</v>
      </c>
      <c r="ABQ20" s="1155"/>
      <c r="ABR20" s="1155"/>
      <c r="ABS20" s="1155"/>
      <c r="ABT20" s="1155"/>
      <c r="ABU20" s="1155"/>
      <c r="ABV20" s="1155"/>
      <c r="ABW20" s="1156"/>
      <c r="ABX20" s="1154" t="s">
        <v>401</v>
      </c>
      <c r="ABY20" s="1155"/>
      <c r="ABZ20" s="1155"/>
      <c r="ACA20" s="1155"/>
      <c r="ACB20" s="1156"/>
      <c r="ACC20" s="1154" t="s">
        <v>395</v>
      </c>
      <c r="ACD20" s="1155"/>
      <c r="ACE20" s="1156"/>
      <c r="ACF20" s="1154" t="s">
        <v>396</v>
      </c>
      <c r="ACG20" s="1155"/>
      <c r="ACH20" s="1155"/>
      <c r="ACI20" s="1155"/>
      <c r="ACJ20" s="1155"/>
      <c r="ACK20" s="1155"/>
      <c r="ACL20" s="1155"/>
      <c r="ACM20" s="1155"/>
      <c r="ACN20" s="1155"/>
      <c r="ACO20" s="1155"/>
      <c r="ACP20" s="1156"/>
      <c r="ACQ20" s="1166"/>
      <c r="ACR20" s="1167"/>
      <c r="ACS20" s="1168"/>
      <c r="ACT20" s="1160"/>
      <c r="ACU20" s="1161"/>
      <c r="ACV20" s="1161"/>
      <c r="ACW20" s="1161"/>
      <c r="ACX20" s="1161"/>
      <c r="ACY20" s="1161"/>
      <c r="ACZ20" s="1161"/>
      <c r="ADA20" s="1161"/>
      <c r="ADB20" s="1161"/>
      <c r="ADC20" s="1161"/>
      <c r="ADD20" s="1161"/>
      <c r="ADE20" s="1162"/>
      <c r="ADF20" s="1154" t="s">
        <v>400</v>
      </c>
      <c r="ADG20" s="1155"/>
      <c r="ADH20" s="1155"/>
      <c r="ADI20" s="1155"/>
      <c r="ADJ20" s="1155"/>
      <c r="ADK20" s="1155"/>
      <c r="ADL20" s="1155"/>
      <c r="ADM20" s="1156"/>
      <c r="ADN20" s="1154" t="s">
        <v>401</v>
      </c>
      <c r="ADO20" s="1155"/>
      <c r="ADP20" s="1155"/>
      <c r="ADQ20" s="1155"/>
      <c r="ADR20" s="1156"/>
      <c r="ADS20" s="1154" t="s">
        <v>395</v>
      </c>
      <c r="ADT20" s="1155"/>
      <c r="ADU20" s="1156"/>
      <c r="ADV20" s="1154" t="s">
        <v>396</v>
      </c>
      <c r="ADW20" s="1155"/>
      <c r="ADX20" s="1155"/>
      <c r="ADY20" s="1155"/>
      <c r="ADZ20" s="1155"/>
      <c r="AEA20" s="1155"/>
      <c r="AEB20" s="1155"/>
      <c r="AEC20" s="1155"/>
      <c r="AED20" s="1155"/>
      <c r="AEE20" s="1155"/>
      <c r="AEF20" s="1156"/>
      <c r="AEG20" s="1166"/>
      <c r="AEH20" s="1167"/>
      <c r="AEI20" s="1168"/>
      <c r="AEJ20" s="1160"/>
      <c r="AEK20" s="1161"/>
      <c r="AEL20" s="1161"/>
      <c r="AEM20" s="1161"/>
      <c r="AEN20" s="1161"/>
      <c r="AEO20" s="1161"/>
      <c r="AEP20" s="1161"/>
      <c r="AEQ20" s="1161"/>
      <c r="AER20" s="1161"/>
      <c r="AES20" s="1161"/>
      <c r="AET20" s="1161"/>
      <c r="AEU20" s="1162"/>
      <c r="AEV20" s="1154" t="s">
        <v>400</v>
      </c>
      <c r="AEW20" s="1155"/>
      <c r="AEX20" s="1155"/>
      <c r="AEY20" s="1155"/>
      <c r="AEZ20" s="1155"/>
      <c r="AFA20" s="1155"/>
      <c r="AFB20" s="1155"/>
      <c r="AFC20" s="1156"/>
      <c r="AFD20" s="1154" t="s">
        <v>401</v>
      </c>
      <c r="AFE20" s="1155"/>
      <c r="AFF20" s="1155"/>
      <c r="AFG20" s="1155"/>
      <c r="AFH20" s="1156"/>
      <c r="AFI20" s="1154" t="s">
        <v>395</v>
      </c>
      <c r="AFJ20" s="1155"/>
      <c r="AFK20" s="1156"/>
      <c r="AFL20" s="1154" t="s">
        <v>396</v>
      </c>
      <c r="AFM20" s="1155"/>
      <c r="AFN20" s="1155"/>
      <c r="AFO20" s="1155"/>
      <c r="AFP20" s="1155"/>
      <c r="AFQ20" s="1155"/>
      <c r="AFR20" s="1155"/>
      <c r="AFS20" s="1155"/>
      <c r="AFT20" s="1155"/>
      <c r="AFU20" s="1155"/>
      <c r="AFV20" s="1156"/>
      <c r="AFW20" s="1166"/>
      <c r="AFX20" s="1167"/>
      <c r="AFY20" s="1168"/>
      <c r="AFZ20" s="1160"/>
      <c r="AGA20" s="1161"/>
      <c r="AGB20" s="1161"/>
      <c r="AGC20" s="1161"/>
      <c r="AGD20" s="1161"/>
      <c r="AGE20" s="1161"/>
      <c r="AGF20" s="1161"/>
      <c r="AGG20" s="1161"/>
      <c r="AGH20" s="1161"/>
      <c r="AGI20" s="1161"/>
      <c r="AGJ20" s="1161"/>
      <c r="AGK20" s="1162"/>
      <c r="AGL20" s="1154" t="s">
        <v>400</v>
      </c>
      <c r="AGM20" s="1155"/>
      <c r="AGN20" s="1155"/>
      <c r="AGO20" s="1155"/>
      <c r="AGP20" s="1155"/>
      <c r="AGQ20" s="1155"/>
      <c r="AGR20" s="1155"/>
      <c r="AGS20" s="1156"/>
      <c r="AGT20" s="1154" t="s">
        <v>401</v>
      </c>
      <c r="AGU20" s="1155"/>
      <c r="AGV20" s="1155"/>
      <c r="AGW20" s="1155"/>
      <c r="AGX20" s="1156"/>
      <c r="AGY20" s="1154" t="s">
        <v>395</v>
      </c>
      <c r="AGZ20" s="1155"/>
      <c r="AHA20" s="1156"/>
      <c r="AHB20" s="1154" t="s">
        <v>396</v>
      </c>
      <c r="AHC20" s="1155"/>
      <c r="AHD20" s="1155"/>
      <c r="AHE20" s="1155"/>
      <c r="AHF20" s="1155"/>
      <c r="AHG20" s="1155"/>
      <c r="AHH20" s="1155"/>
      <c r="AHI20" s="1155"/>
      <c r="AHJ20" s="1155"/>
      <c r="AHK20" s="1155"/>
      <c r="AHL20" s="1156"/>
      <c r="AHM20" s="1166"/>
      <c r="AHN20" s="1167"/>
      <c r="AHO20" s="1168"/>
      <c r="AHP20" s="1160"/>
      <c r="AHQ20" s="1161"/>
      <c r="AHR20" s="1161"/>
      <c r="AHS20" s="1161"/>
      <c r="AHT20" s="1161"/>
      <c r="AHU20" s="1161"/>
      <c r="AHV20" s="1161"/>
      <c r="AHW20" s="1161"/>
      <c r="AHX20" s="1161"/>
      <c r="AHY20" s="1161"/>
      <c r="AHZ20" s="1161"/>
      <c r="AIA20" s="1162"/>
      <c r="AIB20" s="1154" t="s">
        <v>400</v>
      </c>
      <c r="AIC20" s="1155"/>
      <c r="AID20" s="1155"/>
      <c r="AIE20" s="1155"/>
      <c r="AIF20" s="1155"/>
      <c r="AIG20" s="1155"/>
      <c r="AIH20" s="1155"/>
      <c r="AII20" s="1156"/>
      <c r="AIJ20" s="1154" t="s">
        <v>401</v>
      </c>
      <c r="AIK20" s="1155"/>
      <c r="AIL20" s="1155"/>
      <c r="AIM20" s="1155"/>
      <c r="AIN20" s="1156"/>
      <c r="AIO20" s="1154" t="s">
        <v>395</v>
      </c>
      <c r="AIP20" s="1155"/>
      <c r="AIQ20" s="1156"/>
      <c r="AIR20" s="1154" t="s">
        <v>396</v>
      </c>
      <c r="AIS20" s="1155"/>
      <c r="AIT20" s="1155"/>
      <c r="AIU20" s="1155"/>
      <c r="AIV20" s="1155"/>
      <c r="AIW20" s="1155"/>
      <c r="AIX20" s="1155"/>
      <c r="AIY20" s="1155"/>
      <c r="AIZ20" s="1155"/>
      <c r="AJA20" s="1155"/>
      <c r="AJB20" s="1156"/>
      <c r="AJC20" s="1166"/>
      <c r="AJD20" s="1167"/>
      <c r="AJE20" s="1168"/>
      <c r="AJF20" s="1160"/>
      <c r="AJG20" s="1161"/>
      <c r="AJH20" s="1161"/>
      <c r="AJI20" s="1161"/>
      <c r="AJJ20" s="1161"/>
      <c r="AJK20" s="1161"/>
      <c r="AJL20" s="1161"/>
      <c r="AJM20" s="1161"/>
      <c r="AJN20" s="1161"/>
      <c r="AJO20" s="1161"/>
      <c r="AJP20" s="1161"/>
      <c r="AJQ20" s="1162"/>
      <c r="AJR20" s="1154" t="s">
        <v>400</v>
      </c>
      <c r="AJS20" s="1155"/>
      <c r="AJT20" s="1155"/>
      <c r="AJU20" s="1155"/>
      <c r="AJV20" s="1155"/>
      <c r="AJW20" s="1155"/>
      <c r="AJX20" s="1155"/>
      <c r="AJY20" s="1156"/>
      <c r="AJZ20" s="1154" t="s">
        <v>401</v>
      </c>
      <c r="AKA20" s="1155"/>
      <c r="AKB20" s="1155"/>
      <c r="AKC20" s="1155"/>
      <c r="AKD20" s="1156"/>
      <c r="AKE20" s="1154" t="s">
        <v>395</v>
      </c>
      <c r="AKF20" s="1155"/>
      <c r="AKG20" s="1156"/>
      <c r="AKH20" s="1154" t="s">
        <v>396</v>
      </c>
      <c r="AKI20" s="1155"/>
      <c r="AKJ20" s="1155"/>
      <c r="AKK20" s="1155"/>
      <c r="AKL20" s="1155"/>
      <c r="AKM20" s="1155"/>
      <c r="AKN20" s="1155"/>
      <c r="AKO20" s="1155"/>
      <c r="AKP20" s="1155"/>
      <c r="AKQ20" s="1155"/>
      <c r="AKR20" s="1156"/>
      <c r="AKS20" s="1166"/>
      <c r="AKT20" s="1167"/>
      <c r="AKU20" s="1168"/>
      <c r="AKV20" s="1160"/>
      <c r="AKW20" s="1161"/>
      <c r="AKX20" s="1161"/>
      <c r="AKY20" s="1161"/>
      <c r="AKZ20" s="1161"/>
      <c r="ALA20" s="1161"/>
      <c r="ALB20" s="1161"/>
      <c r="ALC20" s="1161"/>
      <c r="ALD20" s="1161"/>
      <c r="ALE20" s="1161"/>
      <c r="ALF20" s="1161"/>
      <c r="ALG20" s="1162"/>
      <c r="ALH20" s="1154" t="s">
        <v>400</v>
      </c>
      <c r="ALI20" s="1155"/>
      <c r="ALJ20" s="1155"/>
      <c r="ALK20" s="1155"/>
      <c r="ALL20" s="1155"/>
      <c r="ALM20" s="1155"/>
      <c r="ALN20" s="1155"/>
      <c r="ALO20" s="1156"/>
      <c r="ALP20" s="1154" t="s">
        <v>401</v>
      </c>
      <c r="ALQ20" s="1155"/>
      <c r="ALR20" s="1155"/>
      <c r="ALS20" s="1155"/>
      <c r="ALT20" s="1156"/>
      <c r="ALU20" s="1154" t="s">
        <v>395</v>
      </c>
      <c r="ALV20" s="1155"/>
      <c r="ALW20" s="1156"/>
      <c r="ALX20" s="1154" t="s">
        <v>396</v>
      </c>
      <c r="ALY20" s="1155"/>
      <c r="ALZ20" s="1155"/>
      <c r="AMA20" s="1155"/>
      <c r="AMB20" s="1155"/>
      <c r="AMC20" s="1155"/>
      <c r="AMD20" s="1155"/>
      <c r="AME20" s="1155"/>
      <c r="AMF20" s="1155"/>
      <c r="AMG20" s="1155"/>
      <c r="AMH20" s="1156"/>
      <c r="AMI20" s="1166"/>
      <c r="AMJ20" s="1167"/>
      <c r="AMK20" s="1168"/>
      <c r="AML20" s="1160"/>
      <c r="AMM20" s="1161"/>
      <c r="AMN20" s="1161"/>
      <c r="AMO20" s="1161"/>
      <c r="AMP20" s="1161"/>
      <c r="AMQ20" s="1161"/>
      <c r="AMR20" s="1161"/>
      <c r="AMS20" s="1161"/>
      <c r="AMT20" s="1161"/>
      <c r="AMU20" s="1161"/>
      <c r="AMV20" s="1161"/>
      <c r="AMW20" s="1162"/>
      <c r="AMX20" s="1154" t="s">
        <v>400</v>
      </c>
      <c r="AMY20" s="1155"/>
      <c r="AMZ20" s="1155"/>
      <c r="ANA20" s="1155"/>
      <c r="ANB20" s="1155"/>
      <c r="ANC20" s="1155"/>
      <c r="AND20" s="1155"/>
      <c r="ANE20" s="1156"/>
      <c r="ANF20" s="1154" t="s">
        <v>401</v>
      </c>
      <c r="ANG20" s="1155"/>
      <c r="ANH20" s="1155"/>
      <c r="ANI20" s="1155"/>
      <c r="ANJ20" s="1156"/>
      <c r="ANK20" s="1154" t="s">
        <v>395</v>
      </c>
      <c r="ANL20" s="1155"/>
      <c r="ANM20" s="1156"/>
      <c r="ANN20" s="1154" t="s">
        <v>396</v>
      </c>
      <c r="ANO20" s="1155"/>
      <c r="ANP20" s="1155"/>
      <c r="ANQ20" s="1155"/>
      <c r="ANR20" s="1155"/>
      <c r="ANS20" s="1155"/>
      <c r="ANT20" s="1155"/>
      <c r="ANU20" s="1155"/>
      <c r="ANV20" s="1155"/>
      <c r="ANW20" s="1155"/>
      <c r="ANX20" s="1156"/>
      <c r="ANY20" s="1166"/>
      <c r="ANZ20" s="1167"/>
      <c r="AOA20" s="1168"/>
      <c r="AOB20" s="1160"/>
      <c r="AOC20" s="1161"/>
      <c r="AOD20" s="1161"/>
      <c r="AOE20" s="1161"/>
      <c r="AOF20" s="1161"/>
      <c r="AOG20" s="1161"/>
      <c r="AOH20" s="1161"/>
      <c r="AOI20" s="1161"/>
      <c r="AOJ20" s="1161"/>
      <c r="AOK20" s="1161"/>
      <c r="AOL20" s="1161"/>
      <c r="AOM20" s="1162"/>
      <c r="AON20" s="1154" t="s">
        <v>400</v>
      </c>
      <c r="AOO20" s="1155"/>
      <c r="AOP20" s="1155"/>
      <c r="AOQ20" s="1155"/>
      <c r="AOR20" s="1155"/>
      <c r="AOS20" s="1155"/>
      <c r="AOT20" s="1155"/>
      <c r="AOU20" s="1156"/>
      <c r="AOV20" s="1154" t="s">
        <v>401</v>
      </c>
      <c r="AOW20" s="1155"/>
      <c r="AOX20" s="1155"/>
      <c r="AOY20" s="1155"/>
      <c r="AOZ20" s="1156"/>
      <c r="APA20" s="1154" t="s">
        <v>395</v>
      </c>
      <c r="APB20" s="1155"/>
      <c r="APC20" s="1156"/>
      <c r="APD20" s="1154" t="s">
        <v>396</v>
      </c>
      <c r="APE20" s="1155"/>
      <c r="APF20" s="1155"/>
      <c r="APG20" s="1155"/>
      <c r="APH20" s="1155"/>
      <c r="API20" s="1155"/>
      <c r="APJ20" s="1155"/>
      <c r="APK20" s="1155"/>
      <c r="APL20" s="1155"/>
      <c r="APM20" s="1155"/>
      <c r="APN20" s="1156"/>
      <c r="APO20" s="1166"/>
      <c r="APP20" s="1167"/>
      <c r="APQ20" s="1168"/>
      <c r="APR20" s="1160"/>
      <c r="APS20" s="1161"/>
      <c r="APT20" s="1161"/>
      <c r="APU20" s="1161"/>
      <c r="APV20" s="1161"/>
      <c r="APW20" s="1161"/>
      <c r="APX20" s="1161"/>
      <c r="APY20" s="1161"/>
      <c r="APZ20" s="1161"/>
      <c r="AQA20" s="1161"/>
      <c r="AQB20" s="1161"/>
      <c r="AQC20" s="1162"/>
      <c r="AQD20" s="1154" t="s">
        <v>400</v>
      </c>
      <c r="AQE20" s="1155"/>
      <c r="AQF20" s="1155"/>
      <c r="AQG20" s="1155"/>
      <c r="AQH20" s="1155"/>
      <c r="AQI20" s="1155"/>
      <c r="AQJ20" s="1155"/>
      <c r="AQK20" s="1156"/>
      <c r="AQL20" s="1154" t="s">
        <v>401</v>
      </c>
      <c r="AQM20" s="1155"/>
      <c r="AQN20" s="1155"/>
      <c r="AQO20" s="1155"/>
      <c r="AQP20" s="1156"/>
      <c r="AQQ20" s="1154" t="s">
        <v>395</v>
      </c>
      <c r="AQR20" s="1155"/>
      <c r="AQS20" s="1156"/>
      <c r="AQT20" s="1154" t="s">
        <v>396</v>
      </c>
      <c r="AQU20" s="1155"/>
      <c r="AQV20" s="1155"/>
      <c r="AQW20" s="1155"/>
      <c r="AQX20" s="1155"/>
      <c r="AQY20" s="1155"/>
      <c r="AQZ20" s="1155"/>
      <c r="ARA20" s="1155"/>
      <c r="ARB20" s="1155"/>
      <c r="ARC20" s="1155"/>
      <c r="ARD20" s="1156"/>
      <c r="ARE20" s="1166"/>
      <c r="ARF20" s="1167"/>
      <c r="ARG20" s="1168"/>
      <c r="ARH20" s="1160"/>
      <c r="ARI20" s="1161"/>
      <c r="ARJ20" s="1161"/>
      <c r="ARK20" s="1161"/>
      <c r="ARL20" s="1161"/>
      <c r="ARM20" s="1161"/>
      <c r="ARN20" s="1161"/>
      <c r="ARO20" s="1161"/>
      <c r="ARP20" s="1161"/>
      <c r="ARQ20" s="1161"/>
      <c r="ARR20" s="1161"/>
      <c r="ARS20" s="1162"/>
      <c r="ART20" s="1154" t="s">
        <v>400</v>
      </c>
      <c r="ARU20" s="1155"/>
      <c r="ARV20" s="1155"/>
      <c r="ARW20" s="1155"/>
      <c r="ARX20" s="1155"/>
      <c r="ARY20" s="1155"/>
      <c r="ARZ20" s="1155"/>
      <c r="ASA20" s="1156"/>
      <c r="ASB20" s="1154" t="s">
        <v>401</v>
      </c>
      <c r="ASC20" s="1155"/>
      <c r="ASD20" s="1155"/>
      <c r="ASE20" s="1155"/>
      <c r="ASF20" s="1156"/>
      <c r="ASG20" s="1154" t="s">
        <v>395</v>
      </c>
      <c r="ASH20" s="1155"/>
      <c r="ASI20" s="1156"/>
      <c r="ASJ20" s="1154" t="s">
        <v>396</v>
      </c>
      <c r="ASK20" s="1155"/>
      <c r="ASL20" s="1155"/>
      <c r="ASM20" s="1155"/>
      <c r="ASN20" s="1155"/>
      <c r="ASO20" s="1155"/>
      <c r="ASP20" s="1155"/>
      <c r="ASQ20" s="1155"/>
      <c r="ASR20" s="1155"/>
      <c r="ASS20" s="1155"/>
      <c r="AST20" s="1156"/>
      <c r="ASU20" s="1166"/>
      <c r="ASV20" s="1167"/>
      <c r="ASW20" s="1168"/>
      <c r="ASX20" s="1160"/>
      <c r="ASY20" s="1161"/>
      <c r="ASZ20" s="1161"/>
      <c r="ATA20" s="1161"/>
      <c r="ATB20" s="1161"/>
      <c r="ATC20" s="1161"/>
      <c r="ATD20" s="1161"/>
      <c r="ATE20" s="1161"/>
      <c r="ATF20" s="1161"/>
      <c r="ATG20" s="1161"/>
      <c r="ATH20" s="1161"/>
      <c r="ATI20" s="1162"/>
      <c r="ATJ20" s="1154" t="s">
        <v>400</v>
      </c>
      <c r="ATK20" s="1155"/>
      <c r="ATL20" s="1155"/>
      <c r="ATM20" s="1155"/>
      <c r="ATN20" s="1155"/>
      <c r="ATO20" s="1155"/>
      <c r="ATP20" s="1155"/>
      <c r="ATQ20" s="1156"/>
      <c r="ATR20" s="1154" t="s">
        <v>401</v>
      </c>
      <c r="ATS20" s="1155"/>
      <c r="ATT20" s="1155"/>
      <c r="ATU20" s="1155"/>
      <c r="ATV20" s="1156"/>
      <c r="ATW20" s="1154" t="s">
        <v>395</v>
      </c>
      <c r="ATX20" s="1155"/>
      <c r="ATY20" s="1156"/>
      <c r="ATZ20" s="1154" t="s">
        <v>396</v>
      </c>
      <c r="AUA20" s="1155"/>
      <c r="AUB20" s="1155"/>
      <c r="AUC20" s="1155"/>
      <c r="AUD20" s="1155"/>
      <c r="AUE20" s="1155"/>
      <c r="AUF20" s="1155"/>
      <c r="AUG20" s="1155"/>
      <c r="AUH20" s="1155"/>
      <c r="AUI20" s="1155"/>
      <c r="AUJ20" s="1156"/>
      <c r="AUK20" s="1166"/>
      <c r="AUL20" s="1167"/>
      <c r="AUM20" s="1168"/>
      <c r="AUN20" s="1160"/>
      <c r="AUO20" s="1161"/>
      <c r="AUP20" s="1161"/>
      <c r="AUQ20" s="1161"/>
      <c r="AUR20" s="1161"/>
      <c r="AUS20" s="1161"/>
      <c r="AUT20" s="1161"/>
      <c r="AUU20" s="1161"/>
      <c r="AUV20" s="1161"/>
      <c r="AUW20" s="1161"/>
      <c r="AUX20" s="1161"/>
      <c r="AUY20" s="1162"/>
      <c r="AUZ20" s="1154" t="s">
        <v>400</v>
      </c>
      <c r="AVA20" s="1155"/>
      <c r="AVB20" s="1155"/>
      <c r="AVC20" s="1155"/>
      <c r="AVD20" s="1155"/>
      <c r="AVE20" s="1155"/>
      <c r="AVF20" s="1155"/>
      <c r="AVG20" s="1156"/>
      <c r="AVH20" s="1154" t="s">
        <v>401</v>
      </c>
      <c r="AVI20" s="1155"/>
      <c r="AVJ20" s="1155"/>
      <c r="AVK20" s="1155"/>
      <c r="AVL20" s="1156"/>
      <c r="AVM20" s="1154" t="s">
        <v>395</v>
      </c>
      <c r="AVN20" s="1155"/>
      <c r="AVO20" s="1156"/>
      <c r="AVP20" s="1154" t="s">
        <v>396</v>
      </c>
      <c r="AVQ20" s="1155"/>
      <c r="AVR20" s="1155"/>
      <c r="AVS20" s="1155"/>
      <c r="AVT20" s="1155"/>
      <c r="AVU20" s="1155"/>
      <c r="AVV20" s="1155"/>
      <c r="AVW20" s="1155"/>
      <c r="AVX20" s="1155"/>
      <c r="AVY20" s="1155"/>
      <c r="AVZ20" s="1156"/>
      <c r="AWA20" s="1166"/>
      <c r="AWB20" s="1167"/>
      <c r="AWC20" s="1168"/>
      <c r="AWD20" s="1160"/>
      <c r="AWE20" s="1161"/>
      <c r="AWF20" s="1161"/>
      <c r="AWG20" s="1161"/>
      <c r="AWH20" s="1161"/>
      <c r="AWI20" s="1161"/>
      <c r="AWJ20" s="1161"/>
      <c r="AWK20" s="1161"/>
      <c r="AWL20" s="1161"/>
      <c r="AWM20" s="1161"/>
      <c r="AWN20" s="1161"/>
      <c r="AWO20" s="1162"/>
      <c r="AWP20" s="1154" t="s">
        <v>400</v>
      </c>
      <c r="AWQ20" s="1155"/>
      <c r="AWR20" s="1155"/>
      <c r="AWS20" s="1155"/>
      <c r="AWT20" s="1155"/>
      <c r="AWU20" s="1155"/>
      <c r="AWV20" s="1155"/>
      <c r="AWW20" s="1156"/>
      <c r="AWX20" s="1154" t="s">
        <v>401</v>
      </c>
      <c r="AWY20" s="1155"/>
      <c r="AWZ20" s="1155"/>
      <c r="AXA20" s="1155"/>
      <c r="AXB20" s="1156"/>
      <c r="AXC20" s="1154" t="s">
        <v>395</v>
      </c>
      <c r="AXD20" s="1155"/>
      <c r="AXE20" s="1156"/>
      <c r="AXF20" s="1154" t="s">
        <v>396</v>
      </c>
      <c r="AXG20" s="1155"/>
      <c r="AXH20" s="1155"/>
      <c r="AXI20" s="1155"/>
      <c r="AXJ20" s="1155"/>
      <c r="AXK20" s="1155"/>
      <c r="AXL20" s="1155"/>
      <c r="AXM20" s="1155"/>
      <c r="AXN20" s="1155"/>
      <c r="AXO20" s="1155"/>
      <c r="AXP20" s="1156"/>
      <c r="AXQ20" s="1166"/>
      <c r="AXR20" s="1167"/>
      <c r="AXS20" s="1168"/>
      <c r="AXT20" s="1160"/>
      <c r="AXU20" s="1161"/>
      <c r="AXV20" s="1161"/>
      <c r="AXW20" s="1161"/>
      <c r="AXX20" s="1161"/>
      <c r="AXY20" s="1161"/>
      <c r="AXZ20" s="1161"/>
      <c r="AYA20" s="1161"/>
      <c r="AYB20" s="1161"/>
      <c r="AYC20" s="1161"/>
      <c r="AYD20" s="1161"/>
      <c r="AYE20" s="1162"/>
      <c r="AYF20" s="1154" t="s">
        <v>400</v>
      </c>
      <c r="AYG20" s="1155"/>
      <c r="AYH20" s="1155"/>
      <c r="AYI20" s="1155"/>
      <c r="AYJ20" s="1155"/>
      <c r="AYK20" s="1155"/>
      <c r="AYL20" s="1155"/>
      <c r="AYM20" s="1156"/>
      <c r="AYN20" s="1154" t="s">
        <v>401</v>
      </c>
      <c r="AYO20" s="1155"/>
      <c r="AYP20" s="1155"/>
      <c r="AYQ20" s="1155"/>
      <c r="AYR20" s="1156"/>
      <c r="AYS20" s="1154" t="s">
        <v>395</v>
      </c>
      <c r="AYT20" s="1155"/>
      <c r="AYU20" s="1156"/>
      <c r="AYV20" s="1154" t="s">
        <v>396</v>
      </c>
      <c r="AYW20" s="1155"/>
      <c r="AYX20" s="1155"/>
      <c r="AYY20" s="1155"/>
      <c r="AYZ20" s="1155"/>
      <c r="AZA20" s="1155"/>
      <c r="AZB20" s="1155"/>
      <c r="AZC20" s="1155"/>
      <c r="AZD20" s="1155"/>
      <c r="AZE20" s="1155"/>
      <c r="AZF20" s="1156"/>
      <c r="AZG20" s="1166"/>
      <c r="AZH20" s="1167"/>
      <c r="AZI20" s="1168"/>
      <c r="AZJ20" s="1160"/>
      <c r="AZK20" s="1161"/>
      <c r="AZL20" s="1161"/>
      <c r="AZM20" s="1161"/>
      <c r="AZN20" s="1161"/>
      <c r="AZO20" s="1161"/>
      <c r="AZP20" s="1161"/>
      <c r="AZQ20" s="1161"/>
      <c r="AZR20" s="1161"/>
      <c r="AZS20" s="1161"/>
      <c r="AZT20" s="1161"/>
      <c r="AZU20" s="1162"/>
      <c r="AZV20" s="1154" t="s">
        <v>400</v>
      </c>
      <c r="AZW20" s="1155"/>
      <c r="AZX20" s="1155"/>
      <c r="AZY20" s="1155"/>
      <c r="AZZ20" s="1155"/>
      <c r="BAA20" s="1155"/>
      <c r="BAB20" s="1155"/>
      <c r="BAC20" s="1156"/>
      <c r="BAD20" s="1154" t="s">
        <v>401</v>
      </c>
      <c r="BAE20" s="1155"/>
      <c r="BAF20" s="1155"/>
      <c r="BAG20" s="1155"/>
      <c r="BAH20" s="1156"/>
      <c r="BAI20" s="1154" t="s">
        <v>395</v>
      </c>
      <c r="BAJ20" s="1155"/>
      <c r="BAK20" s="1156"/>
      <c r="BAL20" s="1154" t="s">
        <v>396</v>
      </c>
      <c r="BAM20" s="1155"/>
      <c r="BAN20" s="1155"/>
      <c r="BAO20" s="1155"/>
      <c r="BAP20" s="1155"/>
      <c r="BAQ20" s="1155"/>
      <c r="BAR20" s="1155"/>
      <c r="BAS20" s="1155"/>
      <c r="BAT20" s="1155"/>
      <c r="BAU20" s="1155"/>
      <c r="BAV20" s="1156"/>
      <c r="BAW20" s="1166"/>
      <c r="BAX20" s="1167"/>
      <c r="BAY20" s="1168"/>
      <c r="BAZ20" s="1160"/>
      <c r="BBA20" s="1161"/>
      <c r="BBB20" s="1161"/>
      <c r="BBC20" s="1161"/>
      <c r="BBD20" s="1161"/>
      <c r="BBE20" s="1161"/>
      <c r="BBF20" s="1161"/>
      <c r="BBG20" s="1161"/>
      <c r="BBH20" s="1161"/>
      <c r="BBI20" s="1161"/>
      <c r="BBJ20" s="1161"/>
      <c r="BBK20" s="1162"/>
      <c r="BBL20" s="1154" t="s">
        <v>400</v>
      </c>
      <c r="BBM20" s="1155"/>
      <c r="BBN20" s="1155"/>
      <c r="BBO20" s="1155"/>
      <c r="BBP20" s="1155"/>
      <c r="BBQ20" s="1155"/>
      <c r="BBR20" s="1155"/>
      <c r="BBS20" s="1156"/>
      <c r="BBT20" s="1154" t="s">
        <v>401</v>
      </c>
      <c r="BBU20" s="1155"/>
      <c r="BBV20" s="1155"/>
      <c r="BBW20" s="1155"/>
      <c r="BBX20" s="1156"/>
      <c r="BBY20" s="1154" t="s">
        <v>395</v>
      </c>
      <c r="BBZ20" s="1155"/>
      <c r="BCA20" s="1156"/>
      <c r="BCB20" s="1154" t="s">
        <v>396</v>
      </c>
      <c r="BCC20" s="1155"/>
      <c r="BCD20" s="1155"/>
      <c r="BCE20" s="1155"/>
      <c r="BCF20" s="1155"/>
      <c r="BCG20" s="1155"/>
      <c r="BCH20" s="1155"/>
      <c r="BCI20" s="1155"/>
      <c r="BCJ20" s="1155"/>
      <c r="BCK20" s="1155"/>
      <c r="BCL20" s="1156"/>
      <c r="BCM20" s="1166"/>
      <c r="BCN20" s="1167"/>
      <c r="BCO20" s="1168"/>
      <c r="BCP20" s="1160"/>
      <c r="BCQ20" s="1161"/>
      <c r="BCR20" s="1161"/>
      <c r="BCS20" s="1161"/>
      <c r="BCT20" s="1161"/>
      <c r="BCU20" s="1161"/>
      <c r="BCV20" s="1161"/>
      <c r="BCW20" s="1161"/>
      <c r="BCX20" s="1161"/>
      <c r="BCY20" s="1161"/>
      <c r="BCZ20" s="1161"/>
      <c r="BDA20" s="1162"/>
      <c r="BDB20" s="1154" t="s">
        <v>400</v>
      </c>
      <c r="BDC20" s="1155"/>
      <c r="BDD20" s="1155"/>
      <c r="BDE20" s="1155"/>
      <c r="BDF20" s="1155"/>
      <c r="BDG20" s="1155"/>
      <c r="BDH20" s="1155"/>
      <c r="BDI20" s="1156"/>
      <c r="BDJ20" s="1154" t="s">
        <v>401</v>
      </c>
      <c r="BDK20" s="1155"/>
      <c r="BDL20" s="1155"/>
      <c r="BDM20" s="1155"/>
      <c r="BDN20" s="1156"/>
      <c r="BDO20" s="1154" t="s">
        <v>395</v>
      </c>
      <c r="BDP20" s="1155"/>
      <c r="BDQ20" s="1156"/>
      <c r="BDR20" s="1154" t="s">
        <v>396</v>
      </c>
      <c r="BDS20" s="1155"/>
      <c r="BDT20" s="1155"/>
      <c r="BDU20" s="1155"/>
      <c r="BDV20" s="1155"/>
      <c r="BDW20" s="1155"/>
      <c r="BDX20" s="1155"/>
      <c r="BDY20" s="1155"/>
      <c r="BDZ20" s="1155"/>
      <c r="BEA20" s="1155"/>
      <c r="BEB20" s="1156"/>
      <c r="BEC20" s="1166"/>
      <c r="BED20" s="1167"/>
      <c r="BEE20" s="1168"/>
      <c r="BEF20" s="1160"/>
      <c r="BEG20" s="1161"/>
      <c r="BEH20" s="1161"/>
      <c r="BEI20" s="1161"/>
      <c r="BEJ20" s="1161"/>
      <c r="BEK20" s="1161"/>
      <c r="BEL20" s="1161"/>
      <c r="BEM20" s="1161"/>
      <c r="BEN20" s="1161"/>
      <c r="BEO20" s="1161"/>
      <c r="BEP20" s="1161"/>
      <c r="BEQ20" s="1162"/>
      <c r="BER20" s="1154" t="s">
        <v>400</v>
      </c>
      <c r="BES20" s="1155"/>
      <c r="BET20" s="1155"/>
      <c r="BEU20" s="1155"/>
      <c r="BEV20" s="1155"/>
      <c r="BEW20" s="1155"/>
      <c r="BEX20" s="1155"/>
      <c r="BEY20" s="1156"/>
      <c r="BEZ20" s="1154" t="s">
        <v>401</v>
      </c>
      <c r="BFA20" s="1155"/>
      <c r="BFB20" s="1155"/>
      <c r="BFC20" s="1155"/>
      <c r="BFD20" s="1156"/>
      <c r="BFE20" s="1154" t="s">
        <v>395</v>
      </c>
      <c r="BFF20" s="1155"/>
      <c r="BFG20" s="1156"/>
      <c r="BFH20" s="1154" t="s">
        <v>396</v>
      </c>
      <c r="BFI20" s="1155"/>
      <c r="BFJ20" s="1155"/>
      <c r="BFK20" s="1155"/>
      <c r="BFL20" s="1155"/>
      <c r="BFM20" s="1155"/>
      <c r="BFN20" s="1155"/>
      <c r="BFO20" s="1155"/>
      <c r="BFP20" s="1155"/>
      <c r="BFQ20" s="1155"/>
      <c r="BFR20" s="1156"/>
      <c r="BFS20" s="1166"/>
      <c r="BFT20" s="1167"/>
      <c r="BFU20" s="1168"/>
      <c r="BFV20" s="1160"/>
      <c r="BFW20" s="1161"/>
      <c r="BFX20" s="1161"/>
      <c r="BFY20" s="1161"/>
      <c r="BFZ20" s="1161"/>
      <c r="BGA20" s="1161"/>
      <c r="BGB20" s="1161"/>
      <c r="BGC20" s="1161"/>
      <c r="BGD20" s="1161"/>
      <c r="BGE20" s="1161"/>
      <c r="BGF20" s="1161"/>
      <c r="BGG20" s="1162"/>
      <c r="BGH20" s="1154" t="s">
        <v>400</v>
      </c>
      <c r="BGI20" s="1155"/>
      <c r="BGJ20" s="1155"/>
      <c r="BGK20" s="1155"/>
      <c r="BGL20" s="1155"/>
      <c r="BGM20" s="1155"/>
      <c r="BGN20" s="1155"/>
      <c r="BGO20" s="1156"/>
      <c r="BGP20" s="1154" t="s">
        <v>401</v>
      </c>
      <c r="BGQ20" s="1155"/>
      <c r="BGR20" s="1155"/>
      <c r="BGS20" s="1155"/>
      <c r="BGT20" s="1156"/>
      <c r="BGU20" s="1154" t="s">
        <v>395</v>
      </c>
      <c r="BGV20" s="1155"/>
      <c r="BGW20" s="1156"/>
      <c r="BGX20" s="1154" t="s">
        <v>396</v>
      </c>
      <c r="BGY20" s="1155"/>
      <c r="BGZ20" s="1155"/>
      <c r="BHA20" s="1155"/>
      <c r="BHB20" s="1155"/>
      <c r="BHC20" s="1155"/>
      <c r="BHD20" s="1155"/>
      <c r="BHE20" s="1155"/>
      <c r="BHF20" s="1155"/>
      <c r="BHG20" s="1155"/>
      <c r="BHH20" s="1156"/>
      <c r="BHI20" s="1166"/>
      <c r="BHJ20" s="1167"/>
      <c r="BHK20" s="1168"/>
      <c r="BHL20" s="1160"/>
      <c r="BHM20" s="1161"/>
      <c r="BHN20" s="1161"/>
      <c r="BHO20" s="1161"/>
      <c r="BHP20" s="1161"/>
      <c r="BHQ20" s="1161"/>
      <c r="BHR20" s="1161"/>
      <c r="BHS20" s="1161"/>
      <c r="BHT20" s="1161"/>
      <c r="BHU20" s="1161"/>
      <c r="BHV20" s="1161"/>
      <c r="BHW20" s="1162"/>
      <c r="BHX20" s="1154" t="s">
        <v>400</v>
      </c>
      <c r="BHY20" s="1155"/>
      <c r="BHZ20" s="1155"/>
      <c r="BIA20" s="1155"/>
      <c r="BIB20" s="1155"/>
      <c r="BIC20" s="1155"/>
      <c r="BID20" s="1155"/>
      <c r="BIE20" s="1156"/>
      <c r="BIF20" s="1154" t="s">
        <v>401</v>
      </c>
      <c r="BIG20" s="1155"/>
      <c r="BIH20" s="1155"/>
      <c r="BII20" s="1155"/>
      <c r="BIJ20" s="1156"/>
      <c r="BIK20" s="1154" t="s">
        <v>395</v>
      </c>
      <c r="BIL20" s="1155"/>
      <c r="BIM20" s="1156"/>
      <c r="BIN20" s="1154" t="s">
        <v>396</v>
      </c>
      <c r="BIO20" s="1155"/>
      <c r="BIP20" s="1155"/>
      <c r="BIQ20" s="1155"/>
      <c r="BIR20" s="1155"/>
      <c r="BIS20" s="1155"/>
      <c r="BIT20" s="1155"/>
      <c r="BIU20" s="1155"/>
      <c r="BIV20" s="1155"/>
      <c r="BIW20" s="1155"/>
      <c r="BIX20" s="1156"/>
      <c r="BIY20" s="1166"/>
      <c r="BIZ20" s="1167"/>
      <c r="BJA20" s="1168"/>
      <c r="BJB20" s="1160"/>
      <c r="BJC20" s="1161"/>
      <c r="BJD20" s="1161"/>
      <c r="BJE20" s="1161"/>
      <c r="BJF20" s="1161"/>
      <c r="BJG20" s="1161"/>
      <c r="BJH20" s="1161"/>
      <c r="BJI20" s="1161"/>
      <c r="BJJ20" s="1161"/>
      <c r="BJK20" s="1161"/>
      <c r="BJL20" s="1161"/>
      <c r="BJM20" s="1162"/>
      <c r="BJN20" s="1154" t="s">
        <v>400</v>
      </c>
      <c r="BJO20" s="1155"/>
      <c r="BJP20" s="1155"/>
      <c r="BJQ20" s="1155"/>
      <c r="BJR20" s="1155"/>
      <c r="BJS20" s="1155"/>
      <c r="BJT20" s="1155"/>
      <c r="BJU20" s="1156"/>
      <c r="BJV20" s="1154" t="s">
        <v>401</v>
      </c>
      <c r="BJW20" s="1155"/>
      <c r="BJX20" s="1155"/>
      <c r="BJY20" s="1155"/>
      <c r="BJZ20" s="1156"/>
      <c r="BKA20" s="1154" t="s">
        <v>395</v>
      </c>
      <c r="BKB20" s="1155"/>
      <c r="BKC20" s="1156"/>
      <c r="BKD20" s="1154" t="s">
        <v>396</v>
      </c>
      <c r="BKE20" s="1155"/>
      <c r="BKF20" s="1155"/>
      <c r="BKG20" s="1155"/>
      <c r="BKH20" s="1155"/>
      <c r="BKI20" s="1155"/>
      <c r="BKJ20" s="1155"/>
      <c r="BKK20" s="1155"/>
      <c r="BKL20" s="1155"/>
      <c r="BKM20" s="1155"/>
      <c r="BKN20" s="1156"/>
      <c r="BKO20" s="1166"/>
      <c r="BKP20" s="1167"/>
      <c r="BKQ20" s="1168"/>
      <c r="BKR20" s="1160"/>
      <c r="BKS20" s="1161"/>
      <c r="BKT20" s="1161"/>
      <c r="BKU20" s="1161"/>
      <c r="BKV20" s="1161"/>
      <c r="BKW20" s="1161"/>
      <c r="BKX20" s="1161"/>
      <c r="BKY20" s="1161"/>
      <c r="BKZ20" s="1161"/>
      <c r="BLA20" s="1161"/>
      <c r="BLB20" s="1161"/>
      <c r="BLC20" s="1162"/>
      <c r="BLD20" s="1154" t="s">
        <v>400</v>
      </c>
      <c r="BLE20" s="1155"/>
      <c r="BLF20" s="1155"/>
      <c r="BLG20" s="1155"/>
      <c r="BLH20" s="1155"/>
      <c r="BLI20" s="1155"/>
      <c r="BLJ20" s="1155"/>
      <c r="BLK20" s="1156"/>
      <c r="BLL20" s="1154" t="s">
        <v>401</v>
      </c>
      <c r="BLM20" s="1155"/>
      <c r="BLN20" s="1155"/>
      <c r="BLO20" s="1155"/>
      <c r="BLP20" s="1156"/>
      <c r="BLQ20" s="1154" t="s">
        <v>395</v>
      </c>
      <c r="BLR20" s="1155"/>
      <c r="BLS20" s="1156"/>
      <c r="BLT20" s="1154" t="s">
        <v>396</v>
      </c>
      <c r="BLU20" s="1155"/>
      <c r="BLV20" s="1155"/>
      <c r="BLW20" s="1155"/>
      <c r="BLX20" s="1155"/>
      <c r="BLY20" s="1155"/>
      <c r="BLZ20" s="1155"/>
      <c r="BMA20" s="1155"/>
      <c r="BMB20" s="1155"/>
      <c r="BMC20" s="1155"/>
      <c r="BMD20" s="1156"/>
      <c r="BME20" s="1166"/>
      <c r="BMF20" s="1167"/>
      <c r="BMG20" s="1168"/>
      <c r="BMH20" s="1160"/>
      <c r="BMI20" s="1161"/>
      <c r="BMJ20" s="1161"/>
      <c r="BMK20" s="1161"/>
      <c r="BML20" s="1161"/>
      <c r="BMM20" s="1161"/>
      <c r="BMN20" s="1161"/>
      <c r="BMO20" s="1161"/>
      <c r="BMP20" s="1161"/>
      <c r="BMQ20" s="1161"/>
      <c r="BMR20" s="1161"/>
      <c r="BMS20" s="1162"/>
      <c r="BMT20" s="1154" t="s">
        <v>400</v>
      </c>
      <c r="BMU20" s="1155"/>
      <c r="BMV20" s="1155"/>
      <c r="BMW20" s="1155"/>
      <c r="BMX20" s="1155"/>
      <c r="BMY20" s="1155"/>
      <c r="BMZ20" s="1155"/>
      <c r="BNA20" s="1156"/>
      <c r="BNB20" s="1154" t="s">
        <v>401</v>
      </c>
      <c r="BNC20" s="1155"/>
      <c r="BND20" s="1155"/>
      <c r="BNE20" s="1155"/>
      <c r="BNF20" s="1156"/>
      <c r="BNG20" s="1154" t="s">
        <v>395</v>
      </c>
      <c r="BNH20" s="1155"/>
      <c r="BNI20" s="1156"/>
      <c r="BNJ20" s="1154" t="s">
        <v>396</v>
      </c>
      <c r="BNK20" s="1155"/>
      <c r="BNL20" s="1155"/>
      <c r="BNM20" s="1155"/>
      <c r="BNN20" s="1155"/>
      <c r="BNO20" s="1155"/>
      <c r="BNP20" s="1155"/>
      <c r="BNQ20" s="1155"/>
      <c r="BNR20" s="1155"/>
      <c r="BNS20" s="1155"/>
      <c r="BNT20" s="1156"/>
      <c r="BNU20" s="1166"/>
      <c r="BNV20" s="1167"/>
      <c r="BNW20" s="1168"/>
      <c r="BNX20" s="1160"/>
      <c r="BNY20" s="1161"/>
      <c r="BNZ20" s="1161"/>
      <c r="BOA20" s="1161"/>
      <c r="BOB20" s="1161"/>
      <c r="BOC20" s="1161"/>
      <c r="BOD20" s="1161"/>
      <c r="BOE20" s="1161"/>
      <c r="BOF20" s="1161"/>
      <c r="BOG20" s="1161"/>
      <c r="BOH20" s="1161"/>
      <c r="BOI20" s="1162"/>
      <c r="BOJ20" s="1154" t="s">
        <v>400</v>
      </c>
      <c r="BOK20" s="1155"/>
      <c r="BOL20" s="1155"/>
      <c r="BOM20" s="1155"/>
      <c r="BON20" s="1155"/>
      <c r="BOO20" s="1155"/>
      <c r="BOP20" s="1155"/>
      <c r="BOQ20" s="1156"/>
      <c r="BOR20" s="1154" t="s">
        <v>401</v>
      </c>
      <c r="BOS20" s="1155"/>
      <c r="BOT20" s="1155"/>
      <c r="BOU20" s="1155"/>
      <c r="BOV20" s="1156"/>
      <c r="BOW20" s="1154" t="s">
        <v>395</v>
      </c>
      <c r="BOX20" s="1155"/>
      <c r="BOY20" s="1156"/>
      <c r="BOZ20" s="1154" t="s">
        <v>396</v>
      </c>
      <c r="BPA20" s="1155"/>
      <c r="BPB20" s="1155"/>
      <c r="BPC20" s="1155"/>
      <c r="BPD20" s="1155"/>
      <c r="BPE20" s="1155"/>
      <c r="BPF20" s="1155"/>
      <c r="BPG20" s="1155"/>
      <c r="BPH20" s="1155"/>
      <c r="BPI20" s="1155"/>
      <c r="BPJ20" s="1156"/>
      <c r="BPK20" s="1166"/>
      <c r="BPL20" s="1167"/>
      <c r="BPM20" s="1168"/>
      <c r="BPN20" s="1160"/>
      <c r="BPO20" s="1161"/>
      <c r="BPP20" s="1161"/>
      <c r="BPQ20" s="1161"/>
      <c r="BPR20" s="1161"/>
      <c r="BPS20" s="1161"/>
      <c r="BPT20" s="1161"/>
      <c r="BPU20" s="1161"/>
      <c r="BPV20" s="1161"/>
      <c r="BPW20" s="1161"/>
      <c r="BPX20" s="1161"/>
      <c r="BPY20" s="1162"/>
      <c r="BPZ20" s="1154" t="s">
        <v>400</v>
      </c>
      <c r="BQA20" s="1155"/>
      <c r="BQB20" s="1155"/>
      <c r="BQC20" s="1155"/>
      <c r="BQD20" s="1155"/>
      <c r="BQE20" s="1155"/>
      <c r="BQF20" s="1155"/>
      <c r="BQG20" s="1156"/>
      <c r="BQH20" s="1154" t="s">
        <v>401</v>
      </c>
      <c r="BQI20" s="1155"/>
      <c r="BQJ20" s="1155"/>
      <c r="BQK20" s="1155"/>
      <c r="BQL20" s="1156"/>
      <c r="BQM20" s="1154" t="s">
        <v>395</v>
      </c>
      <c r="BQN20" s="1155"/>
      <c r="BQO20" s="1156"/>
      <c r="BQP20" s="1154" t="s">
        <v>396</v>
      </c>
      <c r="BQQ20" s="1155"/>
      <c r="BQR20" s="1155"/>
      <c r="BQS20" s="1155"/>
      <c r="BQT20" s="1155"/>
      <c r="BQU20" s="1155"/>
      <c r="BQV20" s="1155"/>
      <c r="BQW20" s="1155"/>
      <c r="BQX20" s="1155"/>
      <c r="BQY20" s="1155"/>
      <c r="BQZ20" s="1156"/>
      <c r="BRA20" s="1166"/>
      <c r="BRB20" s="1167"/>
      <c r="BRC20" s="1168"/>
      <c r="BRD20" s="1160"/>
      <c r="BRE20" s="1161"/>
      <c r="BRF20" s="1161"/>
      <c r="BRG20" s="1161"/>
      <c r="BRH20" s="1161"/>
      <c r="BRI20" s="1161"/>
      <c r="BRJ20" s="1161"/>
      <c r="BRK20" s="1161"/>
      <c r="BRL20" s="1161"/>
      <c r="BRM20" s="1161"/>
      <c r="BRN20" s="1161"/>
      <c r="BRO20" s="1162"/>
      <c r="BRP20" s="1154" t="s">
        <v>400</v>
      </c>
      <c r="BRQ20" s="1155"/>
      <c r="BRR20" s="1155"/>
      <c r="BRS20" s="1155"/>
      <c r="BRT20" s="1155"/>
      <c r="BRU20" s="1155"/>
      <c r="BRV20" s="1155"/>
      <c r="BRW20" s="1156"/>
      <c r="BRX20" s="1154" t="s">
        <v>401</v>
      </c>
      <c r="BRY20" s="1155"/>
      <c r="BRZ20" s="1155"/>
      <c r="BSA20" s="1155"/>
      <c r="BSB20" s="1156"/>
      <c r="BSC20" s="1154" t="s">
        <v>395</v>
      </c>
      <c r="BSD20" s="1155"/>
      <c r="BSE20" s="1156"/>
      <c r="BSF20" s="1154" t="s">
        <v>396</v>
      </c>
      <c r="BSG20" s="1155"/>
      <c r="BSH20" s="1155"/>
      <c r="BSI20" s="1155"/>
      <c r="BSJ20" s="1155"/>
      <c r="BSK20" s="1155"/>
      <c r="BSL20" s="1155"/>
      <c r="BSM20" s="1155"/>
      <c r="BSN20" s="1155"/>
      <c r="BSO20" s="1155"/>
      <c r="BSP20" s="1156"/>
      <c r="BSQ20" s="1166"/>
      <c r="BSR20" s="1167"/>
      <c r="BSS20" s="1168"/>
      <c r="BST20" s="1160"/>
      <c r="BSU20" s="1161"/>
      <c r="BSV20" s="1161"/>
      <c r="BSW20" s="1161"/>
      <c r="BSX20" s="1161"/>
      <c r="BSY20" s="1161"/>
      <c r="BSZ20" s="1161"/>
      <c r="BTA20" s="1161"/>
      <c r="BTB20" s="1161"/>
      <c r="BTC20" s="1161"/>
      <c r="BTD20" s="1161"/>
      <c r="BTE20" s="1162"/>
      <c r="BTF20" s="1154" t="s">
        <v>400</v>
      </c>
      <c r="BTG20" s="1155"/>
      <c r="BTH20" s="1155"/>
      <c r="BTI20" s="1155"/>
      <c r="BTJ20" s="1155"/>
      <c r="BTK20" s="1155"/>
      <c r="BTL20" s="1155"/>
      <c r="BTM20" s="1156"/>
      <c r="BTN20" s="1154" t="s">
        <v>401</v>
      </c>
      <c r="BTO20" s="1155"/>
      <c r="BTP20" s="1155"/>
      <c r="BTQ20" s="1155"/>
      <c r="BTR20" s="1156"/>
      <c r="BTS20" s="1154" t="s">
        <v>395</v>
      </c>
      <c r="BTT20" s="1155"/>
      <c r="BTU20" s="1156"/>
      <c r="BTV20" s="1154" t="s">
        <v>396</v>
      </c>
      <c r="BTW20" s="1155"/>
      <c r="BTX20" s="1155"/>
      <c r="BTY20" s="1155"/>
      <c r="BTZ20" s="1155"/>
      <c r="BUA20" s="1155"/>
      <c r="BUB20" s="1155"/>
      <c r="BUC20" s="1155"/>
      <c r="BUD20" s="1155"/>
      <c r="BUE20" s="1155"/>
      <c r="BUF20" s="1156"/>
      <c r="BUG20" s="1166"/>
      <c r="BUH20" s="1167"/>
      <c r="BUI20" s="1168"/>
      <c r="BUJ20" s="1160"/>
      <c r="BUK20" s="1161"/>
      <c r="BUL20" s="1161"/>
      <c r="BUM20" s="1161"/>
      <c r="BUN20" s="1161"/>
      <c r="BUO20" s="1161"/>
      <c r="BUP20" s="1161"/>
      <c r="BUQ20" s="1161"/>
      <c r="BUR20" s="1161"/>
      <c r="BUS20" s="1161"/>
      <c r="BUT20" s="1161"/>
      <c r="BUU20" s="1162"/>
      <c r="BUV20" s="1154" t="s">
        <v>400</v>
      </c>
      <c r="BUW20" s="1155"/>
      <c r="BUX20" s="1155"/>
      <c r="BUY20" s="1155"/>
      <c r="BUZ20" s="1155"/>
      <c r="BVA20" s="1155"/>
      <c r="BVB20" s="1155"/>
      <c r="BVC20" s="1156"/>
      <c r="BVD20" s="1154" t="s">
        <v>401</v>
      </c>
      <c r="BVE20" s="1155"/>
      <c r="BVF20" s="1155"/>
      <c r="BVG20" s="1155"/>
      <c r="BVH20" s="1156"/>
      <c r="BVI20" s="1154" t="s">
        <v>395</v>
      </c>
      <c r="BVJ20" s="1155"/>
      <c r="BVK20" s="1156"/>
      <c r="BVL20" s="1154" t="s">
        <v>396</v>
      </c>
      <c r="BVM20" s="1155"/>
      <c r="BVN20" s="1155"/>
      <c r="BVO20" s="1155"/>
      <c r="BVP20" s="1155"/>
      <c r="BVQ20" s="1155"/>
      <c r="BVR20" s="1155"/>
      <c r="BVS20" s="1155"/>
      <c r="BVT20" s="1155"/>
      <c r="BVU20" s="1155"/>
      <c r="BVV20" s="1156"/>
      <c r="BVW20" s="1166"/>
      <c r="BVX20" s="1167"/>
      <c r="BVY20" s="1168"/>
      <c r="BVZ20" s="1160"/>
      <c r="BWA20" s="1161"/>
      <c r="BWB20" s="1161"/>
      <c r="BWC20" s="1161"/>
      <c r="BWD20" s="1161"/>
      <c r="BWE20" s="1161"/>
      <c r="BWF20" s="1161"/>
      <c r="BWG20" s="1161"/>
      <c r="BWH20" s="1161"/>
      <c r="BWI20" s="1161"/>
      <c r="BWJ20" s="1161"/>
      <c r="BWK20" s="1162"/>
      <c r="BWL20" s="1154" t="s">
        <v>400</v>
      </c>
      <c r="BWM20" s="1155"/>
      <c r="BWN20" s="1155"/>
      <c r="BWO20" s="1155"/>
      <c r="BWP20" s="1155"/>
      <c r="BWQ20" s="1155"/>
      <c r="BWR20" s="1155"/>
      <c r="BWS20" s="1156"/>
      <c r="BWT20" s="1154" t="s">
        <v>401</v>
      </c>
      <c r="BWU20" s="1155"/>
      <c r="BWV20" s="1155"/>
      <c r="BWW20" s="1155"/>
      <c r="BWX20" s="1156"/>
      <c r="BWY20" s="1154" t="s">
        <v>395</v>
      </c>
      <c r="BWZ20" s="1155"/>
      <c r="BXA20" s="1156"/>
      <c r="BXB20" s="1154" t="s">
        <v>396</v>
      </c>
      <c r="BXC20" s="1155"/>
      <c r="BXD20" s="1155"/>
      <c r="BXE20" s="1155"/>
      <c r="BXF20" s="1155"/>
      <c r="BXG20" s="1155"/>
      <c r="BXH20" s="1155"/>
      <c r="BXI20" s="1155"/>
      <c r="BXJ20" s="1155"/>
      <c r="BXK20" s="1155"/>
      <c r="BXL20" s="1156"/>
      <c r="BXM20" s="1166"/>
      <c r="BXN20" s="1167"/>
      <c r="BXO20" s="1168"/>
      <c r="BXP20" s="1160"/>
      <c r="BXQ20" s="1161"/>
      <c r="BXR20" s="1161"/>
      <c r="BXS20" s="1161"/>
      <c r="BXT20" s="1161"/>
      <c r="BXU20" s="1161"/>
      <c r="BXV20" s="1161"/>
      <c r="BXW20" s="1161"/>
      <c r="BXX20" s="1161"/>
      <c r="BXY20" s="1161"/>
      <c r="BXZ20" s="1161"/>
      <c r="BYA20" s="1162"/>
      <c r="BYB20" s="1154" t="s">
        <v>400</v>
      </c>
      <c r="BYC20" s="1155"/>
      <c r="BYD20" s="1155"/>
      <c r="BYE20" s="1155"/>
      <c r="BYF20" s="1155"/>
      <c r="BYG20" s="1155"/>
      <c r="BYH20" s="1155"/>
      <c r="BYI20" s="1156"/>
      <c r="BYJ20" s="1154" t="s">
        <v>401</v>
      </c>
      <c r="BYK20" s="1155"/>
      <c r="BYL20" s="1155"/>
      <c r="BYM20" s="1155"/>
      <c r="BYN20" s="1156"/>
      <c r="BYO20" s="1154" t="s">
        <v>395</v>
      </c>
      <c r="BYP20" s="1155"/>
      <c r="BYQ20" s="1156"/>
      <c r="BYR20" s="1154" t="s">
        <v>396</v>
      </c>
      <c r="BYS20" s="1155"/>
      <c r="BYT20" s="1155"/>
      <c r="BYU20" s="1155"/>
      <c r="BYV20" s="1155"/>
      <c r="BYW20" s="1155"/>
      <c r="BYX20" s="1155"/>
      <c r="BYY20" s="1155"/>
      <c r="BYZ20" s="1155"/>
      <c r="BZA20" s="1155"/>
      <c r="BZB20" s="1156"/>
      <c r="BZC20" s="1166"/>
      <c r="BZD20" s="1167"/>
      <c r="BZE20" s="1168"/>
      <c r="BZF20" s="1160"/>
      <c r="BZG20" s="1161"/>
      <c r="BZH20" s="1161"/>
      <c r="BZI20" s="1161"/>
      <c r="BZJ20" s="1161"/>
      <c r="BZK20" s="1161"/>
      <c r="BZL20" s="1161"/>
      <c r="BZM20" s="1161"/>
      <c r="BZN20" s="1161"/>
      <c r="BZO20" s="1161"/>
      <c r="BZP20" s="1161"/>
      <c r="BZQ20" s="1162"/>
      <c r="BZR20" s="1154" t="s">
        <v>400</v>
      </c>
      <c r="BZS20" s="1155"/>
      <c r="BZT20" s="1155"/>
      <c r="BZU20" s="1155"/>
      <c r="BZV20" s="1155"/>
      <c r="BZW20" s="1155"/>
      <c r="BZX20" s="1155"/>
      <c r="BZY20" s="1156"/>
      <c r="BZZ20" s="1154" t="s">
        <v>401</v>
      </c>
      <c r="CAA20" s="1155"/>
      <c r="CAB20" s="1155"/>
      <c r="CAC20" s="1155"/>
      <c r="CAD20" s="1156"/>
      <c r="CAE20" s="1154" t="s">
        <v>395</v>
      </c>
      <c r="CAF20" s="1155"/>
      <c r="CAG20" s="1156"/>
      <c r="CAH20" s="1154" t="s">
        <v>396</v>
      </c>
      <c r="CAI20" s="1155"/>
      <c r="CAJ20" s="1155"/>
      <c r="CAK20" s="1155"/>
      <c r="CAL20" s="1155"/>
      <c r="CAM20" s="1155"/>
      <c r="CAN20" s="1155"/>
      <c r="CAO20" s="1155"/>
      <c r="CAP20" s="1155"/>
      <c r="CAQ20" s="1155"/>
      <c r="CAR20" s="1156"/>
      <c r="CAS20" s="1166"/>
      <c r="CAT20" s="1167"/>
      <c r="CAU20" s="1168"/>
      <c r="CAV20" s="1160"/>
      <c r="CAW20" s="1161"/>
      <c r="CAX20" s="1161"/>
      <c r="CAY20" s="1161"/>
      <c r="CAZ20" s="1161"/>
      <c r="CBA20" s="1161"/>
      <c r="CBB20" s="1161"/>
      <c r="CBC20" s="1161"/>
      <c r="CBD20" s="1161"/>
      <c r="CBE20" s="1161"/>
      <c r="CBF20" s="1161"/>
      <c r="CBG20" s="1162"/>
      <c r="CBH20" s="1154" t="s">
        <v>400</v>
      </c>
      <c r="CBI20" s="1155"/>
      <c r="CBJ20" s="1155"/>
      <c r="CBK20" s="1155"/>
      <c r="CBL20" s="1155"/>
      <c r="CBM20" s="1155"/>
      <c r="CBN20" s="1155"/>
      <c r="CBO20" s="1156"/>
      <c r="CBP20" s="1154" t="s">
        <v>401</v>
      </c>
      <c r="CBQ20" s="1155"/>
      <c r="CBR20" s="1155"/>
      <c r="CBS20" s="1155"/>
      <c r="CBT20" s="1156"/>
      <c r="CBU20" s="1154" t="s">
        <v>395</v>
      </c>
      <c r="CBV20" s="1155"/>
      <c r="CBW20" s="1156"/>
      <c r="CBX20" s="1154" t="s">
        <v>396</v>
      </c>
      <c r="CBY20" s="1155"/>
      <c r="CBZ20" s="1155"/>
      <c r="CCA20" s="1155"/>
      <c r="CCB20" s="1155"/>
      <c r="CCC20" s="1155"/>
      <c r="CCD20" s="1155"/>
      <c r="CCE20" s="1155"/>
      <c r="CCF20" s="1155"/>
      <c r="CCG20" s="1155"/>
      <c r="CCH20" s="1156"/>
      <c r="CCI20" s="1166"/>
      <c r="CCJ20" s="1167"/>
      <c r="CCK20" s="1168"/>
      <c r="CCL20" s="1160"/>
      <c r="CCM20" s="1161"/>
      <c r="CCN20" s="1161"/>
      <c r="CCO20" s="1161"/>
      <c r="CCP20" s="1161"/>
      <c r="CCQ20" s="1161"/>
      <c r="CCR20" s="1161"/>
      <c r="CCS20" s="1161"/>
      <c r="CCT20" s="1161"/>
      <c r="CCU20" s="1161"/>
      <c r="CCV20" s="1161"/>
      <c r="CCW20" s="1162"/>
      <c r="CCX20" s="1154" t="s">
        <v>400</v>
      </c>
      <c r="CCY20" s="1155"/>
      <c r="CCZ20" s="1155"/>
      <c r="CDA20" s="1155"/>
      <c r="CDB20" s="1155"/>
      <c r="CDC20" s="1155"/>
      <c r="CDD20" s="1155"/>
      <c r="CDE20" s="1156"/>
      <c r="CDF20" s="1154" t="s">
        <v>401</v>
      </c>
      <c r="CDG20" s="1155"/>
      <c r="CDH20" s="1155"/>
      <c r="CDI20" s="1155"/>
      <c r="CDJ20" s="1156"/>
      <c r="CDK20" s="1154" t="s">
        <v>395</v>
      </c>
      <c r="CDL20" s="1155"/>
      <c r="CDM20" s="1156"/>
      <c r="CDN20" s="1154" t="s">
        <v>396</v>
      </c>
      <c r="CDO20" s="1155"/>
      <c r="CDP20" s="1155"/>
      <c r="CDQ20" s="1155"/>
      <c r="CDR20" s="1155"/>
      <c r="CDS20" s="1155"/>
      <c r="CDT20" s="1155"/>
      <c r="CDU20" s="1155"/>
      <c r="CDV20" s="1155"/>
      <c r="CDW20" s="1155"/>
      <c r="CDX20" s="1156"/>
      <c r="CDY20" s="1166"/>
      <c r="CDZ20" s="1167"/>
      <c r="CEA20" s="1168"/>
      <c r="CEB20" s="1160"/>
      <c r="CEC20" s="1161"/>
      <c r="CED20" s="1161"/>
      <c r="CEE20" s="1161"/>
      <c r="CEF20" s="1161"/>
      <c r="CEG20" s="1161"/>
      <c r="CEH20" s="1161"/>
      <c r="CEI20" s="1161"/>
      <c r="CEJ20" s="1161"/>
      <c r="CEK20" s="1161"/>
      <c r="CEL20" s="1161"/>
      <c r="CEM20" s="1162"/>
      <c r="CEN20" s="1154" t="s">
        <v>400</v>
      </c>
      <c r="CEO20" s="1155"/>
      <c r="CEP20" s="1155"/>
      <c r="CEQ20" s="1155"/>
      <c r="CER20" s="1155"/>
      <c r="CES20" s="1155"/>
      <c r="CET20" s="1155"/>
      <c r="CEU20" s="1156"/>
      <c r="CEV20" s="1154" t="s">
        <v>401</v>
      </c>
      <c r="CEW20" s="1155"/>
      <c r="CEX20" s="1155"/>
      <c r="CEY20" s="1155"/>
      <c r="CEZ20" s="1156"/>
      <c r="CFA20" s="1154" t="s">
        <v>395</v>
      </c>
      <c r="CFB20" s="1155"/>
      <c r="CFC20" s="1156"/>
      <c r="CFD20" s="1154" t="s">
        <v>396</v>
      </c>
      <c r="CFE20" s="1155"/>
      <c r="CFF20" s="1155"/>
      <c r="CFG20" s="1155"/>
      <c r="CFH20" s="1155"/>
      <c r="CFI20" s="1155"/>
      <c r="CFJ20" s="1155"/>
      <c r="CFK20" s="1155"/>
      <c r="CFL20" s="1155"/>
      <c r="CFM20" s="1155"/>
      <c r="CFN20" s="1156"/>
      <c r="CFO20" s="1166"/>
      <c r="CFP20" s="1167"/>
      <c r="CFQ20" s="1168"/>
      <c r="CFR20" s="1160"/>
      <c r="CFS20" s="1161"/>
      <c r="CFT20" s="1161"/>
      <c r="CFU20" s="1161"/>
      <c r="CFV20" s="1161"/>
      <c r="CFW20" s="1161"/>
      <c r="CFX20" s="1161"/>
      <c r="CFY20" s="1161"/>
      <c r="CFZ20" s="1161"/>
      <c r="CGA20" s="1161"/>
      <c r="CGB20" s="1161"/>
      <c r="CGC20" s="1162"/>
      <c r="CGD20" s="1154" t="s">
        <v>400</v>
      </c>
      <c r="CGE20" s="1155"/>
      <c r="CGF20" s="1155"/>
      <c r="CGG20" s="1155"/>
      <c r="CGH20" s="1155"/>
      <c r="CGI20" s="1155"/>
      <c r="CGJ20" s="1155"/>
      <c r="CGK20" s="1156"/>
      <c r="CGL20" s="1154" t="s">
        <v>401</v>
      </c>
      <c r="CGM20" s="1155"/>
      <c r="CGN20" s="1155"/>
      <c r="CGO20" s="1155"/>
      <c r="CGP20" s="1156"/>
      <c r="CGQ20" s="1154" t="s">
        <v>395</v>
      </c>
      <c r="CGR20" s="1155"/>
      <c r="CGS20" s="1156"/>
      <c r="CGT20" s="1154" t="s">
        <v>396</v>
      </c>
      <c r="CGU20" s="1155"/>
      <c r="CGV20" s="1155"/>
      <c r="CGW20" s="1155"/>
      <c r="CGX20" s="1155"/>
      <c r="CGY20" s="1155"/>
      <c r="CGZ20" s="1155"/>
      <c r="CHA20" s="1155"/>
      <c r="CHB20" s="1155"/>
      <c r="CHC20" s="1155"/>
      <c r="CHD20" s="1156"/>
      <c r="CHE20" s="1166"/>
      <c r="CHF20" s="1167"/>
      <c r="CHG20" s="1168"/>
      <c r="CHH20" s="1160"/>
      <c r="CHI20" s="1161"/>
      <c r="CHJ20" s="1161"/>
      <c r="CHK20" s="1161"/>
      <c r="CHL20" s="1161"/>
      <c r="CHM20" s="1161"/>
      <c r="CHN20" s="1161"/>
      <c r="CHO20" s="1161"/>
      <c r="CHP20" s="1161"/>
      <c r="CHQ20" s="1161"/>
      <c r="CHR20" s="1161"/>
      <c r="CHS20" s="1162"/>
      <c r="CHT20" s="1154" t="s">
        <v>400</v>
      </c>
      <c r="CHU20" s="1155"/>
      <c r="CHV20" s="1155"/>
      <c r="CHW20" s="1155"/>
      <c r="CHX20" s="1155"/>
      <c r="CHY20" s="1155"/>
      <c r="CHZ20" s="1155"/>
      <c r="CIA20" s="1156"/>
      <c r="CIB20" s="1154" t="s">
        <v>401</v>
      </c>
      <c r="CIC20" s="1155"/>
      <c r="CID20" s="1155"/>
      <c r="CIE20" s="1155"/>
      <c r="CIF20" s="1156"/>
    </row>
    <row r="21" spans="1:2268" ht="18.75" customHeight="1" x14ac:dyDescent="0.25">
      <c r="A21" s="1138">
        <f>DATABASE!B3</f>
        <v>45</v>
      </c>
      <c r="B21" s="1128"/>
      <c r="C21" s="1139"/>
      <c r="D21" s="1140" t="str">
        <f>LEFT(DATABASE!C15,FIND("*",SUBSTITUTE(DATABASE!C15," ","*",2)))</f>
        <v xml:space="preserve">Абдурахмонова Машҳура </v>
      </c>
      <c r="E21" s="1141"/>
      <c r="F21" s="1141"/>
      <c r="G21" s="1141"/>
      <c r="H21" s="1141"/>
      <c r="I21" s="1141"/>
      <c r="J21" s="1141"/>
      <c r="K21" s="1141"/>
      <c r="L21" s="1141"/>
      <c r="M21" s="1141"/>
      <c r="N21" s="1142"/>
      <c r="O21" s="1144" t="s">
        <v>217</v>
      </c>
      <c r="P21" s="1145"/>
      <c r="Q21" s="1146"/>
      <c r="R21" s="293"/>
      <c r="S21" s="294"/>
      <c r="T21" s="294"/>
      <c r="U21" s="294"/>
      <c r="V21" s="294"/>
      <c r="W21" s="294"/>
      <c r="X21" s="294"/>
      <c r="Y21" s="294"/>
      <c r="Z21" s="294"/>
      <c r="AA21" s="294"/>
      <c r="AB21" s="294"/>
      <c r="AC21" s="295"/>
      <c r="AD21" s="1138" t="s">
        <v>420</v>
      </c>
      <c r="AE21" s="1128"/>
      <c r="AF21" s="1128"/>
      <c r="AG21" s="1128"/>
      <c r="AH21" s="1128"/>
      <c r="AI21" s="1128"/>
      <c r="AJ21" s="1128"/>
      <c r="AK21" s="1139"/>
      <c r="AL21" s="308">
        <v>12</v>
      </c>
      <c r="AM21" s="309" t="s">
        <v>412</v>
      </c>
      <c r="AN21" s="262" t="s">
        <v>102</v>
      </c>
      <c r="AO21" s="262">
        <v>13</v>
      </c>
      <c r="AP21" s="310" t="s">
        <v>412</v>
      </c>
      <c r="AQ21" s="1138">
        <f>A21</f>
        <v>45</v>
      </c>
      <c r="AR21" s="1128"/>
      <c r="AS21" s="1139"/>
      <c r="AT21" s="1140" t="e">
        <f>LEFT(DATABASE!C27,FIND("*",SUBSTITUTE(DATABASE!C27," ","*",2)))</f>
        <v>#VALUE!</v>
      </c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2"/>
      <c r="BE21" s="1144" t="s">
        <v>217</v>
      </c>
      <c r="BF21" s="1145"/>
      <c r="BG21" s="1146"/>
      <c r="BH21" s="293"/>
      <c r="BI21" s="294"/>
      <c r="BJ21" s="294"/>
      <c r="BK21" s="294"/>
      <c r="BL21" s="294"/>
      <c r="BM21" s="294"/>
      <c r="BN21" s="294"/>
      <c r="BO21" s="294"/>
      <c r="BP21" s="294"/>
      <c r="BQ21" s="294"/>
      <c r="BR21" s="294"/>
      <c r="BS21" s="295"/>
      <c r="BT21" s="1138" t="s">
        <v>420</v>
      </c>
      <c r="BU21" s="1128"/>
      <c r="BV21" s="1128"/>
      <c r="BW21" s="1128"/>
      <c r="BX21" s="1128"/>
      <c r="BY21" s="1128"/>
      <c r="BZ21" s="1128"/>
      <c r="CA21" s="1139"/>
      <c r="CB21" s="308">
        <v>12</v>
      </c>
      <c r="CC21" s="309" t="s">
        <v>412</v>
      </c>
      <c r="CD21" s="262" t="s">
        <v>102</v>
      </c>
      <c r="CE21" s="262">
        <v>13</v>
      </c>
      <c r="CF21" s="310" t="s">
        <v>412</v>
      </c>
      <c r="CG21" s="1138">
        <f>A21</f>
        <v>45</v>
      </c>
      <c r="CH21" s="1128"/>
      <c r="CI21" s="1139"/>
      <c r="CJ21" s="1140" t="e">
        <f>LEFT(DATABASE!C39,FIND("*",SUBSTITUTE(DATABASE!C39," ","*",2)))</f>
        <v>#VALUE!</v>
      </c>
      <c r="CK21" s="1141"/>
      <c r="CL21" s="1141"/>
      <c r="CM21" s="1141"/>
      <c r="CN21" s="1141"/>
      <c r="CO21" s="1141"/>
      <c r="CP21" s="1141"/>
      <c r="CQ21" s="1141"/>
      <c r="CR21" s="1141"/>
      <c r="CS21" s="1141"/>
      <c r="CT21" s="1142"/>
      <c r="CU21" s="1144" t="s">
        <v>217</v>
      </c>
      <c r="CV21" s="1145"/>
      <c r="CW21" s="1146"/>
      <c r="CX21" s="293"/>
      <c r="CY21" s="294"/>
      <c r="CZ21" s="294"/>
      <c r="DA21" s="294"/>
      <c r="DB21" s="294"/>
      <c r="DC21" s="294"/>
      <c r="DD21" s="294"/>
      <c r="DE21" s="294"/>
      <c r="DF21" s="294"/>
      <c r="DG21" s="294"/>
      <c r="DH21" s="294"/>
      <c r="DI21" s="295"/>
      <c r="DJ21" s="1138" t="s">
        <v>420</v>
      </c>
      <c r="DK21" s="1128"/>
      <c r="DL21" s="1128"/>
      <c r="DM21" s="1128"/>
      <c r="DN21" s="1128"/>
      <c r="DO21" s="1128"/>
      <c r="DP21" s="1128"/>
      <c r="DQ21" s="1139"/>
      <c r="DR21" s="308">
        <v>12</v>
      </c>
      <c r="DS21" s="309" t="s">
        <v>412</v>
      </c>
      <c r="DT21" s="262" t="s">
        <v>102</v>
      </c>
      <c r="DU21" s="262">
        <v>13</v>
      </c>
      <c r="DV21" s="310" t="s">
        <v>412</v>
      </c>
      <c r="DW21" s="1138">
        <f>A21</f>
        <v>45</v>
      </c>
      <c r="DX21" s="1128"/>
      <c r="DY21" s="1139"/>
      <c r="DZ21" s="1140" t="e">
        <f>LEFT(DATABASE!C26,FIND("*",SUBSTITUTE(DATABASE!C26," ","*",2)))</f>
        <v>#VALUE!</v>
      </c>
      <c r="EA21" s="1141"/>
      <c r="EB21" s="1141"/>
      <c r="EC21" s="1141"/>
      <c r="ED21" s="1141"/>
      <c r="EE21" s="1141"/>
      <c r="EF21" s="1141"/>
      <c r="EG21" s="1141"/>
      <c r="EH21" s="1141"/>
      <c r="EI21" s="1141"/>
      <c r="EJ21" s="1142"/>
      <c r="EK21" s="1144" t="s">
        <v>284</v>
      </c>
      <c r="EL21" s="1145"/>
      <c r="EM21" s="1146"/>
      <c r="EN21" s="293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5"/>
      <c r="EZ21" s="1138" t="s">
        <v>420</v>
      </c>
      <c r="FA21" s="1128"/>
      <c r="FB21" s="1128"/>
      <c r="FC21" s="1128"/>
      <c r="FD21" s="1128"/>
      <c r="FE21" s="1128"/>
      <c r="FF21" s="1128"/>
      <c r="FG21" s="1139"/>
      <c r="FH21" s="308">
        <v>12</v>
      </c>
      <c r="FI21" s="309" t="s">
        <v>412</v>
      </c>
      <c r="FJ21" s="262" t="s">
        <v>102</v>
      </c>
      <c r="FK21" s="262">
        <v>13</v>
      </c>
      <c r="FL21" s="310" t="s">
        <v>412</v>
      </c>
      <c r="FM21" s="1138">
        <f>A21</f>
        <v>45</v>
      </c>
      <c r="FN21" s="1128"/>
      <c r="FO21" s="1139"/>
      <c r="FP21" s="1140" t="str">
        <f>LEFT(DATABASE!C15,FIND("*",SUBSTITUTE(DATABASE!C15," ","*",2)))</f>
        <v xml:space="preserve">Абдурахмонова Машҳура </v>
      </c>
      <c r="FQ21" s="1141"/>
      <c r="FR21" s="1141"/>
      <c r="FS21" s="1141"/>
      <c r="FT21" s="1141"/>
      <c r="FU21" s="1141"/>
      <c r="FV21" s="1141"/>
      <c r="FW21" s="1141"/>
      <c r="FX21" s="1141"/>
      <c r="FY21" s="1141"/>
      <c r="FZ21" s="1142"/>
      <c r="GA21" s="1144" t="s">
        <v>41</v>
      </c>
      <c r="GB21" s="1145"/>
      <c r="GC21" s="1146"/>
      <c r="GD21" s="293"/>
      <c r="GE21" s="294"/>
      <c r="GF21" s="294"/>
      <c r="GG21" s="294"/>
      <c r="GH21" s="294"/>
      <c r="GI21" s="294"/>
      <c r="GJ21" s="294"/>
      <c r="GK21" s="294"/>
      <c r="GL21" s="294"/>
      <c r="GM21" s="294"/>
      <c r="GN21" s="294"/>
      <c r="GO21" s="295"/>
      <c r="GP21" s="1138" t="s">
        <v>420</v>
      </c>
      <c r="GQ21" s="1128"/>
      <c r="GR21" s="1128"/>
      <c r="GS21" s="1128"/>
      <c r="GT21" s="1128"/>
      <c r="GU21" s="1128"/>
      <c r="GV21" s="1128"/>
      <c r="GW21" s="1139"/>
      <c r="GX21" s="308">
        <v>12</v>
      </c>
      <c r="GY21" s="309" t="s">
        <v>412</v>
      </c>
      <c r="GZ21" s="262" t="s">
        <v>102</v>
      </c>
      <c r="HA21" s="262">
        <v>13</v>
      </c>
      <c r="HB21" s="310" t="s">
        <v>412</v>
      </c>
      <c r="HC21" s="1138">
        <f>A21</f>
        <v>45</v>
      </c>
      <c r="HD21" s="1128"/>
      <c r="HE21" s="1139"/>
      <c r="HF21" s="1140" t="e">
        <f>LEFT(DATABASE!C25,FIND("*",SUBSTITUTE(DATABASE!C25," ","*",2)))</f>
        <v>#VALUE!</v>
      </c>
      <c r="HG21" s="1141"/>
      <c r="HH21" s="1141"/>
      <c r="HI21" s="1141"/>
      <c r="HJ21" s="1141"/>
      <c r="HK21" s="1141"/>
      <c r="HL21" s="1141"/>
      <c r="HM21" s="1141"/>
      <c r="HN21" s="1141"/>
      <c r="HO21" s="1141"/>
      <c r="HP21" s="1142"/>
      <c r="HQ21" s="1144" t="s">
        <v>41</v>
      </c>
      <c r="HR21" s="1145"/>
      <c r="HS21" s="1146"/>
      <c r="HT21" s="293"/>
      <c r="HU21" s="294"/>
      <c r="HV21" s="294"/>
      <c r="HW21" s="294"/>
      <c r="HX21" s="294"/>
      <c r="HY21" s="294"/>
      <c r="HZ21" s="294"/>
      <c r="IA21" s="294"/>
      <c r="IB21" s="294"/>
      <c r="IC21" s="294"/>
      <c r="ID21" s="294"/>
      <c r="IE21" s="295"/>
      <c r="IF21" s="1138" t="s">
        <v>420</v>
      </c>
      <c r="IG21" s="1128"/>
      <c r="IH21" s="1128"/>
      <c r="II21" s="1128"/>
      <c r="IJ21" s="1128"/>
      <c r="IK21" s="1128"/>
      <c r="IL21" s="1128"/>
      <c r="IM21" s="1139"/>
      <c r="IN21" s="308">
        <v>12</v>
      </c>
      <c r="IO21" s="309" t="s">
        <v>412</v>
      </c>
      <c r="IP21" s="262" t="s">
        <v>102</v>
      </c>
      <c r="IQ21" s="262">
        <v>13</v>
      </c>
      <c r="IR21" s="310" t="s">
        <v>412</v>
      </c>
      <c r="IS21" s="1138">
        <f>A21</f>
        <v>45</v>
      </c>
      <c r="IT21" s="1128"/>
      <c r="IU21" s="1139"/>
      <c r="IV21" s="1140" t="e">
        <f>LEFT(DATABASE!C37,FIND("*",SUBSTITUTE(DATABASE!C37," ","*",2)))</f>
        <v>#VALUE!</v>
      </c>
      <c r="IW21" s="1141"/>
      <c r="IX21" s="1141"/>
      <c r="IY21" s="1141"/>
      <c r="IZ21" s="1141"/>
      <c r="JA21" s="1141"/>
      <c r="JB21" s="1141"/>
      <c r="JC21" s="1141"/>
      <c r="JD21" s="1141"/>
      <c r="JE21" s="1141"/>
      <c r="JF21" s="1142"/>
      <c r="JG21" s="1144" t="s">
        <v>41</v>
      </c>
      <c r="JH21" s="1145"/>
      <c r="JI21" s="1146"/>
      <c r="JJ21" s="293"/>
      <c r="JK21" s="294"/>
      <c r="JL21" s="294"/>
      <c r="JM21" s="294"/>
      <c r="JN21" s="294"/>
      <c r="JO21" s="294"/>
      <c r="JP21" s="294"/>
      <c r="JQ21" s="294"/>
      <c r="JR21" s="294"/>
      <c r="JS21" s="294"/>
      <c r="JT21" s="294"/>
      <c r="JU21" s="295"/>
      <c r="JV21" s="1138" t="s">
        <v>420</v>
      </c>
      <c r="JW21" s="1128"/>
      <c r="JX21" s="1128"/>
      <c r="JY21" s="1128"/>
      <c r="JZ21" s="1128"/>
      <c r="KA21" s="1128"/>
      <c r="KB21" s="1128"/>
      <c r="KC21" s="1139"/>
      <c r="KD21" s="308">
        <v>12</v>
      </c>
      <c r="KE21" s="309" t="s">
        <v>412</v>
      </c>
      <c r="KF21" s="262" t="s">
        <v>102</v>
      </c>
      <c r="KG21" s="262">
        <v>13</v>
      </c>
      <c r="KH21" s="310" t="s">
        <v>412</v>
      </c>
      <c r="KI21" s="1138">
        <f>A21</f>
        <v>45</v>
      </c>
      <c r="KJ21" s="1128"/>
      <c r="KK21" s="1139"/>
      <c r="KL21" s="1140" t="e">
        <f>LEFT(DATABASE!C24,FIND("*",SUBSTITUTE(DATABASE!C24," ","*",2)))</f>
        <v>#VALUE!</v>
      </c>
      <c r="KM21" s="1141"/>
      <c r="KN21" s="1141"/>
      <c r="KO21" s="1141"/>
      <c r="KP21" s="1141"/>
      <c r="KQ21" s="1141"/>
      <c r="KR21" s="1141"/>
      <c r="KS21" s="1141"/>
      <c r="KT21" s="1141"/>
      <c r="KU21" s="1141"/>
      <c r="KV21" s="1142"/>
      <c r="KW21" s="1144" t="s">
        <v>40</v>
      </c>
      <c r="KX21" s="1145"/>
      <c r="KY21" s="1146"/>
      <c r="KZ21" s="293"/>
      <c r="LA21" s="294"/>
      <c r="LB21" s="294"/>
      <c r="LC21" s="294"/>
      <c r="LD21" s="294"/>
      <c r="LE21" s="294"/>
      <c r="LF21" s="294"/>
      <c r="LG21" s="294"/>
      <c r="LH21" s="294"/>
      <c r="LI21" s="294"/>
      <c r="LJ21" s="294"/>
      <c r="LK21" s="295"/>
      <c r="LL21" s="1138" t="s">
        <v>420</v>
      </c>
      <c r="LM21" s="1128"/>
      <c r="LN21" s="1128"/>
      <c r="LO21" s="1128"/>
      <c r="LP21" s="1128"/>
      <c r="LQ21" s="1128"/>
      <c r="LR21" s="1128"/>
      <c r="LS21" s="1139"/>
      <c r="LT21" s="308">
        <v>12</v>
      </c>
      <c r="LU21" s="309" t="s">
        <v>412</v>
      </c>
      <c r="LV21" s="262" t="s">
        <v>102</v>
      </c>
      <c r="LW21" s="262">
        <v>13</v>
      </c>
      <c r="LX21" s="310" t="s">
        <v>412</v>
      </c>
      <c r="LY21" s="1138">
        <f>A21</f>
        <v>45</v>
      </c>
      <c r="LZ21" s="1128"/>
      <c r="MA21" s="1139"/>
      <c r="MB21" s="1140" t="e">
        <f>LEFT(DATABASE!C36,FIND("*",SUBSTITUTE(DATABASE!C36," ","*",2)))</f>
        <v>#VALUE!</v>
      </c>
      <c r="MC21" s="1141"/>
      <c r="MD21" s="1141"/>
      <c r="ME21" s="1141"/>
      <c r="MF21" s="1141"/>
      <c r="MG21" s="1141"/>
      <c r="MH21" s="1141"/>
      <c r="MI21" s="1141"/>
      <c r="MJ21" s="1141"/>
      <c r="MK21" s="1141"/>
      <c r="ML21" s="1142"/>
      <c r="MM21" s="1144" t="s">
        <v>40</v>
      </c>
      <c r="MN21" s="1145"/>
      <c r="MO21" s="1146"/>
      <c r="MP21" s="293"/>
      <c r="MQ21" s="294"/>
      <c r="MR21" s="294"/>
      <c r="MS21" s="294"/>
      <c r="MT21" s="294"/>
      <c r="MU21" s="294"/>
      <c r="MV21" s="294"/>
      <c r="MW21" s="294"/>
      <c r="MX21" s="294"/>
      <c r="MY21" s="294"/>
      <c r="MZ21" s="294"/>
      <c r="NA21" s="295"/>
      <c r="NB21" s="1138" t="s">
        <v>420</v>
      </c>
      <c r="NC21" s="1128"/>
      <c r="ND21" s="1128"/>
      <c r="NE21" s="1128"/>
      <c r="NF21" s="1128"/>
      <c r="NG21" s="1128"/>
      <c r="NH21" s="1128"/>
      <c r="NI21" s="1139"/>
      <c r="NJ21" s="308">
        <v>12</v>
      </c>
      <c r="NK21" s="309" t="s">
        <v>412</v>
      </c>
      <c r="NL21" s="262" t="s">
        <v>102</v>
      </c>
      <c r="NM21" s="262">
        <v>13</v>
      </c>
      <c r="NN21" s="310" t="s">
        <v>412</v>
      </c>
      <c r="NO21" s="1138">
        <f>A21</f>
        <v>45</v>
      </c>
      <c r="NP21" s="1128"/>
      <c r="NQ21" s="1139"/>
      <c r="NR21" s="1140" t="e">
        <f>LEFT(DATABASE!C23,FIND("*",SUBSTITUTE(DATABASE!C23," ","*",2)))</f>
        <v>#VALUE!</v>
      </c>
      <c r="NS21" s="1141"/>
      <c r="NT21" s="1141"/>
      <c r="NU21" s="1141"/>
      <c r="NV21" s="1141"/>
      <c r="NW21" s="1141"/>
      <c r="NX21" s="1141"/>
      <c r="NY21" s="1141"/>
      <c r="NZ21" s="1141"/>
      <c r="OA21" s="1141"/>
      <c r="OB21" s="1142"/>
      <c r="OC21" s="1144" t="s">
        <v>285</v>
      </c>
      <c r="OD21" s="1145"/>
      <c r="OE21" s="1146"/>
      <c r="OF21" s="293"/>
      <c r="OG21" s="294"/>
      <c r="OH21" s="294"/>
      <c r="OI21" s="294"/>
      <c r="OJ21" s="294"/>
      <c r="OK21" s="294"/>
      <c r="OL21" s="294"/>
      <c r="OM21" s="294"/>
      <c r="ON21" s="294"/>
      <c r="OO21" s="294"/>
      <c r="OP21" s="294"/>
      <c r="OQ21" s="295"/>
      <c r="OR21" s="1138" t="s">
        <v>420</v>
      </c>
      <c r="OS21" s="1128"/>
      <c r="OT21" s="1128"/>
      <c r="OU21" s="1128"/>
      <c r="OV21" s="1128"/>
      <c r="OW21" s="1128"/>
      <c r="OX21" s="1128"/>
      <c r="OY21" s="1139"/>
      <c r="OZ21" s="308">
        <v>12</v>
      </c>
      <c r="PA21" s="309" t="s">
        <v>412</v>
      </c>
      <c r="PB21" s="262" t="s">
        <v>102</v>
      </c>
      <c r="PC21" s="262">
        <v>13</v>
      </c>
      <c r="PD21" s="310" t="s">
        <v>412</v>
      </c>
      <c r="PE21" s="1138">
        <f>A21</f>
        <v>45</v>
      </c>
      <c r="PF21" s="1128"/>
      <c r="PG21" s="1139"/>
      <c r="PH21" s="1140" t="e">
        <f>LEFT(DATABASE!C35,FIND("*",SUBSTITUTE(DATABASE!C35," ","*",2)))</f>
        <v>#VALUE!</v>
      </c>
      <c r="PI21" s="1141"/>
      <c r="PJ21" s="1141"/>
      <c r="PK21" s="1141"/>
      <c r="PL21" s="1141"/>
      <c r="PM21" s="1141"/>
      <c r="PN21" s="1141"/>
      <c r="PO21" s="1141"/>
      <c r="PP21" s="1141"/>
      <c r="PQ21" s="1141"/>
      <c r="PR21" s="1142"/>
      <c r="PS21" s="1144" t="s">
        <v>285</v>
      </c>
      <c r="PT21" s="1145"/>
      <c r="PU21" s="1146"/>
      <c r="PV21" s="293"/>
      <c r="PW21" s="294"/>
      <c r="PX21" s="294"/>
      <c r="PY21" s="294"/>
      <c r="PZ21" s="294"/>
      <c r="QA21" s="294"/>
      <c r="QB21" s="294"/>
      <c r="QC21" s="294"/>
      <c r="QD21" s="294"/>
      <c r="QE21" s="294"/>
      <c r="QF21" s="294"/>
      <c r="QG21" s="295"/>
      <c r="QH21" s="1138" t="s">
        <v>420</v>
      </c>
      <c r="QI21" s="1128"/>
      <c r="QJ21" s="1128"/>
      <c r="QK21" s="1128"/>
      <c r="QL21" s="1128"/>
      <c r="QM21" s="1128"/>
      <c r="QN21" s="1128"/>
      <c r="QO21" s="1139"/>
      <c r="QP21" s="308">
        <v>12</v>
      </c>
      <c r="QQ21" s="309" t="s">
        <v>412</v>
      </c>
      <c r="QR21" s="262" t="s">
        <v>102</v>
      </c>
      <c r="QS21" s="262">
        <v>13</v>
      </c>
      <c r="QT21" s="310" t="s">
        <v>412</v>
      </c>
      <c r="QU21" s="1138">
        <f>A21</f>
        <v>45</v>
      </c>
      <c r="QV21" s="1128"/>
      <c r="QW21" s="1139"/>
      <c r="QX21" s="1140" t="e">
        <f>LEFT(DATABASE!C19,FIND("*",SUBSTITUTE(DATABASE!C19," ","*",2)))</f>
        <v>#VALUE!</v>
      </c>
      <c r="QY21" s="1141"/>
      <c r="QZ21" s="1141"/>
      <c r="RA21" s="1141"/>
      <c r="RB21" s="1141"/>
      <c r="RC21" s="1141"/>
      <c r="RD21" s="1141"/>
      <c r="RE21" s="1141"/>
      <c r="RF21" s="1141"/>
      <c r="RG21" s="1141"/>
      <c r="RH21" s="1142"/>
      <c r="RI21" s="1144" t="s">
        <v>556</v>
      </c>
      <c r="RJ21" s="1145"/>
      <c r="RK21" s="1146"/>
      <c r="RL21" s="293"/>
      <c r="RM21" s="294"/>
      <c r="RN21" s="294"/>
      <c r="RO21" s="294"/>
      <c r="RP21" s="294"/>
      <c r="RQ21" s="294"/>
      <c r="RR21" s="294"/>
      <c r="RS21" s="294"/>
      <c r="RT21" s="294"/>
      <c r="RU21" s="294"/>
      <c r="RV21" s="294"/>
      <c r="RW21" s="295"/>
      <c r="RX21" s="1138" t="s">
        <v>420</v>
      </c>
      <c r="RY21" s="1128"/>
      <c r="RZ21" s="1128"/>
      <c r="SA21" s="1128"/>
      <c r="SB21" s="1128"/>
      <c r="SC21" s="1128"/>
      <c r="SD21" s="1128"/>
      <c r="SE21" s="1139"/>
      <c r="SF21" s="308">
        <v>12</v>
      </c>
      <c r="SG21" s="309" t="s">
        <v>412</v>
      </c>
      <c r="SH21" s="262" t="s">
        <v>102</v>
      </c>
      <c r="SI21" s="262">
        <v>13</v>
      </c>
      <c r="SJ21" s="310" t="s">
        <v>412</v>
      </c>
      <c r="SK21" s="1138">
        <f>A21</f>
        <v>45</v>
      </c>
      <c r="SL21" s="1128"/>
      <c r="SM21" s="1139"/>
      <c r="SN21" s="1140" t="e">
        <f>LEFT(DATABASE!C32,FIND("*",SUBSTITUTE(DATABASE!C32," ","*",2)))</f>
        <v>#VALUE!</v>
      </c>
      <c r="SO21" s="1141"/>
      <c r="SP21" s="1141"/>
      <c r="SQ21" s="1141"/>
      <c r="SR21" s="1141"/>
      <c r="SS21" s="1141"/>
      <c r="ST21" s="1141"/>
      <c r="SU21" s="1141"/>
      <c r="SV21" s="1141"/>
      <c r="SW21" s="1141"/>
      <c r="SX21" s="1142"/>
      <c r="SY21" s="1144" t="s">
        <v>556</v>
      </c>
      <c r="SZ21" s="1145"/>
      <c r="TA21" s="1146"/>
      <c r="TB21" s="293"/>
      <c r="TC21" s="294"/>
      <c r="TD21" s="294"/>
      <c r="TE21" s="294"/>
      <c r="TF21" s="294"/>
      <c r="TG21" s="294"/>
      <c r="TH21" s="294"/>
      <c r="TI21" s="294"/>
      <c r="TJ21" s="294"/>
      <c r="TK21" s="294"/>
      <c r="TL21" s="294"/>
      <c r="TM21" s="295"/>
      <c r="TN21" s="1138" t="s">
        <v>420</v>
      </c>
      <c r="TO21" s="1128"/>
      <c r="TP21" s="1128"/>
      <c r="TQ21" s="1128"/>
      <c r="TR21" s="1128"/>
      <c r="TS21" s="1128"/>
      <c r="TT21" s="1128"/>
      <c r="TU21" s="1139"/>
      <c r="TV21" s="308">
        <v>12</v>
      </c>
      <c r="TW21" s="309" t="s">
        <v>412</v>
      </c>
      <c r="TX21" s="262" t="s">
        <v>102</v>
      </c>
      <c r="TY21" s="262">
        <v>13</v>
      </c>
      <c r="TZ21" s="310" t="s">
        <v>412</v>
      </c>
      <c r="UA21" s="1138">
        <f>A21</f>
        <v>45</v>
      </c>
      <c r="UB21" s="1128"/>
      <c r="UC21" s="1139"/>
      <c r="UD21" s="1140" t="e">
        <f>LEFT(DATABASE!C18,FIND("*",SUBSTITUTE(DATABASE!C18," ","*",2)))</f>
        <v>#VALUE!</v>
      </c>
      <c r="UE21" s="1141"/>
      <c r="UF21" s="1141"/>
      <c r="UG21" s="1141"/>
      <c r="UH21" s="1141"/>
      <c r="UI21" s="1141"/>
      <c r="UJ21" s="1141"/>
      <c r="UK21" s="1141"/>
      <c r="UL21" s="1141"/>
      <c r="UM21" s="1141"/>
      <c r="UN21" s="1142"/>
      <c r="UO21" s="1144" t="s">
        <v>26</v>
      </c>
      <c r="UP21" s="1145"/>
      <c r="UQ21" s="1146"/>
      <c r="UR21" s="293"/>
      <c r="US21" s="294"/>
      <c r="UT21" s="294"/>
      <c r="UU21" s="294"/>
      <c r="UV21" s="294"/>
      <c r="UW21" s="294"/>
      <c r="UX21" s="294"/>
      <c r="UY21" s="294"/>
      <c r="UZ21" s="294"/>
      <c r="VA21" s="294"/>
      <c r="VB21" s="294"/>
      <c r="VC21" s="295"/>
      <c r="VD21" s="1138" t="s">
        <v>420</v>
      </c>
      <c r="VE21" s="1128"/>
      <c r="VF21" s="1128"/>
      <c r="VG21" s="1128"/>
      <c r="VH21" s="1128"/>
      <c r="VI21" s="1128"/>
      <c r="VJ21" s="1128"/>
      <c r="VK21" s="1139"/>
      <c r="VL21" s="308">
        <v>12</v>
      </c>
      <c r="VM21" s="309" t="s">
        <v>412</v>
      </c>
      <c r="VN21" s="262" t="s">
        <v>102</v>
      </c>
      <c r="VO21" s="262">
        <v>13</v>
      </c>
      <c r="VP21" s="310" t="s">
        <v>412</v>
      </c>
      <c r="VQ21" s="1138">
        <f>A21</f>
        <v>45</v>
      </c>
      <c r="VR21" s="1128"/>
      <c r="VS21" s="1139"/>
      <c r="VT21" s="1140" t="e">
        <f>LEFT(DATABASE!C30,FIND("*",SUBSTITUTE(DATABASE!C30," ","*",2)))</f>
        <v>#VALUE!</v>
      </c>
      <c r="VU21" s="1141"/>
      <c r="VV21" s="1141"/>
      <c r="VW21" s="1141"/>
      <c r="VX21" s="1141"/>
      <c r="VY21" s="1141"/>
      <c r="VZ21" s="1141"/>
      <c r="WA21" s="1141"/>
      <c r="WB21" s="1141"/>
      <c r="WC21" s="1141"/>
      <c r="WD21" s="1142"/>
      <c r="WE21" s="1144" t="s">
        <v>26</v>
      </c>
      <c r="WF21" s="1145"/>
      <c r="WG21" s="1146"/>
      <c r="WH21" s="293"/>
      <c r="WI21" s="294"/>
      <c r="WJ21" s="294"/>
      <c r="WK21" s="294"/>
      <c r="WL21" s="294"/>
      <c r="WM21" s="294"/>
      <c r="WN21" s="294"/>
      <c r="WO21" s="294"/>
      <c r="WP21" s="294"/>
      <c r="WQ21" s="294"/>
      <c r="WR21" s="294"/>
      <c r="WS21" s="295"/>
      <c r="WT21" s="1138" t="s">
        <v>420</v>
      </c>
      <c r="WU21" s="1128"/>
      <c r="WV21" s="1128"/>
      <c r="WW21" s="1128"/>
      <c r="WX21" s="1128"/>
      <c r="WY21" s="1128"/>
      <c r="WZ21" s="1128"/>
      <c r="XA21" s="1139"/>
      <c r="XB21" s="308">
        <v>12</v>
      </c>
      <c r="XC21" s="309" t="s">
        <v>412</v>
      </c>
      <c r="XD21" s="262" t="s">
        <v>102</v>
      </c>
      <c r="XE21" s="262">
        <v>13</v>
      </c>
      <c r="XF21" s="310" t="s">
        <v>412</v>
      </c>
      <c r="XG21" s="1138">
        <f>A21</f>
        <v>45</v>
      </c>
      <c r="XH21" s="1128"/>
      <c r="XI21" s="1139"/>
      <c r="XJ21" s="1140" t="e">
        <f>LEFT(DATABASE!C17,FIND("*",SUBSTITUTE(DATABASE!C17," ","*",2)))</f>
        <v>#VALUE!</v>
      </c>
      <c r="XK21" s="1141"/>
      <c r="XL21" s="1141"/>
      <c r="XM21" s="1141"/>
      <c r="XN21" s="1141"/>
      <c r="XO21" s="1141"/>
      <c r="XP21" s="1141"/>
      <c r="XQ21" s="1141"/>
      <c r="XR21" s="1141"/>
      <c r="XS21" s="1141"/>
      <c r="XT21" s="1142"/>
      <c r="XU21" s="1144" t="s">
        <v>23</v>
      </c>
      <c r="XV21" s="1145"/>
      <c r="XW21" s="1146"/>
      <c r="XX21" s="293"/>
      <c r="XY21" s="294"/>
      <c r="XZ21" s="294"/>
      <c r="YA21" s="294"/>
      <c r="YB21" s="294"/>
      <c r="YC21" s="294"/>
      <c r="YD21" s="294"/>
      <c r="YE21" s="294"/>
      <c r="YF21" s="294"/>
      <c r="YG21" s="294"/>
      <c r="YH21" s="294"/>
      <c r="YI21" s="295"/>
      <c r="YJ21" s="1138" t="s">
        <v>420</v>
      </c>
      <c r="YK21" s="1128"/>
      <c r="YL21" s="1128"/>
      <c r="YM21" s="1128"/>
      <c r="YN21" s="1128"/>
      <c r="YO21" s="1128"/>
      <c r="YP21" s="1128"/>
      <c r="YQ21" s="1139"/>
      <c r="YR21" s="308">
        <v>12</v>
      </c>
      <c r="YS21" s="309" t="s">
        <v>412</v>
      </c>
      <c r="YT21" s="262" t="s">
        <v>102</v>
      </c>
      <c r="YU21" s="262">
        <v>13</v>
      </c>
      <c r="YV21" s="310" t="s">
        <v>412</v>
      </c>
      <c r="YW21" s="1138">
        <f>A21</f>
        <v>45</v>
      </c>
      <c r="YX21" s="1128"/>
      <c r="YY21" s="1139"/>
      <c r="YZ21" s="1140" t="e">
        <f>LEFT(DATABASE!C29,FIND("*",SUBSTITUTE(DATABASE!C29," ","*",2)))</f>
        <v>#VALUE!</v>
      </c>
      <c r="ZA21" s="1141"/>
      <c r="ZB21" s="1141"/>
      <c r="ZC21" s="1141"/>
      <c r="ZD21" s="1141"/>
      <c r="ZE21" s="1141"/>
      <c r="ZF21" s="1141"/>
      <c r="ZG21" s="1141"/>
      <c r="ZH21" s="1141"/>
      <c r="ZI21" s="1141"/>
      <c r="ZJ21" s="1142"/>
      <c r="ZK21" s="1144" t="s">
        <v>23</v>
      </c>
      <c r="ZL21" s="1145"/>
      <c r="ZM21" s="1146"/>
      <c r="ZN21" s="293"/>
      <c r="ZO21" s="294"/>
      <c r="ZP21" s="294"/>
      <c r="ZQ21" s="294"/>
      <c r="ZR21" s="294"/>
      <c r="ZS21" s="294"/>
      <c r="ZT21" s="294"/>
      <c r="ZU21" s="294"/>
      <c r="ZV21" s="294"/>
      <c r="ZW21" s="294"/>
      <c r="ZX21" s="294"/>
      <c r="ZY21" s="295"/>
      <c r="ZZ21" s="1138" t="s">
        <v>420</v>
      </c>
      <c r="AAA21" s="1128"/>
      <c r="AAB21" s="1128"/>
      <c r="AAC21" s="1128"/>
      <c r="AAD21" s="1128"/>
      <c r="AAE21" s="1128"/>
      <c r="AAF21" s="1128"/>
      <c r="AAG21" s="1139"/>
      <c r="AAH21" s="308">
        <v>12</v>
      </c>
      <c r="AAI21" s="309" t="s">
        <v>412</v>
      </c>
      <c r="AAJ21" s="262" t="s">
        <v>102</v>
      </c>
      <c r="AAK21" s="262">
        <v>13</v>
      </c>
      <c r="AAL21" s="310" t="s">
        <v>412</v>
      </c>
      <c r="AAM21" s="1138">
        <f>A21</f>
        <v>45</v>
      </c>
      <c r="AAN21" s="1128"/>
      <c r="AAO21" s="1139"/>
      <c r="AAP21" s="1140" t="e">
        <f>LEFT(DATABASE!C16,FIND("*",SUBSTITUTE(DATABASE!C16," ","*",2)))</f>
        <v>#VALUE!</v>
      </c>
      <c r="AAQ21" s="1141"/>
      <c r="AAR21" s="1141"/>
      <c r="AAS21" s="1141"/>
      <c r="AAT21" s="1141"/>
      <c r="AAU21" s="1141"/>
      <c r="AAV21" s="1141"/>
      <c r="AAW21" s="1141"/>
      <c r="AAX21" s="1141"/>
      <c r="AAY21" s="1141"/>
      <c r="AAZ21" s="1142"/>
      <c r="ABA21" s="1133">
        <v>14</v>
      </c>
      <c r="ABB21" s="1134"/>
      <c r="ABC21" s="1135"/>
      <c r="ABD21" s="293"/>
      <c r="ABE21" s="294"/>
      <c r="ABF21" s="294"/>
      <c r="ABG21" s="294"/>
      <c r="ABH21" s="294"/>
      <c r="ABI21" s="294"/>
      <c r="ABJ21" s="294"/>
      <c r="ABK21" s="294"/>
      <c r="ABL21" s="294"/>
      <c r="ABM21" s="294"/>
      <c r="ABN21" s="294"/>
      <c r="ABO21" s="295"/>
      <c r="ABP21" s="1138" t="s">
        <v>420</v>
      </c>
      <c r="ABQ21" s="1128"/>
      <c r="ABR21" s="1128"/>
      <c r="ABS21" s="1128"/>
      <c r="ABT21" s="1128"/>
      <c r="ABU21" s="1128"/>
      <c r="ABV21" s="1128"/>
      <c r="ABW21" s="1139"/>
      <c r="ABX21" s="308">
        <v>12</v>
      </c>
      <c r="ABY21" s="309" t="s">
        <v>412</v>
      </c>
      <c r="ABZ21" s="262" t="s">
        <v>102</v>
      </c>
      <c r="ACA21" s="262">
        <v>13</v>
      </c>
      <c r="ACB21" s="310" t="s">
        <v>412</v>
      </c>
      <c r="ACC21" s="1138">
        <f>A21</f>
        <v>45</v>
      </c>
      <c r="ACD21" s="1128"/>
      <c r="ACE21" s="1139"/>
      <c r="ACF21" s="1140" t="e">
        <f>LEFT(DATABASE!C28,FIND("*",SUBSTITUTE(DATABASE!C28," ","*",2)))</f>
        <v>#VALUE!</v>
      </c>
      <c r="ACG21" s="1141"/>
      <c r="ACH21" s="1141"/>
      <c r="ACI21" s="1141"/>
      <c r="ACJ21" s="1141"/>
      <c r="ACK21" s="1141"/>
      <c r="ACL21" s="1141"/>
      <c r="ACM21" s="1141"/>
      <c r="ACN21" s="1141"/>
      <c r="ACO21" s="1141"/>
      <c r="ACP21" s="1142"/>
      <c r="ACQ21" s="1144" t="s">
        <v>25</v>
      </c>
      <c r="ACR21" s="1145"/>
      <c r="ACS21" s="1146"/>
      <c r="ACT21" s="293"/>
      <c r="ACU21" s="294"/>
      <c r="ACV21" s="294"/>
      <c r="ACW21" s="294"/>
      <c r="ACX21" s="294"/>
      <c r="ACY21" s="294"/>
      <c r="ACZ21" s="294"/>
      <c r="ADA21" s="294"/>
      <c r="ADB21" s="294"/>
      <c r="ADC21" s="294"/>
      <c r="ADD21" s="294"/>
      <c r="ADE21" s="295"/>
      <c r="ADF21" s="1138" t="s">
        <v>420</v>
      </c>
      <c r="ADG21" s="1128"/>
      <c r="ADH21" s="1128"/>
      <c r="ADI21" s="1128"/>
      <c r="ADJ21" s="1128"/>
      <c r="ADK21" s="1128"/>
      <c r="ADL21" s="1128"/>
      <c r="ADM21" s="1139"/>
      <c r="ADN21" s="308">
        <v>12</v>
      </c>
      <c r="ADO21" s="309" t="s">
        <v>412</v>
      </c>
      <c r="ADP21" s="262" t="s">
        <v>102</v>
      </c>
      <c r="ADQ21" s="262">
        <v>13</v>
      </c>
      <c r="ADR21" s="310" t="s">
        <v>412</v>
      </c>
      <c r="ADS21" s="1138">
        <f>A21</f>
        <v>45</v>
      </c>
      <c r="ADT21" s="1128"/>
      <c r="ADU21" s="1139"/>
      <c r="ADV21" s="1140" t="str">
        <f>LEFT(DATABASE!C15,FIND("*",SUBSTITUTE(DATABASE!C15," ","*",2)))</f>
        <v xml:space="preserve">Абдурахмонова Машҳура </v>
      </c>
      <c r="ADW21" s="1141"/>
      <c r="ADX21" s="1141"/>
      <c r="ADY21" s="1141"/>
      <c r="ADZ21" s="1141"/>
      <c r="AEA21" s="1141"/>
      <c r="AEB21" s="1141"/>
      <c r="AEC21" s="1141"/>
      <c r="AED21" s="1141"/>
      <c r="AEE21" s="1141"/>
      <c r="AEF21" s="1142"/>
      <c r="AEG21" s="1144" t="s">
        <v>24</v>
      </c>
      <c r="AEH21" s="1145"/>
      <c r="AEI21" s="1146"/>
      <c r="AEJ21" s="293"/>
      <c r="AEK21" s="294"/>
      <c r="AEL21" s="294"/>
      <c r="AEM21" s="294"/>
      <c r="AEN21" s="294"/>
      <c r="AEO21" s="294"/>
      <c r="AEP21" s="294"/>
      <c r="AEQ21" s="294"/>
      <c r="AER21" s="294"/>
      <c r="AES21" s="294"/>
      <c r="AET21" s="294"/>
      <c r="AEU21" s="295"/>
      <c r="AEV21" s="1138" t="s">
        <v>420</v>
      </c>
      <c r="AEW21" s="1128"/>
      <c r="AEX21" s="1128"/>
      <c r="AEY21" s="1128"/>
      <c r="AEZ21" s="1128"/>
      <c r="AFA21" s="1128"/>
      <c r="AFB21" s="1128"/>
      <c r="AFC21" s="1139"/>
      <c r="AFD21" s="308">
        <v>12</v>
      </c>
      <c r="AFE21" s="309" t="s">
        <v>412</v>
      </c>
      <c r="AFF21" s="262" t="s">
        <v>102</v>
      </c>
      <c r="AFG21" s="262">
        <v>13</v>
      </c>
      <c r="AFH21" s="310" t="s">
        <v>412</v>
      </c>
      <c r="AFI21" s="1138">
        <f>A21</f>
        <v>45</v>
      </c>
      <c r="AFJ21" s="1128"/>
      <c r="AFK21" s="1139"/>
      <c r="AFL21" s="1140" t="e">
        <f>LEFT(DATABASE!C27,FIND("*",SUBSTITUTE(DATABASE!C27," ","*",2)))</f>
        <v>#VALUE!</v>
      </c>
      <c r="AFM21" s="1141"/>
      <c r="AFN21" s="1141"/>
      <c r="AFO21" s="1141"/>
      <c r="AFP21" s="1141"/>
      <c r="AFQ21" s="1141"/>
      <c r="AFR21" s="1141"/>
      <c r="AFS21" s="1141"/>
      <c r="AFT21" s="1141"/>
      <c r="AFU21" s="1141"/>
      <c r="AFV21" s="1142"/>
      <c r="AFW21" s="1144" t="s">
        <v>24</v>
      </c>
      <c r="AFX21" s="1145"/>
      <c r="AFY21" s="1146"/>
      <c r="AFZ21" s="293"/>
      <c r="AGA21" s="294"/>
      <c r="AGB21" s="294"/>
      <c r="AGC21" s="294"/>
      <c r="AGD21" s="294"/>
      <c r="AGE21" s="294"/>
      <c r="AGF21" s="294"/>
      <c r="AGG21" s="294"/>
      <c r="AGH21" s="294"/>
      <c r="AGI21" s="294"/>
      <c r="AGJ21" s="294"/>
      <c r="AGK21" s="295"/>
      <c r="AGL21" s="1138" t="s">
        <v>420</v>
      </c>
      <c r="AGM21" s="1128"/>
      <c r="AGN21" s="1128"/>
      <c r="AGO21" s="1128"/>
      <c r="AGP21" s="1128"/>
      <c r="AGQ21" s="1128"/>
      <c r="AGR21" s="1128"/>
      <c r="AGS21" s="1139"/>
      <c r="AGT21" s="308">
        <v>12</v>
      </c>
      <c r="AGU21" s="309" t="s">
        <v>412</v>
      </c>
      <c r="AGV21" s="262" t="s">
        <v>102</v>
      </c>
      <c r="AGW21" s="262">
        <v>13</v>
      </c>
      <c r="AGX21" s="310" t="s">
        <v>412</v>
      </c>
      <c r="AGY21" s="1138">
        <f>A21</f>
        <v>45</v>
      </c>
      <c r="AGZ21" s="1128"/>
      <c r="AHA21" s="1139"/>
      <c r="AHB21" s="1140" t="e">
        <f>LEFT(DATABASE!C39,FIND("*",SUBSTITUTE(DATABASE!C39," ","*",2)))</f>
        <v>#VALUE!</v>
      </c>
      <c r="AHC21" s="1141"/>
      <c r="AHD21" s="1141"/>
      <c r="AHE21" s="1141"/>
      <c r="AHF21" s="1141"/>
      <c r="AHG21" s="1141"/>
      <c r="AHH21" s="1141"/>
      <c r="AHI21" s="1141"/>
      <c r="AHJ21" s="1141"/>
      <c r="AHK21" s="1141"/>
      <c r="AHL21" s="1142"/>
      <c r="AHM21" s="1144" t="s">
        <v>24</v>
      </c>
      <c r="AHN21" s="1145"/>
      <c r="AHO21" s="1146"/>
      <c r="AHP21" s="293"/>
      <c r="AHQ21" s="294"/>
      <c r="AHR21" s="294"/>
      <c r="AHS21" s="294"/>
      <c r="AHT21" s="294"/>
      <c r="AHU21" s="294"/>
      <c r="AHV21" s="294"/>
      <c r="AHW21" s="294"/>
      <c r="AHX21" s="294"/>
      <c r="AHY21" s="294"/>
      <c r="AHZ21" s="294"/>
      <c r="AIA21" s="295"/>
      <c r="AIB21" s="1138" t="s">
        <v>420</v>
      </c>
      <c r="AIC21" s="1128"/>
      <c r="AID21" s="1128"/>
      <c r="AIE21" s="1128"/>
      <c r="AIF21" s="1128"/>
      <c r="AIG21" s="1128"/>
      <c r="AIH21" s="1128"/>
      <c r="AII21" s="1139"/>
      <c r="AIJ21" s="308">
        <v>12</v>
      </c>
      <c r="AIK21" s="309" t="s">
        <v>412</v>
      </c>
      <c r="AIL21" s="262" t="s">
        <v>102</v>
      </c>
      <c r="AIM21" s="262">
        <v>13</v>
      </c>
      <c r="AIN21" s="310" t="s">
        <v>412</v>
      </c>
      <c r="AIO21" s="1138">
        <f>A21</f>
        <v>45</v>
      </c>
      <c r="AIP21" s="1128"/>
      <c r="AIQ21" s="1139"/>
      <c r="AIR21" s="1140" t="e">
        <f>LEFT(DATABASE!C26,FIND("*",SUBSTITUTE(DATABASE!C26," ","*",2)))</f>
        <v>#VALUE!</v>
      </c>
      <c r="AIS21" s="1141"/>
      <c r="AIT21" s="1141"/>
      <c r="AIU21" s="1141"/>
      <c r="AIV21" s="1141"/>
      <c r="AIW21" s="1141"/>
      <c r="AIX21" s="1141"/>
      <c r="AIY21" s="1141"/>
      <c r="AIZ21" s="1141"/>
      <c r="AJA21" s="1141"/>
      <c r="AJB21" s="1142"/>
      <c r="AJC21" s="1144" t="s">
        <v>554</v>
      </c>
      <c r="AJD21" s="1145"/>
      <c r="AJE21" s="1146"/>
      <c r="AJF21" s="293"/>
      <c r="AJG21" s="294"/>
      <c r="AJH21" s="294"/>
      <c r="AJI21" s="294"/>
      <c r="AJJ21" s="294"/>
      <c r="AJK21" s="294"/>
      <c r="AJL21" s="294"/>
      <c r="AJM21" s="294"/>
      <c r="AJN21" s="294"/>
      <c r="AJO21" s="294"/>
      <c r="AJP21" s="294"/>
      <c r="AJQ21" s="295"/>
      <c r="AJR21" s="1138" t="s">
        <v>420</v>
      </c>
      <c r="AJS21" s="1128"/>
      <c r="AJT21" s="1128"/>
      <c r="AJU21" s="1128"/>
      <c r="AJV21" s="1128"/>
      <c r="AJW21" s="1128"/>
      <c r="AJX21" s="1128"/>
      <c r="AJY21" s="1139"/>
      <c r="AJZ21" s="308">
        <v>12</v>
      </c>
      <c r="AKA21" s="309" t="s">
        <v>412</v>
      </c>
      <c r="AKB21" s="262" t="s">
        <v>102</v>
      </c>
      <c r="AKC21" s="262">
        <v>13</v>
      </c>
      <c r="AKD21" s="310" t="s">
        <v>412</v>
      </c>
      <c r="AKE21" s="1138">
        <f>A21</f>
        <v>45</v>
      </c>
      <c r="AKF21" s="1128"/>
      <c r="AKG21" s="1139"/>
      <c r="AKH21" s="1140" t="e">
        <f>LEFT(DATABASE!C38,FIND("*",SUBSTITUTE(DATABASE!C38," ","*",2)))</f>
        <v>#VALUE!</v>
      </c>
      <c r="AKI21" s="1141"/>
      <c r="AKJ21" s="1141"/>
      <c r="AKK21" s="1141"/>
      <c r="AKL21" s="1141"/>
      <c r="AKM21" s="1141"/>
      <c r="AKN21" s="1141"/>
      <c r="AKO21" s="1141"/>
      <c r="AKP21" s="1141"/>
      <c r="AKQ21" s="1141"/>
      <c r="AKR21" s="1142"/>
      <c r="AKS21" s="1144" t="s">
        <v>554</v>
      </c>
      <c r="AKT21" s="1145"/>
      <c r="AKU21" s="1146"/>
      <c r="AKV21" s="293"/>
      <c r="AKW21" s="294"/>
      <c r="AKX21" s="294"/>
      <c r="AKY21" s="294"/>
      <c r="AKZ21" s="294"/>
      <c r="ALA21" s="294"/>
      <c r="ALB21" s="294"/>
      <c r="ALC21" s="294"/>
      <c r="ALD21" s="294"/>
      <c r="ALE21" s="294"/>
      <c r="ALF21" s="294"/>
      <c r="ALG21" s="295"/>
      <c r="ALH21" s="1138" t="s">
        <v>420</v>
      </c>
      <c r="ALI21" s="1128"/>
      <c r="ALJ21" s="1128"/>
      <c r="ALK21" s="1128"/>
      <c r="ALL21" s="1128"/>
      <c r="ALM21" s="1128"/>
      <c r="ALN21" s="1128"/>
      <c r="ALO21" s="1139"/>
      <c r="ALP21" s="308">
        <v>12</v>
      </c>
      <c r="ALQ21" s="309" t="s">
        <v>412</v>
      </c>
      <c r="ALR21" s="262" t="s">
        <v>102</v>
      </c>
      <c r="ALS21" s="262">
        <v>13</v>
      </c>
      <c r="ALT21" s="310" t="s">
        <v>412</v>
      </c>
      <c r="ALU21" s="1138">
        <f>A21</f>
        <v>45</v>
      </c>
      <c r="ALV21" s="1128"/>
      <c r="ALW21" s="1139"/>
      <c r="ALX21" s="1140" t="e">
        <f>LEFT(DATABASE!C25,FIND("*",SUBSTITUTE(DATABASE!C25," ","*",2)))</f>
        <v>#VALUE!</v>
      </c>
      <c r="ALY21" s="1141"/>
      <c r="ALZ21" s="1141"/>
      <c r="AMA21" s="1141"/>
      <c r="AMB21" s="1141"/>
      <c r="AMC21" s="1141"/>
      <c r="AMD21" s="1141"/>
      <c r="AME21" s="1141"/>
      <c r="AMF21" s="1141"/>
      <c r="AMG21" s="1141"/>
      <c r="AMH21" s="1142"/>
      <c r="AMI21" s="1144" t="s">
        <v>553</v>
      </c>
      <c r="AMJ21" s="1145"/>
      <c r="AMK21" s="1146"/>
      <c r="AML21" s="293"/>
      <c r="AMM21" s="294"/>
      <c r="AMN21" s="294"/>
      <c r="AMO21" s="294"/>
      <c r="AMP21" s="294"/>
      <c r="AMQ21" s="294"/>
      <c r="AMR21" s="294"/>
      <c r="AMS21" s="294"/>
      <c r="AMT21" s="294"/>
      <c r="AMU21" s="294"/>
      <c r="AMV21" s="294"/>
      <c r="AMW21" s="295"/>
      <c r="AMX21" s="1138" t="s">
        <v>420</v>
      </c>
      <c r="AMY21" s="1128"/>
      <c r="AMZ21" s="1128"/>
      <c r="ANA21" s="1128"/>
      <c r="ANB21" s="1128"/>
      <c r="ANC21" s="1128"/>
      <c r="AND21" s="1128"/>
      <c r="ANE21" s="1139"/>
      <c r="ANF21" s="308">
        <v>12</v>
      </c>
      <c r="ANG21" s="309" t="s">
        <v>412</v>
      </c>
      <c r="ANH21" s="262" t="s">
        <v>102</v>
      </c>
      <c r="ANI21" s="262">
        <v>13</v>
      </c>
      <c r="ANJ21" s="310" t="s">
        <v>412</v>
      </c>
      <c r="ANK21" s="1138">
        <f>A21</f>
        <v>45</v>
      </c>
      <c r="ANL21" s="1128"/>
      <c r="ANM21" s="1139"/>
      <c r="ANN21" s="1140" t="e">
        <f>LEFT(DATABASE!C35,FIND("*",SUBSTITUTE(DATABASE!C35," ","*",2)))</f>
        <v>#VALUE!</v>
      </c>
      <c r="ANO21" s="1141"/>
      <c r="ANP21" s="1141"/>
      <c r="ANQ21" s="1141"/>
      <c r="ANR21" s="1141"/>
      <c r="ANS21" s="1141"/>
      <c r="ANT21" s="1141"/>
      <c r="ANU21" s="1141"/>
      <c r="ANV21" s="1141"/>
      <c r="ANW21" s="1141"/>
      <c r="ANX21" s="1142"/>
      <c r="ANY21" s="1144" t="s">
        <v>553</v>
      </c>
      <c r="ANZ21" s="1145"/>
      <c r="AOA21" s="1146"/>
      <c r="AOB21" s="293"/>
      <c r="AOC21" s="294"/>
      <c r="AOD21" s="294"/>
      <c r="AOE21" s="294"/>
      <c r="AOF21" s="294"/>
      <c r="AOG21" s="294"/>
      <c r="AOH21" s="294"/>
      <c r="AOI21" s="294"/>
      <c r="AOJ21" s="294"/>
      <c r="AOK21" s="294"/>
      <c r="AOL21" s="294"/>
      <c r="AOM21" s="295"/>
      <c r="AON21" s="1138" t="s">
        <v>420</v>
      </c>
      <c r="AOO21" s="1128"/>
      <c r="AOP21" s="1128"/>
      <c r="AOQ21" s="1128"/>
      <c r="AOR21" s="1128"/>
      <c r="AOS21" s="1128"/>
      <c r="AOT21" s="1128"/>
      <c r="AOU21" s="1139"/>
      <c r="AOV21" s="308">
        <v>12</v>
      </c>
      <c r="AOW21" s="309" t="s">
        <v>412</v>
      </c>
      <c r="AOX21" s="262" t="s">
        <v>102</v>
      </c>
      <c r="AOY21" s="262">
        <v>13</v>
      </c>
      <c r="AOZ21" s="310" t="s">
        <v>412</v>
      </c>
      <c r="APA21" s="1138">
        <f>A21</f>
        <v>45</v>
      </c>
      <c r="APB21" s="1128"/>
      <c r="APC21" s="1139"/>
      <c r="APD21" s="1140" t="e">
        <f>LEFT(DATABASE!C24,FIND("*",SUBSTITUTE(DATABASE!C24," ","*",2)))</f>
        <v>#VALUE!</v>
      </c>
      <c r="APE21" s="1141"/>
      <c r="APF21" s="1141"/>
      <c r="APG21" s="1141"/>
      <c r="APH21" s="1141"/>
      <c r="API21" s="1141"/>
      <c r="APJ21" s="1141"/>
      <c r="APK21" s="1141"/>
      <c r="APL21" s="1141"/>
      <c r="APM21" s="1141"/>
      <c r="APN21" s="1142"/>
      <c r="APO21" s="1144" t="s">
        <v>128</v>
      </c>
      <c r="APP21" s="1145"/>
      <c r="APQ21" s="1146"/>
      <c r="APR21" s="293"/>
      <c r="APS21" s="294"/>
      <c r="APT21" s="294"/>
      <c r="APU21" s="294"/>
      <c r="APV21" s="294"/>
      <c r="APW21" s="294"/>
      <c r="APX21" s="294"/>
      <c r="APY21" s="294"/>
      <c r="APZ21" s="294"/>
      <c r="AQA21" s="294"/>
      <c r="AQB21" s="294"/>
      <c r="AQC21" s="295"/>
      <c r="AQD21" s="1138" t="s">
        <v>420</v>
      </c>
      <c r="AQE21" s="1128"/>
      <c r="AQF21" s="1128"/>
      <c r="AQG21" s="1128"/>
      <c r="AQH21" s="1128"/>
      <c r="AQI21" s="1128"/>
      <c r="AQJ21" s="1128"/>
      <c r="AQK21" s="1139"/>
      <c r="AQL21" s="308">
        <v>12</v>
      </c>
      <c r="AQM21" s="309" t="s">
        <v>412</v>
      </c>
      <c r="AQN21" s="262" t="s">
        <v>102</v>
      </c>
      <c r="AQO21" s="262">
        <v>13</v>
      </c>
      <c r="AQP21" s="310" t="s">
        <v>412</v>
      </c>
      <c r="AQQ21" s="1138">
        <f>A21</f>
        <v>45</v>
      </c>
      <c r="AQR21" s="1128"/>
      <c r="AQS21" s="1139"/>
      <c r="AQT21" s="1140" t="e">
        <f>LEFT(DATABASE!C36,FIND("*",SUBSTITUTE(DATABASE!C36," ","*",2)))</f>
        <v>#VALUE!</v>
      </c>
      <c r="AQU21" s="1141"/>
      <c r="AQV21" s="1141"/>
      <c r="AQW21" s="1141"/>
      <c r="AQX21" s="1141"/>
      <c r="AQY21" s="1141"/>
      <c r="AQZ21" s="1141"/>
      <c r="ARA21" s="1141"/>
      <c r="ARB21" s="1141"/>
      <c r="ARC21" s="1141"/>
      <c r="ARD21" s="1142"/>
      <c r="ARE21" s="1144" t="s">
        <v>128</v>
      </c>
      <c r="ARF21" s="1145"/>
      <c r="ARG21" s="1146"/>
      <c r="ARH21" s="293"/>
      <c r="ARI21" s="294"/>
      <c r="ARJ21" s="294"/>
      <c r="ARK21" s="294"/>
      <c r="ARL21" s="294"/>
      <c r="ARM21" s="294"/>
      <c r="ARN21" s="294"/>
      <c r="ARO21" s="294"/>
      <c r="ARP21" s="294"/>
      <c r="ARQ21" s="294"/>
      <c r="ARR21" s="294"/>
      <c r="ARS21" s="295"/>
      <c r="ART21" s="1138" t="s">
        <v>420</v>
      </c>
      <c r="ARU21" s="1128"/>
      <c r="ARV21" s="1128"/>
      <c r="ARW21" s="1128"/>
      <c r="ARX21" s="1128"/>
      <c r="ARY21" s="1128"/>
      <c r="ARZ21" s="1128"/>
      <c r="ASA21" s="1139"/>
      <c r="ASB21" s="308">
        <v>12</v>
      </c>
      <c r="ASC21" s="309" t="s">
        <v>412</v>
      </c>
      <c r="ASD21" s="262" t="s">
        <v>102</v>
      </c>
      <c r="ASE21" s="262">
        <v>13</v>
      </c>
      <c r="ASF21" s="310" t="s">
        <v>412</v>
      </c>
      <c r="ASG21" s="1138">
        <f>A21</f>
        <v>45</v>
      </c>
      <c r="ASH21" s="1128"/>
      <c r="ASI21" s="1139"/>
      <c r="ASJ21" s="1140" t="e">
        <f>LEFT(DATABASE!C23,FIND("*",SUBSTITUTE(DATABASE!C23," ","*",2)))</f>
        <v>#VALUE!</v>
      </c>
      <c r="ASK21" s="1141"/>
      <c r="ASL21" s="1141"/>
      <c r="ASM21" s="1141"/>
      <c r="ASN21" s="1141"/>
      <c r="ASO21" s="1141"/>
      <c r="ASP21" s="1141"/>
      <c r="ASQ21" s="1141"/>
      <c r="ASR21" s="1141"/>
      <c r="ASS21" s="1141"/>
      <c r="AST21" s="1142"/>
      <c r="ASU21" s="1144" t="s">
        <v>552</v>
      </c>
      <c r="ASV21" s="1145"/>
      <c r="ASW21" s="1146"/>
      <c r="ASX21" s="293"/>
      <c r="ASY21" s="294"/>
      <c r="ASZ21" s="294"/>
      <c r="ATA21" s="294"/>
      <c r="ATB21" s="294"/>
      <c r="ATC21" s="294"/>
      <c r="ATD21" s="294"/>
      <c r="ATE21" s="294"/>
      <c r="ATF21" s="294"/>
      <c r="ATG21" s="294"/>
      <c r="ATH21" s="294"/>
      <c r="ATI21" s="295"/>
      <c r="ATJ21" s="1138" t="s">
        <v>420</v>
      </c>
      <c r="ATK21" s="1128"/>
      <c r="ATL21" s="1128"/>
      <c r="ATM21" s="1128"/>
      <c r="ATN21" s="1128"/>
      <c r="ATO21" s="1128"/>
      <c r="ATP21" s="1128"/>
      <c r="ATQ21" s="1139"/>
      <c r="ATR21" s="308">
        <v>12</v>
      </c>
      <c r="ATS21" s="309" t="s">
        <v>412</v>
      </c>
      <c r="ATT21" s="262" t="s">
        <v>102</v>
      </c>
      <c r="ATU21" s="262">
        <v>13</v>
      </c>
      <c r="ATV21" s="310" t="s">
        <v>412</v>
      </c>
      <c r="ATW21" s="1138">
        <f>A21</f>
        <v>45</v>
      </c>
      <c r="ATX21" s="1128"/>
      <c r="ATY21" s="1139"/>
      <c r="ATZ21" s="1140" t="e">
        <f>LEFT(DATABASE!C35,FIND("*",SUBSTITUTE(DATABASE!C35," ","*",2)))</f>
        <v>#VALUE!</v>
      </c>
      <c r="AUA21" s="1141"/>
      <c r="AUB21" s="1141"/>
      <c r="AUC21" s="1141"/>
      <c r="AUD21" s="1141"/>
      <c r="AUE21" s="1141"/>
      <c r="AUF21" s="1141"/>
      <c r="AUG21" s="1141"/>
      <c r="AUH21" s="1141"/>
      <c r="AUI21" s="1141"/>
      <c r="AUJ21" s="1142"/>
      <c r="AUK21" s="1144" t="s">
        <v>552</v>
      </c>
      <c r="AUL21" s="1145"/>
      <c r="AUM21" s="1146"/>
      <c r="AUN21" s="293"/>
      <c r="AUO21" s="294"/>
      <c r="AUP21" s="294"/>
      <c r="AUQ21" s="294"/>
      <c r="AUR21" s="294"/>
      <c r="AUS21" s="294"/>
      <c r="AUT21" s="294"/>
      <c r="AUU21" s="294"/>
      <c r="AUV21" s="294"/>
      <c r="AUW21" s="294"/>
      <c r="AUX21" s="294"/>
      <c r="AUY21" s="295"/>
      <c r="AUZ21" s="1138" t="s">
        <v>420</v>
      </c>
      <c r="AVA21" s="1128"/>
      <c r="AVB21" s="1128"/>
      <c r="AVC21" s="1128"/>
      <c r="AVD21" s="1128"/>
      <c r="AVE21" s="1128"/>
      <c r="AVF21" s="1128"/>
      <c r="AVG21" s="1139"/>
      <c r="AVH21" s="308">
        <v>12</v>
      </c>
      <c r="AVI21" s="309" t="s">
        <v>412</v>
      </c>
      <c r="AVJ21" s="262" t="s">
        <v>102</v>
      </c>
      <c r="AVK21" s="262">
        <v>13</v>
      </c>
      <c r="AVL21" s="310" t="s">
        <v>412</v>
      </c>
      <c r="AVM21" s="1138">
        <f>A21</f>
        <v>45</v>
      </c>
      <c r="AVN21" s="1128"/>
      <c r="AVO21" s="1139"/>
      <c r="AVP21" s="1140" t="e">
        <f>LEFT(DATABASE!C22,FIND("*",SUBSTITUTE(DATABASE!C22," ","*",2)))</f>
        <v>#VALUE!</v>
      </c>
      <c r="AVQ21" s="1141"/>
      <c r="AVR21" s="1141"/>
      <c r="AVS21" s="1141"/>
      <c r="AVT21" s="1141"/>
      <c r="AVU21" s="1141"/>
      <c r="AVV21" s="1141"/>
      <c r="AVW21" s="1141"/>
      <c r="AVX21" s="1141"/>
      <c r="AVY21" s="1141"/>
      <c r="AVZ21" s="1142"/>
      <c r="AWA21" s="1144" t="s">
        <v>289</v>
      </c>
      <c r="AWB21" s="1145"/>
      <c r="AWC21" s="1146"/>
      <c r="AWD21" s="293"/>
      <c r="AWE21" s="294"/>
      <c r="AWF21" s="294"/>
      <c r="AWG21" s="294"/>
      <c r="AWH21" s="294"/>
      <c r="AWI21" s="294"/>
      <c r="AWJ21" s="294"/>
      <c r="AWK21" s="294"/>
      <c r="AWL21" s="294"/>
      <c r="AWM21" s="294"/>
      <c r="AWN21" s="294"/>
      <c r="AWO21" s="295"/>
      <c r="AWP21" s="1138" t="s">
        <v>420</v>
      </c>
      <c r="AWQ21" s="1128"/>
      <c r="AWR21" s="1128"/>
      <c r="AWS21" s="1128"/>
      <c r="AWT21" s="1128"/>
      <c r="AWU21" s="1128"/>
      <c r="AWV21" s="1128"/>
      <c r="AWW21" s="1139"/>
      <c r="AWX21" s="308">
        <v>12</v>
      </c>
      <c r="AWY21" s="309" t="s">
        <v>412</v>
      </c>
      <c r="AWZ21" s="262" t="s">
        <v>102</v>
      </c>
      <c r="AXA21" s="262">
        <v>13</v>
      </c>
      <c r="AXB21" s="310" t="s">
        <v>412</v>
      </c>
      <c r="AXC21" s="1138">
        <f>A21</f>
        <v>45</v>
      </c>
      <c r="AXD21" s="1128"/>
      <c r="AXE21" s="1139"/>
      <c r="AXF21" s="1140" t="e">
        <f>LEFT(DATABASE!C34,FIND("*",SUBSTITUTE(DATABASE!C34," ","*",2)))</f>
        <v>#VALUE!</v>
      </c>
      <c r="AXG21" s="1141"/>
      <c r="AXH21" s="1141"/>
      <c r="AXI21" s="1141"/>
      <c r="AXJ21" s="1141"/>
      <c r="AXK21" s="1141"/>
      <c r="AXL21" s="1141"/>
      <c r="AXM21" s="1141"/>
      <c r="AXN21" s="1141"/>
      <c r="AXO21" s="1141"/>
      <c r="AXP21" s="1142"/>
      <c r="AXQ21" s="1144" t="s">
        <v>289</v>
      </c>
      <c r="AXR21" s="1145"/>
      <c r="AXS21" s="1146"/>
      <c r="AXT21" s="293"/>
      <c r="AXU21" s="294"/>
      <c r="AXV21" s="294"/>
      <c r="AXW21" s="294"/>
      <c r="AXX21" s="294"/>
      <c r="AXY21" s="294"/>
      <c r="AXZ21" s="294"/>
      <c r="AYA21" s="294"/>
      <c r="AYB21" s="294"/>
      <c r="AYC21" s="294"/>
      <c r="AYD21" s="294"/>
      <c r="AYE21" s="295"/>
      <c r="AYF21" s="1138" t="s">
        <v>420</v>
      </c>
      <c r="AYG21" s="1128"/>
      <c r="AYH21" s="1128"/>
      <c r="AYI21" s="1128"/>
      <c r="AYJ21" s="1128"/>
      <c r="AYK21" s="1128"/>
      <c r="AYL21" s="1128"/>
      <c r="AYM21" s="1139"/>
      <c r="AYN21" s="308">
        <v>12</v>
      </c>
      <c r="AYO21" s="309" t="s">
        <v>412</v>
      </c>
      <c r="AYP21" s="262" t="s">
        <v>102</v>
      </c>
      <c r="AYQ21" s="262">
        <v>13</v>
      </c>
      <c r="AYR21" s="310" t="s">
        <v>412</v>
      </c>
      <c r="AYS21" s="1138">
        <f>A21</f>
        <v>45</v>
      </c>
      <c r="AYT21" s="1128"/>
      <c r="AYU21" s="1139"/>
      <c r="AYV21" s="1140" t="e">
        <f>LEFT(DATABASE!C21,FIND("*",SUBSTITUTE(DATABASE!C21," ","*",2)))</f>
        <v>#VALUE!</v>
      </c>
      <c r="AYW21" s="1141"/>
      <c r="AYX21" s="1141"/>
      <c r="AYY21" s="1141"/>
      <c r="AYZ21" s="1141"/>
      <c r="AZA21" s="1141"/>
      <c r="AZB21" s="1141"/>
      <c r="AZC21" s="1141"/>
      <c r="AZD21" s="1141"/>
      <c r="AZE21" s="1141"/>
      <c r="AZF21" s="1142"/>
      <c r="AZG21" s="1144" t="s">
        <v>289</v>
      </c>
      <c r="AZH21" s="1145"/>
      <c r="AZI21" s="1146"/>
      <c r="AZJ21" s="293"/>
      <c r="AZK21" s="294"/>
      <c r="AZL21" s="294"/>
      <c r="AZM21" s="294"/>
      <c r="AZN21" s="294"/>
      <c r="AZO21" s="294"/>
      <c r="AZP21" s="294"/>
      <c r="AZQ21" s="294"/>
      <c r="AZR21" s="294"/>
      <c r="AZS21" s="294"/>
      <c r="AZT21" s="294"/>
      <c r="AZU21" s="295"/>
      <c r="AZV21" s="1138" t="s">
        <v>420</v>
      </c>
      <c r="AZW21" s="1128"/>
      <c r="AZX21" s="1128"/>
      <c r="AZY21" s="1128"/>
      <c r="AZZ21" s="1128"/>
      <c r="BAA21" s="1128"/>
      <c r="BAB21" s="1128"/>
      <c r="BAC21" s="1139"/>
      <c r="BAD21" s="308">
        <v>12</v>
      </c>
      <c r="BAE21" s="309" t="s">
        <v>412</v>
      </c>
      <c r="BAF21" s="262" t="s">
        <v>102</v>
      </c>
      <c r="BAG21" s="262">
        <v>13</v>
      </c>
      <c r="BAH21" s="310" t="s">
        <v>412</v>
      </c>
      <c r="BAI21" s="1138">
        <f>A21</f>
        <v>45</v>
      </c>
      <c r="BAJ21" s="1128"/>
      <c r="BAK21" s="1139"/>
      <c r="BAL21" s="1140" t="e">
        <f>LEFT(DATABASE!C33,FIND("*",SUBSTITUTE(DATABASE!C33," ","*",2)))</f>
        <v>#VALUE!</v>
      </c>
      <c r="BAM21" s="1141"/>
      <c r="BAN21" s="1141"/>
      <c r="BAO21" s="1141"/>
      <c r="BAP21" s="1141"/>
      <c r="BAQ21" s="1141"/>
      <c r="BAR21" s="1141"/>
      <c r="BAS21" s="1141"/>
      <c r="BAT21" s="1141"/>
      <c r="BAU21" s="1141"/>
      <c r="BAV21" s="1142"/>
      <c r="BAW21" s="1144" t="s">
        <v>289</v>
      </c>
      <c r="BAX21" s="1145"/>
      <c r="BAY21" s="1146"/>
      <c r="BAZ21" s="293"/>
      <c r="BBA21" s="294"/>
      <c r="BBB21" s="294"/>
      <c r="BBC21" s="294"/>
      <c r="BBD21" s="294"/>
      <c r="BBE21" s="294"/>
      <c r="BBF21" s="294"/>
      <c r="BBG21" s="294"/>
      <c r="BBH21" s="294"/>
      <c r="BBI21" s="294"/>
      <c r="BBJ21" s="294"/>
      <c r="BBK21" s="295"/>
      <c r="BBL21" s="1138" t="s">
        <v>420</v>
      </c>
      <c r="BBM21" s="1128"/>
      <c r="BBN21" s="1128"/>
      <c r="BBO21" s="1128"/>
      <c r="BBP21" s="1128"/>
      <c r="BBQ21" s="1128"/>
      <c r="BBR21" s="1128"/>
      <c r="BBS21" s="1139"/>
      <c r="BBT21" s="308">
        <v>12</v>
      </c>
      <c r="BBU21" s="309" t="s">
        <v>412</v>
      </c>
      <c r="BBV21" s="262" t="s">
        <v>102</v>
      </c>
      <c r="BBW21" s="262">
        <v>13</v>
      </c>
      <c r="BBX21" s="310" t="s">
        <v>412</v>
      </c>
      <c r="BBY21" s="1138">
        <f>A21</f>
        <v>45</v>
      </c>
      <c r="BBZ21" s="1128"/>
      <c r="BCA21" s="1139"/>
      <c r="BCB21" s="1140" t="e">
        <f>LEFT(DATABASE!C21,FIND("*",SUBSTITUTE(DATABASE!C21," ","*",2)))</f>
        <v>#VALUE!</v>
      </c>
      <c r="BCC21" s="1141"/>
      <c r="BCD21" s="1141"/>
      <c r="BCE21" s="1141"/>
      <c r="BCF21" s="1141"/>
      <c r="BCG21" s="1141"/>
      <c r="BCH21" s="1141"/>
      <c r="BCI21" s="1141"/>
      <c r="BCJ21" s="1141"/>
      <c r="BCK21" s="1141"/>
      <c r="BCL21" s="1142"/>
      <c r="BCM21" s="1144" t="s">
        <v>289</v>
      </c>
      <c r="BCN21" s="1145"/>
      <c r="BCO21" s="1146"/>
      <c r="BCP21" s="293"/>
      <c r="BCQ21" s="294"/>
      <c r="BCR21" s="294"/>
      <c r="BCS21" s="294"/>
      <c r="BCT21" s="294"/>
      <c r="BCU21" s="294"/>
      <c r="BCV21" s="294"/>
      <c r="BCW21" s="294"/>
      <c r="BCX21" s="294"/>
      <c r="BCY21" s="294"/>
      <c r="BCZ21" s="294"/>
      <c r="BDA21" s="295"/>
      <c r="BDB21" s="1138" t="s">
        <v>420</v>
      </c>
      <c r="BDC21" s="1128"/>
      <c r="BDD21" s="1128"/>
      <c r="BDE21" s="1128"/>
      <c r="BDF21" s="1128"/>
      <c r="BDG21" s="1128"/>
      <c r="BDH21" s="1128"/>
      <c r="BDI21" s="1139"/>
      <c r="BDJ21" s="308">
        <v>12</v>
      </c>
      <c r="BDK21" s="309" t="s">
        <v>412</v>
      </c>
      <c r="BDL21" s="262" t="s">
        <v>102</v>
      </c>
      <c r="BDM21" s="262">
        <v>13</v>
      </c>
      <c r="BDN21" s="310" t="s">
        <v>412</v>
      </c>
      <c r="BDO21" s="1138">
        <f>A21</f>
        <v>45</v>
      </c>
      <c r="BDP21" s="1128"/>
      <c r="BDQ21" s="1139"/>
      <c r="BDR21" s="1140" t="e">
        <f>LEFT(DATABASE!C32,FIND("*",SUBSTITUTE(DATABASE!C32," ","*",2)))</f>
        <v>#VALUE!</v>
      </c>
      <c r="BDS21" s="1141"/>
      <c r="BDT21" s="1141"/>
      <c r="BDU21" s="1141"/>
      <c r="BDV21" s="1141"/>
      <c r="BDW21" s="1141"/>
      <c r="BDX21" s="1141"/>
      <c r="BDY21" s="1141"/>
      <c r="BDZ21" s="1141"/>
      <c r="BEA21" s="1141"/>
      <c r="BEB21" s="1142"/>
      <c r="BEC21" s="1144" t="s">
        <v>289</v>
      </c>
      <c r="BED21" s="1145"/>
      <c r="BEE21" s="1146"/>
      <c r="BEF21" s="293"/>
      <c r="BEG21" s="294"/>
      <c r="BEH21" s="294"/>
      <c r="BEI21" s="294"/>
      <c r="BEJ21" s="294"/>
      <c r="BEK21" s="294"/>
      <c r="BEL21" s="294"/>
      <c r="BEM21" s="294"/>
      <c r="BEN21" s="294"/>
      <c r="BEO21" s="294"/>
      <c r="BEP21" s="294"/>
      <c r="BEQ21" s="295"/>
      <c r="BER21" s="1138" t="s">
        <v>420</v>
      </c>
      <c r="BES21" s="1128"/>
      <c r="BET21" s="1128"/>
      <c r="BEU21" s="1128"/>
      <c r="BEV21" s="1128"/>
      <c r="BEW21" s="1128"/>
      <c r="BEX21" s="1128"/>
      <c r="BEY21" s="1139"/>
      <c r="BEZ21" s="308">
        <v>12</v>
      </c>
      <c r="BFA21" s="309" t="s">
        <v>412</v>
      </c>
      <c r="BFB21" s="262" t="s">
        <v>102</v>
      </c>
      <c r="BFC21" s="262">
        <v>13</v>
      </c>
      <c r="BFD21" s="310" t="s">
        <v>412</v>
      </c>
      <c r="BFE21" s="1138">
        <f>A21</f>
        <v>45</v>
      </c>
      <c r="BFF21" s="1128"/>
      <c r="BFG21" s="1139"/>
      <c r="BFH21" s="1140" t="e">
        <f>LEFT(DATABASE!C19,FIND("*",SUBSTITUTE(DATABASE!C19," ","*",2)))</f>
        <v>#VALUE!</v>
      </c>
      <c r="BFI21" s="1141"/>
      <c r="BFJ21" s="1141"/>
      <c r="BFK21" s="1141"/>
      <c r="BFL21" s="1141"/>
      <c r="BFM21" s="1141"/>
      <c r="BFN21" s="1141"/>
      <c r="BFO21" s="1141"/>
      <c r="BFP21" s="1141"/>
      <c r="BFQ21" s="1141"/>
      <c r="BFR21" s="1142"/>
      <c r="BFS21" s="1144" t="s">
        <v>289</v>
      </c>
      <c r="BFT21" s="1145"/>
      <c r="BFU21" s="1146"/>
      <c r="BFV21" s="293"/>
      <c r="BFW21" s="294"/>
      <c r="BFX21" s="294"/>
      <c r="BFY21" s="294"/>
      <c r="BFZ21" s="294"/>
      <c r="BGA21" s="294"/>
      <c r="BGB21" s="294"/>
      <c r="BGC21" s="294"/>
      <c r="BGD21" s="294"/>
      <c r="BGE21" s="294"/>
      <c r="BGF21" s="294"/>
      <c r="BGG21" s="295"/>
      <c r="BGH21" s="1138" t="s">
        <v>420</v>
      </c>
      <c r="BGI21" s="1128"/>
      <c r="BGJ21" s="1128"/>
      <c r="BGK21" s="1128"/>
      <c r="BGL21" s="1128"/>
      <c r="BGM21" s="1128"/>
      <c r="BGN21" s="1128"/>
      <c r="BGO21" s="1139"/>
      <c r="BGP21" s="308">
        <v>12</v>
      </c>
      <c r="BGQ21" s="309" t="s">
        <v>412</v>
      </c>
      <c r="BGR21" s="262" t="s">
        <v>102</v>
      </c>
      <c r="BGS21" s="262">
        <v>13</v>
      </c>
      <c r="BGT21" s="310" t="s">
        <v>412</v>
      </c>
      <c r="BGU21" s="1138">
        <f>A21</f>
        <v>45</v>
      </c>
      <c r="BGV21" s="1128"/>
      <c r="BGW21" s="1139"/>
      <c r="BGX21" s="1140" t="e">
        <f>LEFT(DATABASE!C31,FIND("*",SUBSTITUTE(DATABASE!C31," ","*",2)))</f>
        <v>#VALUE!</v>
      </c>
      <c r="BGY21" s="1141"/>
      <c r="BGZ21" s="1141"/>
      <c r="BHA21" s="1141"/>
      <c r="BHB21" s="1141"/>
      <c r="BHC21" s="1141"/>
      <c r="BHD21" s="1141"/>
      <c r="BHE21" s="1141"/>
      <c r="BHF21" s="1141"/>
      <c r="BHG21" s="1141"/>
      <c r="BHH21" s="1142"/>
      <c r="BHI21" s="1144" t="s">
        <v>289</v>
      </c>
      <c r="BHJ21" s="1145"/>
      <c r="BHK21" s="1146"/>
      <c r="BHL21" s="293"/>
      <c r="BHM21" s="294"/>
      <c r="BHN21" s="294"/>
      <c r="BHO21" s="294"/>
      <c r="BHP21" s="294"/>
      <c r="BHQ21" s="294"/>
      <c r="BHR21" s="294"/>
      <c r="BHS21" s="294"/>
      <c r="BHT21" s="294"/>
      <c r="BHU21" s="294"/>
      <c r="BHV21" s="294"/>
      <c r="BHW21" s="295"/>
      <c r="BHX21" s="1138" t="s">
        <v>420</v>
      </c>
      <c r="BHY21" s="1128"/>
      <c r="BHZ21" s="1128"/>
      <c r="BIA21" s="1128"/>
      <c r="BIB21" s="1128"/>
      <c r="BIC21" s="1128"/>
      <c r="BID21" s="1128"/>
      <c r="BIE21" s="1139"/>
      <c r="BIF21" s="308">
        <v>12</v>
      </c>
      <c r="BIG21" s="309" t="s">
        <v>412</v>
      </c>
      <c r="BIH21" s="262" t="s">
        <v>102</v>
      </c>
      <c r="BII21" s="262">
        <v>13</v>
      </c>
      <c r="BIJ21" s="310" t="s">
        <v>412</v>
      </c>
      <c r="BIK21" s="1138">
        <f>A21</f>
        <v>45</v>
      </c>
      <c r="BIL21" s="1128"/>
      <c r="BIM21" s="1139"/>
      <c r="BIN21" s="1140" t="e">
        <f>LEFT(DATABASE!C18,FIND("*",SUBSTITUTE(DATABASE!C18," ","*",2)))</f>
        <v>#VALUE!</v>
      </c>
      <c r="BIO21" s="1141"/>
      <c r="BIP21" s="1141"/>
      <c r="BIQ21" s="1141"/>
      <c r="BIR21" s="1141"/>
      <c r="BIS21" s="1141"/>
      <c r="BIT21" s="1141"/>
      <c r="BIU21" s="1141"/>
      <c r="BIV21" s="1141"/>
      <c r="BIW21" s="1141"/>
      <c r="BIX21" s="1142"/>
      <c r="BIY21" s="1144" t="s">
        <v>289</v>
      </c>
      <c r="BIZ21" s="1145"/>
      <c r="BJA21" s="1146"/>
      <c r="BJB21" s="293"/>
      <c r="BJC21" s="294"/>
      <c r="BJD21" s="294"/>
      <c r="BJE21" s="294"/>
      <c r="BJF21" s="294"/>
      <c r="BJG21" s="294"/>
      <c r="BJH21" s="294"/>
      <c r="BJI21" s="294"/>
      <c r="BJJ21" s="294"/>
      <c r="BJK21" s="294"/>
      <c r="BJL21" s="294"/>
      <c r="BJM21" s="295"/>
      <c r="BJN21" s="1138" t="s">
        <v>420</v>
      </c>
      <c r="BJO21" s="1128"/>
      <c r="BJP21" s="1128"/>
      <c r="BJQ21" s="1128"/>
      <c r="BJR21" s="1128"/>
      <c r="BJS21" s="1128"/>
      <c r="BJT21" s="1128"/>
      <c r="BJU21" s="1139"/>
      <c r="BJV21" s="308">
        <v>12</v>
      </c>
      <c r="BJW21" s="309" t="s">
        <v>412</v>
      </c>
      <c r="BJX21" s="262" t="s">
        <v>102</v>
      </c>
      <c r="BJY21" s="262">
        <v>13</v>
      </c>
      <c r="BJZ21" s="310" t="s">
        <v>412</v>
      </c>
      <c r="BKA21" s="1138">
        <f>A21</f>
        <v>45</v>
      </c>
      <c r="BKB21" s="1128"/>
      <c r="BKC21" s="1139"/>
      <c r="BKD21" s="1140" t="e">
        <f>LEFT(DATABASE!C30,FIND("*",SUBSTITUTE(DATABASE!C30," ","*",2)))</f>
        <v>#VALUE!</v>
      </c>
      <c r="BKE21" s="1141"/>
      <c r="BKF21" s="1141"/>
      <c r="BKG21" s="1141"/>
      <c r="BKH21" s="1141"/>
      <c r="BKI21" s="1141"/>
      <c r="BKJ21" s="1141"/>
      <c r="BKK21" s="1141"/>
      <c r="BKL21" s="1141"/>
      <c r="BKM21" s="1141"/>
      <c r="BKN21" s="1142"/>
      <c r="BKO21" s="1144" t="s">
        <v>289</v>
      </c>
      <c r="BKP21" s="1145"/>
      <c r="BKQ21" s="1146"/>
      <c r="BKR21" s="293"/>
      <c r="BKS21" s="294"/>
      <c r="BKT21" s="294"/>
      <c r="BKU21" s="294"/>
      <c r="BKV21" s="294"/>
      <c r="BKW21" s="294"/>
      <c r="BKX21" s="294"/>
      <c r="BKY21" s="294"/>
      <c r="BKZ21" s="294"/>
      <c r="BLA21" s="294"/>
      <c r="BLB21" s="294"/>
      <c r="BLC21" s="295"/>
      <c r="BLD21" s="1138" t="s">
        <v>420</v>
      </c>
      <c r="BLE21" s="1128"/>
      <c r="BLF21" s="1128"/>
      <c r="BLG21" s="1128"/>
      <c r="BLH21" s="1128"/>
      <c r="BLI21" s="1128"/>
      <c r="BLJ21" s="1128"/>
      <c r="BLK21" s="1139"/>
      <c r="BLL21" s="308">
        <v>12</v>
      </c>
      <c r="BLM21" s="309" t="s">
        <v>412</v>
      </c>
      <c r="BLN21" s="262" t="s">
        <v>102</v>
      </c>
      <c r="BLO21" s="262">
        <v>13</v>
      </c>
      <c r="BLP21" s="310" t="s">
        <v>412</v>
      </c>
      <c r="BLQ21" s="1138">
        <f>A21</f>
        <v>45</v>
      </c>
      <c r="BLR21" s="1128"/>
      <c r="BLS21" s="1139"/>
      <c r="BLT21" s="1140" t="e">
        <f>LEFT(DATABASE!C17,FIND("*",SUBSTITUTE(DATABASE!C17," ","*",2)))</f>
        <v>#VALUE!</v>
      </c>
      <c r="BLU21" s="1141"/>
      <c r="BLV21" s="1141"/>
      <c r="BLW21" s="1141"/>
      <c r="BLX21" s="1141"/>
      <c r="BLY21" s="1141"/>
      <c r="BLZ21" s="1141"/>
      <c r="BMA21" s="1141"/>
      <c r="BMB21" s="1141"/>
      <c r="BMC21" s="1141"/>
      <c r="BMD21" s="1142"/>
      <c r="BME21" s="1144" t="s">
        <v>289</v>
      </c>
      <c r="BMF21" s="1145"/>
      <c r="BMG21" s="1146"/>
      <c r="BMH21" s="293"/>
      <c r="BMI21" s="294"/>
      <c r="BMJ21" s="294"/>
      <c r="BMK21" s="294"/>
      <c r="BML21" s="294"/>
      <c r="BMM21" s="294"/>
      <c r="BMN21" s="294"/>
      <c r="BMO21" s="294"/>
      <c r="BMP21" s="294"/>
      <c r="BMQ21" s="294"/>
      <c r="BMR21" s="294"/>
      <c r="BMS21" s="295"/>
      <c r="BMT21" s="1138" t="s">
        <v>420</v>
      </c>
      <c r="BMU21" s="1128"/>
      <c r="BMV21" s="1128"/>
      <c r="BMW21" s="1128"/>
      <c r="BMX21" s="1128"/>
      <c r="BMY21" s="1128"/>
      <c r="BMZ21" s="1128"/>
      <c r="BNA21" s="1139"/>
      <c r="BNB21" s="308">
        <v>12</v>
      </c>
      <c r="BNC21" s="309" t="s">
        <v>412</v>
      </c>
      <c r="BND21" s="262" t="s">
        <v>102</v>
      </c>
      <c r="BNE21" s="262">
        <v>13</v>
      </c>
      <c r="BNF21" s="310" t="s">
        <v>412</v>
      </c>
      <c r="BNG21" s="1138">
        <f>A21</f>
        <v>45</v>
      </c>
      <c r="BNH21" s="1128"/>
      <c r="BNI21" s="1139"/>
      <c r="BNJ21" s="1140" t="e">
        <f>LEFT(DATABASE!C29,FIND("*",SUBSTITUTE(DATABASE!C29," ","*",2)))</f>
        <v>#VALUE!</v>
      </c>
      <c r="BNK21" s="1141"/>
      <c r="BNL21" s="1141"/>
      <c r="BNM21" s="1141"/>
      <c r="BNN21" s="1141"/>
      <c r="BNO21" s="1141"/>
      <c r="BNP21" s="1141"/>
      <c r="BNQ21" s="1141"/>
      <c r="BNR21" s="1141"/>
      <c r="BNS21" s="1141"/>
      <c r="BNT21" s="1142"/>
      <c r="BNU21" s="1144" t="s">
        <v>289</v>
      </c>
      <c r="BNV21" s="1145"/>
      <c r="BNW21" s="1146"/>
      <c r="BNX21" s="293"/>
      <c r="BNY21" s="294"/>
      <c r="BNZ21" s="294"/>
      <c r="BOA21" s="294"/>
      <c r="BOB21" s="294"/>
      <c r="BOC21" s="294"/>
      <c r="BOD21" s="294"/>
      <c r="BOE21" s="294"/>
      <c r="BOF21" s="294"/>
      <c r="BOG21" s="294"/>
      <c r="BOH21" s="294"/>
      <c r="BOI21" s="295"/>
      <c r="BOJ21" s="1138" t="s">
        <v>420</v>
      </c>
      <c r="BOK21" s="1128"/>
      <c r="BOL21" s="1128"/>
      <c r="BOM21" s="1128"/>
      <c r="BON21" s="1128"/>
      <c r="BOO21" s="1128"/>
      <c r="BOP21" s="1128"/>
      <c r="BOQ21" s="1139"/>
      <c r="BOR21" s="308">
        <v>12</v>
      </c>
      <c r="BOS21" s="309" t="s">
        <v>412</v>
      </c>
      <c r="BOT21" s="262" t="s">
        <v>102</v>
      </c>
      <c r="BOU21" s="262">
        <v>13</v>
      </c>
      <c r="BOV21" s="310" t="s">
        <v>412</v>
      </c>
      <c r="BOW21" s="1138">
        <f>A21</f>
        <v>45</v>
      </c>
      <c r="BOX21" s="1128"/>
      <c r="BOY21" s="1139"/>
      <c r="BOZ21" s="1140" t="e">
        <f>LEFT(DATABASE!C16,FIND("*",SUBSTITUTE(DATABASE!C16," ","*",2)))</f>
        <v>#VALUE!</v>
      </c>
      <c r="BPA21" s="1141"/>
      <c r="BPB21" s="1141"/>
      <c r="BPC21" s="1141"/>
      <c r="BPD21" s="1141"/>
      <c r="BPE21" s="1141"/>
      <c r="BPF21" s="1141"/>
      <c r="BPG21" s="1141"/>
      <c r="BPH21" s="1141"/>
      <c r="BPI21" s="1141"/>
      <c r="BPJ21" s="1142"/>
      <c r="BPK21" s="1144" t="s">
        <v>289</v>
      </c>
      <c r="BPL21" s="1145"/>
      <c r="BPM21" s="1146"/>
      <c r="BPN21" s="293"/>
      <c r="BPO21" s="294"/>
      <c r="BPP21" s="294"/>
      <c r="BPQ21" s="294"/>
      <c r="BPR21" s="294"/>
      <c r="BPS21" s="294"/>
      <c r="BPT21" s="294"/>
      <c r="BPU21" s="294"/>
      <c r="BPV21" s="294"/>
      <c r="BPW21" s="294"/>
      <c r="BPX21" s="294"/>
      <c r="BPY21" s="295"/>
      <c r="BPZ21" s="1138" t="s">
        <v>420</v>
      </c>
      <c r="BQA21" s="1128"/>
      <c r="BQB21" s="1128"/>
      <c r="BQC21" s="1128"/>
      <c r="BQD21" s="1128"/>
      <c r="BQE21" s="1128"/>
      <c r="BQF21" s="1128"/>
      <c r="BQG21" s="1139"/>
      <c r="BQH21" s="308">
        <v>12</v>
      </c>
      <c r="BQI21" s="309" t="s">
        <v>412</v>
      </c>
      <c r="BQJ21" s="262" t="s">
        <v>102</v>
      </c>
      <c r="BQK21" s="262">
        <v>13</v>
      </c>
      <c r="BQL21" s="310" t="s">
        <v>412</v>
      </c>
      <c r="BQM21" s="1138">
        <f>A21</f>
        <v>45</v>
      </c>
      <c r="BQN21" s="1128"/>
      <c r="BQO21" s="1139"/>
      <c r="BQP21" s="1140" t="e">
        <f>LEFT(DATABASE!C28,FIND("*",SUBSTITUTE(DATABASE!C28," ","*",2)))</f>
        <v>#VALUE!</v>
      </c>
      <c r="BQQ21" s="1141"/>
      <c r="BQR21" s="1141"/>
      <c r="BQS21" s="1141"/>
      <c r="BQT21" s="1141"/>
      <c r="BQU21" s="1141"/>
      <c r="BQV21" s="1141"/>
      <c r="BQW21" s="1141"/>
      <c r="BQX21" s="1141"/>
      <c r="BQY21" s="1141"/>
      <c r="BQZ21" s="1142"/>
      <c r="BRA21" s="1144" t="s">
        <v>289</v>
      </c>
      <c r="BRB21" s="1145"/>
      <c r="BRC21" s="1146"/>
      <c r="BRD21" s="293"/>
      <c r="BRE21" s="294"/>
      <c r="BRF21" s="294"/>
      <c r="BRG21" s="294"/>
      <c r="BRH21" s="294"/>
      <c r="BRI21" s="294"/>
      <c r="BRJ21" s="294"/>
      <c r="BRK21" s="294"/>
      <c r="BRL21" s="294"/>
      <c r="BRM21" s="294"/>
      <c r="BRN21" s="294"/>
      <c r="BRO21" s="295"/>
      <c r="BRP21" s="1138" t="s">
        <v>420</v>
      </c>
      <c r="BRQ21" s="1128"/>
      <c r="BRR21" s="1128"/>
      <c r="BRS21" s="1128"/>
      <c r="BRT21" s="1128"/>
      <c r="BRU21" s="1128"/>
      <c r="BRV21" s="1128"/>
      <c r="BRW21" s="1139"/>
      <c r="BRX21" s="308">
        <v>12</v>
      </c>
      <c r="BRY21" s="309" t="s">
        <v>412</v>
      </c>
      <c r="BRZ21" s="262" t="s">
        <v>102</v>
      </c>
      <c r="BSA21" s="262">
        <v>13</v>
      </c>
      <c r="BSB21" s="310" t="s">
        <v>412</v>
      </c>
      <c r="BSC21" s="1138">
        <f>A21</f>
        <v>45</v>
      </c>
      <c r="BSD21" s="1128"/>
      <c r="BSE21" s="1139"/>
      <c r="BSF21" s="1140" t="str">
        <f>LEFT(DATABASE!C15,FIND("*",SUBSTITUTE(DATABASE!C15," ","*",2)))</f>
        <v xml:space="preserve">Абдурахмонова Машҳура </v>
      </c>
      <c r="BSG21" s="1141"/>
      <c r="BSH21" s="1141"/>
      <c r="BSI21" s="1141"/>
      <c r="BSJ21" s="1141"/>
      <c r="BSK21" s="1141"/>
      <c r="BSL21" s="1141"/>
      <c r="BSM21" s="1141"/>
      <c r="BSN21" s="1141"/>
      <c r="BSO21" s="1141"/>
      <c r="BSP21" s="1142"/>
      <c r="BSQ21" s="1144" t="s">
        <v>289</v>
      </c>
      <c r="BSR21" s="1145"/>
      <c r="BSS21" s="1146"/>
      <c r="BST21" s="293"/>
      <c r="BSU21" s="294"/>
      <c r="BSV21" s="294"/>
      <c r="BSW21" s="294"/>
      <c r="BSX21" s="294"/>
      <c r="BSY21" s="294"/>
      <c r="BSZ21" s="294"/>
      <c r="BTA21" s="294"/>
      <c r="BTB21" s="294"/>
      <c r="BTC21" s="294"/>
      <c r="BTD21" s="294"/>
      <c r="BTE21" s="295"/>
      <c r="BTF21" s="1138" t="s">
        <v>420</v>
      </c>
      <c r="BTG21" s="1128"/>
      <c r="BTH21" s="1128"/>
      <c r="BTI21" s="1128"/>
      <c r="BTJ21" s="1128"/>
      <c r="BTK21" s="1128"/>
      <c r="BTL21" s="1128"/>
      <c r="BTM21" s="1139"/>
      <c r="BTN21" s="308">
        <v>12</v>
      </c>
      <c r="BTO21" s="309" t="s">
        <v>412</v>
      </c>
      <c r="BTP21" s="262" t="s">
        <v>102</v>
      </c>
      <c r="BTQ21" s="262">
        <v>13</v>
      </c>
      <c r="BTR21" s="310" t="s">
        <v>412</v>
      </c>
      <c r="BTS21" s="1138">
        <f>A21</f>
        <v>45</v>
      </c>
      <c r="BTT21" s="1128"/>
      <c r="BTU21" s="1139"/>
      <c r="BTV21" s="1140" t="e">
        <f>LEFT(DATABASE!C27,FIND("*",SUBSTITUTE(DATABASE!C27," ","*",2)))</f>
        <v>#VALUE!</v>
      </c>
      <c r="BTW21" s="1141"/>
      <c r="BTX21" s="1141"/>
      <c r="BTY21" s="1141"/>
      <c r="BTZ21" s="1141"/>
      <c r="BUA21" s="1141"/>
      <c r="BUB21" s="1141"/>
      <c r="BUC21" s="1141"/>
      <c r="BUD21" s="1141"/>
      <c r="BUE21" s="1141"/>
      <c r="BUF21" s="1142"/>
      <c r="BUG21" s="1144" t="s">
        <v>289</v>
      </c>
      <c r="BUH21" s="1145"/>
      <c r="BUI21" s="1146"/>
      <c r="BUJ21" s="293"/>
      <c r="BUK21" s="294"/>
      <c r="BUL21" s="294"/>
      <c r="BUM21" s="294"/>
      <c r="BUN21" s="294"/>
      <c r="BUO21" s="294"/>
      <c r="BUP21" s="294"/>
      <c r="BUQ21" s="294"/>
      <c r="BUR21" s="294"/>
      <c r="BUS21" s="294"/>
      <c r="BUT21" s="294"/>
      <c r="BUU21" s="295"/>
      <c r="BUV21" s="1138" t="s">
        <v>420</v>
      </c>
      <c r="BUW21" s="1128"/>
      <c r="BUX21" s="1128"/>
      <c r="BUY21" s="1128"/>
      <c r="BUZ21" s="1128"/>
      <c r="BVA21" s="1128"/>
      <c r="BVB21" s="1128"/>
      <c r="BVC21" s="1139"/>
      <c r="BVD21" s="308">
        <v>12</v>
      </c>
      <c r="BVE21" s="309" t="s">
        <v>412</v>
      </c>
      <c r="BVF21" s="262" t="s">
        <v>102</v>
      </c>
      <c r="BVG21" s="262">
        <v>13</v>
      </c>
      <c r="BVH21" s="310" t="s">
        <v>412</v>
      </c>
      <c r="BVI21" s="1138">
        <f>A21</f>
        <v>45</v>
      </c>
      <c r="BVJ21" s="1128"/>
      <c r="BVK21" s="1139"/>
      <c r="BVL21" s="1140" t="str">
        <f>LEFT(DATABASE!C15,FIND("*",SUBSTITUTE(DATABASE!C15," ","*",2)))</f>
        <v xml:space="preserve">Абдурахмонова Машҳура </v>
      </c>
      <c r="BVM21" s="1141"/>
      <c r="BVN21" s="1141"/>
      <c r="BVO21" s="1141"/>
      <c r="BVP21" s="1141"/>
      <c r="BVQ21" s="1141"/>
      <c r="BVR21" s="1141"/>
      <c r="BVS21" s="1141"/>
      <c r="BVT21" s="1141"/>
      <c r="BVU21" s="1141"/>
      <c r="BVV21" s="1142"/>
      <c r="BVW21" s="1148">
        <v>20</v>
      </c>
      <c r="BVX21" s="1149"/>
      <c r="BVY21" s="1150"/>
      <c r="BVZ21" s="293"/>
      <c r="BWA21" s="294"/>
      <c r="BWB21" s="294"/>
      <c r="BWC21" s="294"/>
      <c r="BWD21" s="294"/>
      <c r="BWE21" s="294"/>
      <c r="BWF21" s="294"/>
      <c r="BWG21" s="294"/>
      <c r="BWH21" s="294"/>
      <c r="BWI21" s="294"/>
      <c r="BWJ21" s="294"/>
      <c r="BWK21" s="295"/>
      <c r="BWL21" s="1138" t="s">
        <v>420</v>
      </c>
      <c r="BWM21" s="1128"/>
      <c r="BWN21" s="1128"/>
      <c r="BWO21" s="1128"/>
      <c r="BWP21" s="1128"/>
      <c r="BWQ21" s="1128"/>
      <c r="BWR21" s="1128"/>
      <c r="BWS21" s="1139"/>
      <c r="BWT21" s="308">
        <v>12</v>
      </c>
      <c r="BWU21" s="309" t="s">
        <v>412</v>
      </c>
      <c r="BWV21" s="262" t="s">
        <v>102</v>
      </c>
      <c r="BWW21" s="262">
        <v>13</v>
      </c>
      <c r="BWX21" s="310" t="s">
        <v>412</v>
      </c>
      <c r="BWY21" s="1138">
        <f>A21</f>
        <v>45</v>
      </c>
      <c r="BWZ21" s="1128"/>
      <c r="BXA21" s="1139"/>
      <c r="BXB21" s="1140" t="e">
        <f>LEFT(DATABASE!C26,FIND("*",SUBSTITUTE(DATABASE!C26," ","*",2)))</f>
        <v>#VALUE!</v>
      </c>
      <c r="BXC21" s="1141"/>
      <c r="BXD21" s="1141"/>
      <c r="BXE21" s="1141"/>
      <c r="BXF21" s="1141"/>
      <c r="BXG21" s="1141"/>
      <c r="BXH21" s="1141"/>
      <c r="BXI21" s="1141"/>
      <c r="BXJ21" s="1141"/>
      <c r="BXK21" s="1141"/>
      <c r="BXL21" s="1142"/>
      <c r="BXM21" s="1148">
        <v>20</v>
      </c>
      <c r="BXN21" s="1149"/>
      <c r="BXO21" s="1150"/>
      <c r="BXP21" s="293"/>
      <c r="BXQ21" s="294"/>
      <c r="BXR21" s="294"/>
      <c r="BXS21" s="294"/>
      <c r="BXT21" s="294"/>
      <c r="BXU21" s="294"/>
      <c r="BXV21" s="294"/>
      <c r="BXW21" s="294"/>
      <c r="BXX21" s="294"/>
      <c r="BXY21" s="294"/>
      <c r="BXZ21" s="294"/>
      <c r="BYA21" s="295"/>
      <c r="BYB21" s="1138" t="s">
        <v>420</v>
      </c>
      <c r="BYC21" s="1128"/>
      <c r="BYD21" s="1128"/>
      <c r="BYE21" s="1128"/>
      <c r="BYF21" s="1128"/>
      <c r="BYG21" s="1128"/>
      <c r="BYH21" s="1128"/>
      <c r="BYI21" s="1139"/>
      <c r="BYJ21" s="308">
        <v>12</v>
      </c>
      <c r="BYK21" s="309" t="s">
        <v>412</v>
      </c>
      <c r="BYL21" s="262" t="s">
        <v>102</v>
      </c>
      <c r="BYM21" s="262">
        <v>13</v>
      </c>
      <c r="BYN21" s="310" t="s">
        <v>412</v>
      </c>
      <c r="BYO21" s="1138">
        <f>A21</f>
        <v>45</v>
      </c>
      <c r="BYP21" s="1128"/>
      <c r="BYQ21" s="1139"/>
      <c r="BYR21" s="1140" t="str">
        <f>LEFT(DATABASE!C15,FIND("*",SUBSTITUTE(DATABASE!C15," ","*",2)))</f>
        <v xml:space="preserve">Абдурахмонова Машҳура </v>
      </c>
      <c r="BYS21" s="1141"/>
      <c r="BYT21" s="1141"/>
      <c r="BYU21" s="1141"/>
      <c r="BYV21" s="1141"/>
      <c r="BYW21" s="1141"/>
      <c r="BYX21" s="1141"/>
      <c r="BYY21" s="1141"/>
      <c r="BYZ21" s="1141"/>
      <c r="BZA21" s="1141"/>
      <c r="BZB21" s="1142"/>
      <c r="BZC21" s="1148">
        <v>20</v>
      </c>
      <c r="BZD21" s="1149"/>
      <c r="BZE21" s="1150"/>
      <c r="BZF21" s="293"/>
      <c r="BZG21" s="294"/>
      <c r="BZH21" s="294"/>
      <c r="BZI21" s="294"/>
      <c r="BZJ21" s="294"/>
      <c r="BZK21" s="294"/>
      <c r="BZL21" s="294"/>
      <c r="BZM21" s="294"/>
      <c r="BZN21" s="294"/>
      <c r="BZO21" s="294"/>
      <c r="BZP21" s="294"/>
      <c r="BZQ21" s="295"/>
      <c r="BZR21" s="1138" t="s">
        <v>420</v>
      </c>
      <c r="BZS21" s="1128"/>
      <c r="BZT21" s="1128"/>
      <c r="BZU21" s="1128"/>
      <c r="BZV21" s="1128"/>
      <c r="BZW21" s="1128"/>
      <c r="BZX21" s="1128"/>
      <c r="BZY21" s="1139"/>
      <c r="BZZ21" s="308">
        <v>12</v>
      </c>
      <c r="CAA21" s="309" t="s">
        <v>412</v>
      </c>
      <c r="CAB21" s="262" t="s">
        <v>102</v>
      </c>
      <c r="CAC21" s="262">
        <v>13</v>
      </c>
      <c r="CAD21" s="310" t="s">
        <v>412</v>
      </c>
      <c r="CAE21" s="1138">
        <f>A21</f>
        <v>45</v>
      </c>
      <c r="CAF21" s="1128"/>
      <c r="CAG21" s="1139"/>
      <c r="CAH21" s="1140" t="e">
        <f>LEFT(DATABASE!C25,FIND("*",SUBSTITUTE(DATABASE!C25," ","*",2)))</f>
        <v>#VALUE!</v>
      </c>
      <c r="CAI21" s="1141"/>
      <c r="CAJ21" s="1141"/>
      <c r="CAK21" s="1141"/>
      <c r="CAL21" s="1141"/>
      <c r="CAM21" s="1141"/>
      <c r="CAN21" s="1141"/>
      <c r="CAO21" s="1141"/>
      <c r="CAP21" s="1141"/>
      <c r="CAQ21" s="1141"/>
      <c r="CAR21" s="1142"/>
      <c r="CAS21" s="1148">
        <v>20</v>
      </c>
      <c r="CAT21" s="1149"/>
      <c r="CAU21" s="1150"/>
      <c r="CAV21" s="293"/>
      <c r="CAW21" s="294"/>
      <c r="CAX21" s="294"/>
      <c r="CAY21" s="294"/>
      <c r="CAZ21" s="294"/>
      <c r="CBA21" s="294"/>
      <c r="CBB21" s="294"/>
      <c r="CBC21" s="294"/>
      <c r="CBD21" s="294"/>
      <c r="CBE21" s="294"/>
      <c r="CBF21" s="294"/>
      <c r="CBG21" s="295"/>
      <c r="CBH21" s="1138" t="s">
        <v>420</v>
      </c>
      <c r="CBI21" s="1128"/>
      <c r="CBJ21" s="1128"/>
      <c r="CBK21" s="1128"/>
      <c r="CBL21" s="1128"/>
      <c r="CBM21" s="1128"/>
      <c r="CBN21" s="1128"/>
      <c r="CBO21" s="1139"/>
      <c r="CBP21" s="308">
        <v>12</v>
      </c>
      <c r="CBQ21" s="309" t="s">
        <v>412</v>
      </c>
      <c r="CBR21" s="262" t="s">
        <v>102</v>
      </c>
      <c r="CBS21" s="262">
        <v>13</v>
      </c>
      <c r="CBT21" s="310" t="s">
        <v>412</v>
      </c>
      <c r="CBU21" s="1138">
        <f>A21</f>
        <v>45</v>
      </c>
      <c r="CBV21" s="1128"/>
      <c r="CBW21" s="1139"/>
      <c r="CBX21" s="1140" t="str">
        <f>LEFT(DATABASE!C15,FIND("*",SUBSTITUTE(DATABASE!C15," ","*",2)))</f>
        <v xml:space="preserve">Абдурахмонова Машҳура </v>
      </c>
      <c r="CBY21" s="1141"/>
      <c r="CBZ21" s="1141"/>
      <c r="CCA21" s="1141"/>
      <c r="CCB21" s="1141"/>
      <c r="CCC21" s="1141"/>
      <c r="CCD21" s="1141"/>
      <c r="CCE21" s="1141"/>
      <c r="CCF21" s="1141"/>
      <c r="CCG21" s="1141"/>
      <c r="CCH21" s="1142"/>
      <c r="CCI21" s="1148">
        <v>20</v>
      </c>
      <c r="CCJ21" s="1149"/>
      <c r="CCK21" s="1150"/>
      <c r="CCL21" s="293"/>
      <c r="CCM21" s="294"/>
      <c r="CCN21" s="294"/>
      <c r="CCO21" s="294"/>
      <c r="CCP21" s="294"/>
      <c r="CCQ21" s="294"/>
      <c r="CCR21" s="294"/>
      <c r="CCS21" s="294"/>
      <c r="CCT21" s="294"/>
      <c r="CCU21" s="294"/>
      <c r="CCV21" s="294"/>
      <c r="CCW21" s="295"/>
      <c r="CCX21" s="1138" t="s">
        <v>420</v>
      </c>
      <c r="CCY21" s="1128"/>
      <c r="CCZ21" s="1128"/>
      <c r="CDA21" s="1128"/>
      <c r="CDB21" s="1128"/>
      <c r="CDC21" s="1128"/>
      <c r="CDD21" s="1128"/>
      <c r="CDE21" s="1139"/>
      <c r="CDF21" s="308">
        <v>12</v>
      </c>
      <c r="CDG21" s="309" t="s">
        <v>412</v>
      </c>
      <c r="CDH21" s="262" t="s">
        <v>102</v>
      </c>
      <c r="CDI21" s="262">
        <v>13</v>
      </c>
      <c r="CDJ21" s="310" t="s">
        <v>412</v>
      </c>
      <c r="CDK21" s="1138">
        <f>A21</f>
        <v>45</v>
      </c>
      <c r="CDL21" s="1128"/>
      <c r="CDM21" s="1139"/>
      <c r="CDN21" s="1140" t="e">
        <f>LEFT(DATABASE!C24,FIND("*",SUBSTITUTE(DATABASE!C24," ","*",2)))</f>
        <v>#VALUE!</v>
      </c>
      <c r="CDO21" s="1141"/>
      <c r="CDP21" s="1141"/>
      <c r="CDQ21" s="1141"/>
      <c r="CDR21" s="1141"/>
      <c r="CDS21" s="1141"/>
      <c r="CDT21" s="1141"/>
      <c r="CDU21" s="1141"/>
      <c r="CDV21" s="1141"/>
      <c r="CDW21" s="1141"/>
      <c r="CDX21" s="1142"/>
      <c r="CDY21" s="1148">
        <v>20</v>
      </c>
      <c r="CDZ21" s="1149"/>
      <c r="CEA21" s="1150"/>
      <c r="CEB21" s="293"/>
      <c r="CEC21" s="294"/>
      <c r="CED21" s="294"/>
      <c r="CEE21" s="294"/>
      <c r="CEF21" s="294"/>
      <c r="CEG21" s="294"/>
      <c r="CEH21" s="294"/>
      <c r="CEI21" s="294"/>
      <c r="CEJ21" s="294"/>
      <c r="CEK21" s="294"/>
      <c r="CEL21" s="294"/>
      <c r="CEM21" s="295"/>
      <c r="CEN21" s="1138" t="s">
        <v>420</v>
      </c>
      <c r="CEO21" s="1128"/>
      <c r="CEP21" s="1128"/>
      <c r="CEQ21" s="1128"/>
      <c r="CER21" s="1128"/>
      <c r="CES21" s="1128"/>
      <c r="CET21" s="1128"/>
      <c r="CEU21" s="1139"/>
      <c r="CEV21" s="308">
        <v>12</v>
      </c>
      <c r="CEW21" s="309" t="s">
        <v>412</v>
      </c>
      <c r="CEX21" s="262" t="s">
        <v>102</v>
      </c>
      <c r="CEY21" s="262">
        <v>13</v>
      </c>
      <c r="CEZ21" s="310" t="s">
        <v>412</v>
      </c>
      <c r="CFA21" s="1138">
        <f>A21</f>
        <v>45</v>
      </c>
      <c r="CFB21" s="1128"/>
      <c r="CFC21" s="1139"/>
      <c r="CFD21" s="1140" t="e">
        <f>LEFT(DATABASE!C36,FIND("*",SUBSTITUTE(DATABASE!C36," ","*",2)))</f>
        <v>#VALUE!</v>
      </c>
      <c r="CFE21" s="1141"/>
      <c r="CFF21" s="1141"/>
      <c r="CFG21" s="1141"/>
      <c r="CFH21" s="1141"/>
      <c r="CFI21" s="1141"/>
      <c r="CFJ21" s="1141"/>
      <c r="CFK21" s="1141"/>
      <c r="CFL21" s="1141"/>
      <c r="CFM21" s="1141"/>
      <c r="CFN21" s="1142"/>
      <c r="CFO21" s="1148">
        <v>20</v>
      </c>
      <c r="CFP21" s="1149"/>
      <c r="CFQ21" s="1150"/>
      <c r="CFR21" s="293"/>
      <c r="CFS21" s="294"/>
      <c r="CFT21" s="294"/>
      <c r="CFU21" s="294"/>
      <c r="CFV21" s="294"/>
      <c r="CFW21" s="294"/>
      <c r="CFX21" s="294"/>
      <c r="CFY21" s="294"/>
      <c r="CFZ21" s="294"/>
      <c r="CGA21" s="294"/>
      <c r="CGB21" s="294"/>
      <c r="CGC21" s="295"/>
      <c r="CGD21" s="1138" t="s">
        <v>420</v>
      </c>
      <c r="CGE21" s="1128"/>
      <c r="CGF21" s="1128"/>
      <c r="CGG21" s="1128"/>
      <c r="CGH21" s="1128"/>
      <c r="CGI21" s="1128"/>
      <c r="CGJ21" s="1128"/>
      <c r="CGK21" s="1139"/>
      <c r="CGL21" s="308">
        <v>12</v>
      </c>
      <c r="CGM21" s="309" t="s">
        <v>412</v>
      </c>
      <c r="CGN21" s="262" t="s">
        <v>102</v>
      </c>
      <c r="CGO21" s="262">
        <v>13</v>
      </c>
      <c r="CGP21" s="310" t="s">
        <v>412</v>
      </c>
      <c r="CGQ21" s="1138">
        <f>A21</f>
        <v>45</v>
      </c>
      <c r="CGR21" s="1128"/>
      <c r="CGS21" s="1139"/>
      <c r="CGT21" s="1140" t="e">
        <f>LEFT(DATABASE!C31,FIND("*",SUBSTITUTE(DATABASE!C31," ","*",2)))</f>
        <v>#VALUE!</v>
      </c>
      <c r="CGU21" s="1141"/>
      <c r="CGV21" s="1141"/>
      <c r="CGW21" s="1141"/>
      <c r="CGX21" s="1141"/>
      <c r="CGY21" s="1141"/>
      <c r="CGZ21" s="1141"/>
      <c r="CHA21" s="1141"/>
      <c r="CHB21" s="1141"/>
      <c r="CHC21" s="1141"/>
      <c r="CHD21" s="1142"/>
      <c r="CHE21" s="1148">
        <v>20</v>
      </c>
      <c r="CHF21" s="1149"/>
      <c r="CHG21" s="1150"/>
      <c r="CHH21" s="293"/>
      <c r="CHI21" s="294"/>
      <c r="CHJ21" s="294"/>
      <c r="CHK21" s="294"/>
      <c r="CHL21" s="294"/>
      <c r="CHM21" s="294"/>
      <c r="CHN21" s="294"/>
      <c r="CHO21" s="294"/>
      <c r="CHP21" s="294"/>
      <c r="CHQ21" s="294"/>
      <c r="CHR21" s="294"/>
      <c r="CHS21" s="295"/>
      <c r="CHT21" s="1138" t="s">
        <v>420</v>
      </c>
      <c r="CHU21" s="1128"/>
      <c r="CHV21" s="1128"/>
      <c r="CHW21" s="1128"/>
      <c r="CHX21" s="1128"/>
      <c r="CHY21" s="1128"/>
      <c r="CHZ21" s="1128"/>
      <c r="CIA21" s="1139"/>
      <c r="CIB21" s="308">
        <v>12</v>
      </c>
      <c r="CIC21" s="309" t="s">
        <v>412</v>
      </c>
      <c r="CID21" s="262" t="s">
        <v>102</v>
      </c>
      <c r="CIE21" s="262">
        <v>13</v>
      </c>
      <c r="CIF21" s="310" t="s">
        <v>412</v>
      </c>
    </row>
    <row r="22" spans="1:2268" ht="18.75" customHeight="1" x14ac:dyDescent="0.25">
      <c r="A22" s="1138"/>
      <c r="B22" s="1128"/>
      <c r="C22" s="1139"/>
      <c r="D22" s="1140" t="e">
        <f>LEFT(DATABASE!C16,FIND("*",SUBSTITUTE(DATABASE!C16," ","*",2)))</f>
        <v>#VALUE!</v>
      </c>
      <c r="E22" s="1141"/>
      <c r="F22" s="1141"/>
      <c r="G22" s="1141"/>
      <c r="H22" s="1141"/>
      <c r="I22" s="1141"/>
      <c r="J22" s="1141"/>
      <c r="K22" s="1141"/>
      <c r="L22" s="1141"/>
      <c r="M22" s="1141"/>
      <c r="N22" s="1142"/>
      <c r="O22" s="1144" t="s">
        <v>217</v>
      </c>
      <c r="P22" s="1145"/>
      <c r="Q22" s="1146"/>
      <c r="R22" s="296" t="s">
        <v>404</v>
      </c>
      <c r="S22" s="259"/>
      <c r="T22" s="259"/>
      <c r="U22" s="259"/>
      <c r="V22" s="259"/>
      <c r="W22" s="259"/>
      <c r="X22" s="259"/>
      <c r="Y22" s="259"/>
      <c r="Z22" s="259"/>
      <c r="AA22" s="259"/>
      <c r="AB22" s="259"/>
      <c r="AC22" s="297"/>
      <c r="AD22" s="1133"/>
      <c r="AE22" s="1134"/>
      <c r="AF22" s="1134"/>
      <c r="AG22" s="1134"/>
      <c r="AH22" s="1134"/>
      <c r="AI22" s="1134"/>
      <c r="AJ22" s="1134"/>
      <c r="AK22" s="1135"/>
      <c r="AL22" s="1133"/>
      <c r="AM22" s="1134"/>
      <c r="AN22" s="1134"/>
      <c r="AO22" s="1134"/>
      <c r="AP22" s="1135"/>
      <c r="AQ22" s="1138"/>
      <c r="AR22" s="1128"/>
      <c r="AS22" s="1139"/>
      <c r="AT22" s="1140" t="e">
        <f>LEFT(DATABASE!C28,FIND("*",SUBSTITUTE(DATABASE!C28," ","*",2)))</f>
        <v>#VALUE!</v>
      </c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2"/>
      <c r="BE22" s="1144" t="s">
        <v>217</v>
      </c>
      <c r="BF22" s="1145"/>
      <c r="BG22" s="1146"/>
      <c r="BH22" s="296" t="s">
        <v>404</v>
      </c>
      <c r="BI22" s="259"/>
      <c r="BJ22" s="259"/>
      <c r="BK22" s="259"/>
      <c r="BL22" s="259"/>
      <c r="BM22" s="259"/>
      <c r="BN22" s="259"/>
      <c r="BO22" s="259"/>
      <c r="BP22" s="259"/>
      <c r="BQ22" s="259"/>
      <c r="BR22" s="259"/>
      <c r="BS22" s="297"/>
      <c r="BT22" s="1133"/>
      <c r="BU22" s="1134"/>
      <c r="BV22" s="1134"/>
      <c r="BW22" s="1134"/>
      <c r="BX22" s="1134"/>
      <c r="BY22" s="1134"/>
      <c r="BZ22" s="1134"/>
      <c r="CA22" s="1135"/>
      <c r="CB22" s="1133"/>
      <c r="CC22" s="1134"/>
      <c r="CD22" s="1134"/>
      <c r="CE22" s="1134"/>
      <c r="CF22" s="1135"/>
      <c r="CG22" s="1138"/>
      <c r="CH22" s="1128"/>
      <c r="CI22" s="1139"/>
      <c r="CJ22" s="1140" t="str">
        <f>LEFT(DATABASE!C15,FIND("*",SUBSTITUTE(DATABASE!C15," ","*",2)))</f>
        <v xml:space="preserve">Абдурахмонова Машҳура </v>
      </c>
      <c r="CK22" s="1141"/>
      <c r="CL22" s="1141"/>
      <c r="CM22" s="1141"/>
      <c r="CN22" s="1141"/>
      <c r="CO22" s="1141"/>
      <c r="CP22" s="1141"/>
      <c r="CQ22" s="1141"/>
      <c r="CR22" s="1141"/>
      <c r="CS22" s="1141"/>
      <c r="CT22" s="1142"/>
      <c r="CU22" s="1144" t="s">
        <v>284</v>
      </c>
      <c r="CV22" s="1145"/>
      <c r="CW22" s="1146"/>
      <c r="CX22" s="296" t="s">
        <v>404</v>
      </c>
      <c r="CY22" s="259"/>
      <c r="CZ22" s="259"/>
      <c r="DA22" s="259"/>
      <c r="DB22" s="259"/>
      <c r="DC22" s="259"/>
      <c r="DD22" s="259"/>
      <c r="DE22" s="259"/>
      <c r="DF22" s="259"/>
      <c r="DG22" s="259"/>
      <c r="DH22" s="259"/>
      <c r="DI22" s="297"/>
      <c r="DJ22" s="1133"/>
      <c r="DK22" s="1134"/>
      <c r="DL22" s="1134"/>
      <c r="DM22" s="1134"/>
      <c r="DN22" s="1134"/>
      <c r="DO22" s="1134"/>
      <c r="DP22" s="1134"/>
      <c r="DQ22" s="1135"/>
      <c r="DR22" s="1133"/>
      <c r="DS22" s="1134"/>
      <c r="DT22" s="1134"/>
      <c r="DU22" s="1134"/>
      <c r="DV22" s="1135"/>
      <c r="DW22" s="1138"/>
      <c r="DX22" s="1128"/>
      <c r="DY22" s="1139"/>
      <c r="DZ22" s="1140" t="e">
        <f>LEFT(DATABASE!C27,FIND("*",SUBSTITUTE(DATABASE!C27," ","*",2)))</f>
        <v>#VALUE!</v>
      </c>
      <c r="EA22" s="1141"/>
      <c r="EB22" s="1141"/>
      <c r="EC22" s="1141"/>
      <c r="ED22" s="1141"/>
      <c r="EE22" s="1141"/>
      <c r="EF22" s="1141"/>
      <c r="EG22" s="1141"/>
      <c r="EH22" s="1141"/>
      <c r="EI22" s="1141"/>
      <c r="EJ22" s="1142"/>
      <c r="EK22" s="1144" t="s">
        <v>284</v>
      </c>
      <c r="EL22" s="1145"/>
      <c r="EM22" s="1146"/>
      <c r="EN22" s="296" t="s">
        <v>404</v>
      </c>
      <c r="EO22" s="259"/>
      <c r="EP22" s="259"/>
      <c r="EQ22" s="259"/>
      <c r="ER22" s="259"/>
      <c r="ES22" s="259"/>
      <c r="ET22" s="259"/>
      <c r="EU22" s="259"/>
      <c r="EV22" s="259"/>
      <c r="EW22" s="259"/>
      <c r="EX22" s="259"/>
      <c r="EY22" s="297"/>
      <c r="EZ22" s="1133"/>
      <c r="FA22" s="1134"/>
      <c r="FB22" s="1134"/>
      <c r="FC22" s="1134"/>
      <c r="FD22" s="1134"/>
      <c r="FE22" s="1134"/>
      <c r="FF22" s="1134"/>
      <c r="FG22" s="1135"/>
      <c r="FH22" s="1133"/>
      <c r="FI22" s="1134"/>
      <c r="FJ22" s="1134"/>
      <c r="FK22" s="1134"/>
      <c r="FL22" s="1135"/>
      <c r="FM22" s="1138"/>
      <c r="FN22" s="1128"/>
      <c r="FO22" s="1139"/>
      <c r="FP22" s="1140" t="e">
        <f>LEFT(DATABASE!C16,FIND("*",SUBSTITUTE(DATABASE!C16," ","*",2)))</f>
        <v>#VALUE!</v>
      </c>
      <c r="FQ22" s="1141"/>
      <c r="FR22" s="1141"/>
      <c r="FS22" s="1141"/>
      <c r="FT22" s="1141"/>
      <c r="FU22" s="1141"/>
      <c r="FV22" s="1141"/>
      <c r="FW22" s="1141"/>
      <c r="FX22" s="1141"/>
      <c r="FY22" s="1141"/>
      <c r="FZ22" s="1142"/>
      <c r="GA22" s="1144" t="s">
        <v>41</v>
      </c>
      <c r="GB22" s="1145"/>
      <c r="GC22" s="1146"/>
      <c r="GD22" s="296" t="s">
        <v>404</v>
      </c>
      <c r="GE22" s="259"/>
      <c r="GF22" s="259"/>
      <c r="GG22" s="259"/>
      <c r="GH22" s="259"/>
      <c r="GI22" s="259"/>
      <c r="GJ22" s="259"/>
      <c r="GK22" s="259"/>
      <c r="GL22" s="259"/>
      <c r="GM22" s="259"/>
      <c r="GN22" s="259"/>
      <c r="GO22" s="297"/>
      <c r="GP22" s="1133"/>
      <c r="GQ22" s="1134"/>
      <c r="GR22" s="1134"/>
      <c r="GS22" s="1134"/>
      <c r="GT22" s="1134"/>
      <c r="GU22" s="1134"/>
      <c r="GV22" s="1134"/>
      <c r="GW22" s="1135"/>
      <c r="GX22" s="1133"/>
      <c r="GY22" s="1134"/>
      <c r="GZ22" s="1134"/>
      <c r="HA22" s="1134"/>
      <c r="HB22" s="1135"/>
      <c r="HC22" s="1138"/>
      <c r="HD22" s="1128"/>
      <c r="HE22" s="1139"/>
      <c r="HF22" s="1140" t="e">
        <f>LEFT(DATABASE!C26,FIND("*",SUBSTITUTE(DATABASE!C26," ","*",2)))</f>
        <v>#VALUE!</v>
      </c>
      <c r="HG22" s="1141"/>
      <c r="HH22" s="1141"/>
      <c r="HI22" s="1141"/>
      <c r="HJ22" s="1141"/>
      <c r="HK22" s="1141"/>
      <c r="HL22" s="1141"/>
      <c r="HM22" s="1141"/>
      <c r="HN22" s="1141"/>
      <c r="HO22" s="1141"/>
      <c r="HP22" s="1142"/>
      <c r="HQ22" s="1144" t="s">
        <v>41</v>
      </c>
      <c r="HR22" s="1145"/>
      <c r="HS22" s="1146"/>
      <c r="HT22" s="296" t="s">
        <v>404</v>
      </c>
      <c r="HU22" s="259"/>
      <c r="HV22" s="259"/>
      <c r="HW22" s="259"/>
      <c r="HX22" s="259"/>
      <c r="HY22" s="259"/>
      <c r="HZ22" s="259"/>
      <c r="IA22" s="259"/>
      <c r="IB22" s="259"/>
      <c r="IC22" s="259"/>
      <c r="ID22" s="259"/>
      <c r="IE22" s="297"/>
      <c r="IF22" s="1133"/>
      <c r="IG22" s="1134"/>
      <c r="IH22" s="1134"/>
      <c r="II22" s="1134"/>
      <c r="IJ22" s="1134"/>
      <c r="IK22" s="1134"/>
      <c r="IL22" s="1134"/>
      <c r="IM22" s="1135"/>
      <c r="IN22" s="1133"/>
      <c r="IO22" s="1134"/>
      <c r="IP22" s="1134"/>
      <c r="IQ22" s="1134"/>
      <c r="IR22" s="1135"/>
      <c r="IS22" s="1138"/>
      <c r="IT22" s="1128"/>
      <c r="IU22" s="1139"/>
      <c r="IV22" s="1140" t="e">
        <f>LEFT(DATABASE!C38,FIND("*",SUBSTITUTE(DATABASE!C38," ","*",2)))</f>
        <v>#VALUE!</v>
      </c>
      <c r="IW22" s="1141"/>
      <c r="IX22" s="1141"/>
      <c r="IY22" s="1141"/>
      <c r="IZ22" s="1141"/>
      <c r="JA22" s="1141"/>
      <c r="JB22" s="1141"/>
      <c r="JC22" s="1141"/>
      <c r="JD22" s="1141"/>
      <c r="JE22" s="1141"/>
      <c r="JF22" s="1142"/>
      <c r="JG22" s="1144" t="s">
        <v>41</v>
      </c>
      <c r="JH22" s="1145"/>
      <c r="JI22" s="1146"/>
      <c r="JJ22" s="296" t="s">
        <v>404</v>
      </c>
      <c r="JK22" s="259"/>
      <c r="JL22" s="259"/>
      <c r="JM22" s="259"/>
      <c r="JN22" s="259"/>
      <c r="JO22" s="259"/>
      <c r="JP22" s="259"/>
      <c r="JQ22" s="259"/>
      <c r="JR22" s="259"/>
      <c r="JS22" s="259"/>
      <c r="JT22" s="259"/>
      <c r="JU22" s="297"/>
      <c r="JV22" s="1133"/>
      <c r="JW22" s="1134"/>
      <c r="JX22" s="1134"/>
      <c r="JY22" s="1134"/>
      <c r="JZ22" s="1134"/>
      <c r="KA22" s="1134"/>
      <c r="KB22" s="1134"/>
      <c r="KC22" s="1135"/>
      <c r="KD22" s="1133"/>
      <c r="KE22" s="1134"/>
      <c r="KF22" s="1134"/>
      <c r="KG22" s="1134"/>
      <c r="KH22" s="1135"/>
      <c r="KI22" s="1138"/>
      <c r="KJ22" s="1128"/>
      <c r="KK22" s="1139"/>
      <c r="KL22" s="1140" t="e">
        <f>LEFT(DATABASE!C25,FIND("*",SUBSTITUTE(DATABASE!C25," ","*",2)))</f>
        <v>#VALUE!</v>
      </c>
      <c r="KM22" s="1141"/>
      <c r="KN22" s="1141"/>
      <c r="KO22" s="1141"/>
      <c r="KP22" s="1141"/>
      <c r="KQ22" s="1141"/>
      <c r="KR22" s="1141"/>
      <c r="KS22" s="1141"/>
      <c r="KT22" s="1141"/>
      <c r="KU22" s="1141"/>
      <c r="KV22" s="1142"/>
      <c r="KW22" s="1144" t="s">
        <v>40</v>
      </c>
      <c r="KX22" s="1145"/>
      <c r="KY22" s="1146"/>
      <c r="KZ22" s="296" t="s">
        <v>404</v>
      </c>
      <c r="LA22" s="259"/>
      <c r="LB22" s="259"/>
      <c r="LC22" s="259"/>
      <c r="LD22" s="259"/>
      <c r="LE22" s="259"/>
      <c r="LF22" s="259"/>
      <c r="LG22" s="259"/>
      <c r="LH22" s="259"/>
      <c r="LI22" s="259"/>
      <c r="LJ22" s="259"/>
      <c r="LK22" s="297"/>
      <c r="LL22" s="1133"/>
      <c r="LM22" s="1134"/>
      <c r="LN22" s="1134"/>
      <c r="LO22" s="1134"/>
      <c r="LP22" s="1134"/>
      <c r="LQ22" s="1134"/>
      <c r="LR22" s="1134"/>
      <c r="LS22" s="1135"/>
      <c r="LT22" s="1133"/>
      <c r="LU22" s="1134"/>
      <c r="LV22" s="1134"/>
      <c r="LW22" s="1134"/>
      <c r="LX22" s="1135"/>
      <c r="LY22" s="1138"/>
      <c r="LZ22" s="1128"/>
      <c r="MA22" s="1139"/>
      <c r="MB22" s="1140" t="e">
        <f>LEFT(DATABASE!C37,FIND("*",SUBSTITUTE(DATABASE!C37," ","*",2)))</f>
        <v>#VALUE!</v>
      </c>
      <c r="MC22" s="1141"/>
      <c r="MD22" s="1141"/>
      <c r="ME22" s="1141"/>
      <c r="MF22" s="1141"/>
      <c r="MG22" s="1141"/>
      <c r="MH22" s="1141"/>
      <c r="MI22" s="1141"/>
      <c r="MJ22" s="1141"/>
      <c r="MK22" s="1141"/>
      <c r="ML22" s="1142"/>
      <c r="MM22" s="1144" t="s">
        <v>40</v>
      </c>
      <c r="MN22" s="1145"/>
      <c r="MO22" s="1146"/>
      <c r="MP22" s="296" t="s">
        <v>404</v>
      </c>
      <c r="MQ22" s="259"/>
      <c r="MR22" s="259"/>
      <c r="MS22" s="259"/>
      <c r="MT22" s="259"/>
      <c r="MU22" s="259"/>
      <c r="MV22" s="259"/>
      <c r="MW22" s="259"/>
      <c r="MX22" s="259"/>
      <c r="MY22" s="259"/>
      <c r="MZ22" s="259"/>
      <c r="NA22" s="297"/>
      <c r="NB22" s="1133"/>
      <c r="NC22" s="1134"/>
      <c r="ND22" s="1134"/>
      <c r="NE22" s="1134"/>
      <c r="NF22" s="1134"/>
      <c r="NG22" s="1134"/>
      <c r="NH22" s="1134"/>
      <c r="NI22" s="1135"/>
      <c r="NJ22" s="1133"/>
      <c r="NK22" s="1134"/>
      <c r="NL22" s="1134"/>
      <c r="NM22" s="1134"/>
      <c r="NN22" s="1135"/>
      <c r="NO22" s="1138"/>
      <c r="NP22" s="1128"/>
      <c r="NQ22" s="1139"/>
      <c r="NR22" s="1140" t="e">
        <f>LEFT(DATABASE!C24,FIND("*",SUBSTITUTE(DATABASE!C24," ","*",2)))</f>
        <v>#VALUE!</v>
      </c>
      <c r="NS22" s="1141"/>
      <c r="NT22" s="1141"/>
      <c r="NU22" s="1141"/>
      <c r="NV22" s="1141"/>
      <c r="NW22" s="1141"/>
      <c r="NX22" s="1141"/>
      <c r="NY22" s="1141"/>
      <c r="NZ22" s="1141"/>
      <c r="OA22" s="1141"/>
      <c r="OB22" s="1142"/>
      <c r="OC22" s="1144" t="s">
        <v>285</v>
      </c>
      <c r="OD22" s="1145"/>
      <c r="OE22" s="1146"/>
      <c r="OF22" s="296" t="s">
        <v>404</v>
      </c>
      <c r="OG22" s="259"/>
      <c r="OH22" s="259"/>
      <c r="OI22" s="259"/>
      <c r="OJ22" s="259"/>
      <c r="OK22" s="259"/>
      <c r="OL22" s="259"/>
      <c r="OM22" s="259"/>
      <c r="ON22" s="259"/>
      <c r="OO22" s="259"/>
      <c r="OP22" s="259"/>
      <c r="OQ22" s="297"/>
      <c r="OR22" s="1133"/>
      <c r="OS22" s="1134"/>
      <c r="OT22" s="1134"/>
      <c r="OU22" s="1134"/>
      <c r="OV22" s="1134"/>
      <c r="OW22" s="1134"/>
      <c r="OX22" s="1134"/>
      <c r="OY22" s="1135"/>
      <c r="OZ22" s="1133"/>
      <c r="PA22" s="1134"/>
      <c r="PB22" s="1134"/>
      <c r="PC22" s="1134"/>
      <c r="PD22" s="1135"/>
      <c r="PE22" s="1138"/>
      <c r="PF22" s="1128"/>
      <c r="PG22" s="1139"/>
      <c r="PH22" s="1140" t="e">
        <f>LEFT(DATABASE!C36,FIND("*",SUBSTITUTE(DATABASE!C36," ","*",2)))</f>
        <v>#VALUE!</v>
      </c>
      <c r="PI22" s="1141"/>
      <c r="PJ22" s="1141"/>
      <c r="PK22" s="1141"/>
      <c r="PL22" s="1141"/>
      <c r="PM22" s="1141"/>
      <c r="PN22" s="1141"/>
      <c r="PO22" s="1141"/>
      <c r="PP22" s="1141"/>
      <c r="PQ22" s="1141"/>
      <c r="PR22" s="1142"/>
      <c r="PS22" s="1144" t="s">
        <v>285</v>
      </c>
      <c r="PT22" s="1145"/>
      <c r="PU22" s="1146"/>
      <c r="PV22" s="296" t="s">
        <v>404</v>
      </c>
      <c r="PW22" s="259"/>
      <c r="PX22" s="259"/>
      <c r="PY22" s="259"/>
      <c r="PZ22" s="259"/>
      <c r="QA22" s="259"/>
      <c r="QB22" s="259"/>
      <c r="QC22" s="259"/>
      <c r="QD22" s="259"/>
      <c r="QE22" s="259"/>
      <c r="QF22" s="259"/>
      <c r="QG22" s="297"/>
      <c r="QH22" s="1133"/>
      <c r="QI22" s="1134"/>
      <c r="QJ22" s="1134"/>
      <c r="QK22" s="1134"/>
      <c r="QL22" s="1134"/>
      <c r="QM22" s="1134"/>
      <c r="QN22" s="1134"/>
      <c r="QO22" s="1135"/>
      <c r="QP22" s="1133"/>
      <c r="QQ22" s="1134"/>
      <c r="QR22" s="1134"/>
      <c r="QS22" s="1134"/>
      <c r="QT22" s="1135"/>
      <c r="QU22" s="1138"/>
      <c r="QV22" s="1128"/>
      <c r="QW22" s="1139"/>
      <c r="QX22" s="1140" t="e">
        <f>LEFT(DATABASE!C20,FIND("*",SUBSTITUTE(DATABASE!C20," ","*",2)))</f>
        <v>#VALUE!</v>
      </c>
      <c r="QY22" s="1141"/>
      <c r="QZ22" s="1141"/>
      <c r="RA22" s="1141"/>
      <c r="RB22" s="1141"/>
      <c r="RC22" s="1141"/>
      <c r="RD22" s="1141"/>
      <c r="RE22" s="1141"/>
      <c r="RF22" s="1141"/>
      <c r="RG22" s="1141"/>
      <c r="RH22" s="1142"/>
      <c r="RI22" s="1144" t="s">
        <v>556</v>
      </c>
      <c r="RJ22" s="1145"/>
      <c r="RK22" s="1146"/>
      <c r="RL22" s="296" t="s">
        <v>404</v>
      </c>
      <c r="RM22" s="259"/>
      <c r="RN22" s="259"/>
      <c r="RO22" s="259"/>
      <c r="RP22" s="259"/>
      <c r="RQ22" s="259"/>
      <c r="RR22" s="259"/>
      <c r="RS22" s="259"/>
      <c r="RT22" s="259"/>
      <c r="RU22" s="259"/>
      <c r="RV22" s="259"/>
      <c r="RW22" s="297"/>
      <c r="RX22" s="1133"/>
      <c r="RY22" s="1134"/>
      <c r="RZ22" s="1134"/>
      <c r="SA22" s="1134"/>
      <c r="SB22" s="1134"/>
      <c r="SC22" s="1134"/>
      <c r="SD22" s="1134"/>
      <c r="SE22" s="1135"/>
      <c r="SF22" s="1133"/>
      <c r="SG22" s="1134"/>
      <c r="SH22" s="1134"/>
      <c r="SI22" s="1134"/>
      <c r="SJ22" s="1135"/>
      <c r="SK22" s="1138"/>
      <c r="SL22" s="1128"/>
      <c r="SM22" s="1139"/>
      <c r="SN22" s="1140" t="e">
        <f>LEFT(DATABASE!C33,FIND("*",SUBSTITUTE(DATABASE!C33," ","*",2)))</f>
        <v>#VALUE!</v>
      </c>
      <c r="SO22" s="1141"/>
      <c r="SP22" s="1141"/>
      <c r="SQ22" s="1141"/>
      <c r="SR22" s="1141"/>
      <c r="SS22" s="1141"/>
      <c r="ST22" s="1141"/>
      <c r="SU22" s="1141"/>
      <c r="SV22" s="1141"/>
      <c r="SW22" s="1141"/>
      <c r="SX22" s="1142"/>
      <c r="SY22" s="1144" t="s">
        <v>556</v>
      </c>
      <c r="SZ22" s="1145"/>
      <c r="TA22" s="1146"/>
      <c r="TB22" s="296" t="s">
        <v>404</v>
      </c>
      <c r="TC22" s="259"/>
      <c r="TD22" s="259"/>
      <c r="TE22" s="259"/>
      <c r="TF22" s="259"/>
      <c r="TG22" s="259"/>
      <c r="TH22" s="259"/>
      <c r="TI22" s="259"/>
      <c r="TJ22" s="259"/>
      <c r="TK22" s="259"/>
      <c r="TL22" s="259"/>
      <c r="TM22" s="297"/>
      <c r="TN22" s="1133"/>
      <c r="TO22" s="1134"/>
      <c r="TP22" s="1134"/>
      <c r="TQ22" s="1134"/>
      <c r="TR22" s="1134"/>
      <c r="TS22" s="1134"/>
      <c r="TT22" s="1134"/>
      <c r="TU22" s="1135"/>
      <c r="TV22" s="1133"/>
      <c r="TW22" s="1134"/>
      <c r="TX22" s="1134"/>
      <c r="TY22" s="1134"/>
      <c r="TZ22" s="1135"/>
      <c r="UA22" s="1138"/>
      <c r="UB22" s="1128"/>
      <c r="UC22" s="1139"/>
      <c r="UD22" s="1140" t="e">
        <f>LEFT(DATABASE!C19,FIND("*",SUBSTITUTE(DATABASE!C19," ","*",2)))</f>
        <v>#VALUE!</v>
      </c>
      <c r="UE22" s="1141"/>
      <c r="UF22" s="1141"/>
      <c r="UG22" s="1141"/>
      <c r="UH22" s="1141"/>
      <c r="UI22" s="1141"/>
      <c r="UJ22" s="1141"/>
      <c r="UK22" s="1141"/>
      <c r="UL22" s="1141"/>
      <c r="UM22" s="1141"/>
      <c r="UN22" s="1142"/>
      <c r="UO22" s="1144" t="s">
        <v>26</v>
      </c>
      <c r="UP22" s="1145"/>
      <c r="UQ22" s="1146"/>
      <c r="UR22" s="296" t="s">
        <v>404</v>
      </c>
      <c r="US22" s="259"/>
      <c r="UT22" s="259"/>
      <c r="UU22" s="259"/>
      <c r="UV22" s="259"/>
      <c r="UW22" s="259"/>
      <c r="UX22" s="259"/>
      <c r="UY22" s="259"/>
      <c r="UZ22" s="259"/>
      <c r="VA22" s="259"/>
      <c r="VB22" s="259"/>
      <c r="VC22" s="297"/>
      <c r="VD22" s="1133"/>
      <c r="VE22" s="1134"/>
      <c r="VF22" s="1134"/>
      <c r="VG22" s="1134"/>
      <c r="VH22" s="1134"/>
      <c r="VI22" s="1134"/>
      <c r="VJ22" s="1134"/>
      <c r="VK22" s="1135"/>
      <c r="VL22" s="1133"/>
      <c r="VM22" s="1134"/>
      <c r="VN22" s="1134"/>
      <c r="VO22" s="1134"/>
      <c r="VP22" s="1135"/>
      <c r="VQ22" s="1138"/>
      <c r="VR22" s="1128"/>
      <c r="VS22" s="1139"/>
      <c r="VT22" s="1140" t="e">
        <f>LEFT(DATABASE!C31,FIND("*",SUBSTITUTE(DATABASE!C31," ","*",2)))</f>
        <v>#VALUE!</v>
      </c>
      <c r="VU22" s="1141"/>
      <c r="VV22" s="1141"/>
      <c r="VW22" s="1141"/>
      <c r="VX22" s="1141"/>
      <c r="VY22" s="1141"/>
      <c r="VZ22" s="1141"/>
      <c r="WA22" s="1141"/>
      <c r="WB22" s="1141"/>
      <c r="WC22" s="1141"/>
      <c r="WD22" s="1142"/>
      <c r="WE22" s="1144" t="s">
        <v>26</v>
      </c>
      <c r="WF22" s="1145"/>
      <c r="WG22" s="1146"/>
      <c r="WH22" s="296" t="s">
        <v>404</v>
      </c>
      <c r="WI22" s="259"/>
      <c r="WJ22" s="259"/>
      <c r="WK22" s="259"/>
      <c r="WL22" s="259"/>
      <c r="WM22" s="259"/>
      <c r="WN22" s="259"/>
      <c r="WO22" s="259"/>
      <c r="WP22" s="259"/>
      <c r="WQ22" s="259"/>
      <c r="WR22" s="259"/>
      <c r="WS22" s="297"/>
      <c r="WT22" s="1133"/>
      <c r="WU22" s="1134"/>
      <c r="WV22" s="1134"/>
      <c r="WW22" s="1134"/>
      <c r="WX22" s="1134"/>
      <c r="WY22" s="1134"/>
      <c r="WZ22" s="1134"/>
      <c r="XA22" s="1135"/>
      <c r="XB22" s="1133"/>
      <c r="XC22" s="1134"/>
      <c r="XD22" s="1134"/>
      <c r="XE22" s="1134"/>
      <c r="XF22" s="1135"/>
      <c r="XG22" s="1138"/>
      <c r="XH22" s="1128"/>
      <c r="XI22" s="1139"/>
      <c r="XJ22" s="1140" t="e">
        <f>LEFT(DATABASE!C18,FIND("*",SUBSTITUTE(DATABASE!C18," ","*",2)))</f>
        <v>#VALUE!</v>
      </c>
      <c r="XK22" s="1141"/>
      <c r="XL22" s="1141"/>
      <c r="XM22" s="1141"/>
      <c r="XN22" s="1141"/>
      <c r="XO22" s="1141"/>
      <c r="XP22" s="1141"/>
      <c r="XQ22" s="1141"/>
      <c r="XR22" s="1141"/>
      <c r="XS22" s="1141"/>
      <c r="XT22" s="1142"/>
      <c r="XU22" s="1144" t="s">
        <v>23</v>
      </c>
      <c r="XV22" s="1145"/>
      <c r="XW22" s="1146"/>
      <c r="XX22" s="296" t="s">
        <v>404</v>
      </c>
      <c r="XY22" s="259"/>
      <c r="XZ22" s="259"/>
      <c r="YA22" s="259"/>
      <c r="YB22" s="259"/>
      <c r="YC22" s="259"/>
      <c r="YD22" s="259"/>
      <c r="YE22" s="259"/>
      <c r="YF22" s="259"/>
      <c r="YG22" s="259"/>
      <c r="YH22" s="259"/>
      <c r="YI22" s="297"/>
      <c r="YJ22" s="1133"/>
      <c r="YK22" s="1134"/>
      <c r="YL22" s="1134"/>
      <c r="YM22" s="1134"/>
      <c r="YN22" s="1134"/>
      <c r="YO22" s="1134"/>
      <c r="YP22" s="1134"/>
      <c r="YQ22" s="1135"/>
      <c r="YR22" s="1133"/>
      <c r="YS22" s="1134"/>
      <c r="YT22" s="1134"/>
      <c r="YU22" s="1134"/>
      <c r="YV22" s="1135"/>
      <c r="YW22" s="1138"/>
      <c r="YX22" s="1128"/>
      <c r="YY22" s="1139"/>
      <c r="YZ22" s="1140" t="e">
        <f>LEFT(DATABASE!C30,FIND("*",SUBSTITUTE(DATABASE!C30," ","*",2)))</f>
        <v>#VALUE!</v>
      </c>
      <c r="ZA22" s="1141"/>
      <c r="ZB22" s="1141"/>
      <c r="ZC22" s="1141"/>
      <c r="ZD22" s="1141"/>
      <c r="ZE22" s="1141"/>
      <c r="ZF22" s="1141"/>
      <c r="ZG22" s="1141"/>
      <c r="ZH22" s="1141"/>
      <c r="ZI22" s="1141"/>
      <c r="ZJ22" s="1142"/>
      <c r="ZK22" s="1144" t="s">
        <v>23</v>
      </c>
      <c r="ZL22" s="1145"/>
      <c r="ZM22" s="1146"/>
      <c r="ZN22" s="296" t="s">
        <v>404</v>
      </c>
      <c r="ZO22" s="259"/>
      <c r="ZP22" s="259"/>
      <c r="ZQ22" s="259"/>
      <c r="ZR22" s="259"/>
      <c r="ZS22" s="259"/>
      <c r="ZT22" s="259"/>
      <c r="ZU22" s="259"/>
      <c r="ZV22" s="259"/>
      <c r="ZW22" s="259"/>
      <c r="ZX22" s="259"/>
      <c r="ZY22" s="297"/>
      <c r="ZZ22" s="1133"/>
      <c r="AAA22" s="1134"/>
      <c r="AAB22" s="1134"/>
      <c r="AAC22" s="1134"/>
      <c r="AAD22" s="1134"/>
      <c r="AAE22" s="1134"/>
      <c r="AAF22" s="1134"/>
      <c r="AAG22" s="1135"/>
      <c r="AAH22" s="1133"/>
      <c r="AAI22" s="1134"/>
      <c r="AAJ22" s="1134"/>
      <c r="AAK22" s="1134"/>
      <c r="AAL22" s="1135"/>
      <c r="AAM22" s="1138"/>
      <c r="AAN22" s="1128"/>
      <c r="AAO22" s="1139"/>
      <c r="AAP22" s="1140" t="e">
        <f>LEFT(DATABASE!C17,FIND("*",SUBSTITUTE(DATABASE!C17," ","*",2)))</f>
        <v>#VALUE!</v>
      </c>
      <c r="AAQ22" s="1141"/>
      <c r="AAR22" s="1141"/>
      <c r="AAS22" s="1141"/>
      <c r="AAT22" s="1141"/>
      <c r="AAU22" s="1141"/>
      <c r="AAV22" s="1141"/>
      <c r="AAW22" s="1141"/>
      <c r="AAX22" s="1141"/>
      <c r="AAY22" s="1141"/>
      <c r="AAZ22" s="1142"/>
      <c r="ABA22" s="1133">
        <v>14</v>
      </c>
      <c r="ABB22" s="1134"/>
      <c r="ABC22" s="1135"/>
      <c r="ABD22" s="296" t="s">
        <v>404</v>
      </c>
      <c r="ABE22" s="259"/>
      <c r="ABF22" s="259"/>
      <c r="ABG22" s="259"/>
      <c r="ABH22" s="259"/>
      <c r="ABI22" s="259"/>
      <c r="ABJ22" s="259"/>
      <c r="ABK22" s="259"/>
      <c r="ABL22" s="259"/>
      <c r="ABM22" s="259"/>
      <c r="ABN22" s="259"/>
      <c r="ABO22" s="297"/>
      <c r="ABP22" s="1133"/>
      <c r="ABQ22" s="1134"/>
      <c r="ABR22" s="1134"/>
      <c r="ABS22" s="1134"/>
      <c r="ABT22" s="1134"/>
      <c r="ABU22" s="1134"/>
      <c r="ABV22" s="1134"/>
      <c r="ABW22" s="1135"/>
      <c r="ABX22" s="1133"/>
      <c r="ABY22" s="1134"/>
      <c r="ABZ22" s="1134"/>
      <c r="ACA22" s="1134"/>
      <c r="ACB22" s="1135"/>
      <c r="ACC22" s="1138"/>
      <c r="ACD22" s="1128"/>
      <c r="ACE22" s="1139"/>
      <c r="ACF22" s="1140" t="e">
        <f>LEFT(DATABASE!C29,FIND("*",SUBSTITUTE(DATABASE!C29," ","*",2)))</f>
        <v>#VALUE!</v>
      </c>
      <c r="ACG22" s="1141"/>
      <c r="ACH22" s="1141"/>
      <c r="ACI22" s="1141"/>
      <c r="ACJ22" s="1141"/>
      <c r="ACK22" s="1141"/>
      <c r="ACL22" s="1141"/>
      <c r="ACM22" s="1141"/>
      <c r="ACN22" s="1141"/>
      <c r="ACO22" s="1141"/>
      <c r="ACP22" s="1142"/>
      <c r="ACQ22" s="1144" t="s">
        <v>25</v>
      </c>
      <c r="ACR22" s="1145"/>
      <c r="ACS22" s="1146"/>
      <c r="ACT22" s="296" t="s">
        <v>404</v>
      </c>
      <c r="ACU22" s="259"/>
      <c r="ACV22" s="259"/>
      <c r="ACW22" s="259"/>
      <c r="ACX22" s="259"/>
      <c r="ACY22" s="259"/>
      <c r="ACZ22" s="259"/>
      <c r="ADA22" s="259"/>
      <c r="ADB22" s="259"/>
      <c r="ADC22" s="259"/>
      <c r="ADD22" s="259"/>
      <c r="ADE22" s="297"/>
      <c r="ADF22" s="1133"/>
      <c r="ADG22" s="1134"/>
      <c r="ADH22" s="1134"/>
      <c r="ADI22" s="1134"/>
      <c r="ADJ22" s="1134"/>
      <c r="ADK22" s="1134"/>
      <c r="ADL22" s="1134"/>
      <c r="ADM22" s="1135"/>
      <c r="ADN22" s="1133"/>
      <c r="ADO22" s="1134"/>
      <c r="ADP22" s="1134"/>
      <c r="ADQ22" s="1134"/>
      <c r="ADR22" s="1135"/>
      <c r="ADS22" s="1138"/>
      <c r="ADT22" s="1128"/>
      <c r="ADU22" s="1139"/>
      <c r="ADV22" s="1140" t="e">
        <f>LEFT(DATABASE!C16,FIND("*",SUBSTITUTE(DATABASE!C16," ","*",2)))</f>
        <v>#VALUE!</v>
      </c>
      <c r="ADW22" s="1141"/>
      <c r="ADX22" s="1141"/>
      <c r="ADY22" s="1141"/>
      <c r="ADZ22" s="1141"/>
      <c r="AEA22" s="1141"/>
      <c r="AEB22" s="1141"/>
      <c r="AEC22" s="1141"/>
      <c r="AED22" s="1141"/>
      <c r="AEE22" s="1141"/>
      <c r="AEF22" s="1142"/>
      <c r="AEG22" s="1144" t="s">
        <v>24</v>
      </c>
      <c r="AEH22" s="1145"/>
      <c r="AEI22" s="1146"/>
      <c r="AEJ22" s="296" t="s">
        <v>404</v>
      </c>
      <c r="AEK22" s="259"/>
      <c r="AEL22" s="259"/>
      <c r="AEM22" s="259"/>
      <c r="AEN22" s="259"/>
      <c r="AEO22" s="259"/>
      <c r="AEP22" s="259"/>
      <c r="AEQ22" s="259"/>
      <c r="AER22" s="259"/>
      <c r="AES22" s="259"/>
      <c r="AET22" s="259"/>
      <c r="AEU22" s="297"/>
      <c r="AEV22" s="1133"/>
      <c r="AEW22" s="1134"/>
      <c r="AEX22" s="1134"/>
      <c r="AEY22" s="1134"/>
      <c r="AEZ22" s="1134"/>
      <c r="AFA22" s="1134"/>
      <c r="AFB22" s="1134"/>
      <c r="AFC22" s="1135"/>
      <c r="AFD22" s="1133"/>
      <c r="AFE22" s="1134"/>
      <c r="AFF22" s="1134"/>
      <c r="AFG22" s="1134"/>
      <c r="AFH22" s="1135"/>
      <c r="AFI22" s="1138"/>
      <c r="AFJ22" s="1128"/>
      <c r="AFK22" s="1139"/>
      <c r="AFL22" s="1140" t="e">
        <f>LEFT(DATABASE!C28,FIND("*",SUBSTITUTE(DATABASE!C28," ","*",2)))</f>
        <v>#VALUE!</v>
      </c>
      <c r="AFM22" s="1141"/>
      <c r="AFN22" s="1141"/>
      <c r="AFO22" s="1141"/>
      <c r="AFP22" s="1141"/>
      <c r="AFQ22" s="1141"/>
      <c r="AFR22" s="1141"/>
      <c r="AFS22" s="1141"/>
      <c r="AFT22" s="1141"/>
      <c r="AFU22" s="1141"/>
      <c r="AFV22" s="1142"/>
      <c r="AFW22" s="1144" t="s">
        <v>24</v>
      </c>
      <c r="AFX22" s="1145"/>
      <c r="AFY22" s="1146"/>
      <c r="AFZ22" s="296" t="s">
        <v>404</v>
      </c>
      <c r="AGA22" s="259"/>
      <c r="AGB22" s="259"/>
      <c r="AGC22" s="259"/>
      <c r="AGD22" s="259"/>
      <c r="AGE22" s="259"/>
      <c r="AGF22" s="259"/>
      <c r="AGG22" s="259"/>
      <c r="AGH22" s="259"/>
      <c r="AGI22" s="259"/>
      <c r="AGJ22" s="259"/>
      <c r="AGK22" s="297"/>
      <c r="AGL22" s="1133"/>
      <c r="AGM22" s="1134"/>
      <c r="AGN22" s="1134"/>
      <c r="AGO22" s="1134"/>
      <c r="AGP22" s="1134"/>
      <c r="AGQ22" s="1134"/>
      <c r="AGR22" s="1134"/>
      <c r="AGS22" s="1135"/>
      <c r="AGT22" s="1133"/>
      <c r="AGU22" s="1134"/>
      <c r="AGV22" s="1134"/>
      <c r="AGW22" s="1134"/>
      <c r="AGX22" s="1135"/>
      <c r="AGY22" s="1138"/>
      <c r="AGZ22" s="1128"/>
      <c r="AHA22" s="1139"/>
      <c r="AHB22" s="1140" t="str">
        <f>LEFT(DATABASE!C15,FIND("*",SUBSTITUTE(DATABASE!C15," ","*",2)))</f>
        <v xml:space="preserve">Абдурахмонова Машҳура </v>
      </c>
      <c r="AHC22" s="1141"/>
      <c r="AHD22" s="1141"/>
      <c r="AHE22" s="1141"/>
      <c r="AHF22" s="1141"/>
      <c r="AHG22" s="1141"/>
      <c r="AHH22" s="1141"/>
      <c r="AHI22" s="1141"/>
      <c r="AHJ22" s="1141"/>
      <c r="AHK22" s="1141"/>
      <c r="AHL22" s="1142"/>
      <c r="AHM22" s="1144" t="s">
        <v>554</v>
      </c>
      <c r="AHN22" s="1145"/>
      <c r="AHO22" s="1146"/>
      <c r="AHP22" s="296" t="s">
        <v>404</v>
      </c>
      <c r="AHQ22" s="259"/>
      <c r="AHR22" s="259"/>
      <c r="AHS22" s="259"/>
      <c r="AHT22" s="259"/>
      <c r="AHU22" s="259"/>
      <c r="AHV22" s="259"/>
      <c r="AHW22" s="259"/>
      <c r="AHX22" s="259"/>
      <c r="AHY22" s="259"/>
      <c r="AHZ22" s="259"/>
      <c r="AIA22" s="297"/>
      <c r="AIB22" s="1133"/>
      <c r="AIC22" s="1134"/>
      <c r="AID22" s="1134"/>
      <c r="AIE22" s="1134"/>
      <c r="AIF22" s="1134"/>
      <c r="AIG22" s="1134"/>
      <c r="AIH22" s="1134"/>
      <c r="AII22" s="1135"/>
      <c r="AIJ22" s="1133"/>
      <c r="AIK22" s="1134"/>
      <c r="AIL22" s="1134"/>
      <c r="AIM22" s="1134"/>
      <c r="AIN22" s="1135"/>
      <c r="AIO22" s="1138"/>
      <c r="AIP22" s="1128"/>
      <c r="AIQ22" s="1139"/>
      <c r="AIR22" s="1140" t="e">
        <f>LEFT(DATABASE!C27,FIND("*",SUBSTITUTE(DATABASE!C27," ","*",2)))</f>
        <v>#VALUE!</v>
      </c>
      <c r="AIS22" s="1141"/>
      <c r="AIT22" s="1141"/>
      <c r="AIU22" s="1141"/>
      <c r="AIV22" s="1141"/>
      <c r="AIW22" s="1141"/>
      <c r="AIX22" s="1141"/>
      <c r="AIY22" s="1141"/>
      <c r="AIZ22" s="1141"/>
      <c r="AJA22" s="1141"/>
      <c r="AJB22" s="1142"/>
      <c r="AJC22" s="1144" t="s">
        <v>554</v>
      </c>
      <c r="AJD22" s="1145"/>
      <c r="AJE22" s="1146"/>
      <c r="AJF22" s="296" t="s">
        <v>404</v>
      </c>
      <c r="AJG22" s="259"/>
      <c r="AJH22" s="259"/>
      <c r="AJI22" s="259"/>
      <c r="AJJ22" s="259"/>
      <c r="AJK22" s="259"/>
      <c r="AJL22" s="259"/>
      <c r="AJM22" s="259"/>
      <c r="AJN22" s="259"/>
      <c r="AJO22" s="259"/>
      <c r="AJP22" s="259"/>
      <c r="AJQ22" s="297"/>
      <c r="AJR22" s="1133"/>
      <c r="AJS22" s="1134"/>
      <c r="AJT22" s="1134"/>
      <c r="AJU22" s="1134"/>
      <c r="AJV22" s="1134"/>
      <c r="AJW22" s="1134"/>
      <c r="AJX22" s="1134"/>
      <c r="AJY22" s="1135"/>
      <c r="AJZ22" s="1133"/>
      <c r="AKA22" s="1134"/>
      <c r="AKB22" s="1134"/>
      <c r="AKC22" s="1134"/>
      <c r="AKD22" s="1135"/>
      <c r="AKE22" s="1138"/>
      <c r="AKF22" s="1128"/>
      <c r="AKG22" s="1139"/>
      <c r="AKH22" s="1140" t="e">
        <f>LEFT(DATABASE!C39,FIND("*",SUBSTITUTE(DATABASE!C39," ","*",2)))</f>
        <v>#VALUE!</v>
      </c>
      <c r="AKI22" s="1141"/>
      <c r="AKJ22" s="1141"/>
      <c r="AKK22" s="1141"/>
      <c r="AKL22" s="1141"/>
      <c r="AKM22" s="1141"/>
      <c r="AKN22" s="1141"/>
      <c r="AKO22" s="1141"/>
      <c r="AKP22" s="1141"/>
      <c r="AKQ22" s="1141"/>
      <c r="AKR22" s="1142"/>
      <c r="AKS22" s="1144" t="s">
        <v>554</v>
      </c>
      <c r="AKT22" s="1145"/>
      <c r="AKU22" s="1146"/>
      <c r="AKV22" s="296" t="s">
        <v>404</v>
      </c>
      <c r="AKW22" s="259"/>
      <c r="AKX22" s="259"/>
      <c r="AKY22" s="259"/>
      <c r="AKZ22" s="259"/>
      <c r="ALA22" s="259"/>
      <c r="ALB22" s="259"/>
      <c r="ALC22" s="259"/>
      <c r="ALD22" s="259"/>
      <c r="ALE22" s="259"/>
      <c r="ALF22" s="259"/>
      <c r="ALG22" s="297"/>
      <c r="ALH22" s="1133"/>
      <c r="ALI22" s="1134"/>
      <c r="ALJ22" s="1134"/>
      <c r="ALK22" s="1134"/>
      <c r="ALL22" s="1134"/>
      <c r="ALM22" s="1134"/>
      <c r="ALN22" s="1134"/>
      <c r="ALO22" s="1135"/>
      <c r="ALP22" s="1133"/>
      <c r="ALQ22" s="1134"/>
      <c r="ALR22" s="1134"/>
      <c r="ALS22" s="1134"/>
      <c r="ALT22" s="1135"/>
      <c r="ALU22" s="1138"/>
      <c r="ALV22" s="1128"/>
      <c r="ALW22" s="1139"/>
      <c r="ALX22" s="1140" t="e">
        <f>LEFT(DATABASE!C26,FIND("*",SUBSTITUTE(DATABASE!C26," ","*",2)))</f>
        <v>#VALUE!</v>
      </c>
      <c r="ALY22" s="1141"/>
      <c r="ALZ22" s="1141"/>
      <c r="AMA22" s="1141"/>
      <c r="AMB22" s="1141"/>
      <c r="AMC22" s="1141"/>
      <c r="AMD22" s="1141"/>
      <c r="AME22" s="1141"/>
      <c r="AMF22" s="1141"/>
      <c r="AMG22" s="1141"/>
      <c r="AMH22" s="1142"/>
      <c r="AMI22" s="1144" t="s">
        <v>553</v>
      </c>
      <c r="AMJ22" s="1145"/>
      <c r="AMK22" s="1146"/>
      <c r="AML22" s="296" t="s">
        <v>404</v>
      </c>
      <c r="AMM22" s="259"/>
      <c r="AMN22" s="259"/>
      <c r="AMO22" s="259"/>
      <c r="AMP22" s="259"/>
      <c r="AMQ22" s="259"/>
      <c r="AMR22" s="259"/>
      <c r="AMS22" s="259"/>
      <c r="AMT22" s="259"/>
      <c r="AMU22" s="259"/>
      <c r="AMV22" s="259"/>
      <c r="AMW22" s="297"/>
      <c r="AMX22" s="1133"/>
      <c r="AMY22" s="1134"/>
      <c r="AMZ22" s="1134"/>
      <c r="ANA22" s="1134"/>
      <c r="ANB22" s="1134"/>
      <c r="ANC22" s="1134"/>
      <c r="AND22" s="1134"/>
      <c r="ANE22" s="1135"/>
      <c r="ANF22" s="1133"/>
      <c r="ANG22" s="1134"/>
      <c r="ANH22" s="1134"/>
      <c r="ANI22" s="1134"/>
      <c r="ANJ22" s="1135"/>
      <c r="ANK22" s="1138"/>
      <c r="ANL22" s="1128"/>
      <c r="ANM22" s="1139"/>
      <c r="ANN22" s="1140" t="e">
        <f>LEFT(DATABASE!C36,FIND("*",SUBSTITUTE(DATABASE!C36," ","*",2)))</f>
        <v>#VALUE!</v>
      </c>
      <c r="ANO22" s="1141"/>
      <c r="ANP22" s="1141"/>
      <c r="ANQ22" s="1141"/>
      <c r="ANR22" s="1141"/>
      <c r="ANS22" s="1141"/>
      <c r="ANT22" s="1141"/>
      <c r="ANU22" s="1141"/>
      <c r="ANV22" s="1141"/>
      <c r="ANW22" s="1141"/>
      <c r="ANX22" s="1142"/>
      <c r="ANY22" s="1144" t="s">
        <v>553</v>
      </c>
      <c r="ANZ22" s="1145"/>
      <c r="AOA22" s="1146"/>
      <c r="AOB22" s="296" t="s">
        <v>404</v>
      </c>
      <c r="AOC22" s="259"/>
      <c r="AOD22" s="259"/>
      <c r="AOE22" s="259"/>
      <c r="AOF22" s="259"/>
      <c r="AOG22" s="259"/>
      <c r="AOH22" s="259"/>
      <c r="AOI22" s="259"/>
      <c r="AOJ22" s="259"/>
      <c r="AOK22" s="259"/>
      <c r="AOL22" s="259"/>
      <c r="AOM22" s="297"/>
      <c r="AON22" s="1133"/>
      <c r="AOO22" s="1134"/>
      <c r="AOP22" s="1134"/>
      <c r="AOQ22" s="1134"/>
      <c r="AOR22" s="1134"/>
      <c r="AOS22" s="1134"/>
      <c r="AOT22" s="1134"/>
      <c r="AOU22" s="1135"/>
      <c r="AOV22" s="1133"/>
      <c r="AOW22" s="1134"/>
      <c r="AOX22" s="1134"/>
      <c r="AOY22" s="1134"/>
      <c r="AOZ22" s="1135"/>
      <c r="APA22" s="1138"/>
      <c r="APB22" s="1128"/>
      <c r="APC22" s="1139"/>
      <c r="APD22" s="1140" t="e">
        <f>LEFT(DATABASE!C25,FIND("*",SUBSTITUTE(DATABASE!C25," ","*",2)))</f>
        <v>#VALUE!</v>
      </c>
      <c r="APE22" s="1141"/>
      <c r="APF22" s="1141"/>
      <c r="APG22" s="1141"/>
      <c r="APH22" s="1141"/>
      <c r="API22" s="1141"/>
      <c r="APJ22" s="1141"/>
      <c r="APK22" s="1141"/>
      <c r="APL22" s="1141"/>
      <c r="APM22" s="1141"/>
      <c r="APN22" s="1142"/>
      <c r="APO22" s="1144" t="s">
        <v>128</v>
      </c>
      <c r="APP22" s="1145"/>
      <c r="APQ22" s="1146"/>
      <c r="APR22" s="296" t="s">
        <v>404</v>
      </c>
      <c r="APS22" s="259"/>
      <c r="APT22" s="259"/>
      <c r="APU22" s="259"/>
      <c r="APV22" s="259"/>
      <c r="APW22" s="259"/>
      <c r="APX22" s="259"/>
      <c r="APY22" s="259"/>
      <c r="APZ22" s="259"/>
      <c r="AQA22" s="259"/>
      <c r="AQB22" s="259"/>
      <c r="AQC22" s="297"/>
      <c r="AQD22" s="1133"/>
      <c r="AQE22" s="1134"/>
      <c r="AQF22" s="1134"/>
      <c r="AQG22" s="1134"/>
      <c r="AQH22" s="1134"/>
      <c r="AQI22" s="1134"/>
      <c r="AQJ22" s="1134"/>
      <c r="AQK22" s="1135"/>
      <c r="AQL22" s="1133"/>
      <c r="AQM22" s="1134"/>
      <c r="AQN22" s="1134"/>
      <c r="AQO22" s="1134"/>
      <c r="AQP22" s="1135"/>
      <c r="AQQ22" s="1138"/>
      <c r="AQR22" s="1128"/>
      <c r="AQS22" s="1139"/>
      <c r="AQT22" s="1140" t="e">
        <f>LEFT(DATABASE!C37,FIND("*",SUBSTITUTE(DATABASE!C37," ","*",2)))</f>
        <v>#VALUE!</v>
      </c>
      <c r="AQU22" s="1141"/>
      <c r="AQV22" s="1141"/>
      <c r="AQW22" s="1141"/>
      <c r="AQX22" s="1141"/>
      <c r="AQY22" s="1141"/>
      <c r="AQZ22" s="1141"/>
      <c r="ARA22" s="1141"/>
      <c r="ARB22" s="1141"/>
      <c r="ARC22" s="1141"/>
      <c r="ARD22" s="1142"/>
      <c r="ARE22" s="1144" t="s">
        <v>128</v>
      </c>
      <c r="ARF22" s="1145"/>
      <c r="ARG22" s="1146"/>
      <c r="ARH22" s="296" t="s">
        <v>404</v>
      </c>
      <c r="ARI22" s="259"/>
      <c r="ARJ22" s="259"/>
      <c r="ARK22" s="259"/>
      <c r="ARL22" s="259"/>
      <c r="ARM22" s="259"/>
      <c r="ARN22" s="259"/>
      <c r="ARO22" s="259"/>
      <c r="ARP22" s="259"/>
      <c r="ARQ22" s="259"/>
      <c r="ARR22" s="259"/>
      <c r="ARS22" s="297"/>
      <c r="ART22" s="1133"/>
      <c r="ARU22" s="1134"/>
      <c r="ARV22" s="1134"/>
      <c r="ARW22" s="1134"/>
      <c r="ARX22" s="1134"/>
      <c r="ARY22" s="1134"/>
      <c r="ARZ22" s="1134"/>
      <c r="ASA22" s="1135"/>
      <c r="ASB22" s="1133"/>
      <c r="ASC22" s="1134"/>
      <c r="ASD22" s="1134"/>
      <c r="ASE22" s="1134"/>
      <c r="ASF22" s="1135"/>
      <c r="ASG22" s="1138"/>
      <c r="ASH22" s="1128"/>
      <c r="ASI22" s="1139"/>
      <c r="ASJ22" s="1140" t="e">
        <f>LEFT(DATABASE!C24,FIND("*",SUBSTITUTE(DATABASE!C24," ","*",2)))</f>
        <v>#VALUE!</v>
      </c>
      <c r="ASK22" s="1141"/>
      <c r="ASL22" s="1141"/>
      <c r="ASM22" s="1141"/>
      <c r="ASN22" s="1141"/>
      <c r="ASO22" s="1141"/>
      <c r="ASP22" s="1141"/>
      <c r="ASQ22" s="1141"/>
      <c r="ASR22" s="1141"/>
      <c r="ASS22" s="1141"/>
      <c r="AST22" s="1142"/>
      <c r="ASU22" s="1144" t="s">
        <v>552</v>
      </c>
      <c r="ASV22" s="1145"/>
      <c r="ASW22" s="1146"/>
      <c r="ASX22" s="296" t="s">
        <v>404</v>
      </c>
      <c r="ASY22" s="259"/>
      <c r="ASZ22" s="259"/>
      <c r="ATA22" s="259"/>
      <c r="ATB22" s="259"/>
      <c r="ATC22" s="259"/>
      <c r="ATD22" s="259"/>
      <c r="ATE22" s="259"/>
      <c r="ATF22" s="259"/>
      <c r="ATG22" s="259"/>
      <c r="ATH22" s="259"/>
      <c r="ATI22" s="297"/>
      <c r="ATJ22" s="1133"/>
      <c r="ATK22" s="1134"/>
      <c r="ATL22" s="1134"/>
      <c r="ATM22" s="1134"/>
      <c r="ATN22" s="1134"/>
      <c r="ATO22" s="1134"/>
      <c r="ATP22" s="1134"/>
      <c r="ATQ22" s="1135"/>
      <c r="ATR22" s="1133"/>
      <c r="ATS22" s="1134"/>
      <c r="ATT22" s="1134"/>
      <c r="ATU22" s="1134"/>
      <c r="ATV22" s="1135"/>
      <c r="ATW22" s="1138"/>
      <c r="ATX22" s="1128"/>
      <c r="ATY22" s="1139"/>
      <c r="ATZ22" s="1140" t="e">
        <f>LEFT(DATABASE!C36,FIND("*",SUBSTITUTE(DATABASE!C36," ","*",2)))</f>
        <v>#VALUE!</v>
      </c>
      <c r="AUA22" s="1141"/>
      <c r="AUB22" s="1141"/>
      <c r="AUC22" s="1141"/>
      <c r="AUD22" s="1141"/>
      <c r="AUE22" s="1141"/>
      <c r="AUF22" s="1141"/>
      <c r="AUG22" s="1141"/>
      <c r="AUH22" s="1141"/>
      <c r="AUI22" s="1141"/>
      <c r="AUJ22" s="1142"/>
      <c r="AUK22" s="1144" t="s">
        <v>552</v>
      </c>
      <c r="AUL22" s="1145"/>
      <c r="AUM22" s="1146"/>
      <c r="AUN22" s="296" t="s">
        <v>404</v>
      </c>
      <c r="AUO22" s="259"/>
      <c r="AUP22" s="259"/>
      <c r="AUQ22" s="259"/>
      <c r="AUR22" s="259"/>
      <c r="AUS22" s="259"/>
      <c r="AUT22" s="259"/>
      <c r="AUU22" s="259"/>
      <c r="AUV22" s="259"/>
      <c r="AUW22" s="259"/>
      <c r="AUX22" s="259"/>
      <c r="AUY22" s="297"/>
      <c r="AUZ22" s="1133"/>
      <c r="AVA22" s="1134"/>
      <c r="AVB22" s="1134"/>
      <c r="AVC22" s="1134"/>
      <c r="AVD22" s="1134"/>
      <c r="AVE22" s="1134"/>
      <c r="AVF22" s="1134"/>
      <c r="AVG22" s="1135"/>
      <c r="AVH22" s="1133"/>
      <c r="AVI22" s="1134"/>
      <c r="AVJ22" s="1134"/>
      <c r="AVK22" s="1134"/>
      <c r="AVL22" s="1135"/>
      <c r="AVM22" s="1138"/>
      <c r="AVN22" s="1128"/>
      <c r="AVO22" s="1139"/>
      <c r="AVP22" s="1140" t="e">
        <f>LEFT(DATABASE!C23,FIND("*",SUBSTITUTE(DATABASE!C23," ","*",2)))</f>
        <v>#VALUE!</v>
      </c>
      <c r="AVQ22" s="1141"/>
      <c r="AVR22" s="1141"/>
      <c r="AVS22" s="1141"/>
      <c r="AVT22" s="1141"/>
      <c r="AVU22" s="1141"/>
      <c r="AVV22" s="1141"/>
      <c r="AVW22" s="1141"/>
      <c r="AVX22" s="1141"/>
      <c r="AVY22" s="1141"/>
      <c r="AVZ22" s="1142"/>
      <c r="AWA22" s="1144" t="s">
        <v>289</v>
      </c>
      <c r="AWB22" s="1145"/>
      <c r="AWC22" s="1146"/>
      <c r="AWD22" s="296" t="s">
        <v>404</v>
      </c>
      <c r="AWE22" s="259"/>
      <c r="AWF22" s="259"/>
      <c r="AWG22" s="259"/>
      <c r="AWH22" s="259"/>
      <c r="AWI22" s="259"/>
      <c r="AWJ22" s="259"/>
      <c r="AWK22" s="259"/>
      <c r="AWL22" s="259"/>
      <c r="AWM22" s="259"/>
      <c r="AWN22" s="259"/>
      <c r="AWO22" s="297"/>
      <c r="AWP22" s="1133"/>
      <c r="AWQ22" s="1134"/>
      <c r="AWR22" s="1134"/>
      <c r="AWS22" s="1134"/>
      <c r="AWT22" s="1134"/>
      <c r="AWU22" s="1134"/>
      <c r="AWV22" s="1134"/>
      <c r="AWW22" s="1135"/>
      <c r="AWX22" s="1133"/>
      <c r="AWY22" s="1134"/>
      <c r="AWZ22" s="1134"/>
      <c r="AXA22" s="1134"/>
      <c r="AXB22" s="1135"/>
      <c r="AXC22" s="1138"/>
      <c r="AXD22" s="1128"/>
      <c r="AXE22" s="1139"/>
      <c r="AXF22" s="1140" t="e">
        <f>LEFT(DATABASE!C35,FIND("*",SUBSTITUTE(DATABASE!C35," ","*",2)))</f>
        <v>#VALUE!</v>
      </c>
      <c r="AXG22" s="1141"/>
      <c r="AXH22" s="1141"/>
      <c r="AXI22" s="1141"/>
      <c r="AXJ22" s="1141"/>
      <c r="AXK22" s="1141"/>
      <c r="AXL22" s="1141"/>
      <c r="AXM22" s="1141"/>
      <c r="AXN22" s="1141"/>
      <c r="AXO22" s="1141"/>
      <c r="AXP22" s="1142"/>
      <c r="AXQ22" s="1144" t="s">
        <v>289</v>
      </c>
      <c r="AXR22" s="1145"/>
      <c r="AXS22" s="1146"/>
      <c r="AXT22" s="296" t="s">
        <v>404</v>
      </c>
      <c r="AXU22" s="259"/>
      <c r="AXV22" s="259"/>
      <c r="AXW22" s="259"/>
      <c r="AXX22" s="259"/>
      <c r="AXY22" s="259"/>
      <c r="AXZ22" s="259"/>
      <c r="AYA22" s="259"/>
      <c r="AYB22" s="259"/>
      <c r="AYC22" s="259"/>
      <c r="AYD22" s="259"/>
      <c r="AYE22" s="297"/>
      <c r="AYF22" s="1133"/>
      <c r="AYG22" s="1134"/>
      <c r="AYH22" s="1134"/>
      <c r="AYI22" s="1134"/>
      <c r="AYJ22" s="1134"/>
      <c r="AYK22" s="1134"/>
      <c r="AYL22" s="1134"/>
      <c r="AYM22" s="1135"/>
      <c r="AYN22" s="1133"/>
      <c r="AYO22" s="1134"/>
      <c r="AYP22" s="1134"/>
      <c r="AYQ22" s="1134"/>
      <c r="AYR22" s="1135"/>
      <c r="AYS22" s="1138"/>
      <c r="AYT22" s="1128"/>
      <c r="AYU22" s="1139"/>
      <c r="AYV22" s="1140" t="e">
        <f>LEFT(DATABASE!C22,FIND("*",SUBSTITUTE(DATABASE!C22," ","*",2)))</f>
        <v>#VALUE!</v>
      </c>
      <c r="AYW22" s="1141"/>
      <c r="AYX22" s="1141"/>
      <c r="AYY22" s="1141"/>
      <c r="AYZ22" s="1141"/>
      <c r="AZA22" s="1141"/>
      <c r="AZB22" s="1141"/>
      <c r="AZC22" s="1141"/>
      <c r="AZD22" s="1141"/>
      <c r="AZE22" s="1141"/>
      <c r="AZF22" s="1142"/>
      <c r="AZG22" s="1144" t="s">
        <v>289</v>
      </c>
      <c r="AZH22" s="1145"/>
      <c r="AZI22" s="1146"/>
      <c r="AZJ22" s="296" t="s">
        <v>404</v>
      </c>
      <c r="AZK22" s="259"/>
      <c r="AZL22" s="259"/>
      <c r="AZM22" s="259"/>
      <c r="AZN22" s="259"/>
      <c r="AZO22" s="259"/>
      <c r="AZP22" s="259"/>
      <c r="AZQ22" s="259"/>
      <c r="AZR22" s="259"/>
      <c r="AZS22" s="259"/>
      <c r="AZT22" s="259"/>
      <c r="AZU22" s="297"/>
      <c r="AZV22" s="1133"/>
      <c r="AZW22" s="1134"/>
      <c r="AZX22" s="1134"/>
      <c r="AZY22" s="1134"/>
      <c r="AZZ22" s="1134"/>
      <c r="BAA22" s="1134"/>
      <c r="BAB22" s="1134"/>
      <c r="BAC22" s="1135"/>
      <c r="BAD22" s="1133"/>
      <c r="BAE22" s="1134"/>
      <c r="BAF22" s="1134"/>
      <c r="BAG22" s="1134"/>
      <c r="BAH22" s="1135"/>
      <c r="BAI22" s="1138"/>
      <c r="BAJ22" s="1128"/>
      <c r="BAK22" s="1139"/>
      <c r="BAL22" s="1140" t="e">
        <f>LEFT(DATABASE!C34,FIND("*",SUBSTITUTE(DATABASE!C34," ","*",2)))</f>
        <v>#VALUE!</v>
      </c>
      <c r="BAM22" s="1141"/>
      <c r="BAN22" s="1141"/>
      <c r="BAO22" s="1141"/>
      <c r="BAP22" s="1141"/>
      <c r="BAQ22" s="1141"/>
      <c r="BAR22" s="1141"/>
      <c r="BAS22" s="1141"/>
      <c r="BAT22" s="1141"/>
      <c r="BAU22" s="1141"/>
      <c r="BAV22" s="1142"/>
      <c r="BAW22" s="1144" t="s">
        <v>289</v>
      </c>
      <c r="BAX22" s="1145"/>
      <c r="BAY22" s="1146"/>
      <c r="BAZ22" s="296" t="s">
        <v>404</v>
      </c>
      <c r="BBA22" s="259"/>
      <c r="BBB22" s="259"/>
      <c r="BBC22" s="259"/>
      <c r="BBD22" s="259"/>
      <c r="BBE22" s="259"/>
      <c r="BBF22" s="259"/>
      <c r="BBG22" s="259"/>
      <c r="BBH22" s="259"/>
      <c r="BBI22" s="259"/>
      <c r="BBJ22" s="259"/>
      <c r="BBK22" s="297"/>
      <c r="BBL22" s="1133"/>
      <c r="BBM22" s="1134"/>
      <c r="BBN22" s="1134"/>
      <c r="BBO22" s="1134"/>
      <c r="BBP22" s="1134"/>
      <c r="BBQ22" s="1134"/>
      <c r="BBR22" s="1134"/>
      <c r="BBS22" s="1135"/>
      <c r="BBT22" s="1133"/>
      <c r="BBU22" s="1134"/>
      <c r="BBV22" s="1134"/>
      <c r="BBW22" s="1134"/>
      <c r="BBX22" s="1135"/>
      <c r="BBY22" s="1138"/>
      <c r="BBZ22" s="1128"/>
      <c r="BCA22" s="1139"/>
      <c r="BCB22" s="1140" t="e">
        <f>LEFT(DATABASE!C22,FIND("*",SUBSTITUTE(DATABASE!C22," ","*",2)))</f>
        <v>#VALUE!</v>
      </c>
      <c r="BCC22" s="1141"/>
      <c r="BCD22" s="1141"/>
      <c r="BCE22" s="1141"/>
      <c r="BCF22" s="1141"/>
      <c r="BCG22" s="1141"/>
      <c r="BCH22" s="1141"/>
      <c r="BCI22" s="1141"/>
      <c r="BCJ22" s="1141"/>
      <c r="BCK22" s="1141"/>
      <c r="BCL22" s="1142"/>
      <c r="BCM22" s="1144" t="s">
        <v>289</v>
      </c>
      <c r="BCN22" s="1145"/>
      <c r="BCO22" s="1146"/>
      <c r="BCP22" s="296" t="s">
        <v>404</v>
      </c>
      <c r="BCQ22" s="259"/>
      <c r="BCR22" s="259"/>
      <c r="BCS22" s="259"/>
      <c r="BCT22" s="259"/>
      <c r="BCU22" s="259"/>
      <c r="BCV22" s="259"/>
      <c r="BCW22" s="259"/>
      <c r="BCX22" s="259"/>
      <c r="BCY22" s="259"/>
      <c r="BCZ22" s="259"/>
      <c r="BDA22" s="297"/>
      <c r="BDB22" s="1133"/>
      <c r="BDC22" s="1134"/>
      <c r="BDD22" s="1134"/>
      <c r="BDE22" s="1134"/>
      <c r="BDF22" s="1134"/>
      <c r="BDG22" s="1134"/>
      <c r="BDH22" s="1134"/>
      <c r="BDI22" s="1135"/>
      <c r="BDJ22" s="1133"/>
      <c r="BDK22" s="1134"/>
      <c r="BDL22" s="1134"/>
      <c r="BDM22" s="1134"/>
      <c r="BDN22" s="1135"/>
      <c r="BDO22" s="1138"/>
      <c r="BDP22" s="1128"/>
      <c r="BDQ22" s="1139"/>
      <c r="BDR22" s="1140" t="e">
        <f>LEFT(DATABASE!C33,FIND("*",SUBSTITUTE(DATABASE!C33," ","*",2)))</f>
        <v>#VALUE!</v>
      </c>
      <c r="BDS22" s="1141"/>
      <c r="BDT22" s="1141"/>
      <c r="BDU22" s="1141"/>
      <c r="BDV22" s="1141"/>
      <c r="BDW22" s="1141"/>
      <c r="BDX22" s="1141"/>
      <c r="BDY22" s="1141"/>
      <c r="BDZ22" s="1141"/>
      <c r="BEA22" s="1141"/>
      <c r="BEB22" s="1142"/>
      <c r="BEC22" s="1144" t="s">
        <v>289</v>
      </c>
      <c r="BED22" s="1145"/>
      <c r="BEE22" s="1146"/>
      <c r="BEF22" s="296" t="s">
        <v>404</v>
      </c>
      <c r="BEG22" s="259"/>
      <c r="BEH22" s="259"/>
      <c r="BEI22" s="259"/>
      <c r="BEJ22" s="259"/>
      <c r="BEK22" s="259"/>
      <c r="BEL22" s="259"/>
      <c r="BEM22" s="259"/>
      <c r="BEN22" s="259"/>
      <c r="BEO22" s="259"/>
      <c r="BEP22" s="259"/>
      <c r="BEQ22" s="297"/>
      <c r="BER22" s="1133"/>
      <c r="BES22" s="1134"/>
      <c r="BET22" s="1134"/>
      <c r="BEU22" s="1134"/>
      <c r="BEV22" s="1134"/>
      <c r="BEW22" s="1134"/>
      <c r="BEX22" s="1134"/>
      <c r="BEY22" s="1135"/>
      <c r="BEZ22" s="1133"/>
      <c r="BFA22" s="1134"/>
      <c r="BFB22" s="1134"/>
      <c r="BFC22" s="1134"/>
      <c r="BFD22" s="1135"/>
      <c r="BFE22" s="1138"/>
      <c r="BFF22" s="1128"/>
      <c r="BFG22" s="1139"/>
      <c r="BFH22" s="1140" t="e">
        <f>LEFT(DATABASE!C20,FIND("*",SUBSTITUTE(DATABASE!C20," ","*",2)))</f>
        <v>#VALUE!</v>
      </c>
      <c r="BFI22" s="1141"/>
      <c r="BFJ22" s="1141"/>
      <c r="BFK22" s="1141"/>
      <c r="BFL22" s="1141"/>
      <c r="BFM22" s="1141"/>
      <c r="BFN22" s="1141"/>
      <c r="BFO22" s="1141"/>
      <c r="BFP22" s="1141"/>
      <c r="BFQ22" s="1141"/>
      <c r="BFR22" s="1142"/>
      <c r="BFS22" s="1144" t="s">
        <v>289</v>
      </c>
      <c r="BFT22" s="1145"/>
      <c r="BFU22" s="1146"/>
      <c r="BFV22" s="296" t="s">
        <v>404</v>
      </c>
      <c r="BFW22" s="259"/>
      <c r="BFX22" s="259"/>
      <c r="BFY22" s="259"/>
      <c r="BFZ22" s="259"/>
      <c r="BGA22" s="259"/>
      <c r="BGB22" s="259"/>
      <c r="BGC22" s="259"/>
      <c r="BGD22" s="259"/>
      <c r="BGE22" s="259"/>
      <c r="BGF22" s="259"/>
      <c r="BGG22" s="297"/>
      <c r="BGH22" s="1133"/>
      <c r="BGI22" s="1134"/>
      <c r="BGJ22" s="1134"/>
      <c r="BGK22" s="1134"/>
      <c r="BGL22" s="1134"/>
      <c r="BGM22" s="1134"/>
      <c r="BGN22" s="1134"/>
      <c r="BGO22" s="1135"/>
      <c r="BGP22" s="1133"/>
      <c r="BGQ22" s="1134"/>
      <c r="BGR22" s="1134"/>
      <c r="BGS22" s="1134"/>
      <c r="BGT22" s="1135"/>
      <c r="BGU22" s="1138"/>
      <c r="BGV22" s="1128"/>
      <c r="BGW22" s="1139"/>
      <c r="BGX22" s="1140" t="e">
        <f>LEFT(DATABASE!C32,FIND("*",SUBSTITUTE(DATABASE!C32," ","*",2)))</f>
        <v>#VALUE!</v>
      </c>
      <c r="BGY22" s="1141"/>
      <c r="BGZ22" s="1141"/>
      <c r="BHA22" s="1141"/>
      <c r="BHB22" s="1141"/>
      <c r="BHC22" s="1141"/>
      <c r="BHD22" s="1141"/>
      <c r="BHE22" s="1141"/>
      <c r="BHF22" s="1141"/>
      <c r="BHG22" s="1141"/>
      <c r="BHH22" s="1142"/>
      <c r="BHI22" s="1144" t="s">
        <v>289</v>
      </c>
      <c r="BHJ22" s="1145"/>
      <c r="BHK22" s="1146"/>
      <c r="BHL22" s="296" t="s">
        <v>404</v>
      </c>
      <c r="BHM22" s="259"/>
      <c r="BHN22" s="259"/>
      <c r="BHO22" s="259"/>
      <c r="BHP22" s="259"/>
      <c r="BHQ22" s="259"/>
      <c r="BHR22" s="259"/>
      <c r="BHS22" s="259"/>
      <c r="BHT22" s="259"/>
      <c r="BHU22" s="259"/>
      <c r="BHV22" s="259"/>
      <c r="BHW22" s="297"/>
      <c r="BHX22" s="1133"/>
      <c r="BHY22" s="1134"/>
      <c r="BHZ22" s="1134"/>
      <c r="BIA22" s="1134"/>
      <c r="BIB22" s="1134"/>
      <c r="BIC22" s="1134"/>
      <c r="BID22" s="1134"/>
      <c r="BIE22" s="1135"/>
      <c r="BIF22" s="1133"/>
      <c r="BIG22" s="1134"/>
      <c r="BIH22" s="1134"/>
      <c r="BII22" s="1134"/>
      <c r="BIJ22" s="1135"/>
      <c r="BIK22" s="1138"/>
      <c r="BIL22" s="1128"/>
      <c r="BIM22" s="1139"/>
      <c r="BIN22" s="1140" t="e">
        <f>LEFT(DATABASE!C19,FIND("*",SUBSTITUTE(DATABASE!C19," ","*",2)))</f>
        <v>#VALUE!</v>
      </c>
      <c r="BIO22" s="1141"/>
      <c r="BIP22" s="1141"/>
      <c r="BIQ22" s="1141"/>
      <c r="BIR22" s="1141"/>
      <c r="BIS22" s="1141"/>
      <c r="BIT22" s="1141"/>
      <c r="BIU22" s="1141"/>
      <c r="BIV22" s="1141"/>
      <c r="BIW22" s="1141"/>
      <c r="BIX22" s="1142"/>
      <c r="BIY22" s="1144" t="s">
        <v>289</v>
      </c>
      <c r="BIZ22" s="1145"/>
      <c r="BJA22" s="1146"/>
      <c r="BJB22" s="296" t="s">
        <v>404</v>
      </c>
      <c r="BJC22" s="259"/>
      <c r="BJD22" s="259"/>
      <c r="BJE22" s="259"/>
      <c r="BJF22" s="259"/>
      <c r="BJG22" s="259"/>
      <c r="BJH22" s="259"/>
      <c r="BJI22" s="259"/>
      <c r="BJJ22" s="259"/>
      <c r="BJK22" s="259"/>
      <c r="BJL22" s="259"/>
      <c r="BJM22" s="297"/>
      <c r="BJN22" s="1133"/>
      <c r="BJO22" s="1134"/>
      <c r="BJP22" s="1134"/>
      <c r="BJQ22" s="1134"/>
      <c r="BJR22" s="1134"/>
      <c r="BJS22" s="1134"/>
      <c r="BJT22" s="1134"/>
      <c r="BJU22" s="1135"/>
      <c r="BJV22" s="1133"/>
      <c r="BJW22" s="1134"/>
      <c r="BJX22" s="1134"/>
      <c r="BJY22" s="1134"/>
      <c r="BJZ22" s="1135"/>
      <c r="BKA22" s="1138"/>
      <c r="BKB22" s="1128"/>
      <c r="BKC22" s="1139"/>
      <c r="BKD22" s="1140" t="e">
        <f>LEFT(DATABASE!C31,FIND("*",SUBSTITUTE(DATABASE!C31," ","*",2)))</f>
        <v>#VALUE!</v>
      </c>
      <c r="BKE22" s="1141"/>
      <c r="BKF22" s="1141"/>
      <c r="BKG22" s="1141"/>
      <c r="BKH22" s="1141"/>
      <c r="BKI22" s="1141"/>
      <c r="BKJ22" s="1141"/>
      <c r="BKK22" s="1141"/>
      <c r="BKL22" s="1141"/>
      <c r="BKM22" s="1141"/>
      <c r="BKN22" s="1142"/>
      <c r="BKO22" s="1144" t="s">
        <v>289</v>
      </c>
      <c r="BKP22" s="1145"/>
      <c r="BKQ22" s="1146"/>
      <c r="BKR22" s="296" t="s">
        <v>404</v>
      </c>
      <c r="BKS22" s="259"/>
      <c r="BKT22" s="259"/>
      <c r="BKU22" s="259"/>
      <c r="BKV22" s="259"/>
      <c r="BKW22" s="259"/>
      <c r="BKX22" s="259"/>
      <c r="BKY22" s="259"/>
      <c r="BKZ22" s="259"/>
      <c r="BLA22" s="259"/>
      <c r="BLB22" s="259"/>
      <c r="BLC22" s="297"/>
      <c r="BLD22" s="1133"/>
      <c r="BLE22" s="1134"/>
      <c r="BLF22" s="1134"/>
      <c r="BLG22" s="1134"/>
      <c r="BLH22" s="1134"/>
      <c r="BLI22" s="1134"/>
      <c r="BLJ22" s="1134"/>
      <c r="BLK22" s="1135"/>
      <c r="BLL22" s="1133"/>
      <c r="BLM22" s="1134"/>
      <c r="BLN22" s="1134"/>
      <c r="BLO22" s="1134"/>
      <c r="BLP22" s="1135"/>
      <c r="BLQ22" s="1138"/>
      <c r="BLR22" s="1128"/>
      <c r="BLS22" s="1139"/>
      <c r="BLT22" s="1140" t="e">
        <f>LEFT(DATABASE!C18,FIND("*",SUBSTITUTE(DATABASE!C18," ","*",2)))</f>
        <v>#VALUE!</v>
      </c>
      <c r="BLU22" s="1141"/>
      <c r="BLV22" s="1141"/>
      <c r="BLW22" s="1141"/>
      <c r="BLX22" s="1141"/>
      <c r="BLY22" s="1141"/>
      <c r="BLZ22" s="1141"/>
      <c r="BMA22" s="1141"/>
      <c r="BMB22" s="1141"/>
      <c r="BMC22" s="1141"/>
      <c r="BMD22" s="1142"/>
      <c r="BME22" s="1144" t="s">
        <v>289</v>
      </c>
      <c r="BMF22" s="1145"/>
      <c r="BMG22" s="1146"/>
      <c r="BMH22" s="296" t="s">
        <v>404</v>
      </c>
      <c r="BMI22" s="259"/>
      <c r="BMJ22" s="259"/>
      <c r="BMK22" s="259"/>
      <c r="BML22" s="259"/>
      <c r="BMM22" s="259"/>
      <c r="BMN22" s="259"/>
      <c r="BMO22" s="259"/>
      <c r="BMP22" s="259"/>
      <c r="BMQ22" s="259"/>
      <c r="BMR22" s="259"/>
      <c r="BMS22" s="297"/>
      <c r="BMT22" s="1133"/>
      <c r="BMU22" s="1134"/>
      <c r="BMV22" s="1134"/>
      <c r="BMW22" s="1134"/>
      <c r="BMX22" s="1134"/>
      <c r="BMY22" s="1134"/>
      <c r="BMZ22" s="1134"/>
      <c r="BNA22" s="1135"/>
      <c r="BNB22" s="1133"/>
      <c r="BNC22" s="1134"/>
      <c r="BND22" s="1134"/>
      <c r="BNE22" s="1134"/>
      <c r="BNF22" s="1135"/>
      <c r="BNG22" s="1138"/>
      <c r="BNH22" s="1128"/>
      <c r="BNI22" s="1139"/>
      <c r="BNJ22" s="1140" t="e">
        <f>LEFT(DATABASE!C30,FIND("*",SUBSTITUTE(DATABASE!C30," ","*",2)))</f>
        <v>#VALUE!</v>
      </c>
      <c r="BNK22" s="1141"/>
      <c r="BNL22" s="1141"/>
      <c r="BNM22" s="1141"/>
      <c r="BNN22" s="1141"/>
      <c r="BNO22" s="1141"/>
      <c r="BNP22" s="1141"/>
      <c r="BNQ22" s="1141"/>
      <c r="BNR22" s="1141"/>
      <c r="BNS22" s="1141"/>
      <c r="BNT22" s="1142"/>
      <c r="BNU22" s="1144" t="s">
        <v>289</v>
      </c>
      <c r="BNV22" s="1145"/>
      <c r="BNW22" s="1146"/>
      <c r="BNX22" s="296" t="s">
        <v>404</v>
      </c>
      <c r="BNY22" s="259"/>
      <c r="BNZ22" s="259"/>
      <c r="BOA22" s="259"/>
      <c r="BOB22" s="259"/>
      <c r="BOC22" s="259"/>
      <c r="BOD22" s="259"/>
      <c r="BOE22" s="259"/>
      <c r="BOF22" s="259"/>
      <c r="BOG22" s="259"/>
      <c r="BOH22" s="259"/>
      <c r="BOI22" s="297"/>
      <c r="BOJ22" s="1133"/>
      <c r="BOK22" s="1134"/>
      <c r="BOL22" s="1134"/>
      <c r="BOM22" s="1134"/>
      <c r="BON22" s="1134"/>
      <c r="BOO22" s="1134"/>
      <c r="BOP22" s="1134"/>
      <c r="BOQ22" s="1135"/>
      <c r="BOR22" s="1133"/>
      <c r="BOS22" s="1134"/>
      <c r="BOT22" s="1134"/>
      <c r="BOU22" s="1134"/>
      <c r="BOV22" s="1135"/>
      <c r="BOW22" s="1138"/>
      <c r="BOX22" s="1128"/>
      <c r="BOY22" s="1139"/>
      <c r="BOZ22" s="1140" t="e">
        <f>LEFT(DATABASE!C17,FIND("*",SUBSTITUTE(DATABASE!C17," ","*",2)))</f>
        <v>#VALUE!</v>
      </c>
      <c r="BPA22" s="1141"/>
      <c r="BPB22" s="1141"/>
      <c r="BPC22" s="1141"/>
      <c r="BPD22" s="1141"/>
      <c r="BPE22" s="1141"/>
      <c r="BPF22" s="1141"/>
      <c r="BPG22" s="1141"/>
      <c r="BPH22" s="1141"/>
      <c r="BPI22" s="1141"/>
      <c r="BPJ22" s="1142"/>
      <c r="BPK22" s="1144" t="s">
        <v>289</v>
      </c>
      <c r="BPL22" s="1145"/>
      <c r="BPM22" s="1146"/>
      <c r="BPN22" s="296" t="s">
        <v>404</v>
      </c>
      <c r="BPO22" s="259"/>
      <c r="BPP22" s="259"/>
      <c r="BPQ22" s="259"/>
      <c r="BPR22" s="259"/>
      <c r="BPS22" s="259"/>
      <c r="BPT22" s="259"/>
      <c r="BPU22" s="259"/>
      <c r="BPV22" s="259"/>
      <c r="BPW22" s="259"/>
      <c r="BPX22" s="259"/>
      <c r="BPY22" s="297"/>
      <c r="BPZ22" s="1133"/>
      <c r="BQA22" s="1134"/>
      <c r="BQB22" s="1134"/>
      <c r="BQC22" s="1134"/>
      <c r="BQD22" s="1134"/>
      <c r="BQE22" s="1134"/>
      <c r="BQF22" s="1134"/>
      <c r="BQG22" s="1135"/>
      <c r="BQH22" s="1133"/>
      <c r="BQI22" s="1134"/>
      <c r="BQJ22" s="1134"/>
      <c r="BQK22" s="1134"/>
      <c r="BQL22" s="1135"/>
      <c r="BQM22" s="1138"/>
      <c r="BQN22" s="1128"/>
      <c r="BQO22" s="1139"/>
      <c r="BQP22" s="1140" t="e">
        <f>LEFT(DATABASE!C29,FIND("*",SUBSTITUTE(DATABASE!C29," ","*",2)))</f>
        <v>#VALUE!</v>
      </c>
      <c r="BQQ22" s="1141"/>
      <c r="BQR22" s="1141"/>
      <c r="BQS22" s="1141"/>
      <c r="BQT22" s="1141"/>
      <c r="BQU22" s="1141"/>
      <c r="BQV22" s="1141"/>
      <c r="BQW22" s="1141"/>
      <c r="BQX22" s="1141"/>
      <c r="BQY22" s="1141"/>
      <c r="BQZ22" s="1142"/>
      <c r="BRA22" s="1144" t="s">
        <v>289</v>
      </c>
      <c r="BRB22" s="1145"/>
      <c r="BRC22" s="1146"/>
      <c r="BRD22" s="296" t="s">
        <v>404</v>
      </c>
      <c r="BRE22" s="259"/>
      <c r="BRF22" s="259"/>
      <c r="BRG22" s="259"/>
      <c r="BRH22" s="259"/>
      <c r="BRI22" s="259"/>
      <c r="BRJ22" s="259"/>
      <c r="BRK22" s="259"/>
      <c r="BRL22" s="259"/>
      <c r="BRM22" s="259"/>
      <c r="BRN22" s="259"/>
      <c r="BRO22" s="297"/>
      <c r="BRP22" s="1133"/>
      <c r="BRQ22" s="1134"/>
      <c r="BRR22" s="1134"/>
      <c r="BRS22" s="1134"/>
      <c r="BRT22" s="1134"/>
      <c r="BRU22" s="1134"/>
      <c r="BRV22" s="1134"/>
      <c r="BRW22" s="1135"/>
      <c r="BRX22" s="1133"/>
      <c r="BRY22" s="1134"/>
      <c r="BRZ22" s="1134"/>
      <c r="BSA22" s="1134"/>
      <c r="BSB22" s="1135"/>
      <c r="BSC22" s="1138"/>
      <c r="BSD22" s="1128"/>
      <c r="BSE22" s="1139"/>
      <c r="BSF22" s="1140" t="e">
        <f>LEFT(DATABASE!C16,FIND("*",SUBSTITUTE(DATABASE!C16," ","*",2)))</f>
        <v>#VALUE!</v>
      </c>
      <c r="BSG22" s="1141"/>
      <c r="BSH22" s="1141"/>
      <c r="BSI22" s="1141"/>
      <c r="BSJ22" s="1141"/>
      <c r="BSK22" s="1141"/>
      <c r="BSL22" s="1141"/>
      <c r="BSM22" s="1141"/>
      <c r="BSN22" s="1141"/>
      <c r="BSO22" s="1141"/>
      <c r="BSP22" s="1142"/>
      <c r="BSQ22" s="1144" t="s">
        <v>289</v>
      </c>
      <c r="BSR22" s="1145"/>
      <c r="BSS22" s="1146"/>
      <c r="BST22" s="296" t="s">
        <v>404</v>
      </c>
      <c r="BSU22" s="259"/>
      <c r="BSV22" s="259"/>
      <c r="BSW22" s="259"/>
      <c r="BSX22" s="259"/>
      <c r="BSY22" s="259"/>
      <c r="BSZ22" s="259"/>
      <c r="BTA22" s="259"/>
      <c r="BTB22" s="259"/>
      <c r="BTC22" s="259"/>
      <c r="BTD22" s="259"/>
      <c r="BTE22" s="297"/>
      <c r="BTF22" s="1133"/>
      <c r="BTG22" s="1134"/>
      <c r="BTH22" s="1134"/>
      <c r="BTI22" s="1134"/>
      <c r="BTJ22" s="1134"/>
      <c r="BTK22" s="1134"/>
      <c r="BTL22" s="1134"/>
      <c r="BTM22" s="1135"/>
      <c r="BTN22" s="1133"/>
      <c r="BTO22" s="1134"/>
      <c r="BTP22" s="1134"/>
      <c r="BTQ22" s="1134"/>
      <c r="BTR22" s="1135"/>
      <c r="BTS22" s="1138"/>
      <c r="BTT22" s="1128"/>
      <c r="BTU22" s="1139"/>
      <c r="BTV22" s="1140" t="e">
        <f>LEFT(DATABASE!C28,FIND("*",SUBSTITUTE(DATABASE!C28," ","*",2)))</f>
        <v>#VALUE!</v>
      </c>
      <c r="BTW22" s="1141"/>
      <c r="BTX22" s="1141"/>
      <c r="BTY22" s="1141"/>
      <c r="BTZ22" s="1141"/>
      <c r="BUA22" s="1141"/>
      <c r="BUB22" s="1141"/>
      <c r="BUC22" s="1141"/>
      <c r="BUD22" s="1141"/>
      <c r="BUE22" s="1141"/>
      <c r="BUF22" s="1142"/>
      <c r="BUG22" s="1144" t="s">
        <v>289</v>
      </c>
      <c r="BUH22" s="1145"/>
      <c r="BUI22" s="1146"/>
      <c r="BUJ22" s="296" t="s">
        <v>404</v>
      </c>
      <c r="BUK22" s="259"/>
      <c r="BUL22" s="259"/>
      <c r="BUM22" s="259"/>
      <c r="BUN22" s="259"/>
      <c r="BUO22" s="259"/>
      <c r="BUP22" s="259"/>
      <c r="BUQ22" s="259"/>
      <c r="BUR22" s="259"/>
      <c r="BUS22" s="259"/>
      <c r="BUT22" s="259"/>
      <c r="BUU22" s="297"/>
      <c r="BUV22" s="1133"/>
      <c r="BUW22" s="1134"/>
      <c r="BUX22" s="1134"/>
      <c r="BUY22" s="1134"/>
      <c r="BUZ22" s="1134"/>
      <c r="BVA22" s="1134"/>
      <c r="BVB22" s="1134"/>
      <c r="BVC22" s="1135"/>
      <c r="BVD22" s="1133"/>
      <c r="BVE22" s="1134"/>
      <c r="BVF22" s="1134"/>
      <c r="BVG22" s="1134"/>
      <c r="BVH22" s="1135"/>
      <c r="BVI22" s="1138"/>
      <c r="BVJ22" s="1128"/>
      <c r="BVK22" s="1139"/>
      <c r="BVL22" s="1140" t="e">
        <f>LEFT(DATABASE!C16,FIND("*",SUBSTITUTE(DATABASE!C16," ","*",2)))</f>
        <v>#VALUE!</v>
      </c>
      <c r="BVM22" s="1141"/>
      <c r="BVN22" s="1141"/>
      <c r="BVO22" s="1141"/>
      <c r="BVP22" s="1141"/>
      <c r="BVQ22" s="1141"/>
      <c r="BVR22" s="1141"/>
      <c r="BVS22" s="1141"/>
      <c r="BVT22" s="1141"/>
      <c r="BVU22" s="1141"/>
      <c r="BVV22" s="1142"/>
      <c r="BVW22" s="1148">
        <v>20</v>
      </c>
      <c r="BVX22" s="1149"/>
      <c r="BVY22" s="1150"/>
      <c r="BVZ22" s="296" t="s">
        <v>404</v>
      </c>
      <c r="BWA22" s="259"/>
      <c r="BWB22" s="259"/>
      <c r="BWC22" s="259"/>
      <c r="BWD22" s="259"/>
      <c r="BWE22" s="259"/>
      <c r="BWF22" s="259"/>
      <c r="BWG22" s="259"/>
      <c r="BWH22" s="259"/>
      <c r="BWI22" s="259"/>
      <c r="BWJ22" s="259"/>
      <c r="BWK22" s="297"/>
      <c r="BWL22" s="1133"/>
      <c r="BWM22" s="1134"/>
      <c r="BWN22" s="1134"/>
      <c r="BWO22" s="1134"/>
      <c r="BWP22" s="1134"/>
      <c r="BWQ22" s="1134"/>
      <c r="BWR22" s="1134"/>
      <c r="BWS22" s="1135"/>
      <c r="BWT22" s="1133"/>
      <c r="BWU22" s="1134"/>
      <c r="BWV22" s="1134"/>
      <c r="BWW22" s="1134"/>
      <c r="BWX22" s="1135"/>
      <c r="BWY22" s="1138"/>
      <c r="BWZ22" s="1128"/>
      <c r="BXA22" s="1139"/>
      <c r="BXB22" s="1140" t="e">
        <f>LEFT(DATABASE!C27,FIND("*",SUBSTITUTE(DATABASE!C27," ","*",2)))</f>
        <v>#VALUE!</v>
      </c>
      <c r="BXC22" s="1141"/>
      <c r="BXD22" s="1141"/>
      <c r="BXE22" s="1141"/>
      <c r="BXF22" s="1141"/>
      <c r="BXG22" s="1141"/>
      <c r="BXH22" s="1141"/>
      <c r="BXI22" s="1141"/>
      <c r="BXJ22" s="1141"/>
      <c r="BXK22" s="1141"/>
      <c r="BXL22" s="1142"/>
      <c r="BXM22" s="1148">
        <v>20</v>
      </c>
      <c r="BXN22" s="1149"/>
      <c r="BXO22" s="1150"/>
      <c r="BXP22" s="296" t="s">
        <v>404</v>
      </c>
      <c r="BXQ22" s="259"/>
      <c r="BXR22" s="259"/>
      <c r="BXS22" s="259"/>
      <c r="BXT22" s="259"/>
      <c r="BXU22" s="259"/>
      <c r="BXV22" s="259"/>
      <c r="BXW22" s="259"/>
      <c r="BXX22" s="259"/>
      <c r="BXY22" s="259"/>
      <c r="BXZ22" s="259"/>
      <c r="BYA22" s="297"/>
      <c r="BYB22" s="1133"/>
      <c r="BYC22" s="1134"/>
      <c r="BYD22" s="1134"/>
      <c r="BYE22" s="1134"/>
      <c r="BYF22" s="1134"/>
      <c r="BYG22" s="1134"/>
      <c r="BYH22" s="1134"/>
      <c r="BYI22" s="1135"/>
      <c r="BYJ22" s="1133"/>
      <c r="BYK22" s="1134"/>
      <c r="BYL22" s="1134"/>
      <c r="BYM22" s="1134"/>
      <c r="BYN22" s="1135"/>
      <c r="BYO22" s="1138"/>
      <c r="BYP22" s="1128"/>
      <c r="BYQ22" s="1139"/>
      <c r="BYR22" s="1140" t="e">
        <f>LEFT(DATABASE!C16,FIND("*",SUBSTITUTE(DATABASE!C16," ","*",2)))</f>
        <v>#VALUE!</v>
      </c>
      <c r="BYS22" s="1141"/>
      <c r="BYT22" s="1141"/>
      <c r="BYU22" s="1141"/>
      <c r="BYV22" s="1141"/>
      <c r="BYW22" s="1141"/>
      <c r="BYX22" s="1141"/>
      <c r="BYY22" s="1141"/>
      <c r="BYZ22" s="1141"/>
      <c r="BZA22" s="1141"/>
      <c r="BZB22" s="1142"/>
      <c r="BZC22" s="1148">
        <v>20</v>
      </c>
      <c r="BZD22" s="1149"/>
      <c r="BZE22" s="1150"/>
      <c r="BZF22" s="296" t="s">
        <v>404</v>
      </c>
      <c r="BZG22" s="259"/>
      <c r="BZH22" s="259"/>
      <c r="BZI22" s="259"/>
      <c r="BZJ22" s="259"/>
      <c r="BZK22" s="259"/>
      <c r="BZL22" s="259"/>
      <c r="BZM22" s="259"/>
      <c r="BZN22" s="259"/>
      <c r="BZO22" s="259"/>
      <c r="BZP22" s="259"/>
      <c r="BZQ22" s="297"/>
      <c r="BZR22" s="1133"/>
      <c r="BZS22" s="1134"/>
      <c r="BZT22" s="1134"/>
      <c r="BZU22" s="1134"/>
      <c r="BZV22" s="1134"/>
      <c r="BZW22" s="1134"/>
      <c r="BZX22" s="1134"/>
      <c r="BZY22" s="1135"/>
      <c r="BZZ22" s="1133"/>
      <c r="CAA22" s="1134"/>
      <c r="CAB22" s="1134"/>
      <c r="CAC22" s="1134"/>
      <c r="CAD22" s="1135"/>
      <c r="CAE22" s="1138"/>
      <c r="CAF22" s="1128"/>
      <c r="CAG22" s="1139"/>
      <c r="CAH22" s="1140" t="e">
        <f>LEFT(DATABASE!C26,FIND("*",SUBSTITUTE(DATABASE!C26," ","*",2)))</f>
        <v>#VALUE!</v>
      </c>
      <c r="CAI22" s="1141"/>
      <c r="CAJ22" s="1141"/>
      <c r="CAK22" s="1141"/>
      <c r="CAL22" s="1141"/>
      <c r="CAM22" s="1141"/>
      <c r="CAN22" s="1141"/>
      <c r="CAO22" s="1141"/>
      <c r="CAP22" s="1141"/>
      <c r="CAQ22" s="1141"/>
      <c r="CAR22" s="1142"/>
      <c r="CAS22" s="1148">
        <v>20</v>
      </c>
      <c r="CAT22" s="1149"/>
      <c r="CAU22" s="1150"/>
      <c r="CAV22" s="296" t="s">
        <v>404</v>
      </c>
      <c r="CAW22" s="259"/>
      <c r="CAX22" s="259"/>
      <c r="CAY22" s="259"/>
      <c r="CAZ22" s="259"/>
      <c r="CBA22" s="259"/>
      <c r="CBB22" s="259"/>
      <c r="CBC22" s="259"/>
      <c r="CBD22" s="259"/>
      <c r="CBE22" s="259"/>
      <c r="CBF22" s="259"/>
      <c r="CBG22" s="297"/>
      <c r="CBH22" s="1133"/>
      <c r="CBI22" s="1134"/>
      <c r="CBJ22" s="1134"/>
      <c r="CBK22" s="1134"/>
      <c r="CBL22" s="1134"/>
      <c r="CBM22" s="1134"/>
      <c r="CBN22" s="1134"/>
      <c r="CBO22" s="1135"/>
      <c r="CBP22" s="1133"/>
      <c r="CBQ22" s="1134"/>
      <c r="CBR22" s="1134"/>
      <c r="CBS22" s="1134"/>
      <c r="CBT22" s="1135"/>
      <c r="CBU22" s="1138"/>
      <c r="CBV22" s="1128"/>
      <c r="CBW22" s="1139"/>
      <c r="CBX22" s="1140" t="e">
        <f>LEFT(DATABASE!C37,FIND("*",SUBSTITUTE(DATABASE!C37," ","*",2)))</f>
        <v>#VALUE!</v>
      </c>
      <c r="CBY22" s="1141"/>
      <c r="CBZ22" s="1141"/>
      <c r="CCA22" s="1141"/>
      <c r="CCB22" s="1141"/>
      <c r="CCC22" s="1141"/>
      <c r="CCD22" s="1141"/>
      <c r="CCE22" s="1141"/>
      <c r="CCF22" s="1141"/>
      <c r="CCG22" s="1141"/>
      <c r="CCH22" s="1142"/>
      <c r="CCI22" s="1148">
        <v>20</v>
      </c>
      <c r="CCJ22" s="1149"/>
      <c r="CCK22" s="1150"/>
      <c r="CCL22" s="296" t="s">
        <v>404</v>
      </c>
      <c r="CCM22" s="259"/>
      <c r="CCN22" s="259"/>
      <c r="CCO22" s="259"/>
      <c r="CCP22" s="259"/>
      <c r="CCQ22" s="259"/>
      <c r="CCR22" s="259"/>
      <c r="CCS22" s="259"/>
      <c r="CCT22" s="259"/>
      <c r="CCU22" s="259"/>
      <c r="CCV22" s="259"/>
      <c r="CCW22" s="297"/>
      <c r="CCX22" s="1133"/>
      <c r="CCY22" s="1134"/>
      <c r="CCZ22" s="1134"/>
      <c r="CDA22" s="1134"/>
      <c r="CDB22" s="1134"/>
      <c r="CDC22" s="1134"/>
      <c r="CDD22" s="1134"/>
      <c r="CDE22" s="1135"/>
      <c r="CDF22" s="1133"/>
      <c r="CDG22" s="1134"/>
      <c r="CDH22" s="1134"/>
      <c r="CDI22" s="1134"/>
      <c r="CDJ22" s="1135"/>
      <c r="CDK22" s="1138"/>
      <c r="CDL22" s="1128"/>
      <c r="CDM22" s="1139"/>
      <c r="CDN22" s="1140" t="e">
        <f>LEFT(DATABASE!C25,FIND("*",SUBSTITUTE(DATABASE!C25," ","*",2)))</f>
        <v>#VALUE!</v>
      </c>
      <c r="CDO22" s="1141"/>
      <c r="CDP22" s="1141"/>
      <c r="CDQ22" s="1141"/>
      <c r="CDR22" s="1141"/>
      <c r="CDS22" s="1141"/>
      <c r="CDT22" s="1141"/>
      <c r="CDU22" s="1141"/>
      <c r="CDV22" s="1141"/>
      <c r="CDW22" s="1141"/>
      <c r="CDX22" s="1142"/>
      <c r="CDY22" s="1148">
        <v>20</v>
      </c>
      <c r="CDZ22" s="1149"/>
      <c r="CEA22" s="1150"/>
      <c r="CEB22" s="296" t="s">
        <v>404</v>
      </c>
      <c r="CEC22" s="259"/>
      <c r="CED22" s="259"/>
      <c r="CEE22" s="259"/>
      <c r="CEF22" s="259"/>
      <c r="CEG22" s="259"/>
      <c r="CEH22" s="259"/>
      <c r="CEI22" s="259"/>
      <c r="CEJ22" s="259"/>
      <c r="CEK22" s="259"/>
      <c r="CEL22" s="259"/>
      <c r="CEM22" s="297"/>
      <c r="CEN22" s="1133"/>
      <c r="CEO22" s="1134"/>
      <c r="CEP22" s="1134"/>
      <c r="CEQ22" s="1134"/>
      <c r="CER22" s="1134"/>
      <c r="CES22" s="1134"/>
      <c r="CET22" s="1134"/>
      <c r="CEU22" s="1135"/>
      <c r="CEV22" s="1133"/>
      <c r="CEW22" s="1134"/>
      <c r="CEX22" s="1134"/>
      <c r="CEY22" s="1134"/>
      <c r="CEZ22" s="1135"/>
      <c r="CFA22" s="1138"/>
      <c r="CFB22" s="1128"/>
      <c r="CFC22" s="1139"/>
      <c r="CFD22" s="1140" t="e">
        <f>LEFT(DATABASE!C37,FIND("*",SUBSTITUTE(DATABASE!C37," ","*",2)))</f>
        <v>#VALUE!</v>
      </c>
      <c r="CFE22" s="1141"/>
      <c r="CFF22" s="1141"/>
      <c r="CFG22" s="1141"/>
      <c r="CFH22" s="1141"/>
      <c r="CFI22" s="1141"/>
      <c r="CFJ22" s="1141"/>
      <c r="CFK22" s="1141"/>
      <c r="CFL22" s="1141"/>
      <c r="CFM22" s="1141"/>
      <c r="CFN22" s="1142"/>
      <c r="CFO22" s="1148">
        <v>20</v>
      </c>
      <c r="CFP22" s="1149"/>
      <c r="CFQ22" s="1150"/>
      <c r="CFR22" s="296" t="s">
        <v>404</v>
      </c>
      <c r="CFS22" s="259"/>
      <c r="CFT22" s="259"/>
      <c r="CFU22" s="259"/>
      <c r="CFV22" s="259"/>
      <c r="CFW22" s="259"/>
      <c r="CFX22" s="259"/>
      <c r="CFY22" s="259"/>
      <c r="CFZ22" s="259"/>
      <c r="CGA22" s="259"/>
      <c r="CGB22" s="259"/>
      <c r="CGC22" s="297"/>
      <c r="CGD22" s="1133"/>
      <c r="CGE22" s="1134"/>
      <c r="CGF22" s="1134"/>
      <c r="CGG22" s="1134"/>
      <c r="CGH22" s="1134"/>
      <c r="CGI22" s="1134"/>
      <c r="CGJ22" s="1134"/>
      <c r="CGK22" s="1135"/>
      <c r="CGL22" s="1133"/>
      <c r="CGM22" s="1134"/>
      <c r="CGN22" s="1134"/>
      <c r="CGO22" s="1134"/>
      <c r="CGP22" s="1135"/>
      <c r="CGQ22" s="1138"/>
      <c r="CGR22" s="1128"/>
      <c r="CGS22" s="1139"/>
      <c r="CGT22" s="1140" t="e">
        <f>LEFT(DATABASE!C32,FIND("*",SUBSTITUTE(DATABASE!C32," ","*",2)))</f>
        <v>#VALUE!</v>
      </c>
      <c r="CGU22" s="1141"/>
      <c r="CGV22" s="1141"/>
      <c r="CGW22" s="1141"/>
      <c r="CGX22" s="1141"/>
      <c r="CGY22" s="1141"/>
      <c r="CGZ22" s="1141"/>
      <c r="CHA22" s="1141"/>
      <c r="CHB22" s="1141"/>
      <c r="CHC22" s="1141"/>
      <c r="CHD22" s="1142"/>
      <c r="CHE22" s="1148">
        <v>20</v>
      </c>
      <c r="CHF22" s="1149"/>
      <c r="CHG22" s="1150"/>
      <c r="CHH22" s="296" t="s">
        <v>404</v>
      </c>
      <c r="CHI22" s="259"/>
      <c r="CHJ22" s="259"/>
      <c r="CHK22" s="259"/>
      <c r="CHL22" s="259"/>
      <c r="CHM22" s="259"/>
      <c r="CHN22" s="259"/>
      <c r="CHO22" s="259"/>
      <c r="CHP22" s="259"/>
      <c r="CHQ22" s="259"/>
      <c r="CHR22" s="259"/>
      <c r="CHS22" s="297"/>
      <c r="CHT22" s="1133"/>
      <c r="CHU22" s="1134"/>
      <c r="CHV22" s="1134"/>
      <c r="CHW22" s="1134"/>
      <c r="CHX22" s="1134"/>
      <c r="CHY22" s="1134"/>
      <c r="CHZ22" s="1134"/>
      <c r="CIA22" s="1135"/>
      <c r="CIB22" s="1133"/>
      <c r="CIC22" s="1134"/>
      <c r="CID22" s="1134"/>
      <c r="CIE22" s="1134"/>
      <c r="CIF22" s="1135"/>
    </row>
    <row r="23" spans="1:2268" ht="18.75" customHeight="1" x14ac:dyDescent="0.25">
      <c r="A23" s="1138"/>
      <c r="B23" s="1128"/>
      <c r="C23" s="1139"/>
      <c r="D23" s="1140" t="e">
        <f>LEFT(DATABASE!C17,FIND("*",SUBSTITUTE(DATABASE!C17," ","*",2)))</f>
        <v>#VALUE!</v>
      </c>
      <c r="E23" s="1141"/>
      <c r="F23" s="1141"/>
      <c r="G23" s="1141"/>
      <c r="H23" s="1141"/>
      <c r="I23" s="1141"/>
      <c r="J23" s="1141"/>
      <c r="K23" s="1141"/>
      <c r="L23" s="1141"/>
      <c r="M23" s="1141"/>
      <c r="N23" s="1142"/>
      <c r="O23" s="1144" t="s">
        <v>217</v>
      </c>
      <c r="P23" s="1145"/>
      <c r="Q23" s="1146"/>
      <c r="R23" s="296"/>
      <c r="S23" s="259" t="s">
        <v>405</v>
      </c>
      <c r="T23" s="259"/>
      <c r="U23" s="259"/>
      <c r="V23" s="259"/>
      <c r="W23" s="259"/>
      <c r="X23" s="259"/>
      <c r="Y23" s="259"/>
      <c r="Z23" s="259"/>
      <c r="AA23" s="259"/>
      <c r="AB23" s="259"/>
      <c r="AC23" s="297"/>
      <c r="AD23" s="1133"/>
      <c r="AE23" s="1134"/>
      <c r="AF23" s="1134"/>
      <c r="AG23" s="1134"/>
      <c r="AH23" s="1134"/>
      <c r="AI23" s="1134"/>
      <c r="AJ23" s="1134"/>
      <c r="AK23" s="1135"/>
      <c r="AL23" s="1133"/>
      <c r="AM23" s="1134"/>
      <c r="AN23" s="1134"/>
      <c r="AO23" s="1134"/>
      <c r="AP23" s="1135"/>
      <c r="AQ23" s="1138"/>
      <c r="AR23" s="1128"/>
      <c r="AS23" s="1139"/>
      <c r="AT23" s="1140" t="e">
        <f>LEFT(DATABASE!C29,FIND("*",SUBSTITUTE(DATABASE!C29," ","*",2)))</f>
        <v>#VALUE!</v>
      </c>
      <c r="AU23" s="1141"/>
      <c r="AV23" s="1141"/>
      <c r="AW23" s="1141"/>
      <c r="AX23" s="1141"/>
      <c r="AY23" s="1141"/>
      <c r="AZ23" s="1141"/>
      <c r="BA23" s="1141"/>
      <c r="BB23" s="1141"/>
      <c r="BC23" s="1141"/>
      <c r="BD23" s="1142"/>
      <c r="BE23" s="1144" t="s">
        <v>217</v>
      </c>
      <c r="BF23" s="1145"/>
      <c r="BG23" s="1146"/>
      <c r="BH23" s="296"/>
      <c r="BI23" s="259" t="s">
        <v>405</v>
      </c>
      <c r="BJ23" s="259"/>
      <c r="BK23" s="259"/>
      <c r="BL23" s="259"/>
      <c r="BM23" s="259"/>
      <c r="BN23" s="259"/>
      <c r="BO23" s="259"/>
      <c r="BP23" s="259"/>
      <c r="BQ23" s="259"/>
      <c r="BR23" s="259"/>
      <c r="BS23" s="297"/>
      <c r="BT23" s="1133"/>
      <c r="BU23" s="1134"/>
      <c r="BV23" s="1134"/>
      <c r="BW23" s="1134"/>
      <c r="BX23" s="1134"/>
      <c r="BY23" s="1134"/>
      <c r="BZ23" s="1134"/>
      <c r="CA23" s="1135"/>
      <c r="CB23" s="1133"/>
      <c r="CC23" s="1134"/>
      <c r="CD23" s="1134"/>
      <c r="CE23" s="1134"/>
      <c r="CF23" s="1135"/>
      <c r="CG23" s="1138"/>
      <c r="CH23" s="1128"/>
      <c r="CI23" s="1139"/>
      <c r="CJ23" s="1140" t="e">
        <f>LEFT(DATABASE!C16,FIND("*",SUBSTITUTE(DATABASE!C16," ","*",2)))</f>
        <v>#VALUE!</v>
      </c>
      <c r="CK23" s="1141"/>
      <c r="CL23" s="1141"/>
      <c r="CM23" s="1141"/>
      <c r="CN23" s="1141"/>
      <c r="CO23" s="1141"/>
      <c r="CP23" s="1141"/>
      <c r="CQ23" s="1141"/>
      <c r="CR23" s="1141"/>
      <c r="CS23" s="1141"/>
      <c r="CT23" s="1142"/>
      <c r="CU23" s="1144" t="s">
        <v>284</v>
      </c>
      <c r="CV23" s="1145"/>
      <c r="CW23" s="1146"/>
      <c r="CX23" s="296"/>
      <c r="CY23" s="259" t="s">
        <v>405</v>
      </c>
      <c r="CZ23" s="259"/>
      <c r="DA23" s="259"/>
      <c r="DB23" s="259"/>
      <c r="DC23" s="259"/>
      <c r="DD23" s="259"/>
      <c r="DE23" s="259"/>
      <c r="DF23" s="259"/>
      <c r="DG23" s="259"/>
      <c r="DH23" s="259"/>
      <c r="DI23" s="297"/>
      <c r="DJ23" s="1133"/>
      <c r="DK23" s="1134"/>
      <c r="DL23" s="1134"/>
      <c r="DM23" s="1134"/>
      <c r="DN23" s="1134"/>
      <c r="DO23" s="1134"/>
      <c r="DP23" s="1134"/>
      <c r="DQ23" s="1135"/>
      <c r="DR23" s="1133"/>
      <c r="DS23" s="1134"/>
      <c r="DT23" s="1134"/>
      <c r="DU23" s="1134"/>
      <c r="DV23" s="1135"/>
      <c r="DW23" s="1138"/>
      <c r="DX23" s="1128"/>
      <c r="DY23" s="1139"/>
      <c r="DZ23" s="1140" t="e">
        <f>LEFT(DATABASE!C28,FIND("*",SUBSTITUTE(DATABASE!C28," ","*",2)))</f>
        <v>#VALUE!</v>
      </c>
      <c r="EA23" s="1141"/>
      <c r="EB23" s="1141"/>
      <c r="EC23" s="1141"/>
      <c r="ED23" s="1141"/>
      <c r="EE23" s="1141"/>
      <c r="EF23" s="1141"/>
      <c r="EG23" s="1141"/>
      <c r="EH23" s="1141"/>
      <c r="EI23" s="1141"/>
      <c r="EJ23" s="1142"/>
      <c r="EK23" s="1144" t="s">
        <v>284</v>
      </c>
      <c r="EL23" s="1145"/>
      <c r="EM23" s="1146"/>
      <c r="EN23" s="296"/>
      <c r="EO23" s="259" t="s">
        <v>405</v>
      </c>
      <c r="EP23" s="259"/>
      <c r="EQ23" s="259"/>
      <c r="ER23" s="259"/>
      <c r="ES23" s="259"/>
      <c r="ET23" s="259"/>
      <c r="EU23" s="259"/>
      <c r="EV23" s="259"/>
      <c r="EW23" s="259"/>
      <c r="EX23" s="259"/>
      <c r="EY23" s="297"/>
      <c r="EZ23" s="1133"/>
      <c r="FA23" s="1134"/>
      <c r="FB23" s="1134"/>
      <c r="FC23" s="1134"/>
      <c r="FD23" s="1134"/>
      <c r="FE23" s="1134"/>
      <c r="FF23" s="1134"/>
      <c r="FG23" s="1135"/>
      <c r="FH23" s="1133"/>
      <c r="FI23" s="1134"/>
      <c r="FJ23" s="1134"/>
      <c r="FK23" s="1134"/>
      <c r="FL23" s="1135"/>
      <c r="FM23" s="1138"/>
      <c r="FN23" s="1128"/>
      <c r="FO23" s="1139"/>
      <c r="FP23" s="1140" t="e">
        <f>LEFT(DATABASE!C38,FIND("*",SUBSTITUTE(DATABASE!C38," ","*",2)))</f>
        <v>#VALUE!</v>
      </c>
      <c r="FQ23" s="1141"/>
      <c r="FR23" s="1141"/>
      <c r="FS23" s="1141"/>
      <c r="FT23" s="1141"/>
      <c r="FU23" s="1141"/>
      <c r="FV23" s="1141"/>
      <c r="FW23" s="1141"/>
      <c r="FX23" s="1141"/>
      <c r="FY23" s="1141"/>
      <c r="FZ23" s="1142"/>
      <c r="GA23" s="1144" t="s">
        <v>284</v>
      </c>
      <c r="GB23" s="1145"/>
      <c r="GC23" s="1146"/>
      <c r="GD23" s="296"/>
      <c r="GE23" s="259" t="s">
        <v>405</v>
      </c>
      <c r="GF23" s="259"/>
      <c r="GG23" s="259"/>
      <c r="GH23" s="259"/>
      <c r="GI23" s="259"/>
      <c r="GJ23" s="259"/>
      <c r="GK23" s="259"/>
      <c r="GL23" s="259"/>
      <c r="GM23" s="259"/>
      <c r="GN23" s="259"/>
      <c r="GO23" s="297"/>
      <c r="GP23" s="1133"/>
      <c r="GQ23" s="1134"/>
      <c r="GR23" s="1134"/>
      <c r="GS23" s="1134"/>
      <c r="GT23" s="1134"/>
      <c r="GU23" s="1134"/>
      <c r="GV23" s="1134"/>
      <c r="GW23" s="1135"/>
      <c r="GX23" s="1133"/>
      <c r="GY23" s="1134"/>
      <c r="GZ23" s="1134"/>
      <c r="HA23" s="1134"/>
      <c r="HB23" s="1135"/>
      <c r="HC23" s="1138"/>
      <c r="HD23" s="1128"/>
      <c r="HE23" s="1139"/>
      <c r="HF23" s="1140" t="e">
        <f>LEFT(DATABASE!C27,FIND("*",SUBSTITUTE(DATABASE!C27," ","*",2)))</f>
        <v>#VALUE!</v>
      </c>
      <c r="HG23" s="1141"/>
      <c r="HH23" s="1141"/>
      <c r="HI23" s="1141"/>
      <c r="HJ23" s="1141"/>
      <c r="HK23" s="1141"/>
      <c r="HL23" s="1141"/>
      <c r="HM23" s="1141"/>
      <c r="HN23" s="1141"/>
      <c r="HO23" s="1141"/>
      <c r="HP23" s="1142"/>
      <c r="HQ23" s="1144" t="s">
        <v>41</v>
      </c>
      <c r="HR23" s="1145"/>
      <c r="HS23" s="1146"/>
      <c r="HT23" s="296"/>
      <c r="HU23" s="259" t="s">
        <v>405</v>
      </c>
      <c r="HV23" s="259"/>
      <c r="HW23" s="259"/>
      <c r="HX23" s="259"/>
      <c r="HY23" s="259"/>
      <c r="HZ23" s="259"/>
      <c r="IA23" s="259"/>
      <c r="IB23" s="259"/>
      <c r="IC23" s="259"/>
      <c r="ID23" s="259"/>
      <c r="IE23" s="297"/>
      <c r="IF23" s="1133"/>
      <c r="IG23" s="1134"/>
      <c r="IH23" s="1134"/>
      <c r="II23" s="1134"/>
      <c r="IJ23" s="1134"/>
      <c r="IK23" s="1134"/>
      <c r="IL23" s="1134"/>
      <c r="IM23" s="1135"/>
      <c r="IN23" s="1133"/>
      <c r="IO23" s="1134"/>
      <c r="IP23" s="1134"/>
      <c r="IQ23" s="1134"/>
      <c r="IR23" s="1135"/>
      <c r="IS23" s="1138"/>
      <c r="IT23" s="1128"/>
      <c r="IU23" s="1139"/>
      <c r="IV23" s="1140" t="e">
        <f>LEFT(DATABASE!C39,FIND("*",SUBSTITUTE(DATABASE!C39," ","*",2)))</f>
        <v>#VALUE!</v>
      </c>
      <c r="IW23" s="1141"/>
      <c r="IX23" s="1141"/>
      <c r="IY23" s="1141"/>
      <c r="IZ23" s="1141"/>
      <c r="JA23" s="1141"/>
      <c r="JB23" s="1141"/>
      <c r="JC23" s="1141"/>
      <c r="JD23" s="1141"/>
      <c r="JE23" s="1141"/>
      <c r="JF23" s="1142"/>
      <c r="JG23" s="1144" t="s">
        <v>41</v>
      </c>
      <c r="JH23" s="1145"/>
      <c r="JI23" s="1146"/>
      <c r="JJ23" s="296"/>
      <c r="JK23" s="259" t="s">
        <v>405</v>
      </c>
      <c r="JL23" s="259"/>
      <c r="JM23" s="259"/>
      <c r="JN23" s="259"/>
      <c r="JO23" s="259"/>
      <c r="JP23" s="259"/>
      <c r="JQ23" s="259"/>
      <c r="JR23" s="259"/>
      <c r="JS23" s="259"/>
      <c r="JT23" s="259"/>
      <c r="JU23" s="297"/>
      <c r="JV23" s="1133"/>
      <c r="JW23" s="1134"/>
      <c r="JX23" s="1134"/>
      <c r="JY23" s="1134"/>
      <c r="JZ23" s="1134"/>
      <c r="KA23" s="1134"/>
      <c r="KB23" s="1134"/>
      <c r="KC23" s="1135"/>
      <c r="KD23" s="1133"/>
      <c r="KE23" s="1134"/>
      <c r="KF23" s="1134"/>
      <c r="KG23" s="1134"/>
      <c r="KH23" s="1135"/>
      <c r="KI23" s="1138"/>
      <c r="KJ23" s="1128"/>
      <c r="KK23" s="1139"/>
      <c r="KL23" s="1140" t="e">
        <f>LEFT(DATABASE!C26,FIND("*",SUBSTITUTE(DATABASE!C26," ","*",2)))</f>
        <v>#VALUE!</v>
      </c>
      <c r="KM23" s="1141"/>
      <c r="KN23" s="1141"/>
      <c r="KO23" s="1141"/>
      <c r="KP23" s="1141"/>
      <c r="KQ23" s="1141"/>
      <c r="KR23" s="1141"/>
      <c r="KS23" s="1141"/>
      <c r="KT23" s="1141"/>
      <c r="KU23" s="1141"/>
      <c r="KV23" s="1142"/>
      <c r="KW23" s="1144" t="s">
        <v>40</v>
      </c>
      <c r="KX23" s="1145"/>
      <c r="KY23" s="1146"/>
      <c r="KZ23" s="296"/>
      <c r="LA23" s="259" t="s">
        <v>405</v>
      </c>
      <c r="LB23" s="259"/>
      <c r="LC23" s="259"/>
      <c r="LD23" s="259"/>
      <c r="LE23" s="259"/>
      <c r="LF23" s="259"/>
      <c r="LG23" s="259"/>
      <c r="LH23" s="259"/>
      <c r="LI23" s="259"/>
      <c r="LJ23" s="259"/>
      <c r="LK23" s="297"/>
      <c r="LL23" s="1133"/>
      <c r="LM23" s="1134"/>
      <c r="LN23" s="1134"/>
      <c r="LO23" s="1134"/>
      <c r="LP23" s="1134"/>
      <c r="LQ23" s="1134"/>
      <c r="LR23" s="1134"/>
      <c r="LS23" s="1135"/>
      <c r="LT23" s="1133"/>
      <c r="LU23" s="1134"/>
      <c r="LV23" s="1134"/>
      <c r="LW23" s="1134"/>
      <c r="LX23" s="1135"/>
      <c r="LY23" s="1138"/>
      <c r="LZ23" s="1128"/>
      <c r="MA23" s="1139"/>
      <c r="MB23" s="1140" t="e">
        <f>LEFT(DATABASE!C38,FIND("*",SUBSTITUTE(DATABASE!C38," ","*",2)))</f>
        <v>#VALUE!</v>
      </c>
      <c r="MC23" s="1141"/>
      <c r="MD23" s="1141"/>
      <c r="ME23" s="1141"/>
      <c r="MF23" s="1141"/>
      <c r="MG23" s="1141"/>
      <c r="MH23" s="1141"/>
      <c r="MI23" s="1141"/>
      <c r="MJ23" s="1141"/>
      <c r="MK23" s="1141"/>
      <c r="ML23" s="1142"/>
      <c r="MM23" s="1144" t="s">
        <v>40</v>
      </c>
      <c r="MN23" s="1145"/>
      <c r="MO23" s="1146"/>
      <c r="MP23" s="296"/>
      <c r="MQ23" s="259" t="s">
        <v>405</v>
      </c>
      <c r="MR23" s="259"/>
      <c r="MS23" s="259"/>
      <c r="MT23" s="259"/>
      <c r="MU23" s="259"/>
      <c r="MV23" s="259"/>
      <c r="MW23" s="259"/>
      <c r="MX23" s="259"/>
      <c r="MY23" s="259"/>
      <c r="MZ23" s="259"/>
      <c r="NA23" s="297"/>
      <c r="NB23" s="1133"/>
      <c r="NC23" s="1134"/>
      <c r="ND23" s="1134"/>
      <c r="NE23" s="1134"/>
      <c r="NF23" s="1134"/>
      <c r="NG23" s="1134"/>
      <c r="NH23" s="1134"/>
      <c r="NI23" s="1135"/>
      <c r="NJ23" s="1133"/>
      <c r="NK23" s="1134"/>
      <c r="NL23" s="1134"/>
      <c r="NM23" s="1134"/>
      <c r="NN23" s="1135"/>
      <c r="NO23" s="1138"/>
      <c r="NP23" s="1128"/>
      <c r="NQ23" s="1139"/>
      <c r="NR23" s="1140" t="e">
        <f>LEFT(DATABASE!C25,FIND("*",SUBSTITUTE(DATABASE!C25," ","*",2)))</f>
        <v>#VALUE!</v>
      </c>
      <c r="NS23" s="1141"/>
      <c r="NT23" s="1141"/>
      <c r="NU23" s="1141"/>
      <c r="NV23" s="1141"/>
      <c r="NW23" s="1141"/>
      <c r="NX23" s="1141"/>
      <c r="NY23" s="1141"/>
      <c r="NZ23" s="1141"/>
      <c r="OA23" s="1141"/>
      <c r="OB23" s="1142"/>
      <c r="OC23" s="1144" t="s">
        <v>285</v>
      </c>
      <c r="OD23" s="1145"/>
      <c r="OE23" s="1146"/>
      <c r="OF23" s="296"/>
      <c r="OG23" s="259" t="s">
        <v>405</v>
      </c>
      <c r="OH23" s="259"/>
      <c r="OI23" s="259"/>
      <c r="OJ23" s="259"/>
      <c r="OK23" s="259"/>
      <c r="OL23" s="259"/>
      <c r="OM23" s="259"/>
      <c r="ON23" s="259"/>
      <c r="OO23" s="259"/>
      <c r="OP23" s="259"/>
      <c r="OQ23" s="297"/>
      <c r="OR23" s="1133"/>
      <c r="OS23" s="1134"/>
      <c r="OT23" s="1134"/>
      <c r="OU23" s="1134"/>
      <c r="OV23" s="1134"/>
      <c r="OW23" s="1134"/>
      <c r="OX23" s="1134"/>
      <c r="OY23" s="1135"/>
      <c r="OZ23" s="1133"/>
      <c r="PA23" s="1134"/>
      <c r="PB23" s="1134"/>
      <c r="PC23" s="1134"/>
      <c r="PD23" s="1135"/>
      <c r="PE23" s="1138"/>
      <c r="PF23" s="1128"/>
      <c r="PG23" s="1139"/>
      <c r="PH23" s="1140" t="e">
        <f>LEFT(DATABASE!C37,FIND("*",SUBSTITUTE(DATABASE!C37," ","*",2)))</f>
        <v>#VALUE!</v>
      </c>
      <c r="PI23" s="1141"/>
      <c r="PJ23" s="1141"/>
      <c r="PK23" s="1141"/>
      <c r="PL23" s="1141"/>
      <c r="PM23" s="1141"/>
      <c r="PN23" s="1141"/>
      <c r="PO23" s="1141"/>
      <c r="PP23" s="1141"/>
      <c r="PQ23" s="1141"/>
      <c r="PR23" s="1142"/>
      <c r="PS23" s="1144" t="s">
        <v>285</v>
      </c>
      <c r="PT23" s="1145"/>
      <c r="PU23" s="1146"/>
      <c r="PV23" s="296"/>
      <c r="PW23" s="259" t="s">
        <v>405</v>
      </c>
      <c r="PX23" s="259"/>
      <c r="PY23" s="259"/>
      <c r="PZ23" s="259"/>
      <c r="QA23" s="259"/>
      <c r="QB23" s="259"/>
      <c r="QC23" s="259"/>
      <c r="QD23" s="259"/>
      <c r="QE23" s="259"/>
      <c r="QF23" s="259"/>
      <c r="QG23" s="297"/>
      <c r="QH23" s="1133"/>
      <c r="QI23" s="1134"/>
      <c r="QJ23" s="1134"/>
      <c r="QK23" s="1134"/>
      <c r="QL23" s="1134"/>
      <c r="QM23" s="1134"/>
      <c r="QN23" s="1134"/>
      <c r="QO23" s="1135"/>
      <c r="QP23" s="1133"/>
      <c r="QQ23" s="1134"/>
      <c r="QR23" s="1134"/>
      <c r="QS23" s="1134"/>
      <c r="QT23" s="1135"/>
      <c r="QU23" s="1138"/>
      <c r="QV23" s="1128"/>
      <c r="QW23" s="1139"/>
      <c r="QX23" s="1140" t="e">
        <f>LEFT(DATABASE!C21,FIND("*",SUBSTITUTE(DATABASE!C21," ","*",2)))</f>
        <v>#VALUE!</v>
      </c>
      <c r="QY23" s="1141"/>
      <c r="QZ23" s="1141"/>
      <c r="RA23" s="1141"/>
      <c r="RB23" s="1141"/>
      <c r="RC23" s="1141"/>
      <c r="RD23" s="1141"/>
      <c r="RE23" s="1141"/>
      <c r="RF23" s="1141"/>
      <c r="RG23" s="1141"/>
      <c r="RH23" s="1142"/>
      <c r="RI23" s="1144" t="s">
        <v>556</v>
      </c>
      <c r="RJ23" s="1145"/>
      <c r="RK23" s="1146"/>
      <c r="RL23" s="296"/>
      <c r="RM23" s="259" t="s">
        <v>405</v>
      </c>
      <c r="RN23" s="259"/>
      <c r="RO23" s="259"/>
      <c r="RP23" s="259"/>
      <c r="RQ23" s="259"/>
      <c r="RR23" s="259"/>
      <c r="RS23" s="259"/>
      <c r="RT23" s="259"/>
      <c r="RU23" s="259"/>
      <c r="RV23" s="259"/>
      <c r="RW23" s="297"/>
      <c r="RX23" s="1133"/>
      <c r="RY23" s="1134"/>
      <c r="RZ23" s="1134"/>
      <c r="SA23" s="1134"/>
      <c r="SB23" s="1134"/>
      <c r="SC23" s="1134"/>
      <c r="SD23" s="1134"/>
      <c r="SE23" s="1135"/>
      <c r="SF23" s="1133"/>
      <c r="SG23" s="1134"/>
      <c r="SH23" s="1134"/>
      <c r="SI23" s="1134"/>
      <c r="SJ23" s="1135"/>
      <c r="SK23" s="1138"/>
      <c r="SL23" s="1128"/>
      <c r="SM23" s="1139"/>
      <c r="SN23" s="1140" t="e">
        <f>LEFT(DATABASE!C34,FIND("*",SUBSTITUTE(DATABASE!C34," ","*",2)))</f>
        <v>#VALUE!</v>
      </c>
      <c r="SO23" s="1141"/>
      <c r="SP23" s="1141"/>
      <c r="SQ23" s="1141"/>
      <c r="SR23" s="1141"/>
      <c r="SS23" s="1141"/>
      <c r="ST23" s="1141"/>
      <c r="SU23" s="1141"/>
      <c r="SV23" s="1141"/>
      <c r="SW23" s="1141"/>
      <c r="SX23" s="1142"/>
      <c r="SY23" s="1144" t="s">
        <v>556</v>
      </c>
      <c r="SZ23" s="1145"/>
      <c r="TA23" s="1146"/>
      <c r="TB23" s="296"/>
      <c r="TC23" s="259" t="s">
        <v>405</v>
      </c>
      <c r="TD23" s="259"/>
      <c r="TE23" s="259"/>
      <c r="TF23" s="259"/>
      <c r="TG23" s="259"/>
      <c r="TH23" s="259"/>
      <c r="TI23" s="259"/>
      <c r="TJ23" s="259"/>
      <c r="TK23" s="259"/>
      <c r="TL23" s="259"/>
      <c r="TM23" s="297"/>
      <c r="TN23" s="1133"/>
      <c r="TO23" s="1134"/>
      <c r="TP23" s="1134"/>
      <c r="TQ23" s="1134"/>
      <c r="TR23" s="1134"/>
      <c r="TS23" s="1134"/>
      <c r="TT23" s="1134"/>
      <c r="TU23" s="1135"/>
      <c r="TV23" s="1133"/>
      <c r="TW23" s="1134"/>
      <c r="TX23" s="1134"/>
      <c r="TY23" s="1134"/>
      <c r="TZ23" s="1135"/>
      <c r="UA23" s="1138"/>
      <c r="UB23" s="1128"/>
      <c r="UC23" s="1139"/>
      <c r="UD23" s="1140" t="e">
        <f>LEFT(DATABASE!C20,FIND("*",SUBSTITUTE(DATABASE!C20," ","*",2)))</f>
        <v>#VALUE!</v>
      </c>
      <c r="UE23" s="1141"/>
      <c r="UF23" s="1141"/>
      <c r="UG23" s="1141"/>
      <c r="UH23" s="1141"/>
      <c r="UI23" s="1141"/>
      <c r="UJ23" s="1141"/>
      <c r="UK23" s="1141"/>
      <c r="UL23" s="1141"/>
      <c r="UM23" s="1141"/>
      <c r="UN23" s="1142"/>
      <c r="UO23" s="1144" t="s">
        <v>26</v>
      </c>
      <c r="UP23" s="1145"/>
      <c r="UQ23" s="1146"/>
      <c r="UR23" s="296"/>
      <c r="US23" s="259" t="s">
        <v>405</v>
      </c>
      <c r="UT23" s="259"/>
      <c r="UU23" s="259"/>
      <c r="UV23" s="259"/>
      <c r="UW23" s="259"/>
      <c r="UX23" s="259"/>
      <c r="UY23" s="259"/>
      <c r="UZ23" s="259"/>
      <c r="VA23" s="259"/>
      <c r="VB23" s="259"/>
      <c r="VC23" s="297"/>
      <c r="VD23" s="1133"/>
      <c r="VE23" s="1134"/>
      <c r="VF23" s="1134"/>
      <c r="VG23" s="1134"/>
      <c r="VH23" s="1134"/>
      <c r="VI23" s="1134"/>
      <c r="VJ23" s="1134"/>
      <c r="VK23" s="1135"/>
      <c r="VL23" s="1133"/>
      <c r="VM23" s="1134"/>
      <c r="VN23" s="1134"/>
      <c r="VO23" s="1134"/>
      <c r="VP23" s="1135"/>
      <c r="VQ23" s="1138"/>
      <c r="VR23" s="1128"/>
      <c r="VS23" s="1139"/>
      <c r="VT23" s="1140" t="e">
        <f>LEFT(DATABASE!C32,FIND("*",SUBSTITUTE(DATABASE!C32," ","*",2)))</f>
        <v>#VALUE!</v>
      </c>
      <c r="VU23" s="1141"/>
      <c r="VV23" s="1141"/>
      <c r="VW23" s="1141"/>
      <c r="VX23" s="1141"/>
      <c r="VY23" s="1141"/>
      <c r="VZ23" s="1141"/>
      <c r="WA23" s="1141"/>
      <c r="WB23" s="1141"/>
      <c r="WC23" s="1141"/>
      <c r="WD23" s="1142"/>
      <c r="WE23" s="1144" t="s">
        <v>26</v>
      </c>
      <c r="WF23" s="1145"/>
      <c r="WG23" s="1146"/>
      <c r="WH23" s="296"/>
      <c r="WI23" s="259" t="s">
        <v>405</v>
      </c>
      <c r="WJ23" s="259"/>
      <c r="WK23" s="259"/>
      <c r="WL23" s="259"/>
      <c r="WM23" s="259"/>
      <c r="WN23" s="259"/>
      <c r="WO23" s="259"/>
      <c r="WP23" s="259"/>
      <c r="WQ23" s="259"/>
      <c r="WR23" s="259"/>
      <c r="WS23" s="297"/>
      <c r="WT23" s="1133"/>
      <c r="WU23" s="1134"/>
      <c r="WV23" s="1134"/>
      <c r="WW23" s="1134"/>
      <c r="WX23" s="1134"/>
      <c r="WY23" s="1134"/>
      <c r="WZ23" s="1134"/>
      <c r="XA23" s="1135"/>
      <c r="XB23" s="1133"/>
      <c r="XC23" s="1134"/>
      <c r="XD23" s="1134"/>
      <c r="XE23" s="1134"/>
      <c r="XF23" s="1135"/>
      <c r="XG23" s="1138"/>
      <c r="XH23" s="1128"/>
      <c r="XI23" s="1139"/>
      <c r="XJ23" s="1140" t="e">
        <f>LEFT(DATABASE!C19,FIND("*",SUBSTITUTE(DATABASE!C19," ","*",2)))</f>
        <v>#VALUE!</v>
      </c>
      <c r="XK23" s="1141"/>
      <c r="XL23" s="1141"/>
      <c r="XM23" s="1141"/>
      <c r="XN23" s="1141"/>
      <c r="XO23" s="1141"/>
      <c r="XP23" s="1141"/>
      <c r="XQ23" s="1141"/>
      <c r="XR23" s="1141"/>
      <c r="XS23" s="1141"/>
      <c r="XT23" s="1142"/>
      <c r="XU23" s="1144" t="s">
        <v>23</v>
      </c>
      <c r="XV23" s="1145"/>
      <c r="XW23" s="1146"/>
      <c r="XX23" s="296"/>
      <c r="XY23" s="259" t="s">
        <v>405</v>
      </c>
      <c r="XZ23" s="259"/>
      <c r="YA23" s="259"/>
      <c r="YB23" s="259"/>
      <c r="YC23" s="259"/>
      <c r="YD23" s="259"/>
      <c r="YE23" s="259"/>
      <c r="YF23" s="259"/>
      <c r="YG23" s="259"/>
      <c r="YH23" s="259"/>
      <c r="YI23" s="297"/>
      <c r="YJ23" s="1133"/>
      <c r="YK23" s="1134"/>
      <c r="YL23" s="1134"/>
      <c r="YM23" s="1134"/>
      <c r="YN23" s="1134"/>
      <c r="YO23" s="1134"/>
      <c r="YP23" s="1134"/>
      <c r="YQ23" s="1135"/>
      <c r="YR23" s="1133"/>
      <c r="YS23" s="1134"/>
      <c r="YT23" s="1134"/>
      <c r="YU23" s="1134"/>
      <c r="YV23" s="1135"/>
      <c r="YW23" s="1138"/>
      <c r="YX23" s="1128"/>
      <c r="YY23" s="1139"/>
      <c r="YZ23" s="1140" t="e">
        <f>LEFT(DATABASE!C31,FIND("*",SUBSTITUTE(DATABASE!C31," ","*",2)))</f>
        <v>#VALUE!</v>
      </c>
      <c r="ZA23" s="1141"/>
      <c r="ZB23" s="1141"/>
      <c r="ZC23" s="1141"/>
      <c r="ZD23" s="1141"/>
      <c r="ZE23" s="1141"/>
      <c r="ZF23" s="1141"/>
      <c r="ZG23" s="1141"/>
      <c r="ZH23" s="1141"/>
      <c r="ZI23" s="1141"/>
      <c r="ZJ23" s="1142"/>
      <c r="ZK23" s="1144" t="s">
        <v>23</v>
      </c>
      <c r="ZL23" s="1145"/>
      <c r="ZM23" s="1146"/>
      <c r="ZN23" s="296"/>
      <c r="ZO23" s="259" t="s">
        <v>405</v>
      </c>
      <c r="ZP23" s="259"/>
      <c r="ZQ23" s="259"/>
      <c r="ZR23" s="259"/>
      <c r="ZS23" s="259"/>
      <c r="ZT23" s="259"/>
      <c r="ZU23" s="259"/>
      <c r="ZV23" s="259"/>
      <c r="ZW23" s="259"/>
      <c r="ZX23" s="259"/>
      <c r="ZY23" s="297"/>
      <c r="ZZ23" s="1133"/>
      <c r="AAA23" s="1134"/>
      <c r="AAB23" s="1134"/>
      <c r="AAC23" s="1134"/>
      <c r="AAD23" s="1134"/>
      <c r="AAE23" s="1134"/>
      <c r="AAF23" s="1134"/>
      <c r="AAG23" s="1135"/>
      <c r="AAH23" s="1133"/>
      <c r="AAI23" s="1134"/>
      <c r="AAJ23" s="1134"/>
      <c r="AAK23" s="1134"/>
      <c r="AAL23" s="1135"/>
      <c r="AAM23" s="1138"/>
      <c r="AAN23" s="1128"/>
      <c r="AAO23" s="1139"/>
      <c r="AAP23" s="1140" t="e">
        <f>LEFT(DATABASE!C18,FIND("*",SUBSTITUTE(DATABASE!C18," ","*",2)))</f>
        <v>#VALUE!</v>
      </c>
      <c r="AAQ23" s="1141"/>
      <c r="AAR23" s="1141"/>
      <c r="AAS23" s="1141"/>
      <c r="AAT23" s="1141"/>
      <c r="AAU23" s="1141"/>
      <c r="AAV23" s="1141"/>
      <c r="AAW23" s="1141"/>
      <c r="AAX23" s="1141"/>
      <c r="AAY23" s="1141"/>
      <c r="AAZ23" s="1142"/>
      <c r="ABA23" s="1133">
        <v>14</v>
      </c>
      <c r="ABB23" s="1134"/>
      <c r="ABC23" s="1135"/>
      <c r="ABD23" s="296"/>
      <c r="ABE23" s="259" t="s">
        <v>405</v>
      </c>
      <c r="ABF23" s="259"/>
      <c r="ABG23" s="259"/>
      <c r="ABH23" s="259"/>
      <c r="ABI23" s="259"/>
      <c r="ABJ23" s="259"/>
      <c r="ABK23" s="259"/>
      <c r="ABL23" s="259"/>
      <c r="ABM23" s="259"/>
      <c r="ABN23" s="259"/>
      <c r="ABO23" s="297"/>
      <c r="ABP23" s="1133"/>
      <c r="ABQ23" s="1134"/>
      <c r="ABR23" s="1134"/>
      <c r="ABS23" s="1134"/>
      <c r="ABT23" s="1134"/>
      <c r="ABU23" s="1134"/>
      <c r="ABV23" s="1134"/>
      <c r="ABW23" s="1135"/>
      <c r="ABX23" s="1133"/>
      <c r="ABY23" s="1134"/>
      <c r="ABZ23" s="1134"/>
      <c r="ACA23" s="1134"/>
      <c r="ACB23" s="1135"/>
      <c r="ACC23" s="1138"/>
      <c r="ACD23" s="1128"/>
      <c r="ACE23" s="1139"/>
      <c r="ACF23" s="1140" t="e">
        <f>LEFT(DATABASE!C30,FIND("*",SUBSTITUTE(DATABASE!C30," ","*",2)))</f>
        <v>#VALUE!</v>
      </c>
      <c r="ACG23" s="1141"/>
      <c r="ACH23" s="1141"/>
      <c r="ACI23" s="1141"/>
      <c r="ACJ23" s="1141"/>
      <c r="ACK23" s="1141"/>
      <c r="ACL23" s="1141"/>
      <c r="ACM23" s="1141"/>
      <c r="ACN23" s="1141"/>
      <c r="ACO23" s="1141"/>
      <c r="ACP23" s="1142"/>
      <c r="ACQ23" s="1144" t="s">
        <v>25</v>
      </c>
      <c r="ACR23" s="1145"/>
      <c r="ACS23" s="1146"/>
      <c r="ACT23" s="296"/>
      <c r="ACU23" s="259" t="s">
        <v>405</v>
      </c>
      <c r="ACV23" s="259"/>
      <c r="ACW23" s="259"/>
      <c r="ACX23" s="259"/>
      <c r="ACY23" s="259"/>
      <c r="ACZ23" s="259"/>
      <c r="ADA23" s="259"/>
      <c r="ADB23" s="259"/>
      <c r="ADC23" s="259"/>
      <c r="ADD23" s="259"/>
      <c r="ADE23" s="297"/>
      <c r="ADF23" s="1133"/>
      <c r="ADG23" s="1134"/>
      <c r="ADH23" s="1134"/>
      <c r="ADI23" s="1134"/>
      <c r="ADJ23" s="1134"/>
      <c r="ADK23" s="1134"/>
      <c r="ADL23" s="1134"/>
      <c r="ADM23" s="1135"/>
      <c r="ADN23" s="1133"/>
      <c r="ADO23" s="1134"/>
      <c r="ADP23" s="1134"/>
      <c r="ADQ23" s="1134"/>
      <c r="ADR23" s="1135"/>
      <c r="ADS23" s="1138"/>
      <c r="ADT23" s="1128"/>
      <c r="ADU23" s="1139"/>
      <c r="ADV23" s="1140" t="e">
        <f>LEFT(DATABASE!C17,FIND("*",SUBSTITUTE(DATABASE!C17," ","*",2)))</f>
        <v>#VALUE!</v>
      </c>
      <c r="ADW23" s="1141"/>
      <c r="ADX23" s="1141"/>
      <c r="ADY23" s="1141"/>
      <c r="ADZ23" s="1141"/>
      <c r="AEA23" s="1141"/>
      <c r="AEB23" s="1141"/>
      <c r="AEC23" s="1141"/>
      <c r="AED23" s="1141"/>
      <c r="AEE23" s="1141"/>
      <c r="AEF23" s="1142"/>
      <c r="AEG23" s="1144" t="s">
        <v>24</v>
      </c>
      <c r="AEH23" s="1145"/>
      <c r="AEI23" s="1146"/>
      <c r="AEJ23" s="296"/>
      <c r="AEK23" s="259" t="s">
        <v>405</v>
      </c>
      <c r="AEL23" s="259"/>
      <c r="AEM23" s="259"/>
      <c r="AEN23" s="259"/>
      <c r="AEO23" s="259"/>
      <c r="AEP23" s="259"/>
      <c r="AEQ23" s="259"/>
      <c r="AER23" s="259"/>
      <c r="AES23" s="259"/>
      <c r="AET23" s="259"/>
      <c r="AEU23" s="297"/>
      <c r="AEV23" s="1133"/>
      <c r="AEW23" s="1134"/>
      <c r="AEX23" s="1134"/>
      <c r="AEY23" s="1134"/>
      <c r="AEZ23" s="1134"/>
      <c r="AFA23" s="1134"/>
      <c r="AFB23" s="1134"/>
      <c r="AFC23" s="1135"/>
      <c r="AFD23" s="1133"/>
      <c r="AFE23" s="1134"/>
      <c r="AFF23" s="1134"/>
      <c r="AFG23" s="1134"/>
      <c r="AFH23" s="1135"/>
      <c r="AFI23" s="1138"/>
      <c r="AFJ23" s="1128"/>
      <c r="AFK23" s="1139"/>
      <c r="AFL23" s="1140" t="e">
        <f>LEFT(DATABASE!C29,FIND("*",SUBSTITUTE(DATABASE!C29," ","*",2)))</f>
        <v>#VALUE!</v>
      </c>
      <c r="AFM23" s="1141"/>
      <c r="AFN23" s="1141"/>
      <c r="AFO23" s="1141"/>
      <c r="AFP23" s="1141"/>
      <c r="AFQ23" s="1141"/>
      <c r="AFR23" s="1141"/>
      <c r="AFS23" s="1141"/>
      <c r="AFT23" s="1141"/>
      <c r="AFU23" s="1141"/>
      <c r="AFV23" s="1142"/>
      <c r="AFW23" s="1144" t="s">
        <v>24</v>
      </c>
      <c r="AFX23" s="1145"/>
      <c r="AFY23" s="1146"/>
      <c r="AFZ23" s="296"/>
      <c r="AGA23" s="259" t="s">
        <v>405</v>
      </c>
      <c r="AGB23" s="259"/>
      <c r="AGC23" s="259"/>
      <c r="AGD23" s="259"/>
      <c r="AGE23" s="259"/>
      <c r="AGF23" s="259"/>
      <c r="AGG23" s="259"/>
      <c r="AGH23" s="259"/>
      <c r="AGI23" s="259"/>
      <c r="AGJ23" s="259"/>
      <c r="AGK23" s="297"/>
      <c r="AGL23" s="1133"/>
      <c r="AGM23" s="1134"/>
      <c r="AGN23" s="1134"/>
      <c r="AGO23" s="1134"/>
      <c r="AGP23" s="1134"/>
      <c r="AGQ23" s="1134"/>
      <c r="AGR23" s="1134"/>
      <c r="AGS23" s="1135"/>
      <c r="AGT23" s="1133"/>
      <c r="AGU23" s="1134"/>
      <c r="AGV23" s="1134"/>
      <c r="AGW23" s="1134"/>
      <c r="AGX23" s="1135"/>
      <c r="AGY23" s="1138"/>
      <c r="AGZ23" s="1128"/>
      <c r="AHA23" s="1139"/>
      <c r="AHB23" s="1140" t="e">
        <f>LEFT(DATABASE!C16,FIND("*",SUBSTITUTE(DATABASE!C16," ","*",2)))</f>
        <v>#VALUE!</v>
      </c>
      <c r="AHC23" s="1141"/>
      <c r="AHD23" s="1141"/>
      <c r="AHE23" s="1141"/>
      <c r="AHF23" s="1141"/>
      <c r="AHG23" s="1141"/>
      <c r="AHH23" s="1141"/>
      <c r="AHI23" s="1141"/>
      <c r="AHJ23" s="1141"/>
      <c r="AHK23" s="1141"/>
      <c r="AHL23" s="1142"/>
      <c r="AHM23" s="1144" t="s">
        <v>554</v>
      </c>
      <c r="AHN23" s="1145"/>
      <c r="AHO23" s="1146"/>
      <c r="AHP23" s="296"/>
      <c r="AHQ23" s="259" t="s">
        <v>405</v>
      </c>
      <c r="AHR23" s="259"/>
      <c r="AHS23" s="259"/>
      <c r="AHT23" s="259"/>
      <c r="AHU23" s="259"/>
      <c r="AHV23" s="259"/>
      <c r="AHW23" s="259"/>
      <c r="AHX23" s="259"/>
      <c r="AHY23" s="259"/>
      <c r="AHZ23" s="259"/>
      <c r="AIA23" s="297"/>
      <c r="AIB23" s="1133"/>
      <c r="AIC23" s="1134"/>
      <c r="AID23" s="1134"/>
      <c r="AIE23" s="1134"/>
      <c r="AIF23" s="1134"/>
      <c r="AIG23" s="1134"/>
      <c r="AIH23" s="1134"/>
      <c r="AII23" s="1135"/>
      <c r="AIJ23" s="1133"/>
      <c r="AIK23" s="1134"/>
      <c r="AIL23" s="1134"/>
      <c r="AIM23" s="1134"/>
      <c r="AIN23" s="1135"/>
      <c r="AIO23" s="1138"/>
      <c r="AIP23" s="1128"/>
      <c r="AIQ23" s="1139"/>
      <c r="AIR23" s="1140" t="e">
        <f>LEFT(DATABASE!C28,FIND("*",SUBSTITUTE(DATABASE!C28," ","*",2)))</f>
        <v>#VALUE!</v>
      </c>
      <c r="AIS23" s="1141"/>
      <c r="AIT23" s="1141"/>
      <c r="AIU23" s="1141"/>
      <c r="AIV23" s="1141"/>
      <c r="AIW23" s="1141"/>
      <c r="AIX23" s="1141"/>
      <c r="AIY23" s="1141"/>
      <c r="AIZ23" s="1141"/>
      <c r="AJA23" s="1141"/>
      <c r="AJB23" s="1142"/>
      <c r="AJC23" s="1144" t="s">
        <v>554</v>
      </c>
      <c r="AJD23" s="1145"/>
      <c r="AJE23" s="1146"/>
      <c r="AJF23" s="296"/>
      <c r="AJG23" s="259" t="s">
        <v>405</v>
      </c>
      <c r="AJH23" s="259"/>
      <c r="AJI23" s="259"/>
      <c r="AJJ23" s="259"/>
      <c r="AJK23" s="259"/>
      <c r="AJL23" s="259"/>
      <c r="AJM23" s="259"/>
      <c r="AJN23" s="259"/>
      <c r="AJO23" s="259"/>
      <c r="AJP23" s="259"/>
      <c r="AJQ23" s="297"/>
      <c r="AJR23" s="1133"/>
      <c r="AJS23" s="1134"/>
      <c r="AJT23" s="1134"/>
      <c r="AJU23" s="1134"/>
      <c r="AJV23" s="1134"/>
      <c r="AJW23" s="1134"/>
      <c r="AJX23" s="1134"/>
      <c r="AJY23" s="1135"/>
      <c r="AJZ23" s="1133"/>
      <c r="AKA23" s="1134"/>
      <c r="AKB23" s="1134"/>
      <c r="AKC23" s="1134"/>
      <c r="AKD23" s="1135"/>
      <c r="AKE23" s="1138"/>
      <c r="AKF23" s="1128"/>
      <c r="AKG23" s="1139"/>
      <c r="AKH23" s="1140" t="str">
        <f>LEFT(DATABASE!C15,FIND("*",SUBSTITUTE(DATABASE!C15," ","*",2)))</f>
        <v xml:space="preserve">Абдурахмонова Машҳура </v>
      </c>
      <c r="AKI23" s="1141"/>
      <c r="AKJ23" s="1141"/>
      <c r="AKK23" s="1141"/>
      <c r="AKL23" s="1141"/>
      <c r="AKM23" s="1141"/>
      <c r="AKN23" s="1141"/>
      <c r="AKO23" s="1141"/>
      <c r="AKP23" s="1141"/>
      <c r="AKQ23" s="1141"/>
      <c r="AKR23" s="1142"/>
      <c r="AKS23" s="1144" t="s">
        <v>553</v>
      </c>
      <c r="AKT23" s="1145"/>
      <c r="AKU23" s="1146"/>
      <c r="AKV23" s="296"/>
      <c r="AKW23" s="259" t="s">
        <v>405</v>
      </c>
      <c r="AKX23" s="259"/>
      <c r="AKY23" s="259"/>
      <c r="AKZ23" s="259"/>
      <c r="ALA23" s="259"/>
      <c r="ALB23" s="259"/>
      <c r="ALC23" s="259"/>
      <c r="ALD23" s="259"/>
      <c r="ALE23" s="259"/>
      <c r="ALF23" s="259"/>
      <c r="ALG23" s="297"/>
      <c r="ALH23" s="1133"/>
      <c r="ALI23" s="1134"/>
      <c r="ALJ23" s="1134"/>
      <c r="ALK23" s="1134"/>
      <c r="ALL23" s="1134"/>
      <c r="ALM23" s="1134"/>
      <c r="ALN23" s="1134"/>
      <c r="ALO23" s="1135"/>
      <c r="ALP23" s="1133"/>
      <c r="ALQ23" s="1134"/>
      <c r="ALR23" s="1134"/>
      <c r="ALS23" s="1134"/>
      <c r="ALT23" s="1135"/>
      <c r="ALU23" s="1138"/>
      <c r="ALV23" s="1128"/>
      <c r="ALW23" s="1139"/>
      <c r="ALX23" s="1140" t="e">
        <f>LEFT(DATABASE!C27,FIND("*",SUBSTITUTE(DATABASE!C27," ","*",2)))</f>
        <v>#VALUE!</v>
      </c>
      <c r="ALY23" s="1141"/>
      <c r="ALZ23" s="1141"/>
      <c r="AMA23" s="1141"/>
      <c r="AMB23" s="1141"/>
      <c r="AMC23" s="1141"/>
      <c r="AMD23" s="1141"/>
      <c r="AME23" s="1141"/>
      <c r="AMF23" s="1141"/>
      <c r="AMG23" s="1141"/>
      <c r="AMH23" s="1142"/>
      <c r="AMI23" s="1144" t="s">
        <v>553</v>
      </c>
      <c r="AMJ23" s="1145"/>
      <c r="AMK23" s="1146"/>
      <c r="AML23" s="296"/>
      <c r="AMM23" s="259" t="s">
        <v>405</v>
      </c>
      <c r="AMN23" s="259"/>
      <c r="AMO23" s="259"/>
      <c r="AMP23" s="259"/>
      <c r="AMQ23" s="259"/>
      <c r="AMR23" s="259"/>
      <c r="AMS23" s="259"/>
      <c r="AMT23" s="259"/>
      <c r="AMU23" s="259"/>
      <c r="AMV23" s="259"/>
      <c r="AMW23" s="297"/>
      <c r="AMX23" s="1133"/>
      <c r="AMY23" s="1134"/>
      <c r="AMZ23" s="1134"/>
      <c r="ANA23" s="1134"/>
      <c r="ANB23" s="1134"/>
      <c r="ANC23" s="1134"/>
      <c r="AND23" s="1134"/>
      <c r="ANE23" s="1135"/>
      <c r="ANF23" s="1133"/>
      <c r="ANG23" s="1134"/>
      <c r="ANH23" s="1134"/>
      <c r="ANI23" s="1134"/>
      <c r="ANJ23" s="1135"/>
      <c r="ANK23" s="1138"/>
      <c r="ANL23" s="1128"/>
      <c r="ANM23" s="1139"/>
      <c r="ANN23" s="1140" t="e">
        <f>LEFT(DATABASE!C37,FIND("*",SUBSTITUTE(DATABASE!C37," ","*",2)))</f>
        <v>#VALUE!</v>
      </c>
      <c r="ANO23" s="1141"/>
      <c r="ANP23" s="1141"/>
      <c r="ANQ23" s="1141"/>
      <c r="ANR23" s="1141"/>
      <c r="ANS23" s="1141"/>
      <c r="ANT23" s="1141"/>
      <c r="ANU23" s="1141"/>
      <c r="ANV23" s="1141"/>
      <c r="ANW23" s="1141"/>
      <c r="ANX23" s="1142"/>
      <c r="ANY23" s="1144" t="s">
        <v>553</v>
      </c>
      <c r="ANZ23" s="1145"/>
      <c r="AOA23" s="1146"/>
      <c r="AOB23" s="296"/>
      <c r="AOC23" s="259" t="s">
        <v>405</v>
      </c>
      <c r="AOD23" s="259"/>
      <c r="AOE23" s="259"/>
      <c r="AOF23" s="259"/>
      <c r="AOG23" s="259"/>
      <c r="AOH23" s="259"/>
      <c r="AOI23" s="259"/>
      <c r="AOJ23" s="259"/>
      <c r="AOK23" s="259"/>
      <c r="AOL23" s="259"/>
      <c r="AOM23" s="297"/>
      <c r="AON23" s="1133"/>
      <c r="AOO23" s="1134"/>
      <c r="AOP23" s="1134"/>
      <c r="AOQ23" s="1134"/>
      <c r="AOR23" s="1134"/>
      <c r="AOS23" s="1134"/>
      <c r="AOT23" s="1134"/>
      <c r="AOU23" s="1135"/>
      <c r="AOV23" s="1133"/>
      <c r="AOW23" s="1134"/>
      <c r="AOX23" s="1134"/>
      <c r="AOY23" s="1134"/>
      <c r="AOZ23" s="1135"/>
      <c r="APA23" s="1138"/>
      <c r="APB23" s="1128"/>
      <c r="APC23" s="1139"/>
      <c r="APD23" s="1140" t="e">
        <f>LEFT(DATABASE!C26,FIND("*",SUBSTITUTE(DATABASE!C26," ","*",2)))</f>
        <v>#VALUE!</v>
      </c>
      <c r="APE23" s="1141"/>
      <c r="APF23" s="1141"/>
      <c r="APG23" s="1141"/>
      <c r="APH23" s="1141"/>
      <c r="API23" s="1141"/>
      <c r="APJ23" s="1141"/>
      <c r="APK23" s="1141"/>
      <c r="APL23" s="1141"/>
      <c r="APM23" s="1141"/>
      <c r="APN23" s="1142"/>
      <c r="APO23" s="1144" t="s">
        <v>128</v>
      </c>
      <c r="APP23" s="1145"/>
      <c r="APQ23" s="1146"/>
      <c r="APR23" s="296"/>
      <c r="APS23" s="259" t="s">
        <v>405</v>
      </c>
      <c r="APT23" s="259"/>
      <c r="APU23" s="259"/>
      <c r="APV23" s="259"/>
      <c r="APW23" s="259"/>
      <c r="APX23" s="259"/>
      <c r="APY23" s="259"/>
      <c r="APZ23" s="259"/>
      <c r="AQA23" s="259"/>
      <c r="AQB23" s="259"/>
      <c r="AQC23" s="297"/>
      <c r="AQD23" s="1133"/>
      <c r="AQE23" s="1134"/>
      <c r="AQF23" s="1134"/>
      <c r="AQG23" s="1134"/>
      <c r="AQH23" s="1134"/>
      <c r="AQI23" s="1134"/>
      <c r="AQJ23" s="1134"/>
      <c r="AQK23" s="1135"/>
      <c r="AQL23" s="1133"/>
      <c r="AQM23" s="1134"/>
      <c r="AQN23" s="1134"/>
      <c r="AQO23" s="1134"/>
      <c r="AQP23" s="1135"/>
      <c r="AQQ23" s="1138"/>
      <c r="AQR23" s="1128"/>
      <c r="AQS23" s="1139"/>
      <c r="AQT23" s="1140" t="e">
        <f>LEFT(DATABASE!C38,FIND("*",SUBSTITUTE(DATABASE!C38," ","*",2)))</f>
        <v>#VALUE!</v>
      </c>
      <c r="AQU23" s="1141"/>
      <c r="AQV23" s="1141"/>
      <c r="AQW23" s="1141"/>
      <c r="AQX23" s="1141"/>
      <c r="AQY23" s="1141"/>
      <c r="AQZ23" s="1141"/>
      <c r="ARA23" s="1141"/>
      <c r="ARB23" s="1141"/>
      <c r="ARC23" s="1141"/>
      <c r="ARD23" s="1142"/>
      <c r="ARE23" s="1144" t="s">
        <v>128</v>
      </c>
      <c r="ARF23" s="1145"/>
      <c r="ARG23" s="1146"/>
      <c r="ARH23" s="296"/>
      <c r="ARI23" s="259" t="s">
        <v>405</v>
      </c>
      <c r="ARJ23" s="259"/>
      <c r="ARK23" s="259"/>
      <c r="ARL23" s="259"/>
      <c r="ARM23" s="259"/>
      <c r="ARN23" s="259"/>
      <c r="ARO23" s="259"/>
      <c r="ARP23" s="259"/>
      <c r="ARQ23" s="259"/>
      <c r="ARR23" s="259"/>
      <c r="ARS23" s="297"/>
      <c r="ART23" s="1133"/>
      <c r="ARU23" s="1134"/>
      <c r="ARV23" s="1134"/>
      <c r="ARW23" s="1134"/>
      <c r="ARX23" s="1134"/>
      <c r="ARY23" s="1134"/>
      <c r="ARZ23" s="1134"/>
      <c r="ASA23" s="1135"/>
      <c r="ASB23" s="1133"/>
      <c r="ASC23" s="1134"/>
      <c r="ASD23" s="1134"/>
      <c r="ASE23" s="1134"/>
      <c r="ASF23" s="1135"/>
      <c r="ASG23" s="1138"/>
      <c r="ASH23" s="1128"/>
      <c r="ASI23" s="1139"/>
      <c r="ASJ23" s="1140" t="e">
        <f>LEFT(DATABASE!C25,FIND("*",SUBSTITUTE(DATABASE!C25," ","*",2)))</f>
        <v>#VALUE!</v>
      </c>
      <c r="ASK23" s="1141"/>
      <c r="ASL23" s="1141"/>
      <c r="ASM23" s="1141"/>
      <c r="ASN23" s="1141"/>
      <c r="ASO23" s="1141"/>
      <c r="ASP23" s="1141"/>
      <c r="ASQ23" s="1141"/>
      <c r="ASR23" s="1141"/>
      <c r="ASS23" s="1141"/>
      <c r="AST23" s="1142"/>
      <c r="ASU23" s="1144" t="s">
        <v>552</v>
      </c>
      <c r="ASV23" s="1145"/>
      <c r="ASW23" s="1146"/>
      <c r="ASX23" s="296"/>
      <c r="ASY23" s="259" t="s">
        <v>405</v>
      </c>
      <c r="ASZ23" s="259"/>
      <c r="ATA23" s="259"/>
      <c r="ATB23" s="259"/>
      <c r="ATC23" s="259"/>
      <c r="ATD23" s="259"/>
      <c r="ATE23" s="259"/>
      <c r="ATF23" s="259"/>
      <c r="ATG23" s="259"/>
      <c r="ATH23" s="259"/>
      <c r="ATI23" s="297"/>
      <c r="ATJ23" s="1133"/>
      <c r="ATK23" s="1134"/>
      <c r="ATL23" s="1134"/>
      <c r="ATM23" s="1134"/>
      <c r="ATN23" s="1134"/>
      <c r="ATO23" s="1134"/>
      <c r="ATP23" s="1134"/>
      <c r="ATQ23" s="1135"/>
      <c r="ATR23" s="1133"/>
      <c r="ATS23" s="1134"/>
      <c r="ATT23" s="1134"/>
      <c r="ATU23" s="1134"/>
      <c r="ATV23" s="1135"/>
      <c r="ATW23" s="1138"/>
      <c r="ATX23" s="1128"/>
      <c r="ATY23" s="1139"/>
      <c r="ATZ23" s="1140" t="e">
        <f>LEFT(DATABASE!C37,FIND("*",SUBSTITUTE(DATABASE!C37," ","*",2)))</f>
        <v>#VALUE!</v>
      </c>
      <c r="AUA23" s="1141"/>
      <c r="AUB23" s="1141"/>
      <c r="AUC23" s="1141"/>
      <c r="AUD23" s="1141"/>
      <c r="AUE23" s="1141"/>
      <c r="AUF23" s="1141"/>
      <c r="AUG23" s="1141"/>
      <c r="AUH23" s="1141"/>
      <c r="AUI23" s="1141"/>
      <c r="AUJ23" s="1142"/>
      <c r="AUK23" s="1144" t="s">
        <v>552</v>
      </c>
      <c r="AUL23" s="1145"/>
      <c r="AUM23" s="1146"/>
      <c r="AUN23" s="296"/>
      <c r="AUO23" s="259" t="s">
        <v>405</v>
      </c>
      <c r="AUP23" s="259"/>
      <c r="AUQ23" s="259"/>
      <c r="AUR23" s="259"/>
      <c r="AUS23" s="259"/>
      <c r="AUT23" s="259"/>
      <c r="AUU23" s="259"/>
      <c r="AUV23" s="259"/>
      <c r="AUW23" s="259"/>
      <c r="AUX23" s="259"/>
      <c r="AUY23" s="297"/>
      <c r="AUZ23" s="1133"/>
      <c r="AVA23" s="1134"/>
      <c r="AVB23" s="1134"/>
      <c r="AVC23" s="1134"/>
      <c r="AVD23" s="1134"/>
      <c r="AVE23" s="1134"/>
      <c r="AVF23" s="1134"/>
      <c r="AVG23" s="1135"/>
      <c r="AVH23" s="1133"/>
      <c r="AVI23" s="1134"/>
      <c r="AVJ23" s="1134"/>
      <c r="AVK23" s="1134"/>
      <c r="AVL23" s="1135"/>
      <c r="AVM23" s="1138"/>
      <c r="AVN23" s="1128"/>
      <c r="AVO23" s="1139"/>
      <c r="AVP23" s="1140" t="e">
        <f>LEFT(DATABASE!C24,FIND("*",SUBSTITUTE(DATABASE!C24," ","*",2)))</f>
        <v>#VALUE!</v>
      </c>
      <c r="AVQ23" s="1141"/>
      <c r="AVR23" s="1141"/>
      <c r="AVS23" s="1141"/>
      <c r="AVT23" s="1141"/>
      <c r="AVU23" s="1141"/>
      <c r="AVV23" s="1141"/>
      <c r="AVW23" s="1141"/>
      <c r="AVX23" s="1141"/>
      <c r="AVY23" s="1141"/>
      <c r="AVZ23" s="1142"/>
      <c r="AWA23" s="1144" t="s">
        <v>289</v>
      </c>
      <c r="AWB23" s="1145"/>
      <c r="AWC23" s="1146"/>
      <c r="AWD23" s="296"/>
      <c r="AWE23" s="259" t="s">
        <v>405</v>
      </c>
      <c r="AWF23" s="259"/>
      <c r="AWG23" s="259"/>
      <c r="AWH23" s="259"/>
      <c r="AWI23" s="259"/>
      <c r="AWJ23" s="259"/>
      <c r="AWK23" s="259"/>
      <c r="AWL23" s="259"/>
      <c r="AWM23" s="259"/>
      <c r="AWN23" s="259"/>
      <c r="AWO23" s="297"/>
      <c r="AWP23" s="1133"/>
      <c r="AWQ23" s="1134"/>
      <c r="AWR23" s="1134"/>
      <c r="AWS23" s="1134"/>
      <c r="AWT23" s="1134"/>
      <c r="AWU23" s="1134"/>
      <c r="AWV23" s="1134"/>
      <c r="AWW23" s="1135"/>
      <c r="AWX23" s="1133"/>
      <c r="AWY23" s="1134"/>
      <c r="AWZ23" s="1134"/>
      <c r="AXA23" s="1134"/>
      <c r="AXB23" s="1135"/>
      <c r="AXC23" s="1138"/>
      <c r="AXD23" s="1128"/>
      <c r="AXE23" s="1139"/>
      <c r="AXF23" s="1140" t="e">
        <f>LEFT(DATABASE!C36,FIND("*",SUBSTITUTE(DATABASE!C36," ","*",2)))</f>
        <v>#VALUE!</v>
      </c>
      <c r="AXG23" s="1141"/>
      <c r="AXH23" s="1141"/>
      <c r="AXI23" s="1141"/>
      <c r="AXJ23" s="1141"/>
      <c r="AXK23" s="1141"/>
      <c r="AXL23" s="1141"/>
      <c r="AXM23" s="1141"/>
      <c r="AXN23" s="1141"/>
      <c r="AXO23" s="1141"/>
      <c r="AXP23" s="1142"/>
      <c r="AXQ23" s="1144" t="s">
        <v>289</v>
      </c>
      <c r="AXR23" s="1145"/>
      <c r="AXS23" s="1146"/>
      <c r="AXT23" s="296"/>
      <c r="AXU23" s="259" t="s">
        <v>405</v>
      </c>
      <c r="AXV23" s="259"/>
      <c r="AXW23" s="259"/>
      <c r="AXX23" s="259"/>
      <c r="AXY23" s="259"/>
      <c r="AXZ23" s="259"/>
      <c r="AYA23" s="259"/>
      <c r="AYB23" s="259"/>
      <c r="AYC23" s="259"/>
      <c r="AYD23" s="259"/>
      <c r="AYE23" s="297"/>
      <c r="AYF23" s="1133"/>
      <c r="AYG23" s="1134"/>
      <c r="AYH23" s="1134"/>
      <c r="AYI23" s="1134"/>
      <c r="AYJ23" s="1134"/>
      <c r="AYK23" s="1134"/>
      <c r="AYL23" s="1134"/>
      <c r="AYM23" s="1135"/>
      <c r="AYN23" s="1133"/>
      <c r="AYO23" s="1134"/>
      <c r="AYP23" s="1134"/>
      <c r="AYQ23" s="1134"/>
      <c r="AYR23" s="1135"/>
      <c r="AYS23" s="1138"/>
      <c r="AYT23" s="1128"/>
      <c r="AYU23" s="1139"/>
      <c r="AYV23" s="1140" t="e">
        <f>LEFT(DATABASE!C23,FIND("*",SUBSTITUTE(DATABASE!C23," ","*",2)))</f>
        <v>#VALUE!</v>
      </c>
      <c r="AYW23" s="1141"/>
      <c r="AYX23" s="1141"/>
      <c r="AYY23" s="1141"/>
      <c r="AYZ23" s="1141"/>
      <c r="AZA23" s="1141"/>
      <c r="AZB23" s="1141"/>
      <c r="AZC23" s="1141"/>
      <c r="AZD23" s="1141"/>
      <c r="AZE23" s="1141"/>
      <c r="AZF23" s="1142"/>
      <c r="AZG23" s="1144" t="s">
        <v>289</v>
      </c>
      <c r="AZH23" s="1145"/>
      <c r="AZI23" s="1146"/>
      <c r="AZJ23" s="296"/>
      <c r="AZK23" s="259" t="s">
        <v>405</v>
      </c>
      <c r="AZL23" s="259"/>
      <c r="AZM23" s="259"/>
      <c r="AZN23" s="259"/>
      <c r="AZO23" s="259"/>
      <c r="AZP23" s="259"/>
      <c r="AZQ23" s="259"/>
      <c r="AZR23" s="259"/>
      <c r="AZS23" s="259"/>
      <c r="AZT23" s="259"/>
      <c r="AZU23" s="297"/>
      <c r="AZV23" s="1133"/>
      <c r="AZW23" s="1134"/>
      <c r="AZX23" s="1134"/>
      <c r="AZY23" s="1134"/>
      <c r="AZZ23" s="1134"/>
      <c r="BAA23" s="1134"/>
      <c r="BAB23" s="1134"/>
      <c r="BAC23" s="1135"/>
      <c r="BAD23" s="1133"/>
      <c r="BAE23" s="1134"/>
      <c r="BAF23" s="1134"/>
      <c r="BAG23" s="1134"/>
      <c r="BAH23" s="1135"/>
      <c r="BAI23" s="1138"/>
      <c r="BAJ23" s="1128"/>
      <c r="BAK23" s="1139"/>
      <c r="BAL23" s="1140" t="e">
        <f>LEFT(DATABASE!C35,FIND("*",SUBSTITUTE(DATABASE!C35," ","*",2)))</f>
        <v>#VALUE!</v>
      </c>
      <c r="BAM23" s="1141"/>
      <c r="BAN23" s="1141"/>
      <c r="BAO23" s="1141"/>
      <c r="BAP23" s="1141"/>
      <c r="BAQ23" s="1141"/>
      <c r="BAR23" s="1141"/>
      <c r="BAS23" s="1141"/>
      <c r="BAT23" s="1141"/>
      <c r="BAU23" s="1141"/>
      <c r="BAV23" s="1142"/>
      <c r="BAW23" s="1144" t="s">
        <v>289</v>
      </c>
      <c r="BAX23" s="1145"/>
      <c r="BAY23" s="1146"/>
      <c r="BAZ23" s="296"/>
      <c r="BBA23" s="259" t="s">
        <v>405</v>
      </c>
      <c r="BBB23" s="259"/>
      <c r="BBC23" s="259"/>
      <c r="BBD23" s="259"/>
      <c r="BBE23" s="259"/>
      <c r="BBF23" s="259"/>
      <c r="BBG23" s="259"/>
      <c r="BBH23" s="259"/>
      <c r="BBI23" s="259"/>
      <c r="BBJ23" s="259"/>
      <c r="BBK23" s="297"/>
      <c r="BBL23" s="1133"/>
      <c r="BBM23" s="1134"/>
      <c r="BBN23" s="1134"/>
      <c r="BBO23" s="1134"/>
      <c r="BBP23" s="1134"/>
      <c r="BBQ23" s="1134"/>
      <c r="BBR23" s="1134"/>
      <c r="BBS23" s="1135"/>
      <c r="BBT23" s="1133"/>
      <c r="BBU23" s="1134"/>
      <c r="BBV23" s="1134"/>
      <c r="BBW23" s="1134"/>
      <c r="BBX23" s="1135"/>
      <c r="BBY23" s="1138"/>
      <c r="BBZ23" s="1128"/>
      <c r="BCA23" s="1139"/>
      <c r="BCB23" s="1140" t="e">
        <f>LEFT(DATABASE!C23,FIND("*",SUBSTITUTE(DATABASE!C23," ","*",2)))</f>
        <v>#VALUE!</v>
      </c>
      <c r="BCC23" s="1141"/>
      <c r="BCD23" s="1141"/>
      <c r="BCE23" s="1141"/>
      <c r="BCF23" s="1141"/>
      <c r="BCG23" s="1141"/>
      <c r="BCH23" s="1141"/>
      <c r="BCI23" s="1141"/>
      <c r="BCJ23" s="1141"/>
      <c r="BCK23" s="1141"/>
      <c r="BCL23" s="1142"/>
      <c r="BCM23" s="1144" t="s">
        <v>289</v>
      </c>
      <c r="BCN23" s="1145"/>
      <c r="BCO23" s="1146"/>
      <c r="BCP23" s="296"/>
      <c r="BCQ23" s="259" t="s">
        <v>405</v>
      </c>
      <c r="BCR23" s="259"/>
      <c r="BCS23" s="259"/>
      <c r="BCT23" s="259"/>
      <c r="BCU23" s="259"/>
      <c r="BCV23" s="259"/>
      <c r="BCW23" s="259"/>
      <c r="BCX23" s="259"/>
      <c r="BCY23" s="259"/>
      <c r="BCZ23" s="259"/>
      <c r="BDA23" s="297"/>
      <c r="BDB23" s="1133"/>
      <c r="BDC23" s="1134"/>
      <c r="BDD23" s="1134"/>
      <c r="BDE23" s="1134"/>
      <c r="BDF23" s="1134"/>
      <c r="BDG23" s="1134"/>
      <c r="BDH23" s="1134"/>
      <c r="BDI23" s="1135"/>
      <c r="BDJ23" s="1133"/>
      <c r="BDK23" s="1134"/>
      <c r="BDL23" s="1134"/>
      <c r="BDM23" s="1134"/>
      <c r="BDN23" s="1135"/>
      <c r="BDO23" s="1138"/>
      <c r="BDP23" s="1128"/>
      <c r="BDQ23" s="1139"/>
      <c r="BDR23" s="1140" t="e">
        <f>LEFT(DATABASE!C34,FIND("*",SUBSTITUTE(DATABASE!C34," ","*",2)))</f>
        <v>#VALUE!</v>
      </c>
      <c r="BDS23" s="1141"/>
      <c r="BDT23" s="1141"/>
      <c r="BDU23" s="1141"/>
      <c r="BDV23" s="1141"/>
      <c r="BDW23" s="1141"/>
      <c r="BDX23" s="1141"/>
      <c r="BDY23" s="1141"/>
      <c r="BDZ23" s="1141"/>
      <c r="BEA23" s="1141"/>
      <c r="BEB23" s="1142"/>
      <c r="BEC23" s="1144" t="s">
        <v>289</v>
      </c>
      <c r="BED23" s="1145"/>
      <c r="BEE23" s="1146"/>
      <c r="BEF23" s="296"/>
      <c r="BEG23" s="259" t="s">
        <v>405</v>
      </c>
      <c r="BEH23" s="259"/>
      <c r="BEI23" s="259"/>
      <c r="BEJ23" s="259"/>
      <c r="BEK23" s="259"/>
      <c r="BEL23" s="259"/>
      <c r="BEM23" s="259"/>
      <c r="BEN23" s="259"/>
      <c r="BEO23" s="259"/>
      <c r="BEP23" s="259"/>
      <c r="BEQ23" s="297"/>
      <c r="BER23" s="1133"/>
      <c r="BES23" s="1134"/>
      <c r="BET23" s="1134"/>
      <c r="BEU23" s="1134"/>
      <c r="BEV23" s="1134"/>
      <c r="BEW23" s="1134"/>
      <c r="BEX23" s="1134"/>
      <c r="BEY23" s="1135"/>
      <c r="BEZ23" s="1133"/>
      <c r="BFA23" s="1134"/>
      <c r="BFB23" s="1134"/>
      <c r="BFC23" s="1134"/>
      <c r="BFD23" s="1135"/>
      <c r="BFE23" s="1138"/>
      <c r="BFF23" s="1128"/>
      <c r="BFG23" s="1139"/>
      <c r="BFH23" s="1140" t="e">
        <f>LEFT(DATABASE!C21,FIND("*",SUBSTITUTE(DATABASE!C21," ","*",2)))</f>
        <v>#VALUE!</v>
      </c>
      <c r="BFI23" s="1141"/>
      <c r="BFJ23" s="1141"/>
      <c r="BFK23" s="1141"/>
      <c r="BFL23" s="1141"/>
      <c r="BFM23" s="1141"/>
      <c r="BFN23" s="1141"/>
      <c r="BFO23" s="1141"/>
      <c r="BFP23" s="1141"/>
      <c r="BFQ23" s="1141"/>
      <c r="BFR23" s="1142"/>
      <c r="BFS23" s="1144" t="s">
        <v>289</v>
      </c>
      <c r="BFT23" s="1145"/>
      <c r="BFU23" s="1146"/>
      <c r="BFV23" s="296"/>
      <c r="BFW23" s="259" t="s">
        <v>405</v>
      </c>
      <c r="BFX23" s="259"/>
      <c r="BFY23" s="259"/>
      <c r="BFZ23" s="259"/>
      <c r="BGA23" s="259"/>
      <c r="BGB23" s="259"/>
      <c r="BGC23" s="259"/>
      <c r="BGD23" s="259"/>
      <c r="BGE23" s="259"/>
      <c r="BGF23" s="259"/>
      <c r="BGG23" s="297"/>
      <c r="BGH23" s="1133"/>
      <c r="BGI23" s="1134"/>
      <c r="BGJ23" s="1134"/>
      <c r="BGK23" s="1134"/>
      <c r="BGL23" s="1134"/>
      <c r="BGM23" s="1134"/>
      <c r="BGN23" s="1134"/>
      <c r="BGO23" s="1135"/>
      <c r="BGP23" s="1133"/>
      <c r="BGQ23" s="1134"/>
      <c r="BGR23" s="1134"/>
      <c r="BGS23" s="1134"/>
      <c r="BGT23" s="1135"/>
      <c r="BGU23" s="1138"/>
      <c r="BGV23" s="1128"/>
      <c r="BGW23" s="1139"/>
      <c r="BGX23" s="1140" t="e">
        <f>LEFT(DATABASE!C33,FIND("*",SUBSTITUTE(DATABASE!C33," ","*",2)))</f>
        <v>#VALUE!</v>
      </c>
      <c r="BGY23" s="1141"/>
      <c r="BGZ23" s="1141"/>
      <c r="BHA23" s="1141"/>
      <c r="BHB23" s="1141"/>
      <c r="BHC23" s="1141"/>
      <c r="BHD23" s="1141"/>
      <c r="BHE23" s="1141"/>
      <c r="BHF23" s="1141"/>
      <c r="BHG23" s="1141"/>
      <c r="BHH23" s="1142"/>
      <c r="BHI23" s="1144" t="s">
        <v>289</v>
      </c>
      <c r="BHJ23" s="1145"/>
      <c r="BHK23" s="1146"/>
      <c r="BHL23" s="296"/>
      <c r="BHM23" s="259" t="s">
        <v>405</v>
      </c>
      <c r="BHN23" s="259"/>
      <c r="BHO23" s="259"/>
      <c r="BHP23" s="259"/>
      <c r="BHQ23" s="259"/>
      <c r="BHR23" s="259"/>
      <c r="BHS23" s="259"/>
      <c r="BHT23" s="259"/>
      <c r="BHU23" s="259"/>
      <c r="BHV23" s="259"/>
      <c r="BHW23" s="297"/>
      <c r="BHX23" s="1133"/>
      <c r="BHY23" s="1134"/>
      <c r="BHZ23" s="1134"/>
      <c r="BIA23" s="1134"/>
      <c r="BIB23" s="1134"/>
      <c r="BIC23" s="1134"/>
      <c r="BID23" s="1134"/>
      <c r="BIE23" s="1135"/>
      <c r="BIF23" s="1133"/>
      <c r="BIG23" s="1134"/>
      <c r="BIH23" s="1134"/>
      <c r="BII23" s="1134"/>
      <c r="BIJ23" s="1135"/>
      <c r="BIK23" s="1138"/>
      <c r="BIL23" s="1128"/>
      <c r="BIM23" s="1139"/>
      <c r="BIN23" s="1140" t="e">
        <f>LEFT(DATABASE!C20,FIND("*",SUBSTITUTE(DATABASE!C20," ","*",2)))</f>
        <v>#VALUE!</v>
      </c>
      <c r="BIO23" s="1141"/>
      <c r="BIP23" s="1141"/>
      <c r="BIQ23" s="1141"/>
      <c r="BIR23" s="1141"/>
      <c r="BIS23" s="1141"/>
      <c r="BIT23" s="1141"/>
      <c r="BIU23" s="1141"/>
      <c r="BIV23" s="1141"/>
      <c r="BIW23" s="1141"/>
      <c r="BIX23" s="1142"/>
      <c r="BIY23" s="1144" t="s">
        <v>289</v>
      </c>
      <c r="BIZ23" s="1145"/>
      <c r="BJA23" s="1146"/>
      <c r="BJB23" s="296"/>
      <c r="BJC23" s="259" t="s">
        <v>405</v>
      </c>
      <c r="BJD23" s="259"/>
      <c r="BJE23" s="259"/>
      <c r="BJF23" s="259"/>
      <c r="BJG23" s="259"/>
      <c r="BJH23" s="259"/>
      <c r="BJI23" s="259"/>
      <c r="BJJ23" s="259"/>
      <c r="BJK23" s="259"/>
      <c r="BJL23" s="259"/>
      <c r="BJM23" s="297"/>
      <c r="BJN23" s="1133"/>
      <c r="BJO23" s="1134"/>
      <c r="BJP23" s="1134"/>
      <c r="BJQ23" s="1134"/>
      <c r="BJR23" s="1134"/>
      <c r="BJS23" s="1134"/>
      <c r="BJT23" s="1134"/>
      <c r="BJU23" s="1135"/>
      <c r="BJV23" s="1133"/>
      <c r="BJW23" s="1134"/>
      <c r="BJX23" s="1134"/>
      <c r="BJY23" s="1134"/>
      <c r="BJZ23" s="1135"/>
      <c r="BKA23" s="1138"/>
      <c r="BKB23" s="1128"/>
      <c r="BKC23" s="1139"/>
      <c r="BKD23" s="1140" t="e">
        <f>LEFT(DATABASE!C32,FIND("*",SUBSTITUTE(DATABASE!C32," ","*",2)))</f>
        <v>#VALUE!</v>
      </c>
      <c r="BKE23" s="1141"/>
      <c r="BKF23" s="1141"/>
      <c r="BKG23" s="1141"/>
      <c r="BKH23" s="1141"/>
      <c r="BKI23" s="1141"/>
      <c r="BKJ23" s="1141"/>
      <c r="BKK23" s="1141"/>
      <c r="BKL23" s="1141"/>
      <c r="BKM23" s="1141"/>
      <c r="BKN23" s="1142"/>
      <c r="BKO23" s="1144" t="s">
        <v>289</v>
      </c>
      <c r="BKP23" s="1145"/>
      <c r="BKQ23" s="1146"/>
      <c r="BKR23" s="296"/>
      <c r="BKS23" s="259" t="s">
        <v>405</v>
      </c>
      <c r="BKT23" s="259"/>
      <c r="BKU23" s="259"/>
      <c r="BKV23" s="259"/>
      <c r="BKW23" s="259"/>
      <c r="BKX23" s="259"/>
      <c r="BKY23" s="259"/>
      <c r="BKZ23" s="259"/>
      <c r="BLA23" s="259"/>
      <c r="BLB23" s="259"/>
      <c r="BLC23" s="297"/>
      <c r="BLD23" s="1133"/>
      <c r="BLE23" s="1134"/>
      <c r="BLF23" s="1134"/>
      <c r="BLG23" s="1134"/>
      <c r="BLH23" s="1134"/>
      <c r="BLI23" s="1134"/>
      <c r="BLJ23" s="1134"/>
      <c r="BLK23" s="1135"/>
      <c r="BLL23" s="1133"/>
      <c r="BLM23" s="1134"/>
      <c r="BLN23" s="1134"/>
      <c r="BLO23" s="1134"/>
      <c r="BLP23" s="1135"/>
      <c r="BLQ23" s="1138"/>
      <c r="BLR23" s="1128"/>
      <c r="BLS23" s="1139"/>
      <c r="BLT23" s="1140" t="e">
        <f>LEFT(DATABASE!C19,FIND("*",SUBSTITUTE(DATABASE!C19," ","*",2)))</f>
        <v>#VALUE!</v>
      </c>
      <c r="BLU23" s="1141"/>
      <c r="BLV23" s="1141"/>
      <c r="BLW23" s="1141"/>
      <c r="BLX23" s="1141"/>
      <c r="BLY23" s="1141"/>
      <c r="BLZ23" s="1141"/>
      <c r="BMA23" s="1141"/>
      <c r="BMB23" s="1141"/>
      <c r="BMC23" s="1141"/>
      <c r="BMD23" s="1142"/>
      <c r="BME23" s="1144" t="s">
        <v>289</v>
      </c>
      <c r="BMF23" s="1145"/>
      <c r="BMG23" s="1146"/>
      <c r="BMH23" s="296"/>
      <c r="BMI23" s="259" t="s">
        <v>405</v>
      </c>
      <c r="BMJ23" s="259"/>
      <c r="BMK23" s="259"/>
      <c r="BML23" s="259"/>
      <c r="BMM23" s="259"/>
      <c r="BMN23" s="259"/>
      <c r="BMO23" s="259"/>
      <c r="BMP23" s="259"/>
      <c r="BMQ23" s="259"/>
      <c r="BMR23" s="259"/>
      <c r="BMS23" s="297"/>
      <c r="BMT23" s="1133"/>
      <c r="BMU23" s="1134"/>
      <c r="BMV23" s="1134"/>
      <c r="BMW23" s="1134"/>
      <c r="BMX23" s="1134"/>
      <c r="BMY23" s="1134"/>
      <c r="BMZ23" s="1134"/>
      <c r="BNA23" s="1135"/>
      <c r="BNB23" s="1133"/>
      <c r="BNC23" s="1134"/>
      <c r="BND23" s="1134"/>
      <c r="BNE23" s="1134"/>
      <c r="BNF23" s="1135"/>
      <c r="BNG23" s="1138"/>
      <c r="BNH23" s="1128"/>
      <c r="BNI23" s="1139"/>
      <c r="BNJ23" s="1140" t="e">
        <f>LEFT(DATABASE!C31,FIND("*",SUBSTITUTE(DATABASE!C31," ","*",2)))</f>
        <v>#VALUE!</v>
      </c>
      <c r="BNK23" s="1141"/>
      <c r="BNL23" s="1141"/>
      <c r="BNM23" s="1141"/>
      <c r="BNN23" s="1141"/>
      <c r="BNO23" s="1141"/>
      <c r="BNP23" s="1141"/>
      <c r="BNQ23" s="1141"/>
      <c r="BNR23" s="1141"/>
      <c r="BNS23" s="1141"/>
      <c r="BNT23" s="1142"/>
      <c r="BNU23" s="1144" t="s">
        <v>289</v>
      </c>
      <c r="BNV23" s="1145"/>
      <c r="BNW23" s="1146"/>
      <c r="BNX23" s="296"/>
      <c r="BNY23" s="259" t="s">
        <v>405</v>
      </c>
      <c r="BNZ23" s="259"/>
      <c r="BOA23" s="259"/>
      <c r="BOB23" s="259"/>
      <c r="BOC23" s="259"/>
      <c r="BOD23" s="259"/>
      <c r="BOE23" s="259"/>
      <c r="BOF23" s="259"/>
      <c r="BOG23" s="259"/>
      <c r="BOH23" s="259"/>
      <c r="BOI23" s="297"/>
      <c r="BOJ23" s="1133"/>
      <c r="BOK23" s="1134"/>
      <c r="BOL23" s="1134"/>
      <c r="BOM23" s="1134"/>
      <c r="BON23" s="1134"/>
      <c r="BOO23" s="1134"/>
      <c r="BOP23" s="1134"/>
      <c r="BOQ23" s="1135"/>
      <c r="BOR23" s="1133"/>
      <c r="BOS23" s="1134"/>
      <c r="BOT23" s="1134"/>
      <c r="BOU23" s="1134"/>
      <c r="BOV23" s="1135"/>
      <c r="BOW23" s="1138"/>
      <c r="BOX23" s="1128"/>
      <c r="BOY23" s="1139"/>
      <c r="BOZ23" s="1140" t="e">
        <f>LEFT(DATABASE!C18,FIND("*",SUBSTITUTE(DATABASE!C18," ","*",2)))</f>
        <v>#VALUE!</v>
      </c>
      <c r="BPA23" s="1141"/>
      <c r="BPB23" s="1141"/>
      <c r="BPC23" s="1141"/>
      <c r="BPD23" s="1141"/>
      <c r="BPE23" s="1141"/>
      <c r="BPF23" s="1141"/>
      <c r="BPG23" s="1141"/>
      <c r="BPH23" s="1141"/>
      <c r="BPI23" s="1141"/>
      <c r="BPJ23" s="1142"/>
      <c r="BPK23" s="1144" t="s">
        <v>289</v>
      </c>
      <c r="BPL23" s="1145"/>
      <c r="BPM23" s="1146"/>
      <c r="BPN23" s="296"/>
      <c r="BPO23" s="259" t="s">
        <v>405</v>
      </c>
      <c r="BPP23" s="259"/>
      <c r="BPQ23" s="259"/>
      <c r="BPR23" s="259"/>
      <c r="BPS23" s="259"/>
      <c r="BPT23" s="259"/>
      <c r="BPU23" s="259"/>
      <c r="BPV23" s="259"/>
      <c r="BPW23" s="259"/>
      <c r="BPX23" s="259"/>
      <c r="BPY23" s="297"/>
      <c r="BPZ23" s="1133"/>
      <c r="BQA23" s="1134"/>
      <c r="BQB23" s="1134"/>
      <c r="BQC23" s="1134"/>
      <c r="BQD23" s="1134"/>
      <c r="BQE23" s="1134"/>
      <c r="BQF23" s="1134"/>
      <c r="BQG23" s="1135"/>
      <c r="BQH23" s="1133"/>
      <c r="BQI23" s="1134"/>
      <c r="BQJ23" s="1134"/>
      <c r="BQK23" s="1134"/>
      <c r="BQL23" s="1135"/>
      <c r="BQM23" s="1138"/>
      <c r="BQN23" s="1128"/>
      <c r="BQO23" s="1139"/>
      <c r="BQP23" s="1140" t="e">
        <f>LEFT(DATABASE!C30,FIND("*",SUBSTITUTE(DATABASE!C30," ","*",2)))</f>
        <v>#VALUE!</v>
      </c>
      <c r="BQQ23" s="1141"/>
      <c r="BQR23" s="1141"/>
      <c r="BQS23" s="1141"/>
      <c r="BQT23" s="1141"/>
      <c r="BQU23" s="1141"/>
      <c r="BQV23" s="1141"/>
      <c r="BQW23" s="1141"/>
      <c r="BQX23" s="1141"/>
      <c r="BQY23" s="1141"/>
      <c r="BQZ23" s="1142"/>
      <c r="BRA23" s="1144" t="s">
        <v>289</v>
      </c>
      <c r="BRB23" s="1145"/>
      <c r="BRC23" s="1146"/>
      <c r="BRD23" s="296"/>
      <c r="BRE23" s="259" t="s">
        <v>405</v>
      </c>
      <c r="BRF23" s="259"/>
      <c r="BRG23" s="259"/>
      <c r="BRH23" s="259"/>
      <c r="BRI23" s="259"/>
      <c r="BRJ23" s="259"/>
      <c r="BRK23" s="259"/>
      <c r="BRL23" s="259"/>
      <c r="BRM23" s="259"/>
      <c r="BRN23" s="259"/>
      <c r="BRO23" s="297"/>
      <c r="BRP23" s="1133"/>
      <c r="BRQ23" s="1134"/>
      <c r="BRR23" s="1134"/>
      <c r="BRS23" s="1134"/>
      <c r="BRT23" s="1134"/>
      <c r="BRU23" s="1134"/>
      <c r="BRV23" s="1134"/>
      <c r="BRW23" s="1135"/>
      <c r="BRX23" s="1133"/>
      <c r="BRY23" s="1134"/>
      <c r="BRZ23" s="1134"/>
      <c r="BSA23" s="1134"/>
      <c r="BSB23" s="1135"/>
      <c r="BSC23" s="1138"/>
      <c r="BSD23" s="1128"/>
      <c r="BSE23" s="1139"/>
      <c r="BSF23" s="1140" t="e">
        <f>LEFT(DATABASE!C17,FIND("*",SUBSTITUTE(DATABASE!C17," ","*",2)))</f>
        <v>#VALUE!</v>
      </c>
      <c r="BSG23" s="1141"/>
      <c r="BSH23" s="1141"/>
      <c r="BSI23" s="1141"/>
      <c r="BSJ23" s="1141"/>
      <c r="BSK23" s="1141"/>
      <c r="BSL23" s="1141"/>
      <c r="BSM23" s="1141"/>
      <c r="BSN23" s="1141"/>
      <c r="BSO23" s="1141"/>
      <c r="BSP23" s="1142"/>
      <c r="BSQ23" s="1144" t="s">
        <v>289</v>
      </c>
      <c r="BSR23" s="1145"/>
      <c r="BSS23" s="1146"/>
      <c r="BST23" s="296"/>
      <c r="BSU23" s="259" t="s">
        <v>405</v>
      </c>
      <c r="BSV23" s="259"/>
      <c r="BSW23" s="259"/>
      <c r="BSX23" s="259"/>
      <c r="BSY23" s="259"/>
      <c r="BSZ23" s="259"/>
      <c r="BTA23" s="259"/>
      <c r="BTB23" s="259"/>
      <c r="BTC23" s="259"/>
      <c r="BTD23" s="259"/>
      <c r="BTE23" s="297"/>
      <c r="BTF23" s="1133"/>
      <c r="BTG23" s="1134"/>
      <c r="BTH23" s="1134"/>
      <c r="BTI23" s="1134"/>
      <c r="BTJ23" s="1134"/>
      <c r="BTK23" s="1134"/>
      <c r="BTL23" s="1134"/>
      <c r="BTM23" s="1135"/>
      <c r="BTN23" s="1133"/>
      <c r="BTO23" s="1134"/>
      <c r="BTP23" s="1134"/>
      <c r="BTQ23" s="1134"/>
      <c r="BTR23" s="1135"/>
      <c r="BTS23" s="1138"/>
      <c r="BTT23" s="1128"/>
      <c r="BTU23" s="1139"/>
      <c r="BTV23" s="1140" t="e">
        <f>LEFT(DATABASE!C29,FIND("*",SUBSTITUTE(DATABASE!C29," ","*",2)))</f>
        <v>#VALUE!</v>
      </c>
      <c r="BTW23" s="1141"/>
      <c r="BTX23" s="1141"/>
      <c r="BTY23" s="1141"/>
      <c r="BTZ23" s="1141"/>
      <c r="BUA23" s="1141"/>
      <c r="BUB23" s="1141"/>
      <c r="BUC23" s="1141"/>
      <c r="BUD23" s="1141"/>
      <c r="BUE23" s="1141"/>
      <c r="BUF23" s="1142"/>
      <c r="BUG23" s="1144" t="s">
        <v>289</v>
      </c>
      <c r="BUH23" s="1145"/>
      <c r="BUI23" s="1146"/>
      <c r="BUJ23" s="296"/>
      <c r="BUK23" s="259" t="s">
        <v>405</v>
      </c>
      <c r="BUL23" s="259"/>
      <c r="BUM23" s="259"/>
      <c r="BUN23" s="259"/>
      <c r="BUO23" s="259"/>
      <c r="BUP23" s="259"/>
      <c r="BUQ23" s="259"/>
      <c r="BUR23" s="259"/>
      <c r="BUS23" s="259"/>
      <c r="BUT23" s="259"/>
      <c r="BUU23" s="297"/>
      <c r="BUV23" s="1133"/>
      <c r="BUW23" s="1134"/>
      <c r="BUX23" s="1134"/>
      <c r="BUY23" s="1134"/>
      <c r="BUZ23" s="1134"/>
      <c r="BVA23" s="1134"/>
      <c r="BVB23" s="1134"/>
      <c r="BVC23" s="1135"/>
      <c r="BVD23" s="1133"/>
      <c r="BVE23" s="1134"/>
      <c r="BVF23" s="1134"/>
      <c r="BVG23" s="1134"/>
      <c r="BVH23" s="1135"/>
      <c r="BVI23" s="1138"/>
      <c r="BVJ23" s="1128"/>
      <c r="BVK23" s="1139"/>
      <c r="BVL23" s="1140" t="e">
        <f>LEFT(DATABASE!C17,FIND("*",SUBSTITUTE(DATABASE!C17," ","*",2)))</f>
        <v>#VALUE!</v>
      </c>
      <c r="BVM23" s="1141"/>
      <c r="BVN23" s="1141"/>
      <c r="BVO23" s="1141"/>
      <c r="BVP23" s="1141"/>
      <c r="BVQ23" s="1141"/>
      <c r="BVR23" s="1141"/>
      <c r="BVS23" s="1141"/>
      <c r="BVT23" s="1141"/>
      <c r="BVU23" s="1141"/>
      <c r="BVV23" s="1142"/>
      <c r="BVW23" s="1148">
        <v>20</v>
      </c>
      <c r="BVX23" s="1149"/>
      <c r="BVY23" s="1150"/>
      <c r="BVZ23" s="296"/>
      <c r="BWA23" s="259" t="s">
        <v>405</v>
      </c>
      <c r="BWB23" s="259"/>
      <c r="BWC23" s="259"/>
      <c r="BWD23" s="259"/>
      <c r="BWE23" s="259"/>
      <c r="BWF23" s="259"/>
      <c r="BWG23" s="259"/>
      <c r="BWH23" s="259"/>
      <c r="BWI23" s="259"/>
      <c r="BWJ23" s="259"/>
      <c r="BWK23" s="297"/>
      <c r="BWL23" s="1133"/>
      <c r="BWM23" s="1134"/>
      <c r="BWN23" s="1134"/>
      <c r="BWO23" s="1134"/>
      <c r="BWP23" s="1134"/>
      <c r="BWQ23" s="1134"/>
      <c r="BWR23" s="1134"/>
      <c r="BWS23" s="1135"/>
      <c r="BWT23" s="1133"/>
      <c r="BWU23" s="1134"/>
      <c r="BWV23" s="1134"/>
      <c r="BWW23" s="1134"/>
      <c r="BWX23" s="1135"/>
      <c r="BWY23" s="1138"/>
      <c r="BWZ23" s="1128"/>
      <c r="BXA23" s="1139"/>
      <c r="BXB23" s="1140" t="e">
        <f>LEFT(DATABASE!C28,FIND("*",SUBSTITUTE(DATABASE!C28," ","*",2)))</f>
        <v>#VALUE!</v>
      </c>
      <c r="BXC23" s="1141"/>
      <c r="BXD23" s="1141"/>
      <c r="BXE23" s="1141"/>
      <c r="BXF23" s="1141"/>
      <c r="BXG23" s="1141"/>
      <c r="BXH23" s="1141"/>
      <c r="BXI23" s="1141"/>
      <c r="BXJ23" s="1141"/>
      <c r="BXK23" s="1141"/>
      <c r="BXL23" s="1142"/>
      <c r="BXM23" s="1148">
        <v>20</v>
      </c>
      <c r="BXN23" s="1149"/>
      <c r="BXO23" s="1150"/>
      <c r="BXP23" s="296"/>
      <c r="BXQ23" s="259" t="s">
        <v>405</v>
      </c>
      <c r="BXR23" s="259"/>
      <c r="BXS23" s="259"/>
      <c r="BXT23" s="259"/>
      <c r="BXU23" s="259"/>
      <c r="BXV23" s="259"/>
      <c r="BXW23" s="259"/>
      <c r="BXX23" s="259"/>
      <c r="BXY23" s="259"/>
      <c r="BXZ23" s="259"/>
      <c r="BYA23" s="297"/>
      <c r="BYB23" s="1133"/>
      <c r="BYC23" s="1134"/>
      <c r="BYD23" s="1134"/>
      <c r="BYE23" s="1134"/>
      <c r="BYF23" s="1134"/>
      <c r="BYG23" s="1134"/>
      <c r="BYH23" s="1134"/>
      <c r="BYI23" s="1135"/>
      <c r="BYJ23" s="1133"/>
      <c r="BYK23" s="1134"/>
      <c r="BYL23" s="1134"/>
      <c r="BYM23" s="1134"/>
      <c r="BYN23" s="1135"/>
      <c r="BYO23" s="1138"/>
      <c r="BYP23" s="1128"/>
      <c r="BYQ23" s="1139"/>
      <c r="BYR23" s="1140" t="e">
        <f>LEFT(DATABASE!C38,FIND("*",SUBSTITUTE(DATABASE!C38," ","*",2)))</f>
        <v>#VALUE!</v>
      </c>
      <c r="BYS23" s="1141"/>
      <c r="BYT23" s="1141"/>
      <c r="BYU23" s="1141"/>
      <c r="BYV23" s="1141"/>
      <c r="BYW23" s="1141"/>
      <c r="BYX23" s="1141"/>
      <c r="BYY23" s="1141"/>
      <c r="BYZ23" s="1141"/>
      <c r="BZA23" s="1141"/>
      <c r="BZB23" s="1142"/>
      <c r="BZC23" s="1148">
        <v>20</v>
      </c>
      <c r="BZD23" s="1149"/>
      <c r="BZE23" s="1150"/>
      <c r="BZF23" s="296"/>
      <c r="BZG23" s="259" t="s">
        <v>405</v>
      </c>
      <c r="BZH23" s="259"/>
      <c r="BZI23" s="259"/>
      <c r="BZJ23" s="259"/>
      <c r="BZK23" s="259"/>
      <c r="BZL23" s="259"/>
      <c r="BZM23" s="259"/>
      <c r="BZN23" s="259"/>
      <c r="BZO23" s="259"/>
      <c r="BZP23" s="259"/>
      <c r="BZQ23" s="297"/>
      <c r="BZR23" s="1133"/>
      <c r="BZS23" s="1134"/>
      <c r="BZT23" s="1134"/>
      <c r="BZU23" s="1134"/>
      <c r="BZV23" s="1134"/>
      <c r="BZW23" s="1134"/>
      <c r="BZX23" s="1134"/>
      <c r="BZY23" s="1135"/>
      <c r="BZZ23" s="1133"/>
      <c r="CAA23" s="1134"/>
      <c r="CAB23" s="1134"/>
      <c r="CAC23" s="1134"/>
      <c r="CAD23" s="1135"/>
      <c r="CAE23" s="1138"/>
      <c r="CAF23" s="1128"/>
      <c r="CAG23" s="1139"/>
      <c r="CAH23" s="1140" t="e">
        <f>LEFT(DATABASE!C27,FIND("*",SUBSTITUTE(DATABASE!C27," ","*",2)))</f>
        <v>#VALUE!</v>
      </c>
      <c r="CAI23" s="1141"/>
      <c r="CAJ23" s="1141"/>
      <c r="CAK23" s="1141"/>
      <c r="CAL23" s="1141"/>
      <c r="CAM23" s="1141"/>
      <c r="CAN23" s="1141"/>
      <c r="CAO23" s="1141"/>
      <c r="CAP23" s="1141"/>
      <c r="CAQ23" s="1141"/>
      <c r="CAR23" s="1142"/>
      <c r="CAS23" s="1148">
        <v>20</v>
      </c>
      <c r="CAT23" s="1149"/>
      <c r="CAU23" s="1150"/>
      <c r="CAV23" s="296"/>
      <c r="CAW23" s="259" t="s">
        <v>405</v>
      </c>
      <c r="CAX23" s="259"/>
      <c r="CAY23" s="259"/>
      <c r="CAZ23" s="259"/>
      <c r="CBA23" s="259"/>
      <c r="CBB23" s="259"/>
      <c r="CBC23" s="259"/>
      <c r="CBD23" s="259"/>
      <c r="CBE23" s="259"/>
      <c r="CBF23" s="259"/>
      <c r="CBG23" s="297"/>
      <c r="CBH23" s="1133"/>
      <c r="CBI23" s="1134"/>
      <c r="CBJ23" s="1134"/>
      <c r="CBK23" s="1134"/>
      <c r="CBL23" s="1134"/>
      <c r="CBM23" s="1134"/>
      <c r="CBN23" s="1134"/>
      <c r="CBO23" s="1135"/>
      <c r="CBP23" s="1133"/>
      <c r="CBQ23" s="1134"/>
      <c r="CBR23" s="1134"/>
      <c r="CBS23" s="1134"/>
      <c r="CBT23" s="1135"/>
      <c r="CBU23" s="1138"/>
      <c r="CBV23" s="1128"/>
      <c r="CBW23" s="1139"/>
      <c r="CBX23" s="1140" t="e">
        <f>LEFT(DATABASE!C38,FIND("*",SUBSTITUTE(DATABASE!C38," ","*",2)))</f>
        <v>#VALUE!</v>
      </c>
      <c r="CBY23" s="1141"/>
      <c r="CBZ23" s="1141"/>
      <c r="CCA23" s="1141"/>
      <c r="CCB23" s="1141"/>
      <c r="CCC23" s="1141"/>
      <c r="CCD23" s="1141"/>
      <c r="CCE23" s="1141"/>
      <c r="CCF23" s="1141"/>
      <c r="CCG23" s="1141"/>
      <c r="CCH23" s="1142"/>
      <c r="CCI23" s="1148">
        <v>20</v>
      </c>
      <c r="CCJ23" s="1149"/>
      <c r="CCK23" s="1150"/>
      <c r="CCL23" s="296"/>
      <c r="CCM23" s="259" t="s">
        <v>405</v>
      </c>
      <c r="CCN23" s="259"/>
      <c r="CCO23" s="259"/>
      <c r="CCP23" s="259"/>
      <c r="CCQ23" s="259"/>
      <c r="CCR23" s="259"/>
      <c r="CCS23" s="259"/>
      <c r="CCT23" s="259"/>
      <c r="CCU23" s="259"/>
      <c r="CCV23" s="259"/>
      <c r="CCW23" s="297"/>
      <c r="CCX23" s="1133"/>
      <c r="CCY23" s="1134"/>
      <c r="CCZ23" s="1134"/>
      <c r="CDA23" s="1134"/>
      <c r="CDB23" s="1134"/>
      <c r="CDC23" s="1134"/>
      <c r="CDD23" s="1134"/>
      <c r="CDE23" s="1135"/>
      <c r="CDF23" s="1133"/>
      <c r="CDG23" s="1134"/>
      <c r="CDH23" s="1134"/>
      <c r="CDI23" s="1134"/>
      <c r="CDJ23" s="1135"/>
      <c r="CDK23" s="1138"/>
      <c r="CDL23" s="1128"/>
      <c r="CDM23" s="1139"/>
      <c r="CDN23" s="1140" t="e">
        <f>LEFT(DATABASE!C26,FIND("*",SUBSTITUTE(DATABASE!C26," ","*",2)))</f>
        <v>#VALUE!</v>
      </c>
      <c r="CDO23" s="1141"/>
      <c r="CDP23" s="1141"/>
      <c r="CDQ23" s="1141"/>
      <c r="CDR23" s="1141"/>
      <c r="CDS23" s="1141"/>
      <c r="CDT23" s="1141"/>
      <c r="CDU23" s="1141"/>
      <c r="CDV23" s="1141"/>
      <c r="CDW23" s="1141"/>
      <c r="CDX23" s="1142"/>
      <c r="CDY23" s="1148">
        <v>20</v>
      </c>
      <c r="CDZ23" s="1149"/>
      <c r="CEA23" s="1150"/>
      <c r="CEB23" s="296"/>
      <c r="CEC23" s="259" t="s">
        <v>405</v>
      </c>
      <c r="CED23" s="259"/>
      <c r="CEE23" s="259"/>
      <c r="CEF23" s="259"/>
      <c r="CEG23" s="259"/>
      <c r="CEH23" s="259"/>
      <c r="CEI23" s="259"/>
      <c r="CEJ23" s="259"/>
      <c r="CEK23" s="259"/>
      <c r="CEL23" s="259"/>
      <c r="CEM23" s="297"/>
      <c r="CEN23" s="1133"/>
      <c r="CEO23" s="1134"/>
      <c r="CEP23" s="1134"/>
      <c r="CEQ23" s="1134"/>
      <c r="CER23" s="1134"/>
      <c r="CES23" s="1134"/>
      <c r="CET23" s="1134"/>
      <c r="CEU23" s="1135"/>
      <c r="CEV23" s="1133"/>
      <c r="CEW23" s="1134"/>
      <c r="CEX23" s="1134"/>
      <c r="CEY23" s="1134"/>
      <c r="CEZ23" s="1135"/>
      <c r="CFA23" s="1138"/>
      <c r="CFB23" s="1128"/>
      <c r="CFC23" s="1139"/>
      <c r="CFD23" s="1140" t="e">
        <f>LEFT(DATABASE!C38,FIND("*",SUBSTITUTE(DATABASE!C38," ","*",2)))</f>
        <v>#VALUE!</v>
      </c>
      <c r="CFE23" s="1141"/>
      <c r="CFF23" s="1141"/>
      <c r="CFG23" s="1141"/>
      <c r="CFH23" s="1141"/>
      <c r="CFI23" s="1141"/>
      <c r="CFJ23" s="1141"/>
      <c r="CFK23" s="1141"/>
      <c r="CFL23" s="1141"/>
      <c r="CFM23" s="1141"/>
      <c r="CFN23" s="1142"/>
      <c r="CFO23" s="1148">
        <v>20</v>
      </c>
      <c r="CFP23" s="1149"/>
      <c r="CFQ23" s="1150"/>
      <c r="CFR23" s="296"/>
      <c r="CFS23" s="259" t="s">
        <v>405</v>
      </c>
      <c r="CFT23" s="259"/>
      <c r="CFU23" s="259"/>
      <c r="CFV23" s="259"/>
      <c r="CFW23" s="259"/>
      <c r="CFX23" s="259"/>
      <c r="CFY23" s="259"/>
      <c r="CFZ23" s="259"/>
      <c r="CGA23" s="259"/>
      <c r="CGB23" s="259"/>
      <c r="CGC23" s="297"/>
      <c r="CGD23" s="1133"/>
      <c r="CGE23" s="1134"/>
      <c r="CGF23" s="1134"/>
      <c r="CGG23" s="1134"/>
      <c r="CGH23" s="1134"/>
      <c r="CGI23" s="1134"/>
      <c r="CGJ23" s="1134"/>
      <c r="CGK23" s="1135"/>
      <c r="CGL23" s="1133"/>
      <c r="CGM23" s="1134"/>
      <c r="CGN23" s="1134"/>
      <c r="CGO23" s="1134"/>
      <c r="CGP23" s="1135"/>
      <c r="CGQ23" s="1138"/>
      <c r="CGR23" s="1128"/>
      <c r="CGS23" s="1139"/>
      <c r="CGT23" s="1140" t="e">
        <f>LEFT(DATABASE!C33,FIND("*",SUBSTITUTE(DATABASE!C33," ","*",2)))</f>
        <v>#VALUE!</v>
      </c>
      <c r="CGU23" s="1141"/>
      <c r="CGV23" s="1141"/>
      <c r="CGW23" s="1141"/>
      <c r="CGX23" s="1141"/>
      <c r="CGY23" s="1141"/>
      <c r="CGZ23" s="1141"/>
      <c r="CHA23" s="1141"/>
      <c r="CHB23" s="1141"/>
      <c r="CHC23" s="1141"/>
      <c r="CHD23" s="1142"/>
      <c r="CHE23" s="1148">
        <v>20</v>
      </c>
      <c r="CHF23" s="1149"/>
      <c r="CHG23" s="1150"/>
      <c r="CHH23" s="296"/>
      <c r="CHI23" s="259" t="s">
        <v>405</v>
      </c>
      <c r="CHJ23" s="259"/>
      <c r="CHK23" s="259"/>
      <c r="CHL23" s="259"/>
      <c r="CHM23" s="259"/>
      <c r="CHN23" s="259"/>
      <c r="CHO23" s="259"/>
      <c r="CHP23" s="259"/>
      <c r="CHQ23" s="259"/>
      <c r="CHR23" s="259"/>
      <c r="CHS23" s="297"/>
      <c r="CHT23" s="1133"/>
      <c r="CHU23" s="1134"/>
      <c r="CHV23" s="1134"/>
      <c r="CHW23" s="1134"/>
      <c r="CHX23" s="1134"/>
      <c r="CHY23" s="1134"/>
      <c r="CHZ23" s="1134"/>
      <c r="CIA23" s="1135"/>
      <c r="CIB23" s="1133"/>
      <c r="CIC23" s="1134"/>
      <c r="CID23" s="1134"/>
      <c r="CIE23" s="1134"/>
      <c r="CIF23" s="1135"/>
    </row>
    <row r="24" spans="1:2268" ht="18.75" customHeight="1" x14ac:dyDescent="0.25">
      <c r="A24" s="1138"/>
      <c r="B24" s="1128"/>
      <c r="C24" s="1139"/>
      <c r="D24" s="1140" t="e">
        <f>LEFT(DATABASE!C18,FIND("*",SUBSTITUTE(DATABASE!C18," ","*",2)))</f>
        <v>#VALUE!</v>
      </c>
      <c r="E24" s="1141"/>
      <c r="F24" s="1141"/>
      <c r="G24" s="1141"/>
      <c r="H24" s="1141"/>
      <c r="I24" s="1141"/>
      <c r="J24" s="1141"/>
      <c r="K24" s="1141"/>
      <c r="L24" s="1141"/>
      <c r="M24" s="1141"/>
      <c r="N24" s="1142"/>
      <c r="O24" s="1144" t="s">
        <v>217</v>
      </c>
      <c r="P24" s="1145"/>
      <c r="Q24" s="1146"/>
      <c r="R24" s="296"/>
      <c r="S24" s="259" t="s">
        <v>406</v>
      </c>
      <c r="T24" s="259"/>
      <c r="U24" s="259"/>
      <c r="V24" s="259"/>
      <c r="W24" s="259"/>
      <c r="X24" s="259"/>
      <c r="Y24" s="259"/>
      <c r="Z24" s="259"/>
      <c r="AA24" s="259"/>
      <c r="AB24" s="259"/>
      <c r="AC24" s="297"/>
      <c r="AD24" s="1133"/>
      <c r="AE24" s="1134"/>
      <c r="AF24" s="1134"/>
      <c r="AG24" s="1134"/>
      <c r="AH24" s="1134"/>
      <c r="AI24" s="1134"/>
      <c r="AJ24" s="1134"/>
      <c r="AK24" s="1135"/>
      <c r="AL24" s="1133"/>
      <c r="AM24" s="1134"/>
      <c r="AN24" s="1134"/>
      <c r="AO24" s="1134"/>
      <c r="AP24" s="1135"/>
      <c r="AQ24" s="1138"/>
      <c r="AR24" s="1128"/>
      <c r="AS24" s="1139"/>
      <c r="AT24" s="1140" t="e">
        <f>LEFT(DATABASE!C30,FIND("*",SUBSTITUTE(DATABASE!C30," ","*",2)))</f>
        <v>#VALUE!</v>
      </c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2"/>
      <c r="BE24" s="1144" t="s">
        <v>217</v>
      </c>
      <c r="BF24" s="1145"/>
      <c r="BG24" s="1146"/>
      <c r="BH24" s="296"/>
      <c r="BI24" s="259" t="s">
        <v>406</v>
      </c>
      <c r="BJ24" s="259"/>
      <c r="BK24" s="259"/>
      <c r="BL24" s="259"/>
      <c r="BM24" s="259"/>
      <c r="BN24" s="259"/>
      <c r="BO24" s="259"/>
      <c r="BP24" s="259"/>
      <c r="BQ24" s="259"/>
      <c r="BR24" s="259"/>
      <c r="BS24" s="297"/>
      <c r="BT24" s="1133"/>
      <c r="BU24" s="1134"/>
      <c r="BV24" s="1134"/>
      <c r="BW24" s="1134"/>
      <c r="BX24" s="1134"/>
      <c r="BY24" s="1134"/>
      <c r="BZ24" s="1134"/>
      <c r="CA24" s="1135"/>
      <c r="CB24" s="1133"/>
      <c r="CC24" s="1134"/>
      <c r="CD24" s="1134"/>
      <c r="CE24" s="1134"/>
      <c r="CF24" s="1135"/>
      <c r="CG24" s="1138"/>
      <c r="CH24" s="1128"/>
      <c r="CI24" s="1139"/>
      <c r="CJ24" s="1140" t="e">
        <f>LEFT(DATABASE!C17,FIND("*",SUBSTITUTE(DATABASE!C17," ","*",2)))</f>
        <v>#VALUE!</v>
      </c>
      <c r="CK24" s="1141"/>
      <c r="CL24" s="1141"/>
      <c r="CM24" s="1141"/>
      <c r="CN24" s="1141"/>
      <c r="CO24" s="1141"/>
      <c r="CP24" s="1141"/>
      <c r="CQ24" s="1141"/>
      <c r="CR24" s="1141"/>
      <c r="CS24" s="1141"/>
      <c r="CT24" s="1142"/>
      <c r="CU24" s="1144" t="s">
        <v>284</v>
      </c>
      <c r="CV24" s="1145"/>
      <c r="CW24" s="1146"/>
      <c r="CX24" s="296"/>
      <c r="CY24" s="259" t="s">
        <v>406</v>
      </c>
      <c r="CZ24" s="259"/>
      <c r="DA24" s="259"/>
      <c r="DB24" s="259"/>
      <c r="DC24" s="259"/>
      <c r="DD24" s="259"/>
      <c r="DE24" s="259"/>
      <c r="DF24" s="259"/>
      <c r="DG24" s="259"/>
      <c r="DH24" s="259"/>
      <c r="DI24" s="297"/>
      <c r="DJ24" s="1133"/>
      <c r="DK24" s="1134"/>
      <c r="DL24" s="1134"/>
      <c r="DM24" s="1134"/>
      <c r="DN24" s="1134"/>
      <c r="DO24" s="1134"/>
      <c r="DP24" s="1134"/>
      <c r="DQ24" s="1135"/>
      <c r="DR24" s="1133"/>
      <c r="DS24" s="1134"/>
      <c r="DT24" s="1134"/>
      <c r="DU24" s="1134"/>
      <c r="DV24" s="1135"/>
      <c r="DW24" s="1138"/>
      <c r="DX24" s="1128"/>
      <c r="DY24" s="1139"/>
      <c r="DZ24" s="1140" t="e">
        <f>LEFT(DATABASE!C29,FIND("*",SUBSTITUTE(DATABASE!C29," ","*",2)))</f>
        <v>#VALUE!</v>
      </c>
      <c r="EA24" s="1141"/>
      <c r="EB24" s="1141"/>
      <c r="EC24" s="1141"/>
      <c r="ED24" s="1141"/>
      <c r="EE24" s="1141"/>
      <c r="EF24" s="1141"/>
      <c r="EG24" s="1141"/>
      <c r="EH24" s="1141"/>
      <c r="EI24" s="1141"/>
      <c r="EJ24" s="1142"/>
      <c r="EK24" s="1144" t="s">
        <v>284</v>
      </c>
      <c r="EL24" s="1145"/>
      <c r="EM24" s="1146"/>
      <c r="EN24" s="296"/>
      <c r="EO24" s="259" t="s">
        <v>406</v>
      </c>
      <c r="EP24" s="259"/>
      <c r="EQ24" s="259"/>
      <c r="ER24" s="259"/>
      <c r="ES24" s="259"/>
      <c r="ET24" s="259"/>
      <c r="EU24" s="259"/>
      <c r="EV24" s="259"/>
      <c r="EW24" s="259"/>
      <c r="EX24" s="259"/>
      <c r="EY24" s="297"/>
      <c r="EZ24" s="1133"/>
      <c r="FA24" s="1134"/>
      <c r="FB24" s="1134"/>
      <c r="FC24" s="1134"/>
      <c r="FD24" s="1134"/>
      <c r="FE24" s="1134"/>
      <c r="FF24" s="1134"/>
      <c r="FG24" s="1135"/>
      <c r="FH24" s="1133"/>
      <c r="FI24" s="1134"/>
      <c r="FJ24" s="1134"/>
      <c r="FK24" s="1134"/>
      <c r="FL24" s="1135"/>
      <c r="FM24" s="1138"/>
      <c r="FN24" s="1128"/>
      <c r="FO24" s="1139"/>
      <c r="FP24" s="1140" t="e">
        <f>LEFT(DATABASE!C39,FIND("*",SUBSTITUTE(DATABASE!C39," ","*",2)))</f>
        <v>#VALUE!</v>
      </c>
      <c r="FQ24" s="1141"/>
      <c r="FR24" s="1141"/>
      <c r="FS24" s="1141"/>
      <c r="FT24" s="1141"/>
      <c r="FU24" s="1141"/>
      <c r="FV24" s="1141"/>
      <c r="FW24" s="1141"/>
      <c r="FX24" s="1141"/>
      <c r="FY24" s="1141"/>
      <c r="FZ24" s="1142"/>
      <c r="GA24" s="1144" t="s">
        <v>284</v>
      </c>
      <c r="GB24" s="1145"/>
      <c r="GC24" s="1146"/>
      <c r="GD24" s="296"/>
      <c r="GE24" s="259" t="s">
        <v>406</v>
      </c>
      <c r="GF24" s="259"/>
      <c r="GG24" s="259"/>
      <c r="GH24" s="259"/>
      <c r="GI24" s="259"/>
      <c r="GJ24" s="259"/>
      <c r="GK24" s="259"/>
      <c r="GL24" s="259"/>
      <c r="GM24" s="259"/>
      <c r="GN24" s="259"/>
      <c r="GO24" s="297"/>
      <c r="GP24" s="1133"/>
      <c r="GQ24" s="1134"/>
      <c r="GR24" s="1134"/>
      <c r="GS24" s="1134"/>
      <c r="GT24" s="1134"/>
      <c r="GU24" s="1134"/>
      <c r="GV24" s="1134"/>
      <c r="GW24" s="1135"/>
      <c r="GX24" s="1133"/>
      <c r="GY24" s="1134"/>
      <c r="GZ24" s="1134"/>
      <c r="HA24" s="1134"/>
      <c r="HB24" s="1135"/>
      <c r="HC24" s="1138"/>
      <c r="HD24" s="1128"/>
      <c r="HE24" s="1139"/>
      <c r="HF24" s="1140" t="e">
        <f>LEFT(DATABASE!C28,FIND("*",SUBSTITUTE(DATABASE!C28," ","*",2)))</f>
        <v>#VALUE!</v>
      </c>
      <c r="HG24" s="1141"/>
      <c r="HH24" s="1141"/>
      <c r="HI24" s="1141"/>
      <c r="HJ24" s="1141"/>
      <c r="HK24" s="1141"/>
      <c r="HL24" s="1141"/>
      <c r="HM24" s="1141"/>
      <c r="HN24" s="1141"/>
      <c r="HO24" s="1141"/>
      <c r="HP24" s="1142"/>
      <c r="HQ24" s="1144" t="s">
        <v>41</v>
      </c>
      <c r="HR24" s="1145"/>
      <c r="HS24" s="1146"/>
      <c r="HT24" s="296"/>
      <c r="HU24" s="259" t="s">
        <v>406</v>
      </c>
      <c r="HV24" s="259"/>
      <c r="HW24" s="259"/>
      <c r="HX24" s="259"/>
      <c r="HY24" s="259"/>
      <c r="HZ24" s="259"/>
      <c r="IA24" s="259"/>
      <c r="IB24" s="259"/>
      <c r="IC24" s="259"/>
      <c r="ID24" s="259"/>
      <c r="IE24" s="297"/>
      <c r="IF24" s="1133"/>
      <c r="IG24" s="1134"/>
      <c r="IH24" s="1134"/>
      <c r="II24" s="1134"/>
      <c r="IJ24" s="1134"/>
      <c r="IK24" s="1134"/>
      <c r="IL24" s="1134"/>
      <c r="IM24" s="1135"/>
      <c r="IN24" s="1133"/>
      <c r="IO24" s="1134"/>
      <c r="IP24" s="1134"/>
      <c r="IQ24" s="1134"/>
      <c r="IR24" s="1135"/>
      <c r="IS24" s="1138"/>
      <c r="IT24" s="1128"/>
      <c r="IU24" s="1139"/>
      <c r="IV24" s="1140" t="str">
        <f>LEFT(DATABASE!C15,FIND("*",SUBSTITUTE(DATABASE!C15," ","*",2)))</f>
        <v xml:space="preserve">Абдурахмонова Машҳура </v>
      </c>
      <c r="IW24" s="1141"/>
      <c r="IX24" s="1141"/>
      <c r="IY24" s="1141"/>
      <c r="IZ24" s="1141"/>
      <c r="JA24" s="1141"/>
      <c r="JB24" s="1141"/>
      <c r="JC24" s="1141"/>
      <c r="JD24" s="1141"/>
      <c r="JE24" s="1141"/>
      <c r="JF24" s="1142"/>
      <c r="JG24" s="1144" t="s">
        <v>40</v>
      </c>
      <c r="JH24" s="1145"/>
      <c r="JI24" s="1146"/>
      <c r="JJ24" s="296"/>
      <c r="JK24" s="259" t="s">
        <v>406</v>
      </c>
      <c r="JL24" s="259"/>
      <c r="JM24" s="259"/>
      <c r="JN24" s="259"/>
      <c r="JO24" s="259"/>
      <c r="JP24" s="259"/>
      <c r="JQ24" s="259"/>
      <c r="JR24" s="259"/>
      <c r="JS24" s="259"/>
      <c r="JT24" s="259"/>
      <c r="JU24" s="297"/>
      <c r="JV24" s="1133"/>
      <c r="JW24" s="1134"/>
      <c r="JX24" s="1134"/>
      <c r="JY24" s="1134"/>
      <c r="JZ24" s="1134"/>
      <c r="KA24" s="1134"/>
      <c r="KB24" s="1134"/>
      <c r="KC24" s="1135"/>
      <c r="KD24" s="1133"/>
      <c r="KE24" s="1134"/>
      <c r="KF24" s="1134"/>
      <c r="KG24" s="1134"/>
      <c r="KH24" s="1135"/>
      <c r="KI24" s="1138"/>
      <c r="KJ24" s="1128"/>
      <c r="KK24" s="1139"/>
      <c r="KL24" s="1140" t="e">
        <f>LEFT(DATABASE!C27,FIND("*",SUBSTITUTE(DATABASE!C27," ","*",2)))</f>
        <v>#VALUE!</v>
      </c>
      <c r="KM24" s="1141"/>
      <c r="KN24" s="1141"/>
      <c r="KO24" s="1141"/>
      <c r="KP24" s="1141"/>
      <c r="KQ24" s="1141"/>
      <c r="KR24" s="1141"/>
      <c r="KS24" s="1141"/>
      <c r="KT24" s="1141"/>
      <c r="KU24" s="1141"/>
      <c r="KV24" s="1142"/>
      <c r="KW24" s="1144" t="s">
        <v>40</v>
      </c>
      <c r="KX24" s="1145"/>
      <c r="KY24" s="1146"/>
      <c r="KZ24" s="296"/>
      <c r="LA24" s="259" t="s">
        <v>406</v>
      </c>
      <c r="LB24" s="259"/>
      <c r="LC24" s="259"/>
      <c r="LD24" s="259"/>
      <c r="LE24" s="259"/>
      <c r="LF24" s="259"/>
      <c r="LG24" s="259"/>
      <c r="LH24" s="259"/>
      <c r="LI24" s="259"/>
      <c r="LJ24" s="259"/>
      <c r="LK24" s="297"/>
      <c r="LL24" s="1133"/>
      <c r="LM24" s="1134"/>
      <c r="LN24" s="1134"/>
      <c r="LO24" s="1134"/>
      <c r="LP24" s="1134"/>
      <c r="LQ24" s="1134"/>
      <c r="LR24" s="1134"/>
      <c r="LS24" s="1135"/>
      <c r="LT24" s="1133"/>
      <c r="LU24" s="1134"/>
      <c r="LV24" s="1134"/>
      <c r="LW24" s="1134"/>
      <c r="LX24" s="1135"/>
      <c r="LY24" s="1138"/>
      <c r="LZ24" s="1128"/>
      <c r="MA24" s="1139"/>
      <c r="MB24" s="1140" t="e">
        <f>LEFT(DATABASE!C39,FIND("*",SUBSTITUTE(DATABASE!C39," ","*",2)))</f>
        <v>#VALUE!</v>
      </c>
      <c r="MC24" s="1141"/>
      <c r="MD24" s="1141"/>
      <c r="ME24" s="1141"/>
      <c r="MF24" s="1141"/>
      <c r="MG24" s="1141"/>
      <c r="MH24" s="1141"/>
      <c r="MI24" s="1141"/>
      <c r="MJ24" s="1141"/>
      <c r="MK24" s="1141"/>
      <c r="ML24" s="1142"/>
      <c r="MM24" s="1144" t="s">
        <v>40</v>
      </c>
      <c r="MN24" s="1145"/>
      <c r="MO24" s="1146"/>
      <c r="MP24" s="296"/>
      <c r="MQ24" s="259" t="s">
        <v>406</v>
      </c>
      <c r="MR24" s="259"/>
      <c r="MS24" s="259"/>
      <c r="MT24" s="259"/>
      <c r="MU24" s="259"/>
      <c r="MV24" s="259"/>
      <c r="MW24" s="259"/>
      <c r="MX24" s="259"/>
      <c r="MY24" s="259"/>
      <c r="MZ24" s="259"/>
      <c r="NA24" s="297"/>
      <c r="NB24" s="1133"/>
      <c r="NC24" s="1134"/>
      <c r="ND24" s="1134"/>
      <c r="NE24" s="1134"/>
      <c r="NF24" s="1134"/>
      <c r="NG24" s="1134"/>
      <c r="NH24" s="1134"/>
      <c r="NI24" s="1135"/>
      <c r="NJ24" s="1133"/>
      <c r="NK24" s="1134"/>
      <c r="NL24" s="1134"/>
      <c r="NM24" s="1134"/>
      <c r="NN24" s="1135"/>
      <c r="NO24" s="1138"/>
      <c r="NP24" s="1128"/>
      <c r="NQ24" s="1139"/>
      <c r="NR24" s="1140" t="e">
        <f>LEFT(DATABASE!C26,FIND("*",SUBSTITUTE(DATABASE!C26," ","*",2)))</f>
        <v>#VALUE!</v>
      </c>
      <c r="NS24" s="1141"/>
      <c r="NT24" s="1141"/>
      <c r="NU24" s="1141"/>
      <c r="NV24" s="1141"/>
      <c r="NW24" s="1141"/>
      <c r="NX24" s="1141"/>
      <c r="NY24" s="1141"/>
      <c r="NZ24" s="1141"/>
      <c r="OA24" s="1141"/>
      <c r="OB24" s="1142"/>
      <c r="OC24" s="1144" t="s">
        <v>285</v>
      </c>
      <c r="OD24" s="1145"/>
      <c r="OE24" s="1146"/>
      <c r="OF24" s="296"/>
      <c r="OG24" s="259" t="s">
        <v>406</v>
      </c>
      <c r="OH24" s="259"/>
      <c r="OI24" s="259"/>
      <c r="OJ24" s="259"/>
      <c r="OK24" s="259"/>
      <c r="OL24" s="259"/>
      <c r="OM24" s="259"/>
      <c r="ON24" s="259"/>
      <c r="OO24" s="259"/>
      <c r="OP24" s="259"/>
      <c r="OQ24" s="297"/>
      <c r="OR24" s="1133"/>
      <c r="OS24" s="1134"/>
      <c r="OT24" s="1134"/>
      <c r="OU24" s="1134"/>
      <c r="OV24" s="1134"/>
      <c r="OW24" s="1134"/>
      <c r="OX24" s="1134"/>
      <c r="OY24" s="1135"/>
      <c r="OZ24" s="1133"/>
      <c r="PA24" s="1134"/>
      <c r="PB24" s="1134"/>
      <c r="PC24" s="1134"/>
      <c r="PD24" s="1135"/>
      <c r="PE24" s="1138"/>
      <c r="PF24" s="1128"/>
      <c r="PG24" s="1139"/>
      <c r="PH24" s="1140" t="e">
        <f>LEFT(DATABASE!C38,FIND("*",SUBSTITUTE(DATABASE!C38," ","*",2)))</f>
        <v>#VALUE!</v>
      </c>
      <c r="PI24" s="1141"/>
      <c r="PJ24" s="1141"/>
      <c r="PK24" s="1141"/>
      <c r="PL24" s="1141"/>
      <c r="PM24" s="1141"/>
      <c r="PN24" s="1141"/>
      <c r="PO24" s="1141"/>
      <c r="PP24" s="1141"/>
      <c r="PQ24" s="1141"/>
      <c r="PR24" s="1142"/>
      <c r="PS24" s="1144" t="s">
        <v>285</v>
      </c>
      <c r="PT24" s="1145"/>
      <c r="PU24" s="1146"/>
      <c r="PV24" s="296"/>
      <c r="PW24" s="259" t="s">
        <v>406</v>
      </c>
      <c r="PX24" s="259"/>
      <c r="PY24" s="259"/>
      <c r="PZ24" s="259"/>
      <c r="QA24" s="259"/>
      <c r="QB24" s="259"/>
      <c r="QC24" s="259"/>
      <c r="QD24" s="259"/>
      <c r="QE24" s="259"/>
      <c r="QF24" s="259"/>
      <c r="QG24" s="297"/>
      <c r="QH24" s="1133"/>
      <c r="QI24" s="1134"/>
      <c r="QJ24" s="1134"/>
      <c r="QK24" s="1134"/>
      <c r="QL24" s="1134"/>
      <c r="QM24" s="1134"/>
      <c r="QN24" s="1134"/>
      <c r="QO24" s="1135"/>
      <c r="QP24" s="1133"/>
      <c r="QQ24" s="1134"/>
      <c r="QR24" s="1134"/>
      <c r="QS24" s="1134"/>
      <c r="QT24" s="1135"/>
      <c r="QU24" s="1138"/>
      <c r="QV24" s="1128"/>
      <c r="QW24" s="1139"/>
      <c r="QX24" s="1140" t="e">
        <f>LEFT(DATABASE!C22,FIND("*",SUBSTITUTE(DATABASE!C22," ","*",2)))</f>
        <v>#VALUE!</v>
      </c>
      <c r="QY24" s="1141"/>
      <c r="QZ24" s="1141"/>
      <c r="RA24" s="1141"/>
      <c r="RB24" s="1141"/>
      <c r="RC24" s="1141"/>
      <c r="RD24" s="1141"/>
      <c r="RE24" s="1141"/>
      <c r="RF24" s="1141"/>
      <c r="RG24" s="1141"/>
      <c r="RH24" s="1142"/>
      <c r="RI24" s="1144" t="s">
        <v>556</v>
      </c>
      <c r="RJ24" s="1145"/>
      <c r="RK24" s="1146"/>
      <c r="RL24" s="296"/>
      <c r="RM24" s="259" t="s">
        <v>406</v>
      </c>
      <c r="RN24" s="259"/>
      <c r="RO24" s="259"/>
      <c r="RP24" s="259"/>
      <c r="RQ24" s="259"/>
      <c r="RR24" s="259"/>
      <c r="RS24" s="259"/>
      <c r="RT24" s="259"/>
      <c r="RU24" s="259"/>
      <c r="RV24" s="259"/>
      <c r="RW24" s="297"/>
      <c r="RX24" s="1133"/>
      <c r="RY24" s="1134"/>
      <c r="RZ24" s="1134"/>
      <c r="SA24" s="1134"/>
      <c r="SB24" s="1134"/>
      <c r="SC24" s="1134"/>
      <c r="SD24" s="1134"/>
      <c r="SE24" s="1135"/>
      <c r="SF24" s="1133"/>
      <c r="SG24" s="1134"/>
      <c r="SH24" s="1134"/>
      <c r="SI24" s="1134"/>
      <c r="SJ24" s="1135"/>
      <c r="SK24" s="1138"/>
      <c r="SL24" s="1128"/>
      <c r="SM24" s="1139"/>
      <c r="SN24" s="1140" t="e">
        <f>LEFT(DATABASE!C35,FIND("*",SUBSTITUTE(DATABASE!C35," ","*",2)))</f>
        <v>#VALUE!</v>
      </c>
      <c r="SO24" s="1141"/>
      <c r="SP24" s="1141"/>
      <c r="SQ24" s="1141"/>
      <c r="SR24" s="1141"/>
      <c r="SS24" s="1141"/>
      <c r="ST24" s="1141"/>
      <c r="SU24" s="1141"/>
      <c r="SV24" s="1141"/>
      <c r="SW24" s="1141"/>
      <c r="SX24" s="1142"/>
      <c r="SY24" s="1144" t="s">
        <v>556</v>
      </c>
      <c r="SZ24" s="1145"/>
      <c r="TA24" s="1146"/>
      <c r="TB24" s="296"/>
      <c r="TC24" s="259" t="s">
        <v>406</v>
      </c>
      <c r="TD24" s="259"/>
      <c r="TE24" s="259"/>
      <c r="TF24" s="259"/>
      <c r="TG24" s="259"/>
      <c r="TH24" s="259"/>
      <c r="TI24" s="259"/>
      <c r="TJ24" s="259"/>
      <c r="TK24" s="259"/>
      <c r="TL24" s="259"/>
      <c r="TM24" s="297"/>
      <c r="TN24" s="1133"/>
      <c r="TO24" s="1134"/>
      <c r="TP24" s="1134"/>
      <c r="TQ24" s="1134"/>
      <c r="TR24" s="1134"/>
      <c r="TS24" s="1134"/>
      <c r="TT24" s="1134"/>
      <c r="TU24" s="1135"/>
      <c r="TV24" s="1133"/>
      <c r="TW24" s="1134"/>
      <c r="TX24" s="1134"/>
      <c r="TY24" s="1134"/>
      <c r="TZ24" s="1135"/>
      <c r="UA24" s="1138"/>
      <c r="UB24" s="1128"/>
      <c r="UC24" s="1139"/>
      <c r="UD24" s="1140" t="e">
        <f>LEFT(DATABASE!C21,FIND("*",SUBSTITUTE(DATABASE!C21," ","*",2)))</f>
        <v>#VALUE!</v>
      </c>
      <c r="UE24" s="1141"/>
      <c r="UF24" s="1141"/>
      <c r="UG24" s="1141"/>
      <c r="UH24" s="1141"/>
      <c r="UI24" s="1141"/>
      <c r="UJ24" s="1141"/>
      <c r="UK24" s="1141"/>
      <c r="UL24" s="1141"/>
      <c r="UM24" s="1141"/>
      <c r="UN24" s="1142"/>
      <c r="UO24" s="1144" t="s">
        <v>26</v>
      </c>
      <c r="UP24" s="1145"/>
      <c r="UQ24" s="1146"/>
      <c r="UR24" s="296"/>
      <c r="US24" s="259" t="s">
        <v>406</v>
      </c>
      <c r="UT24" s="259"/>
      <c r="UU24" s="259"/>
      <c r="UV24" s="259"/>
      <c r="UW24" s="259"/>
      <c r="UX24" s="259"/>
      <c r="UY24" s="259"/>
      <c r="UZ24" s="259"/>
      <c r="VA24" s="259"/>
      <c r="VB24" s="259"/>
      <c r="VC24" s="297"/>
      <c r="VD24" s="1133"/>
      <c r="VE24" s="1134"/>
      <c r="VF24" s="1134"/>
      <c r="VG24" s="1134"/>
      <c r="VH24" s="1134"/>
      <c r="VI24" s="1134"/>
      <c r="VJ24" s="1134"/>
      <c r="VK24" s="1135"/>
      <c r="VL24" s="1133"/>
      <c r="VM24" s="1134"/>
      <c r="VN24" s="1134"/>
      <c r="VO24" s="1134"/>
      <c r="VP24" s="1135"/>
      <c r="VQ24" s="1138"/>
      <c r="VR24" s="1128"/>
      <c r="VS24" s="1139"/>
      <c r="VT24" s="1140" t="e">
        <f>LEFT(DATABASE!C33,FIND("*",SUBSTITUTE(DATABASE!C33," ","*",2)))</f>
        <v>#VALUE!</v>
      </c>
      <c r="VU24" s="1141"/>
      <c r="VV24" s="1141"/>
      <c r="VW24" s="1141"/>
      <c r="VX24" s="1141"/>
      <c r="VY24" s="1141"/>
      <c r="VZ24" s="1141"/>
      <c r="WA24" s="1141"/>
      <c r="WB24" s="1141"/>
      <c r="WC24" s="1141"/>
      <c r="WD24" s="1142"/>
      <c r="WE24" s="1144" t="s">
        <v>26</v>
      </c>
      <c r="WF24" s="1145"/>
      <c r="WG24" s="1146"/>
      <c r="WH24" s="296"/>
      <c r="WI24" s="259" t="s">
        <v>406</v>
      </c>
      <c r="WJ24" s="259"/>
      <c r="WK24" s="259"/>
      <c r="WL24" s="259"/>
      <c r="WM24" s="259"/>
      <c r="WN24" s="259"/>
      <c r="WO24" s="259"/>
      <c r="WP24" s="259"/>
      <c r="WQ24" s="259"/>
      <c r="WR24" s="259"/>
      <c r="WS24" s="297"/>
      <c r="WT24" s="1133"/>
      <c r="WU24" s="1134"/>
      <c r="WV24" s="1134"/>
      <c r="WW24" s="1134"/>
      <c r="WX24" s="1134"/>
      <c r="WY24" s="1134"/>
      <c r="WZ24" s="1134"/>
      <c r="XA24" s="1135"/>
      <c r="XB24" s="1133"/>
      <c r="XC24" s="1134"/>
      <c r="XD24" s="1134"/>
      <c r="XE24" s="1134"/>
      <c r="XF24" s="1135"/>
      <c r="XG24" s="1138"/>
      <c r="XH24" s="1128"/>
      <c r="XI24" s="1139"/>
      <c r="XJ24" s="1140" t="e">
        <f>LEFT(DATABASE!C20,FIND("*",SUBSTITUTE(DATABASE!C20," ","*",2)))</f>
        <v>#VALUE!</v>
      </c>
      <c r="XK24" s="1141"/>
      <c r="XL24" s="1141"/>
      <c r="XM24" s="1141"/>
      <c r="XN24" s="1141"/>
      <c r="XO24" s="1141"/>
      <c r="XP24" s="1141"/>
      <c r="XQ24" s="1141"/>
      <c r="XR24" s="1141"/>
      <c r="XS24" s="1141"/>
      <c r="XT24" s="1142"/>
      <c r="XU24" s="1144" t="s">
        <v>23</v>
      </c>
      <c r="XV24" s="1145"/>
      <c r="XW24" s="1146"/>
      <c r="XX24" s="296"/>
      <c r="XY24" s="259" t="s">
        <v>406</v>
      </c>
      <c r="XZ24" s="259"/>
      <c r="YA24" s="259"/>
      <c r="YB24" s="259"/>
      <c r="YC24" s="259"/>
      <c r="YD24" s="259"/>
      <c r="YE24" s="259"/>
      <c r="YF24" s="259"/>
      <c r="YG24" s="259"/>
      <c r="YH24" s="259"/>
      <c r="YI24" s="297"/>
      <c r="YJ24" s="1133"/>
      <c r="YK24" s="1134"/>
      <c r="YL24" s="1134"/>
      <c r="YM24" s="1134"/>
      <c r="YN24" s="1134"/>
      <c r="YO24" s="1134"/>
      <c r="YP24" s="1134"/>
      <c r="YQ24" s="1135"/>
      <c r="YR24" s="1133"/>
      <c r="YS24" s="1134"/>
      <c r="YT24" s="1134"/>
      <c r="YU24" s="1134"/>
      <c r="YV24" s="1135"/>
      <c r="YW24" s="1138"/>
      <c r="YX24" s="1128"/>
      <c r="YY24" s="1139"/>
      <c r="YZ24" s="1140" t="e">
        <f>LEFT(DATABASE!C32,FIND("*",SUBSTITUTE(DATABASE!C32," ","*",2)))</f>
        <v>#VALUE!</v>
      </c>
      <c r="ZA24" s="1141"/>
      <c r="ZB24" s="1141"/>
      <c r="ZC24" s="1141"/>
      <c r="ZD24" s="1141"/>
      <c r="ZE24" s="1141"/>
      <c r="ZF24" s="1141"/>
      <c r="ZG24" s="1141"/>
      <c r="ZH24" s="1141"/>
      <c r="ZI24" s="1141"/>
      <c r="ZJ24" s="1142"/>
      <c r="ZK24" s="1144" t="s">
        <v>23</v>
      </c>
      <c r="ZL24" s="1145"/>
      <c r="ZM24" s="1146"/>
      <c r="ZN24" s="296"/>
      <c r="ZO24" s="259" t="s">
        <v>406</v>
      </c>
      <c r="ZP24" s="259"/>
      <c r="ZQ24" s="259"/>
      <c r="ZR24" s="259"/>
      <c r="ZS24" s="259"/>
      <c r="ZT24" s="259"/>
      <c r="ZU24" s="259"/>
      <c r="ZV24" s="259"/>
      <c r="ZW24" s="259"/>
      <c r="ZX24" s="259"/>
      <c r="ZY24" s="297"/>
      <c r="ZZ24" s="1133"/>
      <c r="AAA24" s="1134"/>
      <c r="AAB24" s="1134"/>
      <c r="AAC24" s="1134"/>
      <c r="AAD24" s="1134"/>
      <c r="AAE24" s="1134"/>
      <c r="AAF24" s="1134"/>
      <c r="AAG24" s="1135"/>
      <c r="AAH24" s="1133"/>
      <c r="AAI24" s="1134"/>
      <c r="AAJ24" s="1134"/>
      <c r="AAK24" s="1134"/>
      <c r="AAL24" s="1135"/>
      <c r="AAM24" s="1138"/>
      <c r="AAN24" s="1128"/>
      <c r="AAO24" s="1139"/>
      <c r="AAP24" s="1140" t="e">
        <f>LEFT(DATABASE!C19,FIND("*",SUBSTITUTE(DATABASE!C19," ","*",2)))</f>
        <v>#VALUE!</v>
      </c>
      <c r="AAQ24" s="1141"/>
      <c r="AAR24" s="1141"/>
      <c r="AAS24" s="1141"/>
      <c r="AAT24" s="1141"/>
      <c r="AAU24" s="1141"/>
      <c r="AAV24" s="1141"/>
      <c r="AAW24" s="1141"/>
      <c r="AAX24" s="1141"/>
      <c r="AAY24" s="1141"/>
      <c r="AAZ24" s="1142"/>
      <c r="ABA24" s="1133">
        <v>14</v>
      </c>
      <c r="ABB24" s="1134"/>
      <c r="ABC24" s="1135"/>
      <c r="ABD24" s="296"/>
      <c r="ABE24" s="259" t="s">
        <v>406</v>
      </c>
      <c r="ABF24" s="259"/>
      <c r="ABG24" s="259"/>
      <c r="ABH24" s="259"/>
      <c r="ABI24" s="259"/>
      <c r="ABJ24" s="259"/>
      <c r="ABK24" s="259"/>
      <c r="ABL24" s="259"/>
      <c r="ABM24" s="259"/>
      <c r="ABN24" s="259"/>
      <c r="ABO24" s="297"/>
      <c r="ABP24" s="1133"/>
      <c r="ABQ24" s="1134"/>
      <c r="ABR24" s="1134"/>
      <c r="ABS24" s="1134"/>
      <c r="ABT24" s="1134"/>
      <c r="ABU24" s="1134"/>
      <c r="ABV24" s="1134"/>
      <c r="ABW24" s="1135"/>
      <c r="ABX24" s="1133"/>
      <c r="ABY24" s="1134"/>
      <c r="ABZ24" s="1134"/>
      <c r="ACA24" s="1134"/>
      <c r="ACB24" s="1135"/>
      <c r="ACC24" s="1138"/>
      <c r="ACD24" s="1128"/>
      <c r="ACE24" s="1139"/>
      <c r="ACF24" s="1140" t="e">
        <f>LEFT(DATABASE!C31,FIND("*",SUBSTITUTE(DATABASE!C31," ","*",2)))</f>
        <v>#VALUE!</v>
      </c>
      <c r="ACG24" s="1141"/>
      <c r="ACH24" s="1141"/>
      <c r="ACI24" s="1141"/>
      <c r="ACJ24" s="1141"/>
      <c r="ACK24" s="1141"/>
      <c r="ACL24" s="1141"/>
      <c r="ACM24" s="1141"/>
      <c r="ACN24" s="1141"/>
      <c r="ACO24" s="1141"/>
      <c r="ACP24" s="1142"/>
      <c r="ACQ24" s="1144" t="s">
        <v>25</v>
      </c>
      <c r="ACR24" s="1145"/>
      <c r="ACS24" s="1146"/>
      <c r="ACT24" s="296"/>
      <c r="ACU24" s="259" t="s">
        <v>406</v>
      </c>
      <c r="ACV24" s="259"/>
      <c r="ACW24" s="259"/>
      <c r="ACX24" s="259"/>
      <c r="ACY24" s="259"/>
      <c r="ACZ24" s="259"/>
      <c r="ADA24" s="259"/>
      <c r="ADB24" s="259"/>
      <c r="ADC24" s="259"/>
      <c r="ADD24" s="259"/>
      <c r="ADE24" s="297"/>
      <c r="ADF24" s="1133"/>
      <c r="ADG24" s="1134"/>
      <c r="ADH24" s="1134"/>
      <c r="ADI24" s="1134"/>
      <c r="ADJ24" s="1134"/>
      <c r="ADK24" s="1134"/>
      <c r="ADL24" s="1134"/>
      <c r="ADM24" s="1135"/>
      <c r="ADN24" s="1133"/>
      <c r="ADO24" s="1134"/>
      <c r="ADP24" s="1134"/>
      <c r="ADQ24" s="1134"/>
      <c r="ADR24" s="1135"/>
      <c r="ADS24" s="1138"/>
      <c r="ADT24" s="1128"/>
      <c r="ADU24" s="1139"/>
      <c r="ADV24" s="1140" t="e">
        <f>LEFT(DATABASE!C18,FIND("*",SUBSTITUTE(DATABASE!C18," ","*",2)))</f>
        <v>#VALUE!</v>
      </c>
      <c r="ADW24" s="1141"/>
      <c r="ADX24" s="1141"/>
      <c r="ADY24" s="1141"/>
      <c r="ADZ24" s="1141"/>
      <c r="AEA24" s="1141"/>
      <c r="AEB24" s="1141"/>
      <c r="AEC24" s="1141"/>
      <c r="AED24" s="1141"/>
      <c r="AEE24" s="1141"/>
      <c r="AEF24" s="1142"/>
      <c r="AEG24" s="1144" t="s">
        <v>24</v>
      </c>
      <c r="AEH24" s="1145"/>
      <c r="AEI24" s="1146"/>
      <c r="AEJ24" s="296"/>
      <c r="AEK24" s="259" t="s">
        <v>406</v>
      </c>
      <c r="AEL24" s="259"/>
      <c r="AEM24" s="259"/>
      <c r="AEN24" s="259"/>
      <c r="AEO24" s="259"/>
      <c r="AEP24" s="259"/>
      <c r="AEQ24" s="259"/>
      <c r="AER24" s="259"/>
      <c r="AES24" s="259"/>
      <c r="AET24" s="259"/>
      <c r="AEU24" s="297"/>
      <c r="AEV24" s="1133"/>
      <c r="AEW24" s="1134"/>
      <c r="AEX24" s="1134"/>
      <c r="AEY24" s="1134"/>
      <c r="AEZ24" s="1134"/>
      <c r="AFA24" s="1134"/>
      <c r="AFB24" s="1134"/>
      <c r="AFC24" s="1135"/>
      <c r="AFD24" s="1133"/>
      <c r="AFE24" s="1134"/>
      <c r="AFF24" s="1134"/>
      <c r="AFG24" s="1134"/>
      <c r="AFH24" s="1135"/>
      <c r="AFI24" s="1138"/>
      <c r="AFJ24" s="1128"/>
      <c r="AFK24" s="1139"/>
      <c r="AFL24" s="1140" t="e">
        <f>LEFT(DATABASE!C30,FIND("*",SUBSTITUTE(DATABASE!C30," ","*",2)))</f>
        <v>#VALUE!</v>
      </c>
      <c r="AFM24" s="1141"/>
      <c r="AFN24" s="1141"/>
      <c r="AFO24" s="1141"/>
      <c r="AFP24" s="1141"/>
      <c r="AFQ24" s="1141"/>
      <c r="AFR24" s="1141"/>
      <c r="AFS24" s="1141"/>
      <c r="AFT24" s="1141"/>
      <c r="AFU24" s="1141"/>
      <c r="AFV24" s="1142"/>
      <c r="AFW24" s="1144" t="s">
        <v>24</v>
      </c>
      <c r="AFX24" s="1145"/>
      <c r="AFY24" s="1146"/>
      <c r="AFZ24" s="296"/>
      <c r="AGA24" s="259" t="s">
        <v>406</v>
      </c>
      <c r="AGB24" s="259"/>
      <c r="AGC24" s="259"/>
      <c r="AGD24" s="259"/>
      <c r="AGE24" s="259"/>
      <c r="AGF24" s="259"/>
      <c r="AGG24" s="259"/>
      <c r="AGH24" s="259"/>
      <c r="AGI24" s="259"/>
      <c r="AGJ24" s="259"/>
      <c r="AGK24" s="297"/>
      <c r="AGL24" s="1133"/>
      <c r="AGM24" s="1134"/>
      <c r="AGN24" s="1134"/>
      <c r="AGO24" s="1134"/>
      <c r="AGP24" s="1134"/>
      <c r="AGQ24" s="1134"/>
      <c r="AGR24" s="1134"/>
      <c r="AGS24" s="1135"/>
      <c r="AGT24" s="1133"/>
      <c r="AGU24" s="1134"/>
      <c r="AGV24" s="1134"/>
      <c r="AGW24" s="1134"/>
      <c r="AGX24" s="1135"/>
      <c r="AGY24" s="1138"/>
      <c r="AGZ24" s="1128"/>
      <c r="AHA24" s="1139"/>
      <c r="AHB24" s="1140" t="e">
        <f>LEFT(DATABASE!C17,FIND("*",SUBSTITUTE(DATABASE!C17," ","*",2)))</f>
        <v>#VALUE!</v>
      </c>
      <c r="AHC24" s="1141"/>
      <c r="AHD24" s="1141"/>
      <c r="AHE24" s="1141"/>
      <c r="AHF24" s="1141"/>
      <c r="AHG24" s="1141"/>
      <c r="AHH24" s="1141"/>
      <c r="AHI24" s="1141"/>
      <c r="AHJ24" s="1141"/>
      <c r="AHK24" s="1141"/>
      <c r="AHL24" s="1142"/>
      <c r="AHM24" s="1144" t="s">
        <v>554</v>
      </c>
      <c r="AHN24" s="1145"/>
      <c r="AHO24" s="1146"/>
      <c r="AHP24" s="296"/>
      <c r="AHQ24" s="259" t="s">
        <v>406</v>
      </c>
      <c r="AHR24" s="259"/>
      <c r="AHS24" s="259"/>
      <c r="AHT24" s="259"/>
      <c r="AHU24" s="259"/>
      <c r="AHV24" s="259"/>
      <c r="AHW24" s="259"/>
      <c r="AHX24" s="259"/>
      <c r="AHY24" s="259"/>
      <c r="AHZ24" s="259"/>
      <c r="AIA24" s="297"/>
      <c r="AIB24" s="1133"/>
      <c r="AIC24" s="1134"/>
      <c r="AID24" s="1134"/>
      <c r="AIE24" s="1134"/>
      <c r="AIF24" s="1134"/>
      <c r="AIG24" s="1134"/>
      <c r="AIH24" s="1134"/>
      <c r="AII24" s="1135"/>
      <c r="AIJ24" s="1133"/>
      <c r="AIK24" s="1134"/>
      <c r="AIL24" s="1134"/>
      <c r="AIM24" s="1134"/>
      <c r="AIN24" s="1135"/>
      <c r="AIO24" s="1138"/>
      <c r="AIP24" s="1128"/>
      <c r="AIQ24" s="1139"/>
      <c r="AIR24" s="1140" t="e">
        <f>LEFT(DATABASE!C29,FIND("*",SUBSTITUTE(DATABASE!C29," ","*",2)))</f>
        <v>#VALUE!</v>
      </c>
      <c r="AIS24" s="1141"/>
      <c r="AIT24" s="1141"/>
      <c r="AIU24" s="1141"/>
      <c r="AIV24" s="1141"/>
      <c r="AIW24" s="1141"/>
      <c r="AIX24" s="1141"/>
      <c r="AIY24" s="1141"/>
      <c r="AIZ24" s="1141"/>
      <c r="AJA24" s="1141"/>
      <c r="AJB24" s="1142"/>
      <c r="AJC24" s="1144" t="s">
        <v>554</v>
      </c>
      <c r="AJD24" s="1145"/>
      <c r="AJE24" s="1146"/>
      <c r="AJF24" s="296"/>
      <c r="AJG24" s="259" t="s">
        <v>406</v>
      </c>
      <c r="AJH24" s="259"/>
      <c r="AJI24" s="259"/>
      <c r="AJJ24" s="259"/>
      <c r="AJK24" s="259"/>
      <c r="AJL24" s="259"/>
      <c r="AJM24" s="259"/>
      <c r="AJN24" s="259"/>
      <c r="AJO24" s="259"/>
      <c r="AJP24" s="259"/>
      <c r="AJQ24" s="297"/>
      <c r="AJR24" s="1133"/>
      <c r="AJS24" s="1134"/>
      <c r="AJT24" s="1134"/>
      <c r="AJU24" s="1134"/>
      <c r="AJV24" s="1134"/>
      <c r="AJW24" s="1134"/>
      <c r="AJX24" s="1134"/>
      <c r="AJY24" s="1135"/>
      <c r="AJZ24" s="1133"/>
      <c r="AKA24" s="1134"/>
      <c r="AKB24" s="1134"/>
      <c r="AKC24" s="1134"/>
      <c r="AKD24" s="1135"/>
      <c r="AKE24" s="1138"/>
      <c r="AKF24" s="1128"/>
      <c r="AKG24" s="1139"/>
      <c r="AKH24" s="1140" t="e">
        <f>LEFT(DATABASE!C16,FIND("*",SUBSTITUTE(DATABASE!C16," ","*",2)))</f>
        <v>#VALUE!</v>
      </c>
      <c r="AKI24" s="1141"/>
      <c r="AKJ24" s="1141"/>
      <c r="AKK24" s="1141"/>
      <c r="AKL24" s="1141"/>
      <c r="AKM24" s="1141"/>
      <c r="AKN24" s="1141"/>
      <c r="AKO24" s="1141"/>
      <c r="AKP24" s="1141"/>
      <c r="AKQ24" s="1141"/>
      <c r="AKR24" s="1142"/>
      <c r="AKS24" s="1144" t="s">
        <v>553</v>
      </c>
      <c r="AKT24" s="1145"/>
      <c r="AKU24" s="1146"/>
      <c r="AKV24" s="296"/>
      <c r="AKW24" s="259" t="s">
        <v>406</v>
      </c>
      <c r="AKX24" s="259"/>
      <c r="AKY24" s="259"/>
      <c r="AKZ24" s="259"/>
      <c r="ALA24" s="259"/>
      <c r="ALB24" s="259"/>
      <c r="ALC24" s="259"/>
      <c r="ALD24" s="259"/>
      <c r="ALE24" s="259"/>
      <c r="ALF24" s="259"/>
      <c r="ALG24" s="297"/>
      <c r="ALH24" s="1133"/>
      <c r="ALI24" s="1134"/>
      <c r="ALJ24" s="1134"/>
      <c r="ALK24" s="1134"/>
      <c r="ALL24" s="1134"/>
      <c r="ALM24" s="1134"/>
      <c r="ALN24" s="1134"/>
      <c r="ALO24" s="1135"/>
      <c r="ALP24" s="1133"/>
      <c r="ALQ24" s="1134"/>
      <c r="ALR24" s="1134"/>
      <c r="ALS24" s="1134"/>
      <c r="ALT24" s="1135"/>
      <c r="ALU24" s="1138"/>
      <c r="ALV24" s="1128"/>
      <c r="ALW24" s="1139"/>
      <c r="ALX24" s="1140" t="e">
        <f>LEFT(DATABASE!C28,FIND("*",SUBSTITUTE(DATABASE!C28," ","*",2)))</f>
        <v>#VALUE!</v>
      </c>
      <c r="ALY24" s="1141"/>
      <c r="ALZ24" s="1141"/>
      <c r="AMA24" s="1141"/>
      <c r="AMB24" s="1141"/>
      <c r="AMC24" s="1141"/>
      <c r="AMD24" s="1141"/>
      <c r="AME24" s="1141"/>
      <c r="AMF24" s="1141"/>
      <c r="AMG24" s="1141"/>
      <c r="AMH24" s="1142"/>
      <c r="AMI24" s="1144" t="s">
        <v>553</v>
      </c>
      <c r="AMJ24" s="1145"/>
      <c r="AMK24" s="1146"/>
      <c r="AML24" s="296"/>
      <c r="AMM24" s="259" t="s">
        <v>406</v>
      </c>
      <c r="AMN24" s="259"/>
      <c r="AMO24" s="259"/>
      <c r="AMP24" s="259"/>
      <c r="AMQ24" s="259"/>
      <c r="AMR24" s="259"/>
      <c r="AMS24" s="259"/>
      <c r="AMT24" s="259"/>
      <c r="AMU24" s="259"/>
      <c r="AMV24" s="259"/>
      <c r="AMW24" s="297"/>
      <c r="AMX24" s="1133"/>
      <c r="AMY24" s="1134"/>
      <c r="AMZ24" s="1134"/>
      <c r="ANA24" s="1134"/>
      <c r="ANB24" s="1134"/>
      <c r="ANC24" s="1134"/>
      <c r="AND24" s="1134"/>
      <c r="ANE24" s="1135"/>
      <c r="ANF24" s="1133"/>
      <c r="ANG24" s="1134"/>
      <c r="ANH24" s="1134"/>
      <c r="ANI24" s="1134"/>
      <c r="ANJ24" s="1135"/>
      <c r="ANK24" s="1138"/>
      <c r="ANL24" s="1128"/>
      <c r="ANM24" s="1139"/>
      <c r="ANN24" s="1140" t="str">
        <f>LEFT(DATABASE!C15,FIND("*",SUBSTITUTE(DATABASE!C15," ","*",2)))</f>
        <v xml:space="preserve">Абдурахмонова Машҳура </v>
      </c>
      <c r="ANO24" s="1141"/>
      <c r="ANP24" s="1141"/>
      <c r="ANQ24" s="1141"/>
      <c r="ANR24" s="1141"/>
      <c r="ANS24" s="1141"/>
      <c r="ANT24" s="1141"/>
      <c r="ANU24" s="1141"/>
      <c r="ANV24" s="1141"/>
      <c r="ANW24" s="1141"/>
      <c r="ANX24" s="1142"/>
      <c r="ANY24" s="1144" t="s">
        <v>128</v>
      </c>
      <c r="ANZ24" s="1145"/>
      <c r="AOA24" s="1146"/>
      <c r="AOB24" s="296"/>
      <c r="AOC24" s="259" t="s">
        <v>406</v>
      </c>
      <c r="AOD24" s="259"/>
      <c r="AOE24" s="259"/>
      <c r="AOF24" s="259"/>
      <c r="AOG24" s="259"/>
      <c r="AOH24" s="259"/>
      <c r="AOI24" s="259"/>
      <c r="AOJ24" s="259"/>
      <c r="AOK24" s="259"/>
      <c r="AOL24" s="259"/>
      <c r="AOM24" s="297"/>
      <c r="AON24" s="1133"/>
      <c r="AOO24" s="1134"/>
      <c r="AOP24" s="1134"/>
      <c r="AOQ24" s="1134"/>
      <c r="AOR24" s="1134"/>
      <c r="AOS24" s="1134"/>
      <c r="AOT24" s="1134"/>
      <c r="AOU24" s="1135"/>
      <c r="AOV24" s="1133"/>
      <c r="AOW24" s="1134"/>
      <c r="AOX24" s="1134"/>
      <c r="AOY24" s="1134"/>
      <c r="AOZ24" s="1135"/>
      <c r="APA24" s="1138"/>
      <c r="APB24" s="1128"/>
      <c r="APC24" s="1139"/>
      <c r="APD24" s="1140" t="e">
        <f>LEFT(DATABASE!C27,FIND("*",SUBSTITUTE(DATABASE!C27," ","*",2)))</f>
        <v>#VALUE!</v>
      </c>
      <c r="APE24" s="1141"/>
      <c r="APF24" s="1141"/>
      <c r="APG24" s="1141"/>
      <c r="APH24" s="1141"/>
      <c r="API24" s="1141"/>
      <c r="APJ24" s="1141"/>
      <c r="APK24" s="1141"/>
      <c r="APL24" s="1141"/>
      <c r="APM24" s="1141"/>
      <c r="APN24" s="1142"/>
      <c r="APO24" s="1144" t="s">
        <v>128</v>
      </c>
      <c r="APP24" s="1145"/>
      <c r="APQ24" s="1146"/>
      <c r="APR24" s="296"/>
      <c r="APS24" s="259" t="s">
        <v>406</v>
      </c>
      <c r="APT24" s="259"/>
      <c r="APU24" s="259"/>
      <c r="APV24" s="259"/>
      <c r="APW24" s="259"/>
      <c r="APX24" s="259"/>
      <c r="APY24" s="259"/>
      <c r="APZ24" s="259"/>
      <c r="AQA24" s="259"/>
      <c r="AQB24" s="259"/>
      <c r="AQC24" s="297"/>
      <c r="AQD24" s="1133"/>
      <c r="AQE24" s="1134"/>
      <c r="AQF24" s="1134"/>
      <c r="AQG24" s="1134"/>
      <c r="AQH24" s="1134"/>
      <c r="AQI24" s="1134"/>
      <c r="AQJ24" s="1134"/>
      <c r="AQK24" s="1135"/>
      <c r="AQL24" s="1133"/>
      <c r="AQM24" s="1134"/>
      <c r="AQN24" s="1134"/>
      <c r="AQO24" s="1134"/>
      <c r="AQP24" s="1135"/>
      <c r="AQQ24" s="1138"/>
      <c r="AQR24" s="1128"/>
      <c r="AQS24" s="1139"/>
      <c r="AQT24" s="1140" t="e">
        <f>LEFT(DATABASE!C39,FIND("*",SUBSTITUTE(DATABASE!C39," ","*",2)))</f>
        <v>#VALUE!</v>
      </c>
      <c r="AQU24" s="1141"/>
      <c r="AQV24" s="1141"/>
      <c r="AQW24" s="1141"/>
      <c r="AQX24" s="1141"/>
      <c r="AQY24" s="1141"/>
      <c r="AQZ24" s="1141"/>
      <c r="ARA24" s="1141"/>
      <c r="ARB24" s="1141"/>
      <c r="ARC24" s="1141"/>
      <c r="ARD24" s="1142"/>
      <c r="ARE24" s="1144" t="s">
        <v>128</v>
      </c>
      <c r="ARF24" s="1145"/>
      <c r="ARG24" s="1146"/>
      <c r="ARH24" s="296"/>
      <c r="ARI24" s="259" t="s">
        <v>406</v>
      </c>
      <c r="ARJ24" s="259"/>
      <c r="ARK24" s="259"/>
      <c r="ARL24" s="259"/>
      <c r="ARM24" s="259"/>
      <c r="ARN24" s="259"/>
      <c r="ARO24" s="259"/>
      <c r="ARP24" s="259"/>
      <c r="ARQ24" s="259"/>
      <c r="ARR24" s="259"/>
      <c r="ARS24" s="297"/>
      <c r="ART24" s="1133"/>
      <c r="ARU24" s="1134"/>
      <c r="ARV24" s="1134"/>
      <c r="ARW24" s="1134"/>
      <c r="ARX24" s="1134"/>
      <c r="ARY24" s="1134"/>
      <c r="ARZ24" s="1134"/>
      <c r="ASA24" s="1135"/>
      <c r="ASB24" s="1133"/>
      <c r="ASC24" s="1134"/>
      <c r="ASD24" s="1134"/>
      <c r="ASE24" s="1134"/>
      <c r="ASF24" s="1135"/>
      <c r="ASG24" s="1138"/>
      <c r="ASH24" s="1128"/>
      <c r="ASI24" s="1139"/>
      <c r="ASJ24" s="1140" t="e">
        <f>LEFT(DATABASE!C26,FIND("*",SUBSTITUTE(DATABASE!C26," ","*",2)))</f>
        <v>#VALUE!</v>
      </c>
      <c r="ASK24" s="1141"/>
      <c r="ASL24" s="1141"/>
      <c r="ASM24" s="1141"/>
      <c r="ASN24" s="1141"/>
      <c r="ASO24" s="1141"/>
      <c r="ASP24" s="1141"/>
      <c r="ASQ24" s="1141"/>
      <c r="ASR24" s="1141"/>
      <c r="ASS24" s="1141"/>
      <c r="AST24" s="1142"/>
      <c r="ASU24" s="1144" t="s">
        <v>552</v>
      </c>
      <c r="ASV24" s="1145"/>
      <c r="ASW24" s="1146"/>
      <c r="ASX24" s="296"/>
      <c r="ASY24" s="259" t="s">
        <v>406</v>
      </c>
      <c r="ASZ24" s="259"/>
      <c r="ATA24" s="259"/>
      <c r="ATB24" s="259"/>
      <c r="ATC24" s="259"/>
      <c r="ATD24" s="259"/>
      <c r="ATE24" s="259"/>
      <c r="ATF24" s="259"/>
      <c r="ATG24" s="259"/>
      <c r="ATH24" s="259"/>
      <c r="ATI24" s="297"/>
      <c r="ATJ24" s="1133"/>
      <c r="ATK24" s="1134"/>
      <c r="ATL24" s="1134"/>
      <c r="ATM24" s="1134"/>
      <c r="ATN24" s="1134"/>
      <c r="ATO24" s="1134"/>
      <c r="ATP24" s="1134"/>
      <c r="ATQ24" s="1135"/>
      <c r="ATR24" s="1133"/>
      <c r="ATS24" s="1134"/>
      <c r="ATT24" s="1134"/>
      <c r="ATU24" s="1134"/>
      <c r="ATV24" s="1135"/>
      <c r="ATW24" s="1138"/>
      <c r="ATX24" s="1128"/>
      <c r="ATY24" s="1139"/>
      <c r="ATZ24" s="1140" t="e">
        <f>LEFT(DATABASE!C38,FIND("*",SUBSTITUTE(DATABASE!C38," ","*",2)))</f>
        <v>#VALUE!</v>
      </c>
      <c r="AUA24" s="1141"/>
      <c r="AUB24" s="1141"/>
      <c r="AUC24" s="1141"/>
      <c r="AUD24" s="1141"/>
      <c r="AUE24" s="1141"/>
      <c r="AUF24" s="1141"/>
      <c r="AUG24" s="1141"/>
      <c r="AUH24" s="1141"/>
      <c r="AUI24" s="1141"/>
      <c r="AUJ24" s="1142"/>
      <c r="AUK24" s="1144" t="s">
        <v>552</v>
      </c>
      <c r="AUL24" s="1145"/>
      <c r="AUM24" s="1146"/>
      <c r="AUN24" s="296"/>
      <c r="AUO24" s="259" t="s">
        <v>406</v>
      </c>
      <c r="AUP24" s="259"/>
      <c r="AUQ24" s="259"/>
      <c r="AUR24" s="259"/>
      <c r="AUS24" s="259"/>
      <c r="AUT24" s="259"/>
      <c r="AUU24" s="259"/>
      <c r="AUV24" s="259"/>
      <c r="AUW24" s="259"/>
      <c r="AUX24" s="259"/>
      <c r="AUY24" s="297"/>
      <c r="AUZ24" s="1133"/>
      <c r="AVA24" s="1134"/>
      <c r="AVB24" s="1134"/>
      <c r="AVC24" s="1134"/>
      <c r="AVD24" s="1134"/>
      <c r="AVE24" s="1134"/>
      <c r="AVF24" s="1134"/>
      <c r="AVG24" s="1135"/>
      <c r="AVH24" s="1133"/>
      <c r="AVI24" s="1134"/>
      <c r="AVJ24" s="1134"/>
      <c r="AVK24" s="1134"/>
      <c r="AVL24" s="1135"/>
      <c r="AVM24" s="1138"/>
      <c r="AVN24" s="1128"/>
      <c r="AVO24" s="1139"/>
      <c r="AVP24" s="1140" t="e">
        <f>LEFT(DATABASE!C25,FIND("*",SUBSTITUTE(DATABASE!C25," ","*",2)))</f>
        <v>#VALUE!</v>
      </c>
      <c r="AVQ24" s="1141"/>
      <c r="AVR24" s="1141"/>
      <c r="AVS24" s="1141"/>
      <c r="AVT24" s="1141"/>
      <c r="AVU24" s="1141"/>
      <c r="AVV24" s="1141"/>
      <c r="AVW24" s="1141"/>
      <c r="AVX24" s="1141"/>
      <c r="AVY24" s="1141"/>
      <c r="AVZ24" s="1142"/>
      <c r="AWA24" s="1144" t="s">
        <v>289</v>
      </c>
      <c r="AWB24" s="1145"/>
      <c r="AWC24" s="1146"/>
      <c r="AWD24" s="296"/>
      <c r="AWE24" s="259" t="s">
        <v>406</v>
      </c>
      <c r="AWF24" s="259"/>
      <c r="AWG24" s="259"/>
      <c r="AWH24" s="259"/>
      <c r="AWI24" s="259"/>
      <c r="AWJ24" s="259"/>
      <c r="AWK24" s="259"/>
      <c r="AWL24" s="259"/>
      <c r="AWM24" s="259"/>
      <c r="AWN24" s="259"/>
      <c r="AWO24" s="297"/>
      <c r="AWP24" s="1133"/>
      <c r="AWQ24" s="1134"/>
      <c r="AWR24" s="1134"/>
      <c r="AWS24" s="1134"/>
      <c r="AWT24" s="1134"/>
      <c r="AWU24" s="1134"/>
      <c r="AWV24" s="1134"/>
      <c r="AWW24" s="1135"/>
      <c r="AWX24" s="1133"/>
      <c r="AWY24" s="1134"/>
      <c r="AWZ24" s="1134"/>
      <c r="AXA24" s="1134"/>
      <c r="AXB24" s="1135"/>
      <c r="AXC24" s="1133"/>
      <c r="AXD24" s="1134"/>
      <c r="AXE24" s="1135"/>
      <c r="AXF24" s="1140" t="e">
        <f>LEFT(DATABASE!C37,FIND("*",SUBSTITUTE(DATABASE!C37," ","*",2)))</f>
        <v>#VALUE!</v>
      </c>
      <c r="AXG24" s="1141"/>
      <c r="AXH24" s="1141"/>
      <c r="AXI24" s="1141"/>
      <c r="AXJ24" s="1141"/>
      <c r="AXK24" s="1141"/>
      <c r="AXL24" s="1141"/>
      <c r="AXM24" s="1141"/>
      <c r="AXN24" s="1141"/>
      <c r="AXO24" s="1141"/>
      <c r="AXP24" s="1142"/>
      <c r="AXQ24" s="1144" t="s">
        <v>289</v>
      </c>
      <c r="AXR24" s="1145"/>
      <c r="AXS24" s="1146"/>
      <c r="AXT24" s="296"/>
      <c r="AXU24" s="259" t="s">
        <v>406</v>
      </c>
      <c r="AXV24" s="259"/>
      <c r="AXW24" s="259"/>
      <c r="AXX24" s="259"/>
      <c r="AXY24" s="259"/>
      <c r="AXZ24" s="259"/>
      <c r="AYA24" s="259"/>
      <c r="AYB24" s="259"/>
      <c r="AYC24" s="259"/>
      <c r="AYD24" s="259"/>
      <c r="AYE24" s="297"/>
      <c r="AYF24" s="1133"/>
      <c r="AYG24" s="1134"/>
      <c r="AYH24" s="1134"/>
      <c r="AYI24" s="1134"/>
      <c r="AYJ24" s="1134"/>
      <c r="AYK24" s="1134"/>
      <c r="AYL24" s="1134"/>
      <c r="AYM24" s="1135"/>
      <c r="AYN24" s="1133"/>
      <c r="AYO24" s="1134"/>
      <c r="AYP24" s="1134"/>
      <c r="AYQ24" s="1134"/>
      <c r="AYR24" s="1135"/>
      <c r="AYS24" s="1138"/>
      <c r="AYT24" s="1128"/>
      <c r="AYU24" s="1139"/>
      <c r="AYV24" s="1140" t="e">
        <f>LEFT(DATABASE!C24,FIND("*",SUBSTITUTE(DATABASE!C24," ","*",2)))</f>
        <v>#VALUE!</v>
      </c>
      <c r="AYW24" s="1141"/>
      <c r="AYX24" s="1141"/>
      <c r="AYY24" s="1141"/>
      <c r="AYZ24" s="1141"/>
      <c r="AZA24" s="1141"/>
      <c r="AZB24" s="1141"/>
      <c r="AZC24" s="1141"/>
      <c r="AZD24" s="1141"/>
      <c r="AZE24" s="1141"/>
      <c r="AZF24" s="1142"/>
      <c r="AZG24" s="1144" t="s">
        <v>289</v>
      </c>
      <c r="AZH24" s="1145"/>
      <c r="AZI24" s="1146"/>
      <c r="AZJ24" s="296"/>
      <c r="AZK24" s="259" t="s">
        <v>406</v>
      </c>
      <c r="AZL24" s="259"/>
      <c r="AZM24" s="259"/>
      <c r="AZN24" s="259"/>
      <c r="AZO24" s="259"/>
      <c r="AZP24" s="259"/>
      <c r="AZQ24" s="259"/>
      <c r="AZR24" s="259"/>
      <c r="AZS24" s="259"/>
      <c r="AZT24" s="259"/>
      <c r="AZU24" s="297"/>
      <c r="AZV24" s="1133"/>
      <c r="AZW24" s="1134"/>
      <c r="AZX24" s="1134"/>
      <c r="AZY24" s="1134"/>
      <c r="AZZ24" s="1134"/>
      <c r="BAA24" s="1134"/>
      <c r="BAB24" s="1134"/>
      <c r="BAC24" s="1135"/>
      <c r="BAD24" s="1133"/>
      <c r="BAE24" s="1134"/>
      <c r="BAF24" s="1134"/>
      <c r="BAG24" s="1134"/>
      <c r="BAH24" s="1135"/>
      <c r="BAI24" s="1138"/>
      <c r="BAJ24" s="1128"/>
      <c r="BAK24" s="1139"/>
      <c r="BAL24" s="1140" t="e">
        <f>LEFT(DATABASE!C36,FIND("*",SUBSTITUTE(DATABASE!C36," ","*",2)))</f>
        <v>#VALUE!</v>
      </c>
      <c r="BAM24" s="1141"/>
      <c r="BAN24" s="1141"/>
      <c r="BAO24" s="1141"/>
      <c r="BAP24" s="1141"/>
      <c r="BAQ24" s="1141"/>
      <c r="BAR24" s="1141"/>
      <c r="BAS24" s="1141"/>
      <c r="BAT24" s="1141"/>
      <c r="BAU24" s="1141"/>
      <c r="BAV24" s="1142"/>
      <c r="BAW24" s="1144" t="s">
        <v>289</v>
      </c>
      <c r="BAX24" s="1145"/>
      <c r="BAY24" s="1146"/>
      <c r="BAZ24" s="296"/>
      <c r="BBA24" s="259" t="s">
        <v>406</v>
      </c>
      <c r="BBB24" s="259"/>
      <c r="BBC24" s="259"/>
      <c r="BBD24" s="259"/>
      <c r="BBE24" s="259"/>
      <c r="BBF24" s="259"/>
      <c r="BBG24" s="259"/>
      <c r="BBH24" s="259"/>
      <c r="BBI24" s="259"/>
      <c r="BBJ24" s="259"/>
      <c r="BBK24" s="297"/>
      <c r="BBL24" s="1133"/>
      <c r="BBM24" s="1134"/>
      <c r="BBN24" s="1134"/>
      <c r="BBO24" s="1134"/>
      <c r="BBP24" s="1134"/>
      <c r="BBQ24" s="1134"/>
      <c r="BBR24" s="1134"/>
      <c r="BBS24" s="1135"/>
      <c r="BBT24" s="1133"/>
      <c r="BBU24" s="1134"/>
      <c r="BBV24" s="1134"/>
      <c r="BBW24" s="1134"/>
      <c r="BBX24" s="1135"/>
      <c r="BBY24" s="1138"/>
      <c r="BBZ24" s="1128"/>
      <c r="BCA24" s="1139"/>
      <c r="BCB24" s="1140" t="e">
        <f>LEFT(DATABASE!C24,FIND("*",SUBSTITUTE(DATABASE!C24," ","*",2)))</f>
        <v>#VALUE!</v>
      </c>
      <c r="BCC24" s="1141"/>
      <c r="BCD24" s="1141"/>
      <c r="BCE24" s="1141"/>
      <c r="BCF24" s="1141"/>
      <c r="BCG24" s="1141"/>
      <c r="BCH24" s="1141"/>
      <c r="BCI24" s="1141"/>
      <c r="BCJ24" s="1141"/>
      <c r="BCK24" s="1141"/>
      <c r="BCL24" s="1142"/>
      <c r="BCM24" s="1144" t="s">
        <v>289</v>
      </c>
      <c r="BCN24" s="1145"/>
      <c r="BCO24" s="1146"/>
      <c r="BCP24" s="296"/>
      <c r="BCQ24" s="259" t="s">
        <v>406</v>
      </c>
      <c r="BCR24" s="259"/>
      <c r="BCS24" s="259"/>
      <c r="BCT24" s="259"/>
      <c r="BCU24" s="259"/>
      <c r="BCV24" s="259"/>
      <c r="BCW24" s="259"/>
      <c r="BCX24" s="259"/>
      <c r="BCY24" s="259"/>
      <c r="BCZ24" s="259"/>
      <c r="BDA24" s="297"/>
      <c r="BDB24" s="1133"/>
      <c r="BDC24" s="1134"/>
      <c r="BDD24" s="1134"/>
      <c r="BDE24" s="1134"/>
      <c r="BDF24" s="1134"/>
      <c r="BDG24" s="1134"/>
      <c r="BDH24" s="1134"/>
      <c r="BDI24" s="1135"/>
      <c r="BDJ24" s="1133"/>
      <c r="BDK24" s="1134"/>
      <c r="BDL24" s="1134"/>
      <c r="BDM24" s="1134"/>
      <c r="BDN24" s="1135"/>
      <c r="BDO24" s="1138"/>
      <c r="BDP24" s="1128"/>
      <c r="BDQ24" s="1139"/>
      <c r="BDR24" s="1140" t="e">
        <f>LEFT(DATABASE!C35,FIND("*",SUBSTITUTE(DATABASE!C35," ","*",2)))</f>
        <v>#VALUE!</v>
      </c>
      <c r="BDS24" s="1141"/>
      <c r="BDT24" s="1141"/>
      <c r="BDU24" s="1141"/>
      <c r="BDV24" s="1141"/>
      <c r="BDW24" s="1141"/>
      <c r="BDX24" s="1141"/>
      <c r="BDY24" s="1141"/>
      <c r="BDZ24" s="1141"/>
      <c r="BEA24" s="1141"/>
      <c r="BEB24" s="1142"/>
      <c r="BEC24" s="1144" t="s">
        <v>289</v>
      </c>
      <c r="BED24" s="1145"/>
      <c r="BEE24" s="1146"/>
      <c r="BEF24" s="296"/>
      <c r="BEG24" s="259" t="s">
        <v>406</v>
      </c>
      <c r="BEH24" s="259"/>
      <c r="BEI24" s="259"/>
      <c r="BEJ24" s="259"/>
      <c r="BEK24" s="259"/>
      <c r="BEL24" s="259"/>
      <c r="BEM24" s="259"/>
      <c r="BEN24" s="259"/>
      <c r="BEO24" s="259"/>
      <c r="BEP24" s="259"/>
      <c r="BEQ24" s="297"/>
      <c r="BER24" s="1133"/>
      <c r="BES24" s="1134"/>
      <c r="BET24" s="1134"/>
      <c r="BEU24" s="1134"/>
      <c r="BEV24" s="1134"/>
      <c r="BEW24" s="1134"/>
      <c r="BEX24" s="1134"/>
      <c r="BEY24" s="1135"/>
      <c r="BEZ24" s="1133"/>
      <c r="BFA24" s="1134"/>
      <c r="BFB24" s="1134"/>
      <c r="BFC24" s="1134"/>
      <c r="BFD24" s="1135"/>
      <c r="BFE24" s="1138"/>
      <c r="BFF24" s="1128"/>
      <c r="BFG24" s="1139"/>
      <c r="BFH24" s="1140" t="e">
        <f>LEFT(DATABASE!C22,FIND("*",SUBSTITUTE(DATABASE!C22," ","*",2)))</f>
        <v>#VALUE!</v>
      </c>
      <c r="BFI24" s="1141"/>
      <c r="BFJ24" s="1141"/>
      <c r="BFK24" s="1141"/>
      <c r="BFL24" s="1141"/>
      <c r="BFM24" s="1141"/>
      <c r="BFN24" s="1141"/>
      <c r="BFO24" s="1141"/>
      <c r="BFP24" s="1141"/>
      <c r="BFQ24" s="1141"/>
      <c r="BFR24" s="1142"/>
      <c r="BFS24" s="1144" t="s">
        <v>289</v>
      </c>
      <c r="BFT24" s="1145"/>
      <c r="BFU24" s="1146"/>
      <c r="BFV24" s="296"/>
      <c r="BFW24" s="259" t="s">
        <v>406</v>
      </c>
      <c r="BFX24" s="259"/>
      <c r="BFY24" s="259"/>
      <c r="BFZ24" s="259"/>
      <c r="BGA24" s="259"/>
      <c r="BGB24" s="259"/>
      <c r="BGC24" s="259"/>
      <c r="BGD24" s="259"/>
      <c r="BGE24" s="259"/>
      <c r="BGF24" s="259"/>
      <c r="BGG24" s="297"/>
      <c r="BGH24" s="1133"/>
      <c r="BGI24" s="1134"/>
      <c r="BGJ24" s="1134"/>
      <c r="BGK24" s="1134"/>
      <c r="BGL24" s="1134"/>
      <c r="BGM24" s="1134"/>
      <c r="BGN24" s="1134"/>
      <c r="BGO24" s="1135"/>
      <c r="BGP24" s="1133"/>
      <c r="BGQ24" s="1134"/>
      <c r="BGR24" s="1134"/>
      <c r="BGS24" s="1134"/>
      <c r="BGT24" s="1135"/>
      <c r="BGU24" s="1138"/>
      <c r="BGV24" s="1128"/>
      <c r="BGW24" s="1139"/>
      <c r="BGX24" s="1140" t="e">
        <f>LEFT(DATABASE!C34,FIND("*",SUBSTITUTE(DATABASE!C34," ","*",2)))</f>
        <v>#VALUE!</v>
      </c>
      <c r="BGY24" s="1141"/>
      <c r="BGZ24" s="1141"/>
      <c r="BHA24" s="1141"/>
      <c r="BHB24" s="1141"/>
      <c r="BHC24" s="1141"/>
      <c r="BHD24" s="1141"/>
      <c r="BHE24" s="1141"/>
      <c r="BHF24" s="1141"/>
      <c r="BHG24" s="1141"/>
      <c r="BHH24" s="1142"/>
      <c r="BHI24" s="1144" t="s">
        <v>289</v>
      </c>
      <c r="BHJ24" s="1145"/>
      <c r="BHK24" s="1146"/>
      <c r="BHL24" s="296"/>
      <c r="BHM24" s="259" t="s">
        <v>406</v>
      </c>
      <c r="BHN24" s="259"/>
      <c r="BHO24" s="259"/>
      <c r="BHP24" s="259"/>
      <c r="BHQ24" s="259"/>
      <c r="BHR24" s="259"/>
      <c r="BHS24" s="259"/>
      <c r="BHT24" s="259"/>
      <c r="BHU24" s="259"/>
      <c r="BHV24" s="259"/>
      <c r="BHW24" s="297"/>
      <c r="BHX24" s="1133"/>
      <c r="BHY24" s="1134"/>
      <c r="BHZ24" s="1134"/>
      <c r="BIA24" s="1134"/>
      <c r="BIB24" s="1134"/>
      <c r="BIC24" s="1134"/>
      <c r="BID24" s="1134"/>
      <c r="BIE24" s="1135"/>
      <c r="BIF24" s="1133"/>
      <c r="BIG24" s="1134"/>
      <c r="BIH24" s="1134"/>
      <c r="BII24" s="1134"/>
      <c r="BIJ24" s="1135"/>
      <c r="BIK24" s="1138"/>
      <c r="BIL24" s="1128"/>
      <c r="BIM24" s="1139"/>
      <c r="BIN24" s="1140" t="e">
        <f>LEFT(DATABASE!C21,FIND("*",SUBSTITUTE(DATABASE!C21," ","*",2)))</f>
        <v>#VALUE!</v>
      </c>
      <c r="BIO24" s="1141"/>
      <c r="BIP24" s="1141"/>
      <c r="BIQ24" s="1141"/>
      <c r="BIR24" s="1141"/>
      <c r="BIS24" s="1141"/>
      <c r="BIT24" s="1141"/>
      <c r="BIU24" s="1141"/>
      <c r="BIV24" s="1141"/>
      <c r="BIW24" s="1141"/>
      <c r="BIX24" s="1142"/>
      <c r="BIY24" s="1144" t="s">
        <v>289</v>
      </c>
      <c r="BIZ24" s="1145"/>
      <c r="BJA24" s="1146"/>
      <c r="BJB24" s="296"/>
      <c r="BJC24" s="259" t="s">
        <v>406</v>
      </c>
      <c r="BJD24" s="259"/>
      <c r="BJE24" s="259"/>
      <c r="BJF24" s="259"/>
      <c r="BJG24" s="259"/>
      <c r="BJH24" s="259"/>
      <c r="BJI24" s="259"/>
      <c r="BJJ24" s="259"/>
      <c r="BJK24" s="259"/>
      <c r="BJL24" s="259"/>
      <c r="BJM24" s="297"/>
      <c r="BJN24" s="1133"/>
      <c r="BJO24" s="1134"/>
      <c r="BJP24" s="1134"/>
      <c r="BJQ24" s="1134"/>
      <c r="BJR24" s="1134"/>
      <c r="BJS24" s="1134"/>
      <c r="BJT24" s="1134"/>
      <c r="BJU24" s="1135"/>
      <c r="BJV24" s="1133"/>
      <c r="BJW24" s="1134"/>
      <c r="BJX24" s="1134"/>
      <c r="BJY24" s="1134"/>
      <c r="BJZ24" s="1135"/>
      <c r="BKA24" s="1138"/>
      <c r="BKB24" s="1128"/>
      <c r="BKC24" s="1139"/>
      <c r="BKD24" s="1140" t="e">
        <f>LEFT(DATABASE!C33,FIND("*",SUBSTITUTE(DATABASE!C33," ","*",2)))</f>
        <v>#VALUE!</v>
      </c>
      <c r="BKE24" s="1141"/>
      <c r="BKF24" s="1141"/>
      <c r="BKG24" s="1141"/>
      <c r="BKH24" s="1141"/>
      <c r="BKI24" s="1141"/>
      <c r="BKJ24" s="1141"/>
      <c r="BKK24" s="1141"/>
      <c r="BKL24" s="1141"/>
      <c r="BKM24" s="1141"/>
      <c r="BKN24" s="1142"/>
      <c r="BKO24" s="1144" t="s">
        <v>289</v>
      </c>
      <c r="BKP24" s="1145"/>
      <c r="BKQ24" s="1146"/>
      <c r="BKR24" s="296"/>
      <c r="BKS24" s="259" t="s">
        <v>406</v>
      </c>
      <c r="BKT24" s="259"/>
      <c r="BKU24" s="259"/>
      <c r="BKV24" s="259"/>
      <c r="BKW24" s="259"/>
      <c r="BKX24" s="259"/>
      <c r="BKY24" s="259"/>
      <c r="BKZ24" s="259"/>
      <c r="BLA24" s="259"/>
      <c r="BLB24" s="259"/>
      <c r="BLC24" s="297"/>
      <c r="BLD24" s="1133"/>
      <c r="BLE24" s="1134"/>
      <c r="BLF24" s="1134"/>
      <c r="BLG24" s="1134"/>
      <c r="BLH24" s="1134"/>
      <c r="BLI24" s="1134"/>
      <c r="BLJ24" s="1134"/>
      <c r="BLK24" s="1135"/>
      <c r="BLL24" s="1133"/>
      <c r="BLM24" s="1134"/>
      <c r="BLN24" s="1134"/>
      <c r="BLO24" s="1134"/>
      <c r="BLP24" s="1135"/>
      <c r="BLQ24" s="1138"/>
      <c r="BLR24" s="1128"/>
      <c r="BLS24" s="1139"/>
      <c r="BLT24" s="1140" t="e">
        <f>LEFT(DATABASE!C20,FIND("*",SUBSTITUTE(DATABASE!C20," ","*",2)))</f>
        <v>#VALUE!</v>
      </c>
      <c r="BLU24" s="1141"/>
      <c r="BLV24" s="1141"/>
      <c r="BLW24" s="1141"/>
      <c r="BLX24" s="1141"/>
      <c r="BLY24" s="1141"/>
      <c r="BLZ24" s="1141"/>
      <c r="BMA24" s="1141"/>
      <c r="BMB24" s="1141"/>
      <c r="BMC24" s="1141"/>
      <c r="BMD24" s="1142"/>
      <c r="BME24" s="1144" t="s">
        <v>289</v>
      </c>
      <c r="BMF24" s="1145"/>
      <c r="BMG24" s="1146"/>
      <c r="BMH24" s="296"/>
      <c r="BMI24" s="259" t="s">
        <v>406</v>
      </c>
      <c r="BMJ24" s="259"/>
      <c r="BMK24" s="259"/>
      <c r="BML24" s="259"/>
      <c r="BMM24" s="259"/>
      <c r="BMN24" s="259"/>
      <c r="BMO24" s="259"/>
      <c r="BMP24" s="259"/>
      <c r="BMQ24" s="259"/>
      <c r="BMR24" s="259"/>
      <c r="BMS24" s="297"/>
      <c r="BMT24" s="1133"/>
      <c r="BMU24" s="1134"/>
      <c r="BMV24" s="1134"/>
      <c r="BMW24" s="1134"/>
      <c r="BMX24" s="1134"/>
      <c r="BMY24" s="1134"/>
      <c r="BMZ24" s="1134"/>
      <c r="BNA24" s="1135"/>
      <c r="BNB24" s="1133"/>
      <c r="BNC24" s="1134"/>
      <c r="BND24" s="1134"/>
      <c r="BNE24" s="1134"/>
      <c r="BNF24" s="1135"/>
      <c r="BNG24" s="1138"/>
      <c r="BNH24" s="1128"/>
      <c r="BNI24" s="1139"/>
      <c r="BNJ24" s="1140" t="e">
        <f>LEFT(DATABASE!C32,FIND("*",SUBSTITUTE(DATABASE!C32," ","*",2)))</f>
        <v>#VALUE!</v>
      </c>
      <c r="BNK24" s="1141"/>
      <c r="BNL24" s="1141"/>
      <c r="BNM24" s="1141"/>
      <c r="BNN24" s="1141"/>
      <c r="BNO24" s="1141"/>
      <c r="BNP24" s="1141"/>
      <c r="BNQ24" s="1141"/>
      <c r="BNR24" s="1141"/>
      <c r="BNS24" s="1141"/>
      <c r="BNT24" s="1142"/>
      <c r="BNU24" s="1144" t="s">
        <v>289</v>
      </c>
      <c r="BNV24" s="1145"/>
      <c r="BNW24" s="1146"/>
      <c r="BNX24" s="296"/>
      <c r="BNY24" s="259" t="s">
        <v>406</v>
      </c>
      <c r="BNZ24" s="259"/>
      <c r="BOA24" s="259"/>
      <c r="BOB24" s="259"/>
      <c r="BOC24" s="259"/>
      <c r="BOD24" s="259"/>
      <c r="BOE24" s="259"/>
      <c r="BOF24" s="259"/>
      <c r="BOG24" s="259"/>
      <c r="BOH24" s="259"/>
      <c r="BOI24" s="297"/>
      <c r="BOJ24" s="1133"/>
      <c r="BOK24" s="1134"/>
      <c r="BOL24" s="1134"/>
      <c r="BOM24" s="1134"/>
      <c r="BON24" s="1134"/>
      <c r="BOO24" s="1134"/>
      <c r="BOP24" s="1134"/>
      <c r="BOQ24" s="1135"/>
      <c r="BOR24" s="1133"/>
      <c r="BOS24" s="1134"/>
      <c r="BOT24" s="1134"/>
      <c r="BOU24" s="1134"/>
      <c r="BOV24" s="1135"/>
      <c r="BOW24" s="1138"/>
      <c r="BOX24" s="1128"/>
      <c r="BOY24" s="1139"/>
      <c r="BOZ24" s="1140" t="e">
        <f>LEFT(DATABASE!C19,FIND("*",SUBSTITUTE(DATABASE!C19," ","*",2)))</f>
        <v>#VALUE!</v>
      </c>
      <c r="BPA24" s="1141"/>
      <c r="BPB24" s="1141"/>
      <c r="BPC24" s="1141"/>
      <c r="BPD24" s="1141"/>
      <c r="BPE24" s="1141"/>
      <c r="BPF24" s="1141"/>
      <c r="BPG24" s="1141"/>
      <c r="BPH24" s="1141"/>
      <c r="BPI24" s="1141"/>
      <c r="BPJ24" s="1142"/>
      <c r="BPK24" s="1144" t="s">
        <v>289</v>
      </c>
      <c r="BPL24" s="1145"/>
      <c r="BPM24" s="1146"/>
      <c r="BPN24" s="296"/>
      <c r="BPO24" s="259" t="s">
        <v>406</v>
      </c>
      <c r="BPP24" s="259"/>
      <c r="BPQ24" s="259"/>
      <c r="BPR24" s="259"/>
      <c r="BPS24" s="259"/>
      <c r="BPT24" s="259"/>
      <c r="BPU24" s="259"/>
      <c r="BPV24" s="259"/>
      <c r="BPW24" s="259"/>
      <c r="BPX24" s="259"/>
      <c r="BPY24" s="297"/>
      <c r="BPZ24" s="1133"/>
      <c r="BQA24" s="1134"/>
      <c r="BQB24" s="1134"/>
      <c r="BQC24" s="1134"/>
      <c r="BQD24" s="1134"/>
      <c r="BQE24" s="1134"/>
      <c r="BQF24" s="1134"/>
      <c r="BQG24" s="1135"/>
      <c r="BQH24" s="1133"/>
      <c r="BQI24" s="1134"/>
      <c r="BQJ24" s="1134"/>
      <c r="BQK24" s="1134"/>
      <c r="BQL24" s="1135"/>
      <c r="BQM24" s="1138"/>
      <c r="BQN24" s="1128"/>
      <c r="BQO24" s="1139"/>
      <c r="BQP24" s="1140" t="e">
        <f>LEFT(DATABASE!C31,FIND("*",SUBSTITUTE(DATABASE!C31," ","*",2)))</f>
        <v>#VALUE!</v>
      </c>
      <c r="BQQ24" s="1141"/>
      <c r="BQR24" s="1141"/>
      <c r="BQS24" s="1141"/>
      <c r="BQT24" s="1141"/>
      <c r="BQU24" s="1141"/>
      <c r="BQV24" s="1141"/>
      <c r="BQW24" s="1141"/>
      <c r="BQX24" s="1141"/>
      <c r="BQY24" s="1141"/>
      <c r="BQZ24" s="1142"/>
      <c r="BRA24" s="1144" t="s">
        <v>289</v>
      </c>
      <c r="BRB24" s="1145"/>
      <c r="BRC24" s="1146"/>
      <c r="BRD24" s="296"/>
      <c r="BRE24" s="259" t="s">
        <v>406</v>
      </c>
      <c r="BRF24" s="259"/>
      <c r="BRG24" s="259"/>
      <c r="BRH24" s="259"/>
      <c r="BRI24" s="259"/>
      <c r="BRJ24" s="259"/>
      <c r="BRK24" s="259"/>
      <c r="BRL24" s="259"/>
      <c r="BRM24" s="259"/>
      <c r="BRN24" s="259"/>
      <c r="BRO24" s="297"/>
      <c r="BRP24" s="1133"/>
      <c r="BRQ24" s="1134"/>
      <c r="BRR24" s="1134"/>
      <c r="BRS24" s="1134"/>
      <c r="BRT24" s="1134"/>
      <c r="BRU24" s="1134"/>
      <c r="BRV24" s="1134"/>
      <c r="BRW24" s="1135"/>
      <c r="BRX24" s="1133"/>
      <c r="BRY24" s="1134"/>
      <c r="BRZ24" s="1134"/>
      <c r="BSA24" s="1134"/>
      <c r="BSB24" s="1135"/>
      <c r="BSC24" s="1138"/>
      <c r="BSD24" s="1128"/>
      <c r="BSE24" s="1139"/>
      <c r="BSF24" s="1140" t="e">
        <f>LEFT(DATABASE!C18,FIND("*",SUBSTITUTE(DATABASE!C18," ","*",2)))</f>
        <v>#VALUE!</v>
      </c>
      <c r="BSG24" s="1141"/>
      <c r="BSH24" s="1141"/>
      <c r="BSI24" s="1141"/>
      <c r="BSJ24" s="1141"/>
      <c r="BSK24" s="1141"/>
      <c r="BSL24" s="1141"/>
      <c r="BSM24" s="1141"/>
      <c r="BSN24" s="1141"/>
      <c r="BSO24" s="1141"/>
      <c r="BSP24" s="1142"/>
      <c r="BSQ24" s="1144" t="s">
        <v>289</v>
      </c>
      <c r="BSR24" s="1145"/>
      <c r="BSS24" s="1146"/>
      <c r="BST24" s="296"/>
      <c r="BSU24" s="259" t="s">
        <v>406</v>
      </c>
      <c r="BSV24" s="259"/>
      <c r="BSW24" s="259"/>
      <c r="BSX24" s="259"/>
      <c r="BSY24" s="259"/>
      <c r="BSZ24" s="259"/>
      <c r="BTA24" s="259"/>
      <c r="BTB24" s="259"/>
      <c r="BTC24" s="259"/>
      <c r="BTD24" s="259"/>
      <c r="BTE24" s="297"/>
      <c r="BTF24" s="1133"/>
      <c r="BTG24" s="1134"/>
      <c r="BTH24" s="1134"/>
      <c r="BTI24" s="1134"/>
      <c r="BTJ24" s="1134"/>
      <c r="BTK24" s="1134"/>
      <c r="BTL24" s="1134"/>
      <c r="BTM24" s="1135"/>
      <c r="BTN24" s="1133"/>
      <c r="BTO24" s="1134"/>
      <c r="BTP24" s="1134"/>
      <c r="BTQ24" s="1134"/>
      <c r="BTR24" s="1135"/>
      <c r="BTS24" s="1138"/>
      <c r="BTT24" s="1128"/>
      <c r="BTU24" s="1139"/>
      <c r="BTV24" s="1140" t="e">
        <f>LEFT(DATABASE!C30,FIND("*",SUBSTITUTE(DATABASE!C30," ","*",2)))</f>
        <v>#VALUE!</v>
      </c>
      <c r="BTW24" s="1141"/>
      <c r="BTX24" s="1141"/>
      <c r="BTY24" s="1141"/>
      <c r="BTZ24" s="1141"/>
      <c r="BUA24" s="1141"/>
      <c r="BUB24" s="1141"/>
      <c r="BUC24" s="1141"/>
      <c r="BUD24" s="1141"/>
      <c r="BUE24" s="1141"/>
      <c r="BUF24" s="1142"/>
      <c r="BUG24" s="1144" t="s">
        <v>289</v>
      </c>
      <c r="BUH24" s="1145"/>
      <c r="BUI24" s="1146"/>
      <c r="BUJ24" s="296"/>
      <c r="BUK24" s="259" t="s">
        <v>406</v>
      </c>
      <c r="BUL24" s="259"/>
      <c r="BUM24" s="259"/>
      <c r="BUN24" s="259"/>
      <c r="BUO24" s="259"/>
      <c r="BUP24" s="259"/>
      <c r="BUQ24" s="259"/>
      <c r="BUR24" s="259"/>
      <c r="BUS24" s="259"/>
      <c r="BUT24" s="259"/>
      <c r="BUU24" s="297"/>
      <c r="BUV24" s="1133"/>
      <c r="BUW24" s="1134"/>
      <c r="BUX24" s="1134"/>
      <c r="BUY24" s="1134"/>
      <c r="BUZ24" s="1134"/>
      <c r="BVA24" s="1134"/>
      <c r="BVB24" s="1134"/>
      <c r="BVC24" s="1135"/>
      <c r="BVD24" s="1133"/>
      <c r="BVE24" s="1134"/>
      <c r="BVF24" s="1134"/>
      <c r="BVG24" s="1134"/>
      <c r="BVH24" s="1135"/>
      <c r="BVI24" s="1138"/>
      <c r="BVJ24" s="1128"/>
      <c r="BVK24" s="1139"/>
      <c r="BVL24" s="1140" t="e">
        <f>LEFT(DATABASE!C39,FIND("*",SUBSTITUTE(DATABASE!C39," ","*",2)))</f>
        <v>#VALUE!</v>
      </c>
      <c r="BVM24" s="1141"/>
      <c r="BVN24" s="1141"/>
      <c r="BVO24" s="1141"/>
      <c r="BVP24" s="1141"/>
      <c r="BVQ24" s="1141"/>
      <c r="BVR24" s="1141"/>
      <c r="BVS24" s="1141"/>
      <c r="BVT24" s="1141"/>
      <c r="BVU24" s="1141"/>
      <c r="BVV24" s="1142"/>
      <c r="BVW24" s="1148">
        <v>20</v>
      </c>
      <c r="BVX24" s="1149"/>
      <c r="BVY24" s="1150"/>
      <c r="BVZ24" s="296"/>
      <c r="BWA24" s="259" t="s">
        <v>406</v>
      </c>
      <c r="BWB24" s="259"/>
      <c r="BWC24" s="259"/>
      <c r="BWD24" s="259"/>
      <c r="BWE24" s="259"/>
      <c r="BWF24" s="259"/>
      <c r="BWG24" s="259"/>
      <c r="BWH24" s="259"/>
      <c r="BWI24" s="259"/>
      <c r="BWJ24" s="259"/>
      <c r="BWK24" s="297"/>
      <c r="BWL24" s="1133"/>
      <c r="BWM24" s="1134"/>
      <c r="BWN24" s="1134"/>
      <c r="BWO24" s="1134"/>
      <c r="BWP24" s="1134"/>
      <c r="BWQ24" s="1134"/>
      <c r="BWR24" s="1134"/>
      <c r="BWS24" s="1135"/>
      <c r="BWT24" s="1133"/>
      <c r="BWU24" s="1134"/>
      <c r="BWV24" s="1134"/>
      <c r="BWW24" s="1134"/>
      <c r="BWX24" s="1135"/>
      <c r="BWY24" s="1138"/>
      <c r="BWZ24" s="1128"/>
      <c r="BXA24" s="1139"/>
      <c r="BXB24" s="1140" t="e">
        <f>LEFT(DATABASE!C29,FIND("*",SUBSTITUTE(DATABASE!C29," ","*",2)))</f>
        <v>#VALUE!</v>
      </c>
      <c r="BXC24" s="1141"/>
      <c r="BXD24" s="1141"/>
      <c r="BXE24" s="1141"/>
      <c r="BXF24" s="1141"/>
      <c r="BXG24" s="1141"/>
      <c r="BXH24" s="1141"/>
      <c r="BXI24" s="1141"/>
      <c r="BXJ24" s="1141"/>
      <c r="BXK24" s="1141"/>
      <c r="BXL24" s="1142"/>
      <c r="BXM24" s="1148">
        <v>20</v>
      </c>
      <c r="BXN24" s="1149"/>
      <c r="BXO24" s="1150"/>
      <c r="BXP24" s="296"/>
      <c r="BXQ24" s="259" t="s">
        <v>406</v>
      </c>
      <c r="BXR24" s="259"/>
      <c r="BXS24" s="259"/>
      <c r="BXT24" s="259"/>
      <c r="BXU24" s="259"/>
      <c r="BXV24" s="259"/>
      <c r="BXW24" s="259"/>
      <c r="BXX24" s="259"/>
      <c r="BXY24" s="259"/>
      <c r="BXZ24" s="259"/>
      <c r="BYA24" s="297"/>
      <c r="BYB24" s="1133"/>
      <c r="BYC24" s="1134"/>
      <c r="BYD24" s="1134"/>
      <c r="BYE24" s="1134"/>
      <c r="BYF24" s="1134"/>
      <c r="BYG24" s="1134"/>
      <c r="BYH24" s="1134"/>
      <c r="BYI24" s="1135"/>
      <c r="BYJ24" s="1133"/>
      <c r="BYK24" s="1134"/>
      <c r="BYL24" s="1134"/>
      <c r="BYM24" s="1134"/>
      <c r="BYN24" s="1135"/>
      <c r="BYO24" s="1138"/>
      <c r="BYP24" s="1128"/>
      <c r="BYQ24" s="1139"/>
      <c r="BYR24" s="1140" t="e">
        <f>LEFT(DATABASE!C39,FIND("*",SUBSTITUTE(DATABASE!C39," ","*",2)))</f>
        <v>#VALUE!</v>
      </c>
      <c r="BYS24" s="1141"/>
      <c r="BYT24" s="1141"/>
      <c r="BYU24" s="1141"/>
      <c r="BYV24" s="1141"/>
      <c r="BYW24" s="1141"/>
      <c r="BYX24" s="1141"/>
      <c r="BYY24" s="1141"/>
      <c r="BYZ24" s="1141"/>
      <c r="BZA24" s="1141"/>
      <c r="BZB24" s="1142"/>
      <c r="BZC24" s="1148">
        <v>20</v>
      </c>
      <c r="BZD24" s="1149"/>
      <c r="BZE24" s="1150"/>
      <c r="BZF24" s="296"/>
      <c r="BZG24" s="259" t="s">
        <v>406</v>
      </c>
      <c r="BZH24" s="259"/>
      <c r="BZI24" s="259"/>
      <c r="BZJ24" s="259"/>
      <c r="BZK24" s="259"/>
      <c r="BZL24" s="259"/>
      <c r="BZM24" s="259"/>
      <c r="BZN24" s="259"/>
      <c r="BZO24" s="259"/>
      <c r="BZP24" s="259"/>
      <c r="BZQ24" s="297"/>
      <c r="BZR24" s="1133"/>
      <c r="BZS24" s="1134"/>
      <c r="BZT24" s="1134"/>
      <c r="BZU24" s="1134"/>
      <c r="BZV24" s="1134"/>
      <c r="BZW24" s="1134"/>
      <c r="BZX24" s="1134"/>
      <c r="BZY24" s="1135"/>
      <c r="BZZ24" s="1133"/>
      <c r="CAA24" s="1134"/>
      <c r="CAB24" s="1134"/>
      <c r="CAC24" s="1134"/>
      <c r="CAD24" s="1135"/>
      <c r="CAE24" s="1138"/>
      <c r="CAF24" s="1128"/>
      <c r="CAG24" s="1139"/>
      <c r="CAH24" s="1140" t="e">
        <f>LEFT(DATABASE!C28,FIND("*",SUBSTITUTE(DATABASE!C28," ","*",2)))</f>
        <v>#VALUE!</v>
      </c>
      <c r="CAI24" s="1141"/>
      <c r="CAJ24" s="1141"/>
      <c r="CAK24" s="1141"/>
      <c r="CAL24" s="1141"/>
      <c r="CAM24" s="1141"/>
      <c r="CAN24" s="1141"/>
      <c r="CAO24" s="1141"/>
      <c r="CAP24" s="1141"/>
      <c r="CAQ24" s="1141"/>
      <c r="CAR24" s="1142"/>
      <c r="CAS24" s="1148">
        <v>20</v>
      </c>
      <c r="CAT24" s="1149"/>
      <c r="CAU24" s="1150"/>
      <c r="CAV24" s="296"/>
      <c r="CAW24" s="259" t="s">
        <v>406</v>
      </c>
      <c r="CAX24" s="259"/>
      <c r="CAY24" s="259"/>
      <c r="CAZ24" s="259"/>
      <c r="CBA24" s="259"/>
      <c r="CBB24" s="259"/>
      <c r="CBC24" s="259"/>
      <c r="CBD24" s="259"/>
      <c r="CBE24" s="259"/>
      <c r="CBF24" s="259"/>
      <c r="CBG24" s="297"/>
      <c r="CBH24" s="1133"/>
      <c r="CBI24" s="1134"/>
      <c r="CBJ24" s="1134"/>
      <c r="CBK24" s="1134"/>
      <c r="CBL24" s="1134"/>
      <c r="CBM24" s="1134"/>
      <c r="CBN24" s="1134"/>
      <c r="CBO24" s="1135"/>
      <c r="CBP24" s="1133"/>
      <c r="CBQ24" s="1134"/>
      <c r="CBR24" s="1134"/>
      <c r="CBS24" s="1134"/>
      <c r="CBT24" s="1135"/>
      <c r="CBU24" s="1138"/>
      <c r="CBV24" s="1128"/>
      <c r="CBW24" s="1139"/>
      <c r="CBX24" s="1140" t="e">
        <f>LEFT(DATABASE!C39,FIND("*",SUBSTITUTE(DATABASE!C39," ","*",2)))</f>
        <v>#VALUE!</v>
      </c>
      <c r="CBY24" s="1141"/>
      <c r="CBZ24" s="1141"/>
      <c r="CCA24" s="1141"/>
      <c r="CCB24" s="1141"/>
      <c r="CCC24" s="1141"/>
      <c r="CCD24" s="1141"/>
      <c r="CCE24" s="1141"/>
      <c r="CCF24" s="1141"/>
      <c r="CCG24" s="1141"/>
      <c r="CCH24" s="1142"/>
      <c r="CCI24" s="1148">
        <v>20</v>
      </c>
      <c r="CCJ24" s="1149"/>
      <c r="CCK24" s="1150"/>
      <c r="CCL24" s="296"/>
      <c r="CCM24" s="259" t="s">
        <v>406</v>
      </c>
      <c r="CCN24" s="259"/>
      <c r="CCO24" s="259"/>
      <c r="CCP24" s="259"/>
      <c r="CCQ24" s="259"/>
      <c r="CCR24" s="259"/>
      <c r="CCS24" s="259"/>
      <c r="CCT24" s="259"/>
      <c r="CCU24" s="259"/>
      <c r="CCV24" s="259"/>
      <c r="CCW24" s="297"/>
      <c r="CCX24" s="1133"/>
      <c r="CCY24" s="1134"/>
      <c r="CCZ24" s="1134"/>
      <c r="CDA24" s="1134"/>
      <c r="CDB24" s="1134"/>
      <c r="CDC24" s="1134"/>
      <c r="CDD24" s="1134"/>
      <c r="CDE24" s="1135"/>
      <c r="CDF24" s="1133"/>
      <c r="CDG24" s="1134"/>
      <c r="CDH24" s="1134"/>
      <c r="CDI24" s="1134"/>
      <c r="CDJ24" s="1135"/>
      <c r="CDK24" s="1138"/>
      <c r="CDL24" s="1128"/>
      <c r="CDM24" s="1139"/>
      <c r="CDN24" s="1140" t="e">
        <f>LEFT(DATABASE!C27,FIND("*",SUBSTITUTE(DATABASE!C27," ","*",2)))</f>
        <v>#VALUE!</v>
      </c>
      <c r="CDO24" s="1141"/>
      <c r="CDP24" s="1141"/>
      <c r="CDQ24" s="1141"/>
      <c r="CDR24" s="1141"/>
      <c r="CDS24" s="1141"/>
      <c r="CDT24" s="1141"/>
      <c r="CDU24" s="1141"/>
      <c r="CDV24" s="1141"/>
      <c r="CDW24" s="1141"/>
      <c r="CDX24" s="1142"/>
      <c r="CDY24" s="1148">
        <v>20</v>
      </c>
      <c r="CDZ24" s="1149"/>
      <c r="CEA24" s="1150"/>
      <c r="CEB24" s="296"/>
      <c r="CEC24" s="259" t="s">
        <v>406</v>
      </c>
      <c r="CED24" s="259"/>
      <c r="CEE24" s="259"/>
      <c r="CEF24" s="259"/>
      <c r="CEG24" s="259"/>
      <c r="CEH24" s="259"/>
      <c r="CEI24" s="259"/>
      <c r="CEJ24" s="259"/>
      <c r="CEK24" s="259"/>
      <c r="CEL24" s="259"/>
      <c r="CEM24" s="297"/>
      <c r="CEN24" s="1133"/>
      <c r="CEO24" s="1134"/>
      <c r="CEP24" s="1134"/>
      <c r="CEQ24" s="1134"/>
      <c r="CER24" s="1134"/>
      <c r="CES24" s="1134"/>
      <c r="CET24" s="1134"/>
      <c r="CEU24" s="1135"/>
      <c r="CEV24" s="1133"/>
      <c r="CEW24" s="1134"/>
      <c r="CEX24" s="1134"/>
      <c r="CEY24" s="1134"/>
      <c r="CEZ24" s="1135"/>
      <c r="CFA24" s="1138"/>
      <c r="CFB24" s="1128"/>
      <c r="CFC24" s="1139"/>
      <c r="CFD24" s="1140" t="e">
        <f>LEFT(DATABASE!C39,FIND("*",SUBSTITUTE(DATABASE!C39," ","*",2)))</f>
        <v>#VALUE!</v>
      </c>
      <c r="CFE24" s="1141"/>
      <c r="CFF24" s="1141"/>
      <c r="CFG24" s="1141"/>
      <c r="CFH24" s="1141"/>
      <c r="CFI24" s="1141"/>
      <c r="CFJ24" s="1141"/>
      <c r="CFK24" s="1141"/>
      <c r="CFL24" s="1141"/>
      <c r="CFM24" s="1141"/>
      <c r="CFN24" s="1142"/>
      <c r="CFO24" s="1148">
        <v>20</v>
      </c>
      <c r="CFP24" s="1149"/>
      <c r="CFQ24" s="1150"/>
      <c r="CFR24" s="296"/>
      <c r="CFS24" s="259" t="s">
        <v>406</v>
      </c>
      <c r="CFT24" s="259"/>
      <c r="CFU24" s="259"/>
      <c r="CFV24" s="259"/>
      <c r="CFW24" s="259"/>
      <c r="CFX24" s="259"/>
      <c r="CFY24" s="259"/>
      <c r="CFZ24" s="259"/>
      <c r="CGA24" s="259"/>
      <c r="CGB24" s="259"/>
      <c r="CGC24" s="297"/>
      <c r="CGD24" s="1133"/>
      <c r="CGE24" s="1134"/>
      <c r="CGF24" s="1134"/>
      <c r="CGG24" s="1134"/>
      <c r="CGH24" s="1134"/>
      <c r="CGI24" s="1134"/>
      <c r="CGJ24" s="1134"/>
      <c r="CGK24" s="1135"/>
      <c r="CGL24" s="1133"/>
      <c r="CGM24" s="1134"/>
      <c r="CGN24" s="1134"/>
      <c r="CGO24" s="1134"/>
      <c r="CGP24" s="1135"/>
      <c r="CGQ24" s="1138"/>
      <c r="CGR24" s="1128"/>
      <c r="CGS24" s="1139"/>
      <c r="CGT24" s="1140" t="e">
        <f>LEFT(DATABASE!C34,FIND("*",SUBSTITUTE(DATABASE!C34," ","*",2)))</f>
        <v>#VALUE!</v>
      </c>
      <c r="CGU24" s="1141"/>
      <c r="CGV24" s="1141"/>
      <c r="CGW24" s="1141"/>
      <c r="CGX24" s="1141"/>
      <c r="CGY24" s="1141"/>
      <c r="CGZ24" s="1141"/>
      <c r="CHA24" s="1141"/>
      <c r="CHB24" s="1141"/>
      <c r="CHC24" s="1141"/>
      <c r="CHD24" s="1142"/>
      <c r="CHE24" s="1148">
        <v>20</v>
      </c>
      <c r="CHF24" s="1149"/>
      <c r="CHG24" s="1150"/>
      <c r="CHH24" s="296"/>
      <c r="CHI24" s="259" t="s">
        <v>406</v>
      </c>
      <c r="CHJ24" s="259"/>
      <c r="CHK24" s="259"/>
      <c r="CHL24" s="259"/>
      <c r="CHM24" s="259"/>
      <c r="CHN24" s="259"/>
      <c r="CHO24" s="259"/>
      <c r="CHP24" s="259"/>
      <c r="CHQ24" s="259"/>
      <c r="CHR24" s="259"/>
      <c r="CHS24" s="297"/>
      <c r="CHT24" s="1133"/>
      <c r="CHU24" s="1134"/>
      <c r="CHV24" s="1134"/>
      <c r="CHW24" s="1134"/>
      <c r="CHX24" s="1134"/>
      <c r="CHY24" s="1134"/>
      <c r="CHZ24" s="1134"/>
      <c r="CIA24" s="1135"/>
      <c r="CIB24" s="1133"/>
      <c r="CIC24" s="1134"/>
      <c r="CID24" s="1134"/>
      <c r="CIE24" s="1134"/>
      <c r="CIF24" s="1135"/>
    </row>
    <row r="25" spans="1:2268" ht="18.75" customHeight="1" x14ac:dyDescent="0.25">
      <c r="A25" s="1133"/>
      <c r="B25" s="1134"/>
      <c r="C25" s="1135"/>
      <c r="D25" s="1133"/>
      <c r="E25" s="1134"/>
      <c r="F25" s="1134"/>
      <c r="G25" s="1134"/>
      <c r="H25" s="1134"/>
      <c r="I25" s="1134"/>
      <c r="J25" s="1134"/>
      <c r="K25" s="1134"/>
      <c r="L25" s="1134"/>
      <c r="M25" s="1134"/>
      <c r="N25" s="1135"/>
      <c r="O25" s="1133"/>
      <c r="P25" s="1134"/>
      <c r="Q25" s="1135"/>
      <c r="R25" s="296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97"/>
      <c r="AD25" s="1133"/>
      <c r="AE25" s="1134"/>
      <c r="AF25" s="1134"/>
      <c r="AG25" s="1134"/>
      <c r="AH25" s="1134"/>
      <c r="AI25" s="1134"/>
      <c r="AJ25" s="1134"/>
      <c r="AK25" s="1135"/>
      <c r="AL25" s="1133"/>
      <c r="AM25" s="1134"/>
      <c r="AN25" s="1134"/>
      <c r="AO25" s="1134"/>
      <c r="AP25" s="1135"/>
      <c r="AQ25" s="1133"/>
      <c r="AR25" s="1134"/>
      <c r="AS25" s="1135"/>
      <c r="AT25" s="1133"/>
      <c r="AU25" s="1134"/>
      <c r="AV25" s="1134"/>
      <c r="AW25" s="1134"/>
      <c r="AX25" s="1134"/>
      <c r="AY25" s="1134"/>
      <c r="AZ25" s="1134"/>
      <c r="BA25" s="1134"/>
      <c r="BB25" s="1134"/>
      <c r="BC25" s="1134"/>
      <c r="BD25" s="1135"/>
      <c r="BE25" s="1133"/>
      <c r="BF25" s="1134"/>
      <c r="BG25" s="1135"/>
      <c r="BH25" s="296"/>
      <c r="BI25" s="255"/>
      <c r="BJ25" s="255"/>
      <c r="BK25" s="255"/>
      <c r="BL25" s="255"/>
      <c r="BM25" s="255"/>
      <c r="BN25" s="255"/>
      <c r="BO25" s="255"/>
      <c r="BP25" s="255"/>
      <c r="BQ25" s="255"/>
      <c r="BR25" s="255"/>
      <c r="BS25" s="297"/>
      <c r="BT25" s="1133"/>
      <c r="BU25" s="1134"/>
      <c r="BV25" s="1134"/>
      <c r="BW25" s="1134"/>
      <c r="BX25" s="1134"/>
      <c r="BY25" s="1134"/>
      <c r="BZ25" s="1134"/>
      <c r="CA25" s="1135"/>
      <c r="CB25" s="1133"/>
      <c r="CC25" s="1134"/>
      <c r="CD25" s="1134"/>
      <c r="CE25" s="1134"/>
      <c r="CF25" s="1135"/>
      <c r="CG25" s="1133"/>
      <c r="CH25" s="1134"/>
      <c r="CI25" s="1135"/>
      <c r="CJ25" s="1133"/>
      <c r="CK25" s="1134"/>
      <c r="CL25" s="1134"/>
      <c r="CM25" s="1134"/>
      <c r="CN25" s="1134"/>
      <c r="CO25" s="1134"/>
      <c r="CP25" s="1134"/>
      <c r="CQ25" s="1134"/>
      <c r="CR25" s="1134"/>
      <c r="CS25" s="1134"/>
      <c r="CT25" s="1135"/>
      <c r="CU25" s="1133"/>
      <c r="CV25" s="1134"/>
      <c r="CW25" s="1135"/>
      <c r="CX25" s="296"/>
      <c r="CY25" s="255"/>
      <c r="CZ25" s="255"/>
      <c r="DA25" s="255"/>
      <c r="DB25" s="255"/>
      <c r="DC25" s="255"/>
      <c r="DD25" s="255"/>
      <c r="DE25" s="255"/>
      <c r="DF25" s="255"/>
      <c r="DG25" s="255"/>
      <c r="DH25" s="255"/>
      <c r="DI25" s="297"/>
      <c r="DJ25" s="1133"/>
      <c r="DK25" s="1134"/>
      <c r="DL25" s="1134"/>
      <c r="DM25" s="1134"/>
      <c r="DN25" s="1134"/>
      <c r="DO25" s="1134"/>
      <c r="DP25" s="1134"/>
      <c r="DQ25" s="1135"/>
      <c r="DR25" s="1133"/>
      <c r="DS25" s="1134"/>
      <c r="DT25" s="1134"/>
      <c r="DU25" s="1134"/>
      <c r="DV25" s="1135"/>
      <c r="DW25" s="1133"/>
      <c r="DX25" s="1134"/>
      <c r="DY25" s="1135"/>
      <c r="DZ25" s="1133"/>
      <c r="EA25" s="1134"/>
      <c r="EB25" s="1134"/>
      <c r="EC25" s="1134"/>
      <c r="ED25" s="1134"/>
      <c r="EE25" s="1134"/>
      <c r="EF25" s="1134"/>
      <c r="EG25" s="1134"/>
      <c r="EH25" s="1134"/>
      <c r="EI25" s="1134"/>
      <c r="EJ25" s="1135"/>
      <c r="EK25" s="1133"/>
      <c r="EL25" s="1134"/>
      <c r="EM25" s="1135"/>
      <c r="EN25" s="296"/>
      <c r="EO25" s="255"/>
      <c r="EP25" s="255"/>
      <c r="EQ25" s="255"/>
      <c r="ER25" s="255"/>
      <c r="ES25" s="255"/>
      <c r="ET25" s="255"/>
      <c r="EU25" s="255"/>
      <c r="EV25" s="255"/>
      <c r="EW25" s="255"/>
      <c r="EX25" s="255"/>
      <c r="EY25" s="297"/>
      <c r="EZ25" s="1133"/>
      <c r="FA25" s="1134"/>
      <c r="FB25" s="1134"/>
      <c r="FC25" s="1134"/>
      <c r="FD25" s="1134"/>
      <c r="FE25" s="1134"/>
      <c r="FF25" s="1134"/>
      <c r="FG25" s="1135"/>
      <c r="FH25" s="1133"/>
      <c r="FI25" s="1134"/>
      <c r="FJ25" s="1134"/>
      <c r="FK25" s="1134"/>
      <c r="FL25" s="1135"/>
      <c r="FM25" s="1133"/>
      <c r="FN25" s="1134"/>
      <c r="FO25" s="1135"/>
      <c r="FP25" s="1133"/>
      <c r="FQ25" s="1134"/>
      <c r="FR25" s="1134"/>
      <c r="FS25" s="1134"/>
      <c r="FT25" s="1134"/>
      <c r="FU25" s="1134"/>
      <c r="FV25" s="1134"/>
      <c r="FW25" s="1134"/>
      <c r="FX25" s="1134"/>
      <c r="FY25" s="1134"/>
      <c r="FZ25" s="1135"/>
      <c r="GA25" s="1133"/>
      <c r="GB25" s="1134"/>
      <c r="GC25" s="1135"/>
      <c r="GD25" s="296"/>
      <c r="GE25" s="255"/>
      <c r="GF25" s="255"/>
      <c r="GG25" s="255"/>
      <c r="GH25" s="255"/>
      <c r="GI25" s="255"/>
      <c r="GJ25" s="255"/>
      <c r="GK25" s="255"/>
      <c r="GL25" s="255"/>
      <c r="GM25" s="255"/>
      <c r="GN25" s="255"/>
      <c r="GO25" s="297"/>
      <c r="GP25" s="1133"/>
      <c r="GQ25" s="1134"/>
      <c r="GR25" s="1134"/>
      <c r="GS25" s="1134"/>
      <c r="GT25" s="1134"/>
      <c r="GU25" s="1134"/>
      <c r="GV25" s="1134"/>
      <c r="GW25" s="1135"/>
      <c r="GX25" s="1133"/>
      <c r="GY25" s="1134"/>
      <c r="GZ25" s="1134"/>
      <c r="HA25" s="1134"/>
      <c r="HB25" s="1135"/>
      <c r="HC25" s="1133"/>
      <c r="HD25" s="1134"/>
      <c r="HE25" s="1135"/>
      <c r="HF25" s="1133"/>
      <c r="HG25" s="1134"/>
      <c r="HH25" s="1134"/>
      <c r="HI25" s="1134"/>
      <c r="HJ25" s="1134"/>
      <c r="HK25" s="1134"/>
      <c r="HL25" s="1134"/>
      <c r="HM25" s="1134"/>
      <c r="HN25" s="1134"/>
      <c r="HO25" s="1134"/>
      <c r="HP25" s="1135"/>
      <c r="HQ25" s="1133"/>
      <c r="HR25" s="1134"/>
      <c r="HS25" s="1135"/>
      <c r="HT25" s="296"/>
      <c r="HU25" s="255"/>
      <c r="HV25" s="255"/>
      <c r="HW25" s="255"/>
      <c r="HX25" s="255"/>
      <c r="HY25" s="255"/>
      <c r="HZ25" s="255"/>
      <c r="IA25" s="255"/>
      <c r="IB25" s="255"/>
      <c r="IC25" s="255"/>
      <c r="ID25" s="255"/>
      <c r="IE25" s="297"/>
      <c r="IF25" s="1133"/>
      <c r="IG25" s="1134"/>
      <c r="IH25" s="1134"/>
      <c r="II25" s="1134"/>
      <c r="IJ25" s="1134"/>
      <c r="IK25" s="1134"/>
      <c r="IL25" s="1134"/>
      <c r="IM25" s="1135"/>
      <c r="IN25" s="1133"/>
      <c r="IO25" s="1134"/>
      <c r="IP25" s="1134"/>
      <c r="IQ25" s="1134"/>
      <c r="IR25" s="1135"/>
      <c r="IS25" s="1133"/>
      <c r="IT25" s="1134"/>
      <c r="IU25" s="1135"/>
      <c r="IV25" s="1133"/>
      <c r="IW25" s="1134"/>
      <c r="IX25" s="1134"/>
      <c r="IY25" s="1134"/>
      <c r="IZ25" s="1134"/>
      <c r="JA25" s="1134"/>
      <c r="JB25" s="1134"/>
      <c r="JC25" s="1134"/>
      <c r="JD25" s="1134"/>
      <c r="JE25" s="1134"/>
      <c r="JF25" s="1135"/>
      <c r="JG25" s="1133"/>
      <c r="JH25" s="1134"/>
      <c r="JI25" s="1135"/>
      <c r="JJ25" s="296"/>
      <c r="JK25" s="255"/>
      <c r="JL25" s="255"/>
      <c r="JM25" s="255"/>
      <c r="JN25" s="255"/>
      <c r="JO25" s="255"/>
      <c r="JP25" s="255"/>
      <c r="JQ25" s="255"/>
      <c r="JR25" s="255"/>
      <c r="JS25" s="255"/>
      <c r="JT25" s="255"/>
      <c r="JU25" s="297"/>
      <c r="JV25" s="1133"/>
      <c r="JW25" s="1134"/>
      <c r="JX25" s="1134"/>
      <c r="JY25" s="1134"/>
      <c r="JZ25" s="1134"/>
      <c r="KA25" s="1134"/>
      <c r="KB25" s="1134"/>
      <c r="KC25" s="1135"/>
      <c r="KD25" s="1133"/>
      <c r="KE25" s="1134"/>
      <c r="KF25" s="1134"/>
      <c r="KG25" s="1134"/>
      <c r="KH25" s="1135"/>
      <c r="KI25" s="1133"/>
      <c r="KJ25" s="1134"/>
      <c r="KK25" s="1135"/>
      <c r="KL25" s="1133"/>
      <c r="KM25" s="1134"/>
      <c r="KN25" s="1134"/>
      <c r="KO25" s="1134"/>
      <c r="KP25" s="1134"/>
      <c r="KQ25" s="1134"/>
      <c r="KR25" s="1134"/>
      <c r="KS25" s="1134"/>
      <c r="KT25" s="1134"/>
      <c r="KU25" s="1134"/>
      <c r="KV25" s="1135"/>
      <c r="KW25" s="1133"/>
      <c r="KX25" s="1134"/>
      <c r="KY25" s="1135"/>
      <c r="KZ25" s="296"/>
      <c r="LA25" s="255"/>
      <c r="LB25" s="255"/>
      <c r="LC25" s="255"/>
      <c r="LD25" s="255"/>
      <c r="LE25" s="255"/>
      <c r="LF25" s="255"/>
      <c r="LG25" s="255"/>
      <c r="LH25" s="255"/>
      <c r="LI25" s="255"/>
      <c r="LJ25" s="255"/>
      <c r="LK25" s="297"/>
      <c r="LL25" s="1133"/>
      <c r="LM25" s="1134"/>
      <c r="LN25" s="1134"/>
      <c r="LO25" s="1134"/>
      <c r="LP25" s="1134"/>
      <c r="LQ25" s="1134"/>
      <c r="LR25" s="1134"/>
      <c r="LS25" s="1135"/>
      <c r="LT25" s="1133"/>
      <c r="LU25" s="1134"/>
      <c r="LV25" s="1134"/>
      <c r="LW25" s="1134"/>
      <c r="LX25" s="1135"/>
      <c r="LY25" s="1133"/>
      <c r="LZ25" s="1134"/>
      <c r="MA25" s="1135"/>
      <c r="MB25" s="1133"/>
      <c r="MC25" s="1134"/>
      <c r="MD25" s="1134"/>
      <c r="ME25" s="1134"/>
      <c r="MF25" s="1134"/>
      <c r="MG25" s="1134"/>
      <c r="MH25" s="1134"/>
      <c r="MI25" s="1134"/>
      <c r="MJ25" s="1134"/>
      <c r="MK25" s="1134"/>
      <c r="ML25" s="1135"/>
      <c r="MM25" s="1133"/>
      <c r="MN25" s="1134"/>
      <c r="MO25" s="1135"/>
      <c r="MP25" s="296"/>
      <c r="MQ25" s="255"/>
      <c r="MR25" s="255"/>
      <c r="MS25" s="255"/>
      <c r="MT25" s="255"/>
      <c r="MU25" s="255"/>
      <c r="MV25" s="255"/>
      <c r="MW25" s="255"/>
      <c r="MX25" s="255"/>
      <c r="MY25" s="255"/>
      <c r="MZ25" s="255"/>
      <c r="NA25" s="297"/>
      <c r="NB25" s="1133"/>
      <c r="NC25" s="1134"/>
      <c r="ND25" s="1134"/>
      <c r="NE25" s="1134"/>
      <c r="NF25" s="1134"/>
      <c r="NG25" s="1134"/>
      <c r="NH25" s="1134"/>
      <c r="NI25" s="1135"/>
      <c r="NJ25" s="1133"/>
      <c r="NK25" s="1134"/>
      <c r="NL25" s="1134"/>
      <c r="NM25" s="1134"/>
      <c r="NN25" s="1135"/>
      <c r="NO25" s="1133"/>
      <c r="NP25" s="1134"/>
      <c r="NQ25" s="1135"/>
      <c r="NR25" s="1140"/>
      <c r="NS25" s="1141"/>
      <c r="NT25" s="1141"/>
      <c r="NU25" s="1141"/>
      <c r="NV25" s="1141"/>
      <c r="NW25" s="1141"/>
      <c r="NX25" s="1141"/>
      <c r="NY25" s="1141"/>
      <c r="NZ25" s="1141"/>
      <c r="OA25" s="1141"/>
      <c r="OB25" s="1142"/>
      <c r="OC25" s="1144"/>
      <c r="OD25" s="1145"/>
      <c r="OE25" s="1146"/>
      <c r="OF25" s="296"/>
      <c r="OG25" s="255"/>
      <c r="OH25" s="255"/>
      <c r="OI25" s="255"/>
      <c r="OJ25" s="255"/>
      <c r="OK25" s="255"/>
      <c r="OL25" s="255"/>
      <c r="OM25" s="255"/>
      <c r="ON25" s="255"/>
      <c r="OO25" s="255"/>
      <c r="OP25" s="255"/>
      <c r="OQ25" s="297"/>
      <c r="OR25" s="1133"/>
      <c r="OS25" s="1134"/>
      <c r="OT25" s="1134"/>
      <c r="OU25" s="1134"/>
      <c r="OV25" s="1134"/>
      <c r="OW25" s="1134"/>
      <c r="OX25" s="1134"/>
      <c r="OY25" s="1135"/>
      <c r="OZ25" s="1133"/>
      <c r="PA25" s="1134"/>
      <c r="PB25" s="1134"/>
      <c r="PC25" s="1134"/>
      <c r="PD25" s="1135"/>
      <c r="PE25" s="1133"/>
      <c r="PF25" s="1134"/>
      <c r="PG25" s="1135"/>
      <c r="PH25" s="1133"/>
      <c r="PI25" s="1134"/>
      <c r="PJ25" s="1134"/>
      <c r="PK25" s="1134"/>
      <c r="PL25" s="1134"/>
      <c r="PM25" s="1134"/>
      <c r="PN25" s="1134"/>
      <c r="PO25" s="1134"/>
      <c r="PP25" s="1134"/>
      <c r="PQ25" s="1134"/>
      <c r="PR25" s="1135"/>
      <c r="PS25" s="1133"/>
      <c r="PT25" s="1134"/>
      <c r="PU25" s="1135"/>
      <c r="PV25" s="296"/>
      <c r="PW25" s="255"/>
      <c r="PX25" s="255"/>
      <c r="PY25" s="255"/>
      <c r="PZ25" s="255"/>
      <c r="QA25" s="255"/>
      <c r="QB25" s="255"/>
      <c r="QC25" s="255"/>
      <c r="QD25" s="255"/>
      <c r="QE25" s="255"/>
      <c r="QF25" s="255"/>
      <c r="QG25" s="297"/>
      <c r="QH25" s="1133"/>
      <c r="QI25" s="1134"/>
      <c r="QJ25" s="1134"/>
      <c r="QK25" s="1134"/>
      <c r="QL25" s="1134"/>
      <c r="QM25" s="1134"/>
      <c r="QN25" s="1134"/>
      <c r="QO25" s="1135"/>
      <c r="QP25" s="1133"/>
      <c r="QQ25" s="1134"/>
      <c r="QR25" s="1134"/>
      <c r="QS25" s="1134"/>
      <c r="QT25" s="1135"/>
      <c r="QU25" s="1133"/>
      <c r="QV25" s="1134"/>
      <c r="QW25" s="1135"/>
      <c r="QX25" s="1133"/>
      <c r="QY25" s="1134"/>
      <c r="QZ25" s="1134"/>
      <c r="RA25" s="1134"/>
      <c r="RB25" s="1134"/>
      <c r="RC25" s="1134"/>
      <c r="RD25" s="1134"/>
      <c r="RE25" s="1134"/>
      <c r="RF25" s="1134"/>
      <c r="RG25" s="1134"/>
      <c r="RH25" s="1135"/>
      <c r="RI25" s="1133"/>
      <c r="RJ25" s="1134"/>
      <c r="RK25" s="1135"/>
      <c r="RL25" s="296"/>
      <c r="RM25" s="255"/>
      <c r="RN25" s="255"/>
      <c r="RO25" s="255"/>
      <c r="RP25" s="255"/>
      <c r="RQ25" s="255"/>
      <c r="RR25" s="255"/>
      <c r="RS25" s="255"/>
      <c r="RT25" s="255"/>
      <c r="RU25" s="255"/>
      <c r="RV25" s="255"/>
      <c r="RW25" s="297"/>
      <c r="RX25" s="1133"/>
      <c r="RY25" s="1134"/>
      <c r="RZ25" s="1134"/>
      <c r="SA25" s="1134"/>
      <c r="SB25" s="1134"/>
      <c r="SC25" s="1134"/>
      <c r="SD25" s="1134"/>
      <c r="SE25" s="1135"/>
      <c r="SF25" s="1133"/>
      <c r="SG25" s="1134"/>
      <c r="SH25" s="1134"/>
      <c r="SI25" s="1134"/>
      <c r="SJ25" s="1135"/>
      <c r="SK25" s="1133"/>
      <c r="SL25" s="1134"/>
      <c r="SM25" s="1135"/>
      <c r="SN25" s="1133"/>
      <c r="SO25" s="1134"/>
      <c r="SP25" s="1134"/>
      <c r="SQ25" s="1134"/>
      <c r="SR25" s="1134"/>
      <c r="SS25" s="1134"/>
      <c r="ST25" s="1134"/>
      <c r="SU25" s="1134"/>
      <c r="SV25" s="1134"/>
      <c r="SW25" s="1134"/>
      <c r="SX25" s="1135"/>
      <c r="SY25" s="1133"/>
      <c r="SZ25" s="1134"/>
      <c r="TA25" s="1135"/>
      <c r="TB25" s="296"/>
      <c r="TC25" s="255"/>
      <c r="TD25" s="255"/>
      <c r="TE25" s="255"/>
      <c r="TF25" s="255"/>
      <c r="TG25" s="255"/>
      <c r="TH25" s="255"/>
      <c r="TI25" s="255"/>
      <c r="TJ25" s="255"/>
      <c r="TK25" s="255"/>
      <c r="TL25" s="255"/>
      <c r="TM25" s="297"/>
      <c r="TN25" s="1133"/>
      <c r="TO25" s="1134"/>
      <c r="TP25" s="1134"/>
      <c r="TQ25" s="1134"/>
      <c r="TR25" s="1134"/>
      <c r="TS25" s="1134"/>
      <c r="TT25" s="1134"/>
      <c r="TU25" s="1135"/>
      <c r="TV25" s="1133"/>
      <c r="TW25" s="1134"/>
      <c r="TX25" s="1134"/>
      <c r="TY25" s="1134"/>
      <c r="TZ25" s="1135"/>
      <c r="UA25" s="1133"/>
      <c r="UB25" s="1134"/>
      <c r="UC25" s="1135"/>
      <c r="UD25" s="1133"/>
      <c r="UE25" s="1134"/>
      <c r="UF25" s="1134"/>
      <c r="UG25" s="1134"/>
      <c r="UH25" s="1134"/>
      <c r="UI25" s="1134"/>
      <c r="UJ25" s="1134"/>
      <c r="UK25" s="1134"/>
      <c r="UL25" s="1134"/>
      <c r="UM25" s="1134"/>
      <c r="UN25" s="1135"/>
      <c r="UO25" s="1133"/>
      <c r="UP25" s="1134"/>
      <c r="UQ25" s="1135"/>
      <c r="UR25" s="296"/>
      <c r="US25" s="255"/>
      <c r="UT25" s="255"/>
      <c r="UU25" s="255"/>
      <c r="UV25" s="255"/>
      <c r="UW25" s="255"/>
      <c r="UX25" s="255"/>
      <c r="UY25" s="255"/>
      <c r="UZ25" s="255"/>
      <c r="VA25" s="255"/>
      <c r="VB25" s="255"/>
      <c r="VC25" s="297"/>
      <c r="VD25" s="1133"/>
      <c r="VE25" s="1134"/>
      <c r="VF25" s="1134"/>
      <c r="VG25" s="1134"/>
      <c r="VH25" s="1134"/>
      <c r="VI25" s="1134"/>
      <c r="VJ25" s="1134"/>
      <c r="VK25" s="1135"/>
      <c r="VL25" s="1133"/>
      <c r="VM25" s="1134"/>
      <c r="VN25" s="1134"/>
      <c r="VO25" s="1134"/>
      <c r="VP25" s="1135"/>
      <c r="VQ25" s="1133"/>
      <c r="VR25" s="1134"/>
      <c r="VS25" s="1135"/>
      <c r="VT25" s="1133"/>
      <c r="VU25" s="1134"/>
      <c r="VV25" s="1134"/>
      <c r="VW25" s="1134"/>
      <c r="VX25" s="1134"/>
      <c r="VY25" s="1134"/>
      <c r="VZ25" s="1134"/>
      <c r="WA25" s="1134"/>
      <c r="WB25" s="1134"/>
      <c r="WC25" s="1134"/>
      <c r="WD25" s="1135"/>
      <c r="WE25" s="1133"/>
      <c r="WF25" s="1134"/>
      <c r="WG25" s="1135"/>
      <c r="WH25" s="296"/>
      <c r="WI25" s="255"/>
      <c r="WJ25" s="255"/>
      <c r="WK25" s="255"/>
      <c r="WL25" s="255"/>
      <c r="WM25" s="255"/>
      <c r="WN25" s="255"/>
      <c r="WO25" s="255"/>
      <c r="WP25" s="255"/>
      <c r="WQ25" s="255"/>
      <c r="WR25" s="255"/>
      <c r="WS25" s="297"/>
      <c r="WT25" s="1133"/>
      <c r="WU25" s="1134"/>
      <c r="WV25" s="1134"/>
      <c r="WW25" s="1134"/>
      <c r="WX25" s="1134"/>
      <c r="WY25" s="1134"/>
      <c r="WZ25" s="1134"/>
      <c r="XA25" s="1135"/>
      <c r="XB25" s="1133"/>
      <c r="XC25" s="1134"/>
      <c r="XD25" s="1134"/>
      <c r="XE25" s="1134"/>
      <c r="XF25" s="1135"/>
      <c r="XG25" s="1133"/>
      <c r="XH25" s="1134"/>
      <c r="XI25" s="1135"/>
      <c r="XJ25" s="1133"/>
      <c r="XK25" s="1134"/>
      <c r="XL25" s="1134"/>
      <c r="XM25" s="1134"/>
      <c r="XN25" s="1134"/>
      <c r="XO25" s="1134"/>
      <c r="XP25" s="1134"/>
      <c r="XQ25" s="1134"/>
      <c r="XR25" s="1134"/>
      <c r="XS25" s="1134"/>
      <c r="XT25" s="1135"/>
      <c r="XU25" s="1133"/>
      <c r="XV25" s="1134"/>
      <c r="XW25" s="1135"/>
      <c r="XX25" s="296"/>
      <c r="XY25" s="255"/>
      <c r="XZ25" s="255"/>
      <c r="YA25" s="255"/>
      <c r="YB25" s="255"/>
      <c r="YC25" s="255"/>
      <c r="YD25" s="255"/>
      <c r="YE25" s="255"/>
      <c r="YF25" s="255"/>
      <c r="YG25" s="255"/>
      <c r="YH25" s="255"/>
      <c r="YI25" s="297"/>
      <c r="YJ25" s="1133"/>
      <c r="YK25" s="1134"/>
      <c r="YL25" s="1134"/>
      <c r="YM25" s="1134"/>
      <c r="YN25" s="1134"/>
      <c r="YO25" s="1134"/>
      <c r="YP25" s="1134"/>
      <c r="YQ25" s="1135"/>
      <c r="YR25" s="1133"/>
      <c r="YS25" s="1134"/>
      <c r="YT25" s="1134"/>
      <c r="YU25" s="1134"/>
      <c r="YV25" s="1135"/>
      <c r="YW25" s="1133"/>
      <c r="YX25" s="1134"/>
      <c r="YY25" s="1135"/>
      <c r="YZ25" s="1140"/>
      <c r="ZA25" s="1141"/>
      <c r="ZB25" s="1141"/>
      <c r="ZC25" s="1141"/>
      <c r="ZD25" s="1141"/>
      <c r="ZE25" s="1141"/>
      <c r="ZF25" s="1141"/>
      <c r="ZG25" s="1141"/>
      <c r="ZH25" s="1141"/>
      <c r="ZI25" s="1141"/>
      <c r="ZJ25" s="1142"/>
      <c r="ZK25" s="1144"/>
      <c r="ZL25" s="1145"/>
      <c r="ZM25" s="1146"/>
      <c r="ZN25" s="296"/>
      <c r="ZO25" s="255"/>
      <c r="ZP25" s="255"/>
      <c r="ZQ25" s="255"/>
      <c r="ZR25" s="255"/>
      <c r="ZS25" s="255"/>
      <c r="ZT25" s="255"/>
      <c r="ZU25" s="255"/>
      <c r="ZV25" s="255"/>
      <c r="ZW25" s="255"/>
      <c r="ZX25" s="255"/>
      <c r="ZY25" s="297"/>
      <c r="ZZ25" s="1133"/>
      <c r="AAA25" s="1134"/>
      <c r="AAB25" s="1134"/>
      <c r="AAC25" s="1134"/>
      <c r="AAD25" s="1134"/>
      <c r="AAE25" s="1134"/>
      <c r="AAF25" s="1134"/>
      <c r="AAG25" s="1135"/>
      <c r="AAH25" s="1133"/>
      <c r="AAI25" s="1134"/>
      <c r="AAJ25" s="1134"/>
      <c r="AAK25" s="1134"/>
      <c r="AAL25" s="1135"/>
      <c r="AAM25" s="1133"/>
      <c r="AAN25" s="1134"/>
      <c r="AAO25" s="1135"/>
      <c r="AAP25" s="1133"/>
      <c r="AAQ25" s="1134"/>
      <c r="AAR25" s="1134"/>
      <c r="AAS25" s="1134"/>
      <c r="AAT25" s="1134"/>
      <c r="AAU25" s="1134"/>
      <c r="AAV25" s="1134"/>
      <c r="AAW25" s="1134"/>
      <c r="AAX25" s="1134"/>
      <c r="AAY25" s="1134"/>
      <c r="AAZ25" s="1135"/>
      <c r="ABA25" s="1133"/>
      <c r="ABB25" s="1134"/>
      <c r="ABC25" s="1135"/>
      <c r="ABD25" s="296"/>
      <c r="ABE25" s="255"/>
      <c r="ABF25" s="255"/>
      <c r="ABG25" s="255"/>
      <c r="ABH25" s="255"/>
      <c r="ABI25" s="255"/>
      <c r="ABJ25" s="255"/>
      <c r="ABK25" s="255"/>
      <c r="ABL25" s="255"/>
      <c r="ABM25" s="255"/>
      <c r="ABN25" s="255"/>
      <c r="ABO25" s="297"/>
      <c r="ABP25" s="1133"/>
      <c r="ABQ25" s="1134"/>
      <c r="ABR25" s="1134"/>
      <c r="ABS25" s="1134"/>
      <c r="ABT25" s="1134"/>
      <c r="ABU25" s="1134"/>
      <c r="ABV25" s="1134"/>
      <c r="ABW25" s="1135"/>
      <c r="ABX25" s="1133"/>
      <c r="ABY25" s="1134"/>
      <c r="ABZ25" s="1134"/>
      <c r="ACA25" s="1134"/>
      <c r="ACB25" s="1135"/>
      <c r="ACC25" s="1133"/>
      <c r="ACD25" s="1134"/>
      <c r="ACE25" s="1135"/>
      <c r="ACF25" s="1133"/>
      <c r="ACG25" s="1134"/>
      <c r="ACH25" s="1134"/>
      <c r="ACI25" s="1134"/>
      <c r="ACJ25" s="1134"/>
      <c r="ACK25" s="1134"/>
      <c r="ACL25" s="1134"/>
      <c r="ACM25" s="1134"/>
      <c r="ACN25" s="1134"/>
      <c r="ACO25" s="1134"/>
      <c r="ACP25" s="1135"/>
      <c r="ACQ25" s="1133"/>
      <c r="ACR25" s="1134"/>
      <c r="ACS25" s="1135"/>
      <c r="ACT25" s="296"/>
      <c r="ACU25" s="255"/>
      <c r="ACV25" s="255"/>
      <c r="ACW25" s="255"/>
      <c r="ACX25" s="255"/>
      <c r="ACY25" s="255"/>
      <c r="ACZ25" s="255"/>
      <c r="ADA25" s="255"/>
      <c r="ADB25" s="255"/>
      <c r="ADC25" s="255"/>
      <c r="ADD25" s="255"/>
      <c r="ADE25" s="297"/>
      <c r="ADF25" s="1133"/>
      <c r="ADG25" s="1134"/>
      <c r="ADH25" s="1134"/>
      <c r="ADI25" s="1134"/>
      <c r="ADJ25" s="1134"/>
      <c r="ADK25" s="1134"/>
      <c r="ADL25" s="1134"/>
      <c r="ADM25" s="1135"/>
      <c r="ADN25" s="1133"/>
      <c r="ADO25" s="1134"/>
      <c r="ADP25" s="1134"/>
      <c r="ADQ25" s="1134"/>
      <c r="ADR25" s="1135"/>
      <c r="ADS25" s="1133"/>
      <c r="ADT25" s="1134"/>
      <c r="ADU25" s="1135"/>
      <c r="ADV25" s="1133"/>
      <c r="ADW25" s="1134"/>
      <c r="ADX25" s="1134"/>
      <c r="ADY25" s="1134"/>
      <c r="ADZ25" s="1134"/>
      <c r="AEA25" s="1134"/>
      <c r="AEB25" s="1134"/>
      <c r="AEC25" s="1134"/>
      <c r="AED25" s="1134"/>
      <c r="AEE25" s="1134"/>
      <c r="AEF25" s="1135"/>
      <c r="AEG25" s="1133"/>
      <c r="AEH25" s="1134"/>
      <c r="AEI25" s="1135"/>
      <c r="AEJ25" s="296"/>
      <c r="AEK25" s="255"/>
      <c r="AEL25" s="255"/>
      <c r="AEM25" s="255"/>
      <c r="AEN25" s="255"/>
      <c r="AEO25" s="255"/>
      <c r="AEP25" s="255"/>
      <c r="AEQ25" s="255"/>
      <c r="AER25" s="255"/>
      <c r="AES25" s="255"/>
      <c r="AET25" s="255"/>
      <c r="AEU25" s="297"/>
      <c r="AEV25" s="1133"/>
      <c r="AEW25" s="1134"/>
      <c r="AEX25" s="1134"/>
      <c r="AEY25" s="1134"/>
      <c r="AEZ25" s="1134"/>
      <c r="AFA25" s="1134"/>
      <c r="AFB25" s="1134"/>
      <c r="AFC25" s="1135"/>
      <c r="AFD25" s="1133"/>
      <c r="AFE25" s="1134"/>
      <c r="AFF25" s="1134"/>
      <c r="AFG25" s="1134"/>
      <c r="AFH25" s="1135"/>
      <c r="AFI25" s="1133"/>
      <c r="AFJ25" s="1134"/>
      <c r="AFK25" s="1135"/>
      <c r="AFL25" s="1133"/>
      <c r="AFM25" s="1134"/>
      <c r="AFN25" s="1134"/>
      <c r="AFO25" s="1134"/>
      <c r="AFP25" s="1134"/>
      <c r="AFQ25" s="1134"/>
      <c r="AFR25" s="1134"/>
      <c r="AFS25" s="1134"/>
      <c r="AFT25" s="1134"/>
      <c r="AFU25" s="1134"/>
      <c r="AFV25" s="1135"/>
      <c r="AFW25" s="1133"/>
      <c r="AFX25" s="1134"/>
      <c r="AFY25" s="1135"/>
      <c r="AFZ25" s="296"/>
      <c r="AGA25" s="255"/>
      <c r="AGB25" s="255"/>
      <c r="AGC25" s="255"/>
      <c r="AGD25" s="255"/>
      <c r="AGE25" s="255"/>
      <c r="AGF25" s="255"/>
      <c r="AGG25" s="255"/>
      <c r="AGH25" s="255"/>
      <c r="AGI25" s="255"/>
      <c r="AGJ25" s="255"/>
      <c r="AGK25" s="297"/>
      <c r="AGL25" s="1133"/>
      <c r="AGM25" s="1134"/>
      <c r="AGN25" s="1134"/>
      <c r="AGO25" s="1134"/>
      <c r="AGP25" s="1134"/>
      <c r="AGQ25" s="1134"/>
      <c r="AGR25" s="1134"/>
      <c r="AGS25" s="1135"/>
      <c r="AGT25" s="1133"/>
      <c r="AGU25" s="1134"/>
      <c r="AGV25" s="1134"/>
      <c r="AGW25" s="1134"/>
      <c r="AGX25" s="1135"/>
      <c r="AGY25" s="1133"/>
      <c r="AGZ25" s="1134"/>
      <c r="AHA25" s="1135"/>
      <c r="AHB25" s="1133"/>
      <c r="AHC25" s="1134"/>
      <c r="AHD25" s="1134"/>
      <c r="AHE25" s="1134"/>
      <c r="AHF25" s="1134"/>
      <c r="AHG25" s="1134"/>
      <c r="AHH25" s="1134"/>
      <c r="AHI25" s="1134"/>
      <c r="AHJ25" s="1134"/>
      <c r="AHK25" s="1134"/>
      <c r="AHL25" s="1135"/>
      <c r="AHM25" s="1133"/>
      <c r="AHN25" s="1134"/>
      <c r="AHO25" s="1135"/>
      <c r="AHP25" s="296"/>
      <c r="AHQ25" s="255"/>
      <c r="AHR25" s="255"/>
      <c r="AHS25" s="255"/>
      <c r="AHT25" s="255"/>
      <c r="AHU25" s="255"/>
      <c r="AHV25" s="255"/>
      <c r="AHW25" s="255"/>
      <c r="AHX25" s="255"/>
      <c r="AHY25" s="255"/>
      <c r="AHZ25" s="255"/>
      <c r="AIA25" s="297"/>
      <c r="AIB25" s="1133"/>
      <c r="AIC25" s="1134"/>
      <c r="AID25" s="1134"/>
      <c r="AIE25" s="1134"/>
      <c r="AIF25" s="1134"/>
      <c r="AIG25" s="1134"/>
      <c r="AIH25" s="1134"/>
      <c r="AII25" s="1135"/>
      <c r="AIJ25" s="1133"/>
      <c r="AIK25" s="1134"/>
      <c r="AIL25" s="1134"/>
      <c r="AIM25" s="1134"/>
      <c r="AIN25" s="1135"/>
      <c r="AIO25" s="1133"/>
      <c r="AIP25" s="1134"/>
      <c r="AIQ25" s="1135"/>
      <c r="AIR25" s="1133"/>
      <c r="AIS25" s="1134"/>
      <c r="AIT25" s="1134"/>
      <c r="AIU25" s="1134"/>
      <c r="AIV25" s="1134"/>
      <c r="AIW25" s="1134"/>
      <c r="AIX25" s="1134"/>
      <c r="AIY25" s="1134"/>
      <c r="AIZ25" s="1134"/>
      <c r="AJA25" s="1134"/>
      <c r="AJB25" s="1135"/>
      <c r="AJC25" s="1133"/>
      <c r="AJD25" s="1134"/>
      <c r="AJE25" s="1135"/>
      <c r="AJF25" s="296"/>
      <c r="AJG25" s="255"/>
      <c r="AJH25" s="255"/>
      <c r="AJI25" s="255"/>
      <c r="AJJ25" s="255"/>
      <c r="AJK25" s="255"/>
      <c r="AJL25" s="255"/>
      <c r="AJM25" s="255"/>
      <c r="AJN25" s="255"/>
      <c r="AJO25" s="255"/>
      <c r="AJP25" s="255"/>
      <c r="AJQ25" s="297"/>
      <c r="AJR25" s="1133"/>
      <c r="AJS25" s="1134"/>
      <c r="AJT25" s="1134"/>
      <c r="AJU25" s="1134"/>
      <c r="AJV25" s="1134"/>
      <c r="AJW25" s="1134"/>
      <c r="AJX25" s="1134"/>
      <c r="AJY25" s="1135"/>
      <c r="AJZ25" s="1133"/>
      <c r="AKA25" s="1134"/>
      <c r="AKB25" s="1134"/>
      <c r="AKC25" s="1134"/>
      <c r="AKD25" s="1135"/>
      <c r="AKE25" s="1133"/>
      <c r="AKF25" s="1134"/>
      <c r="AKG25" s="1135"/>
      <c r="AKH25" s="1133"/>
      <c r="AKI25" s="1134"/>
      <c r="AKJ25" s="1134"/>
      <c r="AKK25" s="1134"/>
      <c r="AKL25" s="1134"/>
      <c r="AKM25" s="1134"/>
      <c r="AKN25" s="1134"/>
      <c r="AKO25" s="1134"/>
      <c r="AKP25" s="1134"/>
      <c r="AKQ25" s="1134"/>
      <c r="AKR25" s="1135"/>
      <c r="AKS25" s="1133"/>
      <c r="AKT25" s="1134"/>
      <c r="AKU25" s="1135"/>
      <c r="AKV25" s="296"/>
      <c r="AKW25" s="255"/>
      <c r="AKX25" s="255"/>
      <c r="AKY25" s="255"/>
      <c r="AKZ25" s="255"/>
      <c r="ALA25" s="255"/>
      <c r="ALB25" s="255"/>
      <c r="ALC25" s="255"/>
      <c r="ALD25" s="255"/>
      <c r="ALE25" s="255"/>
      <c r="ALF25" s="255"/>
      <c r="ALG25" s="297"/>
      <c r="ALH25" s="1133"/>
      <c r="ALI25" s="1134"/>
      <c r="ALJ25" s="1134"/>
      <c r="ALK25" s="1134"/>
      <c r="ALL25" s="1134"/>
      <c r="ALM25" s="1134"/>
      <c r="ALN25" s="1134"/>
      <c r="ALO25" s="1135"/>
      <c r="ALP25" s="1133"/>
      <c r="ALQ25" s="1134"/>
      <c r="ALR25" s="1134"/>
      <c r="ALS25" s="1134"/>
      <c r="ALT25" s="1135"/>
      <c r="ALU25" s="1133"/>
      <c r="ALV25" s="1134"/>
      <c r="ALW25" s="1135"/>
      <c r="ALX25" s="1133"/>
      <c r="ALY25" s="1134"/>
      <c r="ALZ25" s="1134"/>
      <c r="AMA25" s="1134"/>
      <c r="AMB25" s="1134"/>
      <c r="AMC25" s="1134"/>
      <c r="AMD25" s="1134"/>
      <c r="AME25" s="1134"/>
      <c r="AMF25" s="1134"/>
      <c r="AMG25" s="1134"/>
      <c r="AMH25" s="1135"/>
      <c r="AMI25" s="1133"/>
      <c r="AMJ25" s="1134"/>
      <c r="AMK25" s="1135"/>
      <c r="AML25" s="296"/>
      <c r="AMM25" s="255"/>
      <c r="AMN25" s="255"/>
      <c r="AMO25" s="255"/>
      <c r="AMP25" s="255"/>
      <c r="AMQ25" s="255"/>
      <c r="AMR25" s="255"/>
      <c r="AMS25" s="255"/>
      <c r="AMT25" s="255"/>
      <c r="AMU25" s="255"/>
      <c r="AMV25" s="255"/>
      <c r="AMW25" s="297"/>
      <c r="AMX25" s="1133"/>
      <c r="AMY25" s="1134"/>
      <c r="AMZ25" s="1134"/>
      <c r="ANA25" s="1134"/>
      <c r="ANB25" s="1134"/>
      <c r="ANC25" s="1134"/>
      <c r="AND25" s="1134"/>
      <c r="ANE25" s="1135"/>
      <c r="ANF25" s="1133"/>
      <c r="ANG25" s="1134"/>
      <c r="ANH25" s="1134"/>
      <c r="ANI25" s="1134"/>
      <c r="ANJ25" s="1135"/>
      <c r="ANK25" s="1133"/>
      <c r="ANL25" s="1134"/>
      <c r="ANM25" s="1135"/>
      <c r="ANN25" s="1133"/>
      <c r="ANO25" s="1134"/>
      <c r="ANP25" s="1134"/>
      <c r="ANQ25" s="1134"/>
      <c r="ANR25" s="1134"/>
      <c r="ANS25" s="1134"/>
      <c r="ANT25" s="1134"/>
      <c r="ANU25" s="1134"/>
      <c r="ANV25" s="1134"/>
      <c r="ANW25" s="1134"/>
      <c r="ANX25" s="1135"/>
      <c r="ANY25" s="1133"/>
      <c r="ANZ25" s="1134"/>
      <c r="AOA25" s="1135"/>
      <c r="AOB25" s="296"/>
      <c r="AOC25" s="255"/>
      <c r="AOD25" s="255"/>
      <c r="AOE25" s="255"/>
      <c r="AOF25" s="255"/>
      <c r="AOG25" s="255"/>
      <c r="AOH25" s="255"/>
      <c r="AOI25" s="255"/>
      <c r="AOJ25" s="255"/>
      <c r="AOK25" s="255"/>
      <c r="AOL25" s="255"/>
      <c r="AOM25" s="297"/>
      <c r="AON25" s="1133"/>
      <c r="AOO25" s="1134"/>
      <c r="AOP25" s="1134"/>
      <c r="AOQ25" s="1134"/>
      <c r="AOR25" s="1134"/>
      <c r="AOS25" s="1134"/>
      <c r="AOT25" s="1134"/>
      <c r="AOU25" s="1135"/>
      <c r="AOV25" s="1133"/>
      <c r="AOW25" s="1134"/>
      <c r="AOX25" s="1134"/>
      <c r="AOY25" s="1134"/>
      <c r="AOZ25" s="1135"/>
      <c r="APA25" s="1133"/>
      <c r="APB25" s="1134"/>
      <c r="APC25" s="1135"/>
      <c r="APD25" s="1133"/>
      <c r="APE25" s="1134"/>
      <c r="APF25" s="1134"/>
      <c r="APG25" s="1134"/>
      <c r="APH25" s="1134"/>
      <c r="API25" s="1134"/>
      <c r="APJ25" s="1134"/>
      <c r="APK25" s="1134"/>
      <c r="APL25" s="1134"/>
      <c r="APM25" s="1134"/>
      <c r="APN25" s="1135"/>
      <c r="APO25" s="1133"/>
      <c r="APP25" s="1134"/>
      <c r="APQ25" s="1135"/>
      <c r="APR25" s="296"/>
      <c r="APS25" s="255"/>
      <c r="APT25" s="255"/>
      <c r="APU25" s="255"/>
      <c r="APV25" s="255"/>
      <c r="APW25" s="255"/>
      <c r="APX25" s="255"/>
      <c r="APY25" s="255"/>
      <c r="APZ25" s="255"/>
      <c r="AQA25" s="255"/>
      <c r="AQB25" s="255"/>
      <c r="AQC25" s="297"/>
      <c r="AQD25" s="1133"/>
      <c r="AQE25" s="1134"/>
      <c r="AQF25" s="1134"/>
      <c r="AQG25" s="1134"/>
      <c r="AQH25" s="1134"/>
      <c r="AQI25" s="1134"/>
      <c r="AQJ25" s="1134"/>
      <c r="AQK25" s="1135"/>
      <c r="AQL25" s="1133"/>
      <c r="AQM25" s="1134"/>
      <c r="AQN25" s="1134"/>
      <c r="AQO25" s="1134"/>
      <c r="AQP25" s="1135"/>
      <c r="AQQ25" s="1133"/>
      <c r="AQR25" s="1134"/>
      <c r="AQS25" s="1135"/>
      <c r="AQT25" s="1133"/>
      <c r="AQU25" s="1134"/>
      <c r="AQV25" s="1134"/>
      <c r="AQW25" s="1134"/>
      <c r="AQX25" s="1134"/>
      <c r="AQY25" s="1134"/>
      <c r="AQZ25" s="1134"/>
      <c r="ARA25" s="1134"/>
      <c r="ARB25" s="1134"/>
      <c r="ARC25" s="1134"/>
      <c r="ARD25" s="1135"/>
      <c r="ARE25" s="1133"/>
      <c r="ARF25" s="1134"/>
      <c r="ARG25" s="1135"/>
      <c r="ARH25" s="296"/>
      <c r="ARI25" s="255"/>
      <c r="ARJ25" s="255"/>
      <c r="ARK25" s="255"/>
      <c r="ARL25" s="255"/>
      <c r="ARM25" s="255"/>
      <c r="ARN25" s="255"/>
      <c r="ARO25" s="255"/>
      <c r="ARP25" s="255"/>
      <c r="ARQ25" s="255"/>
      <c r="ARR25" s="255"/>
      <c r="ARS25" s="297"/>
      <c r="ART25" s="1133"/>
      <c r="ARU25" s="1134"/>
      <c r="ARV25" s="1134"/>
      <c r="ARW25" s="1134"/>
      <c r="ARX25" s="1134"/>
      <c r="ARY25" s="1134"/>
      <c r="ARZ25" s="1134"/>
      <c r="ASA25" s="1135"/>
      <c r="ASB25" s="1133"/>
      <c r="ASC25" s="1134"/>
      <c r="ASD25" s="1134"/>
      <c r="ASE25" s="1134"/>
      <c r="ASF25" s="1135"/>
      <c r="ASG25" s="1133"/>
      <c r="ASH25" s="1134"/>
      <c r="ASI25" s="1135"/>
      <c r="ASJ25" s="1133"/>
      <c r="ASK25" s="1134"/>
      <c r="ASL25" s="1134"/>
      <c r="ASM25" s="1134"/>
      <c r="ASN25" s="1134"/>
      <c r="ASO25" s="1134"/>
      <c r="ASP25" s="1134"/>
      <c r="ASQ25" s="1134"/>
      <c r="ASR25" s="1134"/>
      <c r="ASS25" s="1134"/>
      <c r="AST25" s="1135"/>
      <c r="ASU25" s="1133"/>
      <c r="ASV25" s="1134"/>
      <c r="ASW25" s="1135"/>
      <c r="ASX25" s="296"/>
      <c r="ASY25" s="255"/>
      <c r="ASZ25" s="255"/>
      <c r="ATA25" s="255"/>
      <c r="ATB25" s="255"/>
      <c r="ATC25" s="255"/>
      <c r="ATD25" s="255"/>
      <c r="ATE25" s="255"/>
      <c r="ATF25" s="255"/>
      <c r="ATG25" s="255"/>
      <c r="ATH25" s="255"/>
      <c r="ATI25" s="297"/>
      <c r="ATJ25" s="1133"/>
      <c r="ATK25" s="1134"/>
      <c r="ATL25" s="1134"/>
      <c r="ATM25" s="1134"/>
      <c r="ATN25" s="1134"/>
      <c r="ATO25" s="1134"/>
      <c r="ATP25" s="1134"/>
      <c r="ATQ25" s="1135"/>
      <c r="ATR25" s="1133"/>
      <c r="ATS25" s="1134"/>
      <c r="ATT25" s="1134"/>
      <c r="ATU25" s="1134"/>
      <c r="ATV25" s="1135"/>
      <c r="ATW25" s="1133"/>
      <c r="ATX25" s="1134"/>
      <c r="ATY25" s="1135"/>
      <c r="ATZ25" s="1133"/>
      <c r="AUA25" s="1134"/>
      <c r="AUB25" s="1134"/>
      <c r="AUC25" s="1134"/>
      <c r="AUD25" s="1134"/>
      <c r="AUE25" s="1134"/>
      <c r="AUF25" s="1134"/>
      <c r="AUG25" s="1134"/>
      <c r="AUH25" s="1134"/>
      <c r="AUI25" s="1134"/>
      <c r="AUJ25" s="1135"/>
      <c r="AUK25" s="1133"/>
      <c r="AUL25" s="1134"/>
      <c r="AUM25" s="1135"/>
      <c r="AUN25" s="296"/>
      <c r="AUO25" s="255"/>
      <c r="AUP25" s="255"/>
      <c r="AUQ25" s="255"/>
      <c r="AUR25" s="255"/>
      <c r="AUS25" s="255"/>
      <c r="AUT25" s="255"/>
      <c r="AUU25" s="255"/>
      <c r="AUV25" s="255"/>
      <c r="AUW25" s="255"/>
      <c r="AUX25" s="255"/>
      <c r="AUY25" s="297"/>
      <c r="AUZ25" s="1133"/>
      <c r="AVA25" s="1134"/>
      <c r="AVB25" s="1134"/>
      <c r="AVC25" s="1134"/>
      <c r="AVD25" s="1134"/>
      <c r="AVE25" s="1134"/>
      <c r="AVF25" s="1134"/>
      <c r="AVG25" s="1135"/>
      <c r="AVH25" s="1133"/>
      <c r="AVI25" s="1134"/>
      <c r="AVJ25" s="1134"/>
      <c r="AVK25" s="1134"/>
      <c r="AVL25" s="1135"/>
      <c r="AVM25" s="1133"/>
      <c r="AVN25" s="1134"/>
      <c r="AVO25" s="1135"/>
      <c r="AVP25" s="1133"/>
      <c r="AVQ25" s="1134"/>
      <c r="AVR25" s="1134"/>
      <c r="AVS25" s="1134"/>
      <c r="AVT25" s="1134"/>
      <c r="AVU25" s="1134"/>
      <c r="AVV25" s="1134"/>
      <c r="AVW25" s="1134"/>
      <c r="AVX25" s="1134"/>
      <c r="AVY25" s="1134"/>
      <c r="AVZ25" s="1135"/>
      <c r="AWA25" s="1133"/>
      <c r="AWB25" s="1134"/>
      <c r="AWC25" s="1135"/>
      <c r="AWD25" s="296"/>
      <c r="AWE25" s="255"/>
      <c r="AWF25" s="255"/>
      <c r="AWG25" s="255"/>
      <c r="AWH25" s="255"/>
      <c r="AWI25" s="255"/>
      <c r="AWJ25" s="255"/>
      <c r="AWK25" s="255"/>
      <c r="AWL25" s="255"/>
      <c r="AWM25" s="255"/>
      <c r="AWN25" s="255"/>
      <c r="AWO25" s="297"/>
      <c r="AWP25" s="1133"/>
      <c r="AWQ25" s="1134"/>
      <c r="AWR25" s="1134"/>
      <c r="AWS25" s="1134"/>
      <c r="AWT25" s="1134"/>
      <c r="AWU25" s="1134"/>
      <c r="AWV25" s="1134"/>
      <c r="AWW25" s="1135"/>
      <c r="AWX25" s="1133"/>
      <c r="AWY25" s="1134"/>
      <c r="AWZ25" s="1134"/>
      <c r="AXA25" s="1134"/>
      <c r="AXB25" s="1135"/>
      <c r="AXC25" s="1133"/>
      <c r="AXD25" s="1134"/>
      <c r="AXE25" s="1135"/>
      <c r="AXF25" s="1133"/>
      <c r="AXG25" s="1134"/>
      <c r="AXH25" s="1134"/>
      <c r="AXI25" s="1134"/>
      <c r="AXJ25" s="1134"/>
      <c r="AXK25" s="1134"/>
      <c r="AXL25" s="1134"/>
      <c r="AXM25" s="1134"/>
      <c r="AXN25" s="1134"/>
      <c r="AXO25" s="1134"/>
      <c r="AXP25" s="1135"/>
      <c r="AXQ25" s="1133"/>
      <c r="AXR25" s="1134"/>
      <c r="AXS25" s="1135"/>
      <c r="AXT25" s="296"/>
      <c r="AXU25" s="255"/>
      <c r="AXV25" s="255"/>
      <c r="AXW25" s="255"/>
      <c r="AXX25" s="255"/>
      <c r="AXY25" s="255"/>
      <c r="AXZ25" s="255"/>
      <c r="AYA25" s="255"/>
      <c r="AYB25" s="255"/>
      <c r="AYC25" s="255"/>
      <c r="AYD25" s="255"/>
      <c r="AYE25" s="297"/>
      <c r="AYF25" s="1133"/>
      <c r="AYG25" s="1134"/>
      <c r="AYH25" s="1134"/>
      <c r="AYI25" s="1134"/>
      <c r="AYJ25" s="1134"/>
      <c r="AYK25" s="1134"/>
      <c r="AYL25" s="1134"/>
      <c r="AYM25" s="1135"/>
      <c r="AYN25" s="1133"/>
      <c r="AYO25" s="1134"/>
      <c r="AYP25" s="1134"/>
      <c r="AYQ25" s="1134"/>
      <c r="AYR25" s="1135"/>
      <c r="AYS25" s="1133"/>
      <c r="AYT25" s="1134"/>
      <c r="AYU25" s="1135"/>
      <c r="AYV25" s="1133"/>
      <c r="AYW25" s="1134"/>
      <c r="AYX25" s="1134"/>
      <c r="AYY25" s="1134"/>
      <c r="AYZ25" s="1134"/>
      <c r="AZA25" s="1134"/>
      <c r="AZB25" s="1134"/>
      <c r="AZC25" s="1134"/>
      <c r="AZD25" s="1134"/>
      <c r="AZE25" s="1134"/>
      <c r="AZF25" s="1135"/>
      <c r="AZG25" s="1133"/>
      <c r="AZH25" s="1134"/>
      <c r="AZI25" s="1135"/>
      <c r="AZJ25" s="296"/>
      <c r="AZK25" s="255"/>
      <c r="AZL25" s="255"/>
      <c r="AZM25" s="255"/>
      <c r="AZN25" s="255"/>
      <c r="AZO25" s="255"/>
      <c r="AZP25" s="255"/>
      <c r="AZQ25" s="255"/>
      <c r="AZR25" s="255"/>
      <c r="AZS25" s="255"/>
      <c r="AZT25" s="255"/>
      <c r="AZU25" s="297"/>
      <c r="AZV25" s="1133"/>
      <c r="AZW25" s="1134"/>
      <c r="AZX25" s="1134"/>
      <c r="AZY25" s="1134"/>
      <c r="AZZ25" s="1134"/>
      <c r="BAA25" s="1134"/>
      <c r="BAB25" s="1134"/>
      <c r="BAC25" s="1135"/>
      <c r="BAD25" s="1133"/>
      <c r="BAE25" s="1134"/>
      <c r="BAF25" s="1134"/>
      <c r="BAG25" s="1134"/>
      <c r="BAH25" s="1135"/>
      <c r="BAI25" s="1133"/>
      <c r="BAJ25" s="1134"/>
      <c r="BAK25" s="1135"/>
      <c r="BAL25" s="1133"/>
      <c r="BAM25" s="1134"/>
      <c r="BAN25" s="1134"/>
      <c r="BAO25" s="1134"/>
      <c r="BAP25" s="1134"/>
      <c r="BAQ25" s="1134"/>
      <c r="BAR25" s="1134"/>
      <c r="BAS25" s="1134"/>
      <c r="BAT25" s="1134"/>
      <c r="BAU25" s="1134"/>
      <c r="BAV25" s="1135"/>
      <c r="BAW25" s="1133"/>
      <c r="BAX25" s="1134"/>
      <c r="BAY25" s="1135"/>
      <c r="BAZ25" s="296"/>
      <c r="BBA25" s="255"/>
      <c r="BBB25" s="255"/>
      <c r="BBC25" s="255"/>
      <c r="BBD25" s="255"/>
      <c r="BBE25" s="255"/>
      <c r="BBF25" s="255"/>
      <c r="BBG25" s="255"/>
      <c r="BBH25" s="255"/>
      <c r="BBI25" s="255"/>
      <c r="BBJ25" s="255"/>
      <c r="BBK25" s="297"/>
      <c r="BBL25" s="1133"/>
      <c r="BBM25" s="1134"/>
      <c r="BBN25" s="1134"/>
      <c r="BBO25" s="1134"/>
      <c r="BBP25" s="1134"/>
      <c r="BBQ25" s="1134"/>
      <c r="BBR25" s="1134"/>
      <c r="BBS25" s="1135"/>
      <c r="BBT25" s="1133"/>
      <c r="BBU25" s="1134"/>
      <c r="BBV25" s="1134"/>
      <c r="BBW25" s="1134"/>
      <c r="BBX25" s="1135"/>
      <c r="BBY25" s="1133"/>
      <c r="BBZ25" s="1134"/>
      <c r="BCA25" s="1135"/>
      <c r="BCB25" s="1133"/>
      <c r="BCC25" s="1134"/>
      <c r="BCD25" s="1134"/>
      <c r="BCE25" s="1134"/>
      <c r="BCF25" s="1134"/>
      <c r="BCG25" s="1134"/>
      <c r="BCH25" s="1134"/>
      <c r="BCI25" s="1134"/>
      <c r="BCJ25" s="1134"/>
      <c r="BCK25" s="1134"/>
      <c r="BCL25" s="1135"/>
      <c r="BCM25" s="1133"/>
      <c r="BCN25" s="1134"/>
      <c r="BCO25" s="1135"/>
      <c r="BCP25" s="296"/>
      <c r="BCQ25" s="255"/>
      <c r="BCR25" s="255"/>
      <c r="BCS25" s="255"/>
      <c r="BCT25" s="255"/>
      <c r="BCU25" s="255"/>
      <c r="BCV25" s="255"/>
      <c r="BCW25" s="255"/>
      <c r="BCX25" s="255"/>
      <c r="BCY25" s="255"/>
      <c r="BCZ25" s="255"/>
      <c r="BDA25" s="297"/>
      <c r="BDB25" s="1133"/>
      <c r="BDC25" s="1134"/>
      <c r="BDD25" s="1134"/>
      <c r="BDE25" s="1134"/>
      <c r="BDF25" s="1134"/>
      <c r="BDG25" s="1134"/>
      <c r="BDH25" s="1134"/>
      <c r="BDI25" s="1135"/>
      <c r="BDJ25" s="1133"/>
      <c r="BDK25" s="1134"/>
      <c r="BDL25" s="1134"/>
      <c r="BDM25" s="1134"/>
      <c r="BDN25" s="1135"/>
      <c r="BDO25" s="1133"/>
      <c r="BDP25" s="1134"/>
      <c r="BDQ25" s="1135"/>
      <c r="BDR25" s="1133"/>
      <c r="BDS25" s="1134"/>
      <c r="BDT25" s="1134"/>
      <c r="BDU25" s="1134"/>
      <c r="BDV25" s="1134"/>
      <c r="BDW25" s="1134"/>
      <c r="BDX25" s="1134"/>
      <c r="BDY25" s="1134"/>
      <c r="BDZ25" s="1134"/>
      <c r="BEA25" s="1134"/>
      <c r="BEB25" s="1135"/>
      <c r="BEC25" s="1133"/>
      <c r="BED25" s="1134"/>
      <c r="BEE25" s="1135"/>
      <c r="BEF25" s="296"/>
      <c r="BEG25" s="255"/>
      <c r="BEH25" s="255"/>
      <c r="BEI25" s="255"/>
      <c r="BEJ25" s="255"/>
      <c r="BEK25" s="255"/>
      <c r="BEL25" s="255"/>
      <c r="BEM25" s="255"/>
      <c r="BEN25" s="255"/>
      <c r="BEO25" s="255"/>
      <c r="BEP25" s="255"/>
      <c r="BEQ25" s="297"/>
      <c r="BER25" s="1133"/>
      <c r="BES25" s="1134"/>
      <c r="BET25" s="1134"/>
      <c r="BEU25" s="1134"/>
      <c r="BEV25" s="1134"/>
      <c r="BEW25" s="1134"/>
      <c r="BEX25" s="1134"/>
      <c r="BEY25" s="1135"/>
      <c r="BEZ25" s="1133"/>
      <c r="BFA25" s="1134"/>
      <c r="BFB25" s="1134"/>
      <c r="BFC25" s="1134"/>
      <c r="BFD25" s="1135"/>
      <c r="BFE25" s="1133"/>
      <c r="BFF25" s="1134"/>
      <c r="BFG25" s="1135"/>
      <c r="BFH25" s="1133"/>
      <c r="BFI25" s="1134"/>
      <c r="BFJ25" s="1134"/>
      <c r="BFK25" s="1134"/>
      <c r="BFL25" s="1134"/>
      <c r="BFM25" s="1134"/>
      <c r="BFN25" s="1134"/>
      <c r="BFO25" s="1134"/>
      <c r="BFP25" s="1134"/>
      <c r="BFQ25" s="1134"/>
      <c r="BFR25" s="1135"/>
      <c r="BFS25" s="1133"/>
      <c r="BFT25" s="1134"/>
      <c r="BFU25" s="1135"/>
      <c r="BFV25" s="296"/>
      <c r="BFW25" s="255"/>
      <c r="BFX25" s="255"/>
      <c r="BFY25" s="255"/>
      <c r="BFZ25" s="255"/>
      <c r="BGA25" s="255"/>
      <c r="BGB25" s="255"/>
      <c r="BGC25" s="255"/>
      <c r="BGD25" s="255"/>
      <c r="BGE25" s="255"/>
      <c r="BGF25" s="255"/>
      <c r="BGG25" s="297"/>
      <c r="BGH25" s="1133"/>
      <c r="BGI25" s="1134"/>
      <c r="BGJ25" s="1134"/>
      <c r="BGK25" s="1134"/>
      <c r="BGL25" s="1134"/>
      <c r="BGM25" s="1134"/>
      <c r="BGN25" s="1134"/>
      <c r="BGO25" s="1135"/>
      <c r="BGP25" s="1133"/>
      <c r="BGQ25" s="1134"/>
      <c r="BGR25" s="1134"/>
      <c r="BGS25" s="1134"/>
      <c r="BGT25" s="1135"/>
      <c r="BGU25" s="1138"/>
      <c r="BGV25" s="1128"/>
      <c r="BGW25" s="1139"/>
      <c r="BGX25" s="1140"/>
      <c r="BGY25" s="1141"/>
      <c r="BGZ25" s="1141"/>
      <c r="BHA25" s="1141"/>
      <c r="BHB25" s="1141"/>
      <c r="BHC25" s="1141"/>
      <c r="BHD25" s="1141"/>
      <c r="BHE25" s="1141"/>
      <c r="BHF25" s="1141"/>
      <c r="BHG25" s="1141"/>
      <c r="BHH25" s="1142"/>
      <c r="BHI25" s="1144"/>
      <c r="BHJ25" s="1145"/>
      <c r="BHK25" s="1146"/>
      <c r="BHL25" s="296"/>
      <c r="BHM25" s="255"/>
      <c r="BHN25" s="255"/>
      <c r="BHO25" s="255"/>
      <c r="BHP25" s="255"/>
      <c r="BHQ25" s="255"/>
      <c r="BHR25" s="255"/>
      <c r="BHS25" s="255"/>
      <c r="BHT25" s="255"/>
      <c r="BHU25" s="255"/>
      <c r="BHV25" s="255"/>
      <c r="BHW25" s="297"/>
      <c r="BHX25" s="1133"/>
      <c r="BHY25" s="1134"/>
      <c r="BHZ25" s="1134"/>
      <c r="BIA25" s="1134"/>
      <c r="BIB25" s="1134"/>
      <c r="BIC25" s="1134"/>
      <c r="BID25" s="1134"/>
      <c r="BIE25" s="1135"/>
      <c r="BIF25" s="1133"/>
      <c r="BIG25" s="1134"/>
      <c r="BIH25" s="1134"/>
      <c r="BII25" s="1134"/>
      <c r="BIJ25" s="1135"/>
      <c r="BIK25" s="1133"/>
      <c r="BIL25" s="1134"/>
      <c r="BIM25" s="1135"/>
      <c r="BIN25" s="1133"/>
      <c r="BIO25" s="1134"/>
      <c r="BIP25" s="1134"/>
      <c r="BIQ25" s="1134"/>
      <c r="BIR25" s="1134"/>
      <c r="BIS25" s="1134"/>
      <c r="BIT25" s="1134"/>
      <c r="BIU25" s="1134"/>
      <c r="BIV25" s="1134"/>
      <c r="BIW25" s="1134"/>
      <c r="BIX25" s="1135"/>
      <c r="BIY25" s="1133"/>
      <c r="BIZ25" s="1134"/>
      <c r="BJA25" s="1135"/>
      <c r="BJB25" s="296"/>
      <c r="BJC25" s="255"/>
      <c r="BJD25" s="255"/>
      <c r="BJE25" s="255"/>
      <c r="BJF25" s="255"/>
      <c r="BJG25" s="255"/>
      <c r="BJH25" s="255"/>
      <c r="BJI25" s="255"/>
      <c r="BJJ25" s="255"/>
      <c r="BJK25" s="255"/>
      <c r="BJL25" s="255"/>
      <c r="BJM25" s="297"/>
      <c r="BJN25" s="1133"/>
      <c r="BJO25" s="1134"/>
      <c r="BJP25" s="1134"/>
      <c r="BJQ25" s="1134"/>
      <c r="BJR25" s="1134"/>
      <c r="BJS25" s="1134"/>
      <c r="BJT25" s="1134"/>
      <c r="BJU25" s="1135"/>
      <c r="BJV25" s="1133"/>
      <c r="BJW25" s="1134"/>
      <c r="BJX25" s="1134"/>
      <c r="BJY25" s="1134"/>
      <c r="BJZ25" s="1135"/>
      <c r="BKA25" s="1133"/>
      <c r="BKB25" s="1134"/>
      <c r="BKC25" s="1135"/>
      <c r="BKD25" s="1133"/>
      <c r="BKE25" s="1134"/>
      <c r="BKF25" s="1134"/>
      <c r="BKG25" s="1134"/>
      <c r="BKH25" s="1134"/>
      <c r="BKI25" s="1134"/>
      <c r="BKJ25" s="1134"/>
      <c r="BKK25" s="1134"/>
      <c r="BKL25" s="1134"/>
      <c r="BKM25" s="1134"/>
      <c r="BKN25" s="1135"/>
      <c r="BKO25" s="1133"/>
      <c r="BKP25" s="1134"/>
      <c r="BKQ25" s="1135"/>
      <c r="BKR25" s="296"/>
      <c r="BKS25" s="255"/>
      <c r="BKT25" s="255"/>
      <c r="BKU25" s="255"/>
      <c r="BKV25" s="255"/>
      <c r="BKW25" s="255"/>
      <c r="BKX25" s="255"/>
      <c r="BKY25" s="255"/>
      <c r="BKZ25" s="255"/>
      <c r="BLA25" s="255"/>
      <c r="BLB25" s="255"/>
      <c r="BLC25" s="297"/>
      <c r="BLD25" s="1133"/>
      <c r="BLE25" s="1134"/>
      <c r="BLF25" s="1134"/>
      <c r="BLG25" s="1134"/>
      <c r="BLH25" s="1134"/>
      <c r="BLI25" s="1134"/>
      <c r="BLJ25" s="1134"/>
      <c r="BLK25" s="1135"/>
      <c r="BLL25" s="1133"/>
      <c r="BLM25" s="1134"/>
      <c r="BLN25" s="1134"/>
      <c r="BLO25" s="1134"/>
      <c r="BLP25" s="1135"/>
      <c r="BLQ25" s="1133"/>
      <c r="BLR25" s="1134"/>
      <c r="BLS25" s="1135"/>
      <c r="BLT25" s="1133"/>
      <c r="BLU25" s="1134"/>
      <c r="BLV25" s="1134"/>
      <c r="BLW25" s="1134"/>
      <c r="BLX25" s="1134"/>
      <c r="BLY25" s="1134"/>
      <c r="BLZ25" s="1134"/>
      <c r="BMA25" s="1134"/>
      <c r="BMB25" s="1134"/>
      <c r="BMC25" s="1134"/>
      <c r="BMD25" s="1135"/>
      <c r="BME25" s="1133"/>
      <c r="BMF25" s="1134"/>
      <c r="BMG25" s="1135"/>
      <c r="BMH25" s="296"/>
      <c r="BMI25" s="255"/>
      <c r="BMJ25" s="255"/>
      <c r="BMK25" s="255"/>
      <c r="BML25" s="255"/>
      <c r="BMM25" s="255"/>
      <c r="BMN25" s="255"/>
      <c r="BMO25" s="255"/>
      <c r="BMP25" s="255"/>
      <c r="BMQ25" s="255"/>
      <c r="BMR25" s="255"/>
      <c r="BMS25" s="297"/>
      <c r="BMT25" s="1133"/>
      <c r="BMU25" s="1134"/>
      <c r="BMV25" s="1134"/>
      <c r="BMW25" s="1134"/>
      <c r="BMX25" s="1134"/>
      <c r="BMY25" s="1134"/>
      <c r="BMZ25" s="1134"/>
      <c r="BNA25" s="1135"/>
      <c r="BNB25" s="1133"/>
      <c r="BNC25" s="1134"/>
      <c r="BND25" s="1134"/>
      <c r="BNE25" s="1134"/>
      <c r="BNF25" s="1135"/>
      <c r="BNG25" s="1133"/>
      <c r="BNH25" s="1134"/>
      <c r="BNI25" s="1135"/>
      <c r="BNJ25" s="1133"/>
      <c r="BNK25" s="1134"/>
      <c r="BNL25" s="1134"/>
      <c r="BNM25" s="1134"/>
      <c r="BNN25" s="1134"/>
      <c r="BNO25" s="1134"/>
      <c r="BNP25" s="1134"/>
      <c r="BNQ25" s="1134"/>
      <c r="BNR25" s="1134"/>
      <c r="BNS25" s="1134"/>
      <c r="BNT25" s="1135"/>
      <c r="BNU25" s="1133"/>
      <c r="BNV25" s="1134"/>
      <c r="BNW25" s="1135"/>
      <c r="BNX25" s="296"/>
      <c r="BNY25" s="255"/>
      <c r="BNZ25" s="255"/>
      <c r="BOA25" s="255"/>
      <c r="BOB25" s="255"/>
      <c r="BOC25" s="255"/>
      <c r="BOD25" s="255"/>
      <c r="BOE25" s="255"/>
      <c r="BOF25" s="255"/>
      <c r="BOG25" s="255"/>
      <c r="BOH25" s="255"/>
      <c r="BOI25" s="297"/>
      <c r="BOJ25" s="1133"/>
      <c r="BOK25" s="1134"/>
      <c r="BOL25" s="1134"/>
      <c r="BOM25" s="1134"/>
      <c r="BON25" s="1134"/>
      <c r="BOO25" s="1134"/>
      <c r="BOP25" s="1134"/>
      <c r="BOQ25" s="1135"/>
      <c r="BOR25" s="1133"/>
      <c r="BOS25" s="1134"/>
      <c r="BOT25" s="1134"/>
      <c r="BOU25" s="1134"/>
      <c r="BOV25" s="1135"/>
      <c r="BOW25" s="1133"/>
      <c r="BOX25" s="1134"/>
      <c r="BOY25" s="1135"/>
      <c r="BOZ25" s="1133"/>
      <c r="BPA25" s="1134"/>
      <c r="BPB25" s="1134"/>
      <c r="BPC25" s="1134"/>
      <c r="BPD25" s="1134"/>
      <c r="BPE25" s="1134"/>
      <c r="BPF25" s="1134"/>
      <c r="BPG25" s="1134"/>
      <c r="BPH25" s="1134"/>
      <c r="BPI25" s="1134"/>
      <c r="BPJ25" s="1135"/>
      <c r="BPK25" s="1133"/>
      <c r="BPL25" s="1134"/>
      <c r="BPM25" s="1135"/>
      <c r="BPN25" s="296"/>
      <c r="BPO25" s="255"/>
      <c r="BPP25" s="255"/>
      <c r="BPQ25" s="255"/>
      <c r="BPR25" s="255"/>
      <c r="BPS25" s="255"/>
      <c r="BPT25" s="255"/>
      <c r="BPU25" s="255"/>
      <c r="BPV25" s="255"/>
      <c r="BPW25" s="255"/>
      <c r="BPX25" s="255"/>
      <c r="BPY25" s="297"/>
      <c r="BPZ25" s="1133"/>
      <c r="BQA25" s="1134"/>
      <c r="BQB25" s="1134"/>
      <c r="BQC25" s="1134"/>
      <c r="BQD25" s="1134"/>
      <c r="BQE25" s="1134"/>
      <c r="BQF25" s="1134"/>
      <c r="BQG25" s="1135"/>
      <c r="BQH25" s="1133"/>
      <c r="BQI25" s="1134"/>
      <c r="BQJ25" s="1134"/>
      <c r="BQK25" s="1134"/>
      <c r="BQL25" s="1135"/>
      <c r="BQM25" s="1133"/>
      <c r="BQN25" s="1134"/>
      <c r="BQO25" s="1135"/>
      <c r="BQP25" s="1133"/>
      <c r="BQQ25" s="1134"/>
      <c r="BQR25" s="1134"/>
      <c r="BQS25" s="1134"/>
      <c r="BQT25" s="1134"/>
      <c r="BQU25" s="1134"/>
      <c r="BQV25" s="1134"/>
      <c r="BQW25" s="1134"/>
      <c r="BQX25" s="1134"/>
      <c r="BQY25" s="1134"/>
      <c r="BQZ25" s="1135"/>
      <c r="BRA25" s="1133"/>
      <c r="BRB25" s="1134"/>
      <c r="BRC25" s="1135"/>
      <c r="BRD25" s="296"/>
      <c r="BRE25" s="255"/>
      <c r="BRF25" s="255"/>
      <c r="BRG25" s="255"/>
      <c r="BRH25" s="255"/>
      <c r="BRI25" s="255"/>
      <c r="BRJ25" s="255"/>
      <c r="BRK25" s="255"/>
      <c r="BRL25" s="255"/>
      <c r="BRM25" s="255"/>
      <c r="BRN25" s="255"/>
      <c r="BRO25" s="297"/>
      <c r="BRP25" s="1133"/>
      <c r="BRQ25" s="1134"/>
      <c r="BRR25" s="1134"/>
      <c r="BRS25" s="1134"/>
      <c r="BRT25" s="1134"/>
      <c r="BRU25" s="1134"/>
      <c r="BRV25" s="1134"/>
      <c r="BRW25" s="1135"/>
      <c r="BRX25" s="1133"/>
      <c r="BRY25" s="1134"/>
      <c r="BRZ25" s="1134"/>
      <c r="BSA25" s="1134"/>
      <c r="BSB25" s="1135"/>
      <c r="BSC25" s="1133"/>
      <c r="BSD25" s="1134"/>
      <c r="BSE25" s="1135"/>
      <c r="BSF25" s="1133"/>
      <c r="BSG25" s="1134"/>
      <c r="BSH25" s="1134"/>
      <c r="BSI25" s="1134"/>
      <c r="BSJ25" s="1134"/>
      <c r="BSK25" s="1134"/>
      <c r="BSL25" s="1134"/>
      <c r="BSM25" s="1134"/>
      <c r="BSN25" s="1134"/>
      <c r="BSO25" s="1134"/>
      <c r="BSP25" s="1135"/>
      <c r="BSQ25" s="1133"/>
      <c r="BSR25" s="1134"/>
      <c r="BSS25" s="1135"/>
      <c r="BST25" s="296"/>
      <c r="BSU25" s="255"/>
      <c r="BSV25" s="255"/>
      <c r="BSW25" s="255"/>
      <c r="BSX25" s="255"/>
      <c r="BSY25" s="255"/>
      <c r="BSZ25" s="255"/>
      <c r="BTA25" s="255"/>
      <c r="BTB25" s="255"/>
      <c r="BTC25" s="255"/>
      <c r="BTD25" s="255"/>
      <c r="BTE25" s="297"/>
      <c r="BTF25" s="1133"/>
      <c r="BTG25" s="1134"/>
      <c r="BTH25" s="1134"/>
      <c r="BTI25" s="1134"/>
      <c r="BTJ25" s="1134"/>
      <c r="BTK25" s="1134"/>
      <c r="BTL25" s="1134"/>
      <c r="BTM25" s="1135"/>
      <c r="BTN25" s="1133"/>
      <c r="BTO25" s="1134"/>
      <c r="BTP25" s="1134"/>
      <c r="BTQ25" s="1134"/>
      <c r="BTR25" s="1135"/>
      <c r="BTS25" s="1133"/>
      <c r="BTT25" s="1134"/>
      <c r="BTU25" s="1135"/>
      <c r="BTV25" s="1133"/>
      <c r="BTW25" s="1134"/>
      <c r="BTX25" s="1134"/>
      <c r="BTY25" s="1134"/>
      <c r="BTZ25" s="1134"/>
      <c r="BUA25" s="1134"/>
      <c r="BUB25" s="1134"/>
      <c r="BUC25" s="1134"/>
      <c r="BUD25" s="1134"/>
      <c r="BUE25" s="1134"/>
      <c r="BUF25" s="1135"/>
      <c r="BUG25" s="1133"/>
      <c r="BUH25" s="1134"/>
      <c r="BUI25" s="1135"/>
      <c r="BUJ25" s="296"/>
      <c r="BUK25" s="255"/>
      <c r="BUL25" s="255"/>
      <c r="BUM25" s="255"/>
      <c r="BUN25" s="255"/>
      <c r="BUO25" s="255"/>
      <c r="BUP25" s="255"/>
      <c r="BUQ25" s="255"/>
      <c r="BUR25" s="255"/>
      <c r="BUS25" s="255"/>
      <c r="BUT25" s="255"/>
      <c r="BUU25" s="297"/>
      <c r="BUV25" s="1133"/>
      <c r="BUW25" s="1134"/>
      <c r="BUX25" s="1134"/>
      <c r="BUY25" s="1134"/>
      <c r="BUZ25" s="1134"/>
      <c r="BVA25" s="1134"/>
      <c r="BVB25" s="1134"/>
      <c r="BVC25" s="1135"/>
      <c r="BVD25" s="1133"/>
      <c r="BVE25" s="1134"/>
      <c r="BVF25" s="1134"/>
      <c r="BVG25" s="1134"/>
      <c r="BVH25" s="1135"/>
      <c r="BVI25" s="1133"/>
      <c r="BVJ25" s="1134"/>
      <c r="BVK25" s="1135"/>
      <c r="BVL25" s="1133"/>
      <c r="BVM25" s="1134"/>
      <c r="BVN25" s="1134"/>
      <c r="BVO25" s="1134"/>
      <c r="BVP25" s="1134"/>
      <c r="BVQ25" s="1134"/>
      <c r="BVR25" s="1134"/>
      <c r="BVS25" s="1134"/>
      <c r="BVT25" s="1134"/>
      <c r="BVU25" s="1134"/>
      <c r="BVV25" s="1135"/>
      <c r="BVW25" s="1133"/>
      <c r="BVX25" s="1134"/>
      <c r="BVY25" s="1135"/>
      <c r="BVZ25" s="296"/>
      <c r="BWA25" s="255"/>
      <c r="BWB25" s="255"/>
      <c r="BWC25" s="255"/>
      <c r="BWD25" s="255"/>
      <c r="BWE25" s="255"/>
      <c r="BWF25" s="255"/>
      <c r="BWG25" s="255"/>
      <c r="BWH25" s="255"/>
      <c r="BWI25" s="255"/>
      <c r="BWJ25" s="255"/>
      <c r="BWK25" s="297"/>
      <c r="BWL25" s="1133"/>
      <c r="BWM25" s="1134"/>
      <c r="BWN25" s="1134"/>
      <c r="BWO25" s="1134"/>
      <c r="BWP25" s="1134"/>
      <c r="BWQ25" s="1134"/>
      <c r="BWR25" s="1134"/>
      <c r="BWS25" s="1135"/>
      <c r="BWT25" s="1133"/>
      <c r="BWU25" s="1134"/>
      <c r="BWV25" s="1134"/>
      <c r="BWW25" s="1134"/>
      <c r="BWX25" s="1135"/>
      <c r="BWY25" s="1133"/>
      <c r="BWZ25" s="1134"/>
      <c r="BXA25" s="1135"/>
      <c r="BXB25" s="1133"/>
      <c r="BXC25" s="1134"/>
      <c r="BXD25" s="1134"/>
      <c r="BXE25" s="1134"/>
      <c r="BXF25" s="1134"/>
      <c r="BXG25" s="1134"/>
      <c r="BXH25" s="1134"/>
      <c r="BXI25" s="1134"/>
      <c r="BXJ25" s="1134"/>
      <c r="BXK25" s="1134"/>
      <c r="BXL25" s="1135"/>
      <c r="BXM25" s="1151"/>
      <c r="BXN25" s="1152"/>
      <c r="BXO25" s="1153"/>
      <c r="BXP25" s="296"/>
      <c r="BXQ25" s="255"/>
      <c r="BXR25" s="255"/>
      <c r="BXS25" s="255"/>
      <c r="BXT25" s="255"/>
      <c r="BXU25" s="255"/>
      <c r="BXV25" s="255"/>
      <c r="BXW25" s="255"/>
      <c r="BXX25" s="255"/>
      <c r="BXY25" s="255"/>
      <c r="BXZ25" s="255"/>
      <c r="BYA25" s="297"/>
      <c r="BYB25" s="1133"/>
      <c r="BYC25" s="1134"/>
      <c r="BYD25" s="1134"/>
      <c r="BYE25" s="1134"/>
      <c r="BYF25" s="1134"/>
      <c r="BYG25" s="1134"/>
      <c r="BYH25" s="1134"/>
      <c r="BYI25" s="1135"/>
      <c r="BYJ25" s="1133"/>
      <c r="BYK25" s="1134"/>
      <c r="BYL25" s="1134"/>
      <c r="BYM25" s="1134"/>
      <c r="BYN25" s="1135"/>
      <c r="BYO25" s="1133"/>
      <c r="BYP25" s="1134"/>
      <c r="BYQ25" s="1135"/>
      <c r="BYR25" s="1133"/>
      <c r="BYS25" s="1134"/>
      <c r="BYT25" s="1134"/>
      <c r="BYU25" s="1134"/>
      <c r="BYV25" s="1134"/>
      <c r="BYW25" s="1134"/>
      <c r="BYX25" s="1134"/>
      <c r="BYY25" s="1134"/>
      <c r="BYZ25" s="1134"/>
      <c r="BZA25" s="1134"/>
      <c r="BZB25" s="1135"/>
      <c r="BZC25" s="1133"/>
      <c r="BZD25" s="1134"/>
      <c r="BZE25" s="1135"/>
      <c r="BZF25" s="296"/>
      <c r="BZG25" s="255"/>
      <c r="BZH25" s="255"/>
      <c r="BZI25" s="255"/>
      <c r="BZJ25" s="255"/>
      <c r="BZK25" s="255"/>
      <c r="BZL25" s="255"/>
      <c r="BZM25" s="255"/>
      <c r="BZN25" s="255"/>
      <c r="BZO25" s="255"/>
      <c r="BZP25" s="255"/>
      <c r="BZQ25" s="297"/>
      <c r="BZR25" s="1133"/>
      <c r="BZS25" s="1134"/>
      <c r="BZT25" s="1134"/>
      <c r="BZU25" s="1134"/>
      <c r="BZV25" s="1134"/>
      <c r="BZW25" s="1134"/>
      <c r="BZX25" s="1134"/>
      <c r="BZY25" s="1135"/>
      <c r="BZZ25" s="1133"/>
      <c r="CAA25" s="1134"/>
      <c r="CAB25" s="1134"/>
      <c r="CAC25" s="1134"/>
      <c r="CAD25" s="1135"/>
      <c r="CAE25" s="1133"/>
      <c r="CAF25" s="1134"/>
      <c r="CAG25" s="1135"/>
      <c r="CAH25" s="1133"/>
      <c r="CAI25" s="1134"/>
      <c r="CAJ25" s="1134"/>
      <c r="CAK25" s="1134"/>
      <c r="CAL25" s="1134"/>
      <c r="CAM25" s="1134"/>
      <c r="CAN25" s="1134"/>
      <c r="CAO25" s="1134"/>
      <c r="CAP25" s="1134"/>
      <c r="CAQ25" s="1134"/>
      <c r="CAR25" s="1135"/>
      <c r="CAS25" s="1133"/>
      <c r="CAT25" s="1134"/>
      <c r="CAU25" s="1135"/>
      <c r="CAV25" s="296"/>
      <c r="CAW25" s="255"/>
      <c r="CAX25" s="255"/>
      <c r="CAY25" s="255"/>
      <c r="CAZ25" s="255"/>
      <c r="CBA25" s="255"/>
      <c r="CBB25" s="255"/>
      <c r="CBC25" s="255"/>
      <c r="CBD25" s="255"/>
      <c r="CBE25" s="255"/>
      <c r="CBF25" s="255"/>
      <c r="CBG25" s="297"/>
      <c r="CBH25" s="1133"/>
      <c r="CBI25" s="1134"/>
      <c r="CBJ25" s="1134"/>
      <c r="CBK25" s="1134"/>
      <c r="CBL25" s="1134"/>
      <c r="CBM25" s="1134"/>
      <c r="CBN25" s="1134"/>
      <c r="CBO25" s="1135"/>
      <c r="CBP25" s="1133"/>
      <c r="CBQ25" s="1134"/>
      <c r="CBR25" s="1134"/>
      <c r="CBS25" s="1134"/>
      <c r="CBT25" s="1135"/>
      <c r="CBU25" s="1133"/>
      <c r="CBV25" s="1134"/>
      <c r="CBW25" s="1135"/>
      <c r="CBX25" s="1133"/>
      <c r="CBY25" s="1134"/>
      <c r="CBZ25" s="1134"/>
      <c r="CCA25" s="1134"/>
      <c r="CCB25" s="1134"/>
      <c r="CCC25" s="1134"/>
      <c r="CCD25" s="1134"/>
      <c r="CCE25" s="1134"/>
      <c r="CCF25" s="1134"/>
      <c r="CCG25" s="1134"/>
      <c r="CCH25" s="1135"/>
      <c r="CCI25" s="1133"/>
      <c r="CCJ25" s="1134"/>
      <c r="CCK25" s="1135"/>
      <c r="CCL25" s="296"/>
      <c r="CCM25" s="255"/>
      <c r="CCN25" s="255"/>
      <c r="CCO25" s="255"/>
      <c r="CCP25" s="255"/>
      <c r="CCQ25" s="255"/>
      <c r="CCR25" s="255"/>
      <c r="CCS25" s="255"/>
      <c r="CCT25" s="255"/>
      <c r="CCU25" s="255"/>
      <c r="CCV25" s="255"/>
      <c r="CCW25" s="297"/>
      <c r="CCX25" s="1133"/>
      <c r="CCY25" s="1134"/>
      <c r="CCZ25" s="1134"/>
      <c r="CDA25" s="1134"/>
      <c r="CDB25" s="1134"/>
      <c r="CDC25" s="1134"/>
      <c r="CDD25" s="1134"/>
      <c r="CDE25" s="1135"/>
      <c r="CDF25" s="1133"/>
      <c r="CDG25" s="1134"/>
      <c r="CDH25" s="1134"/>
      <c r="CDI25" s="1134"/>
      <c r="CDJ25" s="1135"/>
      <c r="CDK25" s="1133"/>
      <c r="CDL25" s="1134"/>
      <c r="CDM25" s="1135"/>
      <c r="CDN25" s="1133"/>
      <c r="CDO25" s="1134"/>
      <c r="CDP25" s="1134"/>
      <c r="CDQ25" s="1134"/>
      <c r="CDR25" s="1134"/>
      <c r="CDS25" s="1134"/>
      <c r="CDT25" s="1134"/>
      <c r="CDU25" s="1134"/>
      <c r="CDV25" s="1134"/>
      <c r="CDW25" s="1134"/>
      <c r="CDX25" s="1135"/>
      <c r="CDY25" s="1133"/>
      <c r="CDZ25" s="1134"/>
      <c r="CEA25" s="1135"/>
      <c r="CEB25" s="296"/>
      <c r="CEC25" s="255"/>
      <c r="CED25" s="255"/>
      <c r="CEE25" s="255"/>
      <c r="CEF25" s="255"/>
      <c r="CEG25" s="255"/>
      <c r="CEH25" s="255"/>
      <c r="CEI25" s="255"/>
      <c r="CEJ25" s="255"/>
      <c r="CEK25" s="255"/>
      <c r="CEL25" s="255"/>
      <c r="CEM25" s="297"/>
      <c r="CEN25" s="1133"/>
      <c r="CEO25" s="1134"/>
      <c r="CEP25" s="1134"/>
      <c r="CEQ25" s="1134"/>
      <c r="CER25" s="1134"/>
      <c r="CES25" s="1134"/>
      <c r="CET25" s="1134"/>
      <c r="CEU25" s="1135"/>
      <c r="CEV25" s="1133"/>
      <c r="CEW25" s="1134"/>
      <c r="CEX25" s="1134"/>
      <c r="CEY25" s="1134"/>
      <c r="CEZ25" s="1135"/>
      <c r="CFA25" s="1133"/>
      <c r="CFB25" s="1134"/>
      <c r="CFC25" s="1135"/>
      <c r="CFD25" s="1133"/>
      <c r="CFE25" s="1134"/>
      <c r="CFF25" s="1134"/>
      <c r="CFG25" s="1134"/>
      <c r="CFH25" s="1134"/>
      <c r="CFI25" s="1134"/>
      <c r="CFJ25" s="1134"/>
      <c r="CFK25" s="1134"/>
      <c r="CFL25" s="1134"/>
      <c r="CFM25" s="1134"/>
      <c r="CFN25" s="1135"/>
      <c r="CFO25" s="1133"/>
      <c r="CFP25" s="1134"/>
      <c r="CFQ25" s="1135"/>
      <c r="CFR25" s="296"/>
      <c r="CFS25" s="255"/>
      <c r="CFT25" s="255"/>
      <c r="CFU25" s="255"/>
      <c r="CFV25" s="255"/>
      <c r="CFW25" s="255"/>
      <c r="CFX25" s="255"/>
      <c r="CFY25" s="255"/>
      <c r="CFZ25" s="255"/>
      <c r="CGA25" s="255"/>
      <c r="CGB25" s="255"/>
      <c r="CGC25" s="297"/>
      <c r="CGD25" s="1133"/>
      <c r="CGE25" s="1134"/>
      <c r="CGF25" s="1134"/>
      <c r="CGG25" s="1134"/>
      <c r="CGH25" s="1134"/>
      <c r="CGI25" s="1134"/>
      <c r="CGJ25" s="1134"/>
      <c r="CGK25" s="1135"/>
      <c r="CGL25" s="1133"/>
      <c r="CGM25" s="1134"/>
      <c r="CGN25" s="1134"/>
      <c r="CGO25" s="1134"/>
      <c r="CGP25" s="1135"/>
      <c r="CGQ25" s="1133"/>
      <c r="CGR25" s="1134"/>
      <c r="CGS25" s="1135"/>
      <c r="CGT25" s="1140" t="e">
        <f>LEFT(DATABASE!C35,FIND("*",SUBSTITUTE(DATABASE!C35," ","*",2)))</f>
        <v>#VALUE!</v>
      </c>
      <c r="CGU25" s="1141"/>
      <c r="CGV25" s="1141"/>
      <c r="CGW25" s="1141"/>
      <c r="CGX25" s="1141"/>
      <c r="CGY25" s="1141"/>
      <c r="CGZ25" s="1141"/>
      <c r="CHA25" s="1141"/>
      <c r="CHB25" s="1141"/>
      <c r="CHC25" s="1141"/>
      <c r="CHD25" s="1142"/>
      <c r="CHE25" s="1148">
        <v>20</v>
      </c>
      <c r="CHF25" s="1149"/>
      <c r="CHG25" s="1150"/>
      <c r="CHH25" s="296"/>
      <c r="CHI25" s="255"/>
      <c r="CHJ25" s="255"/>
      <c r="CHK25" s="255"/>
      <c r="CHL25" s="255"/>
      <c r="CHM25" s="255"/>
      <c r="CHN25" s="255"/>
      <c r="CHO25" s="255"/>
      <c r="CHP25" s="255"/>
      <c r="CHQ25" s="255"/>
      <c r="CHR25" s="255"/>
      <c r="CHS25" s="297"/>
      <c r="CHT25" s="1133"/>
      <c r="CHU25" s="1134"/>
      <c r="CHV25" s="1134"/>
      <c r="CHW25" s="1134"/>
      <c r="CHX25" s="1134"/>
      <c r="CHY25" s="1134"/>
      <c r="CHZ25" s="1134"/>
      <c r="CIA25" s="1135"/>
      <c r="CIB25" s="1133"/>
      <c r="CIC25" s="1134"/>
      <c r="CID25" s="1134"/>
      <c r="CIE25" s="1134"/>
      <c r="CIF25" s="1135"/>
    </row>
    <row r="26" spans="1:2268" ht="18.75" customHeight="1" x14ac:dyDescent="0.25">
      <c r="A26" s="1133"/>
      <c r="B26" s="1134"/>
      <c r="C26" s="1135"/>
      <c r="D26" s="1133"/>
      <c r="E26" s="1134"/>
      <c r="F26" s="1134"/>
      <c r="G26" s="1134"/>
      <c r="H26" s="1134"/>
      <c r="I26" s="1134"/>
      <c r="J26" s="1134"/>
      <c r="K26" s="1134"/>
      <c r="L26" s="1134"/>
      <c r="M26" s="1134"/>
      <c r="N26" s="1135"/>
      <c r="O26" s="1133"/>
      <c r="P26" s="1134"/>
      <c r="Q26" s="1135"/>
      <c r="R26" s="296"/>
      <c r="S26" s="259"/>
      <c r="T26" s="259"/>
      <c r="U26" s="259"/>
      <c r="W26" s="1147" t="s">
        <v>226</v>
      </c>
      <c r="X26" s="1147"/>
      <c r="Y26" s="1147"/>
      <c r="Z26" s="259"/>
      <c r="AA26" s="259"/>
      <c r="AB26" s="259"/>
      <c r="AC26" s="297"/>
      <c r="AD26" s="1133"/>
      <c r="AE26" s="1134"/>
      <c r="AF26" s="1134"/>
      <c r="AG26" s="1134"/>
      <c r="AH26" s="1134"/>
      <c r="AI26" s="1134"/>
      <c r="AJ26" s="1134"/>
      <c r="AK26" s="1135"/>
      <c r="AL26" s="1133"/>
      <c r="AM26" s="1134"/>
      <c r="AN26" s="1134"/>
      <c r="AO26" s="1134"/>
      <c r="AP26" s="1135"/>
      <c r="AQ26" s="1133"/>
      <c r="AR26" s="1134"/>
      <c r="AS26" s="1135"/>
      <c r="AT26" s="1133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5"/>
      <c r="BE26" s="1133"/>
      <c r="BF26" s="1134"/>
      <c r="BG26" s="1135"/>
      <c r="BH26" s="296"/>
      <c r="BI26" s="259"/>
      <c r="BJ26" s="259"/>
      <c r="BK26" s="259"/>
      <c r="BM26" s="1147" t="s">
        <v>226</v>
      </c>
      <c r="BN26" s="1147"/>
      <c r="BO26" s="1147"/>
      <c r="BP26" s="259"/>
      <c r="BQ26" s="259"/>
      <c r="BR26" s="259"/>
      <c r="BS26" s="297"/>
      <c r="BT26" s="1133"/>
      <c r="BU26" s="1134"/>
      <c r="BV26" s="1134"/>
      <c r="BW26" s="1134"/>
      <c r="BX26" s="1134"/>
      <c r="BY26" s="1134"/>
      <c r="BZ26" s="1134"/>
      <c r="CA26" s="1135"/>
      <c r="CB26" s="1133"/>
      <c r="CC26" s="1134"/>
      <c r="CD26" s="1134"/>
      <c r="CE26" s="1134"/>
      <c r="CF26" s="1135"/>
      <c r="CG26" s="1133"/>
      <c r="CH26" s="1134"/>
      <c r="CI26" s="1135"/>
      <c r="CJ26" s="1133"/>
      <c r="CK26" s="1134"/>
      <c r="CL26" s="1134"/>
      <c r="CM26" s="1134"/>
      <c r="CN26" s="1134"/>
      <c r="CO26" s="1134"/>
      <c r="CP26" s="1134"/>
      <c r="CQ26" s="1134"/>
      <c r="CR26" s="1134"/>
      <c r="CS26" s="1134"/>
      <c r="CT26" s="1135"/>
      <c r="CU26" s="1133"/>
      <c r="CV26" s="1134"/>
      <c r="CW26" s="1135"/>
      <c r="CX26" s="296"/>
      <c r="CY26" s="259"/>
      <c r="CZ26" s="259"/>
      <c r="DA26" s="259"/>
      <c r="DC26" s="1147" t="s">
        <v>226</v>
      </c>
      <c r="DD26" s="1147"/>
      <c r="DE26" s="1147"/>
      <c r="DF26" s="259"/>
      <c r="DG26" s="259"/>
      <c r="DH26" s="259"/>
      <c r="DI26" s="297"/>
      <c r="DJ26" s="1133"/>
      <c r="DK26" s="1134"/>
      <c r="DL26" s="1134"/>
      <c r="DM26" s="1134"/>
      <c r="DN26" s="1134"/>
      <c r="DO26" s="1134"/>
      <c r="DP26" s="1134"/>
      <c r="DQ26" s="1135"/>
      <c r="DR26" s="1133"/>
      <c r="DS26" s="1134"/>
      <c r="DT26" s="1134"/>
      <c r="DU26" s="1134"/>
      <c r="DV26" s="1135"/>
      <c r="DW26" s="1133"/>
      <c r="DX26" s="1134"/>
      <c r="DY26" s="1135"/>
      <c r="DZ26" s="1133"/>
      <c r="EA26" s="1134"/>
      <c r="EB26" s="1134"/>
      <c r="EC26" s="1134"/>
      <c r="ED26" s="1134"/>
      <c r="EE26" s="1134"/>
      <c r="EF26" s="1134"/>
      <c r="EG26" s="1134"/>
      <c r="EH26" s="1134"/>
      <c r="EI26" s="1134"/>
      <c r="EJ26" s="1135"/>
      <c r="EK26" s="1133"/>
      <c r="EL26" s="1134"/>
      <c r="EM26" s="1135"/>
      <c r="EN26" s="296"/>
      <c r="EO26" s="259"/>
      <c r="EP26" s="259"/>
      <c r="EQ26" s="259"/>
      <c r="ES26" s="1147" t="s">
        <v>226</v>
      </c>
      <c r="ET26" s="1147"/>
      <c r="EU26" s="1147"/>
      <c r="EV26" s="259"/>
      <c r="EW26" s="259"/>
      <c r="EX26" s="259"/>
      <c r="EY26" s="297"/>
      <c r="EZ26" s="1133"/>
      <c r="FA26" s="1134"/>
      <c r="FB26" s="1134"/>
      <c r="FC26" s="1134"/>
      <c r="FD26" s="1134"/>
      <c r="FE26" s="1134"/>
      <c r="FF26" s="1134"/>
      <c r="FG26" s="1135"/>
      <c r="FH26" s="1133"/>
      <c r="FI26" s="1134"/>
      <c r="FJ26" s="1134"/>
      <c r="FK26" s="1134"/>
      <c r="FL26" s="1135"/>
      <c r="FM26" s="1133"/>
      <c r="FN26" s="1134"/>
      <c r="FO26" s="1135"/>
      <c r="FP26" s="1133"/>
      <c r="FQ26" s="1134"/>
      <c r="FR26" s="1134"/>
      <c r="FS26" s="1134"/>
      <c r="FT26" s="1134"/>
      <c r="FU26" s="1134"/>
      <c r="FV26" s="1134"/>
      <c r="FW26" s="1134"/>
      <c r="FX26" s="1134"/>
      <c r="FY26" s="1134"/>
      <c r="FZ26" s="1135"/>
      <c r="GA26" s="1133"/>
      <c r="GB26" s="1134"/>
      <c r="GC26" s="1135"/>
      <c r="GD26" s="296"/>
      <c r="GE26" s="259"/>
      <c r="GF26" s="259"/>
      <c r="GG26" s="259"/>
      <c r="GI26" s="1147" t="s">
        <v>226</v>
      </c>
      <c r="GJ26" s="1147"/>
      <c r="GK26" s="1147"/>
      <c r="GL26" s="259"/>
      <c r="GM26" s="259"/>
      <c r="GN26" s="259"/>
      <c r="GO26" s="297"/>
      <c r="GP26" s="1133"/>
      <c r="GQ26" s="1134"/>
      <c r="GR26" s="1134"/>
      <c r="GS26" s="1134"/>
      <c r="GT26" s="1134"/>
      <c r="GU26" s="1134"/>
      <c r="GV26" s="1134"/>
      <c r="GW26" s="1135"/>
      <c r="GX26" s="1133"/>
      <c r="GY26" s="1134"/>
      <c r="GZ26" s="1134"/>
      <c r="HA26" s="1134"/>
      <c r="HB26" s="1135"/>
      <c r="HC26" s="1133"/>
      <c r="HD26" s="1134"/>
      <c r="HE26" s="1135"/>
      <c r="HF26" s="1133"/>
      <c r="HG26" s="1134"/>
      <c r="HH26" s="1134"/>
      <c r="HI26" s="1134"/>
      <c r="HJ26" s="1134"/>
      <c r="HK26" s="1134"/>
      <c r="HL26" s="1134"/>
      <c r="HM26" s="1134"/>
      <c r="HN26" s="1134"/>
      <c r="HO26" s="1134"/>
      <c r="HP26" s="1135"/>
      <c r="HQ26" s="1133"/>
      <c r="HR26" s="1134"/>
      <c r="HS26" s="1135"/>
      <c r="HT26" s="296"/>
      <c r="HU26" s="259"/>
      <c r="HV26" s="259"/>
      <c r="HW26" s="259"/>
      <c r="HY26" s="1147" t="s">
        <v>226</v>
      </c>
      <c r="HZ26" s="1147"/>
      <c r="IA26" s="1147"/>
      <c r="IB26" s="259"/>
      <c r="IC26" s="259"/>
      <c r="ID26" s="259"/>
      <c r="IE26" s="297"/>
      <c r="IF26" s="1133"/>
      <c r="IG26" s="1134"/>
      <c r="IH26" s="1134"/>
      <c r="II26" s="1134"/>
      <c r="IJ26" s="1134"/>
      <c r="IK26" s="1134"/>
      <c r="IL26" s="1134"/>
      <c r="IM26" s="1135"/>
      <c r="IN26" s="1133"/>
      <c r="IO26" s="1134"/>
      <c r="IP26" s="1134"/>
      <c r="IQ26" s="1134"/>
      <c r="IR26" s="1135"/>
      <c r="IS26" s="1133"/>
      <c r="IT26" s="1134"/>
      <c r="IU26" s="1135"/>
      <c r="IV26" s="1133"/>
      <c r="IW26" s="1134"/>
      <c r="IX26" s="1134"/>
      <c r="IY26" s="1134"/>
      <c r="IZ26" s="1134"/>
      <c r="JA26" s="1134"/>
      <c r="JB26" s="1134"/>
      <c r="JC26" s="1134"/>
      <c r="JD26" s="1134"/>
      <c r="JE26" s="1134"/>
      <c r="JF26" s="1135"/>
      <c r="JG26" s="1133"/>
      <c r="JH26" s="1134"/>
      <c r="JI26" s="1135"/>
      <c r="JJ26" s="296"/>
      <c r="JK26" s="259"/>
      <c r="JL26" s="259"/>
      <c r="JM26" s="259"/>
      <c r="JO26" s="1147" t="s">
        <v>226</v>
      </c>
      <c r="JP26" s="1147"/>
      <c r="JQ26" s="1147"/>
      <c r="JR26" s="259"/>
      <c r="JS26" s="259"/>
      <c r="JT26" s="259"/>
      <c r="JU26" s="297"/>
      <c r="JV26" s="1133"/>
      <c r="JW26" s="1134"/>
      <c r="JX26" s="1134"/>
      <c r="JY26" s="1134"/>
      <c r="JZ26" s="1134"/>
      <c r="KA26" s="1134"/>
      <c r="KB26" s="1134"/>
      <c r="KC26" s="1135"/>
      <c r="KD26" s="1133"/>
      <c r="KE26" s="1134"/>
      <c r="KF26" s="1134"/>
      <c r="KG26" s="1134"/>
      <c r="KH26" s="1135"/>
      <c r="KI26" s="1133"/>
      <c r="KJ26" s="1134"/>
      <c r="KK26" s="1135"/>
      <c r="KL26" s="1133"/>
      <c r="KM26" s="1134"/>
      <c r="KN26" s="1134"/>
      <c r="KO26" s="1134"/>
      <c r="KP26" s="1134"/>
      <c r="KQ26" s="1134"/>
      <c r="KR26" s="1134"/>
      <c r="KS26" s="1134"/>
      <c r="KT26" s="1134"/>
      <c r="KU26" s="1134"/>
      <c r="KV26" s="1135"/>
      <c r="KW26" s="1133"/>
      <c r="KX26" s="1134"/>
      <c r="KY26" s="1135"/>
      <c r="KZ26" s="296"/>
      <c r="LA26" s="259"/>
      <c r="LB26" s="259"/>
      <c r="LC26" s="259"/>
      <c r="LE26" s="1147" t="s">
        <v>226</v>
      </c>
      <c r="LF26" s="1147"/>
      <c r="LG26" s="1147"/>
      <c r="LH26" s="259"/>
      <c r="LI26" s="259"/>
      <c r="LJ26" s="259"/>
      <c r="LK26" s="297"/>
      <c r="LL26" s="1133"/>
      <c r="LM26" s="1134"/>
      <c r="LN26" s="1134"/>
      <c r="LO26" s="1134"/>
      <c r="LP26" s="1134"/>
      <c r="LQ26" s="1134"/>
      <c r="LR26" s="1134"/>
      <c r="LS26" s="1135"/>
      <c r="LT26" s="1133"/>
      <c r="LU26" s="1134"/>
      <c r="LV26" s="1134"/>
      <c r="LW26" s="1134"/>
      <c r="LX26" s="1135"/>
      <c r="LY26" s="1133"/>
      <c r="LZ26" s="1134"/>
      <c r="MA26" s="1135"/>
      <c r="MB26" s="1133"/>
      <c r="MC26" s="1134"/>
      <c r="MD26" s="1134"/>
      <c r="ME26" s="1134"/>
      <c r="MF26" s="1134"/>
      <c r="MG26" s="1134"/>
      <c r="MH26" s="1134"/>
      <c r="MI26" s="1134"/>
      <c r="MJ26" s="1134"/>
      <c r="MK26" s="1134"/>
      <c r="ML26" s="1135"/>
      <c r="MM26" s="1133"/>
      <c r="MN26" s="1134"/>
      <c r="MO26" s="1135"/>
      <c r="MP26" s="296"/>
      <c r="MQ26" s="259"/>
      <c r="MR26" s="259"/>
      <c r="MS26" s="259"/>
      <c r="MU26" s="1147" t="s">
        <v>226</v>
      </c>
      <c r="MV26" s="1147"/>
      <c r="MW26" s="1147"/>
      <c r="MX26" s="259"/>
      <c r="MY26" s="259"/>
      <c r="MZ26" s="259"/>
      <c r="NA26" s="297"/>
      <c r="NB26" s="1133"/>
      <c r="NC26" s="1134"/>
      <c r="ND26" s="1134"/>
      <c r="NE26" s="1134"/>
      <c r="NF26" s="1134"/>
      <c r="NG26" s="1134"/>
      <c r="NH26" s="1134"/>
      <c r="NI26" s="1135"/>
      <c r="NJ26" s="1133"/>
      <c r="NK26" s="1134"/>
      <c r="NL26" s="1134"/>
      <c r="NM26" s="1134"/>
      <c r="NN26" s="1135"/>
      <c r="NO26" s="1133"/>
      <c r="NP26" s="1134"/>
      <c r="NQ26" s="1135"/>
      <c r="NR26" s="1140"/>
      <c r="NS26" s="1141"/>
      <c r="NT26" s="1141"/>
      <c r="NU26" s="1141"/>
      <c r="NV26" s="1141"/>
      <c r="NW26" s="1141"/>
      <c r="NX26" s="1141"/>
      <c r="NY26" s="1141"/>
      <c r="NZ26" s="1141"/>
      <c r="OA26" s="1141"/>
      <c r="OB26" s="1142"/>
      <c r="OC26" s="1144"/>
      <c r="OD26" s="1145"/>
      <c r="OE26" s="1146"/>
      <c r="OF26" s="296"/>
      <c r="OG26" s="259"/>
      <c r="OH26" s="259"/>
      <c r="OI26" s="259"/>
      <c r="OK26" s="1147" t="s">
        <v>226</v>
      </c>
      <c r="OL26" s="1147"/>
      <c r="OM26" s="1147"/>
      <c r="ON26" s="259"/>
      <c r="OO26" s="259"/>
      <c r="OP26" s="259"/>
      <c r="OQ26" s="297"/>
      <c r="OR26" s="1133"/>
      <c r="OS26" s="1134"/>
      <c r="OT26" s="1134"/>
      <c r="OU26" s="1134"/>
      <c r="OV26" s="1134"/>
      <c r="OW26" s="1134"/>
      <c r="OX26" s="1134"/>
      <c r="OY26" s="1135"/>
      <c r="OZ26" s="1133"/>
      <c r="PA26" s="1134"/>
      <c r="PB26" s="1134"/>
      <c r="PC26" s="1134"/>
      <c r="PD26" s="1135"/>
      <c r="PE26" s="1133"/>
      <c r="PF26" s="1134"/>
      <c r="PG26" s="1135"/>
      <c r="PH26" s="1133"/>
      <c r="PI26" s="1134"/>
      <c r="PJ26" s="1134"/>
      <c r="PK26" s="1134"/>
      <c r="PL26" s="1134"/>
      <c r="PM26" s="1134"/>
      <c r="PN26" s="1134"/>
      <c r="PO26" s="1134"/>
      <c r="PP26" s="1134"/>
      <c r="PQ26" s="1134"/>
      <c r="PR26" s="1135"/>
      <c r="PS26" s="1133"/>
      <c r="PT26" s="1134"/>
      <c r="PU26" s="1135"/>
      <c r="PV26" s="296"/>
      <c r="PW26" s="259"/>
      <c r="PX26" s="259"/>
      <c r="PY26" s="259"/>
      <c r="QA26" s="1147" t="s">
        <v>226</v>
      </c>
      <c r="QB26" s="1147"/>
      <c r="QC26" s="1147"/>
      <c r="QD26" s="259"/>
      <c r="QE26" s="259"/>
      <c r="QF26" s="259"/>
      <c r="QG26" s="297"/>
      <c r="QH26" s="1133"/>
      <c r="QI26" s="1134"/>
      <c r="QJ26" s="1134"/>
      <c r="QK26" s="1134"/>
      <c r="QL26" s="1134"/>
      <c r="QM26" s="1134"/>
      <c r="QN26" s="1134"/>
      <c r="QO26" s="1135"/>
      <c r="QP26" s="1133"/>
      <c r="QQ26" s="1134"/>
      <c r="QR26" s="1134"/>
      <c r="QS26" s="1134"/>
      <c r="QT26" s="1135"/>
      <c r="QU26" s="1133"/>
      <c r="QV26" s="1134"/>
      <c r="QW26" s="1135"/>
      <c r="QX26" s="1133"/>
      <c r="QY26" s="1134"/>
      <c r="QZ26" s="1134"/>
      <c r="RA26" s="1134"/>
      <c r="RB26" s="1134"/>
      <c r="RC26" s="1134"/>
      <c r="RD26" s="1134"/>
      <c r="RE26" s="1134"/>
      <c r="RF26" s="1134"/>
      <c r="RG26" s="1134"/>
      <c r="RH26" s="1135"/>
      <c r="RI26" s="1133"/>
      <c r="RJ26" s="1134"/>
      <c r="RK26" s="1135"/>
      <c r="RL26" s="296"/>
      <c r="RM26" s="259"/>
      <c r="RN26" s="259"/>
      <c r="RO26" s="259"/>
      <c r="RQ26" s="1147" t="s">
        <v>226</v>
      </c>
      <c r="RR26" s="1147"/>
      <c r="RS26" s="1147"/>
      <c r="RT26" s="259"/>
      <c r="RU26" s="259"/>
      <c r="RV26" s="259"/>
      <c r="RW26" s="297"/>
      <c r="RX26" s="1133"/>
      <c r="RY26" s="1134"/>
      <c r="RZ26" s="1134"/>
      <c r="SA26" s="1134"/>
      <c r="SB26" s="1134"/>
      <c r="SC26" s="1134"/>
      <c r="SD26" s="1134"/>
      <c r="SE26" s="1135"/>
      <c r="SF26" s="1133"/>
      <c r="SG26" s="1134"/>
      <c r="SH26" s="1134"/>
      <c r="SI26" s="1134"/>
      <c r="SJ26" s="1135"/>
      <c r="SK26" s="1133"/>
      <c r="SL26" s="1134"/>
      <c r="SM26" s="1135"/>
      <c r="SN26" s="1133"/>
      <c r="SO26" s="1134"/>
      <c r="SP26" s="1134"/>
      <c r="SQ26" s="1134"/>
      <c r="SR26" s="1134"/>
      <c r="SS26" s="1134"/>
      <c r="ST26" s="1134"/>
      <c r="SU26" s="1134"/>
      <c r="SV26" s="1134"/>
      <c r="SW26" s="1134"/>
      <c r="SX26" s="1135"/>
      <c r="SY26" s="1133"/>
      <c r="SZ26" s="1134"/>
      <c r="TA26" s="1135"/>
      <c r="TB26" s="296"/>
      <c r="TC26" s="259"/>
      <c r="TD26" s="259"/>
      <c r="TE26" s="259"/>
      <c r="TG26" s="1147" t="s">
        <v>226</v>
      </c>
      <c r="TH26" s="1147"/>
      <c r="TI26" s="1147"/>
      <c r="TJ26" s="259"/>
      <c r="TK26" s="259"/>
      <c r="TL26" s="259"/>
      <c r="TM26" s="297"/>
      <c r="TN26" s="1133"/>
      <c r="TO26" s="1134"/>
      <c r="TP26" s="1134"/>
      <c r="TQ26" s="1134"/>
      <c r="TR26" s="1134"/>
      <c r="TS26" s="1134"/>
      <c r="TT26" s="1134"/>
      <c r="TU26" s="1135"/>
      <c r="TV26" s="1133"/>
      <c r="TW26" s="1134"/>
      <c r="TX26" s="1134"/>
      <c r="TY26" s="1134"/>
      <c r="TZ26" s="1135"/>
      <c r="UA26" s="1133"/>
      <c r="UB26" s="1134"/>
      <c r="UC26" s="1135"/>
      <c r="UD26" s="1133"/>
      <c r="UE26" s="1134"/>
      <c r="UF26" s="1134"/>
      <c r="UG26" s="1134"/>
      <c r="UH26" s="1134"/>
      <c r="UI26" s="1134"/>
      <c r="UJ26" s="1134"/>
      <c r="UK26" s="1134"/>
      <c r="UL26" s="1134"/>
      <c r="UM26" s="1134"/>
      <c r="UN26" s="1135"/>
      <c r="UO26" s="1133"/>
      <c r="UP26" s="1134"/>
      <c r="UQ26" s="1135"/>
      <c r="UR26" s="296"/>
      <c r="US26" s="259"/>
      <c r="UT26" s="259"/>
      <c r="UU26" s="259"/>
      <c r="UW26" s="1147" t="s">
        <v>226</v>
      </c>
      <c r="UX26" s="1147"/>
      <c r="UY26" s="1147"/>
      <c r="UZ26" s="259"/>
      <c r="VA26" s="259"/>
      <c r="VB26" s="259"/>
      <c r="VC26" s="297"/>
      <c r="VD26" s="1133"/>
      <c r="VE26" s="1134"/>
      <c r="VF26" s="1134"/>
      <c r="VG26" s="1134"/>
      <c r="VH26" s="1134"/>
      <c r="VI26" s="1134"/>
      <c r="VJ26" s="1134"/>
      <c r="VK26" s="1135"/>
      <c r="VL26" s="1133"/>
      <c r="VM26" s="1134"/>
      <c r="VN26" s="1134"/>
      <c r="VO26" s="1134"/>
      <c r="VP26" s="1135"/>
      <c r="VQ26" s="1133"/>
      <c r="VR26" s="1134"/>
      <c r="VS26" s="1135"/>
      <c r="VT26" s="1133"/>
      <c r="VU26" s="1134"/>
      <c r="VV26" s="1134"/>
      <c r="VW26" s="1134"/>
      <c r="VX26" s="1134"/>
      <c r="VY26" s="1134"/>
      <c r="VZ26" s="1134"/>
      <c r="WA26" s="1134"/>
      <c r="WB26" s="1134"/>
      <c r="WC26" s="1134"/>
      <c r="WD26" s="1135"/>
      <c r="WE26" s="1133"/>
      <c r="WF26" s="1134"/>
      <c r="WG26" s="1135"/>
      <c r="WH26" s="296"/>
      <c r="WI26" s="259"/>
      <c r="WJ26" s="259"/>
      <c r="WK26" s="259"/>
      <c r="WM26" s="1147" t="s">
        <v>226</v>
      </c>
      <c r="WN26" s="1147"/>
      <c r="WO26" s="1147"/>
      <c r="WP26" s="259"/>
      <c r="WQ26" s="259"/>
      <c r="WR26" s="259"/>
      <c r="WS26" s="297"/>
      <c r="WT26" s="1133"/>
      <c r="WU26" s="1134"/>
      <c r="WV26" s="1134"/>
      <c r="WW26" s="1134"/>
      <c r="WX26" s="1134"/>
      <c r="WY26" s="1134"/>
      <c r="WZ26" s="1134"/>
      <c r="XA26" s="1135"/>
      <c r="XB26" s="1133"/>
      <c r="XC26" s="1134"/>
      <c r="XD26" s="1134"/>
      <c r="XE26" s="1134"/>
      <c r="XF26" s="1135"/>
      <c r="XG26" s="1133"/>
      <c r="XH26" s="1134"/>
      <c r="XI26" s="1135"/>
      <c r="XJ26" s="1133"/>
      <c r="XK26" s="1134"/>
      <c r="XL26" s="1134"/>
      <c r="XM26" s="1134"/>
      <c r="XN26" s="1134"/>
      <c r="XO26" s="1134"/>
      <c r="XP26" s="1134"/>
      <c r="XQ26" s="1134"/>
      <c r="XR26" s="1134"/>
      <c r="XS26" s="1134"/>
      <c r="XT26" s="1135"/>
      <c r="XU26" s="1133"/>
      <c r="XV26" s="1134"/>
      <c r="XW26" s="1135"/>
      <c r="XX26" s="296"/>
      <c r="XY26" s="259"/>
      <c r="XZ26" s="259"/>
      <c r="YA26" s="259"/>
      <c r="YC26" s="1147" t="s">
        <v>226</v>
      </c>
      <c r="YD26" s="1147"/>
      <c r="YE26" s="1147"/>
      <c r="YF26" s="259"/>
      <c r="YG26" s="259"/>
      <c r="YH26" s="259"/>
      <c r="YI26" s="297"/>
      <c r="YJ26" s="1133"/>
      <c r="YK26" s="1134"/>
      <c r="YL26" s="1134"/>
      <c r="YM26" s="1134"/>
      <c r="YN26" s="1134"/>
      <c r="YO26" s="1134"/>
      <c r="YP26" s="1134"/>
      <c r="YQ26" s="1135"/>
      <c r="YR26" s="1133"/>
      <c r="YS26" s="1134"/>
      <c r="YT26" s="1134"/>
      <c r="YU26" s="1134"/>
      <c r="YV26" s="1135"/>
      <c r="YW26" s="1133"/>
      <c r="YX26" s="1134"/>
      <c r="YY26" s="1135"/>
      <c r="YZ26" s="1140"/>
      <c r="ZA26" s="1141"/>
      <c r="ZB26" s="1141"/>
      <c r="ZC26" s="1141"/>
      <c r="ZD26" s="1141"/>
      <c r="ZE26" s="1141"/>
      <c r="ZF26" s="1141"/>
      <c r="ZG26" s="1141"/>
      <c r="ZH26" s="1141"/>
      <c r="ZI26" s="1141"/>
      <c r="ZJ26" s="1142"/>
      <c r="ZK26" s="1144"/>
      <c r="ZL26" s="1145"/>
      <c r="ZM26" s="1146"/>
      <c r="ZN26" s="296"/>
      <c r="ZO26" s="259"/>
      <c r="ZP26" s="259"/>
      <c r="ZQ26" s="259"/>
      <c r="ZS26" s="1147" t="s">
        <v>226</v>
      </c>
      <c r="ZT26" s="1147"/>
      <c r="ZU26" s="1147"/>
      <c r="ZV26" s="259"/>
      <c r="ZW26" s="259"/>
      <c r="ZX26" s="259"/>
      <c r="ZY26" s="297"/>
      <c r="ZZ26" s="1133"/>
      <c r="AAA26" s="1134"/>
      <c r="AAB26" s="1134"/>
      <c r="AAC26" s="1134"/>
      <c r="AAD26" s="1134"/>
      <c r="AAE26" s="1134"/>
      <c r="AAF26" s="1134"/>
      <c r="AAG26" s="1135"/>
      <c r="AAH26" s="1133"/>
      <c r="AAI26" s="1134"/>
      <c r="AAJ26" s="1134"/>
      <c r="AAK26" s="1134"/>
      <c r="AAL26" s="1135"/>
      <c r="AAM26" s="1133"/>
      <c r="AAN26" s="1134"/>
      <c r="AAO26" s="1135"/>
      <c r="AAP26" s="1133"/>
      <c r="AAQ26" s="1134"/>
      <c r="AAR26" s="1134"/>
      <c r="AAS26" s="1134"/>
      <c r="AAT26" s="1134"/>
      <c r="AAU26" s="1134"/>
      <c r="AAV26" s="1134"/>
      <c r="AAW26" s="1134"/>
      <c r="AAX26" s="1134"/>
      <c r="AAY26" s="1134"/>
      <c r="AAZ26" s="1135"/>
      <c r="ABA26" s="1133"/>
      <c r="ABB26" s="1134"/>
      <c r="ABC26" s="1135"/>
      <c r="ABD26" s="296"/>
      <c r="ABE26" s="259"/>
      <c r="ABF26" s="259"/>
      <c r="ABG26" s="259"/>
      <c r="ABI26" s="1147" t="s">
        <v>226</v>
      </c>
      <c r="ABJ26" s="1147"/>
      <c r="ABK26" s="1147"/>
      <c r="ABL26" s="259"/>
      <c r="ABM26" s="259"/>
      <c r="ABN26" s="259"/>
      <c r="ABO26" s="297"/>
      <c r="ABP26" s="1133"/>
      <c r="ABQ26" s="1134"/>
      <c r="ABR26" s="1134"/>
      <c r="ABS26" s="1134"/>
      <c r="ABT26" s="1134"/>
      <c r="ABU26" s="1134"/>
      <c r="ABV26" s="1134"/>
      <c r="ABW26" s="1135"/>
      <c r="ABX26" s="1133"/>
      <c r="ABY26" s="1134"/>
      <c r="ABZ26" s="1134"/>
      <c r="ACA26" s="1134"/>
      <c r="ACB26" s="1135"/>
      <c r="ACC26" s="1133"/>
      <c r="ACD26" s="1134"/>
      <c r="ACE26" s="1135"/>
      <c r="ACF26" s="1133"/>
      <c r="ACG26" s="1134"/>
      <c r="ACH26" s="1134"/>
      <c r="ACI26" s="1134"/>
      <c r="ACJ26" s="1134"/>
      <c r="ACK26" s="1134"/>
      <c r="ACL26" s="1134"/>
      <c r="ACM26" s="1134"/>
      <c r="ACN26" s="1134"/>
      <c r="ACO26" s="1134"/>
      <c r="ACP26" s="1135"/>
      <c r="ACQ26" s="1133"/>
      <c r="ACR26" s="1134"/>
      <c r="ACS26" s="1135"/>
      <c r="ACT26" s="296"/>
      <c r="ACU26" s="259"/>
      <c r="ACV26" s="259"/>
      <c r="ACW26" s="259"/>
      <c r="ACY26" s="1147" t="s">
        <v>226</v>
      </c>
      <c r="ACZ26" s="1147"/>
      <c r="ADA26" s="1147"/>
      <c r="ADB26" s="259"/>
      <c r="ADC26" s="259"/>
      <c r="ADD26" s="259"/>
      <c r="ADE26" s="297"/>
      <c r="ADF26" s="1133"/>
      <c r="ADG26" s="1134"/>
      <c r="ADH26" s="1134"/>
      <c r="ADI26" s="1134"/>
      <c r="ADJ26" s="1134"/>
      <c r="ADK26" s="1134"/>
      <c r="ADL26" s="1134"/>
      <c r="ADM26" s="1135"/>
      <c r="ADN26" s="1133"/>
      <c r="ADO26" s="1134"/>
      <c r="ADP26" s="1134"/>
      <c r="ADQ26" s="1134"/>
      <c r="ADR26" s="1135"/>
      <c r="ADS26" s="1133"/>
      <c r="ADT26" s="1134"/>
      <c r="ADU26" s="1135"/>
      <c r="ADV26" s="1133"/>
      <c r="ADW26" s="1134"/>
      <c r="ADX26" s="1134"/>
      <c r="ADY26" s="1134"/>
      <c r="ADZ26" s="1134"/>
      <c r="AEA26" s="1134"/>
      <c r="AEB26" s="1134"/>
      <c r="AEC26" s="1134"/>
      <c r="AED26" s="1134"/>
      <c r="AEE26" s="1134"/>
      <c r="AEF26" s="1135"/>
      <c r="AEG26" s="1133"/>
      <c r="AEH26" s="1134"/>
      <c r="AEI26" s="1135"/>
      <c r="AEJ26" s="296"/>
      <c r="AEK26" s="259"/>
      <c r="AEL26" s="259"/>
      <c r="AEM26" s="259"/>
      <c r="AEO26" s="1147" t="s">
        <v>226</v>
      </c>
      <c r="AEP26" s="1147"/>
      <c r="AEQ26" s="1147"/>
      <c r="AER26" s="259"/>
      <c r="AES26" s="259"/>
      <c r="AET26" s="259"/>
      <c r="AEU26" s="297"/>
      <c r="AEV26" s="1133"/>
      <c r="AEW26" s="1134"/>
      <c r="AEX26" s="1134"/>
      <c r="AEY26" s="1134"/>
      <c r="AEZ26" s="1134"/>
      <c r="AFA26" s="1134"/>
      <c r="AFB26" s="1134"/>
      <c r="AFC26" s="1135"/>
      <c r="AFD26" s="1133"/>
      <c r="AFE26" s="1134"/>
      <c r="AFF26" s="1134"/>
      <c r="AFG26" s="1134"/>
      <c r="AFH26" s="1135"/>
      <c r="AFI26" s="1133"/>
      <c r="AFJ26" s="1134"/>
      <c r="AFK26" s="1135"/>
      <c r="AFL26" s="1133"/>
      <c r="AFM26" s="1134"/>
      <c r="AFN26" s="1134"/>
      <c r="AFO26" s="1134"/>
      <c r="AFP26" s="1134"/>
      <c r="AFQ26" s="1134"/>
      <c r="AFR26" s="1134"/>
      <c r="AFS26" s="1134"/>
      <c r="AFT26" s="1134"/>
      <c r="AFU26" s="1134"/>
      <c r="AFV26" s="1135"/>
      <c r="AFW26" s="1133"/>
      <c r="AFX26" s="1134"/>
      <c r="AFY26" s="1135"/>
      <c r="AFZ26" s="296"/>
      <c r="AGA26" s="259"/>
      <c r="AGB26" s="259"/>
      <c r="AGC26" s="259"/>
      <c r="AGE26" s="1147" t="s">
        <v>226</v>
      </c>
      <c r="AGF26" s="1147"/>
      <c r="AGG26" s="1147"/>
      <c r="AGH26" s="259"/>
      <c r="AGI26" s="259"/>
      <c r="AGJ26" s="259"/>
      <c r="AGK26" s="297"/>
      <c r="AGL26" s="1133"/>
      <c r="AGM26" s="1134"/>
      <c r="AGN26" s="1134"/>
      <c r="AGO26" s="1134"/>
      <c r="AGP26" s="1134"/>
      <c r="AGQ26" s="1134"/>
      <c r="AGR26" s="1134"/>
      <c r="AGS26" s="1135"/>
      <c r="AGT26" s="1133"/>
      <c r="AGU26" s="1134"/>
      <c r="AGV26" s="1134"/>
      <c r="AGW26" s="1134"/>
      <c r="AGX26" s="1135"/>
      <c r="AGY26" s="1133"/>
      <c r="AGZ26" s="1134"/>
      <c r="AHA26" s="1135"/>
      <c r="AHB26" s="1133"/>
      <c r="AHC26" s="1134"/>
      <c r="AHD26" s="1134"/>
      <c r="AHE26" s="1134"/>
      <c r="AHF26" s="1134"/>
      <c r="AHG26" s="1134"/>
      <c r="AHH26" s="1134"/>
      <c r="AHI26" s="1134"/>
      <c r="AHJ26" s="1134"/>
      <c r="AHK26" s="1134"/>
      <c r="AHL26" s="1135"/>
      <c r="AHM26" s="1133"/>
      <c r="AHN26" s="1134"/>
      <c r="AHO26" s="1135"/>
      <c r="AHP26" s="296"/>
      <c r="AHQ26" s="259"/>
      <c r="AHR26" s="259"/>
      <c r="AHS26" s="259"/>
      <c r="AHU26" s="1147" t="s">
        <v>226</v>
      </c>
      <c r="AHV26" s="1147"/>
      <c r="AHW26" s="1147"/>
      <c r="AHX26" s="259"/>
      <c r="AHY26" s="259"/>
      <c r="AHZ26" s="259"/>
      <c r="AIA26" s="297"/>
      <c r="AIB26" s="1133"/>
      <c r="AIC26" s="1134"/>
      <c r="AID26" s="1134"/>
      <c r="AIE26" s="1134"/>
      <c r="AIF26" s="1134"/>
      <c r="AIG26" s="1134"/>
      <c r="AIH26" s="1134"/>
      <c r="AII26" s="1135"/>
      <c r="AIJ26" s="1133"/>
      <c r="AIK26" s="1134"/>
      <c r="AIL26" s="1134"/>
      <c r="AIM26" s="1134"/>
      <c r="AIN26" s="1135"/>
      <c r="AIO26" s="1133"/>
      <c r="AIP26" s="1134"/>
      <c r="AIQ26" s="1135"/>
      <c r="AIR26" s="1133"/>
      <c r="AIS26" s="1134"/>
      <c r="AIT26" s="1134"/>
      <c r="AIU26" s="1134"/>
      <c r="AIV26" s="1134"/>
      <c r="AIW26" s="1134"/>
      <c r="AIX26" s="1134"/>
      <c r="AIY26" s="1134"/>
      <c r="AIZ26" s="1134"/>
      <c r="AJA26" s="1134"/>
      <c r="AJB26" s="1135"/>
      <c r="AJC26" s="1133"/>
      <c r="AJD26" s="1134"/>
      <c r="AJE26" s="1135"/>
      <c r="AJF26" s="296"/>
      <c r="AJG26" s="259"/>
      <c r="AJH26" s="259"/>
      <c r="AJI26" s="259"/>
      <c r="AJK26" s="1147" t="s">
        <v>226</v>
      </c>
      <c r="AJL26" s="1147"/>
      <c r="AJM26" s="1147"/>
      <c r="AJN26" s="259"/>
      <c r="AJO26" s="259"/>
      <c r="AJP26" s="259"/>
      <c r="AJQ26" s="297"/>
      <c r="AJR26" s="1133"/>
      <c r="AJS26" s="1134"/>
      <c r="AJT26" s="1134"/>
      <c r="AJU26" s="1134"/>
      <c r="AJV26" s="1134"/>
      <c r="AJW26" s="1134"/>
      <c r="AJX26" s="1134"/>
      <c r="AJY26" s="1135"/>
      <c r="AJZ26" s="1133"/>
      <c r="AKA26" s="1134"/>
      <c r="AKB26" s="1134"/>
      <c r="AKC26" s="1134"/>
      <c r="AKD26" s="1135"/>
      <c r="AKE26" s="1133"/>
      <c r="AKF26" s="1134"/>
      <c r="AKG26" s="1135"/>
      <c r="AKH26" s="1133"/>
      <c r="AKI26" s="1134"/>
      <c r="AKJ26" s="1134"/>
      <c r="AKK26" s="1134"/>
      <c r="AKL26" s="1134"/>
      <c r="AKM26" s="1134"/>
      <c r="AKN26" s="1134"/>
      <c r="AKO26" s="1134"/>
      <c r="AKP26" s="1134"/>
      <c r="AKQ26" s="1134"/>
      <c r="AKR26" s="1135"/>
      <c r="AKS26" s="1133"/>
      <c r="AKT26" s="1134"/>
      <c r="AKU26" s="1135"/>
      <c r="AKV26" s="296"/>
      <c r="AKW26" s="259"/>
      <c r="AKX26" s="259"/>
      <c r="AKY26" s="259"/>
      <c r="ALA26" s="1147" t="s">
        <v>226</v>
      </c>
      <c r="ALB26" s="1147"/>
      <c r="ALC26" s="1147"/>
      <c r="ALD26" s="259"/>
      <c r="ALE26" s="259"/>
      <c r="ALF26" s="259"/>
      <c r="ALG26" s="297"/>
      <c r="ALH26" s="1133"/>
      <c r="ALI26" s="1134"/>
      <c r="ALJ26" s="1134"/>
      <c r="ALK26" s="1134"/>
      <c r="ALL26" s="1134"/>
      <c r="ALM26" s="1134"/>
      <c r="ALN26" s="1134"/>
      <c r="ALO26" s="1135"/>
      <c r="ALP26" s="1133"/>
      <c r="ALQ26" s="1134"/>
      <c r="ALR26" s="1134"/>
      <c r="ALS26" s="1134"/>
      <c r="ALT26" s="1135"/>
      <c r="ALU26" s="1133"/>
      <c r="ALV26" s="1134"/>
      <c r="ALW26" s="1135"/>
      <c r="ALX26" s="1133"/>
      <c r="ALY26" s="1134"/>
      <c r="ALZ26" s="1134"/>
      <c r="AMA26" s="1134"/>
      <c r="AMB26" s="1134"/>
      <c r="AMC26" s="1134"/>
      <c r="AMD26" s="1134"/>
      <c r="AME26" s="1134"/>
      <c r="AMF26" s="1134"/>
      <c r="AMG26" s="1134"/>
      <c r="AMH26" s="1135"/>
      <c r="AMI26" s="1133"/>
      <c r="AMJ26" s="1134"/>
      <c r="AMK26" s="1135"/>
      <c r="AML26" s="296"/>
      <c r="AMM26" s="259"/>
      <c r="AMN26" s="259"/>
      <c r="AMO26" s="259"/>
      <c r="AMQ26" s="1147" t="s">
        <v>226</v>
      </c>
      <c r="AMR26" s="1147"/>
      <c r="AMS26" s="1147"/>
      <c r="AMT26" s="259"/>
      <c r="AMU26" s="259"/>
      <c r="AMV26" s="259"/>
      <c r="AMW26" s="297"/>
      <c r="AMX26" s="1133"/>
      <c r="AMY26" s="1134"/>
      <c r="AMZ26" s="1134"/>
      <c r="ANA26" s="1134"/>
      <c r="ANB26" s="1134"/>
      <c r="ANC26" s="1134"/>
      <c r="AND26" s="1134"/>
      <c r="ANE26" s="1135"/>
      <c r="ANF26" s="1133"/>
      <c r="ANG26" s="1134"/>
      <c r="ANH26" s="1134"/>
      <c r="ANI26" s="1134"/>
      <c r="ANJ26" s="1135"/>
      <c r="ANK26" s="1133"/>
      <c r="ANL26" s="1134"/>
      <c r="ANM26" s="1135"/>
      <c r="ANN26" s="1133"/>
      <c r="ANO26" s="1134"/>
      <c r="ANP26" s="1134"/>
      <c r="ANQ26" s="1134"/>
      <c r="ANR26" s="1134"/>
      <c r="ANS26" s="1134"/>
      <c r="ANT26" s="1134"/>
      <c r="ANU26" s="1134"/>
      <c r="ANV26" s="1134"/>
      <c r="ANW26" s="1134"/>
      <c r="ANX26" s="1135"/>
      <c r="ANY26" s="1133"/>
      <c r="ANZ26" s="1134"/>
      <c r="AOA26" s="1135"/>
      <c r="AOB26" s="296"/>
      <c r="AOC26" s="259"/>
      <c r="AOD26" s="259"/>
      <c r="AOE26" s="259"/>
      <c r="AOG26" s="1147" t="s">
        <v>226</v>
      </c>
      <c r="AOH26" s="1147"/>
      <c r="AOI26" s="1147"/>
      <c r="AOJ26" s="259"/>
      <c r="AOK26" s="259"/>
      <c r="AOL26" s="259"/>
      <c r="AOM26" s="297"/>
      <c r="AON26" s="1133"/>
      <c r="AOO26" s="1134"/>
      <c r="AOP26" s="1134"/>
      <c r="AOQ26" s="1134"/>
      <c r="AOR26" s="1134"/>
      <c r="AOS26" s="1134"/>
      <c r="AOT26" s="1134"/>
      <c r="AOU26" s="1135"/>
      <c r="AOV26" s="1133"/>
      <c r="AOW26" s="1134"/>
      <c r="AOX26" s="1134"/>
      <c r="AOY26" s="1134"/>
      <c r="AOZ26" s="1135"/>
      <c r="APA26" s="1133"/>
      <c r="APB26" s="1134"/>
      <c r="APC26" s="1135"/>
      <c r="APD26" s="1133"/>
      <c r="APE26" s="1134"/>
      <c r="APF26" s="1134"/>
      <c r="APG26" s="1134"/>
      <c r="APH26" s="1134"/>
      <c r="API26" s="1134"/>
      <c r="APJ26" s="1134"/>
      <c r="APK26" s="1134"/>
      <c r="APL26" s="1134"/>
      <c r="APM26" s="1134"/>
      <c r="APN26" s="1135"/>
      <c r="APO26" s="1133"/>
      <c r="APP26" s="1134"/>
      <c r="APQ26" s="1135"/>
      <c r="APR26" s="296"/>
      <c r="APS26" s="259"/>
      <c r="APT26" s="259"/>
      <c r="APU26" s="259"/>
      <c r="APW26" s="1147" t="s">
        <v>226</v>
      </c>
      <c r="APX26" s="1147"/>
      <c r="APY26" s="1147"/>
      <c r="APZ26" s="259"/>
      <c r="AQA26" s="259"/>
      <c r="AQB26" s="259"/>
      <c r="AQC26" s="297"/>
      <c r="AQD26" s="1133"/>
      <c r="AQE26" s="1134"/>
      <c r="AQF26" s="1134"/>
      <c r="AQG26" s="1134"/>
      <c r="AQH26" s="1134"/>
      <c r="AQI26" s="1134"/>
      <c r="AQJ26" s="1134"/>
      <c r="AQK26" s="1135"/>
      <c r="AQL26" s="1133"/>
      <c r="AQM26" s="1134"/>
      <c r="AQN26" s="1134"/>
      <c r="AQO26" s="1134"/>
      <c r="AQP26" s="1135"/>
      <c r="AQQ26" s="1133"/>
      <c r="AQR26" s="1134"/>
      <c r="AQS26" s="1135"/>
      <c r="AQT26" s="1133"/>
      <c r="AQU26" s="1134"/>
      <c r="AQV26" s="1134"/>
      <c r="AQW26" s="1134"/>
      <c r="AQX26" s="1134"/>
      <c r="AQY26" s="1134"/>
      <c r="AQZ26" s="1134"/>
      <c r="ARA26" s="1134"/>
      <c r="ARB26" s="1134"/>
      <c r="ARC26" s="1134"/>
      <c r="ARD26" s="1135"/>
      <c r="ARE26" s="1133"/>
      <c r="ARF26" s="1134"/>
      <c r="ARG26" s="1135"/>
      <c r="ARH26" s="296"/>
      <c r="ARI26" s="259"/>
      <c r="ARJ26" s="259"/>
      <c r="ARK26" s="259"/>
      <c r="ARM26" s="1147" t="s">
        <v>226</v>
      </c>
      <c r="ARN26" s="1147"/>
      <c r="ARO26" s="1147"/>
      <c r="ARP26" s="259"/>
      <c r="ARQ26" s="259"/>
      <c r="ARR26" s="259"/>
      <c r="ARS26" s="297"/>
      <c r="ART26" s="1133"/>
      <c r="ARU26" s="1134"/>
      <c r="ARV26" s="1134"/>
      <c r="ARW26" s="1134"/>
      <c r="ARX26" s="1134"/>
      <c r="ARY26" s="1134"/>
      <c r="ARZ26" s="1134"/>
      <c r="ASA26" s="1135"/>
      <c r="ASB26" s="1133"/>
      <c r="ASC26" s="1134"/>
      <c r="ASD26" s="1134"/>
      <c r="ASE26" s="1134"/>
      <c r="ASF26" s="1135"/>
      <c r="ASG26" s="1133"/>
      <c r="ASH26" s="1134"/>
      <c r="ASI26" s="1135"/>
      <c r="ASJ26" s="1133"/>
      <c r="ASK26" s="1134"/>
      <c r="ASL26" s="1134"/>
      <c r="ASM26" s="1134"/>
      <c r="ASN26" s="1134"/>
      <c r="ASO26" s="1134"/>
      <c r="ASP26" s="1134"/>
      <c r="ASQ26" s="1134"/>
      <c r="ASR26" s="1134"/>
      <c r="ASS26" s="1134"/>
      <c r="AST26" s="1135"/>
      <c r="ASU26" s="1133"/>
      <c r="ASV26" s="1134"/>
      <c r="ASW26" s="1135"/>
      <c r="ASX26" s="296"/>
      <c r="ASY26" s="259"/>
      <c r="ASZ26" s="259"/>
      <c r="ATA26" s="259"/>
      <c r="ATC26" s="1147" t="s">
        <v>226</v>
      </c>
      <c r="ATD26" s="1147"/>
      <c r="ATE26" s="1147"/>
      <c r="ATF26" s="259"/>
      <c r="ATG26" s="259"/>
      <c r="ATH26" s="259"/>
      <c r="ATI26" s="297"/>
      <c r="ATJ26" s="1133"/>
      <c r="ATK26" s="1134"/>
      <c r="ATL26" s="1134"/>
      <c r="ATM26" s="1134"/>
      <c r="ATN26" s="1134"/>
      <c r="ATO26" s="1134"/>
      <c r="ATP26" s="1134"/>
      <c r="ATQ26" s="1135"/>
      <c r="ATR26" s="1133"/>
      <c r="ATS26" s="1134"/>
      <c r="ATT26" s="1134"/>
      <c r="ATU26" s="1134"/>
      <c r="ATV26" s="1135"/>
      <c r="ATW26" s="1133"/>
      <c r="ATX26" s="1134"/>
      <c r="ATY26" s="1135"/>
      <c r="ATZ26" s="1133"/>
      <c r="AUA26" s="1134"/>
      <c r="AUB26" s="1134"/>
      <c r="AUC26" s="1134"/>
      <c r="AUD26" s="1134"/>
      <c r="AUE26" s="1134"/>
      <c r="AUF26" s="1134"/>
      <c r="AUG26" s="1134"/>
      <c r="AUH26" s="1134"/>
      <c r="AUI26" s="1134"/>
      <c r="AUJ26" s="1135"/>
      <c r="AUK26" s="1133"/>
      <c r="AUL26" s="1134"/>
      <c r="AUM26" s="1135"/>
      <c r="AUN26" s="296"/>
      <c r="AUO26" s="259"/>
      <c r="AUP26" s="259"/>
      <c r="AUQ26" s="259"/>
      <c r="AUS26" s="1147" t="s">
        <v>226</v>
      </c>
      <c r="AUT26" s="1147"/>
      <c r="AUU26" s="1147"/>
      <c r="AUV26" s="259"/>
      <c r="AUW26" s="259"/>
      <c r="AUX26" s="259"/>
      <c r="AUY26" s="297"/>
      <c r="AUZ26" s="1133"/>
      <c r="AVA26" s="1134"/>
      <c r="AVB26" s="1134"/>
      <c r="AVC26" s="1134"/>
      <c r="AVD26" s="1134"/>
      <c r="AVE26" s="1134"/>
      <c r="AVF26" s="1134"/>
      <c r="AVG26" s="1135"/>
      <c r="AVH26" s="1133"/>
      <c r="AVI26" s="1134"/>
      <c r="AVJ26" s="1134"/>
      <c r="AVK26" s="1134"/>
      <c r="AVL26" s="1135"/>
      <c r="AVM26" s="1133"/>
      <c r="AVN26" s="1134"/>
      <c r="AVO26" s="1135"/>
      <c r="AVP26" s="1133"/>
      <c r="AVQ26" s="1134"/>
      <c r="AVR26" s="1134"/>
      <c r="AVS26" s="1134"/>
      <c r="AVT26" s="1134"/>
      <c r="AVU26" s="1134"/>
      <c r="AVV26" s="1134"/>
      <c r="AVW26" s="1134"/>
      <c r="AVX26" s="1134"/>
      <c r="AVY26" s="1134"/>
      <c r="AVZ26" s="1135"/>
      <c r="AWA26" s="1133"/>
      <c r="AWB26" s="1134"/>
      <c r="AWC26" s="1135"/>
      <c r="AWD26" s="296"/>
      <c r="AWE26" s="259"/>
      <c r="AWF26" s="259"/>
      <c r="AWG26" s="259"/>
      <c r="AWI26" s="1147" t="s">
        <v>226</v>
      </c>
      <c r="AWJ26" s="1147"/>
      <c r="AWK26" s="1147"/>
      <c r="AWL26" s="259"/>
      <c r="AWM26" s="259"/>
      <c r="AWN26" s="259"/>
      <c r="AWO26" s="297"/>
      <c r="AWP26" s="1133"/>
      <c r="AWQ26" s="1134"/>
      <c r="AWR26" s="1134"/>
      <c r="AWS26" s="1134"/>
      <c r="AWT26" s="1134"/>
      <c r="AWU26" s="1134"/>
      <c r="AWV26" s="1134"/>
      <c r="AWW26" s="1135"/>
      <c r="AWX26" s="1133"/>
      <c r="AWY26" s="1134"/>
      <c r="AWZ26" s="1134"/>
      <c r="AXA26" s="1134"/>
      <c r="AXB26" s="1135"/>
      <c r="AXC26" s="1133"/>
      <c r="AXD26" s="1134"/>
      <c r="AXE26" s="1135"/>
      <c r="AXF26" s="1133"/>
      <c r="AXG26" s="1134"/>
      <c r="AXH26" s="1134"/>
      <c r="AXI26" s="1134"/>
      <c r="AXJ26" s="1134"/>
      <c r="AXK26" s="1134"/>
      <c r="AXL26" s="1134"/>
      <c r="AXM26" s="1134"/>
      <c r="AXN26" s="1134"/>
      <c r="AXO26" s="1134"/>
      <c r="AXP26" s="1135"/>
      <c r="AXQ26" s="1133"/>
      <c r="AXR26" s="1134"/>
      <c r="AXS26" s="1135"/>
      <c r="AXT26" s="296"/>
      <c r="AXU26" s="259"/>
      <c r="AXV26" s="259"/>
      <c r="AXW26" s="259"/>
      <c r="AXY26" s="1147" t="s">
        <v>226</v>
      </c>
      <c r="AXZ26" s="1147"/>
      <c r="AYA26" s="1147"/>
      <c r="AYB26" s="259"/>
      <c r="AYC26" s="259"/>
      <c r="AYD26" s="259"/>
      <c r="AYE26" s="297"/>
      <c r="AYF26" s="1133"/>
      <c r="AYG26" s="1134"/>
      <c r="AYH26" s="1134"/>
      <c r="AYI26" s="1134"/>
      <c r="AYJ26" s="1134"/>
      <c r="AYK26" s="1134"/>
      <c r="AYL26" s="1134"/>
      <c r="AYM26" s="1135"/>
      <c r="AYN26" s="1133"/>
      <c r="AYO26" s="1134"/>
      <c r="AYP26" s="1134"/>
      <c r="AYQ26" s="1134"/>
      <c r="AYR26" s="1135"/>
      <c r="AYS26" s="1133"/>
      <c r="AYT26" s="1134"/>
      <c r="AYU26" s="1135"/>
      <c r="AYV26" s="1133"/>
      <c r="AYW26" s="1134"/>
      <c r="AYX26" s="1134"/>
      <c r="AYY26" s="1134"/>
      <c r="AYZ26" s="1134"/>
      <c r="AZA26" s="1134"/>
      <c r="AZB26" s="1134"/>
      <c r="AZC26" s="1134"/>
      <c r="AZD26" s="1134"/>
      <c r="AZE26" s="1134"/>
      <c r="AZF26" s="1135"/>
      <c r="AZG26" s="1133"/>
      <c r="AZH26" s="1134"/>
      <c r="AZI26" s="1135"/>
      <c r="AZJ26" s="296"/>
      <c r="AZK26" s="259"/>
      <c r="AZL26" s="259"/>
      <c r="AZM26" s="259"/>
      <c r="AZO26" s="1147" t="s">
        <v>226</v>
      </c>
      <c r="AZP26" s="1147"/>
      <c r="AZQ26" s="1147"/>
      <c r="AZR26" s="259"/>
      <c r="AZS26" s="259"/>
      <c r="AZT26" s="259"/>
      <c r="AZU26" s="297"/>
      <c r="AZV26" s="1133"/>
      <c r="AZW26" s="1134"/>
      <c r="AZX26" s="1134"/>
      <c r="AZY26" s="1134"/>
      <c r="AZZ26" s="1134"/>
      <c r="BAA26" s="1134"/>
      <c r="BAB26" s="1134"/>
      <c r="BAC26" s="1135"/>
      <c r="BAD26" s="1133"/>
      <c r="BAE26" s="1134"/>
      <c r="BAF26" s="1134"/>
      <c r="BAG26" s="1134"/>
      <c r="BAH26" s="1135"/>
      <c r="BAI26" s="1133"/>
      <c r="BAJ26" s="1134"/>
      <c r="BAK26" s="1135"/>
      <c r="BAL26" s="1133"/>
      <c r="BAM26" s="1134"/>
      <c r="BAN26" s="1134"/>
      <c r="BAO26" s="1134"/>
      <c r="BAP26" s="1134"/>
      <c r="BAQ26" s="1134"/>
      <c r="BAR26" s="1134"/>
      <c r="BAS26" s="1134"/>
      <c r="BAT26" s="1134"/>
      <c r="BAU26" s="1134"/>
      <c r="BAV26" s="1135"/>
      <c r="BAW26" s="1133"/>
      <c r="BAX26" s="1134"/>
      <c r="BAY26" s="1135"/>
      <c r="BAZ26" s="296"/>
      <c r="BBA26" s="259"/>
      <c r="BBB26" s="259"/>
      <c r="BBC26" s="259"/>
      <c r="BBE26" s="1147" t="s">
        <v>226</v>
      </c>
      <c r="BBF26" s="1147"/>
      <c r="BBG26" s="1147"/>
      <c r="BBH26" s="259"/>
      <c r="BBI26" s="259"/>
      <c r="BBJ26" s="259"/>
      <c r="BBK26" s="297"/>
      <c r="BBL26" s="1133"/>
      <c r="BBM26" s="1134"/>
      <c r="BBN26" s="1134"/>
      <c r="BBO26" s="1134"/>
      <c r="BBP26" s="1134"/>
      <c r="BBQ26" s="1134"/>
      <c r="BBR26" s="1134"/>
      <c r="BBS26" s="1135"/>
      <c r="BBT26" s="1133"/>
      <c r="BBU26" s="1134"/>
      <c r="BBV26" s="1134"/>
      <c r="BBW26" s="1134"/>
      <c r="BBX26" s="1135"/>
      <c r="BBY26" s="1133"/>
      <c r="BBZ26" s="1134"/>
      <c r="BCA26" s="1135"/>
      <c r="BCB26" s="1133"/>
      <c r="BCC26" s="1134"/>
      <c r="BCD26" s="1134"/>
      <c r="BCE26" s="1134"/>
      <c r="BCF26" s="1134"/>
      <c r="BCG26" s="1134"/>
      <c r="BCH26" s="1134"/>
      <c r="BCI26" s="1134"/>
      <c r="BCJ26" s="1134"/>
      <c r="BCK26" s="1134"/>
      <c r="BCL26" s="1135"/>
      <c r="BCM26" s="1133"/>
      <c r="BCN26" s="1134"/>
      <c r="BCO26" s="1135"/>
      <c r="BCP26" s="296"/>
      <c r="BCQ26" s="259"/>
      <c r="BCR26" s="259"/>
      <c r="BCS26" s="259"/>
      <c r="BCU26" s="1147" t="s">
        <v>226</v>
      </c>
      <c r="BCV26" s="1147"/>
      <c r="BCW26" s="1147"/>
      <c r="BCX26" s="259"/>
      <c r="BCY26" s="259"/>
      <c r="BCZ26" s="259"/>
      <c r="BDA26" s="297"/>
      <c r="BDB26" s="1133"/>
      <c r="BDC26" s="1134"/>
      <c r="BDD26" s="1134"/>
      <c r="BDE26" s="1134"/>
      <c r="BDF26" s="1134"/>
      <c r="BDG26" s="1134"/>
      <c r="BDH26" s="1134"/>
      <c r="BDI26" s="1135"/>
      <c r="BDJ26" s="1133"/>
      <c r="BDK26" s="1134"/>
      <c r="BDL26" s="1134"/>
      <c r="BDM26" s="1134"/>
      <c r="BDN26" s="1135"/>
      <c r="BDO26" s="1133"/>
      <c r="BDP26" s="1134"/>
      <c r="BDQ26" s="1135"/>
      <c r="BDR26" s="1133"/>
      <c r="BDS26" s="1134"/>
      <c r="BDT26" s="1134"/>
      <c r="BDU26" s="1134"/>
      <c r="BDV26" s="1134"/>
      <c r="BDW26" s="1134"/>
      <c r="BDX26" s="1134"/>
      <c r="BDY26" s="1134"/>
      <c r="BDZ26" s="1134"/>
      <c r="BEA26" s="1134"/>
      <c r="BEB26" s="1135"/>
      <c r="BEC26" s="1133"/>
      <c r="BED26" s="1134"/>
      <c r="BEE26" s="1135"/>
      <c r="BEF26" s="296"/>
      <c r="BEG26" s="259"/>
      <c r="BEH26" s="259"/>
      <c r="BEI26" s="259"/>
      <c r="BEK26" s="1147" t="s">
        <v>226</v>
      </c>
      <c r="BEL26" s="1147"/>
      <c r="BEM26" s="1147"/>
      <c r="BEN26" s="259"/>
      <c r="BEO26" s="259"/>
      <c r="BEP26" s="259"/>
      <c r="BEQ26" s="297"/>
      <c r="BER26" s="1133"/>
      <c r="BES26" s="1134"/>
      <c r="BET26" s="1134"/>
      <c r="BEU26" s="1134"/>
      <c r="BEV26" s="1134"/>
      <c r="BEW26" s="1134"/>
      <c r="BEX26" s="1134"/>
      <c r="BEY26" s="1135"/>
      <c r="BEZ26" s="1133"/>
      <c r="BFA26" s="1134"/>
      <c r="BFB26" s="1134"/>
      <c r="BFC26" s="1134"/>
      <c r="BFD26" s="1135"/>
      <c r="BFE26" s="1133"/>
      <c r="BFF26" s="1134"/>
      <c r="BFG26" s="1135"/>
      <c r="BFH26" s="1133"/>
      <c r="BFI26" s="1134"/>
      <c r="BFJ26" s="1134"/>
      <c r="BFK26" s="1134"/>
      <c r="BFL26" s="1134"/>
      <c r="BFM26" s="1134"/>
      <c r="BFN26" s="1134"/>
      <c r="BFO26" s="1134"/>
      <c r="BFP26" s="1134"/>
      <c r="BFQ26" s="1134"/>
      <c r="BFR26" s="1135"/>
      <c r="BFS26" s="1133"/>
      <c r="BFT26" s="1134"/>
      <c r="BFU26" s="1135"/>
      <c r="BFV26" s="296"/>
      <c r="BFW26" s="259"/>
      <c r="BFX26" s="259"/>
      <c r="BFY26" s="259"/>
      <c r="BGA26" s="1147" t="s">
        <v>226</v>
      </c>
      <c r="BGB26" s="1147"/>
      <c r="BGC26" s="1147"/>
      <c r="BGD26" s="259"/>
      <c r="BGE26" s="259"/>
      <c r="BGF26" s="259"/>
      <c r="BGG26" s="297"/>
      <c r="BGH26" s="1133"/>
      <c r="BGI26" s="1134"/>
      <c r="BGJ26" s="1134"/>
      <c r="BGK26" s="1134"/>
      <c r="BGL26" s="1134"/>
      <c r="BGM26" s="1134"/>
      <c r="BGN26" s="1134"/>
      <c r="BGO26" s="1135"/>
      <c r="BGP26" s="1133"/>
      <c r="BGQ26" s="1134"/>
      <c r="BGR26" s="1134"/>
      <c r="BGS26" s="1134"/>
      <c r="BGT26" s="1135"/>
      <c r="BGU26" s="1133"/>
      <c r="BGV26" s="1134"/>
      <c r="BGW26" s="1135"/>
      <c r="BGX26" s="1133"/>
      <c r="BGY26" s="1134"/>
      <c r="BGZ26" s="1134"/>
      <c r="BHA26" s="1134"/>
      <c r="BHB26" s="1134"/>
      <c r="BHC26" s="1134"/>
      <c r="BHD26" s="1134"/>
      <c r="BHE26" s="1134"/>
      <c r="BHF26" s="1134"/>
      <c r="BHG26" s="1134"/>
      <c r="BHH26" s="1135"/>
      <c r="BHI26" s="1133"/>
      <c r="BHJ26" s="1134"/>
      <c r="BHK26" s="1135"/>
      <c r="BHL26" s="296"/>
      <c r="BHM26" s="259"/>
      <c r="BHN26" s="259"/>
      <c r="BHO26" s="259"/>
      <c r="BHQ26" s="1147" t="s">
        <v>226</v>
      </c>
      <c r="BHR26" s="1147"/>
      <c r="BHS26" s="1147"/>
      <c r="BHT26" s="259"/>
      <c r="BHU26" s="259"/>
      <c r="BHV26" s="259"/>
      <c r="BHW26" s="297"/>
      <c r="BHX26" s="1133"/>
      <c r="BHY26" s="1134"/>
      <c r="BHZ26" s="1134"/>
      <c r="BIA26" s="1134"/>
      <c r="BIB26" s="1134"/>
      <c r="BIC26" s="1134"/>
      <c r="BID26" s="1134"/>
      <c r="BIE26" s="1135"/>
      <c r="BIF26" s="1133"/>
      <c r="BIG26" s="1134"/>
      <c r="BIH26" s="1134"/>
      <c r="BII26" s="1134"/>
      <c r="BIJ26" s="1135"/>
      <c r="BIK26" s="1133"/>
      <c r="BIL26" s="1134"/>
      <c r="BIM26" s="1135"/>
      <c r="BIN26" s="1133"/>
      <c r="BIO26" s="1134"/>
      <c r="BIP26" s="1134"/>
      <c r="BIQ26" s="1134"/>
      <c r="BIR26" s="1134"/>
      <c r="BIS26" s="1134"/>
      <c r="BIT26" s="1134"/>
      <c r="BIU26" s="1134"/>
      <c r="BIV26" s="1134"/>
      <c r="BIW26" s="1134"/>
      <c r="BIX26" s="1135"/>
      <c r="BIY26" s="1133"/>
      <c r="BIZ26" s="1134"/>
      <c r="BJA26" s="1135"/>
      <c r="BJB26" s="296"/>
      <c r="BJC26" s="259"/>
      <c r="BJD26" s="259"/>
      <c r="BJE26" s="259"/>
      <c r="BJG26" s="1147" t="s">
        <v>226</v>
      </c>
      <c r="BJH26" s="1147"/>
      <c r="BJI26" s="1147"/>
      <c r="BJJ26" s="259"/>
      <c r="BJK26" s="259"/>
      <c r="BJL26" s="259"/>
      <c r="BJM26" s="297"/>
      <c r="BJN26" s="1133"/>
      <c r="BJO26" s="1134"/>
      <c r="BJP26" s="1134"/>
      <c r="BJQ26" s="1134"/>
      <c r="BJR26" s="1134"/>
      <c r="BJS26" s="1134"/>
      <c r="BJT26" s="1134"/>
      <c r="BJU26" s="1135"/>
      <c r="BJV26" s="1133"/>
      <c r="BJW26" s="1134"/>
      <c r="BJX26" s="1134"/>
      <c r="BJY26" s="1134"/>
      <c r="BJZ26" s="1135"/>
      <c r="BKA26" s="1133"/>
      <c r="BKB26" s="1134"/>
      <c r="BKC26" s="1135"/>
      <c r="BKD26" s="1133"/>
      <c r="BKE26" s="1134"/>
      <c r="BKF26" s="1134"/>
      <c r="BKG26" s="1134"/>
      <c r="BKH26" s="1134"/>
      <c r="BKI26" s="1134"/>
      <c r="BKJ26" s="1134"/>
      <c r="BKK26" s="1134"/>
      <c r="BKL26" s="1134"/>
      <c r="BKM26" s="1134"/>
      <c r="BKN26" s="1135"/>
      <c r="BKO26" s="1133"/>
      <c r="BKP26" s="1134"/>
      <c r="BKQ26" s="1135"/>
      <c r="BKR26" s="296"/>
      <c r="BKS26" s="259"/>
      <c r="BKT26" s="259"/>
      <c r="BKU26" s="259"/>
      <c r="BKW26" s="1147" t="s">
        <v>226</v>
      </c>
      <c r="BKX26" s="1147"/>
      <c r="BKY26" s="1147"/>
      <c r="BKZ26" s="259"/>
      <c r="BLA26" s="259"/>
      <c r="BLB26" s="259"/>
      <c r="BLC26" s="297"/>
      <c r="BLD26" s="1133"/>
      <c r="BLE26" s="1134"/>
      <c r="BLF26" s="1134"/>
      <c r="BLG26" s="1134"/>
      <c r="BLH26" s="1134"/>
      <c r="BLI26" s="1134"/>
      <c r="BLJ26" s="1134"/>
      <c r="BLK26" s="1135"/>
      <c r="BLL26" s="1133"/>
      <c r="BLM26" s="1134"/>
      <c r="BLN26" s="1134"/>
      <c r="BLO26" s="1134"/>
      <c r="BLP26" s="1135"/>
      <c r="BLQ26" s="1133"/>
      <c r="BLR26" s="1134"/>
      <c r="BLS26" s="1135"/>
      <c r="BLT26" s="1133"/>
      <c r="BLU26" s="1134"/>
      <c r="BLV26" s="1134"/>
      <c r="BLW26" s="1134"/>
      <c r="BLX26" s="1134"/>
      <c r="BLY26" s="1134"/>
      <c r="BLZ26" s="1134"/>
      <c r="BMA26" s="1134"/>
      <c r="BMB26" s="1134"/>
      <c r="BMC26" s="1134"/>
      <c r="BMD26" s="1135"/>
      <c r="BME26" s="1133"/>
      <c r="BMF26" s="1134"/>
      <c r="BMG26" s="1135"/>
      <c r="BMH26" s="296"/>
      <c r="BMI26" s="259"/>
      <c r="BMJ26" s="259"/>
      <c r="BMK26" s="259"/>
      <c r="BMM26" s="1147" t="s">
        <v>226</v>
      </c>
      <c r="BMN26" s="1147"/>
      <c r="BMO26" s="1147"/>
      <c r="BMP26" s="259"/>
      <c r="BMQ26" s="259"/>
      <c r="BMR26" s="259"/>
      <c r="BMS26" s="297"/>
      <c r="BMT26" s="1133"/>
      <c r="BMU26" s="1134"/>
      <c r="BMV26" s="1134"/>
      <c r="BMW26" s="1134"/>
      <c r="BMX26" s="1134"/>
      <c r="BMY26" s="1134"/>
      <c r="BMZ26" s="1134"/>
      <c r="BNA26" s="1135"/>
      <c r="BNB26" s="1133"/>
      <c r="BNC26" s="1134"/>
      <c r="BND26" s="1134"/>
      <c r="BNE26" s="1134"/>
      <c r="BNF26" s="1135"/>
      <c r="BNG26" s="1133"/>
      <c r="BNH26" s="1134"/>
      <c r="BNI26" s="1135"/>
      <c r="BNJ26" s="1133"/>
      <c r="BNK26" s="1134"/>
      <c r="BNL26" s="1134"/>
      <c r="BNM26" s="1134"/>
      <c r="BNN26" s="1134"/>
      <c r="BNO26" s="1134"/>
      <c r="BNP26" s="1134"/>
      <c r="BNQ26" s="1134"/>
      <c r="BNR26" s="1134"/>
      <c r="BNS26" s="1134"/>
      <c r="BNT26" s="1135"/>
      <c r="BNU26" s="1133"/>
      <c r="BNV26" s="1134"/>
      <c r="BNW26" s="1135"/>
      <c r="BNX26" s="296"/>
      <c r="BNY26" s="259"/>
      <c r="BNZ26" s="259"/>
      <c r="BOA26" s="259"/>
      <c r="BOC26" s="1147" t="s">
        <v>226</v>
      </c>
      <c r="BOD26" s="1147"/>
      <c r="BOE26" s="1147"/>
      <c r="BOF26" s="259"/>
      <c r="BOG26" s="259"/>
      <c r="BOH26" s="259"/>
      <c r="BOI26" s="297"/>
      <c r="BOJ26" s="1133"/>
      <c r="BOK26" s="1134"/>
      <c r="BOL26" s="1134"/>
      <c r="BOM26" s="1134"/>
      <c r="BON26" s="1134"/>
      <c r="BOO26" s="1134"/>
      <c r="BOP26" s="1134"/>
      <c r="BOQ26" s="1135"/>
      <c r="BOR26" s="1133"/>
      <c r="BOS26" s="1134"/>
      <c r="BOT26" s="1134"/>
      <c r="BOU26" s="1134"/>
      <c r="BOV26" s="1135"/>
      <c r="BOW26" s="1133"/>
      <c r="BOX26" s="1134"/>
      <c r="BOY26" s="1135"/>
      <c r="BOZ26" s="1133"/>
      <c r="BPA26" s="1134"/>
      <c r="BPB26" s="1134"/>
      <c r="BPC26" s="1134"/>
      <c r="BPD26" s="1134"/>
      <c r="BPE26" s="1134"/>
      <c r="BPF26" s="1134"/>
      <c r="BPG26" s="1134"/>
      <c r="BPH26" s="1134"/>
      <c r="BPI26" s="1134"/>
      <c r="BPJ26" s="1135"/>
      <c r="BPK26" s="1133"/>
      <c r="BPL26" s="1134"/>
      <c r="BPM26" s="1135"/>
      <c r="BPN26" s="296"/>
      <c r="BPO26" s="259"/>
      <c r="BPP26" s="259"/>
      <c r="BPQ26" s="259"/>
      <c r="BPS26" s="1147" t="s">
        <v>226</v>
      </c>
      <c r="BPT26" s="1147"/>
      <c r="BPU26" s="1147"/>
      <c r="BPV26" s="259"/>
      <c r="BPW26" s="259"/>
      <c r="BPX26" s="259"/>
      <c r="BPY26" s="297"/>
      <c r="BPZ26" s="1133"/>
      <c r="BQA26" s="1134"/>
      <c r="BQB26" s="1134"/>
      <c r="BQC26" s="1134"/>
      <c r="BQD26" s="1134"/>
      <c r="BQE26" s="1134"/>
      <c r="BQF26" s="1134"/>
      <c r="BQG26" s="1135"/>
      <c r="BQH26" s="1133"/>
      <c r="BQI26" s="1134"/>
      <c r="BQJ26" s="1134"/>
      <c r="BQK26" s="1134"/>
      <c r="BQL26" s="1135"/>
      <c r="BQM26" s="1133"/>
      <c r="BQN26" s="1134"/>
      <c r="BQO26" s="1135"/>
      <c r="BQP26" s="1133"/>
      <c r="BQQ26" s="1134"/>
      <c r="BQR26" s="1134"/>
      <c r="BQS26" s="1134"/>
      <c r="BQT26" s="1134"/>
      <c r="BQU26" s="1134"/>
      <c r="BQV26" s="1134"/>
      <c r="BQW26" s="1134"/>
      <c r="BQX26" s="1134"/>
      <c r="BQY26" s="1134"/>
      <c r="BQZ26" s="1135"/>
      <c r="BRA26" s="1133"/>
      <c r="BRB26" s="1134"/>
      <c r="BRC26" s="1135"/>
      <c r="BRD26" s="296"/>
      <c r="BRE26" s="259"/>
      <c r="BRF26" s="259"/>
      <c r="BRG26" s="259"/>
      <c r="BRI26" s="1147" t="s">
        <v>226</v>
      </c>
      <c r="BRJ26" s="1147"/>
      <c r="BRK26" s="1147"/>
      <c r="BRL26" s="259"/>
      <c r="BRM26" s="259"/>
      <c r="BRN26" s="259"/>
      <c r="BRO26" s="297"/>
      <c r="BRP26" s="1133"/>
      <c r="BRQ26" s="1134"/>
      <c r="BRR26" s="1134"/>
      <c r="BRS26" s="1134"/>
      <c r="BRT26" s="1134"/>
      <c r="BRU26" s="1134"/>
      <c r="BRV26" s="1134"/>
      <c r="BRW26" s="1135"/>
      <c r="BRX26" s="1133"/>
      <c r="BRY26" s="1134"/>
      <c r="BRZ26" s="1134"/>
      <c r="BSA26" s="1134"/>
      <c r="BSB26" s="1135"/>
      <c r="BSC26" s="1133"/>
      <c r="BSD26" s="1134"/>
      <c r="BSE26" s="1135"/>
      <c r="BSF26" s="1133"/>
      <c r="BSG26" s="1134"/>
      <c r="BSH26" s="1134"/>
      <c r="BSI26" s="1134"/>
      <c r="BSJ26" s="1134"/>
      <c r="BSK26" s="1134"/>
      <c r="BSL26" s="1134"/>
      <c r="BSM26" s="1134"/>
      <c r="BSN26" s="1134"/>
      <c r="BSO26" s="1134"/>
      <c r="BSP26" s="1135"/>
      <c r="BSQ26" s="1133"/>
      <c r="BSR26" s="1134"/>
      <c r="BSS26" s="1135"/>
      <c r="BST26" s="296"/>
      <c r="BSU26" s="259"/>
      <c r="BSV26" s="259"/>
      <c r="BSW26" s="259"/>
      <c r="BSY26" s="1147" t="s">
        <v>226</v>
      </c>
      <c r="BSZ26" s="1147"/>
      <c r="BTA26" s="1147"/>
      <c r="BTB26" s="259"/>
      <c r="BTC26" s="259"/>
      <c r="BTD26" s="259"/>
      <c r="BTE26" s="297"/>
      <c r="BTF26" s="1133"/>
      <c r="BTG26" s="1134"/>
      <c r="BTH26" s="1134"/>
      <c r="BTI26" s="1134"/>
      <c r="BTJ26" s="1134"/>
      <c r="BTK26" s="1134"/>
      <c r="BTL26" s="1134"/>
      <c r="BTM26" s="1135"/>
      <c r="BTN26" s="1133"/>
      <c r="BTO26" s="1134"/>
      <c r="BTP26" s="1134"/>
      <c r="BTQ26" s="1134"/>
      <c r="BTR26" s="1135"/>
      <c r="BTS26" s="1133"/>
      <c r="BTT26" s="1134"/>
      <c r="BTU26" s="1135"/>
      <c r="BTV26" s="1133"/>
      <c r="BTW26" s="1134"/>
      <c r="BTX26" s="1134"/>
      <c r="BTY26" s="1134"/>
      <c r="BTZ26" s="1134"/>
      <c r="BUA26" s="1134"/>
      <c r="BUB26" s="1134"/>
      <c r="BUC26" s="1134"/>
      <c r="BUD26" s="1134"/>
      <c r="BUE26" s="1134"/>
      <c r="BUF26" s="1135"/>
      <c r="BUG26" s="1133"/>
      <c r="BUH26" s="1134"/>
      <c r="BUI26" s="1135"/>
      <c r="BUJ26" s="296"/>
      <c r="BUK26" s="259"/>
      <c r="BUL26" s="259"/>
      <c r="BUM26" s="259"/>
      <c r="BUO26" s="1147" t="s">
        <v>226</v>
      </c>
      <c r="BUP26" s="1147"/>
      <c r="BUQ26" s="1147"/>
      <c r="BUR26" s="259"/>
      <c r="BUS26" s="259"/>
      <c r="BUT26" s="259"/>
      <c r="BUU26" s="297"/>
      <c r="BUV26" s="1133"/>
      <c r="BUW26" s="1134"/>
      <c r="BUX26" s="1134"/>
      <c r="BUY26" s="1134"/>
      <c r="BUZ26" s="1134"/>
      <c r="BVA26" s="1134"/>
      <c r="BVB26" s="1134"/>
      <c r="BVC26" s="1135"/>
      <c r="BVD26" s="1133"/>
      <c r="BVE26" s="1134"/>
      <c r="BVF26" s="1134"/>
      <c r="BVG26" s="1134"/>
      <c r="BVH26" s="1135"/>
      <c r="BVI26" s="1133"/>
      <c r="BVJ26" s="1134"/>
      <c r="BVK26" s="1135"/>
      <c r="BVL26" s="1133"/>
      <c r="BVM26" s="1134"/>
      <c r="BVN26" s="1134"/>
      <c r="BVO26" s="1134"/>
      <c r="BVP26" s="1134"/>
      <c r="BVQ26" s="1134"/>
      <c r="BVR26" s="1134"/>
      <c r="BVS26" s="1134"/>
      <c r="BVT26" s="1134"/>
      <c r="BVU26" s="1134"/>
      <c r="BVV26" s="1135"/>
      <c r="BVW26" s="1133"/>
      <c r="BVX26" s="1134"/>
      <c r="BVY26" s="1135"/>
      <c r="BVZ26" s="296"/>
      <c r="BWA26" s="259"/>
      <c r="BWB26" s="259"/>
      <c r="BWC26" s="259"/>
      <c r="BWE26" s="1147" t="s">
        <v>226</v>
      </c>
      <c r="BWF26" s="1147"/>
      <c r="BWG26" s="1147"/>
      <c r="BWH26" s="259"/>
      <c r="BWI26" s="259"/>
      <c r="BWJ26" s="259"/>
      <c r="BWK26" s="297"/>
      <c r="BWL26" s="1133"/>
      <c r="BWM26" s="1134"/>
      <c r="BWN26" s="1134"/>
      <c r="BWO26" s="1134"/>
      <c r="BWP26" s="1134"/>
      <c r="BWQ26" s="1134"/>
      <c r="BWR26" s="1134"/>
      <c r="BWS26" s="1135"/>
      <c r="BWT26" s="1133"/>
      <c r="BWU26" s="1134"/>
      <c r="BWV26" s="1134"/>
      <c r="BWW26" s="1134"/>
      <c r="BWX26" s="1135"/>
      <c r="BWY26" s="1133"/>
      <c r="BWZ26" s="1134"/>
      <c r="BXA26" s="1135"/>
      <c r="BXB26" s="1133"/>
      <c r="BXC26" s="1134"/>
      <c r="BXD26" s="1134"/>
      <c r="BXE26" s="1134"/>
      <c r="BXF26" s="1134"/>
      <c r="BXG26" s="1134"/>
      <c r="BXH26" s="1134"/>
      <c r="BXI26" s="1134"/>
      <c r="BXJ26" s="1134"/>
      <c r="BXK26" s="1134"/>
      <c r="BXL26" s="1135"/>
      <c r="BXM26" s="1133"/>
      <c r="BXN26" s="1134"/>
      <c r="BXO26" s="1135"/>
      <c r="BXP26" s="296"/>
      <c r="BXQ26" s="259"/>
      <c r="BXR26" s="259"/>
      <c r="BXS26" s="259"/>
      <c r="BXU26" s="1147" t="s">
        <v>226</v>
      </c>
      <c r="BXV26" s="1147"/>
      <c r="BXW26" s="1147"/>
      <c r="BXX26" s="259"/>
      <c r="BXY26" s="259"/>
      <c r="BXZ26" s="259"/>
      <c r="BYA26" s="297"/>
      <c r="BYB26" s="1133"/>
      <c r="BYC26" s="1134"/>
      <c r="BYD26" s="1134"/>
      <c r="BYE26" s="1134"/>
      <c r="BYF26" s="1134"/>
      <c r="BYG26" s="1134"/>
      <c r="BYH26" s="1134"/>
      <c r="BYI26" s="1135"/>
      <c r="BYJ26" s="1133"/>
      <c r="BYK26" s="1134"/>
      <c r="BYL26" s="1134"/>
      <c r="BYM26" s="1134"/>
      <c r="BYN26" s="1135"/>
      <c r="BYO26" s="1133"/>
      <c r="BYP26" s="1134"/>
      <c r="BYQ26" s="1135"/>
      <c r="BYR26" s="1133"/>
      <c r="BYS26" s="1134"/>
      <c r="BYT26" s="1134"/>
      <c r="BYU26" s="1134"/>
      <c r="BYV26" s="1134"/>
      <c r="BYW26" s="1134"/>
      <c r="BYX26" s="1134"/>
      <c r="BYY26" s="1134"/>
      <c r="BYZ26" s="1134"/>
      <c r="BZA26" s="1134"/>
      <c r="BZB26" s="1135"/>
      <c r="BZC26" s="1133"/>
      <c r="BZD26" s="1134"/>
      <c r="BZE26" s="1135"/>
      <c r="BZF26" s="296"/>
      <c r="BZG26" s="259"/>
      <c r="BZH26" s="259"/>
      <c r="BZI26" s="259"/>
      <c r="BZK26" s="1147" t="s">
        <v>226</v>
      </c>
      <c r="BZL26" s="1147"/>
      <c r="BZM26" s="1147"/>
      <c r="BZN26" s="259"/>
      <c r="BZO26" s="259"/>
      <c r="BZP26" s="259"/>
      <c r="BZQ26" s="297"/>
      <c r="BZR26" s="1133"/>
      <c r="BZS26" s="1134"/>
      <c r="BZT26" s="1134"/>
      <c r="BZU26" s="1134"/>
      <c r="BZV26" s="1134"/>
      <c r="BZW26" s="1134"/>
      <c r="BZX26" s="1134"/>
      <c r="BZY26" s="1135"/>
      <c r="BZZ26" s="1133"/>
      <c r="CAA26" s="1134"/>
      <c r="CAB26" s="1134"/>
      <c r="CAC26" s="1134"/>
      <c r="CAD26" s="1135"/>
      <c r="CAE26" s="1133"/>
      <c r="CAF26" s="1134"/>
      <c r="CAG26" s="1135"/>
      <c r="CAH26" s="1133"/>
      <c r="CAI26" s="1134"/>
      <c r="CAJ26" s="1134"/>
      <c r="CAK26" s="1134"/>
      <c r="CAL26" s="1134"/>
      <c r="CAM26" s="1134"/>
      <c r="CAN26" s="1134"/>
      <c r="CAO26" s="1134"/>
      <c r="CAP26" s="1134"/>
      <c r="CAQ26" s="1134"/>
      <c r="CAR26" s="1135"/>
      <c r="CAS26" s="1133"/>
      <c r="CAT26" s="1134"/>
      <c r="CAU26" s="1135"/>
      <c r="CAV26" s="296"/>
      <c r="CAW26" s="259"/>
      <c r="CAX26" s="259"/>
      <c r="CAY26" s="259"/>
      <c r="CBA26" s="1147" t="s">
        <v>226</v>
      </c>
      <c r="CBB26" s="1147"/>
      <c r="CBC26" s="1147"/>
      <c r="CBD26" s="259"/>
      <c r="CBE26" s="259"/>
      <c r="CBF26" s="259"/>
      <c r="CBG26" s="297"/>
      <c r="CBH26" s="1133"/>
      <c r="CBI26" s="1134"/>
      <c r="CBJ26" s="1134"/>
      <c r="CBK26" s="1134"/>
      <c r="CBL26" s="1134"/>
      <c r="CBM26" s="1134"/>
      <c r="CBN26" s="1134"/>
      <c r="CBO26" s="1135"/>
      <c r="CBP26" s="1133"/>
      <c r="CBQ26" s="1134"/>
      <c r="CBR26" s="1134"/>
      <c r="CBS26" s="1134"/>
      <c r="CBT26" s="1135"/>
      <c r="CBU26" s="1133"/>
      <c r="CBV26" s="1134"/>
      <c r="CBW26" s="1135"/>
      <c r="CBX26" s="1133"/>
      <c r="CBY26" s="1134"/>
      <c r="CBZ26" s="1134"/>
      <c r="CCA26" s="1134"/>
      <c r="CCB26" s="1134"/>
      <c r="CCC26" s="1134"/>
      <c r="CCD26" s="1134"/>
      <c r="CCE26" s="1134"/>
      <c r="CCF26" s="1134"/>
      <c r="CCG26" s="1134"/>
      <c r="CCH26" s="1135"/>
      <c r="CCI26" s="1133"/>
      <c r="CCJ26" s="1134"/>
      <c r="CCK26" s="1135"/>
      <c r="CCL26" s="296"/>
      <c r="CCM26" s="259"/>
      <c r="CCN26" s="259"/>
      <c r="CCO26" s="259"/>
      <c r="CCQ26" s="1147" t="s">
        <v>226</v>
      </c>
      <c r="CCR26" s="1147"/>
      <c r="CCS26" s="1147"/>
      <c r="CCT26" s="259"/>
      <c r="CCU26" s="259"/>
      <c r="CCV26" s="259"/>
      <c r="CCW26" s="297"/>
      <c r="CCX26" s="1133"/>
      <c r="CCY26" s="1134"/>
      <c r="CCZ26" s="1134"/>
      <c r="CDA26" s="1134"/>
      <c r="CDB26" s="1134"/>
      <c r="CDC26" s="1134"/>
      <c r="CDD26" s="1134"/>
      <c r="CDE26" s="1135"/>
      <c r="CDF26" s="1133"/>
      <c r="CDG26" s="1134"/>
      <c r="CDH26" s="1134"/>
      <c r="CDI26" s="1134"/>
      <c r="CDJ26" s="1135"/>
      <c r="CDK26" s="1133"/>
      <c r="CDL26" s="1134"/>
      <c r="CDM26" s="1135"/>
      <c r="CDN26" s="1133"/>
      <c r="CDO26" s="1134"/>
      <c r="CDP26" s="1134"/>
      <c r="CDQ26" s="1134"/>
      <c r="CDR26" s="1134"/>
      <c r="CDS26" s="1134"/>
      <c r="CDT26" s="1134"/>
      <c r="CDU26" s="1134"/>
      <c r="CDV26" s="1134"/>
      <c r="CDW26" s="1134"/>
      <c r="CDX26" s="1135"/>
      <c r="CDY26" s="1133"/>
      <c r="CDZ26" s="1134"/>
      <c r="CEA26" s="1135"/>
      <c r="CEB26" s="296"/>
      <c r="CEC26" s="259"/>
      <c r="CED26" s="259"/>
      <c r="CEE26" s="259"/>
      <c r="CEG26" s="1147" t="s">
        <v>226</v>
      </c>
      <c r="CEH26" s="1147"/>
      <c r="CEI26" s="1147"/>
      <c r="CEJ26" s="259"/>
      <c r="CEK26" s="259"/>
      <c r="CEL26" s="259"/>
      <c r="CEM26" s="297"/>
      <c r="CEN26" s="1133"/>
      <c r="CEO26" s="1134"/>
      <c r="CEP26" s="1134"/>
      <c r="CEQ26" s="1134"/>
      <c r="CER26" s="1134"/>
      <c r="CES26" s="1134"/>
      <c r="CET26" s="1134"/>
      <c r="CEU26" s="1135"/>
      <c r="CEV26" s="1133"/>
      <c r="CEW26" s="1134"/>
      <c r="CEX26" s="1134"/>
      <c r="CEY26" s="1134"/>
      <c r="CEZ26" s="1135"/>
      <c r="CFA26" s="1133"/>
      <c r="CFB26" s="1134"/>
      <c r="CFC26" s="1135"/>
      <c r="CFD26" s="1133"/>
      <c r="CFE26" s="1134"/>
      <c r="CFF26" s="1134"/>
      <c r="CFG26" s="1134"/>
      <c r="CFH26" s="1134"/>
      <c r="CFI26" s="1134"/>
      <c r="CFJ26" s="1134"/>
      <c r="CFK26" s="1134"/>
      <c r="CFL26" s="1134"/>
      <c r="CFM26" s="1134"/>
      <c r="CFN26" s="1135"/>
      <c r="CFO26" s="1133"/>
      <c r="CFP26" s="1134"/>
      <c r="CFQ26" s="1135"/>
      <c r="CFR26" s="296"/>
      <c r="CFS26" s="259"/>
      <c r="CFT26" s="259"/>
      <c r="CFU26" s="259"/>
      <c r="CFW26" s="1147" t="s">
        <v>226</v>
      </c>
      <c r="CFX26" s="1147"/>
      <c r="CFY26" s="1147"/>
      <c r="CFZ26" s="259"/>
      <c r="CGA26" s="259"/>
      <c r="CGB26" s="259"/>
      <c r="CGC26" s="297"/>
      <c r="CGD26" s="1133"/>
      <c r="CGE26" s="1134"/>
      <c r="CGF26" s="1134"/>
      <c r="CGG26" s="1134"/>
      <c r="CGH26" s="1134"/>
      <c r="CGI26" s="1134"/>
      <c r="CGJ26" s="1134"/>
      <c r="CGK26" s="1135"/>
      <c r="CGL26" s="1133"/>
      <c r="CGM26" s="1134"/>
      <c r="CGN26" s="1134"/>
      <c r="CGO26" s="1134"/>
      <c r="CGP26" s="1135"/>
      <c r="CGQ26" s="1133"/>
      <c r="CGR26" s="1134"/>
      <c r="CGS26" s="1135"/>
      <c r="CGT26" s="1133"/>
      <c r="CGU26" s="1134"/>
      <c r="CGV26" s="1134"/>
      <c r="CGW26" s="1134"/>
      <c r="CGX26" s="1134"/>
      <c r="CGY26" s="1134"/>
      <c r="CGZ26" s="1134"/>
      <c r="CHA26" s="1134"/>
      <c r="CHB26" s="1134"/>
      <c r="CHC26" s="1134"/>
      <c r="CHD26" s="1135"/>
      <c r="CHE26" s="1133"/>
      <c r="CHF26" s="1134"/>
      <c r="CHG26" s="1135"/>
      <c r="CHH26" s="296"/>
      <c r="CHI26" s="259"/>
      <c r="CHJ26" s="259"/>
      <c r="CHK26" s="259"/>
      <c r="CHM26" s="1147" t="s">
        <v>226</v>
      </c>
      <c r="CHN26" s="1147"/>
      <c r="CHO26" s="1147"/>
      <c r="CHP26" s="259"/>
      <c r="CHQ26" s="259"/>
      <c r="CHR26" s="259"/>
      <c r="CHS26" s="297"/>
      <c r="CHT26" s="1133"/>
      <c r="CHU26" s="1134"/>
      <c r="CHV26" s="1134"/>
      <c r="CHW26" s="1134"/>
      <c r="CHX26" s="1134"/>
      <c r="CHY26" s="1134"/>
      <c r="CHZ26" s="1134"/>
      <c r="CIA26" s="1135"/>
      <c r="CIB26" s="1133"/>
      <c r="CIC26" s="1134"/>
      <c r="CID26" s="1134"/>
      <c r="CIE26" s="1134"/>
      <c r="CIF26" s="1135"/>
    </row>
    <row r="27" spans="1:2268" ht="18.75" customHeight="1" x14ac:dyDescent="0.25">
      <c r="A27" s="1133"/>
      <c r="B27" s="1134"/>
      <c r="C27" s="1135"/>
      <c r="D27" s="1133"/>
      <c r="E27" s="1134"/>
      <c r="F27" s="1134"/>
      <c r="G27" s="1134"/>
      <c r="H27" s="1134"/>
      <c r="I27" s="1134"/>
      <c r="J27" s="1134"/>
      <c r="K27" s="1134"/>
      <c r="L27" s="1134"/>
      <c r="M27" s="1134"/>
      <c r="N27" s="1135"/>
      <c r="O27" s="1133"/>
      <c r="P27" s="1134"/>
      <c r="Q27" s="1135"/>
      <c r="R27" s="296" t="s">
        <v>407</v>
      </c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97"/>
      <c r="AD27" s="1133"/>
      <c r="AE27" s="1134"/>
      <c r="AF27" s="1134"/>
      <c r="AG27" s="1134"/>
      <c r="AH27" s="1134"/>
      <c r="AI27" s="1134"/>
      <c r="AJ27" s="1134"/>
      <c r="AK27" s="1135"/>
      <c r="AL27" s="1133"/>
      <c r="AM27" s="1134"/>
      <c r="AN27" s="1134"/>
      <c r="AO27" s="1134"/>
      <c r="AP27" s="1135"/>
      <c r="AQ27" s="1133"/>
      <c r="AR27" s="1134"/>
      <c r="AS27" s="1135"/>
      <c r="AT27" s="1133"/>
      <c r="AU27" s="1134"/>
      <c r="AV27" s="1134"/>
      <c r="AW27" s="1134"/>
      <c r="AX27" s="1134"/>
      <c r="AY27" s="1134"/>
      <c r="AZ27" s="1134"/>
      <c r="BA27" s="1134"/>
      <c r="BB27" s="1134"/>
      <c r="BC27" s="1134"/>
      <c r="BD27" s="1135"/>
      <c r="BE27" s="1133"/>
      <c r="BF27" s="1134"/>
      <c r="BG27" s="1135"/>
      <c r="BH27" s="296" t="s">
        <v>407</v>
      </c>
      <c r="BI27" s="259"/>
      <c r="BJ27" s="259"/>
      <c r="BK27" s="259"/>
      <c r="BL27" s="259"/>
      <c r="BM27" s="259"/>
      <c r="BN27" s="259"/>
      <c r="BO27" s="259"/>
      <c r="BP27" s="259"/>
      <c r="BQ27" s="259"/>
      <c r="BR27" s="259"/>
      <c r="BS27" s="297"/>
      <c r="BT27" s="1133"/>
      <c r="BU27" s="1134"/>
      <c r="BV27" s="1134"/>
      <c r="BW27" s="1134"/>
      <c r="BX27" s="1134"/>
      <c r="BY27" s="1134"/>
      <c r="BZ27" s="1134"/>
      <c r="CA27" s="1135"/>
      <c r="CB27" s="1133"/>
      <c r="CC27" s="1134"/>
      <c r="CD27" s="1134"/>
      <c r="CE27" s="1134"/>
      <c r="CF27" s="1135"/>
      <c r="CG27" s="1133"/>
      <c r="CH27" s="1134"/>
      <c r="CI27" s="1135"/>
      <c r="CJ27" s="1133"/>
      <c r="CK27" s="1134"/>
      <c r="CL27" s="1134"/>
      <c r="CM27" s="1134"/>
      <c r="CN27" s="1134"/>
      <c r="CO27" s="1134"/>
      <c r="CP27" s="1134"/>
      <c r="CQ27" s="1134"/>
      <c r="CR27" s="1134"/>
      <c r="CS27" s="1134"/>
      <c r="CT27" s="1135"/>
      <c r="CU27" s="1133"/>
      <c r="CV27" s="1134"/>
      <c r="CW27" s="1135"/>
      <c r="CX27" s="296" t="s">
        <v>407</v>
      </c>
      <c r="CY27" s="259"/>
      <c r="CZ27" s="259"/>
      <c r="DA27" s="259"/>
      <c r="DB27" s="259"/>
      <c r="DC27" s="259"/>
      <c r="DD27" s="259"/>
      <c r="DE27" s="259"/>
      <c r="DF27" s="259"/>
      <c r="DG27" s="259"/>
      <c r="DH27" s="259"/>
      <c r="DI27" s="297"/>
      <c r="DJ27" s="1133"/>
      <c r="DK27" s="1134"/>
      <c r="DL27" s="1134"/>
      <c r="DM27" s="1134"/>
      <c r="DN27" s="1134"/>
      <c r="DO27" s="1134"/>
      <c r="DP27" s="1134"/>
      <c r="DQ27" s="1135"/>
      <c r="DR27" s="1133"/>
      <c r="DS27" s="1134"/>
      <c r="DT27" s="1134"/>
      <c r="DU27" s="1134"/>
      <c r="DV27" s="1135"/>
      <c r="DW27" s="1133"/>
      <c r="DX27" s="1134"/>
      <c r="DY27" s="1135"/>
      <c r="DZ27" s="1133"/>
      <c r="EA27" s="1134"/>
      <c r="EB27" s="1134"/>
      <c r="EC27" s="1134"/>
      <c r="ED27" s="1134"/>
      <c r="EE27" s="1134"/>
      <c r="EF27" s="1134"/>
      <c r="EG27" s="1134"/>
      <c r="EH27" s="1134"/>
      <c r="EI27" s="1134"/>
      <c r="EJ27" s="1135"/>
      <c r="EK27" s="1133"/>
      <c r="EL27" s="1134"/>
      <c r="EM27" s="1135"/>
      <c r="EN27" s="296" t="s">
        <v>407</v>
      </c>
      <c r="EO27" s="259"/>
      <c r="EP27" s="259"/>
      <c r="EQ27" s="259"/>
      <c r="ER27" s="259"/>
      <c r="ES27" s="259"/>
      <c r="ET27" s="259"/>
      <c r="EU27" s="259"/>
      <c r="EV27" s="259"/>
      <c r="EW27" s="259"/>
      <c r="EX27" s="259"/>
      <c r="EY27" s="297"/>
      <c r="EZ27" s="1133"/>
      <c r="FA27" s="1134"/>
      <c r="FB27" s="1134"/>
      <c r="FC27" s="1134"/>
      <c r="FD27" s="1134"/>
      <c r="FE27" s="1134"/>
      <c r="FF27" s="1134"/>
      <c r="FG27" s="1135"/>
      <c r="FH27" s="1133"/>
      <c r="FI27" s="1134"/>
      <c r="FJ27" s="1134"/>
      <c r="FK27" s="1134"/>
      <c r="FL27" s="1135"/>
      <c r="FM27" s="1133"/>
      <c r="FN27" s="1134"/>
      <c r="FO27" s="1135"/>
      <c r="FP27" s="1133"/>
      <c r="FQ27" s="1134"/>
      <c r="FR27" s="1134"/>
      <c r="FS27" s="1134"/>
      <c r="FT27" s="1134"/>
      <c r="FU27" s="1134"/>
      <c r="FV27" s="1134"/>
      <c r="FW27" s="1134"/>
      <c r="FX27" s="1134"/>
      <c r="FY27" s="1134"/>
      <c r="FZ27" s="1135"/>
      <c r="GA27" s="1133"/>
      <c r="GB27" s="1134"/>
      <c r="GC27" s="1135"/>
      <c r="GD27" s="296" t="s">
        <v>407</v>
      </c>
      <c r="GE27" s="259"/>
      <c r="GF27" s="259"/>
      <c r="GG27" s="259"/>
      <c r="GH27" s="259"/>
      <c r="GI27" s="259"/>
      <c r="GJ27" s="259"/>
      <c r="GK27" s="259"/>
      <c r="GL27" s="259"/>
      <c r="GM27" s="259"/>
      <c r="GN27" s="259"/>
      <c r="GO27" s="297"/>
      <c r="GP27" s="1133"/>
      <c r="GQ27" s="1134"/>
      <c r="GR27" s="1134"/>
      <c r="GS27" s="1134"/>
      <c r="GT27" s="1134"/>
      <c r="GU27" s="1134"/>
      <c r="GV27" s="1134"/>
      <c r="GW27" s="1135"/>
      <c r="GX27" s="1133"/>
      <c r="GY27" s="1134"/>
      <c r="GZ27" s="1134"/>
      <c r="HA27" s="1134"/>
      <c r="HB27" s="1135"/>
      <c r="HC27" s="1133"/>
      <c r="HD27" s="1134"/>
      <c r="HE27" s="1135"/>
      <c r="HF27" s="1133"/>
      <c r="HG27" s="1134"/>
      <c r="HH27" s="1134"/>
      <c r="HI27" s="1134"/>
      <c r="HJ27" s="1134"/>
      <c r="HK27" s="1134"/>
      <c r="HL27" s="1134"/>
      <c r="HM27" s="1134"/>
      <c r="HN27" s="1134"/>
      <c r="HO27" s="1134"/>
      <c r="HP27" s="1135"/>
      <c r="HQ27" s="1133"/>
      <c r="HR27" s="1134"/>
      <c r="HS27" s="1135"/>
      <c r="HT27" s="296" t="s">
        <v>407</v>
      </c>
      <c r="HU27" s="259"/>
      <c r="HV27" s="259"/>
      <c r="HW27" s="259"/>
      <c r="HX27" s="259"/>
      <c r="HY27" s="259"/>
      <c r="HZ27" s="259"/>
      <c r="IA27" s="259"/>
      <c r="IB27" s="259"/>
      <c r="IC27" s="259"/>
      <c r="ID27" s="259"/>
      <c r="IE27" s="297"/>
      <c r="IF27" s="1133"/>
      <c r="IG27" s="1134"/>
      <c r="IH27" s="1134"/>
      <c r="II27" s="1134"/>
      <c r="IJ27" s="1134"/>
      <c r="IK27" s="1134"/>
      <c r="IL27" s="1134"/>
      <c r="IM27" s="1135"/>
      <c r="IN27" s="1133"/>
      <c r="IO27" s="1134"/>
      <c r="IP27" s="1134"/>
      <c r="IQ27" s="1134"/>
      <c r="IR27" s="1135"/>
      <c r="IS27" s="1133"/>
      <c r="IT27" s="1134"/>
      <c r="IU27" s="1135"/>
      <c r="IV27" s="1133"/>
      <c r="IW27" s="1134"/>
      <c r="IX27" s="1134"/>
      <c r="IY27" s="1134"/>
      <c r="IZ27" s="1134"/>
      <c r="JA27" s="1134"/>
      <c r="JB27" s="1134"/>
      <c r="JC27" s="1134"/>
      <c r="JD27" s="1134"/>
      <c r="JE27" s="1134"/>
      <c r="JF27" s="1135"/>
      <c r="JG27" s="1133"/>
      <c r="JH27" s="1134"/>
      <c r="JI27" s="1135"/>
      <c r="JJ27" s="296" t="s">
        <v>407</v>
      </c>
      <c r="JK27" s="259"/>
      <c r="JL27" s="259"/>
      <c r="JM27" s="259"/>
      <c r="JN27" s="259"/>
      <c r="JO27" s="259"/>
      <c r="JP27" s="259"/>
      <c r="JQ27" s="259"/>
      <c r="JR27" s="259"/>
      <c r="JS27" s="259"/>
      <c r="JT27" s="259"/>
      <c r="JU27" s="297"/>
      <c r="JV27" s="1133"/>
      <c r="JW27" s="1134"/>
      <c r="JX27" s="1134"/>
      <c r="JY27" s="1134"/>
      <c r="JZ27" s="1134"/>
      <c r="KA27" s="1134"/>
      <c r="KB27" s="1134"/>
      <c r="KC27" s="1135"/>
      <c r="KD27" s="1133"/>
      <c r="KE27" s="1134"/>
      <c r="KF27" s="1134"/>
      <c r="KG27" s="1134"/>
      <c r="KH27" s="1135"/>
      <c r="KI27" s="1133"/>
      <c r="KJ27" s="1134"/>
      <c r="KK27" s="1135"/>
      <c r="KL27" s="1133"/>
      <c r="KM27" s="1134"/>
      <c r="KN27" s="1134"/>
      <c r="KO27" s="1134"/>
      <c r="KP27" s="1134"/>
      <c r="KQ27" s="1134"/>
      <c r="KR27" s="1134"/>
      <c r="KS27" s="1134"/>
      <c r="KT27" s="1134"/>
      <c r="KU27" s="1134"/>
      <c r="KV27" s="1135"/>
      <c r="KW27" s="1133"/>
      <c r="KX27" s="1134"/>
      <c r="KY27" s="1135"/>
      <c r="KZ27" s="296" t="s">
        <v>407</v>
      </c>
      <c r="LA27" s="259"/>
      <c r="LB27" s="259"/>
      <c r="LC27" s="259"/>
      <c r="LD27" s="259"/>
      <c r="LE27" s="259"/>
      <c r="LF27" s="259"/>
      <c r="LG27" s="259"/>
      <c r="LH27" s="259"/>
      <c r="LI27" s="259"/>
      <c r="LJ27" s="259"/>
      <c r="LK27" s="297"/>
      <c r="LL27" s="1133"/>
      <c r="LM27" s="1134"/>
      <c r="LN27" s="1134"/>
      <c r="LO27" s="1134"/>
      <c r="LP27" s="1134"/>
      <c r="LQ27" s="1134"/>
      <c r="LR27" s="1134"/>
      <c r="LS27" s="1135"/>
      <c r="LT27" s="1133"/>
      <c r="LU27" s="1134"/>
      <c r="LV27" s="1134"/>
      <c r="LW27" s="1134"/>
      <c r="LX27" s="1135"/>
      <c r="LY27" s="1133"/>
      <c r="LZ27" s="1134"/>
      <c r="MA27" s="1135"/>
      <c r="MB27" s="1133"/>
      <c r="MC27" s="1134"/>
      <c r="MD27" s="1134"/>
      <c r="ME27" s="1134"/>
      <c r="MF27" s="1134"/>
      <c r="MG27" s="1134"/>
      <c r="MH27" s="1134"/>
      <c r="MI27" s="1134"/>
      <c r="MJ27" s="1134"/>
      <c r="MK27" s="1134"/>
      <c r="ML27" s="1135"/>
      <c r="MM27" s="1133"/>
      <c r="MN27" s="1134"/>
      <c r="MO27" s="1135"/>
      <c r="MP27" s="296" t="s">
        <v>407</v>
      </c>
      <c r="MQ27" s="259"/>
      <c r="MR27" s="259"/>
      <c r="MS27" s="259"/>
      <c r="MT27" s="259"/>
      <c r="MU27" s="259"/>
      <c r="MV27" s="259"/>
      <c r="MW27" s="259"/>
      <c r="MX27" s="259"/>
      <c r="MY27" s="259"/>
      <c r="MZ27" s="259"/>
      <c r="NA27" s="297"/>
      <c r="NB27" s="1133"/>
      <c r="NC27" s="1134"/>
      <c r="ND27" s="1134"/>
      <c r="NE27" s="1134"/>
      <c r="NF27" s="1134"/>
      <c r="NG27" s="1134"/>
      <c r="NH27" s="1134"/>
      <c r="NI27" s="1135"/>
      <c r="NJ27" s="1133"/>
      <c r="NK27" s="1134"/>
      <c r="NL27" s="1134"/>
      <c r="NM27" s="1134"/>
      <c r="NN27" s="1135"/>
      <c r="NO27" s="1133"/>
      <c r="NP27" s="1134"/>
      <c r="NQ27" s="1135"/>
      <c r="NR27" s="1140"/>
      <c r="NS27" s="1141"/>
      <c r="NT27" s="1141"/>
      <c r="NU27" s="1141"/>
      <c r="NV27" s="1141"/>
      <c r="NW27" s="1141"/>
      <c r="NX27" s="1141"/>
      <c r="NY27" s="1141"/>
      <c r="NZ27" s="1141"/>
      <c r="OA27" s="1141"/>
      <c r="OB27" s="1142"/>
      <c r="OC27" s="1144"/>
      <c r="OD27" s="1145"/>
      <c r="OE27" s="1146"/>
      <c r="OF27" s="296" t="s">
        <v>407</v>
      </c>
      <c r="OG27" s="259"/>
      <c r="OH27" s="259"/>
      <c r="OI27" s="259"/>
      <c r="OJ27" s="259"/>
      <c r="OK27" s="259"/>
      <c r="OL27" s="259"/>
      <c r="OM27" s="259"/>
      <c r="ON27" s="259"/>
      <c r="OO27" s="259"/>
      <c r="OP27" s="259"/>
      <c r="OQ27" s="297"/>
      <c r="OR27" s="1133"/>
      <c r="OS27" s="1134"/>
      <c r="OT27" s="1134"/>
      <c r="OU27" s="1134"/>
      <c r="OV27" s="1134"/>
      <c r="OW27" s="1134"/>
      <c r="OX27" s="1134"/>
      <c r="OY27" s="1135"/>
      <c r="OZ27" s="1133"/>
      <c r="PA27" s="1134"/>
      <c r="PB27" s="1134"/>
      <c r="PC27" s="1134"/>
      <c r="PD27" s="1135"/>
      <c r="PE27" s="1133"/>
      <c r="PF27" s="1134"/>
      <c r="PG27" s="1135"/>
      <c r="PH27" s="1133"/>
      <c r="PI27" s="1134"/>
      <c r="PJ27" s="1134"/>
      <c r="PK27" s="1134"/>
      <c r="PL27" s="1134"/>
      <c r="PM27" s="1134"/>
      <c r="PN27" s="1134"/>
      <c r="PO27" s="1134"/>
      <c r="PP27" s="1134"/>
      <c r="PQ27" s="1134"/>
      <c r="PR27" s="1135"/>
      <c r="PS27" s="1133"/>
      <c r="PT27" s="1134"/>
      <c r="PU27" s="1135"/>
      <c r="PV27" s="296" t="s">
        <v>407</v>
      </c>
      <c r="PW27" s="259"/>
      <c r="PX27" s="259"/>
      <c r="PY27" s="259"/>
      <c r="PZ27" s="259"/>
      <c r="QA27" s="259"/>
      <c r="QB27" s="259"/>
      <c r="QC27" s="259"/>
      <c r="QD27" s="259"/>
      <c r="QE27" s="259"/>
      <c r="QF27" s="259"/>
      <c r="QG27" s="297"/>
      <c r="QH27" s="1133"/>
      <c r="QI27" s="1134"/>
      <c r="QJ27" s="1134"/>
      <c r="QK27" s="1134"/>
      <c r="QL27" s="1134"/>
      <c r="QM27" s="1134"/>
      <c r="QN27" s="1134"/>
      <c r="QO27" s="1135"/>
      <c r="QP27" s="1133"/>
      <c r="QQ27" s="1134"/>
      <c r="QR27" s="1134"/>
      <c r="QS27" s="1134"/>
      <c r="QT27" s="1135"/>
      <c r="QU27" s="1133"/>
      <c r="QV27" s="1134"/>
      <c r="QW27" s="1135"/>
      <c r="QX27" s="1133"/>
      <c r="QY27" s="1134"/>
      <c r="QZ27" s="1134"/>
      <c r="RA27" s="1134"/>
      <c r="RB27" s="1134"/>
      <c r="RC27" s="1134"/>
      <c r="RD27" s="1134"/>
      <c r="RE27" s="1134"/>
      <c r="RF27" s="1134"/>
      <c r="RG27" s="1134"/>
      <c r="RH27" s="1135"/>
      <c r="RI27" s="1133"/>
      <c r="RJ27" s="1134"/>
      <c r="RK27" s="1135"/>
      <c r="RL27" s="296" t="s">
        <v>407</v>
      </c>
      <c r="RM27" s="259"/>
      <c r="RN27" s="259"/>
      <c r="RO27" s="259"/>
      <c r="RP27" s="259"/>
      <c r="RQ27" s="259"/>
      <c r="RR27" s="259"/>
      <c r="RS27" s="259"/>
      <c r="RT27" s="259"/>
      <c r="RU27" s="259"/>
      <c r="RV27" s="259"/>
      <c r="RW27" s="297"/>
      <c r="RX27" s="1133"/>
      <c r="RY27" s="1134"/>
      <c r="RZ27" s="1134"/>
      <c r="SA27" s="1134"/>
      <c r="SB27" s="1134"/>
      <c r="SC27" s="1134"/>
      <c r="SD27" s="1134"/>
      <c r="SE27" s="1135"/>
      <c r="SF27" s="1133"/>
      <c r="SG27" s="1134"/>
      <c r="SH27" s="1134"/>
      <c r="SI27" s="1134"/>
      <c r="SJ27" s="1135"/>
      <c r="SK27" s="1133"/>
      <c r="SL27" s="1134"/>
      <c r="SM27" s="1135"/>
      <c r="SN27" s="1133"/>
      <c r="SO27" s="1134"/>
      <c r="SP27" s="1134"/>
      <c r="SQ27" s="1134"/>
      <c r="SR27" s="1134"/>
      <c r="SS27" s="1134"/>
      <c r="ST27" s="1134"/>
      <c r="SU27" s="1134"/>
      <c r="SV27" s="1134"/>
      <c r="SW27" s="1134"/>
      <c r="SX27" s="1135"/>
      <c r="SY27" s="1133"/>
      <c r="SZ27" s="1134"/>
      <c r="TA27" s="1135"/>
      <c r="TB27" s="296" t="s">
        <v>407</v>
      </c>
      <c r="TC27" s="259"/>
      <c r="TD27" s="259"/>
      <c r="TE27" s="259"/>
      <c r="TF27" s="259"/>
      <c r="TG27" s="259"/>
      <c r="TH27" s="259"/>
      <c r="TI27" s="259"/>
      <c r="TJ27" s="259"/>
      <c r="TK27" s="259"/>
      <c r="TL27" s="259"/>
      <c r="TM27" s="297"/>
      <c r="TN27" s="1133"/>
      <c r="TO27" s="1134"/>
      <c r="TP27" s="1134"/>
      <c r="TQ27" s="1134"/>
      <c r="TR27" s="1134"/>
      <c r="TS27" s="1134"/>
      <c r="TT27" s="1134"/>
      <c r="TU27" s="1135"/>
      <c r="TV27" s="1133"/>
      <c r="TW27" s="1134"/>
      <c r="TX27" s="1134"/>
      <c r="TY27" s="1134"/>
      <c r="TZ27" s="1135"/>
      <c r="UA27" s="1133"/>
      <c r="UB27" s="1134"/>
      <c r="UC27" s="1135"/>
      <c r="UD27" s="1133"/>
      <c r="UE27" s="1134"/>
      <c r="UF27" s="1134"/>
      <c r="UG27" s="1134"/>
      <c r="UH27" s="1134"/>
      <c r="UI27" s="1134"/>
      <c r="UJ27" s="1134"/>
      <c r="UK27" s="1134"/>
      <c r="UL27" s="1134"/>
      <c r="UM27" s="1134"/>
      <c r="UN27" s="1135"/>
      <c r="UO27" s="1133"/>
      <c r="UP27" s="1134"/>
      <c r="UQ27" s="1135"/>
      <c r="UR27" s="296" t="s">
        <v>407</v>
      </c>
      <c r="US27" s="259"/>
      <c r="UT27" s="259"/>
      <c r="UU27" s="259"/>
      <c r="UV27" s="259"/>
      <c r="UW27" s="259"/>
      <c r="UX27" s="259"/>
      <c r="UY27" s="259"/>
      <c r="UZ27" s="259"/>
      <c r="VA27" s="259"/>
      <c r="VB27" s="259"/>
      <c r="VC27" s="297"/>
      <c r="VD27" s="1133"/>
      <c r="VE27" s="1134"/>
      <c r="VF27" s="1134"/>
      <c r="VG27" s="1134"/>
      <c r="VH27" s="1134"/>
      <c r="VI27" s="1134"/>
      <c r="VJ27" s="1134"/>
      <c r="VK27" s="1135"/>
      <c r="VL27" s="1133"/>
      <c r="VM27" s="1134"/>
      <c r="VN27" s="1134"/>
      <c r="VO27" s="1134"/>
      <c r="VP27" s="1135"/>
      <c r="VQ27" s="1133"/>
      <c r="VR27" s="1134"/>
      <c r="VS27" s="1135"/>
      <c r="VT27" s="1133"/>
      <c r="VU27" s="1134"/>
      <c r="VV27" s="1134"/>
      <c r="VW27" s="1134"/>
      <c r="VX27" s="1134"/>
      <c r="VY27" s="1134"/>
      <c r="VZ27" s="1134"/>
      <c r="WA27" s="1134"/>
      <c r="WB27" s="1134"/>
      <c r="WC27" s="1134"/>
      <c r="WD27" s="1135"/>
      <c r="WE27" s="1133"/>
      <c r="WF27" s="1134"/>
      <c r="WG27" s="1135"/>
      <c r="WH27" s="296" t="s">
        <v>407</v>
      </c>
      <c r="WI27" s="259"/>
      <c r="WJ27" s="259"/>
      <c r="WK27" s="259"/>
      <c r="WL27" s="259"/>
      <c r="WM27" s="259"/>
      <c r="WN27" s="259"/>
      <c r="WO27" s="259"/>
      <c r="WP27" s="259"/>
      <c r="WQ27" s="259"/>
      <c r="WR27" s="259"/>
      <c r="WS27" s="297"/>
      <c r="WT27" s="1133"/>
      <c r="WU27" s="1134"/>
      <c r="WV27" s="1134"/>
      <c r="WW27" s="1134"/>
      <c r="WX27" s="1134"/>
      <c r="WY27" s="1134"/>
      <c r="WZ27" s="1134"/>
      <c r="XA27" s="1135"/>
      <c r="XB27" s="1133"/>
      <c r="XC27" s="1134"/>
      <c r="XD27" s="1134"/>
      <c r="XE27" s="1134"/>
      <c r="XF27" s="1135"/>
      <c r="XG27" s="1133"/>
      <c r="XH27" s="1134"/>
      <c r="XI27" s="1135"/>
      <c r="XJ27" s="1133"/>
      <c r="XK27" s="1134"/>
      <c r="XL27" s="1134"/>
      <c r="XM27" s="1134"/>
      <c r="XN27" s="1134"/>
      <c r="XO27" s="1134"/>
      <c r="XP27" s="1134"/>
      <c r="XQ27" s="1134"/>
      <c r="XR27" s="1134"/>
      <c r="XS27" s="1134"/>
      <c r="XT27" s="1135"/>
      <c r="XU27" s="1133"/>
      <c r="XV27" s="1134"/>
      <c r="XW27" s="1135"/>
      <c r="XX27" s="296" t="s">
        <v>407</v>
      </c>
      <c r="XY27" s="259"/>
      <c r="XZ27" s="259"/>
      <c r="YA27" s="259"/>
      <c r="YB27" s="259"/>
      <c r="YC27" s="259"/>
      <c r="YD27" s="259"/>
      <c r="YE27" s="259"/>
      <c r="YF27" s="259"/>
      <c r="YG27" s="259"/>
      <c r="YH27" s="259"/>
      <c r="YI27" s="297"/>
      <c r="YJ27" s="1133"/>
      <c r="YK27" s="1134"/>
      <c r="YL27" s="1134"/>
      <c r="YM27" s="1134"/>
      <c r="YN27" s="1134"/>
      <c r="YO27" s="1134"/>
      <c r="YP27" s="1134"/>
      <c r="YQ27" s="1135"/>
      <c r="YR27" s="1133"/>
      <c r="YS27" s="1134"/>
      <c r="YT27" s="1134"/>
      <c r="YU27" s="1134"/>
      <c r="YV27" s="1135"/>
      <c r="YW27" s="1133"/>
      <c r="YX27" s="1134"/>
      <c r="YY27" s="1135"/>
      <c r="YZ27" s="1140"/>
      <c r="ZA27" s="1141"/>
      <c r="ZB27" s="1141"/>
      <c r="ZC27" s="1141"/>
      <c r="ZD27" s="1141"/>
      <c r="ZE27" s="1141"/>
      <c r="ZF27" s="1141"/>
      <c r="ZG27" s="1141"/>
      <c r="ZH27" s="1141"/>
      <c r="ZI27" s="1141"/>
      <c r="ZJ27" s="1142"/>
      <c r="ZK27" s="1144"/>
      <c r="ZL27" s="1145"/>
      <c r="ZM27" s="1146"/>
      <c r="ZN27" s="296" t="s">
        <v>407</v>
      </c>
      <c r="ZO27" s="259"/>
      <c r="ZP27" s="259"/>
      <c r="ZQ27" s="259"/>
      <c r="ZR27" s="259"/>
      <c r="ZS27" s="259"/>
      <c r="ZT27" s="259"/>
      <c r="ZU27" s="259"/>
      <c r="ZV27" s="259"/>
      <c r="ZW27" s="259"/>
      <c r="ZX27" s="259"/>
      <c r="ZY27" s="297"/>
      <c r="ZZ27" s="1133"/>
      <c r="AAA27" s="1134"/>
      <c r="AAB27" s="1134"/>
      <c r="AAC27" s="1134"/>
      <c r="AAD27" s="1134"/>
      <c r="AAE27" s="1134"/>
      <c r="AAF27" s="1134"/>
      <c r="AAG27" s="1135"/>
      <c r="AAH27" s="1133"/>
      <c r="AAI27" s="1134"/>
      <c r="AAJ27" s="1134"/>
      <c r="AAK27" s="1134"/>
      <c r="AAL27" s="1135"/>
      <c r="AAM27" s="1133"/>
      <c r="AAN27" s="1134"/>
      <c r="AAO27" s="1135"/>
      <c r="AAP27" s="1133"/>
      <c r="AAQ27" s="1134"/>
      <c r="AAR27" s="1134"/>
      <c r="AAS27" s="1134"/>
      <c r="AAT27" s="1134"/>
      <c r="AAU27" s="1134"/>
      <c r="AAV27" s="1134"/>
      <c r="AAW27" s="1134"/>
      <c r="AAX27" s="1134"/>
      <c r="AAY27" s="1134"/>
      <c r="AAZ27" s="1135"/>
      <c r="ABA27" s="1133"/>
      <c r="ABB27" s="1134"/>
      <c r="ABC27" s="1135"/>
      <c r="ABD27" s="296" t="s">
        <v>407</v>
      </c>
      <c r="ABE27" s="259"/>
      <c r="ABF27" s="259"/>
      <c r="ABG27" s="259"/>
      <c r="ABH27" s="259"/>
      <c r="ABI27" s="259"/>
      <c r="ABJ27" s="259"/>
      <c r="ABK27" s="259"/>
      <c r="ABL27" s="259"/>
      <c r="ABM27" s="259"/>
      <c r="ABN27" s="259"/>
      <c r="ABO27" s="297"/>
      <c r="ABP27" s="1133"/>
      <c r="ABQ27" s="1134"/>
      <c r="ABR27" s="1134"/>
      <c r="ABS27" s="1134"/>
      <c r="ABT27" s="1134"/>
      <c r="ABU27" s="1134"/>
      <c r="ABV27" s="1134"/>
      <c r="ABW27" s="1135"/>
      <c r="ABX27" s="1133"/>
      <c r="ABY27" s="1134"/>
      <c r="ABZ27" s="1134"/>
      <c r="ACA27" s="1134"/>
      <c r="ACB27" s="1135"/>
      <c r="ACC27" s="1133"/>
      <c r="ACD27" s="1134"/>
      <c r="ACE27" s="1135"/>
      <c r="ACF27" s="1133"/>
      <c r="ACG27" s="1134"/>
      <c r="ACH27" s="1134"/>
      <c r="ACI27" s="1134"/>
      <c r="ACJ27" s="1134"/>
      <c r="ACK27" s="1134"/>
      <c r="ACL27" s="1134"/>
      <c r="ACM27" s="1134"/>
      <c r="ACN27" s="1134"/>
      <c r="ACO27" s="1134"/>
      <c r="ACP27" s="1135"/>
      <c r="ACQ27" s="1133"/>
      <c r="ACR27" s="1134"/>
      <c r="ACS27" s="1135"/>
      <c r="ACT27" s="296" t="s">
        <v>407</v>
      </c>
      <c r="ACU27" s="259"/>
      <c r="ACV27" s="259"/>
      <c r="ACW27" s="259"/>
      <c r="ACX27" s="259"/>
      <c r="ACY27" s="259"/>
      <c r="ACZ27" s="259"/>
      <c r="ADA27" s="259"/>
      <c r="ADB27" s="259"/>
      <c r="ADC27" s="259"/>
      <c r="ADD27" s="259"/>
      <c r="ADE27" s="297"/>
      <c r="ADF27" s="1133"/>
      <c r="ADG27" s="1134"/>
      <c r="ADH27" s="1134"/>
      <c r="ADI27" s="1134"/>
      <c r="ADJ27" s="1134"/>
      <c r="ADK27" s="1134"/>
      <c r="ADL27" s="1134"/>
      <c r="ADM27" s="1135"/>
      <c r="ADN27" s="1133"/>
      <c r="ADO27" s="1134"/>
      <c r="ADP27" s="1134"/>
      <c r="ADQ27" s="1134"/>
      <c r="ADR27" s="1135"/>
      <c r="ADS27" s="1133"/>
      <c r="ADT27" s="1134"/>
      <c r="ADU27" s="1135"/>
      <c r="ADV27" s="1133"/>
      <c r="ADW27" s="1134"/>
      <c r="ADX27" s="1134"/>
      <c r="ADY27" s="1134"/>
      <c r="ADZ27" s="1134"/>
      <c r="AEA27" s="1134"/>
      <c r="AEB27" s="1134"/>
      <c r="AEC27" s="1134"/>
      <c r="AED27" s="1134"/>
      <c r="AEE27" s="1134"/>
      <c r="AEF27" s="1135"/>
      <c r="AEG27" s="1133"/>
      <c r="AEH27" s="1134"/>
      <c r="AEI27" s="1135"/>
      <c r="AEJ27" s="296" t="s">
        <v>407</v>
      </c>
      <c r="AEK27" s="259"/>
      <c r="AEL27" s="259"/>
      <c r="AEM27" s="259"/>
      <c r="AEN27" s="259"/>
      <c r="AEO27" s="259"/>
      <c r="AEP27" s="259"/>
      <c r="AEQ27" s="259"/>
      <c r="AER27" s="259"/>
      <c r="AES27" s="259"/>
      <c r="AET27" s="259"/>
      <c r="AEU27" s="297"/>
      <c r="AEV27" s="1133"/>
      <c r="AEW27" s="1134"/>
      <c r="AEX27" s="1134"/>
      <c r="AEY27" s="1134"/>
      <c r="AEZ27" s="1134"/>
      <c r="AFA27" s="1134"/>
      <c r="AFB27" s="1134"/>
      <c r="AFC27" s="1135"/>
      <c r="AFD27" s="1133"/>
      <c r="AFE27" s="1134"/>
      <c r="AFF27" s="1134"/>
      <c r="AFG27" s="1134"/>
      <c r="AFH27" s="1135"/>
      <c r="AFI27" s="1133"/>
      <c r="AFJ27" s="1134"/>
      <c r="AFK27" s="1135"/>
      <c r="AFL27" s="1133"/>
      <c r="AFM27" s="1134"/>
      <c r="AFN27" s="1134"/>
      <c r="AFO27" s="1134"/>
      <c r="AFP27" s="1134"/>
      <c r="AFQ27" s="1134"/>
      <c r="AFR27" s="1134"/>
      <c r="AFS27" s="1134"/>
      <c r="AFT27" s="1134"/>
      <c r="AFU27" s="1134"/>
      <c r="AFV27" s="1135"/>
      <c r="AFW27" s="1133"/>
      <c r="AFX27" s="1134"/>
      <c r="AFY27" s="1135"/>
      <c r="AFZ27" s="296" t="s">
        <v>407</v>
      </c>
      <c r="AGA27" s="259"/>
      <c r="AGB27" s="259"/>
      <c r="AGC27" s="259"/>
      <c r="AGD27" s="259"/>
      <c r="AGE27" s="259"/>
      <c r="AGF27" s="259"/>
      <c r="AGG27" s="259"/>
      <c r="AGH27" s="259"/>
      <c r="AGI27" s="259"/>
      <c r="AGJ27" s="259"/>
      <c r="AGK27" s="297"/>
      <c r="AGL27" s="1133"/>
      <c r="AGM27" s="1134"/>
      <c r="AGN27" s="1134"/>
      <c r="AGO27" s="1134"/>
      <c r="AGP27" s="1134"/>
      <c r="AGQ27" s="1134"/>
      <c r="AGR27" s="1134"/>
      <c r="AGS27" s="1135"/>
      <c r="AGT27" s="1133"/>
      <c r="AGU27" s="1134"/>
      <c r="AGV27" s="1134"/>
      <c r="AGW27" s="1134"/>
      <c r="AGX27" s="1135"/>
      <c r="AGY27" s="1133"/>
      <c r="AGZ27" s="1134"/>
      <c r="AHA27" s="1135"/>
      <c r="AHB27" s="1133"/>
      <c r="AHC27" s="1134"/>
      <c r="AHD27" s="1134"/>
      <c r="AHE27" s="1134"/>
      <c r="AHF27" s="1134"/>
      <c r="AHG27" s="1134"/>
      <c r="AHH27" s="1134"/>
      <c r="AHI27" s="1134"/>
      <c r="AHJ27" s="1134"/>
      <c r="AHK27" s="1134"/>
      <c r="AHL27" s="1135"/>
      <c r="AHM27" s="1133"/>
      <c r="AHN27" s="1134"/>
      <c r="AHO27" s="1135"/>
      <c r="AHP27" s="296" t="s">
        <v>407</v>
      </c>
      <c r="AHQ27" s="259"/>
      <c r="AHR27" s="259"/>
      <c r="AHS27" s="259"/>
      <c r="AHT27" s="259"/>
      <c r="AHU27" s="259"/>
      <c r="AHV27" s="259"/>
      <c r="AHW27" s="259"/>
      <c r="AHX27" s="259"/>
      <c r="AHY27" s="259"/>
      <c r="AHZ27" s="259"/>
      <c r="AIA27" s="297"/>
      <c r="AIB27" s="1133"/>
      <c r="AIC27" s="1134"/>
      <c r="AID27" s="1134"/>
      <c r="AIE27" s="1134"/>
      <c r="AIF27" s="1134"/>
      <c r="AIG27" s="1134"/>
      <c r="AIH27" s="1134"/>
      <c r="AII27" s="1135"/>
      <c r="AIJ27" s="1133"/>
      <c r="AIK27" s="1134"/>
      <c r="AIL27" s="1134"/>
      <c r="AIM27" s="1134"/>
      <c r="AIN27" s="1135"/>
      <c r="AIO27" s="1133"/>
      <c r="AIP27" s="1134"/>
      <c r="AIQ27" s="1135"/>
      <c r="AIR27" s="1133"/>
      <c r="AIS27" s="1134"/>
      <c r="AIT27" s="1134"/>
      <c r="AIU27" s="1134"/>
      <c r="AIV27" s="1134"/>
      <c r="AIW27" s="1134"/>
      <c r="AIX27" s="1134"/>
      <c r="AIY27" s="1134"/>
      <c r="AIZ27" s="1134"/>
      <c r="AJA27" s="1134"/>
      <c r="AJB27" s="1135"/>
      <c r="AJC27" s="1133"/>
      <c r="AJD27" s="1134"/>
      <c r="AJE27" s="1135"/>
      <c r="AJF27" s="296" t="s">
        <v>407</v>
      </c>
      <c r="AJG27" s="259"/>
      <c r="AJH27" s="259"/>
      <c r="AJI27" s="259"/>
      <c r="AJJ27" s="259"/>
      <c r="AJK27" s="259"/>
      <c r="AJL27" s="259"/>
      <c r="AJM27" s="259"/>
      <c r="AJN27" s="259"/>
      <c r="AJO27" s="259"/>
      <c r="AJP27" s="259"/>
      <c r="AJQ27" s="297"/>
      <c r="AJR27" s="1133"/>
      <c r="AJS27" s="1134"/>
      <c r="AJT27" s="1134"/>
      <c r="AJU27" s="1134"/>
      <c r="AJV27" s="1134"/>
      <c r="AJW27" s="1134"/>
      <c r="AJX27" s="1134"/>
      <c r="AJY27" s="1135"/>
      <c r="AJZ27" s="1133"/>
      <c r="AKA27" s="1134"/>
      <c r="AKB27" s="1134"/>
      <c r="AKC27" s="1134"/>
      <c r="AKD27" s="1135"/>
      <c r="AKE27" s="1133"/>
      <c r="AKF27" s="1134"/>
      <c r="AKG27" s="1135"/>
      <c r="AKH27" s="1133"/>
      <c r="AKI27" s="1134"/>
      <c r="AKJ27" s="1134"/>
      <c r="AKK27" s="1134"/>
      <c r="AKL27" s="1134"/>
      <c r="AKM27" s="1134"/>
      <c r="AKN27" s="1134"/>
      <c r="AKO27" s="1134"/>
      <c r="AKP27" s="1134"/>
      <c r="AKQ27" s="1134"/>
      <c r="AKR27" s="1135"/>
      <c r="AKS27" s="1133"/>
      <c r="AKT27" s="1134"/>
      <c r="AKU27" s="1135"/>
      <c r="AKV27" s="296" t="s">
        <v>407</v>
      </c>
      <c r="AKW27" s="259"/>
      <c r="AKX27" s="259"/>
      <c r="AKY27" s="259"/>
      <c r="AKZ27" s="259"/>
      <c r="ALA27" s="259"/>
      <c r="ALB27" s="259"/>
      <c r="ALC27" s="259"/>
      <c r="ALD27" s="259"/>
      <c r="ALE27" s="259"/>
      <c r="ALF27" s="259"/>
      <c r="ALG27" s="297"/>
      <c r="ALH27" s="1133"/>
      <c r="ALI27" s="1134"/>
      <c r="ALJ27" s="1134"/>
      <c r="ALK27" s="1134"/>
      <c r="ALL27" s="1134"/>
      <c r="ALM27" s="1134"/>
      <c r="ALN27" s="1134"/>
      <c r="ALO27" s="1135"/>
      <c r="ALP27" s="1133"/>
      <c r="ALQ27" s="1134"/>
      <c r="ALR27" s="1134"/>
      <c r="ALS27" s="1134"/>
      <c r="ALT27" s="1135"/>
      <c r="ALU27" s="1133"/>
      <c r="ALV27" s="1134"/>
      <c r="ALW27" s="1135"/>
      <c r="ALX27" s="1133"/>
      <c r="ALY27" s="1134"/>
      <c r="ALZ27" s="1134"/>
      <c r="AMA27" s="1134"/>
      <c r="AMB27" s="1134"/>
      <c r="AMC27" s="1134"/>
      <c r="AMD27" s="1134"/>
      <c r="AME27" s="1134"/>
      <c r="AMF27" s="1134"/>
      <c r="AMG27" s="1134"/>
      <c r="AMH27" s="1135"/>
      <c r="AMI27" s="1133"/>
      <c r="AMJ27" s="1134"/>
      <c r="AMK27" s="1135"/>
      <c r="AML27" s="296" t="s">
        <v>407</v>
      </c>
      <c r="AMM27" s="259"/>
      <c r="AMN27" s="259"/>
      <c r="AMO27" s="259"/>
      <c r="AMP27" s="259"/>
      <c r="AMQ27" s="259"/>
      <c r="AMR27" s="259"/>
      <c r="AMS27" s="259"/>
      <c r="AMT27" s="259"/>
      <c r="AMU27" s="259"/>
      <c r="AMV27" s="259"/>
      <c r="AMW27" s="297"/>
      <c r="AMX27" s="1133"/>
      <c r="AMY27" s="1134"/>
      <c r="AMZ27" s="1134"/>
      <c r="ANA27" s="1134"/>
      <c r="ANB27" s="1134"/>
      <c r="ANC27" s="1134"/>
      <c r="AND27" s="1134"/>
      <c r="ANE27" s="1135"/>
      <c r="ANF27" s="1133"/>
      <c r="ANG27" s="1134"/>
      <c r="ANH27" s="1134"/>
      <c r="ANI27" s="1134"/>
      <c r="ANJ27" s="1135"/>
      <c r="ANK27" s="1133"/>
      <c r="ANL27" s="1134"/>
      <c r="ANM27" s="1135"/>
      <c r="ANN27" s="1133"/>
      <c r="ANO27" s="1134"/>
      <c r="ANP27" s="1134"/>
      <c r="ANQ27" s="1134"/>
      <c r="ANR27" s="1134"/>
      <c r="ANS27" s="1134"/>
      <c r="ANT27" s="1134"/>
      <c r="ANU27" s="1134"/>
      <c r="ANV27" s="1134"/>
      <c r="ANW27" s="1134"/>
      <c r="ANX27" s="1135"/>
      <c r="ANY27" s="1133"/>
      <c r="ANZ27" s="1134"/>
      <c r="AOA27" s="1135"/>
      <c r="AOB27" s="296" t="s">
        <v>407</v>
      </c>
      <c r="AOC27" s="259"/>
      <c r="AOD27" s="259"/>
      <c r="AOE27" s="259"/>
      <c r="AOF27" s="259"/>
      <c r="AOG27" s="259"/>
      <c r="AOH27" s="259"/>
      <c r="AOI27" s="259"/>
      <c r="AOJ27" s="259"/>
      <c r="AOK27" s="259"/>
      <c r="AOL27" s="259"/>
      <c r="AOM27" s="297"/>
      <c r="AON27" s="1133"/>
      <c r="AOO27" s="1134"/>
      <c r="AOP27" s="1134"/>
      <c r="AOQ27" s="1134"/>
      <c r="AOR27" s="1134"/>
      <c r="AOS27" s="1134"/>
      <c r="AOT27" s="1134"/>
      <c r="AOU27" s="1135"/>
      <c r="AOV27" s="1133"/>
      <c r="AOW27" s="1134"/>
      <c r="AOX27" s="1134"/>
      <c r="AOY27" s="1134"/>
      <c r="AOZ27" s="1135"/>
      <c r="APA27" s="1133"/>
      <c r="APB27" s="1134"/>
      <c r="APC27" s="1135"/>
      <c r="APD27" s="1133"/>
      <c r="APE27" s="1134"/>
      <c r="APF27" s="1134"/>
      <c r="APG27" s="1134"/>
      <c r="APH27" s="1134"/>
      <c r="API27" s="1134"/>
      <c r="APJ27" s="1134"/>
      <c r="APK27" s="1134"/>
      <c r="APL27" s="1134"/>
      <c r="APM27" s="1134"/>
      <c r="APN27" s="1135"/>
      <c r="APO27" s="1133"/>
      <c r="APP27" s="1134"/>
      <c r="APQ27" s="1135"/>
      <c r="APR27" s="296" t="s">
        <v>407</v>
      </c>
      <c r="APS27" s="259"/>
      <c r="APT27" s="259"/>
      <c r="APU27" s="259"/>
      <c r="APV27" s="259"/>
      <c r="APW27" s="259"/>
      <c r="APX27" s="259"/>
      <c r="APY27" s="259"/>
      <c r="APZ27" s="259"/>
      <c r="AQA27" s="259"/>
      <c r="AQB27" s="259"/>
      <c r="AQC27" s="297"/>
      <c r="AQD27" s="1133"/>
      <c r="AQE27" s="1134"/>
      <c r="AQF27" s="1134"/>
      <c r="AQG27" s="1134"/>
      <c r="AQH27" s="1134"/>
      <c r="AQI27" s="1134"/>
      <c r="AQJ27" s="1134"/>
      <c r="AQK27" s="1135"/>
      <c r="AQL27" s="1133"/>
      <c r="AQM27" s="1134"/>
      <c r="AQN27" s="1134"/>
      <c r="AQO27" s="1134"/>
      <c r="AQP27" s="1135"/>
      <c r="AQQ27" s="1133"/>
      <c r="AQR27" s="1134"/>
      <c r="AQS27" s="1135"/>
      <c r="AQT27" s="1133"/>
      <c r="AQU27" s="1134"/>
      <c r="AQV27" s="1134"/>
      <c r="AQW27" s="1134"/>
      <c r="AQX27" s="1134"/>
      <c r="AQY27" s="1134"/>
      <c r="AQZ27" s="1134"/>
      <c r="ARA27" s="1134"/>
      <c r="ARB27" s="1134"/>
      <c r="ARC27" s="1134"/>
      <c r="ARD27" s="1135"/>
      <c r="ARE27" s="1133"/>
      <c r="ARF27" s="1134"/>
      <c r="ARG27" s="1135"/>
      <c r="ARH27" s="296" t="s">
        <v>407</v>
      </c>
      <c r="ARI27" s="259"/>
      <c r="ARJ27" s="259"/>
      <c r="ARK27" s="259"/>
      <c r="ARL27" s="259"/>
      <c r="ARM27" s="259"/>
      <c r="ARN27" s="259"/>
      <c r="ARO27" s="259"/>
      <c r="ARP27" s="259"/>
      <c r="ARQ27" s="259"/>
      <c r="ARR27" s="259"/>
      <c r="ARS27" s="297"/>
      <c r="ART27" s="1133"/>
      <c r="ARU27" s="1134"/>
      <c r="ARV27" s="1134"/>
      <c r="ARW27" s="1134"/>
      <c r="ARX27" s="1134"/>
      <c r="ARY27" s="1134"/>
      <c r="ARZ27" s="1134"/>
      <c r="ASA27" s="1135"/>
      <c r="ASB27" s="1133"/>
      <c r="ASC27" s="1134"/>
      <c r="ASD27" s="1134"/>
      <c r="ASE27" s="1134"/>
      <c r="ASF27" s="1135"/>
      <c r="ASG27" s="1133"/>
      <c r="ASH27" s="1134"/>
      <c r="ASI27" s="1135"/>
      <c r="ASJ27" s="1133"/>
      <c r="ASK27" s="1134"/>
      <c r="ASL27" s="1134"/>
      <c r="ASM27" s="1134"/>
      <c r="ASN27" s="1134"/>
      <c r="ASO27" s="1134"/>
      <c r="ASP27" s="1134"/>
      <c r="ASQ27" s="1134"/>
      <c r="ASR27" s="1134"/>
      <c r="ASS27" s="1134"/>
      <c r="AST27" s="1135"/>
      <c r="ASU27" s="1133"/>
      <c r="ASV27" s="1134"/>
      <c r="ASW27" s="1135"/>
      <c r="ASX27" s="296" t="s">
        <v>407</v>
      </c>
      <c r="ASY27" s="259"/>
      <c r="ASZ27" s="259"/>
      <c r="ATA27" s="259"/>
      <c r="ATB27" s="259"/>
      <c r="ATC27" s="259"/>
      <c r="ATD27" s="259"/>
      <c r="ATE27" s="259"/>
      <c r="ATF27" s="259"/>
      <c r="ATG27" s="259"/>
      <c r="ATH27" s="259"/>
      <c r="ATI27" s="297"/>
      <c r="ATJ27" s="1133"/>
      <c r="ATK27" s="1134"/>
      <c r="ATL27" s="1134"/>
      <c r="ATM27" s="1134"/>
      <c r="ATN27" s="1134"/>
      <c r="ATO27" s="1134"/>
      <c r="ATP27" s="1134"/>
      <c r="ATQ27" s="1135"/>
      <c r="ATR27" s="1133"/>
      <c r="ATS27" s="1134"/>
      <c r="ATT27" s="1134"/>
      <c r="ATU27" s="1134"/>
      <c r="ATV27" s="1135"/>
      <c r="ATW27" s="1133"/>
      <c r="ATX27" s="1134"/>
      <c r="ATY27" s="1135"/>
      <c r="ATZ27" s="1133"/>
      <c r="AUA27" s="1134"/>
      <c r="AUB27" s="1134"/>
      <c r="AUC27" s="1134"/>
      <c r="AUD27" s="1134"/>
      <c r="AUE27" s="1134"/>
      <c r="AUF27" s="1134"/>
      <c r="AUG27" s="1134"/>
      <c r="AUH27" s="1134"/>
      <c r="AUI27" s="1134"/>
      <c r="AUJ27" s="1135"/>
      <c r="AUK27" s="1133"/>
      <c r="AUL27" s="1134"/>
      <c r="AUM27" s="1135"/>
      <c r="AUN27" s="296" t="s">
        <v>407</v>
      </c>
      <c r="AUO27" s="259"/>
      <c r="AUP27" s="259"/>
      <c r="AUQ27" s="259"/>
      <c r="AUR27" s="259"/>
      <c r="AUS27" s="259"/>
      <c r="AUT27" s="259"/>
      <c r="AUU27" s="259"/>
      <c r="AUV27" s="259"/>
      <c r="AUW27" s="259"/>
      <c r="AUX27" s="259"/>
      <c r="AUY27" s="297"/>
      <c r="AUZ27" s="1133"/>
      <c r="AVA27" s="1134"/>
      <c r="AVB27" s="1134"/>
      <c r="AVC27" s="1134"/>
      <c r="AVD27" s="1134"/>
      <c r="AVE27" s="1134"/>
      <c r="AVF27" s="1134"/>
      <c r="AVG27" s="1135"/>
      <c r="AVH27" s="1133"/>
      <c r="AVI27" s="1134"/>
      <c r="AVJ27" s="1134"/>
      <c r="AVK27" s="1134"/>
      <c r="AVL27" s="1135"/>
      <c r="AVM27" s="1133"/>
      <c r="AVN27" s="1134"/>
      <c r="AVO27" s="1135"/>
      <c r="AVP27" s="1133"/>
      <c r="AVQ27" s="1134"/>
      <c r="AVR27" s="1134"/>
      <c r="AVS27" s="1134"/>
      <c r="AVT27" s="1134"/>
      <c r="AVU27" s="1134"/>
      <c r="AVV27" s="1134"/>
      <c r="AVW27" s="1134"/>
      <c r="AVX27" s="1134"/>
      <c r="AVY27" s="1134"/>
      <c r="AVZ27" s="1135"/>
      <c r="AWA27" s="1133"/>
      <c r="AWB27" s="1134"/>
      <c r="AWC27" s="1135"/>
      <c r="AWD27" s="296" t="s">
        <v>407</v>
      </c>
      <c r="AWE27" s="259"/>
      <c r="AWF27" s="259"/>
      <c r="AWG27" s="259"/>
      <c r="AWH27" s="259"/>
      <c r="AWI27" s="259"/>
      <c r="AWJ27" s="259"/>
      <c r="AWK27" s="259"/>
      <c r="AWL27" s="259"/>
      <c r="AWM27" s="259"/>
      <c r="AWN27" s="259"/>
      <c r="AWO27" s="297"/>
      <c r="AWP27" s="1133"/>
      <c r="AWQ27" s="1134"/>
      <c r="AWR27" s="1134"/>
      <c r="AWS27" s="1134"/>
      <c r="AWT27" s="1134"/>
      <c r="AWU27" s="1134"/>
      <c r="AWV27" s="1134"/>
      <c r="AWW27" s="1135"/>
      <c r="AWX27" s="1133"/>
      <c r="AWY27" s="1134"/>
      <c r="AWZ27" s="1134"/>
      <c r="AXA27" s="1134"/>
      <c r="AXB27" s="1135"/>
      <c r="AXC27" s="1133"/>
      <c r="AXD27" s="1134"/>
      <c r="AXE27" s="1135"/>
      <c r="AXF27" s="1133"/>
      <c r="AXG27" s="1134"/>
      <c r="AXH27" s="1134"/>
      <c r="AXI27" s="1134"/>
      <c r="AXJ27" s="1134"/>
      <c r="AXK27" s="1134"/>
      <c r="AXL27" s="1134"/>
      <c r="AXM27" s="1134"/>
      <c r="AXN27" s="1134"/>
      <c r="AXO27" s="1134"/>
      <c r="AXP27" s="1135"/>
      <c r="AXQ27" s="1133"/>
      <c r="AXR27" s="1134"/>
      <c r="AXS27" s="1135"/>
      <c r="AXT27" s="296" t="s">
        <v>407</v>
      </c>
      <c r="AXU27" s="259"/>
      <c r="AXV27" s="259"/>
      <c r="AXW27" s="259"/>
      <c r="AXX27" s="259"/>
      <c r="AXY27" s="259"/>
      <c r="AXZ27" s="259"/>
      <c r="AYA27" s="259"/>
      <c r="AYB27" s="259"/>
      <c r="AYC27" s="259"/>
      <c r="AYD27" s="259"/>
      <c r="AYE27" s="297"/>
      <c r="AYF27" s="1133"/>
      <c r="AYG27" s="1134"/>
      <c r="AYH27" s="1134"/>
      <c r="AYI27" s="1134"/>
      <c r="AYJ27" s="1134"/>
      <c r="AYK27" s="1134"/>
      <c r="AYL27" s="1134"/>
      <c r="AYM27" s="1135"/>
      <c r="AYN27" s="1133"/>
      <c r="AYO27" s="1134"/>
      <c r="AYP27" s="1134"/>
      <c r="AYQ27" s="1134"/>
      <c r="AYR27" s="1135"/>
      <c r="AYS27" s="1133"/>
      <c r="AYT27" s="1134"/>
      <c r="AYU27" s="1135"/>
      <c r="AYV27" s="1133"/>
      <c r="AYW27" s="1134"/>
      <c r="AYX27" s="1134"/>
      <c r="AYY27" s="1134"/>
      <c r="AYZ27" s="1134"/>
      <c r="AZA27" s="1134"/>
      <c r="AZB27" s="1134"/>
      <c r="AZC27" s="1134"/>
      <c r="AZD27" s="1134"/>
      <c r="AZE27" s="1134"/>
      <c r="AZF27" s="1135"/>
      <c r="AZG27" s="1133"/>
      <c r="AZH27" s="1134"/>
      <c r="AZI27" s="1135"/>
      <c r="AZJ27" s="296" t="s">
        <v>407</v>
      </c>
      <c r="AZK27" s="259"/>
      <c r="AZL27" s="259"/>
      <c r="AZM27" s="259"/>
      <c r="AZN27" s="259"/>
      <c r="AZO27" s="259"/>
      <c r="AZP27" s="259"/>
      <c r="AZQ27" s="259"/>
      <c r="AZR27" s="259"/>
      <c r="AZS27" s="259"/>
      <c r="AZT27" s="259"/>
      <c r="AZU27" s="297"/>
      <c r="AZV27" s="1133"/>
      <c r="AZW27" s="1134"/>
      <c r="AZX27" s="1134"/>
      <c r="AZY27" s="1134"/>
      <c r="AZZ27" s="1134"/>
      <c r="BAA27" s="1134"/>
      <c r="BAB27" s="1134"/>
      <c r="BAC27" s="1135"/>
      <c r="BAD27" s="1133"/>
      <c r="BAE27" s="1134"/>
      <c r="BAF27" s="1134"/>
      <c r="BAG27" s="1134"/>
      <c r="BAH27" s="1135"/>
      <c r="BAI27" s="1133"/>
      <c r="BAJ27" s="1134"/>
      <c r="BAK27" s="1135"/>
      <c r="BAL27" s="1133"/>
      <c r="BAM27" s="1134"/>
      <c r="BAN27" s="1134"/>
      <c r="BAO27" s="1134"/>
      <c r="BAP27" s="1134"/>
      <c r="BAQ27" s="1134"/>
      <c r="BAR27" s="1134"/>
      <c r="BAS27" s="1134"/>
      <c r="BAT27" s="1134"/>
      <c r="BAU27" s="1134"/>
      <c r="BAV27" s="1135"/>
      <c r="BAW27" s="1133"/>
      <c r="BAX27" s="1134"/>
      <c r="BAY27" s="1135"/>
      <c r="BAZ27" s="296" t="s">
        <v>407</v>
      </c>
      <c r="BBA27" s="259"/>
      <c r="BBB27" s="259"/>
      <c r="BBC27" s="259"/>
      <c r="BBD27" s="259"/>
      <c r="BBE27" s="259"/>
      <c r="BBF27" s="259"/>
      <c r="BBG27" s="259"/>
      <c r="BBH27" s="259"/>
      <c r="BBI27" s="259"/>
      <c r="BBJ27" s="259"/>
      <c r="BBK27" s="297"/>
      <c r="BBL27" s="1133"/>
      <c r="BBM27" s="1134"/>
      <c r="BBN27" s="1134"/>
      <c r="BBO27" s="1134"/>
      <c r="BBP27" s="1134"/>
      <c r="BBQ27" s="1134"/>
      <c r="BBR27" s="1134"/>
      <c r="BBS27" s="1135"/>
      <c r="BBT27" s="1133"/>
      <c r="BBU27" s="1134"/>
      <c r="BBV27" s="1134"/>
      <c r="BBW27" s="1134"/>
      <c r="BBX27" s="1135"/>
      <c r="BBY27" s="1133"/>
      <c r="BBZ27" s="1134"/>
      <c r="BCA27" s="1135"/>
      <c r="BCB27" s="1133"/>
      <c r="BCC27" s="1134"/>
      <c r="BCD27" s="1134"/>
      <c r="BCE27" s="1134"/>
      <c r="BCF27" s="1134"/>
      <c r="BCG27" s="1134"/>
      <c r="BCH27" s="1134"/>
      <c r="BCI27" s="1134"/>
      <c r="BCJ27" s="1134"/>
      <c r="BCK27" s="1134"/>
      <c r="BCL27" s="1135"/>
      <c r="BCM27" s="1133"/>
      <c r="BCN27" s="1134"/>
      <c r="BCO27" s="1135"/>
      <c r="BCP27" s="296" t="s">
        <v>407</v>
      </c>
      <c r="BCQ27" s="259"/>
      <c r="BCR27" s="259"/>
      <c r="BCS27" s="259"/>
      <c r="BCT27" s="259"/>
      <c r="BCU27" s="259"/>
      <c r="BCV27" s="259"/>
      <c r="BCW27" s="259"/>
      <c r="BCX27" s="259"/>
      <c r="BCY27" s="259"/>
      <c r="BCZ27" s="259"/>
      <c r="BDA27" s="297"/>
      <c r="BDB27" s="1133"/>
      <c r="BDC27" s="1134"/>
      <c r="BDD27" s="1134"/>
      <c r="BDE27" s="1134"/>
      <c r="BDF27" s="1134"/>
      <c r="BDG27" s="1134"/>
      <c r="BDH27" s="1134"/>
      <c r="BDI27" s="1135"/>
      <c r="BDJ27" s="1133"/>
      <c r="BDK27" s="1134"/>
      <c r="BDL27" s="1134"/>
      <c r="BDM27" s="1134"/>
      <c r="BDN27" s="1135"/>
      <c r="BDO27" s="1133"/>
      <c r="BDP27" s="1134"/>
      <c r="BDQ27" s="1135"/>
      <c r="BDR27" s="1133"/>
      <c r="BDS27" s="1134"/>
      <c r="BDT27" s="1134"/>
      <c r="BDU27" s="1134"/>
      <c r="BDV27" s="1134"/>
      <c r="BDW27" s="1134"/>
      <c r="BDX27" s="1134"/>
      <c r="BDY27" s="1134"/>
      <c r="BDZ27" s="1134"/>
      <c r="BEA27" s="1134"/>
      <c r="BEB27" s="1135"/>
      <c r="BEC27" s="1133"/>
      <c r="BED27" s="1134"/>
      <c r="BEE27" s="1135"/>
      <c r="BEF27" s="296" t="s">
        <v>407</v>
      </c>
      <c r="BEG27" s="259"/>
      <c r="BEH27" s="259"/>
      <c r="BEI27" s="259"/>
      <c r="BEJ27" s="259"/>
      <c r="BEK27" s="259"/>
      <c r="BEL27" s="259"/>
      <c r="BEM27" s="259"/>
      <c r="BEN27" s="259"/>
      <c r="BEO27" s="259"/>
      <c r="BEP27" s="259"/>
      <c r="BEQ27" s="297"/>
      <c r="BER27" s="1133"/>
      <c r="BES27" s="1134"/>
      <c r="BET27" s="1134"/>
      <c r="BEU27" s="1134"/>
      <c r="BEV27" s="1134"/>
      <c r="BEW27" s="1134"/>
      <c r="BEX27" s="1134"/>
      <c r="BEY27" s="1135"/>
      <c r="BEZ27" s="1133"/>
      <c r="BFA27" s="1134"/>
      <c r="BFB27" s="1134"/>
      <c r="BFC27" s="1134"/>
      <c r="BFD27" s="1135"/>
      <c r="BFE27" s="1133"/>
      <c r="BFF27" s="1134"/>
      <c r="BFG27" s="1135"/>
      <c r="BFH27" s="1133"/>
      <c r="BFI27" s="1134"/>
      <c r="BFJ27" s="1134"/>
      <c r="BFK27" s="1134"/>
      <c r="BFL27" s="1134"/>
      <c r="BFM27" s="1134"/>
      <c r="BFN27" s="1134"/>
      <c r="BFO27" s="1134"/>
      <c r="BFP27" s="1134"/>
      <c r="BFQ27" s="1134"/>
      <c r="BFR27" s="1135"/>
      <c r="BFS27" s="1133"/>
      <c r="BFT27" s="1134"/>
      <c r="BFU27" s="1135"/>
      <c r="BFV27" s="296" t="s">
        <v>407</v>
      </c>
      <c r="BFW27" s="259"/>
      <c r="BFX27" s="259"/>
      <c r="BFY27" s="259"/>
      <c r="BFZ27" s="259"/>
      <c r="BGA27" s="259"/>
      <c r="BGB27" s="259"/>
      <c r="BGC27" s="259"/>
      <c r="BGD27" s="259"/>
      <c r="BGE27" s="259"/>
      <c r="BGF27" s="259"/>
      <c r="BGG27" s="297"/>
      <c r="BGH27" s="1133"/>
      <c r="BGI27" s="1134"/>
      <c r="BGJ27" s="1134"/>
      <c r="BGK27" s="1134"/>
      <c r="BGL27" s="1134"/>
      <c r="BGM27" s="1134"/>
      <c r="BGN27" s="1134"/>
      <c r="BGO27" s="1135"/>
      <c r="BGP27" s="1133"/>
      <c r="BGQ27" s="1134"/>
      <c r="BGR27" s="1134"/>
      <c r="BGS27" s="1134"/>
      <c r="BGT27" s="1135"/>
      <c r="BGU27" s="1133"/>
      <c r="BGV27" s="1134"/>
      <c r="BGW27" s="1135"/>
      <c r="BGX27" s="1133"/>
      <c r="BGY27" s="1134"/>
      <c r="BGZ27" s="1134"/>
      <c r="BHA27" s="1134"/>
      <c r="BHB27" s="1134"/>
      <c r="BHC27" s="1134"/>
      <c r="BHD27" s="1134"/>
      <c r="BHE27" s="1134"/>
      <c r="BHF27" s="1134"/>
      <c r="BHG27" s="1134"/>
      <c r="BHH27" s="1135"/>
      <c r="BHI27" s="1133"/>
      <c r="BHJ27" s="1134"/>
      <c r="BHK27" s="1135"/>
      <c r="BHL27" s="296" t="s">
        <v>407</v>
      </c>
      <c r="BHM27" s="259"/>
      <c r="BHN27" s="259"/>
      <c r="BHO27" s="259"/>
      <c r="BHP27" s="259"/>
      <c r="BHQ27" s="259"/>
      <c r="BHR27" s="259"/>
      <c r="BHS27" s="259"/>
      <c r="BHT27" s="259"/>
      <c r="BHU27" s="259"/>
      <c r="BHV27" s="259"/>
      <c r="BHW27" s="297"/>
      <c r="BHX27" s="1133"/>
      <c r="BHY27" s="1134"/>
      <c r="BHZ27" s="1134"/>
      <c r="BIA27" s="1134"/>
      <c r="BIB27" s="1134"/>
      <c r="BIC27" s="1134"/>
      <c r="BID27" s="1134"/>
      <c r="BIE27" s="1135"/>
      <c r="BIF27" s="1133"/>
      <c r="BIG27" s="1134"/>
      <c r="BIH27" s="1134"/>
      <c r="BII27" s="1134"/>
      <c r="BIJ27" s="1135"/>
      <c r="BIK27" s="1133"/>
      <c r="BIL27" s="1134"/>
      <c r="BIM27" s="1135"/>
      <c r="BIN27" s="1133"/>
      <c r="BIO27" s="1134"/>
      <c r="BIP27" s="1134"/>
      <c r="BIQ27" s="1134"/>
      <c r="BIR27" s="1134"/>
      <c r="BIS27" s="1134"/>
      <c r="BIT27" s="1134"/>
      <c r="BIU27" s="1134"/>
      <c r="BIV27" s="1134"/>
      <c r="BIW27" s="1134"/>
      <c r="BIX27" s="1135"/>
      <c r="BIY27" s="1133"/>
      <c r="BIZ27" s="1134"/>
      <c r="BJA27" s="1135"/>
      <c r="BJB27" s="296" t="s">
        <v>407</v>
      </c>
      <c r="BJC27" s="259"/>
      <c r="BJD27" s="259"/>
      <c r="BJE27" s="259"/>
      <c r="BJF27" s="259"/>
      <c r="BJG27" s="259"/>
      <c r="BJH27" s="259"/>
      <c r="BJI27" s="259"/>
      <c r="BJJ27" s="259"/>
      <c r="BJK27" s="259"/>
      <c r="BJL27" s="259"/>
      <c r="BJM27" s="297"/>
      <c r="BJN27" s="1133"/>
      <c r="BJO27" s="1134"/>
      <c r="BJP27" s="1134"/>
      <c r="BJQ27" s="1134"/>
      <c r="BJR27" s="1134"/>
      <c r="BJS27" s="1134"/>
      <c r="BJT27" s="1134"/>
      <c r="BJU27" s="1135"/>
      <c r="BJV27" s="1133"/>
      <c r="BJW27" s="1134"/>
      <c r="BJX27" s="1134"/>
      <c r="BJY27" s="1134"/>
      <c r="BJZ27" s="1135"/>
      <c r="BKA27" s="1133"/>
      <c r="BKB27" s="1134"/>
      <c r="BKC27" s="1135"/>
      <c r="BKD27" s="1133"/>
      <c r="BKE27" s="1134"/>
      <c r="BKF27" s="1134"/>
      <c r="BKG27" s="1134"/>
      <c r="BKH27" s="1134"/>
      <c r="BKI27" s="1134"/>
      <c r="BKJ27" s="1134"/>
      <c r="BKK27" s="1134"/>
      <c r="BKL27" s="1134"/>
      <c r="BKM27" s="1134"/>
      <c r="BKN27" s="1135"/>
      <c r="BKO27" s="1133"/>
      <c r="BKP27" s="1134"/>
      <c r="BKQ27" s="1135"/>
      <c r="BKR27" s="296" t="s">
        <v>407</v>
      </c>
      <c r="BKS27" s="259"/>
      <c r="BKT27" s="259"/>
      <c r="BKU27" s="259"/>
      <c r="BKV27" s="259"/>
      <c r="BKW27" s="259"/>
      <c r="BKX27" s="259"/>
      <c r="BKY27" s="259"/>
      <c r="BKZ27" s="259"/>
      <c r="BLA27" s="259"/>
      <c r="BLB27" s="259"/>
      <c r="BLC27" s="297"/>
      <c r="BLD27" s="1133"/>
      <c r="BLE27" s="1134"/>
      <c r="BLF27" s="1134"/>
      <c r="BLG27" s="1134"/>
      <c r="BLH27" s="1134"/>
      <c r="BLI27" s="1134"/>
      <c r="BLJ27" s="1134"/>
      <c r="BLK27" s="1135"/>
      <c r="BLL27" s="1133"/>
      <c r="BLM27" s="1134"/>
      <c r="BLN27" s="1134"/>
      <c r="BLO27" s="1134"/>
      <c r="BLP27" s="1135"/>
      <c r="BLQ27" s="1133"/>
      <c r="BLR27" s="1134"/>
      <c r="BLS27" s="1135"/>
      <c r="BLT27" s="1133"/>
      <c r="BLU27" s="1134"/>
      <c r="BLV27" s="1134"/>
      <c r="BLW27" s="1134"/>
      <c r="BLX27" s="1134"/>
      <c r="BLY27" s="1134"/>
      <c r="BLZ27" s="1134"/>
      <c r="BMA27" s="1134"/>
      <c r="BMB27" s="1134"/>
      <c r="BMC27" s="1134"/>
      <c r="BMD27" s="1135"/>
      <c r="BME27" s="1133"/>
      <c r="BMF27" s="1134"/>
      <c r="BMG27" s="1135"/>
      <c r="BMH27" s="296" t="s">
        <v>407</v>
      </c>
      <c r="BMI27" s="259"/>
      <c r="BMJ27" s="259"/>
      <c r="BMK27" s="259"/>
      <c r="BML27" s="259"/>
      <c r="BMM27" s="259"/>
      <c r="BMN27" s="259"/>
      <c r="BMO27" s="259"/>
      <c r="BMP27" s="259"/>
      <c r="BMQ27" s="259"/>
      <c r="BMR27" s="259"/>
      <c r="BMS27" s="297"/>
      <c r="BMT27" s="1133"/>
      <c r="BMU27" s="1134"/>
      <c r="BMV27" s="1134"/>
      <c r="BMW27" s="1134"/>
      <c r="BMX27" s="1134"/>
      <c r="BMY27" s="1134"/>
      <c r="BMZ27" s="1134"/>
      <c r="BNA27" s="1135"/>
      <c r="BNB27" s="1133"/>
      <c r="BNC27" s="1134"/>
      <c r="BND27" s="1134"/>
      <c r="BNE27" s="1134"/>
      <c r="BNF27" s="1135"/>
      <c r="BNG27" s="1133"/>
      <c r="BNH27" s="1134"/>
      <c r="BNI27" s="1135"/>
      <c r="BNJ27" s="1133"/>
      <c r="BNK27" s="1134"/>
      <c r="BNL27" s="1134"/>
      <c r="BNM27" s="1134"/>
      <c r="BNN27" s="1134"/>
      <c r="BNO27" s="1134"/>
      <c r="BNP27" s="1134"/>
      <c r="BNQ27" s="1134"/>
      <c r="BNR27" s="1134"/>
      <c r="BNS27" s="1134"/>
      <c r="BNT27" s="1135"/>
      <c r="BNU27" s="1133"/>
      <c r="BNV27" s="1134"/>
      <c r="BNW27" s="1135"/>
      <c r="BNX27" s="296" t="s">
        <v>407</v>
      </c>
      <c r="BNY27" s="259"/>
      <c r="BNZ27" s="259"/>
      <c r="BOA27" s="259"/>
      <c r="BOB27" s="259"/>
      <c r="BOC27" s="259"/>
      <c r="BOD27" s="259"/>
      <c r="BOE27" s="259"/>
      <c r="BOF27" s="259"/>
      <c r="BOG27" s="259"/>
      <c r="BOH27" s="259"/>
      <c r="BOI27" s="297"/>
      <c r="BOJ27" s="1133"/>
      <c r="BOK27" s="1134"/>
      <c r="BOL27" s="1134"/>
      <c r="BOM27" s="1134"/>
      <c r="BON27" s="1134"/>
      <c r="BOO27" s="1134"/>
      <c r="BOP27" s="1134"/>
      <c r="BOQ27" s="1135"/>
      <c r="BOR27" s="1133"/>
      <c r="BOS27" s="1134"/>
      <c r="BOT27" s="1134"/>
      <c r="BOU27" s="1134"/>
      <c r="BOV27" s="1135"/>
      <c r="BOW27" s="1133"/>
      <c r="BOX27" s="1134"/>
      <c r="BOY27" s="1135"/>
      <c r="BOZ27" s="1133"/>
      <c r="BPA27" s="1134"/>
      <c r="BPB27" s="1134"/>
      <c r="BPC27" s="1134"/>
      <c r="BPD27" s="1134"/>
      <c r="BPE27" s="1134"/>
      <c r="BPF27" s="1134"/>
      <c r="BPG27" s="1134"/>
      <c r="BPH27" s="1134"/>
      <c r="BPI27" s="1134"/>
      <c r="BPJ27" s="1135"/>
      <c r="BPK27" s="1133"/>
      <c r="BPL27" s="1134"/>
      <c r="BPM27" s="1135"/>
      <c r="BPN27" s="296" t="s">
        <v>407</v>
      </c>
      <c r="BPO27" s="259"/>
      <c r="BPP27" s="259"/>
      <c r="BPQ27" s="259"/>
      <c r="BPR27" s="259"/>
      <c r="BPS27" s="259"/>
      <c r="BPT27" s="259"/>
      <c r="BPU27" s="259"/>
      <c r="BPV27" s="259"/>
      <c r="BPW27" s="259"/>
      <c r="BPX27" s="259"/>
      <c r="BPY27" s="297"/>
      <c r="BPZ27" s="1133"/>
      <c r="BQA27" s="1134"/>
      <c r="BQB27" s="1134"/>
      <c r="BQC27" s="1134"/>
      <c r="BQD27" s="1134"/>
      <c r="BQE27" s="1134"/>
      <c r="BQF27" s="1134"/>
      <c r="BQG27" s="1135"/>
      <c r="BQH27" s="1133"/>
      <c r="BQI27" s="1134"/>
      <c r="BQJ27" s="1134"/>
      <c r="BQK27" s="1134"/>
      <c r="BQL27" s="1135"/>
      <c r="BQM27" s="1133"/>
      <c r="BQN27" s="1134"/>
      <c r="BQO27" s="1135"/>
      <c r="BQP27" s="1133"/>
      <c r="BQQ27" s="1134"/>
      <c r="BQR27" s="1134"/>
      <c r="BQS27" s="1134"/>
      <c r="BQT27" s="1134"/>
      <c r="BQU27" s="1134"/>
      <c r="BQV27" s="1134"/>
      <c r="BQW27" s="1134"/>
      <c r="BQX27" s="1134"/>
      <c r="BQY27" s="1134"/>
      <c r="BQZ27" s="1135"/>
      <c r="BRA27" s="1133"/>
      <c r="BRB27" s="1134"/>
      <c r="BRC27" s="1135"/>
      <c r="BRD27" s="296" t="s">
        <v>407</v>
      </c>
      <c r="BRE27" s="259"/>
      <c r="BRF27" s="259"/>
      <c r="BRG27" s="259"/>
      <c r="BRH27" s="259"/>
      <c r="BRI27" s="259"/>
      <c r="BRJ27" s="259"/>
      <c r="BRK27" s="259"/>
      <c r="BRL27" s="259"/>
      <c r="BRM27" s="259"/>
      <c r="BRN27" s="259"/>
      <c r="BRO27" s="297"/>
      <c r="BRP27" s="1133"/>
      <c r="BRQ27" s="1134"/>
      <c r="BRR27" s="1134"/>
      <c r="BRS27" s="1134"/>
      <c r="BRT27" s="1134"/>
      <c r="BRU27" s="1134"/>
      <c r="BRV27" s="1134"/>
      <c r="BRW27" s="1135"/>
      <c r="BRX27" s="1133"/>
      <c r="BRY27" s="1134"/>
      <c r="BRZ27" s="1134"/>
      <c r="BSA27" s="1134"/>
      <c r="BSB27" s="1135"/>
      <c r="BSC27" s="1133"/>
      <c r="BSD27" s="1134"/>
      <c r="BSE27" s="1135"/>
      <c r="BSF27" s="1133"/>
      <c r="BSG27" s="1134"/>
      <c r="BSH27" s="1134"/>
      <c r="BSI27" s="1134"/>
      <c r="BSJ27" s="1134"/>
      <c r="BSK27" s="1134"/>
      <c r="BSL27" s="1134"/>
      <c r="BSM27" s="1134"/>
      <c r="BSN27" s="1134"/>
      <c r="BSO27" s="1134"/>
      <c r="BSP27" s="1135"/>
      <c r="BSQ27" s="1133"/>
      <c r="BSR27" s="1134"/>
      <c r="BSS27" s="1135"/>
      <c r="BST27" s="296" t="s">
        <v>407</v>
      </c>
      <c r="BSU27" s="259"/>
      <c r="BSV27" s="259"/>
      <c r="BSW27" s="259"/>
      <c r="BSX27" s="259"/>
      <c r="BSY27" s="259"/>
      <c r="BSZ27" s="259"/>
      <c r="BTA27" s="259"/>
      <c r="BTB27" s="259"/>
      <c r="BTC27" s="259"/>
      <c r="BTD27" s="259"/>
      <c r="BTE27" s="297"/>
      <c r="BTF27" s="1133"/>
      <c r="BTG27" s="1134"/>
      <c r="BTH27" s="1134"/>
      <c r="BTI27" s="1134"/>
      <c r="BTJ27" s="1134"/>
      <c r="BTK27" s="1134"/>
      <c r="BTL27" s="1134"/>
      <c r="BTM27" s="1135"/>
      <c r="BTN27" s="1133"/>
      <c r="BTO27" s="1134"/>
      <c r="BTP27" s="1134"/>
      <c r="BTQ27" s="1134"/>
      <c r="BTR27" s="1135"/>
      <c r="BTS27" s="1133"/>
      <c r="BTT27" s="1134"/>
      <c r="BTU27" s="1135"/>
      <c r="BTV27" s="1133"/>
      <c r="BTW27" s="1134"/>
      <c r="BTX27" s="1134"/>
      <c r="BTY27" s="1134"/>
      <c r="BTZ27" s="1134"/>
      <c r="BUA27" s="1134"/>
      <c r="BUB27" s="1134"/>
      <c r="BUC27" s="1134"/>
      <c r="BUD27" s="1134"/>
      <c r="BUE27" s="1134"/>
      <c r="BUF27" s="1135"/>
      <c r="BUG27" s="1133"/>
      <c r="BUH27" s="1134"/>
      <c r="BUI27" s="1135"/>
      <c r="BUJ27" s="296" t="s">
        <v>407</v>
      </c>
      <c r="BUK27" s="259"/>
      <c r="BUL27" s="259"/>
      <c r="BUM27" s="259"/>
      <c r="BUN27" s="259"/>
      <c r="BUO27" s="259"/>
      <c r="BUP27" s="259"/>
      <c r="BUQ27" s="259"/>
      <c r="BUR27" s="259"/>
      <c r="BUS27" s="259"/>
      <c r="BUT27" s="259"/>
      <c r="BUU27" s="297"/>
      <c r="BUV27" s="1133"/>
      <c r="BUW27" s="1134"/>
      <c r="BUX27" s="1134"/>
      <c r="BUY27" s="1134"/>
      <c r="BUZ27" s="1134"/>
      <c r="BVA27" s="1134"/>
      <c r="BVB27" s="1134"/>
      <c r="BVC27" s="1135"/>
      <c r="BVD27" s="1133"/>
      <c r="BVE27" s="1134"/>
      <c r="BVF27" s="1134"/>
      <c r="BVG27" s="1134"/>
      <c r="BVH27" s="1135"/>
      <c r="BVI27" s="1133"/>
      <c r="BVJ27" s="1134"/>
      <c r="BVK27" s="1135"/>
      <c r="BVL27" s="1133"/>
      <c r="BVM27" s="1134"/>
      <c r="BVN27" s="1134"/>
      <c r="BVO27" s="1134"/>
      <c r="BVP27" s="1134"/>
      <c r="BVQ27" s="1134"/>
      <c r="BVR27" s="1134"/>
      <c r="BVS27" s="1134"/>
      <c r="BVT27" s="1134"/>
      <c r="BVU27" s="1134"/>
      <c r="BVV27" s="1135"/>
      <c r="BVW27" s="1133"/>
      <c r="BVX27" s="1134"/>
      <c r="BVY27" s="1135"/>
      <c r="BVZ27" s="296" t="s">
        <v>407</v>
      </c>
      <c r="BWA27" s="259"/>
      <c r="BWB27" s="259"/>
      <c r="BWC27" s="259"/>
      <c r="BWD27" s="259"/>
      <c r="BWE27" s="259"/>
      <c r="BWF27" s="259"/>
      <c r="BWG27" s="259"/>
      <c r="BWH27" s="259"/>
      <c r="BWI27" s="259"/>
      <c r="BWJ27" s="259"/>
      <c r="BWK27" s="297"/>
      <c r="BWL27" s="1133"/>
      <c r="BWM27" s="1134"/>
      <c r="BWN27" s="1134"/>
      <c r="BWO27" s="1134"/>
      <c r="BWP27" s="1134"/>
      <c r="BWQ27" s="1134"/>
      <c r="BWR27" s="1134"/>
      <c r="BWS27" s="1135"/>
      <c r="BWT27" s="1133"/>
      <c r="BWU27" s="1134"/>
      <c r="BWV27" s="1134"/>
      <c r="BWW27" s="1134"/>
      <c r="BWX27" s="1135"/>
      <c r="BWY27" s="1133"/>
      <c r="BWZ27" s="1134"/>
      <c r="BXA27" s="1135"/>
      <c r="BXB27" s="1133"/>
      <c r="BXC27" s="1134"/>
      <c r="BXD27" s="1134"/>
      <c r="BXE27" s="1134"/>
      <c r="BXF27" s="1134"/>
      <c r="BXG27" s="1134"/>
      <c r="BXH27" s="1134"/>
      <c r="BXI27" s="1134"/>
      <c r="BXJ27" s="1134"/>
      <c r="BXK27" s="1134"/>
      <c r="BXL27" s="1135"/>
      <c r="BXM27" s="1133"/>
      <c r="BXN27" s="1134"/>
      <c r="BXO27" s="1135"/>
      <c r="BXP27" s="296" t="s">
        <v>407</v>
      </c>
      <c r="BXQ27" s="259"/>
      <c r="BXR27" s="259"/>
      <c r="BXS27" s="259"/>
      <c r="BXT27" s="259"/>
      <c r="BXU27" s="259"/>
      <c r="BXV27" s="259"/>
      <c r="BXW27" s="259"/>
      <c r="BXX27" s="259"/>
      <c r="BXY27" s="259"/>
      <c r="BXZ27" s="259"/>
      <c r="BYA27" s="297"/>
      <c r="BYB27" s="1133"/>
      <c r="BYC27" s="1134"/>
      <c r="BYD27" s="1134"/>
      <c r="BYE27" s="1134"/>
      <c r="BYF27" s="1134"/>
      <c r="BYG27" s="1134"/>
      <c r="BYH27" s="1134"/>
      <c r="BYI27" s="1135"/>
      <c r="BYJ27" s="1133"/>
      <c r="BYK27" s="1134"/>
      <c r="BYL27" s="1134"/>
      <c r="BYM27" s="1134"/>
      <c r="BYN27" s="1135"/>
      <c r="BYO27" s="1133"/>
      <c r="BYP27" s="1134"/>
      <c r="BYQ27" s="1135"/>
      <c r="BYR27" s="1133"/>
      <c r="BYS27" s="1134"/>
      <c r="BYT27" s="1134"/>
      <c r="BYU27" s="1134"/>
      <c r="BYV27" s="1134"/>
      <c r="BYW27" s="1134"/>
      <c r="BYX27" s="1134"/>
      <c r="BYY27" s="1134"/>
      <c r="BYZ27" s="1134"/>
      <c r="BZA27" s="1134"/>
      <c r="BZB27" s="1135"/>
      <c r="BZC27" s="1133"/>
      <c r="BZD27" s="1134"/>
      <c r="BZE27" s="1135"/>
      <c r="BZF27" s="296" t="s">
        <v>407</v>
      </c>
      <c r="BZG27" s="259"/>
      <c r="BZH27" s="259"/>
      <c r="BZI27" s="259"/>
      <c r="BZJ27" s="259"/>
      <c r="BZK27" s="259"/>
      <c r="BZL27" s="259"/>
      <c r="BZM27" s="259"/>
      <c r="BZN27" s="259"/>
      <c r="BZO27" s="259"/>
      <c r="BZP27" s="259"/>
      <c r="BZQ27" s="297"/>
      <c r="BZR27" s="1133"/>
      <c r="BZS27" s="1134"/>
      <c r="BZT27" s="1134"/>
      <c r="BZU27" s="1134"/>
      <c r="BZV27" s="1134"/>
      <c r="BZW27" s="1134"/>
      <c r="BZX27" s="1134"/>
      <c r="BZY27" s="1135"/>
      <c r="BZZ27" s="1133"/>
      <c r="CAA27" s="1134"/>
      <c r="CAB27" s="1134"/>
      <c r="CAC27" s="1134"/>
      <c r="CAD27" s="1135"/>
      <c r="CAE27" s="1133"/>
      <c r="CAF27" s="1134"/>
      <c r="CAG27" s="1135"/>
      <c r="CAH27" s="1133"/>
      <c r="CAI27" s="1134"/>
      <c r="CAJ27" s="1134"/>
      <c r="CAK27" s="1134"/>
      <c r="CAL27" s="1134"/>
      <c r="CAM27" s="1134"/>
      <c r="CAN27" s="1134"/>
      <c r="CAO27" s="1134"/>
      <c r="CAP27" s="1134"/>
      <c r="CAQ27" s="1134"/>
      <c r="CAR27" s="1135"/>
      <c r="CAS27" s="1133"/>
      <c r="CAT27" s="1134"/>
      <c r="CAU27" s="1135"/>
      <c r="CAV27" s="296" t="s">
        <v>407</v>
      </c>
      <c r="CAW27" s="259"/>
      <c r="CAX27" s="259"/>
      <c r="CAY27" s="259"/>
      <c r="CAZ27" s="259"/>
      <c r="CBA27" s="259"/>
      <c r="CBB27" s="259"/>
      <c r="CBC27" s="259"/>
      <c r="CBD27" s="259"/>
      <c r="CBE27" s="259"/>
      <c r="CBF27" s="259"/>
      <c r="CBG27" s="297"/>
      <c r="CBH27" s="1133"/>
      <c r="CBI27" s="1134"/>
      <c r="CBJ27" s="1134"/>
      <c r="CBK27" s="1134"/>
      <c r="CBL27" s="1134"/>
      <c r="CBM27" s="1134"/>
      <c r="CBN27" s="1134"/>
      <c r="CBO27" s="1135"/>
      <c r="CBP27" s="1133"/>
      <c r="CBQ27" s="1134"/>
      <c r="CBR27" s="1134"/>
      <c r="CBS27" s="1134"/>
      <c r="CBT27" s="1135"/>
      <c r="CBU27" s="1133"/>
      <c r="CBV27" s="1134"/>
      <c r="CBW27" s="1135"/>
      <c r="CBX27" s="1133"/>
      <c r="CBY27" s="1134"/>
      <c r="CBZ27" s="1134"/>
      <c r="CCA27" s="1134"/>
      <c r="CCB27" s="1134"/>
      <c r="CCC27" s="1134"/>
      <c r="CCD27" s="1134"/>
      <c r="CCE27" s="1134"/>
      <c r="CCF27" s="1134"/>
      <c r="CCG27" s="1134"/>
      <c r="CCH27" s="1135"/>
      <c r="CCI27" s="1133"/>
      <c r="CCJ27" s="1134"/>
      <c r="CCK27" s="1135"/>
      <c r="CCL27" s="296" t="s">
        <v>407</v>
      </c>
      <c r="CCM27" s="259"/>
      <c r="CCN27" s="259"/>
      <c r="CCO27" s="259"/>
      <c r="CCP27" s="259"/>
      <c r="CCQ27" s="259"/>
      <c r="CCR27" s="259"/>
      <c r="CCS27" s="259"/>
      <c r="CCT27" s="259"/>
      <c r="CCU27" s="259"/>
      <c r="CCV27" s="259"/>
      <c r="CCW27" s="297"/>
      <c r="CCX27" s="1133"/>
      <c r="CCY27" s="1134"/>
      <c r="CCZ27" s="1134"/>
      <c r="CDA27" s="1134"/>
      <c r="CDB27" s="1134"/>
      <c r="CDC27" s="1134"/>
      <c r="CDD27" s="1134"/>
      <c r="CDE27" s="1135"/>
      <c r="CDF27" s="1133"/>
      <c r="CDG27" s="1134"/>
      <c r="CDH27" s="1134"/>
      <c r="CDI27" s="1134"/>
      <c r="CDJ27" s="1135"/>
      <c r="CDK27" s="1133"/>
      <c r="CDL27" s="1134"/>
      <c r="CDM27" s="1135"/>
      <c r="CDN27" s="1133"/>
      <c r="CDO27" s="1134"/>
      <c r="CDP27" s="1134"/>
      <c r="CDQ27" s="1134"/>
      <c r="CDR27" s="1134"/>
      <c r="CDS27" s="1134"/>
      <c r="CDT27" s="1134"/>
      <c r="CDU27" s="1134"/>
      <c r="CDV27" s="1134"/>
      <c r="CDW27" s="1134"/>
      <c r="CDX27" s="1135"/>
      <c r="CDY27" s="1133"/>
      <c r="CDZ27" s="1134"/>
      <c r="CEA27" s="1135"/>
      <c r="CEB27" s="296" t="s">
        <v>407</v>
      </c>
      <c r="CEC27" s="259"/>
      <c r="CED27" s="259"/>
      <c r="CEE27" s="259"/>
      <c r="CEF27" s="259"/>
      <c r="CEG27" s="259"/>
      <c r="CEH27" s="259"/>
      <c r="CEI27" s="259"/>
      <c r="CEJ27" s="259"/>
      <c r="CEK27" s="259"/>
      <c r="CEL27" s="259"/>
      <c r="CEM27" s="297"/>
      <c r="CEN27" s="1133"/>
      <c r="CEO27" s="1134"/>
      <c r="CEP27" s="1134"/>
      <c r="CEQ27" s="1134"/>
      <c r="CER27" s="1134"/>
      <c r="CES27" s="1134"/>
      <c r="CET27" s="1134"/>
      <c r="CEU27" s="1135"/>
      <c r="CEV27" s="1133"/>
      <c r="CEW27" s="1134"/>
      <c r="CEX27" s="1134"/>
      <c r="CEY27" s="1134"/>
      <c r="CEZ27" s="1135"/>
      <c r="CFA27" s="1133"/>
      <c r="CFB27" s="1134"/>
      <c r="CFC27" s="1135"/>
      <c r="CFD27" s="1133"/>
      <c r="CFE27" s="1134"/>
      <c r="CFF27" s="1134"/>
      <c r="CFG27" s="1134"/>
      <c r="CFH27" s="1134"/>
      <c r="CFI27" s="1134"/>
      <c r="CFJ27" s="1134"/>
      <c r="CFK27" s="1134"/>
      <c r="CFL27" s="1134"/>
      <c r="CFM27" s="1134"/>
      <c r="CFN27" s="1135"/>
      <c r="CFO27" s="1133"/>
      <c r="CFP27" s="1134"/>
      <c r="CFQ27" s="1135"/>
      <c r="CFR27" s="296" t="s">
        <v>407</v>
      </c>
      <c r="CFS27" s="259"/>
      <c r="CFT27" s="259"/>
      <c r="CFU27" s="259"/>
      <c r="CFV27" s="259"/>
      <c r="CFW27" s="259"/>
      <c r="CFX27" s="259"/>
      <c r="CFY27" s="259"/>
      <c r="CFZ27" s="259"/>
      <c r="CGA27" s="259"/>
      <c r="CGB27" s="259"/>
      <c r="CGC27" s="297"/>
      <c r="CGD27" s="1133"/>
      <c r="CGE27" s="1134"/>
      <c r="CGF27" s="1134"/>
      <c r="CGG27" s="1134"/>
      <c r="CGH27" s="1134"/>
      <c r="CGI27" s="1134"/>
      <c r="CGJ27" s="1134"/>
      <c r="CGK27" s="1135"/>
      <c r="CGL27" s="1133"/>
      <c r="CGM27" s="1134"/>
      <c r="CGN27" s="1134"/>
      <c r="CGO27" s="1134"/>
      <c r="CGP27" s="1135"/>
      <c r="CGQ27" s="1133"/>
      <c r="CGR27" s="1134"/>
      <c r="CGS27" s="1135"/>
      <c r="CGT27" s="1133"/>
      <c r="CGU27" s="1134"/>
      <c r="CGV27" s="1134"/>
      <c r="CGW27" s="1134"/>
      <c r="CGX27" s="1134"/>
      <c r="CGY27" s="1134"/>
      <c r="CGZ27" s="1134"/>
      <c r="CHA27" s="1134"/>
      <c r="CHB27" s="1134"/>
      <c r="CHC27" s="1134"/>
      <c r="CHD27" s="1135"/>
      <c r="CHE27" s="1133"/>
      <c r="CHF27" s="1134"/>
      <c r="CHG27" s="1135"/>
      <c r="CHH27" s="296" t="s">
        <v>407</v>
      </c>
      <c r="CHI27" s="259"/>
      <c r="CHJ27" s="259"/>
      <c r="CHK27" s="259"/>
      <c r="CHL27" s="259"/>
      <c r="CHM27" s="259"/>
      <c r="CHN27" s="259"/>
      <c r="CHO27" s="259"/>
      <c r="CHP27" s="259"/>
      <c r="CHQ27" s="259"/>
      <c r="CHR27" s="259"/>
      <c r="CHS27" s="297"/>
      <c r="CHT27" s="1133"/>
      <c r="CHU27" s="1134"/>
      <c r="CHV27" s="1134"/>
      <c r="CHW27" s="1134"/>
      <c r="CHX27" s="1134"/>
      <c r="CHY27" s="1134"/>
      <c r="CHZ27" s="1134"/>
      <c r="CIA27" s="1135"/>
      <c r="CIB27" s="1133"/>
      <c r="CIC27" s="1134"/>
      <c r="CID27" s="1134"/>
      <c r="CIE27" s="1134"/>
      <c r="CIF27" s="1135"/>
    </row>
    <row r="28" spans="1:2268" ht="18.75" customHeight="1" x14ac:dyDescent="0.25">
      <c r="A28" s="1133"/>
      <c r="B28" s="1134"/>
      <c r="C28" s="1135"/>
      <c r="D28" s="1133" t="s">
        <v>402</v>
      </c>
      <c r="E28" s="1134"/>
      <c r="F28" s="1134"/>
      <c r="G28" s="1134"/>
      <c r="H28" s="1134"/>
      <c r="I28" s="1134"/>
      <c r="J28" s="1134"/>
      <c r="K28" s="1134"/>
      <c r="L28" s="1134"/>
      <c r="M28" s="1134"/>
      <c r="N28" s="1135"/>
      <c r="O28" s="1133"/>
      <c r="P28" s="1134"/>
      <c r="Q28" s="1135"/>
      <c r="R28" s="296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97"/>
      <c r="AD28" s="1133" t="s">
        <v>414</v>
      </c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5"/>
      <c r="AQ28" s="1133"/>
      <c r="AR28" s="1134"/>
      <c r="AS28" s="1135"/>
      <c r="AT28" s="1133" t="s">
        <v>402</v>
      </c>
      <c r="AU28" s="1134"/>
      <c r="AV28" s="1134"/>
      <c r="AW28" s="1134"/>
      <c r="AX28" s="1134"/>
      <c r="AY28" s="1134"/>
      <c r="AZ28" s="1134"/>
      <c r="BA28" s="1134"/>
      <c r="BB28" s="1134"/>
      <c r="BC28" s="1134"/>
      <c r="BD28" s="1135"/>
      <c r="BE28" s="1133"/>
      <c r="BF28" s="1134"/>
      <c r="BG28" s="1135"/>
      <c r="BH28" s="296"/>
      <c r="BI28" s="255"/>
      <c r="BJ28" s="255"/>
      <c r="BK28" s="255"/>
      <c r="BL28" s="255"/>
      <c r="BM28" s="255"/>
      <c r="BN28" s="255"/>
      <c r="BO28" s="255"/>
      <c r="BP28" s="255"/>
      <c r="BQ28" s="255"/>
      <c r="BR28" s="255"/>
      <c r="BS28" s="297"/>
      <c r="BT28" s="1133" t="s">
        <v>414</v>
      </c>
      <c r="BU28" s="1134"/>
      <c r="BV28" s="1134"/>
      <c r="BW28" s="1134"/>
      <c r="BX28" s="1134"/>
      <c r="BY28" s="1134"/>
      <c r="BZ28" s="1134"/>
      <c r="CA28" s="1134"/>
      <c r="CB28" s="1134"/>
      <c r="CC28" s="1134"/>
      <c r="CD28" s="1134"/>
      <c r="CE28" s="1134"/>
      <c r="CF28" s="1135"/>
      <c r="CG28" s="1133"/>
      <c r="CH28" s="1134"/>
      <c r="CI28" s="1135"/>
      <c r="CJ28" s="1133" t="s">
        <v>402</v>
      </c>
      <c r="CK28" s="1134"/>
      <c r="CL28" s="1134"/>
      <c r="CM28" s="1134"/>
      <c r="CN28" s="1134"/>
      <c r="CO28" s="1134"/>
      <c r="CP28" s="1134"/>
      <c r="CQ28" s="1134"/>
      <c r="CR28" s="1134"/>
      <c r="CS28" s="1134"/>
      <c r="CT28" s="1135"/>
      <c r="CU28" s="1133"/>
      <c r="CV28" s="1134"/>
      <c r="CW28" s="1135"/>
      <c r="CX28" s="296"/>
      <c r="CY28" s="255"/>
      <c r="CZ28" s="255"/>
      <c r="DA28" s="255"/>
      <c r="DB28" s="255"/>
      <c r="DC28" s="255"/>
      <c r="DD28" s="255"/>
      <c r="DE28" s="255"/>
      <c r="DF28" s="255"/>
      <c r="DG28" s="255"/>
      <c r="DH28" s="255"/>
      <c r="DI28" s="297"/>
      <c r="DJ28" s="1133" t="s">
        <v>414</v>
      </c>
      <c r="DK28" s="1134"/>
      <c r="DL28" s="1134"/>
      <c r="DM28" s="1134"/>
      <c r="DN28" s="1134"/>
      <c r="DO28" s="1134"/>
      <c r="DP28" s="1134"/>
      <c r="DQ28" s="1134"/>
      <c r="DR28" s="1134"/>
      <c r="DS28" s="1134"/>
      <c r="DT28" s="1134"/>
      <c r="DU28" s="1134"/>
      <c r="DV28" s="1135"/>
      <c r="DW28" s="1133"/>
      <c r="DX28" s="1134"/>
      <c r="DY28" s="1135"/>
      <c r="DZ28" s="1133" t="s">
        <v>402</v>
      </c>
      <c r="EA28" s="1134"/>
      <c r="EB28" s="1134"/>
      <c r="EC28" s="1134"/>
      <c r="ED28" s="1134"/>
      <c r="EE28" s="1134"/>
      <c r="EF28" s="1134"/>
      <c r="EG28" s="1134"/>
      <c r="EH28" s="1134"/>
      <c r="EI28" s="1134"/>
      <c r="EJ28" s="1135"/>
      <c r="EK28" s="1133"/>
      <c r="EL28" s="1134"/>
      <c r="EM28" s="1135"/>
      <c r="EN28" s="296"/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97"/>
      <c r="EZ28" s="1133" t="s">
        <v>414</v>
      </c>
      <c r="FA28" s="1134"/>
      <c r="FB28" s="1134"/>
      <c r="FC28" s="1134"/>
      <c r="FD28" s="1134"/>
      <c r="FE28" s="1134"/>
      <c r="FF28" s="1134"/>
      <c r="FG28" s="1134"/>
      <c r="FH28" s="1134"/>
      <c r="FI28" s="1134"/>
      <c r="FJ28" s="1134"/>
      <c r="FK28" s="1134"/>
      <c r="FL28" s="1135"/>
      <c r="FM28" s="1133"/>
      <c r="FN28" s="1134"/>
      <c r="FO28" s="1135"/>
      <c r="FP28" s="1133" t="s">
        <v>402</v>
      </c>
      <c r="FQ28" s="1134"/>
      <c r="FR28" s="1134"/>
      <c r="FS28" s="1134"/>
      <c r="FT28" s="1134"/>
      <c r="FU28" s="1134"/>
      <c r="FV28" s="1134"/>
      <c r="FW28" s="1134"/>
      <c r="FX28" s="1134"/>
      <c r="FY28" s="1134"/>
      <c r="FZ28" s="1135"/>
      <c r="GA28" s="1133"/>
      <c r="GB28" s="1134"/>
      <c r="GC28" s="1135"/>
      <c r="GD28" s="296"/>
      <c r="GE28" s="255"/>
      <c r="GF28" s="255"/>
      <c r="GG28" s="255"/>
      <c r="GH28" s="255"/>
      <c r="GI28" s="255"/>
      <c r="GJ28" s="255"/>
      <c r="GK28" s="255"/>
      <c r="GL28" s="255"/>
      <c r="GM28" s="255"/>
      <c r="GN28" s="255"/>
      <c r="GO28" s="297"/>
      <c r="GP28" s="1133" t="s">
        <v>414</v>
      </c>
      <c r="GQ28" s="1134"/>
      <c r="GR28" s="1134"/>
      <c r="GS28" s="1134"/>
      <c r="GT28" s="1134"/>
      <c r="GU28" s="1134"/>
      <c r="GV28" s="1134"/>
      <c r="GW28" s="1134"/>
      <c r="GX28" s="1134"/>
      <c r="GY28" s="1134"/>
      <c r="GZ28" s="1134"/>
      <c r="HA28" s="1134"/>
      <c r="HB28" s="1135"/>
      <c r="HC28" s="1133"/>
      <c r="HD28" s="1134"/>
      <c r="HE28" s="1135"/>
      <c r="HF28" s="1133" t="s">
        <v>402</v>
      </c>
      <c r="HG28" s="1134"/>
      <c r="HH28" s="1134"/>
      <c r="HI28" s="1134"/>
      <c r="HJ28" s="1134"/>
      <c r="HK28" s="1134"/>
      <c r="HL28" s="1134"/>
      <c r="HM28" s="1134"/>
      <c r="HN28" s="1134"/>
      <c r="HO28" s="1134"/>
      <c r="HP28" s="1135"/>
      <c r="HQ28" s="1133"/>
      <c r="HR28" s="1134"/>
      <c r="HS28" s="1135"/>
      <c r="HT28" s="296"/>
      <c r="HU28" s="255"/>
      <c r="HV28" s="255"/>
      <c r="HW28" s="255"/>
      <c r="HX28" s="255"/>
      <c r="HY28" s="255"/>
      <c r="HZ28" s="255"/>
      <c r="IA28" s="255"/>
      <c r="IB28" s="255"/>
      <c r="IC28" s="255"/>
      <c r="ID28" s="255"/>
      <c r="IE28" s="297"/>
      <c r="IF28" s="1133" t="s">
        <v>414</v>
      </c>
      <c r="IG28" s="1134"/>
      <c r="IH28" s="1134"/>
      <c r="II28" s="1134"/>
      <c r="IJ28" s="1134"/>
      <c r="IK28" s="1134"/>
      <c r="IL28" s="1134"/>
      <c r="IM28" s="1134"/>
      <c r="IN28" s="1134"/>
      <c r="IO28" s="1134"/>
      <c r="IP28" s="1134"/>
      <c r="IQ28" s="1134"/>
      <c r="IR28" s="1135"/>
      <c r="IS28" s="1133"/>
      <c r="IT28" s="1134"/>
      <c r="IU28" s="1135"/>
      <c r="IV28" s="1133" t="s">
        <v>402</v>
      </c>
      <c r="IW28" s="1134"/>
      <c r="IX28" s="1134"/>
      <c r="IY28" s="1134"/>
      <c r="IZ28" s="1134"/>
      <c r="JA28" s="1134"/>
      <c r="JB28" s="1134"/>
      <c r="JC28" s="1134"/>
      <c r="JD28" s="1134"/>
      <c r="JE28" s="1134"/>
      <c r="JF28" s="1135"/>
      <c r="JG28" s="1133"/>
      <c r="JH28" s="1134"/>
      <c r="JI28" s="1135"/>
      <c r="JJ28" s="296"/>
      <c r="JK28" s="255"/>
      <c r="JL28" s="255"/>
      <c r="JM28" s="255"/>
      <c r="JN28" s="255"/>
      <c r="JO28" s="255"/>
      <c r="JP28" s="255"/>
      <c r="JQ28" s="255"/>
      <c r="JR28" s="255"/>
      <c r="JS28" s="255"/>
      <c r="JT28" s="255"/>
      <c r="JU28" s="297"/>
      <c r="JV28" s="1133" t="s">
        <v>414</v>
      </c>
      <c r="JW28" s="1134"/>
      <c r="JX28" s="1134"/>
      <c r="JY28" s="1134"/>
      <c r="JZ28" s="1134"/>
      <c r="KA28" s="1134"/>
      <c r="KB28" s="1134"/>
      <c r="KC28" s="1134"/>
      <c r="KD28" s="1134"/>
      <c r="KE28" s="1134"/>
      <c r="KF28" s="1134"/>
      <c r="KG28" s="1134"/>
      <c r="KH28" s="1135"/>
      <c r="KI28" s="1133"/>
      <c r="KJ28" s="1134"/>
      <c r="KK28" s="1135"/>
      <c r="KL28" s="1133" t="s">
        <v>402</v>
      </c>
      <c r="KM28" s="1134"/>
      <c r="KN28" s="1134"/>
      <c r="KO28" s="1134"/>
      <c r="KP28" s="1134"/>
      <c r="KQ28" s="1134"/>
      <c r="KR28" s="1134"/>
      <c r="KS28" s="1134"/>
      <c r="KT28" s="1134"/>
      <c r="KU28" s="1134"/>
      <c r="KV28" s="1135"/>
      <c r="KW28" s="1133"/>
      <c r="KX28" s="1134"/>
      <c r="KY28" s="1135"/>
      <c r="KZ28" s="296"/>
      <c r="LA28" s="255"/>
      <c r="LB28" s="255"/>
      <c r="LC28" s="255"/>
      <c r="LD28" s="255"/>
      <c r="LE28" s="255"/>
      <c r="LF28" s="255"/>
      <c r="LG28" s="255"/>
      <c r="LH28" s="255"/>
      <c r="LI28" s="255"/>
      <c r="LJ28" s="255"/>
      <c r="LK28" s="297"/>
      <c r="LL28" s="1133" t="s">
        <v>414</v>
      </c>
      <c r="LM28" s="1134"/>
      <c r="LN28" s="1134"/>
      <c r="LO28" s="1134"/>
      <c r="LP28" s="1134"/>
      <c r="LQ28" s="1134"/>
      <c r="LR28" s="1134"/>
      <c r="LS28" s="1134"/>
      <c r="LT28" s="1134"/>
      <c r="LU28" s="1134"/>
      <c r="LV28" s="1134"/>
      <c r="LW28" s="1134"/>
      <c r="LX28" s="1135"/>
      <c r="LY28" s="1133"/>
      <c r="LZ28" s="1134"/>
      <c r="MA28" s="1135"/>
      <c r="MB28" s="1133" t="s">
        <v>402</v>
      </c>
      <c r="MC28" s="1134"/>
      <c r="MD28" s="1134"/>
      <c r="ME28" s="1134"/>
      <c r="MF28" s="1134"/>
      <c r="MG28" s="1134"/>
      <c r="MH28" s="1134"/>
      <c r="MI28" s="1134"/>
      <c r="MJ28" s="1134"/>
      <c r="MK28" s="1134"/>
      <c r="ML28" s="1135"/>
      <c r="MM28" s="1133"/>
      <c r="MN28" s="1134"/>
      <c r="MO28" s="1135"/>
      <c r="MP28" s="296"/>
      <c r="MQ28" s="255"/>
      <c r="MR28" s="255"/>
      <c r="MS28" s="255"/>
      <c r="MT28" s="255"/>
      <c r="MU28" s="255"/>
      <c r="MV28" s="255"/>
      <c r="MW28" s="255"/>
      <c r="MX28" s="255"/>
      <c r="MY28" s="255"/>
      <c r="MZ28" s="255"/>
      <c r="NA28" s="297"/>
      <c r="NB28" s="1133" t="s">
        <v>414</v>
      </c>
      <c r="NC28" s="1134"/>
      <c r="ND28" s="1134"/>
      <c r="NE28" s="1134"/>
      <c r="NF28" s="1134"/>
      <c r="NG28" s="1134"/>
      <c r="NH28" s="1134"/>
      <c r="NI28" s="1134"/>
      <c r="NJ28" s="1134"/>
      <c r="NK28" s="1134"/>
      <c r="NL28" s="1134"/>
      <c r="NM28" s="1134"/>
      <c r="NN28" s="1135"/>
      <c r="NO28" s="1133"/>
      <c r="NP28" s="1134"/>
      <c r="NQ28" s="1135"/>
      <c r="NR28" s="1140"/>
      <c r="NS28" s="1141"/>
      <c r="NT28" s="1141"/>
      <c r="NU28" s="1141"/>
      <c r="NV28" s="1141"/>
      <c r="NW28" s="1141"/>
      <c r="NX28" s="1141"/>
      <c r="NY28" s="1141"/>
      <c r="NZ28" s="1141"/>
      <c r="OA28" s="1141"/>
      <c r="OB28" s="1142"/>
      <c r="OC28" s="1144"/>
      <c r="OD28" s="1145"/>
      <c r="OE28" s="1146"/>
      <c r="OF28" s="296"/>
      <c r="OG28" s="255"/>
      <c r="OH28" s="255"/>
      <c r="OI28" s="255"/>
      <c r="OJ28" s="255"/>
      <c r="OK28" s="255"/>
      <c r="OL28" s="255"/>
      <c r="OM28" s="255"/>
      <c r="ON28" s="255"/>
      <c r="OO28" s="255"/>
      <c r="OP28" s="255"/>
      <c r="OQ28" s="297"/>
      <c r="OR28" s="1133" t="s">
        <v>414</v>
      </c>
      <c r="OS28" s="1134"/>
      <c r="OT28" s="1134"/>
      <c r="OU28" s="1134"/>
      <c r="OV28" s="1134"/>
      <c r="OW28" s="1134"/>
      <c r="OX28" s="1134"/>
      <c r="OY28" s="1134"/>
      <c r="OZ28" s="1134"/>
      <c r="PA28" s="1134"/>
      <c r="PB28" s="1134"/>
      <c r="PC28" s="1134"/>
      <c r="PD28" s="1135"/>
      <c r="PE28" s="1133"/>
      <c r="PF28" s="1134"/>
      <c r="PG28" s="1135"/>
      <c r="PH28" s="1133" t="s">
        <v>402</v>
      </c>
      <c r="PI28" s="1134"/>
      <c r="PJ28" s="1134"/>
      <c r="PK28" s="1134"/>
      <c r="PL28" s="1134"/>
      <c r="PM28" s="1134"/>
      <c r="PN28" s="1134"/>
      <c r="PO28" s="1134"/>
      <c r="PP28" s="1134"/>
      <c r="PQ28" s="1134"/>
      <c r="PR28" s="1135"/>
      <c r="PS28" s="1133"/>
      <c r="PT28" s="1134"/>
      <c r="PU28" s="1135"/>
      <c r="PV28" s="296"/>
      <c r="PW28" s="255"/>
      <c r="PX28" s="255"/>
      <c r="PY28" s="255"/>
      <c r="PZ28" s="255"/>
      <c r="QA28" s="255"/>
      <c r="QB28" s="255"/>
      <c r="QC28" s="255"/>
      <c r="QD28" s="255"/>
      <c r="QE28" s="255"/>
      <c r="QF28" s="255"/>
      <c r="QG28" s="297"/>
      <c r="QH28" s="1133" t="s">
        <v>414</v>
      </c>
      <c r="QI28" s="1134"/>
      <c r="QJ28" s="1134"/>
      <c r="QK28" s="1134"/>
      <c r="QL28" s="1134"/>
      <c r="QM28" s="1134"/>
      <c r="QN28" s="1134"/>
      <c r="QO28" s="1134"/>
      <c r="QP28" s="1134"/>
      <c r="QQ28" s="1134"/>
      <c r="QR28" s="1134"/>
      <c r="QS28" s="1134"/>
      <c r="QT28" s="1135"/>
      <c r="QU28" s="1133"/>
      <c r="QV28" s="1134"/>
      <c r="QW28" s="1135"/>
      <c r="QX28" s="1133" t="s">
        <v>402</v>
      </c>
      <c r="QY28" s="1134"/>
      <c r="QZ28" s="1134"/>
      <c r="RA28" s="1134"/>
      <c r="RB28" s="1134"/>
      <c r="RC28" s="1134"/>
      <c r="RD28" s="1134"/>
      <c r="RE28" s="1134"/>
      <c r="RF28" s="1134"/>
      <c r="RG28" s="1134"/>
      <c r="RH28" s="1135"/>
      <c r="RI28" s="1133"/>
      <c r="RJ28" s="1134"/>
      <c r="RK28" s="1135"/>
      <c r="RL28" s="296"/>
      <c r="RM28" s="255"/>
      <c r="RN28" s="255"/>
      <c r="RO28" s="255"/>
      <c r="RP28" s="255"/>
      <c r="RQ28" s="255"/>
      <c r="RR28" s="255"/>
      <c r="RS28" s="255"/>
      <c r="RT28" s="255"/>
      <c r="RU28" s="255"/>
      <c r="RV28" s="255"/>
      <c r="RW28" s="297"/>
      <c r="RX28" s="1133" t="s">
        <v>414</v>
      </c>
      <c r="RY28" s="1134"/>
      <c r="RZ28" s="1134"/>
      <c r="SA28" s="1134"/>
      <c r="SB28" s="1134"/>
      <c r="SC28" s="1134"/>
      <c r="SD28" s="1134"/>
      <c r="SE28" s="1134"/>
      <c r="SF28" s="1134"/>
      <c r="SG28" s="1134"/>
      <c r="SH28" s="1134"/>
      <c r="SI28" s="1134"/>
      <c r="SJ28" s="1135"/>
      <c r="SK28" s="1133"/>
      <c r="SL28" s="1134"/>
      <c r="SM28" s="1135"/>
      <c r="SN28" s="1133" t="s">
        <v>402</v>
      </c>
      <c r="SO28" s="1134"/>
      <c r="SP28" s="1134"/>
      <c r="SQ28" s="1134"/>
      <c r="SR28" s="1134"/>
      <c r="SS28" s="1134"/>
      <c r="ST28" s="1134"/>
      <c r="SU28" s="1134"/>
      <c r="SV28" s="1134"/>
      <c r="SW28" s="1134"/>
      <c r="SX28" s="1135"/>
      <c r="SY28" s="1133"/>
      <c r="SZ28" s="1134"/>
      <c r="TA28" s="1135"/>
      <c r="TB28" s="296"/>
      <c r="TC28" s="255"/>
      <c r="TD28" s="255"/>
      <c r="TE28" s="255"/>
      <c r="TF28" s="255"/>
      <c r="TG28" s="255"/>
      <c r="TH28" s="255"/>
      <c r="TI28" s="255"/>
      <c r="TJ28" s="255"/>
      <c r="TK28" s="255"/>
      <c r="TL28" s="255"/>
      <c r="TM28" s="297"/>
      <c r="TN28" s="1133" t="s">
        <v>414</v>
      </c>
      <c r="TO28" s="1134"/>
      <c r="TP28" s="1134"/>
      <c r="TQ28" s="1134"/>
      <c r="TR28" s="1134"/>
      <c r="TS28" s="1134"/>
      <c r="TT28" s="1134"/>
      <c r="TU28" s="1134"/>
      <c r="TV28" s="1134"/>
      <c r="TW28" s="1134"/>
      <c r="TX28" s="1134"/>
      <c r="TY28" s="1134"/>
      <c r="TZ28" s="1135"/>
      <c r="UA28" s="1133"/>
      <c r="UB28" s="1134"/>
      <c r="UC28" s="1135"/>
      <c r="UD28" s="1133" t="s">
        <v>402</v>
      </c>
      <c r="UE28" s="1134"/>
      <c r="UF28" s="1134"/>
      <c r="UG28" s="1134"/>
      <c r="UH28" s="1134"/>
      <c r="UI28" s="1134"/>
      <c r="UJ28" s="1134"/>
      <c r="UK28" s="1134"/>
      <c r="UL28" s="1134"/>
      <c r="UM28" s="1134"/>
      <c r="UN28" s="1135"/>
      <c r="UO28" s="1133"/>
      <c r="UP28" s="1134"/>
      <c r="UQ28" s="1135"/>
      <c r="UR28" s="296"/>
      <c r="US28" s="255"/>
      <c r="UT28" s="255"/>
      <c r="UU28" s="255"/>
      <c r="UV28" s="255"/>
      <c r="UW28" s="255"/>
      <c r="UX28" s="255"/>
      <c r="UY28" s="255"/>
      <c r="UZ28" s="255"/>
      <c r="VA28" s="255"/>
      <c r="VB28" s="255"/>
      <c r="VC28" s="297"/>
      <c r="VD28" s="1133" t="s">
        <v>414</v>
      </c>
      <c r="VE28" s="1134"/>
      <c r="VF28" s="1134"/>
      <c r="VG28" s="1134"/>
      <c r="VH28" s="1134"/>
      <c r="VI28" s="1134"/>
      <c r="VJ28" s="1134"/>
      <c r="VK28" s="1134"/>
      <c r="VL28" s="1134"/>
      <c r="VM28" s="1134"/>
      <c r="VN28" s="1134"/>
      <c r="VO28" s="1134"/>
      <c r="VP28" s="1135"/>
      <c r="VQ28" s="1133"/>
      <c r="VR28" s="1134"/>
      <c r="VS28" s="1135"/>
      <c r="VT28" s="1133" t="s">
        <v>402</v>
      </c>
      <c r="VU28" s="1134"/>
      <c r="VV28" s="1134"/>
      <c r="VW28" s="1134"/>
      <c r="VX28" s="1134"/>
      <c r="VY28" s="1134"/>
      <c r="VZ28" s="1134"/>
      <c r="WA28" s="1134"/>
      <c r="WB28" s="1134"/>
      <c r="WC28" s="1134"/>
      <c r="WD28" s="1135"/>
      <c r="WE28" s="1133"/>
      <c r="WF28" s="1134"/>
      <c r="WG28" s="1135"/>
      <c r="WH28" s="296"/>
      <c r="WI28" s="255"/>
      <c r="WJ28" s="255"/>
      <c r="WK28" s="255"/>
      <c r="WL28" s="255"/>
      <c r="WM28" s="255"/>
      <c r="WN28" s="255"/>
      <c r="WO28" s="255"/>
      <c r="WP28" s="255"/>
      <c r="WQ28" s="255"/>
      <c r="WR28" s="255"/>
      <c r="WS28" s="297"/>
      <c r="WT28" s="1133" t="s">
        <v>414</v>
      </c>
      <c r="WU28" s="1134"/>
      <c r="WV28" s="1134"/>
      <c r="WW28" s="1134"/>
      <c r="WX28" s="1134"/>
      <c r="WY28" s="1134"/>
      <c r="WZ28" s="1134"/>
      <c r="XA28" s="1134"/>
      <c r="XB28" s="1134"/>
      <c r="XC28" s="1134"/>
      <c r="XD28" s="1134"/>
      <c r="XE28" s="1134"/>
      <c r="XF28" s="1135"/>
      <c r="XG28" s="1133"/>
      <c r="XH28" s="1134"/>
      <c r="XI28" s="1135"/>
      <c r="XJ28" s="1133" t="s">
        <v>402</v>
      </c>
      <c r="XK28" s="1134"/>
      <c r="XL28" s="1134"/>
      <c r="XM28" s="1134"/>
      <c r="XN28" s="1134"/>
      <c r="XO28" s="1134"/>
      <c r="XP28" s="1134"/>
      <c r="XQ28" s="1134"/>
      <c r="XR28" s="1134"/>
      <c r="XS28" s="1134"/>
      <c r="XT28" s="1135"/>
      <c r="XU28" s="1133"/>
      <c r="XV28" s="1134"/>
      <c r="XW28" s="1135"/>
      <c r="XX28" s="296"/>
      <c r="XY28" s="255"/>
      <c r="XZ28" s="255"/>
      <c r="YA28" s="255"/>
      <c r="YB28" s="255"/>
      <c r="YC28" s="255"/>
      <c r="YD28" s="255"/>
      <c r="YE28" s="255"/>
      <c r="YF28" s="255"/>
      <c r="YG28" s="255"/>
      <c r="YH28" s="255"/>
      <c r="YI28" s="297"/>
      <c r="YJ28" s="1133" t="s">
        <v>414</v>
      </c>
      <c r="YK28" s="1134"/>
      <c r="YL28" s="1134"/>
      <c r="YM28" s="1134"/>
      <c r="YN28" s="1134"/>
      <c r="YO28" s="1134"/>
      <c r="YP28" s="1134"/>
      <c r="YQ28" s="1134"/>
      <c r="YR28" s="1134"/>
      <c r="YS28" s="1134"/>
      <c r="YT28" s="1134"/>
      <c r="YU28" s="1134"/>
      <c r="YV28" s="1135"/>
      <c r="YW28" s="1133"/>
      <c r="YX28" s="1134"/>
      <c r="YY28" s="1135"/>
      <c r="YZ28" s="1140"/>
      <c r="ZA28" s="1141"/>
      <c r="ZB28" s="1141"/>
      <c r="ZC28" s="1141"/>
      <c r="ZD28" s="1141"/>
      <c r="ZE28" s="1141"/>
      <c r="ZF28" s="1141"/>
      <c r="ZG28" s="1141"/>
      <c r="ZH28" s="1141"/>
      <c r="ZI28" s="1141"/>
      <c r="ZJ28" s="1142"/>
      <c r="ZK28" s="1133"/>
      <c r="ZL28" s="1134"/>
      <c r="ZM28" s="1135"/>
      <c r="ZN28" s="296"/>
      <c r="ZO28" s="255"/>
      <c r="ZP28" s="255"/>
      <c r="ZQ28" s="255"/>
      <c r="ZR28" s="255"/>
      <c r="ZS28" s="255"/>
      <c r="ZT28" s="255"/>
      <c r="ZU28" s="255"/>
      <c r="ZV28" s="255"/>
      <c r="ZW28" s="255"/>
      <c r="ZX28" s="255"/>
      <c r="ZY28" s="297"/>
      <c r="ZZ28" s="1133" t="s">
        <v>414</v>
      </c>
      <c r="AAA28" s="1134"/>
      <c r="AAB28" s="1134"/>
      <c r="AAC28" s="1134"/>
      <c r="AAD28" s="1134"/>
      <c r="AAE28" s="1134"/>
      <c r="AAF28" s="1134"/>
      <c r="AAG28" s="1134"/>
      <c r="AAH28" s="1134"/>
      <c r="AAI28" s="1134"/>
      <c r="AAJ28" s="1134"/>
      <c r="AAK28" s="1134"/>
      <c r="AAL28" s="1135"/>
      <c r="AAM28" s="1133"/>
      <c r="AAN28" s="1134"/>
      <c r="AAO28" s="1135"/>
      <c r="AAP28" s="1133" t="s">
        <v>402</v>
      </c>
      <c r="AAQ28" s="1134"/>
      <c r="AAR28" s="1134"/>
      <c r="AAS28" s="1134"/>
      <c r="AAT28" s="1134"/>
      <c r="AAU28" s="1134"/>
      <c r="AAV28" s="1134"/>
      <c r="AAW28" s="1134"/>
      <c r="AAX28" s="1134"/>
      <c r="AAY28" s="1134"/>
      <c r="AAZ28" s="1135"/>
      <c r="ABA28" s="1133"/>
      <c r="ABB28" s="1134"/>
      <c r="ABC28" s="1135"/>
      <c r="ABD28" s="296"/>
      <c r="ABE28" s="255"/>
      <c r="ABF28" s="255"/>
      <c r="ABG28" s="255"/>
      <c r="ABH28" s="255"/>
      <c r="ABI28" s="255"/>
      <c r="ABJ28" s="255"/>
      <c r="ABK28" s="255"/>
      <c r="ABL28" s="255"/>
      <c r="ABM28" s="255"/>
      <c r="ABN28" s="255"/>
      <c r="ABO28" s="297"/>
      <c r="ABP28" s="1133" t="s">
        <v>414</v>
      </c>
      <c r="ABQ28" s="1134"/>
      <c r="ABR28" s="1134"/>
      <c r="ABS28" s="1134"/>
      <c r="ABT28" s="1134"/>
      <c r="ABU28" s="1134"/>
      <c r="ABV28" s="1134"/>
      <c r="ABW28" s="1134"/>
      <c r="ABX28" s="1134"/>
      <c r="ABY28" s="1134"/>
      <c r="ABZ28" s="1134"/>
      <c r="ACA28" s="1134"/>
      <c r="ACB28" s="1135"/>
      <c r="ACC28" s="1133"/>
      <c r="ACD28" s="1134"/>
      <c r="ACE28" s="1135"/>
      <c r="ACF28" s="1133" t="s">
        <v>402</v>
      </c>
      <c r="ACG28" s="1134"/>
      <c r="ACH28" s="1134"/>
      <c r="ACI28" s="1134"/>
      <c r="ACJ28" s="1134"/>
      <c r="ACK28" s="1134"/>
      <c r="ACL28" s="1134"/>
      <c r="ACM28" s="1134"/>
      <c r="ACN28" s="1134"/>
      <c r="ACO28" s="1134"/>
      <c r="ACP28" s="1135"/>
      <c r="ACQ28" s="1133"/>
      <c r="ACR28" s="1134"/>
      <c r="ACS28" s="1135"/>
      <c r="ACT28" s="296"/>
      <c r="ACU28" s="255"/>
      <c r="ACV28" s="255"/>
      <c r="ACW28" s="255"/>
      <c r="ACX28" s="255"/>
      <c r="ACY28" s="255"/>
      <c r="ACZ28" s="255"/>
      <c r="ADA28" s="255"/>
      <c r="ADB28" s="255"/>
      <c r="ADC28" s="255"/>
      <c r="ADD28" s="255"/>
      <c r="ADE28" s="297"/>
      <c r="ADF28" s="1133" t="s">
        <v>414</v>
      </c>
      <c r="ADG28" s="1134"/>
      <c r="ADH28" s="1134"/>
      <c r="ADI28" s="1134"/>
      <c r="ADJ28" s="1134"/>
      <c r="ADK28" s="1134"/>
      <c r="ADL28" s="1134"/>
      <c r="ADM28" s="1134"/>
      <c r="ADN28" s="1134"/>
      <c r="ADO28" s="1134"/>
      <c r="ADP28" s="1134"/>
      <c r="ADQ28" s="1134"/>
      <c r="ADR28" s="1135"/>
      <c r="ADS28" s="1133"/>
      <c r="ADT28" s="1134"/>
      <c r="ADU28" s="1135"/>
      <c r="ADV28" s="1133" t="s">
        <v>402</v>
      </c>
      <c r="ADW28" s="1134"/>
      <c r="ADX28" s="1134"/>
      <c r="ADY28" s="1134"/>
      <c r="ADZ28" s="1134"/>
      <c r="AEA28" s="1134"/>
      <c r="AEB28" s="1134"/>
      <c r="AEC28" s="1134"/>
      <c r="AED28" s="1134"/>
      <c r="AEE28" s="1134"/>
      <c r="AEF28" s="1135"/>
      <c r="AEG28" s="1133"/>
      <c r="AEH28" s="1134"/>
      <c r="AEI28" s="1135"/>
      <c r="AEJ28" s="296"/>
      <c r="AEK28" s="255"/>
      <c r="AEL28" s="255"/>
      <c r="AEM28" s="255"/>
      <c r="AEN28" s="255"/>
      <c r="AEO28" s="255"/>
      <c r="AEP28" s="255"/>
      <c r="AEQ28" s="255"/>
      <c r="AER28" s="255"/>
      <c r="AES28" s="255"/>
      <c r="AET28" s="255"/>
      <c r="AEU28" s="297"/>
      <c r="AEV28" s="1133" t="s">
        <v>414</v>
      </c>
      <c r="AEW28" s="1134"/>
      <c r="AEX28" s="1134"/>
      <c r="AEY28" s="1134"/>
      <c r="AEZ28" s="1134"/>
      <c r="AFA28" s="1134"/>
      <c r="AFB28" s="1134"/>
      <c r="AFC28" s="1134"/>
      <c r="AFD28" s="1134"/>
      <c r="AFE28" s="1134"/>
      <c r="AFF28" s="1134"/>
      <c r="AFG28" s="1134"/>
      <c r="AFH28" s="1135"/>
      <c r="AFI28" s="1133"/>
      <c r="AFJ28" s="1134"/>
      <c r="AFK28" s="1135"/>
      <c r="AFL28" s="1133" t="s">
        <v>402</v>
      </c>
      <c r="AFM28" s="1134"/>
      <c r="AFN28" s="1134"/>
      <c r="AFO28" s="1134"/>
      <c r="AFP28" s="1134"/>
      <c r="AFQ28" s="1134"/>
      <c r="AFR28" s="1134"/>
      <c r="AFS28" s="1134"/>
      <c r="AFT28" s="1134"/>
      <c r="AFU28" s="1134"/>
      <c r="AFV28" s="1135"/>
      <c r="AFW28" s="1133"/>
      <c r="AFX28" s="1134"/>
      <c r="AFY28" s="1135"/>
      <c r="AFZ28" s="296"/>
      <c r="AGA28" s="255"/>
      <c r="AGB28" s="255"/>
      <c r="AGC28" s="255"/>
      <c r="AGD28" s="255"/>
      <c r="AGE28" s="255"/>
      <c r="AGF28" s="255"/>
      <c r="AGG28" s="255"/>
      <c r="AGH28" s="255"/>
      <c r="AGI28" s="255"/>
      <c r="AGJ28" s="255"/>
      <c r="AGK28" s="297"/>
      <c r="AGL28" s="1133" t="s">
        <v>414</v>
      </c>
      <c r="AGM28" s="1134"/>
      <c r="AGN28" s="1134"/>
      <c r="AGO28" s="1134"/>
      <c r="AGP28" s="1134"/>
      <c r="AGQ28" s="1134"/>
      <c r="AGR28" s="1134"/>
      <c r="AGS28" s="1134"/>
      <c r="AGT28" s="1134"/>
      <c r="AGU28" s="1134"/>
      <c r="AGV28" s="1134"/>
      <c r="AGW28" s="1134"/>
      <c r="AGX28" s="1135"/>
      <c r="AGY28" s="1133"/>
      <c r="AGZ28" s="1134"/>
      <c r="AHA28" s="1135"/>
      <c r="AHB28" s="1133" t="s">
        <v>402</v>
      </c>
      <c r="AHC28" s="1134"/>
      <c r="AHD28" s="1134"/>
      <c r="AHE28" s="1134"/>
      <c r="AHF28" s="1134"/>
      <c r="AHG28" s="1134"/>
      <c r="AHH28" s="1134"/>
      <c r="AHI28" s="1134"/>
      <c r="AHJ28" s="1134"/>
      <c r="AHK28" s="1134"/>
      <c r="AHL28" s="1135"/>
      <c r="AHM28" s="1133"/>
      <c r="AHN28" s="1134"/>
      <c r="AHO28" s="1135"/>
      <c r="AHP28" s="296"/>
      <c r="AHQ28" s="255"/>
      <c r="AHR28" s="255"/>
      <c r="AHS28" s="255"/>
      <c r="AHT28" s="255"/>
      <c r="AHU28" s="255"/>
      <c r="AHV28" s="255"/>
      <c r="AHW28" s="255"/>
      <c r="AHX28" s="255"/>
      <c r="AHY28" s="255"/>
      <c r="AHZ28" s="255"/>
      <c r="AIA28" s="297"/>
      <c r="AIB28" s="1133" t="s">
        <v>414</v>
      </c>
      <c r="AIC28" s="1134"/>
      <c r="AID28" s="1134"/>
      <c r="AIE28" s="1134"/>
      <c r="AIF28" s="1134"/>
      <c r="AIG28" s="1134"/>
      <c r="AIH28" s="1134"/>
      <c r="AII28" s="1134"/>
      <c r="AIJ28" s="1134"/>
      <c r="AIK28" s="1134"/>
      <c r="AIL28" s="1134"/>
      <c r="AIM28" s="1134"/>
      <c r="AIN28" s="1135"/>
      <c r="AIO28" s="1133"/>
      <c r="AIP28" s="1134"/>
      <c r="AIQ28" s="1135"/>
      <c r="AIR28" s="1133" t="s">
        <v>402</v>
      </c>
      <c r="AIS28" s="1134"/>
      <c r="AIT28" s="1134"/>
      <c r="AIU28" s="1134"/>
      <c r="AIV28" s="1134"/>
      <c r="AIW28" s="1134"/>
      <c r="AIX28" s="1134"/>
      <c r="AIY28" s="1134"/>
      <c r="AIZ28" s="1134"/>
      <c r="AJA28" s="1134"/>
      <c r="AJB28" s="1135"/>
      <c r="AJC28" s="1133"/>
      <c r="AJD28" s="1134"/>
      <c r="AJE28" s="1135"/>
      <c r="AJF28" s="296"/>
      <c r="AJG28" s="255"/>
      <c r="AJH28" s="255"/>
      <c r="AJI28" s="255"/>
      <c r="AJJ28" s="255"/>
      <c r="AJK28" s="255"/>
      <c r="AJL28" s="255"/>
      <c r="AJM28" s="255"/>
      <c r="AJN28" s="255"/>
      <c r="AJO28" s="255"/>
      <c r="AJP28" s="255"/>
      <c r="AJQ28" s="297"/>
      <c r="AJR28" s="1133" t="s">
        <v>414</v>
      </c>
      <c r="AJS28" s="1134"/>
      <c r="AJT28" s="1134"/>
      <c r="AJU28" s="1134"/>
      <c r="AJV28" s="1134"/>
      <c r="AJW28" s="1134"/>
      <c r="AJX28" s="1134"/>
      <c r="AJY28" s="1134"/>
      <c r="AJZ28" s="1134"/>
      <c r="AKA28" s="1134"/>
      <c r="AKB28" s="1134"/>
      <c r="AKC28" s="1134"/>
      <c r="AKD28" s="1135"/>
      <c r="AKE28" s="1133"/>
      <c r="AKF28" s="1134"/>
      <c r="AKG28" s="1135"/>
      <c r="AKH28" s="1133" t="s">
        <v>402</v>
      </c>
      <c r="AKI28" s="1134"/>
      <c r="AKJ28" s="1134"/>
      <c r="AKK28" s="1134"/>
      <c r="AKL28" s="1134"/>
      <c r="AKM28" s="1134"/>
      <c r="AKN28" s="1134"/>
      <c r="AKO28" s="1134"/>
      <c r="AKP28" s="1134"/>
      <c r="AKQ28" s="1134"/>
      <c r="AKR28" s="1135"/>
      <c r="AKS28" s="1133"/>
      <c r="AKT28" s="1134"/>
      <c r="AKU28" s="1135"/>
      <c r="AKV28" s="296"/>
      <c r="AKW28" s="255"/>
      <c r="AKX28" s="255"/>
      <c r="AKY28" s="255"/>
      <c r="AKZ28" s="255"/>
      <c r="ALA28" s="255"/>
      <c r="ALB28" s="255"/>
      <c r="ALC28" s="255"/>
      <c r="ALD28" s="255"/>
      <c r="ALE28" s="255"/>
      <c r="ALF28" s="255"/>
      <c r="ALG28" s="297"/>
      <c r="ALH28" s="1133" t="s">
        <v>414</v>
      </c>
      <c r="ALI28" s="1134"/>
      <c r="ALJ28" s="1134"/>
      <c r="ALK28" s="1134"/>
      <c r="ALL28" s="1134"/>
      <c r="ALM28" s="1134"/>
      <c r="ALN28" s="1134"/>
      <c r="ALO28" s="1134"/>
      <c r="ALP28" s="1134"/>
      <c r="ALQ28" s="1134"/>
      <c r="ALR28" s="1134"/>
      <c r="ALS28" s="1134"/>
      <c r="ALT28" s="1135"/>
      <c r="ALU28" s="1133"/>
      <c r="ALV28" s="1134"/>
      <c r="ALW28" s="1135"/>
      <c r="ALX28" s="1133" t="s">
        <v>402</v>
      </c>
      <c r="ALY28" s="1134"/>
      <c r="ALZ28" s="1134"/>
      <c r="AMA28" s="1134"/>
      <c r="AMB28" s="1134"/>
      <c r="AMC28" s="1134"/>
      <c r="AMD28" s="1134"/>
      <c r="AME28" s="1134"/>
      <c r="AMF28" s="1134"/>
      <c r="AMG28" s="1134"/>
      <c r="AMH28" s="1135"/>
      <c r="AMI28" s="1133"/>
      <c r="AMJ28" s="1134"/>
      <c r="AMK28" s="1135"/>
      <c r="AML28" s="296"/>
      <c r="AMM28" s="255"/>
      <c r="AMN28" s="255"/>
      <c r="AMO28" s="255"/>
      <c r="AMP28" s="255"/>
      <c r="AMQ28" s="255"/>
      <c r="AMR28" s="255"/>
      <c r="AMS28" s="255"/>
      <c r="AMT28" s="255"/>
      <c r="AMU28" s="255"/>
      <c r="AMV28" s="255"/>
      <c r="AMW28" s="297"/>
      <c r="AMX28" s="1133" t="s">
        <v>414</v>
      </c>
      <c r="AMY28" s="1134"/>
      <c r="AMZ28" s="1134"/>
      <c r="ANA28" s="1134"/>
      <c r="ANB28" s="1134"/>
      <c r="ANC28" s="1134"/>
      <c r="AND28" s="1134"/>
      <c r="ANE28" s="1134"/>
      <c r="ANF28" s="1134"/>
      <c r="ANG28" s="1134"/>
      <c r="ANH28" s="1134"/>
      <c r="ANI28" s="1134"/>
      <c r="ANJ28" s="1135"/>
      <c r="ANK28" s="1133"/>
      <c r="ANL28" s="1134"/>
      <c r="ANM28" s="1135"/>
      <c r="ANN28" s="1133" t="s">
        <v>402</v>
      </c>
      <c r="ANO28" s="1134"/>
      <c r="ANP28" s="1134"/>
      <c r="ANQ28" s="1134"/>
      <c r="ANR28" s="1134"/>
      <c r="ANS28" s="1134"/>
      <c r="ANT28" s="1134"/>
      <c r="ANU28" s="1134"/>
      <c r="ANV28" s="1134"/>
      <c r="ANW28" s="1134"/>
      <c r="ANX28" s="1135"/>
      <c r="ANY28" s="1133"/>
      <c r="ANZ28" s="1134"/>
      <c r="AOA28" s="1135"/>
      <c r="AOB28" s="296"/>
      <c r="AOC28" s="255"/>
      <c r="AOD28" s="255"/>
      <c r="AOE28" s="255"/>
      <c r="AOF28" s="255"/>
      <c r="AOG28" s="255"/>
      <c r="AOH28" s="255"/>
      <c r="AOI28" s="255"/>
      <c r="AOJ28" s="255"/>
      <c r="AOK28" s="255"/>
      <c r="AOL28" s="255"/>
      <c r="AOM28" s="297"/>
      <c r="AON28" s="1133" t="s">
        <v>414</v>
      </c>
      <c r="AOO28" s="1134"/>
      <c r="AOP28" s="1134"/>
      <c r="AOQ28" s="1134"/>
      <c r="AOR28" s="1134"/>
      <c r="AOS28" s="1134"/>
      <c r="AOT28" s="1134"/>
      <c r="AOU28" s="1134"/>
      <c r="AOV28" s="1134"/>
      <c r="AOW28" s="1134"/>
      <c r="AOX28" s="1134"/>
      <c r="AOY28" s="1134"/>
      <c r="AOZ28" s="1135"/>
      <c r="APA28" s="1133"/>
      <c r="APB28" s="1134"/>
      <c r="APC28" s="1135"/>
      <c r="APD28" s="1133" t="s">
        <v>402</v>
      </c>
      <c r="APE28" s="1134"/>
      <c r="APF28" s="1134"/>
      <c r="APG28" s="1134"/>
      <c r="APH28" s="1134"/>
      <c r="API28" s="1134"/>
      <c r="APJ28" s="1134"/>
      <c r="APK28" s="1134"/>
      <c r="APL28" s="1134"/>
      <c r="APM28" s="1134"/>
      <c r="APN28" s="1135"/>
      <c r="APO28" s="1133"/>
      <c r="APP28" s="1134"/>
      <c r="APQ28" s="1135"/>
      <c r="APR28" s="296"/>
      <c r="APS28" s="255"/>
      <c r="APT28" s="255"/>
      <c r="APU28" s="255"/>
      <c r="APV28" s="255"/>
      <c r="APW28" s="255"/>
      <c r="APX28" s="255"/>
      <c r="APY28" s="255"/>
      <c r="APZ28" s="255"/>
      <c r="AQA28" s="255"/>
      <c r="AQB28" s="255"/>
      <c r="AQC28" s="297"/>
      <c r="AQD28" s="1133" t="s">
        <v>414</v>
      </c>
      <c r="AQE28" s="1134"/>
      <c r="AQF28" s="1134"/>
      <c r="AQG28" s="1134"/>
      <c r="AQH28" s="1134"/>
      <c r="AQI28" s="1134"/>
      <c r="AQJ28" s="1134"/>
      <c r="AQK28" s="1134"/>
      <c r="AQL28" s="1134"/>
      <c r="AQM28" s="1134"/>
      <c r="AQN28" s="1134"/>
      <c r="AQO28" s="1134"/>
      <c r="AQP28" s="1135"/>
      <c r="AQQ28" s="1133"/>
      <c r="AQR28" s="1134"/>
      <c r="AQS28" s="1135"/>
      <c r="AQT28" s="1133" t="s">
        <v>402</v>
      </c>
      <c r="AQU28" s="1134"/>
      <c r="AQV28" s="1134"/>
      <c r="AQW28" s="1134"/>
      <c r="AQX28" s="1134"/>
      <c r="AQY28" s="1134"/>
      <c r="AQZ28" s="1134"/>
      <c r="ARA28" s="1134"/>
      <c r="ARB28" s="1134"/>
      <c r="ARC28" s="1134"/>
      <c r="ARD28" s="1135"/>
      <c r="ARE28" s="1133"/>
      <c r="ARF28" s="1134"/>
      <c r="ARG28" s="1135"/>
      <c r="ARH28" s="296"/>
      <c r="ARI28" s="255"/>
      <c r="ARJ28" s="255"/>
      <c r="ARK28" s="255"/>
      <c r="ARL28" s="255"/>
      <c r="ARM28" s="255"/>
      <c r="ARN28" s="255"/>
      <c r="ARO28" s="255"/>
      <c r="ARP28" s="255"/>
      <c r="ARQ28" s="255"/>
      <c r="ARR28" s="255"/>
      <c r="ARS28" s="297"/>
      <c r="ART28" s="1133" t="s">
        <v>414</v>
      </c>
      <c r="ARU28" s="1134"/>
      <c r="ARV28" s="1134"/>
      <c r="ARW28" s="1134"/>
      <c r="ARX28" s="1134"/>
      <c r="ARY28" s="1134"/>
      <c r="ARZ28" s="1134"/>
      <c r="ASA28" s="1134"/>
      <c r="ASB28" s="1134"/>
      <c r="ASC28" s="1134"/>
      <c r="ASD28" s="1134"/>
      <c r="ASE28" s="1134"/>
      <c r="ASF28" s="1135"/>
      <c r="ASG28" s="1133"/>
      <c r="ASH28" s="1134"/>
      <c r="ASI28" s="1135"/>
      <c r="ASJ28" s="1133" t="s">
        <v>402</v>
      </c>
      <c r="ASK28" s="1134"/>
      <c r="ASL28" s="1134"/>
      <c r="ASM28" s="1134"/>
      <c r="ASN28" s="1134"/>
      <c r="ASO28" s="1134"/>
      <c r="ASP28" s="1134"/>
      <c r="ASQ28" s="1134"/>
      <c r="ASR28" s="1134"/>
      <c r="ASS28" s="1134"/>
      <c r="AST28" s="1135"/>
      <c r="ASU28" s="1133"/>
      <c r="ASV28" s="1134"/>
      <c r="ASW28" s="1135"/>
      <c r="ASX28" s="296"/>
      <c r="ASY28" s="255"/>
      <c r="ASZ28" s="255"/>
      <c r="ATA28" s="255"/>
      <c r="ATB28" s="255"/>
      <c r="ATC28" s="255"/>
      <c r="ATD28" s="255"/>
      <c r="ATE28" s="255"/>
      <c r="ATF28" s="255"/>
      <c r="ATG28" s="255"/>
      <c r="ATH28" s="255"/>
      <c r="ATI28" s="297"/>
      <c r="ATJ28" s="1133" t="s">
        <v>414</v>
      </c>
      <c r="ATK28" s="1134"/>
      <c r="ATL28" s="1134"/>
      <c r="ATM28" s="1134"/>
      <c r="ATN28" s="1134"/>
      <c r="ATO28" s="1134"/>
      <c r="ATP28" s="1134"/>
      <c r="ATQ28" s="1134"/>
      <c r="ATR28" s="1134"/>
      <c r="ATS28" s="1134"/>
      <c r="ATT28" s="1134"/>
      <c r="ATU28" s="1134"/>
      <c r="ATV28" s="1135"/>
      <c r="ATW28" s="1133"/>
      <c r="ATX28" s="1134"/>
      <c r="ATY28" s="1135"/>
      <c r="ATZ28" s="1133" t="s">
        <v>402</v>
      </c>
      <c r="AUA28" s="1134"/>
      <c r="AUB28" s="1134"/>
      <c r="AUC28" s="1134"/>
      <c r="AUD28" s="1134"/>
      <c r="AUE28" s="1134"/>
      <c r="AUF28" s="1134"/>
      <c r="AUG28" s="1134"/>
      <c r="AUH28" s="1134"/>
      <c r="AUI28" s="1134"/>
      <c r="AUJ28" s="1135"/>
      <c r="AUK28" s="1133"/>
      <c r="AUL28" s="1134"/>
      <c r="AUM28" s="1135"/>
      <c r="AUN28" s="296"/>
      <c r="AUO28" s="255"/>
      <c r="AUP28" s="255"/>
      <c r="AUQ28" s="255"/>
      <c r="AUR28" s="255"/>
      <c r="AUS28" s="255"/>
      <c r="AUT28" s="255"/>
      <c r="AUU28" s="255"/>
      <c r="AUV28" s="255"/>
      <c r="AUW28" s="255"/>
      <c r="AUX28" s="255"/>
      <c r="AUY28" s="297"/>
      <c r="AUZ28" s="1133" t="s">
        <v>414</v>
      </c>
      <c r="AVA28" s="1134"/>
      <c r="AVB28" s="1134"/>
      <c r="AVC28" s="1134"/>
      <c r="AVD28" s="1134"/>
      <c r="AVE28" s="1134"/>
      <c r="AVF28" s="1134"/>
      <c r="AVG28" s="1134"/>
      <c r="AVH28" s="1134"/>
      <c r="AVI28" s="1134"/>
      <c r="AVJ28" s="1134"/>
      <c r="AVK28" s="1134"/>
      <c r="AVL28" s="1135"/>
      <c r="AVM28" s="1133"/>
      <c r="AVN28" s="1134"/>
      <c r="AVO28" s="1135"/>
      <c r="AVP28" s="1133" t="s">
        <v>402</v>
      </c>
      <c r="AVQ28" s="1134"/>
      <c r="AVR28" s="1134"/>
      <c r="AVS28" s="1134"/>
      <c r="AVT28" s="1134"/>
      <c r="AVU28" s="1134"/>
      <c r="AVV28" s="1134"/>
      <c r="AVW28" s="1134"/>
      <c r="AVX28" s="1134"/>
      <c r="AVY28" s="1134"/>
      <c r="AVZ28" s="1135"/>
      <c r="AWA28" s="1133"/>
      <c r="AWB28" s="1134"/>
      <c r="AWC28" s="1135"/>
      <c r="AWD28" s="296"/>
      <c r="AWE28" s="255"/>
      <c r="AWF28" s="255"/>
      <c r="AWG28" s="255"/>
      <c r="AWH28" s="255"/>
      <c r="AWI28" s="255"/>
      <c r="AWJ28" s="255"/>
      <c r="AWK28" s="255"/>
      <c r="AWL28" s="255"/>
      <c r="AWM28" s="255"/>
      <c r="AWN28" s="255"/>
      <c r="AWO28" s="297"/>
      <c r="AWP28" s="1133" t="s">
        <v>414</v>
      </c>
      <c r="AWQ28" s="1134"/>
      <c r="AWR28" s="1134"/>
      <c r="AWS28" s="1134"/>
      <c r="AWT28" s="1134"/>
      <c r="AWU28" s="1134"/>
      <c r="AWV28" s="1134"/>
      <c r="AWW28" s="1134"/>
      <c r="AWX28" s="1134"/>
      <c r="AWY28" s="1134"/>
      <c r="AWZ28" s="1134"/>
      <c r="AXA28" s="1134"/>
      <c r="AXB28" s="1135"/>
      <c r="AXC28" s="1133"/>
      <c r="AXD28" s="1134"/>
      <c r="AXE28" s="1135"/>
      <c r="AXF28" s="1133" t="s">
        <v>402</v>
      </c>
      <c r="AXG28" s="1134"/>
      <c r="AXH28" s="1134"/>
      <c r="AXI28" s="1134"/>
      <c r="AXJ28" s="1134"/>
      <c r="AXK28" s="1134"/>
      <c r="AXL28" s="1134"/>
      <c r="AXM28" s="1134"/>
      <c r="AXN28" s="1134"/>
      <c r="AXO28" s="1134"/>
      <c r="AXP28" s="1135"/>
      <c r="AXQ28" s="1133"/>
      <c r="AXR28" s="1134"/>
      <c r="AXS28" s="1135"/>
      <c r="AXT28" s="296"/>
      <c r="AXU28" s="255"/>
      <c r="AXV28" s="255"/>
      <c r="AXW28" s="255"/>
      <c r="AXX28" s="255"/>
      <c r="AXY28" s="255"/>
      <c r="AXZ28" s="255"/>
      <c r="AYA28" s="255"/>
      <c r="AYB28" s="255"/>
      <c r="AYC28" s="255"/>
      <c r="AYD28" s="255"/>
      <c r="AYE28" s="297"/>
      <c r="AYF28" s="1133" t="s">
        <v>414</v>
      </c>
      <c r="AYG28" s="1134"/>
      <c r="AYH28" s="1134"/>
      <c r="AYI28" s="1134"/>
      <c r="AYJ28" s="1134"/>
      <c r="AYK28" s="1134"/>
      <c r="AYL28" s="1134"/>
      <c r="AYM28" s="1134"/>
      <c r="AYN28" s="1134"/>
      <c r="AYO28" s="1134"/>
      <c r="AYP28" s="1134"/>
      <c r="AYQ28" s="1134"/>
      <c r="AYR28" s="1135"/>
      <c r="AYS28" s="1133"/>
      <c r="AYT28" s="1134"/>
      <c r="AYU28" s="1135"/>
      <c r="AYV28" s="1133" t="s">
        <v>402</v>
      </c>
      <c r="AYW28" s="1134"/>
      <c r="AYX28" s="1134"/>
      <c r="AYY28" s="1134"/>
      <c r="AYZ28" s="1134"/>
      <c r="AZA28" s="1134"/>
      <c r="AZB28" s="1134"/>
      <c r="AZC28" s="1134"/>
      <c r="AZD28" s="1134"/>
      <c r="AZE28" s="1134"/>
      <c r="AZF28" s="1135"/>
      <c r="AZG28" s="1133"/>
      <c r="AZH28" s="1134"/>
      <c r="AZI28" s="1135"/>
      <c r="AZJ28" s="296"/>
      <c r="AZK28" s="255"/>
      <c r="AZL28" s="255"/>
      <c r="AZM28" s="255"/>
      <c r="AZN28" s="255"/>
      <c r="AZO28" s="255"/>
      <c r="AZP28" s="255"/>
      <c r="AZQ28" s="255"/>
      <c r="AZR28" s="255"/>
      <c r="AZS28" s="255"/>
      <c r="AZT28" s="255"/>
      <c r="AZU28" s="297"/>
      <c r="AZV28" s="1133" t="s">
        <v>414</v>
      </c>
      <c r="AZW28" s="1134"/>
      <c r="AZX28" s="1134"/>
      <c r="AZY28" s="1134"/>
      <c r="AZZ28" s="1134"/>
      <c r="BAA28" s="1134"/>
      <c r="BAB28" s="1134"/>
      <c r="BAC28" s="1134"/>
      <c r="BAD28" s="1134"/>
      <c r="BAE28" s="1134"/>
      <c r="BAF28" s="1134"/>
      <c r="BAG28" s="1134"/>
      <c r="BAH28" s="1135"/>
      <c r="BAI28" s="1133"/>
      <c r="BAJ28" s="1134"/>
      <c r="BAK28" s="1135"/>
      <c r="BAL28" s="1133" t="s">
        <v>402</v>
      </c>
      <c r="BAM28" s="1134"/>
      <c r="BAN28" s="1134"/>
      <c r="BAO28" s="1134"/>
      <c r="BAP28" s="1134"/>
      <c r="BAQ28" s="1134"/>
      <c r="BAR28" s="1134"/>
      <c r="BAS28" s="1134"/>
      <c r="BAT28" s="1134"/>
      <c r="BAU28" s="1134"/>
      <c r="BAV28" s="1135"/>
      <c r="BAW28" s="1133"/>
      <c r="BAX28" s="1134"/>
      <c r="BAY28" s="1135"/>
      <c r="BAZ28" s="296"/>
      <c r="BBA28" s="255"/>
      <c r="BBB28" s="255"/>
      <c r="BBC28" s="255"/>
      <c r="BBD28" s="255"/>
      <c r="BBE28" s="255"/>
      <c r="BBF28" s="255"/>
      <c r="BBG28" s="255"/>
      <c r="BBH28" s="255"/>
      <c r="BBI28" s="255"/>
      <c r="BBJ28" s="255"/>
      <c r="BBK28" s="297"/>
      <c r="BBL28" s="1133" t="s">
        <v>414</v>
      </c>
      <c r="BBM28" s="1134"/>
      <c r="BBN28" s="1134"/>
      <c r="BBO28" s="1134"/>
      <c r="BBP28" s="1134"/>
      <c r="BBQ28" s="1134"/>
      <c r="BBR28" s="1134"/>
      <c r="BBS28" s="1134"/>
      <c r="BBT28" s="1134"/>
      <c r="BBU28" s="1134"/>
      <c r="BBV28" s="1134"/>
      <c r="BBW28" s="1134"/>
      <c r="BBX28" s="1135"/>
      <c r="BBY28" s="1133"/>
      <c r="BBZ28" s="1134"/>
      <c r="BCA28" s="1135"/>
      <c r="BCB28" s="1133" t="s">
        <v>402</v>
      </c>
      <c r="BCC28" s="1134"/>
      <c r="BCD28" s="1134"/>
      <c r="BCE28" s="1134"/>
      <c r="BCF28" s="1134"/>
      <c r="BCG28" s="1134"/>
      <c r="BCH28" s="1134"/>
      <c r="BCI28" s="1134"/>
      <c r="BCJ28" s="1134"/>
      <c r="BCK28" s="1134"/>
      <c r="BCL28" s="1135"/>
      <c r="BCM28" s="1133"/>
      <c r="BCN28" s="1134"/>
      <c r="BCO28" s="1135"/>
      <c r="BCP28" s="296"/>
      <c r="BCQ28" s="255"/>
      <c r="BCR28" s="255"/>
      <c r="BCS28" s="255"/>
      <c r="BCT28" s="255"/>
      <c r="BCU28" s="255"/>
      <c r="BCV28" s="255"/>
      <c r="BCW28" s="255"/>
      <c r="BCX28" s="255"/>
      <c r="BCY28" s="255"/>
      <c r="BCZ28" s="255"/>
      <c r="BDA28" s="297"/>
      <c r="BDB28" s="1133" t="s">
        <v>414</v>
      </c>
      <c r="BDC28" s="1134"/>
      <c r="BDD28" s="1134"/>
      <c r="BDE28" s="1134"/>
      <c r="BDF28" s="1134"/>
      <c r="BDG28" s="1134"/>
      <c r="BDH28" s="1134"/>
      <c r="BDI28" s="1134"/>
      <c r="BDJ28" s="1134"/>
      <c r="BDK28" s="1134"/>
      <c r="BDL28" s="1134"/>
      <c r="BDM28" s="1134"/>
      <c r="BDN28" s="1135"/>
      <c r="BDO28" s="1133"/>
      <c r="BDP28" s="1134"/>
      <c r="BDQ28" s="1135"/>
      <c r="BDR28" s="1133" t="s">
        <v>402</v>
      </c>
      <c r="BDS28" s="1134"/>
      <c r="BDT28" s="1134"/>
      <c r="BDU28" s="1134"/>
      <c r="BDV28" s="1134"/>
      <c r="BDW28" s="1134"/>
      <c r="BDX28" s="1134"/>
      <c r="BDY28" s="1134"/>
      <c r="BDZ28" s="1134"/>
      <c r="BEA28" s="1134"/>
      <c r="BEB28" s="1135"/>
      <c r="BEC28" s="1133"/>
      <c r="BED28" s="1134"/>
      <c r="BEE28" s="1135"/>
      <c r="BEF28" s="296"/>
      <c r="BEG28" s="255"/>
      <c r="BEH28" s="255"/>
      <c r="BEI28" s="255"/>
      <c r="BEJ28" s="255"/>
      <c r="BEK28" s="255"/>
      <c r="BEL28" s="255"/>
      <c r="BEM28" s="255"/>
      <c r="BEN28" s="255"/>
      <c r="BEO28" s="255"/>
      <c r="BEP28" s="255"/>
      <c r="BEQ28" s="297"/>
      <c r="BER28" s="1133" t="s">
        <v>414</v>
      </c>
      <c r="BES28" s="1134"/>
      <c r="BET28" s="1134"/>
      <c r="BEU28" s="1134"/>
      <c r="BEV28" s="1134"/>
      <c r="BEW28" s="1134"/>
      <c r="BEX28" s="1134"/>
      <c r="BEY28" s="1134"/>
      <c r="BEZ28" s="1134"/>
      <c r="BFA28" s="1134"/>
      <c r="BFB28" s="1134"/>
      <c r="BFC28" s="1134"/>
      <c r="BFD28" s="1135"/>
      <c r="BFE28" s="1133"/>
      <c r="BFF28" s="1134"/>
      <c r="BFG28" s="1135"/>
      <c r="BFH28" s="1133" t="s">
        <v>402</v>
      </c>
      <c r="BFI28" s="1134"/>
      <c r="BFJ28" s="1134"/>
      <c r="BFK28" s="1134"/>
      <c r="BFL28" s="1134"/>
      <c r="BFM28" s="1134"/>
      <c r="BFN28" s="1134"/>
      <c r="BFO28" s="1134"/>
      <c r="BFP28" s="1134"/>
      <c r="BFQ28" s="1134"/>
      <c r="BFR28" s="1135"/>
      <c r="BFS28" s="1133"/>
      <c r="BFT28" s="1134"/>
      <c r="BFU28" s="1135"/>
      <c r="BFV28" s="296"/>
      <c r="BFW28" s="255"/>
      <c r="BFX28" s="255"/>
      <c r="BFY28" s="255"/>
      <c r="BFZ28" s="255"/>
      <c r="BGA28" s="255"/>
      <c r="BGB28" s="255"/>
      <c r="BGC28" s="255"/>
      <c r="BGD28" s="255"/>
      <c r="BGE28" s="255"/>
      <c r="BGF28" s="255"/>
      <c r="BGG28" s="297"/>
      <c r="BGH28" s="1133" t="s">
        <v>414</v>
      </c>
      <c r="BGI28" s="1134"/>
      <c r="BGJ28" s="1134"/>
      <c r="BGK28" s="1134"/>
      <c r="BGL28" s="1134"/>
      <c r="BGM28" s="1134"/>
      <c r="BGN28" s="1134"/>
      <c r="BGO28" s="1134"/>
      <c r="BGP28" s="1134"/>
      <c r="BGQ28" s="1134"/>
      <c r="BGR28" s="1134"/>
      <c r="BGS28" s="1134"/>
      <c r="BGT28" s="1135"/>
      <c r="BGU28" s="1133"/>
      <c r="BGV28" s="1134"/>
      <c r="BGW28" s="1135"/>
      <c r="BGX28" s="1133" t="s">
        <v>402</v>
      </c>
      <c r="BGY28" s="1134"/>
      <c r="BGZ28" s="1134"/>
      <c r="BHA28" s="1134"/>
      <c r="BHB28" s="1134"/>
      <c r="BHC28" s="1134"/>
      <c r="BHD28" s="1134"/>
      <c r="BHE28" s="1134"/>
      <c r="BHF28" s="1134"/>
      <c r="BHG28" s="1134"/>
      <c r="BHH28" s="1135"/>
      <c r="BHI28" s="1133"/>
      <c r="BHJ28" s="1134"/>
      <c r="BHK28" s="1135"/>
      <c r="BHL28" s="296"/>
      <c r="BHM28" s="255"/>
      <c r="BHN28" s="255"/>
      <c r="BHO28" s="255"/>
      <c r="BHP28" s="255"/>
      <c r="BHQ28" s="255"/>
      <c r="BHR28" s="255"/>
      <c r="BHS28" s="255"/>
      <c r="BHT28" s="255"/>
      <c r="BHU28" s="255"/>
      <c r="BHV28" s="255"/>
      <c r="BHW28" s="297"/>
      <c r="BHX28" s="1133" t="s">
        <v>414</v>
      </c>
      <c r="BHY28" s="1134"/>
      <c r="BHZ28" s="1134"/>
      <c r="BIA28" s="1134"/>
      <c r="BIB28" s="1134"/>
      <c r="BIC28" s="1134"/>
      <c r="BID28" s="1134"/>
      <c r="BIE28" s="1134"/>
      <c r="BIF28" s="1134"/>
      <c r="BIG28" s="1134"/>
      <c r="BIH28" s="1134"/>
      <c r="BII28" s="1134"/>
      <c r="BIJ28" s="1135"/>
      <c r="BIK28" s="1133"/>
      <c r="BIL28" s="1134"/>
      <c r="BIM28" s="1135"/>
      <c r="BIN28" s="1133" t="s">
        <v>402</v>
      </c>
      <c r="BIO28" s="1134"/>
      <c r="BIP28" s="1134"/>
      <c r="BIQ28" s="1134"/>
      <c r="BIR28" s="1134"/>
      <c r="BIS28" s="1134"/>
      <c r="BIT28" s="1134"/>
      <c r="BIU28" s="1134"/>
      <c r="BIV28" s="1134"/>
      <c r="BIW28" s="1134"/>
      <c r="BIX28" s="1135"/>
      <c r="BIY28" s="1133"/>
      <c r="BIZ28" s="1134"/>
      <c r="BJA28" s="1135"/>
      <c r="BJB28" s="296"/>
      <c r="BJC28" s="255"/>
      <c r="BJD28" s="255"/>
      <c r="BJE28" s="255"/>
      <c r="BJF28" s="255"/>
      <c r="BJG28" s="255"/>
      <c r="BJH28" s="255"/>
      <c r="BJI28" s="255"/>
      <c r="BJJ28" s="255"/>
      <c r="BJK28" s="255"/>
      <c r="BJL28" s="255"/>
      <c r="BJM28" s="297"/>
      <c r="BJN28" s="1133" t="s">
        <v>414</v>
      </c>
      <c r="BJO28" s="1134"/>
      <c r="BJP28" s="1134"/>
      <c r="BJQ28" s="1134"/>
      <c r="BJR28" s="1134"/>
      <c r="BJS28" s="1134"/>
      <c r="BJT28" s="1134"/>
      <c r="BJU28" s="1134"/>
      <c r="BJV28" s="1134"/>
      <c r="BJW28" s="1134"/>
      <c r="BJX28" s="1134"/>
      <c r="BJY28" s="1134"/>
      <c r="BJZ28" s="1135"/>
      <c r="BKA28" s="1133"/>
      <c r="BKB28" s="1134"/>
      <c r="BKC28" s="1135"/>
      <c r="BKD28" s="1133" t="s">
        <v>402</v>
      </c>
      <c r="BKE28" s="1134"/>
      <c r="BKF28" s="1134"/>
      <c r="BKG28" s="1134"/>
      <c r="BKH28" s="1134"/>
      <c r="BKI28" s="1134"/>
      <c r="BKJ28" s="1134"/>
      <c r="BKK28" s="1134"/>
      <c r="BKL28" s="1134"/>
      <c r="BKM28" s="1134"/>
      <c r="BKN28" s="1135"/>
      <c r="BKO28" s="1133"/>
      <c r="BKP28" s="1134"/>
      <c r="BKQ28" s="1135"/>
      <c r="BKR28" s="296"/>
      <c r="BKS28" s="255"/>
      <c r="BKT28" s="255"/>
      <c r="BKU28" s="255"/>
      <c r="BKV28" s="255"/>
      <c r="BKW28" s="255"/>
      <c r="BKX28" s="255"/>
      <c r="BKY28" s="255"/>
      <c r="BKZ28" s="255"/>
      <c r="BLA28" s="255"/>
      <c r="BLB28" s="255"/>
      <c r="BLC28" s="297"/>
      <c r="BLD28" s="1133" t="s">
        <v>414</v>
      </c>
      <c r="BLE28" s="1134"/>
      <c r="BLF28" s="1134"/>
      <c r="BLG28" s="1134"/>
      <c r="BLH28" s="1134"/>
      <c r="BLI28" s="1134"/>
      <c r="BLJ28" s="1134"/>
      <c r="BLK28" s="1134"/>
      <c r="BLL28" s="1134"/>
      <c r="BLM28" s="1134"/>
      <c r="BLN28" s="1134"/>
      <c r="BLO28" s="1134"/>
      <c r="BLP28" s="1135"/>
      <c r="BLQ28" s="1133"/>
      <c r="BLR28" s="1134"/>
      <c r="BLS28" s="1135"/>
      <c r="BLT28" s="1133" t="s">
        <v>402</v>
      </c>
      <c r="BLU28" s="1134"/>
      <c r="BLV28" s="1134"/>
      <c r="BLW28" s="1134"/>
      <c r="BLX28" s="1134"/>
      <c r="BLY28" s="1134"/>
      <c r="BLZ28" s="1134"/>
      <c r="BMA28" s="1134"/>
      <c r="BMB28" s="1134"/>
      <c r="BMC28" s="1134"/>
      <c r="BMD28" s="1135"/>
      <c r="BME28" s="1133"/>
      <c r="BMF28" s="1134"/>
      <c r="BMG28" s="1135"/>
      <c r="BMH28" s="296"/>
      <c r="BMI28" s="255"/>
      <c r="BMJ28" s="255"/>
      <c r="BMK28" s="255"/>
      <c r="BML28" s="255"/>
      <c r="BMM28" s="255"/>
      <c r="BMN28" s="255"/>
      <c r="BMO28" s="255"/>
      <c r="BMP28" s="255"/>
      <c r="BMQ28" s="255"/>
      <c r="BMR28" s="255"/>
      <c r="BMS28" s="297"/>
      <c r="BMT28" s="1133" t="s">
        <v>414</v>
      </c>
      <c r="BMU28" s="1134"/>
      <c r="BMV28" s="1134"/>
      <c r="BMW28" s="1134"/>
      <c r="BMX28" s="1134"/>
      <c r="BMY28" s="1134"/>
      <c r="BMZ28" s="1134"/>
      <c r="BNA28" s="1134"/>
      <c r="BNB28" s="1134"/>
      <c r="BNC28" s="1134"/>
      <c r="BND28" s="1134"/>
      <c r="BNE28" s="1134"/>
      <c r="BNF28" s="1135"/>
      <c r="BNG28" s="1133"/>
      <c r="BNH28" s="1134"/>
      <c r="BNI28" s="1135"/>
      <c r="BNJ28" s="1133" t="s">
        <v>402</v>
      </c>
      <c r="BNK28" s="1134"/>
      <c r="BNL28" s="1134"/>
      <c r="BNM28" s="1134"/>
      <c r="BNN28" s="1134"/>
      <c r="BNO28" s="1134"/>
      <c r="BNP28" s="1134"/>
      <c r="BNQ28" s="1134"/>
      <c r="BNR28" s="1134"/>
      <c r="BNS28" s="1134"/>
      <c r="BNT28" s="1135"/>
      <c r="BNU28" s="1133"/>
      <c r="BNV28" s="1134"/>
      <c r="BNW28" s="1135"/>
      <c r="BNX28" s="296"/>
      <c r="BNY28" s="255"/>
      <c r="BNZ28" s="255"/>
      <c r="BOA28" s="255"/>
      <c r="BOB28" s="255"/>
      <c r="BOC28" s="255"/>
      <c r="BOD28" s="255"/>
      <c r="BOE28" s="255"/>
      <c r="BOF28" s="255"/>
      <c r="BOG28" s="255"/>
      <c r="BOH28" s="255"/>
      <c r="BOI28" s="297"/>
      <c r="BOJ28" s="1133" t="s">
        <v>414</v>
      </c>
      <c r="BOK28" s="1134"/>
      <c r="BOL28" s="1134"/>
      <c r="BOM28" s="1134"/>
      <c r="BON28" s="1134"/>
      <c r="BOO28" s="1134"/>
      <c r="BOP28" s="1134"/>
      <c r="BOQ28" s="1134"/>
      <c r="BOR28" s="1134"/>
      <c r="BOS28" s="1134"/>
      <c r="BOT28" s="1134"/>
      <c r="BOU28" s="1134"/>
      <c r="BOV28" s="1135"/>
      <c r="BOW28" s="1133"/>
      <c r="BOX28" s="1134"/>
      <c r="BOY28" s="1135"/>
      <c r="BOZ28" s="1133" t="s">
        <v>402</v>
      </c>
      <c r="BPA28" s="1134"/>
      <c r="BPB28" s="1134"/>
      <c r="BPC28" s="1134"/>
      <c r="BPD28" s="1134"/>
      <c r="BPE28" s="1134"/>
      <c r="BPF28" s="1134"/>
      <c r="BPG28" s="1134"/>
      <c r="BPH28" s="1134"/>
      <c r="BPI28" s="1134"/>
      <c r="BPJ28" s="1135"/>
      <c r="BPK28" s="1133"/>
      <c r="BPL28" s="1134"/>
      <c r="BPM28" s="1135"/>
      <c r="BPN28" s="296"/>
      <c r="BPO28" s="255"/>
      <c r="BPP28" s="255"/>
      <c r="BPQ28" s="255"/>
      <c r="BPR28" s="255"/>
      <c r="BPS28" s="255"/>
      <c r="BPT28" s="255"/>
      <c r="BPU28" s="255"/>
      <c r="BPV28" s="255"/>
      <c r="BPW28" s="255"/>
      <c r="BPX28" s="255"/>
      <c r="BPY28" s="297"/>
      <c r="BPZ28" s="1133" t="s">
        <v>414</v>
      </c>
      <c r="BQA28" s="1134"/>
      <c r="BQB28" s="1134"/>
      <c r="BQC28" s="1134"/>
      <c r="BQD28" s="1134"/>
      <c r="BQE28" s="1134"/>
      <c r="BQF28" s="1134"/>
      <c r="BQG28" s="1134"/>
      <c r="BQH28" s="1134"/>
      <c r="BQI28" s="1134"/>
      <c r="BQJ28" s="1134"/>
      <c r="BQK28" s="1134"/>
      <c r="BQL28" s="1135"/>
      <c r="BQM28" s="1133"/>
      <c r="BQN28" s="1134"/>
      <c r="BQO28" s="1135"/>
      <c r="BQP28" s="1133" t="s">
        <v>402</v>
      </c>
      <c r="BQQ28" s="1134"/>
      <c r="BQR28" s="1134"/>
      <c r="BQS28" s="1134"/>
      <c r="BQT28" s="1134"/>
      <c r="BQU28" s="1134"/>
      <c r="BQV28" s="1134"/>
      <c r="BQW28" s="1134"/>
      <c r="BQX28" s="1134"/>
      <c r="BQY28" s="1134"/>
      <c r="BQZ28" s="1135"/>
      <c r="BRA28" s="1133"/>
      <c r="BRB28" s="1134"/>
      <c r="BRC28" s="1135"/>
      <c r="BRD28" s="296"/>
      <c r="BRE28" s="255"/>
      <c r="BRF28" s="255"/>
      <c r="BRG28" s="255"/>
      <c r="BRH28" s="255"/>
      <c r="BRI28" s="255"/>
      <c r="BRJ28" s="255"/>
      <c r="BRK28" s="255"/>
      <c r="BRL28" s="255"/>
      <c r="BRM28" s="255"/>
      <c r="BRN28" s="255"/>
      <c r="BRO28" s="297"/>
      <c r="BRP28" s="1133" t="s">
        <v>414</v>
      </c>
      <c r="BRQ28" s="1134"/>
      <c r="BRR28" s="1134"/>
      <c r="BRS28" s="1134"/>
      <c r="BRT28" s="1134"/>
      <c r="BRU28" s="1134"/>
      <c r="BRV28" s="1134"/>
      <c r="BRW28" s="1134"/>
      <c r="BRX28" s="1134"/>
      <c r="BRY28" s="1134"/>
      <c r="BRZ28" s="1134"/>
      <c r="BSA28" s="1134"/>
      <c r="BSB28" s="1135"/>
      <c r="BSC28" s="1133"/>
      <c r="BSD28" s="1134"/>
      <c r="BSE28" s="1135"/>
      <c r="BSF28" s="1133" t="s">
        <v>402</v>
      </c>
      <c r="BSG28" s="1134"/>
      <c r="BSH28" s="1134"/>
      <c r="BSI28" s="1134"/>
      <c r="BSJ28" s="1134"/>
      <c r="BSK28" s="1134"/>
      <c r="BSL28" s="1134"/>
      <c r="BSM28" s="1134"/>
      <c r="BSN28" s="1134"/>
      <c r="BSO28" s="1134"/>
      <c r="BSP28" s="1135"/>
      <c r="BSQ28" s="1133"/>
      <c r="BSR28" s="1134"/>
      <c r="BSS28" s="1135"/>
      <c r="BST28" s="296"/>
      <c r="BSU28" s="255"/>
      <c r="BSV28" s="255"/>
      <c r="BSW28" s="255"/>
      <c r="BSX28" s="255"/>
      <c r="BSY28" s="255"/>
      <c r="BSZ28" s="255"/>
      <c r="BTA28" s="255"/>
      <c r="BTB28" s="255"/>
      <c r="BTC28" s="255"/>
      <c r="BTD28" s="255"/>
      <c r="BTE28" s="297"/>
      <c r="BTF28" s="1133" t="s">
        <v>414</v>
      </c>
      <c r="BTG28" s="1134"/>
      <c r="BTH28" s="1134"/>
      <c r="BTI28" s="1134"/>
      <c r="BTJ28" s="1134"/>
      <c r="BTK28" s="1134"/>
      <c r="BTL28" s="1134"/>
      <c r="BTM28" s="1134"/>
      <c r="BTN28" s="1134"/>
      <c r="BTO28" s="1134"/>
      <c r="BTP28" s="1134"/>
      <c r="BTQ28" s="1134"/>
      <c r="BTR28" s="1135"/>
      <c r="BTS28" s="1133"/>
      <c r="BTT28" s="1134"/>
      <c r="BTU28" s="1135"/>
      <c r="BTV28" s="1133" t="s">
        <v>402</v>
      </c>
      <c r="BTW28" s="1134"/>
      <c r="BTX28" s="1134"/>
      <c r="BTY28" s="1134"/>
      <c r="BTZ28" s="1134"/>
      <c r="BUA28" s="1134"/>
      <c r="BUB28" s="1134"/>
      <c r="BUC28" s="1134"/>
      <c r="BUD28" s="1134"/>
      <c r="BUE28" s="1134"/>
      <c r="BUF28" s="1135"/>
      <c r="BUG28" s="1133"/>
      <c r="BUH28" s="1134"/>
      <c r="BUI28" s="1135"/>
      <c r="BUJ28" s="296"/>
      <c r="BUK28" s="255"/>
      <c r="BUL28" s="255"/>
      <c r="BUM28" s="255"/>
      <c r="BUN28" s="255"/>
      <c r="BUO28" s="255"/>
      <c r="BUP28" s="255"/>
      <c r="BUQ28" s="255"/>
      <c r="BUR28" s="255"/>
      <c r="BUS28" s="255"/>
      <c r="BUT28" s="255"/>
      <c r="BUU28" s="297"/>
      <c r="BUV28" s="1133" t="s">
        <v>414</v>
      </c>
      <c r="BUW28" s="1134"/>
      <c r="BUX28" s="1134"/>
      <c r="BUY28" s="1134"/>
      <c r="BUZ28" s="1134"/>
      <c r="BVA28" s="1134"/>
      <c r="BVB28" s="1134"/>
      <c r="BVC28" s="1134"/>
      <c r="BVD28" s="1134"/>
      <c r="BVE28" s="1134"/>
      <c r="BVF28" s="1134"/>
      <c r="BVG28" s="1134"/>
      <c r="BVH28" s="1135"/>
      <c r="BVI28" s="1133"/>
      <c r="BVJ28" s="1134"/>
      <c r="BVK28" s="1135"/>
      <c r="BVL28" s="1133" t="s">
        <v>402</v>
      </c>
      <c r="BVM28" s="1134"/>
      <c r="BVN28" s="1134"/>
      <c r="BVO28" s="1134"/>
      <c r="BVP28" s="1134"/>
      <c r="BVQ28" s="1134"/>
      <c r="BVR28" s="1134"/>
      <c r="BVS28" s="1134"/>
      <c r="BVT28" s="1134"/>
      <c r="BVU28" s="1134"/>
      <c r="BVV28" s="1135"/>
      <c r="BVW28" s="1133"/>
      <c r="BVX28" s="1134"/>
      <c r="BVY28" s="1135"/>
      <c r="BVZ28" s="296"/>
      <c r="BWA28" s="255"/>
      <c r="BWB28" s="255"/>
      <c r="BWC28" s="255"/>
      <c r="BWD28" s="255"/>
      <c r="BWE28" s="255"/>
      <c r="BWF28" s="255"/>
      <c r="BWG28" s="255"/>
      <c r="BWH28" s="255"/>
      <c r="BWI28" s="255"/>
      <c r="BWJ28" s="255"/>
      <c r="BWK28" s="297"/>
      <c r="BWL28" s="1133" t="s">
        <v>414</v>
      </c>
      <c r="BWM28" s="1134"/>
      <c r="BWN28" s="1134"/>
      <c r="BWO28" s="1134"/>
      <c r="BWP28" s="1134"/>
      <c r="BWQ28" s="1134"/>
      <c r="BWR28" s="1134"/>
      <c r="BWS28" s="1134"/>
      <c r="BWT28" s="1134"/>
      <c r="BWU28" s="1134"/>
      <c r="BWV28" s="1134"/>
      <c r="BWW28" s="1134"/>
      <c r="BWX28" s="1135"/>
      <c r="BWY28" s="1133"/>
      <c r="BWZ28" s="1134"/>
      <c r="BXA28" s="1135"/>
      <c r="BXB28" s="1133" t="s">
        <v>402</v>
      </c>
      <c r="BXC28" s="1134"/>
      <c r="BXD28" s="1134"/>
      <c r="BXE28" s="1134"/>
      <c r="BXF28" s="1134"/>
      <c r="BXG28" s="1134"/>
      <c r="BXH28" s="1134"/>
      <c r="BXI28" s="1134"/>
      <c r="BXJ28" s="1134"/>
      <c r="BXK28" s="1134"/>
      <c r="BXL28" s="1135"/>
      <c r="BXM28" s="1133"/>
      <c r="BXN28" s="1134"/>
      <c r="BXO28" s="1135"/>
      <c r="BXP28" s="296"/>
      <c r="BXQ28" s="255"/>
      <c r="BXR28" s="255"/>
      <c r="BXS28" s="255"/>
      <c r="BXT28" s="255"/>
      <c r="BXU28" s="255"/>
      <c r="BXV28" s="255"/>
      <c r="BXW28" s="255"/>
      <c r="BXX28" s="255"/>
      <c r="BXY28" s="255"/>
      <c r="BXZ28" s="255"/>
      <c r="BYA28" s="297"/>
      <c r="BYB28" s="1133" t="s">
        <v>414</v>
      </c>
      <c r="BYC28" s="1134"/>
      <c r="BYD28" s="1134"/>
      <c r="BYE28" s="1134"/>
      <c r="BYF28" s="1134"/>
      <c r="BYG28" s="1134"/>
      <c r="BYH28" s="1134"/>
      <c r="BYI28" s="1134"/>
      <c r="BYJ28" s="1134"/>
      <c r="BYK28" s="1134"/>
      <c r="BYL28" s="1134"/>
      <c r="BYM28" s="1134"/>
      <c r="BYN28" s="1135"/>
      <c r="BYO28" s="1133"/>
      <c r="BYP28" s="1134"/>
      <c r="BYQ28" s="1135"/>
      <c r="BYR28" s="1133" t="s">
        <v>402</v>
      </c>
      <c r="BYS28" s="1134"/>
      <c r="BYT28" s="1134"/>
      <c r="BYU28" s="1134"/>
      <c r="BYV28" s="1134"/>
      <c r="BYW28" s="1134"/>
      <c r="BYX28" s="1134"/>
      <c r="BYY28" s="1134"/>
      <c r="BYZ28" s="1134"/>
      <c r="BZA28" s="1134"/>
      <c r="BZB28" s="1135"/>
      <c r="BZC28" s="1133"/>
      <c r="BZD28" s="1134"/>
      <c r="BZE28" s="1135"/>
      <c r="BZF28" s="296"/>
      <c r="BZG28" s="255"/>
      <c r="BZH28" s="255"/>
      <c r="BZI28" s="255"/>
      <c r="BZJ28" s="255"/>
      <c r="BZK28" s="255"/>
      <c r="BZL28" s="255"/>
      <c r="BZM28" s="255"/>
      <c r="BZN28" s="255"/>
      <c r="BZO28" s="255"/>
      <c r="BZP28" s="255"/>
      <c r="BZQ28" s="297"/>
      <c r="BZR28" s="1133" t="s">
        <v>414</v>
      </c>
      <c r="BZS28" s="1134"/>
      <c r="BZT28" s="1134"/>
      <c r="BZU28" s="1134"/>
      <c r="BZV28" s="1134"/>
      <c r="BZW28" s="1134"/>
      <c r="BZX28" s="1134"/>
      <c r="BZY28" s="1134"/>
      <c r="BZZ28" s="1134"/>
      <c r="CAA28" s="1134"/>
      <c r="CAB28" s="1134"/>
      <c r="CAC28" s="1134"/>
      <c r="CAD28" s="1135"/>
      <c r="CAE28" s="1133"/>
      <c r="CAF28" s="1134"/>
      <c r="CAG28" s="1135"/>
      <c r="CAH28" s="1133" t="s">
        <v>402</v>
      </c>
      <c r="CAI28" s="1134"/>
      <c r="CAJ28" s="1134"/>
      <c r="CAK28" s="1134"/>
      <c r="CAL28" s="1134"/>
      <c r="CAM28" s="1134"/>
      <c r="CAN28" s="1134"/>
      <c r="CAO28" s="1134"/>
      <c r="CAP28" s="1134"/>
      <c r="CAQ28" s="1134"/>
      <c r="CAR28" s="1135"/>
      <c r="CAS28" s="1133"/>
      <c r="CAT28" s="1134"/>
      <c r="CAU28" s="1135"/>
      <c r="CAV28" s="296"/>
      <c r="CAW28" s="255"/>
      <c r="CAX28" s="255"/>
      <c r="CAY28" s="255"/>
      <c r="CAZ28" s="255"/>
      <c r="CBA28" s="255"/>
      <c r="CBB28" s="255"/>
      <c r="CBC28" s="255"/>
      <c r="CBD28" s="255"/>
      <c r="CBE28" s="255"/>
      <c r="CBF28" s="255"/>
      <c r="CBG28" s="297"/>
      <c r="CBH28" s="1133" t="s">
        <v>414</v>
      </c>
      <c r="CBI28" s="1134"/>
      <c r="CBJ28" s="1134"/>
      <c r="CBK28" s="1134"/>
      <c r="CBL28" s="1134"/>
      <c r="CBM28" s="1134"/>
      <c r="CBN28" s="1134"/>
      <c r="CBO28" s="1134"/>
      <c r="CBP28" s="1134"/>
      <c r="CBQ28" s="1134"/>
      <c r="CBR28" s="1134"/>
      <c r="CBS28" s="1134"/>
      <c r="CBT28" s="1135"/>
      <c r="CBU28" s="1133"/>
      <c r="CBV28" s="1134"/>
      <c r="CBW28" s="1135"/>
      <c r="CBX28" s="1133" t="s">
        <v>402</v>
      </c>
      <c r="CBY28" s="1134"/>
      <c r="CBZ28" s="1134"/>
      <c r="CCA28" s="1134"/>
      <c r="CCB28" s="1134"/>
      <c r="CCC28" s="1134"/>
      <c r="CCD28" s="1134"/>
      <c r="CCE28" s="1134"/>
      <c r="CCF28" s="1134"/>
      <c r="CCG28" s="1134"/>
      <c r="CCH28" s="1135"/>
      <c r="CCI28" s="1133"/>
      <c r="CCJ28" s="1134"/>
      <c r="CCK28" s="1135"/>
      <c r="CCL28" s="296"/>
      <c r="CCM28" s="255"/>
      <c r="CCN28" s="255"/>
      <c r="CCO28" s="255"/>
      <c r="CCP28" s="255"/>
      <c r="CCQ28" s="255"/>
      <c r="CCR28" s="255"/>
      <c r="CCS28" s="255"/>
      <c r="CCT28" s="255"/>
      <c r="CCU28" s="255"/>
      <c r="CCV28" s="255"/>
      <c r="CCW28" s="297"/>
      <c r="CCX28" s="1133" t="s">
        <v>414</v>
      </c>
      <c r="CCY28" s="1134"/>
      <c r="CCZ28" s="1134"/>
      <c r="CDA28" s="1134"/>
      <c r="CDB28" s="1134"/>
      <c r="CDC28" s="1134"/>
      <c r="CDD28" s="1134"/>
      <c r="CDE28" s="1134"/>
      <c r="CDF28" s="1134"/>
      <c r="CDG28" s="1134"/>
      <c r="CDH28" s="1134"/>
      <c r="CDI28" s="1134"/>
      <c r="CDJ28" s="1135"/>
      <c r="CDK28" s="1133"/>
      <c r="CDL28" s="1134"/>
      <c r="CDM28" s="1135"/>
      <c r="CDN28" s="1133" t="s">
        <v>402</v>
      </c>
      <c r="CDO28" s="1134"/>
      <c r="CDP28" s="1134"/>
      <c r="CDQ28" s="1134"/>
      <c r="CDR28" s="1134"/>
      <c r="CDS28" s="1134"/>
      <c r="CDT28" s="1134"/>
      <c r="CDU28" s="1134"/>
      <c r="CDV28" s="1134"/>
      <c r="CDW28" s="1134"/>
      <c r="CDX28" s="1135"/>
      <c r="CDY28" s="1133"/>
      <c r="CDZ28" s="1134"/>
      <c r="CEA28" s="1135"/>
      <c r="CEB28" s="296"/>
      <c r="CEC28" s="255"/>
      <c r="CED28" s="255"/>
      <c r="CEE28" s="255"/>
      <c r="CEF28" s="255"/>
      <c r="CEG28" s="255"/>
      <c r="CEH28" s="255"/>
      <c r="CEI28" s="255"/>
      <c r="CEJ28" s="255"/>
      <c r="CEK28" s="255"/>
      <c r="CEL28" s="255"/>
      <c r="CEM28" s="297"/>
      <c r="CEN28" s="1133" t="s">
        <v>414</v>
      </c>
      <c r="CEO28" s="1134"/>
      <c r="CEP28" s="1134"/>
      <c r="CEQ28" s="1134"/>
      <c r="CER28" s="1134"/>
      <c r="CES28" s="1134"/>
      <c r="CET28" s="1134"/>
      <c r="CEU28" s="1134"/>
      <c r="CEV28" s="1134"/>
      <c r="CEW28" s="1134"/>
      <c r="CEX28" s="1134"/>
      <c r="CEY28" s="1134"/>
      <c r="CEZ28" s="1135"/>
      <c r="CFA28" s="1133"/>
      <c r="CFB28" s="1134"/>
      <c r="CFC28" s="1135"/>
      <c r="CFD28" s="1133" t="s">
        <v>402</v>
      </c>
      <c r="CFE28" s="1134"/>
      <c r="CFF28" s="1134"/>
      <c r="CFG28" s="1134"/>
      <c r="CFH28" s="1134"/>
      <c r="CFI28" s="1134"/>
      <c r="CFJ28" s="1134"/>
      <c r="CFK28" s="1134"/>
      <c r="CFL28" s="1134"/>
      <c r="CFM28" s="1134"/>
      <c r="CFN28" s="1135"/>
      <c r="CFO28" s="1133"/>
      <c r="CFP28" s="1134"/>
      <c r="CFQ28" s="1135"/>
      <c r="CFR28" s="296"/>
      <c r="CFS28" s="255"/>
      <c r="CFT28" s="255"/>
      <c r="CFU28" s="255"/>
      <c r="CFV28" s="255"/>
      <c r="CFW28" s="255"/>
      <c r="CFX28" s="255"/>
      <c r="CFY28" s="255"/>
      <c r="CFZ28" s="255"/>
      <c r="CGA28" s="255"/>
      <c r="CGB28" s="255"/>
      <c r="CGC28" s="297"/>
      <c r="CGD28" s="1133" t="s">
        <v>414</v>
      </c>
      <c r="CGE28" s="1134"/>
      <c r="CGF28" s="1134"/>
      <c r="CGG28" s="1134"/>
      <c r="CGH28" s="1134"/>
      <c r="CGI28" s="1134"/>
      <c r="CGJ28" s="1134"/>
      <c r="CGK28" s="1134"/>
      <c r="CGL28" s="1134"/>
      <c r="CGM28" s="1134"/>
      <c r="CGN28" s="1134"/>
      <c r="CGO28" s="1134"/>
      <c r="CGP28" s="1135"/>
      <c r="CGQ28" s="1133"/>
      <c r="CGR28" s="1134"/>
      <c r="CGS28" s="1135"/>
      <c r="CGT28" s="1133" t="s">
        <v>402</v>
      </c>
      <c r="CGU28" s="1134"/>
      <c r="CGV28" s="1134"/>
      <c r="CGW28" s="1134"/>
      <c r="CGX28" s="1134"/>
      <c r="CGY28" s="1134"/>
      <c r="CGZ28" s="1134"/>
      <c r="CHA28" s="1134"/>
      <c r="CHB28" s="1134"/>
      <c r="CHC28" s="1134"/>
      <c r="CHD28" s="1135"/>
      <c r="CHE28" s="1133"/>
      <c r="CHF28" s="1134"/>
      <c r="CHG28" s="1135"/>
      <c r="CHH28" s="296"/>
      <c r="CHI28" s="255"/>
      <c r="CHJ28" s="255"/>
      <c r="CHK28" s="255"/>
      <c r="CHL28" s="255"/>
      <c r="CHM28" s="255"/>
      <c r="CHN28" s="255"/>
      <c r="CHO28" s="255"/>
      <c r="CHP28" s="255"/>
      <c r="CHQ28" s="255"/>
      <c r="CHR28" s="255"/>
      <c r="CHS28" s="297"/>
      <c r="CHT28" s="1133" t="s">
        <v>414</v>
      </c>
      <c r="CHU28" s="1134"/>
      <c r="CHV28" s="1134"/>
      <c r="CHW28" s="1134"/>
      <c r="CHX28" s="1134"/>
      <c r="CHY28" s="1134"/>
      <c r="CHZ28" s="1134"/>
      <c r="CIA28" s="1134"/>
      <c r="CIB28" s="1134"/>
      <c r="CIC28" s="1134"/>
      <c r="CID28" s="1134"/>
      <c r="CIE28" s="1134"/>
      <c r="CIF28" s="1135"/>
    </row>
    <row r="29" spans="1:2268" ht="18.75" customHeight="1" x14ac:dyDescent="0.25">
      <c r="A29" s="1133"/>
      <c r="B29" s="1134"/>
      <c r="C29" s="1135"/>
      <c r="D29" s="1133"/>
      <c r="E29" s="1134"/>
      <c r="F29" s="1134"/>
      <c r="G29" s="1134"/>
      <c r="H29" s="1134"/>
      <c r="I29" s="1134"/>
      <c r="J29" s="1134"/>
      <c r="K29" s="1134"/>
      <c r="L29" s="1134"/>
      <c r="M29" s="1134"/>
      <c r="N29" s="1135"/>
      <c r="O29" s="1133"/>
      <c r="P29" s="1134"/>
      <c r="Q29" s="1135"/>
      <c r="R29" s="298"/>
      <c r="S29" s="255"/>
      <c r="T29" s="255"/>
      <c r="U29" s="255"/>
      <c r="W29" s="1143" t="s">
        <v>226</v>
      </c>
      <c r="X29" s="1143"/>
      <c r="Y29" s="1143"/>
      <c r="Z29" s="255"/>
      <c r="AA29" s="255"/>
      <c r="AB29" s="255"/>
      <c r="AC29" s="299"/>
      <c r="AD29" s="1138" t="s">
        <v>415</v>
      </c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39"/>
      <c r="AQ29" s="1133"/>
      <c r="AR29" s="1134"/>
      <c r="AS29" s="1135"/>
      <c r="AT29" s="1133"/>
      <c r="AU29" s="1134"/>
      <c r="AV29" s="1134"/>
      <c r="AW29" s="1134"/>
      <c r="AX29" s="1134"/>
      <c r="AY29" s="1134"/>
      <c r="AZ29" s="1134"/>
      <c r="BA29" s="1134"/>
      <c r="BB29" s="1134"/>
      <c r="BC29" s="1134"/>
      <c r="BD29" s="1135"/>
      <c r="BE29" s="1133"/>
      <c r="BF29" s="1134"/>
      <c r="BG29" s="1135"/>
      <c r="BH29" s="298"/>
      <c r="BI29" s="255"/>
      <c r="BJ29" s="255"/>
      <c r="BK29" s="255"/>
      <c r="BM29" s="1143" t="s">
        <v>226</v>
      </c>
      <c r="BN29" s="1143"/>
      <c r="BO29" s="1143"/>
      <c r="BP29" s="255"/>
      <c r="BQ29" s="255"/>
      <c r="BR29" s="255"/>
      <c r="BS29" s="299"/>
      <c r="BT29" s="1138" t="s">
        <v>415</v>
      </c>
      <c r="BU29" s="1128"/>
      <c r="BV29" s="1128"/>
      <c r="BW29" s="1128"/>
      <c r="BX29" s="1128"/>
      <c r="BY29" s="1128"/>
      <c r="BZ29" s="1128"/>
      <c r="CA29" s="1128"/>
      <c r="CB29" s="1128"/>
      <c r="CC29" s="1128"/>
      <c r="CD29" s="1128"/>
      <c r="CE29" s="1128"/>
      <c r="CF29" s="1139"/>
      <c r="CG29" s="1133"/>
      <c r="CH29" s="1134"/>
      <c r="CI29" s="1135"/>
      <c r="CJ29" s="1133"/>
      <c r="CK29" s="1134"/>
      <c r="CL29" s="1134"/>
      <c r="CM29" s="1134"/>
      <c r="CN29" s="1134"/>
      <c r="CO29" s="1134"/>
      <c r="CP29" s="1134"/>
      <c r="CQ29" s="1134"/>
      <c r="CR29" s="1134"/>
      <c r="CS29" s="1134"/>
      <c r="CT29" s="1135"/>
      <c r="CU29" s="1133"/>
      <c r="CV29" s="1134"/>
      <c r="CW29" s="1135"/>
      <c r="CX29" s="298"/>
      <c r="CY29" s="255"/>
      <c r="CZ29" s="255"/>
      <c r="DA29" s="255"/>
      <c r="DC29" s="1143" t="s">
        <v>226</v>
      </c>
      <c r="DD29" s="1143"/>
      <c r="DE29" s="1143"/>
      <c r="DF29" s="255"/>
      <c r="DG29" s="255"/>
      <c r="DH29" s="255"/>
      <c r="DI29" s="299"/>
      <c r="DJ29" s="1138" t="s">
        <v>415</v>
      </c>
      <c r="DK29" s="1128"/>
      <c r="DL29" s="1128"/>
      <c r="DM29" s="1128"/>
      <c r="DN29" s="1128"/>
      <c r="DO29" s="1128"/>
      <c r="DP29" s="1128"/>
      <c r="DQ29" s="1128"/>
      <c r="DR29" s="1128"/>
      <c r="DS29" s="1128"/>
      <c r="DT29" s="1128"/>
      <c r="DU29" s="1128"/>
      <c r="DV29" s="1139"/>
      <c r="DW29" s="1133"/>
      <c r="DX29" s="1134"/>
      <c r="DY29" s="1135"/>
      <c r="DZ29" s="1133"/>
      <c r="EA29" s="1134"/>
      <c r="EB29" s="1134"/>
      <c r="EC29" s="1134"/>
      <c r="ED29" s="1134"/>
      <c r="EE29" s="1134"/>
      <c r="EF29" s="1134"/>
      <c r="EG29" s="1134"/>
      <c r="EH29" s="1134"/>
      <c r="EI29" s="1134"/>
      <c r="EJ29" s="1135"/>
      <c r="EK29" s="1133"/>
      <c r="EL29" s="1134"/>
      <c r="EM29" s="1135"/>
      <c r="EN29" s="298"/>
      <c r="EO29" s="255"/>
      <c r="EP29" s="255"/>
      <c r="EQ29" s="255"/>
      <c r="ES29" s="1143" t="s">
        <v>226</v>
      </c>
      <c r="ET29" s="1143"/>
      <c r="EU29" s="1143"/>
      <c r="EV29" s="255"/>
      <c r="EW29" s="255"/>
      <c r="EX29" s="255"/>
      <c r="EY29" s="299"/>
      <c r="EZ29" s="1138" t="s">
        <v>415</v>
      </c>
      <c r="FA29" s="1128"/>
      <c r="FB29" s="1128"/>
      <c r="FC29" s="1128"/>
      <c r="FD29" s="1128"/>
      <c r="FE29" s="1128"/>
      <c r="FF29" s="1128"/>
      <c r="FG29" s="1128"/>
      <c r="FH29" s="1128"/>
      <c r="FI29" s="1128"/>
      <c r="FJ29" s="1128"/>
      <c r="FK29" s="1128"/>
      <c r="FL29" s="1139"/>
      <c r="FM29" s="1133"/>
      <c r="FN29" s="1134"/>
      <c r="FO29" s="1135"/>
      <c r="FP29" s="1133"/>
      <c r="FQ29" s="1134"/>
      <c r="FR29" s="1134"/>
      <c r="FS29" s="1134"/>
      <c r="FT29" s="1134"/>
      <c r="FU29" s="1134"/>
      <c r="FV29" s="1134"/>
      <c r="FW29" s="1134"/>
      <c r="FX29" s="1134"/>
      <c r="FY29" s="1134"/>
      <c r="FZ29" s="1135"/>
      <c r="GA29" s="1133"/>
      <c r="GB29" s="1134"/>
      <c r="GC29" s="1135"/>
      <c r="GD29" s="298"/>
      <c r="GE29" s="255"/>
      <c r="GF29" s="255"/>
      <c r="GG29" s="255"/>
      <c r="GI29" s="1143" t="s">
        <v>226</v>
      </c>
      <c r="GJ29" s="1143"/>
      <c r="GK29" s="1143"/>
      <c r="GL29" s="255"/>
      <c r="GM29" s="255"/>
      <c r="GN29" s="255"/>
      <c r="GO29" s="299"/>
      <c r="GP29" s="1138" t="s">
        <v>415</v>
      </c>
      <c r="GQ29" s="1128"/>
      <c r="GR29" s="1128"/>
      <c r="GS29" s="1128"/>
      <c r="GT29" s="1128"/>
      <c r="GU29" s="1128"/>
      <c r="GV29" s="1128"/>
      <c r="GW29" s="1128"/>
      <c r="GX29" s="1128"/>
      <c r="GY29" s="1128"/>
      <c r="GZ29" s="1128"/>
      <c r="HA29" s="1128"/>
      <c r="HB29" s="1139"/>
      <c r="HC29" s="1133"/>
      <c r="HD29" s="1134"/>
      <c r="HE29" s="1135"/>
      <c r="HF29" s="1133"/>
      <c r="HG29" s="1134"/>
      <c r="HH29" s="1134"/>
      <c r="HI29" s="1134"/>
      <c r="HJ29" s="1134"/>
      <c r="HK29" s="1134"/>
      <c r="HL29" s="1134"/>
      <c r="HM29" s="1134"/>
      <c r="HN29" s="1134"/>
      <c r="HO29" s="1134"/>
      <c r="HP29" s="1135"/>
      <c r="HQ29" s="1133"/>
      <c r="HR29" s="1134"/>
      <c r="HS29" s="1135"/>
      <c r="HT29" s="298"/>
      <c r="HU29" s="255"/>
      <c r="HV29" s="255"/>
      <c r="HW29" s="255"/>
      <c r="HY29" s="1143" t="s">
        <v>226</v>
      </c>
      <c r="HZ29" s="1143"/>
      <c r="IA29" s="1143"/>
      <c r="IB29" s="255"/>
      <c r="IC29" s="255"/>
      <c r="ID29" s="255"/>
      <c r="IE29" s="299"/>
      <c r="IF29" s="1138" t="s">
        <v>415</v>
      </c>
      <c r="IG29" s="1128"/>
      <c r="IH29" s="1128"/>
      <c r="II29" s="1128"/>
      <c r="IJ29" s="1128"/>
      <c r="IK29" s="1128"/>
      <c r="IL29" s="1128"/>
      <c r="IM29" s="1128"/>
      <c r="IN29" s="1128"/>
      <c r="IO29" s="1128"/>
      <c r="IP29" s="1128"/>
      <c r="IQ29" s="1128"/>
      <c r="IR29" s="1139"/>
      <c r="IS29" s="1133"/>
      <c r="IT29" s="1134"/>
      <c r="IU29" s="1135"/>
      <c r="IV29" s="1133"/>
      <c r="IW29" s="1134"/>
      <c r="IX29" s="1134"/>
      <c r="IY29" s="1134"/>
      <c r="IZ29" s="1134"/>
      <c r="JA29" s="1134"/>
      <c r="JB29" s="1134"/>
      <c r="JC29" s="1134"/>
      <c r="JD29" s="1134"/>
      <c r="JE29" s="1134"/>
      <c r="JF29" s="1135"/>
      <c r="JG29" s="1133"/>
      <c r="JH29" s="1134"/>
      <c r="JI29" s="1135"/>
      <c r="JJ29" s="298"/>
      <c r="JK29" s="255"/>
      <c r="JL29" s="255"/>
      <c r="JM29" s="255"/>
      <c r="JO29" s="1143" t="s">
        <v>226</v>
      </c>
      <c r="JP29" s="1143"/>
      <c r="JQ29" s="1143"/>
      <c r="JR29" s="255"/>
      <c r="JS29" s="255"/>
      <c r="JT29" s="255"/>
      <c r="JU29" s="299"/>
      <c r="JV29" s="1138" t="s">
        <v>415</v>
      </c>
      <c r="JW29" s="1128"/>
      <c r="JX29" s="1128"/>
      <c r="JY29" s="1128"/>
      <c r="JZ29" s="1128"/>
      <c r="KA29" s="1128"/>
      <c r="KB29" s="1128"/>
      <c r="KC29" s="1128"/>
      <c r="KD29" s="1128"/>
      <c r="KE29" s="1128"/>
      <c r="KF29" s="1128"/>
      <c r="KG29" s="1128"/>
      <c r="KH29" s="1139"/>
      <c r="KI29" s="1133"/>
      <c r="KJ29" s="1134"/>
      <c r="KK29" s="1135"/>
      <c r="KL29" s="1133"/>
      <c r="KM29" s="1134"/>
      <c r="KN29" s="1134"/>
      <c r="KO29" s="1134"/>
      <c r="KP29" s="1134"/>
      <c r="KQ29" s="1134"/>
      <c r="KR29" s="1134"/>
      <c r="KS29" s="1134"/>
      <c r="KT29" s="1134"/>
      <c r="KU29" s="1134"/>
      <c r="KV29" s="1135"/>
      <c r="KW29" s="1133"/>
      <c r="KX29" s="1134"/>
      <c r="KY29" s="1135"/>
      <c r="KZ29" s="298"/>
      <c r="LA29" s="255"/>
      <c r="LB29" s="255"/>
      <c r="LC29" s="255"/>
      <c r="LE29" s="1143" t="s">
        <v>226</v>
      </c>
      <c r="LF29" s="1143"/>
      <c r="LG29" s="1143"/>
      <c r="LH29" s="255"/>
      <c r="LI29" s="255"/>
      <c r="LJ29" s="255"/>
      <c r="LK29" s="299"/>
      <c r="LL29" s="1138" t="s">
        <v>415</v>
      </c>
      <c r="LM29" s="1128"/>
      <c r="LN29" s="1128"/>
      <c r="LO29" s="1128"/>
      <c r="LP29" s="1128"/>
      <c r="LQ29" s="1128"/>
      <c r="LR29" s="1128"/>
      <c r="LS29" s="1128"/>
      <c r="LT29" s="1128"/>
      <c r="LU29" s="1128"/>
      <c r="LV29" s="1128"/>
      <c r="LW29" s="1128"/>
      <c r="LX29" s="1139"/>
      <c r="LY29" s="1133"/>
      <c r="LZ29" s="1134"/>
      <c r="MA29" s="1135"/>
      <c r="MB29" s="1133"/>
      <c r="MC29" s="1134"/>
      <c r="MD29" s="1134"/>
      <c r="ME29" s="1134"/>
      <c r="MF29" s="1134"/>
      <c r="MG29" s="1134"/>
      <c r="MH29" s="1134"/>
      <c r="MI29" s="1134"/>
      <c r="MJ29" s="1134"/>
      <c r="MK29" s="1134"/>
      <c r="ML29" s="1135"/>
      <c r="MM29" s="1133"/>
      <c r="MN29" s="1134"/>
      <c r="MO29" s="1135"/>
      <c r="MP29" s="298"/>
      <c r="MQ29" s="255"/>
      <c r="MR29" s="255"/>
      <c r="MS29" s="255"/>
      <c r="MU29" s="1143" t="s">
        <v>226</v>
      </c>
      <c r="MV29" s="1143"/>
      <c r="MW29" s="1143"/>
      <c r="MX29" s="255"/>
      <c r="MY29" s="255"/>
      <c r="MZ29" s="255"/>
      <c r="NA29" s="299"/>
      <c r="NB29" s="1138" t="s">
        <v>415</v>
      </c>
      <c r="NC29" s="1128"/>
      <c r="ND29" s="1128"/>
      <c r="NE29" s="1128"/>
      <c r="NF29" s="1128"/>
      <c r="NG29" s="1128"/>
      <c r="NH29" s="1128"/>
      <c r="NI29" s="1128"/>
      <c r="NJ29" s="1128"/>
      <c r="NK29" s="1128"/>
      <c r="NL29" s="1128"/>
      <c r="NM29" s="1128"/>
      <c r="NN29" s="1139"/>
      <c r="NO29" s="1133"/>
      <c r="NP29" s="1134"/>
      <c r="NQ29" s="1135"/>
      <c r="NR29" s="1140"/>
      <c r="NS29" s="1141"/>
      <c r="NT29" s="1141"/>
      <c r="NU29" s="1141"/>
      <c r="NV29" s="1141"/>
      <c r="NW29" s="1141"/>
      <c r="NX29" s="1141"/>
      <c r="NY29" s="1141"/>
      <c r="NZ29" s="1141"/>
      <c r="OA29" s="1141"/>
      <c r="OB29" s="1142"/>
      <c r="OC29" s="1144"/>
      <c r="OD29" s="1145"/>
      <c r="OE29" s="1146"/>
      <c r="OF29" s="298"/>
      <c r="OG29" s="255"/>
      <c r="OH29" s="255"/>
      <c r="OI29" s="255"/>
      <c r="OK29" s="1143" t="s">
        <v>226</v>
      </c>
      <c r="OL29" s="1143"/>
      <c r="OM29" s="1143"/>
      <c r="ON29" s="255"/>
      <c r="OO29" s="255"/>
      <c r="OP29" s="255"/>
      <c r="OQ29" s="299"/>
      <c r="OR29" s="1138" t="s">
        <v>415</v>
      </c>
      <c r="OS29" s="1128"/>
      <c r="OT29" s="1128"/>
      <c r="OU29" s="1128"/>
      <c r="OV29" s="1128"/>
      <c r="OW29" s="1128"/>
      <c r="OX29" s="1128"/>
      <c r="OY29" s="1128"/>
      <c r="OZ29" s="1128"/>
      <c r="PA29" s="1128"/>
      <c r="PB29" s="1128"/>
      <c r="PC29" s="1128"/>
      <c r="PD29" s="1139"/>
      <c r="PE29" s="1133"/>
      <c r="PF29" s="1134"/>
      <c r="PG29" s="1135"/>
      <c r="PH29" s="1133"/>
      <c r="PI29" s="1134"/>
      <c r="PJ29" s="1134"/>
      <c r="PK29" s="1134"/>
      <c r="PL29" s="1134"/>
      <c r="PM29" s="1134"/>
      <c r="PN29" s="1134"/>
      <c r="PO29" s="1134"/>
      <c r="PP29" s="1134"/>
      <c r="PQ29" s="1134"/>
      <c r="PR29" s="1135"/>
      <c r="PS29" s="1133"/>
      <c r="PT29" s="1134"/>
      <c r="PU29" s="1135"/>
      <c r="PV29" s="298"/>
      <c r="PW29" s="255"/>
      <c r="PX29" s="255"/>
      <c r="PY29" s="255"/>
      <c r="QA29" s="1143" t="s">
        <v>226</v>
      </c>
      <c r="QB29" s="1143"/>
      <c r="QC29" s="1143"/>
      <c r="QD29" s="255"/>
      <c r="QE29" s="255"/>
      <c r="QF29" s="255"/>
      <c r="QG29" s="299"/>
      <c r="QH29" s="1138" t="s">
        <v>415</v>
      </c>
      <c r="QI29" s="1128"/>
      <c r="QJ29" s="1128"/>
      <c r="QK29" s="1128"/>
      <c r="QL29" s="1128"/>
      <c r="QM29" s="1128"/>
      <c r="QN29" s="1128"/>
      <c r="QO29" s="1128"/>
      <c r="QP29" s="1128"/>
      <c r="QQ29" s="1128"/>
      <c r="QR29" s="1128"/>
      <c r="QS29" s="1128"/>
      <c r="QT29" s="1139"/>
      <c r="QU29" s="1133"/>
      <c r="QV29" s="1134"/>
      <c r="QW29" s="1135"/>
      <c r="QX29" s="1133"/>
      <c r="QY29" s="1134"/>
      <c r="QZ29" s="1134"/>
      <c r="RA29" s="1134"/>
      <c r="RB29" s="1134"/>
      <c r="RC29" s="1134"/>
      <c r="RD29" s="1134"/>
      <c r="RE29" s="1134"/>
      <c r="RF29" s="1134"/>
      <c r="RG29" s="1134"/>
      <c r="RH29" s="1135"/>
      <c r="RI29" s="1133"/>
      <c r="RJ29" s="1134"/>
      <c r="RK29" s="1135"/>
      <c r="RL29" s="298"/>
      <c r="RM29" s="255"/>
      <c r="RN29" s="255"/>
      <c r="RO29" s="255"/>
      <c r="RQ29" s="1143" t="s">
        <v>226</v>
      </c>
      <c r="RR29" s="1143"/>
      <c r="RS29" s="1143"/>
      <c r="RT29" s="255"/>
      <c r="RU29" s="255"/>
      <c r="RV29" s="255"/>
      <c r="RW29" s="299"/>
      <c r="RX29" s="1138" t="s">
        <v>415</v>
      </c>
      <c r="RY29" s="1128"/>
      <c r="RZ29" s="1128"/>
      <c r="SA29" s="1128"/>
      <c r="SB29" s="1128"/>
      <c r="SC29" s="1128"/>
      <c r="SD29" s="1128"/>
      <c r="SE29" s="1128"/>
      <c r="SF29" s="1128"/>
      <c r="SG29" s="1128"/>
      <c r="SH29" s="1128"/>
      <c r="SI29" s="1128"/>
      <c r="SJ29" s="1139"/>
      <c r="SK29" s="1133"/>
      <c r="SL29" s="1134"/>
      <c r="SM29" s="1135"/>
      <c r="SN29" s="1133"/>
      <c r="SO29" s="1134"/>
      <c r="SP29" s="1134"/>
      <c r="SQ29" s="1134"/>
      <c r="SR29" s="1134"/>
      <c r="SS29" s="1134"/>
      <c r="ST29" s="1134"/>
      <c r="SU29" s="1134"/>
      <c r="SV29" s="1134"/>
      <c r="SW29" s="1134"/>
      <c r="SX29" s="1135"/>
      <c r="SY29" s="1133"/>
      <c r="SZ29" s="1134"/>
      <c r="TA29" s="1135"/>
      <c r="TB29" s="298"/>
      <c r="TC29" s="255"/>
      <c r="TD29" s="255"/>
      <c r="TE29" s="255"/>
      <c r="TG29" s="1143" t="s">
        <v>226</v>
      </c>
      <c r="TH29" s="1143"/>
      <c r="TI29" s="1143"/>
      <c r="TJ29" s="255"/>
      <c r="TK29" s="255"/>
      <c r="TL29" s="255"/>
      <c r="TM29" s="299"/>
      <c r="TN29" s="1138" t="s">
        <v>415</v>
      </c>
      <c r="TO29" s="1128"/>
      <c r="TP29" s="1128"/>
      <c r="TQ29" s="1128"/>
      <c r="TR29" s="1128"/>
      <c r="TS29" s="1128"/>
      <c r="TT29" s="1128"/>
      <c r="TU29" s="1128"/>
      <c r="TV29" s="1128"/>
      <c r="TW29" s="1128"/>
      <c r="TX29" s="1128"/>
      <c r="TY29" s="1128"/>
      <c r="TZ29" s="1139"/>
      <c r="UA29" s="1133"/>
      <c r="UB29" s="1134"/>
      <c r="UC29" s="1135"/>
      <c r="UD29" s="1133"/>
      <c r="UE29" s="1134"/>
      <c r="UF29" s="1134"/>
      <c r="UG29" s="1134"/>
      <c r="UH29" s="1134"/>
      <c r="UI29" s="1134"/>
      <c r="UJ29" s="1134"/>
      <c r="UK29" s="1134"/>
      <c r="UL29" s="1134"/>
      <c r="UM29" s="1134"/>
      <c r="UN29" s="1135"/>
      <c r="UO29" s="1133"/>
      <c r="UP29" s="1134"/>
      <c r="UQ29" s="1135"/>
      <c r="UR29" s="298"/>
      <c r="US29" s="255"/>
      <c r="UT29" s="255"/>
      <c r="UU29" s="255"/>
      <c r="UW29" s="1143" t="s">
        <v>226</v>
      </c>
      <c r="UX29" s="1143"/>
      <c r="UY29" s="1143"/>
      <c r="UZ29" s="255"/>
      <c r="VA29" s="255"/>
      <c r="VB29" s="255"/>
      <c r="VC29" s="299"/>
      <c r="VD29" s="1138" t="s">
        <v>415</v>
      </c>
      <c r="VE29" s="1128"/>
      <c r="VF29" s="1128"/>
      <c r="VG29" s="1128"/>
      <c r="VH29" s="1128"/>
      <c r="VI29" s="1128"/>
      <c r="VJ29" s="1128"/>
      <c r="VK29" s="1128"/>
      <c r="VL29" s="1128"/>
      <c r="VM29" s="1128"/>
      <c r="VN29" s="1128"/>
      <c r="VO29" s="1128"/>
      <c r="VP29" s="1139"/>
      <c r="VQ29" s="1133"/>
      <c r="VR29" s="1134"/>
      <c r="VS29" s="1135"/>
      <c r="VT29" s="1133"/>
      <c r="VU29" s="1134"/>
      <c r="VV29" s="1134"/>
      <c r="VW29" s="1134"/>
      <c r="VX29" s="1134"/>
      <c r="VY29" s="1134"/>
      <c r="VZ29" s="1134"/>
      <c r="WA29" s="1134"/>
      <c r="WB29" s="1134"/>
      <c r="WC29" s="1134"/>
      <c r="WD29" s="1135"/>
      <c r="WE29" s="1133"/>
      <c r="WF29" s="1134"/>
      <c r="WG29" s="1135"/>
      <c r="WH29" s="298"/>
      <c r="WI29" s="255"/>
      <c r="WJ29" s="255"/>
      <c r="WK29" s="255"/>
      <c r="WM29" s="1143" t="s">
        <v>226</v>
      </c>
      <c r="WN29" s="1143"/>
      <c r="WO29" s="1143"/>
      <c r="WP29" s="255"/>
      <c r="WQ29" s="255"/>
      <c r="WR29" s="255"/>
      <c r="WS29" s="299"/>
      <c r="WT29" s="1138" t="s">
        <v>415</v>
      </c>
      <c r="WU29" s="1128"/>
      <c r="WV29" s="1128"/>
      <c r="WW29" s="1128"/>
      <c r="WX29" s="1128"/>
      <c r="WY29" s="1128"/>
      <c r="WZ29" s="1128"/>
      <c r="XA29" s="1128"/>
      <c r="XB29" s="1128"/>
      <c r="XC29" s="1128"/>
      <c r="XD29" s="1128"/>
      <c r="XE29" s="1128"/>
      <c r="XF29" s="1139"/>
      <c r="XG29" s="1133"/>
      <c r="XH29" s="1134"/>
      <c r="XI29" s="1135"/>
      <c r="XJ29" s="1133"/>
      <c r="XK29" s="1134"/>
      <c r="XL29" s="1134"/>
      <c r="XM29" s="1134"/>
      <c r="XN29" s="1134"/>
      <c r="XO29" s="1134"/>
      <c r="XP29" s="1134"/>
      <c r="XQ29" s="1134"/>
      <c r="XR29" s="1134"/>
      <c r="XS29" s="1134"/>
      <c r="XT29" s="1135"/>
      <c r="XU29" s="1133"/>
      <c r="XV29" s="1134"/>
      <c r="XW29" s="1135"/>
      <c r="XX29" s="298"/>
      <c r="XY29" s="255"/>
      <c r="XZ29" s="255"/>
      <c r="YA29" s="255"/>
      <c r="YC29" s="1143" t="s">
        <v>226</v>
      </c>
      <c r="YD29" s="1143"/>
      <c r="YE29" s="1143"/>
      <c r="YF29" s="255"/>
      <c r="YG29" s="255"/>
      <c r="YH29" s="255"/>
      <c r="YI29" s="299"/>
      <c r="YJ29" s="1138" t="s">
        <v>415</v>
      </c>
      <c r="YK29" s="1128"/>
      <c r="YL29" s="1128"/>
      <c r="YM29" s="1128"/>
      <c r="YN29" s="1128"/>
      <c r="YO29" s="1128"/>
      <c r="YP29" s="1128"/>
      <c r="YQ29" s="1128"/>
      <c r="YR29" s="1128"/>
      <c r="YS29" s="1128"/>
      <c r="YT29" s="1128"/>
      <c r="YU29" s="1128"/>
      <c r="YV29" s="1139"/>
      <c r="YW29" s="1133"/>
      <c r="YX29" s="1134"/>
      <c r="YY29" s="1135"/>
      <c r="YZ29" s="1140"/>
      <c r="ZA29" s="1141"/>
      <c r="ZB29" s="1141"/>
      <c r="ZC29" s="1141"/>
      <c r="ZD29" s="1141"/>
      <c r="ZE29" s="1141"/>
      <c r="ZF29" s="1141"/>
      <c r="ZG29" s="1141"/>
      <c r="ZH29" s="1141"/>
      <c r="ZI29" s="1141"/>
      <c r="ZJ29" s="1142"/>
      <c r="ZK29" s="1133"/>
      <c r="ZL29" s="1134"/>
      <c r="ZM29" s="1135"/>
      <c r="ZN29" s="298"/>
      <c r="ZO29" s="255"/>
      <c r="ZP29" s="255"/>
      <c r="ZQ29" s="255"/>
      <c r="ZS29" s="1143" t="s">
        <v>226</v>
      </c>
      <c r="ZT29" s="1143"/>
      <c r="ZU29" s="1143"/>
      <c r="ZV29" s="255"/>
      <c r="ZW29" s="255"/>
      <c r="ZX29" s="255"/>
      <c r="ZY29" s="299"/>
      <c r="ZZ29" s="1138" t="s">
        <v>415</v>
      </c>
      <c r="AAA29" s="1128"/>
      <c r="AAB29" s="1128"/>
      <c r="AAC29" s="1128"/>
      <c r="AAD29" s="1128"/>
      <c r="AAE29" s="1128"/>
      <c r="AAF29" s="1128"/>
      <c r="AAG29" s="1128"/>
      <c r="AAH29" s="1128"/>
      <c r="AAI29" s="1128"/>
      <c r="AAJ29" s="1128"/>
      <c r="AAK29" s="1128"/>
      <c r="AAL29" s="1139"/>
      <c r="AAM29" s="1133"/>
      <c r="AAN29" s="1134"/>
      <c r="AAO29" s="1135"/>
      <c r="AAP29" s="1133"/>
      <c r="AAQ29" s="1134"/>
      <c r="AAR29" s="1134"/>
      <c r="AAS29" s="1134"/>
      <c r="AAT29" s="1134"/>
      <c r="AAU29" s="1134"/>
      <c r="AAV29" s="1134"/>
      <c r="AAW29" s="1134"/>
      <c r="AAX29" s="1134"/>
      <c r="AAY29" s="1134"/>
      <c r="AAZ29" s="1135"/>
      <c r="ABA29" s="1133"/>
      <c r="ABB29" s="1134"/>
      <c r="ABC29" s="1135"/>
      <c r="ABD29" s="298"/>
      <c r="ABE29" s="255"/>
      <c r="ABF29" s="255"/>
      <c r="ABG29" s="255"/>
      <c r="ABI29" s="1143" t="s">
        <v>226</v>
      </c>
      <c r="ABJ29" s="1143"/>
      <c r="ABK29" s="1143"/>
      <c r="ABL29" s="255"/>
      <c r="ABM29" s="255"/>
      <c r="ABN29" s="255"/>
      <c r="ABO29" s="299"/>
      <c r="ABP29" s="1138" t="s">
        <v>415</v>
      </c>
      <c r="ABQ29" s="1128"/>
      <c r="ABR29" s="1128"/>
      <c r="ABS29" s="1128"/>
      <c r="ABT29" s="1128"/>
      <c r="ABU29" s="1128"/>
      <c r="ABV29" s="1128"/>
      <c r="ABW29" s="1128"/>
      <c r="ABX29" s="1128"/>
      <c r="ABY29" s="1128"/>
      <c r="ABZ29" s="1128"/>
      <c r="ACA29" s="1128"/>
      <c r="ACB29" s="1139"/>
      <c r="ACC29" s="1133"/>
      <c r="ACD29" s="1134"/>
      <c r="ACE29" s="1135"/>
      <c r="ACF29" s="1133"/>
      <c r="ACG29" s="1134"/>
      <c r="ACH29" s="1134"/>
      <c r="ACI29" s="1134"/>
      <c r="ACJ29" s="1134"/>
      <c r="ACK29" s="1134"/>
      <c r="ACL29" s="1134"/>
      <c r="ACM29" s="1134"/>
      <c r="ACN29" s="1134"/>
      <c r="ACO29" s="1134"/>
      <c r="ACP29" s="1135"/>
      <c r="ACQ29" s="1133"/>
      <c r="ACR29" s="1134"/>
      <c r="ACS29" s="1135"/>
      <c r="ACT29" s="298"/>
      <c r="ACU29" s="255"/>
      <c r="ACV29" s="255"/>
      <c r="ACW29" s="255"/>
      <c r="ACY29" s="1143" t="s">
        <v>226</v>
      </c>
      <c r="ACZ29" s="1143"/>
      <c r="ADA29" s="1143"/>
      <c r="ADB29" s="255"/>
      <c r="ADC29" s="255"/>
      <c r="ADD29" s="255"/>
      <c r="ADE29" s="299"/>
      <c r="ADF29" s="1138" t="s">
        <v>415</v>
      </c>
      <c r="ADG29" s="1128"/>
      <c r="ADH29" s="1128"/>
      <c r="ADI29" s="1128"/>
      <c r="ADJ29" s="1128"/>
      <c r="ADK29" s="1128"/>
      <c r="ADL29" s="1128"/>
      <c r="ADM29" s="1128"/>
      <c r="ADN29" s="1128"/>
      <c r="ADO29" s="1128"/>
      <c r="ADP29" s="1128"/>
      <c r="ADQ29" s="1128"/>
      <c r="ADR29" s="1139"/>
      <c r="ADS29" s="1133"/>
      <c r="ADT29" s="1134"/>
      <c r="ADU29" s="1135"/>
      <c r="ADV29" s="1133"/>
      <c r="ADW29" s="1134"/>
      <c r="ADX29" s="1134"/>
      <c r="ADY29" s="1134"/>
      <c r="ADZ29" s="1134"/>
      <c r="AEA29" s="1134"/>
      <c r="AEB29" s="1134"/>
      <c r="AEC29" s="1134"/>
      <c r="AED29" s="1134"/>
      <c r="AEE29" s="1134"/>
      <c r="AEF29" s="1135"/>
      <c r="AEG29" s="1133"/>
      <c r="AEH29" s="1134"/>
      <c r="AEI29" s="1135"/>
      <c r="AEJ29" s="298"/>
      <c r="AEK29" s="255"/>
      <c r="AEL29" s="255"/>
      <c r="AEM29" s="255"/>
      <c r="AEO29" s="1143" t="s">
        <v>226</v>
      </c>
      <c r="AEP29" s="1143"/>
      <c r="AEQ29" s="1143"/>
      <c r="AER29" s="255"/>
      <c r="AES29" s="255"/>
      <c r="AET29" s="255"/>
      <c r="AEU29" s="299"/>
      <c r="AEV29" s="1138" t="s">
        <v>415</v>
      </c>
      <c r="AEW29" s="1128"/>
      <c r="AEX29" s="1128"/>
      <c r="AEY29" s="1128"/>
      <c r="AEZ29" s="1128"/>
      <c r="AFA29" s="1128"/>
      <c r="AFB29" s="1128"/>
      <c r="AFC29" s="1128"/>
      <c r="AFD29" s="1128"/>
      <c r="AFE29" s="1128"/>
      <c r="AFF29" s="1128"/>
      <c r="AFG29" s="1128"/>
      <c r="AFH29" s="1139"/>
      <c r="AFI29" s="1133"/>
      <c r="AFJ29" s="1134"/>
      <c r="AFK29" s="1135"/>
      <c r="AFL29" s="1133"/>
      <c r="AFM29" s="1134"/>
      <c r="AFN29" s="1134"/>
      <c r="AFO29" s="1134"/>
      <c r="AFP29" s="1134"/>
      <c r="AFQ29" s="1134"/>
      <c r="AFR29" s="1134"/>
      <c r="AFS29" s="1134"/>
      <c r="AFT29" s="1134"/>
      <c r="AFU29" s="1134"/>
      <c r="AFV29" s="1135"/>
      <c r="AFW29" s="1133"/>
      <c r="AFX29" s="1134"/>
      <c r="AFY29" s="1135"/>
      <c r="AFZ29" s="298"/>
      <c r="AGA29" s="255"/>
      <c r="AGB29" s="255"/>
      <c r="AGC29" s="255"/>
      <c r="AGE29" s="1143" t="s">
        <v>226</v>
      </c>
      <c r="AGF29" s="1143"/>
      <c r="AGG29" s="1143"/>
      <c r="AGH29" s="255"/>
      <c r="AGI29" s="255"/>
      <c r="AGJ29" s="255"/>
      <c r="AGK29" s="299"/>
      <c r="AGL29" s="1138" t="s">
        <v>415</v>
      </c>
      <c r="AGM29" s="1128"/>
      <c r="AGN29" s="1128"/>
      <c r="AGO29" s="1128"/>
      <c r="AGP29" s="1128"/>
      <c r="AGQ29" s="1128"/>
      <c r="AGR29" s="1128"/>
      <c r="AGS29" s="1128"/>
      <c r="AGT29" s="1128"/>
      <c r="AGU29" s="1128"/>
      <c r="AGV29" s="1128"/>
      <c r="AGW29" s="1128"/>
      <c r="AGX29" s="1139"/>
      <c r="AGY29" s="1133"/>
      <c r="AGZ29" s="1134"/>
      <c r="AHA29" s="1135"/>
      <c r="AHB29" s="1133"/>
      <c r="AHC29" s="1134"/>
      <c r="AHD29" s="1134"/>
      <c r="AHE29" s="1134"/>
      <c r="AHF29" s="1134"/>
      <c r="AHG29" s="1134"/>
      <c r="AHH29" s="1134"/>
      <c r="AHI29" s="1134"/>
      <c r="AHJ29" s="1134"/>
      <c r="AHK29" s="1134"/>
      <c r="AHL29" s="1135"/>
      <c r="AHM29" s="1133"/>
      <c r="AHN29" s="1134"/>
      <c r="AHO29" s="1135"/>
      <c r="AHP29" s="298"/>
      <c r="AHQ29" s="255"/>
      <c r="AHR29" s="255"/>
      <c r="AHS29" s="255"/>
      <c r="AHU29" s="1143" t="s">
        <v>226</v>
      </c>
      <c r="AHV29" s="1143"/>
      <c r="AHW29" s="1143"/>
      <c r="AHX29" s="255"/>
      <c r="AHY29" s="255"/>
      <c r="AHZ29" s="255"/>
      <c r="AIA29" s="299"/>
      <c r="AIB29" s="1138" t="s">
        <v>415</v>
      </c>
      <c r="AIC29" s="1128"/>
      <c r="AID29" s="1128"/>
      <c r="AIE29" s="1128"/>
      <c r="AIF29" s="1128"/>
      <c r="AIG29" s="1128"/>
      <c r="AIH29" s="1128"/>
      <c r="AII29" s="1128"/>
      <c r="AIJ29" s="1128"/>
      <c r="AIK29" s="1128"/>
      <c r="AIL29" s="1128"/>
      <c r="AIM29" s="1128"/>
      <c r="AIN29" s="1139"/>
      <c r="AIO29" s="1133"/>
      <c r="AIP29" s="1134"/>
      <c r="AIQ29" s="1135"/>
      <c r="AIR29" s="1133"/>
      <c r="AIS29" s="1134"/>
      <c r="AIT29" s="1134"/>
      <c r="AIU29" s="1134"/>
      <c r="AIV29" s="1134"/>
      <c r="AIW29" s="1134"/>
      <c r="AIX29" s="1134"/>
      <c r="AIY29" s="1134"/>
      <c r="AIZ29" s="1134"/>
      <c r="AJA29" s="1134"/>
      <c r="AJB29" s="1135"/>
      <c r="AJC29" s="1133"/>
      <c r="AJD29" s="1134"/>
      <c r="AJE29" s="1135"/>
      <c r="AJF29" s="298"/>
      <c r="AJG29" s="255"/>
      <c r="AJH29" s="255"/>
      <c r="AJI29" s="255"/>
      <c r="AJK29" s="1143" t="s">
        <v>226</v>
      </c>
      <c r="AJL29" s="1143"/>
      <c r="AJM29" s="1143"/>
      <c r="AJN29" s="255"/>
      <c r="AJO29" s="255"/>
      <c r="AJP29" s="255"/>
      <c r="AJQ29" s="299"/>
      <c r="AJR29" s="1138" t="s">
        <v>415</v>
      </c>
      <c r="AJS29" s="1128"/>
      <c r="AJT29" s="1128"/>
      <c r="AJU29" s="1128"/>
      <c r="AJV29" s="1128"/>
      <c r="AJW29" s="1128"/>
      <c r="AJX29" s="1128"/>
      <c r="AJY29" s="1128"/>
      <c r="AJZ29" s="1128"/>
      <c r="AKA29" s="1128"/>
      <c r="AKB29" s="1128"/>
      <c r="AKC29" s="1128"/>
      <c r="AKD29" s="1139"/>
      <c r="AKE29" s="1133"/>
      <c r="AKF29" s="1134"/>
      <c r="AKG29" s="1135"/>
      <c r="AKH29" s="1133"/>
      <c r="AKI29" s="1134"/>
      <c r="AKJ29" s="1134"/>
      <c r="AKK29" s="1134"/>
      <c r="AKL29" s="1134"/>
      <c r="AKM29" s="1134"/>
      <c r="AKN29" s="1134"/>
      <c r="AKO29" s="1134"/>
      <c r="AKP29" s="1134"/>
      <c r="AKQ29" s="1134"/>
      <c r="AKR29" s="1135"/>
      <c r="AKS29" s="1133"/>
      <c r="AKT29" s="1134"/>
      <c r="AKU29" s="1135"/>
      <c r="AKV29" s="298"/>
      <c r="AKW29" s="255"/>
      <c r="AKX29" s="255"/>
      <c r="AKY29" s="255"/>
      <c r="ALA29" s="1143" t="s">
        <v>226</v>
      </c>
      <c r="ALB29" s="1143"/>
      <c r="ALC29" s="1143"/>
      <c r="ALD29" s="255"/>
      <c r="ALE29" s="255"/>
      <c r="ALF29" s="255"/>
      <c r="ALG29" s="299"/>
      <c r="ALH29" s="1138" t="s">
        <v>415</v>
      </c>
      <c r="ALI29" s="1128"/>
      <c r="ALJ29" s="1128"/>
      <c r="ALK29" s="1128"/>
      <c r="ALL29" s="1128"/>
      <c r="ALM29" s="1128"/>
      <c r="ALN29" s="1128"/>
      <c r="ALO29" s="1128"/>
      <c r="ALP29" s="1128"/>
      <c r="ALQ29" s="1128"/>
      <c r="ALR29" s="1128"/>
      <c r="ALS29" s="1128"/>
      <c r="ALT29" s="1139"/>
      <c r="ALU29" s="1133"/>
      <c r="ALV29" s="1134"/>
      <c r="ALW29" s="1135"/>
      <c r="ALX29" s="1133"/>
      <c r="ALY29" s="1134"/>
      <c r="ALZ29" s="1134"/>
      <c r="AMA29" s="1134"/>
      <c r="AMB29" s="1134"/>
      <c r="AMC29" s="1134"/>
      <c r="AMD29" s="1134"/>
      <c r="AME29" s="1134"/>
      <c r="AMF29" s="1134"/>
      <c r="AMG29" s="1134"/>
      <c r="AMH29" s="1135"/>
      <c r="AMI29" s="1133"/>
      <c r="AMJ29" s="1134"/>
      <c r="AMK29" s="1135"/>
      <c r="AML29" s="298"/>
      <c r="AMM29" s="255"/>
      <c r="AMN29" s="255"/>
      <c r="AMO29" s="255"/>
      <c r="AMQ29" s="1143" t="s">
        <v>226</v>
      </c>
      <c r="AMR29" s="1143"/>
      <c r="AMS29" s="1143"/>
      <c r="AMT29" s="255"/>
      <c r="AMU29" s="255"/>
      <c r="AMV29" s="255"/>
      <c r="AMW29" s="299"/>
      <c r="AMX29" s="1138" t="s">
        <v>415</v>
      </c>
      <c r="AMY29" s="1128"/>
      <c r="AMZ29" s="1128"/>
      <c r="ANA29" s="1128"/>
      <c r="ANB29" s="1128"/>
      <c r="ANC29" s="1128"/>
      <c r="AND29" s="1128"/>
      <c r="ANE29" s="1128"/>
      <c r="ANF29" s="1128"/>
      <c r="ANG29" s="1128"/>
      <c r="ANH29" s="1128"/>
      <c r="ANI29" s="1128"/>
      <c r="ANJ29" s="1139"/>
      <c r="ANK29" s="1133"/>
      <c r="ANL29" s="1134"/>
      <c r="ANM29" s="1135"/>
      <c r="ANN29" s="1133"/>
      <c r="ANO29" s="1134"/>
      <c r="ANP29" s="1134"/>
      <c r="ANQ29" s="1134"/>
      <c r="ANR29" s="1134"/>
      <c r="ANS29" s="1134"/>
      <c r="ANT29" s="1134"/>
      <c r="ANU29" s="1134"/>
      <c r="ANV29" s="1134"/>
      <c r="ANW29" s="1134"/>
      <c r="ANX29" s="1135"/>
      <c r="ANY29" s="1133"/>
      <c r="ANZ29" s="1134"/>
      <c r="AOA29" s="1135"/>
      <c r="AOB29" s="298"/>
      <c r="AOC29" s="255"/>
      <c r="AOD29" s="255"/>
      <c r="AOE29" s="255"/>
      <c r="AOG29" s="1143" t="s">
        <v>226</v>
      </c>
      <c r="AOH29" s="1143"/>
      <c r="AOI29" s="1143"/>
      <c r="AOJ29" s="255"/>
      <c r="AOK29" s="255"/>
      <c r="AOL29" s="255"/>
      <c r="AOM29" s="299"/>
      <c r="AON29" s="1138" t="s">
        <v>415</v>
      </c>
      <c r="AOO29" s="1128"/>
      <c r="AOP29" s="1128"/>
      <c r="AOQ29" s="1128"/>
      <c r="AOR29" s="1128"/>
      <c r="AOS29" s="1128"/>
      <c r="AOT29" s="1128"/>
      <c r="AOU29" s="1128"/>
      <c r="AOV29" s="1128"/>
      <c r="AOW29" s="1128"/>
      <c r="AOX29" s="1128"/>
      <c r="AOY29" s="1128"/>
      <c r="AOZ29" s="1139"/>
      <c r="APA29" s="1133"/>
      <c r="APB29" s="1134"/>
      <c r="APC29" s="1135"/>
      <c r="APD29" s="1133"/>
      <c r="APE29" s="1134"/>
      <c r="APF29" s="1134"/>
      <c r="APG29" s="1134"/>
      <c r="APH29" s="1134"/>
      <c r="API29" s="1134"/>
      <c r="APJ29" s="1134"/>
      <c r="APK29" s="1134"/>
      <c r="APL29" s="1134"/>
      <c r="APM29" s="1134"/>
      <c r="APN29" s="1135"/>
      <c r="APO29" s="1133"/>
      <c r="APP29" s="1134"/>
      <c r="APQ29" s="1135"/>
      <c r="APR29" s="298"/>
      <c r="APS29" s="255"/>
      <c r="APT29" s="255"/>
      <c r="APU29" s="255"/>
      <c r="APW29" s="1143" t="s">
        <v>226</v>
      </c>
      <c r="APX29" s="1143"/>
      <c r="APY29" s="1143"/>
      <c r="APZ29" s="255"/>
      <c r="AQA29" s="255"/>
      <c r="AQB29" s="255"/>
      <c r="AQC29" s="299"/>
      <c r="AQD29" s="1138" t="s">
        <v>415</v>
      </c>
      <c r="AQE29" s="1128"/>
      <c r="AQF29" s="1128"/>
      <c r="AQG29" s="1128"/>
      <c r="AQH29" s="1128"/>
      <c r="AQI29" s="1128"/>
      <c r="AQJ29" s="1128"/>
      <c r="AQK29" s="1128"/>
      <c r="AQL29" s="1128"/>
      <c r="AQM29" s="1128"/>
      <c r="AQN29" s="1128"/>
      <c r="AQO29" s="1128"/>
      <c r="AQP29" s="1139"/>
      <c r="AQQ29" s="1133"/>
      <c r="AQR29" s="1134"/>
      <c r="AQS29" s="1135"/>
      <c r="AQT29" s="1133"/>
      <c r="AQU29" s="1134"/>
      <c r="AQV29" s="1134"/>
      <c r="AQW29" s="1134"/>
      <c r="AQX29" s="1134"/>
      <c r="AQY29" s="1134"/>
      <c r="AQZ29" s="1134"/>
      <c r="ARA29" s="1134"/>
      <c r="ARB29" s="1134"/>
      <c r="ARC29" s="1134"/>
      <c r="ARD29" s="1135"/>
      <c r="ARE29" s="1133"/>
      <c r="ARF29" s="1134"/>
      <c r="ARG29" s="1135"/>
      <c r="ARH29" s="298"/>
      <c r="ARI29" s="255"/>
      <c r="ARJ29" s="255"/>
      <c r="ARK29" s="255"/>
      <c r="ARM29" s="1143" t="s">
        <v>226</v>
      </c>
      <c r="ARN29" s="1143"/>
      <c r="ARO29" s="1143"/>
      <c r="ARP29" s="255"/>
      <c r="ARQ29" s="255"/>
      <c r="ARR29" s="255"/>
      <c r="ARS29" s="299"/>
      <c r="ART29" s="1138" t="s">
        <v>415</v>
      </c>
      <c r="ARU29" s="1128"/>
      <c r="ARV29" s="1128"/>
      <c r="ARW29" s="1128"/>
      <c r="ARX29" s="1128"/>
      <c r="ARY29" s="1128"/>
      <c r="ARZ29" s="1128"/>
      <c r="ASA29" s="1128"/>
      <c r="ASB29" s="1128"/>
      <c r="ASC29" s="1128"/>
      <c r="ASD29" s="1128"/>
      <c r="ASE29" s="1128"/>
      <c r="ASF29" s="1139"/>
      <c r="ASG29" s="1133"/>
      <c r="ASH29" s="1134"/>
      <c r="ASI29" s="1135"/>
      <c r="ASJ29" s="1133"/>
      <c r="ASK29" s="1134"/>
      <c r="ASL29" s="1134"/>
      <c r="ASM29" s="1134"/>
      <c r="ASN29" s="1134"/>
      <c r="ASO29" s="1134"/>
      <c r="ASP29" s="1134"/>
      <c r="ASQ29" s="1134"/>
      <c r="ASR29" s="1134"/>
      <c r="ASS29" s="1134"/>
      <c r="AST29" s="1135"/>
      <c r="ASU29" s="1133"/>
      <c r="ASV29" s="1134"/>
      <c r="ASW29" s="1135"/>
      <c r="ASX29" s="298"/>
      <c r="ASY29" s="255"/>
      <c r="ASZ29" s="255"/>
      <c r="ATA29" s="255"/>
      <c r="ATC29" s="1143" t="s">
        <v>226</v>
      </c>
      <c r="ATD29" s="1143"/>
      <c r="ATE29" s="1143"/>
      <c r="ATF29" s="255"/>
      <c r="ATG29" s="255"/>
      <c r="ATH29" s="255"/>
      <c r="ATI29" s="299"/>
      <c r="ATJ29" s="1138" t="s">
        <v>415</v>
      </c>
      <c r="ATK29" s="1128"/>
      <c r="ATL29" s="1128"/>
      <c r="ATM29" s="1128"/>
      <c r="ATN29" s="1128"/>
      <c r="ATO29" s="1128"/>
      <c r="ATP29" s="1128"/>
      <c r="ATQ29" s="1128"/>
      <c r="ATR29" s="1128"/>
      <c r="ATS29" s="1128"/>
      <c r="ATT29" s="1128"/>
      <c r="ATU29" s="1128"/>
      <c r="ATV29" s="1139"/>
      <c r="ATW29" s="1133"/>
      <c r="ATX29" s="1134"/>
      <c r="ATY29" s="1135"/>
      <c r="ATZ29" s="1133"/>
      <c r="AUA29" s="1134"/>
      <c r="AUB29" s="1134"/>
      <c r="AUC29" s="1134"/>
      <c r="AUD29" s="1134"/>
      <c r="AUE29" s="1134"/>
      <c r="AUF29" s="1134"/>
      <c r="AUG29" s="1134"/>
      <c r="AUH29" s="1134"/>
      <c r="AUI29" s="1134"/>
      <c r="AUJ29" s="1135"/>
      <c r="AUK29" s="1133"/>
      <c r="AUL29" s="1134"/>
      <c r="AUM29" s="1135"/>
      <c r="AUN29" s="298"/>
      <c r="AUO29" s="255"/>
      <c r="AUP29" s="255"/>
      <c r="AUQ29" s="255"/>
      <c r="AUS29" s="1143" t="s">
        <v>226</v>
      </c>
      <c r="AUT29" s="1143"/>
      <c r="AUU29" s="1143"/>
      <c r="AUV29" s="255"/>
      <c r="AUW29" s="255"/>
      <c r="AUX29" s="255"/>
      <c r="AUY29" s="299"/>
      <c r="AUZ29" s="1138" t="s">
        <v>415</v>
      </c>
      <c r="AVA29" s="1128"/>
      <c r="AVB29" s="1128"/>
      <c r="AVC29" s="1128"/>
      <c r="AVD29" s="1128"/>
      <c r="AVE29" s="1128"/>
      <c r="AVF29" s="1128"/>
      <c r="AVG29" s="1128"/>
      <c r="AVH29" s="1128"/>
      <c r="AVI29" s="1128"/>
      <c r="AVJ29" s="1128"/>
      <c r="AVK29" s="1128"/>
      <c r="AVL29" s="1139"/>
      <c r="AVM29" s="1133"/>
      <c r="AVN29" s="1134"/>
      <c r="AVO29" s="1135"/>
      <c r="AVP29" s="1133"/>
      <c r="AVQ29" s="1134"/>
      <c r="AVR29" s="1134"/>
      <c r="AVS29" s="1134"/>
      <c r="AVT29" s="1134"/>
      <c r="AVU29" s="1134"/>
      <c r="AVV29" s="1134"/>
      <c r="AVW29" s="1134"/>
      <c r="AVX29" s="1134"/>
      <c r="AVY29" s="1134"/>
      <c r="AVZ29" s="1135"/>
      <c r="AWA29" s="1133"/>
      <c r="AWB29" s="1134"/>
      <c r="AWC29" s="1135"/>
      <c r="AWD29" s="298"/>
      <c r="AWE29" s="255"/>
      <c r="AWF29" s="255"/>
      <c r="AWG29" s="255"/>
      <c r="AWI29" s="1143" t="s">
        <v>226</v>
      </c>
      <c r="AWJ29" s="1143"/>
      <c r="AWK29" s="1143"/>
      <c r="AWL29" s="255"/>
      <c r="AWM29" s="255"/>
      <c r="AWN29" s="255"/>
      <c r="AWO29" s="299"/>
      <c r="AWP29" s="1138" t="s">
        <v>415</v>
      </c>
      <c r="AWQ29" s="1128"/>
      <c r="AWR29" s="1128"/>
      <c r="AWS29" s="1128"/>
      <c r="AWT29" s="1128"/>
      <c r="AWU29" s="1128"/>
      <c r="AWV29" s="1128"/>
      <c r="AWW29" s="1128"/>
      <c r="AWX29" s="1128"/>
      <c r="AWY29" s="1128"/>
      <c r="AWZ29" s="1128"/>
      <c r="AXA29" s="1128"/>
      <c r="AXB29" s="1139"/>
      <c r="AXC29" s="1133"/>
      <c r="AXD29" s="1134"/>
      <c r="AXE29" s="1135"/>
      <c r="AXF29" s="1133"/>
      <c r="AXG29" s="1134"/>
      <c r="AXH29" s="1134"/>
      <c r="AXI29" s="1134"/>
      <c r="AXJ29" s="1134"/>
      <c r="AXK29" s="1134"/>
      <c r="AXL29" s="1134"/>
      <c r="AXM29" s="1134"/>
      <c r="AXN29" s="1134"/>
      <c r="AXO29" s="1134"/>
      <c r="AXP29" s="1135"/>
      <c r="AXQ29" s="1133"/>
      <c r="AXR29" s="1134"/>
      <c r="AXS29" s="1135"/>
      <c r="AXT29" s="298"/>
      <c r="AXU29" s="255"/>
      <c r="AXV29" s="255"/>
      <c r="AXW29" s="255"/>
      <c r="AXY29" s="1143" t="s">
        <v>226</v>
      </c>
      <c r="AXZ29" s="1143"/>
      <c r="AYA29" s="1143"/>
      <c r="AYB29" s="255"/>
      <c r="AYC29" s="255"/>
      <c r="AYD29" s="255"/>
      <c r="AYE29" s="299"/>
      <c r="AYF29" s="1138" t="s">
        <v>415</v>
      </c>
      <c r="AYG29" s="1128"/>
      <c r="AYH29" s="1128"/>
      <c r="AYI29" s="1128"/>
      <c r="AYJ29" s="1128"/>
      <c r="AYK29" s="1128"/>
      <c r="AYL29" s="1128"/>
      <c r="AYM29" s="1128"/>
      <c r="AYN29" s="1128"/>
      <c r="AYO29" s="1128"/>
      <c r="AYP29" s="1128"/>
      <c r="AYQ29" s="1128"/>
      <c r="AYR29" s="1139"/>
      <c r="AYS29" s="1133"/>
      <c r="AYT29" s="1134"/>
      <c r="AYU29" s="1135"/>
      <c r="AYV29" s="1133"/>
      <c r="AYW29" s="1134"/>
      <c r="AYX29" s="1134"/>
      <c r="AYY29" s="1134"/>
      <c r="AYZ29" s="1134"/>
      <c r="AZA29" s="1134"/>
      <c r="AZB29" s="1134"/>
      <c r="AZC29" s="1134"/>
      <c r="AZD29" s="1134"/>
      <c r="AZE29" s="1134"/>
      <c r="AZF29" s="1135"/>
      <c r="AZG29" s="1133"/>
      <c r="AZH29" s="1134"/>
      <c r="AZI29" s="1135"/>
      <c r="AZJ29" s="298"/>
      <c r="AZK29" s="255"/>
      <c r="AZL29" s="255"/>
      <c r="AZM29" s="255"/>
      <c r="AZO29" s="1143" t="s">
        <v>226</v>
      </c>
      <c r="AZP29" s="1143"/>
      <c r="AZQ29" s="1143"/>
      <c r="AZR29" s="255"/>
      <c r="AZS29" s="255"/>
      <c r="AZT29" s="255"/>
      <c r="AZU29" s="299"/>
      <c r="AZV29" s="1138" t="s">
        <v>415</v>
      </c>
      <c r="AZW29" s="1128"/>
      <c r="AZX29" s="1128"/>
      <c r="AZY29" s="1128"/>
      <c r="AZZ29" s="1128"/>
      <c r="BAA29" s="1128"/>
      <c r="BAB29" s="1128"/>
      <c r="BAC29" s="1128"/>
      <c r="BAD29" s="1128"/>
      <c r="BAE29" s="1128"/>
      <c r="BAF29" s="1128"/>
      <c r="BAG29" s="1128"/>
      <c r="BAH29" s="1139"/>
      <c r="BAI29" s="1133"/>
      <c r="BAJ29" s="1134"/>
      <c r="BAK29" s="1135"/>
      <c r="BAL29" s="1133"/>
      <c r="BAM29" s="1134"/>
      <c r="BAN29" s="1134"/>
      <c r="BAO29" s="1134"/>
      <c r="BAP29" s="1134"/>
      <c r="BAQ29" s="1134"/>
      <c r="BAR29" s="1134"/>
      <c r="BAS29" s="1134"/>
      <c r="BAT29" s="1134"/>
      <c r="BAU29" s="1134"/>
      <c r="BAV29" s="1135"/>
      <c r="BAW29" s="1133"/>
      <c r="BAX29" s="1134"/>
      <c r="BAY29" s="1135"/>
      <c r="BAZ29" s="298"/>
      <c r="BBA29" s="255"/>
      <c r="BBB29" s="255"/>
      <c r="BBC29" s="255"/>
      <c r="BBE29" s="1143" t="s">
        <v>226</v>
      </c>
      <c r="BBF29" s="1143"/>
      <c r="BBG29" s="1143"/>
      <c r="BBH29" s="255"/>
      <c r="BBI29" s="255"/>
      <c r="BBJ29" s="255"/>
      <c r="BBK29" s="299"/>
      <c r="BBL29" s="1138" t="s">
        <v>415</v>
      </c>
      <c r="BBM29" s="1128"/>
      <c r="BBN29" s="1128"/>
      <c r="BBO29" s="1128"/>
      <c r="BBP29" s="1128"/>
      <c r="BBQ29" s="1128"/>
      <c r="BBR29" s="1128"/>
      <c r="BBS29" s="1128"/>
      <c r="BBT29" s="1128"/>
      <c r="BBU29" s="1128"/>
      <c r="BBV29" s="1128"/>
      <c r="BBW29" s="1128"/>
      <c r="BBX29" s="1139"/>
      <c r="BBY29" s="1133"/>
      <c r="BBZ29" s="1134"/>
      <c r="BCA29" s="1135"/>
      <c r="BCB29" s="1133"/>
      <c r="BCC29" s="1134"/>
      <c r="BCD29" s="1134"/>
      <c r="BCE29" s="1134"/>
      <c r="BCF29" s="1134"/>
      <c r="BCG29" s="1134"/>
      <c r="BCH29" s="1134"/>
      <c r="BCI29" s="1134"/>
      <c r="BCJ29" s="1134"/>
      <c r="BCK29" s="1134"/>
      <c r="BCL29" s="1135"/>
      <c r="BCM29" s="1133"/>
      <c r="BCN29" s="1134"/>
      <c r="BCO29" s="1135"/>
      <c r="BCP29" s="298"/>
      <c r="BCQ29" s="255"/>
      <c r="BCR29" s="255"/>
      <c r="BCS29" s="255"/>
      <c r="BCU29" s="1143" t="s">
        <v>226</v>
      </c>
      <c r="BCV29" s="1143"/>
      <c r="BCW29" s="1143"/>
      <c r="BCX29" s="255"/>
      <c r="BCY29" s="255"/>
      <c r="BCZ29" s="255"/>
      <c r="BDA29" s="299"/>
      <c r="BDB29" s="1138" t="s">
        <v>415</v>
      </c>
      <c r="BDC29" s="1128"/>
      <c r="BDD29" s="1128"/>
      <c r="BDE29" s="1128"/>
      <c r="BDF29" s="1128"/>
      <c r="BDG29" s="1128"/>
      <c r="BDH29" s="1128"/>
      <c r="BDI29" s="1128"/>
      <c r="BDJ29" s="1128"/>
      <c r="BDK29" s="1128"/>
      <c r="BDL29" s="1128"/>
      <c r="BDM29" s="1128"/>
      <c r="BDN29" s="1139"/>
      <c r="BDO29" s="1133"/>
      <c r="BDP29" s="1134"/>
      <c r="BDQ29" s="1135"/>
      <c r="BDR29" s="1133"/>
      <c r="BDS29" s="1134"/>
      <c r="BDT29" s="1134"/>
      <c r="BDU29" s="1134"/>
      <c r="BDV29" s="1134"/>
      <c r="BDW29" s="1134"/>
      <c r="BDX29" s="1134"/>
      <c r="BDY29" s="1134"/>
      <c r="BDZ29" s="1134"/>
      <c r="BEA29" s="1134"/>
      <c r="BEB29" s="1135"/>
      <c r="BEC29" s="1133"/>
      <c r="BED29" s="1134"/>
      <c r="BEE29" s="1135"/>
      <c r="BEF29" s="298"/>
      <c r="BEG29" s="255"/>
      <c r="BEH29" s="255"/>
      <c r="BEI29" s="255"/>
      <c r="BEK29" s="1143" t="s">
        <v>226</v>
      </c>
      <c r="BEL29" s="1143"/>
      <c r="BEM29" s="1143"/>
      <c r="BEN29" s="255"/>
      <c r="BEO29" s="255"/>
      <c r="BEP29" s="255"/>
      <c r="BEQ29" s="299"/>
      <c r="BER29" s="1138" t="s">
        <v>415</v>
      </c>
      <c r="BES29" s="1128"/>
      <c r="BET29" s="1128"/>
      <c r="BEU29" s="1128"/>
      <c r="BEV29" s="1128"/>
      <c r="BEW29" s="1128"/>
      <c r="BEX29" s="1128"/>
      <c r="BEY29" s="1128"/>
      <c r="BEZ29" s="1128"/>
      <c r="BFA29" s="1128"/>
      <c r="BFB29" s="1128"/>
      <c r="BFC29" s="1128"/>
      <c r="BFD29" s="1139"/>
      <c r="BFE29" s="1133"/>
      <c r="BFF29" s="1134"/>
      <c r="BFG29" s="1135"/>
      <c r="BFH29" s="1133"/>
      <c r="BFI29" s="1134"/>
      <c r="BFJ29" s="1134"/>
      <c r="BFK29" s="1134"/>
      <c r="BFL29" s="1134"/>
      <c r="BFM29" s="1134"/>
      <c r="BFN29" s="1134"/>
      <c r="BFO29" s="1134"/>
      <c r="BFP29" s="1134"/>
      <c r="BFQ29" s="1134"/>
      <c r="BFR29" s="1135"/>
      <c r="BFS29" s="1133"/>
      <c r="BFT29" s="1134"/>
      <c r="BFU29" s="1135"/>
      <c r="BFV29" s="298"/>
      <c r="BFW29" s="255"/>
      <c r="BFX29" s="255"/>
      <c r="BFY29" s="255"/>
      <c r="BGA29" s="1143" t="s">
        <v>226</v>
      </c>
      <c r="BGB29" s="1143"/>
      <c r="BGC29" s="1143"/>
      <c r="BGD29" s="255"/>
      <c r="BGE29" s="255"/>
      <c r="BGF29" s="255"/>
      <c r="BGG29" s="299"/>
      <c r="BGH29" s="1138" t="s">
        <v>415</v>
      </c>
      <c r="BGI29" s="1128"/>
      <c r="BGJ29" s="1128"/>
      <c r="BGK29" s="1128"/>
      <c r="BGL29" s="1128"/>
      <c r="BGM29" s="1128"/>
      <c r="BGN29" s="1128"/>
      <c r="BGO29" s="1128"/>
      <c r="BGP29" s="1128"/>
      <c r="BGQ29" s="1128"/>
      <c r="BGR29" s="1128"/>
      <c r="BGS29" s="1128"/>
      <c r="BGT29" s="1139"/>
      <c r="BGU29" s="1133"/>
      <c r="BGV29" s="1134"/>
      <c r="BGW29" s="1135"/>
      <c r="BGX29" s="1133"/>
      <c r="BGY29" s="1134"/>
      <c r="BGZ29" s="1134"/>
      <c r="BHA29" s="1134"/>
      <c r="BHB29" s="1134"/>
      <c r="BHC29" s="1134"/>
      <c r="BHD29" s="1134"/>
      <c r="BHE29" s="1134"/>
      <c r="BHF29" s="1134"/>
      <c r="BHG29" s="1134"/>
      <c r="BHH29" s="1135"/>
      <c r="BHI29" s="1133"/>
      <c r="BHJ29" s="1134"/>
      <c r="BHK29" s="1135"/>
      <c r="BHL29" s="298"/>
      <c r="BHM29" s="255"/>
      <c r="BHN29" s="255"/>
      <c r="BHO29" s="255"/>
      <c r="BHQ29" s="1143" t="s">
        <v>226</v>
      </c>
      <c r="BHR29" s="1143"/>
      <c r="BHS29" s="1143"/>
      <c r="BHT29" s="255"/>
      <c r="BHU29" s="255"/>
      <c r="BHV29" s="255"/>
      <c r="BHW29" s="299"/>
      <c r="BHX29" s="1138" t="s">
        <v>415</v>
      </c>
      <c r="BHY29" s="1128"/>
      <c r="BHZ29" s="1128"/>
      <c r="BIA29" s="1128"/>
      <c r="BIB29" s="1128"/>
      <c r="BIC29" s="1128"/>
      <c r="BID29" s="1128"/>
      <c r="BIE29" s="1128"/>
      <c r="BIF29" s="1128"/>
      <c r="BIG29" s="1128"/>
      <c r="BIH29" s="1128"/>
      <c r="BII29" s="1128"/>
      <c r="BIJ29" s="1139"/>
      <c r="BIK29" s="1133"/>
      <c r="BIL29" s="1134"/>
      <c r="BIM29" s="1135"/>
      <c r="BIN29" s="1133"/>
      <c r="BIO29" s="1134"/>
      <c r="BIP29" s="1134"/>
      <c r="BIQ29" s="1134"/>
      <c r="BIR29" s="1134"/>
      <c r="BIS29" s="1134"/>
      <c r="BIT29" s="1134"/>
      <c r="BIU29" s="1134"/>
      <c r="BIV29" s="1134"/>
      <c r="BIW29" s="1134"/>
      <c r="BIX29" s="1135"/>
      <c r="BIY29" s="1133"/>
      <c r="BIZ29" s="1134"/>
      <c r="BJA29" s="1135"/>
      <c r="BJB29" s="298"/>
      <c r="BJC29" s="255"/>
      <c r="BJD29" s="255"/>
      <c r="BJE29" s="255"/>
      <c r="BJG29" s="1143" t="s">
        <v>226</v>
      </c>
      <c r="BJH29" s="1143"/>
      <c r="BJI29" s="1143"/>
      <c r="BJJ29" s="255"/>
      <c r="BJK29" s="255"/>
      <c r="BJL29" s="255"/>
      <c r="BJM29" s="299"/>
      <c r="BJN29" s="1138" t="s">
        <v>415</v>
      </c>
      <c r="BJO29" s="1128"/>
      <c r="BJP29" s="1128"/>
      <c r="BJQ29" s="1128"/>
      <c r="BJR29" s="1128"/>
      <c r="BJS29" s="1128"/>
      <c r="BJT29" s="1128"/>
      <c r="BJU29" s="1128"/>
      <c r="BJV29" s="1128"/>
      <c r="BJW29" s="1128"/>
      <c r="BJX29" s="1128"/>
      <c r="BJY29" s="1128"/>
      <c r="BJZ29" s="1139"/>
      <c r="BKA29" s="1133"/>
      <c r="BKB29" s="1134"/>
      <c r="BKC29" s="1135"/>
      <c r="BKD29" s="1133"/>
      <c r="BKE29" s="1134"/>
      <c r="BKF29" s="1134"/>
      <c r="BKG29" s="1134"/>
      <c r="BKH29" s="1134"/>
      <c r="BKI29" s="1134"/>
      <c r="BKJ29" s="1134"/>
      <c r="BKK29" s="1134"/>
      <c r="BKL29" s="1134"/>
      <c r="BKM29" s="1134"/>
      <c r="BKN29" s="1135"/>
      <c r="BKO29" s="1133"/>
      <c r="BKP29" s="1134"/>
      <c r="BKQ29" s="1135"/>
      <c r="BKR29" s="298"/>
      <c r="BKS29" s="255"/>
      <c r="BKT29" s="255"/>
      <c r="BKU29" s="255"/>
      <c r="BKW29" s="1143" t="s">
        <v>226</v>
      </c>
      <c r="BKX29" s="1143"/>
      <c r="BKY29" s="1143"/>
      <c r="BKZ29" s="255"/>
      <c r="BLA29" s="255"/>
      <c r="BLB29" s="255"/>
      <c r="BLC29" s="299"/>
      <c r="BLD29" s="1138" t="s">
        <v>415</v>
      </c>
      <c r="BLE29" s="1128"/>
      <c r="BLF29" s="1128"/>
      <c r="BLG29" s="1128"/>
      <c r="BLH29" s="1128"/>
      <c r="BLI29" s="1128"/>
      <c r="BLJ29" s="1128"/>
      <c r="BLK29" s="1128"/>
      <c r="BLL29" s="1128"/>
      <c r="BLM29" s="1128"/>
      <c r="BLN29" s="1128"/>
      <c r="BLO29" s="1128"/>
      <c r="BLP29" s="1139"/>
      <c r="BLQ29" s="1133"/>
      <c r="BLR29" s="1134"/>
      <c r="BLS29" s="1135"/>
      <c r="BLT29" s="1133"/>
      <c r="BLU29" s="1134"/>
      <c r="BLV29" s="1134"/>
      <c r="BLW29" s="1134"/>
      <c r="BLX29" s="1134"/>
      <c r="BLY29" s="1134"/>
      <c r="BLZ29" s="1134"/>
      <c r="BMA29" s="1134"/>
      <c r="BMB29" s="1134"/>
      <c r="BMC29" s="1134"/>
      <c r="BMD29" s="1135"/>
      <c r="BME29" s="1133"/>
      <c r="BMF29" s="1134"/>
      <c r="BMG29" s="1135"/>
      <c r="BMH29" s="298"/>
      <c r="BMI29" s="255"/>
      <c r="BMJ29" s="255"/>
      <c r="BMK29" s="255"/>
      <c r="BMM29" s="1143" t="s">
        <v>226</v>
      </c>
      <c r="BMN29" s="1143"/>
      <c r="BMO29" s="1143"/>
      <c r="BMP29" s="255"/>
      <c r="BMQ29" s="255"/>
      <c r="BMR29" s="255"/>
      <c r="BMS29" s="299"/>
      <c r="BMT29" s="1138" t="s">
        <v>415</v>
      </c>
      <c r="BMU29" s="1128"/>
      <c r="BMV29" s="1128"/>
      <c r="BMW29" s="1128"/>
      <c r="BMX29" s="1128"/>
      <c r="BMY29" s="1128"/>
      <c r="BMZ29" s="1128"/>
      <c r="BNA29" s="1128"/>
      <c r="BNB29" s="1128"/>
      <c r="BNC29" s="1128"/>
      <c r="BND29" s="1128"/>
      <c r="BNE29" s="1128"/>
      <c r="BNF29" s="1139"/>
      <c r="BNG29" s="1133"/>
      <c r="BNH29" s="1134"/>
      <c r="BNI29" s="1135"/>
      <c r="BNJ29" s="1133"/>
      <c r="BNK29" s="1134"/>
      <c r="BNL29" s="1134"/>
      <c r="BNM29" s="1134"/>
      <c r="BNN29" s="1134"/>
      <c r="BNO29" s="1134"/>
      <c r="BNP29" s="1134"/>
      <c r="BNQ29" s="1134"/>
      <c r="BNR29" s="1134"/>
      <c r="BNS29" s="1134"/>
      <c r="BNT29" s="1135"/>
      <c r="BNU29" s="1133"/>
      <c r="BNV29" s="1134"/>
      <c r="BNW29" s="1135"/>
      <c r="BNX29" s="298"/>
      <c r="BNY29" s="255"/>
      <c r="BNZ29" s="255"/>
      <c r="BOA29" s="255"/>
      <c r="BOC29" s="1143" t="s">
        <v>226</v>
      </c>
      <c r="BOD29" s="1143"/>
      <c r="BOE29" s="1143"/>
      <c r="BOF29" s="255"/>
      <c r="BOG29" s="255"/>
      <c r="BOH29" s="255"/>
      <c r="BOI29" s="299"/>
      <c r="BOJ29" s="1138" t="s">
        <v>415</v>
      </c>
      <c r="BOK29" s="1128"/>
      <c r="BOL29" s="1128"/>
      <c r="BOM29" s="1128"/>
      <c r="BON29" s="1128"/>
      <c r="BOO29" s="1128"/>
      <c r="BOP29" s="1128"/>
      <c r="BOQ29" s="1128"/>
      <c r="BOR29" s="1128"/>
      <c r="BOS29" s="1128"/>
      <c r="BOT29" s="1128"/>
      <c r="BOU29" s="1128"/>
      <c r="BOV29" s="1139"/>
      <c r="BOW29" s="1133"/>
      <c r="BOX29" s="1134"/>
      <c r="BOY29" s="1135"/>
      <c r="BOZ29" s="1133"/>
      <c r="BPA29" s="1134"/>
      <c r="BPB29" s="1134"/>
      <c r="BPC29" s="1134"/>
      <c r="BPD29" s="1134"/>
      <c r="BPE29" s="1134"/>
      <c r="BPF29" s="1134"/>
      <c r="BPG29" s="1134"/>
      <c r="BPH29" s="1134"/>
      <c r="BPI29" s="1134"/>
      <c r="BPJ29" s="1135"/>
      <c r="BPK29" s="1133"/>
      <c r="BPL29" s="1134"/>
      <c r="BPM29" s="1135"/>
      <c r="BPN29" s="298"/>
      <c r="BPO29" s="255"/>
      <c r="BPP29" s="255"/>
      <c r="BPQ29" s="255"/>
      <c r="BPS29" s="1143" t="s">
        <v>226</v>
      </c>
      <c r="BPT29" s="1143"/>
      <c r="BPU29" s="1143"/>
      <c r="BPV29" s="255"/>
      <c r="BPW29" s="255"/>
      <c r="BPX29" s="255"/>
      <c r="BPY29" s="299"/>
      <c r="BPZ29" s="1138" t="s">
        <v>415</v>
      </c>
      <c r="BQA29" s="1128"/>
      <c r="BQB29" s="1128"/>
      <c r="BQC29" s="1128"/>
      <c r="BQD29" s="1128"/>
      <c r="BQE29" s="1128"/>
      <c r="BQF29" s="1128"/>
      <c r="BQG29" s="1128"/>
      <c r="BQH29" s="1128"/>
      <c r="BQI29" s="1128"/>
      <c r="BQJ29" s="1128"/>
      <c r="BQK29" s="1128"/>
      <c r="BQL29" s="1139"/>
      <c r="BQM29" s="1133"/>
      <c r="BQN29" s="1134"/>
      <c r="BQO29" s="1135"/>
      <c r="BQP29" s="1133"/>
      <c r="BQQ29" s="1134"/>
      <c r="BQR29" s="1134"/>
      <c r="BQS29" s="1134"/>
      <c r="BQT29" s="1134"/>
      <c r="BQU29" s="1134"/>
      <c r="BQV29" s="1134"/>
      <c r="BQW29" s="1134"/>
      <c r="BQX29" s="1134"/>
      <c r="BQY29" s="1134"/>
      <c r="BQZ29" s="1135"/>
      <c r="BRA29" s="1133"/>
      <c r="BRB29" s="1134"/>
      <c r="BRC29" s="1135"/>
      <c r="BRD29" s="298"/>
      <c r="BRE29" s="255"/>
      <c r="BRF29" s="255"/>
      <c r="BRG29" s="255"/>
      <c r="BRI29" s="1143" t="s">
        <v>226</v>
      </c>
      <c r="BRJ29" s="1143"/>
      <c r="BRK29" s="1143"/>
      <c r="BRL29" s="255"/>
      <c r="BRM29" s="255"/>
      <c r="BRN29" s="255"/>
      <c r="BRO29" s="299"/>
      <c r="BRP29" s="1138" t="s">
        <v>415</v>
      </c>
      <c r="BRQ29" s="1128"/>
      <c r="BRR29" s="1128"/>
      <c r="BRS29" s="1128"/>
      <c r="BRT29" s="1128"/>
      <c r="BRU29" s="1128"/>
      <c r="BRV29" s="1128"/>
      <c r="BRW29" s="1128"/>
      <c r="BRX29" s="1128"/>
      <c r="BRY29" s="1128"/>
      <c r="BRZ29" s="1128"/>
      <c r="BSA29" s="1128"/>
      <c r="BSB29" s="1139"/>
      <c r="BSC29" s="1133"/>
      <c r="BSD29" s="1134"/>
      <c r="BSE29" s="1135"/>
      <c r="BSF29" s="1133"/>
      <c r="BSG29" s="1134"/>
      <c r="BSH29" s="1134"/>
      <c r="BSI29" s="1134"/>
      <c r="BSJ29" s="1134"/>
      <c r="BSK29" s="1134"/>
      <c r="BSL29" s="1134"/>
      <c r="BSM29" s="1134"/>
      <c r="BSN29" s="1134"/>
      <c r="BSO29" s="1134"/>
      <c r="BSP29" s="1135"/>
      <c r="BSQ29" s="1133"/>
      <c r="BSR29" s="1134"/>
      <c r="BSS29" s="1135"/>
      <c r="BST29" s="298"/>
      <c r="BSU29" s="255"/>
      <c r="BSV29" s="255"/>
      <c r="BSW29" s="255"/>
      <c r="BSY29" s="1143" t="s">
        <v>226</v>
      </c>
      <c r="BSZ29" s="1143"/>
      <c r="BTA29" s="1143"/>
      <c r="BTB29" s="255"/>
      <c r="BTC29" s="255"/>
      <c r="BTD29" s="255"/>
      <c r="BTE29" s="299"/>
      <c r="BTF29" s="1138" t="s">
        <v>415</v>
      </c>
      <c r="BTG29" s="1128"/>
      <c r="BTH29" s="1128"/>
      <c r="BTI29" s="1128"/>
      <c r="BTJ29" s="1128"/>
      <c r="BTK29" s="1128"/>
      <c r="BTL29" s="1128"/>
      <c r="BTM29" s="1128"/>
      <c r="BTN29" s="1128"/>
      <c r="BTO29" s="1128"/>
      <c r="BTP29" s="1128"/>
      <c r="BTQ29" s="1128"/>
      <c r="BTR29" s="1139"/>
      <c r="BTS29" s="1133"/>
      <c r="BTT29" s="1134"/>
      <c r="BTU29" s="1135"/>
      <c r="BTV29" s="1133"/>
      <c r="BTW29" s="1134"/>
      <c r="BTX29" s="1134"/>
      <c r="BTY29" s="1134"/>
      <c r="BTZ29" s="1134"/>
      <c r="BUA29" s="1134"/>
      <c r="BUB29" s="1134"/>
      <c r="BUC29" s="1134"/>
      <c r="BUD29" s="1134"/>
      <c r="BUE29" s="1134"/>
      <c r="BUF29" s="1135"/>
      <c r="BUG29" s="1133"/>
      <c r="BUH29" s="1134"/>
      <c r="BUI29" s="1135"/>
      <c r="BUJ29" s="298"/>
      <c r="BUK29" s="255"/>
      <c r="BUL29" s="255"/>
      <c r="BUM29" s="255"/>
      <c r="BUO29" s="1143" t="s">
        <v>226</v>
      </c>
      <c r="BUP29" s="1143"/>
      <c r="BUQ29" s="1143"/>
      <c r="BUR29" s="255"/>
      <c r="BUS29" s="255"/>
      <c r="BUT29" s="255"/>
      <c r="BUU29" s="299"/>
      <c r="BUV29" s="1138" t="s">
        <v>415</v>
      </c>
      <c r="BUW29" s="1128"/>
      <c r="BUX29" s="1128"/>
      <c r="BUY29" s="1128"/>
      <c r="BUZ29" s="1128"/>
      <c r="BVA29" s="1128"/>
      <c r="BVB29" s="1128"/>
      <c r="BVC29" s="1128"/>
      <c r="BVD29" s="1128"/>
      <c r="BVE29" s="1128"/>
      <c r="BVF29" s="1128"/>
      <c r="BVG29" s="1128"/>
      <c r="BVH29" s="1139"/>
      <c r="BVI29" s="1133"/>
      <c r="BVJ29" s="1134"/>
      <c r="BVK29" s="1135"/>
      <c r="BVL29" s="1133"/>
      <c r="BVM29" s="1134"/>
      <c r="BVN29" s="1134"/>
      <c r="BVO29" s="1134"/>
      <c r="BVP29" s="1134"/>
      <c r="BVQ29" s="1134"/>
      <c r="BVR29" s="1134"/>
      <c r="BVS29" s="1134"/>
      <c r="BVT29" s="1134"/>
      <c r="BVU29" s="1134"/>
      <c r="BVV29" s="1135"/>
      <c r="BVW29" s="1133"/>
      <c r="BVX29" s="1134"/>
      <c r="BVY29" s="1135"/>
      <c r="BVZ29" s="298"/>
      <c r="BWA29" s="255"/>
      <c r="BWB29" s="255"/>
      <c r="BWC29" s="255"/>
      <c r="BWE29" s="1143" t="s">
        <v>226</v>
      </c>
      <c r="BWF29" s="1143"/>
      <c r="BWG29" s="1143"/>
      <c r="BWH29" s="255"/>
      <c r="BWI29" s="255"/>
      <c r="BWJ29" s="255"/>
      <c r="BWK29" s="299"/>
      <c r="BWL29" s="1138" t="s">
        <v>415</v>
      </c>
      <c r="BWM29" s="1128"/>
      <c r="BWN29" s="1128"/>
      <c r="BWO29" s="1128"/>
      <c r="BWP29" s="1128"/>
      <c r="BWQ29" s="1128"/>
      <c r="BWR29" s="1128"/>
      <c r="BWS29" s="1128"/>
      <c r="BWT29" s="1128"/>
      <c r="BWU29" s="1128"/>
      <c r="BWV29" s="1128"/>
      <c r="BWW29" s="1128"/>
      <c r="BWX29" s="1139"/>
      <c r="BWY29" s="1133"/>
      <c r="BWZ29" s="1134"/>
      <c r="BXA29" s="1135"/>
      <c r="BXB29" s="1133"/>
      <c r="BXC29" s="1134"/>
      <c r="BXD29" s="1134"/>
      <c r="BXE29" s="1134"/>
      <c r="BXF29" s="1134"/>
      <c r="BXG29" s="1134"/>
      <c r="BXH29" s="1134"/>
      <c r="BXI29" s="1134"/>
      <c r="BXJ29" s="1134"/>
      <c r="BXK29" s="1134"/>
      <c r="BXL29" s="1135"/>
      <c r="BXM29" s="1133"/>
      <c r="BXN29" s="1134"/>
      <c r="BXO29" s="1135"/>
      <c r="BXP29" s="298"/>
      <c r="BXQ29" s="255"/>
      <c r="BXR29" s="255"/>
      <c r="BXS29" s="255"/>
      <c r="BXU29" s="1143" t="s">
        <v>226</v>
      </c>
      <c r="BXV29" s="1143"/>
      <c r="BXW29" s="1143"/>
      <c r="BXX29" s="255"/>
      <c r="BXY29" s="255"/>
      <c r="BXZ29" s="255"/>
      <c r="BYA29" s="299"/>
      <c r="BYB29" s="1138" t="s">
        <v>415</v>
      </c>
      <c r="BYC29" s="1128"/>
      <c r="BYD29" s="1128"/>
      <c r="BYE29" s="1128"/>
      <c r="BYF29" s="1128"/>
      <c r="BYG29" s="1128"/>
      <c r="BYH29" s="1128"/>
      <c r="BYI29" s="1128"/>
      <c r="BYJ29" s="1128"/>
      <c r="BYK29" s="1128"/>
      <c r="BYL29" s="1128"/>
      <c r="BYM29" s="1128"/>
      <c r="BYN29" s="1139"/>
      <c r="BYO29" s="1133"/>
      <c r="BYP29" s="1134"/>
      <c r="BYQ29" s="1135"/>
      <c r="BYR29" s="1133"/>
      <c r="BYS29" s="1134"/>
      <c r="BYT29" s="1134"/>
      <c r="BYU29" s="1134"/>
      <c r="BYV29" s="1134"/>
      <c r="BYW29" s="1134"/>
      <c r="BYX29" s="1134"/>
      <c r="BYY29" s="1134"/>
      <c r="BYZ29" s="1134"/>
      <c r="BZA29" s="1134"/>
      <c r="BZB29" s="1135"/>
      <c r="BZC29" s="1133"/>
      <c r="BZD29" s="1134"/>
      <c r="BZE29" s="1135"/>
      <c r="BZF29" s="298"/>
      <c r="BZG29" s="255"/>
      <c r="BZH29" s="255"/>
      <c r="BZI29" s="255"/>
      <c r="BZK29" s="1143" t="s">
        <v>226</v>
      </c>
      <c r="BZL29" s="1143"/>
      <c r="BZM29" s="1143"/>
      <c r="BZN29" s="255"/>
      <c r="BZO29" s="255"/>
      <c r="BZP29" s="255"/>
      <c r="BZQ29" s="299"/>
      <c r="BZR29" s="1138" t="s">
        <v>415</v>
      </c>
      <c r="BZS29" s="1128"/>
      <c r="BZT29" s="1128"/>
      <c r="BZU29" s="1128"/>
      <c r="BZV29" s="1128"/>
      <c r="BZW29" s="1128"/>
      <c r="BZX29" s="1128"/>
      <c r="BZY29" s="1128"/>
      <c r="BZZ29" s="1128"/>
      <c r="CAA29" s="1128"/>
      <c r="CAB29" s="1128"/>
      <c r="CAC29" s="1128"/>
      <c r="CAD29" s="1139"/>
      <c r="CAE29" s="1133"/>
      <c r="CAF29" s="1134"/>
      <c r="CAG29" s="1135"/>
      <c r="CAH29" s="1133"/>
      <c r="CAI29" s="1134"/>
      <c r="CAJ29" s="1134"/>
      <c r="CAK29" s="1134"/>
      <c r="CAL29" s="1134"/>
      <c r="CAM29" s="1134"/>
      <c r="CAN29" s="1134"/>
      <c r="CAO29" s="1134"/>
      <c r="CAP29" s="1134"/>
      <c r="CAQ29" s="1134"/>
      <c r="CAR29" s="1135"/>
      <c r="CAS29" s="1133"/>
      <c r="CAT29" s="1134"/>
      <c r="CAU29" s="1135"/>
      <c r="CAV29" s="298"/>
      <c r="CAW29" s="255"/>
      <c r="CAX29" s="255"/>
      <c r="CAY29" s="255"/>
      <c r="CBA29" s="1143" t="s">
        <v>226</v>
      </c>
      <c r="CBB29" s="1143"/>
      <c r="CBC29" s="1143"/>
      <c r="CBD29" s="255"/>
      <c r="CBE29" s="255"/>
      <c r="CBF29" s="255"/>
      <c r="CBG29" s="299"/>
      <c r="CBH29" s="1138" t="s">
        <v>415</v>
      </c>
      <c r="CBI29" s="1128"/>
      <c r="CBJ29" s="1128"/>
      <c r="CBK29" s="1128"/>
      <c r="CBL29" s="1128"/>
      <c r="CBM29" s="1128"/>
      <c r="CBN29" s="1128"/>
      <c r="CBO29" s="1128"/>
      <c r="CBP29" s="1128"/>
      <c r="CBQ29" s="1128"/>
      <c r="CBR29" s="1128"/>
      <c r="CBS29" s="1128"/>
      <c r="CBT29" s="1139"/>
      <c r="CBU29" s="1133"/>
      <c r="CBV29" s="1134"/>
      <c r="CBW29" s="1135"/>
      <c r="CBX29" s="1133"/>
      <c r="CBY29" s="1134"/>
      <c r="CBZ29" s="1134"/>
      <c r="CCA29" s="1134"/>
      <c r="CCB29" s="1134"/>
      <c r="CCC29" s="1134"/>
      <c r="CCD29" s="1134"/>
      <c r="CCE29" s="1134"/>
      <c r="CCF29" s="1134"/>
      <c r="CCG29" s="1134"/>
      <c r="CCH29" s="1135"/>
      <c r="CCI29" s="1133"/>
      <c r="CCJ29" s="1134"/>
      <c r="CCK29" s="1135"/>
      <c r="CCL29" s="298"/>
      <c r="CCM29" s="255"/>
      <c r="CCN29" s="255"/>
      <c r="CCO29" s="255"/>
      <c r="CCQ29" s="1143" t="s">
        <v>226</v>
      </c>
      <c r="CCR29" s="1143"/>
      <c r="CCS29" s="1143"/>
      <c r="CCT29" s="255"/>
      <c r="CCU29" s="255"/>
      <c r="CCV29" s="255"/>
      <c r="CCW29" s="299"/>
      <c r="CCX29" s="1138" t="s">
        <v>415</v>
      </c>
      <c r="CCY29" s="1128"/>
      <c r="CCZ29" s="1128"/>
      <c r="CDA29" s="1128"/>
      <c r="CDB29" s="1128"/>
      <c r="CDC29" s="1128"/>
      <c r="CDD29" s="1128"/>
      <c r="CDE29" s="1128"/>
      <c r="CDF29" s="1128"/>
      <c r="CDG29" s="1128"/>
      <c r="CDH29" s="1128"/>
      <c r="CDI29" s="1128"/>
      <c r="CDJ29" s="1139"/>
      <c r="CDK29" s="1133"/>
      <c r="CDL29" s="1134"/>
      <c r="CDM29" s="1135"/>
      <c r="CDN29" s="1133"/>
      <c r="CDO29" s="1134"/>
      <c r="CDP29" s="1134"/>
      <c r="CDQ29" s="1134"/>
      <c r="CDR29" s="1134"/>
      <c r="CDS29" s="1134"/>
      <c r="CDT29" s="1134"/>
      <c r="CDU29" s="1134"/>
      <c r="CDV29" s="1134"/>
      <c r="CDW29" s="1134"/>
      <c r="CDX29" s="1135"/>
      <c r="CDY29" s="1133"/>
      <c r="CDZ29" s="1134"/>
      <c r="CEA29" s="1135"/>
      <c r="CEB29" s="298"/>
      <c r="CEC29" s="255"/>
      <c r="CED29" s="255"/>
      <c r="CEE29" s="255"/>
      <c r="CEG29" s="1143" t="s">
        <v>226</v>
      </c>
      <c r="CEH29" s="1143"/>
      <c r="CEI29" s="1143"/>
      <c r="CEJ29" s="255"/>
      <c r="CEK29" s="255"/>
      <c r="CEL29" s="255"/>
      <c r="CEM29" s="299"/>
      <c r="CEN29" s="1138" t="s">
        <v>415</v>
      </c>
      <c r="CEO29" s="1128"/>
      <c r="CEP29" s="1128"/>
      <c r="CEQ29" s="1128"/>
      <c r="CER29" s="1128"/>
      <c r="CES29" s="1128"/>
      <c r="CET29" s="1128"/>
      <c r="CEU29" s="1128"/>
      <c r="CEV29" s="1128"/>
      <c r="CEW29" s="1128"/>
      <c r="CEX29" s="1128"/>
      <c r="CEY29" s="1128"/>
      <c r="CEZ29" s="1139"/>
      <c r="CFA29" s="1133"/>
      <c r="CFB29" s="1134"/>
      <c r="CFC29" s="1135"/>
      <c r="CFD29" s="1133"/>
      <c r="CFE29" s="1134"/>
      <c r="CFF29" s="1134"/>
      <c r="CFG29" s="1134"/>
      <c r="CFH29" s="1134"/>
      <c r="CFI29" s="1134"/>
      <c r="CFJ29" s="1134"/>
      <c r="CFK29" s="1134"/>
      <c r="CFL29" s="1134"/>
      <c r="CFM29" s="1134"/>
      <c r="CFN29" s="1135"/>
      <c r="CFO29" s="1133"/>
      <c r="CFP29" s="1134"/>
      <c r="CFQ29" s="1135"/>
      <c r="CFR29" s="298"/>
      <c r="CFS29" s="255"/>
      <c r="CFT29" s="255"/>
      <c r="CFU29" s="255"/>
      <c r="CFW29" s="1143" t="s">
        <v>226</v>
      </c>
      <c r="CFX29" s="1143"/>
      <c r="CFY29" s="1143"/>
      <c r="CFZ29" s="255"/>
      <c r="CGA29" s="255"/>
      <c r="CGB29" s="255"/>
      <c r="CGC29" s="299"/>
      <c r="CGD29" s="1138" t="s">
        <v>415</v>
      </c>
      <c r="CGE29" s="1128"/>
      <c r="CGF29" s="1128"/>
      <c r="CGG29" s="1128"/>
      <c r="CGH29" s="1128"/>
      <c r="CGI29" s="1128"/>
      <c r="CGJ29" s="1128"/>
      <c r="CGK29" s="1128"/>
      <c r="CGL29" s="1128"/>
      <c r="CGM29" s="1128"/>
      <c r="CGN29" s="1128"/>
      <c r="CGO29" s="1128"/>
      <c r="CGP29" s="1139"/>
      <c r="CGQ29" s="1133"/>
      <c r="CGR29" s="1134"/>
      <c r="CGS29" s="1135"/>
      <c r="CGT29" s="1133"/>
      <c r="CGU29" s="1134"/>
      <c r="CGV29" s="1134"/>
      <c r="CGW29" s="1134"/>
      <c r="CGX29" s="1134"/>
      <c r="CGY29" s="1134"/>
      <c r="CGZ29" s="1134"/>
      <c r="CHA29" s="1134"/>
      <c r="CHB29" s="1134"/>
      <c r="CHC29" s="1134"/>
      <c r="CHD29" s="1135"/>
      <c r="CHE29" s="1133"/>
      <c r="CHF29" s="1134"/>
      <c r="CHG29" s="1135"/>
      <c r="CHH29" s="298"/>
      <c r="CHI29" s="255"/>
      <c r="CHJ29" s="255"/>
      <c r="CHK29" s="255"/>
      <c r="CHM29" s="1143" t="s">
        <v>226</v>
      </c>
      <c r="CHN29" s="1143"/>
      <c r="CHO29" s="1143"/>
      <c r="CHP29" s="255"/>
      <c r="CHQ29" s="255"/>
      <c r="CHR29" s="255"/>
      <c r="CHS29" s="299"/>
      <c r="CHT29" s="1138" t="s">
        <v>415</v>
      </c>
      <c r="CHU29" s="1128"/>
      <c r="CHV29" s="1128"/>
      <c r="CHW29" s="1128"/>
      <c r="CHX29" s="1128"/>
      <c r="CHY29" s="1128"/>
      <c r="CHZ29" s="1128"/>
      <c r="CIA29" s="1128"/>
      <c r="CIB29" s="1128"/>
      <c r="CIC29" s="1128"/>
      <c r="CID29" s="1128"/>
      <c r="CIE29" s="1128"/>
      <c r="CIF29" s="1139"/>
    </row>
    <row r="30" spans="1:2268" ht="18.75" customHeight="1" x14ac:dyDescent="0.25">
      <c r="A30" s="1133"/>
      <c r="B30" s="1134"/>
      <c r="C30" s="1135"/>
      <c r="D30" s="1133"/>
      <c r="E30" s="1134"/>
      <c r="F30" s="1134"/>
      <c r="G30" s="1134"/>
      <c r="H30" s="1134"/>
      <c r="I30" s="1134"/>
      <c r="J30" s="1134"/>
      <c r="K30" s="1134"/>
      <c r="L30" s="1134"/>
      <c r="M30" s="1134"/>
      <c r="N30" s="1135"/>
      <c r="O30" s="1133"/>
      <c r="P30" s="1134"/>
      <c r="Q30" s="1135"/>
      <c r="R30" s="1133"/>
      <c r="S30" s="1134"/>
      <c r="T30" s="1134"/>
      <c r="U30" s="1134"/>
      <c r="V30" s="1134"/>
      <c r="W30" s="1134"/>
      <c r="X30" s="1134"/>
      <c r="Y30" s="1134"/>
      <c r="Z30" s="1134"/>
      <c r="AA30" s="1134"/>
      <c r="AB30" s="1134"/>
      <c r="AC30" s="1135"/>
      <c r="AD30" s="113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39"/>
      <c r="AQ30" s="1133"/>
      <c r="AR30" s="1134"/>
      <c r="AS30" s="1135"/>
      <c r="AT30" s="1133"/>
      <c r="AU30" s="1134"/>
      <c r="AV30" s="1134"/>
      <c r="AW30" s="1134"/>
      <c r="AX30" s="1134"/>
      <c r="AY30" s="1134"/>
      <c r="AZ30" s="1134"/>
      <c r="BA30" s="1134"/>
      <c r="BB30" s="1134"/>
      <c r="BC30" s="1134"/>
      <c r="BD30" s="1135"/>
      <c r="BE30" s="1133"/>
      <c r="BF30" s="1134"/>
      <c r="BG30" s="1135"/>
      <c r="BH30" s="1133"/>
      <c r="BI30" s="1134"/>
      <c r="BJ30" s="1134"/>
      <c r="BK30" s="1134"/>
      <c r="BL30" s="1134"/>
      <c r="BM30" s="1134"/>
      <c r="BN30" s="1134"/>
      <c r="BO30" s="1134"/>
      <c r="BP30" s="1134"/>
      <c r="BQ30" s="1134"/>
      <c r="BR30" s="1134"/>
      <c r="BS30" s="1135"/>
      <c r="BT30" s="1138"/>
      <c r="BU30" s="1128"/>
      <c r="BV30" s="1128"/>
      <c r="BW30" s="1128"/>
      <c r="BX30" s="1128"/>
      <c r="BY30" s="1128"/>
      <c r="BZ30" s="1128"/>
      <c r="CA30" s="1128"/>
      <c r="CB30" s="1128"/>
      <c r="CC30" s="1128"/>
      <c r="CD30" s="1128"/>
      <c r="CE30" s="1128"/>
      <c r="CF30" s="1139"/>
      <c r="CG30" s="1133"/>
      <c r="CH30" s="1134"/>
      <c r="CI30" s="1135"/>
      <c r="CJ30" s="1133"/>
      <c r="CK30" s="1134"/>
      <c r="CL30" s="1134"/>
      <c r="CM30" s="1134"/>
      <c r="CN30" s="1134"/>
      <c r="CO30" s="1134"/>
      <c r="CP30" s="1134"/>
      <c r="CQ30" s="1134"/>
      <c r="CR30" s="1134"/>
      <c r="CS30" s="1134"/>
      <c r="CT30" s="1135"/>
      <c r="CU30" s="1133"/>
      <c r="CV30" s="1134"/>
      <c r="CW30" s="1135"/>
      <c r="CX30" s="1133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5"/>
      <c r="DJ30" s="1138"/>
      <c r="DK30" s="1128"/>
      <c r="DL30" s="1128"/>
      <c r="DM30" s="1128"/>
      <c r="DN30" s="1128"/>
      <c r="DO30" s="1128"/>
      <c r="DP30" s="1128"/>
      <c r="DQ30" s="1128"/>
      <c r="DR30" s="1128"/>
      <c r="DS30" s="1128"/>
      <c r="DT30" s="1128"/>
      <c r="DU30" s="1128"/>
      <c r="DV30" s="1139"/>
      <c r="DW30" s="1133"/>
      <c r="DX30" s="1134"/>
      <c r="DY30" s="1135"/>
      <c r="DZ30" s="1133"/>
      <c r="EA30" s="1134"/>
      <c r="EB30" s="1134"/>
      <c r="EC30" s="1134"/>
      <c r="ED30" s="1134"/>
      <c r="EE30" s="1134"/>
      <c r="EF30" s="1134"/>
      <c r="EG30" s="1134"/>
      <c r="EH30" s="1134"/>
      <c r="EI30" s="1134"/>
      <c r="EJ30" s="1135"/>
      <c r="EK30" s="1133"/>
      <c r="EL30" s="1134"/>
      <c r="EM30" s="1135"/>
      <c r="EN30" s="1133"/>
      <c r="EO30" s="1134"/>
      <c r="EP30" s="1134"/>
      <c r="EQ30" s="1134"/>
      <c r="ER30" s="1134"/>
      <c r="ES30" s="1134"/>
      <c r="ET30" s="1134"/>
      <c r="EU30" s="1134"/>
      <c r="EV30" s="1134"/>
      <c r="EW30" s="1134"/>
      <c r="EX30" s="1134"/>
      <c r="EY30" s="1135"/>
      <c r="EZ30" s="1138"/>
      <c r="FA30" s="1128"/>
      <c r="FB30" s="1128"/>
      <c r="FC30" s="1128"/>
      <c r="FD30" s="1128"/>
      <c r="FE30" s="1128"/>
      <c r="FF30" s="1128"/>
      <c r="FG30" s="1128"/>
      <c r="FH30" s="1128"/>
      <c r="FI30" s="1128"/>
      <c r="FJ30" s="1128"/>
      <c r="FK30" s="1128"/>
      <c r="FL30" s="1139"/>
      <c r="FM30" s="1133"/>
      <c r="FN30" s="1134"/>
      <c r="FO30" s="1135"/>
      <c r="FP30" s="1133"/>
      <c r="FQ30" s="1134"/>
      <c r="FR30" s="1134"/>
      <c r="FS30" s="1134"/>
      <c r="FT30" s="1134"/>
      <c r="FU30" s="1134"/>
      <c r="FV30" s="1134"/>
      <c r="FW30" s="1134"/>
      <c r="FX30" s="1134"/>
      <c r="FY30" s="1134"/>
      <c r="FZ30" s="1135"/>
      <c r="GA30" s="1133"/>
      <c r="GB30" s="1134"/>
      <c r="GC30" s="1135"/>
      <c r="GD30" s="1133"/>
      <c r="GE30" s="1134"/>
      <c r="GF30" s="1134"/>
      <c r="GG30" s="1134"/>
      <c r="GH30" s="1134"/>
      <c r="GI30" s="1134"/>
      <c r="GJ30" s="1134"/>
      <c r="GK30" s="1134"/>
      <c r="GL30" s="1134"/>
      <c r="GM30" s="1134"/>
      <c r="GN30" s="1134"/>
      <c r="GO30" s="1135"/>
      <c r="GP30" s="1138"/>
      <c r="GQ30" s="1128"/>
      <c r="GR30" s="1128"/>
      <c r="GS30" s="1128"/>
      <c r="GT30" s="1128"/>
      <c r="GU30" s="1128"/>
      <c r="GV30" s="1128"/>
      <c r="GW30" s="1128"/>
      <c r="GX30" s="1128"/>
      <c r="GY30" s="1128"/>
      <c r="GZ30" s="1128"/>
      <c r="HA30" s="1128"/>
      <c r="HB30" s="1139"/>
      <c r="HC30" s="1133"/>
      <c r="HD30" s="1134"/>
      <c r="HE30" s="1135"/>
      <c r="HF30" s="1133"/>
      <c r="HG30" s="1134"/>
      <c r="HH30" s="1134"/>
      <c r="HI30" s="1134"/>
      <c r="HJ30" s="1134"/>
      <c r="HK30" s="1134"/>
      <c r="HL30" s="1134"/>
      <c r="HM30" s="1134"/>
      <c r="HN30" s="1134"/>
      <c r="HO30" s="1134"/>
      <c r="HP30" s="1135"/>
      <c r="HQ30" s="1133"/>
      <c r="HR30" s="1134"/>
      <c r="HS30" s="1135"/>
      <c r="HT30" s="1133"/>
      <c r="HU30" s="1134"/>
      <c r="HV30" s="1134"/>
      <c r="HW30" s="1134"/>
      <c r="HX30" s="1134"/>
      <c r="HY30" s="1134"/>
      <c r="HZ30" s="1134"/>
      <c r="IA30" s="1134"/>
      <c r="IB30" s="1134"/>
      <c r="IC30" s="1134"/>
      <c r="ID30" s="1134"/>
      <c r="IE30" s="1135"/>
      <c r="IF30" s="1138"/>
      <c r="IG30" s="1128"/>
      <c r="IH30" s="1128"/>
      <c r="II30" s="1128"/>
      <c r="IJ30" s="1128"/>
      <c r="IK30" s="1128"/>
      <c r="IL30" s="1128"/>
      <c r="IM30" s="1128"/>
      <c r="IN30" s="1128"/>
      <c r="IO30" s="1128"/>
      <c r="IP30" s="1128"/>
      <c r="IQ30" s="1128"/>
      <c r="IR30" s="1139"/>
      <c r="IS30" s="1133"/>
      <c r="IT30" s="1134"/>
      <c r="IU30" s="1135"/>
      <c r="IV30" s="1133"/>
      <c r="IW30" s="1134"/>
      <c r="IX30" s="1134"/>
      <c r="IY30" s="1134"/>
      <c r="IZ30" s="1134"/>
      <c r="JA30" s="1134"/>
      <c r="JB30" s="1134"/>
      <c r="JC30" s="1134"/>
      <c r="JD30" s="1134"/>
      <c r="JE30" s="1134"/>
      <c r="JF30" s="1135"/>
      <c r="JG30" s="1133"/>
      <c r="JH30" s="1134"/>
      <c r="JI30" s="1135"/>
      <c r="JJ30" s="1133"/>
      <c r="JK30" s="1134"/>
      <c r="JL30" s="1134"/>
      <c r="JM30" s="1134"/>
      <c r="JN30" s="1134"/>
      <c r="JO30" s="1134"/>
      <c r="JP30" s="1134"/>
      <c r="JQ30" s="1134"/>
      <c r="JR30" s="1134"/>
      <c r="JS30" s="1134"/>
      <c r="JT30" s="1134"/>
      <c r="JU30" s="1135"/>
      <c r="JV30" s="1138"/>
      <c r="JW30" s="1128"/>
      <c r="JX30" s="1128"/>
      <c r="JY30" s="1128"/>
      <c r="JZ30" s="1128"/>
      <c r="KA30" s="1128"/>
      <c r="KB30" s="1128"/>
      <c r="KC30" s="1128"/>
      <c r="KD30" s="1128"/>
      <c r="KE30" s="1128"/>
      <c r="KF30" s="1128"/>
      <c r="KG30" s="1128"/>
      <c r="KH30" s="1139"/>
      <c r="KI30" s="1133"/>
      <c r="KJ30" s="1134"/>
      <c r="KK30" s="1135"/>
      <c r="KL30" s="1133"/>
      <c r="KM30" s="1134"/>
      <c r="KN30" s="1134"/>
      <c r="KO30" s="1134"/>
      <c r="KP30" s="1134"/>
      <c r="KQ30" s="1134"/>
      <c r="KR30" s="1134"/>
      <c r="KS30" s="1134"/>
      <c r="KT30" s="1134"/>
      <c r="KU30" s="1134"/>
      <c r="KV30" s="1135"/>
      <c r="KW30" s="1133"/>
      <c r="KX30" s="1134"/>
      <c r="KY30" s="1135"/>
      <c r="KZ30" s="1133"/>
      <c r="LA30" s="1134"/>
      <c r="LB30" s="1134"/>
      <c r="LC30" s="1134"/>
      <c r="LD30" s="1134"/>
      <c r="LE30" s="1134"/>
      <c r="LF30" s="1134"/>
      <c r="LG30" s="1134"/>
      <c r="LH30" s="1134"/>
      <c r="LI30" s="1134"/>
      <c r="LJ30" s="1134"/>
      <c r="LK30" s="1135"/>
      <c r="LL30" s="1138"/>
      <c r="LM30" s="1128"/>
      <c r="LN30" s="1128"/>
      <c r="LO30" s="1128"/>
      <c r="LP30" s="1128"/>
      <c r="LQ30" s="1128"/>
      <c r="LR30" s="1128"/>
      <c r="LS30" s="1128"/>
      <c r="LT30" s="1128"/>
      <c r="LU30" s="1128"/>
      <c r="LV30" s="1128"/>
      <c r="LW30" s="1128"/>
      <c r="LX30" s="1139"/>
      <c r="LY30" s="1133"/>
      <c r="LZ30" s="1134"/>
      <c r="MA30" s="1135"/>
      <c r="MB30" s="1133"/>
      <c r="MC30" s="1134"/>
      <c r="MD30" s="1134"/>
      <c r="ME30" s="1134"/>
      <c r="MF30" s="1134"/>
      <c r="MG30" s="1134"/>
      <c r="MH30" s="1134"/>
      <c r="MI30" s="1134"/>
      <c r="MJ30" s="1134"/>
      <c r="MK30" s="1134"/>
      <c r="ML30" s="1135"/>
      <c r="MM30" s="1133"/>
      <c r="MN30" s="1134"/>
      <c r="MO30" s="1135"/>
      <c r="MP30" s="1133"/>
      <c r="MQ30" s="1134"/>
      <c r="MR30" s="1134"/>
      <c r="MS30" s="1134"/>
      <c r="MT30" s="1134"/>
      <c r="MU30" s="1134"/>
      <c r="MV30" s="1134"/>
      <c r="MW30" s="1134"/>
      <c r="MX30" s="1134"/>
      <c r="MY30" s="1134"/>
      <c r="MZ30" s="1134"/>
      <c r="NA30" s="1135"/>
      <c r="NB30" s="1138"/>
      <c r="NC30" s="1128"/>
      <c r="ND30" s="1128"/>
      <c r="NE30" s="1128"/>
      <c r="NF30" s="1128"/>
      <c r="NG30" s="1128"/>
      <c r="NH30" s="1128"/>
      <c r="NI30" s="1128"/>
      <c r="NJ30" s="1128"/>
      <c r="NK30" s="1128"/>
      <c r="NL30" s="1128"/>
      <c r="NM30" s="1128"/>
      <c r="NN30" s="1139"/>
      <c r="NO30" s="1133"/>
      <c r="NP30" s="1134"/>
      <c r="NQ30" s="1135"/>
      <c r="NR30" s="1133" t="s">
        <v>402</v>
      </c>
      <c r="NS30" s="1134"/>
      <c r="NT30" s="1134"/>
      <c r="NU30" s="1134"/>
      <c r="NV30" s="1134"/>
      <c r="NW30" s="1134"/>
      <c r="NX30" s="1134"/>
      <c r="NY30" s="1134"/>
      <c r="NZ30" s="1134"/>
      <c r="OA30" s="1134"/>
      <c r="OB30" s="1135"/>
      <c r="OC30" s="1133"/>
      <c r="OD30" s="1134"/>
      <c r="OE30" s="1135"/>
      <c r="OF30" s="1133"/>
      <c r="OG30" s="1134"/>
      <c r="OH30" s="1134"/>
      <c r="OI30" s="1134"/>
      <c r="OJ30" s="1134"/>
      <c r="OK30" s="1134"/>
      <c r="OL30" s="1134"/>
      <c r="OM30" s="1134"/>
      <c r="ON30" s="1134"/>
      <c r="OO30" s="1134"/>
      <c r="OP30" s="1134"/>
      <c r="OQ30" s="1135"/>
      <c r="OR30" s="1138"/>
      <c r="OS30" s="1128"/>
      <c r="OT30" s="1128"/>
      <c r="OU30" s="1128"/>
      <c r="OV30" s="1128"/>
      <c r="OW30" s="1128"/>
      <c r="OX30" s="1128"/>
      <c r="OY30" s="1128"/>
      <c r="OZ30" s="1128"/>
      <c r="PA30" s="1128"/>
      <c r="PB30" s="1128"/>
      <c r="PC30" s="1128"/>
      <c r="PD30" s="1139"/>
      <c r="PE30" s="1133"/>
      <c r="PF30" s="1134"/>
      <c r="PG30" s="1135"/>
      <c r="PH30" s="1133"/>
      <c r="PI30" s="1134"/>
      <c r="PJ30" s="1134"/>
      <c r="PK30" s="1134"/>
      <c r="PL30" s="1134"/>
      <c r="PM30" s="1134"/>
      <c r="PN30" s="1134"/>
      <c r="PO30" s="1134"/>
      <c r="PP30" s="1134"/>
      <c r="PQ30" s="1134"/>
      <c r="PR30" s="1135"/>
      <c r="PS30" s="1133"/>
      <c r="PT30" s="1134"/>
      <c r="PU30" s="1135"/>
      <c r="PV30" s="1133"/>
      <c r="PW30" s="1134"/>
      <c r="PX30" s="1134"/>
      <c r="PY30" s="1134"/>
      <c r="PZ30" s="1134"/>
      <c r="QA30" s="1134"/>
      <c r="QB30" s="1134"/>
      <c r="QC30" s="1134"/>
      <c r="QD30" s="1134"/>
      <c r="QE30" s="1134"/>
      <c r="QF30" s="1134"/>
      <c r="QG30" s="1135"/>
      <c r="QH30" s="1138"/>
      <c r="QI30" s="1128"/>
      <c r="QJ30" s="1128"/>
      <c r="QK30" s="1128"/>
      <c r="QL30" s="1128"/>
      <c r="QM30" s="1128"/>
      <c r="QN30" s="1128"/>
      <c r="QO30" s="1128"/>
      <c r="QP30" s="1128"/>
      <c r="QQ30" s="1128"/>
      <c r="QR30" s="1128"/>
      <c r="QS30" s="1128"/>
      <c r="QT30" s="1139"/>
      <c r="QU30" s="1133"/>
      <c r="QV30" s="1134"/>
      <c r="QW30" s="1135"/>
      <c r="QX30" s="1133"/>
      <c r="QY30" s="1134"/>
      <c r="QZ30" s="1134"/>
      <c r="RA30" s="1134"/>
      <c r="RB30" s="1134"/>
      <c r="RC30" s="1134"/>
      <c r="RD30" s="1134"/>
      <c r="RE30" s="1134"/>
      <c r="RF30" s="1134"/>
      <c r="RG30" s="1134"/>
      <c r="RH30" s="1135"/>
      <c r="RI30" s="1133"/>
      <c r="RJ30" s="1134"/>
      <c r="RK30" s="1135"/>
      <c r="RL30" s="1133"/>
      <c r="RM30" s="1134"/>
      <c r="RN30" s="1134"/>
      <c r="RO30" s="1134"/>
      <c r="RP30" s="1134"/>
      <c r="RQ30" s="1134"/>
      <c r="RR30" s="1134"/>
      <c r="RS30" s="1134"/>
      <c r="RT30" s="1134"/>
      <c r="RU30" s="1134"/>
      <c r="RV30" s="1134"/>
      <c r="RW30" s="1135"/>
      <c r="RX30" s="1138"/>
      <c r="RY30" s="1128"/>
      <c r="RZ30" s="1128"/>
      <c r="SA30" s="1128"/>
      <c r="SB30" s="1128"/>
      <c r="SC30" s="1128"/>
      <c r="SD30" s="1128"/>
      <c r="SE30" s="1128"/>
      <c r="SF30" s="1128"/>
      <c r="SG30" s="1128"/>
      <c r="SH30" s="1128"/>
      <c r="SI30" s="1128"/>
      <c r="SJ30" s="1139"/>
      <c r="SK30" s="1133"/>
      <c r="SL30" s="1134"/>
      <c r="SM30" s="1135"/>
      <c r="SN30" s="1133"/>
      <c r="SO30" s="1134"/>
      <c r="SP30" s="1134"/>
      <c r="SQ30" s="1134"/>
      <c r="SR30" s="1134"/>
      <c r="SS30" s="1134"/>
      <c r="ST30" s="1134"/>
      <c r="SU30" s="1134"/>
      <c r="SV30" s="1134"/>
      <c r="SW30" s="1134"/>
      <c r="SX30" s="1135"/>
      <c r="SY30" s="1133"/>
      <c r="SZ30" s="1134"/>
      <c r="TA30" s="1135"/>
      <c r="TB30" s="1133"/>
      <c r="TC30" s="1134"/>
      <c r="TD30" s="1134"/>
      <c r="TE30" s="1134"/>
      <c r="TF30" s="1134"/>
      <c r="TG30" s="1134"/>
      <c r="TH30" s="1134"/>
      <c r="TI30" s="1134"/>
      <c r="TJ30" s="1134"/>
      <c r="TK30" s="1134"/>
      <c r="TL30" s="1134"/>
      <c r="TM30" s="1135"/>
      <c r="TN30" s="1138"/>
      <c r="TO30" s="1128"/>
      <c r="TP30" s="1128"/>
      <c r="TQ30" s="1128"/>
      <c r="TR30" s="1128"/>
      <c r="TS30" s="1128"/>
      <c r="TT30" s="1128"/>
      <c r="TU30" s="1128"/>
      <c r="TV30" s="1128"/>
      <c r="TW30" s="1128"/>
      <c r="TX30" s="1128"/>
      <c r="TY30" s="1128"/>
      <c r="TZ30" s="1139"/>
      <c r="UA30" s="1133"/>
      <c r="UB30" s="1134"/>
      <c r="UC30" s="1135"/>
      <c r="UD30" s="1133"/>
      <c r="UE30" s="1134"/>
      <c r="UF30" s="1134"/>
      <c r="UG30" s="1134"/>
      <c r="UH30" s="1134"/>
      <c r="UI30" s="1134"/>
      <c r="UJ30" s="1134"/>
      <c r="UK30" s="1134"/>
      <c r="UL30" s="1134"/>
      <c r="UM30" s="1134"/>
      <c r="UN30" s="1135"/>
      <c r="UO30" s="1133"/>
      <c r="UP30" s="1134"/>
      <c r="UQ30" s="1135"/>
      <c r="UR30" s="1133"/>
      <c r="US30" s="1134"/>
      <c r="UT30" s="1134"/>
      <c r="UU30" s="1134"/>
      <c r="UV30" s="1134"/>
      <c r="UW30" s="1134"/>
      <c r="UX30" s="1134"/>
      <c r="UY30" s="1134"/>
      <c r="UZ30" s="1134"/>
      <c r="VA30" s="1134"/>
      <c r="VB30" s="1134"/>
      <c r="VC30" s="1135"/>
      <c r="VD30" s="1138"/>
      <c r="VE30" s="1128"/>
      <c r="VF30" s="1128"/>
      <c r="VG30" s="1128"/>
      <c r="VH30" s="1128"/>
      <c r="VI30" s="1128"/>
      <c r="VJ30" s="1128"/>
      <c r="VK30" s="1128"/>
      <c r="VL30" s="1128"/>
      <c r="VM30" s="1128"/>
      <c r="VN30" s="1128"/>
      <c r="VO30" s="1128"/>
      <c r="VP30" s="1139"/>
      <c r="VQ30" s="1133"/>
      <c r="VR30" s="1134"/>
      <c r="VS30" s="1135"/>
      <c r="VT30" s="1133"/>
      <c r="VU30" s="1134"/>
      <c r="VV30" s="1134"/>
      <c r="VW30" s="1134"/>
      <c r="VX30" s="1134"/>
      <c r="VY30" s="1134"/>
      <c r="VZ30" s="1134"/>
      <c r="WA30" s="1134"/>
      <c r="WB30" s="1134"/>
      <c r="WC30" s="1134"/>
      <c r="WD30" s="1135"/>
      <c r="WE30" s="1133"/>
      <c r="WF30" s="1134"/>
      <c r="WG30" s="1135"/>
      <c r="WH30" s="1133"/>
      <c r="WI30" s="1134"/>
      <c r="WJ30" s="1134"/>
      <c r="WK30" s="1134"/>
      <c r="WL30" s="1134"/>
      <c r="WM30" s="1134"/>
      <c r="WN30" s="1134"/>
      <c r="WO30" s="1134"/>
      <c r="WP30" s="1134"/>
      <c r="WQ30" s="1134"/>
      <c r="WR30" s="1134"/>
      <c r="WS30" s="1135"/>
      <c r="WT30" s="1138"/>
      <c r="WU30" s="1128"/>
      <c r="WV30" s="1128"/>
      <c r="WW30" s="1128"/>
      <c r="WX30" s="1128"/>
      <c r="WY30" s="1128"/>
      <c r="WZ30" s="1128"/>
      <c r="XA30" s="1128"/>
      <c r="XB30" s="1128"/>
      <c r="XC30" s="1128"/>
      <c r="XD30" s="1128"/>
      <c r="XE30" s="1128"/>
      <c r="XF30" s="1139"/>
      <c r="XG30" s="1133"/>
      <c r="XH30" s="1134"/>
      <c r="XI30" s="1135"/>
      <c r="XJ30" s="1133"/>
      <c r="XK30" s="1134"/>
      <c r="XL30" s="1134"/>
      <c r="XM30" s="1134"/>
      <c r="XN30" s="1134"/>
      <c r="XO30" s="1134"/>
      <c r="XP30" s="1134"/>
      <c r="XQ30" s="1134"/>
      <c r="XR30" s="1134"/>
      <c r="XS30" s="1134"/>
      <c r="XT30" s="1135"/>
      <c r="XU30" s="1133"/>
      <c r="XV30" s="1134"/>
      <c r="XW30" s="1135"/>
      <c r="XX30" s="1133"/>
      <c r="XY30" s="1134"/>
      <c r="XZ30" s="1134"/>
      <c r="YA30" s="1134"/>
      <c r="YB30" s="1134"/>
      <c r="YC30" s="1134"/>
      <c r="YD30" s="1134"/>
      <c r="YE30" s="1134"/>
      <c r="YF30" s="1134"/>
      <c r="YG30" s="1134"/>
      <c r="YH30" s="1134"/>
      <c r="YI30" s="1135"/>
      <c r="YJ30" s="1138"/>
      <c r="YK30" s="1128"/>
      <c r="YL30" s="1128"/>
      <c r="YM30" s="1128"/>
      <c r="YN30" s="1128"/>
      <c r="YO30" s="1128"/>
      <c r="YP30" s="1128"/>
      <c r="YQ30" s="1128"/>
      <c r="YR30" s="1128"/>
      <c r="YS30" s="1128"/>
      <c r="YT30" s="1128"/>
      <c r="YU30" s="1128"/>
      <c r="YV30" s="1139"/>
      <c r="YW30" s="1133"/>
      <c r="YX30" s="1134"/>
      <c r="YY30" s="1135"/>
      <c r="YZ30" s="1140"/>
      <c r="ZA30" s="1141"/>
      <c r="ZB30" s="1141"/>
      <c r="ZC30" s="1141"/>
      <c r="ZD30" s="1141"/>
      <c r="ZE30" s="1141"/>
      <c r="ZF30" s="1141"/>
      <c r="ZG30" s="1141"/>
      <c r="ZH30" s="1141"/>
      <c r="ZI30" s="1141"/>
      <c r="ZJ30" s="1142"/>
      <c r="ZK30" s="1133"/>
      <c r="ZL30" s="1134"/>
      <c r="ZM30" s="1135"/>
      <c r="ZN30" s="1133"/>
      <c r="ZO30" s="1134"/>
      <c r="ZP30" s="1134"/>
      <c r="ZQ30" s="1134"/>
      <c r="ZR30" s="1134"/>
      <c r="ZS30" s="1134"/>
      <c r="ZT30" s="1134"/>
      <c r="ZU30" s="1134"/>
      <c r="ZV30" s="1134"/>
      <c r="ZW30" s="1134"/>
      <c r="ZX30" s="1134"/>
      <c r="ZY30" s="1135"/>
      <c r="ZZ30" s="1138"/>
      <c r="AAA30" s="1128"/>
      <c r="AAB30" s="1128"/>
      <c r="AAC30" s="1128"/>
      <c r="AAD30" s="1128"/>
      <c r="AAE30" s="1128"/>
      <c r="AAF30" s="1128"/>
      <c r="AAG30" s="1128"/>
      <c r="AAH30" s="1128"/>
      <c r="AAI30" s="1128"/>
      <c r="AAJ30" s="1128"/>
      <c r="AAK30" s="1128"/>
      <c r="AAL30" s="1139"/>
      <c r="AAM30" s="1133"/>
      <c r="AAN30" s="1134"/>
      <c r="AAO30" s="1135"/>
      <c r="AAP30" s="1133"/>
      <c r="AAQ30" s="1134"/>
      <c r="AAR30" s="1134"/>
      <c r="AAS30" s="1134"/>
      <c r="AAT30" s="1134"/>
      <c r="AAU30" s="1134"/>
      <c r="AAV30" s="1134"/>
      <c r="AAW30" s="1134"/>
      <c r="AAX30" s="1134"/>
      <c r="AAY30" s="1134"/>
      <c r="AAZ30" s="1135"/>
      <c r="ABA30" s="1133"/>
      <c r="ABB30" s="1134"/>
      <c r="ABC30" s="1135"/>
      <c r="ABD30" s="1133"/>
      <c r="ABE30" s="1134"/>
      <c r="ABF30" s="1134"/>
      <c r="ABG30" s="1134"/>
      <c r="ABH30" s="1134"/>
      <c r="ABI30" s="1134"/>
      <c r="ABJ30" s="1134"/>
      <c r="ABK30" s="1134"/>
      <c r="ABL30" s="1134"/>
      <c r="ABM30" s="1134"/>
      <c r="ABN30" s="1134"/>
      <c r="ABO30" s="1135"/>
      <c r="ABP30" s="1138"/>
      <c r="ABQ30" s="1128"/>
      <c r="ABR30" s="1128"/>
      <c r="ABS30" s="1128"/>
      <c r="ABT30" s="1128"/>
      <c r="ABU30" s="1128"/>
      <c r="ABV30" s="1128"/>
      <c r="ABW30" s="1128"/>
      <c r="ABX30" s="1128"/>
      <c r="ABY30" s="1128"/>
      <c r="ABZ30" s="1128"/>
      <c r="ACA30" s="1128"/>
      <c r="ACB30" s="1139"/>
      <c r="ACC30" s="1133"/>
      <c r="ACD30" s="1134"/>
      <c r="ACE30" s="1135"/>
      <c r="ACF30" s="1133"/>
      <c r="ACG30" s="1134"/>
      <c r="ACH30" s="1134"/>
      <c r="ACI30" s="1134"/>
      <c r="ACJ30" s="1134"/>
      <c r="ACK30" s="1134"/>
      <c r="ACL30" s="1134"/>
      <c r="ACM30" s="1134"/>
      <c r="ACN30" s="1134"/>
      <c r="ACO30" s="1134"/>
      <c r="ACP30" s="1135"/>
      <c r="ACQ30" s="1133"/>
      <c r="ACR30" s="1134"/>
      <c r="ACS30" s="1135"/>
      <c r="ACT30" s="1133"/>
      <c r="ACU30" s="1134"/>
      <c r="ACV30" s="1134"/>
      <c r="ACW30" s="1134"/>
      <c r="ACX30" s="1134"/>
      <c r="ACY30" s="1134"/>
      <c r="ACZ30" s="1134"/>
      <c r="ADA30" s="1134"/>
      <c r="ADB30" s="1134"/>
      <c r="ADC30" s="1134"/>
      <c r="ADD30" s="1134"/>
      <c r="ADE30" s="1135"/>
      <c r="ADF30" s="1138"/>
      <c r="ADG30" s="1128"/>
      <c r="ADH30" s="1128"/>
      <c r="ADI30" s="1128"/>
      <c r="ADJ30" s="1128"/>
      <c r="ADK30" s="1128"/>
      <c r="ADL30" s="1128"/>
      <c r="ADM30" s="1128"/>
      <c r="ADN30" s="1128"/>
      <c r="ADO30" s="1128"/>
      <c r="ADP30" s="1128"/>
      <c r="ADQ30" s="1128"/>
      <c r="ADR30" s="1139"/>
      <c r="ADS30" s="1133"/>
      <c r="ADT30" s="1134"/>
      <c r="ADU30" s="1135"/>
      <c r="ADV30" s="1133"/>
      <c r="ADW30" s="1134"/>
      <c r="ADX30" s="1134"/>
      <c r="ADY30" s="1134"/>
      <c r="ADZ30" s="1134"/>
      <c r="AEA30" s="1134"/>
      <c r="AEB30" s="1134"/>
      <c r="AEC30" s="1134"/>
      <c r="AED30" s="1134"/>
      <c r="AEE30" s="1134"/>
      <c r="AEF30" s="1135"/>
      <c r="AEG30" s="1133"/>
      <c r="AEH30" s="1134"/>
      <c r="AEI30" s="1135"/>
      <c r="AEJ30" s="1133"/>
      <c r="AEK30" s="1134"/>
      <c r="AEL30" s="1134"/>
      <c r="AEM30" s="1134"/>
      <c r="AEN30" s="1134"/>
      <c r="AEO30" s="1134"/>
      <c r="AEP30" s="1134"/>
      <c r="AEQ30" s="1134"/>
      <c r="AER30" s="1134"/>
      <c r="AES30" s="1134"/>
      <c r="AET30" s="1134"/>
      <c r="AEU30" s="1135"/>
      <c r="AEV30" s="1138"/>
      <c r="AEW30" s="1128"/>
      <c r="AEX30" s="1128"/>
      <c r="AEY30" s="1128"/>
      <c r="AEZ30" s="1128"/>
      <c r="AFA30" s="1128"/>
      <c r="AFB30" s="1128"/>
      <c r="AFC30" s="1128"/>
      <c r="AFD30" s="1128"/>
      <c r="AFE30" s="1128"/>
      <c r="AFF30" s="1128"/>
      <c r="AFG30" s="1128"/>
      <c r="AFH30" s="1139"/>
      <c r="AFI30" s="1133"/>
      <c r="AFJ30" s="1134"/>
      <c r="AFK30" s="1135"/>
      <c r="AFL30" s="1133"/>
      <c r="AFM30" s="1134"/>
      <c r="AFN30" s="1134"/>
      <c r="AFO30" s="1134"/>
      <c r="AFP30" s="1134"/>
      <c r="AFQ30" s="1134"/>
      <c r="AFR30" s="1134"/>
      <c r="AFS30" s="1134"/>
      <c r="AFT30" s="1134"/>
      <c r="AFU30" s="1134"/>
      <c r="AFV30" s="1135"/>
      <c r="AFW30" s="1133"/>
      <c r="AFX30" s="1134"/>
      <c r="AFY30" s="1135"/>
      <c r="AFZ30" s="1133"/>
      <c r="AGA30" s="1134"/>
      <c r="AGB30" s="1134"/>
      <c r="AGC30" s="1134"/>
      <c r="AGD30" s="1134"/>
      <c r="AGE30" s="1134"/>
      <c r="AGF30" s="1134"/>
      <c r="AGG30" s="1134"/>
      <c r="AGH30" s="1134"/>
      <c r="AGI30" s="1134"/>
      <c r="AGJ30" s="1134"/>
      <c r="AGK30" s="1135"/>
      <c r="AGL30" s="1138"/>
      <c r="AGM30" s="1128"/>
      <c r="AGN30" s="1128"/>
      <c r="AGO30" s="1128"/>
      <c r="AGP30" s="1128"/>
      <c r="AGQ30" s="1128"/>
      <c r="AGR30" s="1128"/>
      <c r="AGS30" s="1128"/>
      <c r="AGT30" s="1128"/>
      <c r="AGU30" s="1128"/>
      <c r="AGV30" s="1128"/>
      <c r="AGW30" s="1128"/>
      <c r="AGX30" s="1139"/>
      <c r="AGY30" s="1133"/>
      <c r="AGZ30" s="1134"/>
      <c r="AHA30" s="1135"/>
      <c r="AHB30" s="1133"/>
      <c r="AHC30" s="1134"/>
      <c r="AHD30" s="1134"/>
      <c r="AHE30" s="1134"/>
      <c r="AHF30" s="1134"/>
      <c r="AHG30" s="1134"/>
      <c r="AHH30" s="1134"/>
      <c r="AHI30" s="1134"/>
      <c r="AHJ30" s="1134"/>
      <c r="AHK30" s="1134"/>
      <c r="AHL30" s="1135"/>
      <c r="AHM30" s="1133"/>
      <c r="AHN30" s="1134"/>
      <c r="AHO30" s="1135"/>
      <c r="AHP30" s="1133"/>
      <c r="AHQ30" s="1134"/>
      <c r="AHR30" s="1134"/>
      <c r="AHS30" s="1134"/>
      <c r="AHT30" s="1134"/>
      <c r="AHU30" s="1134"/>
      <c r="AHV30" s="1134"/>
      <c r="AHW30" s="1134"/>
      <c r="AHX30" s="1134"/>
      <c r="AHY30" s="1134"/>
      <c r="AHZ30" s="1134"/>
      <c r="AIA30" s="1135"/>
      <c r="AIB30" s="1138"/>
      <c r="AIC30" s="1128"/>
      <c r="AID30" s="1128"/>
      <c r="AIE30" s="1128"/>
      <c r="AIF30" s="1128"/>
      <c r="AIG30" s="1128"/>
      <c r="AIH30" s="1128"/>
      <c r="AII30" s="1128"/>
      <c r="AIJ30" s="1128"/>
      <c r="AIK30" s="1128"/>
      <c r="AIL30" s="1128"/>
      <c r="AIM30" s="1128"/>
      <c r="AIN30" s="1139"/>
      <c r="AIO30" s="1133"/>
      <c r="AIP30" s="1134"/>
      <c r="AIQ30" s="1135"/>
      <c r="AIR30" s="1133"/>
      <c r="AIS30" s="1134"/>
      <c r="AIT30" s="1134"/>
      <c r="AIU30" s="1134"/>
      <c r="AIV30" s="1134"/>
      <c r="AIW30" s="1134"/>
      <c r="AIX30" s="1134"/>
      <c r="AIY30" s="1134"/>
      <c r="AIZ30" s="1134"/>
      <c r="AJA30" s="1134"/>
      <c r="AJB30" s="1135"/>
      <c r="AJC30" s="1133"/>
      <c r="AJD30" s="1134"/>
      <c r="AJE30" s="1135"/>
      <c r="AJF30" s="1133"/>
      <c r="AJG30" s="1134"/>
      <c r="AJH30" s="1134"/>
      <c r="AJI30" s="1134"/>
      <c r="AJJ30" s="1134"/>
      <c r="AJK30" s="1134"/>
      <c r="AJL30" s="1134"/>
      <c r="AJM30" s="1134"/>
      <c r="AJN30" s="1134"/>
      <c r="AJO30" s="1134"/>
      <c r="AJP30" s="1134"/>
      <c r="AJQ30" s="1135"/>
      <c r="AJR30" s="1138"/>
      <c r="AJS30" s="1128"/>
      <c r="AJT30" s="1128"/>
      <c r="AJU30" s="1128"/>
      <c r="AJV30" s="1128"/>
      <c r="AJW30" s="1128"/>
      <c r="AJX30" s="1128"/>
      <c r="AJY30" s="1128"/>
      <c r="AJZ30" s="1128"/>
      <c r="AKA30" s="1128"/>
      <c r="AKB30" s="1128"/>
      <c r="AKC30" s="1128"/>
      <c r="AKD30" s="1139"/>
      <c r="AKE30" s="1133"/>
      <c r="AKF30" s="1134"/>
      <c r="AKG30" s="1135"/>
      <c r="AKH30" s="1133"/>
      <c r="AKI30" s="1134"/>
      <c r="AKJ30" s="1134"/>
      <c r="AKK30" s="1134"/>
      <c r="AKL30" s="1134"/>
      <c r="AKM30" s="1134"/>
      <c r="AKN30" s="1134"/>
      <c r="AKO30" s="1134"/>
      <c r="AKP30" s="1134"/>
      <c r="AKQ30" s="1134"/>
      <c r="AKR30" s="1135"/>
      <c r="AKS30" s="1133"/>
      <c r="AKT30" s="1134"/>
      <c r="AKU30" s="1135"/>
      <c r="AKV30" s="1133"/>
      <c r="AKW30" s="1134"/>
      <c r="AKX30" s="1134"/>
      <c r="AKY30" s="1134"/>
      <c r="AKZ30" s="1134"/>
      <c r="ALA30" s="1134"/>
      <c r="ALB30" s="1134"/>
      <c r="ALC30" s="1134"/>
      <c r="ALD30" s="1134"/>
      <c r="ALE30" s="1134"/>
      <c r="ALF30" s="1134"/>
      <c r="ALG30" s="1135"/>
      <c r="ALH30" s="1138"/>
      <c r="ALI30" s="1128"/>
      <c r="ALJ30" s="1128"/>
      <c r="ALK30" s="1128"/>
      <c r="ALL30" s="1128"/>
      <c r="ALM30" s="1128"/>
      <c r="ALN30" s="1128"/>
      <c r="ALO30" s="1128"/>
      <c r="ALP30" s="1128"/>
      <c r="ALQ30" s="1128"/>
      <c r="ALR30" s="1128"/>
      <c r="ALS30" s="1128"/>
      <c r="ALT30" s="1139"/>
      <c r="ALU30" s="1133"/>
      <c r="ALV30" s="1134"/>
      <c r="ALW30" s="1135"/>
      <c r="ALX30" s="1133"/>
      <c r="ALY30" s="1134"/>
      <c r="ALZ30" s="1134"/>
      <c r="AMA30" s="1134"/>
      <c r="AMB30" s="1134"/>
      <c r="AMC30" s="1134"/>
      <c r="AMD30" s="1134"/>
      <c r="AME30" s="1134"/>
      <c r="AMF30" s="1134"/>
      <c r="AMG30" s="1134"/>
      <c r="AMH30" s="1135"/>
      <c r="AMI30" s="1133"/>
      <c r="AMJ30" s="1134"/>
      <c r="AMK30" s="1135"/>
      <c r="AML30" s="1133"/>
      <c r="AMM30" s="1134"/>
      <c r="AMN30" s="1134"/>
      <c r="AMO30" s="1134"/>
      <c r="AMP30" s="1134"/>
      <c r="AMQ30" s="1134"/>
      <c r="AMR30" s="1134"/>
      <c r="AMS30" s="1134"/>
      <c r="AMT30" s="1134"/>
      <c r="AMU30" s="1134"/>
      <c r="AMV30" s="1134"/>
      <c r="AMW30" s="1135"/>
      <c r="AMX30" s="1138"/>
      <c r="AMY30" s="1128"/>
      <c r="AMZ30" s="1128"/>
      <c r="ANA30" s="1128"/>
      <c r="ANB30" s="1128"/>
      <c r="ANC30" s="1128"/>
      <c r="AND30" s="1128"/>
      <c r="ANE30" s="1128"/>
      <c r="ANF30" s="1128"/>
      <c r="ANG30" s="1128"/>
      <c r="ANH30" s="1128"/>
      <c r="ANI30" s="1128"/>
      <c r="ANJ30" s="1139"/>
      <c r="ANK30" s="1133"/>
      <c r="ANL30" s="1134"/>
      <c r="ANM30" s="1135"/>
      <c r="ANN30" s="1133"/>
      <c r="ANO30" s="1134"/>
      <c r="ANP30" s="1134"/>
      <c r="ANQ30" s="1134"/>
      <c r="ANR30" s="1134"/>
      <c r="ANS30" s="1134"/>
      <c r="ANT30" s="1134"/>
      <c r="ANU30" s="1134"/>
      <c r="ANV30" s="1134"/>
      <c r="ANW30" s="1134"/>
      <c r="ANX30" s="1135"/>
      <c r="ANY30" s="1133"/>
      <c r="ANZ30" s="1134"/>
      <c r="AOA30" s="1135"/>
      <c r="AOB30" s="1133"/>
      <c r="AOC30" s="1134"/>
      <c r="AOD30" s="1134"/>
      <c r="AOE30" s="1134"/>
      <c r="AOF30" s="1134"/>
      <c r="AOG30" s="1134"/>
      <c r="AOH30" s="1134"/>
      <c r="AOI30" s="1134"/>
      <c r="AOJ30" s="1134"/>
      <c r="AOK30" s="1134"/>
      <c r="AOL30" s="1134"/>
      <c r="AOM30" s="1135"/>
      <c r="AON30" s="1138"/>
      <c r="AOO30" s="1128"/>
      <c r="AOP30" s="1128"/>
      <c r="AOQ30" s="1128"/>
      <c r="AOR30" s="1128"/>
      <c r="AOS30" s="1128"/>
      <c r="AOT30" s="1128"/>
      <c r="AOU30" s="1128"/>
      <c r="AOV30" s="1128"/>
      <c r="AOW30" s="1128"/>
      <c r="AOX30" s="1128"/>
      <c r="AOY30" s="1128"/>
      <c r="AOZ30" s="1139"/>
      <c r="APA30" s="1133"/>
      <c r="APB30" s="1134"/>
      <c r="APC30" s="1135"/>
      <c r="APD30" s="1133"/>
      <c r="APE30" s="1134"/>
      <c r="APF30" s="1134"/>
      <c r="APG30" s="1134"/>
      <c r="APH30" s="1134"/>
      <c r="API30" s="1134"/>
      <c r="APJ30" s="1134"/>
      <c r="APK30" s="1134"/>
      <c r="APL30" s="1134"/>
      <c r="APM30" s="1134"/>
      <c r="APN30" s="1135"/>
      <c r="APO30" s="1133"/>
      <c r="APP30" s="1134"/>
      <c r="APQ30" s="1135"/>
      <c r="APR30" s="1133"/>
      <c r="APS30" s="1134"/>
      <c r="APT30" s="1134"/>
      <c r="APU30" s="1134"/>
      <c r="APV30" s="1134"/>
      <c r="APW30" s="1134"/>
      <c r="APX30" s="1134"/>
      <c r="APY30" s="1134"/>
      <c r="APZ30" s="1134"/>
      <c r="AQA30" s="1134"/>
      <c r="AQB30" s="1134"/>
      <c r="AQC30" s="1135"/>
      <c r="AQD30" s="1138"/>
      <c r="AQE30" s="1128"/>
      <c r="AQF30" s="1128"/>
      <c r="AQG30" s="1128"/>
      <c r="AQH30" s="1128"/>
      <c r="AQI30" s="1128"/>
      <c r="AQJ30" s="1128"/>
      <c r="AQK30" s="1128"/>
      <c r="AQL30" s="1128"/>
      <c r="AQM30" s="1128"/>
      <c r="AQN30" s="1128"/>
      <c r="AQO30" s="1128"/>
      <c r="AQP30" s="1139"/>
      <c r="AQQ30" s="1133"/>
      <c r="AQR30" s="1134"/>
      <c r="AQS30" s="1135"/>
      <c r="AQT30" s="1133"/>
      <c r="AQU30" s="1134"/>
      <c r="AQV30" s="1134"/>
      <c r="AQW30" s="1134"/>
      <c r="AQX30" s="1134"/>
      <c r="AQY30" s="1134"/>
      <c r="AQZ30" s="1134"/>
      <c r="ARA30" s="1134"/>
      <c r="ARB30" s="1134"/>
      <c r="ARC30" s="1134"/>
      <c r="ARD30" s="1135"/>
      <c r="ARE30" s="1133"/>
      <c r="ARF30" s="1134"/>
      <c r="ARG30" s="1135"/>
      <c r="ARH30" s="1133"/>
      <c r="ARI30" s="1134"/>
      <c r="ARJ30" s="1134"/>
      <c r="ARK30" s="1134"/>
      <c r="ARL30" s="1134"/>
      <c r="ARM30" s="1134"/>
      <c r="ARN30" s="1134"/>
      <c r="ARO30" s="1134"/>
      <c r="ARP30" s="1134"/>
      <c r="ARQ30" s="1134"/>
      <c r="ARR30" s="1134"/>
      <c r="ARS30" s="1135"/>
      <c r="ART30" s="1138"/>
      <c r="ARU30" s="1128"/>
      <c r="ARV30" s="1128"/>
      <c r="ARW30" s="1128"/>
      <c r="ARX30" s="1128"/>
      <c r="ARY30" s="1128"/>
      <c r="ARZ30" s="1128"/>
      <c r="ASA30" s="1128"/>
      <c r="ASB30" s="1128"/>
      <c r="ASC30" s="1128"/>
      <c r="ASD30" s="1128"/>
      <c r="ASE30" s="1128"/>
      <c r="ASF30" s="1139"/>
      <c r="ASG30" s="1133"/>
      <c r="ASH30" s="1134"/>
      <c r="ASI30" s="1135"/>
      <c r="ASJ30" s="1133"/>
      <c r="ASK30" s="1134"/>
      <c r="ASL30" s="1134"/>
      <c r="ASM30" s="1134"/>
      <c r="ASN30" s="1134"/>
      <c r="ASO30" s="1134"/>
      <c r="ASP30" s="1134"/>
      <c r="ASQ30" s="1134"/>
      <c r="ASR30" s="1134"/>
      <c r="ASS30" s="1134"/>
      <c r="AST30" s="1135"/>
      <c r="ASU30" s="1133"/>
      <c r="ASV30" s="1134"/>
      <c r="ASW30" s="1135"/>
      <c r="ASX30" s="1133"/>
      <c r="ASY30" s="1134"/>
      <c r="ASZ30" s="1134"/>
      <c r="ATA30" s="1134"/>
      <c r="ATB30" s="1134"/>
      <c r="ATC30" s="1134"/>
      <c r="ATD30" s="1134"/>
      <c r="ATE30" s="1134"/>
      <c r="ATF30" s="1134"/>
      <c r="ATG30" s="1134"/>
      <c r="ATH30" s="1134"/>
      <c r="ATI30" s="1135"/>
      <c r="ATJ30" s="1138"/>
      <c r="ATK30" s="1128"/>
      <c r="ATL30" s="1128"/>
      <c r="ATM30" s="1128"/>
      <c r="ATN30" s="1128"/>
      <c r="ATO30" s="1128"/>
      <c r="ATP30" s="1128"/>
      <c r="ATQ30" s="1128"/>
      <c r="ATR30" s="1128"/>
      <c r="ATS30" s="1128"/>
      <c r="ATT30" s="1128"/>
      <c r="ATU30" s="1128"/>
      <c r="ATV30" s="1139"/>
      <c r="ATW30" s="1133"/>
      <c r="ATX30" s="1134"/>
      <c r="ATY30" s="1135"/>
      <c r="ATZ30" s="1133"/>
      <c r="AUA30" s="1134"/>
      <c r="AUB30" s="1134"/>
      <c r="AUC30" s="1134"/>
      <c r="AUD30" s="1134"/>
      <c r="AUE30" s="1134"/>
      <c r="AUF30" s="1134"/>
      <c r="AUG30" s="1134"/>
      <c r="AUH30" s="1134"/>
      <c r="AUI30" s="1134"/>
      <c r="AUJ30" s="1135"/>
      <c r="AUK30" s="1133"/>
      <c r="AUL30" s="1134"/>
      <c r="AUM30" s="1135"/>
      <c r="AUN30" s="1133"/>
      <c r="AUO30" s="1134"/>
      <c r="AUP30" s="1134"/>
      <c r="AUQ30" s="1134"/>
      <c r="AUR30" s="1134"/>
      <c r="AUS30" s="1134"/>
      <c r="AUT30" s="1134"/>
      <c r="AUU30" s="1134"/>
      <c r="AUV30" s="1134"/>
      <c r="AUW30" s="1134"/>
      <c r="AUX30" s="1134"/>
      <c r="AUY30" s="1135"/>
      <c r="AUZ30" s="1138"/>
      <c r="AVA30" s="1128"/>
      <c r="AVB30" s="1128"/>
      <c r="AVC30" s="1128"/>
      <c r="AVD30" s="1128"/>
      <c r="AVE30" s="1128"/>
      <c r="AVF30" s="1128"/>
      <c r="AVG30" s="1128"/>
      <c r="AVH30" s="1128"/>
      <c r="AVI30" s="1128"/>
      <c r="AVJ30" s="1128"/>
      <c r="AVK30" s="1128"/>
      <c r="AVL30" s="1139"/>
      <c r="AVM30" s="1133"/>
      <c r="AVN30" s="1134"/>
      <c r="AVO30" s="1135"/>
      <c r="AVP30" s="1133"/>
      <c r="AVQ30" s="1134"/>
      <c r="AVR30" s="1134"/>
      <c r="AVS30" s="1134"/>
      <c r="AVT30" s="1134"/>
      <c r="AVU30" s="1134"/>
      <c r="AVV30" s="1134"/>
      <c r="AVW30" s="1134"/>
      <c r="AVX30" s="1134"/>
      <c r="AVY30" s="1134"/>
      <c r="AVZ30" s="1135"/>
      <c r="AWA30" s="1133"/>
      <c r="AWB30" s="1134"/>
      <c r="AWC30" s="1135"/>
      <c r="AWD30" s="1133"/>
      <c r="AWE30" s="1134"/>
      <c r="AWF30" s="1134"/>
      <c r="AWG30" s="1134"/>
      <c r="AWH30" s="1134"/>
      <c r="AWI30" s="1134"/>
      <c r="AWJ30" s="1134"/>
      <c r="AWK30" s="1134"/>
      <c r="AWL30" s="1134"/>
      <c r="AWM30" s="1134"/>
      <c r="AWN30" s="1134"/>
      <c r="AWO30" s="1135"/>
      <c r="AWP30" s="1138"/>
      <c r="AWQ30" s="1128"/>
      <c r="AWR30" s="1128"/>
      <c r="AWS30" s="1128"/>
      <c r="AWT30" s="1128"/>
      <c r="AWU30" s="1128"/>
      <c r="AWV30" s="1128"/>
      <c r="AWW30" s="1128"/>
      <c r="AWX30" s="1128"/>
      <c r="AWY30" s="1128"/>
      <c r="AWZ30" s="1128"/>
      <c r="AXA30" s="1128"/>
      <c r="AXB30" s="1139"/>
      <c r="AXC30" s="1133"/>
      <c r="AXD30" s="1134"/>
      <c r="AXE30" s="1135"/>
      <c r="AXF30" s="1133"/>
      <c r="AXG30" s="1134"/>
      <c r="AXH30" s="1134"/>
      <c r="AXI30" s="1134"/>
      <c r="AXJ30" s="1134"/>
      <c r="AXK30" s="1134"/>
      <c r="AXL30" s="1134"/>
      <c r="AXM30" s="1134"/>
      <c r="AXN30" s="1134"/>
      <c r="AXO30" s="1134"/>
      <c r="AXP30" s="1135"/>
      <c r="AXQ30" s="1133"/>
      <c r="AXR30" s="1134"/>
      <c r="AXS30" s="1135"/>
      <c r="AXT30" s="1133"/>
      <c r="AXU30" s="1134"/>
      <c r="AXV30" s="1134"/>
      <c r="AXW30" s="1134"/>
      <c r="AXX30" s="1134"/>
      <c r="AXY30" s="1134"/>
      <c r="AXZ30" s="1134"/>
      <c r="AYA30" s="1134"/>
      <c r="AYB30" s="1134"/>
      <c r="AYC30" s="1134"/>
      <c r="AYD30" s="1134"/>
      <c r="AYE30" s="1135"/>
      <c r="AYF30" s="1138"/>
      <c r="AYG30" s="1128"/>
      <c r="AYH30" s="1128"/>
      <c r="AYI30" s="1128"/>
      <c r="AYJ30" s="1128"/>
      <c r="AYK30" s="1128"/>
      <c r="AYL30" s="1128"/>
      <c r="AYM30" s="1128"/>
      <c r="AYN30" s="1128"/>
      <c r="AYO30" s="1128"/>
      <c r="AYP30" s="1128"/>
      <c r="AYQ30" s="1128"/>
      <c r="AYR30" s="1139"/>
      <c r="AYS30" s="1133"/>
      <c r="AYT30" s="1134"/>
      <c r="AYU30" s="1135"/>
      <c r="AYV30" s="1133"/>
      <c r="AYW30" s="1134"/>
      <c r="AYX30" s="1134"/>
      <c r="AYY30" s="1134"/>
      <c r="AYZ30" s="1134"/>
      <c r="AZA30" s="1134"/>
      <c r="AZB30" s="1134"/>
      <c r="AZC30" s="1134"/>
      <c r="AZD30" s="1134"/>
      <c r="AZE30" s="1134"/>
      <c r="AZF30" s="1135"/>
      <c r="AZG30" s="1133"/>
      <c r="AZH30" s="1134"/>
      <c r="AZI30" s="1135"/>
      <c r="AZJ30" s="1133"/>
      <c r="AZK30" s="1134"/>
      <c r="AZL30" s="1134"/>
      <c r="AZM30" s="1134"/>
      <c r="AZN30" s="1134"/>
      <c r="AZO30" s="1134"/>
      <c r="AZP30" s="1134"/>
      <c r="AZQ30" s="1134"/>
      <c r="AZR30" s="1134"/>
      <c r="AZS30" s="1134"/>
      <c r="AZT30" s="1134"/>
      <c r="AZU30" s="1135"/>
      <c r="AZV30" s="1138"/>
      <c r="AZW30" s="1128"/>
      <c r="AZX30" s="1128"/>
      <c r="AZY30" s="1128"/>
      <c r="AZZ30" s="1128"/>
      <c r="BAA30" s="1128"/>
      <c r="BAB30" s="1128"/>
      <c r="BAC30" s="1128"/>
      <c r="BAD30" s="1128"/>
      <c r="BAE30" s="1128"/>
      <c r="BAF30" s="1128"/>
      <c r="BAG30" s="1128"/>
      <c r="BAH30" s="1139"/>
      <c r="BAI30" s="1133"/>
      <c r="BAJ30" s="1134"/>
      <c r="BAK30" s="1135"/>
      <c r="BAL30" s="1133"/>
      <c r="BAM30" s="1134"/>
      <c r="BAN30" s="1134"/>
      <c r="BAO30" s="1134"/>
      <c r="BAP30" s="1134"/>
      <c r="BAQ30" s="1134"/>
      <c r="BAR30" s="1134"/>
      <c r="BAS30" s="1134"/>
      <c r="BAT30" s="1134"/>
      <c r="BAU30" s="1134"/>
      <c r="BAV30" s="1135"/>
      <c r="BAW30" s="1133"/>
      <c r="BAX30" s="1134"/>
      <c r="BAY30" s="1135"/>
      <c r="BAZ30" s="1133"/>
      <c r="BBA30" s="1134"/>
      <c r="BBB30" s="1134"/>
      <c r="BBC30" s="1134"/>
      <c r="BBD30" s="1134"/>
      <c r="BBE30" s="1134"/>
      <c r="BBF30" s="1134"/>
      <c r="BBG30" s="1134"/>
      <c r="BBH30" s="1134"/>
      <c r="BBI30" s="1134"/>
      <c r="BBJ30" s="1134"/>
      <c r="BBK30" s="1135"/>
      <c r="BBL30" s="1138"/>
      <c r="BBM30" s="1128"/>
      <c r="BBN30" s="1128"/>
      <c r="BBO30" s="1128"/>
      <c r="BBP30" s="1128"/>
      <c r="BBQ30" s="1128"/>
      <c r="BBR30" s="1128"/>
      <c r="BBS30" s="1128"/>
      <c r="BBT30" s="1128"/>
      <c r="BBU30" s="1128"/>
      <c r="BBV30" s="1128"/>
      <c r="BBW30" s="1128"/>
      <c r="BBX30" s="1139"/>
      <c r="BBY30" s="1133"/>
      <c r="BBZ30" s="1134"/>
      <c r="BCA30" s="1135"/>
      <c r="BCB30" s="1133"/>
      <c r="BCC30" s="1134"/>
      <c r="BCD30" s="1134"/>
      <c r="BCE30" s="1134"/>
      <c r="BCF30" s="1134"/>
      <c r="BCG30" s="1134"/>
      <c r="BCH30" s="1134"/>
      <c r="BCI30" s="1134"/>
      <c r="BCJ30" s="1134"/>
      <c r="BCK30" s="1134"/>
      <c r="BCL30" s="1135"/>
      <c r="BCM30" s="1133"/>
      <c r="BCN30" s="1134"/>
      <c r="BCO30" s="1135"/>
      <c r="BCP30" s="1133"/>
      <c r="BCQ30" s="1134"/>
      <c r="BCR30" s="1134"/>
      <c r="BCS30" s="1134"/>
      <c r="BCT30" s="1134"/>
      <c r="BCU30" s="1134"/>
      <c r="BCV30" s="1134"/>
      <c r="BCW30" s="1134"/>
      <c r="BCX30" s="1134"/>
      <c r="BCY30" s="1134"/>
      <c r="BCZ30" s="1134"/>
      <c r="BDA30" s="1135"/>
      <c r="BDB30" s="1138"/>
      <c r="BDC30" s="1128"/>
      <c r="BDD30" s="1128"/>
      <c r="BDE30" s="1128"/>
      <c r="BDF30" s="1128"/>
      <c r="BDG30" s="1128"/>
      <c r="BDH30" s="1128"/>
      <c r="BDI30" s="1128"/>
      <c r="BDJ30" s="1128"/>
      <c r="BDK30" s="1128"/>
      <c r="BDL30" s="1128"/>
      <c r="BDM30" s="1128"/>
      <c r="BDN30" s="1139"/>
      <c r="BDO30" s="1133"/>
      <c r="BDP30" s="1134"/>
      <c r="BDQ30" s="1135"/>
      <c r="BDR30" s="1133"/>
      <c r="BDS30" s="1134"/>
      <c r="BDT30" s="1134"/>
      <c r="BDU30" s="1134"/>
      <c r="BDV30" s="1134"/>
      <c r="BDW30" s="1134"/>
      <c r="BDX30" s="1134"/>
      <c r="BDY30" s="1134"/>
      <c r="BDZ30" s="1134"/>
      <c r="BEA30" s="1134"/>
      <c r="BEB30" s="1135"/>
      <c r="BEC30" s="1133"/>
      <c r="BED30" s="1134"/>
      <c r="BEE30" s="1135"/>
      <c r="BEF30" s="1133"/>
      <c r="BEG30" s="1134"/>
      <c r="BEH30" s="1134"/>
      <c r="BEI30" s="1134"/>
      <c r="BEJ30" s="1134"/>
      <c r="BEK30" s="1134"/>
      <c r="BEL30" s="1134"/>
      <c r="BEM30" s="1134"/>
      <c r="BEN30" s="1134"/>
      <c r="BEO30" s="1134"/>
      <c r="BEP30" s="1134"/>
      <c r="BEQ30" s="1135"/>
      <c r="BER30" s="1138"/>
      <c r="BES30" s="1128"/>
      <c r="BET30" s="1128"/>
      <c r="BEU30" s="1128"/>
      <c r="BEV30" s="1128"/>
      <c r="BEW30" s="1128"/>
      <c r="BEX30" s="1128"/>
      <c r="BEY30" s="1128"/>
      <c r="BEZ30" s="1128"/>
      <c r="BFA30" s="1128"/>
      <c r="BFB30" s="1128"/>
      <c r="BFC30" s="1128"/>
      <c r="BFD30" s="1139"/>
      <c r="BFE30" s="1133"/>
      <c r="BFF30" s="1134"/>
      <c r="BFG30" s="1135"/>
      <c r="BFH30" s="1133"/>
      <c r="BFI30" s="1134"/>
      <c r="BFJ30" s="1134"/>
      <c r="BFK30" s="1134"/>
      <c r="BFL30" s="1134"/>
      <c r="BFM30" s="1134"/>
      <c r="BFN30" s="1134"/>
      <c r="BFO30" s="1134"/>
      <c r="BFP30" s="1134"/>
      <c r="BFQ30" s="1134"/>
      <c r="BFR30" s="1135"/>
      <c r="BFS30" s="1133"/>
      <c r="BFT30" s="1134"/>
      <c r="BFU30" s="1135"/>
      <c r="BFV30" s="1133"/>
      <c r="BFW30" s="1134"/>
      <c r="BFX30" s="1134"/>
      <c r="BFY30" s="1134"/>
      <c r="BFZ30" s="1134"/>
      <c r="BGA30" s="1134"/>
      <c r="BGB30" s="1134"/>
      <c r="BGC30" s="1134"/>
      <c r="BGD30" s="1134"/>
      <c r="BGE30" s="1134"/>
      <c r="BGF30" s="1134"/>
      <c r="BGG30" s="1135"/>
      <c r="BGH30" s="1138"/>
      <c r="BGI30" s="1128"/>
      <c r="BGJ30" s="1128"/>
      <c r="BGK30" s="1128"/>
      <c r="BGL30" s="1128"/>
      <c r="BGM30" s="1128"/>
      <c r="BGN30" s="1128"/>
      <c r="BGO30" s="1128"/>
      <c r="BGP30" s="1128"/>
      <c r="BGQ30" s="1128"/>
      <c r="BGR30" s="1128"/>
      <c r="BGS30" s="1128"/>
      <c r="BGT30" s="1139"/>
      <c r="BGU30" s="1133"/>
      <c r="BGV30" s="1134"/>
      <c r="BGW30" s="1135"/>
      <c r="BGX30" s="1133"/>
      <c r="BGY30" s="1134"/>
      <c r="BGZ30" s="1134"/>
      <c r="BHA30" s="1134"/>
      <c r="BHB30" s="1134"/>
      <c r="BHC30" s="1134"/>
      <c r="BHD30" s="1134"/>
      <c r="BHE30" s="1134"/>
      <c r="BHF30" s="1134"/>
      <c r="BHG30" s="1134"/>
      <c r="BHH30" s="1135"/>
      <c r="BHI30" s="1133"/>
      <c r="BHJ30" s="1134"/>
      <c r="BHK30" s="1135"/>
      <c r="BHL30" s="1133"/>
      <c r="BHM30" s="1134"/>
      <c r="BHN30" s="1134"/>
      <c r="BHO30" s="1134"/>
      <c r="BHP30" s="1134"/>
      <c r="BHQ30" s="1134"/>
      <c r="BHR30" s="1134"/>
      <c r="BHS30" s="1134"/>
      <c r="BHT30" s="1134"/>
      <c r="BHU30" s="1134"/>
      <c r="BHV30" s="1134"/>
      <c r="BHW30" s="1135"/>
      <c r="BHX30" s="1138"/>
      <c r="BHY30" s="1128"/>
      <c r="BHZ30" s="1128"/>
      <c r="BIA30" s="1128"/>
      <c r="BIB30" s="1128"/>
      <c r="BIC30" s="1128"/>
      <c r="BID30" s="1128"/>
      <c r="BIE30" s="1128"/>
      <c r="BIF30" s="1128"/>
      <c r="BIG30" s="1128"/>
      <c r="BIH30" s="1128"/>
      <c r="BII30" s="1128"/>
      <c r="BIJ30" s="1139"/>
      <c r="BIK30" s="1133"/>
      <c r="BIL30" s="1134"/>
      <c r="BIM30" s="1135"/>
      <c r="BIN30" s="1133"/>
      <c r="BIO30" s="1134"/>
      <c r="BIP30" s="1134"/>
      <c r="BIQ30" s="1134"/>
      <c r="BIR30" s="1134"/>
      <c r="BIS30" s="1134"/>
      <c r="BIT30" s="1134"/>
      <c r="BIU30" s="1134"/>
      <c r="BIV30" s="1134"/>
      <c r="BIW30" s="1134"/>
      <c r="BIX30" s="1135"/>
      <c r="BIY30" s="1133"/>
      <c r="BIZ30" s="1134"/>
      <c r="BJA30" s="1135"/>
      <c r="BJB30" s="1133"/>
      <c r="BJC30" s="1134"/>
      <c r="BJD30" s="1134"/>
      <c r="BJE30" s="1134"/>
      <c r="BJF30" s="1134"/>
      <c r="BJG30" s="1134"/>
      <c r="BJH30" s="1134"/>
      <c r="BJI30" s="1134"/>
      <c r="BJJ30" s="1134"/>
      <c r="BJK30" s="1134"/>
      <c r="BJL30" s="1134"/>
      <c r="BJM30" s="1135"/>
      <c r="BJN30" s="1138"/>
      <c r="BJO30" s="1128"/>
      <c r="BJP30" s="1128"/>
      <c r="BJQ30" s="1128"/>
      <c r="BJR30" s="1128"/>
      <c r="BJS30" s="1128"/>
      <c r="BJT30" s="1128"/>
      <c r="BJU30" s="1128"/>
      <c r="BJV30" s="1128"/>
      <c r="BJW30" s="1128"/>
      <c r="BJX30" s="1128"/>
      <c r="BJY30" s="1128"/>
      <c r="BJZ30" s="1139"/>
      <c r="BKA30" s="1133"/>
      <c r="BKB30" s="1134"/>
      <c r="BKC30" s="1135"/>
      <c r="BKD30" s="1133"/>
      <c r="BKE30" s="1134"/>
      <c r="BKF30" s="1134"/>
      <c r="BKG30" s="1134"/>
      <c r="BKH30" s="1134"/>
      <c r="BKI30" s="1134"/>
      <c r="BKJ30" s="1134"/>
      <c r="BKK30" s="1134"/>
      <c r="BKL30" s="1134"/>
      <c r="BKM30" s="1134"/>
      <c r="BKN30" s="1135"/>
      <c r="BKO30" s="1133"/>
      <c r="BKP30" s="1134"/>
      <c r="BKQ30" s="1135"/>
      <c r="BKR30" s="1133"/>
      <c r="BKS30" s="1134"/>
      <c r="BKT30" s="1134"/>
      <c r="BKU30" s="1134"/>
      <c r="BKV30" s="1134"/>
      <c r="BKW30" s="1134"/>
      <c r="BKX30" s="1134"/>
      <c r="BKY30" s="1134"/>
      <c r="BKZ30" s="1134"/>
      <c r="BLA30" s="1134"/>
      <c r="BLB30" s="1134"/>
      <c r="BLC30" s="1135"/>
      <c r="BLD30" s="1138"/>
      <c r="BLE30" s="1128"/>
      <c r="BLF30" s="1128"/>
      <c r="BLG30" s="1128"/>
      <c r="BLH30" s="1128"/>
      <c r="BLI30" s="1128"/>
      <c r="BLJ30" s="1128"/>
      <c r="BLK30" s="1128"/>
      <c r="BLL30" s="1128"/>
      <c r="BLM30" s="1128"/>
      <c r="BLN30" s="1128"/>
      <c r="BLO30" s="1128"/>
      <c r="BLP30" s="1139"/>
      <c r="BLQ30" s="1133"/>
      <c r="BLR30" s="1134"/>
      <c r="BLS30" s="1135"/>
      <c r="BLT30" s="1133"/>
      <c r="BLU30" s="1134"/>
      <c r="BLV30" s="1134"/>
      <c r="BLW30" s="1134"/>
      <c r="BLX30" s="1134"/>
      <c r="BLY30" s="1134"/>
      <c r="BLZ30" s="1134"/>
      <c r="BMA30" s="1134"/>
      <c r="BMB30" s="1134"/>
      <c r="BMC30" s="1134"/>
      <c r="BMD30" s="1135"/>
      <c r="BME30" s="1133"/>
      <c r="BMF30" s="1134"/>
      <c r="BMG30" s="1135"/>
      <c r="BMH30" s="1133"/>
      <c r="BMI30" s="1134"/>
      <c r="BMJ30" s="1134"/>
      <c r="BMK30" s="1134"/>
      <c r="BML30" s="1134"/>
      <c r="BMM30" s="1134"/>
      <c r="BMN30" s="1134"/>
      <c r="BMO30" s="1134"/>
      <c r="BMP30" s="1134"/>
      <c r="BMQ30" s="1134"/>
      <c r="BMR30" s="1134"/>
      <c r="BMS30" s="1135"/>
      <c r="BMT30" s="1138"/>
      <c r="BMU30" s="1128"/>
      <c r="BMV30" s="1128"/>
      <c r="BMW30" s="1128"/>
      <c r="BMX30" s="1128"/>
      <c r="BMY30" s="1128"/>
      <c r="BMZ30" s="1128"/>
      <c r="BNA30" s="1128"/>
      <c r="BNB30" s="1128"/>
      <c r="BNC30" s="1128"/>
      <c r="BND30" s="1128"/>
      <c r="BNE30" s="1128"/>
      <c r="BNF30" s="1139"/>
      <c r="BNG30" s="1133"/>
      <c r="BNH30" s="1134"/>
      <c r="BNI30" s="1135"/>
      <c r="BNJ30" s="1133"/>
      <c r="BNK30" s="1134"/>
      <c r="BNL30" s="1134"/>
      <c r="BNM30" s="1134"/>
      <c r="BNN30" s="1134"/>
      <c r="BNO30" s="1134"/>
      <c r="BNP30" s="1134"/>
      <c r="BNQ30" s="1134"/>
      <c r="BNR30" s="1134"/>
      <c r="BNS30" s="1134"/>
      <c r="BNT30" s="1135"/>
      <c r="BNU30" s="1133"/>
      <c r="BNV30" s="1134"/>
      <c r="BNW30" s="1135"/>
      <c r="BNX30" s="1133"/>
      <c r="BNY30" s="1134"/>
      <c r="BNZ30" s="1134"/>
      <c r="BOA30" s="1134"/>
      <c r="BOB30" s="1134"/>
      <c r="BOC30" s="1134"/>
      <c r="BOD30" s="1134"/>
      <c r="BOE30" s="1134"/>
      <c r="BOF30" s="1134"/>
      <c r="BOG30" s="1134"/>
      <c r="BOH30" s="1134"/>
      <c r="BOI30" s="1135"/>
      <c r="BOJ30" s="1138"/>
      <c r="BOK30" s="1128"/>
      <c r="BOL30" s="1128"/>
      <c r="BOM30" s="1128"/>
      <c r="BON30" s="1128"/>
      <c r="BOO30" s="1128"/>
      <c r="BOP30" s="1128"/>
      <c r="BOQ30" s="1128"/>
      <c r="BOR30" s="1128"/>
      <c r="BOS30" s="1128"/>
      <c r="BOT30" s="1128"/>
      <c r="BOU30" s="1128"/>
      <c r="BOV30" s="1139"/>
      <c r="BOW30" s="1133"/>
      <c r="BOX30" s="1134"/>
      <c r="BOY30" s="1135"/>
      <c r="BOZ30" s="1133"/>
      <c r="BPA30" s="1134"/>
      <c r="BPB30" s="1134"/>
      <c r="BPC30" s="1134"/>
      <c r="BPD30" s="1134"/>
      <c r="BPE30" s="1134"/>
      <c r="BPF30" s="1134"/>
      <c r="BPG30" s="1134"/>
      <c r="BPH30" s="1134"/>
      <c r="BPI30" s="1134"/>
      <c r="BPJ30" s="1135"/>
      <c r="BPK30" s="1133"/>
      <c r="BPL30" s="1134"/>
      <c r="BPM30" s="1135"/>
      <c r="BPN30" s="1133"/>
      <c r="BPO30" s="1134"/>
      <c r="BPP30" s="1134"/>
      <c r="BPQ30" s="1134"/>
      <c r="BPR30" s="1134"/>
      <c r="BPS30" s="1134"/>
      <c r="BPT30" s="1134"/>
      <c r="BPU30" s="1134"/>
      <c r="BPV30" s="1134"/>
      <c r="BPW30" s="1134"/>
      <c r="BPX30" s="1134"/>
      <c r="BPY30" s="1135"/>
      <c r="BPZ30" s="1138"/>
      <c r="BQA30" s="1128"/>
      <c r="BQB30" s="1128"/>
      <c r="BQC30" s="1128"/>
      <c r="BQD30" s="1128"/>
      <c r="BQE30" s="1128"/>
      <c r="BQF30" s="1128"/>
      <c r="BQG30" s="1128"/>
      <c r="BQH30" s="1128"/>
      <c r="BQI30" s="1128"/>
      <c r="BQJ30" s="1128"/>
      <c r="BQK30" s="1128"/>
      <c r="BQL30" s="1139"/>
      <c r="BQM30" s="1133"/>
      <c r="BQN30" s="1134"/>
      <c r="BQO30" s="1135"/>
      <c r="BQP30" s="1133"/>
      <c r="BQQ30" s="1134"/>
      <c r="BQR30" s="1134"/>
      <c r="BQS30" s="1134"/>
      <c r="BQT30" s="1134"/>
      <c r="BQU30" s="1134"/>
      <c r="BQV30" s="1134"/>
      <c r="BQW30" s="1134"/>
      <c r="BQX30" s="1134"/>
      <c r="BQY30" s="1134"/>
      <c r="BQZ30" s="1135"/>
      <c r="BRA30" s="1133"/>
      <c r="BRB30" s="1134"/>
      <c r="BRC30" s="1135"/>
      <c r="BRD30" s="1133"/>
      <c r="BRE30" s="1134"/>
      <c r="BRF30" s="1134"/>
      <c r="BRG30" s="1134"/>
      <c r="BRH30" s="1134"/>
      <c r="BRI30" s="1134"/>
      <c r="BRJ30" s="1134"/>
      <c r="BRK30" s="1134"/>
      <c r="BRL30" s="1134"/>
      <c r="BRM30" s="1134"/>
      <c r="BRN30" s="1134"/>
      <c r="BRO30" s="1135"/>
      <c r="BRP30" s="1138"/>
      <c r="BRQ30" s="1128"/>
      <c r="BRR30" s="1128"/>
      <c r="BRS30" s="1128"/>
      <c r="BRT30" s="1128"/>
      <c r="BRU30" s="1128"/>
      <c r="BRV30" s="1128"/>
      <c r="BRW30" s="1128"/>
      <c r="BRX30" s="1128"/>
      <c r="BRY30" s="1128"/>
      <c r="BRZ30" s="1128"/>
      <c r="BSA30" s="1128"/>
      <c r="BSB30" s="1139"/>
      <c r="BSC30" s="1133"/>
      <c r="BSD30" s="1134"/>
      <c r="BSE30" s="1135"/>
      <c r="BSF30" s="1133"/>
      <c r="BSG30" s="1134"/>
      <c r="BSH30" s="1134"/>
      <c r="BSI30" s="1134"/>
      <c r="BSJ30" s="1134"/>
      <c r="BSK30" s="1134"/>
      <c r="BSL30" s="1134"/>
      <c r="BSM30" s="1134"/>
      <c r="BSN30" s="1134"/>
      <c r="BSO30" s="1134"/>
      <c r="BSP30" s="1135"/>
      <c r="BSQ30" s="1133"/>
      <c r="BSR30" s="1134"/>
      <c r="BSS30" s="1135"/>
      <c r="BST30" s="1133"/>
      <c r="BSU30" s="1134"/>
      <c r="BSV30" s="1134"/>
      <c r="BSW30" s="1134"/>
      <c r="BSX30" s="1134"/>
      <c r="BSY30" s="1134"/>
      <c r="BSZ30" s="1134"/>
      <c r="BTA30" s="1134"/>
      <c r="BTB30" s="1134"/>
      <c r="BTC30" s="1134"/>
      <c r="BTD30" s="1134"/>
      <c r="BTE30" s="1135"/>
      <c r="BTF30" s="1138"/>
      <c r="BTG30" s="1128"/>
      <c r="BTH30" s="1128"/>
      <c r="BTI30" s="1128"/>
      <c r="BTJ30" s="1128"/>
      <c r="BTK30" s="1128"/>
      <c r="BTL30" s="1128"/>
      <c r="BTM30" s="1128"/>
      <c r="BTN30" s="1128"/>
      <c r="BTO30" s="1128"/>
      <c r="BTP30" s="1128"/>
      <c r="BTQ30" s="1128"/>
      <c r="BTR30" s="1139"/>
      <c r="BTS30" s="1133"/>
      <c r="BTT30" s="1134"/>
      <c r="BTU30" s="1135"/>
      <c r="BTV30" s="1133"/>
      <c r="BTW30" s="1134"/>
      <c r="BTX30" s="1134"/>
      <c r="BTY30" s="1134"/>
      <c r="BTZ30" s="1134"/>
      <c r="BUA30" s="1134"/>
      <c r="BUB30" s="1134"/>
      <c r="BUC30" s="1134"/>
      <c r="BUD30" s="1134"/>
      <c r="BUE30" s="1134"/>
      <c r="BUF30" s="1135"/>
      <c r="BUG30" s="1133"/>
      <c r="BUH30" s="1134"/>
      <c r="BUI30" s="1135"/>
      <c r="BUJ30" s="1133"/>
      <c r="BUK30" s="1134"/>
      <c r="BUL30" s="1134"/>
      <c r="BUM30" s="1134"/>
      <c r="BUN30" s="1134"/>
      <c r="BUO30" s="1134"/>
      <c r="BUP30" s="1134"/>
      <c r="BUQ30" s="1134"/>
      <c r="BUR30" s="1134"/>
      <c r="BUS30" s="1134"/>
      <c r="BUT30" s="1134"/>
      <c r="BUU30" s="1135"/>
      <c r="BUV30" s="1138"/>
      <c r="BUW30" s="1128"/>
      <c r="BUX30" s="1128"/>
      <c r="BUY30" s="1128"/>
      <c r="BUZ30" s="1128"/>
      <c r="BVA30" s="1128"/>
      <c r="BVB30" s="1128"/>
      <c r="BVC30" s="1128"/>
      <c r="BVD30" s="1128"/>
      <c r="BVE30" s="1128"/>
      <c r="BVF30" s="1128"/>
      <c r="BVG30" s="1128"/>
      <c r="BVH30" s="1139"/>
      <c r="BVI30" s="1133"/>
      <c r="BVJ30" s="1134"/>
      <c r="BVK30" s="1135"/>
      <c r="BVL30" s="1133"/>
      <c r="BVM30" s="1134"/>
      <c r="BVN30" s="1134"/>
      <c r="BVO30" s="1134"/>
      <c r="BVP30" s="1134"/>
      <c r="BVQ30" s="1134"/>
      <c r="BVR30" s="1134"/>
      <c r="BVS30" s="1134"/>
      <c r="BVT30" s="1134"/>
      <c r="BVU30" s="1134"/>
      <c r="BVV30" s="1135"/>
      <c r="BVW30" s="1133"/>
      <c r="BVX30" s="1134"/>
      <c r="BVY30" s="1135"/>
      <c r="BVZ30" s="1133"/>
      <c r="BWA30" s="1134"/>
      <c r="BWB30" s="1134"/>
      <c r="BWC30" s="1134"/>
      <c r="BWD30" s="1134"/>
      <c r="BWE30" s="1134"/>
      <c r="BWF30" s="1134"/>
      <c r="BWG30" s="1134"/>
      <c r="BWH30" s="1134"/>
      <c r="BWI30" s="1134"/>
      <c r="BWJ30" s="1134"/>
      <c r="BWK30" s="1135"/>
      <c r="BWL30" s="1138"/>
      <c r="BWM30" s="1128"/>
      <c r="BWN30" s="1128"/>
      <c r="BWO30" s="1128"/>
      <c r="BWP30" s="1128"/>
      <c r="BWQ30" s="1128"/>
      <c r="BWR30" s="1128"/>
      <c r="BWS30" s="1128"/>
      <c r="BWT30" s="1128"/>
      <c r="BWU30" s="1128"/>
      <c r="BWV30" s="1128"/>
      <c r="BWW30" s="1128"/>
      <c r="BWX30" s="1139"/>
      <c r="BWY30" s="1133"/>
      <c r="BWZ30" s="1134"/>
      <c r="BXA30" s="1135"/>
      <c r="BXB30" s="1133"/>
      <c r="BXC30" s="1134"/>
      <c r="BXD30" s="1134"/>
      <c r="BXE30" s="1134"/>
      <c r="BXF30" s="1134"/>
      <c r="BXG30" s="1134"/>
      <c r="BXH30" s="1134"/>
      <c r="BXI30" s="1134"/>
      <c r="BXJ30" s="1134"/>
      <c r="BXK30" s="1134"/>
      <c r="BXL30" s="1135"/>
      <c r="BXM30" s="1133"/>
      <c r="BXN30" s="1134"/>
      <c r="BXO30" s="1135"/>
      <c r="BXP30" s="1133"/>
      <c r="BXQ30" s="1134"/>
      <c r="BXR30" s="1134"/>
      <c r="BXS30" s="1134"/>
      <c r="BXT30" s="1134"/>
      <c r="BXU30" s="1134"/>
      <c r="BXV30" s="1134"/>
      <c r="BXW30" s="1134"/>
      <c r="BXX30" s="1134"/>
      <c r="BXY30" s="1134"/>
      <c r="BXZ30" s="1134"/>
      <c r="BYA30" s="1135"/>
      <c r="BYB30" s="1138"/>
      <c r="BYC30" s="1128"/>
      <c r="BYD30" s="1128"/>
      <c r="BYE30" s="1128"/>
      <c r="BYF30" s="1128"/>
      <c r="BYG30" s="1128"/>
      <c r="BYH30" s="1128"/>
      <c r="BYI30" s="1128"/>
      <c r="BYJ30" s="1128"/>
      <c r="BYK30" s="1128"/>
      <c r="BYL30" s="1128"/>
      <c r="BYM30" s="1128"/>
      <c r="BYN30" s="1139"/>
      <c r="BYO30" s="1133"/>
      <c r="BYP30" s="1134"/>
      <c r="BYQ30" s="1135"/>
      <c r="BYR30" s="1133"/>
      <c r="BYS30" s="1134"/>
      <c r="BYT30" s="1134"/>
      <c r="BYU30" s="1134"/>
      <c r="BYV30" s="1134"/>
      <c r="BYW30" s="1134"/>
      <c r="BYX30" s="1134"/>
      <c r="BYY30" s="1134"/>
      <c r="BYZ30" s="1134"/>
      <c r="BZA30" s="1134"/>
      <c r="BZB30" s="1135"/>
      <c r="BZC30" s="1133"/>
      <c r="BZD30" s="1134"/>
      <c r="BZE30" s="1135"/>
      <c r="BZF30" s="1133"/>
      <c r="BZG30" s="1134"/>
      <c r="BZH30" s="1134"/>
      <c r="BZI30" s="1134"/>
      <c r="BZJ30" s="1134"/>
      <c r="BZK30" s="1134"/>
      <c r="BZL30" s="1134"/>
      <c r="BZM30" s="1134"/>
      <c r="BZN30" s="1134"/>
      <c r="BZO30" s="1134"/>
      <c r="BZP30" s="1134"/>
      <c r="BZQ30" s="1135"/>
      <c r="BZR30" s="1138"/>
      <c r="BZS30" s="1128"/>
      <c r="BZT30" s="1128"/>
      <c r="BZU30" s="1128"/>
      <c r="BZV30" s="1128"/>
      <c r="BZW30" s="1128"/>
      <c r="BZX30" s="1128"/>
      <c r="BZY30" s="1128"/>
      <c r="BZZ30" s="1128"/>
      <c r="CAA30" s="1128"/>
      <c r="CAB30" s="1128"/>
      <c r="CAC30" s="1128"/>
      <c r="CAD30" s="1139"/>
      <c r="CAE30" s="1133"/>
      <c r="CAF30" s="1134"/>
      <c r="CAG30" s="1135"/>
      <c r="CAH30" s="1133"/>
      <c r="CAI30" s="1134"/>
      <c r="CAJ30" s="1134"/>
      <c r="CAK30" s="1134"/>
      <c r="CAL30" s="1134"/>
      <c r="CAM30" s="1134"/>
      <c r="CAN30" s="1134"/>
      <c r="CAO30" s="1134"/>
      <c r="CAP30" s="1134"/>
      <c r="CAQ30" s="1134"/>
      <c r="CAR30" s="1135"/>
      <c r="CAS30" s="1133"/>
      <c r="CAT30" s="1134"/>
      <c r="CAU30" s="1135"/>
      <c r="CAV30" s="1133"/>
      <c r="CAW30" s="1134"/>
      <c r="CAX30" s="1134"/>
      <c r="CAY30" s="1134"/>
      <c r="CAZ30" s="1134"/>
      <c r="CBA30" s="1134"/>
      <c r="CBB30" s="1134"/>
      <c r="CBC30" s="1134"/>
      <c r="CBD30" s="1134"/>
      <c r="CBE30" s="1134"/>
      <c r="CBF30" s="1134"/>
      <c r="CBG30" s="1135"/>
      <c r="CBH30" s="1138"/>
      <c r="CBI30" s="1128"/>
      <c r="CBJ30" s="1128"/>
      <c r="CBK30" s="1128"/>
      <c r="CBL30" s="1128"/>
      <c r="CBM30" s="1128"/>
      <c r="CBN30" s="1128"/>
      <c r="CBO30" s="1128"/>
      <c r="CBP30" s="1128"/>
      <c r="CBQ30" s="1128"/>
      <c r="CBR30" s="1128"/>
      <c r="CBS30" s="1128"/>
      <c r="CBT30" s="1139"/>
      <c r="CBU30" s="1133"/>
      <c r="CBV30" s="1134"/>
      <c r="CBW30" s="1135"/>
      <c r="CBX30" s="1133"/>
      <c r="CBY30" s="1134"/>
      <c r="CBZ30" s="1134"/>
      <c r="CCA30" s="1134"/>
      <c r="CCB30" s="1134"/>
      <c r="CCC30" s="1134"/>
      <c r="CCD30" s="1134"/>
      <c r="CCE30" s="1134"/>
      <c r="CCF30" s="1134"/>
      <c r="CCG30" s="1134"/>
      <c r="CCH30" s="1135"/>
      <c r="CCI30" s="1133"/>
      <c r="CCJ30" s="1134"/>
      <c r="CCK30" s="1135"/>
      <c r="CCL30" s="1133"/>
      <c r="CCM30" s="1134"/>
      <c r="CCN30" s="1134"/>
      <c r="CCO30" s="1134"/>
      <c r="CCP30" s="1134"/>
      <c r="CCQ30" s="1134"/>
      <c r="CCR30" s="1134"/>
      <c r="CCS30" s="1134"/>
      <c r="CCT30" s="1134"/>
      <c r="CCU30" s="1134"/>
      <c r="CCV30" s="1134"/>
      <c r="CCW30" s="1135"/>
      <c r="CCX30" s="1138"/>
      <c r="CCY30" s="1128"/>
      <c r="CCZ30" s="1128"/>
      <c r="CDA30" s="1128"/>
      <c r="CDB30" s="1128"/>
      <c r="CDC30" s="1128"/>
      <c r="CDD30" s="1128"/>
      <c r="CDE30" s="1128"/>
      <c r="CDF30" s="1128"/>
      <c r="CDG30" s="1128"/>
      <c r="CDH30" s="1128"/>
      <c r="CDI30" s="1128"/>
      <c r="CDJ30" s="1139"/>
      <c r="CDK30" s="1133"/>
      <c r="CDL30" s="1134"/>
      <c r="CDM30" s="1135"/>
      <c r="CDN30" s="1133"/>
      <c r="CDO30" s="1134"/>
      <c r="CDP30" s="1134"/>
      <c r="CDQ30" s="1134"/>
      <c r="CDR30" s="1134"/>
      <c r="CDS30" s="1134"/>
      <c r="CDT30" s="1134"/>
      <c r="CDU30" s="1134"/>
      <c r="CDV30" s="1134"/>
      <c r="CDW30" s="1134"/>
      <c r="CDX30" s="1135"/>
      <c r="CDY30" s="1133"/>
      <c r="CDZ30" s="1134"/>
      <c r="CEA30" s="1135"/>
      <c r="CEB30" s="1133"/>
      <c r="CEC30" s="1134"/>
      <c r="CED30" s="1134"/>
      <c r="CEE30" s="1134"/>
      <c r="CEF30" s="1134"/>
      <c r="CEG30" s="1134"/>
      <c r="CEH30" s="1134"/>
      <c r="CEI30" s="1134"/>
      <c r="CEJ30" s="1134"/>
      <c r="CEK30" s="1134"/>
      <c r="CEL30" s="1134"/>
      <c r="CEM30" s="1135"/>
      <c r="CEN30" s="1138"/>
      <c r="CEO30" s="1128"/>
      <c r="CEP30" s="1128"/>
      <c r="CEQ30" s="1128"/>
      <c r="CER30" s="1128"/>
      <c r="CES30" s="1128"/>
      <c r="CET30" s="1128"/>
      <c r="CEU30" s="1128"/>
      <c r="CEV30" s="1128"/>
      <c r="CEW30" s="1128"/>
      <c r="CEX30" s="1128"/>
      <c r="CEY30" s="1128"/>
      <c r="CEZ30" s="1139"/>
      <c r="CFA30" s="1133"/>
      <c r="CFB30" s="1134"/>
      <c r="CFC30" s="1135"/>
      <c r="CFD30" s="1133"/>
      <c r="CFE30" s="1134"/>
      <c r="CFF30" s="1134"/>
      <c r="CFG30" s="1134"/>
      <c r="CFH30" s="1134"/>
      <c r="CFI30" s="1134"/>
      <c r="CFJ30" s="1134"/>
      <c r="CFK30" s="1134"/>
      <c r="CFL30" s="1134"/>
      <c r="CFM30" s="1134"/>
      <c r="CFN30" s="1135"/>
      <c r="CFO30" s="1133"/>
      <c r="CFP30" s="1134"/>
      <c r="CFQ30" s="1135"/>
      <c r="CFR30" s="1133"/>
      <c r="CFS30" s="1134"/>
      <c r="CFT30" s="1134"/>
      <c r="CFU30" s="1134"/>
      <c r="CFV30" s="1134"/>
      <c r="CFW30" s="1134"/>
      <c r="CFX30" s="1134"/>
      <c r="CFY30" s="1134"/>
      <c r="CFZ30" s="1134"/>
      <c r="CGA30" s="1134"/>
      <c r="CGB30" s="1134"/>
      <c r="CGC30" s="1135"/>
      <c r="CGD30" s="1138"/>
      <c r="CGE30" s="1128"/>
      <c r="CGF30" s="1128"/>
      <c r="CGG30" s="1128"/>
      <c r="CGH30" s="1128"/>
      <c r="CGI30" s="1128"/>
      <c r="CGJ30" s="1128"/>
      <c r="CGK30" s="1128"/>
      <c r="CGL30" s="1128"/>
      <c r="CGM30" s="1128"/>
      <c r="CGN30" s="1128"/>
      <c r="CGO30" s="1128"/>
      <c r="CGP30" s="1139"/>
      <c r="CGQ30" s="1133"/>
      <c r="CGR30" s="1134"/>
      <c r="CGS30" s="1135"/>
      <c r="CGT30" s="1133"/>
      <c r="CGU30" s="1134"/>
      <c r="CGV30" s="1134"/>
      <c r="CGW30" s="1134"/>
      <c r="CGX30" s="1134"/>
      <c r="CGY30" s="1134"/>
      <c r="CGZ30" s="1134"/>
      <c r="CHA30" s="1134"/>
      <c r="CHB30" s="1134"/>
      <c r="CHC30" s="1134"/>
      <c r="CHD30" s="1135"/>
      <c r="CHE30" s="1133"/>
      <c r="CHF30" s="1134"/>
      <c r="CHG30" s="1135"/>
      <c r="CHH30" s="1133"/>
      <c r="CHI30" s="1134"/>
      <c r="CHJ30" s="1134"/>
      <c r="CHK30" s="1134"/>
      <c r="CHL30" s="1134"/>
      <c r="CHM30" s="1134"/>
      <c r="CHN30" s="1134"/>
      <c r="CHO30" s="1134"/>
      <c r="CHP30" s="1134"/>
      <c r="CHQ30" s="1134"/>
      <c r="CHR30" s="1134"/>
      <c r="CHS30" s="1135"/>
      <c r="CHT30" s="1138"/>
      <c r="CHU30" s="1128"/>
      <c r="CHV30" s="1128"/>
      <c r="CHW30" s="1128"/>
      <c r="CHX30" s="1128"/>
      <c r="CHY30" s="1128"/>
      <c r="CHZ30" s="1128"/>
      <c r="CIA30" s="1128"/>
      <c r="CIB30" s="1128"/>
      <c r="CIC30" s="1128"/>
      <c r="CID30" s="1128"/>
      <c r="CIE30" s="1128"/>
      <c r="CIF30" s="1139"/>
    </row>
    <row r="31" spans="1:2268" ht="18.75" customHeight="1" x14ac:dyDescent="0.25">
      <c r="A31" s="1133"/>
      <c r="B31" s="1134"/>
      <c r="C31" s="1135"/>
      <c r="D31" s="1133"/>
      <c r="E31" s="1134"/>
      <c r="F31" s="1134"/>
      <c r="G31" s="1134"/>
      <c r="H31" s="1134"/>
      <c r="I31" s="1134"/>
      <c r="J31" s="1134"/>
      <c r="K31" s="1134"/>
      <c r="L31" s="1134"/>
      <c r="M31" s="1134"/>
      <c r="N31" s="1135"/>
      <c r="O31" s="1133"/>
      <c r="P31" s="1134"/>
      <c r="Q31" s="1135"/>
      <c r="R31" s="1133"/>
      <c r="S31" s="1134"/>
      <c r="T31" s="1134"/>
      <c r="U31" s="1134"/>
      <c r="V31" s="1134"/>
      <c r="W31" s="1134"/>
      <c r="X31" s="1134"/>
      <c r="Y31" s="1134"/>
      <c r="Z31" s="1134"/>
      <c r="AA31" s="1134"/>
      <c r="AB31" s="1134"/>
      <c r="AC31" s="1135"/>
      <c r="AD31" s="1133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134"/>
      <c r="AO31" s="1134"/>
      <c r="AP31" s="1135"/>
      <c r="AQ31" s="1133"/>
      <c r="AR31" s="1134"/>
      <c r="AS31" s="1135"/>
      <c r="AT31" s="1133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5"/>
      <c r="BE31" s="1133"/>
      <c r="BF31" s="1134"/>
      <c r="BG31" s="1135"/>
      <c r="BH31" s="1133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5"/>
      <c r="BT31" s="1133"/>
      <c r="BU31" s="1134"/>
      <c r="BV31" s="1134"/>
      <c r="BW31" s="1134"/>
      <c r="BX31" s="1134"/>
      <c r="BY31" s="1134"/>
      <c r="BZ31" s="1134"/>
      <c r="CA31" s="1134"/>
      <c r="CB31" s="1134"/>
      <c r="CC31" s="1134"/>
      <c r="CD31" s="1134"/>
      <c r="CE31" s="1134"/>
      <c r="CF31" s="1135"/>
      <c r="CG31" s="1133"/>
      <c r="CH31" s="1134"/>
      <c r="CI31" s="1135"/>
      <c r="CJ31" s="1133"/>
      <c r="CK31" s="1134"/>
      <c r="CL31" s="1134"/>
      <c r="CM31" s="1134"/>
      <c r="CN31" s="1134"/>
      <c r="CO31" s="1134"/>
      <c r="CP31" s="1134"/>
      <c r="CQ31" s="1134"/>
      <c r="CR31" s="1134"/>
      <c r="CS31" s="1134"/>
      <c r="CT31" s="1135"/>
      <c r="CU31" s="1133"/>
      <c r="CV31" s="1134"/>
      <c r="CW31" s="1135"/>
      <c r="CX31" s="1133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5"/>
      <c r="DJ31" s="1133"/>
      <c r="DK31" s="1134"/>
      <c r="DL31" s="1134"/>
      <c r="DM31" s="1134"/>
      <c r="DN31" s="1134"/>
      <c r="DO31" s="1134"/>
      <c r="DP31" s="1134"/>
      <c r="DQ31" s="1134"/>
      <c r="DR31" s="1134"/>
      <c r="DS31" s="1134"/>
      <c r="DT31" s="1134"/>
      <c r="DU31" s="1134"/>
      <c r="DV31" s="1135"/>
      <c r="DW31" s="1133"/>
      <c r="DX31" s="1134"/>
      <c r="DY31" s="1135"/>
      <c r="DZ31" s="1133"/>
      <c r="EA31" s="1134"/>
      <c r="EB31" s="1134"/>
      <c r="EC31" s="1134"/>
      <c r="ED31" s="1134"/>
      <c r="EE31" s="1134"/>
      <c r="EF31" s="1134"/>
      <c r="EG31" s="1134"/>
      <c r="EH31" s="1134"/>
      <c r="EI31" s="1134"/>
      <c r="EJ31" s="1135"/>
      <c r="EK31" s="1133"/>
      <c r="EL31" s="1134"/>
      <c r="EM31" s="1135"/>
      <c r="EN31" s="1133"/>
      <c r="EO31" s="1134"/>
      <c r="EP31" s="1134"/>
      <c r="EQ31" s="1134"/>
      <c r="ER31" s="1134"/>
      <c r="ES31" s="1134"/>
      <c r="ET31" s="1134"/>
      <c r="EU31" s="1134"/>
      <c r="EV31" s="1134"/>
      <c r="EW31" s="1134"/>
      <c r="EX31" s="1134"/>
      <c r="EY31" s="1135"/>
      <c r="EZ31" s="1133"/>
      <c r="FA31" s="1134"/>
      <c r="FB31" s="1134"/>
      <c r="FC31" s="1134"/>
      <c r="FD31" s="1134"/>
      <c r="FE31" s="1134"/>
      <c r="FF31" s="1134"/>
      <c r="FG31" s="1134"/>
      <c r="FH31" s="1134"/>
      <c r="FI31" s="1134"/>
      <c r="FJ31" s="1134"/>
      <c r="FK31" s="1134"/>
      <c r="FL31" s="1135"/>
      <c r="FM31" s="1133"/>
      <c r="FN31" s="1134"/>
      <c r="FO31" s="1135"/>
      <c r="FP31" s="1133"/>
      <c r="FQ31" s="1134"/>
      <c r="FR31" s="1134"/>
      <c r="FS31" s="1134"/>
      <c r="FT31" s="1134"/>
      <c r="FU31" s="1134"/>
      <c r="FV31" s="1134"/>
      <c r="FW31" s="1134"/>
      <c r="FX31" s="1134"/>
      <c r="FY31" s="1134"/>
      <c r="FZ31" s="1135"/>
      <c r="GA31" s="1133"/>
      <c r="GB31" s="1134"/>
      <c r="GC31" s="1135"/>
      <c r="GD31" s="1133"/>
      <c r="GE31" s="1134"/>
      <c r="GF31" s="1134"/>
      <c r="GG31" s="1134"/>
      <c r="GH31" s="1134"/>
      <c r="GI31" s="1134"/>
      <c r="GJ31" s="1134"/>
      <c r="GK31" s="1134"/>
      <c r="GL31" s="1134"/>
      <c r="GM31" s="1134"/>
      <c r="GN31" s="1134"/>
      <c r="GO31" s="1135"/>
      <c r="GP31" s="1133"/>
      <c r="GQ31" s="1134"/>
      <c r="GR31" s="1134"/>
      <c r="GS31" s="1134"/>
      <c r="GT31" s="1134"/>
      <c r="GU31" s="1134"/>
      <c r="GV31" s="1134"/>
      <c r="GW31" s="1134"/>
      <c r="GX31" s="1134"/>
      <c r="GY31" s="1134"/>
      <c r="GZ31" s="1134"/>
      <c r="HA31" s="1134"/>
      <c r="HB31" s="1135"/>
      <c r="HC31" s="1133"/>
      <c r="HD31" s="1134"/>
      <c r="HE31" s="1135"/>
      <c r="HF31" s="1133"/>
      <c r="HG31" s="1134"/>
      <c r="HH31" s="1134"/>
      <c r="HI31" s="1134"/>
      <c r="HJ31" s="1134"/>
      <c r="HK31" s="1134"/>
      <c r="HL31" s="1134"/>
      <c r="HM31" s="1134"/>
      <c r="HN31" s="1134"/>
      <c r="HO31" s="1134"/>
      <c r="HP31" s="1135"/>
      <c r="HQ31" s="1133"/>
      <c r="HR31" s="1134"/>
      <c r="HS31" s="1135"/>
      <c r="HT31" s="1133"/>
      <c r="HU31" s="1134"/>
      <c r="HV31" s="1134"/>
      <c r="HW31" s="1134"/>
      <c r="HX31" s="1134"/>
      <c r="HY31" s="1134"/>
      <c r="HZ31" s="1134"/>
      <c r="IA31" s="1134"/>
      <c r="IB31" s="1134"/>
      <c r="IC31" s="1134"/>
      <c r="ID31" s="1134"/>
      <c r="IE31" s="1135"/>
      <c r="IF31" s="1133"/>
      <c r="IG31" s="1134"/>
      <c r="IH31" s="1134"/>
      <c r="II31" s="1134"/>
      <c r="IJ31" s="1134"/>
      <c r="IK31" s="1134"/>
      <c r="IL31" s="1134"/>
      <c r="IM31" s="1134"/>
      <c r="IN31" s="1134"/>
      <c r="IO31" s="1134"/>
      <c r="IP31" s="1134"/>
      <c r="IQ31" s="1134"/>
      <c r="IR31" s="1135"/>
      <c r="IS31" s="1133"/>
      <c r="IT31" s="1134"/>
      <c r="IU31" s="1135"/>
      <c r="IV31" s="1133"/>
      <c r="IW31" s="1134"/>
      <c r="IX31" s="1134"/>
      <c r="IY31" s="1134"/>
      <c r="IZ31" s="1134"/>
      <c r="JA31" s="1134"/>
      <c r="JB31" s="1134"/>
      <c r="JC31" s="1134"/>
      <c r="JD31" s="1134"/>
      <c r="JE31" s="1134"/>
      <c r="JF31" s="1135"/>
      <c r="JG31" s="1133"/>
      <c r="JH31" s="1134"/>
      <c r="JI31" s="1135"/>
      <c r="JJ31" s="1133"/>
      <c r="JK31" s="1134"/>
      <c r="JL31" s="1134"/>
      <c r="JM31" s="1134"/>
      <c r="JN31" s="1134"/>
      <c r="JO31" s="1134"/>
      <c r="JP31" s="1134"/>
      <c r="JQ31" s="1134"/>
      <c r="JR31" s="1134"/>
      <c r="JS31" s="1134"/>
      <c r="JT31" s="1134"/>
      <c r="JU31" s="1135"/>
      <c r="JV31" s="1133"/>
      <c r="JW31" s="1134"/>
      <c r="JX31" s="1134"/>
      <c r="JY31" s="1134"/>
      <c r="JZ31" s="1134"/>
      <c r="KA31" s="1134"/>
      <c r="KB31" s="1134"/>
      <c r="KC31" s="1134"/>
      <c r="KD31" s="1134"/>
      <c r="KE31" s="1134"/>
      <c r="KF31" s="1134"/>
      <c r="KG31" s="1134"/>
      <c r="KH31" s="1135"/>
      <c r="KI31" s="1133"/>
      <c r="KJ31" s="1134"/>
      <c r="KK31" s="1135"/>
      <c r="KL31" s="1133"/>
      <c r="KM31" s="1134"/>
      <c r="KN31" s="1134"/>
      <c r="KO31" s="1134"/>
      <c r="KP31" s="1134"/>
      <c r="KQ31" s="1134"/>
      <c r="KR31" s="1134"/>
      <c r="KS31" s="1134"/>
      <c r="KT31" s="1134"/>
      <c r="KU31" s="1134"/>
      <c r="KV31" s="1135"/>
      <c r="KW31" s="1133"/>
      <c r="KX31" s="1134"/>
      <c r="KY31" s="1135"/>
      <c r="KZ31" s="1133"/>
      <c r="LA31" s="1134"/>
      <c r="LB31" s="1134"/>
      <c r="LC31" s="1134"/>
      <c r="LD31" s="1134"/>
      <c r="LE31" s="1134"/>
      <c r="LF31" s="1134"/>
      <c r="LG31" s="1134"/>
      <c r="LH31" s="1134"/>
      <c r="LI31" s="1134"/>
      <c r="LJ31" s="1134"/>
      <c r="LK31" s="1135"/>
      <c r="LL31" s="1133"/>
      <c r="LM31" s="1134"/>
      <c r="LN31" s="1134"/>
      <c r="LO31" s="1134"/>
      <c r="LP31" s="1134"/>
      <c r="LQ31" s="1134"/>
      <c r="LR31" s="1134"/>
      <c r="LS31" s="1134"/>
      <c r="LT31" s="1134"/>
      <c r="LU31" s="1134"/>
      <c r="LV31" s="1134"/>
      <c r="LW31" s="1134"/>
      <c r="LX31" s="1135"/>
      <c r="LY31" s="1133"/>
      <c r="LZ31" s="1134"/>
      <c r="MA31" s="1135"/>
      <c r="MB31" s="1133"/>
      <c r="MC31" s="1134"/>
      <c r="MD31" s="1134"/>
      <c r="ME31" s="1134"/>
      <c r="MF31" s="1134"/>
      <c r="MG31" s="1134"/>
      <c r="MH31" s="1134"/>
      <c r="MI31" s="1134"/>
      <c r="MJ31" s="1134"/>
      <c r="MK31" s="1134"/>
      <c r="ML31" s="1135"/>
      <c r="MM31" s="1133"/>
      <c r="MN31" s="1134"/>
      <c r="MO31" s="1135"/>
      <c r="MP31" s="1133"/>
      <c r="MQ31" s="1134"/>
      <c r="MR31" s="1134"/>
      <c r="MS31" s="1134"/>
      <c r="MT31" s="1134"/>
      <c r="MU31" s="1134"/>
      <c r="MV31" s="1134"/>
      <c r="MW31" s="1134"/>
      <c r="MX31" s="1134"/>
      <c r="MY31" s="1134"/>
      <c r="MZ31" s="1134"/>
      <c r="NA31" s="1135"/>
      <c r="NB31" s="1133"/>
      <c r="NC31" s="1134"/>
      <c r="ND31" s="1134"/>
      <c r="NE31" s="1134"/>
      <c r="NF31" s="1134"/>
      <c r="NG31" s="1134"/>
      <c r="NH31" s="1134"/>
      <c r="NI31" s="1134"/>
      <c r="NJ31" s="1134"/>
      <c r="NK31" s="1134"/>
      <c r="NL31" s="1134"/>
      <c r="NM31" s="1134"/>
      <c r="NN31" s="1135"/>
      <c r="NO31" s="1133"/>
      <c r="NP31" s="1134"/>
      <c r="NQ31" s="1135"/>
      <c r="NR31" s="1133"/>
      <c r="NS31" s="1134"/>
      <c r="NT31" s="1134"/>
      <c r="NU31" s="1134"/>
      <c r="NV31" s="1134"/>
      <c r="NW31" s="1134"/>
      <c r="NX31" s="1134"/>
      <c r="NY31" s="1134"/>
      <c r="NZ31" s="1134"/>
      <c r="OA31" s="1134"/>
      <c r="OB31" s="1135"/>
      <c r="OC31" s="1133"/>
      <c r="OD31" s="1134"/>
      <c r="OE31" s="1135"/>
      <c r="OF31" s="1133"/>
      <c r="OG31" s="1134"/>
      <c r="OH31" s="1134"/>
      <c r="OI31" s="1134"/>
      <c r="OJ31" s="1134"/>
      <c r="OK31" s="1134"/>
      <c r="OL31" s="1134"/>
      <c r="OM31" s="1134"/>
      <c r="ON31" s="1134"/>
      <c r="OO31" s="1134"/>
      <c r="OP31" s="1134"/>
      <c r="OQ31" s="1135"/>
      <c r="OR31" s="1133"/>
      <c r="OS31" s="1134"/>
      <c r="OT31" s="1134"/>
      <c r="OU31" s="1134"/>
      <c r="OV31" s="1134"/>
      <c r="OW31" s="1134"/>
      <c r="OX31" s="1134"/>
      <c r="OY31" s="1134"/>
      <c r="OZ31" s="1134"/>
      <c r="PA31" s="1134"/>
      <c r="PB31" s="1134"/>
      <c r="PC31" s="1134"/>
      <c r="PD31" s="1135"/>
      <c r="PE31" s="1133"/>
      <c r="PF31" s="1134"/>
      <c r="PG31" s="1135"/>
      <c r="PH31" s="1133"/>
      <c r="PI31" s="1134"/>
      <c r="PJ31" s="1134"/>
      <c r="PK31" s="1134"/>
      <c r="PL31" s="1134"/>
      <c r="PM31" s="1134"/>
      <c r="PN31" s="1134"/>
      <c r="PO31" s="1134"/>
      <c r="PP31" s="1134"/>
      <c r="PQ31" s="1134"/>
      <c r="PR31" s="1135"/>
      <c r="PS31" s="1133"/>
      <c r="PT31" s="1134"/>
      <c r="PU31" s="1135"/>
      <c r="PV31" s="1133"/>
      <c r="PW31" s="1134"/>
      <c r="PX31" s="1134"/>
      <c r="PY31" s="1134"/>
      <c r="PZ31" s="1134"/>
      <c r="QA31" s="1134"/>
      <c r="QB31" s="1134"/>
      <c r="QC31" s="1134"/>
      <c r="QD31" s="1134"/>
      <c r="QE31" s="1134"/>
      <c r="QF31" s="1134"/>
      <c r="QG31" s="1135"/>
      <c r="QH31" s="1133"/>
      <c r="QI31" s="1134"/>
      <c r="QJ31" s="1134"/>
      <c r="QK31" s="1134"/>
      <c r="QL31" s="1134"/>
      <c r="QM31" s="1134"/>
      <c r="QN31" s="1134"/>
      <c r="QO31" s="1134"/>
      <c r="QP31" s="1134"/>
      <c r="QQ31" s="1134"/>
      <c r="QR31" s="1134"/>
      <c r="QS31" s="1134"/>
      <c r="QT31" s="1135"/>
      <c r="QU31" s="1133"/>
      <c r="QV31" s="1134"/>
      <c r="QW31" s="1135"/>
      <c r="QX31" s="1133"/>
      <c r="QY31" s="1134"/>
      <c r="QZ31" s="1134"/>
      <c r="RA31" s="1134"/>
      <c r="RB31" s="1134"/>
      <c r="RC31" s="1134"/>
      <c r="RD31" s="1134"/>
      <c r="RE31" s="1134"/>
      <c r="RF31" s="1134"/>
      <c r="RG31" s="1134"/>
      <c r="RH31" s="1135"/>
      <c r="RI31" s="1133"/>
      <c r="RJ31" s="1134"/>
      <c r="RK31" s="1135"/>
      <c r="RL31" s="1133"/>
      <c r="RM31" s="1134"/>
      <c r="RN31" s="1134"/>
      <c r="RO31" s="1134"/>
      <c r="RP31" s="1134"/>
      <c r="RQ31" s="1134"/>
      <c r="RR31" s="1134"/>
      <c r="RS31" s="1134"/>
      <c r="RT31" s="1134"/>
      <c r="RU31" s="1134"/>
      <c r="RV31" s="1134"/>
      <c r="RW31" s="1135"/>
      <c r="RX31" s="1133"/>
      <c r="RY31" s="1134"/>
      <c r="RZ31" s="1134"/>
      <c r="SA31" s="1134"/>
      <c r="SB31" s="1134"/>
      <c r="SC31" s="1134"/>
      <c r="SD31" s="1134"/>
      <c r="SE31" s="1134"/>
      <c r="SF31" s="1134"/>
      <c r="SG31" s="1134"/>
      <c r="SH31" s="1134"/>
      <c r="SI31" s="1134"/>
      <c r="SJ31" s="1135"/>
      <c r="SK31" s="1133"/>
      <c r="SL31" s="1134"/>
      <c r="SM31" s="1135"/>
      <c r="SN31" s="1133"/>
      <c r="SO31" s="1134"/>
      <c r="SP31" s="1134"/>
      <c r="SQ31" s="1134"/>
      <c r="SR31" s="1134"/>
      <c r="SS31" s="1134"/>
      <c r="ST31" s="1134"/>
      <c r="SU31" s="1134"/>
      <c r="SV31" s="1134"/>
      <c r="SW31" s="1134"/>
      <c r="SX31" s="1135"/>
      <c r="SY31" s="1133"/>
      <c r="SZ31" s="1134"/>
      <c r="TA31" s="1135"/>
      <c r="TB31" s="1133"/>
      <c r="TC31" s="1134"/>
      <c r="TD31" s="1134"/>
      <c r="TE31" s="1134"/>
      <c r="TF31" s="1134"/>
      <c r="TG31" s="1134"/>
      <c r="TH31" s="1134"/>
      <c r="TI31" s="1134"/>
      <c r="TJ31" s="1134"/>
      <c r="TK31" s="1134"/>
      <c r="TL31" s="1134"/>
      <c r="TM31" s="1135"/>
      <c r="TN31" s="1133"/>
      <c r="TO31" s="1134"/>
      <c r="TP31" s="1134"/>
      <c r="TQ31" s="1134"/>
      <c r="TR31" s="1134"/>
      <c r="TS31" s="1134"/>
      <c r="TT31" s="1134"/>
      <c r="TU31" s="1134"/>
      <c r="TV31" s="1134"/>
      <c r="TW31" s="1134"/>
      <c r="TX31" s="1134"/>
      <c r="TY31" s="1134"/>
      <c r="TZ31" s="1135"/>
      <c r="UA31" s="1133"/>
      <c r="UB31" s="1134"/>
      <c r="UC31" s="1135"/>
      <c r="UD31" s="1133"/>
      <c r="UE31" s="1134"/>
      <c r="UF31" s="1134"/>
      <c r="UG31" s="1134"/>
      <c r="UH31" s="1134"/>
      <c r="UI31" s="1134"/>
      <c r="UJ31" s="1134"/>
      <c r="UK31" s="1134"/>
      <c r="UL31" s="1134"/>
      <c r="UM31" s="1134"/>
      <c r="UN31" s="1135"/>
      <c r="UO31" s="1133"/>
      <c r="UP31" s="1134"/>
      <c r="UQ31" s="1135"/>
      <c r="UR31" s="1133"/>
      <c r="US31" s="1134"/>
      <c r="UT31" s="1134"/>
      <c r="UU31" s="1134"/>
      <c r="UV31" s="1134"/>
      <c r="UW31" s="1134"/>
      <c r="UX31" s="1134"/>
      <c r="UY31" s="1134"/>
      <c r="UZ31" s="1134"/>
      <c r="VA31" s="1134"/>
      <c r="VB31" s="1134"/>
      <c r="VC31" s="1135"/>
      <c r="VD31" s="1133"/>
      <c r="VE31" s="1134"/>
      <c r="VF31" s="1134"/>
      <c r="VG31" s="1134"/>
      <c r="VH31" s="1134"/>
      <c r="VI31" s="1134"/>
      <c r="VJ31" s="1134"/>
      <c r="VK31" s="1134"/>
      <c r="VL31" s="1134"/>
      <c r="VM31" s="1134"/>
      <c r="VN31" s="1134"/>
      <c r="VO31" s="1134"/>
      <c r="VP31" s="1135"/>
      <c r="VQ31" s="1133"/>
      <c r="VR31" s="1134"/>
      <c r="VS31" s="1135"/>
      <c r="VT31" s="1133"/>
      <c r="VU31" s="1134"/>
      <c r="VV31" s="1134"/>
      <c r="VW31" s="1134"/>
      <c r="VX31" s="1134"/>
      <c r="VY31" s="1134"/>
      <c r="VZ31" s="1134"/>
      <c r="WA31" s="1134"/>
      <c r="WB31" s="1134"/>
      <c r="WC31" s="1134"/>
      <c r="WD31" s="1135"/>
      <c r="WE31" s="1133"/>
      <c r="WF31" s="1134"/>
      <c r="WG31" s="1135"/>
      <c r="WH31" s="1133"/>
      <c r="WI31" s="1134"/>
      <c r="WJ31" s="1134"/>
      <c r="WK31" s="1134"/>
      <c r="WL31" s="1134"/>
      <c r="WM31" s="1134"/>
      <c r="WN31" s="1134"/>
      <c r="WO31" s="1134"/>
      <c r="WP31" s="1134"/>
      <c r="WQ31" s="1134"/>
      <c r="WR31" s="1134"/>
      <c r="WS31" s="1135"/>
      <c r="WT31" s="1133"/>
      <c r="WU31" s="1134"/>
      <c r="WV31" s="1134"/>
      <c r="WW31" s="1134"/>
      <c r="WX31" s="1134"/>
      <c r="WY31" s="1134"/>
      <c r="WZ31" s="1134"/>
      <c r="XA31" s="1134"/>
      <c r="XB31" s="1134"/>
      <c r="XC31" s="1134"/>
      <c r="XD31" s="1134"/>
      <c r="XE31" s="1134"/>
      <c r="XF31" s="1135"/>
      <c r="XG31" s="1133"/>
      <c r="XH31" s="1134"/>
      <c r="XI31" s="1135"/>
      <c r="XJ31" s="1133"/>
      <c r="XK31" s="1134"/>
      <c r="XL31" s="1134"/>
      <c r="XM31" s="1134"/>
      <c r="XN31" s="1134"/>
      <c r="XO31" s="1134"/>
      <c r="XP31" s="1134"/>
      <c r="XQ31" s="1134"/>
      <c r="XR31" s="1134"/>
      <c r="XS31" s="1134"/>
      <c r="XT31" s="1135"/>
      <c r="XU31" s="1133"/>
      <c r="XV31" s="1134"/>
      <c r="XW31" s="1135"/>
      <c r="XX31" s="1133"/>
      <c r="XY31" s="1134"/>
      <c r="XZ31" s="1134"/>
      <c r="YA31" s="1134"/>
      <c r="YB31" s="1134"/>
      <c r="YC31" s="1134"/>
      <c r="YD31" s="1134"/>
      <c r="YE31" s="1134"/>
      <c r="YF31" s="1134"/>
      <c r="YG31" s="1134"/>
      <c r="YH31" s="1134"/>
      <c r="YI31" s="1135"/>
      <c r="YJ31" s="1133"/>
      <c r="YK31" s="1134"/>
      <c r="YL31" s="1134"/>
      <c r="YM31" s="1134"/>
      <c r="YN31" s="1134"/>
      <c r="YO31" s="1134"/>
      <c r="YP31" s="1134"/>
      <c r="YQ31" s="1134"/>
      <c r="YR31" s="1134"/>
      <c r="YS31" s="1134"/>
      <c r="YT31" s="1134"/>
      <c r="YU31" s="1134"/>
      <c r="YV31" s="1135"/>
      <c r="YW31" s="1133"/>
      <c r="YX31" s="1134"/>
      <c r="YY31" s="1135"/>
      <c r="YZ31" s="1133"/>
      <c r="ZA31" s="1134"/>
      <c r="ZB31" s="1134"/>
      <c r="ZC31" s="1134"/>
      <c r="ZD31" s="1134"/>
      <c r="ZE31" s="1134"/>
      <c r="ZF31" s="1134"/>
      <c r="ZG31" s="1134"/>
      <c r="ZH31" s="1134"/>
      <c r="ZI31" s="1134"/>
      <c r="ZJ31" s="1135"/>
      <c r="ZK31" s="1133"/>
      <c r="ZL31" s="1134"/>
      <c r="ZM31" s="1135"/>
      <c r="ZN31" s="1133"/>
      <c r="ZO31" s="1134"/>
      <c r="ZP31" s="1134"/>
      <c r="ZQ31" s="1134"/>
      <c r="ZR31" s="1134"/>
      <c r="ZS31" s="1134"/>
      <c r="ZT31" s="1134"/>
      <c r="ZU31" s="1134"/>
      <c r="ZV31" s="1134"/>
      <c r="ZW31" s="1134"/>
      <c r="ZX31" s="1134"/>
      <c r="ZY31" s="1135"/>
      <c r="ZZ31" s="1133"/>
      <c r="AAA31" s="1134"/>
      <c r="AAB31" s="1134"/>
      <c r="AAC31" s="1134"/>
      <c r="AAD31" s="1134"/>
      <c r="AAE31" s="1134"/>
      <c r="AAF31" s="1134"/>
      <c r="AAG31" s="1134"/>
      <c r="AAH31" s="1134"/>
      <c r="AAI31" s="1134"/>
      <c r="AAJ31" s="1134"/>
      <c r="AAK31" s="1134"/>
      <c r="AAL31" s="1135"/>
      <c r="AAM31" s="1133"/>
      <c r="AAN31" s="1134"/>
      <c r="AAO31" s="1135"/>
      <c r="AAP31" s="1133"/>
      <c r="AAQ31" s="1134"/>
      <c r="AAR31" s="1134"/>
      <c r="AAS31" s="1134"/>
      <c r="AAT31" s="1134"/>
      <c r="AAU31" s="1134"/>
      <c r="AAV31" s="1134"/>
      <c r="AAW31" s="1134"/>
      <c r="AAX31" s="1134"/>
      <c r="AAY31" s="1134"/>
      <c r="AAZ31" s="1135"/>
      <c r="ABA31" s="1133"/>
      <c r="ABB31" s="1134"/>
      <c r="ABC31" s="1135"/>
      <c r="ABD31" s="1133"/>
      <c r="ABE31" s="1134"/>
      <c r="ABF31" s="1134"/>
      <c r="ABG31" s="1134"/>
      <c r="ABH31" s="1134"/>
      <c r="ABI31" s="1134"/>
      <c r="ABJ31" s="1134"/>
      <c r="ABK31" s="1134"/>
      <c r="ABL31" s="1134"/>
      <c r="ABM31" s="1134"/>
      <c r="ABN31" s="1134"/>
      <c r="ABO31" s="1135"/>
      <c r="ABP31" s="1133"/>
      <c r="ABQ31" s="1134"/>
      <c r="ABR31" s="1134"/>
      <c r="ABS31" s="1134"/>
      <c r="ABT31" s="1134"/>
      <c r="ABU31" s="1134"/>
      <c r="ABV31" s="1134"/>
      <c r="ABW31" s="1134"/>
      <c r="ABX31" s="1134"/>
      <c r="ABY31" s="1134"/>
      <c r="ABZ31" s="1134"/>
      <c r="ACA31" s="1134"/>
      <c r="ACB31" s="1135"/>
      <c r="ACC31" s="1133"/>
      <c r="ACD31" s="1134"/>
      <c r="ACE31" s="1135"/>
      <c r="ACF31" s="1133"/>
      <c r="ACG31" s="1134"/>
      <c r="ACH31" s="1134"/>
      <c r="ACI31" s="1134"/>
      <c r="ACJ31" s="1134"/>
      <c r="ACK31" s="1134"/>
      <c r="ACL31" s="1134"/>
      <c r="ACM31" s="1134"/>
      <c r="ACN31" s="1134"/>
      <c r="ACO31" s="1134"/>
      <c r="ACP31" s="1135"/>
      <c r="ACQ31" s="1133"/>
      <c r="ACR31" s="1134"/>
      <c r="ACS31" s="1135"/>
      <c r="ACT31" s="1133"/>
      <c r="ACU31" s="1134"/>
      <c r="ACV31" s="1134"/>
      <c r="ACW31" s="1134"/>
      <c r="ACX31" s="1134"/>
      <c r="ACY31" s="1134"/>
      <c r="ACZ31" s="1134"/>
      <c r="ADA31" s="1134"/>
      <c r="ADB31" s="1134"/>
      <c r="ADC31" s="1134"/>
      <c r="ADD31" s="1134"/>
      <c r="ADE31" s="1135"/>
      <c r="ADF31" s="1133"/>
      <c r="ADG31" s="1134"/>
      <c r="ADH31" s="1134"/>
      <c r="ADI31" s="1134"/>
      <c r="ADJ31" s="1134"/>
      <c r="ADK31" s="1134"/>
      <c r="ADL31" s="1134"/>
      <c r="ADM31" s="1134"/>
      <c r="ADN31" s="1134"/>
      <c r="ADO31" s="1134"/>
      <c r="ADP31" s="1134"/>
      <c r="ADQ31" s="1134"/>
      <c r="ADR31" s="1135"/>
      <c r="ADS31" s="1133"/>
      <c r="ADT31" s="1134"/>
      <c r="ADU31" s="1135"/>
      <c r="ADV31" s="1133"/>
      <c r="ADW31" s="1134"/>
      <c r="ADX31" s="1134"/>
      <c r="ADY31" s="1134"/>
      <c r="ADZ31" s="1134"/>
      <c r="AEA31" s="1134"/>
      <c r="AEB31" s="1134"/>
      <c r="AEC31" s="1134"/>
      <c r="AED31" s="1134"/>
      <c r="AEE31" s="1134"/>
      <c r="AEF31" s="1135"/>
      <c r="AEG31" s="1133"/>
      <c r="AEH31" s="1134"/>
      <c r="AEI31" s="1135"/>
      <c r="AEJ31" s="1133"/>
      <c r="AEK31" s="1134"/>
      <c r="AEL31" s="1134"/>
      <c r="AEM31" s="1134"/>
      <c r="AEN31" s="1134"/>
      <c r="AEO31" s="1134"/>
      <c r="AEP31" s="1134"/>
      <c r="AEQ31" s="1134"/>
      <c r="AER31" s="1134"/>
      <c r="AES31" s="1134"/>
      <c r="AET31" s="1134"/>
      <c r="AEU31" s="1135"/>
      <c r="AEV31" s="1133"/>
      <c r="AEW31" s="1134"/>
      <c r="AEX31" s="1134"/>
      <c r="AEY31" s="1134"/>
      <c r="AEZ31" s="1134"/>
      <c r="AFA31" s="1134"/>
      <c r="AFB31" s="1134"/>
      <c r="AFC31" s="1134"/>
      <c r="AFD31" s="1134"/>
      <c r="AFE31" s="1134"/>
      <c r="AFF31" s="1134"/>
      <c r="AFG31" s="1134"/>
      <c r="AFH31" s="1135"/>
      <c r="AFI31" s="1133"/>
      <c r="AFJ31" s="1134"/>
      <c r="AFK31" s="1135"/>
      <c r="AFL31" s="1133"/>
      <c r="AFM31" s="1134"/>
      <c r="AFN31" s="1134"/>
      <c r="AFO31" s="1134"/>
      <c r="AFP31" s="1134"/>
      <c r="AFQ31" s="1134"/>
      <c r="AFR31" s="1134"/>
      <c r="AFS31" s="1134"/>
      <c r="AFT31" s="1134"/>
      <c r="AFU31" s="1134"/>
      <c r="AFV31" s="1135"/>
      <c r="AFW31" s="1133"/>
      <c r="AFX31" s="1134"/>
      <c r="AFY31" s="1135"/>
      <c r="AFZ31" s="1133"/>
      <c r="AGA31" s="1134"/>
      <c r="AGB31" s="1134"/>
      <c r="AGC31" s="1134"/>
      <c r="AGD31" s="1134"/>
      <c r="AGE31" s="1134"/>
      <c r="AGF31" s="1134"/>
      <c r="AGG31" s="1134"/>
      <c r="AGH31" s="1134"/>
      <c r="AGI31" s="1134"/>
      <c r="AGJ31" s="1134"/>
      <c r="AGK31" s="1135"/>
      <c r="AGL31" s="1133"/>
      <c r="AGM31" s="1134"/>
      <c r="AGN31" s="1134"/>
      <c r="AGO31" s="1134"/>
      <c r="AGP31" s="1134"/>
      <c r="AGQ31" s="1134"/>
      <c r="AGR31" s="1134"/>
      <c r="AGS31" s="1134"/>
      <c r="AGT31" s="1134"/>
      <c r="AGU31" s="1134"/>
      <c r="AGV31" s="1134"/>
      <c r="AGW31" s="1134"/>
      <c r="AGX31" s="1135"/>
      <c r="AGY31" s="1133"/>
      <c r="AGZ31" s="1134"/>
      <c r="AHA31" s="1135"/>
      <c r="AHB31" s="1133"/>
      <c r="AHC31" s="1134"/>
      <c r="AHD31" s="1134"/>
      <c r="AHE31" s="1134"/>
      <c r="AHF31" s="1134"/>
      <c r="AHG31" s="1134"/>
      <c r="AHH31" s="1134"/>
      <c r="AHI31" s="1134"/>
      <c r="AHJ31" s="1134"/>
      <c r="AHK31" s="1134"/>
      <c r="AHL31" s="1135"/>
      <c r="AHM31" s="1133"/>
      <c r="AHN31" s="1134"/>
      <c r="AHO31" s="1135"/>
      <c r="AHP31" s="1133"/>
      <c r="AHQ31" s="1134"/>
      <c r="AHR31" s="1134"/>
      <c r="AHS31" s="1134"/>
      <c r="AHT31" s="1134"/>
      <c r="AHU31" s="1134"/>
      <c r="AHV31" s="1134"/>
      <c r="AHW31" s="1134"/>
      <c r="AHX31" s="1134"/>
      <c r="AHY31" s="1134"/>
      <c r="AHZ31" s="1134"/>
      <c r="AIA31" s="1135"/>
      <c r="AIB31" s="1133"/>
      <c r="AIC31" s="1134"/>
      <c r="AID31" s="1134"/>
      <c r="AIE31" s="1134"/>
      <c r="AIF31" s="1134"/>
      <c r="AIG31" s="1134"/>
      <c r="AIH31" s="1134"/>
      <c r="AII31" s="1134"/>
      <c r="AIJ31" s="1134"/>
      <c r="AIK31" s="1134"/>
      <c r="AIL31" s="1134"/>
      <c r="AIM31" s="1134"/>
      <c r="AIN31" s="1135"/>
      <c r="AIO31" s="1133"/>
      <c r="AIP31" s="1134"/>
      <c r="AIQ31" s="1135"/>
      <c r="AIR31" s="1133"/>
      <c r="AIS31" s="1134"/>
      <c r="AIT31" s="1134"/>
      <c r="AIU31" s="1134"/>
      <c r="AIV31" s="1134"/>
      <c r="AIW31" s="1134"/>
      <c r="AIX31" s="1134"/>
      <c r="AIY31" s="1134"/>
      <c r="AIZ31" s="1134"/>
      <c r="AJA31" s="1134"/>
      <c r="AJB31" s="1135"/>
      <c r="AJC31" s="1133"/>
      <c r="AJD31" s="1134"/>
      <c r="AJE31" s="1135"/>
      <c r="AJF31" s="1133"/>
      <c r="AJG31" s="1134"/>
      <c r="AJH31" s="1134"/>
      <c r="AJI31" s="1134"/>
      <c r="AJJ31" s="1134"/>
      <c r="AJK31" s="1134"/>
      <c r="AJL31" s="1134"/>
      <c r="AJM31" s="1134"/>
      <c r="AJN31" s="1134"/>
      <c r="AJO31" s="1134"/>
      <c r="AJP31" s="1134"/>
      <c r="AJQ31" s="1135"/>
      <c r="AJR31" s="1133"/>
      <c r="AJS31" s="1134"/>
      <c r="AJT31" s="1134"/>
      <c r="AJU31" s="1134"/>
      <c r="AJV31" s="1134"/>
      <c r="AJW31" s="1134"/>
      <c r="AJX31" s="1134"/>
      <c r="AJY31" s="1134"/>
      <c r="AJZ31" s="1134"/>
      <c r="AKA31" s="1134"/>
      <c r="AKB31" s="1134"/>
      <c r="AKC31" s="1134"/>
      <c r="AKD31" s="1135"/>
      <c r="AKE31" s="1133"/>
      <c r="AKF31" s="1134"/>
      <c r="AKG31" s="1135"/>
      <c r="AKH31" s="1133"/>
      <c r="AKI31" s="1134"/>
      <c r="AKJ31" s="1134"/>
      <c r="AKK31" s="1134"/>
      <c r="AKL31" s="1134"/>
      <c r="AKM31" s="1134"/>
      <c r="AKN31" s="1134"/>
      <c r="AKO31" s="1134"/>
      <c r="AKP31" s="1134"/>
      <c r="AKQ31" s="1134"/>
      <c r="AKR31" s="1135"/>
      <c r="AKS31" s="1133"/>
      <c r="AKT31" s="1134"/>
      <c r="AKU31" s="1135"/>
      <c r="AKV31" s="1133"/>
      <c r="AKW31" s="1134"/>
      <c r="AKX31" s="1134"/>
      <c r="AKY31" s="1134"/>
      <c r="AKZ31" s="1134"/>
      <c r="ALA31" s="1134"/>
      <c r="ALB31" s="1134"/>
      <c r="ALC31" s="1134"/>
      <c r="ALD31" s="1134"/>
      <c r="ALE31" s="1134"/>
      <c r="ALF31" s="1134"/>
      <c r="ALG31" s="1135"/>
      <c r="ALH31" s="1133"/>
      <c r="ALI31" s="1134"/>
      <c r="ALJ31" s="1134"/>
      <c r="ALK31" s="1134"/>
      <c r="ALL31" s="1134"/>
      <c r="ALM31" s="1134"/>
      <c r="ALN31" s="1134"/>
      <c r="ALO31" s="1134"/>
      <c r="ALP31" s="1134"/>
      <c r="ALQ31" s="1134"/>
      <c r="ALR31" s="1134"/>
      <c r="ALS31" s="1134"/>
      <c r="ALT31" s="1135"/>
      <c r="ALU31" s="1133"/>
      <c r="ALV31" s="1134"/>
      <c r="ALW31" s="1135"/>
      <c r="ALX31" s="1133"/>
      <c r="ALY31" s="1134"/>
      <c r="ALZ31" s="1134"/>
      <c r="AMA31" s="1134"/>
      <c r="AMB31" s="1134"/>
      <c r="AMC31" s="1134"/>
      <c r="AMD31" s="1134"/>
      <c r="AME31" s="1134"/>
      <c r="AMF31" s="1134"/>
      <c r="AMG31" s="1134"/>
      <c r="AMH31" s="1135"/>
      <c r="AMI31" s="1133"/>
      <c r="AMJ31" s="1134"/>
      <c r="AMK31" s="1135"/>
      <c r="AML31" s="1133"/>
      <c r="AMM31" s="1134"/>
      <c r="AMN31" s="1134"/>
      <c r="AMO31" s="1134"/>
      <c r="AMP31" s="1134"/>
      <c r="AMQ31" s="1134"/>
      <c r="AMR31" s="1134"/>
      <c r="AMS31" s="1134"/>
      <c r="AMT31" s="1134"/>
      <c r="AMU31" s="1134"/>
      <c r="AMV31" s="1134"/>
      <c r="AMW31" s="1135"/>
      <c r="AMX31" s="1133"/>
      <c r="AMY31" s="1134"/>
      <c r="AMZ31" s="1134"/>
      <c r="ANA31" s="1134"/>
      <c r="ANB31" s="1134"/>
      <c r="ANC31" s="1134"/>
      <c r="AND31" s="1134"/>
      <c r="ANE31" s="1134"/>
      <c r="ANF31" s="1134"/>
      <c r="ANG31" s="1134"/>
      <c r="ANH31" s="1134"/>
      <c r="ANI31" s="1134"/>
      <c r="ANJ31" s="1135"/>
      <c r="ANK31" s="1133"/>
      <c r="ANL31" s="1134"/>
      <c r="ANM31" s="1135"/>
      <c r="ANN31" s="1133"/>
      <c r="ANO31" s="1134"/>
      <c r="ANP31" s="1134"/>
      <c r="ANQ31" s="1134"/>
      <c r="ANR31" s="1134"/>
      <c r="ANS31" s="1134"/>
      <c r="ANT31" s="1134"/>
      <c r="ANU31" s="1134"/>
      <c r="ANV31" s="1134"/>
      <c r="ANW31" s="1134"/>
      <c r="ANX31" s="1135"/>
      <c r="ANY31" s="1133"/>
      <c r="ANZ31" s="1134"/>
      <c r="AOA31" s="1135"/>
      <c r="AOB31" s="1133"/>
      <c r="AOC31" s="1134"/>
      <c r="AOD31" s="1134"/>
      <c r="AOE31" s="1134"/>
      <c r="AOF31" s="1134"/>
      <c r="AOG31" s="1134"/>
      <c r="AOH31" s="1134"/>
      <c r="AOI31" s="1134"/>
      <c r="AOJ31" s="1134"/>
      <c r="AOK31" s="1134"/>
      <c r="AOL31" s="1134"/>
      <c r="AOM31" s="1135"/>
      <c r="AON31" s="1133"/>
      <c r="AOO31" s="1134"/>
      <c r="AOP31" s="1134"/>
      <c r="AOQ31" s="1134"/>
      <c r="AOR31" s="1134"/>
      <c r="AOS31" s="1134"/>
      <c r="AOT31" s="1134"/>
      <c r="AOU31" s="1134"/>
      <c r="AOV31" s="1134"/>
      <c r="AOW31" s="1134"/>
      <c r="AOX31" s="1134"/>
      <c r="AOY31" s="1134"/>
      <c r="AOZ31" s="1135"/>
      <c r="APA31" s="1133"/>
      <c r="APB31" s="1134"/>
      <c r="APC31" s="1135"/>
      <c r="APD31" s="1133"/>
      <c r="APE31" s="1134"/>
      <c r="APF31" s="1134"/>
      <c r="APG31" s="1134"/>
      <c r="APH31" s="1134"/>
      <c r="API31" s="1134"/>
      <c r="APJ31" s="1134"/>
      <c r="APK31" s="1134"/>
      <c r="APL31" s="1134"/>
      <c r="APM31" s="1134"/>
      <c r="APN31" s="1135"/>
      <c r="APO31" s="1133"/>
      <c r="APP31" s="1134"/>
      <c r="APQ31" s="1135"/>
      <c r="APR31" s="1133"/>
      <c r="APS31" s="1134"/>
      <c r="APT31" s="1134"/>
      <c r="APU31" s="1134"/>
      <c r="APV31" s="1134"/>
      <c r="APW31" s="1134"/>
      <c r="APX31" s="1134"/>
      <c r="APY31" s="1134"/>
      <c r="APZ31" s="1134"/>
      <c r="AQA31" s="1134"/>
      <c r="AQB31" s="1134"/>
      <c r="AQC31" s="1135"/>
      <c r="AQD31" s="1133"/>
      <c r="AQE31" s="1134"/>
      <c r="AQF31" s="1134"/>
      <c r="AQG31" s="1134"/>
      <c r="AQH31" s="1134"/>
      <c r="AQI31" s="1134"/>
      <c r="AQJ31" s="1134"/>
      <c r="AQK31" s="1134"/>
      <c r="AQL31" s="1134"/>
      <c r="AQM31" s="1134"/>
      <c r="AQN31" s="1134"/>
      <c r="AQO31" s="1134"/>
      <c r="AQP31" s="1135"/>
      <c r="AQQ31" s="1133"/>
      <c r="AQR31" s="1134"/>
      <c r="AQS31" s="1135"/>
      <c r="AQT31" s="1133"/>
      <c r="AQU31" s="1134"/>
      <c r="AQV31" s="1134"/>
      <c r="AQW31" s="1134"/>
      <c r="AQX31" s="1134"/>
      <c r="AQY31" s="1134"/>
      <c r="AQZ31" s="1134"/>
      <c r="ARA31" s="1134"/>
      <c r="ARB31" s="1134"/>
      <c r="ARC31" s="1134"/>
      <c r="ARD31" s="1135"/>
      <c r="ARE31" s="1133"/>
      <c r="ARF31" s="1134"/>
      <c r="ARG31" s="1135"/>
      <c r="ARH31" s="1133"/>
      <c r="ARI31" s="1134"/>
      <c r="ARJ31" s="1134"/>
      <c r="ARK31" s="1134"/>
      <c r="ARL31" s="1134"/>
      <c r="ARM31" s="1134"/>
      <c r="ARN31" s="1134"/>
      <c r="ARO31" s="1134"/>
      <c r="ARP31" s="1134"/>
      <c r="ARQ31" s="1134"/>
      <c r="ARR31" s="1134"/>
      <c r="ARS31" s="1135"/>
      <c r="ART31" s="1133"/>
      <c r="ARU31" s="1134"/>
      <c r="ARV31" s="1134"/>
      <c r="ARW31" s="1134"/>
      <c r="ARX31" s="1134"/>
      <c r="ARY31" s="1134"/>
      <c r="ARZ31" s="1134"/>
      <c r="ASA31" s="1134"/>
      <c r="ASB31" s="1134"/>
      <c r="ASC31" s="1134"/>
      <c r="ASD31" s="1134"/>
      <c r="ASE31" s="1134"/>
      <c r="ASF31" s="1135"/>
      <c r="ASG31" s="1133"/>
      <c r="ASH31" s="1134"/>
      <c r="ASI31" s="1135"/>
      <c r="ASJ31" s="1133"/>
      <c r="ASK31" s="1134"/>
      <c r="ASL31" s="1134"/>
      <c r="ASM31" s="1134"/>
      <c r="ASN31" s="1134"/>
      <c r="ASO31" s="1134"/>
      <c r="ASP31" s="1134"/>
      <c r="ASQ31" s="1134"/>
      <c r="ASR31" s="1134"/>
      <c r="ASS31" s="1134"/>
      <c r="AST31" s="1135"/>
      <c r="ASU31" s="1133"/>
      <c r="ASV31" s="1134"/>
      <c r="ASW31" s="1135"/>
      <c r="ASX31" s="1133"/>
      <c r="ASY31" s="1134"/>
      <c r="ASZ31" s="1134"/>
      <c r="ATA31" s="1134"/>
      <c r="ATB31" s="1134"/>
      <c r="ATC31" s="1134"/>
      <c r="ATD31" s="1134"/>
      <c r="ATE31" s="1134"/>
      <c r="ATF31" s="1134"/>
      <c r="ATG31" s="1134"/>
      <c r="ATH31" s="1134"/>
      <c r="ATI31" s="1135"/>
      <c r="ATJ31" s="1133"/>
      <c r="ATK31" s="1134"/>
      <c r="ATL31" s="1134"/>
      <c r="ATM31" s="1134"/>
      <c r="ATN31" s="1134"/>
      <c r="ATO31" s="1134"/>
      <c r="ATP31" s="1134"/>
      <c r="ATQ31" s="1134"/>
      <c r="ATR31" s="1134"/>
      <c r="ATS31" s="1134"/>
      <c r="ATT31" s="1134"/>
      <c r="ATU31" s="1134"/>
      <c r="ATV31" s="1135"/>
      <c r="ATW31" s="1133"/>
      <c r="ATX31" s="1134"/>
      <c r="ATY31" s="1135"/>
      <c r="ATZ31" s="1133"/>
      <c r="AUA31" s="1134"/>
      <c r="AUB31" s="1134"/>
      <c r="AUC31" s="1134"/>
      <c r="AUD31" s="1134"/>
      <c r="AUE31" s="1134"/>
      <c r="AUF31" s="1134"/>
      <c r="AUG31" s="1134"/>
      <c r="AUH31" s="1134"/>
      <c r="AUI31" s="1134"/>
      <c r="AUJ31" s="1135"/>
      <c r="AUK31" s="1133"/>
      <c r="AUL31" s="1134"/>
      <c r="AUM31" s="1135"/>
      <c r="AUN31" s="1133"/>
      <c r="AUO31" s="1134"/>
      <c r="AUP31" s="1134"/>
      <c r="AUQ31" s="1134"/>
      <c r="AUR31" s="1134"/>
      <c r="AUS31" s="1134"/>
      <c r="AUT31" s="1134"/>
      <c r="AUU31" s="1134"/>
      <c r="AUV31" s="1134"/>
      <c r="AUW31" s="1134"/>
      <c r="AUX31" s="1134"/>
      <c r="AUY31" s="1135"/>
      <c r="AUZ31" s="1133"/>
      <c r="AVA31" s="1134"/>
      <c r="AVB31" s="1134"/>
      <c r="AVC31" s="1134"/>
      <c r="AVD31" s="1134"/>
      <c r="AVE31" s="1134"/>
      <c r="AVF31" s="1134"/>
      <c r="AVG31" s="1134"/>
      <c r="AVH31" s="1134"/>
      <c r="AVI31" s="1134"/>
      <c r="AVJ31" s="1134"/>
      <c r="AVK31" s="1134"/>
      <c r="AVL31" s="1135"/>
      <c r="AVM31" s="1133"/>
      <c r="AVN31" s="1134"/>
      <c r="AVO31" s="1135"/>
      <c r="AVP31" s="1133"/>
      <c r="AVQ31" s="1134"/>
      <c r="AVR31" s="1134"/>
      <c r="AVS31" s="1134"/>
      <c r="AVT31" s="1134"/>
      <c r="AVU31" s="1134"/>
      <c r="AVV31" s="1134"/>
      <c r="AVW31" s="1134"/>
      <c r="AVX31" s="1134"/>
      <c r="AVY31" s="1134"/>
      <c r="AVZ31" s="1135"/>
      <c r="AWA31" s="1133"/>
      <c r="AWB31" s="1134"/>
      <c r="AWC31" s="1135"/>
      <c r="AWD31" s="1133"/>
      <c r="AWE31" s="1134"/>
      <c r="AWF31" s="1134"/>
      <c r="AWG31" s="1134"/>
      <c r="AWH31" s="1134"/>
      <c r="AWI31" s="1134"/>
      <c r="AWJ31" s="1134"/>
      <c r="AWK31" s="1134"/>
      <c r="AWL31" s="1134"/>
      <c r="AWM31" s="1134"/>
      <c r="AWN31" s="1134"/>
      <c r="AWO31" s="1135"/>
      <c r="AWP31" s="1133"/>
      <c r="AWQ31" s="1134"/>
      <c r="AWR31" s="1134"/>
      <c r="AWS31" s="1134"/>
      <c r="AWT31" s="1134"/>
      <c r="AWU31" s="1134"/>
      <c r="AWV31" s="1134"/>
      <c r="AWW31" s="1134"/>
      <c r="AWX31" s="1134"/>
      <c r="AWY31" s="1134"/>
      <c r="AWZ31" s="1134"/>
      <c r="AXA31" s="1134"/>
      <c r="AXB31" s="1135"/>
      <c r="AXC31" s="1133"/>
      <c r="AXD31" s="1134"/>
      <c r="AXE31" s="1135"/>
      <c r="AXF31" s="1133"/>
      <c r="AXG31" s="1134"/>
      <c r="AXH31" s="1134"/>
      <c r="AXI31" s="1134"/>
      <c r="AXJ31" s="1134"/>
      <c r="AXK31" s="1134"/>
      <c r="AXL31" s="1134"/>
      <c r="AXM31" s="1134"/>
      <c r="AXN31" s="1134"/>
      <c r="AXO31" s="1134"/>
      <c r="AXP31" s="1135"/>
      <c r="AXQ31" s="1133"/>
      <c r="AXR31" s="1134"/>
      <c r="AXS31" s="1135"/>
      <c r="AXT31" s="1133"/>
      <c r="AXU31" s="1134"/>
      <c r="AXV31" s="1134"/>
      <c r="AXW31" s="1134"/>
      <c r="AXX31" s="1134"/>
      <c r="AXY31" s="1134"/>
      <c r="AXZ31" s="1134"/>
      <c r="AYA31" s="1134"/>
      <c r="AYB31" s="1134"/>
      <c r="AYC31" s="1134"/>
      <c r="AYD31" s="1134"/>
      <c r="AYE31" s="1135"/>
      <c r="AYF31" s="1133"/>
      <c r="AYG31" s="1134"/>
      <c r="AYH31" s="1134"/>
      <c r="AYI31" s="1134"/>
      <c r="AYJ31" s="1134"/>
      <c r="AYK31" s="1134"/>
      <c r="AYL31" s="1134"/>
      <c r="AYM31" s="1134"/>
      <c r="AYN31" s="1134"/>
      <c r="AYO31" s="1134"/>
      <c r="AYP31" s="1134"/>
      <c r="AYQ31" s="1134"/>
      <c r="AYR31" s="1135"/>
      <c r="AYS31" s="1133"/>
      <c r="AYT31" s="1134"/>
      <c r="AYU31" s="1135"/>
      <c r="AYV31" s="1133"/>
      <c r="AYW31" s="1134"/>
      <c r="AYX31" s="1134"/>
      <c r="AYY31" s="1134"/>
      <c r="AYZ31" s="1134"/>
      <c r="AZA31" s="1134"/>
      <c r="AZB31" s="1134"/>
      <c r="AZC31" s="1134"/>
      <c r="AZD31" s="1134"/>
      <c r="AZE31" s="1134"/>
      <c r="AZF31" s="1135"/>
      <c r="AZG31" s="1133"/>
      <c r="AZH31" s="1134"/>
      <c r="AZI31" s="1135"/>
      <c r="AZJ31" s="1133"/>
      <c r="AZK31" s="1134"/>
      <c r="AZL31" s="1134"/>
      <c r="AZM31" s="1134"/>
      <c r="AZN31" s="1134"/>
      <c r="AZO31" s="1134"/>
      <c r="AZP31" s="1134"/>
      <c r="AZQ31" s="1134"/>
      <c r="AZR31" s="1134"/>
      <c r="AZS31" s="1134"/>
      <c r="AZT31" s="1134"/>
      <c r="AZU31" s="1135"/>
      <c r="AZV31" s="1133"/>
      <c r="AZW31" s="1134"/>
      <c r="AZX31" s="1134"/>
      <c r="AZY31" s="1134"/>
      <c r="AZZ31" s="1134"/>
      <c r="BAA31" s="1134"/>
      <c r="BAB31" s="1134"/>
      <c r="BAC31" s="1134"/>
      <c r="BAD31" s="1134"/>
      <c r="BAE31" s="1134"/>
      <c r="BAF31" s="1134"/>
      <c r="BAG31" s="1134"/>
      <c r="BAH31" s="1135"/>
      <c r="BAI31" s="1133"/>
      <c r="BAJ31" s="1134"/>
      <c r="BAK31" s="1135"/>
      <c r="BAL31" s="1133"/>
      <c r="BAM31" s="1134"/>
      <c r="BAN31" s="1134"/>
      <c r="BAO31" s="1134"/>
      <c r="BAP31" s="1134"/>
      <c r="BAQ31" s="1134"/>
      <c r="BAR31" s="1134"/>
      <c r="BAS31" s="1134"/>
      <c r="BAT31" s="1134"/>
      <c r="BAU31" s="1134"/>
      <c r="BAV31" s="1135"/>
      <c r="BAW31" s="1133"/>
      <c r="BAX31" s="1134"/>
      <c r="BAY31" s="1135"/>
      <c r="BAZ31" s="1133"/>
      <c r="BBA31" s="1134"/>
      <c r="BBB31" s="1134"/>
      <c r="BBC31" s="1134"/>
      <c r="BBD31" s="1134"/>
      <c r="BBE31" s="1134"/>
      <c r="BBF31" s="1134"/>
      <c r="BBG31" s="1134"/>
      <c r="BBH31" s="1134"/>
      <c r="BBI31" s="1134"/>
      <c r="BBJ31" s="1134"/>
      <c r="BBK31" s="1135"/>
      <c r="BBL31" s="1133"/>
      <c r="BBM31" s="1134"/>
      <c r="BBN31" s="1134"/>
      <c r="BBO31" s="1134"/>
      <c r="BBP31" s="1134"/>
      <c r="BBQ31" s="1134"/>
      <c r="BBR31" s="1134"/>
      <c r="BBS31" s="1134"/>
      <c r="BBT31" s="1134"/>
      <c r="BBU31" s="1134"/>
      <c r="BBV31" s="1134"/>
      <c r="BBW31" s="1134"/>
      <c r="BBX31" s="1135"/>
      <c r="BBY31" s="1133"/>
      <c r="BBZ31" s="1134"/>
      <c r="BCA31" s="1135"/>
      <c r="BCB31" s="1133"/>
      <c r="BCC31" s="1134"/>
      <c r="BCD31" s="1134"/>
      <c r="BCE31" s="1134"/>
      <c r="BCF31" s="1134"/>
      <c r="BCG31" s="1134"/>
      <c r="BCH31" s="1134"/>
      <c r="BCI31" s="1134"/>
      <c r="BCJ31" s="1134"/>
      <c r="BCK31" s="1134"/>
      <c r="BCL31" s="1135"/>
      <c r="BCM31" s="1133"/>
      <c r="BCN31" s="1134"/>
      <c r="BCO31" s="1135"/>
      <c r="BCP31" s="1133"/>
      <c r="BCQ31" s="1134"/>
      <c r="BCR31" s="1134"/>
      <c r="BCS31" s="1134"/>
      <c r="BCT31" s="1134"/>
      <c r="BCU31" s="1134"/>
      <c r="BCV31" s="1134"/>
      <c r="BCW31" s="1134"/>
      <c r="BCX31" s="1134"/>
      <c r="BCY31" s="1134"/>
      <c r="BCZ31" s="1134"/>
      <c r="BDA31" s="1135"/>
      <c r="BDB31" s="1133"/>
      <c r="BDC31" s="1134"/>
      <c r="BDD31" s="1134"/>
      <c r="BDE31" s="1134"/>
      <c r="BDF31" s="1134"/>
      <c r="BDG31" s="1134"/>
      <c r="BDH31" s="1134"/>
      <c r="BDI31" s="1134"/>
      <c r="BDJ31" s="1134"/>
      <c r="BDK31" s="1134"/>
      <c r="BDL31" s="1134"/>
      <c r="BDM31" s="1134"/>
      <c r="BDN31" s="1135"/>
      <c r="BDO31" s="1133"/>
      <c r="BDP31" s="1134"/>
      <c r="BDQ31" s="1135"/>
      <c r="BDR31" s="1133"/>
      <c r="BDS31" s="1134"/>
      <c r="BDT31" s="1134"/>
      <c r="BDU31" s="1134"/>
      <c r="BDV31" s="1134"/>
      <c r="BDW31" s="1134"/>
      <c r="BDX31" s="1134"/>
      <c r="BDY31" s="1134"/>
      <c r="BDZ31" s="1134"/>
      <c r="BEA31" s="1134"/>
      <c r="BEB31" s="1135"/>
      <c r="BEC31" s="1133"/>
      <c r="BED31" s="1134"/>
      <c r="BEE31" s="1135"/>
      <c r="BEF31" s="1133"/>
      <c r="BEG31" s="1134"/>
      <c r="BEH31" s="1134"/>
      <c r="BEI31" s="1134"/>
      <c r="BEJ31" s="1134"/>
      <c r="BEK31" s="1134"/>
      <c r="BEL31" s="1134"/>
      <c r="BEM31" s="1134"/>
      <c r="BEN31" s="1134"/>
      <c r="BEO31" s="1134"/>
      <c r="BEP31" s="1134"/>
      <c r="BEQ31" s="1135"/>
      <c r="BER31" s="1133"/>
      <c r="BES31" s="1134"/>
      <c r="BET31" s="1134"/>
      <c r="BEU31" s="1134"/>
      <c r="BEV31" s="1134"/>
      <c r="BEW31" s="1134"/>
      <c r="BEX31" s="1134"/>
      <c r="BEY31" s="1134"/>
      <c r="BEZ31" s="1134"/>
      <c r="BFA31" s="1134"/>
      <c r="BFB31" s="1134"/>
      <c r="BFC31" s="1134"/>
      <c r="BFD31" s="1135"/>
      <c r="BFE31" s="1133"/>
      <c r="BFF31" s="1134"/>
      <c r="BFG31" s="1135"/>
      <c r="BFH31" s="1133"/>
      <c r="BFI31" s="1134"/>
      <c r="BFJ31" s="1134"/>
      <c r="BFK31" s="1134"/>
      <c r="BFL31" s="1134"/>
      <c r="BFM31" s="1134"/>
      <c r="BFN31" s="1134"/>
      <c r="BFO31" s="1134"/>
      <c r="BFP31" s="1134"/>
      <c r="BFQ31" s="1134"/>
      <c r="BFR31" s="1135"/>
      <c r="BFS31" s="1133"/>
      <c r="BFT31" s="1134"/>
      <c r="BFU31" s="1135"/>
      <c r="BFV31" s="1133"/>
      <c r="BFW31" s="1134"/>
      <c r="BFX31" s="1134"/>
      <c r="BFY31" s="1134"/>
      <c r="BFZ31" s="1134"/>
      <c r="BGA31" s="1134"/>
      <c r="BGB31" s="1134"/>
      <c r="BGC31" s="1134"/>
      <c r="BGD31" s="1134"/>
      <c r="BGE31" s="1134"/>
      <c r="BGF31" s="1134"/>
      <c r="BGG31" s="1135"/>
      <c r="BGH31" s="1133"/>
      <c r="BGI31" s="1134"/>
      <c r="BGJ31" s="1134"/>
      <c r="BGK31" s="1134"/>
      <c r="BGL31" s="1134"/>
      <c r="BGM31" s="1134"/>
      <c r="BGN31" s="1134"/>
      <c r="BGO31" s="1134"/>
      <c r="BGP31" s="1134"/>
      <c r="BGQ31" s="1134"/>
      <c r="BGR31" s="1134"/>
      <c r="BGS31" s="1134"/>
      <c r="BGT31" s="1135"/>
      <c r="BGU31" s="1133"/>
      <c r="BGV31" s="1134"/>
      <c r="BGW31" s="1135"/>
      <c r="BGX31" s="1133"/>
      <c r="BGY31" s="1134"/>
      <c r="BGZ31" s="1134"/>
      <c r="BHA31" s="1134"/>
      <c r="BHB31" s="1134"/>
      <c r="BHC31" s="1134"/>
      <c r="BHD31" s="1134"/>
      <c r="BHE31" s="1134"/>
      <c r="BHF31" s="1134"/>
      <c r="BHG31" s="1134"/>
      <c r="BHH31" s="1135"/>
      <c r="BHI31" s="1133"/>
      <c r="BHJ31" s="1134"/>
      <c r="BHK31" s="1135"/>
      <c r="BHL31" s="1133"/>
      <c r="BHM31" s="1134"/>
      <c r="BHN31" s="1134"/>
      <c r="BHO31" s="1134"/>
      <c r="BHP31" s="1134"/>
      <c r="BHQ31" s="1134"/>
      <c r="BHR31" s="1134"/>
      <c r="BHS31" s="1134"/>
      <c r="BHT31" s="1134"/>
      <c r="BHU31" s="1134"/>
      <c r="BHV31" s="1134"/>
      <c r="BHW31" s="1135"/>
      <c r="BHX31" s="1133"/>
      <c r="BHY31" s="1134"/>
      <c r="BHZ31" s="1134"/>
      <c r="BIA31" s="1134"/>
      <c r="BIB31" s="1134"/>
      <c r="BIC31" s="1134"/>
      <c r="BID31" s="1134"/>
      <c r="BIE31" s="1134"/>
      <c r="BIF31" s="1134"/>
      <c r="BIG31" s="1134"/>
      <c r="BIH31" s="1134"/>
      <c r="BII31" s="1134"/>
      <c r="BIJ31" s="1135"/>
      <c r="BIK31" s="1133"/>
      <c r="BIL31" s="1134"/>
      <c r="BIM31" s="1135"/>
      <c r="BIN31" s="1133"/>
      <c r="BIO31" s="1134"/>
      <c r="BIP31" s="1134"/>
      <c r="BIQ31" s="1134"/>
      <c r="BIR31" s="1134"/>
      <c r="BIS31" s="1134"/>
      <c r="BIT31" s="1134"/>
      <c r="BIU31" s="1134"/>
      <c r="BIV31" s="1134"/>
      <c r="BIW31" s="1134"/>
      <c r="BIX31" s="1135"/>
      <c r="BIY31" s="1133"/>
      <c r="BIZ31" s="1134"/>
      <c r="BJA31" s="1135"/>
      <c r="BJB31" s="1133"/>
      <c r="BJC31" s="1134"/>
      <c r="BJD31" s="1134"/>
      <c r="BJE31" s="1134"/>
      <c r="BJF31" s="1134"/>
      <c r="BJG31" s="1134"/>
      <c r="BJH31" s="1134"/>
      <c r="BJI31" s="1134"/>
      <c r="BJJ31" s="1134"/>
      <c r="BJK31" s="1134"/>
      <c r="BJL31" s="1134"/>
      <c r="BJM31" s="1135"/>
      <c r="BJN31" s="1133"/>
      <c r="BJO31" s="1134"/>
      <c r="BJP31" s="1134"/>
      <c r="BJQ31" s="1134"/>
      <c r="BJR31" s="1134"/>
      <c r="BJS31" s="1134"/>
      <c r="BJT31" s="1134"/>
      <c r="BJU31" s="1134"/>
      <c r="BJV31" s="1134"/>
      <c r="BJW31" s="1134"/>
      <c r="BJX31" s="1134"/>
      <c r="BJY31" s="1134"/>
      <c r="BJZ31" s="1135"/>
      <c r="BKA31" s="1133"/>
      <c r="BKB31" s="1134"/>
      <c r="BKC31" s="1135"/>
      <c r="BKD31" s="1133"/>
      <c r="BKE31" s="1134"/>
      <c r="BKF31" s="1134"/>
      <c r="BKG31" s="1134"/>
      <c r="BKH31" s="1134"/>
      <c r="BKI31" s="1134"/>
      <c r="BKJ31" s="1134"/>
      <c r="BKK31" s="1134"/>
      <c r="BKL31" s="1134"/>
      <c r="BKM31" s="1134"/>
      <c r="BKN31" s="1135"/>
      <c r="BKO31" s="1133"/>
      <c r="BKP31" s="1134"/>
      <c r="BKQ31" s="1135"/>
      <c r="BKR31" s="1133"/>
      <c r="BKS31" s="1134"/>
      <c r="BKT31" s="1134"/>
      <c r="BKU31" s="1134"/>
      <c r="BKV31" s="1134"/>
      <c r="BKW31" s="1134"/>
      <c r="BKX31" s="1134"/>
      <c r="BKY31" s="1134"/>
      <c r="BKZ31" s="1134"/>
      <c r="BLA31" s="1134"/>
      <c r="BLB31" s="1134"/>
      <c r="BLC31" s="1135"/>
      <c r="BLD31" s="1133"/>
      <c r="BLE31" s="1134"/>
      <c r="BLF31" s="1134"/>
      <c r="BLG31" s="1134"/>
      <c r="BLH31" s="1134"/>
      <c r="BLI31" s="1134"/>
      <c r="BLJ31" s="1134"/>
      <c r="BLK31" s="1134"/>
      <c r="BLL31" s="1134"/>
      <c r="BLM31" s="1134"/>
      <c r="BLN31" s="1134"/>
      <c r="BLO31" s="1134"/>
      <c r="BLP31" s="1135"/>
      <c r="BLQ31" s="1133"/>
      <c r="BLR31" s="1134"/>
      <c r="BLS31" s="1135"/>
      <c r="BLT31" s="1133"/>
      <c r="BLU31" s="1134"/>
      <c r="BLV31" s="1134"/>
      <c r="BLW31" s="1134"/>
      <c r="BLX31" s="1134"/>
      <c r="BLY31" s="1134"/>
      <c r="BLZ31" s="1134"/>
      <c r="BMA31" s="1134"/>
      <c r="BMB31" s="1134"/>
      <c r="BMC31" s="1134"/>
      <c r="BMD31" s="1135"/>
      <c r="BME31" s="1133"/>
      <c r="BMF31" s="1134"/>
      <c r="BMG31" s="1135"/>
      <c r="BMH31" s="1133"/>
      <c r="BMI31" s="1134"/>
      <c r="BMJ31" s="1134"/>
      <c r="BMK31" s="1134"/>
      <c r="BML31" s="1134"/>
      <c r="BMM31" s="1134"/>
      <c r="BMN31" s="1134"/>
      <c r="BMO31" s="1134"/>
      <c r="BMP31" s="1134"/>
      <c r="BMQ31" s="1134"/>
      <c r="BMR31" s="1134"/>
      <c r="BMS31" s="1135"/>
      <c r="BMT31" s="1133"/>
      <c r="BMU31" s="1134"/>
      <c r="BMV31" s="1134"/>
      <c r="BMW31" s="1134"/>
      <c r="BMX31" s="1134"/>
      <c r="BMY31" s="1134"/>
      <c r="BMZ31" s="1134"/>
      <c r="BNA31" s="1134"/>
      <c r="BNB31" s="1134"/>
      <c r="BNC31" s="1134"/>
      <c r="BND31" s="1134"/>
      <c r="BNE31" s="1134"/>
      <c r="BNF31" s="1135"/>
      <c r="BNG31" s="1133"/>
      <c r="BNH31" s="1134"/>
      <c r="BNI31" s="1135"/>
      <c r="BNJ31" s="1133"/>
      <c r="BNK31" s="1134"/>
      <c r="BNL31" s="1134"/>
      <c r="BNM31" s="1134"/>
      <c r="BNN31" s="1134"/>
      <c r="BNO31" s="1134"/>
      <c r="BNP31" s="1134"/>
      <c r="BNQ31" s="1134"/>
      <c r="BNR31" s="1134"/>
      <c r="BNS31" s="1134"/>
      <c r="BNT31" s="1135"/>
      <c r="BNU31" s="1133"/>
      <c r="BNV31" s="1134"/>
      <c r="BNW31" s="1135"/>
      <c r="BNX31" s="1133"/>
      <c r="BNY31" s="1134"/>
      <c r="BNZ31" s="1134"/>
      <c r="BOA31" s="1134"/>
      <c r="BOB31" s="1134"/>
      <c r="BOC31" s="1134"/>
      <c r="BOD31" s="1134"/>
      <c r="BOE31" s="1134"/>
      <c r="BOF31" s="1134"/>
      <c r="BOG31" s="1134"/>
      <c r="BOH31" s="1134"/>
      <c r="BOI31" s="1135"/>
      <c r="BOJ31" s="1133"/>
      <c r="BOK31" s="1134"/>
      <c r="BOL31" s="1134"/>
      <c r="BOM31" s="1134"/>
      <c r="BON31" s="1134"/>
      <c r="BOO31" s="1134"/>
      <c r="BOP31" s="1134"/>
      <c r="BOQ31" s="1134"/>
      <c r="BOR31" s="1134"/>
      <c r="BOS31" s="1134"/>
      <c r="BOT31" s="1134"/>
      <c r="BOU31" s="1134"/>
      <c r="BOV31" s="1135"/>
      <c r="BOW31" s="1133"/>
      <c r="BOX31" s="1134"/>
      <c r="BOY31" s="1135"/>
      <c r="BOZ31" s="1133"/>
      <c r="BPA31" s="1134"/>
      <c r="BPB31" s="1134"/>
      <c r="BPC31" s="1134"/>
      <c r="BPD31" s="1134"/>
      <c r="BPE31" s="1134"/>
      <c r="BPF31" s="1134"/>
      <c r="BPG31" s="1134"/>
      <c r="BPH31" s="1134"/>
      <c r="BPI31" s="1134"/>
      <c r="BPJ31" s="1135"/>
      <c r="BPK31" s="1133"/>
      <c r="BPL31" s="1134"/>
      <c r="BPM31" s="1135"/>
      <c r="BPN31" s="1133"/>
      <c r="BPO31" s="1134"/>
      <c r="BPP31" s="1134"/>
      <c r="BPQ31" s="1134"/>
      <c r="BPR31" s="1134"/>
      <c r="BPS31" s="1134"/>
      <c r="BPT31" s="1134"/>
      <c r="BPU31" s="1134"/>
      <c r="BPV31" s="1134"/>
      <c r="BPW31" s="1134"/>
      <c r="BPX31" s="1134"/>
      <c r="BPY31" s="1135"/>
      <c r="BPZ31" s="1133"/>
      <c r="BQA31" s="1134"/>
      <c r="BQB31" s="1134"/>
      <c r="BQC31" s="1134"/>
      <c r="BQD31" s="1134"/>
      <c r="BQE31" s="1134"/>
      <c r="BQF31" s="1134"/>
      <c r="BQG31" s="1134"/>
      <c r="BQH31" s="1134"/>
      <c r="BQI31" s="1134"/>
      <c r="BQJ31" s="1134"/>
      <c r="BQK31" s="1134"/>
      <c r="BQL31" s="1135"/>
      <c r="BQM31" s="1133"/>
      <c r="BQN31" s="1134"/>
      <c r="BQO31" s="1135"/>
      <c r="BQP31" s="1133"/>
      <c r="BQQ31" s="1134"/>
      <c r="BQR31" s="1134"/>
      <c r="BQS31" s="1134"/>
      <c r="BQT31" s="1134"/>
      <c r="BQU31" s="1134"/>
      <c r="BQV31" s="1134"/>
      <c r="BQW31" s="1134"/>
      <c r="BQX31" s="1134"/>
      <c r="BQY31" s="1134"/>
      <c r="BQZ31" s="1135"/>
      <c r="BRA31" s="1133"/>
      <c r="BRB31" s="1134"/>
      <c r="BRC31" s="1135"/>
      <c r="BRD31" s="1133"/>
      <c r="BRE31" s="1134"/>
      <c r="BRF31" s="1134"/>
      <c r="BRG31" s="1134"/>
      <c r="BRH31" s="1134"/>
      <c r="BRI31" s="1134"/>
      <c r="BRJ31" s="1134"/>
      <c r="BRK31" s="1134"/>
      <c r="BRL31" s="1134"/>
      <c r="BRM31" s="1134"/>
      <c r="BRN31" s="1134"/>
      <c r="BRO31" s="1135"/>
      <c r="BRP31" s="1133"/>
      <c r="BRQ31" s="1134"/>
      <c r="BRR31" s="1134"/>
      <c r="BRS31" s="1134"/>
      <c r="BRT31" s="1134"/>
      <c r="BRU31" s="1134"/>
      <c r="BRV31" s="1134"/>
      <c r="BRW31" s="1134"/>
      <c r="BRX31" s="1134"/>
      <c r="BRY31" s="1134"/>
      <c r="BRZ31" s="1134"/>
      <c r="BSA31" s="1134"/>
      <c r="BSB31" s="1135"/>
      <c r="BSC31" s="1133"/>
      <c r="BSD31" s="1134"/>
      <c r="BSE31" s="1135"/>
      <c r="BSF31" s="1133"/>
      <c r="BSG31" s="1134"/>
      <c r="BSH31" s="1134"/>
      <c r="BSI31" s="1134"/>
      <c r="BSJ31" s="1134"/>
      <c r="BSK31" s="1134"/>
      <c r="BSL31" s="1134"/>
      <c r="BSM31" s="1134"/>
      <c r="BSN31" s="1134"/>
      <c r="BSO31" s="1134"/>
      <c r="BSP31" s="1135"/>
      <c r="BSQ31" s="1133"/>
      <c r="BSR31" s="1134"/>
      <c r="BSS31" s="1135"/>
      <c r="BST31" s="1133"/>
      <c r="BSU31" s="1134"/>
      <c r="BSV31" s="1134"/>
      <c r="BSW31" s="1134"/>
      <c r="BSX31" s="1134"/>
      <c r="BSY31" s="1134"/>
      <c r="BSZ31" s="1134"/>
      <c r="BTA31" s="1134"/>
      <c r="BTB31" s="1134"/>
      <c r="BTC31" s="1134"/>
      <c r="BTD31" s="1134"/>
      <c r="BTE31" s="1135"/>
      <c r="BTF31" s="1133"/>
      <c r="BTG31" s="1134"/>
      <c r="BTH31" s="1134"/>
      <c r="BTI31" s="1134"/>
      <c r="BTJ31" s="1134"/>
      <c r="BTK31" s="1134"/>
      <c r="BTL31" s="1134"/>
      <c r="BTM31" s="1134"/>
      <c r="BTN31" s="1134"/>
      <c r="BTO31" s="1134"/>
      <c r="BTP31" s="1134"/>
      <c r="BTQ31" s="1134"/>
      <c r="BTR31" s="1135"/>
      <c r="BTS31" s="1133"/>
      <c r="BTT31" s="1134"/>
      <c r="BTU31" s="1135"/>
      <c r="BTV31" s="1133"/>
      <c r="BTW31" s="1134"/>
      <c r="BTX31" s="1134"/>
      <c r="BTY31" s="1134"/>
      <c r="BTZ31" s="1134"/>
      <c r="BUA31" s="1134"/>
      <c r="BUB31" s="1134"/>
      <c r="BUC31" s="1134"/>
      <c r="BUD31" s="1134"/>
      <c r="BUE31" s="1134"/>
      <c r="BUF31" s="1135"/>
      <c r="BUG31" s="1133"/>
      <c r="BUH31" s="1134"/>
      <c r="BUI31" s="1135"/>
      <c r="BUJ31" s="1133"/>
      <c r="BUK31" s="1134"/>
      <c r="BUL31" s="1134"/>
      <c r="BUM31" s="1134"/>
      <c r="BUN31" s="1134"/>
      <c r="BUO31" s="1134"/>
      <c r="BUP31" s="1134"/>
      <c r="BUQ31" s="1134"/>
      <c r="BUR31" s="1134"/>
      <c r="BUS31" s="1134"/>
      <c r="BUT31" s="1134"/>
      <c r="BUU31" s="1135"/>
      <c r="BUV31" s="1133"/>
      <c r="BUW31" s="1134"/>
      <c r="BUX31" s="1134"/>
      <c r="BUY31" s="1134"/>
      <c r="BUZ31" s="1134"/>
      <c r="BVA31" s="1134"/>
      <c r="BVB31" s="1134"/>
      <c r="BVC31" s="1134"/>
      <c r="BVD31" s="1134"/>
      <c r="BVE31" s="1134"/>
      <c r="BVF31" s="1134"/>
      <c r="BVG31" s="1134"/>
      <c r="BVH31" s="1135"/>
      <c r="BVI31" s="1133"/>
      <c r="BVJ31" s="1134"/>
      <c r="BVK31" s="1135"/>
      <c r="BVL31" s="1133"/>
      <c r="BVM31" s="1134"/>
      <c r="BVN31" s="1134"/>
      <c r="BVO31" s="1134"/>
      <c r="BVP31" s="1134"/>
      <c r="BVQ31" s="1134"/>
      <c r="BVR31" s="1134"/>
      <c r="BVS31" s="1134"/>
      <c r="BVT31" s="1134"/>
      <c r="BVU31" s="1134"/>
      <c r="BVV31" s="1135"/>
      <c r="BVW31" s="1133"/>
      <c r="BVX31" s="1134"/>
      <c r="BVY31" s="1135"/>
      <c r="BVZ31" s="1133"/>
      <c r="BWA31" s="1134"/>
      <c r="BWB31" s="1134"/>
      <c r="BWC31" s="1134"/>
      <c r="BWD31" s="1134"/>
      <c r="BWE31" s="1134"/>
      <c r="BWF31" s="1134"/>
      <c r="BWG31" s="1134"/>
      <c r="BWH31" s="1134"/>
      <c r="BWI31" s="1134"/>
      <c r="BWJ31" s="1134"/>
      <c r="BWK31" s="1135"/>
      <c r="BWL31" s="1133"/>
      <c r="BWM31" s="1134"/>
      <c r="BWN31" s="1134"/>
      <c r="BWO31" s="1134"/>
      <c r="BWP31" s="1134"/>
      <c r="BWQ31" s="1134"/>
      <c r="BWR31" s="1134"/>
      <c r="BWS31" s="1134"/>
      <c r="BWT31" s="1134"/>
      <c r="BWU31" s="1134"/>
      <c r="BWV31" s="1134"/>
      <c r="BWW31" s="1134"/>
      <c r="BWX31" s="1135"/>
      <c r="BWY31" s="1133"/>
      <c r="BWZ31" s="1134"/>
      <c r="BXA31" s="1135"/>
      <c r="BXB31" s="1133"/>
      <c r="BXC31" s="1134"/>
      <c r="BXD31" s="1134"/>
      <c r="BXE31" s="1134"/>
      <c r="BXF31" s="1134"/>
      <c r="BXG31" s="1134"/>
      <c r="BXH31" s="1134"/>
      <c r="BXI31" s="1134"/>
      <c r="BXJ31" s="1134"/>
      <c r="BXK31" s="1134"/>
      <c r="BXL31" s="1135"/>
      <c r="BXM31" s="1133"/>
      <c r="BXN31" s="1134"/>
      <c r="BXO31" s="1135"/>
      <c r="BXP31" s="1133"/>
      <c r="BXQ31" s="1134"/>
      <c r="BXR31" s="1134"/>
      <c r="BXS31" s="1134"/>
      <c r="BXT31" s="1134"/>
      <c r="BXU31" s="1134"/>
      <c r="BXV31" s="1134"/>
      <c r="BXW31" s="1134"/>
      <c r="BXX31" s="1134"/>
      <c r="BXY31" s="1134"/>
      <c r="BXZ31" s="1134"/>
      <c r="BYA31" s="1135"/>
      <c r="BYB31" s="1133"/>
      <c r="BYC31" s="1134"/>
      <c r="BYD31" s="1134"/>
      <c r="BYE31" s="1134"/>
      <c r="BYF31" s="1134"/>
      <c r="BYG31" s="1134"/>
      <c r="BYH31" s="1134"/>
      <c r="BYI31" s="1134"/>
      <c r="BYJ31" s="1134"/>
      <c r="BYK31" s="1134"/>
      <c r="BYL31" s="1134"/>
      <c r="BYM31" s="1134"/>
      <c r="BYN31" s="1135"/>
      <c r="BYO31" s="1133"/>
      <c r="BYP31" s="1134"/>
      <c r="BYQ31" s="1135"/>
      <c r="BYR31" s="1133"/>
      <c r="BYS31" s="1134"/>
      <c r="BYT31" s="1134"/>
      <c r="BYU31" s="1134"/>
      <c r="BYV31" s="1134"/>
      <c r="BYW31" s="1134"/>
      <c r="BYX31" s="1134"/>
      <c r="BYY31" s="1134"/>
      <c r="BYZ31" s="1134"/>
      <c r="BZA31" s="1134"/>
      <c r="BZB31" s="1135"/>
      <c r="BZC31" s="1133"/>
      <c r="BZD31" s="1134"/>
      <c r="BZE31" s="1135"/>
      <c r="BZF31" s="1133"/>
      <c r="BZG31" s="1134"/>
      <c r="BZH31" s="1134"/>
      <c r="BZI31" s="1134"/>
      <c r="BZJ31" s="1134"/>
      <c r="BZK31" s="1134"/>
      <c r="BZL31" s="1134"/>
      <c r="BZM31" s="1134"/>
      <c r="BZN31" s="1134"/>
      <c r="BZO31" s="1134"/>
      <c r="BZP31" s="1134"/>
      <c r="BZQ31" s="1135"/>
      <c r="BZR31" s="1133"/>
      <c r="BZS31" s="1134"/>
      <c r="BZT31" s="1134"/>
      <c r="BZU31" s="1134"/>
      <c r="BZV31" s="1134"/>
      <c r="BZW31" s="1134"/>
      <c r="BZX31" s="1134"/>
      <c r="BZY31" s="1134"/>
      <c r="BZZ31" s="1134"/>
      <c r="CAA31" s="1134"/>
      <c r="CAB31" s="1134"/>
      <c r="CAC31" s="1134"/>
      <c r="CAD31" s="1135"/>
      <c r="CAE31" s="1133"/>
      <c r="CAF31" s="1134"/>
      <c r="CAG31" s="1135"/>
      <c r="CAH31" s="1133"/>
      <c r="CAI31" s="1134"/>
      <c r="CAJ31" s="1134"/>
      <c r="CAK31" s="1134"/>
      <c r="CAL31" s="1134"/>
      <c r="CAM31" s="1134"/>
      <c r="CAN31" s="1134"/>
      <c r="CAO31" s="1134"/>
      <c r="CAP31" s="1134"/>
      <c r="CAQ31" s="1134"/>
      <c r="CAR31" s="1135"/>
      <c r="CAS31" s="1133"/>
      <c r="CAT31" s="1134"/>
      <c r="CAU31" s="1135"/>
      <c r="CAV31" s="1133"/>
      <c r="CAW31" s="1134"/>
      <c r="CAX31" s="1134"/>
      <c r="CAY31" s="1134"/>
      <c r="CAZ31" s="1134"/>
      <c r="CBA31" s="1134"/>
      <c r="CBB31" s="1134"/>
      <c r="CBC31" s="1134"/>
      <c r="CBD31" s="1134"/>
      <c r="CBE31" s="1134"/>
      <c r="CBF31" s="1134"/>
      <c r="CBG31" s="1135"/>
      <c r="CBH31" s="1133"/>
      <c r="CBI31" s="1134"/>
      <c r="CBJ31" s="1134"/>
      <c r="CBK31" s="1134"/>
      <c r="CBL31" s="1134"/>
      <c r="CBM31" s="1134"/>
      <c r="CBN31" s="1134"/>
      <c r="CBO31" s="1134"/>
      <c r="CBP31" s="1134"/>
      <c r="CBQ31" s="1134"/>
      <c r="CBR31" s="1134"/>
      <c r="CBS31" s="1134"/>
      <c r="CBT31" s="1135"/>
      <c r="CBU31" s="1133"/>
      <c r="CBV31" s="1134"/>
      <c r="CBW31" s="1135"/>
      <c r="CBX31" s="1133"/>
      <c r="CBY31" s="1134"/>
      <c r="CBZ31" s="1134"/>
      <c r="CCA31" s="1134"/>
      <c r="CCB31" s="1134"/>
      <c r="CCC31" s="1134"/>
      <c r="CCD31" s="1134"/>
      <c r="CCE31" s="1134"/>
      <c r="CCF31" s="1134"/>
      <c r="CCG31" s="1134"/>
      <c r="CCH31" s="1135"/>
      <c r="CCI31" s="1133"/>
      <c r="CCJ31" s="1134"/>
      <c r="CCK31" s="1135"/>
      <c r="CCL31" s="1133"/>
      <c r="CCM31" s="1134"/>
      <c r="CCN31" s="1134"/>
      <c r="CCO31" s="1134"/>
      <c r="CCP31" s="1134"/>
      <c r="CCQ31" s="1134"/>
      <c r="CCR31" s="1134"/>
      <c r="CCS31" s="1134"/>
      <c r="CCT31" s="1134"/>
      <c r="CCU31" s="1134"/>
      <c r="CCV31" s="1134"/>
      <c r="CCW31" s="1135"/>
      <c r="CCX31" s="1133"/>
      <c r="CCY31" s="1134"/>
      <c r="CCZ31" s="1134"/>
      <c r="CDA31" s="1134"/>
      <c r="CDB31" s="1134"/>
      <c r="CDC31" s="1134"/>
      <c r="CDD31" s="1134"/>
      <c r="CDE31" s="1134"/>
      <c r="CDF31" s="1134"/>
      <c r="CDG31" s="1134"/>
      <c r="CDH31" s="1134"/>
      <c r="CDI31" s="1134"/>
      <c r="CDJ31" s="1135"/>
      <c r="CDK31" s="1133"/>
      <c r="CDL31" s="1134"/>
      <c r="CDM31" s="1135"/>
      <c r="CDN31" s="1133"/>
      <c r="CDO31" s="1134"/>
      <c r="CDP31" s="1134"/>
      <c r="CDQ31" s="1134"/>
      <c r="CDR31" s="1134"/>
      <c r="CDS31" s="1134"/>
      <c r="CDT31" s="1134"/>
      <c r="CDU31" s="1134"/>
      <c r="CDV31" s="1134"/>
      <c r="CDW31" s="1134"/>
      <c r="CDX31" s="1135"/>
      <c r="CDY31" s="1133"/>
      <c r="CDZ31" s="1134"/>
      <c r="CEA31" s="1135"/>
      <c r="CEB31" s="1133"/>
      <c r="CEC31" s="1134"/>
      <c r="CED31" s="1134"/>
      <c r="CEE31" s="1134"/>
      <c r="CEF31" s="1134"/>
      <c r="CEG31" s="1134"/>
      <c r="CEH31" s="1134"/>
      <c r="CEI31" s="1134"/>
      <c r="CEJ31" s="1134"/>
      <c r="CEK31" s="1134"/>
      <c r="CEL31" s="1134"/>
      <c r="CEM31" s="1135"/>
      <c r="CEN31" s="1133"/>
      <c r="CEO31" s="1134"/>
      <c r="CEP31" s="1134"/>
      <c r="CEQ31" s="1134"/>
      <c r="CER31" s="1134"/>
      <c r="CES31" s="1134"/>
      <c r="CET31" s="1134"/>
      <c r="CEU31" s="1134"/>
      <c r="CEV31" s="1134"/>
      <c r="CEW31" s="1134"/>
      <c r="CEX31" s="1134"/>
      <c r="CEY31" s="1134"/>
      <c r="CEZ31" s="1135"/>
      <c r="CFA31" s="1133"/>
      <c r="CFB31" s="1134"/>
      <c r="CFC31" s="1135"/>
      <c r="CFD31" s="1133"/>
      <c r="CFE31" s="1134"/>
      <c r="CFF31" s="1134"/>
      <c r="CFG31" s="1134"/>
      <c r="CFH31" s="1134"/>
      <c r="CFI31" s="1134"/>
      <c r="CFJ31" s="1134"/>
      <c r="CFK31" s="1134"/>
      <c r="CFL31" s="1134"/>
      <c r="CFM31" s="1134"/>
      <c r="CFN31" s="1135"/>
      <c r="CFO31" s="1133"/>
      <c r="CFP31" s="1134"/>
      <c r="CFQ31" s="1135"/>
      <c r="CFR31" s="1133"/>
      <c r="CFS31" s="1134"/>
      <c r="CFT31" s="1134"/>
      <c r="CFU31" s="1134"/>
      <c r="CFV31" s="1134"/>
      <c r="CFW31" s="1134"/>
      <c r="CFX31" s="1134"/>
      <c r="CFY31" s="1134"/>
      <c r="CFZ31" s="1134"/>
      <c r="CGA31" s="1134"/>
      <c r="CGB31" s="1134"/>
      <c r="CGC31" s="1135"/>
      <c r="CGD31" s="1133"/>
      <c r="CGE31" s="1134"/>
      <c r="CGF31" s="1134"/>
      <c r="CGG31" s="1134"/>
      <c r="CGH31" s="1134"/>
      <c r="CGI31" s="1134"/>
      <c r="CGJ31" s="1134"/>
      <c r="CGK31" s="1134"/>
      <c r="CGL31" s="1134"/>
      <c r="CGM31" s="1134"/>
      <c r="CGN31" s="1134"/>
      <c r="CGO31" s="1134"/>
      <c r="CGP31" s="1135"/>
      <c r="CGQ31" s="1133"/>
      <c r="CGR31" s="1134"/>
      <c r="CGS31" s="1135"/>
      <c r="CGT31" s="1133"/>
      <c r="CGU31" s="1134"/>
      <c r="CGV31" s="1134"/>
      <c r="CGW31" s="1134"/>
      <c r="CGX31" s="1134"/>
      <c r="CGY31" s="1134"/>
      <c r="CGZ31" s="1134"/>
      <c r="CHA31" s="1134"/>
      <c r="CHB31" s="1134"/>
      <c r="CHC31" s="1134"/>
      <c r="CHD31" s="1135"/>
      <c r="CHE31" s="1133"/>
      <c r="CHF31" s="1134"/>
      <c r="CHG31" s="1135"/>
      <c r="CHH31" s="1133"/>
      <c r="CHI31" s="1134"/>
      <c r="CHJ31" s="1134"/>
      <c r="CHK31" s="1134"/>
      <c r="CHL31" s="1134"/>
      <c r="CHM31" s="1134"/>
      <c r="CHN31" s="1134"/>
      <c r="CHO31" s="1134"/>
      <c r="CHP31" s="1134"/>
      <c r="CHQ31" s="1134"/>
      <c r="CHR31" s="1134"/>
      <c r="CHS31" s="1135"/>
      <c r="CHT31" s="1133"/>
      <c r="CHU31" s="1134"/>
      <c r="CHV31" s="1134"/>
      <c r="CHW31" s="1134"/>
      <c r="CHX31" s="1134"/>
      <c r="CHY31" s="1134"/>
      <c r="CHZ31" s="1134"/>
      <c r="CIA31" s="1134"/>
      <c r="CIB31" s="1134"/>
      <c r="CIC31" s="1134"/>
      <c r="CID31" s="1134"/>
      <c r="CIE31" s="1134"/>
      <c r="CIF31" s="1135"/>
    </row>
    <row r="33" spans="3:1024 1050:2032 2058:2268" ht="18.75" x14ac:dyDescent="0.3">
      <c r="C33" s="118" t="s">
        <v>408</v>
      </c>
      <c r="P33" s="140" t="s">
        <v>409</v>
      </c>
      <c r="AP33">
        <v>1</v>
      </c>
      <c r="AS33" s="118" t="s">
        <v>408</v>
      </c>
      <c r="BF33" s="140" t="s">
        <v>409</v>
      </c>
      <c r="CF33">
        <v>2</v>
      </c>
      <c r="CI33" s="118" t="s">
        <v>408</v>
      </c>
      <c r="CV33" s="140" t="s">
        <v>409</v>
      </c>
      <c r="DV33">
        <v>3</v>
      </c>
      <c r="DY33" s="118" t="s">
        <v>408</v>
      </c>
      <c r="EL33" s="140" t="s">
        <v>409</v>
      </c>
      <c r="FL33">
        <v>4</v>
      </c>
      <c r="FO33" s="118" t="s">
        <v>408</v>
      </c>
      <c r="GB33" s="140" t="s">
        <v>409</v>
      </c>
      <c r="HB33">
        <v>5</v>
      </c>
      <c r="HE33" s="118" t="s">
        <v>408</v>
      </c>
      <c r="HR33" s="140" t="s">
        <v>409</v>
      </c>
      <c r="IR33">
        <v>6</v>
      </c>
      <c r="IU33" s="118" t="s">
        <v>408</v>
      </c>
      <c r="JH33" s="140" t="s">
        <v>409</v>
      </c>
      <c r="KH33">
        <v>7</v>
      </c>
      <c r="KK33" s="118" t="s">
        <v>408</v>
      </c>
      <c r="KX33" s="140" t="s">
        <v>409</v>
      </c>
      <c r="LX33">
        <v>8</v>
      </c>
      <c r="MA33" s="118" t="s">
        <v>408</v>
      </c>
      <c r="MN33" s="140" t="s">
        <v>409</v>
      </c>
      <c r="NN33">
        <v>9</v>
      </c>
      <c r="NQ33" s="118" t="s">
        <v>408</v>
      </c>
      <c r="OD33" s="140" t="s">
        <v>409</v>
      </c>
      <c r="PD33">
        <v>10</v>
      </c>
      <c r="PG33" s="118" t="s">
        <v>408</v>
      </c>
      <c r="PT33" s="140" t="s">
        <v>409</v>
      </c>
      <c r="QT33">
        <v>11</v>
      </c>
      <c r="QW33" s="118" t="s">
        <v>408</v>
      </c>
      <c r="RJ33" s="140" t="s">
        <v>409</v>
      </c>
      <c r="SJ33">
        <v>12</v>
      </c>
      <c r="SM33" s="118" t="s">
        <v>408</v>
      </c>
      <c r="SZ33" s="140" t="s">
        <v>409</v>
      </c>
      <c r="TZ33">
        <v>13</v>
      </c>
      <c r="UC33" s="118" t="s">
        <v>408</v>
      </c>
      <c r="UP33" s="140" t="s">
        <v>409</v>
      </c>
      <c r="VP33">
        <v>14</v>
      </c>
      <c r="VS33" s="118" t="s">
        <v>408</v>
      </c>
      <c r="WF33" s="140" t="s">
        <v>409</v>
      </c>
      <c r="XF33">
        <v>15</v>
      </c>
      <c r="XI33" s="118" t="s">
        <v>408</v>
      </c>
      <c r="XV33" s="140" t="s">
        <v>409</v>
      </c>
      <c r="YV33">
        <v>16</v>
      </c>
      <c r="YY33" s="118" t="s">
        <v>408</v>
      </c>
      <c r="ZL33" s="140" t="s">
        <v>409</v>
      </c>
      <c r="AAL33">
        <v>17</v>
      </c>
      <c r="AAO33" s="118" t="s">
        <v>408</v>
      </c>
      <c r="ABB33" s="140" t="s">
        <v>409</v>
      </c>
      <c r="ACB33">
        <v>18</v>
      </c>
      <c r="ACE33" s="118" t="s">
        <v>408</v>
      </c>
      <c r="ACR33" s="140" t="s">
        <v>409</v>
      </c>
      <c r="ADR33">
        <v>19</v>
      </c>
      <c r="ADU33" s="118" t="s">
        <v>408</v>
      </c>
      <c r="AEH33" s="140" t="s">
        <v>409</v>
      </c>
      <c r="AFH33">
        <v>20</v>
      </c>
      <c r="AFK33" s="118" t="s">
        <v>408</v>
      </c>
      <c r="AFX33" s="140" t="s">
        <v>409</v>
      </c>
      <c r="AGX33">
        <v>21</v>
      </c>
      <c r="AHA33" s="118" t="s">
        <v>408</v>
      </c>
      <c r="AHN33" s="140" t="s">
        <v>409</v>
      </c>
      <c r="AIN33">
        <v>22</v>
      </c>
      <c r="AIQ33" s="118" t="s">
        <v>408</v>
      </c>
      <c r="AJD33" s="140" t="s">
        <v>409</v>
      </c>
      <c r="AKD33">
        <v>23</v>
      </c>
      <c r="AKG33" s="118" t="s">
        <v>408</v>
      </c>
      <c r="AKT33" s="140" t="s">
        <v>409</v>
      </c>
      <c r="ALT33">
        <v>24</v>
      </c>
      <c r="ALW33" s="118" t="s">
        <v>408</v>
      </c>
      <c r="AMJ33" s="140" t="s">
        <v>409</v>
      </c>
      <c r="ANJ33">
        <v>25</v>
      </c>
      <c r="ANM33" s="118" t="s">
        <v>408</v>
      </c>
      <c r="ANZ33" s="140" t="s">
        <v>409</v>
      </c>
      <c r="AOZ33">
        <v>26</v>
      </c>
      <c r="APC33" s="118" t="s">
        <v>408</v>
      </c>
      <c r="APP33" s="140" t="s">
        <v>409</v>
      </c>
      <c r="AQP33">
        <v>27</v>
      </c>
      <c r="AQS33" s="118" t="s">
        <v>408</v>
      </c>
      <c r="ARF33" s="140" t="s">
        <v>409</v>
      </c>
      <c r="ASF33">
        <v>28</v>
      </c>
      <c r="ASI33" s="118" t="s">
        <v>408</v>
      </c>
      <c r="ASV33" s="140" t="s">
        <v>409</v>
      </c>
      <c r="ATV33">
        <v>29</v>
      </c>
      <c r="ATY33" s="118" t="s">
        <v>408</v>
      </c>
      <c r="AUL33" s="140" t="s">
        <v>409</v>
      </c>
      <c r="AVL33">
        <v>30</v>
      </c>
      <c r="AVO33" s="118" t="s">
        <v>408</v>
      </c>
      <c r="AWB33" s="140" t="s">
        <v>409</v>
      </c>
      <c r="AXB33">
        <v>31</v>
      </c>
      <c r="AXE33" s="118" t="s">
        <v>408</v>
      </c>
      <c r="AXR33" s="140" t="s">
        <v>409</v>
      </c>
      <c r="AYR33">
        <v>32</v>
      </c>
      <c r="AYU33" s="118" t="s">
        <v>408</v>
      </c>
      <c r="AZH33" s="140" t="s">
        <v>409</v>
      </c>
      <c r="BAH33">
        <v>33</v>
      </c>
      <c r="BAK33" s="118" t="s">
        <v>408</v>
      </c>
      <c r="BAX33" s="140" t="s">
        <v>409</v>
      </c>
      <c r="BBX33">
        <v>34</v>
      </c>
      <c r="BCA33" s="118" t="s">
        <v>408</v>
      </c>
      <c r="BCN33" s="140" t="s">
        <v>409</v>
      </c>
      <c r="BDN33">
        <v>35</v>
      </c>
      <c r="BDQ33" s="118" t="s">
        <v>408</v>
      </c>
      <c r="BED33" s="140" t="s">
        <v>409</v>
      </c>
      <c r="BFD33">
        <v>36</v>
      </c>
      <c r="BFG33" s="118" t="s">
        <v>408</v>
      </c>
      <c r="BFT33" s="140" t="s">
        <v>409</v>
      </c>
      <c r="BGT33">
        <v>37</v>
      </c>
      <c r="BGW33" s="118" t="s">
        <v>408</v>
      </c>
      <c r="BHJ33" s="140" t="s">
        <v>409</v>
      </c>
      <c r="BIJ33">
        <v>38</v>
      </c>
      <c r="BIM33" s="118" t="s">
        <v>408</v>
      </c>
      <c r="BIZ33" s="140" t="s">
        <v>409</v>
      </c>
      <c r="BJZ33">
        <v>39</v>
      </c>
      <c r="BKC33" s="118" t="s">
        <v>408</v>
      </c>
      <c r="BKP33" s="140" t="s">
        <v>409</v>
      </c>
      <c r="BLP33">
        <v>40</v>
      </c>
      <c r="BLS33" s="118" t="s">
        <v>408</v>
      </c>
      <c r="BMF33" s="140" t="s">
        <v>409</v>
      </c>
      <c r="BNF33">
        <v>41</v>
      </c>
      <c r="BNI33" s="118" t="s">
        <v>408</v>
      </c>
      <c r="BNV33" s="140" t="s">
        <v>409</v>
      </c>
      <c r="BOV33">
        <v>42</v>
      </c>
      <c r="BOY33" s="118" t="s">
        <v>408</v>
      </c>
      <c r="BPL33" s="140" t="s">
        <v>409</v>
      </c>
      <c r="BQL33">
        <v>43</v>
      </c>
      <c r="BQO33" s="118" t="s">
        <v>408</v>
      </c>
      <c r="BRB33" s="140" t="s">
        <v>409</v>
      </c>
      <c r="BSB33">
        <v>44</v>
      </c>
      <c r="BSE33" s="118" t="s">
        <v>408</v>
      </c>
      <c r="BSR33" s="140" t="s">
        <v>409</v>
      </c>
      <c r="BTR33">
        <v>45</v>
      </c>
      <c r="BTU33" s="118" t="s">
        <v>408</v>
      </c>
      <c r="BUH33" s="140" t="s">
        <v>409</v>
      </c>
      <c r="BVH33">
        <v>46</v>
      </c>
      <c r="BVK33" s="118" t="s">
        <v>408</v>
      </c>
      <c r="BVX33" s="140" t="s">
        <v>409</v>
      </c>
      <c r="BWX33">
        <v>47</v>
      </c>
      <c r="BXA33" s="118" t="s">
        <v>408</v>
      </c>
      <c r="BXN33" s="140" t="s">
        <v>409</v>
      </c>
      <c r="BYN33">
        <v>48</v>
      </c>
      <c r="BYQ33" s="118" t="s">
        <v>408</v>
      </c>
      <c r="BZD33" s="140" t="s">
        <v>409</v>
      </c>
      <c r="CAD33">
        <v>49</v>
      </c>
      <c r="CAG33" s="118" t="s">
        <v>408</v>
      </c>
      <c r="CAT33" s="140" t="s">
        <v>409</v>
      </c>
      <c r="CBT33">
        <v>50</v>
      </c>
      <c r="CBW33" s="118" t="s">
        <v>408</v>
      </c>
      <c r="CCJ33" s="140" t="s">
        <v>409</v>
      </c>
      <c r="CDJ33">
        <v>51</v>
      </c>
      <c r="CDM33" s="118" t="s">
        <v>408</v>
      </c>
      <c r="CDZ33" s="140" t="s">
        <v>409</v>
      </c>
      <c r="CEZ33">
        <v>52</v>
      </c>
      <c r="CFC33" s="118" t="s">
        <v>408</v>
      </c>
      <c r="CFP33" s="140" t="s">
        <v>409</v>
      </c>
      <c r="CGP33">
        <v>53</v>
      </c>
      <c r="CGS33" s="118" t="s">
        <v>408</v>
      </c>
      <c r="CHF33" s="140" t="s">
        <v>409</v>
      </c>
      <c r="CIF33">
        <v>54</v>
      </c>
    </row>
  </sheetData>
  <mergeCells count="3996">
    <mergeCell ref="BKA1:BLN1"/>
    <mergeCell ref="BLQ1:BND1"/>
    <mergeCell ref="BNG1:BOT1"/>
    <mergeCell ref="CBU1:CDH1"/>
    <mergeCell ref="CDK1:CEX1"/>
    <mergeCell ref="CFA1:CGN1"/>
    <mergeCell ref="CGQ1:CID1"/>
    <mergeCell ref="BOW1:BQJ1"/>
    <mergeCell ref="BQM1:BRZ1"/>
    <mergeCell ref="BSC1:BTP1"/>
    <mergeCell ref="BTS1:BVF1"/>
    <mergeCell ref="BVI1:BWV1"/>
    <mergeCell ref="BWY1:BYL1"/>
    <mergeCell ref="NO1:PB1"/>
    <mergeCell ref="PE1:QR1"/>
    <mergeCell ref="QU1:SH1"/>
    <mergeCell ref="A1:AN1"/>
    <mergeCell ref="AQ1:CD1"/>
    <mergeCell ref="CG1:DT1"/>
    <mergeCell ref="DW1:FJ1"/>
    <mergeCell ref="FM1:GZ1"/>
    <mergeCell ref="HC1:IP1"/>
    <mergeCell ref="IS1:KF1"/>
    <mergeCell ref="KI1:LV1"/>
    <mergeCell ref="LY1:NL1"/>
    <mergeCell ref="AVM1:AWZ1"/>
    <mergeCell ref="AXC1:AYP1"/>
    <mergeCell ref="AYS1:BAF1"/>
    <mergeCell ref="BAI1:BBV1"/>
    <mergeCell ref="BBY1:BDL1"/>
    <mergeCell ref="BDO1:BFB1"/>
    <mergeCell ref="BFE1:BGR1"/>
    <mergeCell ref="CCI3:CCN3"/>
    <mergeCell ref="CDY3:CED3"/>
    <mergeCell ref="CFO3:CFT3"/>
    <mergeCell ref="CHE3:CHJ3"/>
    <mergeCell ref="BRA3:BRF3"/>
    <mergeCell ref="BSQ3:BSV3"/>
    <mergeCell ref="BUG3:BUL3"/>
    <mergeCell ref="BVW3:BWB3"/>
    <mergeCell ref="SK1:TX1"/>
    <mergeCell ref="UA1:VN1"/>
    <mergeCell ref="VQ1:XD1"/>
    <mergeCell ref="XG1:YT1"/>
    <mergeCell ref="YW1:AAJ1"/>
    <mergeCell ref="AAM1:ABZ1"/>
    <mergeCell ref="ACC1:ADP1"/>
    <mergeCell ref="ADS1:AFF1"/>
    <mergeCell ref="AFI1:AGV1"/>
    <mergeCell ref="AGY1:AIL1"/>
    <mergeCell ref="AIO1:AKB1"/>
    <mergeCell ref="AKE1:ALR1"/>
    <mergeCell ref="BYO1:CAB1"/>
    <mergeCell ref="CAE1:CBR1"/>
    <mergeCell ref="ALU1:ANH1"/>
    <mergeCell ref="ANK1:AOX1"/>
    <mergeCell ref="APA1:AQN1"/>
    <mergeCell ref="AQQ1:ASD1"/>
    <mergeCell ref="ASG1:ATT1"/>
    <mergeCell ref="ATW1:AVJ1"/>
    <mergeCell ref="SY3:TD3"/>
    <mergeCell ref="BZC3:BZH3"/>
    <mergeCell ref="BGU1:BIH1"/>
    <mergeCell ref="BIK1:BJX1"/>
    <mergeCell ref="OC3:OH3"/>
    <mergeCell ref="A4:AN4"/>
    <mergeCell ref="AQ4:CD4"/>
    <mergeCell ref="CG4:DT4"/>
    <mergeCell ref="DW4:FJ4"/>
    <mergeCell ref="FM4:GZ4"/>
    <mergeCell ref="HC4:IP4"/>
    <mergeCell ref="IS4:KF4"/>
    <mergeCell ref="KI4:LV4"/>
    <mergeCell ref="LY4:NL4"/>
    <mergeCell ref="AXQ3:AXV3"/>
    <mergeCell ref="AZG3:AZL3"/>
    <mergeCell ref="BAW3:BBB3"/>
    <mergeCell ref="BCM3:BCR3"/>
    <mergeCell ref="BEC3:BEH3"/>
    <mergeCell ref="BFS3:BFX3"/>
    <mergeCell ref="BXM3:BXR3"/>
    <mergeCell ref="BHI3:BHN3"/>
    <mergeCell ref="BIY3:BJD3"/>
    <mergeCell ref="BKO3:BKT3"/>
    <mergeCell ref="BME3:BMJ3"/>
    <mergeCell ref="BNU3:BNZ3"/>
    <mergeCell ref="BPK3:BPP3"/>
    <mergeCell ref="O3:T3"/>
    <mergeCell ref="BE3:BJ3"/>
    <mergeCell ref="CU3:CZ3"/>
    <mergeCell ref="GA3:GF3"/>
    <mergeCell ref="HQ3:HV3"/>
    <mergeCell ref="JG3:JL3"/>
    <mergeCell ref="KW3:LB3"/>
    <mergeCell ref="MM3:MR3"/>
    <mergeCell ref="BGU4:BIH4"/>
    <mergeCell ref="CFA4:CGN4"/>
    <mergeCell ref="CGQ4:CID4"/>
    <mergeCell ref="BQM4:BRZ4"/>
    <mergeCell ref="BSC4:BTP4"/>
    <mergeCell ref="BTS4:BVF4"/>
    <mergeCell ref="BVI4:BWV4"/>
    <mergeCell ref="UO3:UT3"/>
    <mergeCell ref="WE3:WJ3"/>
    <mergeCell ref="XU3:XZ3"/>
    <mergeCell ref="ZK3:ZP3"/>
    <mergeCell ref="ABA3:ABF3"/>
    <mergeCell ref="ACQ3:ACV3"/>
    <mergeCell ref="AEG3:AEL3"/>
    <mergeCell ref="AFW3:AGB3"/>
    <mergeCell ref="AHM3:AHR3"/>
    <mergeCell ref="AJC3:AJH3"/>
    <mergeCell ref="AKS3:AKX3"/>
    <mergeCell ref="AMI3:AMN3"/>
    <mergeCell ref="CAS3:CAX3"/>
    <mergeCell ref="ANY3:AOD3"/>
    <mergeCell ref="APO3:APT3"/>
    <mergeCell ref="ARE3:ARJ3"/>
    <mergeCell ref="ASU3:ASZ3"/>
    <mergeCell ref="AUK3:AUP3"/>
    <mergeCell ref="AWA3:AWF3"/>
    <mergeCell ref="AYS4:BAF4"/>
    <mergeCell ref="BAI4:BBV4"/>
    <mergeCell ref="BBY4:BDL4"/>
    <mergeCell ref="BDO4:BFB4"/>
    <mergeCell ref="BFE4:BGR4"/>
    <mergeCell ref="BWY4:BYL4"/>
    <mergeCell ref="BYO4:CAB4"/>
    <mergeCell ref="BIK4:BJX4"/>
    <mergeCell ref="BKA4:BLN4"/>
    <mergeCell ref="BLQ4:BND4"/>
    <mergeCell ref="BNG4:BOT4"/>
    <mergeCell ref="BOW4:BQJ4"/>
    <mergeCell ref="PS3:PX3"/>
    <mergeCell ref="RI3:RN3"/>
    <mergeCell ref="CBU4:CDH4"/>
    <mergeCell ref="CDK4:CEX4"/>
    <mergeCell ref="SK4:TX4"/>
    <mergeCell ref="NO4:PB4"/>
    <mergeCell ref="PE4:QR4"/>
    <mergeCell ref="QU4:SH4"/>
    <mergeCell ref="CCA6:CCN6"/>
    <mergeCell ref="CDQ6:CED6"/>
    <mergeCell ref="CFG6:CFT6"/>
    <mergeCell ref="BHA6:BHN6"/>
    <mergeCell ref="BIQ6:BJD6"/>
    <mergeCell ref="BKG6:BKT6"/>
    <mergeCell ref="BLW6:BMJ6"/>
    <mergeCell ref="UA4:VN4"/>
    <mergeCell ref="VQ4:XD4"/>
    <mergeCell ref="XG4:YT4"/>
    <mergeCell ref="YW4:AAJ4"/>
    <mergeCell ref="AAM4:ABZ4"/>
    <mergeCell ref="ACC4:ADP4"/>
    <mergeCell ref="ADS4:AFF4"/>
    <mergeCell ref="AFI4:AGV4"/>
    <mergeCell ref="AGY4:AIL4"/>
    <mergeCell ref="AIO4:AKB4"/>
    <mergeCell ref="AKE4:ALR4"/>
    <mergeCell ref="ALU4:ANH4"/>
    <mergeCell ref="CAE4:CBR4"/>
    <mergeCell ref="ANK4:AOX4"/>
    <mergeCell ref="APA4:AQN4"/>
    <mergeCell ref="AQQ4:ASD4"/>
    <mergeCell ref="ASG4:ATT4"/>
    <mergeCell ref="ATW4:AVJ4"/>
    <mergeCell ref="AVM4:AWZ4"/>
    <mergeCell ref="RA6:RN6"/>
    <mergeCell ref="SQ6:TD6"/>
    <mergeCell ref="AXC4:AYP4"/>
    <mergeCell ref="N8:T8"/>
    <mergeCell ref="BD8:BJ8"/>
    <mergeCell ref="CT8:CZ8"/>
    <mergeCell ref="EJ8:EP8"/>
    <mergeCell ref="FZ8:GF8"/>
    <mergeCell ref="HP8:HV8"/>
    <mergeCell ref="JF8:JL8"/>
    <mergeCell ref="BNM6:BNZ6"/>
    <mergeCell ref="BPC6:BPP6"/>
    <mergeCell ref="AXI6:AXV6"/>
    <mergeCell ref="AYY6:AZL6"/>
    <mergeCell ref="BAO6:BBB6"/>
    <mergeCell ref="BCE6:BCR6"/>
    <mergeCell ref="BDU6:BEH6"/>
    <mergeCell ref="BFK6:BFX6"/>
    <mergeCell ref="AFO6:AGB6"/>
    <mergeCell ref="AHE6:AHR6"/>
    <mergeCell ref="AIU6:AJH6"/>
    <mergeCell ref="AKK6:AKX6"/>
    <mergeCell ref="AMA6:AMN6"/>
    <mergeCell ref="ANQ6:AOD6"/>
    <mergeCell ref="APG6:APT6"/>
    <mergeCell ref="CGW6:CHJ6"/>
    <mergeCell ref="BQS6:BRF6"/>
    <mergeCell ref="BSI6:BSV6"/>
    <mergeCell ref="BTY6:BUL6"/>
    <mergeCell ref="BVO6:BWB6"/>
    <mergeCell ref="BXE6:BXR6"/>
    <mergeCell ref="BYU6:BZH6"/>
    <mergeCell ref="CAK6:CAX6"/>
    <mergeCell ref="G6:T6"/>
    <mergeCell ref="AW6:BJ6"/>
    <mergeCell ref="CM6:CZ6"/>
    <mergeCell ref="EC6:EP6"/>
    <mergeCell ref="FS6:GF6"/>
    <mergeCell ref="IY6:JL6"/>
    <mergeCell ref="KO6:LB6"/>
    <mergeCell ref="ME6:MR6"/>
    <mergeCell ref="CCH8:CCN8"/>
    <mergeCell ref="CDX8:CED8"/>
    <mergeCell ref="CFN8:CFT8"/>
    <mergeCell ref="CHD8:CHJ8"/>
    <mergeCell ref="BQZ8:BRF8"/>
    <mergeCell ref="BSP8:BSV8"/>
    <mergeCell ref="BUF8:BUL8"/>
    <mergeCell ref="BVV8:BWB8"/>
    <mergeCell ref="BXL8:BXR8"/>
    <mergeCell ref="UG6:UT6"/>
    <mergeCell ref="VW6:WJ6"/>
    <mergeCell ref="XM6:XZ6"/>
    <mergeCell ref="ZC6:ZP6"/>
    <mergeCell ref="AAS6:ABF6"/>
    <mergeCell ref="ACI6:ACV6"/>
    <mergeCell ref="ADY6:AEL6"/>
    <mergeCell ref="AQW6:ARJ6"/>
    <mergeCell ref="ASM6:ASZ6"/>
    <mergeCell ref="AUC6:AUP6"/>
    <mergeCell ref="AVS6:AWF6"/>
    <mergeCell ref="FX9:GF9"/>
    <mergeCell ref="HN9:HV9"/>
    <mergeCell ref="JD9:JL9"/>
    <mergeCell ref="AXP8:AXV8"/>
    <mergeCell ref="AZF8:AZL8"/>
    <mergeCell ref="BAV8:BBB8"/>
    <mergeCell ref="BCL8:BCR8"/>
    <mergeCell ref="BEB8:BEH8"/>
    <mergeCell ref="BFR8:BFX8"/>
    <mergeCell ref="BZB8:BZH8"/>
    <mergeCell ref="BHH8:BHN8"/>
    <mergeCell ref="BIX8:BJD8"/>
    <mergeCell ref="BKN8:BKT8"/>
    <mergeCell ref="BMD8:BMJ8"/>
    <mergeCell ref="BNT8:BNZ8"/>
    <mergeCell ref="BPJ8:BPP8"/>
    <mergeCell ref="PK6:PX6"/>
    <mergeCell ref="PR8:PX8"/>
    <mergeCell ref="RH8:RN8"/>
    <mergeCell ref="SX8:TD8"/>
    <mergeCell ref="KV8:LB8"/>
    <mergeCell ref="ML8:MR8"/>
    <mergeCell ref="OB8:OH8"/>
    <mergeCell ref="PP9:PX9"/>
    <mergeCell ref="RF9:RN9"/>
    <mergeCell ref="SV9:TD9"/>
    <mergeCell ref="KT9:LB9"/>
    <mergeCell ref="MJ9:MR9"/>
    <mergeCell ref="CHB9:CHJ9"/>
    <mergeCell ref="BQX9:BRF9"/>
    <mergeCell ref="BSN9:BSV9"/>
    <mergeCell ref="BUD9:BUL9"/>
    <mergeCell ref="BVT9:BWB9"/>
    <mergeCell ref="BXJ9:BXR9"/>
    <mergeCell ref="BYZ9:BZH9"/>
    <mergeCell ref="UN8:UT8"/>
    <mergeCell ref="WD8:WJ8"/>
    <mergeCell ref="XT8:XZ8"/>
    <mergeCell ref="ZJ8:ZP8"/>
    <mergeCell ref="AAZ8:ABF8"/>
    <mergeCell ref="ACP8:ACV8"/>
    <mergeCell ref="AEF8:AEL8"/>
    <mergeCell ref="AFV8:AGB8"/>
    <mergeCell ref="AHL8:AHR8"/>
    <mergeCell ref="AJB8:AJH8"/>
    <mergeCell ref="AKR8:AKX8"/>
    <mergeCell ref="AMH8:AMN8"/>
    <mergeCell ref="CAR8:CAX8"/>
    <mergeCell ref="ANX8:AOD8"/>
    <mergeCell ref="APN8:APT8"/>
    <mergeCell ref="ARD8:ARJ8"/>
    <mergeCell ref="AST8:ASZ8"/>
    <mergeCell ref="AUJ8:AUP8"/>
    <mergeCell ref="AVZ8:AWF8"/>
    <mergeCell ref="EE10:EL10"/>
    <mergeCell ref="CAP9:CAX9"/>
    <mergeCell ref="CCF9:CCN9"/>
    <mergeCell ref="CDV9:CED9"/>
    <mergeCell ref="CFL9:CFT9"/>
    <mergeCell ref="ANV9:AOD9"/>
    <mergeCell ref="APL9:APT9"/>
    <mergeCell ref="ARB9:ARJ9"/>
    <mergeCell ref="ASR9:ASZ9"/>
    <mergeCell ref="AUH9:AUP9"/>
    <mergeCell ref="I10:P10"/>
    <mergeCell ref="Q10:U10"/>
    <mergeCell ref="AY10:BF10"/>
    <mergeCell ref="BG10:BJ10"/>
    <mergeCell ref="CO10:CV10"/>
    <mergeCell ref="CW10:CZ10"/>
    <mergeCell ref="AXN9:AXV9"/>
    <mergeCell ref="AZD9:AZL9"/>
    <mergeCell ref="BAT9:BBB9"/>
    <mergeCell ref="BCJ9:BCR9"/>
    <mergeCell ref="BDZ9:BEH9"/>
    <mergeCell ref="BFP9:BFX9"/>
    <mergeCell ref="BHF9:BHN9"/>
    <mergeCell ref="BIV9:BJD9"/>
    <mergeCell ref="BKL9:BKT9"/>
    <mergeCell ref="BMB9:BMJ9"/>
    <mergeCell ref="BNR9:BNZ9"/>
    <mergeCell ref="BPH9:BPP9"/>
    <mergeCell ref="L9:T9"/>
    <mergeCell ref="BB9:BJ9"/>
    <mergeCell ref="CR9:CZ9"/>
    <mergeCell ref="EH9:EP9"/>
    <mergeCell ref="NZ9:OH9"/>
    <mergeCell ref="OE10:OH10"/>
    <mergeCell ref="PM10:PT10"/>
    <mergeCell ref="PU10:PX10"/>
    <mergeCell ref="UL9:UT9"/>
    <mergeCell ref="WB9:WJ9"/>
    <mergeCell ref="XR9:XZ9"/>
    <mergeCell ref="ZH9:ZP9"/>
    <mergeCell ref="AAX9:ABF9"/>
    <mergeCell ref="ACN9:ACV9"/>
    <mergeCell ref="AVX9:AWF9"/>
    <mergeCell ref="AED9:AEL9"/>
    <mergeCell ref="AFT9:AGB9"/>
    <mergeCell ref="AHJ9:AHR9"/>
    <mergeCell ref="AIZ9:AJH9"/>
    <mergeCell ref="AKP9:AKX9"/>
    <mergeCell ref="AMF9:AMN9"/>
    <mergeCell ref="AEA10:AEH10"/>
    <mergeCell ref="AEI10:AEL10"/>
    <mergeCell ref="AFQ10:AFX10"/>
    <mergeCell ref="AFY10:AGB10"/>
    <mergeCell ref="AHG10:AHN10"/>
    <mergeCell ref="EM10:EP10"/>
    <mergeCell ref="FU10:GB10"/>
    <mergeCell ref="GC10:GF10"/>
    <mergeCell ref="HK10:HR10"/>
    <mergeCell ref="HS10:HV10"/>
    <mergeCell ref="JA10:JH10"/>
    <mergeCell ref="RC10:RJ10"/>
    <mergeCell ref="RK10:RN10"/>
    <mergeCell ref="SS10:SZ10"/>
    <mergeCell ref="JI10:JL10"/>
    <mergeCell ref="KQ10:KX10"/>
    <mergeCell ref="KY10:LB10"/>
    <mergeCell ref="MG10:MN10"/>
    <mergeCell ref="MO10:MR10"/>
    <mergeCell ref="NW10:OD10"/>
    <mergeCell ref="CFQ10:CFT10"/>
    <mergeCell ref="CGY10:CHF10"/>
    <mergeCell ref="CHG10:CHJ10"/>
    <mergeCell ref="BZE10:BZH10"/>
    <mergeCell ref="CAM10:CAT10"/>
    <mergeCell ref="CAU10:CAX10"/>
    <mergeCell ref="CCC10:CCJ10"/>
    <mergeCell ref="CCK10:CCN10"/>
    <mergeCell ref="CDS10:CDZ10"/>
    <mergeCell ref="AHO10:AHR10"/>
    <mergeCell ref="AIW10:AJD10"/>
    <mergeCell ref="AJE10:AJH10"/>
    <mergeCell ref="AKM10:AKT10"/>
    <mergeCell ref="AKU10:AKX10"/>
    <mergeCell ref="AMC10:AMJ10"/>
    <mergeCell ref="AMK10:AMN10"/>
    <mergeCell ref="ANS10:ANZ10"/>
    <mergeCell ref="AOA10:AOD10"/>
    <mergeCell ref="API10:APP10"/>
    <mergeCell ref="APQ10:APT10"/>
    <mergeCell ref="AQY10:ARF10"/>
    <mergeCell ref="AZA10:AZH10"/>
    <mergeCell ref="AZI10:AZL10"/>
    <mergeCell ref="BAQ10:BAX10"/>
    <mergeCell ref="ARG10:ARJ10"/>
    <mergeCell ref="ASO10:ASV10"/>
    <mergeCell ref="ASW10:ASZ10"/>
    <mergeCell ref="AUE10:AUL10"/>
    <mergeCell ref="AUM10:AUP10"/>
    <mergeCell ref="AVU10:AWB10"/>
    <mergeCell ref="AWC10:AWF10"/>
    <mergeCell ref="AXK10:AXR10"/>
    <mergeCell ref="AXS10:AXV10"/>
    <mergeCell ref="EE11:EH11"/>
    <mergeCell ref="EI11:EP11"/>
    <mergeCell ref="FU11:FX11"/>
    <mergeCell ref="CEA10:CED10"/>
    <mergeCell ref="CFI10:CFP10"/>
    <mergeCell ref="BKQ10:BKT10"/>
    <mergeCell ref="BLY10:BMF10"/>
    <mergeCell ref="BMG10:BMJ10"/>
    <mergeCell ref="BNO10:BNV10"/>
    <mergeCell ref="BNW10:BNZ10"/>
    <mergeCell ref="I11:L11"/>
    <mergeCell ref="O11:U11"/>
    <mergeCell ref="AY11:BB11"/>
    <mergeCell ref="BC11:BJ11"/>
    <mergeCell ref="CO11:CR11"/>
    <mergeCell ref="CS11:CZ11"/>
    <mergeCell ref="BPM10:BPP10"/>
    <mergeCell ref="BQU10:BRB10"/>
    <mergeCell ref="BRC10:BRF10"/>
    <mergeCell ref="BSK10:BSR10"/>
    <mergeCell ref="BSS10:BSV10"/>
    <mergeCell ref="BUA10:BUH10"/>
    <mergeCell ref="BUI10:BUL10"/>
    <mergeCell ref="BVQ10:BVX10"/>
    <mergeCell ref="BVY10:BWB10"/>
    <mergeCell ref="BXG10:BXN10"/>
    <mergeCell ref="BXO10:BXR10"/>
    <mergeCell ref="BYW10:BZD10"/>
    <mergeCell ref="TA10:TD10"/>
    <mergeCell ref="UI10:UP10"/>
    <mergeCell ref="UQ10:UT10"/>
    <mergeCell ref="VY10:WF10"/>
    <mergeCell ref="SW11:TD11"/>
    <mergeCell ref="UI11:UL11"/>
    <mergeCell ref="AEE11:AEL11"/>
    <mergeCell ref="AFQ11:AFT11"/>
    <mergeCell ref="BAY10:BBB10"/>
    <mergeCell ref="BCG10:BCN10"/>
    <mergeCell ref="BCO10:BCR10"/>
    <mergeCell ref="BDW10:BED10"/>
    <mergeCell ref="BEE10:BEH10"/>
    <mergeCell ref="BFM10:BFT10"/>
    <mergeCell ref="BPE10:BPL10"/>
    <mergeCell ref="BFU10:BFX10"/>
    <mergeCell ref="BHC10:BHJ10"/>
    <mergeCell ref="BHK10:BHN10"/>
    <mergeCell ref="BIS10:BIZ10"/>
    <mergeCell ref="BJA10:BJD10"/>
    <mergeCell ref="BKI10:BKP10"/>
    <mergeCell ref="WG10:WJ10"/>
    <mergeCell ref="XO10:XV10"/>
    <mergeCell ref="XW10:XZ10"/>
    <mergeCell ref="ZE10:ZL10"/>
    <mergeCell ref="ZM10:ZP10"/>
    <mergeCell ref="AAU10:ABB10"/>
    <mergeCell ref="ABC10:ABF10"/>
    <mergeCell ref="ACK10:ACR10"/>
    <mergeCell ref="ACS10:ACV10"/>
    <mergeCell ref="UM11:UT11"/>
    <mergeCell ref="VY11:WB11"/>
    <mergeCell ref="BDW11:BDZ11"/>
    <mergeCell ref="BEA11:BEH11"/>
    <mergeCell ref="BFM11:BFP11"/>
    <mergeCell ref="BFQ11:BFX11"/>
    <mergeCell ref="WC11:WJ11"/>
    <mergeCell ref="XO11:XR11"/>
    <mergeCell ref="XS11:XZ11"/>
    <mergeCell ref="ZE11:ZH11"/>
    <mergeCell ref="AFU11:AGB11"/>
    <mergeCell ref="AHG11:AHJ11"/>
    <mergeCell ref="AHK11:AHR11"/>
    <mergeCell ref="AIW11:AIZ11"/>
    <mergeCell ref="ZI11:ZP11"/>
    <mergeCell ref="AAU11:AAX11"/>
    <mergeCell ref="AAY11:ABF11"/>
    <mergeCell ref="ACK11:ACN11"/>
    <mergeCell ref="ACO11:ACV11"/>
    <mergeCell ref="AEA11:AED11"/>
    <mergeCell ref="BQY11:BRF11"/>
    <mergeCell ref="BSK11:BSN11"/>
    <mergeCell ref="FY11:GF11"/>
    <mergeCell ref="HK11:HN11"/>
    <mergeCell ref="HO11:HV11"/>
    <mergeCell ref="JA11:JD11"/>
    <mergeCell ref="JE11:JL11"/>
    <mergeCell ref="KQ11:KT11"/>
    <mergeCell ref="KU11:LB11"/>
    <mergeCell ref="MG11:MJ11"/>
    <mergeCell ref="MK11:MR11"/>
    <mergeCell ref="NW11:NZ11"/>
    <mergeCell ref="OA11:OH11"/>
    <mergeCell ref="PM11:PP11"/>
    <mergeCell ref="PQ11:PX11"/>
    <mergeCell ref="RC11:RF11"/>
    <mergeCell ref="RG11:RN11"/>
    <mergeCell ref="SS11:SV11"/>
    <mergeCell ref="BSO11:BSV11"/>
    <mergeCell ref="BUA11:BUD11"/>
    <mergeCell ref="BUE11:BUL11"/>
    <mergeCell ref="BVQ11:BVT11"/>
    <mergeCell ref="BLY11:BMB11"/>
    <mergeCell ref="AJA11:AJH11"/>
    <mergeCell ref="AKM11:AKP11"/>
    <mergeCell ref="AKQ11:AKX11"/>
    <mergeCell ref="AMC11:AMF11"/>
    <mergeCell ref="AMG11:AMN11"/>
    <mergeCell ref="ANS11:ANV11"/>
    <mergeCell ref="ANW11:AOD11"/>
    <mergeCell ref="API11:APL11"/>
    <mergeCell ref="APM11:APT11"/>
    <mergeCell ref="AQY11:ARB11"/>
    <mergeCell ref="ARC11:ARJ11"/>
    <mergeCell ref="ASO11:ASR11"/>
    <mergeCell ref="ASS11:ASZ11"/>
    <mergeCell ref="AUE11:AUH11"/>
    <mergeCell ref="AUI11:AUP11"/>
    <mergeCell ref="AVU11:AVX11"/>
    <mergeCell ref="AVY11:AWF11"/>
    <mergeCell ref="AXK11:AXN11"/>
    <mergeCell ref="AXO11:AXV11"/>
    <mergeCell ref="AZA11:AZD11"/>
    <mergeCell ref="AZE11:AZL11"/>
    <mergeCell ref="BAQ11:BAT11"/>
    <mergeCell ref="BAU11:BBB11"/>
    <mergeCell ref="BCG11:BCJ11"/>
    <mergeCell ref="BCK11:BCR11"/>
    <mergeCell ref="BHG11:BHN11"/>
    <mergeCell ref="BHC11:BHF11"/>
    <mergeCell ref="AHF15:AHG15"/>
    <mergeCell ref="AIV15:AIW15"/>
    <mergeCell ref="CGY11:CHB11"/>
    <mergeCell ref="CHC11:CHJ11"/>
    <mergeCell ref="CAQ11:CAX11"/>
    <mergeCell ref="CCC11:CCF11"/>
    <mergeCell ref="CCG11:CCN11"/>
    <mergeCell ref="CDS11:CDV11"/>
    <mergeCell ref="CDW11:CED11"/>
    <mergeCell ref="CFI11:CFL11"/>
    <mergeCell ref="CFM11:CFT11"/>
    <mergeCell ref="BVU11:BWB11"/>
    <mergeCell ref="BXG11:BXJ11"/>
    <mergeCell ref="BXK11:BXR11"/>
    <mergeCell ref="BYW11:BYZ11"/>
    <mergeCell ref="CGX15:CGY15"/>
    <mergeCell ref="BXF15:BXG15"/>
    <mergeCell ref="BYV15:BYW15"/>
    <mergeCell ref="CAL15:CAM15"/>
    <mergeCell ref="CCB15:CCC15"/>
    <mergeCell ref="BIS11:BIV11"/>
    <mergeCell ref="BIW11:BJD11"/>
    <mergeCell ref="BKI11:BKL11"/>
    <mergeCell ref="BKM11:BKT11"/>
    <mergeCell ref="BMC11:BMJ11"/>
    <mergeCell ref="BNO11:BNR11"/>
    <mergeCell ref="BNS11:BNZ11"/>
    <mergeCell ref="BPE11:BPH11"/>
    <mergeCell ref="BPI11:BPP11"/>
    <mergeCell ref="BQU11:BQX11"/>
    <mergeCell ref="BZA11:BZH11"/>
    <mergeCell ref="CAM11:CAP11"/>
    <mergeCell ref="CFH15:CFI15"/>
    <mergeCell ref="BNN15:BNO15"/>
    <mergeCell ref="BPD15:BPE15"/>
    <mergeCell ref="BQT15:BQU15"/>
    <mergeCell ref="BSJ15:BSK15"/>
    <mergeCell ref="BTZ15:BUA15"/>
    <mergeCell ref="BVP15:BVQ15"/>
    <mergeCell ref="H17:I17"/>
    <mergeCell ref="AX17:AY17"/>
    <mergeCell ref="CN17:CO17"/>
    <mergeCell ref="ED17:EE17"/>
    <mergeCell ref="FT17:FU17"/>
    <mergeCell ref="H15:I15"/>
    <mergeCell ref="AX15:AY15"/>
    <mergeCell ref="CN15:CO15"/>
    <mergeCell ref="ED15:EE15"/>
    <mergeCell ref="FT15:FU15"/>
    <mergeCell ref="AKL15:AKM15"/>
    <mergeCell ref="AMB15:AMC15"/>
    <mergeCell ref="AQX17:AQY17"/>
    <mergeCell ref="ASN17:ASO17"/>
    <mergeCell ref="AAT17:AAU17"/>
    <mergeCell ref="ACJ17:ACK17"/>
    <mergeCell ref="ADZ17:AEA17"/>
    <mergeCell ref="AFP17:AFQ17"/>
    <mergeCell ref="AHF17:AHG17"/>
    <mergeCell ref="HJ15:HK15"/>
    <mergeCell ref="IZ15:JA15"/>
    <mergeCell ref="KP15:KQ15"/>
    <mergeCell ref="MF15:MG15"/>
    <mergeCell ref="NV15:NW15"/>
    <mergeCell ref="PL15:PM15"/>
    <mergeCell ref="BCF15:BCG15"/>
    <mergeCell ref="BDV15:BDW15"/>
    <mergeCell ref="BVP17:BVQ17"/>
    <mergeCell ref="IF19:IR19"/>
    <mergeCell ref="IS19:JF19"/>
    <mergeCell ref="JG19:JI20"/>
    <mergeCell ref="CGX17:CGY17"/>
    <mergeCell ref="BXF17:BXG17"/>
    <mergeCell ref="BYV17:BYW17"/>
    <mergeCell ref="CAL17:CAM17"/>
    <mergeCell ref="CCB17:CCC17"/>
    <mergeCell ref="CDR17:CDS17"/>
    <mergeCell ref="CFH17:CFI17"/>
    <mergeCell ref="BCF17:BCG17"/>
    <mergeCell ref="BDV17:BDW17"/>
    <mergeCell ref="BFL17:BFM17"/>
    <mergeCell ref="BHB17:BHC17"/>
    <mergeCell ref="BIR17:BIS17"/>
    <mergeCell ref="BKH17:BKI17"/>
    <mergeCell ref="BLX17:BLY17"/>
    <mergeCell ref="BNN17:BNO17"/>
    <mergeCell ref="BPD17:BPE17"/>
    <mergeCell ref="BQT17:BQU17"/>
    <mergeCell ref="BSJ17:BSK17"/>
    <mergeCell ref="BTZ17:BUA17"/>
    <mergeCell ref="OZ20:PD20"/>
    <mergeCell ref="BFL15:BFM15"/>
    <mergeCell ref="BHB15:BHC15"/>
    <mergeCell ref="BIR15:BIS15"/>
    <mergeCell ref="BKH15:BKI15"/>
    <mergeCell ref="BLX15:BLY15"/>
    <mergeCell ref="CDR15:CDS15"/>
    <mergeCell ref="PL17:PM17"/>
    <mergeCell ref="RB17:RC17"/>
    <mergeCell ref="SR17:SS17"/>
    <mergeCell ref="UH17:UI17"/>
    <mergeCell ref="VX17:VY17"/>
    <mergeCell ref="XN17:XO17"/>
    <mergeCell ref="ZD17:ZE17"/>
    <mergeCell ref="AUD17:AUE17"/>
    <mergeCell ref="AVT17:AVU17"/>
    <mergeCell ref="AXJ17:AXK17"/>
    <mergeCell ref="AYZ17:AZA17"/>
    <mergeCell ref="BAP17:BAQ17"/>
    <mergeCell ref="AIV17:AIW17"/>
    <mergeCell ref="AUD15:AUE15"/>
    <mergeCell ref="AVT15:AVU15"/>
    <mergeCell ref="AXJ15:AXK15"/>
    <mergeCell ref="AYZ15:AZA15"/>
    <mergeCell ref="BAP15:BAQ15"/>
    <mergeCell ref="RB15:RC15"/>
    <mergeCell ref="SR15:SS15"/>
    <mergeCell ref="UH15:UI15"/>
    <mergeCell ref="VX15:VY15"/>
    <mergeCell ref="XN15:XO15"/>
    <mergeCell ref="ZD15:ZE15"/>
    <mergeCell ref="ANR15:ANS15"/>
    <mergeCell ref="APH15:API15"/>
    <mergeCell ref="AQX15:AQY15"/>
    <mergeCell ref="ASN15:ASO15"/>
    <mergeCell ref="AAT15:AAU15"/>
    <mergeCell ref="ACJ15:ACK15"/>
    <mergeCell ref="ADZ15:AEA15"/>
    <mergeCell ref="AFP15:AFQ15"/>
    <mergeCell ref="FM19:FZ19"/>
    <mergeCell ref="DR20:DV20"/>
    <mergeCell ref="DW20:DY20"/>
    <mergeCell ref="DZ20:EJ20"/>
    <mergeCell ref="AKL17:AKM17"/>
    <mergeCell ref="AMB17:AMC17"/>
    <mergeCell ref="ANR17:ANS17"/>
    <mergeCell ref="APH17:API17"/>
    <mergeCell ref="HQ19:HS20"/>
    <mergeCell ref="HT19:IE20"/>
    <mergeCell ref="PH20:PR20"/>
    <mergeCell ref="QH20:QO20"/>
    <mergeCell ref="AAP20:AAZ20"/>
    <mergeCell ref="WT19:XF19"/>
    <mergeCell ref="XG19:XT19"/>
    <mergeCell ref="XU19:XW20"/>
    <mergeCell ref="XX19:YI20"/>
    <mergeCell ref="YJ19:YV19"/>
    <mergeCell ref="YW19:ZJ19"/>
    <mergeCell ref="WT20:XA20"/>
    <mergeCell ref="XB20:XF20"/>
    <mergeCell ref="XG20:XI20"/>
    <mergeCell ref="XJ20:XT20"/>
    <mergeCell ref="HC20:HE20"/>
    <mergeCell ref="IS20:IU20"/>
    <mergeCell ref="IV20:JF20"/>
    <mergeCell ref="OR20:OY20"/>
    <mergeCell ref="HJ17:HK17"/>
    <mergeCell ref="IZ17:JA17"/>
    <mergeCell ref="KP17:KQ17"/>
    <mergeCell ref="MF17:MG17"/>
    <mergeCell ref="NV17:NW17"/>
    <mergeCell ref="IN20:IR20"/>
    <mergeCell ref="KL20:KV20"/>
    <mergeCell ref="LL20:LS20"/>
    <mergeCell ref="HF20:HP20"/>
    <mergeCell ref="JV20:KC20"/>
    <mergeCell ref="LY20:MA20"/>
    <mergeCell ref="MB20:ML20"/>
    <mergeCell ref="TN19:TZ19"/>
    <mergeCell ref="UA19:UN19"/>
    <mergeCell ref="RX20:SE20"/>
    <mergeCell ref="SF20:SJ20"/>
    <mergeCell ref="SK20:SM20"/>
    <mergeCell ref="SN20:SX20"/>
    <mergeCell ref="VQ19:WD19"/>
    <mergeCell ref="WE19:WG20"/>
    <mergeCell ref="JJ19:JU20"/>
    <mergeCell ref="JV19:KH19"/>
    <mergeCell ref="KI19:KV19"/>
    <mergeCell ref="KD20:KH20"/>
    <mergeCell ref="WH19:WS20"/>
    <mergeCell ref="VQ20:VS20"/>
    <mergeCell ref="VT20:WD20"/>
    <mergeCell ref="RX19:SJ19"/>
    <mergeCell ref="SK19:SX19"/>
    <mergeCell ref="SY19:TA20"/>
    <mergeCell ref="TB19:TM20"/>
    <mergeCell ref="TN20:TU20"/>
    <mergeCell ref="AEJ19:AEU20"/>
    <mergeCell ref="AEV19:AFH19"/>
    <mergeCell ref="AFI19:AFV19"/>
    <mergeCell ref="AFW19:AFY20"/>
    <mergeCell ref="AFZ19:AGK20"/>
    <mergeCell ref="AFI20:AFK20"/>
    <mergeCell ref="AFL20:AFV20"/>
    <mergeCell ref="AFD20:AFH20"/>
    <mergeCell ref="AKS19:AKU20"/>
    <mergeCell ref="VD19:VP19"/>
    <mergeCell ref="VD20:VK20"/>
    <mergeCell ref="VL20:VP20"/>
    <mergeCell ref="ZK19:ZM20"/>
    <mergeCell ref="ZN19:ZY20"/>
    <mergeCell ref="ZZ19:AAL19"/>
    <mergeCell ref="AAM19:AAZ19"/>
    <mergeCell ref="ABA19:ABC20"/>
    <mergeCell ref="ZZ20:AAG20"/>
    <mergeCell ref="AAH20:AAL20"/>
    <mergeCell ref="ABP19:ACB19"/>
    <mergeCell ref="ACC19:ACP19"/>
    <mergeCell ref="ACQ19:ACS20"/>
    <mergeCell ref="ACT19:ADE20"/>
    <mergeCell ref="ADF19:ADR19"/>
    <mergeCell ref="AQQ20:AQS20"/>
    <mergeCell ref="AQT20:ARD20"/>
    <mergeCell ref="AUZ19:AVL19"/>
    <mergeCell ref="AVM19:AVZ19"/>
    <mergeCell ref="ANY19:AOA20"/>
    <mergeCell ref="AOB19:AOM20"/>
    <mergeCell ref="AON19:AOZ19"/>
    <mergeCell ref="AXQ19:AXS20"/>
    <mergeCell ref="AXT19:AYE20"/>
    <mergeCell ref="AYS19:AZF19"/>
    <mergeCell ref="AJC19:AJE20"/>
    <mergeCell ref="AJF19:AJQ20"/>
    <mergeCell ref="AJR19:AKD19"/>
    <mergeCell ref="AIJ20:AIN20"/>
    <mergeCell ref="AIO20:AIQ20"/>
    <mergeCell ref="AIR20:AJB20"/>
    <mergeCell ref="AJR20:AJY20"/>
    <mergeCell ref="AJZ20:AKD20"/>
    <mergeCell ref="AKV19:ALG20"/>
    <mergeCell ref="AKE20:AKG20"/>
    <mergeCell ref="AKH20:AKR20"/>
    <mergeCell ref="APO19:APQ20"/>
    <mergeCell ref="APR19:AQC20"/>
    <mergeCell ref="AQQ19:ARD19"/>
    <mergeCell ref="ARE19:ARG20"/>
    <mergeCell ref="ARH19:ARS20"/>
    <mergeCell ref="ART19:ASF19"/>
    <mergeCell ref="ASG19:AST19"/>
    <mergeCell ref="ASU19:ASW20"/>
    <mergeCell ref="AYS20:AYU20"/>
    <mergeCell ref="AYV20:AZF20"/>
    <mergeCell ref="AYF19:AYR19"/>
    <mergeCell ref="AGL19:AGX19"/>
    <mergeCell ref="AGY19:AHL19"/>
    <mergeCell ref="AHM19:AHO20"/>
    <mergeCell ref="AHP19:AIA20"/>
    <mergeCell ref="AIB19:AIN19"/>
    <mergeCell ref="AIO19:AJB19"/>
    <mergeCell ref="AKE19:AKR19"/>
    <mergeCell ref="AGL20:AGS20"/>
    <mergeCell ref="AGT20:AGX20"/>
    <mergeCell ref="AGY20:AHA20"/>
    <mergeCell ref="AHB20:AHL20"/>
    <mergeCell ref="APA20:APC20"/>
    <mergeCell ref="APD20:APN20"/>
    <mergeCell ref="ALH19:ALT19"/>
    <mergeCell ref="ALU19:AMH19"/>
    <mergeCell ref="AMI19:AMK20"/>
    <mergeCell ref="AML19:AMW20"/>
    <mergeCell ref="AMX19:ANJ19"/>
    <mergeCell ref="ANK19:ANX19"/>
    <mergeCell ref="ALH20:ALO20"/>
    <mergeCell ref="ALP20:ALT20"/>
    <mergeCell ref="APA19:APN19"/>
    <mergeCell ref="AWX20:AXB20"/>
    <mergeCell ref="AXC20:AXE20"/>
    <mergeCell ref="AXF20:AXP20"/>
    <mergeCell ref="ASX19:ATI20"/>
    <mergeCell ref="ATJ19:ATV19"/>
    <mergeCell ref="ATW19:AUJ19"/>
    <mergeCell ref="AUK19:AUM20"/>
    <mergeCell ref="AUN19:AUY20"/>
    <mergeCell ref="ATW20:ATY20"/>
    <mergeCell ref="ATZ20:AUJ20"/>
    <mergeCell ref="AWP19:AXB19"/>
    <mergeCell ref="AXC19:AXP19"/>
    <mergeCell ref="AUZ20:AVG20"/>
    <mergeCell ref="AVH20:AVL20"/>
    <mergeCell ref="AWA19:AWC20"/>
    <mergeCell ref="AWD19:AWO20"/>
    <mergeCell ref="AVP20:AVZ20"/>
    <mergeCell ref="AVM20:AVO20"/>
    <mergeCell ref="BIK20:BIM20"/>
    <mergeCell ref="BFH20:BFR20"/>
    <mergeCell ref="BHX20:BIE20"/>
    <mergeCell ref="BIF20:BIJ20"/>
    <mergeCell ref="BDO19:BEB19"/>
    <mergeCell ref="BAW19:BAY20"/>
    <mergeCell ref="BAZ19:BBK20"/>
    <mergeCell ref="BBL19:BBX19"/>
    <mergeCell ref="BBY19:BCL19"/>
    <mergeCell ref="AZV20:BAC20"/>
    <mergeCell ref="BAD20:BAH20"/>
    <mergeCell ref="BAI20:BAK20"/>
    <mergeCell ref="BAL20:BAV20"/>
    <mergeCell ref="AZV19:BAH19"/>
    <mergeCell ref="BAI19:BAV19"/>
    <mergeCell ref="AZG19:AZI20"/>
    <mergeCell ref="BMT19:BNF19"/>
    <mergeCell ref="BKD20:BKN20"/>
    <mergeCell ref="BLD20:BLK20"/>
    <mergeCell ref="BLL20:BLP20"/>
    <mergeCell ref="BLQ20:BLS20"/>
    <mergeCell ref="BLT20:BMD20"/>
    <mergeCell ref="BDB20:BDI20"/>
    <mergeCell ref="BDJ20:BDN20"/>
    <mergeCell ref="BCM19:BCO20"/>
    <mergeCell ref="BCP19:BDA20"/>
    <mergeCell ref="BDB19:BDN19"/>
    <mergeCell ref="BBL20:BBS20"/>
    <mergeCell ref="BBT20:BBX20"/>
    <mergeCell ref="BBY20:BCA20"/>
    <mergeCell ref="AZJ19:AZU20"/>
    <mergeCell ref="BCB20:BCL20"/>
    <mergeCell ref="BNG19:BNT19"/>
    <mergeCell ref="BNU19:BNW20"/>
    <mergeCell ref="BNX19:BOI20"/>
    <mergeCell ref="BNG20:BNI20"/>
    <mergeCell ref="BNJ20:BNT20"/>
    <mergeCell ref="BMT20:BNA20"/>
    <mergeCell ref="BNB20:BNF20"/>
    <mergeCell ref="BEC19:BEE20"/>
    <mergeCell ref="BEF19:BEQ20"/>
    <mergeCell ref="BDO20:BDQ20"/>
    <mergeCell ref="BDR20:BEB20"/>
    <mergeCell ref="BME19:BMG20"/>
    <mergeCell ref="BMH19:BMS20"/>
    <mergeCell ref="BJN19:BJZ19"/>
    <mergeCell ref="BKA19:BKN19"/>
    <mergeCell ref="BKO19:BKQ20"/>
    <mergeCell ref="BKR19:BLC20"/>
    <mergeCell ref="BIN20:BIX20"/>
    <mergeCell ref="BER19:BFD19"/>
    <mergeCell ref="BFE19:BFR19"/>
    <mergeCell ref="BFS19:BFU20"/>
    <mergeCell ref="BFV19:BGG20"/>
    <mergeCell ref="BGH19:BGT19"/>
    <mergeCell ref="BGU19:BHH19"/>
    <mergeCell ref="BER20:BEY20"/>
    <mergeCell ref="BEZ20:BFD20"/>
    <mergeCell ref="BFE20:BFG20"/>
    <mergeCell ref="BLD19:BLP19"/>
    <mergeCell ref="BLQ19:BMD19"/>
    <mergeCell ref="BJN20:BJU20"/>
    <mergeCell ref="BJV20:BJZ20"/>
    <mergeCell ref="BKA20:BKC20"/>
    <mergeCell ref="CHT19:CIF19"/>
    <mergeCell ref="CHT20:CIA20"/>
    <mergeCell ref="CIB20:CIF20"/>
    <mergeCell ref="CFO19:CFQ20"/>
    <mergeCell ref="CFR19:CGC20"/>
    <mergeCell ref="CGD19:CGP19"/>
    <mergeCell ref="CGQ19:CHD19"/>
    <mergeCell ref="CHE19:CHG20"/>
    <mergeCell ref="CHH19:CHS20"/>
    <mergeCell ref="CGQ20:CGS20"/>
    <mergeCell ref="BQH20:BQL20"/>
    <mergeCell ref="BQM20:BQO20"/>
    <mergeCell ref="BQP20:BQZ20"/>
    <mergeCell ref="BRP20:BRW20"/>
    <mergeCell ref="BRX20:BSB20"/>
    <mergeCell ref="BOJ19:BOV19"/>
    <mergeCell ref="BOW19:BPJ19"/>
    <mergeCell ref="BPK19:BPM20"/>
    <mergeCell ref="BPZ19:BQL19"/>
    <mergeCell ref="BQM19:BQZ19"/>
    <mergeCell ref="BOJ20:BOQ20"/>
    <mergeCell ref="BOR20:BOV20"/>
    <mergeCell ref="BOW20:BOY20"/>
    <mergeCell ref="BOZ20:BPJ20"/>
    <mergeCell ref="BRA19:BRC20"/>
    <mergeCell ref="BRD19:BRO20"/>
    <mergeCell ref="CDN20:CDX20"/>
    <mergeCell ref="CGL20:CGP20"/>
    <mergeCell ref="CEN20:CEU20"/>
    <mergeCell ref="CEV20:CEZ20"/>
    <mergeCell ref="CFA20:CFC20"/>
    <mergeCell ref="CFD20:CFN20"/>
    <mergeCell ref="CGD20:CGK20"/>
    <mergeCell ref="CGT20:CHD20"/>
    <mergeCell ref="CCX19:CDJ19"/>
    <mergeCell ref="CDK19:CDX19"/>
    <mergeCell ref="CDY19:CEA20"/>
    <mergeCell ref="CEB19:CEM20"/>
    <mergeCell ref="CEN19:CEZ19"/>
    <mergeCell ref="CFA19:CFN19"/>
    <mergeCell ref="CCX20:CDE20"/>
    <mergeCell ref="CDF20:CDJ20"/>
    <mergeCell ref="CDK20:CDM20"/>
    <mergeCell ref="BZR20:BZY20"/>
    <mergeCell ref="BUV20:BVC20"/>
    <mergeCell ref="BVD20:BVH20"/>
    <mergeCell ref="BVI20:BVK20"/>
    <mergeCell ref="BVL20:BVV20"/>
    <mergeCell ref="BXM19:BXO20"/>
    <mergeCell ref="CAS19:CAU20"/>
    <mergeCell ref="CAV19:CBG20"/>
    <mergeCell ref="BVW19:BVY20"/>
    <mergeCell ref="BVZ19:BWK20"/>
    <mergeCell ref="BWL19:BWX19"/>
    <mergeCell ref="BWY19:BXL19"/>
    <mergeCell ref="BXP19:BYA20"/>
    <mergeCell ref="BWY20:BXA20"/>
    <mergeCell ref="BXB20:BXL20"/>
    <mergeCell ref="A19:N19"/>
    <mergeCell ref="O19:Q20"/>
    <mergeCell ref="R19:AC20"/>
    <mergeCell ref="AD19:AP19"/>
    <mergeCell ref="AQ19:BD19"/>
    <mergeCell ref="BE19:BG20"/>
    <mergeCell ref="BH19:BS20"/>
    <mergeCell ref="BT19:CF19"/>
    <mergeCell ref="CG19:CT19"/>
    <mergeCell ref="A20:C20"/>
    <mergeCell ref="D20:N20"/>
    <mergeCell ref="AD20:AK20"/>
    <mergeCell ref="AL20:AP20"/>
    <mergeCell ref="AQ20:AS20"/>
    <mergeCell ref="GA19:GC20"/>
    <mergeCell ref="CU19:CW20"/>
    <mergeCell ref="CX19:DI20"/>
    <mergeCell ref="AT20:BD20"/>
    <mergeCell ref="BT20:CA20"/>
    <mergeCell ref="CB20:CF20"/>
    <mergeCell ref="CG20:CI20"/>
    <mergeCell ref="CJ20:CT20"/>
    <mergeCell ref="DJ20:DQ20"/>
    <mergeCell ref="EZ20:FG20"/>
    <mergeCell ref="FH20:FL20"/>
    <mergeCell ref="FM20:FO20"/>
    <mergeCell ref="FP20:FZ20"/>
    <mergeCell ref="DJ19:DV19"/>
    <mergeCell ref="DW19:EJ19"/>
    <mergeCell ref="EK19:EM20"/>
    <mergeCell ref="EN19:EY20"/>
    <mergeCell ref="EZ19:FL19"/>
    <mergeCell ref="GP20:GW20"/>
    <mergeCell ref="GX20:HB20"/>
    <mergeCell ref="GD19:GO20"/>
    <mergeCell ref="GP19:HB19"/>
    <mergeCell ref="NB20:NI20"/>
    <mergeCell ref="NJ20:NN20"/>
    <mergeCell ref="NO20:NQ20"/>
    <mergeCell ref="NR20:OB20"/>
    <mergeCell ref="KW19:KY20"/>
    <mergeCell ref="PS19:PU20"/>
    <mergeCell ref="KZ19:LK20"/>
    <mergeCell ref="LL19:LX19"/>
    <mergeCell ref="LY19:ML19"/>
    <mergeCell ref="MM19:MO20"/>
    <mergeCell ref="LT20:LX20"/>
    <mergeCell ref="UO19:UQ20"/>
    <mergeCell ref="UR19:VC20"/>
    <mergeCell ref="NB19:NN19"/>
    <mergeCell ref="NO19:OB19"/>
    <mergeCell ref="OC19:OE20"/>
    <mergeCell ref="OF19:OQ20"/>
    <mergeCell ref="OR19:PD19"/>
    <mergeCell ref="PE19:PR19"/>
    <mergeCell ref="TV20:TZ20"/>
    <mergeCell ref="UA20:UC20"/>
    <mergeCell ref="UD20:UN20"/>
    <mergeCell ref="QP20:QT20"/>
    <mergeCell ref="MP19:NA20"/>
    <mergeCell ref="KI20:KK20"/>
    <mergeCell ref="HC19:HP19"/>
    <mergeCell ref="PE20:PG20"/>
    <mergeCell ref="IF20:IM20"/>
    <mergeCell ref="ADF20:ADM20"/>
    <mergeCell ref="ADN20:ADR20"/>
    <mergeCell ref="ADS20:ADU20"/>
    <mergeCell ref="ADV20:AEF20"/>
    <mergeCell ref="AEV20:AFC20"/>
    <mergeCell ref="YJ20:YQ20"/>
    <mergeCell ref="YR20:YV20"/>
    <mergeCell ref="YW20:YY20"/>
    <mergeCell ref="YZ20:ZJ20"/>
    <mergeCell ref="PV19:QG20"/>
    <mergeCell ref="QH19:QT19"/>
    <mergeCell ref="QU19:RH19"/>
    <mergeCell ref="RI19:RK20"/>
    <mergeCell ref="RL19:RW20"/>
    <mergeCell ref="QU20:QW20"/>
    <mergeCell ref="QX20:RH20"/>
    <mergeCell ref="AQD19:AQP19"/>
    <mergeCell ref="ABD19:ABO20"/>
    <mergeCell ref="AAM20:AAO20"/>
    <mergeCell ref="AON20:AOU20"/>
    <mergeCell ref="AOV20:AOZ20"/>
    <mergeCell ref="AQD20:AQK20"/>
    <mergeCell ref="AQL20:AQP20"/>
    <mergeCell ref="ADS19:AEF19"/>
    <mergeCell ref="ABP20:ABW20"/>
    <mergeCell ref="ABX20:ACB20"/>
    <mergeCell ref="ACC20:ACE20"/>
    <mergeCell ref="ACF20:ACP20"/>
    <mergeCell ref="ALU20:ALW20"/>
    <mergeCell ref="ALX20:AMH20"/>
    <mergeCell ref="ANN20:ANX20"/>
    <mergeCell ref="AIB20:AII20"/>
    <mergeCell ref="BRP19:BSB19"/>
    <mergeCell ref="BSC19:BSP19"/>
    <mergeCell ref="BSQ19:BSS20"/>
    <mergeCell ref="BST19:BTE20"/>
    <mergeCell ref="BSC20:BSE20"/>
    <mergeCell ref="BSF20:BSP20"/>
    <mergeCell ref="BHI19:BHK20"/>
    <mergeCell ref="BHL19:BHW20"/>
    <mergeCell ref="BHX19:BIJ19"/>
    <mergeCell ref="BIK19:BIX19"/>
    <mergeCell ref="BIY19:BJA20"/>
    <mergeCell ref="BPN19:BPY20"/>
    <mergeCell ref="A21:C21"/>
    <mergeCell ref="D21:N21"/>
    <mergeCell ref="O21:Q21"/>
    <mergeCell ref="AD21:AK21"/>
    <mergeCell ref="AQ21:AS21"/>
    <mergeCell ref="AT21:BD21"/>
    <mergeCell ref="BE21:BG21"/>
    <mergeCell ref="BT21:CA21"/>
    <mergeCell ref="CG21:CI21"/>
    <mergeCell ref="CJ21:CT21"/>
    <mergeCell ref="CU21:CW21"/>
    <mergeCell ref="DJ21:DQ21"/>
    <mergeCell ref="JG21:JI21"/>
    <mergeCell ref="JV21:KC21"/>
    <mergeCell ref="KI21:KK21"/>
    <mergeCell ref="BPZ20:BQG20"/>
    <mergeCell ref="NO21:NQ21"/>
    <mergeCell ref="NR21:OB21"/>
    <mergeCell ref="OC21:OE21"/>
    <mergeCell ref="OR21:OY21"/>
    <mergeCell ref="BTF20:BTM20"/>
    <mergeCell ref="BTN20:BTR20"/>
    <mergeCell ref="BTS20:BTU20"/>
    <mergeCell ref="BTV20:BUF20"/>
    <mergeCell ref="DW21:DY21"/>
    <mergeCell ref="DZ21:EJ21"/>
    <mergeCell ref="EK21:EM21"/>
    <mergeCell ref="EZ21:FG21"/>
    <mergeCell ref="FM21:FO21"/>
    <mergeCell ref="FP21:FZ21"/>
    <mergeCell ref="AMX20:ANE20"/>
    <mergeCell ref="ANF20:ANJ20"/>
    <mergeCell ref="ANK20:ANM20"/>
    <mergeCell ref="GA21:GC21"/>
    <mergeCell ref="GP21:GW21"/>
    <mergeCell ref="HC21:HE21"/>
    <mergeCell ref="HF21:HP21"/>
    <mergeCell ref="HQ21:HS21"/>
    <mergeCell ref="IF21:IM21"/>
    <mergeCell ref="AEG19:AEI20"/>
    <mergeCell ref="BTF19:BTR19"/>
    <mergeCell ref="BTS19:BUF19"/>
    <mergeCell ref="ART20:ASA20"/>
    <mergeCell ref="ASB20:ASF20"/>
    <mergeCell ref="ASG20:ASI20"/>
    <mergeCell ref="ASJ20:AST20"/>
    <mergeCell ref="ATJ20:ATQ20"/>
    <mergeCell ref="ATR20:ATV20"/>
    <mergeCell ref="BGH20:BGO20"/>
    <mergeCell ref="BGP20:BGT20"/>
    <mergeCell ref="IS21:IU21"/>
    <mergeCell ref="IV21:JF21"/>
    <mergeCell ref="BUG19:BUI20"/>
    <mergeCell ref="BUJ19:BUU20"/>
    <mergeCell ref="BUV19:BVH19"/>
    <mergeCell ref="BVI19:BVV19"/>
    <mergeCell ref="BYB20:BYI20"/>
    <mergeCell ref="CCL19:CCW20"/>
    <mergeCell ref="CBU20:CBW20"/>
    <mergeCell ref="CBX20:CCH20"/>
    <mergeCell ref="BYB19:BYN19"/>
    <mergeCell ref="BYO19:BZB19"/>
    <mergeCell ref="BZC19:BZE20"/>
    <mergeCell ref="BZF19:BZQ20"/>
    <mergeCell ref="BZR19:CAD19"/>
    <mergeCell ref="CBU19:CCH19"/>
    <mergeCell ref="CCI19:CCK20"/>
    <mergeCell ref="BZZ20:CAD20"/>
    <mergeCell ref="CBH19:CBT19"/>
    <mergeCell ref="CAE19:CAR19"/>
    <mergeCell ref="BYJ20:BYN20"/>
    <mergeCell ref="BYO20:BYQ20"/>
    <mergeCell ref="BYR20:BZB20"/>
    <mergeCell ref="CAE20:CAG20"/>
    <mergeCell ref="CAH20:CAR20"/>
    <mergeCell ref="CBH20:CBO20"/>
    <mergeCell ref="CBP20:CBT20"/>
    <mergeCell ref="BWL20:BWS20"/>
    <mergeCell ref="BWT20:BWX20"/>
    <mergeCell ref="PE21:PG21"/>
    <mergeCell ref="PH21:PR21"/>
    <mergeCell ref="WT21:XA21"/>
    <mergeCell ref="BGU20:BGW20"/>
    <mergeCell ref="BGX20:BHH20"/>
    <mergeCell ref="AYF20:AYM20"/>
    <mergeCell ref="AYN20:AYR20"/>
    <mergeCell ref="AWP20:AWW20"/>
    <mergeCell ref="UA21:UC21"/>
    <mergeCell ref="UD21:UN21"/>
    <mergeCell ref="PS21:PU21"/>
    <mergeCell ref="BJB19:BJM20"/>
    <mergeCell ref="QH21:QO21"/>
    <mergeCell ref="QU21:QW21"/>
    <mergeCell ref="QX21:RH21"/>
    <mergeCell ref="RI21:RK21"/>
    <mergeCell ref="RX21:SE21"/>
    <mergeCell ref="ADF21:ADM21"/>
    <mergeCell ref="ADS21:ADU21"/>
    <mergeCell ref="ADV21:AEF21"/>
    <mergeCell ref="AEG21:AEI21"/>
    <mergeCell ref="AEV21:AFC21"/>
    <mergeCell ref="AFI21:AFK21"/>
    <mergeCell ref="AFL21:AFV21"/>
    <mergeCell ref="AFW21:AFY21"/>
    <mergeCell ref="AGL21:AGS21"/>
    <mergeCell ref="AGY21:AHA21"/>
    <mergeCell ref="AHB21:AHL21"/>
    <mergeCell ref="AHM21:AHO21"/>
    <mergeCell ref="AIB21:AII21"/>
    <mergeCell ref="AIO21:AIQ21"/>
    <mergeCell ref="AIR21:AJB21"/>
    <mergeCell ref="KL21:KV21"/>
    <mergeCell ref="UO21:UQ21"/>
    <mergeCell ref="VD21:VK21"/>
    <mergeCell ref="VQ21:VS21"/>
    <mergeCell ref="VT21:WD21"/>
    <mergeCell ref="WE21:WG21"/>
    <mergeCell ref="SK21:SM21"/>
    <mergeCell ref="SN21:SX21"/>
    <mergeCell ref="SY21:TA21"/>
    <mergeCell ref="TN21:TU21"/>
    <mergeCell ref="LL21:LS21"/>
    <mergeCell ref="LY21:MA21"/>
    <mergeCell ref="MB21:ML21"/>
    <mergeCell ref="MM21:MO21"/>
    <mergeCell ref="NB21:NI21"/>
    <mergeCell ref="KW21:KY21"/>
    <mergeCell ref="ALH21:ALO21"/>
    <mergeCell ref="XG21:XI21"/>
    <mergeCell ref="XJ21:XT21"/>
    <mergeCell ref="XU21:XW21"/>
    <mergeCell ref="YJ21:YQ21"/>
    <mergeCell ref="YW21:YY21"/>
    <mergeCell ref="YZ21:ZJ21"/>
    <mergeCell ref="ZK21:ZM21"/>
    <mergeCell ref="ZZ21:AAG21"/>
    <mergeCell ref="AAM21:AAO21"/>
    <mergeCell ref="AAP21:AAZ21"/>
    <mergeCell ref="ABA21:ABC21"/>
    <mergeCell ref="ABP21:ABW21"/>
    <mergeCell ref="ACC21:ACE21"/>
    <mergeCell ref="ACF21:ACP21"/>
    <mergeCell ref="ACQ21:ACS21"/>
    <mergeCell ref="AJC21:AJE21"/>
    <mergeCell ref="AJR21:AJY21"/>
    <mergeCell ref="AKE21:AKG21"/>
    <mergeCell ref="AKH21:AKR21"/>
    <mergeCell ref="AKS21:AKU21"/>
    <mergeCell ref="AVP21:AVZ21"/>
    <mergeCell ref="AWA21:AWC21"/>
    <mergeCell ref="AWP21:AWW21"/>
    <mergeCell ref="AXC21:AXE21"/>
    <mergeCell ref="AXF21:AXP21"/>
    <mergeCell ref="AXQ21:AXS21"/>
    <mergeCell ref="AYF21:AYM21"/>
    <mergeCell ref="AYS21:AYU21"/>
    <mergeCell ref="AYV21:AZF21"/>
    <mergeCell ref="AZG21:AZI21"/>
    <mergeCell ref="AZV21:BAC21"/>
    <mergeCell ref="ALU21:ALW21"/>
    <mergeCell ref="ALX21:AMH21"/>
    <mergeCell ref="AMI21:AMK21"/>
    <mergeCell ref="AMX21:ANE21"/>
    <mergeCell ref="ANK21:ANM21"/>
    <mergeCell ref="ANN21:ANX21"/>
    <mergeCell ref="ANY21:AOA21"/>
    <mergeCell ref="AON21:AOU21"/>
    <mergeCell ref="APA21:APC21"/>
    <mergeCell ref="APD21:APN21"/>
    <mergeCell ref="APO21:APQ21"/>
    <mergeCell ref="AQD21:AQK21"/>
    <mergeCell ref="AQQ21:AQS21"/>
    <mergeCell ref="AQT21:ARD21"/>
    <mergeCell ref="ARE21:ARG21"/>
    <mergeCell ref="ART21:ASA21"/>
    <mergeCell ref="ASG21:ASI21"/>
    <mergeCell ref="CHT21:CIA21"/>
    <mergeCell ref="CDK21:CDM21"/>
    <mergeCell ref="CDN21:CDX21"/>
    <mergeCell ref="CDY21:CEA21"/>
    <mergeCell ref="CEN21:CEU21"/>
    <mergeCell ref="CFA21:CFC21"/>
    <mergeCell ref="CFD21:CFN21"/>
    <mergeCell ref="CFO21:CFQ21"/>
    <mergeCell ref="CGD21:CGK21"/>
    <mergeCell ref="CGQ21:CGS21"/>
    <mergeCell ref="BHI21:BHK21"/>
    <mergeCell ref="BHX21:BIE21"/>
    <mergeCell ref="BIK21:BIM21"/>
    <mergeCell ref="BIN21:BIX21"/>
    <mergeCell ref="BIY21:BJA21"/>
    <mergeCell ref="BJN21:BJU21"/>
    <mergeCell ref="BKA21:BKC21"/>
    <mergeCell ref="BKD21:BKN21"/>
    <mergeCell ref="BKO21:BKQ21"/>
    <mergeCell ref="BLD21:BLK21"/>
    <mergeCell ref="BLQ21:BLS21"/>
    <mergeCell ref="BLT21:BMD21"/>
    <mergeCell ref="BPZ21:BQG21"/>
    <mergeCell ref="BQM21:BQO21"/>
    <mergeCell ref="BQP21:BQZ21"/>
    <mergeCell ref="BME21:BMG21"/>
    <mergeCell ref="BMT21:BNA21"/>
    <mergeCell ref="BNG21:BNI21"/>
    <mergeCell ref="BNJ21:BNT21"/>
    <mergeCell ref="BNU21:BNW21"/>
    <mergeCell ref="BOJ21:BOQ21"/>
    <mergeCell ref="A22:C22"/>
    <mergeCell ref="D22:N22"/>
    <mergeCell ref="O22:Q22"/>
    <mergeCell ref="AD22:AK22"/>
    <mergeCell ref="AL22:AP22"/>
    <mergeCell ref="AQ22:AS22"/>
    <mergeCell ref="BYO21:BYQ21"/>
    <mergeCell ref="BYR21:BZB21"/>
    <mergeCell ref="BZC21:BZE21"/>
    <mergeCell ref="BZR21:BZY21"/>
    <mergeCell ref="CAE21:CAG21"/>
    <mergeCell ref="CAH21:CAR21"/>
    <mergeCell ref="CAS21:CAU21"/>
    <mergeCell ref="CBH21:CBO21"/>
    <mergeCell ref="CBU21:CBW21"/>
    <mergeCell ref="CBX21:CCH21"/>
    <mergeCell ref="ASU21:ASW21"/>
    <mergeCell ref="ATJ21:ATQ21"/>
    <mergeCell ref="ATW21:ATY21"/>
    <mergeCell ref="ATZ21:AUJ21"/>
    <mergeCell ref="AUK21:AUM21"/>
    <mergeCell ref="AUZ21:AVG21"/>
    <mergeCell ref="AVM21:AVO21"/>
    <mergeCell ref="SF22:SJ22"/>
    <mergeCell ref="GX22:HB22"/>
    <mergeCell ref="HC22:HE22"/>
    <mergeCell ref="HF22:HP22"/>
    <mergeCell ref="HQ22:HS22"/>
    <mergeCell ref="IF22:IM22"/>
    <mergeCell ref="IN22:IR22"/>
    <mergeCell ref="LL22:LS22"/>
    <mergeCell ref="ASJ21:AST21"/>
    <mergeCell ref="CCI21:CCK21"/>
    <mergeCell ref="BAI21:BAK21"/>
    <mergeCell ref="BAL21:BAV21"/>
    <mergeCell ref="BAW21:BAY21"/>
    <mergeCell ref="BBL21:BBS21"/>
    <mergeCell ref="BBY21:BCA21"/>
    <mergeCell ref="BCB21:BCL21"/>
    <mergeCell ref="BCM21:BCO21"/>
    <mergeCell ref="BDB21:BDI21"/>
    <mergeCell ref="BDO21:BDQ21"/>
    <mergeCell ref="BDR21:BEB21"/>
    <mergeCell ref="BEC21:BEE21"/>
    <mergeCell ref="BER21:BEY21"/>
    <mergeCell ref="BFE21:BFG21"/>
    <mergeCell ref="BFH21:BFR21"/>
    <mergeCell ref="BFS21:BFU21"/>
    <mergeCell ref="BRA21:BRC21"/>
    <mergeCell ref="BRP21:BRW21"/>
    <mergeCell ref="BSC21:BSE21"/>
    <mergeCell ref="BSF21:BSP21"/>
    <mergeCell ref="BSQ21:BSS21"/>
    <mergeCell ref="BTF21:BTM21"/>
    <mergeCell ref="BTS21:BTU21"/>
    <mergeCell ref="BTV21:BUF21"/>
    <mergeCell ref="BUG21:BUI21"/>
    <mergeCell ref="BUV21:BVC21"/>
    <mergeCell ref="BVI21:BVK21"/>
    <mergeCell ref="BVL21:BVV21"/>
    <mergeCell ref="BGU21:BGW21"/>
    <mergeCell ref="BGX21:BHH21"/>
    <mergeCell ref="BOW21:BOY21"/>
    <mergeCell ref="CGT21:CHD21"/>
    <mergeCell ref="CHE21:CHG21"/>
    <mergeCell ref="BVW21:BVY21"/>
    <mergeCell ref="BWL21:BWS21"/>
    <mergeCell ref="BWY21:BXA21"/>
    <mergeCell ref="BXB21:BXL21"/>
    <mergeCell ref="BXM21:BXO21"/>
    <mergeCell ref="BYB21:BYI21"/>
    <mergeCell ref="CCX21:CDE21"/>
    <mergeCell ref="AT22:BD22"/>
    <mergeCell ref="BE22:BG22"/>
    <mergeCell ref="BT22:CA22"/>
    <mergeCell ref="CB22:CF22"/>
    <mergeCell ref="CG22:CI22"/>
    <mergeCell ref="CJ22:CT22"/>
    <mergeCell ref="CU22:CW22"/>
    <mergeCell ref="DJ22:DQ22"/>
    <mergeCell ref="DR22:DV22"/>
    <mergeCell ref="DW22:DY22"/>
    <mergeCell ref="DZ22:EJ22"/>
    <mergeCell ref="EK22:EM22"/>
    <mergeCell ref="BOZ21:BPJ21"/>
    <mergeCell ref="BPK21:BPM21"/>
    <mergeCell ref="EZ22:FG22"/>
    <mergeCell ref="FH22:FL22"/>
    <mergeCell ref="FM22:FO22"/>
    <mergeCell ref="FP22:FZ22"/>
    <mergeCell ref="GA22:GC22"/>
    <mergeCell ref="GP22:GW22"/>
    <mergeCell ref="KL22:KV22"/>
    <mergeCell ref="KW22:KY22"/>
    <mergeCell ref="BGH21:BGO21"/>
    <mergeCell ref="YZ22:ZJ22"/>
    <mergeCell ref="LT22:LX22"/>
    <mergeCell ref="LY22:MA22"/>
    <mergeCell ref="MB22:ML22"/>
    <mergeCell ref="IS22:IU22"/>
    <mergeCell ref="IV22:JF22"/>
    <mergeCell ref="JG22:JI22"/>
    <mergeCell ref="JV22:KC22"/>
    <mergeCell ref="KD22:KH22"/>
    <mergeCell ref="KI22:KK22"/>
    <mergeCell ref="MM22:MO22"/>
    <mergeCell ref="NB22:NI22"/>
    <mergeCell ref="NJ22:NN22"/>
    <mergeCell ref="NO22:NQ22"/>
    <mergeCell ref="NR22:OB22"/>
    <mergeCell ref="OC22:OE22"/>
    <mergeCell ref="OR22:OY22"/>
    <mergeCell ref="OZ22:PD22"/>
    <mergeCell ref="AJR22:AJY22"/>
    <mergeCell ref="PE22:PG22"/>
    <mergeCell ref="PH22:PR22"/>
    <mergeCell ref="PS22:PU22"/>
    <mergeCell ref="QH22:QO22"/>
    <mergeCell ref="QP22:QT22"/>
    <mergeCell ref="QU22:QW22"/>
    <mergeCell ref="QX22:RH22"/>
    <mergeCell ref="RI22:RK22"/>
    <mergeCell ref="RX22:SE22"/>
    <mergeCell ref="ADS22:ADU22"/>
    <mergeCell ref="SK22:SM22"/>
    <mergeCell ref="SN22:SX22"/>
    <mergeCell ref="SY22:TA22"/>
    <mergeCell ref="TN22:TU22"/>
    <mergeCell ref="TV22:TZ22"/>
    <mergeCell ref="UA22:UC22"/>
    <mergeCell ref="UD22:UN22"/>
    <mergeCell ref="UO22:UQ22"/>
    <mergeCell ref="VD22:VK22"/>
    <mergeCell ref="VL22:VP22"/>
    <mergeCell ref="VQ22:VS22"/>
    <mergeCell ref="VT22:WD22"/>
    <mergeCell ref="WE22:WG22"/>
    <mergeCell ref="WT22:XA22"/>
    <mergeCell ref="XB22:XF22"/>
    <mergeCell ref="XG22:XI22"/>
    <mergeCell ref="XJ22:XT22"/>
    <mergeCell ref="XU22:XW22"/>
    <mergeCell ref="YJ22:YQ22"/>
    <mergeCell ref="YR22:YV22"/>
    <mergeCell ref="YW22:YY22"/>
    <mergeCell ref="APO22:APQ22"/>
    <mergeCell ref="ZK22:ZM22"/>
    <mergeCell ref="ZZ22:AAG22"/>
    <mergeCell ref="AAH22:AAL22"/>
    <mergeCell ref="AAM22:AAO22"/>
    <mergeCell ref="AAP22:AAZ22"/>
    <mergeCell ref="ABA22:ABC22"/>
    <mergeCell ref="ABP22:ABW22"/>
    <mergeCell ref="ABX22:ACB22"/>
    <mergeCell ref="ACC22:ACE22"/>
    <mergeCell ref="ACF22:ACP22"/>
    <mergeCell ref="ACQ22:ACS22"/>
    <mergeCell ref="ADF22:ADM22"/>
    <mergeCell ref="ADN22:ADR22"/>
    <mergeCell ref="APD22:APN22"/>
    <mergeCell ref="ADV22:AEF22"/>
    <mergeCell ref="AEG22:AEI22"/>
    <mergeCell ref="AEV22:AFC22"/>
    <mergeCell ref="AFD22:AFH22"/>
    <mergeCell ref="AFI22:AFK22"/>
    <mergeCell ref="AFL22:AFV22"/>
    <mergeCell ref="AFW22:AFY22"/>
    <mergeCell ref="AGL22:AGS22"/>
    <mergeCell ref="AGT22:AGX22"/>
    <mergeCell ref="AGY22:AHA22"/>
    <mergeCell ref="AHB22:AHL22"/>
    <mergeCell ref="AHM22:AHO22"/>
    <mergeCell ref="AIB22:AII22"/>
    <mergeCell ref="AIJ22:AIN22"/>
    <mergeCell ref="AIO22:AIQ22"/>
    <mergeCell ref="AIR22:AJB22"/>
    <mergeCell ref="AJC22:AJE22"/>
    <mergeCell ref="AJZ22:AKD22"/>
    <mergeCell ref="AKE22:AKG22"/>
    <mergeCell ref="AKH22:AKR22"/>
    <mergeCell ref="AKS22:AKU22"/>
    <mergeCell ref="ALH22:ALO22"/>
    <mergeCell ref="ALP22:ALT22"/>
    <mergeCell ref="ALU22:ALW22"/>
    <mergeCell ref="ALX22:AMH22"/>
    <mergeCell ref="AMI22:AMK22"/>
    <mergeCell ref="AMX22:ANE22"/>
    <mergeCell ref="ANF22:ANJ22"/>
    <mergeCell ref="ANK22:ANM22"/>
    <mergeCell ref="ANN22:ANX22"/>
    <mergeCell ref="ANY22:AOA22"/>
    <mergeCell ref="AON22:AOU22"/>
    <mergeCell ref="AOV22:AOZ22"/>
    <mergeCell ref="APA22:APC22"/>
    <mergeCell ref="AQD22:AQK22"/>
    <mergeCell ref="AQL22:AQP22"/>
    <mergeCell ref="AQQ22:AQS22"/>
    <mergeCell ref="AQT22:ARD22"/>
    <mergeCell ref="ARE22:ARG22"/>
    <mergeCell ref="ART22:ASA22"/>
    <mergeCell ref="ASB22:ASF22"/>
    <mergeCell ref="ASG22:ASI22"/>
    <mergeCell ref="ASJ22:AST22"/>
    <mergeCell ref="ASU22:ASW22"/>
    <mergeCell ref="ATJ22:ATQ22"/>
    <mergeCell ref="ATR22:ATV22"/>
    <mergeCell ref="ATW22:ATY22"/>
    <mergeCell ref="ATZ22:AUJ22"/>
    <mergeCell ref="AUK22:AUM22"/>
    <mergeCell ref="AUZ22:AVG22"/>
    <mergeCell ref="AZV22:BAC22"/>
    <mergeCell ref="AVH22:AVL22"/>
    <mergeCell ref="AVM22:AVO22"/>
    <mergeCell ref="AVP22:AVZ22"/>
    <mergeCell ref="AWA22:AWC22"/>
    <mergeCell ref="AWP22:AWW22"/>
    <mergeCell ref="AWX22:AXB22"/>
    <mergeCell ref="AXC22:AXE22"/>
    <mergeCell ref="AXF22:AXP22"/>
    <mergeCell ref="AXQ22:AXS22"/>
    <mergeCell ref="AYF22:AYM22"/>
    <mergeCell ref="AYN22:AYR22"/>
    <mergeCell ref="AYS22:AYU22"/>
    <mergeCell ref="AYV22:AZF22"/>
    <mergeCell ref="AZG22:AZI22"/>
    <mergeCell ref="BAD22:BAH22"/>
    <mergeCell ref="BAI22:BAK22"/>
    <mergeCell ref="BAL22:BAV22"/>
    <mergeCell ref="BLL22:BLP22"/>
    <mergeCell ref="BLQ22:BLS22"/>
    <mergeCell ref="BLT22:BMD22"/>
    <mergeCell ref="BME22:BMG22"/>
    <mergeCell ref="BMT22:BNA22"/>
    <mergeCell ref="BBL22:BBS22"/>
    <mergeCell ref="BBT22:BBX22"/>
    <mergeCell ref="BBY22:BCA22"/>
    <mergeCell ref="BCB22:BCL22"/>
    <mergeCell ref="BCM22:BCO22"/>
    <mergeCell ref="BDB22:BDI22"/>
    <mergeCell ref="BDJ22:BDN22"/>
    <mergeCell ref="BDO22:BDQ22"/>
    <mergeCell ref="BDR22:BEB22"/>
    <mergeCell ref="BEC22:BEE22"/>
    <mergeCell ref="BER22:BEY22"/>
    <mergeCell ref="BEZ22:BFD22"/>
    <mergeCell ref="BFE22:BFG22"/>
    <mergeCell ref="BFH22:BFR22"/>
    <mergeCell ref="BFS22:BFU22"/>
    <mergeCell ref="BGH22:BGO22"/>
    <mergeCell ref="BGP22:BGT22"/>
    <mergeCell ref="BGU22:BGW22"/>
    <mergeCell ref="BAW22:BAY22"/>
    <mergeCell ref="CHE22:CHG22"/>
    <mergeCell ref="CHT22:CIA22"/>
    <mergeCell ref="CIB22:CIF22"/>
    <mergeCell ref="CEN22:CEU22"/>
    <mergeCell ref="CEV22:CEZ22"/>
    <mergeCell ref="CFA22:CFC22"/>
    <mergeCell ref="CFD22:CFN22"/>
    <mergeCell ref="CFO22:CFQ22"/>
    <mergeCell ref="CGD22:CGK22"/>
    <mergeCell ref="BNB22:BNF22"/>
    <mergeCell ref="BNG22:BNI22"/>
    <mergeCell ref="BNJ22:BNT22"/>
    <mergeCell ref="BNU22:BNW22"/>
    <mergeCell ref="BOJ22:BOQ22"/>
    <mergeCell ref="BOR22:BOV22"/>
    <mergeCell ref="BOW22:BOY22"/>
    <mergeCell ref="BOZ22:BPJ22"/>
    <mergeCell ref="BPK22:BPM22"/>
    <mergeCell ref="BPZ22:BQG22"/>
    <mergeCell ref="BQH22:BQL22"/>
    <mergeCell ref="BQM22:BQO22"/>
    <mergeCell ref="BTS22:BTU22"/>
    <mergeCell ref="BTV22:BUF22"/>
    <mergeCell ref="BUG22:BUI22"/>
    <mergeCell ref="BQP22:BQZ22"/>
    <mergeCell ref="BRA22:BRC22"/>
    <mergeCell ref="BRP22:BRW22"/>
    <mergeCell ref="BRX22:BSB22"/>
    <mergeCell ref="BSC22:BSE22"/>
    <mergeCell ref="BSF22:BSP22"/>
    <mergeCell ref="BSQ22:BSS22"/>
    <mergeCell ref="BTF22:BTM22"/>
    <mergeCell ref="AT23:BD23"/>
    <mergeCell ref="BE23:BG23"/>
    <mergeCell ref="CGL22:CGP22"/>
    <mergeCell ref="CGQ22:CGS22"/>
    <mergeCell ref="CGT22:CHD22"/>
    <mergeCell ref="BYO22:BYQ22"/>
    <mergeCell ref="BYR22:BZB22"/>
    <mergeCell ref="BZC22:BZE22"/>
    <mergeCell ref="BZR22:BZY22"/>
    <mergeCell ref="BZZ22:CAD22"/>
    <mergeCell ref="A23:C23"/>
    <mergeCell ref="D23:N23"/>
    <mergeCell ref="O23:Q23"/>
    <mergeCell ref="AD23:AK23"/>
    <mergeCell ref="AL23:AP23"/>
    <mergeCell ref="AQ23:AS23"/>
    <mergeCell ref="CAH22:CAR22"/>
    <mergeCell ref="CAS22:CAU22"/>
    <mergeCell ref="CBH22:CBO22"/>
    <mergeCell ref="CBP22:CBT22"/>
    <mergeCell ref="CBU22:CBW22"/>
    <mergeCell ref="CBX22:CCH22"/>
    <mergeCell ref="CCI22:CCK22"/>
    <mergeCell ref="CCX22:CDE22"/>
    <mergeCell ref="CDF22:CDJ22"/>
    <mergeCell ref="CDK22:CDM22"/>
    <mergeCell ref="CDN22:CDX22"/>
    <mergeCell ref="CDY22:CEA22"/>
    <mergeCell ref="BGX22:BHH22"/>
    <mergeCell ref="BHI22:BHK22"/>
    <mergeCell ref="BHX22:BIE22"/>
    <mergeCell ref="BIF22:BIJ22"/>
    <mergeCell ref="BTN22:BTR22"/>
    <mergeCell ref="FM23:FO23"/>
    <mergeCell ref="FP23:FZ23"/>
    <mergeCell ref="GA23:GC23"/>
    <mergeCell ref="GP23:GW23"/>
    <mergeCell ref="GX23:HB23"/>
    <mergeCell ref="HC23:HE23"/>
    <mergeCell ref="LL23:LS23"/>
    <mergeCell ref="LT23:LX23"/>
    <mergeCell ref="BUV22:BVC22"/>
    <mergeCell ref="BVD22:BVH22"/>
    <mergeCell ref="BVI22:BVK22"/>
    <mergeCell ref="BVL22:BVV22"/>
    <mergeCell ref="BVW22:BVY22"/>
    <mergeCell ref="BWL22:BWS22"/>
    <mergeCell ref="CAE22:CAG22"/>
    <mergeCell ref="BWT22:BWX22"/>
    <mergeCell ref="BWY22:BXA22"/>
    <mergeCell ref="BXB22:BXL22"/>
    <mergeCell ref="BXM22:BXO22"/>
    <mergeCell ref="BYB22:BYI22"/>
    <mergeCell ref="BYJ22:BYN22"/>
    <mergeCell ref="BIK22:BIM22"/>
    <mergeCell ref="BIN22:BIX22"/>
    <mergeCell ref="BIY22:BJA22"/>
    <mergeCell ref="BJN22:BJU22"/>
    <mergeCell ref="BJV22:BJZ22"/>
    <mergeCell ref="BKA22:BKC22"/>
    <mergeCell ref="BKD22:BKN22"/>
    <mergeCell ref="BKO22:BKQ22"/>
    <mergeCell ref="BLD22:BLK22"/>
    <mergeCell ref="HF23:HP23"/>
    <mergeCell ref="HQ23:HS23"/>
    <mergeCell ref="IF23:IM23"/>
    <mergeCell ref="IN23:IR23"/>
    <mergeCell ref="IS23:IU23"/>
    <mergeCell ref="IV23:JF23"/>
    <mergeCell ref="LY23:MA23"/>
    <mergeCell ref="MB23:ML23"/>
    <mergeCell ref="MM23:MO23"/>
    <mergeCell ref="NB23:NI23"/>
    <mergeCell ref="JG23:JI23"/>
    <mergeCell ref="JV23:KC23"/>
    <mergeCell ref="KD23:KH23"/>
    <mergeCell ref="KI23:KK23"/>
    <mergeCell ref="KL23:KV23"/>
    <mergeCell ref="KW23:KY23"/>
    <mergeCell ref="BT23:CA23"/>
    <mergeCell ref="CB23:CF23"/>
    <mergeCell ref="CG23:CI23"/>
    <mergeCell ref="CJ23:CT23"/>
    <mergeCell ref="CU23:CW23"/>
    <mergeCell ref="DJ23:DQ23"/>
    <mergeCell ref="DR23:DV23"/>
    <mergeCell ref="DW23:DY23"/>
    <mergeCell ref="DZ23:EJ23"/>
    <mergeCell ref="EK23:EM23"/>
    <mergeCell ref="EZ23:FG23"/>
    <mergeCell ref="FH23:FL23"/>
    <mergeCell ref="YR23:YV23"/>
    <mergeCell ref="NJ23:NN23"/>
    <mergeCell ref="NO23:NQ23"/>
    <mergeCell ref="NR23:OB23"/>
    <mergeCell ref="OC23:OE23"/>
    <mergeCell ref="OR23:OY23"/>
    <mergeCell ref="OZ23:PD23"/>
    <mergeCell ref="PE23:PG23"/>
    <mergeCell ref="PH23:PR23"/>
    <mergeCell ref="PS23:PU23"/>
    <mergeCell ref="QH23:QO23"/>
    <mergeCell ref="QP23:QT23"/>
    <mergeCell ref="QU23:QW23"/>
    <mergeCell ref="QX23:RH23"/>
    <mergeCell ref="RI23:RK23"/>
    <mergeCell ref="RX23:SE23"/>
    <mergeCell ref="SF23:SJ23"/>
    <mergeCell ref="SK23:SM23"/>
    <mergeCell ref="SN23:SX23"/>
    <mergeCell ref="SY23:TA23"/>
    <mergeCell ref="TN23:TU23"/>
    <mergeCell ref="TV23:TZ23"/>
    <mergeCell ref="UA23:UC23"/>
    <mergeCell ref="UD23:UN23"/>
    <mergeCell ref="UO23:UQ23"/>
    <mergeCell ref="VD23:VK23"/>
    <mergeCell ref="VL23:VP23"/>
    <mergeCell ref="VQ23:VS23"/>
    <mergeCell ref="VT23:WD23"/>
    <mergeCell ref="WE23:WG23"/>
    <mergeCell ref="WT23:XA23"/>
    <mergeCell ref="XB23:XF23"/>
    <mergeCell ref="XG23:XI23"/>
    <mergeCell ref="XJ23:XT23"/>
    <mergeCell ref="XU23:XW23"/>
    <mergeCell ref="YJ23:YQ23"/>
    <mergeCell ref="AKE23:AKG23"/>
    <mergeCell ref="YW23:YY23"/>
    <mergeCell ref="YZ23:ZJ23"/>
    <mergeCell ref="ZK23:ZM23"/>
    <mergeCell ref="ZZ23:AAG23"/>
    <mergeCell ref="AAH23:AAL23"/>
    <mergeCell ref="AAM23:AAO23"/>
    <mergeCell ref="AAP23:AAZ23"/>
    <mergeCell ref="ABA23:ABC23"/>
    <mergeCell ref="ABP23:ABW23"/>
    <mergeCell ref="ABX23:ACB23"/>
    <mergeCell ref="ACC23:ACE23"/>
    <mergeCell ref="ACF23:ACP23"/>
    <mergeCell ref="ACQ23:ACS23"/>
    <mergeCell ref="ADF23:ADM23"/>
    <mergeCell ref="ADN23:ADR23"/>
    <mergeCell ref="ADS23:ADU23"/>
    <mergeCell ref="ADV23:AEF23"/>
    <mergeCell ref="AEG23:AEI23"/>
    <mergeCell ref="AEV23:AFC23"/>
    <mergeCell ref="AFD23:AFH23"/>
    <mergeCell ref="AFI23:AFK23"/>
    <mergeCell ref="AFL23:AFV23"/>
    <mergeCell ref="AFW23:AFY23"/>
    <mergeCell ref="AGL23:AGS23"/>
    <mergeCell ref="AGT23:AGX23"/>
    <mergeCell ref="AGY23:AHA23"/>
    <mergeCell ref="AHB23:AHL23"/>
    <mergeCell ref="AHM23:AHO23"/>
    <mergeCell ref="AIB23:AII23"/>
    <mergeCell ref="AIJ23:AIN23"/>
    <mergeCell ref="AIO23:AIQ23"/>
    <mergeCell ref="AIR23:AJB23"/>
    <mergeCell ref="AJC23:AJE23"/>
    <mergeCell ref="AJR23:AJY23"/>
    <mergeCell ref="AJZ23:AKD23"/>
    <mergeCell ref="AVP23:AVZ23"/>
    <mergeCell ref="AKH23:AKR23"/>
    <mergeCell ref="AKS23:AKU23"/>
    <mergeCell ref="ALH23:ALO23"/>
    <mergeCell ref="ALP23:ALT23"/>
    <mergeCell ref="ALU23:ALW23"/>
    <mergeCell ref="ALX23:AMH23"/>
    <mergeCell ref="AMI23:AMK23"/>
    <mergeCell ref="AMX23:ANE23"/>
    <mergeCell ref="ANF23:ANJ23"/>
    <mergeCell ref="ANK23:ANM23"/>
    <mergeCell ref="ANN23:ANX23"/>
    <mergeCell ref="ANY23:AOA23"/>
    <mergeCell ref="AON23:AOU23"/>
    <mergeCell ref="AOV23:AOZ23"/>
    <mergeCell ref="APA23:APC23"/>
    <mergeCell ref="APD23:APN23"/>
    <mergeCell ref="APO23:APQ23"/>
    <mergeCell ref="AQD23:AQK23"/>
    <mergeCell ref="AQL23:AQP23"/>
    <mergeCell ref="AQQ23:AQS23"/>
    <mergeCell ref="AQT23:ARD23"/>
    <mergeCell ref="ARE23:ARG23"/>
    <mergeCell ref="ART23:ASA23"/>
    <mergeCell ref="ASB23:ASF23"/>
    <mergeCell ref="ASG23:ASI23"/>
    <mergeCell ref="ASJ23:AST23"/>
    <mergeCell ref="ASU23:ASW23"/>
    <mergeCell ref="ATJ23:ATQ23"/>
    <mergeCell ref="ATR23:ATV23"/>
    <mergeCell ref="ATW23:ATY23"/>
    <mergeCell ref="ATZ23:AUJ23"/>
    <mergeCell ref="AUK23:AUM23"/>
    <mergeCell ref="AUZ23:AVG23"/>
    <mergeCell ref="AVH23:AVL23"/>
    <mergeCell ref="AVM23:AVO23"/>
    <mergeCell ref="BDR23:BEB23"/>
    <mergeCell ref="BEC23:BEE23"/>
    <mergeCell ref="BER23:BEY23"/>
    <mergeCell ref="BEZ23:BFD23"/>
    <mergeCell ref="BFE23:BFG23"/>
    <mergeCell ref="BFH23:BFR23"/>
    <mergeCell ref="BFS23:BFU23"/>
    <mergeCell ref="BGH23:BGO23"/>
    <mergeCell ref="BGP23:BGT23"/>
    <mergeCell ref="BGU23:BGW23"/>
    <mergeCell ref="BGX23:BHH23"/>
    <mergeCell ref="BHI23:BHK23"/>
    <mergeCell ref="AWA23:AWC23"/>
    <mergeCell ref="AWP23:AWW23"/>
    <mergeCell ref="AWX23:AXB23"/>
    <mergeCell ref="AXC23:AXE23"/>
    <mergeCell ref="AXF23:AXP23"/>
    <mergeCell ref="AXQ23:AXS23"/>
    <mergeCell ref="AYF23:AYM23"/>
    <mergeCell ref="AYN23:AYR23"/>
    <mergeCell ref="AYS23:AYU23"/>
    <mergeCell ref="AYV23:AZF23"/>
    <mergeCell ref="AZG23:AZI23"/>
    <mergeCell ref="AZV23:BAC23"/>
    <mergeCell ref="BAD23:BAH23"/>
    <mergeCell ref="BAI23:BAK23"/>
    <mergeCell ref="BAL23:BAV23"/>
    <mergeCell ref="BAW23:BAY23"/>
    <mergeCell ref="BBL23:BBS23"/>
    <mergeCell ref="BBT23:BBX23"/>
    <mergeCell ref="CAH23:CAR23"/>
    <mergeCell ref="CAS23:CAU23"/>
    <mergeCell ref="BXB23:BXL23"/>
    <mergeCell ref="BXM23:BXO23"/>
    <mergeCell ref="BYB23:BYI23"/>
    <mergeCell ref="BYJ23:BYN23"/>
    <mergeCell ref="BYO23:BYQ23"/>
    <mergeCell ref="BYR23:BZB23"/>
    <mergeCell ref="BZC23:BZE23"/>
    <mergeCell ref="BZR23:BZY23"/>
    <mergeCell ref="BNJ23:BNT23"/>
    <mergeCell ref="BNU23:BNW23"/>
    <mergeCell ref="BOJ23:BOQ23"/>
    <mergeCell ref="BOR23:BOV23"/>
    <mergeCell ref="BOW23:BOY23"/>
    <mergeCell ref="BOZ23:BPJ23"/>
    <mergeCell ref="BPK23:BPM23"/>
    <mergeCell ref="BPZ23:BQG23"/>
    <mergeCell ref="BQH23:BQL23"/>
    <mergeCell ref="BQM23:BQO23"/>
    <mergeCell ref="BQP23:BQZ23"/>
    <mergeCell ref="BRA23:BRC23"/>
    <mergeCell ref="BRP23:BRW23"/>
    <mergeCell ref="BRX23:BSB23"/>
    <mergeCell ref="BSC23:BSE23"/>
    <mergeCell ref="BSF23:BSP23"/>
    <mergeCell ref="BSQ23:BSS23"/>
    <mergeCell ref="BTF23:BTM23"/>
    <mergeCell ref="A24:C24"/>
    <mergeCell ref="D24:N24"/>
    <mergeCell ref="O24:Q24"/>
    <mergeCell ref="AD24:AK24"/>
    <mergeCell ref="AL24:AP24"/>
    <mergeCell ref="AQ24:AS24"/>
    <mergeCell ref="BTN23:BTR23"/>
    <mergeCell ref="BTS23:BTU23"/>
    <mergeCell ref="BTV23:BUF23"/>
    <mergeCell ref="BUG23:BUI23"/>
    <mergeCell ref="BUV23:BVC23"/>
    <mergeCell ref="BVD23:BVH23"/>
    <mergeCell ref="BVI23:BVK23"/>
    <mergeCell ref="BVL23:BVV23"/>
    <mergeCell ref="BVW23:BVY23"/>
    <mergeCell ref="BWL23:BWS23"/>
    <mergeCell ref="BWT23:BWX23"/>
    <mergeCell ref="BHX23:BIE23"/>
    <mergeCell ref="BIF23:BIJ23"/>
    <mergeCell ref="BIK23:BIM23"/>
    <mergeCell ref="BIN23:BIX23"/>
    <mergeCell ref="BIY23:BJA23"/>
    <mergeCell ref="BJN23:BJU23"/>
    <mergeCell ref="BJV23:BJZ23"/>
    <mergeCell ref="BKA23:BKC23"/>
    <mergeCell ref="BKD23:BKN23"/>
    <mergeCell ref="BKO23:BKQ23"/>
    <mergeCell ref="BLD23:BLK23"/>
    <mergeCell ref="BLL23:BLP23"/>
    <mergeCell ref="BLQ23:BLS23"/>
    <mergeCell ref="BLT23:BMD23"/>
    <mergeCell ref="BME23:BMG23"/>
    <mergeCell ref="CBH23:CBO23"/>
    <mergeCell ref="CBP23:CBT23"/>
    <mergeCell ref="CBU23:CBW23"/>
    <mergeCell ref="CBX23:CCH23"/>
    <mergeCell ref="CCI23:CCK23"/>
    <mergeCell ref="CCX23:CDE23"/>
    <mergeCell ref="CDF23:CDJ23"/>
    <mergeCell ref="CDK23:CDM23"/>
    <mergeCell ref="CDN23:CDX23"/>
    <mergeCell ref="CDY23:CEA23"/>
    <mergeCell ref="CEN23:CEU23"/>
    <mergeCell ref="CEV23:CEZ23"/>
    <mergeCell ref="CGT23:CHD23"/>
    <mergeCell ref="CHE23:CHG23"/>
    <mergeCell ref="CHT23:CIA23"/>
    <mergeCell ref="CIB23:CIF23"/>
    <mergeCell ref="CFA23:CFC23"/>
    <mergeCell ref="CFD23:CFN23"/>
    <mergeCell ref="CFO23:CFQ23"/>
    <mergeCell ref="CGD23:CGK23"/>
    <mergeCell ref="CGL23:CGP23"/>
    <mergeCell ref="CGQ23:CGS23"/>
    <mergeCell ref="AT24:BD24"/>
    <mergeCell ref="BE24:BG24"/>
    <mergeCell ref="BT24:CA24"/>
    <mergeCell ref="CB24:CF24"/>
    <mergeCell ref="CG24:CI24"/>
    <mergeCell ref="CJ24:CT24"/>
    <mergeCell ref="CU24:CW24"/>
    <mergeCell ref="DJ24:DQ24"/>
    <mergeCell ref="DR24:DV24"/>
    <mergeCell ref="DW24:DY24"/>
    <mergeCell ref="DZ24:EJ24"/>
    <mergeCell ref="EK24:EM24"/>
    <mergeCell ref="BZZ23:CAD23"/>
    <mergeCell ref="CAE23:CAG23"/>
    <mergeCell ref="EZ24:FG24"/>
    <mergeCell ref="FH24:FL24"/>
    <mergeCell ref="FM24:FO24"/>
    <mergeCell ref="FP24:FZ24"/>
    <mergeCell ref="GA24:GC24"/>
    <mergeCell ref="GP24:GW24"/>
    <mergeCell ref="KL24:KV24"/>
    <mergeCell ref="KW24:KY24"/>
    <mergeCell ref="BWY23:BXA23"/>
    <mergeCell ref="BMT23:BNA23"/>
    <mergeCell ref="BNB23:BNF23"/>
    <mergeCell ref="BNG23:BNI23"/>
    <mergeCell ref="BBY23:BCA23"/>
    <mergeCell ref="BCB23:BCL23"/>
    <mergeCell ref="BCM23:BCO23"/>
    <mergeCell ref="BDB23:BDI23"/>
    <mergeCell ref="BDJ23:BDN23"/>
    <mergeCell ref="BDO23:BDQ23"/>
    <mergeCell ref="SF24:SJ24"/>
    <mergeCell ref="GX24:HB24"/>
    <mergeCell ref="HC24:HE24"/>
    <mergeCell ref="HF24:HP24"/>
    <mergeCell ref="HQ24:HS24"/>
    <mergeCell ref="IF24:IM24"/>
    <mergeCell ref="IN24:IR24"/>
    <mergeCell ref="LL24:LS24"/>
    <mergeCell ref="LT24:LX24"/>
    <mergeCell ref="LY24:MA24"/>
    <mergeCell ref="MB24:ML24"/>
    <mergeCell ref="IS24:IU24"/>
    <mergeCell ref="IV24:JF24"/>
    <mergeCell ref="JG24:JI24"/>
    <mergeCell ref="JV24:KC24"/>
    <mergeCell ref="KD24:KH24"/>
    <mergeCell ref="KI24:KK24"/>
    <mergeCell ref="MM24:MO24"/>
    <mergeCell ref="NB24:NI24"/>
    <mergeCell ref="NJ24:NN24"/>
    <mergeCell ref="NO24:NQ24"/>
    <mergeCell ref="NR24:OB24"/>
    <mergeCell ref="OC24:OE24"/>
    <mergeCell ref="OR24:OY24"/>
    <mergeCell ref="OZ24:PD24"/>
    <mergeCell ref="PE24:PG24"/>
    <mergeCell ref="PH24:PR24"/>
    <mergeCell ref="PS24:PU24"/>
    <mergeCell ref="QH24:QO24"/>
    <mergeCell ref="QP24:QT24"/>
    <mergeCell ref="QU24:QW24"/>
    <mergeCell ref="QX24:RH24"/>
    <mergeCell ref="RI24:RK24"/>
    <mergeCell ref="RX24:SE24"/>
    <mergeCell ref="ADS24:ADU24"/>
    <mergeCell ref="SK24:SM24"/>
    <mergeCell ref="SN24:SX24"/>
    <mergeCell ref="SY24:TA24"/>
    <mergeCell ref="TN24:TU24"/>
    <mergeCell ref="TV24:TZ24"/>
    <mergeCell ref="UA24:UC24"/>
    <mergeCell ref="UD24:UN24"/>
    <mergeCell ref="UO24:UQ24"/>
    <mergeCell ref="VD24:VK24"/>
    <mergeCell ref="VL24:VP24"/>
    <mergeCell ref="VQ24:VS24"/>
    <mergeCell ref="VT24:WD24"/>
    <mergeCell ref="WE24:WG24"/>
    <mergeCell ref="WT24:XA24"/>
    <mergeCell ref="XB24:XF24"/>
    <mergeCell ref="XG24:XI24"/>
    <mergeCell ref="XJ24:XT24"/>
    <mergeCell ref="XU24:XW24"/>
    <mergeCell ref="YJ24:YQ24"/>
    <mergeCell ref="YR24:YV24"/>
    <mergeCell ref="YW24:YY24"/>
    <mergeCell ref="YZ24:ZJ24"/>
    <mergeCell ref="ZK24:ZM24"/>
    <mergeCell ref="ZZ24:AAG24"/>
    <mergeCell ref="AAH24:AAL24"/>
    <mergeCell ref="AAM24:AAO24"/>
    <mergeCell ref="AAP24:AAZ24"/>
    <mergeCell ref="ABA24:ABC24"/>
    <mergeCell ref="ABP24:ABW24"/>
    <mergeCell ref="ABX24:ACB24"/>
    <mergeCell ref="ACC24:ACE24"/>
    <mergeCell ref="ACF24:ACP24"/>
    <mergeCell ref="ACQ24:ACS24"/>
    <mergeCell ref="ADF24:ADM24"/>
    <mergeCell ref="ADN24:ADR24"/>
    <mergeCell ref="APD24:APN24"/>
    <mergeCell ref="ADV24:AEF24"/>
    <mergeCell ref="AEG24:AEI24"/>
    <mergeCell ref="AEV24:AFC24"/>
    <mergeCell ref="AFD24:AFH24"/>
    <mergeCell ref="AFI24:AFK24"/>
    <mergeCell ref="AFL24:AFV24"/>
    <mergeCell ref="AFW24:AFY24"/>
    <mergeCell ref="AGL24:AGS24"/>
    <mergeCell ref="AGT24:AGX24"/>
    <mergeCell ref="AGY24:AHA24"/>
    <mergeCell ref="AHB24:AHL24"/>
    <mergeCell ref="AHM24:AHO24"/>
    <mergeCell ref="AIB24:AII24"/>
    <mergeCell ref="AIJ24:AIN24"/>
    <mergeCell ref="AIO24:AIQ24"/>
    <mergeCell ref="AIR24:AJB24"/>
    <mergeCell ref="AJC24:AJE24"/>
    <mergeCell ref="AJR24:AJY24"/>
    <mergeCell ref="AJZ24:AKD24"/>
    <mergeCell ref="AKE24:AKG24"/>
    <mergeCell ref="AKH24:AKR24"/>
    <mergeCell ref="AKS24:AKU24"/>
    <mergeCell ref="ALH24:ALO24"/>
    <mergeCell ref="ALP24:ALT24"/>
    <mergeCell ref="ALU24:ALW24"/>
    <mergeCell ref="ALX24:AMH24"/>
    <mergeCell ref="AMI24:AMK24"/>
    <mergeCell ref="AMX24:ANE24"/>
    <mergeCell ref="ANF24:ANJ24"/>
    <mergeCell ref="ANK24:ANM24"/>
    <mergeCell ref="ANN24:ANX24"/>
    <mergeCell ref="ANY24:AOA24"/>
    <mergeCell ref="AON24:AOU24"/>
    <mergeCell ref="AOV24:AOZ24"/>
    <mergeCell ref="APA24:APC24"/>
    <mergeCell ref="BAW24:BAY24"/>
    <mergeCell ref="APO24:APQ24"/>
    <mergeCell ref="AQD24:AQK24"/>
    <mergeCell ref="AQL24:AQP24"/>
    <mergeCell ref="AQQ24:AQS24"/>
    <mergeCell ref="AQT24:ARD24"/>
    <mergeCell ref="ARE24:ARG24"/>
    <mergeCell ref="ART24:ASA24"/>
    <mergeCell ref="ASB24:ASF24"/>
    <mergeCell ref="ASG24:ASI24"/>
    <mergeCell ref="ASJ24:AST24"/>
    <mergeCell ref="ASU24:ASW24"/>
    <mergeCell ref="ATJ24:ATQ24"/>
    <mergeCell ref="ATR24:ATV24"/>
    <mergeCell ref="ATW24:ATY24"/>
    <mergeCell ref="ATZ24:AUJ24"/>
    <mergeCell ref="AUK24:AUM24"/>
    <mergeCell ref="AUZ24:AVG24"/>
    <mergeCell ref="AVH24:AVL24"/>
    <mergeCell ref="AVM24:AVO24"/>
    <mergeCell ref="AVP24:AVZ24"/>
    <mergeCell ref="AWA24:AWC24"/>
    <mergeCell ref="AWP24:AWW24"/>
    <mergeCell ref="AWX24:AXB24"/>
    <mergeCell ref="AXC24:AXE24"/>
    <mergeCell ref="AXF24:AXP24"/>
    <mergeCell ref="AXQ24:AXS24"/>
    <mergeCell ref="AYF24:AYM24"/>
    <mergeCell ref="AYN24:AYR24"/>
    <mergeCell ref="AYS24:AYU24"/>
    <mergeCell ref="AYV24:AZF24"/>
    <mergeCell ref="AZG24:AZI24"/>
    <mergeCell ref="AZV24:BAC24"/>
    <mergeCell ref="BAD24:BAH24"/>
    <mergeCell ref="BAI24:BAK24"/>
    <mergeCell ref="BAL24:BAV24"/>
    <mergeCell ref="BLL24:BLP24"/>
    <mergeCell ref="BLQ24:BLS24"/>
    <mergeCell ref="BLT24:BMD24"/>
    <mergeCell ref="BME24:BMG24"/>
    <mergeCell ref="BMT24:BNA24"/>
    <mergeCell ref="BBL24:BBS24"/>
    <mergeCell ref="BBT24:BBX24"/>
    <mergeCell ref="BBY24:BCA24"/>
    <mergeCell ref="BCB24:BCL24"/>
    <mergeCell ref="BCM24:BCO24"/>
    <mergeCell ref="BDB24:BDI24"/>
    <mergeCell ref="BDJ24:BDN24"/>
    <mergeCell ref="BDO24:BDQ24"/>
    <mergeCell ref="BDR24:BEB24"/>
    <mergeCell ref="BEC24:BEE24"/>
    <mergeCell ref="BER24:BEY24"/>
    <mergeCell ref="BEZ24:BFD24"/>
    <mergeCell ref="BFE24:BFG24"/>
    <mergeCell ref="BFH24:BFR24"/>
    <mergeCell ref="BFS24:BFU24"/>
    <mergeCell ref="BGH24:BGO24"/>
    <mergeCell ref="BGP24:BGT24"/>
    <mergeCell ref="BGU24:BGW24"/>
    <mergeCell ref="CHE24:CHG24"/>
    <mergeCell ref="CHT24:CIA24"/>
    <mergeCell ref="CIB24:CIF24"/>
    <mergeCell ref="CEN24:CEU24"/>
    <mergeCell ref="CEV24:CEZ24"/>
    <mergeCell ref="CFA24:CFC24"/>
    <mergeCell ref="CFD24:CFN24"/>
    <mergeCell ref="CFO24:CFQ24"/>
    <mergeCell ref="CGD24:CGK24"/>
    <mergeCell ref="BNB24:BNF24"/>
    <mergeCell ref="BNG24:BNI24"/>
    <mergeCell ref="BNJ24:BNT24"/>
    <mergeCell ref="BNU24:BNW24"/>
    <mergeCell ref="BOJ24:BOQ24"/>
    <mergeCell ref="BOR24:BOV24"/>
    <mergeCell ref="BOW24:BOY24"/>
    <mergeCell ref="BOZ24:BPJ24"/>
    <mergeCell ref="BPK24:BPM24"/>
    <mergeCell ref="BPZ24:BQG24"/>
    <mergeCell ref="BQH24:BQL24"/>
    <mergeCell ref="BQM24:BQO24"/>
    <mergeCell ref="BTS24:BTU24"/>
    <mergeCell ref="BTV24:BUF24"/>
    <mergeCell ref="BUG24:BUI24"/>
    <mergeCell ref="BQP24:BQZ24"/>
    <mergeCell ref="BRA24:BRC24"/>
    <mergeCell ref="BRP24:BRW24"/>
    <mergeCell ref="BRX24:BSB24"/>
    <mergeCell ref="BSC24:BSE24"/>
    <mergeCell ref="BSF24:BSP24"/>
    <mergeCell ref="BSQ24:BSS24"/>
    <mergeCell ref="BTF24:BTM24"/>
    <mergeCell ref="AT25:BD25"/>
    <mergeCell ref="BE25:BG25"/>
    <mergeCell ref="CGL24:CGP24"/>
    <mergeCell ref="CGQ24:CGS24"/>
    <mergeCell ref="CGT24:CHD24"/>
    <mergeCell ref="BYO24:BYQ24"/>
    <mergeCell ref="BYR24:BZB24"/>
    <mergeCell ref="BZC24:BZE24"/>
    <mergeCell ref="BZR24:BZY24"/>
    <mergeCell ref="BZZ24:CAD24"/>
    <mergeCell ref="A25:C25"/>
    <mergeCell ref="D25:N25"/>
    <mergeCell ref="O25:Q25"/>
    <mergeCell ref="AD25:AK25"/>
    <mergeCell ref="AL25:AP25"/>
    <mergeCell ref="AQ25:AS25"/>
    <mergeCell ref="CAH24:CAR24"/>
    <mergeCell ref="CAS24:CAU24"/>
    <mergeCell ref="CBH24:CBO24"/>
    <mergeCell ref="CBP24:CBT24"/>
    <mergeCell ref="CBU24:CBW24"/>
    <mergeCell ref="CBX24:CCH24"/>
    <mergeCell ref="CCI24:CCK24"/>
    <mergeCell ref="CCX24:CDE24"/>
    <mergeCell ref="CDF24:CDJ24"/>
    <mergeCell ref="CDK24:CDM24"/>
    <mergeCell ref="CDN24:CDX24"/>
    <mergeCell ref="CDY24:CEA24"/>
    <mergeCell ref="BGX24:BHH24"/>
    <mergeCell ref="BHI24:BHK24"/>
    <mergeCell ref="BHX24:BIE24"/>
    <mergeCell ref="BIF24:BIJ24"/>
    <mergeCell ref="BTN24:BTR24"/>
    <mergeCell ref="FM25:FO25"/>
    <mergeCell ref="FP25:FZ25"/>
    <mergeCell ref="GA25:GC25"/>
    <mergeCell ref="GP25:GW25"/>
    <mergeCell ref="GX25:HB25"/>
    <mergeCell ref="HC25:HE25"/>
    <mergeCell ref="LL25:LS25"/>
    <mergeCell ref="LT25:LX25"/>
    <mergeCell ref="BUV24:BVC24"/>
    <mergeCell ref="BVD24:BVH24"/>
    <mergeCell ref="BVI24:BVK24"/>
    <mergeCell ref="BVL24:BVV24"/>
    <mergeCell ref="BVW24:BVY24"/>
    <mergeCell ref="BWL24:BWS24"/>
    <mergeCell ref="CAE24:CAG24"/>
    <mergeCell ref="BWT24:BWX24"/>
    <mergeCell ref="BWY24:BXA24"/>
    <mergeCell ref="BXB24:BXL24"/>
    <mergeCell ref="BXM24:BXO24"/>
    <mergeCell ref="BYB24:BYI24"/>
    <mergeCell ref="BYJ24:BYN24"/>
    <mergeCell ref="BIK24:BIM24"/>
    <mergeCell ref="BIN24:BIX24"/>
    <mergeCell ref="BIY24:BJA24"/>
    <mergeCell ref="BJN24:BJU24"/>
    <mergeCell ref="BJV24:BJZ24"/>
    <mergeCell ref="BKA24:BKC24"/>
    <mergeCell ref="BKD24:BKN24"/>
    <mergeCell ref="BKO24:BKQ24"/>
    <mergeCell ref="BLD24:BLK24"/>
    <mergeCell ref="HF25:HP25"/>
    <mergeCell ref="HQ25:HS25"/>
    <mergeCell ref="IF25:IM25"/>
    <mergeCell ref="IN25:IR25"/>
    <mergeCell ref="IS25:IU25"/>
    <mergeCell ref="IV25:JF25"/>
    <mergeCell ref="LY25:MA25"/>
    <mergeCell ref="MB25:ML25"/>
    <mergeCell ref="MM25:MO25"/>
    <mergeCell ref="NB25:NI25"/>
    <mergeCell ref="JG25:JI25"/>
    <mergeCell ref="JV25:KC25"/>
    <mergeCell ref="KD25:KH25"/>
    <mergeCell ref="KI25:KK25"/>
    <mergeCell ref="KL25:KV25"/>
    <mergeCell ref="KW25:KY25"/>
    <mergeCell ref="BT25:CA25"/>
    <mergeCell ref="CB25:CF25"/>
    <mergeCell ref="CG25:CI25"/>
    <mergeCell ref="CJ25:CT25"/>
    <mergeCell ref="CU25:CW25"/>
    <mergeCell ref="DJ25:DQ25"/>
    <mergeCell ref="DR25:DV25"/>
    <mergeCell ref="DW25:DY25"/>
    <mergeCell ref="DZ25:EJ25"/>
    <mergeCell ref="EK25:EM25"/>
    <mergeCell ref="EZ25:FG25"/>
    <mergeCell ref="FH25:FL25"/>
    <mergeCell ref="YR25:YV25"/>
    <mergeCell ref="NJ25:NN25"/>
    <mergeCell ref="NO25:NQ25"/>
    <mergeCell ref="NR25:OB25"/>
    <mergeCell ref="OC25:OE25"/>
    <mergeCell ref="OR25:OY25"/>
    <mergeCell ref="OZ25:PD25"/>
    <mergeCell ref="PE25:PG25"/>
    <mergeCell ref="PH25:PR25"/>
    <mergeCell ref="PS25:PU25"/>
    <mergeCell ref="QH25:QO25"/>
    <mergeCell ref="QP25:QT25"/>
    <mergeCell ref="QU25:QW25"/>
    <mergeCell ref="QX25:RH25"/>
    <mergeCell ref="RI25:RK25"/>
    <mergeCell ref="RX25:SE25"/>
    <mergeCell ref="SF25:SJ25"/>
    <mergeCell ref="SK25:SM25"/>
    <mergeCell ref="SN25:SX25"/>
    <mergeCell ref="SY25:TA25"/>
    <mergeCell ref="TN25:TU25"/>
    <mergeCell ref="TV25:TZ25"/>
    <mergeCell ref="UA25:UC25"/>
    <mergeCell ref="UD25:UN25"/>
    <mergeCell ref="UO25:UQ25"/>
    <mergeCell ref="VD25:VK25"/>
    <mergeCell ref="VL25:VP25"/>
    <mergeCell ref="VQ25:VS25"/>
    <mergeCell ref="VT25:WD25"/>
    <mergeCell ref="WE25:WG25"/>
    <mergeCell ref="WT25:XA25"/>
    <mergeCell ref="XB25:XF25"/>
    <mergeCell ref="XG25:XI25"/>
    <mergeCell ref="XJ25:XT25"/>
    <mergeCell ref="XU25:XW25"/>
    <mergeCell ref="YJ25:YQ25"/>
    <mergeCell ref="AKE25:AKG25"/>
    <mergeCell ref="YW25:YY25"/>
    <mergeCell ref="YZ25:ZJ25"/>
    <mergeCell ref="ZK25:ZM25"/>
    <mergeCell ref="ZZ25:AAG25"/>
    <mergeCell ref="AAH25:AAL25"/>
    <mergeCell ref="AAM25:AAO25"/>
    <mergeCell ref="AAP25:AAZ25"/>
    <mergeCell ref="ABA25:ABC25"/>
    <mergeCell ref="ABP25:ABW25"/>
    <mergeCell ref="ABX25:ACB25"/>
    <mergeCell ref="ACC25:ACE25"/>
    <mergeCell ref="ACF25:ACP25"/>
    <mergeCell ref="ACQ25:ACS25"/>
    <mergeCell ref="ADF25:ADM25"/>
    <mergeCell ref="ADN25:ADR25"/>
    <mergeCell ref="ADS25:ADU25"/>
    <mergeCell ref="ADV25:AEF25"/>
    <mergeCell ref="AEG25:AEI25"/>
    <mergeCell ref="AEV25:AFC25"/>
    <mergeCell ref="AFD25:AFH25"/>
    <mergeCell ref="AFI25:AFK25"/>
    <mergeCell ref="AFL25:AFV25"/>
    <mergeCell ref="AFW25:AFY25"/>
    <mergeCell ref="AGL25:AGS25"/>
    <mergeCell ref="AGT25:AGX25"/>
    <mergeCell ref="AGY25:AHA25"/>
    <mergeCell ref="AHB25:AHL25"/>
    <mergeCell ref="AHM25:AHO25"/>
    <mergeCell ref="AIB25:AII25"/>
    <mergeCell ref="AIJ25:AIN25"/>
    <mergeCell ref="AIO25:AIQ25"/>
    <mergeCell ref="AIR25:AJB25"/>
    <mergeCell ref="AJC25:AJE25"/>
    <mergeCell ref="AJR25:AJY25"/>
    <mergeCell ref="AJZ25:AKD25"/>
    <mergeCell ref="AVP25:AVZ25"/>
    <mergeCell ref="AKH25:AKR25"/>
    <mergeCell ref="AKS25:AKU25"/>
    <mergeCell ref="ALH25:ALO25"/>
    <mergeCell ref="ALP25:ALT25"/>
    <mergeCell ref="ALU25:ALW25"/>
    <mergeCell ref="ALX25:AMH25"/>
    <mergeCell ref="AMI25:AMK25"/>
    <mergeCell ref="AMX25:ANE25"/>
    <mergeCell ref="ANF25:ANJ25"/>
    <mergeCell ref="ANK25:ANM25"/>
    <mergeCell ref="ANN25:ANX25"/>
    <mergeCell ref="ANY25:AOA25"/>
    <mergeCell ref="AON25:AOU25"/>
    <mergeCell ref="AOV25:AOZ25"/>
    <mergeCell ref="APA25:APC25"/>
    <mergeCell ref="APD25:APN25"/>
    <mergeCell ref="APO25:APQ25"/>
    <mergeCell ref="AQD25:AQK25"/>
    <mergeCell ref="AQL25:AQP25"/>
    <mergeCell ref="AQQ25:AQS25"/>
    <mergeCell ref="AQT25:ARD25"/>
    <mergeCell ref="ARE25:ARG25"/>
    <mergeCell ref="ART25:ASA25"/>
    <mergeCell ref="ASB25:ASF25"/>
    <mergeCell ref="ASG25:ASI25"/>
    <mergeCell ref="ASJ25:AST25"/>
    <mergeCell ref="ASU25:ASW25"/>
    <mergeCell ref="ATJ25:ATQ25"/>
    <mergeCell ref="ATR25:ATV25"/>
    <mergeCell ref="ATW25:ATY25"/>
    <mergeCell ref="ATZ25:AUJ25"/>
    <mergeCell ref="AUK25:AUM25"/>
    <mergeCell ref="AUZ25:AVG25"/>
    <mergeCell ref="AVH25:AVL25"/>
    <mergeCell ref="AVM25:AVO25"/>
    <mergeCell ref="BDR25:BEB25"/>
    <mergeCell ref="BEC25:BEE25"/>
    <mergeCell ref="BER25:BEY25"/>
    <mergeCell ref="BEZ25:BFD25"/>
    <mergeCell ref="BFE25:BFG25"/>
    <mergeCell ref="BFH25:BFR25"/>
    <mergeCell ref="BFS25:BFU25"/>
    <mergeCell ref="BGH25:BGO25"/>
    <mergeCell ref="BGP25:BGT25"/>
    <mergeCell ref="BGU25:BGW25"/>
    <mergeCell ref="BGX25:BHH25"/>
    <mergeCell ref="BHI25:BHK25"/>
    <mergeCell ref="AWA25:AWC25"/>
    <mergeCell ref="AWP25:AWW25"/>
    <mergeCell ref="AWX25:AXB25"/>
    <mergeCell ref="AXC25:AXE25"/>
    <mergeCell ref="AXF25:AXP25"/>
    <mergeCell ref="AXQ25:AXS25"/>
    <mergeCell ref="AYF25:AYM25"/>
    <mergeCell ref="AYN25:AYR25"/>
    <mergeCell ref="AYS25:AYU25"/>
    <mergeCell ref="AYV25:AZF25"/>
    <mergeCell ref="AZG25:AZI25"/>
    <mergeCell ref="AZV25:BAC25"/>
    <mergeCell ref="BAD25:BAH25"/>
    <mergeCell ref="BAI25:BAK25"/>
    <mergeCell ref="BAL25:BAV25"/>
    <mergeCell ref="BAW25:BAY25"/>
    <mergeCell ref="BBL25:BBS25"/>
    <mergeCell ref="BBT25:BBX25"/>
    <mergeCell ref="CAH25:CAR25"/>
    <mergeCell ref="CAS25:CAU25"/>
    <mergeCell ref="BXB25:BXL25"/>
    <mergeCell ref="BXM25:BXO25"/>
    <mergeCell ref="BYB25:BYI25"/>
    <mergeCell ref="BYJ25:BYN25"/>
    <mergeCell ref="BYO25:BYQ25"/>
    <mergeCell ref="BYR25:BZB25"/>
    <mergeCell ref="BZC25:BZE25"/>
    <mergeCell ref="BZR25:BZY25"/>
    <mergeCell ref="BNJ25:BNT25"/>
    <mergeCell ref="BNU25:BNW25"/>
    <mergeCell ref="BOJ25:BOQ25"/>
    <mergeCell ref="BOR25:BOV25"/>
    <mergeCell ref="BOW25:BOY25"/>
    <mergeCell ref="BOZ25:BPJ25"/>
    <mergeCell ref="BPK25:BPM25"/>
    <mergeCell ref="BPZ25:BQG25"/>
    <mergeCell ref="BQH25:BQL25"/>
    <mergeCell ref="BQM25:BQO25"/>
    <mergeCell ref="BQP25:BQZ25"/>
    <mergeCell ref="BRA25:BRC25"/>
    <mergeCell ref="BRP25:BRW25"/>
    <mergeCell ref="BRX25:BSB25"/>
    <mergeCell ref="BSC25:BSE25"/>
    <mergeCell ref="BSF25:BSP25"/>
    <mergeCell ref="BSQ25:BSS25"/>
    <mergeCell ref="BTF25:BTM25"/>
    <mergeCell ref="A26:C26"/>
    <mergeCell ref="D26:N26"/>
    <mergeCell ref="O26:Q26"/>
    <mergeCell ref="W26:Y26"/>
    <mergeCell ref="AD26:AK26"/>
    <mergeCell ref="AL26:AP26"/>
    <mergeCell ref="BTN25:BTR25"/>
    <mergeCell ref="BTS25:BTU25"/>
    <mergeCell ref="BTV25:BUF25"/>
    <mergeCell ref="BUG25:BUI25"/>
    <mergeCell ref="BUV25:BVC25"/>
    <mergeCell ref="BVD25:BVH25"/>
    <mergeCell ref="BVI25:BVK25"/>
    <mergeCell ref="BVL25:BVV25"/>
    <mergeCell ref="BVW25:BVY25"/>
    <mergeCell ref="BWL25:BWS25"/>
    <mergeCell ref="BWT25:BWX25"/>
    <mergeCell ref="BHX25:BIE25"/>
    <mergeCell ref="BIF25:BIJ25"/>
    <mergeCell ref="BIK25:BIM25"/>
    <mergeCell ref="BIN25:BIX25"/>
    <mergeCell ref="BIY25:BJA25"/>
    <mergeCell ref="BJN25:BJU25"/>
    <mergeCell ref="BJV25:BJZ25"/>
    <mergeCell ref="BKA25:BKC25"/>
    <mergeCell ref="BKD25:BKN25"/>
    <mergeCell ref="BKO25:BKQ25"/>
    <mergeCell ref="BLD25:BLK25"/>
    <mergeCell ref="BLL25:BLP25"/>
    <mergeCell ref="BLQ25:BLS25"/>
    <mergeCell ref="BLT25:BMD25"/>
    <mergeCell ref="BME25:BMG25"/>
    <mergeCell ref="CBH25:CBO25"/>
    <mergeCell ref="CBP25:CBT25"/>
    <mergeCell ref="CBU25:CBW25"/>
    <mergeCell ref="CBX25:CCH25"/>
    <mergeCell ref="CCI25:CCK25"/>
    <mergeCell ref="CCX25:CDE25"/>
    <mergeCell ref="CDF25:CDJ25"/>
    <mergeCell ref="CDK25:CDM25"/>
    <mergeCell ref="CDN25:CDX25"/>
    <mergeCell ref="CDY25:CEA25"/>
    <mergeCell ref="CEN25:CEU25"/>
    <mergeCell ref="CEV25:CEZ25"/>
    <mergeCell ref="CGT25:CHD25"/>
    <mergeCell ref="CHE25:CHG25"/>
    <mergeCell ref="CHT25:CIA25"/>
    <mergeCell ref="CIB25:CIF25"/>
    <mergeCell ref="CFA25:CFC25"/>
    <mergeCell ref="CFD25:CFN25"/>
    <mergeCell ref="CFO25:CFQ25"/>
    <mergeCell ref="CGD25:CGK25"/>
    <mergeCell ref="CGL25:CGP25"/>
    <mergeCell ref="CGQ25:CGS25"/>
    <mergeCell ref="AQ26:AS26"/>
    <mergeCell ref="AT26:BD26"/>
    <mergeCell ref="BE26:BG26"/>
    <mergeCell ref="BM26:BO26"/>
    <mergeCell ref="BT26:CA26"/>
    <mergeCell ref="CB26:CF26"/>
    <mergeCell ref="CG26:CI26"/>
    <mergeCell ref="CJ26:CT26"/>
    <mergeCell ref="CU26:CW26"/>
    <mergeCell ref="DC26:DE26"/>
    <mergeCell ref="DJ26:DQ26"/>
    <mergeCell ref="DR26:DV26"/>
    <mergeCell ref="BZZ25:CAD25"/>
    <mergeCell ref="CAE25:CAG25"/>
    <mergeCell ref="DW26:DY26"/>
    <mergeCell ref="DZ26:EJ26"/>
    <mergeCell ref="EK26:EM26"/>
    <mergeCell ref="ES26:EU26"/>
    <mergeCell ref="EZ26:FG26"/>
    <mergeCell ref="FH26:FL26"/>
    <mergeCell ref="IS26:IU26"/>
    <mergeCell ref="IV26:JF26"/>
    <mergeCell ref="BWY25:BXA25"/>
    <mergeCell ref="BMT25:BNA25"/>
    <mergeCell ref="BNB25:BNF25"/>
    <mergeCell ref="BNG25:BNI25"/>
    <mergeCell ref="BBY25:BCA25"/>
    <mergeCell ref="BCB25:BCL25"/>
    <mergeCell ref="BCM25:BCO25"/>
    <mergeCell ref="BDB25:BDI25"/>
    <mergeCell ref="BDJ25:BDN25"/>
    <mergeCell ref="BDO25:BDQ25"/>
    <mergeCell ref="OZ26:PD26"/>
    <mergeCell ref="FM26:FO26"/>
    <mergeCell ref="FP26:FZ26"/>
    <mergeCell ref="GA26:GC26"/>
    <mergeCell ref="GI26:GK26"/>
    <mergeCell ref="GP26:GW26"/>
    <mergeCell ref="GX26:HB26"/>
    <mergeCell ref="JG26:JI26"/>
    <mergeCell ref="JO26:JQ26"/>
    <mergeCell ref="JV26:KC26"/>
    <mergeCell ref="KD26:KH26"/>
    <mergeCell ref="HC26:HE26"/>
    <mergeCell ref="HF26:HP26"/>
    <mergeCell ref="HQ26:HS26"/>
    <mergeCell ref="HY26:IA26"/>
    <mergeCell ref="IF26:IM26"/>
    <mergeCell ref="IN26:IR26"/>
    <mergeCell ref="KI26:KK26"/>
    <mergeCell ref="KL26:KV26"/>
    <mergeCell ref="KW26:KY26"/>
    <mergeCell ref="LE26:LG26"/>
    <mergeCell ref="LL26:LS26"/>
    <mergeCell ref="LT26:LX26"/>
    <mergeCell ref="LY26:MA26"/>
    <mergeCell ref="MB26:ML26"/>
    <mergeCell ref="MM26:MO26"/>
    <mergeCell ref="MU26:MW26"/>
    <mergeCell ref="NB26:NI26"/>
    <mergeCell ref="NJ26:NN26"/>
    <mergeCell ref="NO26:NQ26"/>
    <mergeCell ref="NR26:OB26"/>
    <mergeCell ref="OC26:OE26"/>
    <mergeCell ref="OK26:OM26"/>
    <mergeCell ref="OR26:OY26"/>
    <mergeCell ref="YR26:YV26"/>
    <mergeCell ref="PE26:PG26"/>
    <mergeCell ref="PH26:PR26"/>
    <mergeCell ref="PS26:PU26"/>
    <mergeCell ref="QA26:QC26"/>
    <mergeCell ref="QH26:QO26"/>
    <mergeCell ref="QP26:QT26"/>
    <mergeCell ref="QU26:QW26"/>
    <mergeCell ref="QX26:RH26"/>
    <mergeCell ref="RI26:RK26"/>
    <mergeCell ref="RQ26:RS26"/>
    <mergeCell ref="RX26:SE26"/>
    <mergeCell ref="SF26:SJ26"/>
    <mergeCell ref="SK26:SM26"/>
    <mergeCell ref="SN26:SX26"/>
    <mergeCell ref="SY26:TA26"/>
    <mergeCell ref="TG26:TI26"/>
    <mergeCell ref="TN26:TU26"/>
    <mergeCell ref="TV26:TZ26"/>
    <mergeCell ref="UA26:UC26"/>
    <mergeCell ref="UD26:UN26"/>
    <mergeCell ref="UO26:UQ26"/>
    <mergeCell ref="UW26:UY26"/>
    <mergeCell ref="VD26:VK26"/>
    <mergeCell ref="VL26:VP26"/>
    <mergeCell ref="VQ26:VS26"/>
    <mergeCell ref="VT26:WD26"/>
    <mergeCell ref="WE26:WG26"/>
    <mergeCell ref="WM26:WO26"/>
    <mergeCell ref="WT26:XA26"/>
    <mergeCell ref="XB26:XF26"/>
    <mergeCell ref="XG26:XI26"/>
    <mergeCell ref="XJ26:XT26"/>
    <mergeCell ref="XU26:XW26"/>
    <mergeCell ref="YC26:YE26"/>
    <mergeCell ref="YJ26:YQ26"/>
    <mergeCell ref="AIJ26:AIN26"/>
    <mergeCell ref="YW26:YY26"/>
    <mergeCell ref="YZ26:ZJ26"/>
    <mergeCell ref="ZK26:ZM26"/>
    <mergeCell ref="ZS26:ZU26"/>
    <mergeCell ref="ZZ26:AAG26"/>
    <mergeCell ref="AAH26:AAL26"/>
    <mergeCell ref="AAM26:AAO26"/>
    <mergeCell ref="AAP26:AAZ26"/>
    <mergeCell ref="ABA26:ABC26"/>
    <mergeCell ref="ABI26:ABK26"/>
    <mergeCell ref="ABP26:ABW26"/>
    <mergeCell ref="ABX26:ACB26"/>
    <mergeCell ref="ACC26:ACE26"/>
    <mergeCell ref="ACF26:ACP26"/>
    <mergeCell ref="ACQ26:ACS26"/>
    <mergeCell ref="ACY26:ADA26"/>
    <mergeCell ref="ADF26:ADM26"/>
    <mergeCell ref="ADN26:ADR26"/>
    <mergeCell ref="ADS26:ADU26"/>
    <mergeCell ref="ADV26:AEF26"/>
    <mergeCell ref="AEG26:AEI26"/>
    <mergeCell ref="AEO26:AEQ26"/>
    <mergeCell ref="AEV26:AFC26"/>
    <mergeCell ref="AFD26:AFH26"/>
    <mergeCell ref="AFI26:AFK26"/>
    <mergeCell ref="AFL26:AFV26"/>
    <mergeCell ref="AFW26:AFY26"/>
    <mergeCell ref="AGE26:AGG26"/>
    <mergeCell ref="AGL26:AGS26"/>
    <mergeCell ref="AGT26:AGX26"/>
    <mergeCell ref="AGY26:AHA26"/>
    <mergeCell ref="AHB26:AHL26"/>
    <mergeCell ref="AHM26:AHO26"/>
    <mergeCell ref="AHU26:AHW26"/>
    <mergeCell ref="AIB26:AII26"/>
    <mergeCell ref="ASB26:ASF26"/>
    <mergeCell ref="AIO26:AIQ26"/>
    <mergeCell ref="AIR26:AJB26"/>
    <mergeCell ref="AJC26:AJE26"/>
    <mergeCell ref="AJK26:AJM26"/>
    <mergeCell ref="AJR26:AJY26"/>
    <mergeCell ref="AJZ26:AKD26"/>
    <mergeCell ref="AKE26:AKG26"/>
    <mergeCell ref="AKH26:AKR26"/>
    <mergeCell ref="AKS26:AKU26"/>
    <mergeCell ref="ALA26:ALC26"/>
    <mergeCell ref="ALH26:ALO26"/>
    <mergeCell ref="ALP26:ALT26"/>
    <mergeCell ref="ALU26:ALW26"/>
    <mergeCell ref="ALX26:AMH26"/>
    <mergeCell ref="AMI26:AMK26"/>
    <mergeCell ref="AMQ26:AMS26"/>
    <mergeCell ref="AMX26:ANE26"/>
    <mergeCell ref="ANF26:ANJ26"/>
    <mergeCell ref="ANK26:ANM26"/>
    <mergeCell ref="ANN26:ANX26"/>
    <mergeCell ref="ANY26:AOA26"/>
    <mergeCell ref="AOG26:AOI26"/>
    <mergeCell ref="AON26:AOU26"/>
    <mergeCell ref="AOV26:AOZ26"/>
    <mergeCell ref="APA26:APC26"/>
    <mergeCell ref="APD26:APN26"/>
    <mergeCell ref="APO26:APQ26"/>
    <mergeCell ref="APW26:APY26"/>
    <mergeCell ref="AQD26:AQK26"/>
    <mergeCell ref="AQL26:AQP26"/>
    <mergeCell ref="AQQ26:AQS26"/>
    <mergeCell ref="AQT26:ARD26"/>
    <mergeCell ref="ARE26:ARG26"/>
    <mergeCell ref="ARM26:ARO26"/>
    <mergeCell ref="ART26:ASA26"/>
    <mergeCell ref="BBT26:BBX26"/>
    <mergeCell ref="ASG26:ASI26"/>
    <mergeCell ref="ASJ26:AST26"/>
    <mergeCell ref="ASU26:ASW26"/>
    <mergeCell ref="ATC26:ATE26"/>
    <mergeCell ref="ATJ26:ATQ26"/>
    <mergeCell ref="ATR26:ATV26"/>
    <mergeCell ref="ATW26:ATY26"/>
    <mergeCell ref="ATZ26:AUJ26"/>
    <mergeCell ref="AUK26:AUM26"/>
    <mergeCell ref="AUS26:AUU26"/>
    <mergeCell ref="AUZ26:AVG26"/>
    <mergeCell ref="AVH26:AVL26"/>
    <mergeCell ref="AVM26:AVO26"/>
    <mergeCell ref="AVP26:AVZ26"/>
    <mergeCell ref="AWA26:AWC26"/>
    <mergeCell ref="AWI26:AWK26"/>
    <mergeCell ref="AWP26:AWW26"/>
    <mergeCell ref="AWX26:AXB26"/>
    <mergeCell ref="AXC26:AXE26"/>
    <mergeCell ref="AXF26:AXP26"/>
    <mergeCell ref="AXQ26:AXS26"/>
    <mergeCell ref="AXY26:AYA26"/>
    <mergeCell ref="AYF26:AYM26"/>
    <mergeCell ref="AYN26:AYR26"/>
    <mergeCell ref="AYS26:AYU26"/>
    <mergeCell ref="AYV26:AZF26"/>
    <mergeCell ref="AZG26:AZI26"/>
    <mergeCell ref="AZO26:AZQ26"/>
    <mergeCell ref="AZV26:BAC26"/>
    <mergeCell ref="BAD26:BAH26"/>
    <mergeCell ref="BAI26:BAK26"/>
    <mergeCell ref="BAL26:BAV26"/>
    <mergeCell ref="BAW26:BAY26"/>
    <mergeCell ref="BBE26:BBG26"/>
    <mergeCell ref="BBL26:BBS26"/>
    <mergeCell ref="BIN26:BIX26"/>
    <mergeCell ref="BIY26:BJA26"/>
    <mergeCell ref="BJG26:BJI26"/>
    <mergeCell ref="BJN26:BJU26"/>
    <mergeCell ref="BJV26:BJZ26"/>
    <mergeCell ref="BKA26:BKC26"/>
    <mergeCell ref="BKD26:BKN26"/>
    <mergeCell ref="BKO26:BKQ26"/>
    <mergeCell ref="BKW26:BKY26"/>
    <mergeCell ref="BLD26:BLK26"/>
    <mergeCell ref="BLL26:BLP26"/>
    <mergeCell ref="BBY26:BCA26"/>
    <mergeCell ref="BCB26:BCL26"/>
    <mergeCell ref="BCM26:BCO26"/>
    <mergeCell ref="BCU26:BCW26"/>
    <mergeCell ref="BDB26:BDI26"/>
    <mergeCell ref="BDJ26:BDN26"/>
    <mergeCell ref="BDO26:BDQ26"/>
    <mergeCell ref="BDR26:BEB26"/>
    <mergeCell ref="BEC26:BEE26"/>
    <mergeCell ref="BEK26:BEM26"/>
    <mergeCell ref="BER26:BEY26"/>
    <mergeCell ref="BEZ26:BFD26"/>
    <mergeCell ref="BFE26:BFG26"/>
    <mergeCell ref="BFH26:BFR26"/>
    <mergeCell ref="BFS26:BFU26"/>
    <mergeCell ref="BGA26:BGC26"/>
    <mergeCell ref="BGH26:BGO26"/>
    <mergeCell ref="BGP26:BGT26"/>
    <mergeCell ref="CIB26:CIF26"/>
    <mergeCell ref="CFA26:CFC26"/>
    <mergeCell ref="CFD26:CFN26"/>
    <mergeCell ref="CFO26:CFQ26"/>
    <mergeCell ref="CFW26:CFY26"/>
    <mergeCell ref="CGD26:CGK26"/>
    <mergeCell ref="CGL26:CGP26"/>
    <mergeCell ref="CGQ26:CGS26"/>
    <mergeCell ref="CGT26:CHD26"/>
    <mergeCell ref="CHE26:CHG26"/>
    <mergeCell ref="BQM26:BQO26"/>
    <mergeCell ref="BQP26:BQZ26"/>
    <mergeCell ref="BRA26:BRC26"/>
    <mergeCell ref="BRI26:BRK26"/>
    <mergeCell ref="BRP26:BRW26"/>
    <mergeCell ref="BRX26:BSB26"/>
    <mergeCell ref="BSC26:BSE26"/>
    <mergeCell ref="BSF26:BSP26"/>
    <mergeCell ref="BSQ26:BSS26"/>
    <mergeCell ref="BSY26:BTA26"/>
    <mergeCell ref="BTF26:BTM26"/>
    <mergeCell ref="BTN26:BTR26"/>
    <mergeCell ref="BWE26:BWG26"/>
    <mergeCell ref="BWL26:BWS26"/>
    <mergeCell ref="BWT26:BWX26"/>
    <mergeCell ref="BTS26:BTU26"/>
    <mergeCell ref="BTV26:BUF26"/>
    <mergeCell ref="BUG26:BUI26"/>
    <mergeCell ref="BUO26:BUQ26"/>
    <mergeCell ref="BUV26:BVC26"/>
    <mergeCell ref="BVD26:BVH26"/>
    <mergeCell ref="BVI26:BVK26"/>
    <mergeCell ref="A27:C27"/>
    <mergeCell ref="D27:N27"/>
    <mergeCell ref="O27:Q27"/>
    <mergeCell ref="AD27:AK27"/>
    <mergeCell ref="AL27:AP27"/>
    <mergeCell ref="AQ27:AS27"/>
    <mergeCell ref="CBU26:CBW26"/>
    <mergeCell ref="CBX26:CCH26"/>
    <mergeCell ref="CCI26:CCK26"/>
    <mergeCell ref="CCQ26:CCS26"/>
    <mergeCell ref="CCX26:CDE26"/>
    <mergeCell ref="CDF26:CDJ26"/>
    <mergeCell ref="CDK26:CDM26"/>
    <mergeCell ref="CDN26:CDX26"/>
    <mergeCell ref="CDY26:CEA26"/>
    <mergeCell ref="CEG26:CEI26"/>
    <mergeCell ref="CEN26:CEU26"/>
    <mergeCell ref="BLQ26:BLS26"/>
    <mergeCell ref="BLT26:BMD26"/>
    <mergeCell ref="BME26:BMG26"/>
    <mergeCell ref="BMM26:BMO26"/>
    <mergeCell ref="BMT26:BNA26"/>
    <mergeCell ref="BNB26:BNF26"/>
    <mergeCell ref="BNG26:BNI26"/>
    <mergeCell ref="BNJ26:BNT26"/>
    <mergeCell ref="BNU26:BNW26"/>
    <mergeCell ref="BOC26:BOE26"/>
    <mergeCell ref="BOJ26:BOQ26"/>
    <mergeCell ref="BOR26:BOV26"/>
    <mergeCell ref="BOW26:BOY26"/>
    <mergeCell ref="BOZ26:BPJ26"/>
    <mergeCell ref="BPK26:BPM26"/>
    <mergeCell ref="BWY26:BXA26"/>
    <mergeCell ref="BXB26:BXL26"/>
    <mergeCell ref="BXM26:BXO26"/>
    <mergeCell ref="BXU26:BXW26"/>
    <mergeCell ref="BYB26:BYI26"/>
    <mergeCell ref="BYJ26:BYN26"/>
    <mergeCell ref="BYO26:BYQ26"/>
    <mergeCell ref="BYR26:BZB26"/>
    <mergeCell ref="BZC26:BZE26"/>
    <mergeCell ref="BZK26:BZM26"/>
    <mergeCell ref="BZR26:BZY26"/>
    <mergeCell ref="BZZ26:CAD26"/>
    <mergeCell ref="CHM26:CHO26"/>
    <mergeCell ref="CHT26:CIA26"/>
    <mergeCell ref="CAE26:CAG26"/>
    <mergeCell ref="CAH26:CAR26"/>
    <mergeCell ref="CAS26:CAU26"/>
    <mergeCell ref="CBA26:CBC26"/>
    <mergeCell ref="CBH26:CBO26"/>
    <mergeCell ref="CBP26:CBT26"/>
    <mergeCell ref="CEV26:CEZ26"/>
    <mergeCell ref="AT27:BD27"/>
    <mergeCell ref="BE27:BG27"/>
    <mergeCell ref="BT27:CA27"/>
    <mergeCell ref="CB27:CF27"/>
    <mergeCell ref="CG27:CI27"/>
    <mergeCell ref="CJ27:CT27"/>
    <mergeCell ref="CU27:CW27"/>
    <mergeCell ref="DJ27:DQ27"/>
    <mergeCell ref="DR27:DV27"/>
    <mergeCell ref="DW27:DY27"/>
    <mergeCell ref="DZ27:EJ27"/>
    <mergeCell ref="EK27:EM27"/>
    <mergeCell ref="BVL26:BVV26"/>
    <mergeCell ref="BVW26:BVY26"/>
    <mergeCell ref="EZ27:FG27"/>
    <mergeCell ref="FH27:FL27"/>
    <mergeCell ref="FM27:FO27"/>
    <mergeCell ref="FP27:FZ27"/>
    <mergeCell ref="GA27:GC27"/>
    <mergeCell ref="GP27:GW27"/>
    <mergeCell ref="KL27:KV27"/>
    <mergeCell ref="KW27:KY27"/>
    <mergeCell ref="BPS26:BPU26"/>
    <mergeCell ref="BPZ26:BQG26"/>
    <mergeCell ref="BQH26:BQL26"/>
    <mergeCell ref="BGU26:BGW26"/>
    <mergeCell ref="BGX26:BHH26"/>
    <mergeCell ref="BHI26:BHK26"/>
    <mergeCell ref="BHQ26:BHS26"/>
    <mergeCell ref="BHX26:BIE26"/>
    <mergeCell ref="BIF26:BIJ26"/>
    <mergeCell ref="BIK26:BIM26"/>
    <mergeCell ref="SF27:SJ27"/>
    <mergeCell ref="GX27:HB27"/>
    <mergeCell ref="HC27:HE27"/>
    <mergeCell ref="HF27:HP27"/>
    <mergeCell ref="HQ27:HS27"/>
    <mergeCell ref="IF27:IM27"/>
    <mergeCell ref="IN27:IR27"/>
    <mergeCell ref="LL27:LS27"/>
    <mergeCell ref="LT27:LX27"/>
    <mergeCell ref="LY27:MA27"/>
    <mergeCell ref="MB27:ML27"/>
    <mergeCell ref="IS27:IU27"/>
    <mergeCell ref="IV27:JF27"/>
    <mergeCell ref="JG27:JI27"/>
    <mergeCell ref="JV27:KC27"/>
    <mergeCell ref="KD27:KH27"/>
    <mergeCell ref="KI27:KK27"/>
    <mergeCell ref="MM27:MO27"/>
    <mergeCell ref="NB27:NI27"/>
    <mergeCell ref="NJ27:NN27"/>
    <mergeCell ref="NO27:NQ27"/>
    <mergeCell ref="NR27:OB27"/>
    <mergeCell ref="OC27:OE27"/>
    <mergeCell ref="OR27:OY27"/>
    <mergeCell ref="OZ27:PD27"/>
    <mergeCell ref="PE27:PG27"/>
    <mergeCell ref="PH27:PR27"/>
    <mergeCell ref="PS27:PU27"/>
    <mergeCell ref="QH27:QO27"/>
    <mergeCell ref="QP27:QT27"/>
    <mergeCell ref="QU27:QW27"/>
    <mergeCell ref="QX27:RH27"/>
    <mergeCell ref="RI27:RK27"/>
    <mergeCell ref="RX27:SE27"/>
    <mergeCell ref="ADS27:ADU27"/>
    <mergeCell ref="SK27:SM27"/>
    <mergeCell ref="SN27:SX27"/>
    <mergeCell ref="SY27:TA27"/>
    <mergeCell ref="TN27:TU27"/>
    <mergeCell ref="TV27:TZ27"/>
    <mergeCell ref="UA27:UC27"/>
    <mergeCell ref="UD27:UN27"/>
    <mergeCell ref="UO27:UQ27"/>
    <mergeCell ref="VD27:VK27"/>
    <mergeCell ref="VL27:VP27"/>
    <mergeCell ref="VQ27:VS27"/>
    <mergeCell ref="VT27:WD27"/>
    <mergeCell ref="WE27:WG27"/>
    <mergeCell ref="WT27:XA27"/>
    <mergeCell ref="XB27:XF27"/>
    <mergeCell ref="XG27:XI27"/>
    <mergeCell ref="XJ27:XT27"/>
    <mergeCell ref="XU27:XW27"/>
    <mergeCell ref="YJ27:YQ27"/>
    <mergeCell ref="YR27:YV27"/>
    <mergeCell ref="YW27:YY27"/>
    <mergeCell ref="YZ27:ZJ27"/>
    <mergeCell ref="ZK27:ZM27"/>
    <mergeCell ref="ZZ27:AAG27"/>
    <mergeCell ref="AAH27:AAL27"/>
    <mergeCell ref="AAM27:AAO27"/>
    <mergeCell ref="AAP27:AAZ27"/>
    <mergeCell ref="ABA27:ABC27"/>
    <mergeCell ref="ABP27:ABW27"/>
    <mergeCell ref="ABX27:ACB27"/>
    <mergeCell ref="ACC27:ACE27"/>
    <mergeCell ref="ACF27:ACP27"/>
    <mergeCell ref="ACQ27:ACS27"/>
    <mergeCell ref="ADF27:ADM27"/>
    <mergeCell ref="ADN27:ADR27"/>
    <mergeCell ref="APD27:APN27"/>
    <mergeCell ref="ADV27:AEF27"/>
    <mergeCell ref="AEG27:AEI27"/>
    <mergeCell ref="AEV27:AFC27"/>
    <mergeCell ref="AFD27:AFH27"/>
    <mergeCell ref="AFI27:AFK27"/>
    <mergeCell ref="AFL27:AFV27"/>
    <mergeCell ref="AFW27:AFY27"/>
    <mergeCell ref="AGL27:AGS27"/>
    <mergeCell ref="AGT27:AGX27"/>
    <mergeCell ref="AGY27:AHA27"/>
    <mergeCell ref="AHB27:AHL27"/>
    <mergeCell ref="AHM27:AHO27"/>
    <mergeCell ref="AIB27:AII27"/>
    <mergeCell ref="AIJ27:AIN27"/>
    <mergeCell ref="AIO27:AIQ27"/>
    <mergeCell ref="AIR27:AJB27"/>
    <mergeCell ref="AJC27:AJE27"/>
    <mergeCell ref="AJR27:AJY27"/>
    <mergeCell ref="AJZ27:AKD27"/>
    <mergeCell ref="AKE27:AKG27"/>
    <mergeCell ref="AKH27:AKR27"/>
    <mergeCell ref="AKS27:AKU27"/>
    <mergeCell ref="ALH27:ALO27"/>
    <mergeCell ref="ALP27:ALT27"/>
    <mergeCell ref="ALU27:ALW27"/>
    <mergeCell ref="ALX27:AMH27"/>
    <mergeCell ref="AMI27:AMK27"/>
    <mergeCell ref="AMX27:ANE27"/>
    <mergeCell ref="ANF27:ANJ27"/>
    <mergeCell ref="ANK27:ANM27"/>
    <mergeCell ref="ANN27:ANX27"/>
    <mergeCell ref="ANY27:AOA27"/>
    <mergeCell ref="AON27:AOU27"/>
    <mergeCell ref="AOV27:AOZ27"/>
    <mergeCell ref="APA27:APC27"/>
    <mergeCell ref="BAW27:BAY27"/>
    <mergeCell ref="APO27:APQ27"/>
    <mergeCell ref="AQD27:AQK27"/>
    <mergeCell ref="AQL27:AQP27"/>
    <mergeCell ref="AQQ27:AQS27"/>
    <mergeCell ref="AQT27:ARD27"/>
    <mergeCell ref="ARE27:ARG27"/>
    <mergeCell ref="ART27:ASA27"/>
    <mergeCell ref="ASB27:ASF27"/>
    <mergeCell ref="ASG27:ASI27"/>
    <mergeCell ref="ASJ27:AST27"/>
    <mergeCell ref="ASU27:ASW27"/>
    <mergeCell ref="ATJ27:ATQ27"/>
    <mergeCell ref="ATR27:ATV27"/>
    <mergeCell ref="ATW27:ATY27"/>
    <mergeCell ref="ATZ27:AUJ27"/>
    <mergeCell ref="AUK27:AUM27"/>
    <mergeCell ref="AUZ27:AVG27"/>
    <mergeCell ref="AVH27:AVL27"/>
    <mergeCell ref="AVM27:AVO27"/>
    <mergeCell ref="AVP27:AVZ27"/>
    <mergeCell ref="AWA27:AWC27"/>
    <mergeCell ref="AWP27:AWW27"/>
    <mergeCell ref="AWX27:AXB27"/>
    <mergeCell ref="AXC27:AXE27"/>
    <mergeCell ref="AXF27:AXP27"/>
    <mergeCell ref="AXQ27:AXS27"/>
    <mergeCell ref="AYF27:AYM27"/>
    <mergeCell ref="AYN27:AYR27"/>
    <mergeCell ref="AYS27:AYU27"/>
    <mergeCell ref="AYV27:AZF27"/>
    <mergeCell ref="AZG27:AZI27"/>
    <mergeCell ref="AZV27:BAC27"/>
    <mergeCell ref="BAD27:BAH27"/>
    <mergeCell ref="BAI27:BAK27"/>
    <mergeCell ref="BAL27:BAV27"/>
    <mergeCell ref="BLL27:BLP27"/>
    <mergeCell ref="BLQ27:BLS27"/>
    <mergeCell ref="BLT27:BMD27"/>
    <mergeCell ref="BME27:BMG27"/>
    <mergeCell ref="BMT27:BNA27"/>
    <mergeCell ref="BBL27:BBS27"/>
    <mergeCell ref="BBT27:BBX27"/>
    <mergeCell ref="BBY27:BCA27"/>
    <mergeCell ref="BCB27:BCL27"/>
    <mergeCell ref="BCM27:BCO27"/>
    <mergeCell ref="BDB27:BDI27"/>
    <mergeCell ref="BDJ27:BDN27"/>
    <mergeCell ref="BDO27:BDQ27"/>
    <mergeCell ref="BDR27:BEB27"/>
    <mergeCell ref="BEC27:BEE27"/>
    <mergeCell ref="BER27:BEY27"/>
    <mergeCell ref="BEZ27:BFD27"/>
    <mergeCell ref="BFE27:BFG27"/>
    <mergeCell ref="BFH27:BFR27"/>
    <mergeCell ref="BFS27:BFU27"/>
    <mergeCell ref="BGH27:BGO27"/>
    <mergeCell ref="BGP27:BGT27"/>
    <mergeCell ref="BGU27:BGW27"/>
    <mergeCell ref="CHE27:CHG27"/>
    <mergeCell ref="CHT27:CIA27"/>
    <mergeCell ref="CIB27:CIF27"/>
    <mergeCell ref="CEN27:CEU27"/>
    <mergeCell ref="CEV27:CEZ27"/>
    <mergeCell ref="CFA27:CFC27"/>
    <mergeCell ref="CFD27:CFN27"/>
    <mergeCell ref="CFO27:CFQ27"/>
    <mergeCell ref="CGD27:CGK27"/>
    <mergeCell ref="BNB27:BNF27"/>
    <mergeCell ref="BNG27:BNI27"/>
    <mergeCell ref="BNJ27:BNT27"/>
    <mergeCell ref="BNU27:BNW27"/>
    <mergeCell ref="BOJ27:BOQ27"/>
    <mergeCell ref="BOR27:BOV27"/>
    <mergeCell ref="BOW27:BOY27"/>
    <mergeCell ref="BOZ27:BPJ27"/>
    <mergeCell ref="BPK27:BPM27"/>
    <mergeCell ref="BPZ27:BQG27"/>
    <mergeCell ref="BQH27:BQL27"/>
    <mergeCell ref="BQM27:BQO27"/>
    <mergeCell ref="BTS27:BTU27"/>
    <mergeCell ref="BTV27:BUF27"/>
    <mergeCell ref="BUG27:BUI27"/>
    <mergeCell ref="BQP27:BQZ27"/>
    <mergeCell ref="BRA27:BRC27"/>
    <mergeCell ref="BRP27:BRW27"/>
    <mergeCell ref="BRX27:BSB27"/>
    <mergeCell ref="BSC27:BSE27"/>
    <mergeCell ref="BSF27:BSP27"/>
    <mergeCell ref="BSQ27:BSS27"/>
    <mergeCell ref="BTF27:BTM27"/>
    <mergeCell ref="BE28:BG28"/>
    <mergeCell ref="BT28:CF28"/>
    <mergeCell ref="CGL27:CGP27"/>
    <mergeCell ref="CGQ27:CGS27"/>
    <mergeCell ref="CGT27:CHD27"/>
    <mergeCell ref="BYO27:BYQ27"/>
    <mergeCell ref="BYR27:BZB27"/>
    <mergeCell ref="BZC27:BZE27"/>
    <mergeCell ref="BZR27:BZY27"/>
    <mergeCell ref="BZZ27:CAD27"/>
    <mergeCell ref="A28:C28"/>
    <mergeCell ref="D28:N28"/>
    <mergeCell ref="O28:Q28"/>
    <mergeCell ref="AD28:AP28"/>
    <mergeCell ref="AQ28:AS28"/>
    <mergeCell ref="AT28:BD28"/>
    <mergeCell ref="CAH27:CAR27"/>
    <mergeCell ref="CAS27:CAU27"/>
    <mergeCell ref="CBH27:CBO27"/>
    <mergeCell ref="CBP27:CBT27"/>
    <mergeCell ref="CBU27:CBW27"/>
    <mergeCell ref="CBX27:CCH27"/>
    <mergeCell ref="CCI27:CCK27"/>
    <mergeCell ref="CCX27:CDE27"/>
    <mergeCell ref="CDF27:CDJ27"/>
    <mergeCell ref="CDK27:CDM27"/>
    <mergeCell ref="CDN27:CDX27"/>
    <mergeCell ref="CDY27:CEA27"/>
    <mergeCell ref="BGX27:BHH27"/>
    <mergeCell ref="BHI27:BHK27"/>
    <mergeCell ref="BHX27:BIE27"/>
    <mergeCell ref="BIF27:BIJ27"/>
    <mergeCell ref="BTN27:BTR27"/>
    <mergeCell ref="HC28:HE28"/>
    <mergeCell ref="HF28:HP28"/>
    <mergeCell ref="HQ28:HS28"/>
    <mergeCell ref="IF28:IR28"/>
    <mergeCell ref="IS28:IU28"/>
    <mergeCell ref="IV28:JF28"/>
    <mergeCell ref="OC28:OE28"/>
    <mergeCell ref="OR28:PD28"/>
    <mergeCell ref="BUV27:BVC27"/>
    <mergeCell ref="BVD27:BVH27"/>
    <mergeCell ref="BVI27:BVK27"/>
    <mergeCell ref="BVL27:BVV27"/>
    <mergeCell ref="BVW27:BVY27"/>
    <mergeCell ref="BWL27:BWS27"/>
    <mergeCell ref="CAE27:CAG27"/>
    <mergeCell ref="BWT27:BWX27"/>
    <mergeCell ref="BWY27:BXA27"/>
    <mergeCell ref="BXB27:BXL27"/>
    <mergeCell ref="BXM27:BXO27"/>
    <mergeCell ref="BYB27:BYI27"/>
    <mergeCell ref="BYJ27:BYN27"/>
    <mergeCell ref="BIK27:BIM27"/>
    <mergeCell ref="BIN27:BIX27"/>
    <mergeCell ref="BIY27:BJA27"/>
    <mergeCell ref="BJN27:BJU27"/>
    <mergeCell ref="BJV27:BJZ27"/>
    <mergeCell ref="BKA27:BKC27"/>
    <mergeCell ref="BKD27:BKN27"/>
    <mergeCell ref="BKO27:BKQ27"/>
    <mergeCell ref="BLD27:BLK27"/>
    <mergeCell ref="JG28:JI28"/>
    <mergeCell ref="JV28:KH28"/>
    <mergeCell ref="KI28:KK28"/>
    <mergeCell ref="KL28:KV28"/>
    <mergeCell ref="KW28:KY28"/>
    <mergeCell ref="LL28:LX28"/>
    <mergeCell ref="PE28:PG28"/>
    <mergeCell ref="PH28:PR28"/>
    <mergeCell ref="PS28:PU28"/>
    <mergeCell ref="QH28:QT28"/>
    <mergeCell ref="LY28:MA28"/>
    <mergeCell ref="MB28:ML28"/>
    <mergeCell ref="MM28:MO28"/>
    <mergeCell ref="NB28:NN28"/>
    <mergeCell ref="NO28:NQ28"/>
    <mergeCell ref="NR28:OB28"/>
    <mergeCell ref="CG28:CI28"/>
    <mergeCell ref="CJ28:CT28"/>
    <mergeCell ref="CU28:CW28"/>
    <mergeCell ref="DJ28:DV28"/>
    <mergeCell ref="DW28:DY28"/>
    <mergeCell ref="DZ28:EJ28"/>
    <mergeCell ref="EK28:EM28"/>
    <mergeCell ref="EZ28:FL28"/>
    <mergeCell ref="FM28:FO28"/>
    <mergeCell ref="FP28:FZ28"/>
    <mergeCell ref="GA28:GC28"/>
    <mergeCell ref="GP28:HB28"/>
    <mergeCell ref="AEV28:AFH28"/>
    <mergeCell ref="QU28:QW28"/>
    <mergeCell ref="QX28:RH28"/>
    <mergeCell ref="RI28:RK28"/>
    <mergeCell ref="RX28:SJ28"/>
    <mergeCell ref="SK28:SM28"/>
    <mergeCell ref="SN28:SX28"/>
    <mergeCell ref="SY28:TA28"/>
    <mergeCell ref="TN28:TZ28"/>
    <mergeCell ref="UA28:UC28"/>
    <mergeCell ref="UD28:UN28"/>
    <mergeCell ref="UO28:UQ28"/>
    <mergeCell ref="VD28:VP28"/>
    <mergeCell ref="VQ28:VS28"/>
    <mergeCell ref="VT28:WD28"/>
    <mergeCell ref="WE28:WG28"/>
    <mergeCell ref="WT28:XF28"/>
    <mergeCell ref="XG28:XI28"/>
    <mergeCell ref="XJ28:XT28"/>
    <mergeCell ref="XU28:XW28"/>
    <mergeCell ref="YJ28:YV28"/>
    <mergeCell ref="YW28:YY28"/>
    <mergeCell ref="YZ28:ZJ28"/>
    <mergeCell ref="ZK28:ZM28"/>
    <mergeCell ref="ZZ28:AAL28"/>
    <mergeCell ref="AAM28:AAO28"/>
    <mergeCell ref="AAP28:AAZ28"/>
    <mergeCell ref="ABA28:ABC28"/>
    <mergeCell ref="ABP28:ACB28"/>
    <mergeCell ref="ACC28:ACE28"/>
    <mergeCell ref="ACF28:ACP28"/>
    <mergeCell ref="ACQ28:ACS28"/>
    <mergeCell ref="ADF28:ADR28"/>
    <mergeCell ref="ADS28:ADU28"/>
    <mergeCell ref="ADV28:AEF28"/>
    <mergeCell ref="AEG28:AEI28"/>
    <mergeCell ref="ATJ28:ATV28"/>
    <mergeCell ref="AFI28:AFK28"/>
    <mergeCell ref="AFL28:AFV28"/>
    <mergeCell ref="AFW28:AFY28"/>
    <mergeCell ref="AGL28:AGX28"/>
    <mergeCell ref="AGY28:AHA28"/>
    <mergeCell ref="AHB28:AHL28"/>
    <mergeCell ref="AHM28:AHO28"/>
    <mergeCell ref="AIB28:AIN28"/>
    <mergeCell ref="AIO28:AIQ28"/>
    <mergeCell ref="AIR28:AJB28"/>
    <mergeCell ref="AJC28:AJE28"/>
    <mergeCell ref="AJR28:AKD28"/>
    <mergeCell ref="AKE28:AKG28"/>
    <mergeCell ref="AKH28:AKR28"/>
    <mergeCell ref="AKS28:AKU28"/>
    <mergeCell ref="ALH28:ALT28"/>
    <mergeCell ref="ALU28:ALW28"/>
    <mergeCell ref="ALX28:AMH28"/>
    <mergeCell ref="AMI28:AMK28"/>
    <mergeCell ref="AMX28:ANJ28"/>
    <mergeCell ref="ANK28:ANM28"/>
    <mergeCell ref="ANN28:ANX28"/>
    <mergeCell ref="ANY28:AOA28"/>
    <mergeCell ref="AON28:AOZ28"/>
    <mergeCell ref="APA28:APC28"/>
    <mergeCell ref="APD28:APN28"/>
    <mergeCell ref="APO28:APQ28"/>
    <mergeCell ref="ASJ28:AST28"/>
    <mergeCell ref="ASU28:ASW28"/>
    <mergeCell ref="BGH28:BGT28"/>
    <mergeCell ref="BGU28:BGW28"/>
    <mergeCell ref="BGX28:BHH28"/>
    <mergeCell ref="BHI28:BHK28"/>
    <mergeCell ref="BHX28:BIJ28"/>
    <mergeCell ref="ATW28:ATY28"/>
    <mergeCell ref="ATZ28:AUJ28"/>
    <mergeCell ref="AUK28:AUM28"/>
    <mergeCell ref="AUZ28:AVL28"/>
    <mergeCell ref="AVM28:AVO28"/>
    <mergeCell ref="AVP28:AVZ28"/>
    <mergeCell ref="AWA28:AWC28"/>
    <mergeCell ref="AWP28:AXB28"/>
    <mergeCell ref="AXC28:AXE28"/>
    <mergeCell ref="AXF28:AXP28"/>
    <mergeCell ref="AXQ28:AXS28"/>
    <mergeCell ref="AYF28:AYR28"/>
    <mergeCell ref="AYS28:AYU28"/>
    <mergeCell ref="AYV28:AZF28"/>
    <mergeCell ref="AZG28:AZI28"/>
    <mergeCell ref="AZV28:BAH28"/>
    <mergeCell ref="BAI28:BAK28"/>
    <mergeCell ref="BAL28:BAV28"/>
    <mergeCell ref="CHT28:CIF28"/>
    <mergeCell ref="CDY28:CEA28"/>
    <mergeCell ref="CEN28:CEZ28"/>
    <mergeCell ref="CFA28:CFC28"/>
    <mergeCell ref="CFD28:CFN28"/>
    <mergeCell ref="CFO28:CFQ28"/>
    <mergeCell ref="CGD28:CGP28"/>
    <mergeCell ref="BIK28:BIM28"/>
    <mergeCell ref="BIN28:BIX28"/>
    <mergeCell ref="BIY28:BJA28"/>
    <mergeCell ref="BJN28:BJZ28"/>
    <mergeCell ref="BKA28:BKC28"/>
    <mergeCell ref="BKD28:BKN28"/>
    <mergeCell ref="BKO28:BKQ28"/>
    <mergeCell ref="BLD28:BLP28"/>
    <mergeCell ref="BLQ28:BLS28"/>
    <mergeCell ref="BLT28:BMD28"/>
    <mergeCell ref="BME28:BMG28"/>
    <mergeCell ref="BMT28:BNF28"/>
    <mergeCell ref="BQP28:BQZ28"/>
    <mergeCell ref="BRA28:BRC28"/>
    <mergeCell ref="BRP28:BSB28"/>
    <mergeCell ref="BNG28:BNI28"/>
    <mergeCell ref="BNJ28:BNT28"/>
    <mergeCell ref="BNU28:BNW28"/>
    <mergeCell ref="BOJ28:BOV28"/>
    <mergeCell ref="BOW28:BOY28"/>
    <mergeCell ref="BOZ28:BPJ28"/>
    <mergeCell ref="BPK28:BPM28"/>
    <mergeCell ref="BPZ28:BQL28"/>
    <mergeCell ref="BQM28:BQO28"/>
    <mergeCell ref="HF29:HP29"/>
    <mergeCell ref="HQ29:HS29"/>
    <mergeCell ref="AT29:BD29"/>
    <mergeCell ref="BE29:BG29"/>
    <mergeCell ref="CGQ28:CGS28"/>
    <mergeCell ref="CGT28:CHD28"/>
    <mergeCell ref="CHE28:CHG28"/>
    <mergeCell ref="BWY28:BXA28"/>
    <mergeCell ref="BXB28:BXL28"/>
    <mergeCell ref="BXM28:BXO28"/>
    <mergeCell ref="BYB28:BYN28"/>
    <mergeCell ref="BYO28:BYQ28"/>
    <mergeCell ref="A29:C29"/>
    <mergeCell ref="D29:N29"/>
    <mergeCell ref="O29:Q29"/>
    <mergeCell ref="W29:Y29"/>
    <mergeCell ref="AD29:AP29"/>
    <mergeCell ref="AQ29:AS29"/>
    <mergeCell ref="BZC28:BZE28"/>
    <mergeCell ref="BZR28:CAD28"/>
    <mergeCell ref="CAE28:CAG28"/>
    <mergeCell ref="CAH28:CAR28"/>
    <mergeCell ref="CAS28:CAU28"/>
    <mergeCell ref="CBH28:CBT28"/>
    <mergeCell ref="CBU28:CBW28"/>
    <mergeCell ref="CBX28:CCH28"/>
    <mergeCell ref="CCI28:CCK28"/>
    <mergeCell ref="CCX28:CDJ28"/>
    <mergeCell ref="CDK28:CDM28"/>
    <mergeCell ref="CDN28:CDX28"/>
    <mergeCell ref="BAW28:BAY28"/>
    <mergeCell ref="BBL28:BBX28"/>
    <mergeCell ref="LE29:LG29"/>
    <mergeCell ref="LL29:LX29"/>
    <mergeCell ref="BSC28:BSE28"/>
    <mergeCell ref="BSF28:BSP28"/>
    <mergeCell ref="BSQ28:BSS28"/>
    <mergeCell ref="BTF28:BTR28"/>
    <mergeCell ref="BTS28:BTU28"/>
    <mergeCell ref="BTV28:BUF28"/>
    <mergeCell ref="BYR28:BZB28"/>
    <mergeCell ref="BUG28:BUI28"/>
    <mergeCell ref="BUV28:BVH28"/>
    <mergeCell ref="BVI28:BVK28"/>
    <mergeCell ref="BVL28:BVV28"/>
    <mergeCell ref="BVW28:BVY28"/>
    <mergeCell ref="BWL28:BWX28"/>
    <mergeCell ref="BCM28:BCO28"/>
    <mergeCell ref="BDB28:BDN28"/>
    <mergeCell ref="BDO28:BDQ28"/>
    <mergeCell ref="BDR28:BEB28"/>
    <mergeCell ref="BEC28:BEE28"/>
    <mergeCell ref="BER28:BFD28"/>
    <mergeCell ref="BFE28:BFG28"/>
    <mergeCell ref="BFH28:BFR28"/>
    <mergeCell ref="BFS28:BFU28"/>
    <mergeCell ref="BBY28:BCA28"/>
    <mergeCell ref="BCB28:BCL28"/>
    <mergeCell ref="AQD28:AQP28"/>
    <mergeCell ref="AQQ28:AQS28"/>
    <mergeCell ref="AQT28:ARD28"/>
    <mergeCell ref="ARE28:ARG28"/>
    <mergeCell ref="ART28:ASF28"/>
    <mergeCell ref="ASG28:ASI28"/>
    <mergeCell ref="HY29:IA29"/>
    <mergeCell ref="IF29:IR29"/>
    <mergeCell ref="IS29:IU29"/>
    <mergeCell ref="IV29:JF29"/>
    <mergeCell ref="LY29:MA29"/>
    <mergeCell ref="MB29:ML29"/>
    <mergeCell ref="MM29:MO29"/>
    <mergeCell ref="MU29:MW29"/>
    <mergeCell ref="JG29:JI29"/>
    <mergeCell ref="JO29:JQ29"/>
    <mergeCell ref="JV29:KH29"/>
    <mergeCell ref="KI29:KK29"/>
    <mergeCell ref="KL29:KV29"/>
    <mergeCell ref="KW29:KY29"/>
    <mergeCell ref="BM29:BO29"/>
    <mergeCell ref="BT29:CF29"/>
    <mergeCell ref="CG29:CI29"/>
    <mergeCell ref="CJ29:CT29"/>
    <mergeCell ref="CU29:CW29"/>
    <mergeCell ref="DC29:DE29"/>
    <mergeCell ref="DJ29:DV29"/>
    <mergeCell ref="DW29:DY29"/>
    <mergeCell ref="DZ29:EJ29"/>
    <mergeCell ref="EK29:EM29"/>
    <mergeCell ref="ES29:EU29"/>
    <mergeCell ref="EZ29:FL29"/>
    <mergeCell ref="FM29:FO29"/>
    <mergeCell ref="FP29:FZ29"/>
    <mergeCell ref="GA29:GC29"/>
    <mergeCell ref="GI29:GK29"/>
    <mergeCell ref="GP29:HB29"/>
    <mergeCell ref="HC29:HE29"/>
    <mergeCell ref="YJ29:YV29"/>
    <mergeCell ref="NB29:NN29"/>
    <mergeCell ref="NO29:NQ29"/>
    <mergeCell ref="NR29:OB29"/>
    <mergeCell ref="OC29:OE29"/>
    <mergeCell ref="OK29:OM29"/>
    <mergeCell ref="OR29:PD29"/>
    <mergeCell ref="PE29:PG29"/>
    <mergeCell ref="PH29:PR29"/>
    <mergeCell ref="PS29:PU29"/>
    <mergeCell ref="QA29:QC29"/>
    <mergeCell ref="QH29:QT29"/>
    <mergeCell ref="QU29:QW29"/>
    <mergeCell ref="QX29:RH29"/>
    <mergeCell ref="RI29:RK29"/>
    <mergeCell ref="RQ29:RS29"/>
    <mergeCell ref="RX29:SJ29"/>
    <mergeCell ref="SK29:SM29"/>
    <mergeCell ref="SN29:SX29"/>
    <mergeCell ref="SY29:TA29"/>
    <mergeCell ref="TG29:TI29"/>
    <mergeCell ref="TN29:TZ29"/>
    <mergeCell ref="UA29:UC29"/>
    <mergeCell ref="UD29:UN29"/>
    <mergeCell ref="UO29:UQ29"/>
    <mergeCell ref="UW29:UY29"/>
    <mergeCell ref="VD29:VP29"/>
    <mergeCell ref="VQ29:VS29"/>
    <mergeCell ref="VT29:WD29"/>
    <mergeCell ref="WE29:WG29"/>
    <mergeCell ref="WM29:WO29"/>
    <mergeCell ref="WT29:XF29"/>
    <mergeCell ref="XG29:XI29"/>
    <mergeCell ref="XJ29:XT29"/>
    <mergeCell ref="XU29:XW29"/>
    <mergeCell ref="YC29:YE29"/>
    <mergeCell ref="AKE29:AKG29"/>
    <mergeCell ref="YW29:YY29"/>
    <mergeCell ref="YZ29:ZJ29"/>
    <mergeCell ref="ZK29:ZM29"/>
    <mergeCell ref="ZS29:ZU29"/>
    <mergeCell ref="ZZ29:AAL29"/>
    <mergeCell ref="AAM29:AAO29"/>
    <mergeCell ref="AAP29:AAZ29"/>
    <mergeCell ref="ABA29:ABC29"/>
    <mergeCell ref="ABI29:ABK29"/>
    <mergeCell ref="ABP29:ACB29"/>
    <mergeCell ref="ACC29:ACE29"/>
    <mergeCell ref="ACF29:ACP29"/>
    <mergeCell ref="ACQ29:ACS29"/>
    <mergeCell ref="ACY29:ADA29"/>
    <mergeCell ref="ADF29:ADR29"/>
    <mergeCell ref="ADS29:ADU29"/>
    <mergeCell ref="ADV29:AEF29"/>
    <mergeCell ref="AEG29:AEI29"/>
    <mergeCell ref="AEO29:AEQ29"/>
    <mergeCell ref="AEV29:AFH29"/>
    <mergeCell ref="AFI29:AFK29"/>
    <mergeCell ref="AFL29:AFV29"/>
    <mergeCell ref="AFW29:AFY29"/>
    <mergeCell ref="AGE29:AGG29"/>
    <mergeCell ref="AGL29:AGX29"/>
    <mergeCell ref="AGY29:AHA29"/>
    <mergeCell ref="AHB29:AHL29"/>
    <mergeCell ref="AHM29:AHO29"/>
    <mergeCell ref="AHU29:AHW29"/>
    <mergeCell ref="AIB29:AIN29"/>
    <mergeCell ref="AIO29:AIQ29"/>
    <mergeCell ref="AIR29:AJB29"/>
    <mergeCell ref="AJC29:AJE29"/>
    <mergeCell ref="AJK29:AJM29"/>
    <mergeCell ref="AJR29:AKD29"/>
    <mergeCell ref="AVP29:AVZ29"/>
    <mergeCell ref="AKH29:AKR29"/>
    <mergeCell ref="AKS29:AKU29"/>
    <mergeCell ref="ALA29:ALC29"/>
    <mergeCell ref="ALH29:ALT29"/>
    <mergeCell ref="ALU29:ALW29"/>
    <mergeCell ref="ALX29:AMH29"/>
    <mergeCell ref="AMI29:AMK29"/>
    <mergeCell ref="AMQ29:AMS29"/>
    <mergeCell ref="AMX29:ANJ29"/>
    <mergeCell ref="ANK29:ANM29"/>
    <mergeCell ref="ANN29:ANX29"/>
    <mergeCell ref="ANY29:AOA29"/>
    <mergeCell ref="AOG29:AOI29"/>
    <mergeCell ref="AON29:AOZ29"/>
    <mergeCell ref="APA29:APC29"/>
    <mergeCell ref="APD29:APN29"/>
    <mergeCell ref="APO29:APQ29"/>
    <mergeCell ref="APW29:APY29"/>
    <mergeCell ref="AQD29:AQP29"/>
    <mergeCell ref="AQQ29:AQS29"/>
    <mergeCell ref="AQT29:ARD29"/>
    <mergeCell ref="ARE29:ARG29"/>
    <mergeCell ref="ARM29:ARO29"/>
    <mergeCell ref="ART29:ASF29"/>
    <mergeCell ref="ASG29:ASI29"/>
    <mergeCell ref="ASJ29:AST29"/>
    <mergeCell ref="ASU29:ASW29"/>
    <mergeCell ref="ATC29:ATE29"/>
    <mergeCell ref="ATJ29:ATV29"/>
    <mergeCell ref="ATW29:ATY29"/>
    <mergeCell ref="ATZ29:AUJ29"/>
    <mergeCell ref="AUK29:AUM29"/>
    <mergeCell ref="AUS29:AUU29"/>
    <mergeCell ref="AUZ29:AVL29"/>
    <mergeCell ref="AVM29:AVO29"/>
    <mergeCell ref="BHI29:BHK29"/>
    <mergeCell ref="AWA29:AWC29"/>
    <mergeCell ref="AWI29:AWK29"/>
    <mergeCell ref="AWP29:AXB29"/>
    <mergeCell ref="AXC29:AXE29"/>
    <mergeCell ref="AXF29:AXP29"/>
    <mergeCell ref="AXQ29:AXS29"/>
    <mergeCell ref="AXY29:AYA29"/>
    <mergeCell ref="AYF29:AYR29"/>
    <mergeCell ref="AYS29:AYU29"/>
    <mergeCell ref="AYV29:AZF29"/>
    <mergeCell ref="AZG29:AZI29"/>
    <mergeCell ref="AZO29:AZQ29"/>
    <mergeCell ref="AZV29:BAH29"/>
    <mergeCell ref="BAI29:BAK29"/>
    <mergeCell ref="BAL29:BAV29"/>
    <mergeCell ref="BAW29:BAY29"/>
    <mergeCell ref="BBE29:BBG29"/>
    <mergeCell ref="BBL29:BBX29"/>
    <mergeCell ref="BBY29:BCA29"/>
    <mergeCell ref="BCB29:BCL29"/>
    <mergeCell ref="BCM29:BCO29"/>
    <mergeCell ref="BCU29:BCW29"/>
    <mergeCell ref="BDB29:BDN29"/>
    <mergeCell ref="BDO29:BDQ29"/>
    <mergeCell ref="BDR29:BEB29"/>
    <mergeCell ref="BEC29:BEE29"/>
    <mergeCell ref="BEK29:BEM29"/>
    <mergeCell ref="BER29:BFD29"/>
    <mergeCell ref="BFE29:BFG29"/>
    <mergeCell ref="BFH29:BFR29"/>
    <mergeCell ref="BFS29:BFU29"/>
    <mergeCell ref="BGA29:BGC29"/>
    <mergeCell ref="BGH29:BGT29"/>
    <mergeCell ref="BGU29:BGW29"/>
    <mergeCell ref="BGX29:BHH29"/>
    <mergeCell ref="BOW29:BOY29"/>
    <mergeCell ref="BOZ29:BPJ29"/>
    <mergeCell ref="BPK29:BPM29"/>
    <mergeCell ref="BPS29:BPU29"/>
    <mergeCell ref="BPZ29:BQL29"/>
    <mergeCell ref="BQM29:BQO29"/>
    <mergeCell ref="BQP29:BQZ29"/>
    <mergeCell ref="BRA29:BRC29"/>
    <mergeCell ref="BRI29:BRK29"/>
    <mergeCell ref="BRP29:BSB29"/>
    <mergeCell ref="BSC29:BSE29"/>
    <mergeCell ref="BSF29:BSP29"/>
    <mergeCell ref="BSQ29:BSS29"/>
    <mergeCell ref="BSY29:BTA29"/>
    <mergeCell ref="BHQ29:BHS29"/>
    <mergeCell ref="BHX29:BIJ29"/>
    <mergeCell ref="BIK29:BIM29"/>
    <mergeCell ref="BIN29:BIX29"/>
    <mergeCell ref="BIY29:BJA29"/>
    <mergeCell ref="BJG29:BJI29"/>
    <mergeCell ref="BJN29:BJZ29"/>
    <mergeCell ref="BKA29:BKC29"/>
    <mergeCell ref="BKD29:BKN29"/>
    <mergeCell ref="BKO29:BKQ29"/>
    <mergeCell ref="BKW29:BKY29"/>
    <mergeCell ref="BLD29:BLP29"/>
    <mergeCell ref="BLQ29:BLS29"/>
    <mergeCell ref="BLT29:BMD29"/>
    <mergeCell ref="BME29:BMG29"/>
    <mergeCell ref="BMM29:BMO29"/>
    <mergeCell ref="BMT29:BNF29"/>
    <mergeCell ref="BNG29:BNI29"/>
    <mergeCell ref="CDK29:CDM29"/>
    <mergeCell ref="CDN29:CDX29"/>
    <mergeCell ref="CDY29:CEA29"/>
    <mergeCell ref="CEG29:CEI29"/>
    <mergeCell ref="CEN29:CEZ29"/>
    <mergeCell ref="CGT29:CHD29"/>
    <mergeCell ref="CHE29:CHG29"/>
    <mergeCell ref="CHM29:CHO29"/>
    <mergeCell ref="CHT29:CIF29"/>
    <mergeCell ref="CFA29:CFC29"/>
    <mergeCell ref="CFD29:CFN29"/>
    <mergeCell ref="CFO29:CFQ29"/>
    <mergeCell ref="CFW29:CFY29"/>
    <mergeCell ref="CGD29:CGP29"/>
    <mergeCell ref="CGQ29:CGS29"/>
    <mergeCell ref="A30:C30"/>
    <mergeCell ref="D30:N30"/>
    <mergeCell ref="O30:Q30"/>
    <mergeCell ref="R30:AC30"/>
    <mergeCell ref="AD30:AP30"/>
    <mergeCell ref="AQ30:AS30"/>
    <mergeCell ref="BTF29:BTR29"/>
    <mergeCell ref="BTS29:BTU29"/>
    <mergeCell ref="BTV29:BUF29"/>
    <mergeCell ref="BUG29:BUI29"/>
    <mergeCell ref="BUO29:BUQ29"/>
    <mergeCell ref="BUV29:BVH29"/>
    <mergeCell ref="BVI29:BVK29"/>
    <mergeCell ref="BVL29:BVV29"/>
    <mergeCell ref="BVW29:BVY29"/>
    <mergeCell ref="BWE29:BWG29"/>
    <mergeCell ref="BWL29:BWX29"/>
    <mergeCell ref="BZR29:CAD29"/>
    <mergeCell ref="CAE29:CAG29"/>
    <mergeCell ref="EN30:EY30"/>
    <mergeCell ref="EZ30:FL30"/>
    <mergeCell ref="FM30:FO30"/>
    <mergeCell ref="FP30:FZ30"/>
    <mergeCell ref="GA30:GC30"/>
    <mergeCell ref="GD30:GO30"/>
    <mergeCell ref="KL30:KV30"/>
    <mergeCell ref="KW30:KY30"/>
    <mergeCell ref="CBA29:CBC29"/>
    <mergeCell ref="CBH29:CBT29"/>
    <mergeCell ref="CBU29:CBW29"/>
    <mergeCell ref="CBX29:CCH29"/>
    <mergeCell ref="CCI29:CCK29"/>
    <mergeCell ref="CCQ29:CCS29"/>
    <mergeCell ref="CCX29:CDJ29"/>
    <mergeCell ref="BWY29:BXA29"/>
    <mergeCell ref="CAH29:CAR29"/>
    <mergeCell ref="CAS29:CAU29"/>
    <mergeCell ref="BXB29:BXL29"/>
    <mergeCell ref="BXM29:BXO29"/>
    <mergeCell ref="BXU29:BXW29"/>
    <mergeCell ref="BYB29:BYN29"/>
    <mergeCell ref="BYO29:BYQ29"/>
    <mergeCell ref="BYR29:BZB29"/>
    <mergeCell ref="BZC29:BZE29"/>
    <mergeCell ref="BZK29:BZM29"/>
    <mergeCell ref="BNJ29:BNT29"/>
    <mergeCell ref="BNU29:BNW29"/>
    <mergeCell ref="BOC29:BOE29"/>
    <mergeCell ref="BOJ29:BOV29"/>
    <mergeCell ref="GP30:HB30"/>
    <mergeCell ref="HC30:HE30"/>
    <mergeCell ref="HF30:HP30"/>
    <mergeCell ref="HQ30:HS30"/>
    <mergeCell ref="HT30:IE30"/>
    <mergeCell ref="IF30:IR30"/>
    <mergeCell ref="KZ30:LK30"/>
    <mergeCell ref="LL30:LX30"/>
    <mergeCell ref="LY30:MA30"/>
    <mergeCell ref="MB30:ML30"/>
    <mergeCell ref="IS30:IU30"/>
    <mergeCell ref="IV30:JF30"/>
    <mergeCell ref="JG30:JI30"/>
    <mergeCell ref="JJ30:JU30"/>
    <mergeCell ref="JV30:KH30"/>
    <mergeCell ref="KI30:KK30"/>
    <mergeCell ref="AT30:BD30"/>
    <mergeCell ref="BE30:BG30"/>
    <mergeCell ref="BH30:BS30"/>
    <mergeCell ref="BT30:CF30"/>
    <mergeCell ref="CG30:CI30"/>
    <mergeCell ref="CJ30:CT30"/>
    <mergeCell ref="CU30:CW30"/>
    <mergeCell ref="CX30:DI30"/>
    <mergeCell ref="DJ30:DV30"/>
    <mergeCell ref="DW30:DY30"/>
    <mergeCell ref="DZ30:EJ30"/>
    <mergeCell ref="EK30:EM30"/>
    <mergeCell ref="XU30:XW30"/>
    <mergeCell ref="MM30:MO30"/>
    <mergeCell ref="MP30:NA30"/>
    <mergeCell ref="NB30:NN30"/>
    <mergeCell ref="NO30:NQ30"/>
    <mergeCell ref="NR30:OB30"/>
    <mergeCell ref="OC30:OE30"/>
    <mergeCell ref="OF30:OQ30"/>
    <mergeCell ref="OR30:PD30"/>
    <mergeCell ref="PE30:PG30"/>
    <mergeCell ref="PH30:PR30"/>
    <mergeCell ref="PS30:PU30"/>
    <mergeCell ref="PV30:QG30"/>
    <mergeCell ref="QH30:QT30"/>
    <mergeCell ref="QU30:QW30"/>
    <mergeCell ref="QX30:RH30"/>
    <mergeCell ref="RI30:RK30"/>
    <mergeCell ref="RL30:RW30"/>
    <mergeCell ref="RX30:SJ30"/>
    <mergeCell ref="SK30:SM30"/>
    <mergeCell ref="SN30:SX30"/>
    <mergeCell ref="SY30:TA30"/>
    <mergeCell ref="TB30:TM30"/>
    <mergeCell ref="TN30:TZ30"/>
    <mergeCell ref="UA30:UC30"/>
    <mergeCell ref="UD30:UN30"/>
    <mergeCell ref="UO30:UQ30"/>
    <mergeCell ref="UR30:VC30"/>
    <mergeCell ref="VD30:VP30"/>
    <mergeCell ref="VQ30:VS30"/>
    <mergeCell ref="VT30:WD30"/>
    <mergeCell ref="WE30:WG30"/>
    <mergeCell ref="WH30:WS30"/>
    <mergeCell ref="WT30:XF30"/>
    <mergeCell ref="XG30:XI30"/>
    <mergeCell ref="XJ30:XT30"/>
    <mergeCell ref="AJF30:AJQ30"/>
    <mergeCell ref="XX30:YI30"/>
    <mergeCell ref="YJ30:YV30"/>
    <mergeCell ref="YW30:YY30"/>
    <mergeCell ref="YZ30:ZJ30"/>
    <mergeCell ref="ZK30:ZM30"/>
    <mergeCell ref="ZN30:ZY30"/>
    <mergeCell ref="ZZ30:AAL30"/>
    <mergeCell ref="AAM30:AAO30"/>
    <mergeCell ref="AAP30:AAZ30"/>
    <mergeCell ref="ABA30:ABC30"/>
    <mergeCell ref="ABD30:ABO30"/>
    <mergeCell ref="ABP30:ACB30"/>
    <mergeCell ref="ACC30:ACE30"/>
    <mergeCell ref="ACF30:ACP30"/>
    <mergeCell ref="ACQ30:ACS30"/>
    <mergeCell ref="ACT30:ADE30"/>
    <mergeCell ref="ADF30:ADR30"/>
    <mergeCell ref="ADS30:ADU30"/>
    <mergeCell ref="ADV30:AEF30"/>
    <mergeCell ref="AEG30:AEI30"/>
    <mergeCell ref="AEJ30:AEU30"/>
    <mergeCell ref="AEV30:AFH30"/>
    <mergeCell ref="AFI30:AFK30"/>
    <mergeCell ref="AFL30:AFV30"/>
    <mergeCell ref="AFW30:AFY30"/>
    <mergeCell ref="AFZ30:AGK30"/>
    <mergeCell ref="AGL30:AGX30"/>
    <mergeCell ref="AGY30:AHA30"/>
    <mergeCell ref="AHB30:AHL30"/>
    <mergeCell ref="AHM30:AHO30"/>
    <mergeCell ref="AHP30:AIA30"/>
    <mergeCell ref="AIB30:AIN30"/>
    <mergeCell ref="AIO30:AIQ30"/>
    <mergeCell ref="AIR30:AJB30"/>
    <mergeCell ref="AJC30:AJE30"/>
    <mergeCell ref="AUZ30:AVL30"/>
    <mergeCell ref="AJR30:AKD30"/>
    <mergeCell ref="AKE30:AKG30"/>
    <mergeCell ref="AKH30:AKR30"/>
    <mergeCell ref="AKS30:AKU30"/>
    <mergeCell ref="AKV30:ALG30"/>
    <mergeCell ref="ALH30:ALT30"/>
    <mergeCell ref="ALU30:ALW30"/>
    <mergeCell ref="ALX30:AMH30"/>
    <mergeCell ref="AMI30:AMK30"/>
    <mergeCell ref="AML30:AMW30"/>
    <mergeCell ref="AMX30:ANJ30"/>
    <mergeCell ref="ANK30:ANM30"/>
    <mergeCell ref="ANN30:ANX30"/>
    <mergeCell ref="ANY30:AOA30"/>
    <mergeCell ref="AOB30:AOM30"/>
    <mergeCell ref="AON30:AOZ30"/>
    <mergeCell ref="APA30:APC30"/>
    <mergeCell ref="APD30:APN30"/>
    <mergeCell ref="APO30:APQ30"/>
    <mergeCell ref="APR30:AQC30"/>
    <mergeCell ref="AQD30:AQP30"/>
    <mergeCell ref="AQQ30:AQS30"/>
    <mergeCell ref="AQT30:ARD30"/>
    <mergeCell ref="ARE30:ARG30"/>
    <mergeCell ref="ARH30:ARS30"/>
    <mergeCell ref="ART30:ASF30"/>
    <mergeCell ref="ASG30:ASI30"/>
    <mergeCell ref="ASJ30:AST30"/>
    <mergeCell ref="ASU30:ASW30"/>
    <mergeCell ref="ASX30:ATI30"/>
    <mergeCell ref="ATJ30:ATV30"/>
    <mergeCell ref="ATW30:ATY30"/>
    <mergeCell ref="ATZ30:AUJ30"/>
    <mergeCell ref="AUK30:AUM30"/>
    <mergeCell ref="AUN30:AUY30"/>
    <mergeCell ref="BGU30:BGW30"/>
    <mergeCell ref="AVM30:AVO30"/>
    <mergeCell ref="AVP30:AVZ30"/>
    <mergeCell ref="AWA30:AWC30"/>
    <mergeCell ref="AWD30:AWO30"/>
    <mergeCell ref="AWP30:AXB30"/>
    <mergeCell ref="AXC30:AXE30"/>
    <mergeCell ref="AXF30:AXP30"/>
    <mergeCell ref="AXQ30:AXS30"/>
    <mergeCell ref="AXT30:AYE30"/>
    <mergeCell ref="AYF30:AYR30"/>
    <mergeCell ref="AYS30:AYU30"/>
    <mergeCell ref="AYV30:AZF30"/>
    <mergeCell ref="AZG30:AZI30"/>
    <mergeCell ref="AZJ30:AZU30"/>
    <mergeCell ref="AZV30:BAH30"/>
    <mergeCell ref="BAI30:BAK30"/>
    <mergeCell ref="BAL30:BAV30"/>
    <mergeCell ref="BAW30:BAY30"/>
    <mergeCell ref="BHX30:BIJ30"/>
    <mergeCell ref="BIK30:BIM30"/>
    <mergeCell ref="BIN30:BIX30"/>
    <mergeCell ref="BIY30:BJA30"/>
    <mergeCell ref="BJB30:BJM30"/>
    <mergeCell ref="BJN30:BJZ30"/>
    <mergeCell ref="BKA30:BKC30"/>
    <mergeCell ref="BKD30:BKN30"/>
    <mergeCell ref="BKO30:BKQ30"/>
    <mergeCell ref="BKR30:BLC30"/>
    <mergeCell ref="BLD30:BLP30"/>
    <mergeCell ref="BLQ30:BLS30"/>
    <mergeCell ref="BLT30:BMD30"/>
    <mergeCell ref="BME30:BMG30"/>
    <mergeCell ref="BMH30:BMS30"/>
    <mergeCell ref="BAZ30:BBK30"/>
    <mergeCell ref="BBL30:BBX30"/>
    <mergeCell ref="BBY30:BCA30"/>
    <mergeCell ref="BCB30:BCL30"/>
    <mergeCell ref="BCM30:BCO30"/>
    <mergeCell ref="BCP30:BDA30"/>
    <mergeCell ref="BDB30:BDN30"/>
    <mergeCell ref="BDO30:BDQ30"/>
    <mergeCell ref="BDR30:BEB30"/>
    <mergeCell ref="BEC30:BEE30"/>
    <mergeCell ref="BEF30:BEQ30"/>
    <mergeCell ref="BER30:BFD30"/>
    <mergeCell ref="BFE30:BFG30"/>
    <mergeCell ref="BFH30:BFR30"/>
    <mergeCell ref="BFS30:BFU30"/>
    <mergeCell ref="BFV30:BGG30"/>
    <mergeCell ref="BGH30:BGT30"/>
    <mergeCell ref="CHE30:CHG30"/>
    <mergeCell ref="CHH30:CHS30"/>
    <mergeCell ref="CHT30:CIF30"/>
    <mergeCell ref="CEB30:CEM30"/>
    <mergeCell ref="CEN30:CEZ30"/>
    <mergeCell ref="CFA30:CFC30"/>
    <mergeCell ref="CFD30:CFN30"/>
    <mergeCell ref="CFO30:CFQ30"/>
    <mergeCell ref="CFR30:CGC30"/>
    <mergeCell ref="CGD30:CGP30"/>
    <mergeCell ref="BMT30:BNF30"/>
    <mergeCell ref="BNG30:BNI30"/>
    <mergeCell ref="BNJ30:BNT30"/>
    <mergeCell ref="BNU30:BNW30"/>
    <mergeCell ref="BNX30:BOI30"/>
    <mergeCell ref="BOJ30:BOV30"/>
    <mergeCell ref="BOW30:BOY30"/>
    <mergeCell ref="BOZ30:BPJ30"/>
    <mergeCell ref="BPK30:BPM30"/>
    <mergeCell ref="BPN30:BPY30"/>
    <mergeCell ref="BPZ30:BQL30"/>
    <mergeCell ref="BQM30:BQO30"/>
    <mergeCell ref="BQP30:BQZ30"/>
    <mergeCell ref="BRA30:BRC30"/>
    <mergeCell ref="BRD30:BRO30"/>
    <mergeCell ref="BRP30:BSB30"/>
    <mergeCell ref="BSC30:BSE30"/>
    <mergeCell ref="BSF30:BSP30"/>
    <mergeCell ref="BYB30:BYN30"/>
    <mergeCell ref="BYO30:BYQ30"/>
    <mergeCell ref="BYR30:BZB30"/>
    <mergeCell ref="BZC30:BZE30"/>
    <mergeCell ref="BZF30:BZQ30"/>
    <mergeCell ref="BZR30:CAD30"/>
    <mergeCell ref="CAE30:CAG30"/>
    <mergeCell ref="CGQ30:CGS30"/>
    <mergeCell ref="CGT30:CHD30"/>
    <mergeCell ref="A31:C31"/>
    <mergeCell ref="D31:N31"/>
    <mergeCell ref="O31:Q31"/>
    <mergeCell ref="R31:AC31"/>
    <mergeCell ref="AD31:AP31"/>
    <mergeCell ref="AQ31:AS31"/>
    <mergeCell ref="AT31:BD31"/>
    <mergeCell ref="BE31:BG31"/>
    <mergeCell ref="CAH30:CAR30"/>
    <mergeCell ref="CAS30:CAU30"/>
    <mergeCell ref="CAV30:CBG30"/>
    <mergeCell ref="CBH30:CBT30"/>
    <mergeCell ref="CBU30:CBW30"/>
    <mergeCell ref="CBX30:CCH30"/>
    <mergeCell ref="CCI30:CCK30"/>
    <mergeCell ref="CCL30:CCW30"/>
    <mergeCell ref="CCX30:CDJ30"/>
    <mergeCell ref="CDK30:CDM30"/>
    <mergeCell ref="CDN30:CDX30"/>
    <mergeCell ref="CDY30:CEA30"/>
    <mergeCell ref="BGX30:BHH30"/>
    <mergeCell ref="BHI30:BHK30"/>
    <mergeCell ref="BHL30:BHW30"/>
    <mergeCell ref="BSQ30:BSS30"/>
    <mergeCell ref="BST30:BTE30"/>
    <mergeCell ref="BTF30:BTR30"/>
    <mergeCell ref="BTS30:BTU30"/>
    <mergeCell ref="BTV30:BUF30"/>
    <mergeCell ref="BUG30:BUI30"/>
    <mergeCell ref="BUJ30:BUU30"/>
    <mergeCell ref="BUV30:BVH30"/>
    <mergeCell ref="BVI30:BVK30"/>
    <mergeCell ref="BVL30:BVV30"/>
    <mergeCell ref="BVW30:BVY30"/>
    <mergeCell ref="BVZ30:BWK30"/>
    <mergeCell ref="BWL30:BWX30"/>
    <mergeCell ref="BWY30:BXA30"/>
    <mergeCell ref="BXB30:BXL30"/>
    <mergeCell ref="BXM30:BXO30"/>
    <mergeCell ref="BXP30:BYA30"/>
    <mergeCell ref="MP31:NA31"/>
    <mergeCell ref="BH31:BS31"/>
    <mergeCell ref="BT31:CF31"/>
    <mergeCell ref="CG31:CI31"/>
    <mergeCell ref="CJ31:CT31"/>
    <mergeCell ref="CU31:CW31"/>
    <mergeCell ref="CX31:DI31"/>
    <mergeCell ref="DJ31:DV31"/>
    <mergeCell ref="DW31:DY31"/>
    <mergeCell ref="DZ31:EJ31"/>
    <mergeCell ref="EK31:EM31"/>
    <mergeCell ref="EN31:EY31"/>
    <mergeCell ref="EZ31:FL31"/>
    <mergeCell ref="FM31:FO31"/>
    <mergeCell ref="FP31:FZ31"/>
    <mergeCell ref="GA31:GC31"/>
    <mergeCell ref="GD31:GO31"/>
    <mergeCell ref="GP31:HB31"/>
    <mergeCell ref="HC31:HE31"/>
    <mergeCell ref="SK31:SM31"/>
    <mergeCell ref="SN31:SX31"/>
    <mergeCell ref="SY31:TA31"/>
    <mergeCell ref="TB31:TM31"/>
    <mergeCell ref="TN31:TZ31"/>
    <mergeCell ref="UA31:UC31"/>
    <mergeCell ref="UD31:UN31"/>
    <mergeCell ref="UO31:UQ31"/>
    <mergeCell ref="UR31:VC31"/>
    <mergeCell ref="VD31:VP31"/>
    <mergeCell ref="VQ31:VS31"/>
    <mergeCell ref="VT31:WD31"/>
    <mergeCell ref="WE31:WG31"/>
    <mergeCell ref="WH31:WS31"/>
    <mergeCell ref="WT31:XF31"/>
    <mergeCell ref="HF31:HP31"/>
    <mergeCell ref="HQ31:HS31"/>
    <mergeCell ref="HT31:IE31"/>
    <mergeCell ref="IF31:IR31"/>
    <mergeCell ref="IS31:IU31"/>
    <mergeCell ref="IV31:JF31"/>
    <mergeCell ref="JG31:JI31"/>
    <mergeCell ref="JJ31:JU31"/>
    <mergeCell ref="JV31:KH31"/>
    <mergeCell ref="KI31:KK31"/>
    <mergeCell ref="KL31:KV31"/>
    <mergeCell ref="KW31:KY31"/>
    <mergeCell ref="KZ31:LK31"/>
    <mergeCell ref="LL31:LX31"/>
    <mergeCell ref="LY31:MA31"/>
    <mergeCell ref="MB31:ML31"/>
    <mergeCell ref="MM31:MO31"/>
    <mergeCell ref="ACQ31:ACS31"/>
    <mergeCell ref="ACT31:ADE31"/>
    <mergeCell ref="ADF31:ADR31"/>
    <mergeCell ref="ADS31:ADU31"/>
    <mergeCell ref="ADV31:AEF31"/>
    <mergeCell ref="AEG31:AEI31"/>
    <mergeCell ref="AEJ31:AEU31"/>
    <mergeCell ref="AEV31:AFH31"/>
    <mergeCell ref="AFI31:AFK31"/>
    <mergeCell ref="AFL31:AFV31"/>
    <mergeCell ref="AFW31:AFY31"/>
    <mergeCell ref="AFZ31:AGK31"/>
    <mergeCell ref="AGL31:AGX31"/>
    <mergeCell ref="AGY31:AHA31"/>
    <mergeCell ref="AHB31:AHL31"/>
    <mergeCell ref="YJ31:YV31"/>
    <mergeCell ref="NB31:NN31"/>
    <mergeCell ref="NO31:NQ31"/>
    <mergeCell ref="NR31:OB31"/>
    <mergeCell ref="OC31:OE31"/>
    <mergeCell ref="OF31:OQ31"/>
    <mergeCell ref="OR31:PD31"/>
    <mergeCell ref="PE31:PG31"/>
    <mergeCell ref="PH31:PR31"/>
    <mergeCell ref="PS31:PU31"/>
    <mergeCell ref="PV31:QG31"/>
    <mergeCell ref="QH31:QT31"/>
    <mergeCell ref="QU31:QW31"/>
    <mergeCell ref="QX31:RH31"/>
    <mergeCell ref="RI31:RK31"/>
    <mergeCell ref="RL31:RW31"/>
    <mergeCell ref="RX31:SJ31"/>
    <mergeCell ref="AMX31:ANJ31"/>
    <mergeCell ref="ANK31:ANM31"/>
    <mergeCell ref="ANN31:ANX31"/>
    <mergeCell ref="ANY31:AOA31"/>
    <mergeCell ref="AOB31:AOM31"/>
    <mergeCell ref="AON31:AOZ31"/>
    <mergeCell ref="APA31:APC31"/>
    <mergeCell ref="APD31:APN31"/>
    <mergeCell ref="APO31:APQ31"/>
    <mergeCell ref="APR31:AQC31"/>
    <mergeCell ref="AQD31:AQP31"/>
    <mergeCell ref="AQQ31:AQS31"/>
    <mergeCell ref="AQT31:ARD31"/>
    <mergeCell ref="ARE31:ARG31"/>
    <mergeCell ref="ARH31:ARS31"/>
    <mergeCell ref="XG31:XI31"/>
    <mergeCell ref="XJ31:XT31"/>
    <mergeCell ref="XU31:XW31"/>
    <mergeCell ref="XX31:YI31"/>
    <mergeCell ref="AKE31:AKG31"/>
    <mergeCell ref="YW31:YY31"/>
    <mergeCell ref="YZ31:ZJ31"/>
    <mergeCell ref="ZK31:ZM31"/>
    <mergeCell ref="ZN31:ZY31"/>
    <mergeCell ref="ZZ31:AAL31"/>
    <mergeCell ref="AAM31:AAO31"/>
    <mergeCell ref="AAP31:AAZ31"/>
    <mergeCell ref="ABA31:ABC31"/>
    <mergeCell ref="ABD31:ABO31"/>
    <mergeCell ref="ABP31:ACB31"/>
    <mergeCell ref="ACC31:ACE31"/>
    <mergeCell ref="ACF31:ACP31"/>
    <mergeCell ref="AXF31:AXP31"/>
    <mergeCell ref="AXQ31:AXS31"/>
    <mergeCell ref="AXT31:AYE31"/>
    <mergeCell ref="AYF31:AYR31"/>
    <mergeCell ref="AYS31:AYU31"/>
    <mergeCell ref="AYV31:AZF31"/>
    <mergeCell ref="AZG31:AZI31"/>
    <mergeCell ref="AZJ31:AZU31"/>
    <mergeCell ref="AZV31:BAH31"/>
    <mergeCell ref="BAI31:BAK31"/>
    <mergeCell ref="BAL31:BAV31"/>
    <mergeCell ref="BAW31:BAY31"/>
    <mergeCell ref="BAZ31:BBK31"/>
    <mergeCell ref="BBL31:BBX31"/>
    <mergeCell ref="BBY31:BCA31"/>
    <mergeCell ref="AHM31:AHO31"/>
    <mergeCell ref="AHP31:AIA31"/>
    <mergeCell ref="AIB31:AIN31"/>
    <mergeCell ref="AIO31:AIQ31"/>
    <mergeCell ref="AIR31:AJB31"/>
    <mergeCell ref="AJC31:AJE31"/>
    <mergeCell ref="AJF31:AJQ31"/>
    <mergeCell ref="AJR31:AKD31"/>
    <mergeCell ref="AVP31:AVZ31"/>
    <mergeCell ref="AKH31:AKR31"/>
    <mergeCell ref="AKS31:AKU31"/>
    <mergeCell ref="AKV31:ALG31"/>
    <mergeCell ref="ALH31:ALT31"/>
    <mergeCell ref="ALU31:ALW31"/>
    <mergeCell ref="ALX31:AMH31"/>
    <mergeCell ref="AMI31:AMK31"/>
    <mergeCell ref="AML31:AMW31"/>
    <mergeCell ref="BHL31:BHW31"/>
    <mergeCell ref="BHX31:BIJ31"/>
    <mergeCell ref="BIK31:BIM31"/>
    <mergeCell ref="BIN31:BIX31"/>
    <mergeCell ref="BIY31:BJA31"/>
    <mergeCell ref="BJB31:BJM31"/>
    <mergeCell ref="BJN31:BJZ31"/>
    <mergeCell ref="BKA31:BKC31"/>
    <mergeCell ref="BKD31:BKN31"/>
    <mergeCell ref="BKO31:BKQ31"/>
    <mergeCell ref="BKR31:BLC31"/>
    <mergeCell ref="BLD31:BLP31"/>
    <mergeCell ref="BLQ31:BLS31"/>
    <mergeCell ref="BLT31:BMD31"/>
    <mergeCell ref="BME31:BMG31"/>
    <mergeCell ref="ART31:ASF31"/>
    <mergeCell ref="ASG31:ASI31"/>
    <mergeCell ref="ASJ31:AST31"/>
    <mergeCell ref="ASU31:ASW31"/>
    <mergeCell ref="ASX31:ATI31"/>
    <mergeCell ref="ATJ31:ATV31"/>
    <mergeCell ref="ATW31:ATY31"/>
    <mergeCell ref="ATZ31:AUJ31"/>
    <mergeCell ref="AUK31:AUM31"/>
    <mergeCell ref="AUN31:AUY31"/>
    <mergeCell ref="AUZ31:AVL31"/>
    <mergeCell ref="AVM31:AVO31"/>
    <mergeCell ref="BHI31:BHK31"/>
    <mergeCell ref="AWA31:AWC31"/>
    <mergeCell ref="AWD31:AWO31"/>
    <mergeCell ref="AWP31:AXB31"/>
    <mergeCell ref="AXC31:AXE31"/>
    <mergeCell ref="BOJ31:BOV31"/>
    <mergeCell ref="BOW31:BOY31"/>
    <mergeCell ref="BPK31:BPM31"/>
    <mergeCell ref="BPN31:BPY31"/>
    <mergeCell ref="BPZ31:BQL31"/>
    <mergeCell ref="BQM31:BQO31"/>
    <mergeCell ref="BQP31:BQZ31"/>
    <mergeCell ref="BRA31:BRC31"/>
    <mergeCell ref="BRD31:BRO31"/>
    <mergeCell ref="BRP31:BSB31"/>
    <mergeCell ref="BSC31:BSE31"/>
    <mergeCell ref="BSF31:BSP31"/>
    <mergeCell ref="BSQ31:BSS31"/>
    <mergeCell ref="BST31:BTE31"/>
    <mergeCell ref="BOZ31:BPJ31"/>
    <mergeCell ref="BNG31:BNI31"/>
    <mergeCell ref="BCB31:BCL31"/>
    <mergeCell ref="BCM31:BCO31"/>
    <mergeCell ref="BCP31:BDA31"/>
    <mergeCell ref="BDB31:BDN31"/>
    <mergeCell ref="BDO31:BDQ31"/>
    <mergeCell ref="BDR31:BEB31"/>
    <mergeCell ref="BEC31:BEE31"/>
    <mergeCell ref="BEF31:BEQ31"/>
    <mergeCell ref="BER31:BFD31"/>
    <mergeCell ref="BFE31:BFG31"/>
    <mergeCell ref="BFH31:BFR31"/>
    <mergeCell ref="BFS31:BFU31"/>
    <mergeCell ref="BFV31:BGG31"/>
    <mergeCell ref="BGH31:BGT31"/>
    <mergeCell ref="BGU31:BGW31"/>
    <mergeCell ref="BGX31:BHH31"/>
    <mergeCell ref="HI6:HV6"/>
    <mergeCell ref="NU6:OH6"/>
    <mergeCell ref="EK3:EP3"/>
    <mergeCell ref="CGT31:CHD31"/>
    <mergeCell ref="CHE31:CHG31"/>
    <mergeCell ref="CHH31:CHS31"/>
    <mergeCell ref="CCX31:CDJ31"/>
    <mergeCell ref="CDK31:CDM31"/>
    <mergeCell ref="CDN31:CDX31"/>
    <mergeCell ref="CDY31:CEA31"/>
    <mergeCell ref="BWY31:BXA31"/>
    <mergeCell ref="BTF31:BTR31"/>
    <mergeCell ref="BTS31:BTU31"/>
    <mergeCell ref="BTV31:BUF31"/>
    <mergeCell ref="BUG31:BUI31"/>
    <mergeCell ref="BUJ31:BUU31"/>
    <mergeCell ref="BUV31:BVH31"/>
    <mergeCell ref="BXM31:BXO31"/>
    <mergeCell ref="BXP31:BYA31"/>
    <mergeCell ref="BYB31:BYN31"/>
    <mergeCell ref="BYO31:BYQ31"/>
    <mergeCell ref="BYR31:BZB31"/>
    <mergeCell ref="BVI31:BVK31"/>
    <mergeCell ref="BVL31:BVV31"/>
    <mergeCell ref="BVW31:BVY31"/>
    <mergeCell ref="BVZ31:BWK31"/>
    <mergeCell ref="BMH31:BMS31"/>
    <mergeCell ref="BMT31:BNF31"/>
    <mergeCell ref="BWL31:BWX31"/>
    <mergeCell ref="BNJ31:BNT31"/>
    <mergeCell ref="BNU31:BNW31"/>
    <mergeCell ref="BNX31:BOI31"/>
    <mergeCell ref="BXB31:BXL31"/>
    <mergeCell ref="BZC31:BZE31"/>
    <mergeCell ref="BZF31:BZQ31"/>
    <mergeCell ref="BZR31:CAD31"/>
    <mergeCell ref="CAE31:CAG31"/>
    <mergeCell ref="CAH31:CAR31"/>
    <mergeCell ref="CAS31:CAU31"/>
    <mergeCell ref="CEB31:CEM31"/>
    <mergeCell ref="CEN31:CEZ31"/>
    <mergeCell ref="CAV31:CBG31"/>
    <mergeCell ref="CBH31:CBT31"/>
    <mergeCell ref="CBU31:CBW31"/>
    <mergeCell ref="CBX31:CCH31"/>
    <mergeCell ref="CCI31:CCK31"/>
    <mergeCell ref="CCL31:CCW31"/>
    <mergeCell ref="CHT31:CIF31"/>
    <mergeCell ref="CFA31:CFC31"/>
    <mergeCell ref="CFD31:CFN31"/>
    <mergeCell ref="CFO31:CFQ31"/>
    <mergeCell ref="CFR31:CGC31"/>
    <mergeCell ref="CGD31:CGP31"/>
    <mergeCell ref="CGQ31:CGS31"/>
  </mergeCells>
  <pageMargins left="0.511811023622047" right="0.59055118110236204" top="0.35433070866141703" bottom="0.55118110236220497" header="0.31496062992126" footer="0.31496062992126"/>
  <pageSetup paperSize="9" orientation="landscape" r:id="rId1"/>
  <colBreaks count="1" manualBreakCount="1">
    <brk id="42" max="1048575" man="1"/>
  </colBreaks>
  <ignoredErrors>
    <ignoredError sqref="J15:J17" numberStoredAsText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9">
    <tabColor rgb="FFAAF8C8"/>
  </sheetPr>
  <dimension ref="A1:CIF33"/>
  <sheetViews>
    <sheetView showGridLines="0" view="pageLayout" topLeftCell="A8" zoomScale="80" zoomScaleNormal="100" zoomScaleSheetLayoutView="100" zoomScalePageLayoutView="80" workbookViewId="0">
      <selection activeCell="AL27" sqref="AL27:AP27"/>
    </sheetView>
  </sheetViews>
  <sheetFormatPr defaultRowHeight="15" x14ac:dyDescent="0.25"/>
  <cols>
    <col min="1" max="6" width="3.28515625" style="113" customWidth="1"/>
    <col min="7" max="7" width="3.7109375" style="113" customWidth="1"/>
    <col min="8" max="8" width="2.7109375" style="113" customWidth="1"/>
    <col min="9" max="9" width="2.85546875" style="113" customWidth="1"/>
    <col min="10" max="10" width="4" style="113" customWidth="1"/>
    <col min="11" max="11" width="3.140625" style="113" customWidth="1"/>
    <col min="12" max="12" width="3.42578125" style="113" customWidth="1"/>
    <col min="13" max="18" width="3.28515625" style="113" customWidth="1"/>
    <col min="19" max="39" width="3.140625" style="113" customWidth="1"/>
    <col min="40" max="40" width="2.140625" style="113" customWidth="1"/>
    <col min="41" max="41" width="3.140625" customWidth="1"/>
    <col min="42" max="42" width="4" customWidth="1"/>
    <col min="43" max="48" width="3.28515625" style="113" customWidth="1"/>
    <col min="49" max="49" width="3.7109375" style="113" customWidth="1"/>
    <col min="50" max="50" width="2.7109375" style="113" customWidth="1"/>
    <col min="51" max="51" width="2.85546875" style="113" customWidth="1"/>
    <col min="52" max="52" width="4" style="113" customWidth="1"/>
    <col min="53" max="53" width="3.28515625" style="113" customWidth="1"/>
    <col min="54" max="54" width="3.42578125" style="113" customWidth="1"/>
    <col min="55" max="60" width="3.28515625" style="113" customWidth="1"/>
    <col min="61" max="81" width="3.140625" style="113" customWidth="1"/>
    <col min="82" max="82" width="2.140625" style="113" customWidth="1"/>
    <col min="83" max="83" width="3.140625" customWidth="1"/>
    <col min="84" max="84" width="4" customWidth="1"/>
    <col min="85" max="90" width="3.28515625" style="113" customWidth="1"/>
    <col min="91" max="91" width="3.7109375" style="113" customWidth="1"/>
    <col min="92" max="92" width="2.7109375" style="113" customWidth="1"/>
    <col min="93" max="93" width="2.85546875" style="113" customWidth="1"/>
    <col min="94" max="94" width="4" style="113" customWidth="1"/>
    <col min="95" max="95" width="3.28515625" style="113" customWidth="1"/>
    <col min="96" max="96" width="3.42578125" style="113" customWidth="1"/>
    <col min="97" max="102" width="3.28515625" style="113" customWidth="1"/>
    <col min="103" max="123" width="3.140625" style="113" customWidth="1"/>
    <col min="124" max="124" width="2.140625" style="113" customWidth="1"/>
    <col min="125" max="125" width="3.140625" customWidth="1"/>
    <col min="126" max="126" width="4" customWidth="1"/>
    <col min="127" max="132" width="3.28515625" style="113" customWidth="1"/>
    <col min="133" max="133" width="3.7109375" style="113" customWidth="1"/>
    <col min="134" max="134" width="2.7109375" style="113" customWidth="1"/>
    <col min="135" max="135" width="2.85546875" style="113" customWidth="1"/>
    <col min="136" max="136" width="4" style="113" customWidth="1"/>
    <col min="137" max="137" width="3.28515625" style="113" customWidth="1"/>
    <col min="138" max="138" width="3.42578125" style="113" customWidth="1"/>
    <col min="139" max="144" width="3.28515625" style="113" customWidth="1"/>
    <col min="145" max="165" width="3.140625" style="113" customWidth="1"/>
    <col min="166" max="166" width="2.140625" style="113" customWidth="1"/>
    <col min="167" max="167" width="3.140625" customWidth="1"/>
    <col min="168" max="168" width="4" customWidth="1"/>
    <col min="169" max="174" width="3.28515625" style="113" customWidth="1"/>
    <col min="175" max="175" width="3.7109375" style="113" customWidth="1"/>
    <col min="176" max="176" width="2.7109375" style="113" customWidth="1"/>
    <col min="177" max="177" width="2.85546875" style="113" customWidth="1"/>
    <col min="178" max="178" width="4" style="113" customWidth="1"/>
    <col min="179" max="179" width="3.28515625" style="113" customWidth="1"/>
    <col min="180" max="180" width="3.42578125" style="113" customWidth="1"/>
    <col min="181" max="186" width="3.28515625" style="113" customWidth="1"/>
    <col min="187" max="207" width="3.140625" style="113" customWidth="1"/>
    <col min="208" max="208" width="2.140625" style="113" customWidth="1"/>
    <col min="209" max="209" width="3.140625" customWidth="1"/>
    <col min="210" max="210" width="4" customWidth="1"/>
    <col min="211" max="216" width="3.28515625" style="113" customWidth="1"/>
    <col min="217" max="217" width="3.7109375" style="113" customWidth="1"/>
    <col min="218" max="218" width="2.7109375" style="113" customWidth="1"/>
    <col min="219" max="219" width="2.85546875" style="113" customWidth="1"/>
    <col min="220" max="220" width="4" style="113" customWidth="1"/>
    <col min="221" max="221" width="3.28515625" style="113" customWidth="1"/>
    <col min="222" max="222" width="3.42578125" style="113" customWidth="1"/>
    <col min="223" max="228" width="3.28515625" style="113" customWidth="1"/>
    <col min="229" max="249" width="3.140625" style="113" customWidth="1"/>
    <col min="250" max="250" width="2.140625" style="113" customWidth="1"/>
    <col min="251" max="251" width="3.140625" customWidth="1"/>
    <col min="252" max="252" width="4" customWidth="1"/>
    <col min="253" max="258" width="3.28515625" style="113" customWidth="1"/>
    <col min="259" max="259" width="3.7109375" style="113" customWidth="1"/>
    <col min="260" max="260" width="2.7109375" style="113" customWidth="1"/>
    <col min="261" max="261" width="2.85546875" style="113" customWidth="1"/>
    <col min="262" max="262" width="4" style="113" customWidth="1"/>
    <col min="263" max="263" width="3.28515625" style="113" customWidth="1"/>
    <col min="264" max="264" width="3.42578125" style="113" customWidth="1"/>
    <col min="265" max="270" width="3.28515625" style="113" customWidth="1"/>
    <col min="271" max="291" width="3.140625" style="113" customWidth="1"/>
    <col min="292" max="292" width="2.140625" style="113" customWidth="1"/>
    <col min="293" max="293" width="3.140625" customWidth="1"/>
    <col min="294" max="294" width="4" customWidth="1"/>
    <col min="295" max="300" width="3.28515625" style="113" customWidth="1"/>
    <col min="301" max="301" width="3.7109375" style="113" customWidth="1"/>
    <col min="302" max="302" width="2.7109375" style="113" customWidth="1"/>
    <col min="303" max="303" width="2.85546875" style="113" customWidth="1"/>
    <col min="304" max="304" width="4" style="113" customWidth="1"/>
    <col min="305" max="305" width="3.28515625" style="113" customWidth="1"/>
    <col min="306" max="306" width="3.42578125" style="113" customWidth="1"/>
    <col min="307" max="312" width="3.28515625" style="113" customWidth="1"/>
    <col min="313" max="333" width="3.140625" style="113" customWidth="1"/>
    <col min="334" max="334" width="2.140625" style="113" customWidth="1"/>
    <col min="335" max="335" width="3.140625" customWidth="1"/>
    <col min="336" max="336" width="4" customWidth="1"/>
    <col min="337" max="342" width="3.28515625" style="113" customWidth="1"/>
    <col min="343" max="343" width="3.7109375" style="113" customWidth="1"/>
    <col min="344" max="344" width="2.7109375" style="113" customWidth="1"/>
    <col min="345" max="345" width="2.85546875" style="113" customWidth="1"/>
    <col min="346" max="346" width="4" style="113" customWidth="1"/>
    <col min="347" max="347" width="3.28515625" style="113" customWidth="1"/>
    <col min="348" max="348" width="3.42578125" style="113" customWidth="1"/>
    <col min="349" max="354" width="3.28515625" style="113" customWidth="1"/>
    <col min="355" max="375" width="3.140625" style="113" customWidth="1"/>
    <col min="376" max="376" width="2.140625" style="113" customWidth="1"/>
    <col min="377" max="377" width="3.140625" customWidth="1"/>
    <col min="378" max="378" width="4" customWidth="1"/>
    <col min="379" max="384" width="3.28515625" style="113" customWidth="1"/>
    <col min="385" max="385" width="3.7109375" style="113" customWidth="1"/>
    <col min="386" max="386" width="2.7109375" style="113" customWidth="1"/>
    <col min="387" max="387" width="2.85546875" style="113" customWidth="1"/>
    <col min="388" max="388" width="4" style="113" customWidth="1"/>
    <col min="389" max="389" width="3.28515625" style="113" customWidth="1"/>
    <col min="390" max="390" width="3.42578125" style="113" customWidth="1"/>
    <col min="391" max="396" width="3.28515625" style="113" customWidth="1"/>
    <col min="397" max="417" width="3.140625" style="113" customWidth="1"/>
    <col min="418" max="418" width="2.140625" style="113" customWidth="1"/>
    <col min="419" max="419" width="3.140625" customWidth="1"/>
    <col min="420" max="420" width="4" customWidth="1"/>
    <col min="421" max="426" width="3.28515625" style="113" customWidth="1"/>
    <col min="427" max="427" width="3.7109375" style="113" customWidth="1"/>
    <col min="428" max="428" width="2.7109375" style="113" customWidth="1"/>
    <col min="429" max="429" width="2.85546875" style="113" customWidth="1"/>
    <col min="430" max="430" width="4" style="113" customWidth="1"/>
    <col min="431" max="431" width="3.28515625" style="113" customWidth="1"/>
    <col min="432" max="432" width="3.42578125" style="113" customWidth="1"/>
    <col min="433" max="438" width="3.28515625" style="113" customWidth="1"/>
    <col min="439" max="459" width="3.140625" style="113" customWidth="1"/>
    <col min="460" max="460" width="2.140625" style="113" customWidth="1"/>
    <col min="461" max="461" width="3.140625" customWidth="1"/>
    <col min="462" max="462" width="4" customWidth="1"/>
    <col min="463" max="468" width="3.28515625" style="113" customWidth="1"/>
    <col min="469" max="469" width="3.7109375" style="113" customWidth="1"/>
    <col min="470" max="470" width="2.7109375" style="113" customWidth="1"/>
    <col min="471" max="471" width="2.85546875" style="113" customWidth="1"/>
    <col min="472" max="472" width="4" style="113" customWidth="1"/>
    <col min="473" max="473" width="3.28515625" style="113" customWidth="1"/>
    <col min="474" max="474" width="3.42578125" style="113" customWidth="1"/>
    <col min="475" max="480" width="3.28515625" style="113" customWidth="1"/>
    <col min="481" max="501" width="3.140625" style="113" customWidth="1"/>
    <col min="502" max="502" width="2.140625" style="113" customWidth="1"/>
    <col min="503" max="503" width="3.140625" customWidth="1"/>
    <col min="504" max="504" width="4" customWidth="1"/>
    <col min="505" max="510" width="3.28515625" style="113" customWidth="1"/>
    <col min="511" max="511" width="3.7109375" style="113" customWidth="1"/>
    <col min="512" max="512" width="2.7109375" style="113" customWidth="1"/>
    <col min="513" max="513" width="2.85546875" style="113" customWidth="1"/>
    <col min="514" max="514" width="4" style="113" customWidth="1"/>
    <col min="515" max="515" width="3.28515625" style="113" customWidth="1"/>
    <col min="516" max="516" width="3.42578125" style="113" customWidth="1"/>
    <col min="517" max="522" width="3.28515625" style="113" customWidth="1"/>
    <col min="523" max="543" width="3.140625" style="113" customWidth="1"/>
    <col min="544" max="544" width="2.140625" style="113" customWidth="1"/>
    <col min="545" max="545" width="3.140625" customWidth="1"/>
    <col min="546" max="546" width="4" customWidth="1"/>
    <col min="547" max="552" width="3.28515625" style="113" customWidth="1"/>
    <col min="553" max="553" width="3.7109375" style="113" customWidth="1"/>
    <col min="554" max="554" width="2.7109375" style="113" customWidth="1"/>
    <col min="555" max="555" width="2.85546875" style="113" customWidth="1"/>
    <col min="556" max="556" width="4" style="113" customWidth="1"/>
    <col min="557" max="557" width="3.28515625" style="113" customWidth="1"/>
    <col min="558" max="558" width="3.42578125" style="113" customWidth="1"/>
    <col min="559" max="564" width="3.28515625" style="113" customWidth="1"/>
    <col min="565" max="585" width="3.140625" style="113" customWidth="1"/>
    <col min="586" max="586" width="2.140625" style="113" customWidth="1"/>
    <col min="587" max="587" width="3.140625" customWidth="1"/>
    <col min="588" max="588" width="4" customWidth="1"/>
    <col min="589" max="594" width="3.28515625" style="113" customWidth="1"/>
    <col min="595" max="595" width="3.7109375" style="113" customWidth="1"/>
    <col min="596" max="596" width="2.7109375" style="113" customWidth="1"/>
    <col min="597" max="597" width="2.85546875" style="113" customWidth="1"/>
    <col min="598" max="598" width="4" style="113" customWidth="1"/>
    <col min="599" max="599" width="3.28515625" style="113" customWidth="1"/>
    <col min="600" max="600" width="3.42578125" style="113" customWidth="1"/>
    <col min="601" max="606" width="3.28515625" style="113" customWidth="1"/>
    <col min="607" max="627" width="3.140625" style="113" customWidth="1"/>
    <col min="628" max="628" width="2.140625" style="113" customWidth="1"/>
    <col min="629" max="629" width="3.140625" customWidth="1"/>
    <col min="630" max="630" width="4" customWidth="1"/>
    <col min="631" max="636" width="3.28515625" style="113" customWidth="1"/>
    <col min="637" max="637" width="3.7109375" style="113" customWidth="1"/>
    <col min="638" max="638" width="2.7109375" style="113" customWidth="1"/>
    <col min="639" max="639" width="2.85546875" style="113" customWidth="1"/>
    <col min="640" max="640" width="4" style="113" customWidth="1"/>
    <col min="641" max="641" width="3.28515625" style="113" customWidth="1"/>
    <col min="642" max="642" width="3.42578125" style="113" customWidth="1"/>
    <col min="643" max="648" width="3.28515625" style="113" customWidth="1"/>
    <col min="649" max="669" width="3.140625" style="113" customWidth="1"/>
    <col min="670" max="670" width="2.140625" style="113" customWidth="1"/>
    <col min="671" max="671" width="3.140625" customWidth="1"/>
    <col min="672" max="672" width="4" customWidth="1"/>
    <col min="673" max="678" width="3.28515625" style="113" customWidth="1"/>
    <col min="679" max="679" width="3.7109375" style="113" customWidth="1"/>
    <col min="680" max="680" width="2.7109375" style="113" customWidth="1"/>
    <col min="681" max="681" width="2.85546875" style="113" customWidth="1"/>
    <col min="682" max="682" width="4" style="113" customWidth="1"/>
    <col min="683" max="683" width="3.28515625" style="113" customWidth="1"/>
    <col min="684" max="684" width="3.42578125" style="113" customWidth="1"/>
    <col min="685" max="690" width="3.28515625" style="113" customWidth="1"/>
    <col min="691" max="711" width="3.140625" style="113" customWidth="1"/>
    <col min="712" max="712" width="2.140625" style="113" customWidth="1"/>
    <col min="713" max="713" width="3.140625" customWidth="1"/>
    <col min="714" max="714" width="4" customWidth="1"/>
    <col min="715" max="720" width="3.28515625" style="113" customWidth="1"/>
    <col min="721" max="721" width="3.7109375" style="113" customWidth="1"/>
    <col min="722" max="722" width="2.7109375" style="113" customWidth="1"/>
    <col min="723" max="723" width="2.85546875" style="113" customWidth="1"/>
    <col min="724" max="724" width="4" style="113" customWidth="1"/>
    <col min="725" max="725" width="3.28515625" style="113" customWidth="1"/>
    <col min="726" max="726" width="3.42578125" style="113" customWidth="1"/>
    <col min="727" max="732" width="3.28515625" style="113" customWidth="1"/>
    <col min="733" max="753" width="3.140625" style="113" customWidth="1"/>
    <col min="754" max="754" width="2.140625" style="113" customWidth="1"/>
    <col min="755" max="755" width="3.140625" customWidth="1"/>
    <col min="756" max="756" width="4" customWidth="1"/>
    <col min="757" max="762" width="3.28515625" style="113" customWidth="1"/>
    <col min="763" max="763" width="3.7109375" style="113" customWidth="1"/>
    <col min="764" max="764" width="2.7109375" style="113" customWidth="1"/>
    <col min="765" max="765" width="2.85546875" style="113" customWidth="1"/>
    <col min="766" max="766" width="4" style="113" customWidth="1"/>
    <col min="767" max="767" width="3.28515625" style="113" customWidth="1"/>
    <col min="768" max="768" width="3.42578125" style="113" customWidth="1"/>
    <col min="769" max="774" width="3.28515625" style="113" customWidth="1"/>
    <col min="775" max="795" width="3.140625" style="113" customWidth="1"/>
    <col min="796" max="796" width="2.140625" style="113" customWidth="1"/>
    <col min="797" max="797" width="3.140625" customWidth="1"/>
    <col min="798" max="798" width="4" customWidth="1"/>
    <col min="799" max="804" width="3.28515625" style="113" customWidth="1"/>
    <col min="805" max="805" width="3.7109375" style="113" customWidth="1"/>
    <col min="806" max="806" width="2.7109375" style="113" customWidth="1"/>
    <col min="807" max="807" width="2.85546875" style="113" customWidth="1"/>
    <col min="808" max="808" width="4" style="113" customWidth="1"/>
    <col min="809" max="809" width="3.28515625" style="113" customWidth="1"/>
    <col min="810" max="810" width="3.42578125" style="113" customWidth="1"/>
    <col min="811" max="816" width="3.28515625" style="113" customWidth="1"/>
    <col min="817" max="837" width="3.140625" style="113" customWidth="1"/>
    <col min="838" max="838" width="2.140625" style="113" customWidth="1"/>
    <col min="839" max="839" width="3.140625" customWidth="1"/>
    <col min="840" max="840" width="4" customWidth="1"/>
    <col min="841" max="846" width="3.28515625" style="113" customWidth="1"/>
    <col min="847" max="847" width="3.7109375" style="113" customWidth="1"/>
    <col min="848" max="848" width="2.7109375" style="113" customWidth="1"/>
    <col min="849" max="849" width="2.85546875" style="113" customWidth="1"/>
    <col min="850" max="850" width="4" style="113" customWidth="1"/>
    <col min="851" max="851" width="3.28515625" style="113" customWidth="1"/>
    <col min="852" max="852" width="3.42578125" style="113" customWidth="1"/>
    <col min="853" max="858" width="3.28515625" style="113" customWidth="1"/>
    <col min="859" max="879" width="3.140625" style="113" customWidth="1"/>
    <col min="880" max="880" width="2.140625" style="113" customWidth="1"/>
    <col min="881" max="881" width="3.140625" customWidth="1"/>
    <col min="882" max="882" width="4" customWidth="1"/>
    <col min="883" max="888" width="3.28515625" style="113" customWidth="1"/>
    <col min="889" max="889" width="3.7109375" style="113" customWidth="1"/>
    <col min="890" max="890" width="2.7109375" style="113" customWidth="1"/>
    <col min="891" max="891" width="2.85546875" style="113" customWidth="1"/>
    <col min="892" max="892" width="4" style="113" customWidth="1"/>
    <col min="893" max="893" width="3.28515625" style="113" customWidth="1"/>
    <col min="894" max="894" width="3.42578125" style="113" customWidth="1"/>
    <col min="895" max="900" width="3.28515625" style="113" customWidth="1"/>
    <col min="901" max="921" width="3.140625" style="113" customWidth="1"/>
    <col min="922" max="922" width="2.140625" style="113" customWidth="1"/>
    <col min="923" max="923" width="3.140625" customWidth="1"/>
    <col min="924" max="924" width="4" customWidth="1"/>
    <col min="925" max="930" width="3.28515625" style="113" customWidth="1"/>
    <col min="931" max="931" width="3.7109375" style="113" customWidth="1"/>
    <col min="932" max="932" width="2.7109375" style="113" customWidth="1"/>
    <col min="933" max="933" width="2.85546875" style="113" customWidth="1"/>
    <col min="934" max="934" width="4" style="113" customWidth="1"/>
    <col min="935" max="935" width="3.28515625" style="113" customWidth="1"/>
    <col min="936" max="936" width="3.42578125" style="113" customWidth="1"/>
    <col min="937" max="942" width="3.28515625" style="113" customWidth="1"/>
    <col min="943" max="963" width="3.140625" style="113" customWidth="1"/>
    <col min="964" max="964" width="2.140625" style="113" customWidth="1"/>
    <col min="965" max="965" width="3.140625" customWidth="1"/>
    <col min="966" max="966" width="4" customWidth="1"/>
    <col min="967" max="972" width="3.28515625" style="113" customWidth="1"/>
    <col min="973" max="973" width="3.7109375" style="113" customWidth="1"/>
    <col min="974" max="974" width="2.7109375" style="113" customWidth="1"/>
    <col min="975" max="975" width="2.85546875" style="113" customWidth="1"/>
    <col min="976" max="976" width="4" style="113" customWidth="1"/>
    <col min="977" max="977" width="3.28515625" style="113" customWidth="1"/>
    <col min="978" max="978" width="3.42578125" style="113" customWidth="1"/>
    <col min="979" max="984" width="3.28515625" style="113" customWidth="1"/>
    <col min="985" max="1005" width="3.140625" style="113" customWidth="1"/>
    <col min="1006" max="1006" width="2.140625" style="113" customWidth="1"/>
    <col min="1007" max="1007" width="3.140625" customWidth="1"/>
    <col min="1008" max="1008" width="4" customWidth="1"/>
    <col min="1009" max="1014" width="3.28515625" style="113" customWidth="1"/>
    <col min="1015" max="1015" width="3.7109375" style="113" customWidth="1"/>
    <col min="1016" max="1016" width="2.7109375" style="113" customWidth="1"/>
    <col min="1017" max="1017" width="2.85546875" style="113" customWidth="1"/>
    <col min="1018" max="1018" width="4" style="113" customWidth="1"/>
    <col min="1019" max="1019" width="3.28515625" style="113" customWidth="1"/>
    <col min="1020" max="1020" width="3.42578125" style="113" customWidth="1"/>
    <col min="1021" max="1026" width="3.28515625" style="113" customWidth="1"/>
    <col min="1027" max="1047" width="3.140625" style="113" customWidth="1"/>
    <col min="1048" max="1048" width="2.140625" style="113" customWidth="1"/>
    <col min="1049" max="1049" width="3.140625" customWidth="1"/>
    <col min="1050" max="1050" width="4" customWidth="1"/>
    <col min="1051" max="1056" width="3.28515625" style="113" customWidth="1"/>
    <col min="1057" max="1057" width="3.7109375" style="113" customWidth="1"/>
    <col min="1058" max="1058" width="2.7109375" style="113" customWidth="1"/>
    <col min="1059" max="1059" width="2.85546875" style="113" customWidth="1"/>
    <col min="1060" max="1060" width="4" style="113" customWidth="1"/>
    <col min="1061" max="1061" width="3.28515625" style="113" customWidth="1"/>
    <col min="1062" max="1062" width="3.42578125" style="113" customWidth="1"/>
    <col min="1063" max="1068" width="3.28515625" style="113" customWidth="1"/>
    <col min="1069" max="1089" width="3.140625" style="113" customWidth="1"/>
    <col min="1090" max="1090" width="2.140625" style="113" customWidth="1"/>
    <col min="1091" max="1091" width="3.140625" customWidth="1"/>
    <col min="1092" max="1092" width="4" customWidth="1"/>
    <col min="1093" max="1098" width="3.28515625" style="113" customWidth="1"/>
    <col min="1099" max="1099" width="3.7109375" style="113" customWidth="1"/>
    <col min="1100" max="1100" width="2.7109375" style="113" customWidth="1"/>
    <col min="1101" max="1101" width="2.85546875" style="113" customWidth="1"/>
    <col min="1102" max="1102" width="4" style="113" customWidth="1"/>
    <col min="1103" max="1103" width="3.28515625" style="113" customWidth="1"/>
    <col min="1104" max="1104" width="3.42578125" style="113" customWidth="1"/>
    <col min="1105" max="1110" width="3.28515625" style="113" customWidth="1"/>
    <col min="1111" max="1131" width="3.140625" style="113" customWidth="1"/>
    <col min="1132" max="1132" width="2.140625" style="113" customWidth="1"/>
    <col min="1133" max="1133" width="3.140625" customWidth="1"/>
    <col min="1134" max="1134" width="4" customWidth="1"/>
    <col min="1135" max="1140" width="3.28515625" style="113" customWidth="1"/>
    <col min="1141" max="1141" width="3.7109375" style="113" customWidth="1"/>
    <col min="1142" max="1142" width="2.7109375" style="113" customWidth="1"/>
    <col min="1143" max="1143" width="2.85546875" style="113" customWidth="1"/>
    <col min="1144" max="1144" width="4" style="113" customWidth="1"/>
    <col min="1145" max="1145" width="3.28515625" style="113" customWidth="1"/>
    <col min="1146" max="1146" width="3.42578125" style="113" customWidth="1"/>
    <col min="1147" max="1152" width="3.28515625" style="113" customWidth="1"/>
    <col min="1153" max="1173" width="3.140625" style="113" customWidth="1"/>
    <col min="1174" max="1174" width="2.140625" style="113" customWidth="1"/>
    <col min="1175" max="1175" width="3.140625" customWidth="1"/>
    <col min="1176" max="1176" width="4" customWidth="1"/>
    <col min="1177" max="1182" width="3.28515625" style="113" customWidth="1"/>
    <col min="1183" max="1183" width="3.7109375" style="113" customWidth="1"/>
    <col min="1184" max="1184" width="2.7109375" style="113" customWidth="1"/>
    <col min="1185" max="1185" width="2.85546875" style="113" customWidth="1"/>
    <col min="1186" max="1186" width="4" style="113" customWidth="1"/>
    <col min="1187" max="1187" width="3.28515625" style="113" customWidth="1"/>
    <col min="1188" max="1188" width="3.42578125" style="113" customWidth="1"/>
    <col min="1189" max="1194" width="3.28515625" style="113" customWidth="1"/>
    <col min="1195" max="1215" width="3.140625" style="113" customWidth="1"/>
    <col min="1216" max="1216" width="2.140625" style="113" customWidth="1"/>
    <col min="1217" max="1217" width="3.140625" customWidth="1"/>
    <col min="1218" max="1218" width="4" customWidth="1"/>
    <col min="1219" max="1224" width="3.28515625" style="113" customWidth="1"/>
    <col min="1225" max="1225" width="3.7109375" style="113" customWidth="1"/>
    <col min="1226" max="1226" width="2.7109375" style="113" customWidth="1"/>
    <col min="1227" max="1227" width="2.85546875" style="113" customWidth="1"/>
    <col min="1228" max="1228" width="4" style="113" customWidth="1"/>
    <col min="1229" max="1229" width="3.28515625" style="113" customWidth="1"/>
    <col min="1230" max="1230" width="3.42578125" style="113" customWidth="1"/>
    <col min="1231" max="1236" width="3.28515625" style="113" customWidth="1"/>
    <col min="1237" max="1257" width="3.140625" style="113" customWidth="1"/>
    <col min="1258" max="1258" width="2.140625" style="113" customWidth="1"/>
    <col min="1259" max="1259" width="3.140625" customWidth="1"/>
    <col min="1260" max="1260" width="4" customWidth="1"/>
    <col min="1261" max="1266" width="3.28515625" style="113" customWidth="1"/>
    <col min="1267" max="1267" width="3.7109375" style="113" customWidth="1"/>
    <col min="1268" max="1268" width="2.7109375" style="113" customWidth="1"/>
    <col min="1269" max="1269" width="2.85546875" style="113" customWidth="1"/>
    <col min="1270" max="1270" width="4" style="113" customWidth="1"/>
    <col min="1271" max="1271" width="3.28515625" style="113" customWidth="1"/>
    <col min="1272" max="1272" width="3.42578125" style="113" customWidth="1"/>
    <col min="1273" max="1278" width="3.28515625" style="113" customWidth="1"/>
    <col min="1279" max="1299" width="3.140625" style="113" customWidth="1"/>
    <col min="1300" max="1300" width="2.140625" style="113" customWidth="1"/>
    <col min="1301" max="1301" width="3.140625" customWidth="1"/>
    <col min="1302" max="1302" width="4" customWidth="1"/>
    <col min="1303" max="1308" width="3.28515625" style="113" customWidth="1"/>
    <col min="1309" max="1309" width="3.7109375" style="113" customWidth="1"/>
    <col min="1310" max="1310" width="2.7109375" style="113" customWidth="1"/>
    <col min="1311" max="1311" width="2.85546875" style="113" customWidth="1"/>
    <col min="1312" max="1312" width="4" style="113" customWidth="1"/>
    <col min="1313" max="1313" width="3.28515625" style="113" customWidth="1"/>
    <col min="1314" max="1314" width="3.42578125" style="113" customWidth="1"/>
    <col min="1315" max="1320" width="3.28515625" style="113" customWidth="1"/>
    <col min="1321" max="1341" width="3.140625" style="113" customWidth="1"/>
    <col min="1342" max="1342" width="2.140625" style="113" customWidth="1"/>
    <col min="1343" max="1343" width="3.140625" customWidth="1"/>
    <col min="1344" max="1344" width="4" customWidth="1"/>
    <col min="1345" max="1350" width="3.28515625" style="113" customWidth="1"/>
    <col min="1351" max="1351" width="3.7109375" style="113" customWidth="1"/>
    <col min="1352" max="1352" width="2.7109375" style="113" customWidth="1"/>
    <col min="1353" max="1353" width="2.85546875" style="113" customWidth="1"/>
    <col min="1354" max="1354" width="4" style="113" customWidth="1"/>
    <col min="1355" max="1355" width="3.28515625" style="113" customWidth="1"/>
    <col min="1356" max="1356" width="3.42578125" style="113" customWidth="1"/>
    <col min="1357" max="1362" width="3.28515625" style="113" customWidth="1"/>
    <col min="1363" max="1383" width="3.140625" style="113" customWidth="1"/>
    <col min="1384" max="1384" width="2.140625" style="113" customWidth="1"/>
    <col min="1385" max="1385" width="3.140625" customWidth="1"/>
    <col min="1386" max="1386" width="4" customWidth="1"/>
    <col min="1387" max="1392" width="3.28515625" style="113" customWidth="1"/>
    <col min="1393" max="1393" width="3.7109375" style="113" customWidth="1"/>
    <col min="1394" max="1394" width="2.7109375" style="113" customWidth="1"/>
    <col min="1395" max="1395" width="2.85546875" style="113" customWidth="1"/>
    <col min="1396" max="1396" width="4" style="113" customWidth="1"/>
    <col min="1397" max="1397" width="3.28515625" style="113" customWidth="1"/>
    <col min="1398" max="1398" width="3.42578125" style="113" customWidth="1"/>
    <col min="1399" max="1404" width="3.28515625" style="113" customWidth="1"/>
    <col min="1405" max="1425" width="3.140625" style="113" customWidth="1"/>
    <col min="1426" max="1426" width="2.140625" style="113" customWidth="1"/>
    <col min="1427" max="1427" width="3.140625" customWidth="1"/>
    <col min="1428" max="1428" width="4" customWidth="1"/>
    <col min="1429" max="1434" width="3.28515625" style="113" customWidth="1"/>
    <col min="1435" max="1435" width="3.7109375" style="113" customWidth="1"/>
    <col min="1436" max="1436" width="2.7109375" style="113" customWidth="1"/>
    <col min="1437" max="1437" width="2.85546875" style="113" customWidth="1"/>
    <col min="1438" max="1438" width="4" style="113" customWidth="1"/>
    <col min="1439" max="1439" width="3.28515625" style="113" customWidth="1"/>
    <col min="1440" max="1440" width="3.42578125" style="113" customWidth="1"/>
    <col min="1441" max="1446" width="3.28515625" style="113" customWidth="1"/>
    <col min="1447" max="1467" width="3.140625" style="113" customWidth="1"/>
    <col min="1468" max="1468" width="2.140625" style="113" customWidth="1"/>
    <col min="1469" max="1469" width="3.140625" customWidth="1"/>
    <col min="1470" max="1470" width="4" customWidth="1"/>
    <col min="1471" max="1476" width="3.28515625" style="113" customWidth="1"/>
    <col min="1477" max="1477" width="3.7109375" style="113" customWidth="1"/>
    <col min="1478" max="1478" width="2.7109375" style="113" customWidth="1"/>
    <col min="1479" max="1479" width="2.85546875" style="113" customWidth="1"/>
    <col min="1480" max="1480" width="4" style="113" customWidth="1"/>
    <col min="1481" max="1481" width="3.28515625" style="113" customWidth="1"/>
    <col min="1482" max="1482" width="3.42578125" style="113" customWidth="1"/>
    <col min="1483" max="1488" width="3.28515625" style="113" customWidth="1"/>
    <col min="1489" max="1509" width="3.140625" style="113" customWidth="1"/>
    <col min="1510" max="1510" width="2.140625" style="113" customWidth="1"/>
    <col min="1511" max="1511" width="3.140625" customWidth="1"/>
    <col min="1512" max="1512" width="4" customWidth="1"/>
    <col min="1513" max="1518" width="3.28515625" style="113" customWidth="1"/>
    <col min="1519" max="1519" width="3.7109375" style="113" customWidth="1"/>
    <col min="1520" max="1520" width="2.7109375" style="113" customWidth="1"/>
    <col min="1521" max="1521" width="2.85546875" style="113" customWidth="1"/>
    <col min="1522" max="1522" width="4" style="113" customWidth="1"/>
    <col min="1523" max="1523" width="3.28515625" style="113" customWidth="1"/>
    <col min="1524" max="1524" width="3.42578125" style="113" customWidth="1"/>
    <col min="1525" max="1530" width="3.28515625" style="113" customWidth="1"/>
    <col min="1531" max="1551" width="3.140625" style="113" customWidth="1"/>
    <col min="1552" max="1552" width="2.140625" style="113" customWidth="1"/>
    <col min="1553" max="1553" width="3.140625" customWidth="1"/>
    <col min="1554" max="1554" width="4" customWidth="1"/>
    <col min="1555" max="1560" width="3.28515625" style="113" customWidth="1"/>
    <col min="1561" max="1561" width="3.7109375" style="113" customWidth="1"/>
    <col min="1562" max="1562" width="2.7109375" style="113" customWidth="1"/>
    <col min="1563" max="1563" width="2.85546875" style="113" customWidth="1"/>
    <col min="1564" max="1564" width="4" style="113" customWidth="1"/>
    <col min="1565" max="1565" width="3.28515625" style="113" customWidth="1"/>
    <col min="1566" max="1566" width="3.42578125" style="113" customWidth="1"/>
    <col min="1567" max="1572" width="3.28515625" style="113" customWidth="1"/>
    <col min="1573" max="1593" width="3.140625" style="113" customWidth="1"/>
    <col min="1594" max="1594" width="2.140625" style="113" customWidth="1"/>
    <col min="1595" max="1595" width="3.140625" customWidth="1"/>
    <col min="1596" max="1596" width="4" customWidth="1"/>
    <col min="1597" max="1602" width="3.28515625" style="113" customWidth="1"/>
    <col min="1603" max="1603" width="3.7109375" style="113" customWidth="1"/>
    <col min="1604" max="1604" width="2.7109375" style="113" customWidth="1"/>
    <col min="1605" max="1605" width="2.85546875" style="113" customWidth="1"/>
    <col min="1606" max="1606" width="4" style="113" customWidth="1"/>
    <col min="1607" max="1607" width="3.28515625" style="113" customWidth="1"/>
    <col min="1608" max="1608" width="3.42578125" style="113" customWidth="1"/>
    <col min="1609" max="1614" width="3.28515625" style="113" customWidth="1"/>
    <col min="1615" max="1635" width="3.140625" style="113" customWidth="1"/>
    <col min="1636" max="1636" width="2.140625" style="113" customWidth="1"/>
    <col min="1637" max="1637" width="3.140625" customWidth="1"/>
    <col min="1638" max="1638" width="4" customWidth="1"/>
    <col min="1639" max="1644" width="3.28515625" style="113" customWidth="1"/>
    <col min="1645" max="1645" width="3.7109375" style="113" customWidth="1"/>
    <col min="1646" max="1646" width="2.7109375" style="113" customWidth="1"/>
    <col min="1647" max="1647" width="2.85546875" style="113" customWidth="1"/>
    <col min="1648" max="1648" width="4" style="113" customWidth="1"/>
    <col min="1649" max="1649" width="3.28515625" style="113" customWidth="1"/>
    <col min="1650" max="1650" width="3.42578125" style="113" customWidth="1"/>
    <col min="1651" max="1656" width="3.28515625" style="113" customWidth="1"/>
    <col min="1657" max="1677" width="3.140625" style="113" customWidth="1"/>
    <col min="1678" max="1678" width="2.140625" style="113" customWidth="1"/>
    <col min="1679" max="1679" width="3.140625" customWidth="1"/>
    <col min="1680" max="1680" width="4" customWidth="1"/>
    <col min="1681" max="1686" width="3.28515625" style="113" customWidth="1"/>
    <col min="1687" max="1687" width="3.7109375" style="113" customWidth="1"/>
    <col min="1688" max="1688" width="2.7109375" style="113" customWidth="1"/>
    <col min="1689" max="1689" width="2.85546875" style="113" customWidth="1"/>
    <col min="1690" max="1690" width="4" style="113" customWidth="1"/>
    <col min="1691" max="1691" width="3.28515625" style="113" customWidth="1"/>
    <col min="1692" max="1692" width="3.42578125" style="113" customWidth="1"/>
    <col min="1693" max="1698" width="3.28515625" style="113" customWidth="1"/>
    <col min="1699" max="1719" width="3.140625" style="113" customWidth="1"/>
    <col min="1720" max="1720" width="2.140625" style="113" customWidth="1"/>
    <col min="1721" max="1721" width="3.140625" customWidth="1"/>
    <col min="1722" max="1722" width="4" customWidth="1"/>
    <col min="1723" max="1728" width="3.28515625" style="113" customWidth="1"/>
    <col min="1729" max="1729" width="3.7109375" style="113" customWidth="1"/>
    <col min="1730" max="1730" width="2.7109375" style="113" customWidth="1"/>
    <col min="1731" max="1731" width="2.85546875" style="113" customWidth="1"/>
    <col min="1732" max="1732" width="4" style="113" customWidth="1"/>
    <col min="1733" max="1733" width="3.28515625" style="113" customWidth="1"/>
    <col min="1734" max="1734" width="3.42578125" style="113" customWidth="1"/>
    <col min="1735" max="1740" width="3.28515625" style="113" customWidth="1"/>
    <col min="1741" max="1761" width="3.140625" style="113" customWidth="1"/>
    <col min="1762" max="1762" width="2.140625" style="113" customWidth="1"/>
    <col min="1763" max="1763" width="3.140625" customWidth="1"/>
    <col min="1764" max="1764" width="4" customWidth="1"/>
    <col min="1765" max="1770" width="3.28515625" style="113" customWidth="1"/>
    <col min="1771" max="1771" width="3.7109375" style="113" customWidth="1"/>
    <col min="1772" max="1772" width="2.7109375" style="113" customWidth="1"/>
    <col min="1773" max="1773" width="2.85546875" style="113" customWidth="1"/>
    <col min="1774" max="1774" width="4" style="113" customWidth="1"/>
    <col min="1775" max="1775" width="3.28515625" style="113" customWidth="1"/>
    <col min="1776" max="1776" width="3.42578125" style="113" customWidth="1"/>
    <col min="1777" max="1782" width="3.28515625" style="113" customWidth="1"/>
    <col min="1783" max="1803" width="3.140625" style="113" customWidth="1"/>
    <col min="1804" max="1804" width="2.140625" style="113" customWidth="1"/>
    <col min="1805" max="1805" width="3.140625" customWidth="1"/>
    <col min="1806" max="1806" width="4" customWidth="1"/>
    <col min="1807" max="1812" width="3.28515625" style="113" customWidth="1"/>
    <col min="1813" max="1813" width="3.7109375" style="113" customWidth="1"/>
    <col min="1814" max="1814" width="2.7109375" style="113" customWidth="1"/>
    <col min="1815" max="1815" width="2.85546875" style="113" customWidth="1"/>
    <col min="1816" max="1816" width="4" style="113" customWidth="1"/>
    <col min="1817" max="1817" width="3.28515625" style="113" customWidth="1"/>
    <col min="1818" max="1818" width="3.42578125" style="113" customWidth="1"/>
    <col min="1819" max="1824" width="3.28515625" style="113" customWidth="1"/>
    <col min="1825" max="1845" width="3.140625" style="113" customWidth="1"/>
    <col min="1846" max="1846" width="2.140625" style="113" customWidth="1"/>
    <col min="1847" max="1847" width="3.140625" customWidth="1"/>
    <col min="1848" max="1848" width="4" customWidth="1"/>
    <col min="1849" max="1854" width="3.28515625" style="113" customWidth="1"/>
    <col min="1855" max="1855" width="3.7109375" style="113" customWidth="1"/>
    <col min="1856" max="1856" width="2.7109375" style="113" customWidth="1"/>
    <col min="1857" max="1857" width="2.85546875" style="113" customWidth="1"/>
    <col min="1858" max="1858" width="4" style="113" customWidth="1"/>
    <col min="1859" max="1859" width="3.28515625" style="113" customWidth="1"/>
    <col min="1860" max="1860" width="3.42578125" style="113" customWidth="1"/>
    <col min="1861" max="1866" width="3.28515625" style="113" customWidth="1"/>
    <col min="1867" max="1887" width="3.140625" style="113" customWidth="1"/>
    <col min="1888" max="1888" width="2.140625" style="113" customWidth="1"/>
    <col min="1889" max="1889" width="3.140625" customWidth="1"/>
    <col min="1890" max="1890" width="4" customWidth="1"/>
    <col min="1891" max="1896" width="3.28515625" style="113" customWidth="1"/>
    <col min="1897" max="1897" width="3.7109375" style="113" customWidth="1"/>
    <col min="1898" max="1898" width="2.7109375" style="113" customWidth="1"/>
    <col min="1899" max="1899" width="2.85546875" style="113" customWidth="1"/>
    <col min="1900" max="1900" width="4" style="113" customWidth="1"/>
    <col min="1901" max="1901" width="3.28515625" style="113" customWidth="1"/>
    <col min="1902" max="1902" width="3.42578125" style="113" customWidth="1"/>
    <col min="1903" max="1908" width="3.28515625" style="113" customWidth="1"/>
    <col min="1909" max="1929" width="3.140625" style="113" customWidth="1"/>
    <col min="1930" max="1930" width="2.140625" style="113" customWidth="1"/>
    <col min="1931" max="1931" width="3.140625" customWidth="1"/>
    <col min="1932" max="1932" width="4" customWidth="1"/>
    <col min="1933" max="1938" width="3.28515625" style="113" customWidth="1"/>
    <col min="1939" max="1939" width="3.7109375" style="113" customWidth="1"/>
    <col min="1940" max="1940" width="2.7109375" style="113" customWidth="1"/>
    <col min="1941" max="1941" width="2.85546875" style="113" customWidth="1"/>
    <col min="1942" max="1942" width="4" style="113" customWidth="1"/>
    <col min="1943" max="1943" width="3.28515625" style="113" customWidth="1"/>
    <col min="1944" max="1944" width="3.42578125" style="113" customWidth="1"/>
    <col min="1945" max="1950" width="3.28515625" style="113" customWidth="1"/>
    <col min="1951" max="1971" width="3.140625" style="113" customWidth="1"/>
    <col min="1972" max="1972" width="2.140625" style="113" customWidth="1"/>
    <col min="1973" max="1973" width="3.140625" customWidth="1"/>
    <col min="1974" max="1974" width="4" customWidth="1"/>
    <col min="1975" max="1980" width="3.28515625" style="113" customWidth="1"/>
    <col min="1981" max="1981" width="3.7109375" style="113" customWidth="1"/>
    <col min="1982" max="1982" width="2.7109375" style="113" customWidth="1"/>
    <col min="1983" max="1983" width="2.85546875" style="113" customWidth="1"/>
    <col min="1984" max="1984" width="4" style="113" customWidth="1"/>
    <col min="1985" max="1985" width="3.28515625" style="113" customWidth="1"/>
    <col min="1986" max="1986" width="3.42578125" style="113" customWidth="1"/>
    <col min="1987" max="1992" width="3.28515625" style="113" customWidth="1"/>
    <col min="1993" max="2013" width="3.140625" style="113" customWidth="1"/>
    <col min="2014" max="2014" width="2.140625" style="113" customWidth="1"/>
    <col min="2015" max="2015" width="3.140625" customWidth="1"/>
    <col min="2016" max="2016" width="4" customWidth="1"/>
    <col min="2017" max="2022" width="3.28515625" style="113" customWidth="1"/>
    <col min="2023" max="2023" width="3.7109375" style="113" customWidth="1"/>
    <col min="2024" max="2024" width="2.7109375" style="113" customWidth="1"/>
    <col min="2025" max="2025" width="2.85546875" style="113" customWidth="1"/>
    <col min="2026" max="2026" width="4" style="113" customWidth="1"/>
    <col min="2027" max="2027" width="3.28515625" style="113" customWidth="1"/>
    <col min="2028" max="2028" width="3.42578125" style="113" customWidth="1"/>
    <col min="2029" max="2034" width="3.28515625" style="113" customWidth="1"/>
    <col min="2035" max="2055" width="3.140625" style="113" customWidth="1"/>
    <col min="2056" max="2056" width="2.140625" style="113" customWidth="1"/>
    <col min="2057" max="2057" width="3.140625" customWidth="1"/>
    <col min="2058" max="2058" width="4" customWidth="1"/>
    <col min="2059" max="2064" width="3.28515625" style="113" customWidth="1"/>
    <col min="2065" max="2065" width="3.7109375" style="113" customWidth="1"/>
    <col min="2066" max="2066" width="2.7109375" style="113" customWidth="1"/>
    <col min="2067" max="2067" width="2.85546875" style="113" customWidth="1"/>
    <col min="2068" max="2068" width="4" style="113" customWidth="1"/>
    <col min="2069" max="2069" width="3.28515625" style="113" customWidth="1"/>
    <col min="2070" max="2070" width="3.42578125" style="113" customWidth="1"/>
    <col min="2071" max="2076" width="3.28515625" style="113" customWidth="1"/>
    <col min="2077" max="2097" width="3.140625" style="113" customWidth="1"/>
    <col min="2098" max="2098" width="2.140625" style="113" customWidth="1"/>
    <col min="2099" max="2099" width="3.140625" customWidth="1"/>
    <col min="2100" max="2100" width="4" customWidth="1"/>
    <col min="2101" max="2106" width="3.28515625" style="113" customWidth="1"/>
    <col min="2107" max="2107" width="3.7109375" style="113" customWidth="1"/>
    <col min="2108" max="2108" width="2.7109375" style="113" customWidth="1"/>
    <col min="2109" max="2109" width="2.85546875" style="113" customWidth="1"/>
    <col min="2110" max="2110" width="4" style="113" customWidth="1"/>
    <col min="2111" max="2111" width="3.28515625" style="113" customWidth="1"/>
    <col min="2112" max="2112" width="3.42578125" style="113" customWidth="1"/>
    <col min="2113" max="2118" width="3.28515625" style="113" customWidth="1"/>
    <col min="2119" max="2139" width="3.140625" style="113" customWidth="1"/>
    <col min="2140" max="2140" width="2.140625" style="113" customWidth="1"/>
    <col min="2141" max="2141" width="3.140625" customWidth="1"/>
    <col min="2142" max="2142" width="4" customWidth="1"/>
    <col min="2143" max="2148" width="3.28515625" style="113" customWidth="1"/>
    <col min="2149" max="2149" width="3.7109375" style="113" customWidth="1"/>
    <col min="2150" max="2150" width="2.7109375" style="113" customWidth="1"/>
    <col min="2151" max="2151" width="2.85546875" style="113" customWidth="1"/>
    <col min="2152" max="2152" width="4" style="113" customWidth="1"/>
    <col min="2153" max="2153" width="3.28515625" style="113" customWidth="1"/>
    <col min="2154" max="2154" width="3.42578125" style="113" customWidth="1"/>
    <col min="2155" max="2160" width="3.28515625" style="113" customWidth="1"/>
    <col min="2161" max="2181" width="3.140625" style="113" customWidth="1"/>
    <col min="2182" max="2182" width="2.140625" style="113" customWidth="1"/>
    <col min="2183" max="2183" width="3.140625" customWidth="1"/>
    <col min="2184" max="2184" width="4" customWidth="1"/>
    <col min="2185" max="2190" width="3.28515625" style="113" customWidth="1"/>
    <col min="2191" max="2191" width="3.7109375" style="113" customWidth="1"/>
    <col min="2192" max="2192" width="2.7109375" style="113" customWidth="1"/>
    <col min="2193" max="2193" width="2.85546875" style="113" customWidth="1"/>
    <col min="2194" max="2194" width="4" style="113" customWidth="1"/>
    <col min="2195" max="2195" width="3.28515625" style="113" customWidth="1"/>
    <col min="2196" max="2196" width="3.42578125" style="113" customWidth="1"/>
    <col min="2197" max="2202" width="3.28515625" style="113" customWidth="1"/>
    <col min="2203" max="2223" width="3.140625" style="113" customWidth="1"/>
    <col min="2224" max="2224" width="2.140625" style="113" customWidth="1"/>
    <col min="2225" max="2225" width="3.140625" customWidth="1"/>
    <col min="2226" max="2226" width="4" customWidth="1"/>
    <col min="2227" max="2232" width="3.28515625" style="113" customWidth="1"/>
    <col min="2233" max="2233" width="3.7109375" style="113" customWidth="1"/>
    <col min="2234" max="2234" width="2.7109375" style="113" customWidth="1"/>
    <col min="2235" max="2235" width="2.85546875" style="113" customWidth="1"/>
    <col min="2236" max="2236" width="4" style="113" customWidth="1"/>
    <col min="2237" max="2237" width="3.28515625" style="113" customWidth="1"/>
    <col min="2238" max="2238" width="3.42578125" style="113" customWidth="1"/>
    <col min="2239" max="2244" width="3.28515625" style="113" customWidth="1"/>
    <col min="2245" max="2265" width="3.140625" style="113" customWidth="1"/>
    <col min="2266" max="2266" width="2.140625" style="113" customWidth="1"/>
    <col min="2267" max="2267" width="3.140625" customWidth="1"/>
    <col min="2268" max="2268" width="4" customWidth="1"/>
  </cols>
  <sheetData>
    <row r="1" spans="1:2268" ht="15" customHeight="1" x14ac:dyDescent="0.25">
      <c r="A1" s="1175" t="s">
        <v>380</v>
      </c>
      <c r="B1" s="1175"/>
      <c r="C1" s="1175"/>
      <c r="D1" s="1175"/>
      <c r="E1" s="1175"/>
      <c r="F1" s="1175"/>
      <c r="G1" s="1175"/>
      <c r="H1" s="1175"/>
      <c r="I1" s="1175"/>
      <c r="J1" s="1175"/>
      <c r="K1" s="1175"/>
      <c r="L1" s="1175"/>
      <c r="M1" s="1175"/>
      <c r="N1" s="1175"/>
      <c r="O1" s="1175"/>
      <c r="P1" s="1175"/>
      <c r="Q1" s="1175"/>
      <c r="R1" s="1175"/>
      <c r="S1" s="1175"/>
      <c r="T1" s="1175"/>
      <c r="U1" s="1175"/>
      <c r="V1" s="1175"/>
      <c r="W1" s="1175"/>
      <c r="X1" s="1175"/>
      <c r="Y1" s="1175"/>
      <c r="Z1" s="1175"/>
      <c r="AA1" s="1175"/>
      <c r="AB1" s="1175"/>
      <c r="AC1" s="1175"/>
      <c r="AD1" s="1175"/>
      <c r="AE1" s="1175"/>
      <c r="AF1" s="1175"/>
      <c r="AG1" s="1175"/>
      <c r="AH1" s="1175"/>
      <c r="AI1" s="1175"/>
      <c r="AJ1" s="1175"/>
      <c r="AK1" s="1175"/>
      <c r="AL1" s="1175"/>
      <c r="AM1" s="1175"/>
      <c r="AN1" s="1175"/>
      <c r="AO1" s="56"/>
      <c r="AP1">
        <f>DATABASE!F11</f>
        <v>0</v>
      </c>
      <c r="AQ1" s="1175" t="s">
        <v>380</v>
      </c>
      <c r="AR1" s="1175"/>
      <c r="AS1" s="1175"/>
      <c r="AT1" s="1175"/>
      <c r="AU1" s="1175"/>
      <c r="AV1" s="1175"/>
      <c r="AW1" s="1175"/>
      <c r="AX1" s="1175"/>
      <c r="AY1" s="1175"/>
      <c r="AZ1" s="1175"/>
      <c r="BA1" s="1175"/>
      <c r="BB1" s="1175"/>
      <c r="BC1" s="1175"/>
      <c r="BD1" s="1175"/>
      <c r="BE1" s="1175"/>
      <c r="BF1" s="1175"/>
      <c r="BG1" s="1175"/>
      <c r="BH1" s="1175"/>
      <c r="BI1" s="1175"/>
      <c r="BJ1" s="1175"/>
      <c r="BK1" s="1175"/>
      <c r="BL1" s="1175"/>
      <c r="BM1" s="1175"/>
      <c r="BN1" s="1175"/>
      <c r="BO1" s="1175"/>
      <c r="BP1" s="1175"/>
      <c r="BQ1" s="1175"/>
      <c r="BR1" s="1175"/>
      <c r="BS1" s="1175"/>
      <c r="BT1" s="1175"/>
      <c r="BU1" s="1175"/>
      <c r="BV1" s="1175"/>
      <c r="BW1" s="1175"/>
      <c r="BX1" s="1175"/>
      <c r="BY1" s="1175"/>
      <c r="BZ1" s="1175"/>
      <c r="CA1" s="1175"/>
      <c r="CB1" s="1175"/>
      <c r="CC1" s="1175"/>
      <c r="CD1" s="1175"/>
      <c r="CF1">
        <f>AP1</f>
        <v>0</v>
      </c>
      <c r="CG1" s="1175" t="s">
        <v>380</v>
      </c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5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5"/>
      <c r="DM1" s="1175"/>
      <c r="DN1" s="1175"/>
      <c r="DO1" s="1175"/>
      <c r="DP1" s="1175"/>
      <c r="DQ1" s="1175"/>
      <c r="DR1" s="1175"/>
      <c r="DS1" s="1175"/>
      <c r="DT1" s="1175"/>
      <c r="DV1">
        <f>AP1</f>
        <v>0</v>
      </c>
      <c r="DW1" s="1175" t="s">
        <v>380</v>
      </c>
      <c r="DX1" s="1175"/>
      <c r="DY1" s="1175"/>
      <c r="DZ1" s="1175"/>
      <c r="EA1" s="1175"/>
      <c r="EB1" s="1175"/>
      <c r="EC1" s="1175"/>
      <c r="ED1" s="1175"/>
      <c r="EE1" s="1175"/>
      <c r="EF1" s="1175"/>
      <c r="EG1" s="1175"/>
      <c r="EH1" s="1175"/>
      <c r="EI1" s="1175"/>
      <c r="EJ1" s="1175"/>
      <c r="EK1" s="1175"/>
      <c r="EL1" s="1175"/>
      <c r="EM1" s="1175"/>
      <c r="EN1" s="1175"/>
      <c r="EO1" s="1175"/>
      <c r="EP1" s="1175"/>
      <c r="EQ1" s="1175"/>
      <c r="ER1" s="1175"/>
      <c r="ES1" s="1175"/>
      <c r="ET1" s="1175"/>
      <c r="EU1" s="1175"/>
      <c r="EV1" s="1175"/>
      <c r="EW1" s="1175"/>
      <c r="EX1" s="1175"/>
      <c r="EY1" s="1175"/>
      <c r="EZ1" s="1175"/>
      <c r="FA1" s="1175"/>
      <c r="FB1" s="1175"/>
      <c r="FC1" s="1175"/>
      <c r="FD1" s="1175"/>
      <c r="FE1" s="1175"/>
      <c r="FF1" s="1175"/>
      <c r="FG1" s="1175"/>
      <c r="FH1" s="1175"/>
      <c r="FI1" s="1175"/>
      <c r="FJ1" s="1175"/>
      <c r="FL1">
        <f>AP1</f>
        <v>0</v>
      </c>
      <c r="FM1" s="1175" t="s">
        <v>380</v>
      </c>
      <c r="FN1" s="1175"/>
      <c r="FO1" s="1175"/>
      <c r="FP1" s="1175"/>
      <c r="FQ1" s="1175"/>
      <c r="FR1" s="1175"/>
      <c r="FS1" s="1175"/>
      <c r="FT1" s="1175"/>
      <c r="FU1" s="1175"/>
      <c r="FV1" s="1175"/>
      <c r="FW1" s="1175"/>
      <c r="FX1" s="1175"/>
      <c r="FY1" s="1175"/>
      <c r="FZ1" s="1175"/>
      <c r="GA1" s="1175"/>
      <c r="GB1" s="1175"/>
      <c r="GC1" s="1175"/>
      <c r="GD1" s="1175"/>
      <c r="GE1" s="1175"/>
      <c r="GF1" s="1175"/>
      <c r="GG1" s="1175"/>
      <c r="GH1" s="1175"/>
      <c r="GI1" s="1175"/>
      <c r="GJ1" s="1175"/>
      <c r="GK1" s="1175"/>
      <c r="GL1" s="1175"/>
      <c r="GM1" s="1175"/>
      <c r="GN1" s="1175"/>
      <c r="GO1" s="1175"/>
      <c r="GP1" s="1175"/>
      <c r="GQ1" s="1175"/>
      <c r="GR1" s="1175"/>
      <c r="GS1" s="1175"/>
      <c r="GT1" s="1175"/>
      <c r="GU1" s="1175"/>
      <c r="GV1" s="1175"/>
      <c r="GW1" s="1175"/>
      <c r="GX1" s="1175"/>
      <c r="GY1" s="1175"/>
      <c r="GZ1" s="1175"/>
      <c r="HB1">
        <f>AP1</f>
        <v>0</v>
      </c>
      <c r="HC1" s="1175" t="s">
        <v>380</v>
      </c>
      <c r="HD1" s="1175"/>
      <c r="HE1" s="1175"/>
      <c r="HF1" s="1175"/>
      <c r="HG1" s="1175"/>
      <c r="HH1" s="1175"/>
      <c r="HI1" s="1175"/>
      <c r="HJ1" s="1175"/>
      <c r="HK1" s="1175"/>
      <c r="HL1" s="1175"/>
      <c r="HM1" s="1175"/>
      <c r="HN1" s="1175"/>
      <c r="HO1" s="1175"/>
      <c r="HP1" s="1175"/>
      <c r="HQ1" s="1175"/>
      <c r="HR1" s="1175"/>
      <c r="HS1" s="1175"/>
      <c r="HT1" s="1175"/>
      <c r="HU1" s="1175"/>
      <c r="HV1" s="1175"/>
      <c r="HW1" s="1175"/>
      <c r="HX1" s="1175"/>
      <c r="HY1" s="1175"/>
      <c r="HZ1" s="1175"/>
      <c r="IA1" s="1175"/>
      <c r="IB1" s="1175"/>
      <c r="IC1" s="1175"/>
      <c r="ID1" s="1175"/>
      <c r="IE1" s="1175"/>
      <c r="IF1" s="1175"/>
      <c r="IG1" s="1175"/>
      <c r="IH1" s="1175"/>
      <c r="II1" s="1175"/>
      <c r="IJ1" s="1175"/>
      <c r="IK1" s="1175"/>
      <c r="IL1" s="1175"/>
      <c r="IM1" s="1175"/>
      <c r="IN1" s="1175"/>
      <c r="IO1" s="1175"/>
      <c r="IP1" s="1175"/>
      <c r="IR1">
        <f>AP1</f>
        <v>0</v>
      </c>
      <c r="IS1" s="1175" t="s">
        <v>380</v>
      </c>
      <c r="IT1" s="1175"/>
      <c r="IU1" s="1175"/>
      <c r="IV1" s="1175"/>
      <c r="IW1" s="1175"/>
      <c r="IX1" s="1175"/>
      <c r="IY1" s="1175"/>
      <c r="IZ1" s="1175"/>
      <c r="JA1" s="1175"/>
      <c r="JB1" s="1175"/>
      <c r="JC1" s="1175"/>
      <c r="JD1" s="1175"/>
      <c r="JE1" s="1175"/>
      <c r="JF1" s="1175"/>
      <c r="JG1" s="1175"/>
      <c r="JH1" s="1175"/>
      <c r="JI1" s="1175"/>
      <c r="JJ1" s="1175"/>
      <c r="JK1" s="1175"/>
      <c r="JL1" s="1175"/>
      <c r="JM1" s="1175"/>
      <c r="JN1" s="1175"/>
      <c r="JO1" s="1175"/>
      <c r="JP1" s="1175"/>
      <c r="JQ1" s="1175"/>
      <c r="JR1" s="1175"/>
      <c r="JS1" s="1175"/>
      <c r="JT1" s="1175"/>
      <c r="JU1" s="1175"/>
      <c r="JV1" s="1175"/>
      <c r="JW1" s="1175"/>
      <c r="JX1" s="1175"/>
      <c r="JY1" s="1175"/>
      <c r="JZ1" s="1175"/>
      <c r="KA1" s="1175"/>
      <c r="KB1" s="1175"/>
      <c r="KC1" s="1175"/>
      <c r="KD1" s="1175"/>
      <c r="KE1" s="1175"/>
      <c r="KF1" s="1175"/>
      <c r="KH1">
        <f>AP1</f>
        <v>0</v>
      </c>
      <c r="KI1" s="1175" t="s">
        <v>380</v>
      </c>
      <c r="KJ1" s="1175"/>
      <c r="KK1" s="1175"/>
      <c r="KL1" s="1175"/>
      <c r="KM1" s="1175"/>
      <c r="KN1" s="1175"/>
      <c r="KO1" s="1175"/>
      <c r="KP1" s="1175"/>
      <c r="KQ1" s="1175"/>
      <c r="KR1" s="1175"/>
      <c r="KS1" s="1175"/>
      <c r="KT1" s="1175"/>
      <c r="KU1" s="1175"/>
      <c r="KV1" s="1175"/>
      <c r="KW1" s="1175"/>
      <c r="KX1" s="1175"/>
      <c r="KY1" s="1175"/>
      <c r="KZ1" s="1175"/>
      <c r="LA1" s="1175"/>
      <c r="LB1" s="1175"/>
      <c r="LC1" s="1175"/>
      <c r="LD1" s="1175"/>
      <c r="LE1" s="1175"/>
      <c r="LF1" s="1175"/>
      <c r="LG1" s="1175"/>
      <c r="LH1" s="1175"/>
      <c r="LI1" s="1175"/>
      <c r="LJ1" s="1175"/>
      <c r="LK1" s="1175"/>
      <c r="LL1" s="1175"/>
      <c r="LM1" s="1175"/>
      <c r="LN1" s="1175"/>
      <c r="LO1" s="1175"/>
      <c r="LP1" s="1175"/>
      <c r="LQ1" s="1175"/>
      <c r="LR1" s="1175"/>
      <c r="LS1" s="1175"/>
      <c r="LT1" s="1175"/>
      <c r="LU1" s="1175"/>
      <c r="LV1" s="1175"/>
      <c r="LX1">
        <f>AP1</f>
        <v>0</v>
      </c>
      <c r="LY1" s="1175" t="s">
        <v>380</v>
      </c>
      <c r="LZ1" s="1175"/>
      <c r="MA1" s="1175"/>
      <c r="MB1" s="1175"/>
      <c r="MC1" s="1175"/>
      <c r="MD1" s="1175"/>
      <c r="ME1" s="1175"/>
      <c r="MF1" s="1175"/>
      <c r="MG1" s="1175"/>
      <c r="MH1" s="1175"/>
      <c r="MI1" s="1175"/>
      <c r="MJ1" s="1175"/>
      <c r="MK1" s="1175"/>
      <c r="ML1" s="1175"/>
      <c r="MM1" s="1175"/>
      <c r="MN1" s="1175"/>
      <c r="MO1" s="1175"/>
      <c r="MP1" s="1175"/>
      <c r="MQ1" s="1175"/>
      <c r="MR1" s="1175"/>
      <c r="MS1" s="1175"/>
      <c r="MT1" s="1175"/>
      <c r="MU1" s="1175"/>
      <c r="MV1" s="1175"/>
      <c r="MW1" s="1175"/>
      <c r="MX1" s="1175"/>
      <c r="MY1" s="1175"/>
      <c r="MZ1" s="1175"/>
      <c r="NA1" s="1175"/>
      <c r="NB1" s="1175"/>
      <c r="NC1" s="1175"/>
      <c r="ND1" s="1175"/>
      <c r="NE1" s="1175"/>
      <c r="NF1" s="1175"/>
      <c r="NG1" s="1175"/>
      <c r="NH1" s="1175"/>
      <c r="NI1" s="1175"/>
      <c r="NJ1" s="1175"/>
      <c r="NK1" s="1175"/>
      <c r="NL1" s="1175"/>
      <c r="NN1">
        <f>AP1</f>
        <v>0</v>
      </c>
      <c r="NO1" s="1175" t="s">
        <v>380</v>
      </c>
      <c r="NP1" s="1175"/>
      <c r="NQ1" s="1175"/>
      <c r="NR1" s="1175"/>
      <c r="NS1" s="1175"/>
      <c r="NT1" s="1175"/>
      <c r="NU1" s="1175"/>
      <c r="NV1" s="1175"/>
      <c r="NW1" s="1175"/>
      <c r="NX1" s="1175"/>
      <c r="NY1" s="1175"/>
      <c r="NZ1" s="1175"/>
      <c r="OA1" s="1175"/>
      <c r="OB1" s="1175"/>
      <c r="OC1" s="1175"/>
      <c r="OD1" s="1175"/>
      <c r="OE1" s="1175"/>
      <c r="OF1" s="1175"/>
      <c r="OG1" s="1175"/>
      <c r="OH1" s="1175"/>
      <c r="OI1" s="1175"/>
      <c r="OJ1" s="1175"/>
      <c r="OK1" s="1175"/>
      <c r="OL1" s="1175"/>
      <c r="OM1" s="1175"/>
      <c r="ON1" s="1175"/>
      <c r="OO1" s="1175"/>
      <c r="OP1" s="1175"/>
      <c r="OQ1" s="1175"/>
      <c r="OR1" s="1175"/>
      <c r="OS1" s="1175"/>
      <c r="OT1" s="1175"/>
      <c r="OU1" s="1175"/>
      <c r="OV1" s="1175"/>
      <c r="OW1" s="1175"/>
      <c r="OX1" s="1175"/>
      <c r="OY1" s="1175"/>
      <c r="OZ1" s="1175"/>
      <c r="PA1" s="1175"/>
      <c r="PB1" s="1175"/>
      <c r="PD1">
        <f>AP1</f>
        <v>0</v>
      </c>
      <c r="PE1" s="1175" t="s">
        <v>380</v>
      </c>
      <c r="PF1" s="1175"/>
      <c r="PG1" s="1175"/>
      <c r="PH1" s="1175"/>
      <c r="PI1" s="1175"/>
      <c r="PJ1" s="1175"/>
      <c r="PK1" s="1175"/>
      <c r="PL1" s="1175"/>
      <c r="PM1" s="1175"/>
      <c r="PN1" s="1175"/>
      <c r="PO1" s="1175"/>
      <c r="PP1" s="1175"/>
      <c r="PQ1" s="1175"/>
      <c r="PR1" s="1175"/>
      <c r="PS1" s="1175"/>
      <c r="PT1" s="1175"/>
      <c r="PU1" s="1175"/>
      <c r="PV1" s="1175"/>
      <c r="PW1" s="1175"/>
      <c r="PX1" s="1175"/>
      <c r="PY1" s="1175"/>
      <c r="PZ1" s="1175"/>
      <c r="QA1" s="1175"/>
      <c r="QB1" s="1175"/>
      <c r="QC1" s="1175"/>
      <c r="QD1" s="1175"/>
      <c r="QE1" s="1175"/>
      <c r="QF1" s="1175"/>
      <c r="QG1" s="1175"/>
      <c r="QH1" s="1175"/>
      <c r="QI1" s="1175"/>
      <c r="QJ1" s="1175"/>
      <c r="QK1" s="1175"/>
      <c r="QL1" s="1175"/>
      <c r="QM1" s="1175"/>
      <c r="QN1" s="1175"/>
      <c r="QO1" s="1175"/>
      <c r="QP1" s="1175"/>
      <c r="QQ1" s="1175"/>
      <c r="QR1" s="1175"/>
      <c r="QT1">
        <f>AP1</f>
        <v>0</v>
      </c>
      <c r="QU1" s="1175" t="s">
        <v>380</v>
      </c>
      <c r="QV1" s="1175"/>
      <c r="QW1" s="1175"/>
      <c r="QX1" s="1175"/>
      <c r="QY1" s="1175"/>
      <c r="QZ1" s="1175"/>
      <c r="RA1" s="1175"/>
      <c r="RB1" s="1175"/>
      <c r="RC1" s="1175"/>
      <c r="RD1" s="1175"/>
      <c r="RE1" s="1175"/>
      <c r="RF1" s="1175"/>
      <c r="RG1" s="1175"/>
      <c r="RH1" s="1175"/>
      <c r="RI1" s="1175"/>
      <c r="RJ1" s="1175"/>
      <c r="RK1" s="1175"/>
      <c r="RL1" s="1175"/>
      <c r="RM1" s="1175"/>
      <c r="RN1" s="1175"/>
      <c r="RO1" s="1175"/>
      <c r="RP1" s="1175"/>
      <c r="RQ1" s="1175"/>
      <c r="RR1" s="1175"/>
      <c r="RS1" s="1175"/>
      <c r="RT1" s="1175"/>
      <c r="RU1" s="1175"/>
      <c r="RV1" s="1175"/>
      <c r="RW1" s="1175"/>
      <c r="RX1" s="1175"/>
      <c r="RY1" s="1175"/>
      <c r="RZ1" s="1175"/>
      <c r="SA1" s="1175"/>
      <c r="SB1" s="1175"/>
      <c r="SC1" s="1175"/>
      <c r="SD1" s="1175"/>
      <c r="SE1" s="1175"/>
      <c r="SF1" s="1175"/>
      <c r="SG1" s="1175"/>
      <c r="SH1" s="1175"/>
      <c r="SJ1">
        <f>AP1</f>
        <v>0</v>
      </c>
      <c r="SK1" s="1175" t="s">
        <v>380</v>
      </c>
      <c r="SL1" s="1175"/>
      <c r="SM1" s="1175"/>
      <c r="SN1" s="1175"/>
      <c r="SO1" s="1175"/>
      <c r="SP1" s="1175"/>
      <c r="SQ1" s="1175"/>
      <c r="SR1" s="1175"/>
      <c r="SS1" s="1175"/>
      <c r="ST1" s="1175"/>
      <c r="SU1" s="1175"/>
      <c r="SV1" s="1175"/>
      <c r="SW1" s="1175"/>
      <c r="SX1" s="1175"/>
      <c r="SY1" s="1175"/>
      <c r="SZ1" s="1175"/>
      <c r="TA1" s="1175"/>
      <c r="TB1" s="1175"/>
      <c r="TC1" s="1175"/>
      <c r="TD1" s="1175"/>
      <c r="TE1" s="1175"/>
      <c r="TF1" s="1175"/>
      <c r="TG1" s="1175"/>
      <c r="TH1" s="1175"/>
      <c r="TI1" s="1175"/>
      <c r="TJ1" s="1175"/>
      <c r="TK1" s="1175"/>
      <c r="TL1" s="1175"/>
      <c r="TM1" s="1175"/>
      <c r="TN1" s="1175"/>
      <c r="TO1" s="1175"/>
      <c r="TP1" s="1175"/>
      <c r="TQ1" s="1175"/>
      <c r="TR1" s="1175"/>
      <c r="TS1" s="1175"/>
      <c r="TT1" s="1175"/>
      <c r="TU1" s="1175"/>
      <c r="TV1" s="1175"/>
      <c r="TW1" s="1175"/>
      <c r="TX1" s="1175"/>
      <c r="TZ1">
        <f>AP1</f>
        <v>0</v>
      </c>
      <c r="UA1" s="1175" t="s">
        <v>380</v>
      </c>
      <c r="UB1" s="1175"/>
      <c r="UC1" s="1175"/>
      <c r="UD1" s="1175"/>
      <c r="UE1" s="1175"/>
      <c r="UF1" s="1175"/>
      <c r="UG1" s="1175"/>
      <c r="UH1" s="1175"/>
      <c r="UI1" s="1175"/>
      <c r="UJ1" s="1175"/>
      <c r="UK1" s="1175"/>
      <c r="UL1" s="1175"/>
      <c r="UM1" s="1175"/>
      <c r="UN1" s="1175"/>
      <c r="UO1" s="1175"/>
      <c r="UP1" s="1175"/>
      <c r="UQ1" s="1175"/>
      <c r="UR1" s="1175"/>
      <c r="US1" s="1175"/>
      <c r="UT1" s="1175"/>
      <c r="UU1" s="1175"/>
      <c r="UV1" s="1175"/>
      <c r="UW1" s="1175"/>
      <c r="UX1" s="1175"/>
      <c r="UY1" s="1175"/>
      <c r="UZ1" s="1175"/>
      <c r="VA1" s="1175"/>
      <c r="VB1" s="1175"/>
      <c r="VC1" s="1175"/>
      <c r="VD1" s="1175"/>
      <c r="VE1" s="1175"/>
      <c r="VF1" s="1175"/>
      <c r="VG1" s="1175"/>
      <c r="VH1" s="1175"/>
      <c r="VI1" s="1175"/>
      <c r="VJ1" s="1175"/>
      <c r="VK1" s="1175"/>
      <c r="VL1" s="1175"/>
      <c r="VM1" s="1175"/>
      <c r="VN1" s="1175"/>
      <c r="VP1">
        <f>AP1</f>
        <v>0</v>
      </c>
      <c r="VQ1" s="1175" t="s">
        <v>380</v>
      </c>
      <c r="VR1" s="1175"/>
      <c r="VS1" s="1175"/>
      <c r="VT1" s="1175"/>
      <c r="VU1" s="1175"/>
      <c r="VV1" s="1175"/>
      <c r="VW1" s="1175"/>
      <c r="VX1" s="1175"/>
      <c r="VY1" s="1175"/>
      <c r="VZ1" s="1175"/>
      <c r="WA1" s="1175"/>
      <c r="WB1" s="1175"/>
      <c r="WC1" s="1175"/>
      <c r="WD1" s="1175"/>
      <c r="WE1" s="1175"/>
      <c r="WF1" s="1175"/>
      <c r="WG1" s="1175"/>
      <c r="WH1" s="1175"/>
      <c r="WI1" s="1175"/>
      <c r="WJ1" s="1175"/>
      <c r="WK1" s="1175"/>
      <c r="WL1" s="1175"/>
      <c r="WM1" s="1175"/>
      <c r="WN1" s="1175"/>
      <c r="WO1" s="1175"/>
      <c r="WP1" s="1175"/>
      <c r="WQ1" s="1175"/>
      <c r="WR1" s="1175"/>
      <c r="WS1" s="1175"/>
      <c r="WT1" s="1175"/>
      <c r="WU1" s="1175"/>
      <c r="WV1" s="1175"/>
      <c r="WW1" s="1175"/>
      <c r="WX1" s="1175"/>
      <c r="WY1" s="1175"/>
      <c r="WZ1" s="1175"/>
      <c r="XA1" s="1175"/>
      <c r="XB1" s="1175"/>
      <c r="XC1" s="1175"/>
      <c r="XD1" s="1175"/>
      <c r="XF1">
        <f>AP1</f>
        <v>0</v>
      </c>
      <c r="XG1" s="1175" t="s">
        <v>380</v>
      </c>
      <c r="XH1" s="1175"/>
      <c r="XI1" s="1175"/>
      <c r="XJ1" s="1175"/>
      <c r="XK1" s="1175"/>
      <c r="XL1" s="1175"/>
      <c r="XM1" s="1175"/>
      <c r="XN1" s="1175"/>
      <c r="XO1" s="1175"/>
      <c r="XP1" s="1175"/>
      <c r="XQ1" s="1175"/>
      <c r="XR1" s="1175"/>
      <c r="XS1" s="1175"/>
      <c r="XT1" s="1175"/>
      <c r="XU1" s="1175"/>
      <c r="XV1" s="1175"/>
      <c r="XW1" s="1175"/>
      <c r="XX1" s="1175"/>
      <c r="XY1" s="1175"/>
      <c r="XZ1" s="1175"/>
      <c r="YA1" s="1175"/>
      <c r="YB1" s="1175"/>
      <c r="YC1" s="1175"/>
      <c r="YD1" s="1175"/>
      <c r="YE1" s="1175"/>
      <c r="YF1" s="1175"/>
      <c r="YG1" s="1175"/>
      <c r="YH1" s="1175"/>
      <c r="YI1" s="1175"/>
      <c r="YJ1" s="1175"/>
      <c r="YK1" s="1175"/>
      <c r="YL1" s="1175"/>
      <c r="YM1" s="1175"/>
      <c r="YN1" s="1175"/>
      <c r="YO1" s="1175"/>
      <c r="YP1" s="1175"/>
      <c r="YQ1" s="1175"/>
      <c r="YR1" s="1175"/>
      <c r="YS1" s="1175"/>
      <c r="YT1" s="1175"/>
      <c r="YV1">
        <f>AP1</f>
        <v>0</v>
      </c>
      <c r="YW1" s="1175" t="s">
        <v>380</v>
      </c>
      <c r="YX1" s="1175"/>
      <c r="YY1" s="1175"/>
      <c r="YZ1" s="1175"/>
      <c r="ZA1" s="1175"/>
      <c r="ZB1" s="1175"/>
      <c r="ZC1" s="1175"/>
      <c r="ZD1" s="1175"/>
      <c r="ZE1" s="1175"/>
      <c r="ZF1" s="1175"/>
      <c r="ZG1" s="1175"/>
      <c r="ZH1" s="1175"/>
      <c r="ZI1" s="1175"/>
      <c r="ZJ1" s="1175"/>
      <c r="ZK1" s="1175"/>
      <c r="ZL1" s="1175"/>
      <c r="ZM1" s="1175"/>
      <c r="ZN1" s="1175"/>
      <c r="ZO1" s="1175"/>
      <c r="ZP1" s="1175"/>
      <c r="ZQ1" s="1175"/>
      <c r="ZR1" s="1175"/>
      <c r="ZS1" s="1175"/>
      <c r="ZT1" s="1175"/>
      <c r="ZU1" s="1175"/>
      <c r="ZV1" s="1175"/>
      <c r="ZW1" s="1175"/>
      <c r="ZX1" s="1175"/>
      <c r="ZY1" s="1175"/>
      <c r="ZZ1" s="1175"/>
      <c r="AAA1" s="1175"/>
      <c r="AAB1" s="1175"/>
      <c r="AAC1" s="1175"/>
      <c r="AAD1" s="1175"/>
      <c r="AAE1" s="1175"/>
      <c r="AAF1" s="1175"/>
      <c r="AAG1" s="1175"/>
      <c r="AAH1" s="1175"/>
      <c r="AAI1" s="1175"/>
      <c r="AAJ1" s="1175"/>
      <c r="AAL1">
        <f>AP1</f>
        <v>0</v>
      </c>
      <c r="AAM1" s="1175" t="s">
        <v>380</v>
      </c>
      <c r="AAN1" s="1175"/>
      <c r="AAO1" s="1175"/>
      <c r="AAP1" s="1175"/>
      <c r="AAQ1" s="1175"/>
      <c r="AAR1" s="1175"/>
      <c r="AAS1" s="1175"/>
      <c r="AAT1" s="1175"/>
      <c r="AAU1" s="1175"/>
      <c r="AAV1" s="1175"/>
      <c r="AAW1" s="1175"/>
      <c r="AAX1" s="1175"/>
      <c r="AAY1" s="1175"/>
      <c r="AAZ1" s="1175"/>
      <c r="ABA1" s="1175"/>
      <c r="ABB1" s="1175"/>
      <c r="ABC1" s="1175"/>
      <c r="ABD1" s="1175"/>
      <c r="ABE1" s="1175"/>
      <c r="ABF1" s="1175"/>
      <c r="ABG1" s="1175"/>
      <c r="ABH1" s="1175"/>
      <c r="ABI1" s="1175"/>
      <c r="ABJ1" s="1175"/>
      <c r="ABK1" s="1175"/>
      <c r="ABL1" s="1175"/>
      <c r="ABM1" s="1175"/>
      <c r="ABN1" s="1175"/>
      <c r="ABO1" s="1175"/>
      <c r="ABP1" s="1175"/>
      <c r="ABQ1" s="1175"/>
      <c r="ABR1" s="1175"/>
      <c r="ABS1" s="1175"/>
      <c r="ABT1" s="1175"/>
      <c r="ABU1" s="1175"/>
      <c r="ABV1" s="1175"/>
      <c r="ABW1" s="1175"/>
      <c r="ABX1" s="1175"/>
      <c r="ABY1" s="1175"/>
      <c r="ABZ1" s="1175"/>
      <c r="ACB1">
        <f>AP1</f>
        <v>0</v>
      </c>
      <c r="ACC1" s="1175" t="s">
        <v>380</v>
      </c>
      <c r="ACD1" s="1175"/>
      <c r="ACE1" s="1175"/>
      <c r="ACF1" s="1175"/>
      <c r="ACG1" s="1175"/>
      <c r="ACH1" s="1175"/>
      <c r="ACI1" s="1175"/>
      <c r="ACJ1" s="1175"/>
      <c r="ACK1" s="1175"/>
      <c r="ACL1" s="1175"/>
      <c r="ACM1" s="1175"/>
      <c r="ACN1" s="1175"/>
      <c r="ACO1" s="1175"/>
      <c r="ACP1" s="1175"/>
      <c r="ACQ1" s="1175"/>
      <c r="ACR1" s="1175"/>
      <c r="ACS1" s="1175"/>
      <c r="ACT1" s="1175"/>
      <c r="ACU1" s="1175"/>
      <c r="ACV1" s="1175"/>
      <c r="ACW1" s="1175"/>
      <c r="ACX1" s="1175"/>
      <c r="ACY1" s="1175"/>
      <c r="ACZ1" s="1175"/>
      <c r="ADA1" s="1175"/>
      <c r="ADB1" s="1175"/>
      <c r="ADC1" s="1175"/>
      <c r="ADD1" s="1175"/>
      <c r="ADE1" s="1175"/>
      <c r="ADF1" s="1175"/>
      <c r="ADG1" s="1175"/>
      <c r="ADH1" s="1175"/>
      <c r="ADI1" s="1175"/>
      <c r="ADJ1" s="1175"/>
      <c r="ADK1" s="1175"/>
      <c r="ADL1" s="1175"/>
      <c r="ADM1" s="1175"/>
      <c r="ADN1" s="1175"/>
      <c r="ADO1" s="1175"/>
      <c r="ADP1" s="1175"/>
      <c r="ADR1">
        <f>AP1</f>
        <v>0</v>
      </c>
      <c r="ADS1" s="1175" t="s">
        <v>380</v>
      </c>
      <c r="ADT1" s="1175"/>
      <c r="ADU1" s="1175"/>
      <c r="ADV1" s="1175"/>
      <c r="ADW1" s="1175"/>
      <c r="ADX1" s="1175"/>
      <c r="ADY1" s="1175"/>
      <c r="ADZ1" s="1175"/>
      <c r="AEA1" s="1175"/>
      <c r="AEB1" s="1175"/>
      <c r="AEC1" s="1175"/>
      <c r="AED1" s="1175"/>
      <c r="AEE1" s="1175"/>
      <c r="AEF1" s="1175"/>
      <c r="AEG1" s="1175"/>
      <c r="AEH1" s="1175"/>
      <c r="AEI1" s="1175"/>
      <c r="AEJ1" s="1175"/>
      <c r="AEK1" s="1175"/>
      <c r="AEL1" s="1175"/>
      <c r="AEM1" s="1175"/>
      <c r="AEN1" s="1175"/>
      <c r="AEO1" s="1175"/>
      <c r="AEP1" s="1175"/>
      <c r="AEQ1" s="1175"/>
      <c r="AER1" s="1175"/>
      <c r="AES1" s="1175"/>
      <c r="AET1" s="1175"/>
      <c r="AEU1" s="1175"/>
      <c r="AEV1" s="1175"/>
      <c r="AEW1" s="1175"/>
      <c r="AEX1" s="1175"/>
      <c r="AEY1" s="1175"/>
      <c r="AEZ1" s="1175"/>
      <c r="AFA1" s="1175"/>
      <c r="AFB1" s="1175"/>
      <c r="AFC1" s="1175"/>
      <c r="AFD1" s="1175"/>
      <c r="AFE1" s="1175"/>
      <c r="AFF1" s="1175"/>
      <c r="AFH1">
        <f>AP1</f>
        <v>0</v>
      </c>
      <c r="AFI1" s="1175" t="s">
        <v>380</v>
      </c>
      <c r="AFJ1" s="1175"/>
      <c r="AFK1" s="1175"/>
      <c r="AFL1" s="1175"/>
      <c r="AFM1" s="1175"/>
      <c r="AFN1" s="1175"/>
      <c r="AFO1" s="1175"/>
      <c r="AFP1" s="1175"/>
      <c r="AFQ1" s="1175"/>
      <c r="AFR1" s="1175"/>
      <c r="AFS1" s="1175"/>
      <c r="AFT1" s="1175"/>
      <c r="AFU1" s="1175"/>
      <c r="AFV1" s="1175"/>
      <c r="AFW1" s="1175"/>
      <c r="AFX1" s="1175"/>
      <c r="AFY1" s="1175"/>
      <c r="AFZ1" s="1175"/>
      <c r="AGA1" s="1175"/>
      <c r="AGB1" s="1175"/>
      <c r="AGC1" s="1175"/>
      <c r="AGD1" s="1175"/>
      <c r="AGE1" s="1175"/>
      <c r="AGF1" s="1175"/>
      <c r="AGG1" s="1175"/>
      <c r="AGH1" s="1175"/>
      <c r="AGI1" s="1175"/>
      <c r="AGJ1" s="1175"/>
      <c r="AGK1" s="1175"/>
      <c r="AGL1" s="1175"/>
      <c r="AGM1" s="1175"/>
      <c r="AGN1" s="1175"/>
      <c r="AGO1" s="1175"/>
      <c r="AGP1" s="1175"/>
      <c r="AGQ1" s="1175"/>
      <c r="AGR1" s="1175"/>
      <c r="AGS1" s="1175"/>
      <c r="AGT1" s="1175"/>
      <c r="AGU1" s="1175"/>
      <c r="AGV1" s="1175"/>
      <c r="AGX1">
        <f>AP1</f>
        <v>0</v>
      </c>
      <c r="AGY1" s="1175" t="s">
        <v>380</v>
      </c>
      <c r="AGZ1" s="1175"/>
      <c r="AHA1" s="1175"/>
      <c r="AHB1" s="1175"/>
      <c r="AHC1" s="1175"/>
      <c r="AHD1" s="1175"/>
      <c r="AHE1" s="1175"/>
      <c r="AHF1" s="1175"/>
      <c r="AHG1" s="1175"/>
      <c r="AHH1" s="1175"/>
      <c r="AHI1" s="1175"/>
      <c r="AHJ1" s="1175"/>
      <c r="AHK1" s="1175"/>
      <c r="AHL1" s="1175"/>
      <c r="AHM1" s="1175"/>
      <c r="AHN1" s="1175"/>
      <c r="AHO1" s="1175"/>
      <c r="AHP1" s="1175"/>
      <c r="AHQ1" s="1175"/>
      <c r="AHR1" s="1175"/>
      <c r="AHS1" s="1175"/>
      <c r="AHT1" s="1175"/>
      <c r="AHU1" s="1175"/>
      <c r="AHV1" s="1175"/>
      <c r="AHW1" s="1175"/>
      <c r="AHX1" s="1175"/>
      <c r="AHY1" s="1175"/>
      <c r="AHZ1" s="1175"/>
      <c r="AIA1" s="1175"/>
      <c r="AIB1" s="1175"/>
      <c r="AIC1" s="1175"/>
      <c r="AID1" s="1175"/>
      <c r="AIE1" s="1175"/>
      <c r="AIF1" s="1175"/>
      <c r="AIG1" s="1175"/>
      <c r="AIH1" s="1175"/>
      <c r="AII1" s="1175"/>
      <c r="AIJ1" s="1175"/>
      <c r="AIK1" s="1175"/>
      <c r="AIL1" s="1175"/>
      <c r="AIN1">
        <f>AP1</f>
        <v>0</v>
      </c>
      <c r="AIO1" s="1175" t="s">
        <v>380</v>
      </c>
      <c r="AIP1" s="1175"/>
      <c r="AIQ1" s="1175"/>
      <c r="AIR1" s="1175"/>
      <c r="AIS1" s="1175"/>
      <c r="AIT1" s="1175"/>
      <c r="AIU1" s="1175"/>
      <c r="AIV1" s="1175"/>
      <c r="AIW1" s="1175"/>
      <c r="AIX1" s="1175"/>
      <c r="AIY1" s="1175"/>
      <c r="AIZ1" s="1175"/>
      <c r="AJA1" s="1175"/>
      <c r="AJB1" s="1175"/>
      <c r="AJC1" s="1175"/>
      <c r="AJD1" s="1175"/>
      <c r="AJE1" s="1175"/>
      <c r="AJF1" s="1175"/>
      <c r="AJG1" s="1175"/>
      <c r="AJH1" s="1175"/>
      <c r="AJI1" s="1175"/>
      <c r="AJJ1" s="1175"/>
      <c r="AJK1" s="1175"/>
      <c r="AJL1" s="1175"/>
      <c r="AJM1" s="1175"/>
      <c r="AJN1" s="1175"/>
      <c r="AJO1" s="1175"/>
      <c r="AJP1" s="1175"/>
      <c r="AJQ1" s="1175"/>
      <c r="AJR1" s="1175"/>
      <c r="AJS1" s="1175"/>
      <c r="AJT1" s="1175"/>
      <c r="AJU1" s="1175"/>
      <c r="AJV1" s="1175"/>
      <c r="AJW1" s="1175"/>
      <c r="AJX1" s="1175"/>
      <c r="AJY1" s="1175"/>
      <c r="AJZ1" s="1175"/>
      <c r="AKA1" s="1175"/>
      <c r="AKB1" s="1175"/>
      <c r="AKD1">
        <f>AP1</f>
        <v>0</v>
      </c>
      <c r="AKE1" s="1175" t="s">
        <v>380</v>
      </c>
      <c r="AKF1" s="1175"/>
      <c r="AKG1" s="1175"/>
      <c r="AKH1" s="1175"/>
      <c r="AKI1" s="1175"/>
      <c r="AKJ1" s="1175"/>
      <c r="AKK1" s="1175"/>
      <c r="AKL1" s="1175"/>
      <c r="AKM1" s="1175"/>
      <c r="AKN1" s="1175"/>
      <c r="AKO1" s="1175"/>
      <c r="AKP1" s="1175"/>
      <c r="AKQ1" s="1175"/>
      <c r="AKR1" s="1175"/>
      <c r="AKS1" s="1175"/>
      <c r="AKT1" s="1175"/>
      <c r="AKU1" s="1175"/>
      <c r="AKV1" s="1175"/>
      <c r="AKW1" s="1175"/>
      <c r="AKX1" s="1175"/>
      <c r="AKY1" s="1175"/>
      <c r="AKZ1" s="1175"/>
      <c r="ALA1" s="1175"/>
      <c r="ALB1" s="1175"/>
      <c r="ALC1" s="1175"/>
      <c r="ALD1" s="1175"/>
      <c r="ALE1" s="1175"/>
      <c r="ALF1" s="1175"/>
      <c r="ALG1" s="1175"/>
      <c r="ALH1" s="1175"/>
      <c r="ALI1" s="1175"/>
      <c r="ALJ1" s="1175"/>
      <c r="ALK1" s="1175"/>
      <c r="ALL1" s="1175"/>
      <c r="ALM1" s="1175"/>
      <c r="ALN1" s="1175"/>
      <c r="ALO1" s="1175"/>
      <c r="ALP1" s="1175"/>
      <c r="ALQ1" s="1175"/>
      <c r="ALR1" s="1175"/>
      <c r="ALT1">
        <f>AP1</f>
        <v>0</v>
      </c>
      <c r="ALU1" s="1175" t="s">
        <v>380</v>
      </c>
      <c r="ALV1" s="1175"/>
      <c r="ALW1" s="1175"/>
      <c r="ALX1" s="1175"/>
      <c r="ALY1" s="1175"/>
      <c r="ALZ1" s="1175"/>
      <c r="AMA1" s="1175"/>
      <c r="AMB1" s="1175"/>
      <c r="AMC1" s="1175"/>
      <c r="AMD1" s="1175"/>
      <c r="AME1" s="1175"/>
      <c r="AMF1" s="1175"/>
      <c r="AMG1" s="1175"/>
      <c r="AMH1" s="1175"/>
      <c r="AMI1" s="1175"/>
      <c r="AMJ1" s="1175"/>
      <c r="AMK1" s="1175"/>
      <c r="AML1" s="1175"/>
      <c r="AMM1" s="1175"/>
      <c r="AMN1" s="1175"/>
      <c r="AMO1" s="1175"/>
      <c r="AMP1" s="1175"/>
      <c r="AMQ1" s="1175"/>
      <c r="AMR1" s="1175"/>
      <c r="AMS1" s="1175"/>
      <c r="AMT1" s="1175"/>
      <c r="AMU1" s="1175"/>
      <c r="AMV1" s="1175"/>
      <c r="AMW1" s="1175"/>
      <c r="AMX1" s="1175"/>
      <c r="AMY1" s="1175"/>
      <c r="AMZ1" s="1175"/>
      <c r="ANA1" s="1175"/>
      <c r="ANB1" s="1175"/>
      <c r="ANC1" s="1175"/>
      <c r="AND1" s="1175"/>
      <c r="ANE1" s="1175"/>
      <c r="ANF1" s="1175"/>
      <c r="ANG1" s="1175"/>
      <c r="ANH1" s="1175"/>
      <c r="ANJ1">
        <f>AP1</f>
        <v>0</v>
      </c>
      <c r="ANK1" s="1175" t="s">
        <v>380</v>
      </c>
      <c r="ANL1" s="1175"/>
      <c r="ANM1" s="1175"/>
      <c r="ANN1" s="1175"/>
      <c r="ANO1" s="1175"/>
      <c r="ANP1" s="1175"/>
      <c r="ANQ1" s="1175"/>
      <c r="ANR1" s="1175"/>
      <c r="ANS1" s="1175"/>
      <c r="ANT1" s="1175"/>
      <c r="ANU1" s="1175"/>
      <c r="ANV1" s="1175"/>
      <c r="ANW1" s="1175"/>
      <c r="ANX1" s="1175"/>
      <c r="ANY1" s="1175"/>
      <c r="ANZ1" s="1175"/>
      <c r="AOA1" s="1175"/>
      <c r="AOB1" s="1175"/>
      <c r="AOC1" s="1175"/>
      <c r="AOD1" s="1175"/>
      <c r="AOE1" s="1175"/>
      <c r="AOF1" s="1175"/>
      <c r="AOG1" s="1175"/>
      <c r="AOH1" s="1175"/>
      <c r="AOI1" s="1175"/>
      <c r="AOJ1" s="1175"/>
      <c r="AOK1" s="1175"/>
      <c r="AOL1" s="1175"/>
      <c r="AOM1" s="1175"/>
      <c r="AON1" s="1175"/>
      <c r="AOO1" s="1175"/>
      <c r="AOP1" s="1175"/>
      <c r="AOQ1" s="1175"/>
      <c r="AOR1" s="1175"/>
      <c r="AOS1" s="1175"/>
      <c r="AOT1" s="1175"/>
      <c r="AOU1" s="1175"/>
      <c r="AOV1" s="1175"/>
      <c r="AOW1" s="1175"/>
      <c r="AOX1" s="1175"/>
      <c r="AOZ1">
        <f>AP1</f>
        <v>0</v>
      </c>
      <c r="APA1" s="1175" t="s">
        <v>380</v>
      </c>
      <c r="APB1" s="1175"/>
      <c r="APC1" s="1175"/>
      <c r="APD1" s="1175"/>
      <c r="APE1" s="1175"/>
      <c r="APF1" s="1175"/>
      <c r="APG1" s="1175"/>
      <c r="APH1" s="1175"/>
      <c r="API1" s="1175"/>
      <c r="APJ1" s="1175"/>
      <c r="APK1" s="1175"/>
      <c r="APL1" s="1175"/>
      <c r="APM1" s="1175"/>
      <c r="APN1" s="1175"/>
      <c r="APO1" s="1175"/>
      <c r="APP1" s="1175"/>
      <c r="APQ1" s="1175"/>
      <c r="APR1" s="1175"/>
      <c r="APS1" s="1175"/>
      <c r="APT1" s="1175"/>
      <c r="APU1" s="1175"/>
      <c r="APV1" s="1175"/>
      <c r="APW1" s="1175"/>
      <c r="APX1" s="1175"/>
      <c r="APY1" s="1175"/>
      <c r="APZ1" s="1175"/>
      <c r="AQA1" s="1175"/>
      <c r="AQB1" s="1175"/>
      <c r="AQC1" s="1175"/>
      <c r="AQD1" s="1175"/>
      <c r="AQE1" s="1175"/>
      <c r="AQF1" s="1175"/>
      <c r="AQG1" s="1175"/>
      <c r="AQH1" s="1175"/>
      <c r="AQI1" s="1175"/>
      <c r="AQJ1" s="1175"/>
      <c r="AQK1" s="1175"/>
      <c r="AQL1" s="1175"/>
      <c r="AQM1" s="1175"/>
      <c r="AQN1" s="1175"/>
      <c r="AQP1">
        <f>AP1</f>
        <v>0</v>
      </c>
      <c r="AQQ1" s="1175" t="s">
        <v>380</v>
      </c>
      <c r="AQR1" s="1175"/>
      <c r="AQS1" s="1175"/>
      <c r="AQT1" s="1175"/>
      <c r="AQU1" s="1175"/>
      <c r="AQV1" s="1175"/>
      <c r="AQW1" s="1175"/>
      <c r="AQX1" s="1175"/>
      <c r="AQY1" s="1175"/>
      <c r="AQZ1" s="1175"/>
      <c r="ARA1" s="1175"/>
      <c r="ARB1" s="1175"/>
      <c r="ARC1" s="1175"/>
      <c r="ARD1" s="1175"/>
      <c r="ARE1" s="1175"/>
      <c r="ARF1" s="1175"/>
      <c r="ARG1" s="1175"/>
      <c r="ARH1" s="1175"/>
      <c r="ARI1" s="1175"/>
      <c r="ARJ1" s="1175"/>
      <c r="ARK1" s="1175"/>
      <c r="ARL1" s="1175"/>
      <c r="ARM1" s="1175"/>
      <c r="ARN1" s="1175"/>
      <c r="ARO1" s="1175"/>
      <c r="ARP1" s="1175"/>
      <c r="ARQ1" s="1175"/>
      <c r="ARR1" s="1175"/>
      <c r="ARS1" s="1175"/>
      <c r="ART1" s="1175"/>
      <c r="ARU1" s="1175"/>
      <c r="ARV1" s="1175"/>
      <c r="ARW1" s="1175"/>
      <c r="ARX1" s="1175"/>
      <c r="ARY1" s="1175"/>
      <c r="ARZ1" s="1175"/>
      <c r="ASA1" s="1175"/>
      <c r="ASB1" s="1175"/>
      <c r="ASC1" s="1175"/>
      <c r="ASD1" s="1175"/>
      <c r="ASF1">
        <f>AP1</f>
        <v>0</v>
      </c>
      <c r="ASG1" s="1175" t="s">
        <v>380</v>
      </c>
      <c r="ASH1" s="1175"/>
      <c r="ASI1" s="1175"/>
      <c r="ASJ1" s="1175"/>
      <c r="ASK1" s="1175"/>
      <c r="ASL1" s="1175"/>
      <c r="ASM1" s="1175"/>
      <c r="ASN1" s="1175"/>
      <c r="ASO1" s="1175"/>
      <c r="ASP1" s="1175"/>
      <c r="ASQ1" s="1175"/>
      <c r="ASR1" s="1175"/>
      <c r="ASS1" s="1175"/>
      <c r="AST1" s="1175"/>
      <c r="ASU1" s="1175"/>
      <c r="ASV1" s="1175"/>
      <c r="ASW1" s="1175"/>
      <c r="ASX1" s="1175"/>
      <c r="ASY1" s="1175"/>
      <c r="ASZ1" s="1175"/>
      <c r="ATA1" s="1175"/>
      <c r="ATB1" s="1175"/>
      <c r="ATC1" s="1175"/>
      <c r="ATD1" s="1175"/>
      <c r="ATE1" s="1175"/>
      <c r="ATF1" s="1175"/>
      <c r="ATG1" s="1175"/>
      <c r="ATH1" s="1175"/>
      <c r="ATI1" s="1175"/>
      <c r="ATJ1" s="1175"/>
      <c r="ATK1" s="1175"/>
      <c r="ATL1" s="1175"/>
      <c r="ATM1" s="1175"/>
      <c r="ATN1" s="1175"/>
      <c r="ATO1" s="1175"/>
      <c r="ATP1" s="1175"/>
      <c r="ATQ1" s="1175"/>
      <c r="ATR1" s="1175"/>
      <c r="ATS1" s="1175"/>
      <c r="ATT1" s="1175"/>
      <c r="ATV1">
        <f>AP1</f>
        <v>0</v>
      </c>
      <c r="ATW1" s="1175" t="s">
        <v>380</v>
      </c>
      <c r="ATX1" s="1175"/>
      <c r="ATY1" s="1175"/>
      <c r="ATZ1" s="1175"/>
      <c r="AUA1" s="1175"/>
      <c r="AUB1" s="1175"/>
      <c r="AUC1" s="1175"/>
      <c r="AUD1" s="1175"/>
      <c r="AUE1" s="1175"/>
      <c r="AUF1" s="1175"/>
      <c r="AUG1" s="1175"/>
      <c r="AUH1" s="1175"/>
      <c r="AUI1" s="1175"/>
      <c r="AUJ1" s="1175"/>
      <c r="AUK1" s="1175"/>
      <c r="AUL1" s="1175"/>
      <c r="AUM1" s="1175"/>
      <c r="AUN1" s="1175"/>
      <c r="AUO1" s="1175"/>
      <c r="AUP1" s="1175"/>
      <c r="AUQ1" s="1175"/>
      <c r="AUR1" s="1175"/>
      <c r="AUS1" s="1175"/>
      <c r="AUT1" s="1175"/>
      <c r="AUU1" s="1175"/>
      <c r="AUV1" s="1175"/>
      <c r="AUW1" s="1175"/>
      <c r="AUX1" s="1175"/>
      <c r="AUY1" s="1175"/>
      <c r="AUZ1" s="1175"/>
      <c r="AVA1" s="1175"/>
      <c r="AVB1" s="1175"/>
      <c r="AVC1" s="1175"/>
      <c r="AVD1" s="1175"/>
      <c r="AVE1" s="1175"/>
      <c r="AVF1" s="1175"/>
      <c r="AVG1" s="1175"/>
      <c r="AVH1" s="1175"/>
      <c r="AVI1" s="1175"/>
      <c r="AVJ1" s="1175"/>
      <c r="AVL1">
        <f>AP1</f>
        <v>0</v>
      </c>
      <c r="AVM1" s="1175" t="s">
        <v>380</v>
      </c>
      <c r="AVN1" s="1175"/>
      <c r="AVO1" s="1175"/>
      <c r="AVP1" s="1175"/>
      <c r="AVQ1" s="1175"/>
      <c r="AVR1" s="1175"/>
      <c r="AVS1" s="1175"/>
      <c r="AVT1" s="1175"/>
      <c r="AVU1" s="1175"/>
      <c r="AVV1" s="1175"/>
      <c r="AVW1" s="1175"/>
      <c r="AVX1" s="1175"/>
      <c r="AVY1" s="1175"/>
      <c r="AVZ1" s="1175"/>
      <c r="AWA1" s="1175"/>
      <c r="AWB1" s="1175"/>
      <c r="AWC1" s="1175"/>
      <c r="AWD1" s="1175"/>
      <c r="AWE1" s="1175"/>
      <c r="AWF1" s="1175"/>
      <c r="AWG1" s="1175"/>
      <c r="AWH1" s="1175"/>
      <c r="AWI1" s="1175"/>
      <c r="AWJ1" s="1175"/>
      <c r="AWK1" s="1175"/>
      <c r="AWL1" s="1175"/>
      <c r="AWM1" s="1175"/>
      <c r="AWN1" s="1175"/>
      <c r="AWO1" s="1175"/>
      <c r="AWP1" s="1175"/>
      <c r="AWQ1" s="1175"/>
      <c r="AWR1" s="1175"/>
      <c r="AWS1" s="1175"/>
      <c r="AWT1" s="1175"/>
      <c r="AWU1" s="1175"/>
      <c r="AWV1" s="1175"/>
      <c r="AWW1" s="1175"/>
      <c r="AWX1" s="1175"/>
      <c r="AWY1" s="1175"/>
      <c r="AWZ1" s="1175"/>
      <c r="AXB1">
        <f>AP1</f>
        <v>0</v>
      </c>
      <c r="AXC1" s="1175" t="s">
        <v>380</v>
      </c>
      <c r="AXD1" s="1175"/>
      <c r="AXE1" s="1175"/>
      <c r="AXF1" s="1175"/>
      <c r="AXG1" s="1175"/>
      <c r="AXH1" s="1175"/>
      <c r="AXI1" s="1175"/>
      <c r="AXJ1" s="1175"/>
      <c r="AXK1" s="1175"/>
      <c r="AXL1" s="1175"/>
      <c r="AXM1" s="1175"/>
      <c r="AXN1" s="1175"/>
      <c r="AXO1" s="1175"/>
      <c r="AXP1" s="1175"/>
      <c r="AXQ1" s="1175"/>
      <c r="AXR1" s="1175"/>
      <c r="AXS1" s="1175"/>
      <c r="AXT1" s="1175"/>
      <c r="AXU1" s="1175"/>
      <c r="AXV1" s="1175"/>
      <c r="AXW1" s="1175"/>
      <c r="AXX1" s="1175"/>
      <c r="AXY1" s="1175"/>
      <c r="AXZ1" s="1175"/>
      <c r="AYA1" s="1175"/>
      <c r="AYB1" s="1175"/>
      <c r="AYC1" s="1175"/>
      <c r="AYD1" s="1175"/>
      <c r="AYE1" s="1175"/>
      <c r="AYF1" s="1175"/>
      <c r="AYG1" s="1175"/>
      <c r="AYH1" s="1175"/>
      <c r="AYI1" s="1175"/>
      <c r="AYJ1" s="1175"/>
      <c r="AYK1" s="1175"/>
      <c r="AYL1" s="1175"/>
      <c r="AYM1" s="1175"/>
      <c r="AYN1" s="1175"/>
      <c r="AYO1" s="1175"/>
      <c r="AYP1" s="1175"/>
      <c r="AYR1">
        <f>AP1</f>
        <v>0</v>
      </c>
      <c r="AYS1" s="1175" t="s">
        <v>380</v>
      </c>
      <c r="AYT1" s="1175"/>
      <c r="AYU1" s="1175"/>
      <c r="AYV1" s="1175"/>
      <c r="AYW1" s="1175"/>
      <c r="AYX1" s="1175"/>
      <c r="AYY1" s="1175"/>
      <c r="AYZ1" s="1175"/>
      <c r="AZA1" s="1175"/>
      <c r="AZB1" s="1175"/>
      <c r="AZC1" s="1175"/>
      <c r="AZD1" s="1175"/>
      <c r="AZE1" s="1175"/>
      <c r="AZF1" s="1175"/>
      <c r="AZG1" s="1175"/>
      <c r="AZH1" s="1175"/>
      <c r="AZI1" s="1175"/>
      <c r="AZJ1" s="1175"/>
      <c r="AZK1" s="1175"/>
      <c r="AZL1" s="1175"/>
      <c r="AZM1" s="1175"/>
      <c r="AZN1" s="1175"/>
      <c r="AZO1" s="1175"/>
      <c r="AZP1" s="1175"/>
      <c r="AZQ1" s="1175"/>
      <c r="AZR1" s="1175"/>
      <c r="AZS1" s="1175"/>
      <c r="AZT1" s="1175"/>
      <c r="AZU1" s="1175"/>
      <c r="AZV1" s="1175"/>
      <c r="AZW1" s="1175"/>
      <c r="AZX1" s="1175"/>
      <c r="AZY1" s="1175"/>
      <c r="AZZ1" s="1175"/>
      <c r="BAA1" s="1175"/>
      <c r="BAB1" s="1175"/>
      <c r="BAC1" s="1175"/>
      <c r="BAD1" s="1175"/>
      <c r="BAE1" s="1175"/>
      <c r="BAF1" s="1175"/>
      <c r="BAH1">
        <f>AP1</f>
        <v>0</v>
      </c>
      <c r="BAI1" s="1175" t="s">
        <v>380</v>
      </c>
      <c r="BAJ1" s="1175"/>
      <c r="BAK1" s="1175"/>
      <c r="BAL1" s="1175"/>
      <c r="BAM1" s="1175"/>
      <c r="BAN1" s="1175"/>
      <c r="BAO1" s="1175"/>
      <c r="BAP1" s="1175"/>
      <c r="BAQ1" s="1175"/>
      <c r="BAR1" s="1175"/>
      <c r="BAS1" s="1175"/>
      <c r="BAT1" s="1175"/>
      <c r="BAU1" s="1175"/>
      <c r="BAV1" s="1175"/>
      <c r="BAW1" s="1175"/>
      <c r="BAX1" s="1175"/>
      <c r="BAY1" s="1175"/>
      <c r="BAZ1" s="1175"/>
      <c r="BBA1" s="1175"/>
      <c r="BBB1" s="1175"/>
      <c r="BBC1" s="1175"/>
      <c r="BBD1" s="1175"/>
      <c r="BBE1" s="1175"/>
      <c r="BBF1" s="1175"/>
      <c r="BBG1" s="1175"/>
      <c r="BBH1" s="1175"/>
      <c r="BBI1" s="1175"/>
      <c r="BBJ1" s="1175"/>
      <c r="BBK1" s="1175"/>
      <c r="BBL1" s="1175"/>
      <c r="BBM1" s="1175"/>
      <c r="BBN1" s="1175"/>
      <c r="BBO1" s="1175"/>
      <c r="BBP1" s="1175"/>
      <c r="BBQ1" s="1175"/>
      <c r="BBR1" s="1175"/>
      <c r="BBS1" s="1175"/>
      <c r="BBT1" s="1175"/>
      <c r="BBU1" s="1175"/>
      <c r="BBV1" s="1175"/>
      <c r="BBX1">
        <f>AP1</f>
        <v>0</v>
      </c>
      <c r="BBY1" s="1175" t="s">
        <v>380</v>
      </c>
      <c r="BBZ1" s="1175"/>
      <c r="BCA1" s="1175"/>
      <c r="BCB1" s="1175"/>
      <c r="BCC1" s="1175"/>
      <c r="BCD1" s="1175"/>
      <c r="BCE1" s="1175"/>
      <c r="BCF1" s="1175"/>
      <c r="BCG1" s="1175"/>
      <c r="BCH1" s="1175"/>
      <c r="BCI1" s="1175"/>
      <c r="BCJ1" s="1175"/>
      <c r="BCK1" s="1175"/>
      <c r="BCL1" s="1175"/>
      <c r="BCM1" s="1175"/>
      <c r="BCN1" s="1175"/>
      <c r="BCO1" s="1175"/>
      <c r="BCP1" s="1175"/>
      <c r="BCQ1" s="1175"/>
      <c r="BCR1" s="1175"/>
      <c r="BCS1" s="1175"/>
      <c r="BCT1" s="1175"/>
      <c r="BCU1" s="1175"/>
      <c r="BCV1" s="1175"/>
      <c r="BCW1" s="1175"/>
      <c r="BCX1" s="1175"/>
      <c r="BCY1" s="1175"/>
      <c r="BCZ1" s="1175"/>
      <c r="BDA1" s="1175"/>
      <c r="BDB1" s="1175"/>
      <c r="BDC1" s="1175"/>
      <c r="BDD1" s="1175"/>
      <c r="BDE1" s="1175"/>
      <c r="BDF1" s="1175"/>
      <c r="BDG1" s="1175"/>
      <c r="BDH1" s="1175"/>
      <c r="BDI1" s="1175"/>
      <c r="BDJ1" s="1175"/>
      <c r="BDK1" s="1175"/>
      <c r="BDL1" s="1175"/>
      <c r="BDN1">
        <f>AP1</f>
        <v>0</v>
      </c>
      <c r="BDO1" s="1175" t="s">
        <v>380</v>
      </c>
      <c r="BDP1" s="1175"/>
      <c r="BDQ1" s="1175"/>
      <c r="BDR1" s="1175"/>
      <c r="BDS1" s="1175"/>
      <c r="BDT1" s="1175"/>
      <c r="BDU1" s="1175"/>
      <c r="BDV1" s="1175"/>
      <c r="BDW1" s="1175"/>
      <c r="BDX1" s="1175"/>
      <c r="BDY1" s="1175"/>
      <c r="BDZ1" s="1175"/>
      <c r="BEA1" s="1175"/>
      <c r="BEB1" s="1175"/>
      <c r="BEC1" s="1175"/>
      <c r="BED1" s="1175"/>
      <c r="BEE1" s="1175"/>
      <c r="BEF1" s="1175"/>
      <c r="BEG1" s="1175"/>
      <c r="BEH1" s="1175"/>
      <c r="BEI1" s="1175"/>
      <c r="BEJ1" s="1175"/>
      <c r="BEK1" s="1175"/>
      <c r="BEL1" s="1175"/>
      <c r="BEM1" s="1175"/>
      <c r="BEN1" s="1175"/>
      <c r="BEO1" s="1175"/>
      <c r="BEP1" s="1175"/>
      <c r="BEQ1" s="1175"/>
      <c r="BER1" s="1175"/>
      <c r="BES1" s="1175"/>
      <c r="BET1" s="1175"/>
      <c r="BEU1" s="1175"/>
      <c r="BEV1" s="1175"/>
      <c r="BEW1" s="1175"/>
      <c r="BEX1" s="1175"/>
      <c r="BEY1" s="1175"/>
      <c r="BEZ1" s="1175"/>
      <c r="BFA1" s="1175"/>
      <c r="BFB1" s="1175"/>
      <c r="BFD1">
        <f>AP1</f>
        <v>0</v>
      </c>
      <c r="BFE1" s="1175" t="s">
        <v>380</v>
      </c>
      <c r="BFF1" s="1175"/>
      <c r="BFG1" s="1175"/>
      <c r="BFH1" s="1175"/>
      <c r="BFI1" s="1175"/>
      <c r="BFJ1" s="1175"/>
      <c r="BFK1" s="1175"/>
      <c r="BFL1" s="1175"/>
      <c r="BFM1" s="1175"/>
      <c r="BFN1" s="1175"/>
      <c r="BFO1" s="1175"/>
      <c r="BFP1" s="1175"/>
      <c r="BFQ1" s="1175"/>
      <c r="BFR1" s="1175"/>
      <c r="BFS1" s="1175"/>
      <c r="BFT1" s="1175"/>
      <c r="BFU1" s="1175"/>
      <c r="BFV1" s="1175"/>
      <c r="BFW1" s="1175"/>
      <c r="BFX1" s="1175"/>
      <c r="BFY1" s="1175"/>
      <c r="BFZ1" s="1175"/>
      <c r="BGA1" s="1175"/>
      <c r="BGB1" s="1175"/>
      <c r="BGC1" s="1175"/>
      <c r="BGD1" s="1175"/>
      <c r="BGE1" s="1175"/>
      <c r="BGF1" s="1175"/>
      <c r="BGG1" s="1175"/>
      <c r="BGH1" s="1175"/>
      <c r="BGI1" s="1175"/>
      <c r="BGJ1" s="1175"/>
      <c r="BGK1" s="1175"/>
      <c r="BGL1" s="1175"/>
      <c r="BGM1" s="1175"/>
      <c r="BGN1" s="1175"/>
      <c r="BGO1" s="1175"/>
      <c r="BGP1" s="1175"/>
      <c r="BGQ1" s="1175"/>
      <c r="BGR1" s="1175"/>
      <c r="BGT1">
        <f>AP1</f>
        <v>0</v>
      </c>
      <c r="BGU1" s="1175" t="s">
        <v>380</v>
      </c>
      <c r="BGV1" s="1175"/>
      <c r="BGW1" s="1175"/>
      <c r="BGX1" s="1175"/>
      <c r="BGY1" s="1175"/>
      <c r="BGZ1" s="1175"/>
      <c r="BHA1" s="1175"/>
      <c r="BHB1" s="1175"/>
      <c r="BHC1" s="1175"/>
      <c r="BHD1" s="1175"/>
      <c r="BHE1" s="1175"/>
      <c r="BHF1" s="1175"/>
      <c r="BHG1" s="1175"/>
      <c r="BHH1" s="1175"/>
      <c r="BHI1" s="1175"/>
      <c r="BHJ1" s="1175"/>
      <c r="BHK1" s="1175"/>
      <c r="BHL1" s="1175"/>
      <c r="BHM1" s="1175"/>
      <c r="BHN1" s="1175"/>
      <c r="BHO1" s="1175"/>
      <c r="BHP1" s="1175"/>
      <c r="BHQ1" s="1175"/>
      <c r="BHR1" s="1175"/>
      <c r="BHS1" s="1175"/>
      <c r="BHT1" s="1175"/>
      <c r="BHU1" s="1175"/>
      <c r="BHV1" s="1175"/>
      <c r="BHW1" s="1175"/>
      <c r="BHX1" s="1175"/>
      <c r="BHY1" s="1175"/>
      <c r="BHZ1" s="1175"/>
      <c r="BIA1" s="1175"/>
      <c r="BIB1" s="1175"/>
      <c r="BIC1" s="1175"/>
      <c r="BID1" s="1175"/>
      <c r="BIE1" s="1175"/>
      <c r="BIF1" s="1175"/>
      <c r="BIG1" s="1175"/>
      <c r="BIH1" s="1175"/>
      <c r="BIJ1">
        <f>AP1</f>
        <v>0</v>
      </c>
      <c r="BIK1" s="1175" t="s">
        <v>380</v>
      </c>
      <c r="BIL1" s="1175"/>
      <c r="BIM1" s="1175"/>
      <c r="BIN1" s="1175"/>
      <c r="BIO1" s="1175"/>
      <c r="BIP1" s="1175"/>
      <c r="BIQ1" s="1175"/>
      <c r="BIR1" s="1175"/>
      <c r="BIS1" s="1175"/>
      <c r="BIT1" s="1175"/>
      <c r="BIU1" s="1175"/>
      <c r="BIV1" s="1175"/>
      <c r="BIW1" s="1175"/>
      <c r="BIX1" s="1175"/>
      <c r="BIY1" s="1175"/>
      <c r="BIZ1" s="1175"/>
      <c r="BJA1" s="1175"/>
      <c r="BJB1" s="1175"/>
      <c r="BJC1" s="1175"/>
      <c r="BJD1" s="1175"/>
      <c r="BJE1" s="1175"/>
      <c r="BJF1" s="1175"/>
      <c r="BJG1" s="1175"/>
      <c r="BJH1" s="1175"/>
      <c r="BJI1" s="1175"/>
      <c r="BJJ1" s="1175"/>
      <c r="BJK1" s="1175"/>
      <c r="BJL1" s="1175"/>
      <c r="BJM1" s="1175"/>
      <c r="BJN1" s="1175"/>
      <c r="BJO1" s="1175"/>
      <c r="BJP1" s="1175"/>
      <c r="BJQ1" s="1175"/>
      <c r="BJR1" s="1175"/>
      <c r="BJS1" s="1175"/>
      <c r="BJT1" s="1175"/>
      <c r="BJU1" s="1175"/>
      <c r="BJV1" s="1175"/>
      <c r="BJW1" s="1175"/>
      <c r="BJX1" s="1175"/>
      <c r="BJZ1">
        <f>AP1</f>
        <v>0</v>
      </c>
      <c r="BKA1" s="1175" t="s">
        <v>380</v>
      </c>
      <c r="BKB1" s="1175"/>
      <c r="BKC1" s="1175"/>
      <c r="BKD1" s="1175"/>
      <c r="BKE1" s="1175"/>
      <c r="BKF1" s="1175"/>
      <c r="BKG1" s="1175"/>
      <c r="BKH1" s="1175"/>
      <c r="BKI1" s="1175"/>
      <c r="BKJ1" s="1175"/>
      <c r="BKK1" s="1175"/>
      <c r="BKL1" s="1175"/>
      <c r="BKM1" s="1175"/>
      <c r="BKN1" s="1175"/>
      <c r="BKO1" s="1175"/>
      <c r="BKP1" s="1175"/>
      <c r="BKQ1" s="1175"/>
      <c r="BKR1" s="1175"/>
      <c r="BKS1" s="1175"/>
      <c r="BKT1" s="1175"/>
      <c r="BKU1" s="1175"/>
      <c r="BKV1" s="1175"/>
      <c r="BKW1" s="1175"/>
      <c r="BKX1" s="1175"/>
      <c r="BKY1" s="1175"/>
      <c r="BKZ1" s="1175"/>
      <c r="BLA1" s="1175"/>
      <c r="BLB1" s="1175"/>
      <c r="BLC1" s="1175"/>
      <c r="BLD1" s="1175"/>
      <c r="BLE1" s="1175"/>
      <c r="BLF1" s="1175"/>
      <c r="BLG1" s="1175"/>
      <c r="BLH1" s="1175"/>
      <c r="BLI1" s="1175"/>
      <c r="BLJ1" s="1175"/>
      <c r="BLK1" s="1175"/>
      <c r="BLL1" s="1175"/>
      <c r="BLM1" s="1175"/>
      <c r="BLN1" s="1175"/>
      <c r="BLP1">
        <f>AP1</f>
        <v>0</v>
      </c>
      <c r="BLQ1" s="1175" t="s">
        <v>380</v>
      </c>
      <c r="BLR1" s="1175"/>
      <c r="BLS1" s="1175"/>
      <c r="BLT1" s="1175"/>
      <c r="BLU1" s="1175"/>
      <c r="BLV1" s="1175"/>
      <c r="BLW1" s="1175"/>
      <c r="BLX1" s="1175"/>
      <c r="BLY1" s="1175"/>
      <c r="BLZ1" s="1175"/>
      <c r="BMA1" s="1175"/>
      <c r="BMB1" s="1175"/>
      <c r="BMC1" s="1175"/>
      <c r="BMD1" s="1175"/>
      <c r="BME1" s="1175"/>
      <c r="BMF1" s="1175"/>
      <c r="BMG1" s="1175"/>
      <c r="BMH1" s="1175"/>
      <c r="BMI1" s="1175"/>
      <c r="BMJ1" s="1175"/>
      <c r="BMK1" s="1175"/>
      <c r="BML1" s="1175"/>
      <c r="BMM1" s="1175"/>
      <c r="BMN1" s="1175"/>
      <c r="BMO1" s="1175"/>
      <c r="BMP1" s="1175"/>
      <c r="BMQ1" s="1175"/>
      <c r="BMR1" s="1175"/>
      <c r="BMS1" s="1175"/>
      <c r="BMT1" s="1175"/>
      <c r="BMU1" s="1175"/>
      <c r="BMV1" s="1175"/>
      <c r="BMW1" s="1175"/>
      <c r="BMX1" s="1175"/>
      <c r="BMY1" s="1175"/>
      <c r="BMZ1" s="1175"/>
      <c r="BNA1" s="1175"/>
      <c r="BNB1" s="1175"/>
      <c r="BNC1" s="1175"/>
      <c r="BND1" s="1175"/>
      <c r="BNF1">
        <f>AP1</f>
        <v>0</v>
      </c>
      <c r="BNG1" s="1175" t="s">
        <v>380</v>
      </c>
      <c r="BNH1" s="1175"/>
      <c r="BNI1" s="1175"/>
      <c r="BNJ1" s="1175"/>
      <c r="BNK1" s="1175"/>
      <c r="BNL1" s="1175"/>
      <c r="BNM1" s="1175"/>
      <c r="BNN1" s="1175"/>
      <c r="BNO1" s="1175"/>
      <c r="BNP1" s="1175"/>
      <c r="BNQ1" s="1175"/>
      <c r="BNR1" s="1175"/>
      <c r="BNS1" s="1175"/>
      <c r="BNT1" s="1175"/>
      <c r="BNU1" s="1175"/>
      <c r="BNV1" s="1175"/>
      <c r="BNW1" s="1175"/>
      <c r="BNX1" s="1175"/>
      <c r="BNY1" s="1175"/>
      <c r="BNZ1" s="1175"/>
      <c r="BOA1" s="1175"/>
      <c r="BOB1" s="1175"/>
      <c r="BOC1" s="1175"/>
      <c r="BOD1" s="1175"/>
      <c r="BOE1" s="1175"/>
      <c r="BOF1" s="1175"/>
      <c r="BOG1" s="1175"/>
      <c r="BOH1" s="1175"/>
      <c r="BOI1" s="1175"/>
      <c r="BOJ1" s="1175"/>
      <c r="BOK1" s="1175"/>
      <c r="BOL1" s="1175"/>
      <c r="BOM1" s="1175"/>
      <c r="BON1" s="1175"/>
      <c r="BOO1" s="1175"/>
      <c r="BOP1" s="1175"/>
      <c r="BOQ1" s="1175"/>
      <c r="BOR1" s="1175"/>
      <c r="BOS1" s="1175"/>
      <c r="BOT1" s="1175"/>
      <c r="BOV1">
        <f>AP1</f>
        <v>0</v>
      </c>
      <c r="BOW1" s="1175" t="s">
        <v>380</v>
      </c>
      <c r="BOX1" s="1175"/>
      <c r="BOY1" s="1175"/>
      <c r="BOZ1" s="1175"/>
      <c r="BPA1" s="1175"/>
      <c r="BPB1" s="1175"/>
      <c r="BPC1" s="1175"/>
      <c r="BPD1" s="1175"/>
      <c r="BPE1" s="1175"/>
      <c r="BPF1" s="1175"/>
      <c r="BPG1" s="1175"/>
      <c r="BPH1" s="1175"/>
      <c r="BPI1" s="1175"/>
      <c r="BPJ1" s="1175"/>
      <c r="BPK1" s="1175"/>
      <c r="BPL1" s="1175"/>
      <c r="BPM1" s="1175"/>
      <c r="BPN1" s="1175"/>
      <c r="BPO1" s="1175"/>
      <c r="BPP1" s="1175"/>
      <c r="BPQ1" s="1175"/>
      <c r="BPR1" s="1175"/>
      <c r="BPS1" s="1175"/>
      <c r="BPT1" s="1175"/>
      <c r="BPU1" s="1175"/>
      <c r="BPV1" s="1175"/>
      <c r="BPW1" s="1175"/>
      <c r="BPX1" s="1175"/>
      <c r="BPY1" s="1175"/>
      <c r="BPZ1" s="1175"/>
      <c r="BQA1" s="1175"/>
      <c r="BQB1" s="1175"/>
      <c r="BQC1" s="1175"/>
      <c r="BQD1" s="1175"/>
      <c r="BQE1" s="1175"/>
      <c r="BQF1" s="1175"/>
      <c r="BQG1" s="1175"/>
      <c r="BQH1" s="1175"/>
      <c r="BQI1" s="1175"/>
      <c r="BQJ1" s="1175"/>
      <c r="BQL1">
        <f>AP1</f>
        <v>0</v>
      </c>
      <c r="BQM1" s="1175" t="s">
        <v>380</v>
      </c>
      <c r="BQN1" s="1175"/>
      <c r="BQO1" s="1175"/>
      <c r="BQP1" s="1175"/>
      <c r="BQQ1" s="1175"/>
      <c r="BQR1" s="1175"/>
      <c r="BQS1" s="1175"/>
      <c r="BQT1" s="1175"/>
      <c r="BQU1" s="1175"/>
      <c r="BQV1" s="1175"/>
      <c r="BQW1" s="1175"/>
      <c r="BQX1" s="1175"/>
      <c r="BQY1" s="1175"/>
      <c r="BQZ1" s="1175"/>
      <c r="BRA1" s="1175"/>
      <c r="BRB1" s="1175"/>
      <c r="BRC1" s="1175"/>
      <c r="BRD1" s="1175"/>
      <c r="BRE1" s="1175"/>
      <c r="BRF1" s="1175"/>
      <c r="BRG1" s="1175"/>
      <c r="BRH1" s="1175"/>
      <c r="BRI1" s="1175"/>
      <c r="BRJ1" s="1175"/>
      <c r="BRK1" s="1175"/>
      <c r="BRL1" s="1175"/>
      <c r="BRM1" s="1175"/>
      <c r="BRN1" s="1175"/>
      <c r="BRO1" s="1175"/>
      <c r="BRP1" s="1175"/>
      <c r="BRQ1" s="1175"/>
      <c r="BRR1" s="1175"/>
      <c r="BRS1" s="1175"/>
      <c r="BRT1" s="1175"/>
      <c r="BRU1" s="1175"/>
      <c r="BRV1" s="1175"/>
      <c r="BRW1" s="1175"/>
      <c r="BRX1" s="1175"/>
      <c r="BRY1" s="1175"/>
      <c r="BRZ1" s="1175"/>
      <c r="BSB1">
        <f>AP1</f>
        <v>0</v>
      </c>
      <c r="BSC1" s="1175" t="s">
        <v>380</v>
      </c>
      <c r="BSD1" s="1175"/>
      <c r="BSE1" s="1175"/>
      <c r="BSF1" s="1175"/>
      <c r="BSG1" s="1175"/>
      <c r="BSH1" s="1175"/>
      <c r="BSI1" s="1175"/>
      <c r="BSJ1" s="1175"/>
      <c r="BSK1" s="1175"/>
      <c r="BSL1" s="1175"/>
      <c r="BSM1" s="1175"/>
      <c r="BSN1" s="1175"/>
      <c r="BSO1" s="1175"/>
      <c r="BSP1" s="1175"/>
      <c r="BSQ1" s="1175"/>
      <c r="BSR1" s="1175"/>
      <c r="BSS1" s="1175"/>
      <c r="BST1" s="1175"/>
      <c r="BSU1" s="1175"/>
      <c r="BSV1" s="1175"/>
      <c r="BSW1" s="1175"/>
      <c r="BSX1" s="1175"/>
      <c r="BSY1" s="1175"/>
      <c r="BSZ1" s="1175"/>
      <c r="BTA1" s="1175"/>
      <c r="BTB1" s="1175"/>
      <c r="BTC1" s="1175"/>
      <c r="BTD1" s="1175"/>
      <c r="BTE1" s="1175"/>
      <c r="BTF1" s="1175"/>
      <c r="BTG1" s="1175"/>
      <c r="BTH1" s="1175"/>
      <c r="BTI1" s="1175"/>
      <c r="BTJ1" s="1175"/>
      <c r="BTK1" s="1175"/>
      <c r="BTL1" s="1175"/>
      <c r="BTM1" s="1175"/>
      <c r="BTN1" s="1175"/>
      <c r="BTO1" s="1175"/>
      <c r="BTP1" s="1175"/>
      <c r="BTR1">
        <f>AP1</f>
        <v>0</v>
      </c>
      <c r="BTS1" s="1175" t="s">
        <v>380</v>
      </c>
      <c r="BTT1" s="1175"/>
      <c r="BTU1" s="1175"/>
      <c r="BTV1" s="1175"/>
      <c r="BTW1" s="1175"/>
      <c r="BTX1" s="1175"/>
      <c r="BTY1" s="1175"/>
      <c r="BTZ1" s="1175"/>
      <c r="BUA1" s="1175"/>
      <c r="BUB1" s="1175"/>
      <c r="BUC1" s="1175"/>
      <c r="BUD1" s="1175"/>
      <c r="BUE1" s="1175"/>
      <c r="BUF1" s="1175"/>
      <c r="BUG1" s="1175"/>
      <c r="BUH1" s="1175"/>
      <c r="BUI1" s="1175"/>
      <c r="BUJ1" s="1175"/>
      <c r="BUK1" s="1175"/>
      <c r="BUL1" s="1175"/>
      <c r="BUM1" s="1175"/>
      <c r="BUN1" s="1175"/>
      <c r="BUO1" s="1175"/>
      <c r="BUP1" s="1175"/>
      <c r="BUQ1" s="1175"/>
      <c r="BUR1" s="1175"/>
      <c r="BUS1" s="1175"/>
      <c r="BUT1" s="1175"/>
      <c r="BUU1" s="1175"/>
      <c r="BUV1" s="1175"/>
      <c r="BUW1" s="1175"/>
      <c r="BUX1" s="1175"/>
      <c r="BUY1" s="1175"/>
      <c r="BUZ1" s="1175"/>
      <c r="BVA1" s="1175"/>
      <c r="BVB1" s="1175"/>
      <c r="BVC1" s="1175"/>
      <c r="BVD1" s="1175"/>
      <c r="BVE1" s="1175"/>
      <c r="BVF1" s="1175"/>
      <c r="BVH1">
        <f>AP1</f>
        <v>0</v>
      </c>
      <c r="BVI1" s="1175" t="s">
        <v>380</v>
      </c>
      <c r="BVJ1" s="1175"/>
      <c r="BVK1" s="1175"/>
      <c r="BVL1" s="1175"/>
      <c r="BVM1" s="1175"/>
      <c r="BVN1" s="1175"/>
      <c r="BVO1" s="1175"/>
      <c r="BVP1" s="1175"/>
      <c r="BVQ1" s="1175"/>
      <c r="BVR1" s="1175"/>
      <c r="BVS1" s="1175"/>
      <c r="BVT1" s="1175"/>
      <c r="BVU1" s="1175"/>
      <c r="BVV1" s="1175"/>
      <c r="BVW1" s="1175"/>
      <c r="BVX1" s="1175"/>
      <c r="BVY1" s="1175"/>
      <c r="BVZ1" s="1175"/>
      <c r="BWA1" s="1175"/>
      <c r="BWB1" s="1175"/>
      <c r="BWC1" s="1175"/>
      <c r="BWD1" s="1175"/>
      <c r="BWE1" s="1175"/>
      <c r="BWF1" s="1175"/>
      <c r="BWG1" s="1175"/>
      <c r="BWH1" s="1175"/>
      <c r="BWI1" s="1175"/>
      <c r="BWJ1" s="1175"/>
      <c r="BWK1" s="1175"/>
      <c r="BWL1" s="1175"/>
      <c r="BWM1" s="1175"/>
      <c r="BWN1" s="1175"/>
      <c r="BWO1" s="1175"/>
      <c r="BWP1" s="1175"/>
      <c r="BWQ1" s="1175"/>
      <c r="BWR1" s="1175"/>
      <c r="BWS1" s="1175"/>
      <c r="BWT1" s="1175"/>
      <c r="BWU1" s="1175"/>
      <c r="BWV1" s="1175"/>
      <c r="BWX1">
        <f>AP1</f>
        <v>0</v>
      </c>
      <c r="BWY1" s="1175" t="s">
        <v>380</v>
      </c>
      <c r="BWZ1" s="1175"/>
      <c r="BXA1" s="1175"/>
      <c r="BXB1" s="1175"/>
      <c r="BXC1" s="1175"/>
      <c r="BXD1" s="1175"/>
      <c r="BXE1" s="1175"/>
      <c r="BXF1" s="1175"/>
      <c r="BXG1" s="1175"/>
      <c r="BXH1" s="1175"/>
      <c r="BXI1" s="1175"/>
      <c r="BXJ1" s="1175"/>
      <c r="BXK1" s="1175"/>
      <c r="BXL1" s="1175"/>
      <c r="BXM1" s="1175"/>
      <c r="BXN1" s="1175"/>
      <c r="BXO1" s="1175"/>
      <c r="BXP1" s="1175"/>
      <c r="BXQ1" s="1175"/>
      <c r="BXR1" s="1175"/>
      <c r="BXS1" s="1175"/>
      <c r="BXT1" s="1175"/>
      <c r="BXU1" s="1175"/>
      <c r="BXV1" s="1175"/>
      <c r="BXW1" s="1175"/>
      <c r="BXX1" s="1175"/>
      <c r="BXY1" s="1175"/>
      <c r="BXZ1" s="1175"/>
      <c r="BYA1" s="1175"/>
      <c r="BYB1" s="1175"/>
      <c r="BYC1" s="1175"/>
      <c r="BYD1" s="1175"/>
      <c r="BYE1" s="1175"/>
      <c r="BYF1" s="1175"/>
      <c r="BYG1" s="1175"/>
      <c r="BYH1" s="1175"/>
      <c r="BYI1" s="1175"/>
      <c r="BYJ1" s="1175"/>
      <c r="BYK1" s="1175"/>
      <c r="BYL1" s="1175"/>
      <c r="BYN1">
        <f>AP1</f>
        <v>0</v>
      </c>
      <c r="BYO1" s="1175" t="s">
        <v>380</v>
      </c>
      <c r="BYP1" s="1175"/>
      <c r="BYQ1" s="1175"/>
      <c r="BYR1" s="1175"/>
      <c r="BYS1" s="1175"/>
      <c r="BYT1" s="1175"/>
      <c r="BYU1" s="1175"/>
      <c r="BYV1" s="1175"/>
      <c r="BYW1" s="1175"/>
      <c r="BYX1" s="1175"/>
      <c r="BYY1" s="1175"/>
      <c r="BYZ1" s="1175"/>
      <c r="BZA1" s="1175"/>
      <c r="BZB1" s="1175"/>
      <c r="BZC1" s="1175"/>
      <c r="BZD1" s="1175"/>
      <c r="BZE1" s="1175"/>
      <c r="BZF1" s="1175"/>
      <c r="BZG1" s="1175"/>
      <c r="BZH1" s="1175"/>
      <c r="BZI1" s="1175"/>
      <c r="BZJ1" s="1175"/>
      <c r="BZK1" s="1175"/>
      <c r="BZL1" s="1175"/>
      <c r="BZM1" s="1175"/>
      <c r="BZN1" s="1175"/>
      <c r="BZO1" s="1175"/>
      <c r="BZP1" s="1175"/>
      <c r="BZQ1" s="1175"/>
      <c r="BZR1" s="1175"/>
      <c r="BZS1" s="1175"/>
      <c r="BZT1" s="1175"/>
      <c r="BZU1" s="1175"/>
      <c r="BZV1" s="1175"/>
      <c r="BZW1" s="1175"/>
      <c r="BZX1" s="1175"/>
      <c r="BZY1" s="1175"/>
      <c r="BZZ1" s="1175"/>
      <c r="CAA1" s="1175"/>
      <c r="CAB1" s="1175"/>
      <c r="CAD1">
        <f>AP1</f>
        <v>0</v>
      </c>
      <c r="CAE1" s="1175" t="s">
        <v>380</v>
      </c>
      <c r="CAF1" s="1175"/>
      <c r="CAG1" s="1175"/>
      <c r="CAH1" s="1175"/>
      <c r="CAI1" s="1175"/>
      <c r="CAJ1" s="1175"/>
      <c r="CAK1" s="1175"/>
      <c r="CAL1" s="1175"/>
      <c r="CAM1" s="1175"/>
      <c r="CAN1" s="1175"/>
      <c r="CAO1" s="1175"/>
      <c r="CAP1" s="1175"/>
      <c r="CAQ1" s="1175"/>
      <c r="CAR1" s="1175"/>
      <c r="CAS1" s="1175"/>
      <c r="CAT1" s="1175"/>
      <c r="CAU1" s="1175"/>
      <c r="CAV1" s="1175"/>
      <c r="CAW1" s="1175"/>
      <c r="CAX1" s="1175"/>
      <c r="CAY1" s="1175"/>
      <c r="CAZ1" s="1175"/>
      <c r="CBA1" s="1175"/>
      <c r="CBB1" s="1175"/>
      <c r="CBC1" s="1175"/>
      <c r="CBD1" s="1175"/>
      <c r="CBE1" s="1175"/>
      <c r="CBF1" s="1175"/>
      <c r="CBG1" s="1175"/>
      <c r="CBH1" s="1175"/>
      <c r="CBI1" s="1175"/>
      <c r="CBJ1" s="1175"/>
      <c r="CBK1" s="1175"/>
      <c r="CBL1" s="1175"/>
      <c r="CBM1" s="1175"/>
      <c r="CBN1" s="1175"/>
      <c r="CBO1" s="1175"/>
      <c r="CBP1" s="1175"/>
      <c r="CBQ1" s="1175"/>
      <c r="CBR1" s="1175"/>
      <c r="CBT1">
        <f>AP1</f>
        <v>0</v>
      </c>
      <c r="CBU1" s="1175" t="s">
        <v>380</v>
      </c>
      <c r="CBV1" s="1175"/>
      <c r="CBW1" s="1175"/>
      <c r="CBX1" s="1175"/>
      <c r="CBY1" s="1175"/>
      <c r="CBZ1" s="1175"/>
      <c r="CCA1" s="1175"/>
      <c r="CCB1" s="1175"/>
      <c r="CCC1" s="1175"/>
      <c r="CCD1" s="1175"/>
      <c r="CCE1" s="1175"/>
      <c r="CCF1" s="1175"/>
      <c r="CCG1" s="1175"/>
      <c r="CCH1" s="1175"/>
      <c r="CCI1" s="1175"/>
      <c r="CCJ1" s="1175"/>
      <c r="CCK1" s="1175"/>
      <c r="CCL1" s="1175"/>
      <c r="CCM1" s="1175"/>
      <c r="CCN1" s="1175"/>
      <c r="CCO1" s="1175"/>
      <c r="CCP1" s="1175"/>
      <c r="CCQ1" s="1175"/>
      <c r="CCR1" s="1175"/>
      <c r="CCS1" s="1175"/>
      <c r="CCT1" s="1175"/>
      <c r="CCU1" s="1175"/>
      <c r="CCV1" s="1175"/>
      <c r="CCW1" s="1175"/>
      <c r="CCX1" s="1175"/>
      <c r="CCY1" s="1175"/>
      <c r="CCZ1" s="1175"/>
      <c r="CDA1" s="1175"/>
      <c r="CDB1" s="1175"/>
      <c r="CDC1" s="1175"/>
      <c r="CDD1" s="1175"/>
      <c r="CDE1" s="1175"/>
      <c r="CDF1" s="1175"/>
      <c r="CDG1" s="1175"/>
      <c r="CDH1" s="1175"/>
      <c r="CDJ1">
        <f>AP1</f>
        <v>0</v>
      </c>
      <c r="CDK1" s="1175" t="s">
        <v>380</v>
      </c>
      <c r="CDL1" s="1175"/>
      <c r="CDM1" s="1175"/>
      <c r="CDN1" s="1175"/>
      <c r="CDO1" s="1175"/>
      <c r="CDP1" s="1175"/>
      <c r="CDQ1" s="1175"/>
      <c r="CDR1" s="1175"/>
      <c r="CDS1" s="1175"/>
      <c r="CDT1" s="1175"/>
      <c r="CDU1" s="1175"/>
      <c r="CDV1" s="1175"/>
      <c r="CDW1" s="1175"/>
      <c r="CDX1" s="1175"/>
      <c r="CDY1" s="1175"/>
      <c r="CDZ1" s="1175"/>
      <c r="CEA1" s="1175"/>
      <c r="CEB1" s="1175"/>
      <c r="CEC1" s="1175"/>
      <c r="CED1" s="1175"/>
      <c r="CEE1" s="1175"/>
      <c r="CEF1" s="1175"/>
      <c r="CEG1" s="1175"/>
      <c r="CEH1" s="1175"/>
      <c r="CEI1" s="1175"/>
      <c r="CEJ1" s="1175"/>
      <c r="CEK1" s="1175"/>
      <c r="CEL1" s="1175"/>
      <c r="CEM1" s="1175"/>
      <c r="CEN1" s="1175"/>
      <c r="CEO1" s="1175"/>
      <c r="CEP1" s="1175"/>
      <c r="CEQ1" s="1175"/>
      <c r="CER1" s="1175"/>
      <c r="CES1" s="1175"/>
      <c r="CET1" s="1175"/>
      <c r="CEU1" s="1175"/>
      <c r="CEV1" s="1175"/>
      <c r="CEW1" s="1175"/>
      <c r="CEX1" s="1175"/>
      <c r="CEZ1">
        <f>AP1</f>
        <v>0</v>
      </c>
      <c r="CFA1" s="1175" t="s">
        <v>380</v>
      </c>
      <c r="CFB1" s="1175"/>
      <c r="CFC1" s="1175"/>
      <c r="CFD1" s="1175"/>
      <c r="CFE1" s="1175"/>
      <c r="CFF1" s="1175"/>
      <c r="CFG1" s="1175"/>
      <c r="CFH1" s="1175"/>
      <c r="CFI1" s="1175"/>
      <c r="CFJ1" s="1175"/>
      <c r="CFK1" s="1175"/>
      <c r="CFL1" s="1175"/>
      <c r="CFM1" s="1175"/>
      <c r="CFN1" s="1175"/>
      <c r="CFO1" s="1175"/>
      <c r="CFP1" s="1175"/>
      <c r="CFQ1" s="1175"/>
      <c r="CFR1" s="1175"/>
      <c r="CFS1" s="1175"/>
      <c r="CFT1" s="1175"/>
      <c r="CFU1" s="1175"/>
      <c r="CFV1" s="1175"/>
      <c r="CFW1" s="1175"/>
      <c r="CFX1" s="1175"/>
      <c r="CFY1" s="1175"/>
      <c r="CFZ1" s="1175"/>
      <c r="CGA1" s="1175"/>
      <c r="CGB1" s="1175"/>
      <c r="CGC1" s="1175"/>
      <c r="CGD1" s="1175"/>
      <c r="CGE1" s="1175"/>
      <c r="CGF1" s="1175"/>
      <c r="CGG1" s="1175"/>
      <c r="CGH1" s="1175"/>
      <c r="CGI1" s="1175"/>
      <c r="CGJ1" s="1175"/>
      <c r="CGK1" s="1175"/>
      <c r="CGL1" s="1175"/>
      <c r="CGM1" s="1175"/>
      <c r="CGN1" s="1175"/>
      <c r="CGP1">
        <f>AP1</f>
        <v>0</v>
      </c>
      <c r="CGQ1" s="1175" t="s">
        <v>380</v>
      </c>
      <c r="CGR1" s="1175"/>
      <c r="CGS1" s="1175"/>
      <c r="CGT1" s="1175"/>
      <c r="CGU1" s="1175"/>
      <c r="CGV1" s="1175"/>
      <c r="CGW1" s="1175"/>
      <c r="CGX1" s="1175"/>
      <c r="CGY1" s="1175"/>
      <c r="CGZ1" s="1175"/>
      <c r="CHA1" s="1175"/>
      <c r="CHB1" s="1175"/>
      <c r="CHC1" s="1175"/>
      <c r="CHD1" s="1175"/>
      <c r="CHE1" s="1175"/>
      <c r="CHF1" s="1175"/>
      <c r="CHG1" s="1175"/>
      <c r="CHH1" s="1175"/>
      <c r="CHI1" s="1175"/>
      <c r="CHJ1" s="1175"/>
      <c r="CHK1" s="1175"/>
      <c r="CHL1" s="1175"/>
      <c r="CHM1" s="1175"/>
      <c r="CHN1" s="1175"/>
      <c r="CHO1" s="1175"/>
      <c r="CHP1" s="1175"/>
      <c r="CHQ1" s="1175"/>
      <c r="CHR1" s="1175"/>
      <c r="CHS1" s="1175"/>
      <c r="CHT1" s="1175"/>
      <c r="CHU1" s="1175"/>
      <c r="CHV1" s="1175"/>
      <c r="CHW1" s="1175"/>
      <c r="CHX1" s="1175"/>
      <c r="CHY1" s="1175"/>
      <c r="CHZ1" s="1175"/>
      <c r="CIA1" s="1175"/>
      <c r="CIB1" s="1175"/>
      <c r="CIC1" s="1175"/>
      <c r="CID1" s="1175"/>
      <c r="CIF1">
        <f>AP1</f>
        <v>0</v>
      </c>
    </row>
    <row r="2" spans="1:2268" ht="12" customHeight="1" x14ac:dyDescent="0.25"/>
    <row r="3" spans="1:2268" ht="14.25" customHeight="1" x14ac:dyDescent="0.3">
      <c r="O3" s="1137" t="str">
        <f>IF(('К-дарь'!D6=0),(" "),'К-дарь'!D6)</f>
        <v xml:space="preserve"> </v>
      </c>
      <c r="P3" s="1137"/>
      <c r="Q3" s="1137"/>
      <c r="R3" s="1137"/>
      <c r="S3" s="1137"/>
      <c r="T3" s="1137"/>
      <c r="U3" s="167" t="s">
        <v>381</v>
      </c>
      <c r="V3" s="167"/>
      <c r="W3" s="167"/>
      <c r="X3" s="167"/>
      <c r="Y3" s="167"/>
      <c r="Z3" s="167"/>
      <c r="AA3" s="167"/>
      <c r="AB3" s="167"/>
      <c r="AC3" s="167"/>
      <c r="BE3" s="1137" t="str">
        <f>IF(('К-дарь'!D7=0),(" "),'К-дарь'!D7)</f>
        <v xml:space="preserve"> </v>
      </c>
      <c r="BF3" s="1137"/>
      <c r="BG3" s="1137"/>
      <c r="BH3" s="1137"/>
      <c r="BI3" s="1137"/>
      <c r="BJ3" s="1137"/>
      <c r="BK3" s="167" t="s">
        <v>381</v>
      </c>
      <c r="BL3" s="167"/>
      <c r="BM3" s="167"/>
      <c r="BN3" s="167"/>
      <c r="BO3" s="167"/>
      <c r="BP3" s="167"/>
      <c r="BQ3" s="167"/>
      <c r="BR3" s="167"/>
      <c r="BS3" s="167"/>
      <c r="CU3" s="1137" t="str">
        <f>IF(('К-дарь'!D8=0),(" "),'К-дарь'!D8)</f>
        <v xml:space="preserve"> </v>
      </c>
      <c r="CV3" s="1137"/>
      <c r="CW3" s="1137"/>
      <c r="CX3" s="1137"/>
      <c r="CY3" s="1137"/>
      <c r="CZ3" s="1137"/>
      <c r="DA3" s="167" t="s">
        <v>381</v>
      </c>
      <c r="DB3" s="167"/>
      <c r="DC3" s="167"/>
      <c r="DD3" s="167"/>
      <c r="DE3" s="167"/>
      <c r="DF3" s="167"/>
      <c r="DG3" s="167"/>
      <c r="DH3" s="167"/>
      <c r="DI3" s="167"/>
      <c r="EK3" s="1137" t="str">
        <f>IF(('К-дарь'!D9=0),(" "),'К-дарь'!D9)</f>
        <v xml:space="preserve"> </v>
      </c>
      <c r="EL3" s="1137"/>
      <c r="EM3" s="1137"/>
      <c r="EN3" s="1137"/>
      <c r="EO3" s="1137"/>
      <c r="EP3" s="1137"/>
      <c r="EQ3" s="167" t="s">
        <v>381</v>
      </c>
      <c r="ER3" s="167"/>
      <c r="ES3" s="167"/>
      <c r="ET3" s="167"/>
      <c r="EU3" s="167"/>
      <c r="EV3" s="167"/>
      <c r="EW3" s="167"/>
      <c r="EX3" s="167"/>
      <c r="EY3" s="167"/>
      <c r="GA3" s="1137" t="str">
        <f>IF(('К-дарь'!D10=0),(" "),'К-дарь'!D10)</f>
        <v xml:space="preserve"> </v>
      </c>
      <c r="GB3" s="1137"/>
      <c r="GC3" s="1137"/>
      <c r="GD3" s="1137"/>
      <c r="GE3" s="1137"/>
      <c r="GF3" s="1137"/>
      <c r="GG3" s="167" t="s">
        <v>381</v>
      </c>
      <c r="GH3" s="167"/>
      <c r="GI3" s="167"/>
      <c r="GJ3" s="167"/>
      <c r="GK3" s="167"/>
      <c r="GL3" s="167"/>
      <c r="GM3" s="167"/>
      <c r="GN3" s="167"/>
      <c r="GO3" s="167"/>
      <c r="HQ3" s="1137" t="str">
        <f>IF(('К-дарь'!D11=0),(" "),'К-дарь'!D11)</f>
        <v xml:space="preserve"> </v>
      </c>
      <c r="HR3" s="1137"/>
      <c r="HS3" s="1137"/>
      <c r="HT3" s="1137"/>
      <c r="HU3" s="1137"/>
      <c r="HV3" s="1137"/>
      <c r="HW3" s="167" t="s">
        <v>381</v>
      </c>
      <c r="HX3" s="167"/>
      <c r="HY3" s="167"/>
      <c r="HZ3" s="167"/>
      <c r="IA3" s="167"/>
      <c r="IB3" s="167"/>
      <c r="IC3" s="167"/>
      <c r="ID3" s="167"/>
      <c r="IE3" s="167"/>
      <c r="JG3" s="1137" t="str">
        <f>IF(('К-дарь'!D12=0),(" "),'К-дарь'!D12)</f>
        <v xml:space="preserve"> </v>
      </c>
      <c r="JH3" s="1137"/>
      <c r="JI3" s="1137"/>
      <c r="JJ3" s="1137"/>
      <c r="JK3" s="1137"/>
      <c r="JL3" s="1137"/>
      <c r="JM3" s="167" t="s">
        <v>381</v>
      </c>
      <c r="JN3" s="167"/>
      <c r="JO3" s="167"/>
      <c r="JP3" s="167"/>
      <c r="JQ3" s="167"/>
      <c r="JR3" s="167"/>
      <c r="JS3" s="167"/>
      <c r="JT3" s="167"/>
      <c r="JU3" s="167"/>
      <c r="KW3" s="1137" t="str">
        <f>IF(('К-дарь'!D13=0),(" "),'К-дарь'!D13)</f>
        <v xml:space="preserve"> </v>
      </c>
      <c r="KX3" s="1137"/>
      <c r="KY3" s="1137"/>
      <c r="KZ3" s="1137"/>
      <c r="LA3" s="1137"/>
      <c r="LB3" s="1137"/>
      <c r="LC3" s="167" t="s">
        <v>381</v>
      </c>
      <c r="LD3" s="167"/>
      <c r="LE3" s="167"/>
      <c r="LF3" s="167"/>
      <c r="LG3" s="167"/>
      <c r="LH3" s="167"/>
      <c r="LI3" s="167"/>
      <c r="LJ3" s="167"/>
      <c r="LK3" s="167"/>
      <c r="MM3" s="1137" t="str">
        <f>IF(('К-дарь'!D14=0),(" "),'К-дарь'!D14)</f>
        <v xml:space="preserve"> </v>
      </c>
      <c r="MN3" s="1137"/>
      <c r="MO3" s="1137"/>
      <c r="MP3" s="1137"/>
      <c r="MQ3" s="1137"/>
      <c r="MR3" s="1137"/>
      <c r="MS3" s="167" t="s">
        <v>381</v>
      </c>
      <c r="MT3" s="167"/>
      <c r="MU3" s="167"/>
      <c r="MV3" s="167"/>
      <c r="MW3" s="167"/>
      <c r="MX3" s="167"/>
      <c r="MY3" s="167"/>
      <c r="MZ3" s="167"/>
      <c r="NA3" s="167"/>
      <c r="OC3" s="1137" t="str">
        <f>IF(('К-дарь'!D15=0),(" "),'К-дарь'!D15)</f>
        <v xml:space="preserve"> </v>
      </c>
      <c r="OD3" s="1137"/>
      <c r="OE3" s="1137"/>
      <c r="OF3" s="1137"/>
      <c r="OG3" s="1137"/>
      <c r="OH3" s="1137"/>
      <c r="OI3" s="167" t="s">
        <v>381</v>
      </c>
      <c r="OJ3" s="167"/>
      <c r="OK3" s="167"/>
      <c r="OL3" s="167"/>
      <c r="OM3" s="167"/>
      <c r="ON3" s="167"/>
      <c r="OO3" s="167"/>
      <c r="OP3" s="167"/>
      <c r="OQ3" s="167"/>
      <c r="PS3" s="1137" t="str">
        <f>IF(('К-дарь'!D16=0),(" "),'К-дарь'!D16)</f>
        <v xml:space="preserve"> </v>
      </c>
      <c r="PT3" s="1137"/>
      <c r="PU3" s="1137"/>
      <c r="PV3" s="1137"/>
      <c r="PW3" s="1137"/>
      <c r="PX3" s="1137"/>
      <c r="PY3" s="167" t="s">
        <v>381</v>
      </c>
      <c r="PZ3" s="167"/>
      <c r="QA3" s="167"/>
      <c r="QB3" s="167"/>
      <c r="QC3" s="167"/>
      <c r="QD3" s="167"/>
      <c r="QE3" s="167"/>
      <c r="QF3" s="167"/>
      <c r="QG3" s="167"/>
      <c r="RI3" s="1137" t="str">
        <f>IF(('К-дарь'!D17=0),(" "),'К-дарь'!D17)</f>
        <v xml:space="preserve"> </v>
      </c>
      <c r="RJ3" s="1137"/>
      <c r="RK3" s="1137"/>
      <c r="RL3" s="1137"/>
      <c r="RM3" s="1137"/>
      <c r="RN3" s="1137"/>
      <c r="RO3" s="167" t="s">
        <v>381</v>
      </c>
      <c r="RP3" s="167"/>
      <c r="RQ3" s="167"/>
      <c r="RR3" s="167"/>
      <c r="RS3" s="167"/>
      <c r="RT3" s="167"/>
      <c r="RU3" s="167"/>
      <c r="RV3" s="167"/>
      <c r="RW3" s="167"/>
      <c r="SY3" s="1137" t="str">
        <f>IF(('К-дарь'!D18=0),(" "),'К-дарь'!D18)</f>
        <v xml:space="preserve"> </v>
      </c>
      <c r="SZ3" s="1137"/>
      <c r="TA3" s="1137"/>
      <c r="TB3" s="1137"/>
      <c r="TC3" s="1137"/>
      <c r="TD3" s="1137"/>
      <c r="TE3" s="167" t="s">
        <v>381</v>
      </c>
      <c r="TF3" s="167"/>
      <c r="TG3" s="167"/>
      <c r="TH3" s="167"/>
      <c r="TI3" s="167"/>
      <c r="TJ3" s="167"/>
      <c r="TK3" s="167"/>
      <c r="TL3" s="167"/>
      <c r="TM3" s="167"/>
      <c r="UO3" s="1137" t="str">
        <f>IF(('К-дарь'!D19=0),(" "),'К-дарь'!D19)</f>
        <v xml:space="preserve"> </v>
      </c>
      <c r="UP3" s="1137"/>
      <c r="UQ3" s="1137"/>
      <c r="UR3" s="1137"/>
      <c r="US3" s="1137"/>
      <c r="UT3" s="1137"/>
      <c r="UU3" s="167" t="s">
        <v>381</v>
      </c>
      <c r="UV3" s="167"/>
      <c r="UW3" s="167"/>
      <c r="UX3" s="167"/>
      <c r="UY3" s="167"/>
      <c r="UZ3" s="167"/>
      <c r="VA3" s="167"/>
      <c r="VB3" s="167"/>
      <c r="VC3" s="167"/>
      <c r="WE3" s="1137" t="str">
        <f>IF(('К-дарь'!D20=0),(" "),'К-дарь'!D20)</f>
        <v xml:space="preserve"> </v>
      </c>
      <c r="WF3" s="1137"/>
      <c r="WG3" s="1137"/>
      <c r="WH3" s="1137"/>
      <c r="WI3" s="1137"/>
      <c r="WJ3" s="1137"/>
      <c r="WK3" s="167" t="s">
        <v>381</v>
      </c>
      <c r="WL3" s="167"/>
      <c r="WM3" s="167"/>
      <c r="WN3" s="167"/>
      <c r="WO3" s="167"/>
      <c r="WP3" s="167"/>
      <c r="WQ3" s="167"/>
      <c r="WR3" s="167"/>
      <c r="WS3" s="167"/>
      <c r="XU3" s="1137" t="str">
        <f>IF(('К-дарь'!D21=0),(" "),'К-дарь'!D21)</f>
        <v xml:space="preserve"> </v>
      </c>
      <c r="XV3" s="1137"/>
      <c r="XW3" s="1137"/>
      <c r="XX3" s="1137"/>
      <c r="XY3" s="1137"/>
      <c r="XZ3" s="1137"/>
      <c r="YA3" s="167" t="s">
        <v>381</v>
      </c>
      <c r="YB3" s="167"/>
      <c r="YC3" s="167"/>
      <c r="YD3" s="167"/>
      <c r="YE3" s="167"/>
      <c r="YF3" s="167"/>
      <c r="YG3" s="167"/>
      <c r="YH3" s="167"/>
      <c r="YI3" s="167"/>
      <c r="ZK3" s="1137" t="str">
        <f>IF(('К-дарь'!D22=0),(" "),'К-дарь'!D22)</f>
        <v xml:space="preserve"> </v>
      </c>
      <c r="ZL3" s="1137"/>
      <c r="ZM3" s="1137"/>
      <c r="ZN3" s="1137"/>
      <c r="ZO3" s="1137"/>
      <c r="ZP3" s="1137"/>
      <c r="ZQ3" s="167" t="s">
        <v>381</v>
      </c>
      <c r="ZR3" s="167"/>
      <c r="ZS3" s="167"/>
      <c r="ZT3" s="167"/>
      <c r="ZU3" s="167"/>
      <c r="ZV3" s="167"/>
      <c r="ZW3" s="167"/>
      <c r="ZX3" s="167"/>
      <c r="ZY3" s="167"/>
      <c r="ABA3" s="1137" t="str">
        <f>IF(('К-дарь'!D23=0),(" "),'К-дарь'!D23)</f>
        <v xml:space="preserve"> </v>
      </c>
      <c r="ABB3" s="1137"/>
      <c r="ABC3" s="1137"/>
      <c r="ABD3" s="1137"/>
      <c r="ABE3" s="1137"/>
      <c r="ABF3" s="1137"/>
      <c r="ABG3" s="167" t="s">
        <v>381</v>
      </c>
      <c r="ABH3" s="167"/>
      <c r="ABI3" s="167"/>
      <c r="ABJ3" s="167"/>
      <c r="ABK3" s="167"/>
      <c r="ABL3" s="167"/>
      <c r="ABM3" s="167"/>
      <c r="ABN3" s="167"/>
      <c r="ABO3" s="167"/>
      <c r="ACQ3" s="1137" t="str">
        <f>IF(('К-дарь'!D24=0),(" "),'К-дарь'!D24)</f>
        <v xml:space="preserve"> </v>
      </c>
      <c r="ACR3" s="1137"/>
      <c r="ACS3" s="1137"/>
      <c r="ACT3" s="1137"/>
      <c r="ACU3" s="1137"/>
      <c r="ACV3" s="1137"/>
      <c r="ACW3" s="167" t="s">
        <v>381</v>
      </c>
      <c r="ACX3" s="167"/>
      <c r="ACY3" s="167"/>
      <c r="ACZ3" s="167"/>
      <c r="ADA3" s="167"/>
      <c r="ADB3" s="167"/>
      <c r="ADC3" s="167"/>
      <c r="ADD3" s="167"/>
      <c r="ADE3" s="167"/>
      <c r="AEG3" s="1137" t="str">
        <f>IF(('К-дарь'!D25=0),(" "),'К-дарь'!D25)</f>
        <v xml:space="preserve"> </v>
      </c>
      <c r="AEH3" s="1137"/>
      <c r="AEI3" s="1137"/>
      <c r="AEJ3" s="1137"/>
      <c r="AEK3" s="1137"/>
      <c r="AEL3" s="1137"/>
      <c r="AEM3" s="167" t="s">
        <v>381</v>
      </c>
      <c r="AEN3" s="167"/>
      <c r="AEO3" s="167"/>
      <c r="AEP3" s="167"/>
      <c r="AEQ3" s="167"/>
      <c r="AER3" s="167"/>
      <c r="AES3" s="167"/>
      <c r="AET3" s="167"/>
      <c r="AEU3" s="167"/>
      <c r="AFW3" s="1137" t="str">
        <f>IF(('К-дарь'!D26=0),(" "),'К-дарь'!D26)</f>
        <v xml:space="preserve"> </v>
      </c>
      <c r="AFX3" s="1137"/>
      <c r="AFY3" s="1137"/>
      <c r="AFZ3" s="1137"/>
      <c r="AGA3" s="1137"/>
      <c r="AGB3" s="1137"/>
      <c r="AGC3" s="167" t="s">
        <v>381</v>
      </c>
      <c r="AGD3" s="167"/>
      <c r="AGE3" s="167"/>
      <c r="AGF3" s="167"/>
      <c r="AGG3" s="167"/>
      <c r="AGH3" s="167"/>
      <c r="AGI3" s="167"/>
      <c r="AGJ3" s="167"/>
      <c r="AGK3" s="167"/>
      <c r="AHM3" s="1137" t="str">
        <f>IF(('К-дарь'!D27=0),(" "),'К-дарь'!D27)</f>
        <v xml:space="preserve"> </v>
      </c>
      <c r="AHN3" s="1137"/>
      <c r="AHO3" s="1137"/>
      <c r="AHP3" s="1137"/>
      <c r="AHQ3" s="1137"/>
      <c r="AHR3" s="1137"/>
      <c r="AHS3" s="167" t="s">
        <v>381</v>
      </c>
      <c r="AHT3" s="167"/>
      <c r="AHU3" s="167"/>
      <c r="AHV3" s="167"/>
      <c r="AHW3" s="167"/>
      <c r="AHX3" s="167"/>
      <c r="AHY3" s="167"/>
      <c r="AHZ3" s="167"/>
      <c r="AIA3" s="167"/>
      <c r="AJC3" s="1137" t="str">
        <f>IF(('К-дарь'!D28=0),(" "),'К-дарь'!D28)</f>
        <v xml:space="preserve"> </v>
      </c>
      <c r="AJD3" s="1137"/>
      <c r="AJE3" s="1137"/>
      <c r="AJF3" s="1137"/>
      <c r="AJG3" s="1137"/>
      <c r="AJH3" s="1137"/>
      <c r="AJI3" s="167" t="s">
        <v>381</v>
      </c>
      <c r="AJJ3" s="167"/>
      <c r="AJK3" s="167"/>
      <c r="AJL3" s="167"/>
      <c r="AJM3" s="167"/>
      <c r="AJN3" s="167"/>
      <c r="AJO3" s="167"/>
      <c r="AJP3" s="167"/>
      <c r="AJQ3" s="167"/>
      <c r="AKS3" s="1137" t="str">
        <f>IF(('К-дарь'!D29=0),(" "),'К-дарь'!D29)</f>
        <v xml:space="preserve"> </v>
      </c>
      <c r="AKT3" s="1137"/>
      <c r="AKU3" s="1137"/>
      <c r="AKV3" s="1137"/>
      <c r="AKW3" s="1137"/>
      <c r="AKX3" s="1137"/>
      <c r="AKY3" s="167" t="s">
        <v>381</v>
      </c>
      <c r="AKZ3" s="167"/>
      <c r="ALA3" s="167"/>
      <c r="ALB3" s="167"/>
      <c r="ALC3" s="167"/>
      <c r="ALD3" s="167"/>
      <c r="ALE3" s="167"/>
      <c r="ALF3" s="167"/>
      <c r="ALG3" s="167"/>
      <c r="AMI3" s="1137" t="str">
        <f>IF(('К-дарь'!D30=0),(" "),'К-дарь'!D30)</f>
        <v xml:space="preserve"> </v>
      </c>
      <c r="AMJ3" s="1137"/>
      <c r="AMK3" s="1137"/>
      <c r="AML3" s="1137"/>
      <c r="AMM3" s="1137"/>
      <c r="AMN3" s="1137"/>
      <c r="AMO3" s="167" t="s">
        <v>381</v>
      </c>
      <c r="AMP3" s="167"/>
      <c r="AMQ3" s="167"/>
      <c r="AMR3" s="167"/>
      <c r="AMS3" s="167"/>
      <c r="AMT3" s="167"/>
      <c r="AMU3" s="167"/>
      <c r="AMV3" s="167"/>
      <c r="AMW3" s="167"/>
      <c r="ANY3" s="1137" t="str">
        <f>IF(('К-дарь'!D31=0),(" "),'К-дарь'!D31)</f>
        <v xml:space="preserve"> </v>
      </c>
      <c r="ANZ3" s="1137"/>
      <c r="AOA3" s="1137"/>
      <c r="AOB3" s="1137"/>
      <c r="AOC3" s="1137"/>
      <c r="AOD3" s="1137"/>
      <c r="AOE3" s="167" t="s">
        <v>381</v>
      </c>
      <c r="AOF3" s="167"/>
      <c r="AOG3" s="167"/>
      <c r="AOH3" s="167"/>
      <c r="AOI3" s="167"/>
      <c r="AOJ3" s="167"/>
      <c r="AOK3" s="167"/>
      <c r="AOL3" s="167"/>
      <c r="AOM3" s="167"/>
      <c r="APO3" s="1137" t="str">
        <f>IF(('К-дарь'!D32=0),(" "),'К-дарь'!D32)</f>
        <v xml:space="preserve"> </v>
      </c>
      <c r="APP3" s="1137"/>
      <c r="APQ3" s="1137"/>
      <c r="APR3" s="1137"/>
      <c r="APS3" s="1137"/>
      <c r="APT3" s="1137"/>
      <c r="APU3" s="167" t="s">
        <v>381</v>
      </c>
      <c r="APV3" s="167"/>
      <c r="APW3" s="167"/>
      <c r="APX3" s="167"/>
      <c r="APY3" s="167"/>
      <c r="APZ3" s="167"/>
      <c r="AQA3" s="167"/>
      <c r="AQB3" s="167"/>
      <c r="AQC3" s="167"/>
      <c r="ARE3" s="1137" t="str">
        <f>IF(('К-дарь'!D33=0),(" "),'К-дарь'!D33)</f>
        <v xml:space="preserve"> </v>
      </c>
      <c r="ARF3" s="1137"/>
      <c r="ARG3" s="1137"/>
      <c r="ARH3" s="1137"/>
      <c r="ARI3" s="1137"/>
      <c r="ARJ3" s="1137"/>
      <c r="ARK3" s="167" t="s">
        <v>381</v>
      </c>
      <c r="ARL3" s="167"/>
      <c r="ARM3" s="167"/>
      <c r="ARN3" s="167"/>
      <c r="ARO3" s="167"/>
      <c r="ARP3" s="167"/>
      <c r="ARQ3" s="167"/>
      <c r="ARR3" s="167"/>
      <c r="ARS3" s="167"/>
      <c r="ASU3" s="1137" t="str">
        <f>IF(('К-дарь'!D34=0),(" "),'К-дарь'!D34)</f>
        <v xml:space="preserve"> </v>
      </c>
      <c r="ASV3" s="1137"/>
      <c r="ASW3" s="1137"/>
      <c r="ASX3" s="1137"/>
      <c r="ASY3" s="1137"/>
      <c r="ASZ3" s="1137"/>
      <c r="ATA3" s="167" t="s">
        <v>381</v>
      </c>
      <c r="ATB3" s="167"/>
      <c r="ATC3" s="167"/>
      <c r="ATD3" s="167"/>
      <c r="ATE3" s="167"/>
      <c r="ATF3" s="167"/>
      <c r="ATG3" s="167"/>
      <c r="ATH3" s="167"/>
      <c r="ATI3" s="167"/>
      <c r="AUK3" s="1137" t="str">
        <f>IF(('К-дарь'!D35=0),(" "),'К-дарь'!D35)</f>
        <v xml:space="preserve"> </v>
      </c>
      <c r="AUL3" s="1137"/>
      <c r="AUM3" s="1137"/>
      <c r="AUN3" s="1137"/>
      <c r="AUO3" s="1137"/>
      <c r="AUP3" s="1137"/>
      <c r="AUQ3" s="167" t="s">
        <v>381</v>
      </c>
      <c r="AUR3" s="167"/>
      <c r="AUS3" s="167"/>
      <c r="AUT3" s="167"/>
      <c r="AUU3" s="167"/>
      <c r="AUV3" s="167"/>
      <c r="AUW3" s="167"/>
      <c r="AUX3" s="167"/>
      <c r="AUY3" s="167"/>
      <c r="AWA3" s="1137" t="str">
        <f>IF(('К-дарь'!D36=0),(" "),'К-дарь'!D36)</f>
        <v xml:space="preserve"> </v>
      </c>
      <c r="AWB3" s="1137"/>
      <c r="AWC3" s="1137"/>
      <c r="AWD3" s="1137"/>
      <c r="AWE3" s="1137"/>
      <c r="AWF3" s="1137"/>
      <c r="AWG3" s="167" t="s">
        <v>381</v>
      </c>
      <c r="AWH3" s="167"/>
      <c r="AWI3" s="167"/>
      <c r="AWJ3" s="167"/>
      <c r="AWK3" s="167"/>
      <c r="AWL3" s="167"/>
      <c r="AWM3" s="167"/>
      <c r="AWN3" s="167"/>
      <c r="AWO3" s="167"/>
      <c r="AXQ3" s="1137" t="str">
        <f>IF(('К-дарь'!D37=0),(" "),'К-дарь'!D37)</f>
        <v xml:space="preserve"> </v>
      </c>
      <c r="AXR3" s="1137"/>
      <c r="AXS3" s="1137"/>
      <c r="AXT3" s="1137"/>
      <c r="AXU3" s="1137"/>
      <c r="AXV3" s="1137"/>
      <c r="AXW3" s="167" t="s">
        <v>381</v>
      </c>
      <c r="AXX3" s="167"/>
      <c r="AXY3" s="167"/>
      <c r="AXZ3" s="167"/>
      <c r="AYA3" s="167"/>
      <c r="AYB3" s="167"/>
      <c r="AYC3" s="167"/>
      <c r="AYD3" s="167"/>
      <c r="AYE3" s="167"/>
      <c r="AZG3" s="1137" t="str">
        <f>IF(('К-дарь'!D38=0),(" "),'К-дарь'!D38)</f>
        <v xml:space="preserve"> </v>
      </c>
      <c r="AZH3" s="1137"/>
      <c r="AZI3" s="1137"/>
      <c r="AZJ3" s="1137"/>
      <c r="AZK3" s="1137"/>
      <c r="AZL3" s="1137"/>
      <c r="AZM3" s="167" t="s">
        <v>381</v>
      </c>
      <c r="AZN3" s="167"/>
      <c r="AZO3" s="167"/>
      <c r="AZP3" s="167"/>
      <c r="AZQ3" s="167"/>
      <c r="AZR3" s="167"/>
      <c r="AZS3" s="167"/>
      <c r="AZT3" s="167"/>
      <c r="AZU3" s="167"/>
      <c r="BAW3" s="1137" t="str">
        <f>IF(('К-дарь'!D39=0),(" "),'К-дарь'!D39)</f>
        <v xml:space="preserve"> </v>
      </c>
      <c r="BAX3" s="1137"/>
      <c r="BAY3" s="1137"/>
      <c r="BAZ3" s="1137"/>
      <c r="BBA3" s="1137"/>
      <c r="BBB3" s="1137"/>
      <c r="BBC3" s="167" t="s">
        <v>381</v>
      </c>
      <c r="BBD3" s="167"/>
      <c r="BBE3" s="167"/>
      <c r="BBF3" s="167"/>
      <c r="BBG3" s="167"/>
      <c r="BBH3" s="167"/>
      <c r="BBI3" s="167"/>
      <c r="BBJ3" s="167"/>
      <c r="BBK3" s="167"/>
      <c r="BCM3" s="1137" t="str">
        <f>IF(('К-дарь'!D40=0),(" "),'К-дарь'!D40)</f>
        <v xml:space="preserve"> </v>
      </c>
      <c r="BCN3" s="1137"/>
      <c r="BCO3" s="1137"/>
      <c r="BCP3" s="1137"/>
      <c r="BCQ3" s="1137"/>
      <c r="BCR3" s="1137"/>
      <c r="BCS3" s="167" t="s">
        <v>381</v>
      </c>
      <c r="BCT3" s="167"/>
      <c r="BCU3" s="167"/>
      <c r="BCV3" s="167"/>
      <c r="BCW3" s="167"/>
      <c r="BCX3" s="167"/>
      <c r="BCY3" s="167"/>
      <c r="BCZ3" s="167"/>
      <c r="BDA3" s="167"/>
      <c r="BEC3" s="1137" t="str">
        <f>IF(('К-дарь'!D41=0),(" "),'К-дарь'!D41)</f>
        <v xml:space="preserve"> </v>
      </c>
      <c r="BED3" s="1137"/>
      <c r="BEE3" s="1137"/>
      <c r="BEF3" s="1137"/>
      <c r="BEG3" s="1137"/>
      <c r="BEH3" s="1137"/>
      <c r="BEI3" s="167" t="s">
        <v>381</v>
      </c>
      <c r="BEJ3" s="167"/>
      <c r="BEK3" s="167"/>
      <c r="BEL3" s="167"/>
      <c r="BEM3" s="167"/>
      <c r="BEN3" s="167"/>
      <c r="BEO3" s="167"/>
      <c r="BEP3" s="167"/>
      <c r="BEQ3" s="167"/>
      <c r="BFS3" s="1137" t="str">
        <f>IF(('К-дарь'!D42=0),(" "),'К-дарь'!D42)</f>
        <v xml:space="preserve"> </v>
      </c>
      <c r="BFT3" s="1137"/>
      <c r="BFU3" s="1137"/>
      <c r="BFV3" s="1137"/>
      <c r="BFW3" s="1137"/>
      <c r="BFX3" s="1137"/>
      <c r="BFY3" s="167" t="s">
        <v>381</v>
      </c>
      <c r="BFZ3" s="167"/>
      <c r="BGA3" s="167"/>
      <c r="BGB3" s="167"/>
      <c r="BGC3" s="167"/>
      <c r="BGD3" s="167"/>
      <c r="BGE3" s="167"/>
      <c r="BGF3" s="167"/>
      <c r="BGG3" s="167"/>
      <c r="BHI3" s="1137" t="str">
        <f>IF(('К-дарь'!D43=0),(" "),'К-дарь'!D43)</f>
        <v xml:space="preserve"> </v>
      </c>
      <c r="BHJ3" s="1137"/>
      <c r="BHK3" s="1137"/>
      <c r="BHL3" s="1137"/>
      <c r="BHM3" s="1137"/>
      <c r="BHN3" s="1137"/>
      <c r="BHO3" s="167" t="s">
        <v>381</v>
      </c>
      <c r="BHP3" s="167"/>
      <c r="BHQ3" s="167"/>
      <c r="BHR3" s="167"/>
      <c r="BHS3" s="167"/>
      <c r="BHT3" s="167"/>
      <c r="BHU3" s="167"/>
      <c r="BHV3" s="167"/>
      <c r="BHW3" s="167"/>
      <c r="BIY3" s="1137" t="str">
        <f>IF(('К-дарь'!D44=0),(" "),'К-дарь'!D44)</f>
        <v xml:space="preserve"> </v>
      </c>
      <c r="BIZ3" s="1137"/>
      <c r="BJA3" s="1137"/>
      <c r="BJB3" s="1137"/>
      <c r="BJC3" s="1137"/>
      <c r="BJD3" s="1137"/>
      <c r="BJE3" s="167" t="s">
        <v>381</v>
      </c>
      <c r="BJF3" s="167"/>
      <c r="BJG3" s="167"/>
      <c r="BJH3" s="167"/>
      <c r="BJI3" s="167"/>
      <c r="BJJ3" s="167"/>
      <c r="BJK3" s="167"/>
      <c r="BJL3" s="167"/>
      <c r="BJM3" s="167"/>
      <c r="BKO3" s="1137" t="str">
        <f>IF(('К-дарь'!D45=0),(" "),'К-дарь'!D45)</f>
        <v xml:space="preserve"> </v>
      </c>
      <c r="BKP3" s="1137"/>
      <c r="BKQ3" s="1137"/>
      <c r="BKR3" s="1137"/>
      <c r="BKS3" s="1137"/>
      <c r="BKT3" s="1137"/>
      <c r="BKU3" s="167" t="s">
        <v>381</v>
      </c>
      <c r="BKV3" s="167"/>
      <c r="BKW3" s="167"/>
      <c r="BKX3" s="167"/>
      <c r="BKY3" s="167"/>
      <c r="BKZ3" s="167"/>
      <c r="BLA3" s="167"/>
      <c r="BLB3" s="167"/>
      <c r="BLC3" s="167"/>
      <c r="BME3" s="1137" t="str">
        <f>IF(('К-дарь'!D46=0),(" "),'К-дарь'!D46)</f>
        <v xml:space="preserve"> </v>
      </c>
      <c r="BMF3" s="1137"/>
      <c r="BMG3" s="1137"/>
      <c r="BMH3" s="1137"/>
      <c r="BMI3" s="1137"/>
      <c r="BMJ3" s="1137"/>
      <c r="BMK3" s="167" t="s">
        <v>381</v>
      </c>
      <c r="BML3" s="167"/>
      <c r="BMM3" s="167"/>
      <c r="BMN3" s="167"/>
      <c r="BMO3" s="167"/>
      <c r="BMP3" s="167"/>
      <c r="BMQ3" s="167"/>
      <c r="BMR3" s="167"/>
      <c r="BMS3" s="167"/>
      <c r="BNU3" s="1137" t="str">
        <f>IF(('К-дарь'!D47=0),(" "),'К-дарь'!D47)</f>
        <v xml:space="preserve"> </v>
      </c>
      <c r="BNV3" s="1137"/>
      <c r="BNW3" s="1137"/>
      <c r="BNX3" s="1137"/>
      <c r="BNY3" s="1137"/>
      <c r="BNZ3" s="1137"/>
      <c r="BOA3" s="167" t="s">
        <v>381</v>
      </c>
      <c r="BOB3" s="167"/>
      <c r="BOC3" s="167"/>
      <c r="BOD3" s="167"/>
      <c r="BOE3" s="167"/>
      <c r="BOF3" s="167"/>
      <c r="BOG3" s="167"/>
      <c r="BOH3" s="167"/>
      <c r="BOI3" s="167"/>
      <c r="BPK3" s="1137" t="str">
        <f>IF(('К-дарь'!D48=0),(" "),'К-дарь'!D48)</f>
        <v xml:space="preserve"> </v>
      </c>
      <c r="BPL3" s="1137"/>
      <c r="BPM3" s="1137"/>
      <c r="BPN3" s="1137"/>
      <c r="BPO3" s="1137"/>
      <c r="BPP3" s="1137"/>
      <c r="BPQ3" s="167" t="s">
        <v>381</v>
      </c>
      <c r="BPR3" s="167"/>
      <c r="BPS3" s="167"/>
      <c r="BPT3" s="167"/>
      <c r="BPU3" s="167"/>
      <c r="BPV3" s="167"/>
      <c r="BPW3" s="167"/>
      <c r="BPX3" s="167"/>
      <c r="BPY3" s="167"/>
      <c r="BRA3" s="1137" t="str">
        <f>IF(('К-дарь'!D49=0),(" "),'К-дарь'!D49)</f>
        <v xml:space="preserve"> </v>
      </c>
      <c r="BRB3" s="1137"/>
      <c r="BRC3" s="1137"/>
      <c r="BRD3" s="1137"/>
      <c r="BRE3" s="1137"/>
      <c r="BRF3" s="1137"/>
      <c r="BRG3" s="167" t="s">
        <v>381</v>
      </c>
      <c r="BRH3" s="167"/>
      <c r="BRI3" s="167"/>
      <c r="BRJ3" s="167"/>
      <c r="BRK3" s="167"/>
      <c r="BRL3" s="167"/>
      <c r="BRM3" s="167"/>
      <c r="BRN3" s="167"/>
      <c r="BRO3" s="167"/>
      <c r="BSQ3" s="1137" t="str">
        <f>IF(('К-дарь'!D50=0),(" "),'К-дарь'!D50)</f>
        <v xml:space="preserve"> </v>
      </c>
      <c r="BSR3" s="1137"/>
      <c r="BSS3" s="1137"/>
      <c r="BST3" s="1137"/>
      <c r="BSU3" s="1137"/>
      <c r="BSV3" s="1137"/>
      <c r="BSW3" s="167" t="s">
        <v>381</v>
      </c>
      <c r="BSX3" s="167"/>
      <c r="BSY3" s="167"/>
      <c r="BSZ3" s="167"/>
      <c r="BTA3" s="167"/>
      <c r="BTB3" s="167"/>
      <c r="BTC3" s="167"/>
      <c r="BTD3" s="167"/>
      <c r="BTE3" s="167"/>
      <c r="BUG3" s="1137" t="str">
        <f>IF(('К-дарь'!D51=0),(" "),'К-дарь'!D51)</f>
        <v xml:space="preserve"> </v>
      </c>
      <c r="BUH3" s="1137"/>
      <c r="BUI3" s="1137"/>
      <c r="BUJ3" s="1137"/>
      <c r="BUK3" s="1137"/>
      <c r="BUL3" s="1137"/>
      <c r="BUM3" s="167" t="s">
        <v>381</v>
      </c>
      <c r="BUN3" s="167"/>
      <c r="BUO3" s="167"/>
      <c r="BUP3" s="167"/>
      <c r="BUQ3" s="167"/>
      <c r="BUR3" s="167"/>
      <c r="BUS3" s="167"/>
      <c r="BUT3" s="167"/>
      <c r="BUU3" s="167"/>
      <c r="BVW3" s="1137" t="str">
        <f>IF(('К-дарь'!D52=0),(" "),'К-дарь'!D52)</f>
        <v xml:space="preserve"> </v>
      </c>
      <c r="BVX3" s="1137"/>
      <c r="BVY3" s="1137"/>
      <c r="BVZ3" s="1137"/>
      <c r="BWA3" s="1137"/>
      <c r="BWB3" s="1137"/>
      <c r="BWC3" s="167" t="s">
        <v>381</v>
      </c>
      <c r="BWD3" s="167"/>
      <c r="BWE3" s="167"/>
      <c r="BWF3" s="167"/>
      <c r="BWG3" s="167"/>
      <c r="BWH3" s="167"/>
      <c r="BWI3" s="167"/>
      <c r="BWJ3" s="167"/>
      <c r="BWK3" s="167"/>
      <c r="BXM3" s="1137" t="str">
        <f>IF(('К-дарь'!D53=0),(" "),'К-дарь'!D53)</f>
        <v xml:space="preserve"> </v>
      </c>
      <c r="BXN3" s="1137"/>
      <c r="BXO3" s="1137"/>
      <c r="BXP3" s="1137"/>
      <c r="BXQ3" s="1137"/>
      <c r="BXR3" s="1137"/>
      <c r="BXS3" s="167" t="s">
        <v>381</v>
      </c>
      <c r="BXT3" s="167"/>
      <c r="BXU3" s="167"/>
      <c r="BXV3" s="167"/>
      <c r="BXW3" s="167"/>
      <c r="BXX3" s="167"/>
      <c r="BXY3" s="167"/>
      <c r="BXZ3" s="167"/>
      <c r="BYA3" s="167"/>
      <c r="BZC3" s="1137" t="str">
        <f>IF(('К-дарь'!D54=0),(" "),'К-дарь'!D54)</f>
        <v xml:space="preserve"> </v>
      </c>
      <c r="BZD3" s="1137"/>
      <c r="BZE3" s="1137"/>
      <c r="BZF3" s="1137"/>
      <c r="BZG3" s="1137"/>
      <c r="BZH3" s="1137"/>
      <c r="BZI3" s="167" t="s">
        <v>381</v>
      </c>
      <c r="BZJ3" s="167"/>
      <c r="BZK3" s="167"/>
      <c r="BZL3" s="167"/>
      <c r="BZM3" s="167"/>
      <c r="BZN3" s="167"/>
      <c r="BZO3" s="167"/>
      <c r="BZP3" s="167"/>
      <c r="BZQ3" s="167"/>
      <c r="CAS3" s="1137" t="str">
        <f>IF(('К-дарь'!D55=0),(" "),'К-дарь'!D55)</f>
        <v xml:space="preserve"> </v>
      </c>
      <c r="CAT3" s="1137"/>
      <c r="CAU3" s="1137"/>
      <c r="CAV3" s="1137"/>
      <c r="CAW3" s="1137"/>
      <c r="CAX3" s="1137"/>
      <c r="CAY3" s="167" t="s">
        <v>381</v>
      </c>
      <c r="CAZ3" s="167"/>
      <c r="CBA3" s="167"/>
      <c r="CBB3" s="167"/>
      <c r="CBC3" s="167"/>
      <c r="CBD3" s="167"/>
      <c r="CBE3" s="167"/>
      <c r="CBF3" s="167"/>
      <c r="CBG3" s="167"/>
      <c r="CCI3" s="1137" t="str">
        <f>IF(('К-дарь'!D56=0),(" "),'К-дарь'!D56)</f>
        <v xml:space="preserve"> </v>
      </c>
      <c r="CCJ3" s="1137"/>
      <c r="CCK3" s="1137"/>
      <c r="CCL3" s="1137"/>
      <c r="CCM3" s="1137"/>
      <c r="CCN3" s="1137"/>
      <c r="CCO3" s="167" t="s">
        <v>381</v>
      </c>
      <c r="CCP3" s="167"/>
      <c r="CCQ3" s="167"/>
      <c r="CCR3" s="167"/>
      <c r="CCS3" s="167"/>
      <c r="CCT3" s="167"/>
      <c r="CCU3" s="167"/>
      <c r="CCV3" s="167"/>
      <c r="CCW3" s="167"/>
      <c r="CDY3" s="1137" t="str">
        <f>IF(('К-дарь'!D57=0),(" "),'К-дарь'!D57)</f>
        <v xml:space="preserve"> </v>
      </c>
      <c r="CDZ3" s="1137"/>
      <c r="CEA3" s="1137"/>
      <c r="CEB3" s="1137"/>
      <c r="CEC3" s="1137"/>
      <c r="CED3" s="1137"/>
      <c r="CEE3" s="167" t="s">
        <v>381</v>
      </c>
      <c r="CEF3" s="167"/>
      <c r="CEG3" s="167"/>
      <c r="CEH3" s="167"/>
      <c r="CEI3" s="167"/>
      <c r="CEJ3" s="167"/>
      <c r="CEK3" s="167"/>
      <c r="CEL3" s="167"/>
      <c r="CEM3" s="167"/>
      <c r="CFO3" s="1137" t="str">
        <f>IF(('К-дарь'!D58=0),(" "),'К-дарь'!D58)</f>
        <v xml:space="preserve"> </v>
      </c>
      <c r="CFP3" s="1137"/>
      <c r="CFQ3" s="1137"/>
      <c r="CFR3" s="1137"/>
      <c r="CFS3" s="1137"/>
      <c r="CFT3" s="1137"/>
      <c r="CFU3" s="167" t="s">
        <v>381</v>
      </c>
      <c r="CFV3" s="167"/>
      <c r="CFW3" s="167"/>
      <c r="CFX3" s="167"/>
      <c r="CFY3" s="167"/>
      <c r="CFZ3" s="167"/>
      <c r="CGA3" s="167"/>
      <c r="CGB3" s="167"/>
      <c r="CGC3" s="167"/>
      <c r="CHE3" s="1137" t="str">
        <f>IF(('К-дарь'!D59=0),(" "),'К-дарь'!D59)</f>
        <v xml:space="preserve"> </v>
      </c>
      <c r="CHF3" s="1137"/>
      <c r="CHG3" s="1137"/>
      <c r="CHH3" s="1137"/>
      <c r="CHI3" s="1137"/>
      <c r="CHJ3" s="1137"/>
      <c r="CHK3" s="167" t="s">
        <v>381</v>
      </c>
      <c r="CHL3" s="167"/>
      <c r="CHM3" s="167"/>
      <c r="CHN3" s="167"/>
      <c r="CHO3" s="167"/>
      <c r="CHP3" s="167"/>
      <c r="CHQ3" s="167"/>
      <c r="CHR3" s="167"/>
      <c r="CHS3" s="167"/>
    </row>
    <row r="4" spans="1:2268" ht="19.5" customHeight="1" x14ac:dyDescent="0.25">
      <c r="A4" s="1174" t="s">
        <v>382</v>
      </c>
      <c r="B4" s="1174"/>
      <c r="C4" s="1174"/>
      <c r="D4" s="1174"/>
      <c r="E4" s="1174"/>
      <c r="F4" s="1174"/>
      <c r="G4" s="1174"/>
      <c r="H4" s="1174"/>
      <c r="I4" s="1174"/>
      <c r="J4" s="1174"/>
      <c r="K4" s="1174"/>
      <c r="L4" s="1174"/>
      <c r="M4" s="1174"/>
      <c r="N4" s="1174"/>
      <c r="O4" s="1174"/>
      <c r="P4" s="1174"/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Q4" s="1174" t="s">
        <v>382</v>
      </c>
      <c r="AR4" s="1174"/>
      <c r="AS4" s="1174"/>
      <c r="AT4" s="1174"/>
      <c r="AU4" s="1174"/>
      <c r="AV4" s="1174"/>
      <c r="AW4" s="1174"/>
      <c r="AX4" s="1174"/>
      <c r="AY4" s="1174"/>
      <c r="AZ4" s="1174"/>
      <c r="BA4" s="1174"/>
      <c r="BB4" s="1174"/>
      <c r="BC4" s="1174"/>
      <c r="BD4" s="1174"/>
      <c r="BE4" s="1174"/>
      <c r="BF4" s="1174"/>
      <c r="BG4" s="1174"/>
      <c r="BH4" s="1174"/>
      <c r="BI4" s="1174"/>
      <c r="BJ4" s="1174"/>
      <c r="BK4" s="1174"/>
      <c r="BL4" s="1174"/>
      <c r="BM4" s="1174"/>
      <c r="BN4" s="1174"/>
      <c r="BO4" s="1174"/>
      <c r="BP4" s="1174"/>
      <c r="BQ4" s="1174"/>
      <c r="BR4" s="1174"/>
      <c r="BS4" s="1174"/>
      <c r="BT4" s="1174"/>
      <c r="BU4" s="1174"/>
      <c r="BV4" s="1174"/>
      <c r="BW4" s="1174"/>
      <c r="BX4" s="1174"/>
      <c r="BY4" s="1174"/>
      <c r="BZ4" s="1174"/>
      <c r="CA4" s="1174"/>
      <c r="CB4" s="1174"/>
      <c r="CC4" s="1174"/>
      <c r="CD4" s="1174"/>
      <c r="CG4" s="1174" t="s">
        <v>382</v>
      </c>
      <c r="CH4" s="1174"/>
      <c r="CI4" s="1174"/>
      <c r="CJ4" s="1174"/>
      <c r="CK4" s="1174"/>
      <c r="CL4" s="1174"/>
      <c r="CM4" s="1174"/>
      <c r="CN4" s="1174"/>
      <c r="CO4" s="1174"/>
      <c r="CP4" s="1174"/>
      <c r="CQ4" s="1174"/>
      <c r="CR4" s="1174"/>
      <c r="CS4" s="1174"/>
      <c r="CT4" s="1174"/>
      <c r="CU4" s="1174"/>
      <c r="CV4" s="1174"/>
      <c r="CW4" s="1174"/>
      <c r="CX4" s="1174"/>
      <c r="CY4" s="1174"/>
      <c r="CZ4" s="1174"/>
      <c r="DA4" s="1174"/>
      <c r="DB4" s="1174"/>
      <c r="DC4" s="1174"/>
      <c r="DD4" s="1174"/>
      <c r="DE4" s="1174"/>
      <c r="DF4" s="1174"/>
      <c r="DG4" s="1174"/>
      <c r="DH4" s="1174"/>
      <c r="DI4" s="1174"/>
      <c r="DJ4" s="1174"/>
      <c r="DK4" s="1174"/>
      <c r="DL4" s="1174"/>
      <c r="DM4" s="1174"/>
      <c r="DN4" s="1174"/>
      <c r="DO4" s="1174"/>
      <c r="DP4" s="1174"/>
      <c r="DQ4" s="1174"/>
      <c r="DR4" s="1174"/>
      <c r="DS4" s="1174"/>
      <c r="DT4" s="1174"/>
      <c r="DW4" s="1174" t="s">
        <v>382</v>
      </c>
      <c r="DX4" s="1174"/>
      <c r="DY4" s="1174"/>
      <c r="DZ4" s="1174"/>
      <c r="EA4" s="1174"/>
      <c r="EB4" s="1174"/>
      <c r="EC4" s="1174"/>
      <c r="ED4" s="1174"/>
      <c r="EE4" s="1174"/>
      <c r="EF4" s="1174"/>
      <c r="EG4" s="1174"/>
      <c r="EH4" s="1174"/>
      <c r="EI4" s="1174"/>
      <c r="EJ4" s="1174"/>
      <c r="EK4" s="1174"/>
      <c r="EL4" s="1174"/>
      <c r="EM4" s="1174"/>
      <c r="EN4" s="1174"/>
      <c r="EO4" s="1174"/>
      <c r="EP4" s="1174"/>
      <c r="EQ4" s="1174"/>
      <c r="ER4" s="1174"/>
      <c r="ES4" s="1174"/>
      <c r="ET4" s="1174"/>
      <c r="EU4" s="1174"/>
      <c r="EV4" s="1174"/>
      <c r="EW4" s="1174"/>
      <c r="EX4" s="1174"/>
      <c r="EY4" s="1174"/>
      <c r="EZ4" s="1174"/>
      <c r="FA4" s="1174"/>
      <c r="FB4" s="1174"/>
      <c r="FC4" s="1174"/>
      <c r="FD4" s="1174"/>
      <c r="FE4" s="1174"/>
      <c r="FF4" s="1174"/>
      <c r="FG4" s="1174"/>
      <c r="FH4" s="1174"/>
      <c r="FI4" s="1174"/>
      <c r="FJ4" s="1174"/>
      <c r="FM4" s="1174" t="s">
        <v>382</v>
      </c>
      <c r="FN4" s="1174"/>
      <c r="FO4" s="1174"/>
      <c r="FP4" s="1174"/>
      <c r="FQ4" s="1174"/>
      <c r="FR4" s="1174"/>
      <c r="FS4" s="1174"/>
      <c r="FT4" s="1174"/>
      <c r="FU4" s="1174"/>
      <c r="FV4" s="1174"/>
      <c r="FW4" s="1174"/>
      <c r="FX4" s="1174"/>
      <c r="FY4" s="1174"/>
      <c r="FZ4" s="1174"/>
      <c r="GA4" s="1174"/>
      <c r="GB4" s="1174"/>
      <c r="GC4" s="1174"/>
      <c r="GD4" s="1174"/>
      <c r="GE4" s="1174"/>
      <c r="GF4" s="1174"/>
      <c r="GG4" s="1174"/>
      <c r="GH4" s="1174"/>
      <c r="GI4" s="1174"/>
      <c r="GJ4" s="1174"/>
      <c r="GK4" s="1174"/>
      <c r="GL4" s="1174"/>
      <c r="GM4" s="1174"/>
      <c r="GN4" s="1174"/>
      <c r="GO4" s="1174"/>
      <c r="GP4" s="1174"/>
      <c r="GQ4" s="1174"/>
      <c r="GR4" s="1174"/>
      <c r="GS4" s="1174"/>
      <c r="GT4" s="1174"/>
      <c r="GU4" s="1174"/>
      <c r="GV4" s="1174"/>
      <c r="GW4" s="1174"/>
      <c r="GX4" s="1174"/>
      <c r="GY4" s="1174"/>
      <c r="GZ4" s="1174"/>
      <c r="HC4" s="1174" t="s">
        <v>382</v>
      </c>
      <c r="HD4" s="1174"/>
      <c r="HE4" s="1174"/>
      <c r="HF4" s="1174"/>
      <c r="HG4" s="1174"/>
      <c r="HH4" s="1174"/>
      <c r="HI4" s="1174"/>
      <c r="HJ4" s="1174"/>
      <c r="HK4" s="1174"/>
      <c r="HL4" s="1174"/>
      <c r="HM4" s="1174"/>
      <c r="HN4" s="1174"/>
      <c r="HO4" s="1174"/>
      <c r="HP4" s="1174"/>
      <c r="HQ4" s="1174"/>
      <c r="HR4" s="1174"/>
      <c r="HS4" s="1174"/>
      <c r="HT4" s="1174"/>
      <c r="HU4" s="1174"/>
      <c r="HV4" s="1174"/>
      <c r="HW4" s="1174"/>
      <c r="HX4" s="1174"/>
      <c r="HY4" s="1174"/>
      <c r="HZ4" s="1174"/>
      <c r="IA4" s="1174"/>
      <c r="IB4" s="1174"/>
      <c r="IC4" s="1174"/>
      <c r="ID4" s="1174"/>
      <c r="IE4" s="1174"/>
      <c r="IF4" s="1174"/>
      <c r="IG4" s="1174"/>
      <c r="IH4" s="1174"/>
      <c r="II4" s="1174"/>
      <c r="IJ4" s="1174"/>
      <c r="IK4" s="1174"/>
      <c r="IL4" s="1174"/>
      <c r="IM4" s="1174"/>
      <c r="IN4" s="1174"/>
      <c r="IO4" s="1174"/>
      <c r="IP4" s="1174"/>
      <c r="IS4" s="1174" t="s">
        <v>382</v>
      </c>
      <c r="IT4" s="1174"/>
      <c r="IU4" s="1174"/>
      <c r="IV4" s="1174"/>
      <c r="IW4" s="1174"/>
      <c r="IX4" s="1174"/>
      <c r="IY4" s="1174"/>
      <c r="IZ4" s="1174"/>
      <c r="JA4" s="1174"/>
      <c r="JB4" s="1174"/>
      <c r="JC4" s="1174"/>
      <c r="JD4" s="1174"/>
      <c r="JE4" s="1174"/>
      <c r="JF4" s="1174"/>
      <c r="JG4" s="1174"/>
      <c r="JH4" s="1174"/>
      <c r="JI4" s="1174"/>
      <c r="JJ4" s="1174"/>
      <c r="JK4" s="1174"/>
      <c r="JL4" s="1174"/>
      <c r="JM4" s="1174"/>
      <c r="JN4" s="1174"/>
      <c r="JO4" s="1174"/>
      <c r="JP4" s="1174"/>
      <c r="JQ4" s="1174"/>
      <c r="JR4" s="1174"/>
      <c r="JS4" s="1174"/>
      <c r="JT4" s="1174"/>
      <c r="JU4" s="1174"/>
      <c r="JV4" s="1174"/>
      <c r="JW4" s="1174"/>
      <c r="JX4" s="1174"/>
      <c r="JY4" s="1174"/>
      <c r="JZ4" s="1174"/>
      <c r="KA4" s="1174"/>
      <c r="KB4" s="1174"/>
      <c r="KC4" s="1174"/>
      <c r="KD4" s="1174"/>
      <c r="KE4" s="1174"/>
      <c r="KF4" s="1174"/>
      <c r="KI4" s="1174" t="s">
        <v>382</v>
      </c>
      <c r="KJ4" s="1174"/>
      <c r="KK4" s="1174"/>
      <c r="KL4" s="1174"/>
      <c r="KM4" s="1174"/>
      <c r="KN4" s="1174"/>
      <c r="KO4" s="1174"/>
      <c r="KP4" s="1174"/>
      <c r="KQ4" s="1174"/>
      <c r="KR4" s="1174"/>
      <c r="KS4" s="1174"/>
      <c r="KT4" s="1174"/>
      <c r="KU4" s="1174"/>
      <c r="KV4" s="1174"/>
      <c r="KW4" s="1174"/>
      <c r="KX4" s="1174"/>
      <c r="KY4" s="1174"/>
      <c r="KZ4" s="1174"/>
      <c r="LA4" s="1174"/>
      <c r="LB4" s="1174"/>
      <c r="LC4" s="1174"/>
      <c r="LD4" s="1174"/>
      <c r="LE4" s="1174"/>
      <c r="LF4" s="1174"/>
      <c r="LG4" s="1174"/>
      <c r="LH4" s="1174"/>
      <c r="LI4" s="1174"/>
      <c r="LJ4" s="1174"/>
      <c r="LK4" s="1174"/>
      <c r="LL4" s="1174"/>
      <c r="LM4" s="1174"/>
      <c r="LN4" s="1174"/>
      <c r="LO4" s="1174"/>
      <c r="LP4" s="1174"/>
      <c r="LQ4" s="1174"/>
      <c r="LR4" s="1174"/>
      <c r="LS4" s="1174"/>
      <c r="LT4" s="1174"/>
      <c r="LU4" s="1174"/>
      <c r="LV4" s="1174"/>
      <c r="LY4" s="1174" t="s">
        <v>382</v>
      </c>
      <c r="LZ4" s="1174"/>
      <c r="MA4" s="1174"/>
      <c r="MB4" s="1174"/>
      <c r="MC4" s="1174"/>
      <c r="MD4" s="1174"/>
      <c r="ME4" s="1174"/>
      <c r="MF4" s="1174"/>
      <c r="MG4" s="1174"/>
      <c r="MH4" s="1174"/>
      <c r="MI4" s="1174"/>
      <c r="MJ4" s="1174"/>
      <c r="MK4" s="1174"/>
      <c r="ML4" s="1174"/>
      <c r="MM4" s="1174"/>
      <c r="MN4" s="1174"/>
      <c r="MO4" s="1174"/>
      <c r="MP4" s="1174"/>
      <c r="MQ4" s="1174"/>
      <c r="MR4" s="1174"/>
      <c r="MS4" s="1174"/>
      <c r="MT4" s="1174"/>
      <c r="MU4" s="1174"/>
      <c r="MV4" s="1174"/>
      <c r="MW4" s="1174"/>
      <c r="MX4" s="1174"/>
      <c r="MY4" s="1174"/>
      <c r="MZ4" s="1174"/>
      <c r="NA4" s="1174"/>
      <c r="NB4" s="1174"/>
      <c r="NC4" s="1174"/>
      <c r="ND4" s="1174"/>
      <c r="NE4" s="1174"/>
      <c r="NF4" s="1174"/>
      <c r="NG4" s="1174"/>
      <c r="NH4" s="1174"/>
      <c r="NI4" s="1174"/>
      <c r="NJ4" s="1174"/>
      <c r="NK4" s="1174"/>
      <c r="NL4" s="1174"/>
      <c r="NO4" s="1174" t="s">
        <v>382</v>
      </c>
      <c r="NP4" s="1174"/>
      <c r="NQ4" s="1174"/>
      <c r="NR4" s="1174"/>
      <c r="NS4" s="1174"/>
      <c r="NT4" s="1174"/>
      <c r="NU4" s="1174"/>
      <c r="NV4" s="1174"/>
      <c r="NW4" s="1174"/>
      <c r="NX4" s="1174"/>
      <c r="NY4" s="1174"/>
      <c r="NZ4" s="1174"/>
      <c r="OA4" s="1174"/>
      <c r="OB4" s="1174"/>
      <c r="OC4" s="1174"/>
      <c r="OD4" s="1174"/>
      <c r="OE4" s="1174"/>
      <c r="OF4" s="1174"/>
      <c r="OG4" s="1174"/>
      <c r="OH4" s="1174"/>
      <c r="OI4" s="1174"/>
      <c r="OJ4" s="1174"/>
      <c r="OK4" s="1174"/>
      <c r="OL4" s="1174"/>
      <c r="OM4" s="1174"/>
      <c r="ON4" s="1174"/>
      <c r="OO4" s="1174"/>
      <c r="OP4" s="1174"/>
      <c r="OQ4" s="1174"/>
      <c r="OR4" s="1174"/>
      <c r="OS4" s="1174"/>
      <c r="OT4" s="1174"/>
      <c r="OU4" s="1174"/>
      <c r="OV4" s="1174"/>
      <c r="OW4" s="1174"/>
      <c r="OX4" s="1174"/>
      <c r="OY4" s="1174"/>
      <c r="OZ4" s="1174"/>
      <c r="PA4" s="1174"/>
      <c r="PB4" s="1174"/>
      <c r="PE4" s="1174" t="s">
        <v>382</v>
      </c>
      <c r="PF4" s="1174"/>
      <c r="PG4" s="1174"/>
      <c r="PH4" s="1174"/>
      <c r="PI4" s="1174"/>
      <c r="PJ4" s="1174"/>
      <c r="PK4" s="1174"/>
      <c r="PL4" s="1174"/>
      <c r="PM4" s="1174"/>
      <c r="PN4" s="1174"/>
      <c r="PO4" s="1174"/>
      <c r="PP4" s="1174"/>
      <c r="PQ4" s="1174"/>
      <c r="PR4" s="1174"/>
      <c r="PS4" s="1174"/>
      <c r="PT4" s="1174"/>
      <c r="PU4" s="1174"/>
      <c r="PV4" s="1174"/>
      <c r="PW4" s="1174"/>
      <c r="PX4" s="1174"/>
      <c r="PY4" s="1174"/>
      <c r="PZ4" s="1174"/>
      <c r="QA4" s="1174"/>
      <c r="QB4" s="1174"/>
      <c r="QC4" s="1174"/>
      <c r="QD4" s="1174"/>
      <c r="QE4" s="1174"/>
      <c r="QF4" s="1174"/>
      <c r="QG4" s="1174"/>
      <c r="QH4" s="1174"/>
      <c r="QI4" s="1174"/>
      <c r="QJ4" s="1174"/>
      <c r="QK4" s="1174"/>
      <c r="QL4" s="1174"/>
      <c r="QM4" s="1174"/>
      <c r="QN4" s="1174"/>
      <c r="QO4" s="1174"/>
      <c r="QP4" s="1174"/>
      <c r="QQ4" s="1174"/>
      <c r="QR4" s="1174"/>
      <c r="QU4" s="1174" t="s">
        <v>382</v>
      </c>
      <c r="QV4" s="1174"/>
      <c r="QW4" s="1174"/>
      <c r="QX4" s="1174"/>
      <c r="QY4" s="1174"/>
      <c r="QZ4" s="1174"/>
      <c r="RA4" s="1174"/>
      <c r="RB4" s="1174"/>
      <c r="RC4" s="1174"/>
      <c r="RD4" s="1174"/>
      <c r="RE4" s="1174"/>
      <c r="RF4" s="1174"/>
      <c r="RG4" s="1174"/>
      <c r="RH4" s="1174"/>
      <c r="RI4" s="1174"/>
      <c r="RJ4" s="1174"/>
      <c r="RK4" s="1174"/>
      <c r="RL4" s="1174"/>
      <c r="RM4" s="1174"/>
      <c r="RN4" s="1174"/>
      <c r="RO4" s="1174"/>
      <c r="RP4" s="1174"/>
      <c r="RQ4" s="1174"/>
      <c r="RR4" s="1174"/>
      <c r="RS4" s="1174"/>
      <c r="RT4" s="1174"/>
      <c r="RU4" s="1174"/>
      <c r="RV4" s="1174"/>
      <c r="RW4" s="1174"/>
      <c r="RX4" s="1174"/>
      <c r="RY4" s="1174"/>
      <c r="RZ4" s="1174"/>
      <c r="SA4" s="1174"/>
      <c r="SB4" s="1174"/>
      <c r="SC4" s="1174"/>
      <c r="SD4" s="1174"/>
      <c r="SE4" s="1174"/>
      <c r="SF4" s="1174"/>
      <c r="SG4" s="1174"/>
      <c r="SH4" s="1174"/>
      <c r="SK4" s="1174" t="s">
        <v>382</v>
      </c>
      <c r="SL4" s="1174"/>
      <c r="SM4" s="1174"/>
      <c r="SN4" s="1174"/>
      <c r="SO4" s="1174"/>
      <c r="SP4" s="1174"/>
      <c r="SQ4" s="1174"/>
      <c r="SR4" s="1174"/>
      <c r="SS4" s="1174"/>
      <c r="ST4" s="1174"/>
      <c r="SU4" s="1174"/>
      <c r="SV4" s="1174"/>
      <c r="SW4" s="1174"/>
      <c r="SX4" s="1174"/>
      <c r="SY4" s="1174"/>
      <c r="SZ4" s="1174"/>
      <c r="TA4" s="1174"/>
      <c r="TB4" s="1174"/>
      <c r="TC4" s="1174"/>
      <c r="TD4" s="1174"/>
      <c r="TE4" s="1174"/>
      <c r="TF4" s="1174"/>
      <c r="TG4" s="1174"/>
      <c r="TH4" s="1174"/>
      <c r="TI4" s="1174"/>
      <c r="TJ4" s="1174"/>
      <c r="TK4" s="1174"/>
      <c r="TL4" s="1174"/>
      <c r="TM4" s="1174"/>
      <c r="TN4" s="1174"/>
      <c r="TO4" s="1174"/>
      <c r="TP4" s="1174"/>
      <c r="TQ4" s="1174"/>
      <c r="TR4" s="1174"/>
      <c r="TS4" s="1174"/>
      <c r="TT4" s="1174"/>
      <c r="TU4" s="1174"/>
      <c r="TV4" s="1174"/>
      <c r="TW4" s="1174"/>
      <c r="TX4" s="1174"/>
      <c r="UA4" s="1174" t="s">
        <v>382</v>
      </c>
      <c r="UB4" s="1174"/>
      <c r="UC4" s="1174"/>
      <c r="UD4" s="1174"/>
      <c r="UE4" s="1174"/>
      <c r="UF4" s="1174"/>
      <c r="UG4" s="1174"/>
      <c r="UH4" s="1174"/>
      <c r="UI4" s="1174"/>
      <c r="UJ4" s="1174"/>
      <c r="UK4" s="1174"/>
      <c r="UL4" s="1174"/>
      <c r="UM4" s="1174"/>
      <c r="UN4" s="1174"/>
      <c r="UO4" s="1174"/>
      <c r="UP4" s="1174"/>
      <c r="UQ4" s="1174"/>
      <c r="UR4" s="1174"/>
      <c r="US4" s="1174"/>
      <c r="UT4" s="1174"/>
      <c r="UU4" s="1174"/>
      <c r="UV4" s="1174"/>
      <c r="UW4" s="1174"/>
      <c r="UX4" s="1174"/>
      <c r="UY4" s="1174"/>
      <c r="UZ4" s="1174"/>
      <c r="VA4" s="1174"/>
      <c r="VB4" s="1174"/>
      <c r="VC4" s="1174"/>
      <c r="VD4" s="1174"/>
      <c r="VE4" s="1174"/>
      <c r="VF4" s="1174"/>
      <c r="VG4" s="1174"/>
      <c r="VH4" s="1174"/>
      <c r="VI4" s="1174"/>
      <c r="VJ4" s="1174"/>
      <c r="VK4" s="1174"/>
      <c r="VL4" s="1174"/>
      <c r="VM4" s="1174"/>
      <c r="VN4" s="1174"/>
      <c r="VQ4" s="1174" t="s">
        <v>382</v>
      </c>
      <c r="VR4" s="1174"/>
      <c r="VS4" s="1174"/>
      <c r="VT4" s="1174"/>
      <c r="VU4" s="1174"/>
      <c r="VV4" s="1174"/>
      <c r="VW4" s="1174"/>
      <c r="VX4" s="1174"/>
      <c r="VY4" s="1174"/>
      <c r="VZ4" s="1174"/>
      <c r="WA4" s="1174"/>
      <c r="WB4" s="1174"/>
      <c r="WC4" s="1174"/>
      <c r="WD4" s="1174"/>
      <c r="WE4" s="1174"/>
      <c r="WF4" s="1174"/>
      <c r="WG4" s="1174"/>
      <c r="WH4" s="1174"/>
      <c r="WI4" s="1174"/>
      <c r="WJ4" s="1174"/>
      <c r="WK4" s="1174"/>
      <c r="WL4" s="1174"/>
      <c r="WM4" s="1174"/>
      <c r="WN4" s="1174"/>
      <c r="WO4" s="1174"/>
      <c r="WP4" s="1174"/>
      <c r="WQ4" s="1174"/>
      <c r="WR4" s="1174"/>
      <c r="WS4" s="1174"/>
      <c r="WT4" s="1174"/>
      <c r="WU4" s="1174"/>
      <c r="WV4" s="1174"/>
      <c r="WW4" s="1174"/>
      <c r="WX4" s="1174"/>
      <c r="WY4" s="1174"/>
      <c r="WZ4" s="1174"/>
      <c r="XA4" s="1174"/>
      <c r="XB4" s="1174"/>
      <c r="XC4" s="1174"/>
      <c r="XD4" s="1174"/>
      <c r="XG4" s="1174" t="s">
        <v>382</v>
      </c>
      <c r="XH4" s="1174"/>
      <c r="XI4" s="1174"/>
      <c r="XJ4" s="1174"/>
      <c r="XK4" s="1174"/>
      <c r="XL4" s="1174"/>
      <c r="XM4" s="1174"/>
      <c r="XN4" s="1174"/>
      <c r="XO4" s="1174"/>
      <c r="XP4" s="1174"/>
      <c r="XQ4" s="1174"/>
      <c r="XR4" s="1174"/>
      <c r="XS4" s="1174"/>
      <c r="XT4" s="1174"/>
      <c r="XU4" s="1174"/>
      <c r="XV4" s="1174"/>
      <c r="XW4" s="1174"/>
      <c r="XX4" s="1174"/>
      <c r="XY4" s="1174"/>
      <c r="XZ4" s="1174"/>
      <c r="YA4" s="1174"/>
      <c r="YB4" s="1174"/>
      <c r="YC4" s="1174"/>
      <c r="YD4" s="1174"/>
      <c r="YE4" s="1174"/>
      <c r="YF4" s="1174"/>
      <c r="YG4" s="1174"/>
      <c r="YH4" s="1174"/>
      <c r="YI4" s="1174"/>
      <c r="YJ4" s="1174"/>
      <c r="YK4" s="1174"/>
      <c r="YL4" s="1174"/>
      <c r="YM4" s="1174"/>
      <c r="YN4" s="1174"/>
      <c r="YO4" s="1174"/>
      <c r="YP4" s="1174"/>
      <c r="YQ4" s="1174"/>
      <c r="YR4" s="1174"/>
      <c r="YS4" s="1174"/>
      <c r="YT4" s="1174"/>
      <c r="YW4" s="1174" t="s">
        <v>382</v>
      </c>
      <c r="YX4" s="1174"/>
      <c r="YY4" s="1174"/>
      <c r="YZ4" s="1174"/>
      <c r="ZA4" s="1174"/>
      <c r="ZB4" s="1174"/>
      <c r="ZC4" s="1174"/>
      <c r="ZD4" s="1174"/>
      <c r="ZE4" s="1174"/>
      <c r="ZF4" s="1174"/>
      <c r="ZG4" s="1174"/>
      <c r="ZH4" s="1174"/>
      <c r="ZI4" s="1174"/>
      <c r="ZJ4" s="1174"/>
      <c r="ZK4" s="1174"/>
      <c r="ZL4" s="1174"/>
      <c r="ZM4" s="1174"/>
      <c r="ZN4" s="1174"/>
      <c r="ZO4" s="1174"/>
      <c r="ZP4" s="1174"/>
      <c r="ZQ4" s="1174"/>
      <c r="ZR4" s="1174"/>
      <c r="ZS4" s="1174"/>
      <c r="ZT4" s="1174"/>
      <c r="ZU4" s="1174"/>
      <c r="ZV4" s="1174"/>
      <c r="ZW4" s="1174"/>
      <c r="ZX4" s="1174"/>
      <c r="ZY4" s="1174"/>
      <c r="ZZ4" s="1174"/>
      <c r="AAA4" s="1174"/>
      <c r="AAB4" s="1174"/>
      <c r="AAC4" s="1174"/>
      <c r="AAD4" s="1174"/>
      <c r="AAE4" s="1174"/>
      <c r="AAF4" s="1174"/>
      <c r="AAG4" s="1174"/>
      <c r="AAH4" s="1174"/>
      <c r="AAI4" s="1174"/>
      <c r="AAJ4" s="1174"/>
      <c r="AAM4" s="1174" t="s">
        <v>382</v>
      </c>
      <c r="AAN4" s="1174"/>
      <c r="AAO4" s="1174"/>
      <c r="AAP4" s="1174"/>
      <c r="AAQ4" s="1174"/>
      <c r="AAR4" s="1174"/>
      <c r="AAS4" s="1174"/>
      <c r="AAT4" s="1174"/>
      <c r="AAU4" s="1174"/>
      <c r="AAV4" s="1174"/>
      <c r="AAW4" s="1174"/>
      <c r="AAX4" s="1174"/>
      <c r="AAY4" s="1174"/>
      <c r="AAZ4" s="1174"/>
      <c r="ABA4" s="1174"/>
      <c r="ABB4" s="1174"/>
      <c r="ABC4" s="1174"/>
      <c r="ABD4" s="1174"/>
      <c r="ABE4" s="1174"/>
      <c r="ABF4" s="1174"/>
      <c r="ABG4" s="1174"/>
      <c r="ABH4" s="1174"/>
      <c r="ABI4" s="1174"/>
      <c r="ABJ4" s="1174"/>
      <c r="ABK4" s="1174"/>
      <c r="ABL4" s="1174"/>
      <c r="ABM4" s="1174"/>
      <c r="ABN4" s="1174"/>
      <c r="ABO4" s="1174"/>
      <c r="ABP4" s="1174"/>
      <c r="ABQ4" s="1174"/>
      <c r="ABR4" s="1174"/>
      <c r="ABS4" s="1174"/>
      <c r="ABT4" s="1174"/>
      <c r="ABU4" s="1174"/>
      <c r="ABV4" s="1174"/>
      <c r="ABW4" s="1174"/>
      <c r="ABX4" s="1174"/>
      <c r="ABY4" s="1174"/>
      <c r="ABZ4" s="1174"/>
      <c r="ACC4" s="1174" t="s">
        <v>382</v>
      </c>
      <c r="ACD4" s="1174"/>
      <c r="ACE4" s="1174"/>
      <c r="ACF4" s="1174"/>
      <c r="ACG4" s="1174"/>
      <c r="ACH4" s="1174"/>
      <c r="ACI4" s="1174"/>
      <c r="ACJ4" s="1174"/>
      <c r="ACK4" s="1174"/>
      <c r="ACL4" s="1174"/>
      <c r="ACM4" s="1174"/>
      <c r="ACN4" s="1174"/>
      <c r="ACO4" s="1174"/>
      <c r="ACP4" s="1174"/>
      <c r="ACQ4" s="1174"/>
      <c r="ACR4" s="1174"/>
      <c r="ACS4" s="1174"/>
      <c r="ACT4" s="1174"/>
      <c r="ACU4" s="1174"/>
      <c r="ACV4" s="1174"/>
      <c r="ACW4" s="1174"/>
      <c r="ACX4" s="1174"/>
      <c r="ACY4" s="1174"/>
      <c r="ACZ4" s="1174"/>
      <c r="ADA4" s="1174"/>
      <c r="ADB4" s="1174"/>
      <c r="ADC4" s="1174"/>
      <c r="ADD4" s="1174"/>
      <c r="ADE4" s="1174"/>
      <c r="ADF4" s="1174"/>
      <c r="ADG4" s="1174"/>
      <c r="ADH4" s="1174"/>
      <c r="ADI4" s="1174"/>
      <c r="ADJ4" s="1174"/>
      <c r="ADK4" s="1174"/>
      <c r="ADL4" s="1174"/>
      <c r="ADM4" s="1174"/>
      <c r="ADN4" s="1174"/>
      <c r="ADO4" s="1174"/>
      <c r="ADP4" s="1174"/>
      <c r="ADS4" s="1174" t="s">
        <v>382</v>
      </c>
      <c r="ADT4" s="1174"/>
      <c r="ADU4" s="1174"/>
      <c r="ADV4" s="1174"/>
      <c r="ADW4" s="1174"/>
      <c r="ADX4" s="1174"/>
      <c r="ADY4" s="1174"/>
      <c r="ADZ4" s="1174"/>
      <c r="AEA4" s="1174"/>
      <c r="AEB4" s="1174"/>
      <c r="AEC4" s="1174"/>
      <c r="AED4" s="1174"/>
      <c r="AEE4" s="1174"/>
      <c r="AEF4" s="1174"/>
      <c r="AEG4" s="1174"/>
      <c r="AEH4" s="1174"/>
      <c r="AEI4" s="1174"/>
      <c r="AEJ4" s="1174"/>
      <c r="AEK4" s="1174"/>
      <c r="AEL4" s="1174"/>
      <c r="AEM4" s="1174"/>
      <c r="AEN4" s="1174"/>
      <c r="AEO4" s="1174"/>
      <c r="AEP4" s="1174"/>
      <c r="AEQ4" s="1174"/>
      <c r="AER4" s="1174"/>
      <c r="AES4" s="1174"/>
      <c r="AET4" s="1174"/>
      <c r="AEU4" s="1174"/>
      <c r="AEV4" s="1174"/>
      <c r="AEW4" s="1174"/>
      <c r="AEX4" s="1174"/>
      <c r="AEY4" s="1174"/>
      <c r="AEZ4" s="1174"/>
      <c r="AFA4" s="1174"/>
      <c r="AFB4" s="1174"/>
      <c r="AFC4" s="1174"/>
      <c r="AFD4" s="1174"/>
      <c r="AFE4" s="1174"/>
      <c r="AFF4" s="1174"/>
      <c r="AFI4" s="1174" t="s">
        <v>382</v>
      </c>
      <c r="AFJ4" s="1174"/>
      <c r="AFK4" s="1174"/>
      <c r="AFL4" s="1174"/>
      <c r="AFM4" s="1174"/>
      <c r="AFN4" s="1174"/>
      <c r="AFO4" s="1174"/>
      <c r="AFP4" s="1174"/>
      <c r="AFQ4" s="1174"/>
      <c r="AFR4" s="1174"/>
      <c r="AFS4" s="1174"/>
      <c r="AFT4" s="1174"/>
      <c r="AFU4" s="1174"/>
      <c r="AFV4" s="1174"/>
      <c r="AFW4" s="1174"/>
      <c r="AFX4" s="1174"/>
      <c r="AFY4" s="1174"/>
      <c r="AFZ4" s="1174"/>
      <c r="AGA4" s="1174"/>
      <c r="AGB4" s="1174"/>
      <c r="AGC4" s="1174"/>
      <c r="AGD4" s="1174"/>
      <c r="AGE4" s="1174"/>
      <c r="AGF4" s="1174"/>
      <c r="AGG4" s="1174"/>
      <c r="AGH4" s="1174"/>
      <c r="AGI4" s="1174"/>
      <c r="AGJ4" s="1174"/>
      <c r="AGK4" s="1174"/>
      <c r="AGL4" s="1174"/>
      <c r="AGM4" s="1174"/>
      <c r="AGN4" s="1174"/>
      <c r="AGO4" s="1174"/>
      <c r="AGP4" s="1174"/>
      <c r="AGQ4" s="1174"/>
      <c r="AGR4" s="1174"/>
      <c r="AGS4" s="1174"/>
      <c r="AGT4" s="1174"/>
      <c r="AGU4" s="1174"/>
      <c r="AGV4" s="1174"/>
      <c r="AGY4" s="1174" t="s">
        <v>382</v>
      </c>
      <c r="AGZ4" s="1174"/>
      <c r="AHA4" s="1174"/>
      <c r="AHB4" s="1174"/>
      <c r="AHC4" s="1174"/>
      <c r="AHD4" s="1174"/>
      <c r="AHE4" s="1174"/>
      <c r="AHF4" s="1174"/>
      <c r="AHG4" s="1174"/>
      <c r="AHH4" s="1174"/>
      <c r="AHI4" s="1174"/>
      <c r="AHJ4" s="1174"/>
      <c r="AHK4" s="1174"/>
      <c r="AHL4" s="1174"/>
      <c r="AHM4" s="1174"/>
      <c r="AHN4" s="1174"/>
      <c r="AHO4" s="1174"/>
      <c r="AHP4" s="1174"/>
      <c r="AHQ4" s="1174"/>
      <c r="AHR4" s="1174"/>
      <c r="AHS4" s="1174"/>
      <c r="AHT4" s="1174"/>
      <c r="AHU4" s="1174"/>
      <c r="AHV4" s="1174"/>
      <c r="AHW4" s="1174"/>
      <c r="AHX4" s="1174"/>
      <c r="AHY4" s="1174"/>
      <c r="AHZ4" s="1174"/>
      <c r="AIA4" s="1174"/>
      <c r="AIB4" s="1174"/>
      <c r="AIC4" s="1174"/>
      <c r="AID4" s="1174"/>
      <c r="AIE4" s="1174"/>
      <c r="AIF4" s="1174"/>
      <c r="AIG4" s="1174"/>
      <c r="AIH4" s="1174"/>
      <c r="AII4" s="1174"/>
      <c r="AIJ4" s="1174"/>
      <c r="AIK4" s="1174"/>
      <c r="AIL4" s="1174"/>
      <c r="AIO4" s="1174" t="s">
        <v>382</v>
      </c>
      <c r="AIP4" s="1174"/>
      <c r="AIQ4" s="1174"/>
      <c r="AIR4" s="1174"/>
      <c r="AIS4" s="1174"/>
      <c r="AIT4" s="1174"/>
      <c r="AIU4" s="1174"/>
      <c r="AIV4" s="1174"/>
      <c r="AIW4" s="1174"/>
      <c r="AIX4" s="1174"/>
      <c r="AIY4" s="1174"/>
      <c r="AIZ4" s="1174"/>
      <c r="AJA4" s="1174"/>
      <c r="AJB4" s="1174"/>
      <c r="AJC4" s="1174"/>
      <c r="AJD4" s="1174"/>
      <c r="AJE4" s="1174"/>
      <c r="AJF4" s="1174"/>
      <c r="AJG4" s="1174"/>
      <c r="AJH4" s="1174"/>
      <c r="AJI4" s="1174"/>
      <c r="AJJ4" s="1174"/>
      <c r="AJK4" s="1174"/>
      <c r="AJL4" s="1174"/>
      <c r="AJM4" s="1174"/>
      <c r="AJN4" s="1174"/>
      <c r="AJO4" s="1174"/>
      <c r="AJP4" s="1174"/>
      <c r="AJQ4" s="1174"/>
      <c r="AJR4" s="1174"/>
      <c r="AJS4" s="1174"/>
      <c r="AJT4" s="1174"/>
      <c r="AJU4" s="1174"/>
      <c r="AJV4" s="1174"/>
      <c r="AJW4" s="1174"/>
      <c r="AJX4" s="1174"/>
      <c r="AJY4" s="1174"/>
      <c r="AJZ4" s="1174"/>
      <c r="AKA4" s="1174"/>
      <c r="AKB4" s="1174"/>
      <c r="AKE4" s="1174" t="s">
        <v>382</v>
      </c>
      <c r="AKF4" s="1174"/>
      <c r="AKG4" s="1174"/>
      <c r="AKH4" s="1174"/>
      <c r="AKI4" s="1174"/>
      <c r="AKJ4" s="1174"/>
      <c r="AKK4" s="1174"/>
      <c r="AKL4" s="1174"/>
      <c r="AKM4" s="1174"/>
      <c r="AKN4" s="1174"/>
      <c r="AKO4" s="1174"/>
      <c r="AKP4" s="1174"/>
      <c r="AKQ4" s="1174"/>
      <c r="AKR4" s="1174"/>
      <c r="AKS4" s="1174"/>
      <c r="AKT4" s="1174"/>
      <c r="AKU4" s="1174"/>
      <c r="AKV4" s="1174"/>
      <c r="AKW4" s="1174"/>
      <c r="AKX4" s="1174"/>
      <c r="AKY4" s="1174"/>
      <c r="AKZ4" s="1174"/>
      <c r="ALA4" s="1174"/>
      <c r="ALB4" s="1174"/>
      <c r="ALC4" s="1174"/>
      <c r="ALD4" s="1174"/>
      <c r="ALE4" s="1174"/>
      <c r="ALF4" s="1174"/>
      <c r="ALG4" s="1174"/>
      <c r="ALH4" s="1174"/>
      <c r="ALI4" s="1174"/>
      <c r="ALJ4" s="1174"/>
      <c r="ALK4" s="1174"/>
      <c r="ALL4" s="1174"/>
      <c r="ALM4" s="1174"/>
      <c r="ALN4" s="1174"/>
      <c r="ALO4" s="1174"/>
      <c r="ALP4" s="1174"/>
      <c r="ALQ4" s="1174"/>
      <c r="ALR4" s="1174"/>
      <c r="ALU4" s="1174" t="s">
        <v>382</v>
      </c>
      <c r="ALV4" s="1174"/>
      <c r="ALW4" s="1174"/>
      <c r="ALX4" s="1174"/>
      <c r="ALY4" s="1174"/>
      <c r="ALZ4" s="1174"/>
      <c r="AMA4" s="1174"/>
      <c r="AMB4" s="1174"/>
      <c r="AMC4" s="1174"/>
      <c r="AMD4" s="1174"/>
      <c r="AME4" s="1174"/>
      <c r="AMF4" s="1174"/>
      <c r="AMG4" s="1174"/>
      <c r="AMH4" s="1174"/>
      <c r="AMI4" s="1174"/>
      <c r="AMJ4" s="1174"/>
      <c r="AMK4" s="1174"/>
      <c r="AML4" s="1174"/>
      <c r="AMM4" s="1174"/>
      <c r="AMN4" s="1174"/>
      <c r="AMO4" s="1174"/>
      <c r="AMP4" s="1174"/>
      <c r="AMQ4" s="1174"/>
      <c r="AMR4" s="1174"/>
      <c r="AMS4" s="1174"/>
      <c r="AMT4" s="1174"/>
      <c r="AMU4" s="1174"/>
      <c r="AMV4" s="1174"/>
      <c r="AMW4" s="1174"/>
      <c r="AMX4" s="1174"/>
      <c r="AMY4" s="1174"/>
      <c r="AMZ4" s="1174"/>
      <c r="ANA4" s="1174"/>
      <c r="ANB4" s="1174"/>
      <c r="ANC4" s="1174"/>
      <c r="AND4" s="1174"/>
      <c r="ANE4" s="1174"/>
      <c r="ANF4" s="1174"/>
      <c r="ANG4" s="1174"/>
      <c r="ANH4" s="1174"/>
      <c r="ANK4" s="1174" t="s">
        <v>382</v>
      </c>
      <c r="ANL4" s="1174"/>
      <c r="ANM4" s="1174"/>
      <c r="ANN4" s="1174"/>
      <c r="ANO4" s="1174"/>
      <c r="ANP4" s="1174"/>
      <c r="ANQ4" s="1174"/>
      <c r="ANR4" s="1174"/>
      <c r="ANS4" s="1174"/>
      <c r="ANT4" s="1174"/>
      <c r="ANU4" s="1174"/>
      <c r="ANV4" s="1174"/>
      <c r="ANW4" s="1174"/>
      <c r="ANX4" s="1174"/>
      <c r="ANY4" s="1174"/>
      <c r="ANZ4" s="1174"/>
      <c r="AOA4" s="1174"/>
      <c r="AOB4" s="1174"/>
      <c r="AOC4" s="1174"/>
      <c r="AOD4" s="1174"/>
      <c r="AOE4" s="1174"/>
      <c r="AOF4" s="1174"/>
      <c r="AOG4" s="1174"/>
      <c r="AOH4" s="1174"/>
      <c r="AOI4" s="1174"/>
      <c r="AOJ4" s="1174"/>
      <c r="AOK4" s="1174"/>
      <c r="AOL4" s="1174"/>
      <c r="AOM4" s="1174"/>
      <c r="AON4" s="1174"/>
      <c r="AOO4" s="1174"/>
      <c r="AOP4" s="1174"/>
      <c r="AOQ4" s="1174"/>
      <c r="AOR4" s="1174"/>
      <c r="AOS4" s="1174"/>
      <c r="AOT4" s="1174"/>
      <c r="AOU4" s="1174"/>
      <c r="AOV4" s="1174"/>
      <c r="AOW4" s="1174"/>
      <c r="AOX4" s="1174"/>
      <c r="APA4" s="1174" t="s">
        <v>382</v>
      </c>
      <c r="APB4" s="1174"/>
      <c r="APC4" s="1174"/>
      <c r="APD4" s="1174"/>
      <c r="APE4" s="1174"/>
      <c r="APF4" s="1174"/>
      <c r="APG4" s="1174"/>
      <c r="APH4" s="1174"/>
      <c r="API4" s="1174"/>
      <c r="APJ4" s="1174"/>
      <c r="APK4" s="1174"/>
      <c r="APL4" s="1174"/>
      <c r="APM4" s="1174"/>
      <c r="APN4" s="1174"/>
      <c r="APO4" s="1174"/>
      <c r="APP4" s="1174"/>
      <c r="APQ4" s="1174"/>
      <c r="APR4" s="1174"/>
      <c r="APS4" s="1174"/>
      <c r="APT4" s="1174"/>
      <c r="APU4" s="1174"/>
      <c r="APV4" s="1174"/>
      <c r="APW4" s="1174"/>
      <c r="APX4" s="1174"/>
      <c r="APY4" s="1174"/>
      <c r="APZ4" s="1174"/>
      <c r="AQA4" s="1174"/>
      <c r="AQB4" s="1174"/>
      <c r="AQC4" s="1174"/>
      <c r="AQD4" s="1174"/>
      <c r="AQE4" s="1174"/>
      <c r="AQF4" s="1174"/>
      <c r="AQG4" s="1174"/>
      <c r="AQH4" s="1174"/>
      <c r="AQI4" s="1174"/>
      <c r="AQJ4" s="1174"/>
      <c r="AQK4" s="1174"/>
      <c r="AQL4" s="1174"/>
      <c r="AQM4" s="1174"/>
      <c r="AQN4" s="1174"/>
      <c r="AQQ4" s="1174" t="s">
        <v>382</v>
      </c>
      <c r="AQR4" s="1174"/>
      <c r="AQS4" s="1174"/>
      <c r="AQT4" s="1174"/>
      <c r="AQU4" s="1174"/>
      <c r="AQV4" s="1174"/>
      <c r="AQW4" s="1174"/>
      <c r="AQX4" s="1174"/>
      <c r="AQY4" s="1174"/>
      <c r="AQZ4" s="1174"/>
      <c r="ARA4" s="1174"/>
      <c r="ARB4" s="1174"/>
      <c r="ARC4" s="1174"/>
      <c r="ARD4" s="1174"/>
      <c r="ARE4" s="1174"/>
      <c r="ARF4" s="1174"/>
      <c r="ARG4" s="1174"/>
      <c r="ARH4" s="1174"/>
      <c r="ARI4" s="1174"/>
      <c r="ARJ4" s="1174"/>
      <c r="ARK4" s="1174"/>
      <c r="ARL4" s="1174"/>
      <c r="ARM4" s="1174"/>
      <c r="ARN4" s="1174"/>
      <c r="ARO4" s="1174"/>
      <c r="ARP4" s="1174"/>
      <c r="ARQ4" s="1174"/>
      <c r="ARR4" s="1174"/>
      <c r="ARS4" s="1174"/>
      <c r="ART4" s="1174"/>
      <c r="ARU4" s="1174"/>
      <c r="ARV4" s="1174"/>
      <c r="ARW4" s="1174"/>
      <c r="ARX4" s="1174"/>
      <c r="ARY4" s="1174"/>
      <c r="ARZ4" s="1174"/>
      <c r="ASA4" s="1174"/>
      <c r="ASB4" s="1174"/>
      <c r="ASC4" s="1174"/>
      <c r="ASD4" s="1174"/>
      <c r="ASG4" s="1174" t="s">
        <v>382</v>
      </c>
      <c r="ASH4" s="1174"/>
      <c r="ASI4" s="1174"/>
      <c r="ASJ4" s="1174"/>
      <c r="ASK4" s="1174"/>
      <c r="ASL4" s="1174"/>
      <c r="ASM4" s="1174"/>
      <c r="ASN4" s="1174"/>
      <c r="ASO4" s="1174"/>
      <c r="ASP4" s="1174"/>
      <c r="ASQ4" s="1174"/>
      <c r="ASR4" s="1174"/>
      <c r="ASS4" s="1174"/>
      <c r="AST4" s="1174"/>
      <c r="ASU4" s="1174"/>
      <c r="ASV4" s="1174"/>
      <c r="ASW4" s="1174"/>
      <c r="ASX4" s="1174"/>
      <c r="ASY4" s="1174"/>
      <c r="ASZ4" s="1174"/>
      <c r="ATA4" s="1174"/>
      <c r="ATB4" s="1174"/>
      <c r="ATC4" s="1174"/>
      <c r="ATD4" s="1174"/>
      <c r="ATE4" s="1174"/>
      <c r="ATF4" s="1174"/>
      <c r="ATG4" s="1174"/>
      <c r="ATH4" s="1174"/>
      <c r="ATI4" s="1174"/>
      <c r="ATJ4" s="1174"/>
      <c r="ATK4" s="1174"/>
      <c r="ATL4" s="1174"/>
      <c r="ATM4" s="1174"/>
      <c r="ATN4" s="1174"/>
      <c r="ATO4" s="1174"/>
      <c r="ATP4" s="1174"/>
      <c r="ATQ4" s="1174"/>
      <c r="ATR4" s="1174"/>
      <c r="ATS4" s="1174"/>
      <c r="ATT4" s="1174"/>
      <c r="ATW4" s="1174" t="s">
        <v>382</v>
      </c>
      <c r="ATX4" s="1174"/>
      <c r="ATY4" s="1174"/>
      <c r="ATZ4" s="1174"/>
      <c r="AUA4" s="1174"/>
      <c r="AUB4" s="1174"/>
      <c r="AUC4" s="1174"/>
      <c r="AUD4" s="1174"/>
      <c r="AUE4" s="1174"/>
      <c r="AUF4" s="1174"/>
      <c r="AUG4" s="1174"/>
      <c r="AUH4" s="1174"/>
      <c r="AUI4" s="1174"/>
      <c r="AUJ4" s="1174"/>
      <c r="AUK4" s="1174"/>
      <c r="AUL4" s="1174"/>
      <c r="AUM4" s="1174"/>
      <c r="AUN4" s="1174"/>
      <c r="AUO4" s="1174"/>
      <c r="AUP4" s="1174"/>
      <c r="AUQ4" s="1174"/>
      <c r="AUR4" s="1174"/>
      <c r="AUS4" s="1174"/>
      <c r="AUT4" s="1174"/>
      <c r="AUU4" s="1174"/>
      <c r="AUV4" s="1174"/>
      <c r="AUW4" s="1174"/>
      <c r="AUX4" s="1174"/>
      <c r="AUY4" s="1174"/>
      <c r="AUZ4" s="1174"/>
      <c r="AVA4" s="1174"/>
      <c r="AVB4" s="1174"/>
      <c r="AVC4" s="1174"/>
      <c r="AVD4" s="1174"/>
      <c r="AVE4" s="1174"/>
      <c r="AVF4" s="1174"/>
      <c r="AVG4" s="1174"/>
      <c r="AVH4" s="1174"/>
      <c r="AVI4" s="1174"/>
      <c r="AVJ4" s="1174"/>
      <c r="AVM4" s="1174" t="s">
        <v>382</v>
      </c>
      <c r="AVN4" s="1174"/>
      <c r="AVO4" s="1174"/>
      <c r="AVP4" s="1174"/>
      <c r="AVQ4" s="1174"/>
      <c r="AVR4" s="1174"/>
      <c r="AVS4" s="1174"/>
      <c r="AVT4" s="1174"/>
      <c r="AVU4" s="1174"/>
      <c r="AVV4" s="1174"/>
      <c r="AVW4" s="1174"/>
      <c r="AVX4" s="1174"/>
      <c r="AVY4" s="1174"/>
      <c r="AVZ4" s="1174"/>
      <c r="AWA4" s="1174"/>
      <c r="AWB4" s="1174"/>
      <c r="AWC4" s="1174"/>
      <c r="AWD4" s="1174"/>
      <c r="AWE4" s="1174"/>
      <c r="AWF4" s="1174"/>
      <c r="AWG4" s="1174"/>
      <c r="AWH4" s="1174"/>
      <c r="AWI4" s="1174"/>
      <c r="AWJ4" s="1174"/>
      <c r="AWK4" s="1174"/>
      <c r="AWL4" s="1174"/>
      <c r="AWM4" s="1174"/>
      <c r="AWN4" s="1174"/>
      <c r="AWO4" s="1174"/>
      <c r="AWP4" s="1174"/>
      <c r="AWQ4" s="1174"/>
      <c r="AWR4" s="1174"/>
      <c r="AWS4" s="1174"/>
      <c r="AWT4" s="1174"/>
      <c r="AWU4" s="1174"/>
      <c r="AWV4" s="1174"/>
      <c r="AWW4" s="1174"/>
      <c r="AWX4" s="1174"/>
      <c r="AWY4" s="1174"/>
      <c r="AWZ4" s="1174"/>
      <c r="AXC4" s="1174" t="s">
        <v>382</v>
      </c>
      <c r="AXD4" s="1174"/>
      <c r="AXE4" s="1174"/>
      <c r="AXF4" s="1174"/>
      <c r="AXG4" s="1174"/>
      <c r="AXH4" s="1174"/>
      <c r="AXI4" s="1174"/>
      <c r="AXJ4" s="1174"/>
      <c r="AXK4" s="1174"/>
      <c r="AXL4" s="1174"/>
      <c r="AXM4" s="1174"/>
      <c r="AXN4" s="1174"/>
      <c r="AXO4" s="1174"/>
      <c r="AXP4" s="1174"/>
      <c r="AXQ4" s="1174"/>
      <c r="AXR4" s="1174"/>
      <c r="AXS4" s="1174"/>
      <c r="AXT4" s="1174"/>
      <c r="AXU4" s="1174"/>
      <c r="AXV4" s="1174"/>
      <c r="AXW4" s="1174"/>
      <c r="AXX4" s="1174"/>
      <c r="AXY4" s="1174"/>
      <c r="AXZ4" s="1174"/>
      <c r="AYA4" s="1174"/>
      <c r="AYB4" s="1174"/>
      <c r="AYC4" s="1174"/>
      <c r="AYD4" s="1174"/>
      <c r="AYE4" s="1174"/>
      <c r="AYF4" s="1174"/>
      <c r="AYG4" s="1174"/>
      <c r="AYH4" s="1174"/>
      <c r="AYI4" s="1174"/>
      <c r="AYJ4" s="1174"/>
      <c r="AYK4" s="1174"/>
      <c r="AYL4" s="1174"/>
      <c r="AYM4" s="1174"/>
      <c r="AYN4" s="1174"/>
      <c r="AYO4" s="1174"/>
      <c r="AYP4" s="1174"/>
      <c r="AYS4" s="1174" t="s">
        <v>382</v>
      </c>
      <c r="AYT4" s="1174"/>
      <c r="AYU4" s="1174"/>
      <c r="AYV4" s="1174"/>
      <c r="AYW4" s="1174"/>
      <c r="AYX4" s="1174"/>
      <c r="AYY4" s="1174"/>
      <c r="AYZ4" s="1174"/>
      <c r="AZA4" s="1174"/>
      <c r="AZB4" s="1174"/>
      <c r="AZC4" s="1174"/>
      <c r="AZD4" s="1174"/>
      <c r="AZE4" s="1174"/>
      <c r="AZF4" s="1174"/>
      <c r="AZG4" s="1174"/>
      <c r="AZH4" s="1174"/>
      <c r="AZI4" s="1174"/>
      <c r="AZJ4" s="1174"/>
      <c r="AZK4" s="1174"/>
      <c r="AZL4" s="1174"/>
      <c r="AZM4" s="1174"/>
      <c r="AZN4" s="1174"/>
      <c r="AZO4" s="1174"/>
      <c r="AZP4" s="1174"/>
      <c r="AZQ4" s="1174"/>
      <c r="AZR4" s="1174"/>
      <c r="AZS4" s="1174"/>
      <c r="AZT4" s="1174"/>
      <c r="AZU4" s="1174"/>
      <c r="AZV4" s="1174"/>
      <c r="AZW4" s="1174"/>
      <c r="AZX4" s="1174"/>
      <c r="AZY4" s="1174"/>
      <c r="AZZ4" s="1174"/>
      <c r="BAA4" s="1174"/>
      <c r="BAB4" s="1174"/>
      <c r="BAC4" s="1174"/>
      <c r="BAD4" s="1174"/>
      <c r="BAE4" s="1174"/>
      <c r="BAF4" s="1174"/>
      <c r="BAI4" s="1174" t="s">
        <v>382</v>
      </c>
      <c r="BAJ4" s="1174"/>
      <c r="BAK4" s="1174"/>
      <c r="BAL4" s="1174"/>
      <c r="BAM4" s="1174"/>
      <c r="BAN4" s="1174"/>
      <c r="BAO4" s="1174"/>
      <c r="BAP4" s="1174"/>
      <c r="BAQ4" s="1174"/>
      <c r="BAR4" s="1174"/>
      <c r="BAS4" s="1174"/>
      <c r="BAT4" s="1174"/>
      <c r="BAU4" s="1174"/>
      <c r="BAV4" s="1174"/>
      <c r="BAW4" s="1174"/>
      <c r="BAX4" s="1174"/>
      <c r="BAY4" s="1174"/>
      <c r="BAZ4" s="1174"/>
      <c r="BBA4" s="1174"/>
      <c r="BBB4" s="1174"/>
      <c r="BBC4" s="1174"/>
      <c r="BBD4" s="1174"/>
      <c r="BBE4" s="1174"/>
      <c r="BBF4" s="1174"/>
      <c r="BBG4" s="1174"/>
      <c r="BBH4" s="1174"/>
      <c r="BBI4" s="1174"/>
      <c r="BBJ4" s="1174"/>
      <c r="BBK4" s="1174"/>
      <c r="BBL4" s="1174"/>
      <c r="BBM4" s="1174"/>
      <c r="BBN4" s="1174"/>
      <c r="BBO4" s="1174"/>
      <c r="BBP4" s="1174"/>
      <c r="BBQ4" s="1174"/>
      <c r="BBR4" s="1174"/>
      <c r="BBS4" s="1174"/>
      <c r="BBT4" s="1174"/>
      <c r="BBU4" s="1174"/>
      <c r="BBV4" s="1174"/>
      <c r="BBY4" s="1174" t="s">
        <v>382</v>
      </c>
      <c r="BBZ4" s="1174"/>
      <c r="BCA4" s="1174"/>
      <c r="BCB4" s="1174"/>
      <c r="BCC4" s="1174"/>
      <c r="BCD4" s="1174"/>
      <c r="BCE4" s="1174"/>
      <c r="BCF4" s="1174"/>
      <c r="BCG4" s="1174"/>
      <c r="BCH4" s="1174"/>
      <c r="BCI4" s="1174"/>
      <c r="BCJ4" s="1174"/>
      <c r="BCK4" s="1174"/>
      <c r="BCL4" s="1174"/>
      <c r="BCM4" s="1174"/>
      <c r="BCN4" s="1174"/>
      <c r="BCO4" s="1174"/>
      <c r="BCP4" s="1174"/>
      <c r="BCQ4" s="1174"/>
      <c r="BCR4" s="1174"/>
      <c r="BCS4" s="1174"/>
      <c r="BCT4" s="1174"/>
      <c r="BCU4" s="1174"/>
      <c r="BCV4" s="1174"/>
      <c r="BCW4" s="1174"/>
      <c r="BCX4" s="1174"/>
      <c r="BCY4" s="1174"/>
      <c r="BCZ4" s="1174"/>
      <c r="BDA4" s="1174"/>
      <c r="BDB4" s="1174"/>
      <c r="BDC4" s="1174"/>
      <c r="BDD4" s="1174"/>
      <c r="BDE4" s="1174"/>
      <c r="BDF4" s="1174"/>
      <c r="BDG4" s="1174"/>
      <c r="BDH4" s="1174"/>
      <c r="BDI4" s="1174"/>
      <c r="BDJ4" s="1174"/>
      <c r="BDK4" s="1174"/>
      <c r="BDL4" s="1174"/>
      <c r="BDO4" s="1174" t="s">
        <v>382</v>
      </c>
      <c r="BDP4" s="1174"/>
      <c r="BDQ4" s="1174"/>
      <c r="BDR4" s="1174"/>
      <c r="BDS4" s="1174"/>
      <c r="BDT4" s="1174"/>
      <c r="BDU4" s="1174"/>
      <c r="BDV4" s="1174"/>
      <c r="BDW4" s="1174"/>
      <c r="BDX4" s="1174"/>
      <c r="BDY4" s="1174"/>
      <c r="BDZ4" s="1174"/>
      <c r="BEA4" s="1174"/>
      <c r="BEB4" s="1174"/>
      <c r="BEC4" s="1174"/>
      <c r="BED4" s="1174"/>
      <c r="BEE4" s="1174"/>
      <c r="BEF4" s="1174"/>
      <c r="BEG4" s="1174"/>
      <c r="BEH4" s="1174"/>
      <c r="BEI4" s="1174"/>
      <c r="BEJ4" s="1174"/>
      <c r="BEK4" s="1174"/>
      <c r="BEL4" s="1174"/>
      <c r="BEM4" s="1174"/>
      <c r="BEN4" s="1174"/>
      <c r="BEO4" s="1174"/>
      <c r="BEP4" s="1174"/>
      <c r="BEQ4" s="1174"/>
      <c r="BER4" s="1174"/>
      <c r="BES4" s="1174"/>
      <c r="BET4" s="1174"/>
      <c r="BEU4" s="1174"/>
      <c r="BEV4" s="1174"/>
      <c r="BEW4" s="1174"/>
      <c r="BEX4" s="1174"/>
      <c r="BEY4" s="1174"/>
      <c r="BEZ4" s="1174"/>
      <c r="BFA4" s="1174"/>
      <c r="BFB4" s="1174"/>
      <c r="BFE4" s="1174" t="s">
        <v>382</v>
      </c>
      <c r="BFF4" s="1174"/>
      <c r="BFG4" s="1174"/>
      <c r="BFH4" s="1174"/>
      <c r="BFI4" s="1174"/>
      <c r="BFJ4" s="1174"/>
      <c r="BFK4" s="1174"/>
      <c r="BFL4" s="1174"/>
      <c r="BFM4" s="1174"/>
      <c r="BFN4" s="1174"/>
      <c r="BFO4" s="1174"/>
      <c r="BFP4" s="1174"/>
      <c r="BFQ4" s="1174"/>
      <c r="BFR4" s="1174"/>
      <c r="BFS4" s="1174"/>
      <c r="BFT4" s="1174"/>
      <c r="BFU4" s="1174"/>
      <c r="BFV4" s="1174"/>
      <c r="BFW4" s="1174"/>
      <c r="BFX4" s="1174"/>
      <c r="BFY4" s="1174"/>
      <c r="BFZ4" s="1174"/>
      <c r="BGA4" s="1174"/>
      <c r="BGB4" s="1174"/>
      <c r="BGC4" s="1174"/>
      <c r="BGD4" s="1174"/>
      <c r="BGE4" s="1174"/>
      <c r="BGF4" s="1174"/>
      <c r="BGG4" s="1174"/>
      <c r="BGH4" s="1174"/>
      <c r="BGI4" s="1174"/>
      <c r="BGJ4" s="1174"/>
      <c r="BGK4" s="1174"/>
      <c r="BGL4" s="1174"/>
      <c r="BGM4" s="1174"/>
      <c r="BGN4" s="1174"/>
      <c r="BGO4" s="1174"/>
      <c r="BGP4" s="1174"/>
      <c r="BGQ4" s="1174"/>
      <c r="BGR4" s="1174"/>
      <c r="BGU4" s="1174" t="s">
        <v>382</v>
      </c>
      <c r="BGV4" s="1174"/>
      <c r="BGW4" s="1174"/>
      <c r="BGX4" s="1174"/>
      <c r="BGY4" s="1174"/>
      <c r="BGZ4" s="1174"/>
      <c r="BHA4" s="1174"/>
      <c r="BHB4" s="1174"/>
      <c r="BHC4" s="1174"/>
      <c r="BHD4" s="1174"/>
      <c r="BHE4" s="1174"/>
      <c r="BHF4" s="1174"/>
      <c r="BHG4" s="1174"/>
      <c r="BHH4" s="1174"/>
      <c r="BHI4" s="1174"/>
      <c r="BHJ4" s="1174"/>
      <c r="BHK4" s="1174"/>
      <c r="BHL4" s="1174"/>
      <c r="BHM4" s="1174"/>
      <c r="BHN4" s="1174"/>
      <c r="BHO4" s="1174"/>
      <c r="BHP4" s="1174"/>
      <c r="BHQ4" s="1174"/>
      <c r="BHR4" s="1174"/>
      <c r="BHS4" s="1174"/>
      <c r="BHT4" s="1174"/>
      <c r="BHU4" s="1174"/>
      <c r="BHV4" s="1174"/>
      <c r="BHW4" s="1174"/>
      <c r="BHX4" s="1174"/>
      <c r="BHY4" s="1174"/>
      <c r="BHZ4" s="1174"/>
      <c r="BIA4" s="1174"/>
      <c r="BIB4" s="1174"/>
      <c r="BIC4" s="1174"/>
      <c r="BID4" s="1174"/>
      <c r="BIE4" s="1174"/>
      <c r="BIF4" s="1174"/>
      <c r="BIG4" s="1174"/>
      <c r="BIH4" s="1174"/>
      <c r="BIK4" s="1174" t="s">
        <v>382</v>
      </c>
      <c r="BIL4" s="1174"/>
      <c r="BIM4" s="1174"/>
      <c r="BIN4" s="1174"/>
      <c r="BIO4" s="1174"/>
      <c r="BIP4" s="1174"/>
      <c r="BIQ4" s="1174"/>
      <c r="BIR4" s="1174"/>
      <c r="BIS4" s="1174"/>
      <c r="BIT4" s="1174"/>
      <c r="BIU4" s="1174"/>
      <c r="BIV4" s="1174"/>
      <c r="BIW4" s="1174"/>
      <c r="BIX4" s="1174"/>
      <c r="BIY4" s="1174"/>
      <c r="BIZ4" s="1174"/>
      <c r="BJA4" s="1174"/>
      <c r="BJB4" s="1174"/>
      <c r="BJC4" s="1174"/>
      <c r="BJD4" s="1174"/>
      <c r="BJE4" s="1174"/>
      <c r="BJF4" s="1174"/>
      <c r="BJG4" s="1174"/>
      <c r="BJH4" s="1174"/>
      <c r="BJI4" s="1174"/>
      <c r="BJJ4" s="1174"/>
      <c r="BJK4" s="1174"/>
      <c r="BJL4" s="1174"/>
      <c r="BJM4" s="1174"/>
      <c r="BJN4" s="1174"/>
      <c r="BJO4" s="1174"/>
      <c r="BJP4" s="1174"/>
      <c r="BJQ4" s="1174"/>
      <c r="BJR4" s="1174"/>
      <c r="BJS4" s="1174"/>
      <c r="BJT4" s="1174"/>
      <c r="BJU4" s="1174"/>
      <c r="BJV4" s="1174"/>
      <c r="BJW4" s="1174"/>
      <c r="BJX4" s="1174"/>
      <c r="BKA4" s="1174" t="s">
        <v>382</v>
      </c>
      <c r="BKB4" s="1174"/>
      <c r="BKC4" s="1174"/>
      <c r="BKD4" s="1174"/>
      <c r="BKE4" s="1174"/>
      <c r="BKF4" s="1174"/>
      <c r="BKG4" s="1174"/>
      <c r="BKH4" s="1174"/>
      <c r="BKI4" s="1174"/>
      <c r="BKJ4" s="1174"/>
      <c r="BKK4" s="1174"/>
      <c r="BKL4" s="1174"/>
      <c r="BKM4" s="1174"/>
      <c r="BKN4" s="1174"/>
      <c r="BKO4" s="1174"/>
      <c r="BKP4" s="1174"/>
      <c r="BKQ4" s="1174"/>
      <c r="BKR4" s="1174"/>
      <c r="BKS4" s="1174"/>
      <c r="BKT4" s="1174"/>
      <c r="BKU4" s="1174"/>
      <c r="BKV4" s="1174"/>
      <c r="BKW4" s="1174"/>
      <c r="BKX4" s="1174"/>
      <c r="BKY4" s="1174"/>
      <c r="BKZ4" s="1174"/>
      <c r="BLA4" s="1174"/>
      <c r="BLB4" s="1174"/>
      <c r="BLC4" s="1174"/>
      <c r="BLD4" s="1174"/>
      <c r="BLE4" s="1174"/>
      <c r="BLF4" s="1174"/>
      <c r="BLG4" s="1174"/>
      <c r="BLH4" s="1174"/>
      <c r="BLI4" s="1174"/>
      <c r="BLJ4" s="1174"/>
      <c r="BLK4" s="1174"/>
      <c r="BLL4" s="1174"/>
      <c r="BLM4" s="1174"/>
      <c r="BLN4" s="1174"/>
      <c r="BLQ4" s="1174" t="s">
        <v>382</v>
      </c>
      <c r="BLR4" s="1174"/>
      <c r="BLS4" s="1174"/>
      <c r="BLT4" s="1174"/>
      <c r="BLU4" s="1174"/>
      <c r="BLV4" s="1174"/>
      <c r="BLW4" s="1174"/>
      <c r="BLX4" s="1174"/>
      <c r="BLY4" s="1174"/>
      <c r="BLZ4" s="1174"/>
      <c r="BMA4" s="1174"/>
      <c r="BMB4" s="1174"/>
      <c r="BMC4" s="1174"/>
      <c r="BMD4" s="1174"/>
      <c r="BME4" s="1174"/>
      <c r="BMF4" s="1174"/>
      <c r="BMG4" s="1174"/>
      <c r="BMH4" s="1174"/>
      <c r="BMI4" s="1174"/>
      <c r="BMJ4" s="1174"/>
      <c r="BMK4" s="1174"/>
      <c r="BML4" s="1174"/>
      <c r="BMM4" s="1174"/>
      <c r="BMN4" s="1174"/>
      <c r="BMO4" s="1174"/>
      <c r="BMP4" s="1174"/>
      <c r="BMQ4" s="1174"/>
      <c r="BMR4" s="1174"/>
      <c r="BMS4" s="1174"/>
      <c r="BMT4" s="1174"/>
      <c r="BMU4" s="1174"/>
      <c r="BMV4" s="1174"/>
      <c r="BMW4" s="1174"/>
      <c r="BMX4" s="1174"/>
      <c r="BMY4" s="1174"/>
      <c r="BMZ4" s="1174"/>
      <c r="BNA4" s="1174"/>
      <c r="BNB4" s="1174"/>
      <c r="BNC4" s="1174"/>
      <c r="BND4" s="1174"/>
      <c r="BNG4" s="1174" t="s">
        <v>382</v>
      </c>
      <c r="BNH4" s="1174"/>
      <c r="BNI4" s="1174"/>
      <c r="BNJ4" s="1174"/>
      <c r="BNK4" s="1174"/>
      <c r="BNL4" s="1174"/>
      <c r="BNM4" s="1174"/>
      <c r="BNN4" s="1174"/>
      <c r="BNO4" s="1174"/>
      <c r="BNP4" s="1174"/>
      <c r="BNQ4" s="1174"/>
      <c r="BNR4" s="1174"/>
      <c r="BNS4" s="1174"/>
      <c r="BNT4" s="1174"/>
      <c r="BNU4" s="1174"/>
      <c r="BNV4" s="1174"/>
      <c r="BNW4" s="1174"/>
      <c r="BNX4" s="1174"/>
      <c r="BNY4" s="1174"/>
      <c r="BNZ4" s="1174"/>
      <c r="BOA4" s="1174"/>
      <c r="BOB4" s="1174"/>
      <c r="BOC4" s="1174"/>
      <c r="BOD4" s="1174"/>
      <c r="BOE4" s="1174"/>
      <c r="BOF4" s="1174"/>
      <c r="BOG4" s="1174"/>
      <c r="BOH4" s="1174"/>
      <c r="BOI4" s="1174"/>
      <c r="BOJ4" s="1174"/>
      <c r="BOK4" s="1174"/>
      <c r="BOL4" s="1174"/>
      <c r="BOM4" s="1174"/>
      <c r="BON4" s="1174"/>
      <c r="BOO4" s="1174"/>
      <c r="BOP4" s="1174"/>
      <c r="BOQ4" s="1174"/>
      <c r="BOR4" s="1174"/>
      <c r="BOS4" s="1174"/>
      <c r="BOT4" s="1174"/>
      <c r="BOW4" s="1174" t="s">
        <v>382</v>
      </c>
      <c r="BOX4" s="1174"/>
      <c r="BOY4" s="1174"/>
      <c r="BOZ4" s="1174"/>
      <c r="BPA4" s="1174"/>
      <c r="BPB4" s="1174"/>
      <c r="BPC4" s="1174"/>
      <c r="BPD4" s="1174"/>
      <c r="BPE4" s="1174"/>
      <c r="BPF4" s="1174"/>
      <c r="BPG4" s="1174"/>
      <c r="BPH4" s="1174"/>
      <c r="BPI4" s="1174"/>
      <c r="BPJ4" s="1174"/>
      <c r="BPK4" s="1174"/>
      <c r="BPL4" s="1174"/>
      <c r="BPM4" s="1174"/>
      <c r="BPN4" s="1174"/>
      <c r="BPO4" s="1174"/>
      <c r="BPP4" s="1174"/>
      <c r="BPQ4" s="1174"/>
      <c r="BPR4" s="1174"/>
      <c r="BPS4" s="1174"/>
      <c r="BPT4" s="1174"/>
      <c r="BPU4" s="1174"/>
      <c r="BPV4" s="1174"/>
      <c r="BPW4" s="1174"/>
      <c r="BPX4" s="1174"/>
      <c r="BPY4" s="1174"/>
      <c r="BPZ4" s="1174"/>
      <c r="BQA4" s="1174"/>
      <c r="BQB4" s="1174"/>
      <c r="BQC4" s="1174"/>
      <c r="BQD4" s="1174"/>
      <c r="BQE4" s="1174"/>
      <c r="BQF4" s="1174"/>
      <c r="BQG4" s="1174"/>
      <c r="BQH4" s="1174"/>
      <c r="BQI4" s="1174"/>
      <c r="BQJ4" s="1174"/>
      <c r="BQM4" s="1174" t="s">
        <v>382</v>
      </c>
      <c r="BQN4" s="1174"/>
      <c r="BQO4" s="1174"/>
      <c r="BQP4" s="1174"/>
      <c r="BQQ4" s="1174"/>
      <c r="BQR4" s="1174"/>
      <c r="BQS4" s="1174"/>
      <c r="BQT4" s="1174"/>
      <c r="BQU4" s="1174"/>
      <c r="BQV4" s="1174"/>
      <c r="BQW4" s="1174"/>
      <c r="BQX4" s="1174"/>
      <c r="BQY4" s="1174"/>
      <c r="BQZ4" s="1174"/>
      <c r="BRA4" s="1174"/>
      <c r="BRB4" s="1174"/>
      <c r="BRC4" s="1174"/>
      <c r="BRD4" s="1174"/>
      <c r="BRE4" s="1174"/>
      <c r="BRF4" s="1174"/>
      <c r="BRG4" s="1174"/>
      <c r="BRH4" s="1174"/>
      <c r="BRI4" s="1174"/>
      <c r="BRJ4" s="1174"/>
      <c r="BRK4" s="1174"/>
      <c r="BRL4" s="1174"/>
      <c r="BRM4" s="1174"/>
      <c r="BRN4" s="1174"/>
      <c r="BRO4" s="1174"/>
      <c r="BRP4" s="1174"/>
      <c r="BRQ4" s="1174"/>
      <c r="BRR4" s="1174"/>
      <c r="BRS4" s="1174"/>
      <c r="BRT4" s="1174"/>
      <c r="BRU4" s="1174"/>
      <c r="BRV4" s="1174"/>
      <c r="BRW4" s="1174"/>
      <c r="BRX4" s="1174"/>
      <c r="BRY4" s="1174"/>
      <c r="BRZ4" s="1174"/>
      <c r="BSC4" s="1174" t="s">
        <v>382</v>
      </c>
      <c r="BSD4" s="1174"/>
      <c r="BSE4" s="1174"/>
      <c r="BSF4" s="1174"/>
      <c r="BSG4" s="1174"/>
      <c r="BSH4" s="1174"/>
      <c r="BSI4" s="1174"/>
      <c r="BSJ4" s="1174"/>
      <c r="BSK4" s="1174"/>
      <c r="BSL4" s="1174"/>
      <c r="BSM4" s="1174"/>
      <c r="BSN4" s="1174"/>
      <c r="BSO4" s="1174"/>
      <c r="BSP4" s="1174"/>
      <c r="BSQ4" s="1174"/>
      <c r="BSR4" s="1174"/>
      <c r="BSS4" s="1174"/>
      <c r="BST4" s="1174"/>
      <c r="BSU4" s="1174"/>
      <c r="BSV4" s="1174"/>
      <c r="BSW4" s="1174"/>
      <c r="BSX4" s="1174"/>
      <c r="BSY4" s="1174"/>
      <c r="BSZ4" s="1174"/>
      <c r="BTA4" s="1174"/>
      <c r="BTB4" s="1174"/>
      <c r="BTC4" s="1174"/>
      <c r="BTD4" s="1174"/>
      <c r="BTE4" s="1174"/>
      <c r="BTF4" s="1174"/>
      <c r="BTG4" s="1174"/>
      <c r="BTH4" s="1174"/>
      <c r="BTI4" s="1174"/>
      <c r="BTJ4" s="1174"/>
      <c r="BTK4" s="1174"/>
      <c r="BTL4" s="1174"/>
      <c r="BTM4" s="1174"/>
      <c r="BTN4" s="1174"/>
      <c r="BTO4" s="1174"/>
      <c r="BTP4" s="1174"/>
      <c r="BTS4" s="1174" t="s">
        <v>382</v>
      </c>
      <c r="BTT4" s="1174"/>
      <c r="BTU4" s="1174"/>
      <c r="BTV4" s="1174"/>
      <c r="BTW4" s="1174"/>
      <c r="BTX4" s="1174"/>
      <c r="BTY4" s="1174"/>
      <c r="BTZ4" s="1174"/>
      <c r="BUA4" s="1174"/>
      <c r="BUB4" s="1174"/>
      <c r="BUC4" s="1174"/>
      <c r="BUD4" s="1174"/>
      <c r="BUE4" s="1174"/>
      <c r="BUF4" s="1174"/>
      <c r="BUG4" s="1174"/>
      <c r="BUH4" s="1174"/>
      <c r="BUI4" s="1174"/>
      <c r="BUJ4" s="1174"/>
      <c r="BUK4" s="1174"/>
      <c r="BUL4" s="1174"/>
      <c r="BUM4" s="1174"/>
      <c r="BUN4" s="1174"/>
      <c r="BUO4" s="1174"/>
      <c r="BUP4" s="1174"/>
      <c r="BUQ4" s="1174"/>
      <c r="BUR4" s="1174"/>
      <c r="BUS4" s="1174"/>
      <c r="BUT4" s="1174"/>
      <c r="BUU4" s="1174"/>
      <c r="BUV4" s="1174"/>
      <c r="BUW4" s="1174"/>
      <c r="BUX4" s="1174"/>
      <c r="BUY4" s="1174"/>
      <c r="BUZ4" s="1174"/>
      <c r="BVA4" s="1174"/>
      <c r="BVB4" s="1174"/>
      <c r="BVC4" s="1174"/>
      <c r="BVD4" s="1174"/>
      <c r="BVE4" s="1174"/>
      <c r="BVF4" s="1174"/>
      <c r="BVI4" s="1174" t="s">
        <v>382</v>
      </c>
      <c r="BVJ4" s="1174"/>
      <c r="BVK4" s="1174"/>
      <c r="BVL4" s="1174"/>
      <c r="BVM4" s="1174"/>
      <c r="BVN4" s="1174"/>
      <c r="BVO4" s="1174"/>
      <c r="BVP4" s="1174"/>
      <c r="BVQ4" s="1174"/>
      <c r="BVR4" s="1174"/>
      <c r="BVS4" s="1174"/>
      <c r="BVT4" s="1174"/>
      <c r="BVU4" s="1174"/>
      <c r="BVV4" s="1174"/>
      <c r="BVW4" s="1174"/>
      <c r="BVX4" s="1174"/>
      <c r="BVY4" s="1174"/>
      <c r="BVZ4" s="1174"/>
      <c r="BWA4" s="1174"/>
      <c r="BWB4" s="1174"/>
      <c r="BWC4" s="1174"/>
      <c r="BWD4" s="1174"/>
      <c r="BWE4" s="1174"/>
      <c r="BWF4" s="1174"/>
      <c r="BWG4" s="1174"/>
      <c r="BWH4" s="1174"/>
      <c r="BWI4" s="1174"/>
      <c r="BWJ4" s="1174"/>
      <c r="BWK4" s="1174"/>
      <c r="BWL4" s="1174"/>
      <c r="BWM4" s="1174"/>
      <c r="BWN4" s="1174"/>
      <c r="BWO4" s="1174"/>
      <c r="BWP4" s="1174"/>
      <c r="BWQ4" s="1174"/>
      <c r="BWR4" s="1174"/>
      <c r="BWS4" s="1174"/>
      <c r="BWT4" s="1174"/>
      <c r="BWU4" s="1174"/>
      <c r="BWV4" s="1174"/>
      <c r="BWY4" s="1174" t="s">
        <v>382</v>
      </c>
      <c r="BWZ4" s="1174"/>
      <c r="BXA4" s="1174"/>
      <c r="BXB4" s="1174"/>
      <c r="BXC4" s="1174"/>
      <c r="BXD4" s="1174"/>
      <c r="BXE4" s="1174"/>
      <c r="BXF4" s="1174"/>
      <c r="BXG4" s="1174"/>
      <c r="BXH4" s="1174"/>
      <c r="BXI4" s="1174"/>
      <c r="BXJ4" s="1174"/>
      <c r="BXK4" s="1174"/>
      <c r="BXL4" s="1174"/>
      <c r="BXM4" s="1174"/>
      <c r="BXN4" s="1174"/>
      <c r="BXO4" s="1174"/>
      <c r="BXP4" s="1174"/>
      <c r="BXQ4" s="1174"/>
      <c r="BXR4" s="1174"/>
      <c r="BXS4" s="1174"/>
      <c r="BXT4" s="1174"/>
      <c r="BXU4" s="1174"/>
      <c r="BXV4" s="1174"/>
      <c r="BXW4" s="1174"/>
      <c r="BXX4" s="1174"/>
      <c r="BXY4" s="1174"/>
      <c r="BXZ4" s="1174"/>
      <c r="BYA4" s="1174"/>
      <c r="BYB4" s="1174"/>
      <c r="BYC4" s="1174"/>
      <c r="BYD4" s="1174"/>
      <c r="BYE4" s="1174"/>
      <c r="BYF4" s="1174"/>
      <c r="BYG4" s="1174"/>
      <c r="BYH4" s="1174"/>
      <c r="BYI4" s="1174"/>
      <c r="BYJ4" s="1174"/>
      <c r="BYK4" s="1174"/>
      <c r="BYL4" s="1174"/>
      <c r="BYO4" s="1174" t="s">
        <v>382</v>
      </c>
      <c r="BYP4" s="1174"/>
      <c r="BYQ4" s="1174"/>
      <c r="BYR4" s="1174"/>
      <c r="BYS4" s="1174"/>
      <c r="BYT4" s="1174"/>
      <c r="BYU4" s="1174"/>
      <c r="BYV4" s="1174"/>
      <c r="BYW4" s="1174"/>
      <c r="BYX4" s="1174"/>
      <c r="BYY4" s="1174"/>
      <c r="BYZ4" s="1174"/>
      <c r="BZA4" s="1174"/>
      <c r="BZB4" s="1174"/>
      <c r="BZC4" s="1174"/>
      <c r="BZD4" s="1174"/>
      <c r="BZE4" s="1174"/>
      <c r="BZF4" s="1174"/>
      <c r="BZG4" s="1174"/>
      <c r="BZH4" s="1174"/>
      <c r="BZI4" s="1174"/>
      <c r="BZJ4" s="1174"/>
      <c r="BZK4" s="1174"/>
      <c r="BZL4" s="1174"/>
      <c r="BZM4" s="1174"/>
      <c r="BZN4" s="1174"/>
      <c r="BZO4" s="1174"/>
      <c r="BZP4" s="1174"/>
      <c r="BZQ4" s="1174"/>
      <c r="BZR4" s="1174"/>
      <c r="BZS4" s="1174"/>
      <c r="BZT4" s="1174"/>
      <c r="BZU4" s="1174"/>
      <c r="BZV4" s="1174"/>
      <c r="BZW4" s="1174"/>
      <c r="BZX4" s="1174"/>
      <c r="BZY4" s="1174"/>
      <c r="BZZ4" s="1174"/>
      <c r="CAA4" s="1174"/>
      <c r="CAB4" s="1174"/>
      <c r="CAE4" s="1174" t="s">
        <v>382</v>
      </c>
      <c r="CAF4" s="1174"/>
      <c r="CAG4" s="1174"/>
      <c r="CAH4" s="1174"/>
      <c r="CAI4" s="1174"/>
      <c r="CAJ4" s="1174"/>
      <c r="CAK4" s="1174"/>
      <c r="CAL4" s="1174"/>
      <c r="CAM4" s="1174"/>
      <c r="CAN4" s="1174"/>
      <c r="CAO4" s="1174"/>
      <c r="CAP4" s="1174"/>
      <c r="CAQ4" s="1174"/>
      <c r="CAR4" s="1174"/>
      <c r="CAS4" s="1174"/>
      <c r="CAT4" s="1174"/>
      <c r="CAU4" s="1174"/>
      <c r="CAV4" s="1174"/>
      <c r="CAW4" s="1174"/>
      <c r="CAX4" s="1174"/>
      <c r="CAY4" s="1174"/>
      <c r="CAZ4" s="1174"/>
      <c r="CBA4" s="1174"/>
      <c r="CBB4" s="1174"/>
      <c r="CBC4" s="1174"/>
      <c r="CBD4" s="1174"/>
      <c r="CBE4" s="1174"/>
      <c r="CBF4" s="1174"/>
      <c r="CBG4" s="1174"/>
      <c r="CBH4" s="1174"/>
      <c r="CBI4" s="1174"/>
      <c r="CBJ4" s="1174"/>
      <c r="CBK4" s="1174"/>
      <c r="CBL4" s="1174"/>
      <c r="CBM4" s="1174"/>
      <c r="CBN4" s="1174"/>
      <c r="CBO4" s="1174"/>
      <c r="CBP4" s="1174"/>
      <c r="CBQ4" s="1174"/>
      <c r="CBR4" s="1174"/>
      <c r="CBU4" s="1174" t="s">
        <v>382</v>
      </c>
      <c r="CBV4" s="1174"/>
      <c r="CBW4" s="1174"/>
      <c r="CBX4" s="1174"/>
      <c r="CBY4" s="1174"/>
      <c r="CBZ4" s="1174"/>
      <c r="CCA4" s="1174"/>
      <c r="CCB4" s="1174"/>
      <c r="CCC4" s="1174"/>
      <c r="CCD4" s="1174"/>
      <c r="CCE4" s="1174"/>
      <c r="CCF4" s="1174"/>
      <c r="CCG4" s="1174"/>
      <c r="CCH4" s="1174"/>
      <c r="CCI4" s="1174"/>
      <c r="CCJ4" s="1174"/>
      <c r="CCK4" s="1174"/>
      <c r="CCL4" s="1174"/>
      <c r="CCM4" s="1174"/>
      <c r="CCN4" s="1174"/>
      <c r="CCO4" s="1174"/>
      <c r="CCP4" s="1174"/>
      <c r="CCQ4" s="1174"/>
      <c r="CCR4" s="1174"/>
      <c r="CCS4" s="1174"/>
      <c r="CCT4" s="1174"/>
      <c r="CCU4" s="1174"/>
      <c r="CCV4" s="1174"/>
      <c r="CCW4" s="1174"/>
      <c r="CCX4" s="1174"/>
      <c r="CCY4" s="1174"/>
      <c r="CCZ4" s="1174"/>
      <c r="CDA4" s="1174"/>
      <c r="CDB4" s="1174"/>
      <c r="CDC4" s="1174"/>
      <c r="CDD4" s="1174"/>
      <c r="CDE4" s="1174"/>
      <c r="CDF4" s="1174"/>
      <c r="CDG4" s="1174"/>
      <c r="CDH4" s="1174"/>
      <c r="CDK4" s="1174" t="s">
        <v>382</v>
      </c>
      <c r="CDL4" s="1174"/>
      <c r="CDM4" s="1174"/>
      <c r="CDN4" s="1174"/>
      <c r="CDO4" s="1174"/>
      <c r="CDP4" s="1174"/>
      <c r="CDQ4" s="1174"/>
      <c r="CDR4" s="1174"/>
      <c r="CDS4" s="1174"/>
      <c r="CDT4" s="1174"/>
      <c r="CDU4" s="1174"/>
      <c r="CDV4" s="1174"/>
      <c r="CDW4" s="1174"/>
      <c r="CDX4" s="1174"/>
      <c r="CDY4" s="1174"/>
      <c r="CDZ4" s="1174"/>
      <c r="CEA4" s="1174"/>
      <c r="CEB4" s="1174"/>
      <c r="CEC4" s="1174"/>
      <c r="CED4" s="1174"/>
      <c r="CEE4" s="1174"/>
      <c r="CEF4" s="1174"/>
      <c r="CEG4" s="1174"/>
      <c r="CEH4" s="1174"/>
      <c r="CEI4" s="1174"/>
      <c r="CEJ4" s="1174"/>
      <c r="CEK4" s="1174"/>
      <c r="CEL4" s="1174"/>
      <c r="CEM4" s="1174"/>
      <c r="CEN4" s="1174"/>
      <c r="CEO4" s="1174"/>
      <c r="CEP4" s="1174"/>
      <c r="CEQ4" s="1174"/>
      <c r="CER4" s="1174"/>
      <c r="CES4" s="1174"/>
      <c r="CET4" s="1174"/>
      <c r="CEU4" s="1174"/>
      <c r="CEV4" s="1174"/>
      <c r="CEW4" s="1174"/>
      <c r="CEX4" s="1174"/>
      <c r="CFA4" s="1174" t="s">
        <v>382</v>
      </c>
      <c r="CFB4" s="1174"/>
      <c r="CFC4" s="1174"/>
      <c r="CFD4" s="1174"/>
      <c r="CFE4" s="1174"/>
      <c r="CFF4" s="1174"/>
      <c r="CFG4" s="1174"/>
      <c r="CFH4" s="1174"/>
      <c r="CFI4" s="1174"/>
      <c r="CFJ4" s="1174"/>
      <c r="CFK4" s="1174"/>
      <c r="CFL4" s="1174"/>
      <c r="CFM4" s="1174"/>
      <c r="CFN4" s="1174"/>
      <c r="CFO4" s="1174"/>
      <c r="CFP4" s="1174"/>
      <c r="CFQ4" s="1174"/>
      <c r="CFR4" s="1174"/>
      <c r="CFS4" s="1174"/>
      <c r="CFT4" s="1174"/>
      <c r="CFU4" s="1174"/>
      <c r="CFV4" s="1174"/>
      <c r="CFW4" s="1174"/>
      <c r="CFX4" s="1174"/>
      <c r="CFY4" s="1174"/>
      <c r="CFZ4" s="1174"/>
      <c r="CGA4" s="1174"/>
      <c r="CGB4" s="1174"/>
      <c r="CGC4" s="1174"/>
      <c r="CGD4" s="1174"/>
      <c r="CGE4" s="1174"/>
      <c r="CGF4" s="1174"/>
      <c r="CGG4" s="1174"/>
      <c r="CGH4" s="1174"/>
      <c r="CGI4" s="1174"/>
      <c r="CGJ4" s="1174"/>
      <c r="CGK4" s="1174"/>
      <c r="CGL4" s="1174"/>
      <c r="CGM4" s="1174"/>
      <c r="CGN4" s="1174"/>
      <c r="CGQ4" s="1174" t="s">
        <v>382</v>
      </c>
      <c r="CGR4" s="1174"/>
      <c r="CGS4" s="1174"/>
      <c r="CGT4" s="1174"/>
      <c r="CGU4" s="1174"/>
      <c r="CGV4" s="1174"/>
      <c r="CGW4" s="1174"/>
      <c r="CGX4" s="1174"/>
      <c r="CGY4" s="1174"/>
      <c r="CGZ4" s="1174"/>
      <c r="CHA4" s="1174"/>
      <c r="CHB4" s="1174"/>
      <c r="CHC4" s="1174"/>
      <c r="CHD4" s="1174"/>
      <c r="CHE4" s="1174"/>
      <c r="CHF4" s="1174"/>
      <c r="CHG4" s="1174"/>
      <c r="CHH4" s="1174"/>
      <c r="CHI4" s="1174"/>
      <c r="CHJ4" s="1174"/>
      <c r="CHK4" s="1174"/>
      <c r="CHL4" s="1174"/>
      <c r="CHM4" s="1174"/>
      <c r="CHN4" s="1174"/>
      <c r="CHO4" s="1174"/>
      <c r="CHP4" s="1174"/>
      <c r="CHQ4" s="1174"/>
      <c r="CHR4" s="1174"/>
      <c r="CHS4" s="1174"/>
      <c r="CHT4" s="1174"/>
      <c r="CHU4" s="1174"/>
      <c r="CHV4" s="1174"/>
      <c r="CHW4" s="1174"/>
      <c r="CHX4" s="1174"/>
      <c r="CHY4" s="1174"/>
      <c r="CHZ4" s="1174"/>
      <c r="CIA4" s="1174"/>
      <c r="CIB4" s="1174"/>
      <c r="CIC4" s="1174"/>
      <c r="CID4" s="1174"/>
    </row>
    <row r="5" spans="1:2268" ht="12" customHeight="1" x14ac:dyDescent="0.25"/>
    <row r="6" spans="1:2268" ht="16.5" customHeight="1" x14ac:dyDescent="0.35">
      <c r="G6" s="1136">
        <f>'К-дарь'!H6</f>
        <v>43952</v>
      </c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289"/>
      <c r="W6" s="303" t="s">
        <v>383</v>
      </c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W6" s="1136">
        <f>'К-дарь'!H7</f>
        <v>43953</v>
      </c>
      <c r="AX6" s="1136"/>
      <c r="AY6" s="1136"/>
      <c r="AZ6" s="1136"/>
      <c r="BA6" s="1136"/>
      <c r="BB6" s="1136"/>
      <c r="BC6" s="1136"/>
      <c r="BD6" s="1136"/>
      <c r="BE6" s="1136"/>
      <c r="BF6" s="1136"/>
      <c r="BG6" s="1136"/>
      <c r="BH6" s="1136"/>
      <c r="BI6" s="1136"/>
      <c r="BJ6" s="1136"/>
      <c r="BK6" s="289"/>
      <c r="BM6" s="303" t="s">
        <v>383</v>
      </c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M6" s="1136">
        <f>'К-дарь'!H8</f>
        <v>43955</v>
      </c>
      <c r="CN6" s="1136"/>
      <c r="CO6" s="1136"/>
      <c r="CP6" s="1136"/>
      <c r="CQ6" s="1136"/>
      <c r="CR6" s="1136"/>
      <c r="CS6" s="1136"/>
      <c r="CT6" s="1136"/>
      <c r="CU6" s="1136"/>
      <c r="CV6" s="1136"/>
      <c r="CW6" s="1136"/>
      <c r="CX6" s="1136"/>
      <c r="CY6" s="1136"/>
      <c r="CZ6" s="1136"/>
      <c r="DA6" s="289"/>
      <c r="DC6" s="303" t="s">
        <v>383</v>
      </c>
      <c r="DD6" s="118"/>
      <c r="DE6" s="118"/>
      <c r="DF6" s="118"/>
      <c r="DG6" s="118"/>
      <c r="DH6" s="118"/>
      <c r="DI6" s="118"/>
      <c r="DJ6" s="118"/>
      <c r="DK6" s="118"/>
      <c r="DL6" s="118"/>
      <c r="DM6" s="118"/>
      <c r="DN6" s="118"/>
      <c r="DO6" s="118"/>
      <c r="DP6" s="118"/>
      <c r="EC6" s="1136">
        <f>'К-дарь'!H9</f>
        <v>43956</v>
      </c>
      <c r="ED6" s="1136"/>
      <c r="EE6" s="1136"/>
      <c r="EF6" s="1136"/>
      <c r="EG6" s="1136"/>
      <c r="EH6" s="1136"/>
      <c r="EI6" s="1136"/>
      <c r="EJ6" s="1136"/>
      <c r="EK6" s="1136"/>
      <c r="EL6" s="1136"/>
      <c r="EM6" s="1136"/>
      <c r="EN6" s="1136"/>
      <c r="EO6" s="1136"/>
      <c r="EP6" s="1136"/>
      <c r="EQ6" s="289"/>
      <c r="ES6" s="303" t="s">
        <v>383</v>
      </c>
      <c r="ET6" s="118"/>
      <c r="EU6" s="118"/>
      <c r="EV6" s="118"/>
      <c r="EW6" s="118"/>
      <c r="EX6" s="118"/>
      <c r="EY6" s="118"/>
      <c r="EZ6" s="118"/>
      <c r="FA6" s="118"/>
      <c r="FB6" s="118"/>
      <c r="FC6" s="118"/>
      <c r="FD6" s="118"/>
      <c r="FE6" s="118"/>
      <c r="FF6" s="118"/>
      <c r="FS6" s="1136">
        <f>'К-дарь'!H10</f>
        <v>43957</v>
      </c>
      <c r="FT6" s="1136"/>
      <c r="FU6" s="1136"/>
      <c r="FV6" s="1136"/>
      <c r="FW6" s="1136"/>
      <c r="FX6" s="1136"/>
      <c r="FY6" s="1136"/>
      <c r="FZ6" s="1136"/>
      <c r="GA6" s="1136"/>
      <c r="GB6" s="1136"/>
      <c r="GC6" s="1136"/>
      <c r="GD6" s="1136"/>
      <c r="GE6" s="1136"/>
      <c r="GF6" s="1136"/>
      <c r="GG6" s="289"/>
      <c r="GI6" s="303" t="s">
        <v>383</v>
      </c>
      <c r="GJ6" s="118"/>
      <c r="GK6" s="118"/>
      <c r="GL6" s="118"/>
      <c r="GM6" s="118"/>
      <c r="GN6" s="118"/>
      <c r="GO6" s="118"/>
      <c r="GP6" s="118"/>
      <c r="GQ6" s="118"/>
      <c r="GR6" s="118"/>
      <c r="GS6" s="118"/>
      <c r="GT6" s="118"/>
      <c r="GU6" s="118"/>
      <c r="GV6" s="118"/>
      <c r="HI6" s="1136">
        <f>'К-дарь'!H11</f>
        <v>43958</v>
      </c>
      <c r="HJ6" s="1136"/>
      <c r="HK6" s="1136"/>
      <c r="HL6" s="1136"/>
      <c r="HM6" s="1136"/>
      <c r="HN6" s="1136"/>
      <c r="HO6" s="1136"/>
      <c r="HP6" s="1136"/>
      <c r="HQ6" s="1136"/>
      <c r="HR6" s="1136"/>
      <c r="HS6" s="1136"/>
      <c r="HT6" s="1136"/>
      <c r="HU6" s="1136"/>
      <c r="HV6" s="1136"/>
      <c r="HW6" s="289"/>
      <c r="HY6" s="303" t="s">
        <v>383</v>
      </c>
      <c r="HZ6" s="118"/>
      <c r="IA6" s="118"/>
      <c r="IB6" s="118"/>
      <c r="IC6" s="118"/>
      <c r="ID6" s="118"/>
      <c r="IE6" s="118"/>
      <c r="IF6" s="118"/>
      <c r="IG6" s="118"/>
      <c r="IH6" s="118"/>
      <c r="II6" s="118"/>
      <c r="IJ6" s="118"/>
      <c r="IK6" s="118"/>
      <c r="IL6" s="118"/>
      <c r="IY6" s="1136">
        <f>'К-дарь'!H12</f>
        <v>43959</v>
      </c>
      <c r="IZ6" s="1136"/>
      <c r="JA6" s="1136"/>
      <c r="JB6" s="1136"/>
      <c r="JC6" s="1136"/>
      <c r="JD6" s="1136"/>
      <c r="JE6" s="1136"/>
      <c r="JF6" s="1136"/>
      <c r="JG6" s="1136"/>
      <c r="JH6" s="1136"/>
      <c r="JI6" s="1136"/>
      <c r="JJ6" s="1136"/>
      <c r="JK6" s="1136"/>
      <c r="JL6" s="1136"/>
      <c r="JM6" s="289"/>
      <c r="JO6" s="303" t="s">
        <v>383</v>
      </c>
      <c r="JP6" s="118"/>
      <c r="JQ6" s="118"/>
      <c r="JR6" s="118"/>
      <c r="JS6" s="118"/>
      <c r="JT6" s="118"/>
      <c r="JU6" s="118"/>
      <c r="JV6" s="118"/>
      <c r="JW6" s="118"/>
      <c r="JX6" s="118"/>
      <c r="JY6" s="118"/>
      <c r="JZ6" s="118"/>
      <c r="KA6" s="118"/>
      <c r="KB6" s="118"/>
      <c r="KO6" s="1136">
        <f>'К-дарь'!H13</f>
        <v>43962</v>
      </c>
      <c r="KP6" s="1136"/>
      <c r="KQ6" s="1136"/>
      <c r="KR6" s="1136"/>
      <c r="KS6" s="1136"/>
      <c r="KT6" s="1136"/>
      <c r="KU6" s="1136"/>
      <c r="KV6" s="1136"/>
      <c r="KW6" s="1136"/>
      <c r="KX6" s="1136"/>
      <c r="KY6" s="1136"/>
      <c r="KZ6" s="1136"/>
      <c r="LA6" s="1136"/>
      <c r="LB6" s="1136"/>
      <c r="LC6" s="289"/>
      <c r="LE6" s="303" t="s">
        <v>383</v>
      </c>
      <c r="LF6" s="118"/>
      <c r="LG6" s="118"/>
      <c r="LH6" s="118"/>
      <c r="LI6" s="118"/>
      <c r="LJ6" s="118"/>
      <c r="LK6" s="118"/>
      <c r="LL6" s="118"/>
      <c r="LM6" s="118"/>
      <c r="LN6" s="118"/>
      <c r="LO6" s="118"/>
      <c r="LP6" s="118"/>
      <c r="LQ6" s="118"/>
      <c r="LR6" s="118"/>
      <c r="ME6" s="1136">
        <f>'К-дарь'!H14</f>
        <v>43963</v>
      </c>
      <c r="MF6" s="1136"/>
      <c r="MG6" s="1136"/>
      <c r="MH6" s="1136"/>
      <c r="MI6" s="1136"/>
      <c r="MJ6" s="1136"/>
      <c r="MK6" s="1136"/>
      <c r="ML6" s="1136"/>
      <c r="MM6" s="1136"/>
      <c r="MN6" s="1136"/>
      <c r="MO6" s="1136"/>
      <c r="MP6" s="1136"/>
      <c r="MQ6" s="1136"/>
      <c r="MR6" s="1136"/>
      <c r="MS6" s="289"/>
      <c r="MU6" s="303" t="s">
        <v>383</v>
      </c>
      <c r="MV6" s="118"/>
      <c r="MW6" s="118"/>
      <c r="MX6" s="118"/>
      <c r="MY6" s="118"/>
      <c r="MZ6" s="118"/>
      <c r="NA6" s="118"/>
      <c r="NB6" s="118"/>
      <c r="NC6" s="118"/>
      <c r="ND6" s="118"/>
      <c r="NE6" s="118"/>
      <c r="NF6" s="118"/>
      <c r="NG6" s="118"/>
      <c r="NH6" s="118"/>
      <c r="NU6" s="1136">
        <f>'К-дарь'!H15</f>
        <v>43964</v>
      </c>
      <c r="NV6" s="1136"/>
      <c r="NW6" s="1136"/>
      <c r="NX6" s="1136"/>
      <c r="NY6" s="1136"/>
      <c r="NZ6" s="1136"/>
      <c r="OA6" s="1136"/>
      <c r="OB6" s="1136"/>
      <c r="OC6" s="1136"/>
      <c r="OD6" s="1136"/>
      <c r="OE6" s="1136"/>
      <c r="OF6" s="1136"/>
      <c r="OG6" s="1136"/>
      <c r="OH6" s="1136"/>
      <c r="OI6" s="289"/>
      <c r="OK6" s="303" t="s">
        <v>383</v>
      </c>
      <c r="OL6" s="118"/>
      <c r="OM6" s="118"/>
      <c r="ON6" s="118"/>
      <c r="OO6" s="118"/>
      <c r="OP6" s="118"/>
      <c r="OQ6" s="118"/>
      <c r="OR6" s="118"/>
      <c r="OS6" s="118"/>
      <c r="OT6" s="118"/>
      <c r="OU6" s="118"/>
      <c r="OV6" s="118"/>
      <c r="OW6" s="118"/>
      <c r="OX6" s="118"/>
      <c r="PK6" s="1136">
        <f>'К-дарь'!H16</f>
        <v>43965</v>
      </c>
      <c r="PL6" s="1136"/>
      <c r="PM6" s="1136"/>
      <c r="PN6" s="1136"/>
      <c r="PO6" s="1136"/>
      <c r="PP6" s="1136"/>
      <c r="PQ6" s="1136"/>
      <c r="PR6" s="1136"/>
      <c r="PS6" s="1136"/>
      <c r="PT6" s="1136"/>
      <c r="PU6" s="1136"/>
      <c r="PV6" s="1136"/>
      <c r="PW6" s="1136"/>
      <c r="PX6" s="1136"/>
      <c r="PY6" s="289"/>
      <c r="QA6" s="303" t="s">
        <v>383</v>
      </c>
      <c r="QB6" s="118"/>
      <c r="QC6" s="118"/>
      <c r="QD6" s="118"/>
      <c r="QE6" s="118"/>
      <c r="QF6" s="118"/>
      <c r="QG6" s="118"/>
      <c r="QH6" s="118"/>
      <c r="QI6" s="118"/>
      <c r="QJ6" s="118"/>
      <c r="QK6" s="118"/>
      <c r="QL6" s="118"/>
      <c r="QM6" s="118"/>
      <c r="QN6" s="118"/>
      <c r="RA6" s="1136">
        <f>'К-дарь'!H17</f>
        <v>43966</v>
      </c>
      <c r="RB6" s="1136"/>
      <c r="RC6" s="1136"/>
      <c r="RD6" s="1136"/>
      <c r="RE6" s="1136"/>
      <c r="RF6" s="1136"/>
      <c r="RG6" s="1136"/>
      <c r="RH6" s="1136"/>
      <c r="RI6" s="1136"/>
      <c r="RJ6" s="1136"/>
      <c r="RK6" s="1136"/>
      <c r="RL6" s="1136"/>
      <c r="RM6" s="1136"/>
      <c r="RN6" s="1136"/>
      <c r="RO6" s="289"/>
      <c r="RQ6" s="303" t="s">
        <v>383</v>
      </c>
      <c r="RR6" s="118"/>
      <c r="RS6" s="118"/>
      <c r="RT6" s="118"/>
      <c r="RU6" s="118"/>
      <c r="RV6" s="118"/>
      <c r="RW6" s="118"/>
      <c r="RX6" s="118"/>
      <c r="RY6" s="118"/>
      <c r="RZ6" s="118"/>
      <c r="SA6" s="118"/>
      <c r="SB6" s="118"/>
      <c r="SC6" s="118"/>
      <c r="SD6" s="118"/>
      <c r="SQ6" s="1136">
        <f>'К-дарь'!H18</f>
        <v>43967</v>
      </c>
      <c r="SR6" s="1136"/>
      <c r="SS6" s="1136"/>
      <c r="ST6" s="1136"/>
      <c r="SU6" s="1136"/>
      <c r="SV6" s="1136"/>
      <c r="SW6" s="1136"/>
      <c r="SX6" s="1136"/>
      <c r="SY6" s="1136"/>
      <c r="SZ6" s="1136"/>
      <c r="TA6" s="1136"/>
      <c r="TB6" s="1136"/>
      <c r="TC6" s="1136"/>
      <c r="TD6" s="1136"/>
      <c r="TE6" s="289"/>
      <c r="TG6" s="303" t="s">
        <v>383</v>
      </c>
      <c r="TH6" s="118"/>
      <c r="TI6" s="118"/>
      <c r="TJ6" s="118"/>
      <c r="TK6" s="118"/>
      <c r="TL6" s="118"/>
      <c r="TM6" s="118"/>
      <c r="TN6" s="118"/>
      <c r="TO6" s="118"/>
      <c r="TP6" s="118"/>
      <c r="TQ6" s="118"/>
      <c r="TR6" s="118"/>
      <c r="TS6" s="118"/>
      <c r="TT6" s="118"/>
      <c r="UG6" s="1136">
        <f>'К-дарь'!H19</f>
        <v>43969</v>
      </c>
      <c r="UH6" s="1136"/>
      <c r="UI6" s="1136"/>
      <c r="UJ6" s="1136"/>
      <c r="UK6" s="1136"/>
      <c r="UL6" s="1136"/>
      <c r="UM6" s="1136"/>
      <c r="UN6" s="1136"/>
      <c r="UO6" s="1136"/>
      <c r="UP6" s="1136"/>
      <c r="UQ6" s="1136"/>
      <c r="UR6" s="1136"/>
      <c r="US6" s="1136"/>
      <c r="UT6" s="1136"/>
      <c r="UU6" s="289"/>
      <c r="UW6" s="303" t="s">
        <v>383</v>
      </c>
      <c r="UX6" s="118"/>
      <c r="UY6" s="118"/>
      <c r="UZ6" s="118"/>
      <c r="VA6" s="118"/>
      <c r="VB6" s="118"/>
      <c r="VC6" s="118"/>
      <c r="VD6" s="118"/>
      <c r="VE6" s="118"/>
      <c r="VF6" s="118"/>
      <c r="VG6" s="118"/>
      <c r="VH6" s="118"/>
      <c r="VI6" s="118"/>
      <c r="VJ6" s="118"/>
      <c r="VW6" s="1136">
        <f>'К-дарь'!H20</f>
        <v>43970</v>
      </c>
      <c r="VX6" s="1136"/>
      <c r="VY6" s="1136"/>
      <c r="VZ6" s="1136"/>
      <c r="WA6" s="1136"/>
      <c r="WB6" s="1136"/>
      <c r="WC6" s="1136"/>
      <c r="WD6" s="1136"/>
      <c r="WE6" s="1136"/>
      <c r="WF6" s="1136"/>
      <c r="WG6" s="1136"/>
      <c r="WH6" s="1136"/>
      <c r="WI6" s="1136"/>
      <c r="WJ6" s="1136"/>
      <c r="WK6" s="289"/>
      <c r="WM6" s="303" t="s">
        <v>383</v>
      </c>
      <c r="WN6" s="118"/>
      <c r="WO6" s="118"/>
      <c r="WP6" s="118"/>
      <c r="WQ6" s="118"/>
      <c r="WR6" s="118"/>
      <c r="WS6" s="118"/>
      <c r="WT6" s="118"/>
      <c r="WU6" s="118"/>
      <c r="WV6" s="118"/>
      <c r="WW6" s="118"/>
      <c r="WX6" s="118"/>
      <c r="WY6" s="118"/>
      <c r="WZ6" s="118"/>
      <c r="XM6" s="1136">
        <f>'К-дарь'!H21</f>
        <v>43971</v>
      </c>
      <c r="XN6" s="1136"/>
      <c r="XO6" s="1136"/>
      <c r="XP6" s="1136"/>
      <c r="XQ6" s="1136"/>
      <c r="XR6" s="1136"/>
      <c r="XS6" s="1136"/>
      <c r="XT6" s="1136"/>
      <c r="XU6" s="1136"/>
      <c r="XV6" s="1136"/>
      <c r="XW6" s="1136"/>
      <c r="XX6" s="1136"/>
      <c r="XY6" s="1136"/>
      <c r="XZ6" s="1136"/>
      <c r="YA6" s="289"/>
      <c r="YC6" s="303" t="s">
        <v>383</v>
      </c>
      <c r="YD6" s="118"/>
      <c r="YE6" s="118"/>
      <c r="YF6" s="118"/>
      <c r="YG6" s="118"/>
      <c r="YH6" s="118"/>
      <c r="YI6" s="118"/>
      <c r="YJ6" s="118"/>
      <c r="YK6" s="118"/>
      <c r="YL6" s="118"/>
      <c r="YM6" s="118"/>
      <c r="YN6" s="118"/>
      <c r="YO6" s="118"/>
      <c r="YP6" s="118"/>
      <c r="ZC6" s="1136">
        <f>'К-дарь'!H22</f>
        <v>43972</v>
      </c>
      <c r="ZD6" s="1136"/>
      <c r="ZE6" s="1136"/>
      <c r="ZF6" s="1136"/>
      <c r="ZG6" s="1136"/>
      <c r="ZH6" s="1136"/>
      <c r="ZI6" s="1136"/>
      <c r="ZJ6" s="1136"/>
      <c r="ZK6" s="1136"/>
      <c r="ZL6" s="1136"/>
      <c r="ZM6" s="1136"/>
      <c r="ZN6" s="1136"/>
      <c r="ZO6" s="1136"/>
      <c r="ZP6" s="1136"/>
      <c r="ZQ6" s="289"/>
      <c r="ZS6" s="303" t="s">
        <v>383</v>
      </c>
      <c r="ZT6" s="118"/>
      <c r="ZU6" s="118"/>
      <c r="ZV6" s="118"/>
      <c r="ZW6" s="118"/>
      <c r="ZX6" s="118"/>
      <c r="ZY6" s="118"/>
      <c r="ZZ6" s="118"/>
      <c r="AAA6" s="118"/>
      <c r="AAB6" s="118"/>
      <c r="AAC6" s="118"/>
      <c r="AAD6" s="118"/>
      <c r="AAE6" s="118"/>
      <c r="AAF6" s="118"/>
      <c r="AAS6" s="1136">
        <f>'К-дарь'!H23</f>
        <v>43973</v>
      </c>
      <c r="AAT6" s="1136"/>
      <c r="AAU6" s="1136"/>
      <c r="AAV6" s="1136"/>
      <c r="AAW6" s="1136"/>
      <c r="AAX6" s="1136"/>
      <c r="AAY6" s="1136"/>
      <c r="AAZ6" s="1136"/>
      <c r="ABA6" s="1136"/>
      <c r="ABB6" s="1136"/>
      <c r="ABC6" s="1136"/>
      <c r="ABD6" s="1136"/>
      <c r="ABE6" s="1136"/>
      <c r="ABF6" s="1136"/>
      <c r="ABG6" s="289"/>
      <c r="ABI6" s="303" t="s">
        <v>383</v>
      </c>
      <c r="ABJ6" s="118"/>
      <c r="ABK6" s="118"/>
      <c r="ABL6" s="118"/>
      <c r="ABM6" s="118"/>
      <c r="ABN6" s="118"/>
      <c r="ABO6" s="118"/>
      <c r="ABP6" s="118"/>
      <c r="ABQ6" s="118"/>
      <c r="ABR6" s="118"/>
      <c r="ABS6" s="118"/>
      <c r="ABT6" s="118"/>
      <c r="ABU6" s="118"/>
      <c r="ABV6" s="118"/>
      <c r="ACI6" s="1136">
        <f>'К-дарь'!H24</f>
        <v>43974</v>
      </c>
      <c r="ACJ6" s="1136"/>
      <c r="ACK6" s="1136"/>
      <c r="ACL6" s="1136"/>
      <c r="ACM6" s="1136"/>
      <c r="ACN6" s="1136"/>
      <c r="ACO6" s="1136"/>
      <c r="ACP6" s="1136"/>
      <c r="ACQ6" s="1136"/>
      <c r="ACR6" s="1136"/>
      <c r="ACS6" s="1136"/>
      <c r="ACT6" s="1136"/>
      <c r="ACU6" s="1136"/>
      <c r="ACV6" s="1136"/>
      <c r="ACW6" s="289"/>
      <c r="ACY6" s="303" t="s">
        <v>383</v>
      </c>
      <c r="ACZ6" s="118"/>
      <c r="ADA6" s="118"/>
      <c r="ADB6" s="118"/>
      <c r="ADC6" s="118"/>
      <c r="ADD6" s="118"/>
      <c r="ADE6" s="118"/>
      <c r="ADF6" s="118"/>
      <c r="ADG6" s="118"/>
      <c r="ADH6" s="118"/>
      <c r="ADI6" s="118"/>
      <c r="ADJ6" s="118"/>
      <c r="ADK6" s="118"/>
      <c r="ADL6" s="118"/>
      <c r="ADY6" s="1136">
        <f>'К-дарь'!H25</f>
        <v>43976</v>
      </c>
      <c r="ADZ6" s="1136"/>
      <c r="AEA6" s="1136"/>
      <c r="AEB6" s="1136"/>
      <c r="AEC6" s="1136"/>
      <c r="AED6" s="1136"/>
      <c r="AEE6" s="1136"/>
      <c r="AEF6" s="1136"/>
      <c r="AEG6" s="1136"/>
      <c r="AEH6" s="1136"/>
      <c r="AEI6" s="1136"/>
      <c r="AEJ6" s="1136"/>
      <c r="AEK6" s="1136"/>
      <c r="AEL6" s="1136"/>
      <c r="AEM6" s="289"/>
      <c r="AEO6" s="303" t="s">
        <v>383</v>
      </c>
      <c r="AEP6" s="118"/>
      <c r="AEQ6" s="118"/>
      <c r="AER6" s="118"/>
      <c r="AES6" s="118"/>
      <c r="AET6" s="118"/>
      <c r="AEU6" s="118"/>
      <c r="AEV6" s="118"/>
      <c r="AEW6" s="118"/>
      <c r="AEX6" s="118"/>
      <c r="AEY6" s="118"/>
      <c r="AEZ6" s="118"/>
      <c r="AFA6" s="118"/>
      <c r="AFB6" s="118"/>
      <c r="AFO6" s="1136">
        <f>'К-дарь'!H26</f>
        <v>43977</v>
      </c>
      <c r="AFP6" s="1136"/>
      <c r="AFQ6" s="1136"/>
      <c r="AFR6" s="1136"/>
      <c r="AFS6" s="1136"/>
      <c r="AFT6" s="1136"/>
      <c r="AFU6" s="1136"/>
      <c r="AFV6" s="1136"/>
      <c r="AFW6" s="1136"/>
      <c r="AFX6" s="1136"/>
      <c r="AFY6" s="1136"/>
      <c r="AFZ6" s="1136"/>
      <c r="AGA6" s="1136"/>
      <c r="AGB6" s="1136"/>
      <c r="AGC6" s="289"/>
      <c r="AGE6" s="303" t="s">
        <v>383</v>
      </c>
      <c r="AGF6" s="118"/>
      <c r="AGG6" s="118"/>
      <c r="AGH6" s="118"/>
      <c r="AGI6" s="118"/>
      <c r="AGJ6" s="118"/>
      <c r="AGK6" s="118"/>
      <c r="AGL6" s="118"/>
      <c r="AGM6" s="118"/>
      <c r="AGN6" s="118"/>
      <c r="AGO6" s="118"/>
      <c r="AGP6" s="118"/>
      <c r="AGQ6" s="118"/>
      <c r="AGR6" s="118"/>
      <c r="AHE6" s="1136">
        <f>'К-дарь'!H27</f>
        <v>43978</v>
      </c>
      <c r="AHF6" s="1136"/>
      <c r="AHG6" s="1136"/>
      <c r="AHH6" s="1136"/>
      <c r="AHI6" s="1136"/>
      <c r="AHJ6" s="1136"/>
      <c r="AHK6" s="1136"/>
      <c r="AHL6" s="1136"/>
      <c r="AHM6" s="1136"/>
      <c r="AHN6" s="1136"/>
      <c r="AHO6" s="1136"/>
      <c r="AHP6" s="1136"/>
      <c r="AHQ6" s="1136"/>
      <c r="AHR6" s="1136"/>
      <c r="AHS6" s="289"/>
      <c r="AHU6" s="303" t="s">
        <v>383</v>
      </c>
      <c r="AHV6" s="118"/>
      <c r="AHW6" s="118"/>
      <c r="AHX6" s="118"/>
      <c r="AHY6" s="118"/>
      <c r="AHZ6" s="118"/>
      <c r="AIA6" s="118"/>
      <c r="AIB6" s="118"/>
      <c r="AIC6" s="118"/>
      <c r="AID6" s="118"/>
      <c r="AIE6" s="118"/>
      <c r="AIF6" s="118"/>
      <c r="AIG6" s="118"/>
      <c r="AIH6" s="118"/>
      <c r="AIU6" s="1136">
        <f>'К-дарь'!H28</f>
        <v>43979</v>
      </c>
      <c r="AIV6" s="1136"/>
      <c r="AIW6" s="1136"/>
      <c r="AIX6" s="1136"/>
      <c r="AIY6" s="1136"/>
      <c r="AIZ6" s="1136"/>
      <c r="AJA6" s="1136"/>
      <c r="AJB6" s="1136"/>
      <c r="AJC6" s="1136"/>
      <c r="AJD6" s="1136"/>
      <c r="AJE6" s="1136"/>
      <c r="AJF6" s="1136"/>
      <c r="AJG6" s="1136"/>
      <c r="AJH6" s="1136"/>
      <c r="AJI6" s="289"/>
      <c r="AJK6" s="303" t="s">
        <v>383</v>
      </c>
      <c r="AJL6" s="118"/>
      <c r="AJM6" s="118"/>
      <c r="AJN6" s="118"/>
      <c r="AJO6" s="118"/>
      <c r="AJP6" s="118"/>
      <c r="AJQ6" s="118"/>
      <c r="AJR6" s="118"/>
      <c r="AJS6" s="118"/>
      <c r="AJT6" s="118"/>
      <c r="AJU6" s="118"/>
      <c r="AJV6" s="118"/>
      <c r="AJW6" s="118"/>
      <c r="AJX6" s="118"/>
      <c r="AKK6" s="1136">
        <f>'К-дарь'!H29</f>
        <v>43980</v>
      </c>
      <c r="AKL6" s="1136"/>
      <c r="AKM6" s="1136"/>
      <c r="AKN6" s="1136"/>
      <c r="AKO6" s="1136"/>
      <c r="AKP6" s="1136"/>
      <c r="AKQ6" s="1136"/>
      <c r="AKR6" s="1136"/>
      <c r="AKS6" s="1136"/>
      <c r="AKT6" s="1136"/>
      <c r="AKU6" s="1136"/>
      <c r="AKV6" s="1136"/>
      <c r="AKW6" s="1136"/>
      <c r="AKX6" s="1136"/>
      <c r="AKY6" s="289"/>
      <c r="ALA6" s="303" t="s">
        <v>383</v>
      </c>
      <c r="ALB6" s="118"/>
      <c r="ALC6" s="118"/>
      <c r="ALD6" s="118"/>
      <c r="ALE6" s="118"/>
      <c r="ALF6" s="118"/>
      <c r="ALG6" s="118"/>
      <c r="ALH6" s="118"/>
      <c r="ALI6" s="118"/>
      <c r="ALJ6" s="118"/>
      <c r="ALK6" s="118"/>
      <c r="ALL6" s="118"/>
      <c r="ALM6" s="118"/>
      <c r="ALN6" s="118"/>
      <c r="AMA6" s="1136">
        <f>'К-дарь'!H30</f>
        <v>43981</v>
      </c>
      <c r="AMB6" s="1136"/>
      <c r="AMC6" s="1136"/>
      <c r="AMD6" s="1136"/>
      <c r="AME6" s="1136"/>
      <c r="AMF6" s="1136"/>
      <c r="AMG6" s="1136"/>
      <c r="AMH6" s="1136"/>
      <c r="AMI6" s="1136"/>
      <c r="AMJ6" s="1136"/>
      <c r="AMK6" s="1136"/>
      <c r="AML6" s="1136"/>
      <c r="AMM6" s="1136"/>
      <c r="AMN6" s="1136"/>
      <c r="AMO6" s="289"/>
      <c r="AMQ6" s="303" t="s">
        <v>383</v>
      </c>
      <c r="AMR6" s="118"/>
      <c r="AMS6" s="118"/>
      <c r="AMT6" s="118"/>
      <c r="AMU6" s="118"/>
      <c r="AMV6" s="118"/>
      <c r="AMW6" s="118"/>
      <c r="AMX6" s="118"/>
      <c r="AMY6" s="118"/>
      <c r="AMZ6" s="118"/>
      <c r="ANA6" s="118"/>
      <c r="ANB6" s="118"/>
      <c r="ANC6" s="118"/>
      <c r="AND6" s="118"/>
      <c r="ANQ6" s="1136">
        <f>'К-дарь'!H31</f>
        <v>43983</v>
      </c>
      <c r="ANR6" s="1136"/>
      <c r="ANS6" s="1136"/>
      <c r="ANT6" s="1136"/>
      <c r="ANU6" s="1136"/>
      <c r="ANV6" s="1136"/>
      <c r="ANW6" s="1136"/>
      <c r="ANX6" s="1136"/>
      <c r="ANY6" s="1136"/>
      <c r="ANZ6" s="1136"/>
      <c r="AOA6" s="1136"/>
      <c r="AOB6" s="1136"/>
      <c r="AOC6" s="1136"/>
      <c r="AOD6" s="1136"/>
      <c r="AOE6" s="289"/>
      <c r="AOG6" s="303" t="s">
        <v>383</v>
      </c>
      <c r="AOH6" s="118"/>
      <c r="AOI6" s="118"/>
      <c r="AOJ6" s="118"/>
      <c r="AOK6" s="118"/>
      <c r="AOL6" s="118"/>
      <c r="AOM6" s="118"/>
      <c r="AON6" s="118"/>
      <c r="AOO6" s="118"/>
      <c r="AOP6" s="118"/>
      <c r="AOQ6" s="118"/>
      <c r="AOR6" s="118"/>
      <c r="AOS6" s="118"/>
      <c r="AOT6" s="118"/>
      <c r="APG6" s="1136">
        <f>'К-дарь'!H32</f>
        <v>43984</v>
      </c>
      <c r="APH6" s="1136"/>
      <c r="API6" s="1136"/>
      <c r="APJ6" s="1136"/>
      <c r="APK6" s="1136"/>
      <c r="APL6" s="1136"/>
      <c r="APM6" s="1136"/>
      <c r="APN6" s="1136"/>
      <c r="APO6" s="1136"/>
      <c r="APP6" s="1136"/>
      <c r="APQ6" s="1136"/>
      <c r="APR6" s="1136"/>
      <c r="APS6" s="1136"/>
      <c r="APT6" s="1136"/>
      <c r="APU6" s="289"/>
      <c r="APW6" s="303" t="s">
        <v>383</v>
      </c>
      <c r="APX6" s="118"/>
      <c r="APY6" s="118"/>
      <c r="APZ6" s="118"/>
      <c r="AQA6" s="118"/>
      <c r="AQB6" s="118"/>
      <c r="AQC6" s="118"/>
      <c r="AQD6" s="118"/>
      <c r="AQE6" s="118"/>
      <c r="AQF6" s="118"/>
      <c r="AQG6" s="118"/>
      <c r="AQH6" s="118"/>
      <c r="AQI6" s="118"/>
      <c r="AQJ6" s="118"/>
      <c r="AQW6" s="1136">
        <f>'К-дарь'!H33</f>
        <v>43985</v>
      </c>
      <c r="AQX6" s="1136"/>
      <c r="AQY6" s="1136"/>
      <c r="AQZ6" s="1136"/>
      <c r="ARA6" s="1136"/>
      <c r="ARB6" s="1136"/>
      <c r="ARC6" s="1136"/>
      <c r="ARD6" s="1136"/>
      <c r="ARE6" s="1136"/>
      <c r="ARF6" s="1136"/>
      <c r="ARG6" s="1136"/>
      <c r="ARH6" s="1136"/>
      <c r="ARI6" s="1136"/>
      <c r="ARJ6" s="1136"/>
      <c r="ARK6" s="289"/>
      <c r="ARM6" s="303" t="s">
        <v>383</v>
      </c>
      <c r="ARN6" s="118"/>
      <c r="ARO6" s="118"/>
      <c r="ARP6" s="118"/>
      <c r="ARQ6" s="118"/>
      <c r="ARR6" s="118"/>
      <c r="ARS6" s="118"/>
      <c r="ART6" s="118"/>
      <c r="ARU6" s="118"/>
      <c r="ARV6" s="118"/>
      <c r="ARW6" s="118"/>
      <c r="ARX6" s="118"/>
      <c r="ARY6" s="118"/>
      <c r="ARZ6" s="118"/>
      <c r="ASM6" s="1136">
        <f>'К-дарь'!H34</f>
        <v>43986</v>
      </c>
      <c r="ASN6" s="1136"/>
      <c r="ASO6" s="1136"/>
      <c r="ASP6" s="1136"/>
      <c r="ASQ6" s="1136"/>
      <c r="ASR6" s="1136"/>
      <c r="ASS6" s="1136"/>
      <c r="AST6" s="1136"/>
      <c r="ASU6" s="1136"/>
      <c r="ASV6" s="1136"/>
      <c r="ASW6" s="1136"/>
      <c r="ASX6" s="1136"/>
      <c r="ASY6" s="1136"/>
      <c r="ASZ6" s="1136"/>
      <c r="ATA6" s="289"/>
      <c r="ATC6" s="303" t="s">
        <v>383</v>
      </c>
      <c r="ATD6" s="118"/>
      <c r="ATE6" s="118"/>
      <c r="ATF6" s="118"/>
      <c r="ATG6" s="118"/>
      <c r="ATH6" s="118"/>
      <c r="ATI6" s="118"/>
      <c r="ATJ6" s="118"/>
      <c r="ATK6" s="118"/>
      <c r="ATL6" s="118"/>
      <c r="ATM6" s="118"/>
      <c r="ATN6" s="118"/>
      <c r="ATO6" s="118"/>
      <c r="ATP6" s="118"/>
      <c r="AUC6" s="1136">
        <f>'К-дарь'!H35</f>
        <v>43987</v>
      </c>
      <c r="AUD6" s="1136"/>
      <c r="AUE6" s="1136"/>
      <c r="AUF6" s="1136"/>
      <c r="AUG6" s="1136"/>
      <c r="AUH6" s="1136"/>
      <c r="AUI6" s="1136"/>
      <c r="AUJ6" s="1136"/>
      <c r="AUK6" s="1136"/>
      <c r="AUL6" s="1136"/>
      <c r="AUM6" s="1136"/>
      <c r="AUN6" s="1136"/>
      <c r="AUO6" s="1136"/>
      <c r="AUP6" s="1136"/>
      <c r="AUQ6" s="289"/>
      <c r="AUS6" s="303" t="s">
        <v>383</v>
      </c>
      <c r="AUT6" s="118"/>
      <c r="AUU6" s="118"/>
      <c r="AUV6" s="118"/>
      <c r="AUW6" s="118"/>
      <c r="AUX6" s="118"/>
      <c r="AUY6" s="118"/>
      <c r="AUZ6" s="118"/>
      <c r="AVA6" s="118"/>
      <c r="AVB6" s="118"/>
      <c r="AVC6" s="118"/>
      <c r="AVD6" s="118"/>
      <c r="AVE6" s="118"/>
      <c r="AVF6" s="118"/>
      <c r="AVS6" s="1136">
        <f>'К-дарь'!H36</f>
        <v>43988</v>
      </c>
      <c r="AVT6" s="1136"/>
      <c r="AVU6" s="1136"/>
      <c r="AVV6" s="1136"/>
      <c r="AVW6" s="1136"/>
      <c r="AVX6" s="1136"/>
      <c r="AVY6" s="1136"/>
      <c r="AVZ6" s="1136"/>
      <c r="AWA6" s="1136"/>
      <c r="AWB6" s="1136"/>
      <c r="AWC6" s="1136"/>
      <c r="AWD6" s="1136"/>
      <c r="AWE6" s="1136"/>
      <c r="AWF6" s="1136"/>
      <c r="AWG6" s="289"/>
      <c r="AWI6" s="303" t="s">
        <v>383</v>
      </c>
      <c r="AWJ6" s="118"/>
      <c r="AWK6" s="118"/>
      <c r="AWL6" s="118"/>
      <c r="AWM6" s="118"/>
      <c r="AWN6" s="118"/>
      <c r="AWO6" s="118"/>
      <c r="AWP6" s="118"/>
      <c r="AWQ6" s="118"/>
      <c r="AWR6" s="118"/>
      <c r="AWS6" s="118"/>
      <c r="AWT6" s="118"/>
      <c r="AWU6" s="118"/>
      <c r="AWV6" s="118"/>
      <c r="AXI6" s="1136">
        <f>'К-дарь'!H37</f>
        <v>43990</v>
      </c>
      <c r="AXJ6" s="1136"/>
      <c r="AXK6" s="1136"/>
      <c r="AXL6" s="1136"/>
      <c r="AXM6" s="1136"/>
      <c r="AXN6" s="1136"/>
      <c r="AXO6" s="1136"/>
      <c r="AXP6" s="1136"/>
      <c r="AXQ6" s="1136"/>
      <c r="AXR6" s="1136"/>
      <c r="AXS6" s="1136"/>
      <c r="AXT6" s="1136"/>
      <c r="AXU6" s="1136"/>
      <c r="AXV6" s="1136"/>
      <c r="AXW6" s="289"/>
      <c r="AXY6" s="303" t="s">
        <v>383</v>
      </c>
      <c r="AXZ6" s="118"/>
      <c r="AYA6" s="118"/>
      <c r="AYB6" s="118"/>
      <c r="AYC6" s="118"/>
      <c r="AYD6" s="118"/>
      <c r="AYE6" s="118"/>
      <c r="AYF6" s="118"/>
      <c r="AYG6" s="118"/>
      <c r="AYH6" s="118"/>
      <c r="AYI6" s="118"/>
      <c r="AYJ6" s="118"/>
      <c r="AYK6" s="118"/>
      <c r="AYL6" s="118"/>
      <c r="AYY6" s="1136">
        <f>'К-дарь'!H38</f>
        <v>43991</v>
      </c>
      <c r="AYZ6" s="1136"/>
      <c r="AZA6" s="1136"/>
      <c r="AZB6" s="1136"/>
      <c r="AZC6" s="1136"/>
      <c r="AZD6" s="1136"/>
      <c r="AZE6" s="1136"/>
      <c r="AZF6" s="1136"/>
      <c r="AZG6" s="1136"/>
      <c r="AZH6" s="1136"/>
      <c r="AZI6" s="1136"/>
      <c r="AZJ6" s="1136"/>
      <c r="AZK6" s="1136"/>
      <c r="AZL6" s="1136"/>
      <c r="AZM6" s="289"/>
      <c r="AZO6" s="303" t="s">
        <v>383</v>
      </c>
      <c r="AZP6" s="118"/>
      <c r="AZQ6" s="118"/>
      <c r="AZR6" s="118"/>
      <c r="AZS6" s="118"/>
      <c r="AZT6" s="118"/>
      <c r="AZU6" s="118"/>
      <c r="AZV6" s="118"/>
      <c r="AZW6" s="118"/>
      <c r="AZX6" s="118"/>
      <c r="AZY6" s="118"/>
      <c r="AZZ6" s="118"/>
      <c r="BAA6" s="118"/>
      <c r="BAB6" s="118"/>
      <c r="BAO6" s="1136">
        <f>'К-дарь'!H39</f>
        <v>43992</v>
      </c>
      <c r="BAP6" s="1136"/>
      <c r="BAQ6" s="1136"/>
      <c r="BAR6" s="1136"/>
      <c r="BAS6" s="1136"/>
      <c r="BAT6" s="1136"/>
      <c r="BAU6" s="1136"/>
      <c r="BAV6" s="1136"/>
      <c r="BAW6" s="1136"/>
      <c r="BAX6" s="1136"/>
      <c r="BAY6" s="1136"/>
      <c r="BAZ6" s="1136"/>
      <c r="BBA6" s="1136"/>
      <c r="BBB6" s="1136"/>
      <c r="BBC6" s="289"/>
      <c r="BBE6" s="303" t="s">
        <v>383</v>
      </c>
      <c r="BBF6" s="118"/>
      <c r="BBG6" s="118"/>
      <c r="BBH6" s="118"/>
      <c r="BBI6" s="118"/>
      <c r="BBJ6" s="118"/>
      <c r="BBK6" s="118"/>
      <c r="BBL6" s="118"/>
      <c r="BBM6" s="118"/>
      <c r="BBN6" s="118"/>
      <c r="BBO6" s="118"/>
      <c r="BBP6" s="118"/>
      <c r="BBQ6" s="118"/>
      <c r="BBR6" s="118"/>
      <c r="BCE6" s="1136">
        <f>'К-дарь'!H40</f>
        <v>43993</v>
      </c>
      <c r="BCF6" s="1136"/>
      <c r="BCG6" s="1136"/>
      <c r="BCH6" s="1136"/>
      <c r="BCI6" s="1136"/>
      <c r="BCJ6" s="1136"/>
      <c r="BCK6" s="1136"/>
      <c r="BCL6" s="1136"/>
      <c r="BCM6" s="1136"/>
      <c r="BCN6" s="1136"/>
      <c r="BCO6" s="1136"/>
      <c r="BCP6" s="1136"/>
      <c r="BCQ6" s="1136"/>
      <c r="BCR6" s="1136"/>
      <c r="BCS6" s="289"/>
      <c r="BCU6" s="303" t="s">
        <v>383</v>
      </c>
      <c r="BCV6" s="118"/>
      <c r="BCW6" s="118"/>
      <c r="BCX6" s="118"/>
      <c r="BCY6" s="118"/>
      <c r="BCZ6" s="118"/>
      <c r="BDA6" s="118"/>
      <c r="BDB6" s="118"/>
      <c r="BDC6" s="118"/>
      <c r="BDD6" s="118"/>
      <c r="BDE6" s="118"/>
      <c r="BDF6" s="118"/>
      <c r="BDG6" s="118"/>
      <c r="BDH6" s="118"/>
      <c r="BDU6" s="1136">
        <f>'К-дарь'!H41</f>
        <v>43994</v>
      </c>
      <c r="BDV6" s="1136"/>
      <c r="BDW6" s="1136"/>
      <c r="BDX6" s="1136"/>
      <c r="BDY6" s="1136"/>
      <c r="BDZ6" s="1136"/>
      <c r="BEA6" s="1136"/>
      <c r="BEB6" s="1136"/>
      <c r="BEC6" s="1136"/>
      <c r="BED6" s="1136"/>
      <c r="BEE6" s="1136"/>
      <c r="BEF6" s="1136"/>
      <c r="BEG6" s="1136"/>
      <c r="BEH6" s="1136"/>
      <c r="BEI6" s="289"/>
      <c r="BEK6" s="303" t="s">
        <v>383</v>
      </c>
      <c r="BEL6" s="118"/>
      <c r="BEM6" s="118"/>
      <c r="BEN6" s="118"/>
      <c r="BEO6" s="118"/>
      <c r="BEP6" s="118"/>
      <c r="BEQ6" s="118"/>
      <c r="BER6" s="118"/>
      <c r="BES6" s="118"/>
      <c r="BET6" s="118"/>
      <c r="BEU6" s="118"/>
      <c r="BEV6" s="118"/>
      <c r="BEW6" s="118"/>
      <c r="BEX6" s="118"/>
      <c r="BFK6" s="1136">
        <f>'К-дарь'!H42</f>
        <v>43995</v>
      </c>
      <c r="BFL6" s="1136"/>
      <c r="BFM6" s="1136"/>
      <c r="BFN6" s="1136"/>
      <c r="BFO6" s="1136"/>
      <c r="BFP6" s="1136"/>
      <c r="BFQ6" s="1136"/>
      <c r="BFR6" s="1136"/>
      <c r="BFS6" s="1136"/>
      <c r="BFT6" s="1136"/>
      <c r="BFU6" s="1136"/>
      <c r="BFV6" s="1136"/>
      <c r="BFW6" s="1136"/>
      <c r="BFX6" s="1136"/>
      <c r="BFY6" s="289"/>
      <c r="BGA6" s="303" t="s">
        <v>383</v>
      </c>
      <c r="BGB6" s="118"/>
      <c r="BGC6" s="118"/>
      <c r="BGD6" s="118"/>
      <c r="BGE6" s="118"/>
      <c r="BGF6" s="118"/>
      <c r="BGG6" s="118"/>
      <c r="BGH6" s="118"/>
      <c r="BGI6" s="118"/>
      <c r="BGJ6" s="118"/>
      <c r="BGK6" s="118"/>
      <c r="BGL6" s="118"/>
      <c r="BGM6" s="118"/>
      <c r="BGN6" s="118"/>
      <c r="BHA6" s="1136">
        <f>'К-дарь'!H43</f>
        <v>43997</v>
      </c>
      <c r="BHB6" s="1136"/>
      <c r="BHC6" s="1136"/>
      <c r="BHD6" s="1136"/>
      <c r="BHE6" s="1136"/>
      <c r="BHF6" s="1136"/>
      <c r="BHG6" s="1136"/>
      <c r="BHH6" s="1136"/>
      <c r="BHI6" s="1136"/>
      <c r="BHJ6" s="1136"/>
      <c r="BHK6" s="1136"/>
      <c r="BHL6" s="1136"/>
      <c r="BHM6" s="1136"/>
      <c r="BHN6" s="1136"/>
      <c r="BHO6" s="289"/>
      <c r="BHQ6" s="303" t="s">
        <v>383</v>
      </c>
      <c r="BHR6" s="118"/>
      <c r="BHS6" s="118"/>
      <c r="BHT6" s="118"/>
      <c r="BHU6" s="118"/>
      <c r="BHV6" s="118"/>
      <c r="BHW6" s="118"/>
      <c r="BHX6" s="118"/>
      <c r="BHY6" s="118"/>
      <c r="BHZ6" s="118"/>
      <c r="BIA6" s="118"/>
      <c r="BIB6" s="118"/>
      <c r="BIC6" s="118"/>
      <c r="BID6" s="118"/>
      <c r="BIQ6" s="1136">
        <f>'К-дарь'!H44</f>
        <v>43998</v>
      </c>
      <c r="BIR6" s="1136"/>
      <c r="BIS6" s="1136"/>
      <c r="BIT6" s="1136"/>
      <c r="BIU6" s="1136"/>
      <c r="BIV6" s="1136"/>
      <c r="BIW6" s="1136"/>
      <c r="BIX6" s="1136"/>
      <c r="BIY6" s="1136"/>
      <c r="BIZ6" s="1136"/>
      <c r="BJA6" s="1136"/>
      <c r="BJB6" s="1136"/>
      <c r="BJC6" s="1136"/>
      <c r="BJD6" s="1136"/>
      <c r="BJE6" s="289"/>
      <c r="BJG6" s="303" t="s">
        <v>383</v>
      </c>
      <c r="BJH6" s="118"/>
      <c r="BJI6" s="118"/>
      <c r="BJJ6" s="118"/>
      <c r="BJK6" s="118"/>
      <c r="BJL6" s="118"/>
      <c r="BJM6" s="118"/>
      <c r="BJN6" s="118"/>
      <c r="BJO6" s="118"/>
      <c r="BJP6" s="118"/>
      <c r="BJQ6" s="118"/>
      <c r="BJR6" s="118"/>
      <c r="BJS6" s="118"/>
      <c r="BJT6" s="118"/>
      <c r="BKG6" s="1136">
        <f>'К-дарь'!H45</f>
        <v>43999</v>
      </c>
      <c r="BKH6" s="1136"/>
      <c r="BKI6" s="1136"/>
      <c r="BKJ6" s="1136"/>
      <c r="BKK6" s="1136"/>
      <c r="BKL6" s="1136"/>
      <c r="BKM6" s="1136"/>
      <c r="BKN6" s="1136"/>
      <c r="BKO6" s="1136"/>
      <c r="BKP6" s="1136"/>
      <c r="BKQ6" s="1136"/>
      <c r="BKR6" s="1136"/>
      <c r="BKS6" s="1136"/>
      <c r="BKT6" s="1136"/>
      <c r="BKU6" s="289"/>
      <c r="BKW6" s="303" t="s">
        <v>383</v>
      </c>
      <c r="BKX6" s="118"/>
      <c r="BKY6" s="118"/>
      <c r="BKZ6" s="118"/>
      <c r="BLA6" s="118"/>
      <c r="BLB6" s="118"/>
      <c r="BLC6" s="118"/>
      <c r="BLD6" s="118"/>
      <c r="BLE6" s="118"/>
      <c r="BLF6" s="118"/>
      <c r="BLG6" s="118"/>
      <c r="BLH6" s="118"/>
      <c r="BLI6" s="118"/>
      <c r="BLJ6" s="118"/>
      <c r="BLW6" s="1136">
        <f>'К-дарь'!H46</f>
        <v>44000</v>
      </c>
      <c r="BLX6" s="1136"/>
      <c r="BLY6" s="1136"/>
      <c r="BLZ6" s="1136"/>
      <c r="BMA6" s="1136"/>
      <c r="BMB6" s="1136"/>
      <c r="BMC6" s="1136"/>
      <c r="BMD6" s="1136"/>
      <c r="BME6" s="1136"/>
      <c r="BMF6" s="1136"/>
      <c r="BMG6" s="1136"/>
      <c r="BMH6" s="1136"/>
      <c r="BMI6" s="1136"/>
      <c r="BMJ6" s="1136"/>
      <c r="BMK6" s="289"/>
      <c r="BMM6" s="303" t="s">
        <v>383</v>
      </c>
      <c r="BMN6" s="118"/>
      <c r="BMO6" s="118"/>
      <c r="BMP6" s="118"/>
      <c r="BMQ6" s="118"/>
      <c r="BMR6" s="118"/>
      <c r="BMS6" s="118"/>
      <c r="BMT6" s="118"/>
      <c r="BMU6" s="118"/>
      <c r="BMV6" s="118"/>
      <c r="BMW6" s="118"/>
      <c r="BMX6" s="118"/>
      <c r="BMY6" s="118"/>
      <c r="BMZ6" s="118"/>
      <c r="BNM6" s="1136">
        <f>'К-дарь'!H47</f>
        <v>44001</v>
      </c>
      <c r="BNN6" s="1136"/>
      <c r="BNO6" s="1136"/>
      <c r="BNP6" s="1136"/>
      <c r="BNQ6" s="1136"/>
      <c r="BNR6" s="1136"/>
      <c r="BNS6" s="1136"/>
      <c r="BNT6" s="1136"/>
      <c r="BNU6" s="1136"/>
      <c r="BNV6" s="1136"/>
      <c r="BNW6" s="1136"/>
      <c r="BNX6" s="1136"/>
      <c r="BNY6" s="1136"/>
      <c r="BNZ6" s="1136"/>
      <c r="BOA6" s="289"/>
      <c r="BOC6" s="303" t="s">
        <v>383</v>
      </c>
      <c r="BOD6" s="118"/>
      <c r="BOE6" s="118"/>
      <c r="BOF6" s="118"/>
      <c r="BOG6" s="118"/>
      <c r="BOH6" s="118"/>
      <c r="BOI6" s="118"/>
      <c r="BOJ6" s="118"/>
      <c r="BOK6" s="118"/>
      <c r="BOL6" s="118"/>
      <c r="BOM6" s="118"/>
      <c r="BON6" s="118"/>
      <c r="BOO6" s="118"/>
      <c r="BOP6" s="118"/>
      <c r="BPC6" s="1136">
        <f>'К-дарь'!H48</f>
        <v>44002</v>
      </c>
      <c r="BPD6" s="1136"/>
      <c r="BPE6" s="1136"/>
      <c r="BPF6" s="1136"/>
      <c r="BPG6" s="1136"/>
      <c r="BPH6" s="1136"/>
      <c r="BPI6" s="1136"/>
      <c r="BPJ6" s="1136"/>
      <c r="BPK6" s="1136"/>
      <c r="BPL6" s="1136"/>
      <c r="BPM6" s="1136"/>
      <c r="BPN6" s="1136"/>
      <c r="BPO6" s="1136"/>
      <c r="BPP6" s="1136"/>
      <c r="BPQ6" s="289"/>
      <c r="BPS6" s="303" t="s">
        <v>383</v>
      </c>
      <c r="BPT6" s="118"/>
      <c r="BPU6" s="118"/>
      <c r="BPV6" s="118"/>
      <c r="BPW6" s="118"/>
      <c r="BPX6" s="118"/>
      <c r="BPY6" s="118"/>
      <c r="BPZ6" s="118"/>
      <c r="BQA6" s="118"/>
      <c r="BQB6" s="118"/>
      <c r="BQC6" s="118"/>
      <c r="BQD6" s="118"/>
      <c r="BQE6" s="118"/>
      <c r="BQF6" s="118"/>
      <c r="BQS6" s="1136">
        <f>'К-дарь'!H49</f>
        <v>44004</v>
      </c>
      <c r="BQT6" s="1136"/>
      <c r="BQU6" s="1136"/>
      <c r="BQV6" s="1136"/>
      <c r="BQW6" s="1136"/>
      <c r="BQX6" s="1136"/>
      <c r="BQY6" s="1136"/>
      <c r="BQZ6" s="1136"/>
      <c r="BRA6" s="1136"/>
      <c r="BRB6" s="1136"/>
      <c r="BRC6" s="1136"/>
      <c r="BRD6" s="1136"/>
      <c r="BRE6" s="1136"/>
      <c r="BRF6" s="1136"/>
      <c r="BRG6" s="289"/>
      <c r="BRI6" s="303" t="s">
        <v>383</v>
      </c>
      <c r="BRJ6" s="118"/>
      <c r="BRK6" s="118"/>
      <c r="BRL6" s="118"/>
      <c r="BRM6" s="118"/>
      <c r="BRN6" s="118"/>
      <c r="BRO6" s="118"/>
      <c r="BRP6" s="118"/>
      <c r="BRQ6" s="118"/>
      <c r="BRR6" s="118"/>
      <c r="BRS6" s="118"/>
      <c r="BRT6" s="118"/>
      <c r="BRU6" s="118"/>
      <c r="BRV6" s="118"/>
      <c r="BSI6" s="1136">
        <f>'К-дарь'!H50</f>
        <v>44005</v>
      </c>
      <c r="BSJ6" s="1136"/>
      <c r="BSK6" s="1136"/>
      <c r="BSL6" s="1136"/>
      <c r="BSM6" s="1136"/>
      <c r="BSN6" s="1136"/>
      <c r="BSO6" s="1136"/>
      <c r="BSP6" s="1136"/>
      <c r="BSQ6" s="1136"/>
      <c r="BSR6" s="1136"/>
      <c r="BSS6" s="1136"/>
      <c r="BST6" s="1136"/>
      <c r="BSU6" s="1136"/>
      <c r="BSV6" s="1136"/>
      <c r="BSW6" s="289"/>
      <c r="BSY6" s="303" t="s">
        <v>383</v>
      </c>
      <c r="BSZ6" s="118"/>
      <c r="BTA6" s="118"/>
      <c r="BTB6" s="118"/>
      <c r="BTC6" s="118"/>
      <c r="BTD6" s="118"/>
      <c r="BTE6" s="118"/>
      <c r="BTF6" s="118"/>
      <c r="BTG6" s="118"/>
      <c r="BTH6" s="118"/>
      <c r="BTI6" s="118"/>
      <c r="BTJ6" s="118"/>
      <c r="BTK6" s="118"/>
      <c r="BTL6" s="118"/>
      <c r="BTY6" s="1136">
        <f>'К-дарь'!H51</f>
        <v>44006</v>
      </c>
      <c r="BTZ6" s="1136"/>
      <c r="BUA6" s="1136"/>
      <c r="BUB6" s="1136"/>
      <c r="BUC6" s="1136"/>
      <c r="BUD6" s="1136"/>
      <c r="BUE6" s="1136"/>
      <c r="BUF6" s="1136"/>
      <c r="BUG6" s="1136"/>
      <c r="BUH6" s="1136"/>
      <c r="BUI6" s="1136"/>
      <c r="BUJ6" s="1136"/>
      <c r="BUK6" s="1136"/>
      <c r="BUL6" s="1136"/>
      <c r="BUM6" s="289"/>
      <c r="BUO6" s="303" t="s">
        <v>383</v>
      </c>
      <c r="BUP6" s="118"/>
      <c r="BUQ6" s="118"/>
      <c r="BUR6" s="118"/>
      <c r="BUS6" s="118"/>
      <c r="BUT6" s="118"/>
      <c r="BUU6" s="118"/>
      <c r="BUV6" s="118"/>
      <c r="BUW6" s="118"/>
      <c r="BUX6" s="118"/>
      <c r="BUY6" s="118"/>
      <c r="BUZ6" s="118"/>
      <c r="BVA6" s="118"/>
      <c r="BVB6" s="118"/>
      <c r="BVO6" s="1136">
        <f>'К-дарь'!H52</f>
        <v>44007</v>
      </c>
      <c r="BVP6" s="1136"/>
      <c r="BVQ6" s="1136"/>
      <c r="BVR6" s="1136"/>
      <c r="BVS6" s="1136"/>
      <c r="BVT6" s="1136"/>
      <c r="BVU6" s="1136"/>
      <c r="BVV6" s="1136"/>
      <c r="BVW6" s="1136"/>
      <c r="BVX6" s="1136"/>
      <c r="BVY6" s="1136"/>
      <c r="BVZ6" s="1136"/>
      <c r="BWA6" s="1136"/>
      <c r="BWB6" s="1136"/>
      <c r="BWC6" s="289"/>
      <c r="BWE6" s="303" t="s">
        <v>383</v>
      </c>
      <c r="BWF6" s="118"/>
      <c r="BWG6" s="118"/>
      <c r="BWH6" s="118"/>
      <c r="BWI6" s="118"/>
      <c r="BWJ6" s="118"/>
      <c r="BWK6" s="118"/>
      <c r="BWL6" s="118"/>
      <c r="BWM6" s="118"/>
      <c r="BWN6" s="118"/>
      <c r="BWO6" s="118"/>
      <c r="BWP6" s="118"/>
      <c r="BWQ6" s="118"/>
      <c r="BWR6" s="118"/>
      <c r="BXE6" s="1136">
        <f>'К-дарь'!H53</f>
        <v>44008</v>
      </c>
      <c r="BXF6" s="1136"/>
      <c r="BXG6" s="1136"/>
      <c r="BXH6" s="1136"/>
      <c r="BXI6" s="1136"/>
      <c r="BXJ6" s="1136"/>
      <c r="BXK6" s="1136"/>
      <c r="BXL6" s="1136"/>
      <c r="BXM6" s="1136"/>
      <c r="BXN6" s="1136"/>
      <c r="BXO6" s="1136"/>
      <c r="BXP6" s="1136"/>
      <c r="BXQ6" s="1136"/>
      <c r="BXR6" s="1136"/>
      <c r="BXS6" s="289"/>
      <c r="BXU6" s="303" t="s">
        <v>383</v>
      </c>
      <c r="BXV6" s="118"/>
      <c r="BXW6" s="118"/>
      <c r="BXX6" s="118"/>
      <c r="BXY6" s="118"/>
      <c r="BXZ6" s="118"/>
      <c r="BYA6" s="118"/>
      <c r="BYB6" s="118"/>
      <c r="BYC6" s="118"/>
      <c r="BYD6" s="118"/>
      <c r="BYE6" s="118"/>
      <c r="BYF6" s="118"/>
      <c r="BYG6" s="118"/>
      <c r="BYH6" s="118"/>
      <c r="BYU6" s="1136">
        <f>'К-дарь'!H54</f>
        <v>44009</v>
      </c>
      <c r="BYV6" s="1136"/>
      <c r="BYW6" s="1136"/>
      <c r="BYX6" s="1136"/>
      <c r="BYY6" s="1136"/>
      <c r="BYZ6" s="1136"/>
      <c r="BZA6" s="1136"/>
      <c r="BZB6" s="1136"/>
      <c r="BZC6" s="1136"/>
      <c r="BZD6" s="1136"/>
      <c r="BZE6" s="1136"/>
      <c r="BZF6" s="1136"/>
      <c r="BZG6" s="1136"/>
      <c r="BZH6" s="1136"/>
      <c r="BZI6" s="289"/>
      <c r="BZK6" s="303" t="s">
        <v>383</v>
      </c>
      <c r="BZL6" s="118"/>
      <c r="BZM6" s="118"/>
      <c r="BZN6" s="118"/>
      <c r="BZO6" s="118"/>
      <c r="BZP6" s="118"/>
      <c r="BZQ6" s="118"/>
      <c r="BZR6" s="118"/>
      <c r="BZS6" s="118"/>
      <c r="BZT6" s="118"/>
      <c r="BZU6" s="118"/>
      <c r="BZV6" s="118"/>
      <c r="BZW6" s="118"/>
      <c r="BZX6" s="118"/>
      <c r="CAK6" s="1136">
        <f>'К-дарь'!H55</f>
        <v>44011</v>
      </c>
      <c r="CAL6" s="1136"/>
      <c r="CAM6" s="1136"/>
      <c r="CAN6" s="1136"/>
      <c r="CAO6" s="1136"/>
      <c r="CAP6" s="1136"/>
      <c r="CAQ6" s="1136"/>
      <c r="CAR6" s="1136"/>
      <c r="CAS6" s="1136"/>
      <c r="CAT6" s="1136"/>
      <c r="CAU6" s="1136"/>
      <c r="CAV6" s="1136"/>
      <c r="CAW6" s="1136"/>
      <c r="CAX6" s="1136"/>
      <c r="CAY6" s="289"/>
      <c r="CBA6" s="303" t="s">
        <v>383</v>
      </c>
      <c r="CBB6" s="118"/>
      <c r="CBC6" s="118"/>
      <c r="CBD6" s="118"/>
      <c r="CBE6" s="118"/>
      <c r="CBF6" s="118"/>
      <c r="CBG6" s="118"/>
      <c r="CBH6" s="118"/>
      <c r="CBI6" s="118"/>
      <c r="CBJ6" s="118"/>
      <c r="CBK6" s="118"/>
      <c r="CBL6" s="118"/>
      <c r="CBM6" s="118"/>
      <c r="CBN6" s="118"/>
      <c r="CCA6" s="1136">
        <f>'К-дарь'!H56</f>
        <v>44012</v>
      </c>
      <c r="CCB6" s="1136"/>
      <c r="CCC6" s="1136"/>
      <c r="CCD6" s="1136"/>
      <c r="CCE6" s="1136"/>
      <c r="CCF6" s="1136"/>
      <c r="CCG6" s="1136"/>
      <c r="CCH6" s="1136"/>
      <c r="CCI6" s="1136"/>
      <c r="CCJ6" s="1136"/>
      <c r="CCK6" s="1136"/>
      <c r="CCL6" s="1136"/>
      <c r="CCM6" s="1136"/>
      <c r="CCN6" s="1136"/>
      <c r="CCO6" s="289"/>
      <c r="CCQ6" s="303" t="s">
        <v>383</v>
      </c>
      <c r="CCR6" s="118"/>
      <c r="CCS6" s="118"/>
      <c r="CCT6" s="118"/>
      <c r="CCU6" s="118"/>
      <c r="CCV6" s="118"/>
      <c r="CCW6" s="118"/>
      <c r="CCX6" s="118"/>
      <c r="CCY6" s="118"/>
      <c r="CCZ6" s="118"/>
      <c r="CDA6" s="118"/>
      <c r="CDB6" s="118"/>
      <c r="CDC6" s="118"/>
      <c r="CDD6" s="118"/>
      <c r="CDQ6" s="1136">
        <f>'К-дарь'!H57</f>
        <v>44013</v>
      </c>
      <c r="CDR6" s="1136"/>
      <c r="CDS6" s="1136"/>
      <c r="CDT6" s="1136"/>
      <c r="CDU6" s="1136"/>
      <c r="CDV6" s="1136"/>
      <c r="CDW6" s="1136"/>
      <c r="CDX6" s="1136"/>
      <c r="CDY6" s="1136"/>
      <c r="CDZ6" s="1136"/>
      <c r="CEA6" s="1136"/>
      <c r="CEB6" s="1136"/>
      <c r="CEC6" s="1136"/>
      <c r="CED6" s="1136"/>
      <c r="CEE6" s="289"/>
      <c r="CEG6" s="303" t="s">
        <v>383</v>
      </c>
      <c r="CEH6" s="118"/>
      <c r="CEI6" s="118"/>
      <c r="CEJ6" s="118"/>
      <c r="CEK6" s="118"/>
      <c r="CEL6" s="118"/>
      <c r="CEM6" s="118"/>
      <c r="CEN6" s="118"/>
      <c r="CEO6" s="118"/>
      <c r="CEP6" s="118"/>
      <c r="CEQ6" s="118"/>
      <c r="CER6" s="118"/>
      <c r="CES6" s="118"/>
      <c r="CET6" s="118"/>
      <c r="CFG6" s="1136">
        <f>'К-дарь'!H58</f>
        <v>44014</v>
      </c>
      <c r="CFH6" s="1136"/>
      <c r="CFI6" s="1136"/>
      <c r="CFJ6" s="1136"/>
      <c r="CFK6" s="1136"/>
      <c r="CFL6" s="1136"/>
      <c r="CFM6" s="1136"/>
      <c r="CFN6" s="1136"/>
      <c r="CFO6" s="1136"/>
      <c r="CFP6" s="1136"/>
      <c r="CFQ6" s="1136"/>
      <c r="CFR6" s="1136"/>
      <c r="CFS6" s="1136"/>
      <c r="CFT6" s="1136"/>
      <c r="CFU6" s="289"/>
      <c r="CFW6" s="303" t="s">
        <v>383</v>
      </c>
      <c r="CFX6" s="118"/>
      <c r="CFY6" s="118"/>
      <c r="CFZ6" s="118"/>
      <c r="CGA6" s="118"/>
      <c r="CGB6" s="118"/>
      <c r="CGC6" s="118"/>
      <c r="CGD6" s="118"/>
      <c r="CGE6" s="118"/>
      <c r="CGF6" s="118"/>
      <c r="CGG6" s="118"/>
      <c r="CGH6" s="118"/>
      <c r="CGI6" s="118"/>
      <c r="CGJ6" s="118"/>
      <c r="CGW6" s="1136">
        <f>'К-дарь'!H59</f>
        <v>44015</v>
      </c>
      <c r="CGX6" s="1136"/>
      <c r="CGY6" s="1136"/>
      <c r="CGZ6" s="1136"/>
      <c r="CHA6" s="1136"/>
      <c r="CHB6" s="1136"/>
      <c r="CHC6" s="1136"/>
      <c r="CHD6" s="1136"/>
      <c r="CHE6" s="1136"/>
      <c r="CHF6" s="1136"/>
      <c r="CHG6" s="1136"/>
      <c r="CHH6" s="1136"/>
      <c r="CHI6" s="1136"/>
      <c r="CHJ6" s="1136"/>
      <c r="CHK6" s="289"/>
      <c r="CHM6" s="303" t="s">
        <v>383</v>
      </c>
      <c r="CHN6" s="118"/>
      <c r="CHO6" s="118"/>
      <c r="CHP6" s="118"/>
      <c r="CHQ6" s="118"/>
      <c r="CHR6" s="118"/>
      <c r="CHS6" s="118"/>
      <c r="CHT6" s="118"/>
      <c r="CHU6" s="118"/>
      <c r="CHV6" s="118"/>
      <c r="CHW6" s="118"/>
      <c r="CHX6" s="118"/>
      <c r="CHY6" s="118"/>
      <c r="CHZ6" s="118"/>
    </row>
    <row r="7" spans="1:2268" ht="15" customHeight="1" x14ac:dyDescent="0.3">
      <c r="W7" s="120" t="s">
        <v>384</v>
      </c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BM7" s="120" t="s">
        <v>384</v>
      </c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DC7" s="120" t="s">
        <v>384</v>
      </c>
      <c r="DD7" s="118"/>
      <c r="DE7" s="118"/>
      <c r="DF7" s="118"/>
      <c r="DG7" s="118"/>
      <c r="DH7" s="118"/>
      <c r="DI7" s="118"/>
      <c r="DJ7" s="118"/>
      <c r="DK7" s="118"/>
      <c r="DL7" s="118"/>
      <c r="DM7" s="118"/>
      <c r="DN7" s="118"/>
      <c r="DO7" s="118"/>
      <c r="DP7" s="118"/>
      <c r="ES7" s="120" t="s">
        <v>384</v>
      </c>
      <c r="ET7" s="118"/>
      <c r="EU7" s="118"/>
      <c r="EV7" s="118"/>
      <c r="EW7" s="118"/>
      <c r="EX7" s="118"/>
      <c r="EY7" s="118"/>
      <c r="EZ7" s="118"/>
      <c r="FA7" s="118"/>
      <c r="FB7" s="118"/>
      <c r="FC7" s="118"/>
      <c r="FD7" s="118"/>
      <c r="FE7" s="118"/>
      <c r="FF7" s="118"/>
      <c r="GI7" s="120" t="s">
        <v>384</v>
      </c>
      <c r="GJ7" s="118"/>
      <c r="GK7" s="118"/>
      <c r="GL7" s="118"/>
      <c r="GM7" s="118"/>
      <c r="GN7" s="118"/>
      <c r="GO7" s="118"/>
      <c r="GP7" s="118"/>
      <c r="GQ7" s="118"/>
      <c r="GR7" s="118"/>
      <c r="GS7" s="118"/>
      <c r="GT7" s="118"/>
      <c r="GU7" s="118"/>
      <c r="GV7" s="118"/>
      <c r="HY7" s="120" t="s">
        <v>384</v>
      </c>
      <c r="HZ7" s="118"/>
      <c r="IA7" s="118"/>
      <c r="IB7" s="118"/>
      <c r="IC7" s="118"/>
      <c r="ID7" s="118"/>
      <c r="IE7" s="118"/>
      <c r="IF7" s="118"/>
      <c r="IG7" s="118"/>
      <c r="IH7" s="118"/>
      <c r="II7" s="118"/>
      <c r="IJ7" s="118"/>
      <c r="IK7" s="118"/>
      <c r="IL7" s="118"/>
      <c r="JO7" s="120" t="s">
        <v>384</v>
      </c>
      <c r="JP7" s="118"/>
      <c r="JQ7" s="118"/>
      <c r="JR7" s="118"/>
      <c r="JS7" s="118"/>
      <c r="JT7" s="118"/>
      <c r="JU7" s="118"/>
      <c r="JV7" s="118"/>
      <c r="JW7" s="118"/>
      <c r="JX7" s="118"/>
      <c r="JY7" s="118"/>
      <c r="JZ7" s="118"/>
      <c r="KA7" s="118"/>
      <c r="KB7" s="118"/>
      <c r="LE7" s="120" t="s">
        <v>384</v>
      </c>
      <c r="LF7" s="118"/>
      <c r="LG7" s="118"/>
      <c r="LH7" s="118"/>
      <c r="LI7" s="118"/>
      <c r="LJ7" s="118"/>
      <c r="LK7" s="118"/>
      <c r="LL7" s="118"/>
      <c r="LM7" s="118"/>
      <c r="LN7" s="118"/>
      <c r="LO7" s="118"/>
      <c r="LP7" s="118"/>
      <c r="LQ7" s="118"/>
      <c r="LR7" s="118"/>
      <c r="MU7" s="120" t="s">
        <v>384</v>
      </c>
      <c r="MV7" s="118"/>
      <c r="MW7" s="118"/>
      <c r="MX7" s="118"/>
      <c r="MY7" s="118"/>
      <c r="MZ7" s="118"/>
      <c r="NA7" s="118"/>
      <c r="NB7" s="118"/>
      <c r="NC7" s="118"/>
      <c r="ND7" s="118"/>
      <c r="NE7" s="118"/>
      <c r="NF7" s="118"/>
      <c r="NG7" s="118"/>
      <c r="NH7" s="118"/>
      <c r="OK7" s="120" t="s">
        <v>384</v>
      </c>
      <c r="OL7" s="118"/>
      <c r="OM7" s="118"/>
      <c r="ON7" s="118"/>
      <c r="OO7" s="118"/>
      <c r="OP7" s="118"/>
      <c r="OQ7" s="118"/>
      <c r="OR7" s="118"/>
      <c r="OS7" s="118"/>
      <c r="OT7" s="118"/>
      <c r="OU7" s="118"/>
      <c r="OV7" s="118"/>
      <c r="OW7" s="118"/>
      <c r="OX7" s="118"/>
      <c r="QA7" s="120" t="s">
        <v>384</v>
      </c>
      <c r="QB7" s="118"/>
      <c r="QC7" s="118"/>
      <c r="QD7" s="118"/>
      <c r="QE7" s="118"/>
      <c r="QF7" s="118"/>
      <c r="QG7" s="118"/>
      <c r="QH7" s="118"/>
      <c r="QI7" s="118"/>
      <c r="QJ7" s="118"/>
      <c r="QK7" s="118"/>
      <c r="QL7" s="118"/>
      <c r="QM7" s="118"/>
      <c r="QN7" s="118"/>
      <c r="RQ7" s="120" t="s">
        <v>384</v>
      </c>
      <c r="RR7" s="118"/>
      <c r="RS7" s="118"/>
      <c r="RT7" s="118"/>
      <c r="RU7" s="118"/>
      <c r="RV7" s="118"/>
      <c r="RW7" s="118"/>
      <c r="RX7" s="118"/>
      <c r="RY7" s="118"/>
      <c r="RZ7" s="118"/>
      <c r="SA7" s="118"/>
      <c r="SB7" s="118"/>
      <c r="SC7" s="118"/>
      <c r="SD7" s="118"/>
      <c r="TG7" s="120" t="s">
        <v>384</v>
      </c>
      <c r="TH7" s="118"/>
      <c r="TI7" s="118"/>
      <c r="TJ7" s="118"/>
      <c r="TK7" s="118"/>
      <c r="TL7" s="118"/>
      <c r="TM7" s="118"/>
      <c r="TN7" s="118"/>
      <c r="TO7" s="118"/>
      <c r="TP7" s="118"/>
      <c r="TQ7" s="118"/>
      <c r="TR7" s="118"/>
      <c r="TS7" s="118"/>
      <c r="TT7" s="118"/>
      <c r="UW7" s="120" t="s">
        <v>384</v>
      </c>
      <c r="UX7" s="118"/>
      <c r="UY7" s="118"/>
      <c r="UZ7" s="118"/>
      <c r="VA7" s="118"/>
      <c r="VB7" s="118"/>
      <c r="VC7" s="118"/>
      <c r="VD7" s="118"/>
      <c r="VE7" s="118"/>
      <c r="VF7" s="118"/>
      <c r="VG7" s="118"/>
      <c r="VH7" s="118"/>
      <c r="VI7" s="118"/>
      <c r="VJ7" s="118"/>
      <c r="WM7" s="120" t="s">
        <v>384</v>
      </c>
      <c r="WN7" s="118"/>
      <c r="WO7" s="118"/>
      <c r="WP7" s="118"/>
      <c r="WQ7" s="118"/>
      <c r="WR7" s="118"/>
      <c r="WS7" s="118"/>
      <c r="WT7" s="118"/>
      <c r="WU7" s="118"/>
      <c r="WV7" s="118"/>
      <c r="WW7" s="118"/>
      <c r="WX7" s="118"/>
      <c r="WY7" s="118"/>
      <c r="WZ7" s="118"/>
      <c r="YC7" s="120" t="s">
        <v>384</v>
      </c>
      <c r="YD7" s="118"/>
      <c r="YE7" s="118"/>
      <c r="YF7" s="118"/>
      <c r="YG7" s="118"/>
      <c r="YH7" s="118"/>
      <c r="YI7" s="118"/>
      <c r="YJ7" s="118"/>
      <c r="YK7" s="118"/>
      <c r="YL7" s="118"/>
      <c r="YM7" s="118"/>
      <c r="YN7" s="118"/>
      <c r="YO7" s="118"/>
      <c r="YP7" s="118"/>
      <c r="ZS7" s="120" t="s">
        <v>384</v>
      </c>
      <c r="ZT7" s="118"/>
      <c r="ZU7" s="118"/>
      <c r="ZV7" s="118"/>
      <c r="ZW7" s="118"/>
      <c r="ZX7" s="118"/>
      <c r="ZY7" s="118"/>
      <c r="ZZ7" s="118"/>
      <c r="AAA7" s="118"/>
      <c r="AAB7" s="118"/>
      <c r="AAC7" s="118"/>
      <c r="AAD7" s="118"/>
      <c r="AAE7" s="118"/>
      <c r="AAF7" s="118"/>
      <c r="ABI7" s="120" t="s">
        <v>384</v>
      </c>
      <c r="ABJ7" s="118"/>
      <c r="ABK7" s="118"/>
      <c r="ABL7" s="118"/>
      <c r="ABM7" s="118"/>
      <c r="ABN7" s="118"/>
      <c r="ABO7" s="118"/>
      <c r="ABP7" s="118"/>
      <c r="ABQ7" s="118"/>
      <c r="ABR7" s="118"/>
      <c r="ABS7" s="118"/>
      <c r="ABT7" s="118"/>
      <c r="ABU7" s="118"/>
      <c r="ABV7" s="118"/>
      <c r="ACY7" s="120" t="s">
        <v>384</v>
      </c>
      <c r="ACZ7" s="118"/>
      <c r="ADA7" s="118"/>
      <c r="ADB7" s="118"/>
      <c r="ADC7" s="118"/>
      <c r="ADD7" s="118"/>
      <c r="ADE7" s="118"/>
      <c r="ADF7" s="118"/>
      <c r="ADG7" s="118"/>
      <c r="ADH7" s="118"/>
      <c r="ADI7" s="118"/>
      <c r="ADJ7" s="118"/>
      <c r="ADK7" s="118"/>
      <c r="ADL7" s="118"/>
      <c r="AEO7" s="120" t="s">
        <v>384</v>
      </c>
      <c r="AEP7" s="118"/>
      <c r="AEQ7" s="118"/>
      <c r="AER7" s="118"/>
      <c r="AES7" s="118"/>
      <c r="AET7" s="118"/>
      <c r="AEU7" s="118"/>
      <c r="AEV7" s="118"/>
      <c r="AEW7" s="118"/>
      <c r="AEX7" s="118"/>
      <c r="AEY7" s="118"/>
      <c r="AEZ7" s="118"/>
      <c r="AFA7" s="118"/>
      <c r="AFB7" s="118"/>
      <c r="AGE7" s="120" t="s">
        <v>384</v>
      </c>
      <c r="AGF7" s="118"/>
      <c r="AGG7" s="118"/>
      <c r="AGH7" s="118"/>
      <c r="AGI7" s="118"/>
      <c r="AGJ7" s="118"/>
      <c r="AGK7" s="118"/>
      <c r="AGL7" s="118"/>
      <c r="AGM7" s="118"/>
      <c r="AGN7" s="118"/>
      <c r="AGO7" s="118"/>
      <c r="AGP7" s="118"/>
      <c r="AGQ7" s="118"/>
      <c r="AGR7" s="118"/>
      <c r="AHU7" s="120" t="s">
        <v>384</v>
      </c>
      <c r="AHV7" s="118"/>
      <c r="AHW7" s="118"/>
      <c r="AHX7" s="118"/>
      <c r="AHY7" s="118"/>
      <c r="AHZ7" s="118"/>
      <c r="AIA7" s="118"/>
      <c r="AIB7" s="118"/>
      <c r="AIC7" s="118"/>
      <c r="AID7" s="118"/>
      <c r="AIE7" s="118"/>
      <c r="AIF7" s="118"/>
      <c r="AIG7" s="118"/>
      <c r="AIH7" s="118"/>
      <c r="AJK7" s="120" t="s">
        <v>384</v>
      </c>
      <c r="AJL7" s="118"/>
      <c r="AJM7" s="118"/>
      <c r="AJN7" s="118"/>
      <c r="AJO7" s="118"/>
      <c r="AJP7" s="118"/>
      <c r="AJQ7" s="118"/>
      <c r="AJR7" s="118"/>
      <c r="AJS7" s="118"/>
      <c r="AJT7" s="118"/>
      <c r="AJU7" s="118"/>
      <c r="AJV7" s="118"/>
      <c r="AJW7" s="118"/>
      <c r="AJX7" s="118"/>
      <c r="ALA7" s="120" t="s">
        <v>384</v>
      </c>
      <c r="ALB7" s="118"/>
      <c r="ALC7" s="118"/>
      <c r="ALD7" s="118"/>
      <c r="ALE7" s="118"/>
      <c r="ALF7" s="118"/>
      <c r="ALG7" s="118"/>
      <c r="ALH7" s="118"/>
      <c r="ALI7" s="118"/>
      <c r="ALJ7" s="118"/>
      <c r="ALK7" s="118"/>
      <c r="ALL7" s="118"/>
      <c r="ALM7" s="118"/>
      <c r="ALN7" s="118"/>
      <c r="AMQ7" s="120" t="s">
        <v>384</v>
      </c>
      <c r="AMR7" s="118"/>
      <c r="AMS7" s="118"/>
      <c r="AMT7" s="118"/>
      <c r="AMU7" s="118"/>
      <c r="AMV7" s="118"/>
      <c r="AMW7" s="118"/>
      <c r="AMX7" s="118"/>
      <c r="AMY7" s="118"/>
      <c r="AMZ7" s="118"/>
      <c r="ANA7" s="118"/>
      <c r="ANB7" s="118"/>
      <c r="ANC7" s="118"/>
      <c r="AND7" s="118"/>
      <c r="AOG7" s="120" t="s">
        <v>384</v>
      </c>
      <c r="AOH7" s="118"/>
      <c r="AOI7" s="118"/>
      <c r="AOJ7" s="118"/>
      <c r="AOK7" s="118"/>
      <c r="AOL7" s="118"/>
      <c r="AOM7" s="118"/>
      <c r="AON7" s="118"/>
      <c r="AOO7" s="118"/>
      <c r="AOP7" s="118"/>
      <c r="AOQ7" s="118"/>
      <c r="AOR7" s="118"/>
      <c r="AOS7" s="118"/>
      <c r="AOT7" s="118"/>
      <c r="APW7" s="120" t="s">
        <v>384</v>
      </c>
      <c r="APX7" s="118"/>
      <c r="APY7" s="118"/>
      <c r="APZ7" s="118"/>
      <c r="AQA7" s="118"/>
      <c r="AQB7" s="118"/>
      <c r="AQC7" s="118"/>
      <c r="AQD7" s="118"/>
      <c r="AQE7" s="118"/>
      <c r="AQF7" s="118"/>
      <c r="AQG7" s="118"/>
      <c r="AQH7" s="118"/>
      <c r="AQI7" s="118"/>
      <c r="AQJ7" s="118"/>
      <c r="ARM7" s="120" t="s">
        <v>384</v>
      </c>
      <c r="ARN7" s="118"/>
      <c r="ARO7" s="118"/>
      <c r="ARP7" s="118"/>
      <c r="ARQ7" s="118"/>
      <c r="ARR7" s="118"/>
      <c r="ARS7" s="118"/>
      <c r="ART7" s="118"/>
      <c r="ARU7" s="118"/>
      <c r="ARV7" s="118"/>
      <c r="ARW7" s="118"/>
      <c r="ARX7" s="118"/>
      <c r="ARY7" s="118"/>
      <c r="ARZ7" s="118"/>
      <c r="ATC7" s="120" t="s">
        <v>384</v>
      </c>
      <c r="ATD7" s="118"/>
      <c r="ATE7" s="118"/>
      <c r="ATF7" s="118"/>
      <c r="ATG7" s="118"/>
      <c r="ATH7" s="118"/>
      <c r="ATI7" s="118"/>
      <c r="ATJ7" s="118"/>
      <c r="ATK7" s="118"/>
      <c r="ATL7" s="118"/>
      <c r="ATM7" s="118"/>
      <c r="ATN7" s="118"/>
      <c r="ATO7" s="118"/>
      <c r="ATP7" s="118"/>
      <c r="AUS7" s="120" t="s">
        <v>384</v>
      </c>
      <c r="AUT7" s="118"/>
      <c r="AUU7" s="118"/>
      <c r="AUV7" s="118"/>
      <c r="AUW7" s="118"/>
      <c r="AUX7" s="118"/>
      <c r="AUY7" s="118"/>
      <c r="AUZ7" s="118"/>
      <c r="AVA7" s="118"/>
      <c r="AVB7" s="118"/>
      <c r="AVC7" s="118"/>
      <c r="AVD7" s="118"/>
      <c r="AVE7" s="118"/>
      <c r="AVF7" s="118"/>
      <c r="AWI7" s="120" t="s">
        <v>384</v>
      </c>
      <c r="AWJ7" s="118"/>
      <c r="AWK7" s="118"/>
      <c r="AWL7" s="118"/>
      <c r="AWM7" s="118"/>
      <c r="AWN7" s="118"/>
      <c r="AWO7" s="118"/>
      <c r="AWP7" s="118"/>
      <c r="AWQ7" s="118"/>
      <c r="AWR7" s="118"/>
      <c r="AWS7" s="118"/>
      <c r="AWT7" s="118"/>
      <c r="AWU7" s="118"/>
      <c r="AWV7" s="118"/>
      <c r="AXY7" s="120" t="s">
        <v>384</v>
      </c>
      <c r="AXZ7" s="118"/>
      <c r="AYA7" s="118"/>
      <c r="AYB7" s="118"/>
      <c r="AYC7" s="118"/>
      <c r="AYD7" s="118"/>
      <c r="AYE7" s="118"/>
      <c r="AYF7" s="118"/>
      <c r="AYG7" s="118"/>
      <c r="AYH7" s="118"/>
      <c r="AYI7" s="118"/>
      <c r="AYJ7" s="118"/>
      <c r="AYK7" s="118"/>
      <c r="AYL7" s="118"/>
      <c r="AZO7" s="120" t="s">
        <v>384</v>
      </c>
      <c r="AZP7" s="118"/>
      <c r="AZQ7" s="118"/>
      <c r="AZR7" s="118"/>
      <c r="AZS7" s="118"/>
      <c r="AZT7" s="118"/>
      <c r="AZU7" s="118"/>
      <c r="AZV7" s="118"/>
      <c r="AZW7" s="118"/>
      <c r="AZX7" s="118"/>
      <c r="AZY7" s="118"/>
      <c r="AZZ7" s="118"/>
      <c r="BAA7" s="118"/>
      <c r="BAB7" s="118"/>
      <c r="BBE7" s="120" t="s">
        <v>384</v>
      </c>
      <c r="BBF7" s="118"/>
      <c r="BBG7" s="118"/>
      <c r="BBH7" s="118"/>
      <c r="BBI7" s="118"/>
      <c r="BBJ7" s="118"/>
      <c r="BBK7" s="118"/>
      <c r="BBL7" s="118"/>
      <c r="BBM7" s="118"/>
      <c r="BBN7" s="118"/>
      <c r="BBO7" s="118"/>
      <c r="BBP7" s="118"/>
      <c r="BBQ7" s="118"/>
      <c r="BBR7" s="118"/>
      <c r="BCU7" s="120" t="s">
        <v>384</v>
      </c>
      <c r="BCV7" s="118"/>
      <c r="BCW7" s="118"/>
      <c r="BCX7" s="118"/>
      <c r="BCY7" s="118"/>
      <c r="BCZ7" s="118"/>
      <c r="BDA7" s="118"/>
      <c r="BDB7" s="118"/>
      <c r="BDC7" s="118"/>
      <c r="BDD7" s="118"/>
      <c r="BDE7" s="118"/>
      <c r="BDF7" s="118"/>
      <c r="BDG7" s="118"/>
      <c r="BDH7" s="118"/>
      <c r="BEK7" s="120" t="s">
        <v>384</v>
      </c>
      <c r="BEL7" s="118"/>
      <c r="BEM7" s="118"/>
      <c r="BEN7" s="118"/>
      <c r="BEO7" s="118"/>
      <c r="BEP7" s="118"/>
      <c r="BEQ7" s="118"/>
      <c r="BER7" s="118"/>
      <c r="BES7" s="118"/>
      <c r="BET7" s="118"/>
      <c r="BEU7" s="118"/>
      <c r="BEV7" s="118"/>
      <c r="BEW7" s="118"/>
      <c r="BEX7" s="118"/>
      <c r="BGA7" s="120" t="s">
        <v>384</v>
      </c>
      <c r="BGB7" s="118"/>
      <c r="BGC7" s="118"/>
      <c r="BGD7" s="118"/>
      <c r="BGE7" s="118"/>
      <c r="BGF7" s="118"/>
      <c r="BGG7" s="118"/>
      <c r="BGH7" s="118"/>
      <c r="BGI7" s="118"/>
      <c r="BGJ7" s="118"/>
      <c r="BGK7" s="118"/>
      <c r="BGL7" s="118"/>
      <c r="BGM7" s="118"/>
      <c r="BGN7" s="118"/>
      <c r="BHQ7" s="120" t="s">
        <v>384</v>
      </c>
      <c r="BHR7" s="118"/>
      <c r="BHS7" s="118"/>
      <c r="BHT7" s="118"/>
      <c r="BHU7" s="118"/>
      <c r="BHV7" s="118"/>
      <c r="BHW7" s="118"/>
      <c r="BHX7" s="118"/>
      <c r="BHY7" s="118"/>
      <c r="BHZ7" s="118"/>
      <c r="BIA7" s="118"/>
      <c r="BIB7" s="118"/>
      <c r="BIC7" s="118"/>
      <c r="BID7" s="118"/>
      <c r="BJG7" s="120" t="s">
        <v>384</v>
      </c>
      <c r="BJH7" s="118"/>
      <c r="BJI7" s="118"/>
      <c r="BJJ7" s="118"/>
      <c r="BJK7" s="118"/>
      <c r="BJL7" s="118"/>
      <c r="BJM7" s="118"/>
      <c r="BJN7" s="118"/>
      <c r="BJO7" s="118"/>
      <c r="BJP7" s="118"/>
      <c r="BJQ7" s="118"/>
      <c r="BJR7" s="118"/>
      <c r="BJS7" s="118"/>
      <c r="BJT7" s="118"/>
      <c r="BKW7" s="120" t="s">
        <v>384</v>
      </c>
      <c r="BKX7" s="118"/>
      <c r="BKY7" s="118"/>
      <c r="BKZ7" s="118"/>
      <c r="BLA7" s="118"/>
      <c r="BLB7" s="118"/>
      <c r="BLC7" s="118"/>
      <c r="BLD7" s="118"/>
      <c r="BLE7" s="118"/>
      <c r="BLF7" s="118"/>
      <c r="BLG7" s="118"/>
      <c r="BLH7" s="118"/>
      <c r="BLI7" s="118"/>
      <c r="BLJ7" s="118"/>
      <c r="BMM7" s="120" t="s">
        <v>384</v>
      </c>
      <c r="BMN7" s="118"/>
      <c r="BMO7" s="118"/>
      <c r="BMP7" s="118"/>
      <c r="BMQ7" s="118"/>
      <c r="BMR7" s="118"/>
      <c r="BMS7" s="118"/>
      <c r="BMT7" s="118"/>
      <c r="BMU7" s="118"/>
      <c r="BMV7" s="118"/>
      <c r="BMW7" s="118"/>
      <c r="BMX7" s="118"/>
      <c r="BMY7" s="118"/>
      <c r="BMZ7" s="118"/>
      <c r="BOC7" s="120" t="s">
        <v>384</v>
      </c>
      <c r="BOD7" s="118"/>
      <c r="BOE7" s="118"/>
      <c r="BOF7" s="118"/>
      <c r="BOG7" s="118"/>
      <c r="BOH7" s="118"/>
      <c r="BOI7" s="118"/>
      <c r="BOJ7" s="118"/>
      <c r="BOK7" s="118"/>
      <c r="BOL7" s="118"/>
      <c r="BOM7" s="118"/>
      <c r="BON7" s="118"/>
      <c r="BOO7" s="118"/>
      <c r="BOP7" s="118"/>
      <c r="BPS7" s="120" t="s">
        <v>384</v>
      </c>
      <c r="BPT7" s="118"/>
      <c r="BPU7" s="118"/>
      <c r="BPV7" s="118"/>
      <c r="BPW7" s="118"/>
      <c r="BPX7" s="118"/>
      <c r="BPY7" s="118"/>
      <c r="BPZ7" s="118"/>
      <c r="BQA7" s="118"/>
      <c r="BQB7" s="118"/>
      <c r="BQC7" s="118"/>
      <c r="BQD7" s="118"/>
      <c r="BQE7" s="118"/>
      <c r="BQF7" s="118"/>
      <c r="BRI7" s="120" t="s">
        <v>384</v>
      </c>
      <c r="BRJ7" s="118"/>
      <c r="BRK7" s="118"/>
      <c r="BRL7" s="118"/>
      <c r="BRM7" s="118"/>
      <c r="BRN7" s="118"/>
      <c r="BRO7" s="118"/>
      <c r="BRP7" s="118"/>
      <c r="BRQ7" s="118"/>
      <c r="BRR7" s="118"/>
      <c r="BRS7" s="118"/>
      <c r="BRT7" s="118"/>
      <c r="BRU7" s="118"/>
      <c r="BRV7" s="118"/>
      <c r="BSY7" s="120" t="s">
        <v>384</v>
      </c>
      <c r="BSZ7" s="118"/>
      <c r="BTA7" s="118"/>
      <c r="BTB7" s="118"/>
      <c r="BTC7" s="118"/>
      <c r="BTD7" s="118"/>
      <c r="BTE7" s="118"/>
      <c r="BTF7" s="118"/>
      <c r="BTG7" s="118"/>
      <c r="BTH7" s="118"/>
      <c r="BTI7" s="118"/>
      <c r="BTJ7" s="118"/>
      <c r="BTK7" s="118"/>
      <c r="BTL7" s="118"/>
      <c r="BUO7" s="120" t="s">
        <v>384</v>
      </c>
      <c r="BUP7" s="118"/>
      <c r="BUQ7" s="118"/>
      <c r="BUR7" s="118"/>
      <c r="BUS7" s="118"/>
      <c r="BUT7" s="118"/>
      <c r="BUU7" s="118"/>
      <c r="BUV7" s="118"/>
      <c r="BUW7" s="118"/>
      <c r="BUX7" s="118"/>
      <c r="BUY7" s="118"/>
      <c r="BUZ7" s="118"/>
      <c r="BVA7" s="118"/>
      <c r="BVB7" s="118"/>
      <c r="BWE7" s="120" t="s">
        <v>384</v>
      </c>
      <c r="BWF7" s="118"/>
      <c r="BWG7" s="118"/>
      <c r="BWH7" s="118"/>
      <c r="BWI7" s="118"/>
      <c r="BWJ7" s="118"/>
      <c r="BWK7" s="118"/>
      <c r="BWL7" s="118"/>
      <c r="BWM7" s="118"/>
      <c r="BWN7" s="118"/>
      <c r="BWO7" s="118"/>
      <c r="BWP7" s="118"/>
      <c r="BWQ7" s="118"/>
      <c r="BWR7" s="118"/>
      <c r="BXU7" s="120" t="s">
        <v>384</v>
      </c>
      <c r="BXV7" s="118"/>
      <c r="BXW7" s="118"/>
      <c r="BXX7" s="118"/>
      <c r="BXY7" s="118"/>
      <c r="BXZ7" s="118"/>
      <c r="BYA7" s="118"/>
      <c r="BYB7" s="118"/>
      <c r="BYC7" s="118"/>
      <c r="BYD7" s="118"/>
      <c r="BYE7" s="118"/>
      <c r="BYF7" s="118"/>
      <c r="BYG7" s="118"/>
      <c r="BYH7" s="118"/>
      <c r="BZK7" s="120" t="s">
        <v>384</v>
      </c>
      <c r="BZL7" s="118"/>
      <c r="BZM7" s="118"/>
      <c r="BZN7" s="118"/>
      <c r="BZO7" s="118"/>
      <c r="BZP7" s="118"/>
      <c r="BZQ7" s="118"/>
      <c r="BZR7" s="118"/>
      <c r="BZS7" s="118"/>
      <c r="BZT7" s="118"/>
      <c r="BZU7" s="118"/>
      <c r="BZV7" s="118"/>
      <c r="BZW7" s="118"/>
      <c r="BZX7" s="118"/>
      <c r="CBA7" s="120" t="s">
        <v>384</v>
      </c>
      <c r="CBB7" s="118"/>
      <c r="CBC7" s="118"/>
      <c r="CBD7" s="118"/>
      <c r="CBE7" s="118"/>
      <c r="CBF7" s="118"/>
      <c r="CBG7" s="118"/>
      <c r="CBH7" s="118"/>
      <c r="CBI7" s="118"/>
      <c r="CBJ7" s="118"/>
      <c r="CBK7" s="118"/>
      <c r="CBL7" s="118"/>
      <c r="CBM7" s="118"/>
      <c r="CBN7" s="118"/>
      <c r="CCQ7" s="120" t="s">
        <v>384</v>
      </c>
      <c r="CCR7" s="118"/>
      <c r="CCS7" s="118"/>
      <c r="CCT7" s="118"/>
      <c r="CCU7" s="118"/>
      <c r="CCV7" s="118"/>
      <c r="CCW7" s="118"/>
      <c r="CCX7" s="118"/>
      <c r="CCY7" s="118"/>
      <c r="CCZ7" s="118"/>
      <c r="CDA7" s="118"/>
      <c r="CDB7" s="118"/>
      <c r="CDC7" s="118"/>
      <c r="CDD7" s="118"/>
      <c r="CEG7" s="120" t="s">
        <v>384</v>
      </c>
      <c r="CEH7" s="118"/>
      <c r="CEI7" s="118"/>
      <c r="CEJ7" s="118"/>
      <c r="CEK7" s="118"/>
      <c r="CEL7" s="118"/>
      <c r="CEM7" s="118"/>
      <c r="CEN7" s="118"/>
      <c r="CEO7" s="118"/>
      <c r="CEP7" s="118"/>
      <c r="CEQ7" s="118"/>
      <c r="CER7" s="118"/>
      <c r="CES7" s="118"/>
      <c r="CET7" s="118"/>
      <c r="CFW7" s="120" t="s">
        <v>384</v>
      </c>
      <c r="CFX7" s="118"/>
      <c r="CFY7" s="118"/>
      <c r="CFZ7" s="118"/>
      <c r="CGA7" s="118"/>
      <c r="CGB7" s="118"/>
      <c r="CGC7" s="118"/>
      <c r="CGD7" s="118"/>
      <c r="CGE7" s="118"/>
      <c r="CGF7" s="118"/>
      <c r="CGG7" s="118"/>
      <c r="CGH7" s="118"/>
      <c r="CGI7" s="118"/>
      <c r="CGJ7" s="118"/>
      <c r="CHM7" s="120" t="s">
        <v>384</v>
      </c>
      <c r="CHN7" s="118"/>
      <c r="CHO7" s="118"/>
      <c r="CHP7" s="118"/>
      <c r="CHQ7" s="118"/>
      <c r="CHR7" s="118"/>
      <c r="CHS7" s="118"/>
      <c r="CHT7" s="118"/>
      <c r="CHU7" s="118"/>
      <c r="CHV7" s="118"/>
      <c r="CHW7" s="118"/>
      <c r="CHX7" s="118"/>
      <c r="CHY7" s="118"/>
      <c r="CHZ7" s="118"/>
    </row>
    <row r="8" spans="1:2268" ht="16.5" customHeight="1" x14ac:dyDescent="0.3">
      <c r="G8" s="118" t="s">
        <v>386</v>
      </c>
      <c r="N8" s="14">
        <f>DATABASE!D11</f>
        <v>0</v>
      </c>
      <c r="O8" s="14"/>
      <c r="P8" s="14"/>
      <c r="Q8" s="14"/>
      <c r="R8" s="14"/>
      <c r="S8" s="14"/>
      <c r="T8" s="14"/>
      <c r="U8" s="290"/>
      <c r="W8" s="302" t="s">
        <v>385</v>
      </c>
      <c r="X8" s="118"/>
      <c r="Y8" s="118"/>
      <c r="Z8" s="118"/>
      <c r="AA8" s="291"/>
      <c r="AB8" s="291"/>
      <c r="AC8" s="291"/>
      <c r="AD8" s="291"/>
      <c r="AE8" s="291"/>
      <c r="AF8" s="291"/>
      <c r="AG8" s="291"/>
      <c r="AH8" s="291"/>
      <c r="AI8" s="291"/>
      <c r="AJ8" s="291"/>
      <c r="AK8" s="239"/>
      <c r="AL8" s="239"/>
      <c r="AW8" s="118" t="s">
        <v>386</v>
      </c>
      <c r="BD8" s="14">
        <f>N8</f>
        <v>0</v>
      </c>
      <c r="BE8" s="14"/>
      <c r="BF8" s="14"/>
      <c r="BG8" s="14"/>
      <c r="BH8" s="14"/>
      <c r="BI8" s="14"/>
      <c r="BJ8" s="14"/>
      <c r="BK8" s="290"/>
      <c r="BM8" s="302" t="s">
        <v>385</v>
      </c>
      <c r="BN8" s="118"/>
      <c r="BO8" s="118"/>
      <c r="BP8" s="118"/>
      <c r="BQ8" s="291"/>
      <c r="BR8" s="291"/>
      <c r="BS8" s="291"/>
      <c r="BT8" s="291"/>
      <c r="BU8" s="291"/>
      <c r="BV8" s="291"/>
      <c r="BW8" s="291"/>
      <c r="BX8" s="291"/>
      <c r="BY8" s="291"/>
      <c r="BZ8" s="291"/>
      <c r="CA8" s="239"/>
      <c r="CB8" s="239"/>
      <c r="CM8" s="118" t="s">
        <v>386</v>
      </c>
      <c r="CT8" s="14">
        <f>BD8</f>
        <v>0</v>
      </c>
      <c r="CU8" s="14"/>
      <c r="CV8" s="14"/>
      <c r="CW8" s="14"/>
      <c r="CX8" s="14"/>
      <c r="CY8" s="14"/>
      <c r="CZ8" s="14"/>
      <c r="DA8" s="290"/>
      <c r="DC8" s="302" t="s">
        <v>385</v>
      </c>
      <c r="DD8" s="118"/>
      <c r="DE8" s="118"/>
      <c r="DF8" s="118"/>
      <c r="DG8" s="291"/>
      <c r="DH8" s="291"/>
      <c r="DI8" s="291"/>
      <c r="DJ8" s="291"/>
      <c r="DK8" s="291"/>
      <c r="DL8" s="291"/>
      <c r="DM8" s="291"/>
      <c r="DN8" s="291"/>
      <c r="DO8" s="291"/>
      <c r="DP8" s="291"/>
      <c r="DQ8" s="239"/>
      <c r="DR8" s="239"/>
      <c r="EC8" s="118" t="s">
        <v>386</v>
      </c>
      <c r="EJ8" s="14">
        <f>CT8</f>
        <v>0</v>
      </c>
      <c r="EK8" s="14"/>
      <c r="EL8" s="14"/>
      <c r="EM8" s="14"/>
      <c r="EN8" s="14"/>
      <c r="EO8" s="14"/>
      <c r="EP8" s="14"/>
      <c r="EQ8" s="290"/>
      <c r="ES8" s="302" t="s">
        <v>385</v>
      </c>
      <c r="ET8" s="118"/>
      <c r="EU8" s="118"/>
      <c r="EV8" s="118"/>
      <c r="EW8" s="291"/>
      <c r="EX8" s="291"/>
      <c r="EY8" s="291"/>
      <c r="EZ8" s="291"/>
      <c r="FA8" s="291"/>
      <c r="FB8" s="291"/>
      <c r="FC8" s="291"/>
      <c r="FD8" s="291"/>
      <c r="FE8" s="291"/>
      <c r="FF8" s="291"/>
      <c r="FG8" s="239"/>
      <c r="FH8" s="239"/>
      <c r="FS8" s="118" t="s">
        <v>386</v>
      </c>
      <c r="FZ8" s="14">
        <f>EJ8</f>
        <v>0</v>
      </c>
      <c r="GA8" s="14"/>
      <c r="GB8" s="14"/>
      <c r="GC8" s="14"/>
      <c r="GD8" s="14"/>
      <c r="GE8" s="14"/>
      <c r="GF8" s="14"/>
      <c r="GG8" s="290"/>
      <c r="GI8" s="302" t="s">
        <v>385</v>
      </c>
      <c r="GJ8" s="118"/>
      <c r="GK8" s="118"/>
      <c r="GL8" s="118"/>
      <c r="GM8" s="291"/>
      <c r="GN8" s="291"/>
      <c r="GO8" s="291"/>
      <c r="GP8" s="291"/>
      <c r="GQ8" s="291"/>
      <c r="GR8" s="291"/>
      <c r="GS8" s="291"/>
      <c r="GT8" s="291"/>
      <c r="GU8" s="291"/>
      <c r="GV8" s="291"/>
      <c r="GW8" s="239"/>
      <c r="GX8" s="239"/>
      <c r="HI8" s="118" t="s">
        <v>386</v>
      </c>
      <c r="HP8" s="14">
        <f>FZ8</f>
        <v>0</v>
      </c>
      <c r="HQ8" s="14"/>
      <c r="HR8" s="14"/>
      <c r="HS8" s="14"/>
      <c r="HT8" s="14"/>
      <c r="HU8" s="14"/>
      <c r="HV8" s="14"/>
      <c r="HW8" s="290"/>
      <c r="HY8" s="302" t="s">
        <v>385</v>
      </c>
      <c r="HZ8" s="118"/>
      <c r="IA8" s="118"/>
      <c r="IB8" s="118"/>
      <c r="IC8" s="291"/>
      <c r="ID8" s="291"/>
      <c r="IE8" s="291"/>
      <c r="IF8" s="291"/>
      <c r="IG8" s="291"/>
      <c r="IH8" s="291"/>
      <c r="II8" s="291"/>
      <c r="IJ8" s="291"/>
      <c r="IK8" s="291"/>
      <c r="IL8" s="291"/>
      <c r="IM8" s="239"/>
      <c r="IN8" s="239"/>
      <c r="IY8" s="118" t="s">
        <v>386</v>
      </c>
      <c r="JF8" s="14">
        <f>HP8</f>
        <v>0</v>
      </c>
      <c r="JG8" s="14"/>
      <c r="JH8" s="14"/>
      <c r="JI8" s="14"/>
      <c r="JJ8" s="14"/>
      <c r="JK8" s="14"/>
      <c r="JL8" s="14"/>
      <c r="JM8" s="290"/>
      <c r="JO8" s="302" t="s">
        <v>385</v>
      </c>
      <c r="JP8" s="118"/>
      <c r="JQ8" s="118"/>
      <c r="JR8" s="118"/>
      <c r="JS8" s="291"/>
      <c r="JT8" s="291"/>
      <c r="JU8" s="291"/>
      <c r="JV8" s="291"/>
      <c r="JW8" s="291"/>
      <c r="JX8" s="291"/>
      <c r="JY8" s="291"/>
      <c r="JZ8" s="291"/>
      <c r="KA8" s="291"/>
      <c r="KB8" s="291"/>
      <c r="KC8" s="239"/>
      <c r="KD8" s="239"/>
      <c r="KO8" s="118" t="s">
        <v>386</v>
      </c>
      <c r="KV8" s="14">
        <f>JF8</f>
        <v>0</v>
      </c>
      <c r="KW8" s="14"/>
      <c r="KX8" s="14"/>
      <c r="KY8" s="14"/>
      <c r="KZ8" s="14"/>
      <c r="LA8" s="14"/>
      <c r="LB8" s="14"/>
      <c r="LC8" s="290"/>
      <c r="LE8" s="302" t="s">
        <v>385</v>
      </c>
      <c r="LF8" s="118"/>
      <c r="LG8" s="118"/>
      <c r="LH8" s="118"/>
      <c r="LI8" s="291"/>
      <c r="LJ8" s="291"/>
      <c r="LK8" s="291"/>
      <c r="LL8" s="291"/>
      <c r="LM8" s="291"/>
      <c r="LN8" s="291"/>
      <c r="LO8" s="291"/>
      <c r="LP8" s="291"/>
      <c r="LQ8" s="291"/>
      <c r="LR8" s="291"/>
      <c r="LS8" s="239"/>
      <c r="LT8" s="239"/>
      <c r="ME8" s="118" t="s">
        <v>386</v>
      </c>
      <c r="ML8" s="14">
        <f>KV8</f>
        <v>0</v>
      </c>
      <c r="MM8" s="14"/>
      <c r="MN8" s="14"/>
      <c r="MO8" s="14"/>
      <c r="MP8" s="14"/>
      <c r="MQ8" s="14"/>
      <c r="MR8" s="14"/>
      <c r="MS8" s="290"/>
      <c r="MU8" s="302" t="s">
        <v>385</v>
      </c>
      <c r="MV8" s="118"/>
      <c r="MW8" s="118"/>
      <c r="MX8" s="118"/>
      <c r="MY8" s="291"/>
      <c r="MZ8" s="291"/>
      <c r="NA8" s="291"/>
      <c r="NB8" s="291"/>
      <c r="NC8" s="291"/>
      <c r="ND8" s="291"/>
      <c r="NE8" s="291"/>
      <c r="NF8" s="291"/>
      <c r="NG8" s="291"/>
      <c r="NH8" s="291"/>
      <c r="NI8" s="239"/>
      <c r="NJ8" s="239"/>
      <c r="NU8" s="118" t="s">
        <v>386</v>
      </c>
      <c r="OB8" s="14">
        <f>ML8</f>
        <v>0</v>
      </c>
      <c r="OC8" s="14"/>
      <c r="OD8" s="14"/>
      <c r="OE8" s="14"/>
      <c r="OF8" s="14"/>
      <c r="OG8" s="14"/>
      <c r="OH8" s="14"/>
      <c r="OI8" s="290"/>
      <c r="OK8" s="302" t="s">
        <v>385</v>
      </c>
      <c r="OL8" s="118"/>
      <c r="OM8" s="118"/>
      <c r="ON8" s="118"/>
      <c r="OO8" s="291"/>
      <c r="OP8" s="291"/>
      <c r="OQ8" s="291"/>
      <c r="OR8" s="291"/>
      <c r="OS8" s="291"/>
      <c r="OT8" s="291"/>
      <c r="OU8" s="291"/>
      <c r="OV8" s="291"/>
      <c r="OW8" s="291"/>
      <c r="OX8" s="291"/>
      <c r="OY8" s="239"/>
      <c r="OZ8" s="239"/>
      <c r="PK8" s="118" t="s">
        <v>386</v>
      </c>
      <c r="PR8" s="14">
        <f>OB8</f>
        <v>0</v>
      </c>
      <c r="PS8" s="14"/>
      <c r="PT8" s="14"/>
      <c r="PU8" s="14"/>
      <c r="PV8" s="14"/>
      <c r="PW8" s="14"/>
      <c r="PX8" s="14"/>
      <c r="PY8" s="290"/>
      <c r="QA8" s="302" t="s">
        <v>385</v>
      </c>
      <c r="QB8" s="118"/>
      <c r="QC8" s="118"/>
      <c r="QD8" s="118"/>
      <c r="QE8" s="291"/>
      <c r="QF8" s="291"/>
      <c r="QG8" s="291"/>
      <c r="QH8" s="291"/>
      <c r="QI8" s="291"/>
      <c r="QJ8" s="291"/>
      <c r="QK8" s="291"/>
      <c r="QL8" s="291"/>
      <c r="QM8" s="291"/>
      <c r="QN8" s="291"/>
      <c r="QO8" s="239"/>
      <c r="QP8" s="239"/>
      <c r="RA8" s="118" t="s">
        <v>386</v>
      </c>
      <c r="RH8" s="14">
        <f>PR8</f>
        <v>0</v>
      </c>
      <c r="RI8" s="14"/>
      <c r="RJ8" s="14"/>
      <c r="RK8" s="14"/>
      <c r="RL8" s="14"/>
      <c r="RM8" s="14"/>
      <c r="RN8" s="14"/>
      <c r="RO8" s="290"/>
      <c r="RQ8" s="302" t="s">
        <v>385</v>
      </c>
      <c r="RR8" s="118"/>
      <c r="RS8" s="118"/>
      <c r="RT8" s="118"/>
      <c r="RU8" s="291"/>
      <c r="RV8" s="291"/>
      <c r="RW8" s="291"/>
      <c r="RX8" s="291"/>
      <c r="RY8" s="291"/>
      <c r="RZ8" s="291"/>
      <c r="SA8" s="291"/>
      <c r="SB8" s="291"/>
      <c r="SC8" s="291"/>
      <c r="SD8" s="291"/>
      <c r="SE8" s="239"/>
      <c r="SF8" s="239"/>
      <c r="SQ8" s="118" t="s">
        <v>386</v>
      </c>
      <c r="SX8" s="14">
        <f>RH8</f>
        <v>0</v>
      </c>
      <c r="SY8" s="14"/>
      <c r="SZ8" s="14"/>
      <c r="TA8" s="14"/>
      <c r="TB8" s="14"/>
      <c r="TC8" s="14"/>
      <c r="TD8" s="14"/>
      <c r="TE8" s="290"/>
      <c r="TG8" s="302" t="s">
        <v>385</v>
      </c>
      <c r="TH8" s="118"/>
      <c r="TI8" s="118"/>
      <c r="TJ8" s="118"/>
      <c r="TK8" s="291"/>
      <c r="TL8" s="291"/>
      <c r="TM8" s="291"/>
      <c r="TN8" s="291"/>
      <c r="TO8" s="291"/>
      <c r="TP8" s="291"/>
      <c r="TQ8" s="291"/>
      <c r="TR8" s="291"/>
      <c r="TS8" s="291"/>
      <c r="TT8" s="291"/>
      <c r="TU8" s="239"/>
      <c r="TV8" s="239"/>
      <c r="UG8" s="118" t="s">
        <v>386</v>
      </c>
      <c r="UN8" s="14">
        <f>SX8</f>
        <v>0</v>
      </c>
      <c r="UO8" s="14"/>
      <c r="UP8" s="14"/>
      <c r="UQ8" s="14"/>
      <c r="UR8" s="14"/>
      <c r="US8" s="14"/>
      <c r="UT8" s="14"/>
      <c r="UU8" s="290"/>
      <c r="UW8" s="302" t="s">
        <v>385</v>
      </c>
      <c r="UX8" s="118"/>
      <c r="UY8" s="118"/>
      <c r="UZ8" s="118"/>
      <c r="VA8" s="291"/>
      <c r="VB8" s="291"/>
      <c r="VC8" s="291"/>
      <c r="VD8" s="291"/>
      <c r="VE8" s="291"/>
      <c r="VF8" s="291"/>
      <c r="VG8" s="291"/>
      <c r="VH8" s="291"/>
      <c r="VI8" s="291"/>
      <c r="VJ8" s="291"/>
      <c r="VK8" s="239"/>
      <c r="VL8" s="239"/>
      <c r="VW8" s="118" t="s">
        <v>386</v>
      </c>
      <c r="WD8" s="14">
        <f>UN8</f>
        <v>0</v>
      </c>
      <c r="WE8" s="14"/>
      <c r="WF8" s="14"/>
      <c r="WG8" s="14"/>
      <c r="WH8" s="14"/>
      <c r="WI8" s="14"/>
      <c r="WJ8" s="14"/>
      <c r="WK8" s="290"/>
      <c r="WM8" s="302" t="s">
        <v>385</v>
      </c>
      <c r="WN8" s="118"/>
      <c r="WO8" s="118"/>
      <c r="WP8" s="118"/>
      <c r="WQ8" s="291"/>
      <c r="WR8" s="291"/>
      <c r="WS8" s="291"/>
      <c r="WT8" s="291"/>
      <c r="WU8" s="291"/>
      <c r="WV8" s="291"/>
      <c r="WW8" s="291"/>
      <c r="WX8" s="291"/>
      <c r="WY8" s="291"/>
      <c r="WZ8" s="291"/>
      <c r="XA8" s="239"/>
      <c r="XB8" s="239"/>
      <c r="XM8" s="118" t="s">
        <v>386</v>
      </c>
      <c r="XT8" s="14">
        <f>WD8</f>
        <v>0</v>
      </c>
      <c r="XU8" s="14"/>
      <c r="XV8" s="14"/>
      <c r="XW8" s="14"/>
      <c r="XX8" s="14"/>
      <c r="XY8" s="14"/>
      <c r="XZ8" s="14"/>
      <c r="YA8" s="290"/>
      <c r="YC8" s="302" t="s">
        <v>385</v>
      </c>
      <c r="YD8" s="118"/>
      <c r="YE8" s="118"/>
      <c r="YF8" s="118"/>
      <c r="YG8" s="291"/>
      <c r="YH8" s="291"/>
      <c r="YI8" s="291"/>
      <c r="YJ8" s="291"/>
      <c r="YK8" s="291"/>
      <c r="YL8" s="291"/>
      <c r="YM8" s="291"/>
      <c r="YN8" s="291"/>
      <c r="YO8" s="291"/>
      <c r="YP8" s="291"/>
      <c r="YQ8" s="239"/>
      <c r="YR8" s="239"/>
      <c r="ZC8" s="118" t="s">
        <v>386</v>
      </c>
      <c r="ZJ8" s="14">
        <f>XT8</f>
        <v>0</v>
      </c>
      <c r="ZK8" s="14"/>
      <c r="ZL8" s="14"/>
      <c r="ZM8" s="14"/>
      <c r="ZN8" s="14"/>
      <c r="ZO8" s="14"/>
      <c r="ZP8" s="14"/>
      <c r="ZQ8" s="290"/>
      <c r="ZS8" s="302" t="s">
        <v>385</v>
      </c>
      <c r="ZT8" s="118"/>
      <c r="ZU8" s="118"/>
      <c r="ZV8" s="118"/>
      <c r="ZW8" s="291"/>
      <c r="ZX8" s="291"/>
      <c r="ZY8" s="291"/>
      <c r="ZZ8" s="291"/>
      <c r="AAA8" s="291"/>
      <c r="AAB8" s="291"/>
      <c r="AAC8" s="291"/>
      <c r="AAD8" s="291"/>
      <c r="AAE8" s="291"/>
      <c r="AAF8" s="291"/>
      <c r="AAG8" s="239"/>
      <c r="AAH8" s="239"/>
      <c r="AAS8" s="118" t="s">
        <v>386</v>
      </c>
      <c r="AAZ8" s="14">
        <f>ZJ8</f>
        <v>0</v>
      </c>
      <c r="ABA8" s="14"/>
      <c r="ABB8" s="14"/>
      <c r="ABC8" s="14"/>
      <c r="ABD8" s="14"/>
      <c r="ABE8" s="14"/>
      <c r="ABF8" s="14"/>
      <c r="ABG8" s="290"/>
      <c r="ABI8" s="302" t="s">
        <v>385</v>
      </c>
      <c r="ABJ8" s="118"/>
      <c r="ABK8" s="118"/>
      <c r="ABL8" s="118"/>
      <c r="ABM8" s="291"/>
      <c r="ABN8" s="291"/>
      <c r="ABO8" s="291"/>
      <c r="ABP8" s="291"/>
      <c r="ABQ8" s="291"/>
      <c r="ABR8" s="291"/>
      <c r="ABS8" s="291"/>
      <c r="ABT8" s="291"/>
      <c r="ABU8" s="291"/>
      <c r="ABV8" s="291"/>
      <c r="ABW8" s="239"/>
      <c r="ABX8" s="239"/>
      <c r="ACI8" s="118" t="s">
        <v>386</v>
      </c>
      <c r="ACP8" s="14">
        <f>AAZ8</f>
        <v>0</v>
      </c>
      <c r="ACQ8" s="14"/>
      <c r="ACR8" s="14"/>
      <c r="ACS8" s="14"/>
      <c r="ACT8" s="14"/>
      <c r="ACU8" s="14"/>
      <c r="ACV8" s="14"/>
      <c r="ACW8" s="290"/>
      <c r="ACY8" s="302" t="s">
        <v>385</v>
      </c>
      <c r="ACZ8" s="118"/>
      <c r="ADA8" s="118"/>
      <c r="ADB8" s="118"/>
      <c r="ADC8" s="291"/>
      <c r="ADD8" s="291"/>
      <c r="ADE8" s="291"/>
      <c r="ADF8" s="291"/>
      <c r="ADG8" s="291"/>
      <c r="ADH8" s="291"/>
      <c r="ADI8" s="291"/>
      <c r="ADJ8" s="291"/>
      <c r="ADK8" s="291"/>
      <c r="ADL8" s="291"/>
      <c r="ADM8" s="239"/>
      <c r="ADN8" s="239"/>
      <c r="ADY8" s="118" t="s">
        <v>386</v>
      </c>
      <c r="AEF8" s="14">
        <f>ACP8</f>
        <v>0</v>
      </c>
      <c r="AEG8" s="14"/>
      <c r="AEH8" s="14"/>
      <c r="AEI8" s="14"/>
      <c r="AEJ8" s="14"/>
      <c r="AEK8" s="14"/>
      <c r="AEL8" s="14"/>
      <c r="AEM8" s="290"/>
      <c r="AEO8" s="302" t="s">
        <v>385</v>
      </c>
      <c r="AEP8" s="118"/>
      <c r="AEQ8" s="118"/>
      <c r="AER8" s="118"/>
      <c r="AES8" s="291"/>
      <c r="AET8" s="291"/>
      <c r="AEU8" s="291"/>
      <c r="AEV8" s="291"/>
      <c r="AEW8" s="291"/>
      <c r="AEX8" s="291"/>
      <c r="AEY8" s="291"/>
      <c r="AEZ8" s="291"/>
      <c r="AFA8" s="291"/>
      <c r="AFB8" s="291"/>
      <c r="AFC8" s="239"/>
      <c r="AFD8" s="239"/>
      <c r="AFO8" s="118" t="s">
        <v>386</v>
      </c>
      <c r="AFV8" s="14">
        <f>AEF8</f>
        <v>0</v>
      </c>
      <c r="AFW8" s="14"/>
      <c r="AFX8" s="14"/>
      <c r="AFY8" s="14"/>
      <c r="AFZ8" s="14"/>
      <c r="AGA8" s="14"/>
      <c r="AGB8" s="14"/>
      <c r="AGC8" s="290"/>
      <c r="AGE8" s="302" t="s">
        <v>385</v>
      </c>
      <c r="AGF8" s="118"/>
      <c r="AGG8" s="118"/>
      <c r="AGH8" s="118"/>
      <c r="AGI8" s="291"/>
      <c r="AGJ8" s="291"/>
      <c r="AGK8" s="291"/>
      <c r="AGL8" s="291"/>
      <c r="AGM8" s="291"/>
      <c r="AGN8" s="291"/>
      <c r="AGO8" s="291"/>
      <c r="AGP8" s="291"/>
      <c r="AGQ8" s="291"/>
      <c r="AGR8" s="291"/>
      <c r="AGS8" s="239"/>
      <c r="AGT8" s="239"/>
      <c r="AHE8" s="118" t="s">
        <v>386</v>
      </c>
      <c r="AHL8" s="14">
        <f>AFV8</f>
        <v>0</v>
      </c>
      <c r="AHM8" s="14"/>
      <c r="AHN8" s="14"/>
      <c r="AHO8" s="14"/>
      <c r="AHP8" s="14"/>
      <c r="AHQ8" s="14"/>
      <c r="AHR8" s="14"/>
      <c r="AHS8" s="290"/>
      <c r="AHU8" s="302" t="s">
        <v>385</v>
      </c>
      <c r="AHV8" s="118"/>
      <c r="AHW8" s="118"/>
      <c r="AHX8" s="118"/>
      <c r="AHY8" s="291"/>
      <c r="AHZ8" s="291"/>
      <c r="AIA8" s="291"/>
      <c r="AIB8" s="291"/>
      <c r="AIC8" s="291"/>
      <c r="AID8" s="291"/>
      <c r="AIE8" s="291"/>
      <c r="AIF8" s="291"/>
      <c r="AIG8" s="291"/>
      <c r="AIH8" s="291"/>
      <c r="AII8" s="239"/>
      <c r="AIJ8" s="239"/>
      <c r="AIU8" s="118" t="s">
        <v>386</v>
      </c>
      <c r="AJB8" s="14">
        <f>AHL8</f>
        <v>0</v>
      </c>
      <c r="AJC8" s="14"/>
      <c r="AJD8" s="14"/>
      <c r="AJE8" s="14"/>
      <c r="AJF8" s="14"/>
      <c r="AJG8" s="14"/>
      <c r="AJH8" s="14"/>
      <c r="AJI8" s="290"/>
      <c r="AJK8" s="302" t="s">
        <v>385</v>
      </c>
      <c r="AJL8" s="118"/>
      <c r="AJM8" s="118"/>
      <c r="AJN8" s="118"/>
      <c r="AJO8" s="291"/>
      <c r="AJP8" s="291"/>
      <c r="AJQ8" s="291"/>
      <c r="AJR8" s="291"/>
      <c r="AJS8" s="291"/>
      <c r="AJT8" s="291"/>
      <c r="AJU8" s="291"/>
      <c r="AJV8" s="291"/>
      <c r="AJW8" s="291"/>
      <c r="AJX8" s="291"/>
      <c r="AJY8" s="239"/>
      <c r="AJZ8" s="239"/>
      <c r="AKK8" s="118" t="s">
        <v>386</v>
      </c>
      <c r="AKR8" s="14">
        <f>AJB8</f>
        <v>0</v>
      </c>
      <c r="AKS8" s="14"/>
      <c r="AKT8" s="14"/>
      <c r="AKU8" s="14"/>
      <c r="AKV8" s="14"/>
      <c r="AKW8" s="14"/>
      <c r="AKX8" s="14"/>
      <c r="AKY8" s="290"/>
      <c r="ALA8" s="302" t="s">
        <v>385</v>
      </c>
      <c r="ALB8" s="118"/>
      <c r="ALC8" s="118"/>
      <c r="ALD8" s="118"/>
      <c r="ALE8" s="291"/>
      <c r="ALF8" s="291"/>
      <c r="ALG8" s="291"/>
      <c r="ALH8" s="291"/>
      <c r="ALI8" s="291"/>
      <c r="ALJ8" s="291"/>
      <c r="ALK8" s="291"/>
      <c r="ALL8" s="291"/>
      <c r="ALM8" s="291"/>
      <c r="ALN8" s="291"/>
      <c r="ALO8" s="239"/>
      <c r="ALP8" s="239"/>
      <c r="AMA8" s="118" t="s">
        <v>386</v>
      </c>
      <c r="AMH8" s="14">
        <f>AKR8</f>
        <v>0</v>
      </c>
      <c r="AMI8" s="14"/>
      <c r="AMJ8" s="14"/>
      <c r="AMK8" s="14"/>
      <c r="AML8" s="14"/>
      <c r="AMM8" s="14"/>
      <c r="AMN8" s="14"/>
      <c r="AMO8" s="290"/>
      <c r="AMQ8" s="302" t="s">
        <v>385</v>
      </c>
      <c r="AMR8" s="118"/>
      <c r="AMS8" s="118"/>
      <c r="AMT8" s="118"/>
      <c r="AMU8" s="291"/>
      <c r="AMV8" s="291"/>
      <c r="AMW8" s="291"/>
      <c r="AMX8" s="291"/>
      <c r="AMY8" s="291"/>
      <c r="AMZ8" s="291"/>
      <c r="ANA8" s="291"/>
      <c r="ANB8" s="291"/>
      <c r="ANC8" s="291"/>
      <c r="AND8" s="291"/>
      <c r="ANE8" s="239"/>
      <c r="ANF8" s="239"/>
      <c r="ANQ8" s="118" t="s">
        <v>386</v>
      </c>
      <c r="ANX8" s="14">
        <f>AMH8</f>
        <v>0</v>
      </c>
      <c r="ANY8" s="14"/>
      <c r="ANZ8" s="14"/>
      <c r="AOA8" s="14"/>
      <c r="AOB8" s="14"/>
      <c r="AOC8" s="14"/>
      <c r="AOD8" s="14"/>
      <c r="AOE8" s="290"/>
      <c r="AOG8" s="302" t="s">
        <v>385</v>
      </c>
      <c r="AOH8" s="118"/>
      <c r="AOI8" s="118"/>
      <c r="AOJ8" s="118"/>
      <c r="AOK8" s="291"/>
      <c r="AOL8" s="291"/>
      <c r="AOM8" s="291"/>
      <c r="AON8" s="291"/>
      <c r="AOO8" s="291"/>
      <c r="AOP8" s="291"/>
      <c r="AOQ8" s="291"/>
      <c r="AOR8" s="291"/>
      <c r="AOS8" s="291"/>
      <c r="AOT8" s="291"/>
      <c r="AOU8" s="239"/>
      <c r="AOV8" s="239"/>
      <c r="APG8" s="118" t="s">
        <v>386</v>
      </c>
      <c r="APN8" s="14">
        <f>ANX8</f>
        <v>0</v>
      </c>
      <c r="APO8" s="14"/>
      <c r="APP8" s="14"/>
      <c r="APQ8" s="14"/>
      <c r="APR8" s="14"/>
      <c r="APS8" s="14"/>
      <c r="APT8" s="14"/>
      <c r="APU8" s="290"/>
      <c r="APW8" s="302" t="s">
        <v>385</v>
      </c>
      <c r="APX8" s="118"/>
      <c r="APY8" s="118"/>
      <c r="APZ8" s="118"/>
      <c r="AQA8" s="291"/>
      <c r="AQB8" s="291"/>
      <c r="AQC8" s="291"/>
      <c r="AQD8" s="291"/>
      <c r="AQE8" s="291"/>
      <c r="AQF8" s="291"/>
      <c r="AQG8" s="291"/>
      <c r="AQH8" s="291"/>
      <c r="AQI8" s="291"/>
      <c r="AQJ8" s="291"/>
      <c r="AQK8" s="239"/>
      <c r="AQL8" s="239"/>
      <c r="AQW8" s="118" t="s">
        <v>386</v>
      </c>
      <c r="ARD8" s="14">
        <f>APN8</f>
        <v>0</v>
      </c>
      <c r="ARE8" s="14"/>
      <c r="ARF8" s="14"/>
      <c r="ARG8" s="14"/>
      <c r="ARH8" s="14"/>
      <c r="ARI8" s="14"/>
      <c r="ARJ8" s="14"/>
      <c r="ARK8" s="290"/>
      <c r="ARM8" s="302" t="s">
        <v>385</v>
      </c>
      <c r="ARN8" s="118"/>
      <c r="ARO8" s="118"/>
      <c r="ARP8" s="118"/>
      <c r="ARQ8" s="291"/>
      <c r="ARR8" s="291"/>
      <c r="ARS8" s="291"/>
      <c r="ART8" s="291"/>
      <c r="ARU8" s="291"/>
      <c r="ARV8" s="291"/>
      <c r="ARW8" s="291"/>
      <c r="ARX8" s="291"/>
      <c r="ARY8" s="291"/>
      <c r="ARZ8" s="291"/>
      <c r="ASA8" s="239"/>
      <c r="ASB8" s="239"/>
      <c r="ASM8" s="118" t="s">
        <v>386</v>
      </c>
      <c r="AST8" s="14">
        <f>ARD8</f>
        <v>0</v>
      </c>
      <c r="ASU8" s="14"/>
      <c r="ASV8" s="14"/>
      <c r="ASW8" s="14"/>
      <c r="ASX8" s="14"/>
      <c r="ASY8" s="14"/>
      <c r="ASZ8" s="14"/>
      <c r="ATA8" s="290"/>
      <c r="ATC8" s="302" t="s">
        <v>385</v>
      </c>
      <c r="ATD8" s="118"/>
      <c r="ATE8" s="118"/>
      <c r="ATF8" s="118"/>
      <c r="ATG8" s="291"/>
      <c r="ATH8" s="291"/>
      <c r="ATI8" s="291"/>
      <c r="ATJ8" s="291"/>
      <c r="ATK8" s="291"/>
      <c r="ATL8" s="291"/>
      <c r="ATM8" s="291"/>
      <c r="ATN8" s="291"/>
      <c r="ATO8" s="291"/>
      <c r="ATP8" s="291"/>
      <c r="ATQ8" s="239"/>
      <c r="ATR8" s="239"/>
      <c r="AUC8" s="118" t="s">
        <v>386</v>
      </c>
      <c r="AUJ8" s="14">
        <f>AST8</f>
        <v>0</v>
      </c>
      <c r="AUK8" s="14"/>
      <c r="AUL8" s="14"/>
      <c r="AUM8" s="14"/>
      <c r="AUN8" s="14"/>
      <c r="AUO8" s="14"/>
      <c r="AUP8" s="14"/>
      <c r="AUQ8" s="290"/>
      <c r="AUS8" s="302" t="s">
        <v>385</v>
      </c>
      <c r="AUT8" s="118"/>
      <c r="AUU8" s="118"/>
      <c r="AUV8" s="118"/>
      <c r="AUW8" s="291"/>
      <c r="AUX8" s="291"/>
      <c r="AUY8" s="291"/>
      <c r="AUZ8" s="291"/>
      <c r="AVA8" s="291"/>
      <c r="AVB8" s="291"/>
      <c r="AVC8" s="291"/>
      <c r="AVD8" s="291"/>
      <c r="AVE8" s="291"/>
      <c r="AVF8" s="291"/>
      <c r="AVG8" s="239"/>
      <c r="AVH8" s="239"/>
      <c r="AVS8" s="118" t="s">
        <v>386</v>
      </c>
      <c r="AVZ8" s="14">
        <f>AUJ8</f>
        <v>0</v>
      </c>
      <c r="AWA8" s="14"/>
      <c r="AWB8" s="14"/>
      <c r="AWC8" s="14"/>
      <c r="AWD8" s="14"/>
      <c r="AWE8" s="14"/>
      <c r="AWF8" s="14"/>
      <c r="AWG8" s="290"/>
      <c r="AWI8" s="302" t="s">
        <v>385</v>
      </c>
      <c r="AWJ8" s="118"/>
      <c r="AWK8" s="118"/>
      <c r="AWL8" s="118"/>
      <c r="AWM8" s="291"/>
      <c r="AWN8" s="291"/>
      <c r="AWO8" s="291"/>
      <c r="AWP8" s="291"/>
      <c r="AWQ8" s="291"/>
      <c r="AWR8" s="291"/>
      <c r="AWS8" s="291"/>
      <c r="AWT8" s="291"/>
      <c r="AWU8" s="291"/>
      <c r="AWV8" s="291"/>
      <c r="AWW8" s="239"/>
      <c r="AWX8" s="239"/>
      <c r="AXI8" s="118" t="s">
        <v>386</v>
      </c>
      <c r="AXP8" s="14">
        <f>AVZ8</f>
        <v>0</v>
      </c>
      <c r="AXQ8" s="14"/>
      <c r="AXR8" s="14"/>
      <c r="AXS8" s="14"/>
      <c r="AXT8" s="14"/>
      <c r="AXU8" s="14"/>
      <c r="AXV8" s="14"/>
      <c r="AXW8" s="290"/>
      <c r="AXY8" s="302" t="s">
        <v>385</v>
      </c>
      <c r="AXZ8" s="118"/>
      <c r="AYA8" s="118"/>
      <c r="AYB8" s="118"/>
      <c r="AYC8" s="291"/>
      <c r="AYD8" s="291"/>
      <c r="AYE8" s="291"/>
      <c r="AYF8" s="291"/>
      <c r="AYG8" s="291"/>
      <c r="AYH8" s="291"/>
      <c r="AYI8" s="291"/>
      <c r="AYJ8" s="291"/>
      <c r="AYK8" s="291"/>
      <c r="AYL8" s="291"/>
      <c r="AYM8" s="239"/>
      <c r="AYN8" s="239"/>
      <c r="AYY8" s="118" t="s">
        <v>386</v>
      </c>
      <c r="AZF8" s="14">
        <f>AXP8</f>
        <v>0</v>
      </c>
      <c r="AZG8" s="14"/>
      <c r="AZH8" s="14"/>
      <c r="AZI8" s="14"/>
      <c r="AZJ8" s="14"/>
      <c r="AZK8" s="14"/>
      <c r="AZL8" s="14"/>
      <c r="AZM8" s="290"/>
      <c r="AZO8" s="302" t="s">
        <v>385</v>
      </c>
      <c r="AZP8" s="118"/>
      <c r="AZQ8" s="118"/>
      <c r="AZR8" s="118"/>
      <c r="AZS8" s="291"/>
      <c r="AZT8" s="291"/>
      <c r="AZU8" s="291"/>
      <c r="AZV8" s="291"/>
      <c r="AZW8" s="291"/>
      <c r="AZX8" s="291"/>
      <c r="AZY8" s="291"/>
      <c r="AZZ8" s="291"/>
      <c r="BAA8" s="291"/>
      <c r="BAB8" s="291"/>
      <c r="BAC8" s="239"/>
      <c r="BAD8" s="239"/>
      <c r="BAO8" s="118" t="s">
        <v>386</v>
      </c>
      <c r="BAV8" s="14">
        <f>AZF8</f>
        <v>0</v>
      </c>
      <c r="BAW8" s="14"/>
      <c r="BAX8" s="14"/>
      <c r="BAY8" s="14"/>
      <c r="BAZ8" s="14"/>
      <c r="BBA8" s="14"/>
      <c r="BBB8" s="14"/>
      <c r="BBC8" s="290"/>
      <c r="BBE8" s="302" t="s">
        <v>385</v>
      </c>
      <c r="BBF8" s="118"/>
      <c r="BBG8" s="118"/>
      <c r="BBH8" s="118"/>
      <c r="BBI8" s="291"/>
      <c r="BBJ8" s="291"/>
      <c r="BBK8" s="291"/>
      <c r="BBL8" s="291"/>
      <c r="BBM8" s="291"/>
      <c r="BBN8" s="291"/>
      <c r="BBO8" s="291"/>
      <c r="BBP8" s="291"/>
      <c r="BBQ8" s="291"/>
      <c r="BBR8" s="291"/>
      <c r="BBS8" s="239"/>
      <c r="BBT8" s="239"/>
      <c r="BCE8" s="118" t="s">
        <v>386</v>
      </c>
      <c r="BCL8" s="14">
        <f>BAV8</f>
        <v>0</v>
      </c>
      <c r="BCM8" s="14"/>
      <c r="BCN8" s="14"/>
      <c r="BCO8" s="14"/>
      <c r="BCP8" s="14"/>
      <c r="BCQ8" s="14"/>
      <c r="BCR8" s="14"/>
      <c r="BCS8" s="290"/>
      <c r="BCU8" s="302" t="s">
        <v>385</v>
      </c>
      <c r="BCV8" s="118"/>
      <c r="BCW8" s="118"/>
      <c r="BCX8" s="118"/>
      <c r="BCY8" s="291"/>
      <c r="BCZ8" s="291"/>
      <c r="BDA8" s="291"/>
      <c r="BDB8" s="291"/>
      <c r="BDC8" s="291"/>
      <c r="BDD8" s="291"/>
      <c r="BDE8" s="291"/>
      <c r="BDF8" s="291"/>
      <c r="BDG8" s="291"/>
      <c r="BDH8" s="291"/>
      <c r="BDI8" s="239"/>
      <c r="BDJ8" s="239"/>
      <c r="BDU8" s="118" t="s">
        <v>386</v>
      </c>
      <c r="BEB8" s="14">
        <f>BCL8</f>
        <v>0</v>
      </c>
      <c r="BEC8" s="14"/>
      <c r="BED8" s="14"/>
      <c r="BEE8" s="14"/>
      <c r="BEF8" s="14"/>
      <c r="BEG8" s="14"/>
      <c r="BEH8" s="14"/>
      <c r="BEI8" s="290"/>
      <c r="BEK8" s="302" t="s">
        <v>385</v>
      </c>
      <c r="BEL8" s="118"/>
      <c r="BEM8" s="118"/>
      <c r="BEN8" s="118"/>
      <c r="BEO8" s="291"/>
      <c r="BEP8" s="291"/>
      <c r="BEQ8" s="291"/>
      <c r="BER8" s="291"/>
      <c r="BES8" s="291"/>
      <c r="BET8" s="291"/>
      <c r="BEU8" s="291"/>
      <c r="BEV8" s="291"/>
      <c r="BEW8" s="291"/>
      <c r="BEX8" s="291"/>
      <c r="BEY8" s="239"/>
      <c r="BEZ8" s="239"/>
      <c r="BFK8" s="118" t="s">
        <v>386</v>
      </c>
      <c r="BFR8" s="14">
        <f>BEB8</f>
        <v>0</v>
      </c>
      <c r="BFS8" s="14"/>
      <c r="BFT8" s="14"/>
      <c r="BFU8" s="14"/>
      <c r="BFV8" s="14"/>
      <c r="BFW8" s="14"/>
      <c r="BFX8" s="14"/>
      <c r="BFY8" s="290"/>
      <c r="BGA8" s="302" t="s">
        <v>385</v>
      </c>
      <c r="BGB8" s="118"/>
      <c r="BGC8" s="118"/>
      <c r="BGD8" s="118"/>
      <c r="BGE8" s="291"/>
      <c r="BGF8" s="291"/>
      <c r="BGG8" s="291"/>
      <c r="BGH8" s="291"/>
      <c r="BGI8" s="291"/>
      <c r="BGJ8" s="291"/>
      <c r="BGK8" s="291"/>
      <c r="BGL8" s="291"/>
      <c r="BGM8" s="291"/>
      <c r="BGN8" s="291"/>
      <c r="BGO8" s="239"/>
      <c r="BGP8" s="239"/>
      <c r="BHA8" s="118" t="s">
        <v>386</v>
      </c>
      <c r="BHH8" s="14">
        <f>BFR8</f>
        <v>0</v>
      </c>
      <c r="BHI8" s="14"/>
      <c r="BHJ8" s="14"/>
      <c r="BHK8" s="14"/>
      <c r="BHL8" s="14"/>
      <c r="BHM8" s="14"/>
      <c r="BHN8" s="14"/>
      <c r="BHO8" s="290"/>
      <c r="BHQ8" s="302" t="s">
        <v>385</v>
      </c>
      <c r="BHR8" s="118"/>
      <c r="BHS8" s="118"/>
      <c r="BHT8" s="118"/>
      <c r="BHU8" s="291"/>
      <c r="BHV8" s="291"/>
      <c r="BHW8" s="291"/>
      <c r="BHX8" s="291"/>
      <c r="BHY8" s="291"/>
      <c r="BHZ8" s="291"/>
      <c r="BIA8" s="291"/>
      <c r="BIB8" s="291"/>
      <c r="BIC8" s="291"/>
      <c r="BID8" s="291"/>
      <c r="BIE8" s="239"/>
      <c r="BIF8" s="239"/>
      <c r="BIQ8" s="118" t="s">
        <v>386</v>
      </c>
      <c r="BIX8" s="14">
        <f>BHH8</f>
        <v>0</v>
      </c>
      <c r="BIY8" s="14"/>
      <c r="BIZ8" s="14"/>
      <c r="BJA8" s="14"/>
      <c r="BJB8" s="14"/>
      <c r="BJC8" s="14"/>
      <c r="BJD8" s="14"/>
      <c r="BJE8" s="290"/>
      <c r="BJG8" s="302" t="s">
        <v>385</v>
      </c>
      <c r="BJH8" s="118"/>
      <c r="BJI8" s="118"/>
      <c r="BJJ8" s="118"/>
      <c r="BJK8" s="291"/>
      <c r="BJL8" s="291"/>
      <c r="BJM8" s="291"/>
      <c r="BJN8" s="291"/>
      <c r="BJO8" s="291"/>
      <c r="BJP8" s="291"/>
      <c r="BJQ8" s="291"/>
      <c r="BJR8" s="291"/>
      <c r="BJS8" s="291"/>
      <c r="BJT8" s="291"/>
      <c r="BJU8" s="239"/>
      <c r="BJV8" s="239"/>
      <c r="BKG8" s="118" t="s">
        <v>386</v>
      </c>
      <c r="BKN8" s="14">
        <f>BIX8</f>
        <v>0</v>
      </c>
      <c r="BKO8" s="14"/>
      <c r="BKP8" s="14"/>
      <c r="BKQ8" s="14"/>
      <c r="BKR8" s="14"/>
      <c r="BKS8" s="14"/>
      <c r="BKT8" s="14"/>
      <c r="BKU8" s="290"/>
      <c r="BKW8" s="302" t="s">
        <v>385</v>
      </c>
      <c r="BKX8" s="118"/>
      <c r="BKY8" s="118"/>
      <c r="BKZ8" s="118"/>
      <c r="BLA8" s="291"/>
      <c r="BLB8" s="291"/>
      <c r="BLC8" s="291"/>
      <c r="BLD8" s="291"/>
      <c r="BLE8" s="291"/>
      <c r="BLF8" s="291"/>
      <c r="BLG8" s="291"/>
      <c r="BLH8" s="291"/>
      <c r="BLI8" s="291"/>
      <c r="BLJ8" s="291"/>
      <c r="BLK8" s="239"/>
      <c r="BLL8" s="239"/>
      <c r="BLW8" s="118" t="s">
        <v>386</v>
      </c>
      <c r="BMD8" s="14">
        <f>BKN8</f>
        <v>0</v>
      </c>
      <c r="BME8" s="14"/>
      <c r="BMF8" s="14"/>
      <c r="BMG8" s="14"/>
      <c r="BMH8" s="14"/>
      <c r="BMI8" s="14"/>
      <c r="BMJ8" s="14"/>
      <c r="BMK8" s="290"/>
      <c r="BMM8" s="302" t="s">
        <v>385</v>
      </c>
      <c r="BMN8" s="118"/>
      <c r="BMO8" s="118"/>
      <c r="BMP8" s="118"/>
      <c r="BMQ8" s="291"/>
      <c r="BMR8" s="291"/>
      <c r="BMS8" s="291"/>
      <c r="BMT8" s="291"/>
      <c r="BMU8" s="291"/>
      <c r="BMV8" s="291"/>
      <c r="BMW8" s="291"/>
      <c r="BMX8" s="291"/>
      <c r="BMY8" s="291"/>
      <c r="BMZ8" s="291"/>
      <c r="BNA8" s="239"/>
      <c r="BNB8" s="239"/>
      <c r="BNM8" s="118" t="s">
        <v>386</v>
      </c>
      <c r="BNT8" s="14">
        <f>BMD8</f>
        <v>0</v>
      </c>
      <c r="BNU8" s="14"/>
      <c r="BNV8" s="14"/>
      <c r="BNW8" s="14"/>
      <c r="BNX8" s="14"/>
      <c r="BNY8" s="14"/>
      <c r="BNZ8" s="14"/>
      <c r="BOA8" s="290"/>
      <c r="BOC8" s="302" t="s">
        <v>385</v>
      </c>
      <c r="BOD8" s="118"/>
      <c r="BOE8" s="118"/>
      <c r="BOF8" s="118"/>
      <c r="BOG8" s="291"/>
      <c r="BOH8" s="291"/>
      <c r="BOI8" s="291"/>
      <c r="BOJ8" s="291"/>
      <c r="BOK8" s="291"/>
      <c r="BOL8" s="291"/>
      <c r="BOM8" s="291"/>
      <c r="BON8" s="291"/>
      <c r="BOO8" s="291"/>
      <c r="BOP8" s="291"/>
      <c r="BOQ8" s="239"/>
      <c r="BOR8" s="239"/>
      <c r="BPC8" s="118" t="s">
        <v>386</v>
      </c>
      <c r="BPJ8" s="14">
        <f>BNT8</f>
        <v>0</v>
      </c>
      <c r="BPK8" s="14"/>
      <c r="BPL8" s="14"/>
      <c r="BPM8" s="14"/>
      <c r="BPN8" s="14"/>
      <c r="BPO8" s="14"/>
      <c r="BPP8" s="14"/>
      <c r="BPQ8" s="290"/>
      <c r="BPS8" s="302" t="s">
        <v>385</v>
      </c>
      <c r="BPT8" s="118"/>
      <c r="BPU8" s="118"/>
      <c r="BPV8" s="118"/>
      <c r="BPW8" s="291"/>
      <c r="BPX8" s="291"/>
      <c r="BPY8" s="291"/>
      <c r="BPZ8" s="291"/>
      <c r="BQA8" s="291"/>
      <c r="BQB8" s="291"/>
      <c r="BQC8" s="291"/>
      <c r="BQD8" s="291"/>
      <c r="BQE8" s="291"/>
      <c r="BQF8" s="291"/>
      <c r="BQG8" s="239"/>
      <c r="BQH8" s="239"/>
      <c r="BQS8" s="118" t="s">
        <v>386</v>
      </c>
      <c r="BQZ8" s="14">
        <f>BPJ8</f>
        <v>0</v>
      </c>
      <c r="BRA8" s="14"/>
      <c r="BRB8" s="14"/>
      <c r="BRC8" s="14"/>
      <c r="BRD8" s="14"/>
      <c r="BRE8" s="14"/>
      <c r="BRF8" s="14"/>
      <c r="BRG8" s="290"/>
      <c r="BRI8" s="302" t="s">
        <v>385</v>
      </c>
      <c r="BRJ8" s="118"/>
      <c r="BRK8" s="118"/>
      <c r="BRL8" s="118"/>
      <c r="BRM8" s="291"/>
      <c r="BRN8" s="291"/>
      <c r="BRO8" s="291"/>
      <c r="BRP8" s="291"/>
      <c r="BRQ8" s="291"/>
      <c r="BRR8" s="291"/>
      <c r="BRS8" s="291"/>
      <c r="BRT8" s="291"/>
      <c r="BRU8" s="291"/>
      <c r="BRV8" s="291"/>
      <c r="BRW8" s="239"/>
      <c r="BRX8" s="239"/>
      <c r="BSI8" s="118" t="s">
        <v>386</v>
      </c>
      <c r="BSP8" s="14">
        <f>BQZ8</f>
        <v>0</v>
      </c>
      <c r="BSQ8" s="14"/>
      <c r="BSR8" s="14"/>
      <c r="BSS8" s="14"/>
      <c r="BST8" s="14"/>
      <c r="BSU8" s="14"/>
      <c r="BSV8" s="14"/>
      <c r="BSW8" s="290"/>
      <c r="BSY8" s="302" t="s">
        <v>385</v>
      </c>
      <c r="BSZ8" s="118"/>
      <c r="BTA8" s="118"/>
      <c r="BTB8" s="118"/>
      <c r="BTC8" s="291"/>
      <c r="BTD8" s="291"/>
      <c r="BTE8" s="291"/>
      <c r="BTF8" s="291"/>
      <c r="BTG8" s="291"/>
      <c r="BTH8" s="291"/>
      <c r="BTI8" s="291"/>
      <c r="BTJ8" s="291"/>
      <c r="BTK8" s="291"/>
      <c r="BTL8" s="291"/>
      <c r="BTM8" s="239"/>
      <c r="BTN8" s="239"/>
      <c r="BTY8" s="118" t="s">
        <v>386</v>
      </c>
      <c r="BUF8" s="14">
        <f>BSP8</f>
        <v>0</v>
      </c>
      <c r="BUG8" s="14"/>
      <c r="BUH8" s="14"/>
      <c r="BUI8" s="14"/>
      <c r="BUJ8" s="14"/>
      <c r="BUK8" s="14"/>
      <c r="BUL8" s="14"/>
      <c r="BUM8" s="290"/>
      <c r="BUO8" s="302" t="s">
        <v>385</v>
      </c>
      <c r="BUP8" s="118"/>
      <c r="BUQ8" s="118"/>
      <c r="BUR8" s="118"/>
      <c r="BUS8" s="291"/>
      <c r="BUT8" s="291"/>
      <c r="BUU8" s="291"/>
      <c r="BUV8" s="291"/>
      <c r="BUW8" s="291"/>
      <c r="BUX8" s="291"/>
      <c r="BUY8" s="291"/>
      <c r="BUZ8" s="291"/>
      <c r="BVA8" s="291"/>
      <c r="BVB8" s="291"/>
      <c r="BVC8" s="239"/>
      <c r="BVD8" s="239"/>
      <c r="BVO8" s="118" t="s">
        <v>386</v>
      </c>
      <c r="BVV8" s="14">
        <f>BUF8</f>
        <v>0</v>
      </c>
      <c r="BVW8" s="14"/>
      <c r="BVX8" s="14"/>
      <c r="BVY8" s="14"/>
      <c r="BVZ8" s="14"/>
      <c r="BWA8" s="14"/>
      <c r="BWB8" s="14"/>
      <c r="BWC8" s="290"/>
      <c r="BWE8" s="302" t="s">
        <v>385</v>
      </c>
      <c r="BWF8" s="118"/>
      <c r="BWG8" s="118"/>
      <c r="BWH8" s="118"/>
      <c r="BWI8" s="291"/>
      <c r="BWJ8" s="291"/>
      <c r="BWK8" s="291"/>
      <c r="BWL8" s="291"/>
      <c r="BWM8" s="291"/>
      <c r="BWN8" s="291"/>
      <c r="BWO8" s="291"/>
      <c r="BWP8" s="291"/>
      <c r="BWQ8" s="291"/>
      <c r="BWR8" s="291"/>
      <c r="BWS8" s="239"/>
      <c r="BWT8" s="239"/>
      <c r="BXE8" s="118" t="s">
        <v>386</v>
      </c>
      <c r="BXL8" s="14">
        <f>BVV8</f>
        <v>0</v>
      </c>
      <c r="BXM8" s="14"/>
      <c r="BXN8" s="14"/>
      <c r="BXO8" s="14"/>
      <c r="BXP8" s="14"/>
      <c r="BXQ8" s="14"/>
      <c r="BXR8" s="14"/>
      <c r="BXS8" s="290"/>
      <c r="BXU8" s="302" t="s">
        <v>385</v>
      </c>
      <c r="BXV8" s="118"/>
      <c r="BXW8" s="118"/>
      <c r="BXX8" s="118"/>
      <c r="BXY8" s="291"/>
      <c r="BXZ8" s="291"/>
      <c r="BYA8" s="291"/>
      <c r="BYB8" s="291"/>
      <c r="BYC8" s="291"/>
      <c r="BYD8" s="291"/>
      <c r="BYE8" s="291"/>
      <c r="BYF8" s="291"/>
      <c r="BYG8" s="291"/>
      <c r="BYH8" s="291"/>
      <c r="BYI8" s="239"/>
      <c r="BYJ8" s="239"/>
      <c r="BYU8" s="118" t="s">
        <v>386</v>
      </c>
      <c r="BZB8" s="14">
        <f>BXL8</f>
        <v>0</v>
      </c>
      <c r="BZC8" s="14"/>
      <c r="BZD8" s="14"/>
      <c r="BZE8" s="14"/>
      <c r="BZF8" s="14"/>
      <c r="BZG8" s="14"/>
      <c r="BZH8" s="14"/>
      <c r="BZI8" s="290"/>
      <c r="BZK8" s="302" t="s">
        <v>385</v>
      </c>
      <c r="BZL8" s="118"/>
      <c r="BZM8" s="118"/>
      <c r="BZN8" s="118"/>
      <c r="BZO8" s="291"/>
      <c r="BZP8" s="291"/>
      <c r="BZQ8" s="291"/>
      <c r="BZR8" s="291"/>
      <c r="BZS8" s="291"/>
      <c r="BZT8" s="291"/>
      <c r="BZU8" s="291"/>
      <c r="BZV8" s="291"/>
      <c r="BZW8" s="291"/>
      <c r="BZX8" s="291"/>
      <c r="BZY8" s="239"/>
      <c r="BZZ8" s="239"/>
      <c r="CAK8" s="118" t="s">
        <v>386</v>
      </c>
      <c r="CAR8" s="14">
        <f>BZB8</f>
        <v>0</v>
      </c>
      <c r="CAS8" s="14"/>
      <c r="CAT8" s="14"/>
      <c r="CAU8" s="14"/>
      <c r="CAV8" s="14"/>
      <c r="CAW8" s="14"/>
      <c r="CAX8" s="14"/>
      <c r="CAY8" s="290"/>
      <c r="CBA8" s="302" t="s">
        <v>385</v>
      </c>
      <c r="CBB8" s="118"/>
      <c r="CBC8" s="118"/>
      <c r="CBD8" s="118"/>
      <c r="CBE8" s="291"/>
      <c r="CBF8" s="291"/>
      <c r="CBG8" s="291"/>
      <c r="CBH8" s="291"/>
      <c r="CBI8" s="291"/>
      <c r="CBJ8" s="291"/>
      <c r="CBK8" s="291"/>
      <c r="CBL8" s="291"/>
      <c r="CBM8" s="291"/>
      <c r="CBN8" s="291"/>
      <c r="CBO8" s="239"/>
      <c r="CBP8" s="239"/>
      <c r="CCA8" s="118" t="s">
        <v>386</v>
      </c>
      <c r="CCH8" s="14">
        <f>CAR8</f>
        <v>0</v>
      </c>
      <c r="CCI8" s="14"/>
      <c r="CCJ8" s="14"/>
      <c r="CCK8" s="14"/>
      <c r="CCL8" s="14"/>
      <c r="CCM8" s="14"/>
      <c r="CCN8" s="14"/>
      <c r="CCO8" s="290"/>
      <c r="CCQ8" s="302" t="s">
        <v>385</v>
      </c>
      <c r="CCR8" s="118"/>
      <c r="CCS8" s="118"/>
      <c r="CCT8" s="118"/>
      <c r="CCU8" s="291"/>
      <c r="CCV8" s="291"/>
      <c r="CCW8" s="291"/>
      <c r="CCX8" s="291"/>
      <c r="CCY8" s="291"/>
      <c r="CCZ8" s="291"/>
      <c r="CDA8" s="291"/>
      <c r="CDB8" s="291"/>
      <c r="CDC8" s="291"/>
      <c r="CDD8" s="291"/>
      <c r="CDE8" s="239"/>
      <c r="CDF8" s="239"/>
      <c r="CDQ8" s="118" t="s">
        <v>386</v>
      </c>
      <c r="CDX8" s="14">
        <f>CCH8</f>
        <v>0</v>
      </c>
      <c r="CDY8" s="14"/>
      <c r="CDZ8" s="14"/>
      <c r="CEA8" s="14"/>
      <c r="CEB8" s="14"/>
      <c r="CEC8" s="14"/>
      <c r="CED8" s="14"/>
      <c r="CEE8" s="290"/>
      <c r="CEG8" s="302" t="s">
        <v>385</v>
      </c>
      <c r="CEH8" s="118"/>
      <c r="CEI8" s="118"/>
      <c r="CEJ8" s="118"/>
      <c r="CEK8" s="291"/>
      <c r="CEL8" s="291"/>
      <c r="CEM8" s="291"/>
      <c r="CEN8" s="291"/>
      <c r="CEO8" s="291"/>
      <c r="CEP8" s="291"/>
      <c r="CEQ8" s="291"/>
      <c r="CER8" s="291"/>
      <c r="CES8" s="291"/>
      <c r="CET8" s="291"/>
      <c r="CEU8" s="239"/>
      <c r="CEV8" s="239"/>
      <c r="CFG8" s="118" t="s">
        <v>386</v>
      </c>
      <c r="CFN8" s="14">
        <f>CDX8</f>
        <v>0</v>
      </c>
      <c r="CFO8" s="14"/>
      <c r="CFP8" s="14"/>
      <c r="CFQ8" s="14"/>
      <c r="CFR8" s="14"/>
      <c r="CFS8" s="14"/>
      <c r="CFT8" s="14"/>
      <c r="CFU8" s="290"/>
      <c r="CFW8" s="302" t="s">
        <v>385</v>
      </c>
      <c r="CFX8" s="118"/>
      <c r="CFY8" s="118"/>
      <c r="CFZ8" s="118"/>
      <c r="CGA8" s="291"/>
      <c r="CGB8" s="291"/>
      <c r="CGC8" s="291"/>
      <c r="CGD8" s="291"/>
      <c r="CGE8" s="291"/>
      <c r="CGF8" s="291"/>
      <c r="CGG8" s="291"/>
      <c r="CGH8" s="291"/>
      <c r="CGI8" s="291"/>
      <c r="CGJ8" s="291"/>
      <c r="CGK8" s="239"/>
      <c r="CGL8" s="239"/>
      <c r="CGW8" s="118" t="s">
        <v>386</v>
      </c>
      <c r="CHD8" s="14">
        <f>CFN8</f>
        <v>0</v>
      </c>
      <c r="CHE8" s="14"/>
      <c r="CHF8" s="14"/>
      <c r="CHG8" s="14"/>
      <c r="CHH8" s="14"/>
      <c r="CHI8" s="14"/>
      <c r="CHJ8" s="14"/>
      <c r="CHK8" s="290"/>
      <c r="CHM8" s="302" t="s">
        <v>385</v>
      </c>
      <c r="CHN8" s="118"/>
      <c r="CHO8" s="118"/>
      <c r="CHP8" s="118"/>
      <c r="CHQ8" s="291"/>
      <c r="CHR8" s="291"/>
      <c r="CHS8" s="291"/>
      <c r="CHT8" s="291"/>
      <c r="CHU8" s="291"/>
      <c r="CHV8" s="291"/>
      <c r="CHW8" s="291"/>
      <c r="CHX8" s="291"/>
      <c r="CHY8" s="291"/>
      <c r="CHZ8" s="291"/>
      <c r="CIA8" s="239"/>
      <c r="CIB8" s="239"/>
    </row>
    <row r="9" spans="1:2268" s="19" customFormat="1" ht="16.5" customHeight="1" x14ac:dyDescent="0.3">
      <c r="A9" s="118"/>
      <c r="B9" s="118"/>
      <c r="C9" s="118"/>
      <c r="D9" s="118"/>
      <c r="E9" s="118"/>
      <c r="F9" s="118"/>
      <c r="G9" s="304" t="s">
        <v>388</v>
      </c>
      <c r="H9" s="118"/>
      <c r="I9" s="118"/>
      <c r="J9" s="118"/>
      <c r="K9" s="118"/>
      <c r="L9" s="14">
        <f>DATABASE!E11</f>
        <v>0</v>
      </c>
      <c r="M9" s="14"/>
      <c r="N9" s="14"/>
      <c r="O9" s="14"/>
      <c r="P9" s="14"/>
      <c r="Q9" s="14"/>
      <c r="R9" s="14"/>
      <c r="S9" s="14"/>
      <c r="T9" s="14"/>
      <c r="U9" s="252"/>
      <c r="V9" s="118"/>
      <c r="W9" s="302" t="s">
        <v>387</v>
      </c>
      <c r="X9" s="302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Q9" s="118"/>
      <c r="AR9" s="118"/>
      <c r="AS9" s="118"/>
      <c r="AT9" s="118"/>
      <c r="AU9" s="118"/>
      <c r="AV9" s="118"/>
      <c r="AW9" s="304" t="s">
        <v>388</v>
      </c>
      <c r="AX9" s="118"/>
      <c r="AY9" s="118"/>
      <c r="AZ9" s="118"/>
      <c r="BA9" s="118"/>
      <c r="BB9" s="14">
        <f>L9</f>
        <v>0</v>
      </c>
      <c r="BC9" s="14"/>
      <c r="BD9" s="14"/>
      <c r="BE9" s="14"/>
      <c r="BF9" s="14"/>
      <c r="BG9" s="14"/>
      <c r="BH9" s="14"/>
      <c r="BI9" s="14"/>
      <c r="BJ9" s="14"/>
      <c r="BK9" s="252"/>
      <c r="BL9" s="118"/>
      <c r="BM9" s="302" t="s">
        <v>387</v>
      </c>
      <c r="BN9" s="302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G9" s="118"/>
      <c r="CH9" s="118"/>
      <c r="CI9" s="118"/>
      <c r="CJ9" s="118"/>
      <c r="CK9" s="118"/>
      <c r="CL9" s="118"/>
      <c r="CM9" s="304" t="s">
        <v>388</v>
      </c>
      <c r="CN9" s="118"/>
      <c r="CO9" s="118"/>
      <c r="CP9" s="118"/>
      <c r="CQ9" s="118"/>
      <c r="CR9" s="14">
        <f>BB9</f>
        <v>0</v>
      </c>
      <c r="CS9" s="14"/>
      <c r="CT9" s="14"/>
      <c r="CU9" s="14"/>
      <c r="CV9" s="14"/>
      <c r="CW9" s="14"/>
      <c r="CX9" s="14"/>
      <c r="CY9" s="14"/>
      <c r="CZ9" s="14"/>
      <c r="DA9" s="252"/>
      <c r="DB9" s="118"/>
      <c r="DC9" s="302" t="s">
        <v>387</v>
      </c>
      <c r="DD9" s="302"/>
      <c r="DE9" s="118"/>
      <c r="DF9" s="118"/>
      <c r="DG9" s="118"/>
      <c r="DH9" s="118"/>
      <c r="DI9" s="118"/>
      <c r="DJ9" s="118"/>
      <c r="DK9" s="118"/>
      <c r="DL9" s="118"/>
      <c r="DM9" s="118"/>
      <c r="DN9" s="118"/>
      <c r="DO9" s="118"/>
      <c r="DP9" s="118"/>
      <c r="DQ9" s="118"/>
      <c r="DR9" s="118"/>
      <c r="DS9" s="118"/>
      <c r="DT9" s="118"/>
      <c r="DW9" s="118"/>
      <c r="DX9" s="118"/>
      <c r="DY9" s="118"/>
      <c r="DZ9" s="118"/>
      <c r="EA9" s="118"/>
      <c r="EB9" s="118"/>
      <c r="EC9" s="304" t="s">
        <v>388</v>
      </c>
      <c r="ED9" s="118"/>
      <c r="EE9" s="118"/>
      <c r="EF9" s="118"/>
      <c r="EG9" s="118"/>
      <c r="EH9" s="14">
        <f>CR9</f>
        <v>0</v>
      </c>
      <c r="EI9" s="14"/>
      <c r="EJ9" s="14"/>
      <c r="EK9" s="14"/>
      <c r="EL9" s="14"/>
      <c r="EM9" s="14"/>
      <c r="EN9" s="14"/>
      <c r="EO9" s="14"/>
      <c r="EP9" s="14"/>
      <c r="EQ9" s="252"/>
      <c r="ER9" s="118"/>
      <c r="ES9" s="302" t="s">
        <v>387</v>
      </c>
      <c r="ET9" s="302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M9" s="118"/>
      <c r="FN9" s="118"/>
      <c r="FO9" s="118"/>
      <c r="FP9" s="118"/>
      <c r="FQ9" s="118"/>
      <c r="FR9" s="118"/>
      <c r="FS9" s="304" t="s">
        <v>388</v>
      </c>
      <c r="FT9" s="118"/>
      <c r="FU9" s="118"/>
      <c r="FV9" s="118"/>
      <c r="FW9" s="118"/>
      <c r="FX9" s="14">
        <f>EH9</f>
        <v>0</v>
      </c>
      <c r="FY9" s="14"/>
      <c r="FZ9" s="14"/>
      <c r="GA9" s="14"/>
      <c r="GB9" s="14"/>
      <c r="GC9" s="14"/>
      <c r="GD9" s="14"/>
      <c r="GE9" s="14"/>
      <c r="GF9" s="14"/>
      <c r="GG9" s="252"/>
      <c r="GH9" s="118"/>
      <c r="GI9" s="302" t="s">
        <v>387</v>
      </c>
      <c r="GJ9" s="302"/>
      <c r="GK9" s="118"/>
      <c r="GL9" s="118"/>
      <c r="GM9" s="118"/>
      <c r="GN9" s="118"/>
      <c r="GO9" s="118"/>
      <c r="GP9" s="118"/>
      <c r="GQ9" s="118"/>
      <c r="GR9" s="118"/>
      <c r="GS9" s="118"/>
      <c r="GT9" s="118"/>
      <c r="GU9" s="118"/>
      <c r="GV9" s="118"/>
      <c r="GW9" s="118"/>
      <c r="GX9" s="118"/>
      <c r="GY9" s="118"/>
      <c r="GZ9" s="118"/>
      <c r="HC9" s="118"/>
      <c r="HD9" s="118"/>
      <c r="HE9" s="118"/>
      <c r="HF9" s="118"/>
      <c r="HG9" s="118"/>
      <c r="HH9" s="118"/>
      <c r="HI9" s="304" t="s">
        <v>388</v>
      </c>
      <c r="HJ9" s="118"/>
      <c r="HK9" s="118"/>
      <c r="HL9" s="118"/>
      <c r="HM9" s="118"/>
      <c r="HN9" s="14">
        <f>FX9</f>
        <v>0</v>
      </c>
      <c r="HO9" s="14"/>
      <c r="HP9" s="14"/>
      <c r="HQ9" s="14"/>
      <c r="HR9" s="14"/>
      <c r="HS9" s="14"/>
      <c r="HT9" s="14"/>
      <c r="HU9" s="14"/>
      <c r="HV9" s="14"/>
      <c r="HW9" s="252"/>
      <c r="HX9" s="118"/>
      <c r="HY9" s="302" t="s">
        <v>387</v>
      </c>
      <c r="HZ9" s="302"/>
      <c r="IA9" s="118"/>
      <c r="IB9" s="118"/>
      <c r="IC9" s="118"/>
      <c r="ID9" s="118"/>
      <c r="IE9" s="118"/>
      <c r="IF9" s="118"/>
      <c r="IG9" s="118"/>
      <c r="IH9" s="118"/>
      <c r="II9" s="118"/>
      <c r="IJ9" s="118"/>
      <c r="IK9" s="118"/>
      <c r="IL9" s="118"/>
      <c r="IM9" s="118"/>
      <c r="IN9" s="118"/>
      <c r="IO9" s="118"/>
      <c r="IP9" s="118"/>
      <c r="IS9" s="118"/>
      <c r="IT9" s="118"/>
      <c r="IU9" s="118"/>
      <c r="IV9" s="118"/>
      <c r="IW9" s="118"/>
      <c r="IX9" s="118"/>
      <c r="IY9" s="304" t="s">
        <v>388</v>
      </c>
      <c r="IZ9" s="118"/>
      <c r="JA9" s="118"/>
      <c r="JB9" s="118"/>
      <c r="JC9" s="118"/>
      <c r="JD9" s="14">
        <f>HN9</f>
        <v>0</v>
      </c>
      <c r="JE9" s="14"/>
      <c r="JF9" s="14"/>
      <c r="JG9" s="14"/>
      <c r="JH9" s="14"/>
      <c r="JI9" s="14"/>
      <c r="JJ9" s="14"/>
      <c r="JK9" s="14"/>
      <c r="JL9" s="14"/>
      <c r="JM9" s="252"/>
      <c r="JN9" s="118"/>
      <c r="JO9" s="302" t="s">
        <v>387</v>
      </c>
      <c r="JP9" s="302"/>
      <c r="JQ9" s="118"/>
      <c r="JR9" s="118"/>
      <c r="JS9" s="118"/>
      <c r="JT9" s="118"/>
      <c r="JU9" s="118"/>
      <c r="JV9" s="118"/>
      <c r="JW9" s="118"/>
      <c r="JX9" s="118"/>
      <c r="JY9" s="118"/>
      <c r="JZ9" s="118"/>
      <c r="KA9" s="118"/>
      <c r="KB9" s="118"/>
      <c r="KC9" s="118"/>
      <c r="KD9" s="118"/>
      <c r="KE9" s="118"/>
      <c r="KF9" s="118"/>
      <c r="KI9" s="118"/>
      <c r="KJ9" s="118"/>
      <c r="KK9" s="118"/>
      <c r="KL9" s="118"/>
      <c r="KM9" s="118"/>
      <c r="KN9" s="118"/>
      <c r="KO9" s="304" t="s">
        <v>388</v>
      </c>
      <c r="KP9" s="118"/>
      <c r="KQ9" s="118"/>
      <c r="KR9" s="118"/>
      <c r="KS9" s="118"/>
      <c r="KT9" s="14">
        <f>JD9</f>
        <v>0</v>
      </c>
      <c r="KU9" s="14"/>
      <c r="KV9" s="14"/>
      <c r="KW9" s="14"/>
      <c r="KX9" s="14"/>
      <c r="KY9" s="14"/>
      <c r="KZ9" s="14"/>
      <c r="LA9" s="14"/>
      <c r="LB9" s="14"/>
      <c r="LC9" s="252"/>
      <c r="LD9" s="118"/>
      <c r="LE9" s="302" t="s">
        <v>387</v>
      </c>
      <c r="LF9" s="302"/>
      <c r="LG9" s="118"/>
      <c r="LH9" s="118"/>
      <c r="LI9" s="118"/>
      <c r="LJ9" s="118"/>
      <c r="LK9" s="118"/>
      <c r="LL9" s="118"/>
      <c r="LM9" s="118"/>
      <c r="LN9" s="118"/>
      <c r="LO9" s="118"/>
      <c r="LP9" s="118"/>
      <c r="LQ9" s="118"/>
      <c r="LR9" s="118"/>
      <c r="LS9" s="118"/>
      <c r="LT9" s="118"/>
      <c r="LU9" s="118"/>
      <c r="LV9" s="118"/>
      <c r="LY9" s="118"/>
      <c r="LZ9" s="118"/>
      <c r="MA9" s="118"/>
      <c r="MB9" s="118"/>
      <c r="MC9" s="118"/>
      <c r="MD9" s="118"/>
      <c r="ME9" s="304" t="s">
        <v>388</v>
      </c>
      <c r="MF9" s="118"/>
      <c r="MG9" s="118"/>
      <c r="MH9" s="118"/>
      <c r="MI9" s="118"/>
      <c r="MJ9" s="14">
        <f>KT9</f>
        <v>0</v>
      </c>
      <c r="MK9" s="14"/>
      <c r="ML9" s="14"/>
      <c r="MM9" s="14"/>
      <c r="MN9" s="14"/>
      <c r="MO9" s="14"/>
      <c r="MP9" s="14"/>
      <c r="MQ9" s="14"/>
      <c r="MR9" s="14"/>
      <c r="MS9" s="252"/>
      <c r="MT9" s="118"/>
      <c r="MU9" s="302" t="s">
        <v>387</v>
      </c>
      <c r="MV9" s="302"/>
      <c r="MW9" s="118"/>
      <c r="MX9" s="118"/>
      <c r="MY9" s="118"/>
      <c r="MZ9" s="118"/>
      <c r="NA9" s="118"/>
      <c r="NB9" s="118"/>
      <c r="NC9" s="118"/>
      <c r="ND9" s="118"/>
      <c r="NE9" s="118"/>
      <c r="NF9" s="118"/>
      <c r="NG9" s="118"/>
      <c r="NH9" s="118"/>
      <c r="NI9" s="118"/>
      <c r="NJ9" s="118"/>
      <c r="NK9" s="118"/>
      <c r="NL9" s="118"/>
      <c r="NO9" s="118"/>
      <c r="NP9" s="118"/>
      <c r="NQ9" s="118"/>
      <c r="NR9" s="118"/>
      <c r="NS9" s="118"/>
      <c r="NT9" s="118"/>
      <c r="NU9" s="304" t="s">
        <v>388</v>
      </c>
      <c r="NV9" s="118"/>
      <c r="NW9" s="118"/>
      <c r="NX9" s="118"/>
      <c r="NY9" s="118"/>
      <c r="NZ9" s="14">
        <f>MJ9</f>
        <v>0</v>
      </c>
      <c r="OA9" s="14"/>
      <c r="OB9" s="14"/>
      <c r="OC9" s="14"/>
      <c r="OD9" s="14"/>
      <c r="OE9" s="14"/>
      <c r="OF9" s="14"/>
      <c r="OG9" s="14"/>
      <c r="OH9" s="14"/>
      <c r="OI9" s="252"/>
      <c r="OJ9" s="118"/>
      <c r="OK9" s="302" t="s">
        <v>387</v>
      </c>
      <c r="OL9" s="302"/>
      <c r="OM9" s="118"/>
      <c r="ON9" s="118"/>
      <c r="OO9" s="118"/>
      <c r="OP9" s="118"/>
      <c r="OQ9" s="118"/>
      <c r="OR9" s="118"/>
      <c r="OS9" s="118"/>
      <c r="OT9" s="118"/>
      <c r="OU9" s="118"/>
      <c r="OV9" s="118"/>
      <c r="OW9" s="118"/>
      <c r="OX9" s="118"/>
      <c r="OY9" s="118"/>
      <c r="OZ9" s="118"/>
      <c r="PA9" s="118"/>
      <c r="PB9" s="118"/>
      <c r="PE9" s="118"/>
      <c r="PF9" s="118"/>
      <c r="PG9" s="118"/>
      <c r="PH9" s="118"/>
      <c r="PI9" s="118"/>
      <c r="PJ9" s="118"/>
      <c r="PK9" s="304" t="s">
        <v>388</v>
      </c>
      <c r="PL9" s="118"/>
      <c r="PM9" s="118"/>
      <c r="PN9" s="118"/>
      <c r="PO9" s="118"/>
      <c r="PP9" s="14">
        <f>NZ9</f>
        <v>0</v>
      </c>
      <c r="PQ9" s="14"/>
      <c r="PR9" s="14"/>
      <c r="PS9" s="14"/>
      <c r="PT9" s="14"/>
      <c r="PU9" s="14"/>
      <c r="PV9" s="14"/>
      <c r="PW9" s="14"/>
      <c r="PX9" s="14"/>
      <c r="PY9" s="252"/>
      <c r="PZ9" s="118"/>
      <c r="QA9" s="302" t="s">
        <v>387</v>
      </c>
      <c r="QB9" s="302"/>
      <c r="QC9" s="118"/>
      <c r="QD9" s="118"/>
      <c r="QE9" s="118"/>
      <c r="QF9" s="118"/>
      <c r="QG9" s="118"/>
      <c r="QH9" s="118"/>
      <c r="QI9" s="118"/>
      <c r="QJ9" s="118"/>
      <c r="QK9" s="118"/>
      <c r="QL9" s="118"/>
      <c r="QM9" s="118"/>
      <c r="QN9" s="118"/>
      <c r="QO9" s="118"/>
      <c r="QP9" s="118"/>
      <c r="QQ9" s="118"/>
      <c r="QR9" s="118"/>
      <c r="QU9" s="118"/>
      <c r="QV9" s="118"/>
      <c r="QW9" s="118"/>
      <c r="QX9" s="118"/>
      <c r="QY9" s="118"/>
      <c r="QZ9" s="118"/>
      <c r="RA9" s="304" t="s">
        <v>388</v>
      </c>
      <c r="RB9" s="118"/>
      <c r="RC9" s="118"/>
      <c r="RD9" s="118"/>
      <c r="RE9" s="118"/>
      <c r="RF9" s="14">
        <f>PP9</f>
        <v>0</v>
      </c>
      <c r="RG9" s="14"/>
      <c r="RH9" s="14"/>
      <c r="RI9" s="14"/>
      <c r="RJ9" s="14"/>
      <c r="RK9" s="14"/>
      <c r="RL9" s="14"/>
      <c r="RM9" s="14"/>
      <c r="RN9" s="14"/>
      <c r="RO9" s="252"/>
      <c r="RP9" s="118"/>
      <c r="RQ9" s="302" t="s">
        <v>387</v>
      </c>
      <c r="RR9" s="302"/>
      <c r="RS9" s="118"/>
      <c r="RT9" s="118"/>
      <c r="RU9" s="118"/>
      <c r="RV9" s="118"/>
      <c r="RW9" s="118"/>
      <c r="RX9" s="118"/>
      <c r="RY9" s="118"/>
      <c r="RZ9" s="118"/>
      <c r="SA9" s="118"/>
      <c r="SB9" s="118"/>
      <c r="SC9" s="118"/>
      <c r="SD9" s="118"/>
      <c r="SE9" s="118"/>
      <c r="SF9" s="118"/>
      <c r="SG9" s="118"/>
      <c r="SH9" s="118"/>
      <c r="SK9" s="118"/>
      <c r="SL9" s="118"/>
      <c r="SM9" s="118"/>
      <c r="SN9" s="118"/>
      <c r="SO9" s="118"/>
      <c r="SP9" s="118"/>
      <c r="SQ9" s="304" t="s">
        <v>388</v>
      </c>
      <c r="SR9" s="118"/>
      <c r="SS9" s="118"/>
      <c r="ST9" s="118"/>
      <c r="SU9" s="118"/>
      <c r="SV9" s="14">
        <f>RF9</f>
        <v>0</v>
      </c>
      <c r="SW9" s="14"/>
      <c r="SX9" s="14"/>
      <c r="SY9" s="14"/>
      <c r="SZ9" s="14"/>
      <c r="TA9" s="14"/>
      <c r="TB9" s="14"/>
      <c r="TC9" s="14"/>
      <c r="TD9" s="14"/>
      <c r="TE9" s="252"/>
      <c r="TF9" s="118"/>
      <c r="TG9" s="302" t="s">
        <v>387</v>
      </c>
      <c r="TH9" s="302"/>
      <c r="TI9" s="118"/>
      <c r="TJ9" s="118"/>
      <c r="TK9" s="118"/>
      <c r="TL9" s="118"/>
      <c r="TM9" s="118"/>
      <c r="TN9" s="118"/>
      <c r="TO9" s="118"/>
      <c r="TP9" s="118"/>
      <c r="TQ9" s="118"/>
      <c r="TR9" s="118"/>
      <c r="TS9" s="118"/>
      <c r="TT9" s="118"/>
      <c r="TU9" s="118"/>
      <c r="TV9" s="118"/>
      <c r="TW9" s="118"/>
      <c r="TX9" s="118"/>
      <c r="UA9" s="118"/>
      <c r="UB9" s="118"/>
      <c r="UC9" s="118"/>
      <c r="UD9" s="118"/>
      <c r="UE9" s="118"/>
      <c r="UF9" s="118"/>
      <c r="UG9" s="304" t="s">
        <v>388</v>
      </c>
      <c r="UH9" s="118"/>
      <c r="UI9" s="118"/>
      <c r="UJ9" s="118"/>
      <c r="UK9" s="118"/>
      <c r="UL9" s="14">
        <f>SV9</f>
        <v>0</v>
      </c>
      <c r="UM9" s="14"/>
      <c r="UN9" s="14"/>
      <c r="UO9" s="14"/>
      <c r="UP9" s="14"/>
      <c r="UQ9" s="14"/>
      <c r="UR9" s="14"/>
      <c r="US9" s="14"/>
      <c r="UT9" s="14"/>
      <c r="UU9" s="252"/>
      <c r="UV9" s="118"/>
      <c r="UW9" s="302" t="s">
        <v>387</v>
      </c>
      <c r="UX9" s="302"/>
      <c r="UY9" s="118"/>
      <c r="UZ9" s="118"/>
      <c r="VA9" s="118"/>
      <c r="VB9" s="118"/>
      <c r="VC9" s="118"/>
      <c r="VD9" s="118"/>
      <c r="VE9" s="118"/>
      <c r="VF9" s="118"/>
      <c r="VG9" s="118"/>
      <c r="VH9" s="118"/>
      <c r="VI9" s="118"/>
      <c r="VJ9" s="118"/>
      <c r="VK9" s="118"/>
      <c r="VL9" s="118"/>
      <c r="VM9" s="118"/>
      <c r="VN9" s="118"/>
      <c r="VQ9" s="118"/>
      <c r="VR9" s="118"/>
      <c r="VS9" s="118"/>
      <c r="VT9" s="118"/>
      <c r="VU9" s="118"/>
      <c r="VV9" s="118"/>
      <c r="VW9" s="304" t="s">
        <v>388</v>
      </c>
      <c r="VX9" s="118"/>
      <c r="VY9" s="118"/>
      <c r="VZ9" s="118"/>
      <c r="WA9" s="118"/>
      <c r="WB9" s="14">
        <f>UL9</f>
        <v>0</v>
      </c>
      <c r="WC9" s="14"/>
      <c r="WD9" s="14"/>
      <c r="WE9" s="14"/>
      <c r="WF9" s="14"/>
      <c r="WG9" s="14"/>
      <c r="WH9" s="14"/>
      <c r="WI9" s="14"/>
      <c r="WJ9" s="14"/>
      <c r="WK9" s="252"/>
      <c r="WL9" s="118"/>
      <c r="WM9" s="302" t="s">
        <v>387</v>
      </c>
      <c r="WN9" s="302"/>
      <c r="WO9" s="118"/>
      <c r="WP9" s="118"/>
      <c r="WQ9" s="118"/>
      <c r="WR9" s="118"/>
      <c r="WS9" s="118"/>
      <c r="WT9" s="118"/>
      <c r="WU9" s="118"/>
      <c r="WV9" s="118"/>
      <c r="WW9" s="118"/>
      <c r="WX9" s="118"/>
      <c r="WY9" s="118"/>
      <c r="WZ9" s="118"/>
      <c r="XA9" s="118"/>
      <c r="XB9" s="118"/>
      <c r="XC9" s="118"/>
      <c r="XD9" s="118"/>
      <c r="XG9" s="118"/>
      <c r="XH9" s="118"/>
      <c r="XI9" s="118"/>
      <c r="XJ9" s="118"/>
      <c r="XK9" s="118"/>
      <c r="XL9" s="118"/>
      <c r="XM9" s="304" t="s">
        <v>388</v>
      </c>
      <c r="XN9" s="118"/>
      <c r="XO9" s="118"/>
      <c r="XP9" s="118"/>
      <c r="XQ9" s="118"/>
      <c r="XR9" s="14">
        <f>WB9</f>
        <v>0</v>
      </c>
      <c r="XS9" s="14"/>
      <c r="XT9" s="14"/>
      <c r="XU9" s="14"/>
      <c r="XV9" s="14"/>
      <c r="XW9" s="14"/>
      <c r="XX9" s="14"/>
      <c r="XY9" s="14"/>
      <c r="XZ9" s="14"/>
      <c r="YA9" s="252"/>
      <c r="YB9" s="118"/>
      <c r="YC9" s="302" t="s">
        <v>387</v>
      </c>
      <c r="YD9" s="302"/>
      <c r="YE9" s="118"/>
      <c r="YF9" s="118"/>
      <c r="YG9" s="118"/>
      <c r="YH9" s="118"/>
      <c r="YI9" s="118"/>
      <c r="YJ9" s="118"/>
      <c r="YK9" s="118"/>
      <c r="YL9" s="118"/>
      <c r="YM9" s="118"/>
      <c r="YN9" s="118"/>
      <c r="YO9" s="118"/>
      <c r="YP9" s="118"/>
      <c r="YQ9" s="118"/>
      <c r="YR9" s="118"/>
      <c r="YS9" s="118"/>
      <c r="YT9" s="118"/>
      <c r="YW9" s="118"/>
      <c r="YX9" s="118"/>
      <c r="YY9" s="118"/>
      <c r="YZ9" s="118"/>
      <c r="ZA9" s="118"/>
      <c r="ZB9" s="118"/>
      <c r="ZC9" s="304" t="s">
        <v>388</v>
      </c>
      <c r="ZD9" s="118"/>
      <c r="ZE9" s="118"/>
      <c r="ZF9" s="118"/>
      <c r="ZG9" s="118"/>
      <c r="ZH9" s="14">
        <f>XR9</f>
        <v>0</v>
      </c>
      <c r="ZI9" s="14"/>
      <c r="ZJ9" s="14"/>
      <c r="ZK9" s="14"/>
      <c r="ZL9" s="14"/>
      <c r="ZM9" s="14"/>
      <c r="ZN9" s="14"/>
      <c r="ZO9" s="14"/>
      <c r="ZP9" s="14"/>
      <c r="ZQ9" s="252"/>
      <c r="ZR9" s="118"/>
      <c r="ZS9" s="302" t="s">
        <v>387</v>
      </c>
      <c r="ZT9" s="302"/>
      <c r="ZU9" s="118"/>
      <c r="ZV9" s="118"/>
      <c r="ZW9" s="118"/>
      <c r="ZX9" s="118"/>
      <c r="ZY9" s="118"/>
      <c r="ZZ9" s="118"/>
      <c r="AAA9" s="118"/>
      <c r="AAB9" s="118"/>
      <c r="AAC9" s="118"/>
      <c r="AAD9" s="118"/>
      <c r="AAE9" s="118"/>
      <c r="AAF9" s="118"/>
      <c r="AAG9" s="118"/>
      <c r="AAH9" s="118"/>
      <c r="AAI9" s="118"/>
      <c r="AAJ9" s="118"/>
      <c r="AAM9" s="118"/>
      <c r="AAN9" s="118"/>
      <c r="AAO9" s="118"/>
      <c r="AAP9" s="118"/>
      <c r="AAQ9" s="118"/>
      <c r="AAR9" s="118"/>
      <c r="AAS9" s="304" t="s">
        <v>388</v>
      </c>
      <c r="AAT9" s="118"/>
      <c r="AAU9" s="118"/>
      <c r="AAV9" s="118"/>
      <c r="AAW9" s="118"/>
      <c r="AAX9" s="14">
        <f>ZH9</f>
        <v>0</v>
      </c>
      <c r="AAY9" s="14"/>
      <c r="AAZ9" s="14"/>
      <c r="ABA9" s="14"/>
      <c r="ABB9" s="14"/>
      <c r="ABC9" s="14"/>
      <c r="ABD9" s="14"/>
      <c r="ABE9" s="14"/>
      <c r="ABF9" s="14"/>
      <c r="ABG9" s="252"/>
      <c r="ABH9" s="118"/>
      <c r="ABI9" s="302" t="s">
        <v>387</v>
      </c>
      <c r="ABJ9" s="302"/>
      <c r="ABK9" s="118"/>
      <c r="ABL9" s="118"/>
      <c r="ABM9" s="118"/>
      <c r="ABN9" s="118"/>
      <c r="ABO9" s="118"/>
      <c r="ABP9" s="118"/>
      <c r="ABQ9" s="118"/>
      <c r="ABR9" s="118"/>
      <c r="ABS9" s="118"/>
      <c r="ABT9" s="118"/>
      <c r="ABU9" s="118"/>
      <c r="ABV9" s="118"/>
      <c r="ABW9" s="118"/>
      <c r="ABX9" s="118"/>
      <c r="ABY9" s="118"/>
      <c r="ABZ9" s="118"/>
      <c r="ACC9" s="118"/>
      <c r="ACD9" s="118"/>
      <c r="ACE9" s="118"/>
      <c r="ACF9" s="118"/>
      <c r="ACG9" s="118"/>
      <c r="ACH9" s="118"/>
      <c r="ACI9" s="304" t="s">
        <v>388</v>
      </c>
      <c r="ACJ9" s="118"/>
      <c r="ACK9" s="118"/>
      <c r="ACL9" s="118"/>
      <c r="ACM9" s="118"/>
      <c r="ACN9" s="14">
        <f>AAX9</f>
        <v>0</v>
      </c>
      <c r="ACO9" s="14"/>
      <c r="ACP9" s="14"/>
      <c r="ACQ9" s="14"/>
      <c r="ACR9" s="14"/>
      <c r="ACS9" s="14"/>
      <c r="ACT9" s="14"/>
      <c r="ACU9" s="14"/>
      <c r="ACV9" s="14"/>
      <c r="ACW9" s="252"/>
      <c r="ACX9" s="118"/>
      <c r="ACY9" s="302" t="s">
        <v>387</v>
      </c>
      <c r="ACZ9" s="302"/>
      <c r="ADA9" s="118"/>
      <c r="ADB9" s="118"/>
      <c r="ADC9" s="118"/>
      <c r="ADD9" s="118"/>
      <c r="ADE9" s="118"/>
      <c r="ADF9" s="118"/>
      <c r="ADG9" s="118"/>
      <c r="ADH9" s="118"/>
      <c r="ADI9" s="118"/>
      <c r="ADJ9" s="118"/>
      <c r="ADK9" s="118"/>
      <c r="ADL9" s="118"/>
      <c r="ADM9" s="118"/>
      <c r="ADN9" s="118"/>
      <c r="ADO9" s="118"/>
      <c r="ADP9" s="118"/>
      <c r="ADS9" s="118"/>
      <c r="ADT9" s="118"/>
      <c r="ADU9" s="118"/>
      <c r="ADV9" s="118"/>
      <c r="ADW9" s="118"/>
      <c r="ADX9" s="118"/>
      <c r="ADY9" s="304" t="s">
        <v>388</v>
      </c>
      <c r="ADZ9" s="118"/>
      <c r="AEA9" s="118"/>
      <c r="AEB9" s="118"/>
      <c r="AEC9" s="118"/>
      <c r="AED9" s="14">
        <f>ACN9</f>
        <v>0</v>
      </c>
      <c r="AEE9" s="14"/>
      <c r="AEF9" s="14"/>
      <c r="AEG9" s="14"/>
      <c r="AEH9" s="14"/>
      <c r="AEI9" s="14"/>
      <c r="AEJ9" s="14"/>
      <c r="AEK9" s="14"/>
      <c r="AEL9" s="14"/>
      <c r="AEM9" s="252"/>
      <c r="AEN9" s="118"/>
      <c r="AEO9" s="302" t="s">
        <v>387</v>
      </c>
      <c r="AEP9" s="302"/>
      <c r="AEQ9" s="118"/>
      <c r="AER9" s="118"/>
      <c r="AES9" s="118"/>
      <c r="AET9" s="118"/>
      <c r="AEU9" s="118"/>
      <c r="AEV9" s="118"/>
      <c r="AEW9" s="118"/>
      <c r="AEX9" s="118"/>
      <c r="AEY9" s="118"/>
      <c r="AEZ9" s="118"/>
      <c r="AFA9" s="118"/>
      <c r="AFB9" s="118"/>
      <c r="AFC9" s="118"/>
      <c r="AFD9" s="118"/>
      <c r="AFE9" s="118"/>
      <c r="AFF9" s="118"/>
      <c r="AFI9" s="118"/>
      <c r="AFJ9" s="118"/>
      <c r="AFK9" s="118"/>
      <c r="AFL9" s="118"/>
      <c r="AFM9" s="118"/>
      <c r="AFN9" s="118"/>
      <c r="AFO9" s="304" t="s">
        <v>388</v>
      </c>
      <c r="AFP9" s="118"/>
      <c r="AFQ9" s="118"/>
      <c r="AFR9" s="118"/>
      <c r="AFS9" s="118"/>
      <c r="AFT9" s="14">
        <f>AED9</f>
        <v>0</v>
      </c>
      <c r="AFU9" s="14"/>
      <c r="AFV9" s="14"/>
      <c r="AFW9" s="14"/>
      <c r="AFX9" s="14"/>
      <c r="AFY9" s="14"/>
      <c r="AFZ9" s="14"/>
      <c r="AGA9" s="14"/>
      <c r="AGB9" s="14"/>
      <c r="AGC9" s="252"/>
      <c r="AGD9" s="118"/>
      <c r="AGE9" s="302" t="s">
        <v>387</v>
      </c>
      <c r="AGF9" s="302"/>
      <c r="AGG9" s="118"/>
      <c r="AGH9" s="118"/>
      <c r="AGI9" s="118"/>
      <c r="AGJ9" s="118"/>
      <c r="AGK9" s="118"/>
      <c r="AGL9" s="118"/>
      <c r="AGM9" s="118"/>
      <c r="AGN9" s="118"/>
      <c r="AGO9" s="118"/>
      <c r="AGP9" s="118"/>
      <c r="AGQ9" s="118"/>
      <c r="AGR9" s="118"/>
      <c r="AGS9" s="118"/>
      <c r="AGT9" s="118"/>
      <c r="AGU9" s="118"/>
      <c r="AGV9" s="118"/>
      <c r="AGY9" s="118"/>
      <c r="AGZ9" s="118"/>
      <c r="AHA9" s="118"/>
      <c r="AHB9" s="118"/>
      <c r="AHC9" s="118"/>
      <c r="AHD9" s="118"/>
      <c r="AHE9" s="304" t="s">
        <v>388</v>
      </c>
      <c r="AHF9" s="118"/>
      <c r="AHG9" s="118"/>
      <c r="AHH9" s="118"/>
      <c r="AHI9" s="118"/>
      <c r="AHJ9" s="14">
        <f>AFT9</f>
        <v>0</v>
      </c>
      <c r="AHK9" s="14"/>
      <c r="AHL9" s="14"/>
      <c r="AHM9" s="14"/>
      <c r="AHN9" s="14"/>
      <c r="AHO9" s="14"/>
      <c r="AHP9" s="14"/>
      <c r="AHQ9" s="14"/>
      <c r="AHR9" s="14"/>
      <c r="AHS9" s="252"/>
      <c r="AHT9" s="118"/>
      <c r="AHU9" s="302" t="s">
        <v>387</v>
      </c>
      <c r="AHV9" s="302"/>
      <c r="AHW9" s="118"/>
      <c r="AHX9" s="118"/>
      <c r="AHY9" s="118"/>
      <c r="AHZ9" s="118"/>
      <c r="AIA9" s="118"/>
      <c r="AIB9" s="118"/>
      <c r="AIC9" s="118"/>
      <c r="AID9" s="118"/>
      <c r="AIE9" s="118"/>
      <c r="AIF9" s="118"/>
      <c r="AIG9" s="118"/>
      <c r="AIH9" s="118"/>
      <c r="AII9" s="118"/>
      <c r="AIJ9" s="118"/>
      <c r="AIK9" s="118"/>
      <c r="AIL9" s="118"/>
      <c r="AIO9" s="118"/>
      <c r="AIP9" s="118"/>
      <c r="AIQ9" s="118"/>
      <c r="AIR9" s="118"/>
      <c r="AIS9" s="118"/>
      <c r="AIT9" s="118"/>
      <c r="AIU9" s="304" t="s">
        <v>388</v>
      </c>
      <c r="AIV9" s="118"/>
      <c r="AIW9" s="118"/>
      <c r="AIX9" s="118"/>
      <c r="AIY9" s="118"/>
      <c r="AIZ9" s="14">
        <f>AHJ9</f>
        <v>0</v>
      </c>
      <c r="AJA9" s="14"/>
      <c r="AJB9" s="14"/>
      <c r="AJC9" s="14"/>
      <c r="AJD9" s="14"/>
      <c r="AJE9" s="14"/>
      <c r="AJF9" s="14"/>
      <c r="AJG9" s="14"/>
      <c r="AJH9" s="14"/>
      <c r="AJI9" s="252"/>
      <c r="AJJ9" s="118"/>
      <c r="AJK9" s="302" t="s">
        <v>387</v>
      </c>
      <c r="AJL9" s="302"/>
      <c r="AJM9" s="118"/>
      <c r="AJN9" s="118"/>
      <c r="AJO9" s="118"/>
      <c r="AJP9" s="118"/>
      <c r="AJQ9" s="118"/>
      <c r="AJR9" s="118"/>
      <c r="AJS9" s="118"/>
      <c r="AJT9" s="118"/>
      <c r="AJU9" s="118"/>
      <c r="AJV9" s="118"/>
      <c r="AJW9" s="118"/>
      <c r="AJX9" s="118"/>
      <c r="AJY9" s="118"/>
      <c r="AJZ9" s="118"/>
      <c r="AKA9" s="118"/>
      <c r="AKB9" s="118"/>
      <c r="AKE9" s="118"/>
      <c r="AKF9" s="118"/>
      <c r="AKG9" s="118"/>
      <c r="AKH9" s="118"/>
      <c r="AKI9" s="118"/>
      <c r="AKJ9" s="118"/>
      <c r="AKK9" s="304" t="s">
        <v>388</v>
      </c>
      <c r="AKL9" s="118"/>
      <c r="AKM9" s="118"/>
      <c r="AKN9" s="118"/>
      <c r="AKO9" s="118"/>
      <c r="AKP9" s="14">
        <f>AIZ9</f>
        <v>0</v>
      </c>
      <c r="AKQ9" s="14"/>
      <c r="AKR9" s="14"/>
      <c r="AKS9" s="14"/>
      <c r="AKT9" s="14"/>
      <c r="AKU9" s="14"/>
      <c r="AKV9" s="14"/>
      <c r="AKW9" s="14"/>
      <c r="AKX9" s="14"/>
      <c r="AKY9" s="252"/>
      <c r="AKZ9" s="118"/>
      <c r="ALA9" s="302" t="s">
        <v>387</v>
      </c>
      <c r="ALB9" s="302"/>
      <c r="ALC9" s="118"/>
      <c r="ALD9" s="118"/>
      <c r="ALE9" s="118"/>
      <c r="ALF9" s="118"/>
      <c r="ALG9" s="118"/>
      <c r="ALH9" s="118"/>
      <c r="ALI9" s="118"/>
      <c r="ALJ9" s="118"/>
      <c r="ALK9" s="118"/>
      <c r="ALL9" s="118"/>
      <c r="ALM9" s="118"/>
      <c r="ALN9" s="118"/>
      <c r="ALO9" s="118"/>
      <c r="ALP9" s="118"/>
      <c r="ALQ9" s="118"/>
      <c r="ALR9" s="118"/>
      <c r="ALU9" s="118"/>
      <c r="ALV9" s="118"/>
      <c r="ALW9" s="118"/>
      <c r="ALX9" s="118"/>
      <c r="ALY9" s="118"/>
      <c r="ALZ9" s="118"/>
      <c r="AMA9" s="304" t="s">
        <v>388</v>
      </c>
      <c r="AMB9" s="118"/>
      <c r="AMC9" s="118"/>
      <c r="AMD9" s="118"/>
      <c r="AME9" s="118"/>
      <c r="AMF9" s="14">
        <f>AKP9</f>
        <v>0</v>
      </c>
      <c r="AMG9" s="14"/>
      <c r="AMH9" s="14"/>
      <c r="AMI9" s="14"/>
      <c r="AMJ9" s="14"/>
      <c r="AMK9" s="14"/>
      <c r="AML9" s="14"/>
      <c r="AMM9" s="14"/>
      <c r="AMN9" s="14"/>
      <c r="AMO9" s="252"/>
      <c r="AMP9" s="118"/>
      <c r="AMQ9" s="302" t="s">
        <v>387</v>
      </c>
      <c r="AMR9" s="302"/>
      <c r="AMS9" s="118"/>
      <c r="AMT9" s="118"/>
      <c r="AMU9" s="118"/>
      <c r="AMV9" s="118"/>
      <c r="AMW9" s="118"/>
      <c r="AMX9" s="118"/>
      <c r="AMY9" s="118"/>
      <c r="AMZ9" s="118"/>
      <c r="ANA9" s="118"/>
      <c r="ANB9" s="118"/>
      <c r="ANC9" s="118"/>
      <c r="AND9" s="118"/>
      <c r="ANE9" s="118"/>
      <c r="ANF9" s="118"/>
      <c r="ANG9" s="118"/>
      <c r="ANH9" s="118"/>
      <c r="ANK9" s="118"/>
      <c r="ANL9" s="118"/>
      <c r="ANM9" s="118"/>
      <c r="ANN9" s="118"/>
      <c r="ANO9" s="118"/>
      <c r="ANP9" s="118"/>
      <c r="ANQ9" s="304" t="s">
        <v>388</v>
      </c>
      <c r="ANR9" s="118"/>
      <c r="ANS9" s="118"/>
      <c r="ANT9" s="118"/>
      <c r="ANU9" s="118"/>
      <c r="ANV9" s="14">
        <f>AMF9</f>
        <v>0</v>
      </c>
      <c r="ANW9" s="14"/>
      <c r="ANX9" s="14"/>
      <c r="ANY9" s="14"/>
      <c r="ANZ9" s="14"/>
      <c r="AOA9" s="14"/>
      <c r="AOB9" s="14"/>
      <c r="AOC9" s="14"/>
      <c r="AOD9" s="14"/>
      <c r="AOE9" s="252"/>
      <c r="AOF9" s="118"/>
      <c r="AOG9" s="302" t="s">
        <v>387</v>
      </c>
      <c r="AOH9" s="302"/>
      <c r="AOI9" s="118"/>
      <c r="AOJ9" s="118"/>
      <c r="AOK9" s="118"/>
      <c r="AOL9" s="118"/>
      <c r="AOM9" s="118"/>
      <c r="AON9" s="118"/>
      <c r="AOO9" s="118"/>
      <c r="AOP9" s="118"/>
      <c r="AOQ9" s="118"/>
      <c r="AOR9" s="118"/>
      <c r="AOS9" s="118"/>
      <c r="AOT9" s="118"/>
      <c r="AOU9" s="118"/>
      <c r="AOV9" s="118"/>
      <c r="AOW9" s="118"/>
      <c r="AOX9" s="118"/>
      <c r="APA9" s="118"/>
      <c r="APB9" s="118"/>
      <c r="APC9" s="118"/>
      <c r="APD9" s="118"/>
      <c r="APE9" s="118"/>
      <c r="APF9" s="118"/>
      <c r="APG9" s="304" t="s">
        <v>388</v>
      </c>
      <c r="APH9" s="118"/>
      <c r="API9" s="118"/>
      <c r="APJ9" s="118"/>
      <c r="APK9" s="118"/>
      <c r="APL9" s="14">
        <f>ANV9</f>
        <v>0</v>
      </c>
      <c r="APM9" s="14"/>
      <c r="APN9" s="14"/>
      <c r="APO9" s="14"/>
      <c r="APP9" s="14"/>
      <c r="APQ9" s="14"/>
      <c r="APR9" s="14"/>
      <c r="APS9" s="14"/>
      <c r="APT9" s="14"/>
      <c r="APU9" s="252"/>
      <c r="APV9" s="118"/>
      <c r="APW9" s="302" t="s">
        <v>387</v>
      </c>
      <c r="APX9" s="302"/>
      <c r="APY9" s="118"/>
      <c r="APZ9" s="118"/>
      <c r="AQA9" s="118"/>
      <c r="AQB9" s="118"/>
      <c r="AQC9" s="118"/>
      <c r="AQD9" s="118"/>
      <c r="AQE9" s="118"/>
      <c r="AQF9" s="118"/>
      <c r="AQG9" s="118"/>
      <c r="AQH9" s="118"/>
      <c r="AQI9" s="118"/>
      <c r="AQJ9" s="118"/>
      <c r="AQK9" s="118"/>
      <c r="AQL9" s="118"/>
      <c r="AQM9" s="118"/>
      <c r="AQN9" s="118"/>
      <c r="AQQ9" s="118"/>
      <c r="AQR9" s="118"/>
      <c r="AQS9" s="118"/>
      <c r="AQT9" s="118"/>
      <c r="AQU9" s="118"/>
      <c r="AQV9" s="118"/>
      <c r="AQW9" s="304" t="s">
        <v>388</v>
      </c>
      <c r="AQX9" s="118"/>
      <c r="AQY9" s="118"/>
      <c r="AQZ9" s="118"/>
      <c r="ARA9" s="118"/>
      <c r="ARB9" s="14">
        <f>APL9</f>
        <v>0</v>
      </c>
      <c r="ARC9" s="14"/>
      <c r="ARD9" s="14"/>
      <c r="ARE9" s="14"/>
      <c r="ARF9" s="14"/>
      <c r="ARG9" s="14"/>
      <c r="ARH9" s="14"/>
      <c r="ARI9" s="14"/>
      <c r="ARJ9" s="14"/>
      <c r="ARK9" s="252"/>
      <c r="ARL9" s="118"/>
      <c r="ARM9" s="302" t="s">
        <v>387</v>
      </c>
      <c r="ARN9" s="302"/>
      <c r="ARO9" s="118"/>
      <c r="ARP9" s="118"/>
      <c r="ARQ9" s="118"/>
      <c r="ARR9" s="118"/>
      <c r="ARS9" s="118"/>
      <c r="ART9" s="118"/>
      <c r="ARU9" s="118"/>
      <c r="ARV9" s="118"/>
      <c r="ARW9" s="118"/>
      <c r="ARX9" s="118"/>
      <c r="ARY9" s="118"/>
      <c r="ARZ9" s="118"/>
      <c r="ASA9" s="118"/>
      <c r="ASB9" s="118"/>
      <c r="ASC9" s="118"/>
      <c r="ASD9" s="118"/>
      <c r="ASG9" s="118"/>
      <c r="ASH9" s="118"/>
      <c r="ASI9" s="118"/>
      <c r="ASJ9" s="118"/>
      <c r="ASK9" s="118"/>
      <c r="ASL9" s="118"/>
      <c r="ASM9" s="304" t="s">
        <v>388</v>
      </c>
      <c r="ASN9" s="118"/>
      <c r="ASO9" s="118"/>
      <c r="ASP9" s="118"/>
      <c r="ASQ9" s="118"/>
      <c r="ASR9" s="14">
        <f>ARB9</f>
        <v>0</v>
      </c>
      <c r="ASS9" s="14"/>
      <c r="AST9" s="14"/>
      <c r="ASU9" s="14"/>
      <c r="ASV9" s="14"/>
      <c r="ASW9" s="14"/>
      <c r="ASX9" s="14"/>
      <c r="ASY9" s="14"/>
      <c r="ASZ9" s="14"/>
      <c r="ATA9" s="252"/>
      <c r="ATB9" s="118"/>
      <c r="ATC9" s="302" t="s">
        <v>387</v>
      </c>
      <c r="ATD9" s="302"/>
      <c r="ATE9" s="118"/>
      <c r="ATF9" s="118"/>
      <c r="ATG9" s="118"/>
      <c r="ATH9" s="118"/>
      <c r="ATI9" s="118"/>
      <c r="ATJ9" s="118"/>
      <c r="ATK9" s="118"/>
      <c r="ATL9" s="118"/>
      <c r="ATM9" s="118"/>
      <c r="ATN9" s="118"/>
      <c r="ATO9" s="118"/>
      <c r="ATP9" s="118"/>
      <c r="ATQ9" s="118"/>
      <c r="ATR9" s="118"/>
      <c r="ATS9" s="118"/>
      <c r="ATT9" s="118"/>
      <c r="ATW9" s="118"/>
      <c r="ATX9" s="118"/>
      <c r="ATY9" s="118"/>
      <c r="ATZ9" s="118"/>
      <c r="AUA9" s="118"/>
      <c r="AUB9" s="118"/>
      <c r="AUC9" s="304" t="s">
        <v>388</v>
      </c>
      <c r="AUD9" s="118"/>
      <c r="AUE9" s="118"/>
      <c r="AUF9" s="118"/>
      <c r="AUG9" s="118"/>
      <c r="AUH9" s="14">
        <f>ASR9</f>
        <v>0</v>
      </c>
      <c r="AUI9" s="14"/>
      <c r="AUJ9" s="14"/>
      <c r="AUK9" s="14"/>
      <c r="AUL9" s="14"/>
      <c r="AUM9" s="14"/>
      <c r="AUN9" s="14"/>
      <c r="AUO9" s="14"/>
      <c r="AUP9" s="14"/>
      <c r="AUQ9" s="252"/>
      <c r="AUR9" s="118"/>
      <c r="AUS9" s="302" t="s">
        <v>387</v>
      </c>
      <c r="AUT9" s="302"/>
      <c r="AUU9" s="118"/>
      <c r="AUV9" s="118"/>
      <c r="AUW9" s="118"/>
      <c r="AUX9" s="118"/>
      <c r="AUY9" s="118"/>
      <c r="AUZ9" s="118"/>
      <c r="AVA9" s="118"/>
      <c r="AVB9" s="118"/>
      <c r="AVC9" s="118"/>
      <c r="AVD9" s="118"/>
      <c r="AVE9" s="118"/>
      <c r="AVF9" s="118"/>
      <c r="AVG9" s="118"/>
      <c r="AVH9" s="118"/>
      <c r="AVI9" s="118"/>
      <c r="AVJ9" s="118"/>
      <c r="AVM9" s="118"/>
      <c r="AVN9" s="118"/>
      <c r="AVO9" s="118"/>
      <c r="AVP9" s="118"/>
      <c r="AVQ9" s="118"/>
      <c r="AVR9" s="118"/>
      <c r="AVS9" s="304" t="s">
        <v>388</v>
      </c>
      <c r="AVT9" s="118"/>
      <c r="AVU9" s="118"/>
      <c r="AVV9" s="118"/>
      <c r="AVW9" s="118"/>
      <c r="AVX9" s="14">
        <f>AUH9</f>
        <v>0</v>
      </c>
      <c r="AVY9" s="14"/>
      <c r="AVZ9" s="14"/>
      <c r="AWA9" s="14"/>
      <c r="AWB9" s="14"/>
      <c r="AWC9" s="14"/>
      <c r="AWD9" s="14"/>
      <c r="AWE9" s="14"/>
      <c r="AWF9" s="14"/>
      <c r="AWG9" s="252"/>
      <c r="AWH9" s="118"/>
      <c r="AWI9" s="302" t="s">
        <v>387</v>
      </c>
      <c r="AWJ9" s="302"/>
      <c r="AWK9" s="118"/>
      <c r="AWL9" s="118"/>
      <c r="AWM9" s="118"/>
      <c r="AWN9" s="118"/>
      <c r="AWO9" s="118"/>
      <c r="AWP9" s="118"/>
      <c r="AWQ9" s="118"/>
      <c r="AWR9" s="118"/>
      <c r="AWS9" s="118"/>
      <c r="AWT9" s="118"/>
      <c r="AWU9" s="118"/>
      <c r="AWV9" s="118"/>
      <c r="AWW9" s="118"/>
      <c r="AWX9" s="118"/>
      <c r="AWY9" s="118"/>
      <c r="AWZ9" s="118"/>
      <c r="AXC9" s="118"/>
      <c r="AXD9" s="118"/>
      <c r="AXE9" s="118"/>
      <c r="AXF9" s="118"/>
      <c r="AXG9" s="118"/>
      <c r="AXH9" s="118"/>
      <c r="AXI9" s="304" t="s">
        <v>388</v>
      </c>
      <c r="AXJ9" s="118"/>
      <c r="AXK9" s="118"/>
      <c r="AXL9" s="118"/>
      <c r="AXM9" s="118"/>
      <c r="AXN9" s="14">
        <f>AVX9</f>
        <v>0</v>
      </c>
      <c r="AXO9" s="14"/>
      <c r="AXP9" s="14"/>
      <c r="AXQ9" s="14"/>
      <c r="AXR9" s="14"/>
      <c r="AXS9" s="14"/>
      <c r="AXT9" s="14"/>
      <c r="AXU9" s="14"/>
      <c r="AXV9" s="14"/>
      <c r="AXW9" s="252"/>
      <c r="AXX9" s="118"/>
      <c r="AXY9" s="302" t="s">
        <v>387</v>
      </c>
      <c r="AXZ9" s="302"/>
      <c r="AYA9" s="118"/>
      <c r="AYB9" s="118"/>
      <c r="AYC9" s="118"/>
      <c r="AYD9" s="118"/>
      <c r="AYE9" s="118"/>
      <c r="AYF9" s="118"/>
      <c r="AYG9" s="118"/>
      <c r="AYH9" s="118"/>
      <c r="AYI9" s="118"/>
      <c r="AYJ9" s="118"/>
      <c r="AYK9" s="118"/>
      <c r="AYL9" s="118"/>
      <c r="AYM9" s="118"/>
      <c r="AYN9" s="118"/>
      <c r="AYO9" s="118"/>
      <c r="AYP9" s="118"/>
      <c r="AYS9" s="118"/>
      <c r="AYT9" s="118"/>
      <c r="AYU9" s="118"/>
      <c r="AYV9" s="118"/>
      <c r="AYW9" s="118"/>
      <c r="AYX9" s="118"/>
      <c r="AYY9" s="304" t="s">
        <v>388</v>
      </c>
      <c r="AYZ9" s="118"/>
      <c r="AZA9" s="118"/>
      <c r="AZB9" s="118"/>
      <c r="AZC9" s="118"/>
      <c r="AZD9" s="14">
        <f>AXN9</f>
        <v>0</v>
      </c>
      <c r="AZE9" s="14"/>
      <c r="AZF9" s="14"/>
      <c r="AZG9" s="14"/>
      <c r="AZH9" s="14"/>
      <c r="AZI9" s="14"/>
      <c r="AZJ9" s="14"/>
      <c r="AZK9" s="14"/>
      <c r="AZL9" s="14"/>
      <c r="AZM9" s="252"/>
      <c r="AZN9" s="118"/>
      <c r="AZO9" s="302" t="s">
        <v>387</v>
      </c>
      <c r="AZP9" s="302"/>
      <c r="AZQ9" s="118"/>
      <c r="AZR9" s="118"/>
      <c r="AZS9" s="118"/>
      <c r="AZT9" s="118"/>
      <c r="AZU9" s="118"/>
      <c r="AZV9" s="118"/>
      <c r="AZW9" s="118"/>
      <c r="AZX9" s="118"/>
      <c r="AZY9" s="118"/>
      <c r="AZZ9" s="118"/>
      <c r="BAA9" s="118"/>
      <c r="BAB9" s="118"/>
      <c r="BAC9" s="118"/>
      <c r="BAD9" s="118"/>
      <c r="BAE9" s="118"/>
      <c r="BAF9" s="118"/>
      <c r="BAI9" s="118"/>
      <c r="BAJ9" s="118"/>
      <c r="BAK9" s="118"/>
      <c r="BAL9" s="118"/>
      <c r="BAM9" s="118"/>
      <c r="BAN9" s="118"/>
      <c r="BAO9" s="304" t="s">
        <v>388</v>
      </c>
      <c r="BAP9" s="118"/>
      <c r="BAQ9" s="118"/>
      <c r="BAR9" s="118"/>
      <c r="BAS9" s="118"/>
      <c r="BAT9" s="14">
        <f>AZD9</f>
        <v>0</v>
      </c>
      <c r="BAU9" s="14"/>
      <c r="BAV9" s="14"/>
      <c r="BAW9" s="14"/>
      <c r="BAX9" s="14"/>
      <c r="BAY9" s="14"/>
      <c r="BAZ9" s="14"/>
      <c r="BBA9" s="14"/>
      <c r="BBB9" s="14"/>
      <c r="BBC9" s="252"/>
      <c r="BBD9" s="118"/>
      <c r="BBE9" s="302" t="s">
        <v>387</v>
      </c>
      <c r="BBF9" s="302"/>
      <c r="BBG9" s="118"/>
      <c r="BBH9" s="118"/>
      <c r="BBI9" s="118"/>
      <c r="BBJ9" s="118"/>
      <c r="BBK9" s="118"/>
      <c r="BBL9" s="118"/>
      <c r="BBM9" s="118"/>
      <c r="BBN9" s="118"/>
      <c r="BBO9" s="118"/>
      <c r="BBP9" s="118"/>
      <c r="BBQ9" s="118"/>
      <c r="BBR9" s="118"/>
      <c r="BBS9" s="118"/>
      <c r="BBT9" s="118"/>
      <c r="BBU9" s="118"/>
      <c r="BBV9" s="118"/>
      <c r="BBY9" s="118"/>
      <c r="BBZ9" s="118"/>
      <c r="BCA9" s="118"/>
      <c r="BCB9" s="118"/>
      <c r="BCC9" s="118"/>
      <c r="BCD9" s="118"/>
      <c r="BCE9" s="304" t="s">
        <v>388</v>
      </c>
      <c r="BCF9" s="118"/>
      <c r="BCG9" s="118"/>
      <c r="BCH9" s="118"/>
      <c r="BCI9" s="118"/>
      <c r="BCJ9" s="14">
        <f>BAT9</f>
        <v>0</v>
      </c>
      <c r="BCK9" s="14"/>
      <c r="BCL9" s="14"/>
      <c r="BCM9" s="14"/>
      <c r="BCN9" s="14"/>
      <c r="BCO9" s="14"/>
      <c r="BCP9" s="14"/>
      <c r="BCQ9" s="14"/>
      <c r="BCR9" s="14"/>
      <c r="BCS9" s="252"/>
      <c r="BCT9" s="118"/>
      <c r="BCU9" s="302" t="s">
        <v>387</v>
      </c>
      <c r="BCV9" s="302"/>
      <c r="BCW9" s="118"/>
      <c r="BCX9" s="118"/>
      <c r="BCY9" s="118"/>
      <c r="BCZ9" s="118"/>
      <c r="BDA9" s="118"/>
      <c r="BDB9" s="118"/>
      <c r="BDC9" s="118"/>
      <c r="BDD9" s="118"/>
      <c r="BDE9" s="118"/>
      <c r="BDF9" s="118"/>
      <c r="BDG9" s="118"/>
      <c r="BDH9" s="118"/>
      <c r="BDI9" s="118"/>
      <c r="BDJ9" s="118"/>
      <c r="BDK9" s="118"/>
      <c r="BDL9" s="118"/>
      <c r="BDO9" s="118"/>
      <c r="BDP9" s="118"/>
      <c r="BDQ9" s="118"/>
      <c r="BDR9" s="118"/>
      <c r="BDS9" s="118"/>
      <c r="BDT9" s="118"/>
      <c r="BDU9" s="304" t="s">
        <v>388</v>
      </c>
      <c r="BDV9" s="118"/>
      <c r="BDW9" s="118"/>
      <c r="BDX9" s="118"/>
      <c r="BDY9" s="118"/>
      <c r="BDZ9" s="14">
        <f>BCJ9</f>
        <v>0</v>
      </c>
      <c r="BEA9" s="14"/>
      <c r="BEB9" s="14"/>
      <c r="BEC9" s="14"/>
      <c r="BED9" s="14"/>
      <c r="BEE9" s="14"/>
      <c r="BEF9" s="14"/>
      <c r="BEG9" s="14"/>
      <c r="BEH9" s="14"/>
      <c r="BEI9" s="252"/>
      <c r="BEJ9" s="118"/>
      <c r="BEK9" s="302" t="s">
        <v>387</v>
      </c>
      <c r="BEL9" s="302"/>
      <c r="BEM9" s="118"/>
      <c r="BEN9" s="118"/>
      <c r="BEO9" s="118"/>
      <c r="BEP9" s="118"/>
      <c r="BEQ9" s="118"/>
      <c r="BER9" s="118"/>
      <c r="BES9" s="118"/>
      <c r="BET9" s="118"/>
      <c r="BEU9" s="118"/>
      <c r="BEV9" s="118"/>
      <c r="BEW9" s="118"/>
      <c r="BEX9" s="118"/>
      <c r="BEY9" s="118"/>
      <c r="BEZ9" s="118"/>
      <c r="BFA9" s="118"/>
      <c r="BFB9" s="118"/>
      <c r="BFE9" s="118"/>
      <c r="BFF9" s="118"/>
      <c r="BFG9" s="118"/>
      <c r="BFH9" s="118"/>
      <c r="BFI9" s="118"/>
      <c r="BFJ9" s="118"/>
      <c r="BFK9" s="304" t="s">
        <v>388</v>
      </c>
      <c r="BFL9" s="118"/>
      <c r="BFM9" s="118"/>
      <c r="BFN9" s="118"/>
      <c r="BFO9" s="118"/>
      <c r="BFP9" s="14">
        <f>BDZ9</f>
        <v>0</v>
      </c>
      <c r="BFQ9" s="14"/>
      <c r="BFR9" s="14"/>
      <c r="BFS9" s="14"/>
      <c r="BFT9" s="14"/>
      <c r="BFU9" s="14"/>
      <c r="BFV9" s="14"/>
      <c r="BFW9" s="14"/>
      <c r="BFX9" s="14"/>
      <c r="BFY9" s="252"/>
      <c r="BFZ9" s="118"/>
      <c r="BGA9" s="302" t="s">
        <v>387</v>
      </c>
      <c r="BGB9" s="302"/>
      <c r="BGC9" s="118"/>
      <c r="BGD9" s="118"/>
      <c r="BGE9" s="118"/>
      <c r="BGF9" s="118"/>
      <c r="BGG9" s="118"/>
      <c r="BGH9" s="118"/>
      <c r="BGI9" s="118"/>
      <c r="BGJ9" s="118"/>
      <c r="BGK9" s="118"/>
      <c r="BGL9" s="118"/>
      <c r="BGM9" s="118"/>
      <c r="BGN9" s="118"/>
      <c r="BGO9" s="118"/>
      <c r="BGP9" s="118"/>
      <c r="BGQ9" s="118"/>
      <c r="BGR9" s="118"/>
      <c r="BGU9" s="118"/>
      <c r="BGV9" s="118"/>
      <c r="BGW9" s="118"/>
      <c r="BGX9" s="118"/>
      <c r="BGY9" s="118"/>
      <c r="BGZ9" s="118"/>
      <c r="BHA9" s="304" t="s">
        <v>388</v>
      </c>
      <c r="BHB9" s="118"/>
      <c r="BHC9" s="118"/>
      <c r="BHD9" s="118"/>
      <c r="BHE9" s="118"/>
      <c r="BHF9" s="14">
        <f>BFP9</f>
        <v>0</v>
      </c>
      <c r="BHG9" s="14"/>
      <c r="BHH9" s="14"/>
      <c r="BHI9" s="14"/>
      <c r="BHJ9" s="14"/>
      <c r="BHK9" s="14"/>
      <c r="BHL9" s="14"/>
      <c r="BHM9" s="14"/>
      <c r="BHN9" s="14"/>
      <c r="BHO9" s="252"/>
      <c r="BHP9" s="118"/>
      <c r="BHQ9" s="302" t="s">
        <v>387</v>
      </c>
      <c r="BHR9" s="302"/>
      <c r="BHS9" s="118"/>
      <c r="BHT9" s="118"/>
      <c r="BHU9" s="118"/>
      <c r="BHV9" s="118"/>
      <c r="BHW9" s="118"/>
      <c r="BHX9" s="118"/>
      <c r="BHY9" s="118"/>
      <c r="BHZ9" s="118"/>
      <c r="BIA9" s="118"/>
      <c r="BIB9" s="118"/>
      <c r="BIC9" s="118"/>
      <c r="BID9" s="118"/>
      <c r="BIE9" s="118"/>
      <c r="BIF9" s="118"/>
      <c r="BIG9" s="118"/>
      <c r="BIH9" s="118"/>
      <c r="BIK9" s="118"/>
      <c r="BIL9" s="118"/>
      <c r="BIM9" s="118"/>
      <c r="BIN9" s="118"/>
      <c r="BIO9" s="118"/>
      <c r="BIP9" s="118"/>
      <c r="BIQ9" s="304" t="s">
        <v>388</v>
      </c>
      <c r="BIR9" s="118"/>
      <c r="BIS9" s="118"/>
      <c r="BIT9" s="118"/>
      <c r="BIU9" s="118"/>
      <c r="BIV9" s="14">
        <f>BHF9</f>
        <v>0</v>
      </c>
      <c r="BIW9" s="14"/>
      <c r="BIX9" s="14"/>
      <c r="BIY9" s="14"/>
      <c r="BIZ9" s="14"/>
      <c r="BJA9" s="14"/>
      <c r="BJB9" s="14"/>
      <c r="BJC9" s="14"/>
      <c r="BJD9" s="14"/>
      <c r="BJE9" s="252"/>
      <c r="BJF9" s="118"/>
      <c r="BJG9" s="302" t="s">
        <v>387</v>
      </c>
      <c r="BJH9" s="302"/>
      <c r="BJI9" s="118"/>
      <c r="BJJ9" s="118"/>
      <c r="BJK9" s="118"/>
      <c r="BJL9" s="118"/>
      <c r="BJM9" s="118"/>
      <c r="BJN9" s="118"/>
      <c r="BJO9" s="118"/>
      <c r="BJP9" s="118"/>
      <c r="BJQ9" s="118"/>
      <c r="BJR9" s="118"/>
      <c r="BJS9" s="118"/>
      <c r="BJT9" s="118"/>
      <c r="BJU9" s="118"/>
      <c r="BJV9" s="118"/>
      <c r="BJW9" s="118"/>
      <c r="BJX9" s="118"/>
      <c r="BKA9" s="118"/>
      <c r="BKB9" s="118"/>
      <c r="BKC9" s="118"/>
      <c r="BKD9" s="118"/>
      <c r="BKE9" s="118"/>
      <c r="BKF9" s="118"/>
      <c r="BKG9" s="304" t="s">
        <v>388</v>
      </c>
      <c r="BKH9" s="118"/>
      <c r="BKI9" s="118"/>
      <c r="BKJ9" s="118"/>
      <c r="BKK9" s="118"/>
      <c r="BKL9" s="14">
        <f>BIV9</f>
        <v>0</v>
      </c>
      <c r="BKM9" s="14"/>
      <c r="BKN9" s="14"/>
      <c r="BKO9" s="14"/>
      <c r="BKP9" s="14"/>
      <c r="BKQ9" s="14"/>
      <c r="BKR9" s="14"/>
      <c r="BKS9" s="14"/>
      <c r="BKT9" s="14"/>
      <c r="BKU9" s="252"/>
      <c r="BKV9" s="118"/>
      <c r="BKW9" s="302" t="s">
        <v>387</v>
      </c>
      <c r="BKX9" s="302"/>
      <c r="BKY9" s="118"/>
      <c r="BKZ9" s="118"/>
      <c r="BLA9" s="118"/>
      <c r="BLB9" s="118"/>
      <c r="BLC9" s="118"/>
      <c r="BLD9" s="118"/>
      <c r="BLE9" s="118"/>
      <c r="BLF9" s="118"/>
      <c r="BLG9" s="118"/>
      <c r="BLH9" s="118"/>
      <c r="BLI9" s="118"/>
      <c r="BLJ9" s="118"/>
      <c r="BLK9" s="118"/>
      <c r="BLL9" s="118"/>
      <c r="BLM9" s="118"/>
      <c r="BLN9" s="118"/>
      <c r="BLQ9" s="118"/>
      <c r="BLR9" s="118"/>
      <c r="BLS9" s="118"/>
      <c r="BLT9" s="118"/>
      <c r="BLU9" s="118"/>
      <c r="BLV9" s="118"/>
      <c r="BLW9" s="304" t="s">
        <v>388</v>
      </c>
      <c r="BLX9" s="118"/>
      <c r="BLY9" s="118"/>
      <c r="BLZ9" s="118"/>
      <c r="BMA9" s="118"/>
      <c r="BMB9" s="14">
        <f>BKL9</f>
        <v>0</v>
      </c>
      <c r="BMC9" s="14"/>
      <c r="BMD9" s="14"/>
      <c r="BME9" s="14"/>
      <c r="BMF9" s="14"/>
      <c r="BMG9" s="14"/>
      <c r="BMH9" s="14"/>
      <c r="BMI9" s="14"/>
      <c r="BMJ9" s="14"/>
      <c r="BMK9" s="252"/>
      <c r="BML9" s="118"/>
      <c r="BMM9" s="302" t="s">
        <v>387</v>
      </c>
      <c r="BMN9" s="302"/>
      <c r="BMO9" s="118"/>
      <c r="BMP9" s="118"/>
      <c r="BMQ9" s="118"/>
      <c r="BMR9" s="118"/>
      <c r="BMS9" s="118"/>
      <c r="BMT9" s="118"/>
      <c r="BMU9" s="118"/>
      <c r="BMV9" s="118"/>
      <c r="BMW9" s="118"/>
      <c r="BMX9" s="118"/>
      <c r="BMY9" s="118"/>
      <c r="BMZ9" s="118"/>
      <c r="BNA9" s="118"/>
      <c r="BNB9" s="118"/>
      <c r="BNC9" s="118"/>
      <c r="BND9" s="118"/>
      <c r="BNG9" s="118"/>
      <c r="BNH9" s="118"/>
      <c r="BNI9" s="118"/>
      <c r="BNJ9" s="118"/>
      <c r="BNK9" s="118"/>
      <c r="BNL9" s="118"/>
      <c r="BNM9" s="304" t="s">
        <v>388</v>
      </c>
      <c r="BNN9" s="118"/>
      <c r="BNO9" s="118"/>
      <c r="BNP9" s="118"/>
      <c r="BNQ9" s="118"/>
      <c r="BNR9" s="14">
        <f>BMB9</f>
        <v>0</v>
      </c>
      <c r="BNS9" s="14"/>
      <c r="BNT9" s="14"/>
      <c r="BNU9" s="14"/>
      <c r="BNV9" s="14"/>
      <c r="BNW9" s="14"/>
      <c r="BNX9" s="14"/>
      <c r="BNY9" s="14"/>
      <c r="BNZ9" s="14"/>
      <c r="BOA9" s="252"/>
      <c r="BOB9" s="118"/>
      <c r="BOC9" s="302" t="s">
        <v>387</v>
      </c>
      <c r="BOD9" s="302"/>
      <c r="BOE9" s="118"/>
      <c r="BOF9" s="118"/>
      <c r="BOG9" s="118"/>
      <c r="BOH9" s="118"/>
      <c r="BOI9" s="118"/>
      <c r="BOJ9" s="118"/>
      <c r="BOK9" s="118"/>
      <c r="BOL9" s="118"/>
      <c r="BOM9" s="118"/>
      <c r="BON9" s="118"/>
      <c r="BOO9" s="118"/>
      <c r="BOP9" s="118"/>
      <c r="BOQ9" s="118"/>
      <c r="BOR9" s="118"/>
      <c r="BOS9" s="118"/>
      <c r="BOT9" s="118"/>
      <c r="BOW9" s="118"/>
      <c r="BOX9" s="118"/>
      <c r="BOY9" s="118"/>
      <c r="BOZ9" s="118"/>
      <c r="BPA9" s="118"/>
      <c r="BPB9" s="118"/>
      <c r="BPC9" s="304" t="s">
        <v>388</v>
      </c>
      <c r="BPD9" s="118"/>
      <c r="BPE9" s="118"/>
      <c r="BPF9" s="118"/>
      <c r="BPG9" s="118"/>
      <c r="BPH9" s="14">
        <f>BNR9</f>
        <v>0</v>
      </c>
      <c r="BPI9" s="14"/>
      <c r="BPJ9" s="14"/>
      <c r="BPK9" s="14"/>
      <c r="BPL9" s="14"/>
      <c r="BPM9" s="14"/>
      <c r="BPN9" s="14"/>
      <c r="BPO9" s="14"/>
      <c r="BPP9" s="14"/>
      <c r="BPQ9" s="252"/>
      <c r="BPR9" s="118"/>
      <c r="BPS9" s="302" t="s">
        <v>387</v>
      </c>
      <c r="BPT9" s="302"/>
      <c r="BPU9" s="118"/>
      <c r="BPV9" s="118"/>
      <c r="BPW9" s="118"/>
      <c r="BPX9" s="118"/>
      <c r="BPY9" s="118"/>
      <c r="BPZ9" s="118"/>
      <c r="BQA9" s="118"/>
      <c r="BQB9" s="118"/>
      <c r="BQC9" s="118"/>
      <c r="BQD9" s="118"/>
      <c r="BQE9" s="118"/>
      <c r="BQF9" s="118"/>
      <c r="BQG9" s="118"/>
      <c r="BQH9" s="118"/>
      <c r="BQI9" s="118"/>
      <c r="BQJ9" s="118"/>
      <c r="BQM9" s="118"/>
      <c r="BQN9" s="118"/>
      <c r="BQO9" s="118"/>
      <c r="BQP9" s="118"/>
      <c r="BQQ9" s="118"/>
      <c r="BQR9" s="118"/>
      <c r="BQS9" s="304" t="s">
        <v>388</v>
      </c>
      <c r="BQT9" s="118"/>
      <c r="BQU9" s="118"/>
      <c r="BQV9" s="118"/>
      <c r="BQW9" s="118"/>
      <c r="BQX9" s="14">
        <f>BPH9</f>
        <v>0</v>
      </c>
      <c r="BQY9" s="14"/>
      <c r="BQZ9" s="14"/>
      <c r="BRA9" s="14"/>
      <c r="BRB9" s="14"/>
      <c r="BRC9" s="14"/>
      <c r="BRD9" s="14"/>
      <c r="BRE9" s="14"/>
      <c r="BRF9" s="14"/>
      <c r="BRG9" s="252"/>
      <c r="BRH9" s="118"/>
      <c r="BRI9" s="302" t="s">
        <v>387</v>
      </c>
      <c r="BRJ9" s="302"/>
      <c r="BRK9" s="118"/>
      <c r="BRL9" s="118"/>
      <c r="BRM9" s="118"/>
      <c r="BRN9" s="118"/>
      <c r="BRO9" s="118"/>
      <c r="BRP9" s="118"/>
      <c r="BRQ9" s="118"/>
      <c r="BRR9" s="118"/>
      <c r="BRS9" s="118"/>
      <c r="BRT9" s="118"/>
      <c r="BRU9" s="118"/>
      <c r="BRV9" s="118"/>
      <c r="BRW9" s="118"/>
      <c r="BRX9" s="118"/>
      <c r="BRY9" s="118"/>
      <c r="BRZ9" s="118"/>
      <c r="BSC9" s="118"/>
      <c r="BSD9" s="118"/>
      <c r="BSE9" s="118"/>
      <c r="BSF9" s="118"/>
      <c r="BSG9" s="118"/>
      <c r="BSH9" s="118"/>
      <c r="BSI9" s="304" t="s">
        <v>388</v>
      </c>
      <c r="BSJ9" s="118"/>
      <c r="BSK9" s="118"/>
      <c r="BSL9" s="118"/>
      <c r="BSM9" s="118"/>
      <c r="BSN9" s="14">
        <f>BQX9</f>
        <v>0</v>
      </c>
      <c r="BSO9" s="14"/>
      <c r="BSP9" s="14"/>
      <c r="BSQ9" s="14"/>
      <c r="BSR9" s="14"/>
      <c r="BSS9" s="14"/>
      <c r="BST9" s="14"/>
      <c r="BSU9" s="14"/>
      <c r="BSV9" s="14"/>
      <c r="BSW9" s="252"/>
      <c r="BSX9" s="118"/>
      <c r="BSY9" s="302" t="s">
        <v>387</v>
      </c>
      <c r="BSZ9" s="302"/>
      <c r="BTA9" s="118"/>
      <c r="BTB9" s="118"/>
      <c r="BTC9" s="118"/>
      <c r="BTD9" s="118"/>
      <c r="BTE9" s="118"/>
      <c r="BTF9" s="118"/>
      <c r="BTG9" s="118"/>
      <c r="BTH9" s="118"/>
      <c r="BTI9" s="118"/>
      <c r="BTJ9" s="118"/>
      <c r="BTK9" s="118"/>
      <c r="BTL9" s="118"/>
      <c r="BTM9" s="118"/>
      <c r="BTN9" s="118"/>
      <c r="BTO9" s="118"/>
      <c r="BTP9" s="118"/>
      <c r="BTS9" s="118"/>
      <c r="BTT9" s="118"/>
      <c r="BTU9" s="118"/>
      <c r="BTV9" s="118"/>
      <c r="BTW9" s="118"/>
      <c r="BTX9" s="118"/>
      <c r="BTY9" s="304" t="s">
        <v>388</v>
      </c>
      <c r="BTZ9" s="118"/>
      <c r="BUA9" s="118"/>
      <c r="BUB9" s="118"/>
      <c r="BUC9" s="118"/>
      <c r="BUD9" s="14">
        <f>BSN9</f>
        <v>0</v>
      </c>
      <c r="BUE9" s="14"/>
      <c r="BUF9" s="14"/>
      <c r="BUG9" s="14"/>
      <c r="BUH9" s="14"/>
      <c r="BUI9" s="14"/>
      <c r="BUJ9" s="14"/>
      <c r="BUK9" s="14"/>
      <c r="BUL9" s="14"/>
      <c r="BUM9" s="252"/>
      <c r="BUN9" s="118"/>
      <c r="BUO9" s="302" t="s">
        <v>387</v>
      </c>
      <c r="BUP9" s="302"/>
      <c r="BUQ9" s="118"/>
      <c r="BUR9" s="118"/>
      <c r="BUS9" s="118"/>
      <c r="BUT9" s="118"/>
      <c r="BUU9" s="118"/>
      <c r="BUV9" s="118"/>
      <c r="BUW9" s="118"/>
      <c r="BUX9" s="118"/>
      <c r="BUY9" s="118"/>
      <c r="BUZ9" s="118"/>
      <c r="BVA9" s="118"/>
      <c r="BVB9" s="118"/>
      <c r="BVC9" s="118"/>
      <c r="BVD9" s="118"/>
      <c r="BVE9" s="118"/>
      <c r="BVF9" s="118"/>
      <c r="BVI9" s="118"/>
      <c r="BVJ9" s="118"/>
      <c r="BVK9" s="118"/>
      <c r="BVL9" s="118"/>
      <c r="BVM9" s="118"/>
      <c r="BVN9" s="118"/>
      <c r="BVO9" s="304" t="s">
        <v>388</v>
      </c>
      <c r="BVP9" s="118"/>
      <c r="BVQ9" s="118"/>
      <c r="BVR9" s="118"/>
      <c r="BVS9" s="118"/>
      <c r="BVT9" s="14">
        <f>BUD9</f>
        <v>0</v>
      </c>
      <c r="BVU9" s="14"/>
      <c r="BVV9" s="14"/>
      <c r="BVW9" s="14"/>
      <c r="BVX9" s="14"/>
      <c r="BVY9" s="14"/>
      <c r="BVZ9" s="14"/>
      <c r="BWA9" s="14"/>
      <c r="BWB9" s="14"/>
      <c r="BWC9" s="252"/>
      <c r="BWD9" s="118"/>
      <c r="BWE9" s="302" t="s">
        <v>387</v>
      </c>
      <c r="BWF9" s="302"/>
      <c r="BWG9" s="118"/>
      <c r="BWH9" s="118"/>
      <c r="BWI9" s="118"/>
      <c r="BWJ9" s="118"/>
      <c r="BWK9" s="118"/>
      <c r="BWL9" s="118"/>
      <c r="BWM9" s="118"/>
      <c r="BWN9" s="118"/>
      <c r="BWO9" s="118"/>
      <c r="BWP9" s="118"/>
      <c r="BWQ9" s="118"/>
      <c r="BWR9" s="118"/>
      <c r="BWS9" s="118"/>
      <c r="BWT9" s="118"/>
      <c r="BWU9" s="118"/>
      <c r="BWV9" s="118"/>
      <c r="BWY9" s="118"/>
      <c r="BWZ9" s="118"/>
      <c r="BXA9" s="118"/>
      <c r="BXB9" s="118"/>
      <c r="BXC9" s="118"/>
      <c r="BXD9" s="118"/>
      <c r="BXE9" s="304" t="s">
        <v>388</v>
      </c>
      <c r="BXF9" s="118"/>
      <c r="BXG9" s="118"/>
      <c r="BXH9" s="118"/>
      <c r="BXI9" s="118"/>
      <c r="BXJ9" s="14">
        <f>BVT9</f>
        <v>0</v>
      </c>
      <c r="BXK9" s="14"/>
      <c r="BXL9" s="14"/>
      <c r="BXM9" s="14"/>
      <c r="BXN9" s="14"/>
      <c r="BXO9" s="14"/>
      <c r="BXP9" s="14"/>
      <c r="BXQ9" s="14"/>
      <c r="BXR9" s="14"/>
      <c r="BXS9" s="252"/>
      <c r="BXT9" s="118"/>
      <c r="BXU9" s="302" t="s">
        <v>387</v>
      </c>
      <c r="BXV9" s="302"/>
      <c r="BXW9" s="118"/>
      <c r="BXX9" s="118"/>
      <c r="BXY9" s="118"/>
      <c r="BXZ9" s="118"/>
      <c r="BYA9" s="118"/>
      <c r="BYB9" s="118"/>
      <c r="BYC9" s="118"/>
      <c r="BYD9" s="118"/>
      <c r="BYE9" s="118"/>
      <c r="BYF9" s="118"/>
      <c r="BYG9" s="118"/>
      <c r="BYH9" s="118"/>
      <c r="BYI9" s="118"/>
      <c r="BYJ9" s="118"/>
      <c r="BYK9" s="118"/>
      <c r="BYL9" s="118"/>
      <c r="BYO9" s="118"/>
      <c r="BYP9" s="118"/>
      <c r="BYQ9" s="118"/>
      <c r="BYR9" s="118"/>
      <c r="BYS9" s="118"/>
      <c r="BYT9" s="118"/>
      <c r="BYU9" s="304" t="s">
        <v>388</v>
      </c>
      <c r="BYV9" s="118"/>
      <c r="BYW9" s="118"/>
      <c r="BYX9" s="118"/>
      <c r="BYY9" s="118"/>
      <c r="BYZ9" s="14">
        <f>BXJ9</f>
        <v>0</v>
      </c>
      <c r="BZA9" s="14"/>
      <c r="BZB9" s="14"/>
      <c r="BZC9" s="14"/>
      <c r="BZD9" s="14"/>
      <c r="BZE9" s="14"/>
      <c r="BZF9" s="14"/>
      <c r="BZG9" s="14"/>
      <c r="BZH9" s="14"/>
      <c r="BZI9" s="252"/>
      <c r="BZJ9" s="118"/>
      <c r="BZK9" s="302" t="s">
        <v>387</v>
      </c>
      <c r="BZL9" s="302"/>
      <c r="BZM9" s="118"/>
      <c r="BZN9" s="118"/>
      <c r="BZO9" s="118"/>
      <c r="BZP9" s="118"/>
      <c r="BZQ9" s="118"/>
      <c r="BZR9" s="118"/>
      <c r="BZS9" s="118"/>
      <c r="BZT9" s="118"/>
      <c r="BZU9" s="118"/>
      <c r="BZV9" s="118"/>
      <c r="BZW9" s="118"/>
      <c r="BZX9" s="118"/>
      <c r="BZY9" s="118"/>
      <c r="BZZ9" s="118"/>
      <c r="CAA9" s="118"/>
      <c r="CAB9" s="118"/>
      <c r="CAE9" s="118"/>
      <c r="CAF9" s="118"/>
      <c r="CAG9" s="118"/>
      <c r="CAH9" s="118"/>
      <c r="CAI9" s="118"/>
      <c r="CAJ9" s="118"/>
      <c r="CAK9" s="304" t="s">
        <v>388</v>
      </c>
      <c r="CAL9" s="118"/>
      <c r="CAM9" s="118"/>
      <c r="CAN9" s="118"/>
      <c r="CAO9" s="118"/>
      <c r="CAP9" s="14">
        <f>BYZ9</f>
        <v>0</v>
      </c>
      <c r="CAQ9" s="14"/>
      <c r="CAR9" s="14"/>
      <c r="CAS9" s="14"/>
      <c r="CAT9" s="14"/>
      <c r="CAU9" s="14"/>
      <c r="CAV9" s="14"/>
      <c r="CAW9" s="14"/>
      <c r="CAX9" s="14"/>
      <c r="CAY9" s="252"/>
      <c r="CAZ9" s="118"/>
      <c r="CBA9" s="302" t="s">
        <v>387</v>
      </c>
      <c r="CBB9" s="302"/>
      <c r="CBC9" s="118"/>
      <c r="CBD9" s="118"/>
      <c r="CBE9" s="118"/>
      <c r="CBF9" s="118"/>
      <c r="CBG9" s="118"/>
      <c r="CBH9" s="118"/>
      <c r="CBI9" s="118"/>
      <c r="CBJ9" s="118"/>
      <c r="CBK9" s="118"/>
      <c r="CBL9" s="118"/>
      <c r="CBM9" s="118"/>
      <c r="CBN9" s="118"/>
      <c r="CBO9" s="118"/>
      <c r="CBP9" s="118"/>
      <c r="CBQ9" s="118"/>
      <c r="CBR9" s="118"/>
      <c r="CBU9" s="118"/>
      <c r="CBV9" s="118"/>
      <c r="CBW9" s="118"/>
      <c r="CBX9" s="118"/>
      <c r="CBY9" s="118"/>
      <c r="CBZ9" s="118"/>
      <c r="CCA9" s="304" t="s">
        <v>388</v>
      </c>
      <c r="CCB9" s="118"/>
      <c r="CCC9" s="118"/>
      <c r="CCD9" s="118"/>
      <c r="CCE9" s="118"/>
      <c r="CCF9" s="14">
        <f>CAP9</f>
        <v>0</v>
      </c>
      <c r="CCG9" s="14"/>
      <c r="CCH9" s="14"/>
      <c r="CCI9" s="14"/>
      <c r="CCJ9" s="14"/>
      <c r="CCK9" s="14"/>
      <c r="CCL9" s="14"/>
      <c r="CCM9" s="14"/>
      <c r="CCN9" s="14"/>
      <c r="CCO9" s="252"/>
      <c r="CCP9" s="118"/>
      <c r="CCQ9" s="302" t="s">
        <v>387</v>
      </c>
      <c r="CCR9" s="302"/>
      <c r="CCS9" s="118"/>
      <c r="CCT9" s="118"/>
      <c r="CCU9" s="118"/>
      <c r="CCV9" s="118"/>
      <c r="CCW9" s="118"/>
      <c r="CCX9" s="118"/>
      <c r="CCY9" s="118"/>
      <c r="CCZ9" s="118"/>
      <c r="CDA9" s="118"/>
      <c r="CDB9" s="118"/>
      <c r="CDC9" s="118"/>
      <c r="CDD9" s="118"/>
      <c r="CDE9" s="118"/>
      <c r="CDF9" s="118"/>
      <c r="CDG9" s="118"/>
      <c r="CDH9" s="118"/>
      <c r="CDK9" s="118"/>
      <c r="CDL9" s="118"/>
      <c r="CDM9" s="118"/>
      <c r="CDN9" s="118"/>
      <c r="CDO9" s="118"/>
      <c r="CDP9" s="118"/>
      <c r="CDQ9" s="304" t="s">
        <v>388</v>
      </c>
      <c r="CDR9" s="118"/>
      <c r="CDS9" s="118"/>
      <c r="CDT9" s="118"/>
      <c r="CDU9" s="118"/>
      <c r="CDV9" s="14">
        <f>CCF9</f>
        <v>0</v>
      </c>
      <c r="CDW9" s="14"/>
      <c r="CDX9" s="14"/>
      <c r="CDY9" s="14"/>
      <c r="CDZ9" s="14"/>
      <c r="CEA9" s="14"/>
      <c r="CEB9" s="14"/>
      <c r="CEC9" s="14"/>
      <c r="CED9" s="14"/>
      <c r="CEE9" s="252"/>
      <c r="CEF9" s="118"/>
      <c r="CEG9" s="302" t="s">
        <v>387</v>
      </c>
      <c r="CEH9" s="302"/>
      <c r="CEI9" s="118"/>
      <c r="CEJ9" s="118"/>
      <c r="CEK9" s="118"/>
      <c r="CEL9" s="118"/>
      <c r="CEM9" s="118"/>
      <c r="CEN9" s="118"/>
      <c r="CEO9" s="118"/>
      <c r="CEP9" s="118"/>
      <c r="CEQ9" s="118"/>
      <c r="CER9" s="118"/>
      <c r="CES9" s="118"/>
      <c r="CET9" s="118"/>
      <c r="CEU9" s="118"/>
      <c r="CEV9" s="118"/>
      <c r="CEW9" s="118"/>
      <c r="CEX9" s="118"/>
      <c r="CFA9" s="118"/>
      <c r="CFB9" s="118"/>
      <c r="CFC9" s="118"/>
      <c r="CFD9" s="118"/>
      <c r="CFE9" s="118"/>
      <c r="CFF9" s="118"/>
      <c r="CFG9" s="304" t="s">
        <v>388</v>
      </c>
      <c r="CFH9" s="118"/>
      <c r="CFI9" s="118"/>
      <c r="CFJ9" s="118"/>
      <c r="CFK9" s="118"/>
      <c r="CFL9" s="14">
        <f>CDV9</f>
        <v>0</v>
      </c>
      <c r="CFM9" s="14"/>
      <c r="CFN9" s="14"/>
      <c r="CFO9" s="14"/>
      <c r="CFP9" s="14"/>
      <c r="CFQ9" s="14"/>
      <c r="CFR9" s="14"/>
      <c r="CFS9" s="14"/>
      <c r="CFT9" s="14"/>
      <c r="CFU9" s="252"/>
      <c r="CFV9" s="118"/>
      <c r="CFW9" s="302" t="s">
        <v>387</v>
      </c>
      <c r="CFX9" s="302"/>
      <c r="CFY9" s="118"/>
      <c r="CFZ9" s="118"/>
      <c r="CGA9" s="118"/>
      <c r="CGB9" s="118"/>
      <c r="CGC9" s="118"/>
      <c r="CGD9" s="118"/>
      <c r="CGE9" s="118"/>
      <c r="CGF9" s="118"/>
      <c r="CGG9" s="118"/>
      <c r="CGH9" s="118"/>
      <c r="CGI9" s="118"/>
      <c r="CGJ9" s="118"/>
      <c r="CGK9" s="118"/>
      <c r="CGL9" s="118"/>
      <c r="CGM9" s="118"/>
      <c r="CGN9" s="118"/>
      <c r="CGQ9" s="118"/>
      <c r="CGR9" s="118"/>
      <c r="CGS9" s="118"/>
      <c r="CGT9" s="118"/>
      <c r="CGU9" s="118"/>
      <c r="CGV9" s="118"/>
      <c r="CGW9" s="304" t="s">
        <v>388</v>
      </c>
      <c r="CGX9" s="118"/>
      <c r="CGY9" s="118"/>
      <c r="CGZ9" s="118"/>
      <c r="CHA9" s="118"/>
      <c r="CHB9" s="14">
        <f>CFL9</f>
        <v>0</v>
      </c>
      <c r="CHC9" s="14"/>
      <c r="CHD9" s="14"/>
      <c r="CHE9" s="14"/>
      <c r="CHF9" s="14"/>
      <c r="CHG9" s="14"/>
      <c r="CHH9" s="14"/>
      <c r="CHI9" s="14"/>
      <c r="CHJ9" s="14"/>
      <c r="CHK9" s="252"/>
      <c r="CHL9" s="118"/>
      <c r="CHM9" s="302" t="s">
        <v>387</v>
      </c>
      <c r="CHN9" s="302"/>
      <c r="CHO9" s="118"/>
      <c r="CHP9" s="118"/>
      <c r="CHQ9" s="118"/>
      <c r="CHR9" s="118"/>
      <c r="CHS9" s="118"/>
      <c r="CHT9" s="118"/>
      <c r="CHU9" s="118"/>
      <c r="CHV9" s="118"/>
      <c r="CHW9" s="118"/>
      <c r="CHX9" s="118"/>
      <c r="CHY9" s="118"/>
      <c r="CHZ9" s="118"/>
      <c r="CIA9" s="118"/>
      <c r="CIB9" s="118"/>
      <c r="CIC9" s="118"/>
      <c r="CID9" s="118"/>
    </row>
    <row r="10" spans="1:2268" s="19" customFormat="1" ht="17.25" customHeight="1" x14ac:dyDescent="0.3">
      <c r="A10" s="118"/>
      <c r="B10" s="118"/>
      <c r="C10" s="118"/>
      <c r="D10" s="118"/>
      <c r="E10" s="118"/>
      <c r="F10" s="118"/>
      <c r="G10" s="302" t="s">
        <v>389</v>
      </c>
      <c r="H10" s="118"/>
      <c r="I10" s="1173" t="e">
        <f>LEFT(DATABASE!C11,FIND("*",SUBSTITUTE(DATABASE!C11," ","*",2)))</f>
        <v>#VALUE!</v>
      </c>
      <c r="J10" s="1173"/>
      <c r="K10" s="1173"/>
      <c r="L10" s="1173"/>
      <c r="M10" s="1173"/>
      <c r="N10" s="1173"/>
      <c r="O10" s="1173"/>
      <c r="P10" s="1173"/>
      <c r="Q10" s="1172">
        <f>DATABASE!G11</f>
        <v>0</v>
      </c>
      <c r="R10" s="1172"/>
      <c r="S10" s="1172"/>
      <c r="T10" s="1172"/>
      <c r="U10" s="1172"/>
      <c r="V10" s="118"/>
      <c r="W10" s="302" t="s">
        <v>389</v>
      </c>
      <c r="X10" s="302"/>
      <c r="Y10" s="311"/>
      <c r="Z10" s="311"/>
      <c r="AA10" s="311"/>
      <c r="AB10" s="311"/>
      <c r="AC10" s="311"/>
      <c r="AD10" s="311"/>
      <c r="AE10" s="311"/>
      <c r="AF10" s="311"/>
      <c r="AG10" s="311"/>
      <c r="AH10" s="311"/>
      <c r="AI10" s="311"/>
      <c r="AJ10" s="311"/>
      <c r="AK10" s="311"/>
      <c r="AL10" s="118"/>
      <c r="AM10" s="118"/>
      <c r="AN10" s="118"/>
      <c r="AQ10" s="118"/>
      <c r="AR10" s="118"/>
      <c r="AS10" s="118"/>
      <c r="AT10" s="118"/>
      <c r="AU10" s="118"/>
      <c r="AV10" s="118"/>
      <c r="AW10" s="302" t="s">
        <v>389</v>
      </c>
      <c r="AX10" s="118"/>
      <c r="AY10" s="1173" t="e">
        <f>I10</f>
        <v>#VALUE!</v>
      </c>
      <c r="AZ10" s="1173"/>
      <c r="BA10" s="1173"/>
      <c r="BB10" s="1173"/>
      <c r="BC10" s="1173"/>
      <c r="BD10" s="1173"/>
      <c r="BE10" s="1173"/>
      <c r="BF10" s="1173"/>
      <c r="BG10" s="1172">
        <f>Q10</f>
        <v>0</v>
      </c>
      <c r="BH10" s="1172"/>
      <c r="BI10" s="1172"/>
      <c r="BJ10" s="1172"/>
      <c r="BK10" s="252"/>
      <c r="BL10" s="118"/>
      <c r="BM10" s="302" t="s">
        <v>389</v>
      </c>
      <c r="BN10" s="302"/>
      <c r="BO10" s="311"/>
      <c r="BP10" s="311"/>
      <c r="BQ10" s="311"/>
      <c r="BR10" s="311"/>
      <c r="BS10" s="311"/>
      <c r="BT10" s="311"/>
      <c r="BU10" s="311"/>
      <c r="BV10" s="311"/>
      <c r="BW10" s="311"/>
      <c r="BX10" s="311"/>
      <c r="BY10" s="311"/>
      <c r="BZ10" s="311"/>
      <c r="CA10" s="311"/>
      <c r="CB10" s="118"/>
      <c r="CC10" s="118"/>
      <c r="CD10" s="118"/>
      <c r="CG10" s="118"/>
      <c r="CH10" s="118"/>
      <c r="CI10" s="118"/>
      <c r="CJ10" s="118"/>
      <c r="CK10" s="118"/>
      <c r="CL10" s="118"/>
      <c r="CM10" s="302" t="s">
        <v>389</v>
      </c>
      <c r="CN10" s="118"/>
      <c r="CO10" s="1173" t="e">
        <f>AY10</f>
        <v>#VALUE!</v>
      </c>
      <c r="CP10" s="1173"/>
      <c r="CQ10" s="1173"/>
      <c r="CR10" s="1173"/>
      <c r="CS10" s="1173"/>
      <c r="CT10" s="1173"/>
      <c r="CU10" s="1173"/>
      <c r="CV10" s="1173"/>
      <c r="CW10" s="1172">
        <f>BG10</f>
        <v>0</v>
      </c>
      <c r="CX10" s="1172"/>
      <c r="CY10" s="1172"/>
      <c r="CZ10" s="1172"/>
      <c r="DA10" s="252"/>
      <c r="DB10" s="118"/>
      <c r="DC10" s="302" t="s">
        <v>389</v>
      </c>
      <c r="DD10" s="302"/>
      <c r="DE10" s="311"/>
      <c r="DF10" s="311"/>
      <c r="DG10" s="311"/>
      <c r="DH10" s="311"/>
      <c r="DI10" s="311"/>
      <c r="DJ10" s="311"/>
      <c r="DK10" s="311"/>
      <c r="DL10" s="311"/>
      <c r="DM10" s="311"/>
      <c r="DN10" s="311"/>
      <c r="DO10" s="311"/>
      <c r="DP10" s="311"/>
      <c r="DQ10" s="311"/>
      <c r="DR10" s="118"/>
      <c r="DS10" s="118"/>
      <c r="DT10" s="118"/>
      <c r="DW10" s="118"/>
      <c r="DX10" s="118"/>
      <c r="DY10" s="118"/>
      <c r="DZ10" s="118"/>
      <c r="EA10" s="118"/>
      <c r="EB10" s="118"/>
      <c r="EC10" s="302" t="s">
        <v>389</v>
      </c>
      <c r="ED10" s="118"/>
      <c r="EE10" s="1173" t="e">
        <f>CO10</f>
        <v>#VALUE!</v>
      </c>
      <c r="EF10" s="1173"/>
      <c r="EG10" s="1173"/>
      <c r="EH10" s="1173"/>
      <c r="EI10" s="1173"/>
      <c r="EJ10" s="1173"/>
      <c r="EK10" s="1173"/>
      <c r="EL10" s="1173"/>
      <c r="EM10" s="1172">
        <f>CW10</f>
        <v>0</v>
      </c>
      <c r="EN10" s="1172"/>
      <c r="EO10" s="1172"/>
      <c r="EP10" s="1172"/>
      <c r="EQ10" s="252"/>
      <c r="ER10" s="118"/>
      <c r="ES10" s="302" t="s">
        <v>389</v>
      </c>
      <c r="ET10" s="302"/>
      <c r="EU10" s="311"/>
      <c r="EV10" s="311"/>
      <c r="EW10" s="311"/>
      <c r="EX10" s="311"/>
      <c r="EY10" s="311"/>
      <c r="EZ10" s="311"/>
      <c r="FA10" s="311"/>
      <c r="FB10" s="311"/>
      <c r="FC10" s="311"/>
      <c r="FD10" s="311"/>
      <c r="FE10" s="311"/>
      <c r="FF10" s="311"/>
      <c r="FG10" s="311"/>
      <c r="FH10" s="118"/>
      <c r="FI10" s="118"/>
      <c r="FJ10" s="118"/>
      <c r="FM10" s="118"/>
      <c r="FN10" s="118"/>
      <c r="FO10" s="118"/>
      <c r="FP10" s="118"/>
      <c r="FQ10" s="118"/>
      <c r="FR10" s="118"/>
      <c r="FS10" s="302" t="s">
        <v>389</v>
      </c>
      <c r="FT10" s="118"/>
      <c r="FU10" s="1173" t="e">
        <f>EE10</f>
        <v>#VALUE!</v>
      </c>
      <c r="FV10" s="1173"/>
      <c r="FW10" s="1173"/>
      <c r="FX10" s="1173"/>
      <c r="FY10" s="1173"/>
      <c r="FZ10" s="1173"/>
      <c r="GA10" s="1173"/>
      <c r="GB10" s="1173"/>
      <c r="GC10" s="1172">
        <f>EM10</f>
        <v>0</v>
      </c>
      <c r="GD10" s="1172"/>
      <c r="GE10" s="1172"/>
      <c r="GF10" s="1172"/>
      <c r="GG10" s="252"/>
      <c r="GH10" s="118"/>
      <c r="GI10" s="302" t="s">
        <v>389</v>
      </c>
      <c r="GJ10" s="302"/>
      <c r="GK10" s="311"/>
      <c r="GL10" s="311"/>
      <c r="GM10" s="311"/>
      <c r="GN10" s="311"/>
      <c r="GO10" s="311"/>
      <c r="GP10" s="311"/>
      <c r="GQ10" s="311"/>
      <c r="GR10" s="311"/>
      <c r="GS10" s="311"/>
      <c r="GT10" s="311"/>
      <c r="GU10" s="311"/>
      <c r="GV10" s="311"/>
      <c r="GW10" s="311"/>
      <c r="GX10" s="118"/>
      <c r="GY10" s="118"/>
      <c r="GZ10" s="118"/>
      <c r="HC10" s="118"/>
      <c r="HD10" s="118"/>
      <c r="HE10" s="118"/>
      <c r="HF10" s="118"/>
      <c r="HG10" s="118"/>
      <c r="HH10" s="118"/>
      <c r="HI10" s="302" t="s">
        <v>389</v>
      </c>
      <c r="HJ10" s="118"/>
      <c r="HK10" s="1173" t="e">
        <f>FU10</f>
        <v>#VALUE!</v>
      </c>
      <c r="HL10" s="1173"/>
      <c r="HM10" s="1173"/>
      <c r="HN10" s="1173"/>
      <c r="HO10" s="1173"/>
      <c r="HP10" s="1173"/>
      <c r="HQ10" s="1173"/>
      <c r="HR10" s="1173"/>
      <c r="HS10" s="1172">
        <f>GC10</f>
        <v>0</v>
      </c>
      <c r="HT10" s="1172"/>
      <c r="HU10" s="1172"/>
      <c r="HV10" s="1172"/>
      <c r="HW10" s="252"/>
      <c r="HX10" s="118"/>
      <c r="HY10" s="302" t="s">
        <v>389</v>
      </c>
      <c r="HZ10" s="302"/>
      <c r="IA10" s="311"/>
      <c r="IB10" s="311"/>
      <c r="IC10" s="311"/>
      <c r="ID10" s="311"/>
      <c r="IE10" s="311"/>
      <c r="IF10" s="311"/>
      <c r="IG10" s="311"/>
      <c r="IH10" s="311"/>
      <c r="II10" s="311"/>
      <c r="IJ10" s="311"/>
      <c r="IK10" s="311"/>
      <c r="IL10" s="311"/>
      <c r="IM10" s="311"/>
      <c r="IN10" s="118"/>
      <c r="IO10" s="118"/>
      <c r="IP10" s="118"/>
      <c r="IS10" s="118"/>
      <c r="IT10" s="118"/>
      <c r="IU10" s="118"/>
      <c r="IV10" s="118"/>
      <c r="IW10" s="118"/>
      <c r="IX10" s="118"/>
      <c r="IY10" s="302" t="s">
        <v>389</v>
      </c>
      <c r="IZ10" s="118"/>
      <c r="JA10" s="1173" t="e">
        <f>HK10</f>
        <v>#VALUE!</v>
      </c>
      <c r="JB10" s="1173"/>
      <c r="JC10" s="1173"/>
      <c r="JD10" s="1173"/>
      <c r="JE10" s="1173"/>
      <c r="JF10" s="1173"/>
      <c r="JG10" s="1173"/>
      <c r="JH10" s="1173"/>
      <c r="JI10" s="1172">
        <f>HS10</f>
        <v>0</v>
      </c>
      <c r="JJ10" s="1172"/>
      <c r="JK10" s="1172"/>
      <c r="JL10" s="1172"/>
      <c r="JM10" s="252"/>
      <c r="JN10" s="118"/>
      <c r="JO10" s="302" t="s">
        <v>389</v>
      </c>
      <c r="JP10" s="302"/>
      <c r="JQ10" s="311"/>
      <c r="JR10" s="311"/>
      <c r="JS10" s="311"/>
      <c r="JT10" s="311"/>
      <c r="JU10" s="311"/>
      <c r="JV10" s="311"/>
      <c r="JW10" s="311"/>
      <c r="JX10" s="311"/>
      <c r="JY10" s="311"/>
      <c r="JZ10" s="311"/>
      <c r="KA10" s="311"/>
      <c r="KB10" s="311"/>
      <c r="KC10" s="311"/>
      <c r="KD10" s="118"/>
      <c r="KE10" s="118"/>
      <c r="KF10" s="118"/>
      <c r="KI10" s="118"/>
      <c r="KJ10" s="118"/>
      <c r="KK10" s="118"/>
      <c r="KL10" s="118"/>
      <c r="KM10" s="118"/>
      <c r="KN10" s="118"/>
      <c r="KO10" s="302" t="s">
        <v>389</v>
      </c>
      <c r="KP10" s="118"/>
      <c r="KQ10" s="1173" t="e">
        <f>JA10</f>
        <v>#VALUE!</v>
      </c>
      <c r="KR10" s="1173"/>
      <c r="KS10" s="1173"/>
      <c r="KT10" s="1173"/>
      <c r="KU10" s="1173"/>
      <c r="KV10" s="1173"/>
      <c r="KW10" s="1173"/>
      <c r="KX10" s="1173"/>
      <c r="KY10" s="1172">
        <f>JI10</f>
        <v>0</v>
      </c>
      <c r="KZ10" s="1172"/>
      <c r="LA10" s="1172"/>
      <c r="LB10" s="1172"/>
      <c r="LC10" s="252"/>
      <c r="LD10" s="118"/>
      <c r="LE10" s="302" t="s">
        <v>389</v>
      </c>
      <c r="LF10" s="302"/>
      <c r="LG10" s="311"/>
      <c r="LH10" s="311"/>
      <c r="LI10" s="311"/>
      <c r="LJ10" s="311"/>
      <c r="LK10" s="311"/>
      <c r="LL10" s="311"/>
      <c r="LM10" s="311"/>
      <c r="LN10" s="311"/>
      <c r="LO10" s="311"/>
      <c r="LP10" s="311"/>
      <c r="LQ10" s="311"/>
      <c r="LR10" s="311"/>
      <c r="LS10" s="311"/>
      <c r="LT10" s="118"/>
      <c r="LU10" s="118"/>
      <c r="LV10" s="118"/>
      <c r="LY10" s="118"/>
      <c r="LZ10" s="118"/>
      <c r="MA10" s="118"/>
      <c r="MB10" s="118"/>
      <c r="MC10" s="118"/>
      <c r="MD10" s="118"/>
      <c r="ME10" s="302" t="s">
        <v>389</v>
      </c>
      <c r="MF10" s="118"/>
      <c r="MG10" s="1173" t="e">
        <f>KQ10</f>
        <v>#VALUE!</v>
      </c>
      <c r="MH10" s="1173"/>
      <c r="MI10" s="1173"/>
      <c r="MJ10" s="1173"/>
      <c r="MK10" s="1173"/>
      <c r="ML10" s="1173"/>
      <c r="MM10" s="1173"/>
      <c r="MN10" s="1173"/>
      <c r="MO10" s="1172">
        <f>KY10</f>
        <v>0</v>
      </c>
      <c r="MP10" s="1172"/>
      <c r="MQ10" s="1172"/>
      <c r="MR10" s="1172"/>
      <c r="MS10" s="252"/>
      <c r="MT10" s="118"/>
      <c r="MU10" s="302" t="s">
        <v>389</v>
      </c>
      <c r="MV10" s="302"/>
      <c r="MW10" s="311"/>
      <c r="MX10" s="311"/>
      <c r="MY10" s="311"/>
      <c r="MZ10" s="311"/>
      <c r="NA10" s="311"/>
      <c r="NB10" s="311"/>
      <c r="NC10" s="311"/>
      <c r="ND10" s="311"/>
      <c r="NE10" s="311"/>
      <c r="NF10" s="311"/>
      <c r="NG10" s="311"/>
      <c r="NH10" s="311"/>
      <c r="NI10" s="311"/>
      <c r="NJ10" s="118"/>
      <c r="NK10" s="118"/>
      <c r="NL10" s="118"/>
      <c r="NO10" s="118"/>
      <c r="NP10" s="118"/>
      <c r="NQ10" s="118"/>
      <c r="NR10" s="118"/>
      <c r="NS10" s="118"/>
      <c r="NT10" s="118"/>
      <c r="NU10" s="302" t="s">
        <v>389</v>
      </c>
      <c r="NV10" s="118"/>
      <c r="NW10" s="1173" t="e">
        <f>MG10</f>
        <v>#VALUE!</v>
      </c>
      <c r="NX10" s="1173"/>
      <c r="NY10" s="1173"/>
      <c r="NZ10" s="1173"/>
      <c r="OA10" s="1173"/>
      <c r="OB10" s="1173"/>
      <c r="OC10" s="1173"/>
      <c r="OD10" s="1173"/>
      <c r="OE10" s="1172">
        <f>MO10</f>
        <v>0</v>
      </c>
      <c r="OF10" s="1172"/>
      <c r="OG10" s="1172"/>
      <c r="OH10" s="1172"/>
      <c r="OI10" s="252"/>
      <c r="OJ10" s="118"/>
      <c r="OK10" s="302" t="s">
        <v>389</v>
      </c>
      <c r="OL10" s="302"/>
      <c r="OM10" s="311"/>
      <c r="ON10" s="311"/>
      <c r="OO10" s="311"/>
      <c r="OP10" s="311"/>
      <c r="OQ10" s="311"/>
      <c r="OR10" s="311"/>
      <c r="OS10" s="311"/>
      <c r="OT10" s="311"/>
      <c r="OU10" s="311"/>
      <c r="OV10" s="311"/>
      <c r="OW10" s="311"/>
      <c r="OX10" s="311"/>
      <c r="OY10" s="311"/>
      <c r="OZ10" s="118"/>
      <c r="PA10" s="118"/>
      <c r="PB10" s="118"/>
      <c r="PE10" s="118"/>
      <c r="PF10" s="118"/>
      <c r="PG10" s="118"/>
      <c r="PH10" s="118"/>
      <c r="PI10" s="118"/>
      <c r="PJ10" s="118"/>
      <c r="PK10" s="302" t="s">
        <v>389</v>
      </c>
      <c r="PL10" s="118"/>
      <c r="PM10" s="1173" t="e">
        <f>NW10</f>
        <v>#VALUE!</v>
      </c>
      <c r="PN10" s="1173"/>
      <c r="PO10" s="1173"/>
      <c r="PP10" s="1173"/>
      <c r="PQ10" s="1173"/>
      <c r="PR10" s="1173"/>
      <c r="PS10" s="1173"/>
      <c r="PT10" s="1173"/>
      <c r="PU10" s="1172">
        <f>OE10</f>
        <v>0</v>
      </c>
      <c r="PV10" s="1172"/>
      <c r="PW10" s="1172"/>
      <c r="PX10" s="1172"/>
      <c r="PY10" s="252"/>
      <c r="PZ10" s="118"/>
      <c r="QA10" s="302" t="s">
        <v>389</v>
      </c>
      <c r="QB10" s="302"/>
      <c r="QC10" s="311"/>
      <c r="QD10" s="311"/>
      <c r="QE10" s="311"/>
      <c r="QF10" s="311"/>
      <c r="QG10" s="311"/>
      <c r="QH10" s="311"/>
      <c r="QI10" s="311"/>
      <c r="QJ10" s="311"/>
      <c r="QK10" s="311"/>
      <c r="QL10" s="311"/>
      <c r="QM10" s="311"/>
      <c r="QN10" s="311"/>
      <c r="QO10" s="311"/>
      <c r="QP10" s="118"/>
      <c r="QQ10" s="118"/>
      <c r="QR10" s="118"/>
      <c r="QU10" s="118"/>
      <c r="QV10" s="118"/>
      <c r="QW10" s="118"/>
      <c r="QX10" s="118"/>
      <c r="QY10" s="118"/>
      <c r="QZ10" s="118"/>
      <c r="RA10" s="302" t="s">
        <v>389</v>
      </c>
      <c r="RB10" s="118"/>
      <c r="RC10" s="1173" t="e">
        <f>PM10</f>
        <v>#VALUE!</v>
      </c>
      <c r="RD10" s="1173"/>
      <c r="RE10" s="1173"/>
      <c r="RF10" s="1173"/>
      <c r="RG10" s="1173"/>
      <c r="RH10" s="1173"/>
      <c r="RI10" s="1173"/>
      <c r="RJ10" s="1173"/>
      <c r="RK10" s="1172">
        <f>PU10</f>
        <v>0</v>
      </c>
      <c r="RL10" s="1172"/>
      <c r="RM10" s="1172"/>
      <c r="RN10" s="1172"/>
      <c r="RO10" s="252"/>
      <c r="RP10" s="118"/>
      <c r="RQ10" s="302" t="s">
        <v>389</v>
      </c>
      <c r="RR10" s="302"/>
      <c r="RS10" s="311"/>
      <c r="RT10" s="311"/>
      <c r="RU10" s="311"/>
      <c r="RV10" s="311"/>
      <c r="RW10" s="311"/>
      <c r="RX10" s="311"/>
      <c r="RY10" s="311"/>
      <c r="RZ10" s="311"/>
      <c r="SA10" s="311"/>
      <c r="SB10" s="311"/>
      <c r="SC10" s="311"/>
      <c r="SD10" s="311"/>
      <c r="SE10" s="311"/>
      <c r="SF10" s="118"/>
      <c r="SG10" s="118"/>
      <c r="SH10" s="118"/>
      <c r="SK10" s="118"/>
      <c r="SL10" s="118"/>
      <c r="SM10" s="118"/>
      <c r="SN10" s="118"/>
      <c r="SO10" s="118"/>
      <c r="SP10" s="118"/>
      <c r="SQ10" s="302" t="s">
        <v>389</v>
      </c>
      <c r="SR10" s="118"/>
      <c r="SS10" s="1173" t="e">
        <f>RC10</f>
        <v>#VALUE!</v>
      </c>
      <c r="ST10" s="1173"/>
      <c r="SU10" s="1173"/>
      <c r="SV10" s="1173"/>
      <c r="SW10" s="1173"/>
      <c r="SX10" s="1173"/>
      <c r="SY10" s="1173"/>
      <c r="SZ10" s="1173"/>
      <c r="TA10" s="1172">
        <f>RK10</f>
        <v>0</v>
      </c>
      <c r="TB10" s="1172"/>
      <c r="TC10" s="1172"/>
      <c r="TD10" s="1172"/>
      <c r="TE10" s="252"/>
      <c r="TF10" s="118"/>
      <c r="TG10" s="302" t="s">
        <v>389</v>
      </c>
      <c r="TH10" s="302"/>
      <c r="TI10" s="311"/>
      <c r="TJ10" s="311"/>
      <c r="TK10" s="311"/>
      <c r="TL10" s="311"/>
      <c r="TM10" s="311"/>
      <c r="TN10" s="311"/>
      <c r="TO10" s="311"/>
      <c r="TP10" s="311"/>
      <c r="TQ10" s="311"/>
      <c r="TR10" s="311"/>
      <c r="TS10" s="311"/>
      <c r="TT10" s="311"/>
      <c r="TU10" s="311"/>
      <c r="TV10" s="118"/>
      <c r="TW10" s="118"/>
      <c r="TX10" s="118"/>
      <c r="UA10" s="118"/>
      <c r="UB10" s="118"/>
      <c r="UC10" s="118"/>
      <c r="UD10" s="118"/>
      <c r="UE10" s="118"/>
      <c r="UF10" s="118"/>
      <c r="UG10" s="302" t="s">
        <v>389</v>
      </c>
      <c r="UH10" s="118"/>
      <c r="UI10" s="1173" t="e">
        <f>SS10</f>
        <v>#VALUE!</v>
      </c>
      <c r="UJ10" s="1173"/>
      <c r="UK10" s="1173"/>
      <c r="UL10" s="1173"/>
      <c r="UM10" s="1173"/>
      <c r="UN10" s="1173"/>
      <c r="UO10" s="1173"/>
      <c r="UP10" s="1173"/>
      <c r="UQ10" s="1172">
        <f>TA10</f>
        <v>0</v>
      </c>
      <c r="UR10" s="1172"/>
      <c r="US10" s="1172"/>
      <c r="UT10" s="1172"/>
      <c r="UU10" s="252"/>
      <c r="UV10" s="118"/>
      <c r="UW10" s="302" t="s">
        <v>389</v>
      </c>
      <c r="UX10" s="302"/>
      <c r="UY10" s="311"/>
      <c r="UZ10" s="311"/>
      <c r="VA10" s="311"/>
      <c r="VB10" s="311"/>
      <c r="VC10" s="311"/>
      <c r="VD10" s="311"/>
      <c r="VE10" s="311"/>
      <c r="VF10" s="311"/>
      <c r="VG10" s="311"/>
      <c r="VH10" s="311"/>
      <c r="VI10" s="311"/>
      <c r="VJ10" s="311"/>
      <c r="VK10" s="311"/>
      <c r="VL10" s="118"/>
      <c r="VM10" s="118"/>
      <c r="VN10" s="118"/>
      <c r="VQ10" s="118"/>
      <c r="VR10" s="118"/>
      <c r="VS10" s="118"/>
      <c r="VT10" s="118"/>
      <c r="VU10" s="118"/>
      <c r="VV10" s="118"/>
      <c r="VW10" s="302" t="s">
        <v>389</v>
      </c>
      <c r="VX10" s="118"/>
      <c r="VY10" s="1173" t="e">
        <f>UI10</f>
        <v>#VALUE!</v>
      </c>
      <c r="VZ10" s="1173"/>
      <c r="WA10" s="1173"/>
      <c r="WB10" s="1173"/>
      <c r="WC10" s="1173"/>
      <c r="WD10" s="1173"/>
      <c r="WE10" s="1173"/>
      <c r="WF10" s="1173"/>
      <c r="WG10" s="1172">
        <f>UQ10</f>
        <v>0</v>
      </c>
      <c r="WH10" s="1172"/>
      <c r="WI10" s="1172"/>
      <c r="WJ10" s="1172"/>
      <c r="WK10" s="252"/>
      <c r="WL10" s="118"/>
      <c r="WM10" s="302" t="s">
        <v>389</v>
      </c>
      <c r="WN10" s="302"/>
      <c r="WO10" s="311"/>
      <c r="WP10" s="311"/>
      <c r="WQ10" s="311"/>
      <c r="WR10" s="311"/>
      <c r="WS10" s="311"/>
      <c r="WT10" s="311"/>
      <c r="WU10" s="311"/>
      <c r="WV10" s="311"/>
      <c r="WW10" s="311"/>
      <c r="WX10" s="311"/>
      <c r="WY10" s="311"/>
      <c r="WZ10" s="311"/>
      <c r="XA10" s="311"/>
      <c r="XB10" s="118"/>
      <c r="XC10" s="118"/>
      <c r="XD10" s="118"/>
      <c r="XG10" s="118"/>
      <c r="XH10" s="118"/>
      <c r="XI10" s="118"/>
      <c r="XJ10" s="118"/>
      <c r="XK10" s="118"/>
      <c r="XL10" s="118"/>
      <c r="XM10" s="302" t="s">
        <v>389</v>
      </c>
      <c r="XN10" s="118"/>
      <c r="XO10" s="1173" t="e">
        <f>VY10</f>
        <v>#VALUE!</v>
      </c>
      <c r="XP10" s="1173"/>
      <c r="XQ10" s="1173"/>
      <c r="XR10" s="1173"/>
      <c r="XS10" s="1173"/>
      <c r="XT10" s="1173"/>
      <c r="XU10" s="1173"/>
      <c r="XV10" s="1173"/>
      <c r="XW10" s="1172">
        <f>WG10</f>
        <v>0</v>
      </c>
      <c r="XX10" s="1172"/>
      <c r="XY10" s="1172"/>
      <c r="XZ10" s="1172"/>
      <c r="YA10" s="252"/>
      <c r="YB10" s="118"/>
      <c r="YC10" s="302" t="s">
        <v>389</v>
      </c>
      <c r="YD10" s="302"/>
      <c r="YE10" s="311"/>
      <c r="YF10" s="311"/>
      <c r="YG10" s="311"/>
      <c r="YH10" s="311"/>
      <c r="YI10" s="311"/>
      <c r="YJ10" s="311"/>
      <c r="YK10" s="311"/>
      <c r="YL10" s="311"/>
      <c r="YM10" s="311"/>
      <c r="YN10" s="311"/>
      <c r="YO10" s="311"/>
      <c r="YP10" s="311"/>
      <c r="YQ10" s="311"/>
      <c r="YR10" s="118"/>
      <c r="YS10" s="118"/>
      <c r="YT10" s="118"/>
      <c r="YW10" s="118"/>
      <c r="YX10" s="118"/>
      <c r="YY10" s="118"/>
      <c r="YZ10" s="118"/>
      <c r="ZA10" s="118"/>
      <c r="ZB10" s="118"/>
      <c r="ZC10" s="302" t="s">
        <v>389</v>
      </c>
      <c r="ZD10" s="118"/>
      <c r="ZE10" s="1173" t="e">
        <f>XO10</f>
        <v>#VALUE!</v>
      </c>
      <c r="ZF10" s="1173"/>
      <c r="ZG10" s="1173"/>
      <c r="ZH10" s="1173"/>
      <c r="ZI10" s="1173"/>
      <c r="ZJ10" s="1173"/>
      <c r="ZK10" s="1173"/>
      <c r="ZL10" s="1173"/>
      <c r="ZM10" s="1172">
        <f>XW10</f>
        <v>0</v>
      </c>
      <c r="ZN10" s="1172"/>
      <c r="ZO10" s="1172"/>
      <c r="ZP10" s="1172"/>
      <c r="ZQ10" s="252"/>
      <c r="ZR10" s="118"/>
      <c r="ZS10" s="302" t="s">
        <v>389</v>
      </c>
      <c r="ZT10" s="302"/>
      <c r="ZU10" s="311"/>
      <c r="ZV10" s="311"/>
      <c r="ZW10" s="311"/>
      <c r="ZX10" s="311"/>
      <c r="ZY10" s="311"/>
      <c r="ZZ10" s="311"/>
      <c r="AAA10" s="311"/>
      <c r="AAB10" s="311"/>
      <c r="AAC10" s="311"/>
      <c r="AAD10" s="311"/>
      <c r="AAE10" s="311"/>
      <c r="AAF10" s="311"/>
      <c r="AAG10" s="311"/>
      <c r="AAH10" s="118"/>
      <c r="AAI10" s="118"/>
      <c r="AAJ10" s="118"/>
      <c r="AAM10" s="118"/>
      <c r="AAN10" s="118"/>
      <c r="AAO10" s="118"/>
      <c r="AAP10" s="118"/>
      <c r="AAQ10" s="118"/>
      <c r="AAR10" s="118"/>
      <c r="AAS10" s="302" t="s">
        <v>389</v>
      </c>
      <c r="AAT10" s="118"/>
      <c r="AAU10" s="1173" t="e">
        <f>ZE10</f>
        <v>#VALUE!</v>
      </c>
      <c r="AAV10" s="1173"/>
      <c r="AAW10" s="1173"/>
      <c r="AAX10" s="1173"/>
      <c r="AAY10" s="1173"/>
      <c r="AAZ10" s="1173"/>
      <c r="ABA10" s="1173"/>
      <c r="ABB10" s="1173"/>
      <c r="ABC10" s="1172">
        <f>ZM10</f>
        <v>0</v>
      </c>
      <c r="ABD10" s="1172"/>
      <c r="ABE10" s="1172"/>
      <c r="ABF10" s="1172"/>
      <c r="ABG10" s="252"/>
      <c r="ABH10" s="118"/>
      <c r="ABI10" s="302" t="s">
        <v>389</v>
      </c>
      <c r="ABJ10" s="302"/>
      <c r="ABK10" s="311"/>
      <c r="ABL10" s="311"/>
      <c r="ABM10" s="311"/>
      <c r="ABN10" s="311"/>
      <c r="ABO10" s="311"/>
      <c r="ABP10" s="311"/>
      <c r="ABQ10" s="311"/>
      <c r="ABR10" s="311"/>
      <c r="ABS10" s="311"/>
      <c r="ABT10" s="311"/>
      <c r="ABU10" s="311"/>
      <c r="ABV10" s="311"/>
      <c r="ABW10" s="311"/>
      <c r="ABX10" s="118"/>
      <c r="ABY10" s="118"/>
      <c r="ABZ10" s="118"/>
      <c r="ACC10" s="118"/>
      <c r="ACD10" s="118"/>
      <c r="ACE10" s="118"/>
      <c r="ACF10" s="118"/>
      <c r="ACG10" s="118"/>
      <c r="ACH10" s="118"/>
      <c r="ACI10" s="302" t="s">
        <v>389</v>
      </c>
      <c r="ACJ10" s="118"/>
      <c r="ACK10" s="1173" t="e">
        <f>AAU10</f>
        <v>#VALUE!</v>
      </c>
      <c r="ACL10" s="1173"/>
      <c r="ACM10" s="1173"/>
      <c r="ACN10" s="1173"/>
      <c r="ACO10" s="1173"/>
      <c r="ACP10" s="1173"/>
      <c r="ACQ10" s="1173"/>
      <c r="ACR10" s="1173"/>
      <c r="ACS10" s="1172">
        <f>ABC10</f>
        <v>0</v>
      </c>
      <c r="ACT10" s="1172"/>
      <c r="ACU10" s="1172"/>
      <c r="ACV10" s="1172"/>
      <c r="ACW10" s="252"/>
      <c r="ACX10" s="118"/>
      <c r="ACY10" s="302" t="s">
        <v>389</v>
      </c>
      <c r="ACZ10" s="302"/>
      <c r="ADA10" s="311"/>
      <c r="ADB10" s="311"/>
      <c r="ADC10" s="311"/>
      <c r="ADD10" s="311"/>
      <c r="ADE10" s="311"/>
      <c r="ADF10" s="311"/>
      <c r="ADG10" s="311"/>
      <c r="ADH10" s="311"/>
      <c r="ADI10" s="311"/>
      <c r="ADJ10" s="311"/>
      <c r="ADK10" s="311"/>
      <c r="ADL10" s="311"/>
      <c r="ADM10" s="311"/>
      <c r="ADN10" s="118"/>
      <c r="ADO10" s="118"/>
      <c r="ADP10" s="118"/>
      <c r="ADS10" s="118"/>
      <c r="ADT10" s="118"/>
      <c r="ADU10" s="118"/>
      <c r="ADV10" s="118"/>
      <c r="ADW10" s="118"/>
      <c r="ADX10" s="118"/>
      <c r="ADY10" s="302" t="s">
        <v>389</v>
      </c>
      <c r="ADZ10" s="118"/>
      <c r="AEA10" s="1173" t="e">
        <f>ACK10</f>
        <v>#VALUE!</v>
      </c>
      <c r="AEB10" s="1173"/>
      <c r="AEC10" s="1173"/>
      <c r="AED10" s="1173"/>
      <c r="AEE10" s="1173"/>
      <c r="AEF10" s="1173"/>
      <c r="AEG10" s="1173"/>
      <c r="AEH10" s="1173"/>
      <c r="AEI10" s="1172">
        <f>ACS10</f>
        <v>0</v>
      </c>
      <c r="AEJ10" s="1172"/>
      <c r="AEK10" s="1172"/>
      <c r="AEL10" s="1172"/>
      <c r="AEM10" s="252"/>
      <c r="AEN10" s="118"/>
      <c r="AEO10" s="302" t="s">
        <v>389</v>
      </c>
      <c r="AEP10" s="302"/>
      <c r="AEQ10" s="311"/>
      <c r="AER10" s="311"/>
      <c r="AES10" s="311"/>
      <c r="AET10" s="311"/>
      <c r="AEU10" s="311"/>
      <c r="AEV10" s="311"/>
      <c r="AEW10" s="311"/>
      <c r="AEX10" s="311"/>
      <c r="AEY10" s="311"/>
      <c r="AEZ10" s="311"/>
      <c r="AFA10" s="311"/>
      <c r="AFB10" s="311"/>
      <c r="AFC10" s="311"/>
      <c r="AFD10" s="118"/>
      <c r="AFE10" s="118"/>
      <c r="AFF10" s="118"/>
      <c r="AFI10" s="118"/>
      <c r="AFJ10" s="118"/>
      <c r="AFK10" s="118"/>
      <c r="AFL10" s="118"/>
      <c r="AFM10" s="118"/>
      <c r="AFN10" s="118"/>
      <c r="AFO10" s="302" t="s">
        <v>389</v>
      </c>
      <c r="AFP10" s="118"/>
      <c r="AFQ10" s="1173" t="e">
        <f>AEA10</f>
        <v>#VALUE!</v>
      </c>
      <c r="AFR10" s="1173"/>
      <c r="AFS10" s="1173"/>
      <c r="AFT10" s="1173"/>
      <c r="AFU10" s="1173"/>
      <c r="AFV10" s="1173"/>
      <c r="AFW10" s="1173"/>
      <c r="AFX10" s="1173"/>
      <c r="AFY10" s="1172">
        <f>AEI10</f>
        <v>0</v>
      </c>
      <c r="AFZ10" s="1172"/>
      <c r="AGA10" s="1172"/>
      <c r="AGB10" s="1172"/>
      <c r="AGC10" s="252"/>
      <c r="AGD10" s="118"/>
      <c r="AGE10" s="302" t="s">
        <v>389</v>
      </c>
      <c r="AGF10" s="302"/>
      <c r="AGG10" s="311"/>
      <c r="AGH10" s="311"/>
      <c r="AGI10" s="311"/>
      <c r="AGJ10" s="311"/>
      <c r="AGK10" s="311"/>
      <c r="AGL10" s="311"/>
      <c r="AGM10" s="311"/>
      <c r="AGN10" s="311"/>
      <c r="AGO10" s="311"/>
      <c r="AGP10" s="311"/>
      <c r="AGQ10" s="311"/>
      <c r="AGR10" s="311"/>
      <c r="AGS10" s="311"/>
      <c r="AGT10" s="118"/>
      <c r="AGU10" s="118"/>
      <c r="AGV10" s="118"/>
      <c r="AGY10" s="118"/>
      <c r="AGZ10" s="118"/>
      <c r="AHA10" s="118"/>
      <c r="AHB10" s="118"/>
      <c r="AHC10" s="118"/>
      <c r="AHD10" s="118"/>
      <c r="AHE10" s="302" t="s">
        <v>389</v>
      </c>
      <c r="AHF10" s="118"/>
      <c r="AHG10" s="1173" t="e">
        <f>AFQ10</f>
        <v>#VALUE!</v>
      </c>
      <c r="AHH10" s="1173"/>
      <c r="AHI10" s="1173"/>
      <c r="AHJ10" s="1173"/>
      <c r="AHK10" s="1173"/>
      <c r="AHL10" s="1173"/>
      <c r="AHM10" s="1173"/>
      <c r="AHN10" s="1173"/>
      <c r="AHO10" s="1172">
        <f>AFY10</f>
        <v>0</v>
      </c>
      <c r="AHP10" s="1172"/>
      <c r="AHQ10" s="1172"/>
      <c r="AHR10" s="1172"/>
      <c r="AHS10" s="252"/>
      <c r="AHT10" s="118"/>
      <c r="AHU10" s="302" t="s">
        <v>389</v>
      </c>
      <c r="AHV10" s="302"/>
      <c r="AHW10" s="311"/>
      <c r="AHX10" s="311"/>
      <c r="AHY10" s="311"/>
      <c r="AHZ10" s="311"/>
      <c r="AIA10" s="311"/>
      <c r="AIB10" s="311"/>
      <c r="AIC10" s="311"/>
      <c r="AID10" s="311"/>
      <c r="AIE10" s="311"/>
      <c r="AIF10" s="311"/>
      <c r="AIG10" s="311"/>
      <c r="AIH10" s="311"/>
      <c r="AII10" s="311"/>
      <c r="AIJ10" s="118"/>
      <c r="AIK10" s="118"/>
      <c r="AIL10" s="118"/>
      <c r="AIO10" s="118"/>
      <c r="AIP10" s="118"/>
      <c r="AIQ10" s="118"/>
      <c r="AIR10" s="118"/>
      <c r="AIS10" s="118"/>
      <c r="AIT10" s="118"/>
      <c r="AIU10" s="302" t="s">
        <v>389</v>
      </c>
      <c r="AIV10" s="118"/>
      <c r="AIW10" s="1173" t="e">
        <f>AHG10</f>
        <v>#VALUE!</v>
      </c>
      <c r="AIX10" s="1173"/>
      <c r="AIY10" s="1173"/>
      <c r="AIZ10" s="1173"/>
      <c r="AJA10" s="1173"/>
      <c r="AJB10" s="1173"/>
      <c r="AJC10" s="1173"/>
      <c r="AJD10" s="1173"/>
      <c r="AJE10" s="1172">
        <f>AHO10</f>
        <v>0</v>
      </c>
      <c r="AJF10" s="1172"/>
      <c r="AJG10" s="1172"/>
      <c r="AJH10" s="1172"/>
      <c r="AJI10" s="252"/>
      <c r="AJJ10" s="118"/>
      <c r="AJK10" s="302" t="s">
        <v>389</v>
      </c>
      <c r="AJL10" s="302"/>
      <c r="AJM10" s="311"/>
      <c r="AJN10" s="311"/>
      <c r="AJO10" s="311"/>
      <c r="AJP10" s="311"/>
      <c r="AJQ10" s="311"/>
      <c r="AJR10" s="311"/>
      <c r="AJS10" s="311"/>
      <c r="AJT10" s="311"/>
      <c r="AJU10" s="311"/>
      <c r="AJV10" s="311"/>
      <c r="AJW10" s="311"/>
      <c r="AJX10" s="311"/>
      <c r="AJY10" s="311"/>
      <c r="AJZ10" s="118"/>
      <c r="AKA10" s="118"/>
      <c r="AKB10" s="118"/>
      <c r="AKE10" s="118"/>
      <c r="AKF10" s="118"/>
      <c r="AKG10" s="118"/>
      <c r="AKH10" s="118"/>
      <c r="AKI10" s="118"/>
      <c r="AKJ10" s="118"/>
      <c r="AKK10" s="302" t="s">
        <v>389</v>
      </c>
      <c r="AKL10" s="118"/>
      <c r="AKM10" s="1173" t="e">
        <f>AIW10</f>
        <v>#VALUE!</v>
      </c>
      <c r="AKN10" s="1173"/>
      <c r="AKO10" s="1173"/>
      <c r="AKP10" s="1173"/>
      <c r="AKQ10" s="1173"/>
      <c r="AKR10" s="1173"/>
      <c r="AKS10" s="1173"/>
      <c r="AKT10" s="1173"/>
      <c r="AKU10" s="1172">
        <f>AJE10</f>
        <v>0</v>
      </c>
      <c r="AKV10" s="1172"/>
      <c r="AKW10" s="1172"/>
      <c r="AKX10" s="1172"/>
      <c r="AKY10" s="252"/>
      <c r="AKZ10" s="118"/>
      <c r="ALA10" s="302" t="s">
        <v>389</v>
      </c>
      <c r="ALB10" s="302"/>
      <c r="ALC10" s="311"/>
      <c r="ALD10" s="311"/>
      <c r="ALE10" s="311"/>
      <c r="ALF10" s="311"/>
      <c r="ALG10" s="311"/>
      <c r="ALH10" s="311"/>
      <c r="ALI10" s="311"/>
      <c r="ALJ10" s="311"/>
      <c r="ALK10" s="311"/>
      <c r="ALL10" s="311"/>
      <c r="ALM10" s="311"/>
      <c r="ALN10" s="311"/>
      <c r="ALO10" s="311"/>
      <c r="ALP10" s="118"/>
      <c r="ALQ10" s="118"/>
      <c r="ALR10" s="118"/>
      <c r="ALU10" s="118"/>
      <c r="ALV10" s="118"/>
      <c r="ALW10" s="118"/>
      <c r="ALX10" s="118"/>
      <c r="ALY10" s="118"/>
      <c r="ALZ10" s="118"/>
      <c r="AMA10" s="302" t="s">
        <v>389</v>
      </c>
      <c r="AMB10" s="118"/>
      <c r="AMC10" s="1173" t="e">
        <f>AKM10</f>
        <v>#VALUE!</v>
      </c>
      <c r="AMD10" s="1173"/>
      <c r="AME10" s="1173"/>
      <c r="AMF10" s="1173"/>
      <c r="AMG10" s="1173"/>
      <c r="AMH10" s="1173"/>
      <c r="AMI10" s="1173"/>
      <c r="AMJ10" s="1173"/>
      <c r="AMK10" s="1172">
        <f>AKU10</f>
        <v>0</v>
      </c>
      <c r="AML10" s="1172"/>
      <c r="AMM10" s="1172"/>
      <c r="AMN10" s="1172"/>
      <c r="AMO10" s="252"/>
      <c r="AMP10" s="118"/>
      <c r="AMQ10" s="302" t="s">
        <v>389</v>
      </c>
      <c r="AMR10" s="302"/>
      <c r="AMS10" s="311"/>
      <c r="AMT10" s="311"/>
      <c r="AMU10" s="311"/>
      <c r="AMV10" s="311"/>
      <c r="AMW10" s="311"/>
      <c r="AMX10" s="311"/>
      <c r="AMY10" s="311"/>
      <c r="AMZ10" s="311"/>
      <c r="ANA10" s="311"/>
      <c r="ANB10" s="311"/>
      <c r="ANC10" s="311"/>
      <c r="AND10" s="311"/>
      <c r="ANE10" s="311"/>
      <c r="ANF10" s="118"/>
      <c r="ANG10" s="118"/>
      <c r="ANH10" s="118"/>
      <c r="ANK10" s="118"/>
      <c r="ANL10" s="118"/>
      <c r="ANM10" s="118"/>
      <c r="ANN10" s="118"/>
      <c r="ANO10" s="118"/>
      <c r="ANP10" s="118"/>
      <c r="ANQ10" s="302" t="s">
        <v>389</v>
      </c>
      <c r="ANR10" s="118"/>
      <c r="ANS10" s="1173" t="e">
        <f>AMC10</f>
        <v>#VALUE!</v>
      </c>
      <c r="ANT10" s="1173"/>
      <c r="ANU10" s="1173"/>
      <c r="ANV10" s="1173"/>
      <c r="ANW10" s="1173"/>
      <c r="ANX10" s="1173"/>
      <c r="ANY10" s="1173"/>
      <c r="ANZ10" s="1173"/>
      <c r="AOA10" s="1172">
        <f>AMK10</f>
        <v>0</v>
      </c>
      <c r="AOB10" s="1172"/>
      <c r="AOC10" s="1172"/>
      <c r="AOD10" s="1172"/>
      <c r="AOE10" s="252"/>
      <c r="AOF10" s="118"/>
      <c r="AOG10" s="302" t="s">
        <v>389</v>
      </c>
      <c r="AOH10" s="302"/>
      <c r="AOI10" s="311"/>
      <c r="AOJ10" s="311"/>
      <c r="AOK10" s="311"/>
      <c r="AOL10" s="311"/>
      <c r="AOM10" s="311"/>
      <c r="AON10" s="311"/>
      <c r="AOO10" s="311"/>
      <c r="AOP10" s="311"/>
      <c r="AOQ10" s="311"/>
      <c r="AOR10" s="311"/>
      <c r="AOS10" s="311"/>
      <c r="AOT10" s="311"/>
      <c r="AOU10" s="311"/>
      <c r="AOV10" s="118"/>
      <c r="AOW10" s="118"/>
      <c r="AOX10" s="118"/>
      <c r="APA10" s="118"/>
      <c r="APB10" s="118"/>
      <c r="APC10" s="118"/>
      <c r="APD10" s="118"/>
      <c r="APE10" s="118"/>
      <c r="APF10" s="118"/>
      <c r="APG10" s="302" t="s">
        <v>389</v>
      </c>
      <c r="APH10" s="118"/>
      <c r="API10" s="1173" t="e">
        <f>ANS10</f>
        <v>#VALUE!</v>
      </c>
      <c r="APJ10" s="1173"/>
      <c r="APK10" s="1173"/>
      <c r="APL10" s="1173"/>
      <c r="APM10" s="1173"/>
      <c r="APN10" s="1173"/>
      <c r="APO10" s="1173"/>
      <c r="APP10" s="1173"/>
      <c r="APQ10" s="1172">
        <f>AOA10</f>
        <v>0</v>
      </c>
      <c r="APR10" s="1172"/>
      <c r="APS10" s="1172"/>
      <c r="APT10" s="1172"/>
      <c r="APU10" s="252"/>
      <c r="APV10" s="118"/>
      <c r="APW10" s="302" t="s">
        <v>389</v>
      </c>
      <c r="APX10" s="302"/>
      <c r="APY10" s="311"/>
      <c r="APZ10" s="311"/>
      <c r="AQA10" s="311"/>
      <c r="AQB10" s="311"/>
      <c r="AQC10" s="311"/>
      <c r="AQD10" s="311"/>
      <c r="AQE10" s="311"/>
      <c r="AQF10" s="311"/>
      <c r="AQG10" s="311"/>
      <c r="AQH10" s="311"/>
      <c r="AQI10" s="311"/>
      <c r="AQJ10" s="311"/>
      <c r="AQK10" s="311"/>
      <c r="AQL10" s="118"/>
      <c r="AQM10" s="118"/>
      <c r="AQN10" s="118"/>
      <c r="AQQ10" s="118"/>
      <c r="AQR10" s="118"/>
      <c r="AQS10" s="118"/>
      <c r="AQT10" s="118"/>
      <c r="AQU10" s="118"/>
      <c r="AQV10" s="118"/>
      <c r="AQW10" s="302" t="s">
        <v>389</v>
      </c>
      <c r="AQX10" s="118"/>
      <c r="AQY10" s="1173" t="e">
        <f>API10</f>
        <v>#VALUE!</v>
      </c>
      <c r="AQZ10" s="1173"/>
      <c r="ARA10" s="1173"/>
      <c r="ARB10" s="1173"/>
      <c r="ARC10" s="1173"/>
      <c r="ARD10" s="1173"/>
      <c r="ARE10" s="1173"/>
      <c r="ARF10" s="1173"/>
      <c r="ARG10" s="1172">
        <f>APQ10</f>
        <v>0</v>
      </c>
      <c r="ARH10" s="1172"/>
      <c r="ARI10" s="1172"/>
      <c r="ARJ10" s="1172"/>
      <c r="ARK10" s="252"/>
      <c r="ARL10" s="118"/>
      <c r="ARM10" s="302" t="s">
        <v>389</v>
      </c>
      <c r="ARN10" s="302"/>
      <c r="ARO10" s="311"/>
      <c r="ARP10" s="311"/>
      <c r="ARQ10" s="311"/>
      <c r="ARR10" s="311"/>
      <c r="ARS10" s="311"/>
      <c r="ART10" s="311"/>
      <c r="ARU10" s="311"/>
      <c r="ARV10" s="311"/>
      <c r="ARW10" s="311"/>
      <c r="ARX10" s="311"/>
      <c r="ARY10" s="311"/>
      <c r="ARZ10" s="311"/>
      <c r="ASA10" s="311"/>
      <c r="ASB10" s="118"/>
      <c r="ASC10" s="118"/>
      <c r="ASD10" s="118"/>
      <c r="ASG10" s="118"/>
      <c r="ASH10" s="118"/>
      <c r="ASI10" s="118"/>
      <c r="ASJ10" s="118"/>
      <c r="ASK10" s="118"/>
      <c r="ASL10" s="118"/>
      <c r="ASM10" s="302" t="s">
        <v>389</v>
      </c>
      <c r="ASN10" s="118"/>
      <c r="ASO10" s="1173" t="e">
        <f>AQY10</f>
        <v>#VALUE!</v>
      </c>
      <c r="ASP10" s="1173"/>
      <c r="ASQ10" s="1173"/>
      <c r="ASR10" s="1173"/>
      <c r="ASS10" s="1173"/>
      <c r="AST10" s="1173"/>
      <c r="ASU10" s="1173"/>
      <c r="ASV10" s="1173"/>
      <c r="ASW10" s="1172">
        <f>ARG10</f>
        <v>0</v>
      </c>
      <c r="ASX10" s="1172"/>
      <c r="ASY10" s="1172"/>
      <c r="ASZ10" s="1172"/>
      <c r="ATA10" s="252"/>
      <c r="ATB10" s="118"/>
      <c r="ATC10" s="302" t="s">
        <v>389</v>
      </c>
      <c r="ATD10" s="302"/>
      <c r="ATE10" s="311"/>
      <c r="ATF10" s="311"/>
      <c r="ATG10" s="311"/>
      <c r="ATH10" s="311"/>
      <c r="ATI10" s="311"/>
      <c r="ATJ10" s="311"/>
      <c r="ATK10" s="311"/>
      <c r="ATL10" s="311"/>
      <c r="ATM10" s="311"/>
      <c r="ATN10" s="311"/>
      <c r="ATO10" s="311"/>
      <c r="ATP10" s="311"/>
      <c r="ATQ10" s="311"/>
      <c r="ATR10" s="118"/>
      <c r="ATS10" s="118"/>
      <c r="ATT10" s="118"/>
      <c r="ATW10" s="118"/>
      <c r="ATX10" s="118"/>
      <c r="ATY10" s="118"/>
      <c r="ATZ10" s="118"/>
      <c r="AUA10" s="118"/>
      <c r="AUB10" s="118"/>
      <c r="AUC10" s="302" t="s">
        <v>389</v>
      </c>
      <c r="AUD10" s="118"/>
      <c r="AUE10" s="1173" t="e">
        <f>ASO10</f>
        <v>#VALUE!</v>
      </c>
      <c r="AUF10" s="1173"/>
      <c r="AUG10" s="1173"/>
      <c r="AUH10" s="1173"/>
      <c r="AUI10" s="1173"/>
      <c r="AUJ10" s="1173"/>
      <c r="AUK10" s="1173"/>
      <c r="AUL10" s="1173"/>
      <c r="AUM10" s="1172">
        <f>ASW10</f>
        <v>0</v>
      </c>
      <c r="AUN10" s="1172"/>
      <c r="AUO10" s="1172"/>
      <c r="AUP10" s="1172"/>
      <c r="AUQ10" s="252"/>
      <c r="AUR10" s="118"/>
      <c r="AUS10" s="302" t="s">
        <v>389</v>
      </c>
      <c r="AUT10" s="302"/>
      <c r="AUU10" s="311"/>
      <c r="AUV10" s="311"/>
      <c r="AUW10" s="311"/>
      <c r="AUX10" s="311"/>
      <c r="AUY10" s="311"/>
      <c r="AUZ10" s="311"/>
      <c r="AVA10" s="311"/>
      <c r="AVB10" s="311"/>
      <c r="AVC10" s="311"/>
      <c r="AVD10" s="311"/>
      <c r="AVE10" s="311"/>
      <c r="AVF10" s="311"/>
      <c r="AVG10" s="311"/>
      <c r="AVH10" s="118"/>
      <c r="AVI10" s="118"/>
      <c r="AVJ10" s="118"/>
      <c r="AVM10" s="118"/>
      <c r="AVN10" s="118"/>
      <c r="AVO10" s="118"/>
      <c r="AVP10" s="118"/>
      <c r="AVQ10" s="118"/>
      <c r="AVR10" s="118"/>
      <c r="AVS10" s="302" t="s">
        <v>389</v>
      </c>
      <c r="AVT10" s="118"/>
      <c r="AVU10" s="1173" t="e">
        <f>AUE10</f>
        <v>#VALUE!</v>
      </c>
      <c r="AVV10" s="1173"/>
      <c r="AVW10" s="1173"/>
      <c r="AVX10" s="1173"/>
      <c r="AVY10" s="1173"/>
      <c r="AVZ10" s="1173"/>
      <c r="AWA10" s="1173"/>
      <c r="AWB10" s="1173"/>
      <c r="AWC10" s="1172">
        <f>AUM10</f>
        <v>0</v>
      </c>
      <c r="AWD10" s="1172"/>
      <c r="AWE10" s="1172"/>
      <c r="AWF10" s="1172"/>
      <c r="AWG10" s="252"/>
      <c r="AWH10" s="118"/>
      <c r="AWI10" s="302" t="s">
        <v>389</v>
      </c>
      <c r="AWJ10" s="302"/>
      <c r="AWK10" s="311"/>
      <c r="AWL10" s="311"/>
      <c r="AWM10" s="311"/>
      <c r="AWN10" s="311"/>
      <c r="AWO10" s="311"/>
      <c r="AWP10" s="311"/>
      <c r="AWQ10" s="311"/>
      <c r="AWR10" s="311"/>
      <c r="AWS10" s="311"/>
      <c r="AWT10" s="311"/>
      <c r="AWU10" s="311"/>
      <c r="AWV10" s="311"/>
      <c r="AWW10" s="311"/>
      <c r="AWX10" s="118"/>
      <c r="AWY10" s="118"/>
      <c r="AWZ10" s="118"/>
      <c r="AXC10" s="118"/>
      <c r="AXD10" s="118"/>
      <c r="AXE10" s="118"/>
      <c r="AXF10" s="118"/>
      <c r="AXG10" s="118"/>
      <c r="AXH10" s="118"/>
      <c r="AXI10" s="302" t="s">
        <v>389</v>
      </c>
      <c r="AXJ10" s="118"/>
      <c r="AXK10" s="1173" t="e">
        <f>AVU10</f>
        <v>#VALUE!</v>
      </c>
      <c r="AXL10" s="1173"/>
      <c r="AXM10" s="1173"/>
      <c r="AXN10" s="1173"/>
      <c r="AXO10" s="1173"/>
      <c r="AXP10" s="1173"/>
      <c r="AXQ10" s="1173"/>
      <c r="AXR10" s="1173"/>
      <c r="AXS10" s="1172">
        <f>AWC10</f>
        <v>0</v>
      </c>
      <c r="AXT10" s="1172"/>
      <c r="AXU10" s="1172"/>
      <c r="AXV10" s="1172"/>
      <c r="AXW10" s="252"/>
      <c r="AXX10" s="118"/>
      <c r="AXY10" s="302" t="s">
        <v>389</v>
      </c>
      <c r="AXZ10" s="302"/>
      <c r="AYA10" s="311"/>
      <c r="AYB10" s="311"/>
      <c r="AYC10" s="311"/>
      <c r="AYD10" s="311"/>
      <c r="AYE10" s="311"/>
      <c r="AYF10" s="311"/>
      <c r="AYG10" s="311"/>
      <c r="AYH10" s="311"/>
      <c r="AYI10" s="311"/>
      <c r="AYJ10" s="311"/>
      <c r="AYK10" s="311"/>
      <c r="AYL10" s="311"/>
      <c r="AYM10" s="311"/>
      <c r="AYN10" s="118"/>
      <c r="AYO10" s="118"/>
      <c r="AYP10" s="118"/>
      <c r="AYS10" s="118"/>
      <c r="AYT10" s="118"/>
      <c r="AYU10" s="118"/>
      <c r="AYV10" s="118"/>
      <c r="AYW10" s="118"/>
      <c r="AYX10" s="118"/>
      <c r="AYY10" s="302" t="s">
        <v>389</v>
      </c>
      <c r="AYZ10" s="118"/>
      <c r="AZA10" s="1173" t="e">
        <f>AXK10</f>
        <v>#VALUE!</v>
      </c>
      <c r="AZB10" s="1173"/>
      <c r="AZC10" s="1173"/>
      <c r="AZD10" s="1173"/>
      <c r="AZE10" s="1173"/>
      <c r="AZF10" s="1173"/>
      <c r="AZG10" s="1173"/>
      <c r="AZH10" s="1173"/>
      <c r="AZI10" s="1172">
        <f>AXS10</f>
        <v>0</v>
      </c>
      <c r="AZJ10" s="1172"/>
      <c r="AZK10" s="1172"/>
      <c r="AZL10" s="1172"/>
      <c r="AZM10" s="252"/>
      <c r="AZN10" s="118"/>
      <c r="AZO10" s="302" t="s">
        <v>389</v>
      </c>
      <c r="AZP10" s="302"/>
      <c r="AZQ10" s="311"/>
      <c r="AZR10" s="311"/>
      <c r="AZS10" s="311"/>
      <c r="AZT10" s="311"/>
      <c r="AZU10" s="311"/>
      <c r="AZV10" s="311"/>
      <c r="AZW10" s="311"/>
      <c r="AZX10" s="311"/>
      <c r="AZY10" s="311"/>
      <c r="AZZ10" s="311"/>
      <c r="BAA10" s="311"/>
      <c r="BAB10" s="311"/>
      <c r="BAC10" s="311"/>
      <c r="BAD10" s="118"/>
      <c r="BAE10" s="118"/>
      <c r="BAF10" s="118"/>
      <c r="BAI10" s="118"/>
      <c r="BAJ10" s="118"/>
      <c r="BAK10" s="118"/>
      <c r="BAL10" s="118"/>
      <c r="BAM10" s="118"/>
      <c r="BAN10" s="118"/>
      <c r="BAO10" s="302" t="s">
        <v>389</v>
      </c>
      <c r="BAP10" s="118"/>
      <c r="BAQ10" s="1173" t="e">
        <f>AZA10</f>
        <v>#VALUE!</v>
      </c>
      <c r="BAR10" s="1173"/>
      <c r="BAS10" s="1173"/>
      <c r="BAT10" s="1173"/>
      <c r="BAU10" s="1173"/>
      <c r="BAV10" s="1173"/>
      <c r="BAW10" s="1173"/>
      <c r="BAX10" s="1173"/>
      <c r="BAY10" s="1172">
        <f>AZI10</f>
        <v>0</v>
      </c>
      <c r="BAZ10" s="1172"/>
      <c r="BBA10" s="1172"/>
      <c r="BBB10" s="1172"/>
      <c r="BBC10" s="252"/>
      <c r="BBD10" s="118"/>
      <c r="BBE10" s="302" t="s">
        <v>389</v>
      </c>
      <c r="BBF10" s="302"/>
      <c r="BBG10" s="311"/>
      <c r="BBH10" s="311"/>
      <c r="BBI10" s="311"/>
      <c r="BBJ10" s="311"/>
      <c r="BBK10" s="311"/>
      <c r="BBL10" s="311"/>
      <c r="BBM10" s="311"/>
      <c r="BBN10" s="311"/>
      <c r="BBO10" s="311"/>
      <c r="BBP10" s="311"/>
      <c r="BBQ10" s="311"/>
      <c r="BBR10" s="311"/>
      <c r="BBS10" s="311"/>
      <c r="BBT10" s="118"/>
      <c r="BBU10" s="118"/>
      <c r="BBV10" s="118"/>
      <c r="BBY10" s="118"/>
      <c r="BBZ10" s="118"/>
      <c r="BCA10" s="118"/>
      <c r="BCB10" s="118"/>
      <c r="BCC10" s="118"/>
      <c r="BCD10" s="118"/>
      <c r="BCE10" s="302" t="s">
        <v>389</v>
      </c>
      <c r="BCF10" s="118"/>
      <c r="BCG10" s="1173" t="e">
        <f>BAQ10</f>
        <v>#VALUE!</v>
      </c>
      <c r="BCH10" s="1173"/>
      <c r="BCI10" s="1173"/>
      <c r="BCJ10" s="1173"/>
      <c r="BCK10" s="1173"/>
      <c r="BCL10" s="1173"/>
      <c r="BCM10" s="1173"/>
      <c r="BCN10" s="1173"/>
      <c r="BCO10" s="1172">
        <f>BAY10</f>
        <v>0</v>
      </c>
      <c r="BCP10" s="1172"/>
      <c r="BCQ10" s="1172"/>
      <c r="BCR10" s="1172"/>
      <c r="BCS10" s="252"/>
      <c r="BCT10" s="118"/>
      <c r="BCU10" s="302" t="s">
        <v>389</v>
      </c>
      <c r="BCV10" s="302"/>
      <c r="BCW10" s="311"/>
      <c r="BCX10" s="311"/>
      <c r="BCY10" s="311"/>
      <c r="BCZ10" s="311"/>
      <c r="BDA10" s="311"/>
      <c r="BDB10" s="311"/>
      <c r="BDC10" s="311"/>
      <c r="BDD10" s="311"/>
      <c r="BDE10" s="311"/>
      <c r="BDF10" s="311"/>
      <c r="BDG10" s="311"/>
      <c r="BDH10" s="311"/>
      <c r="BDI10" s="311"/>
      <c r="BDJ10" s="118"/>
      <c r="BDK10" s="118"/>
      <c r="BDL10" s="118"/>
      <c r="BDO10" s="118"/>
      <c r="BDP10" s="118"/>
      <c r="BDQ10" s="118"/>
      <c r="BDR10" s="118"/>
      <c r="BDS10" s="118"/>
      <c r="BDT10" s="118"/>
      <c r="BDU10" s="302" t="s">
        <v>389</v>
      </c>
      <c r="BDV10" s="118"/>
      <c r="BDW10" s="1173" t="e">
        <f>BCG10</f>
        <v>#VALUE!</v>
      </c>
      <c r="BDX10" s="1173"/>
      <c r="BDY10" s="1173"/>
      <c r="BDZ10" s="1173"/>
      <c r="BEA10" s="1173"/>
      <c r="BEB10" s="1173"/>
      <c r="BEC10" s="1173"/>
      <c r="BED10" s="1173"/>
      <c r="BEE10" s="1172">
        <f>BCO10</f>
        <v>0</v>
      </c>
      <c r="BEF10" s="1172"/>
      <c r="BEG10" s="1172"/>
      <c r="BEH10" s="1172"/>
      <c r="BEI10" s="252"/>
      <c r="BEJ10" s="118"/>
      <c r="BEK10" s="302" t="s">
        <v>389</v>
      </c>
      <c r="BEL10" s="302"/>
      <c r="BEM10" s="311"/>
      <c r="BEN10" s="311"/>
      <c r="BEO10" s="311"/>
      <c r="BEP10" s="311"/>
      <c r="BEQ10" s="311"/>
      <c r="BER10" s="311"/>
      <c r="BES10" s="311"/>
      <c r="BET10" s="311"/>
      <c r="BEU10" s="311"/>
      <c r="BEV10" s="311"/>
      <c r="BEW10" s="311"/>
      <c r="BEX10" s="311"/>
      <c r="BEY10" s="311"/>
      <c r="BEZ10" s="118"/>
      <c r="BFA10" s="118"/>
      <c r="BFB10" s="118"/>
      <c r="BFE10" s="118"/>
      <c r="BFF10" s="118"/>
      <c r="BFG10" s="118"/>
      <c r="BFH10" s="118"/>
      <c r="BFI10" s="118"/>
      <c r="BFJ10" s="118"/>
      <c r="BFK10" s="302" t="s">
        <v>389</v>
      </c>
      <c r="BFL10" s="118"/>
      <c r="BFM10" s="1173" t="e">
        <f>BDW10</f>
        <v>#VALUE!</v>
      </c>
      <c r="BFN10" s="1173"/>
      <c r="BFO10" s="1173"/>
      <c r="BFP10" s="1173"/>
      <c r="BFQ10" s="1173"/>
      <c r="BFR10" s="1173"/>
      <c r="BFS10" s="1173"/>
      <c r="BFT10" s="1173"/>
      <c r="BFU10" s="1172">
        <f>BEE10</f>
        <v>0</v>
      </c>
      <c r="BFV10" s="1172"/>
      <c r="BFW10" s="1172"/>
      <c r="BFX10" s="1172"/>
      <c r="BFY10" s="252"/>
      <c r="BFZ10" s="118"/>
      <c r="BGA10" s="302" t="s">
        <v>389</v>
      </c>
      <c r="BGB10" s="302"/>
      <c r="BGC10" s="311"/>
      <c r="BGD10" s="311"/>
      <c r="BGE10" s="311"/>
      <c r="BGF10" s="311"/>
      <c r="BGG10" s="311"/>
      <c r="BGH10" s="311"/>
      <c r="BGI10" s="311"/>
      <c r="BGJ10" s="311"/>
      <c r="BGK10" s="311"/>
      <c r="BGL10" s="311"/>
      <c r="BGM10" s="311"/>
      <c r="BGN10" s="311"/>
      <c r="BGO10" s="311"/>
      <c r="BGP10" s="118"/>
      <c r="BGQ10" s="118"/>
      <c r="BGR10" s="118"/>
      <c r="BGU10" s="118"/>
      <c r="BGV10" s="118"/>
      <c r="BGW10" s="118"/>
      <c r="BGX10" s="118"/>
      <c r="BGY10" s="118"/>
      <c r="BGZ10" s="118"/>
      <c r="BHA10" s="302" t="s">
        <v>389</v>
      </c>
      <c r="BHB10" s="118"/>
      <c r="BHC10" s="1173" t="e">
        <f>BFM10</f>
        <v>#VALUE!</v>
      </c>
      <c r="BHD10" s="1173"/>
      <c r="BHE10" s="1173"/>
      <c r="BHF10" s="1173"/>
      <c r="BHG10" s="1173"/>
      <c r="BHH10" s="1173"/>
      <c r="BHI10" s="1173"/>
      <c r="BHJ10" s="1173"/>
      <c r="BHK10" s="1172">
        <f>BFU10</f>
        <v>0</v>
      </c>
      <c r="BHL10" s="1172"/>
      <c r="BHM10" s="1172"/>
      <c r="BHN10" s="1172"/>
      <c r="BHO10" s="252"/>
      <c r="BHP10" s="118"/>
      <c r="BHQ10" s="302" t="s">
        <v>389</v>
      </c>
      <c r="BHR10" s="302"/>
      <c r="BHS10" s="311"/>
      <c r="BHT10" s="311"/>
      <c r="BHU10" s="311"/>
      <c r="BHV10" s="311"/>
      <c r="BHW10" s="311"/>
      <c r="BHX10" s="311"/>
      <c r="BHY10" s="311"/>
      <c r="BHZ10" s="311"/>
      <c r="BIA10" s="311"/>
      <c r="BIB10" s="311"/>
      <c r="BIC10" s="311"/>
      <c r="BID10" s="311"/>
      <c r="BIE10" s="311"/>
      <c r="BIF10" s="118"/>
      <c r="BIG10" s="118"/>
      <c r="BIH10" s="118"/>
      <c r="BIK10" s="118"/>
      <c r="BIL10" s="118"/>
      <c r="BIM10" s="118"/>
      <c r="BIN10" s="118"/>
      <c r="BIO10" s="118"/>
      <c r="BIP10" s="118"/>
      <c r="BIQ10" s="302" t="s">
        <v>389</v>
      </c>
      <c r="BIR10" s="118"/>
      <c r="BIS10" s="1173" t="e">
        <f>BHC10</f>
        <v>#VALUE!</v>
      </c>
      <c r="BIT10" s="1173"/>
      <c r="BIU10" s="1173"/>
      <c r="BIV10" s="1173"/>
      <c r="BIW10" s="1173"/>
      <c r="BIX10" s="1173"/>
      <c r="BIY10" s="1173"/>
      <c r="BIZ10" s="1173"/>
      <c r="BJA10" s="1172">
        <f>BHK10</f>
        <v>0</v>
      </c>
      <c r="BJB10" s="1172"/>
      <c r="BJC10" s="1172"/>
      <c r="BJD10" s="1172"/>
      <c r="BJE10" s="252"/>
      <c r="BJF10" s="118"/>
      <c r="BJG10" s="302" t="s">
        <v>389</v>
      </c>
      <c r="BJH10" s="302"/>
      <c r="BJI10" s="311"/>
      <c r="BJJ10" s="311"/>
      <c r="BJK10" s="311"/>
      <c r="BJL10" s="311"/>
      <c r="BJM10" s="311"/>
      <c r="BJN10" s="311"/>
      <c r="BJO10" s="311"/>
      <c r="BJP10" s="311"/>
      <c r="BJQ10" s="311"/>
      <c r="BJR10" s="311"/>
      <c r="BJS10" s="311"/>
      <c r="BJT10" s="311"/>
      <c r="BJU10" s="311"/>
      <c r="BJV10" s="118"/>
      <c r="BJW10" s="118"/>
      <c r="BJX10" s="118"/>
      <c r="BKA10" s="118"/>
      <c r="BKB10" s="118"/>
      <c r="BKC10" s="118"/>
      <c r="BKD10" s="118"/>
      <c r="BKE10" s="118"/>
      <c r="BKF10" s="118"/>
      <c r="BKG10" s="302" t="s">
        <v>389</v>
      </c>
      <c r="BKH10" s="118"/>
      <c r="BKI10" s="1173" t="e">
        <f>BIS10</f>
        <v>#VALUE!</v>
      </c>
      <c r="BKJ10" s="1173"/>
      <c r="BKK10" s="1173"/>
      <c r="BKL10" s="1173"/>
      <c r="BKM10" s="1173"/>
      <c r="BKN10" s="1173"/>
      <c r="BKO10" s="1173"/>
      <c r="BKP10" s="1173"/>
      <c r="BKQ10" s="1172">
        <f>BJA10</f>
        <v>0</v>
      </c>
      <c r="BKR10" s="1172"/>
      <c r="BKS10" s="1172"/>
      <c r="BKT10" s="1172"/>
      <c r="BKU10" s="252"/>
      <c r="BKV10" s="118"/>
      <c r="BKW10" s="302" t="s">
        <v>389</v>
      </c>
      <c r="BKX10" s="302"/>
      <c r="BKY10" s="311"/>
      <c r="BKZ10" s="311"/>
      <c r="BLA10" s="311"/>
      <c r="BLB10" s="311"/>
      <c r="BLC10" s="311"/>
      <c r="BLD10" s="311"/>
      <c r="BLE10" s="311"/>
      <c r="BLF10" s="311"/>
      <c r="BLG10" s="311"/>
      <c r="BLH10" s="311"/>
      <c r="BLI10" s="311"/>
      <c r="BLJ10" s="311"/>
      <c r="BLK10" s="311"/>
      <c r="BLL10" s="118"/>
      <c r="BLM10" s="118"/>
      <c r="BLN10" s="118"/>
      <c r="BLQ10" s="118"/>
      <c r="BLR10" s="118"/>
      <c r="BLS10" s="118"/>
      <c r="BLT10" s="118"/>
      <c r="BLU10" s="118"/>
      <c r="BLV10" s="118"/>
      <c r="BLW10" s="302" t="s">
        <v>389</v>
      </c>
      <c r="BLX10" s="118"/>
      <c r="BLY10" s="1173" t="e">
        <f>BKI10</f>
        <v>#VALUE!</v>
      </c>
      <c r="BLZ10" s="1173"/>
      <c r="BMA10" s="1173"/>
      <c r="BMB10" s="1173"/>
      <c r="BMC10" s="1173"/>
      <c r="BMD10" s="1173"/>
      <c r="BME10" s="1173"/>
      <c r="BMF10" s="1173"/>
      <c r="BMG10" s="1172">
        <f>BKQ10</f>
        <v>0</v>
      </c>
      <c r="BMH10" s="1172"/>
      <c r="BMI10" s="1172"/>
      <c r="BMJ10" s="1172"/>
      <c r="BMK10" s="252"/>
      <c r="BML10" s="118"/>
      <c r="BMM10" s="302" t="s">
        <v>389</v>
      </c>
      <c r="BMN10" s="302"/>
      <c r="BMO10" s="311"/>
      <c r="BMP10" s="311"/>
      <c r="BMQ10" s="311"/>
      <c r="BMR10" s="311"/>
      <c r="BMS10" s="311"/>
      <c r="BMT10" s="311"/>
      <c r="BMU10" s="311"/>
      <c r="BMV10" s="311"/>
      <c r="BMW10" s="311"/>
      <c r="BMX10" s="311"/>
      <c r="BMY10" s="311"/>
      <c r="BMZ10" s="311"/>
      <c r="BNA10" s="311"/>
      <c r="BNB10" s="118"/>
      <c r="BNC10" s="118"/>
      <c r="BND10" s="118"/>
      <c r="BNG10" s="118"/>
      <c r="BNH10" s="118"/>
      <c r="BNI10" s="118"/>
      <c r="BNJ10" s="118"/>
      <c r="BNK10" s="118"/>
      <c r="BNL10" s="118"/>
      <c r="BNM10" s="302" t="s">
        <v>389</v>
      </c>
      <c r="BNN10" s="118"/>
      <c r="BNO10" s="1173" t="e">
        <f>BLY10</f>
        <v>#VALUE!</v>
      </c>
      <c r="BNP10" s="1173"/>
      <c r="BNQ10" s="1173"/>
      <c r="BNR10" s="1173"/>
      <c r="BNS10" s="1173"/>
      <c r="BNT10" s="1173"/>
      <c r="BNU10" s="1173"/>
      <c r="BNV10" s="1173"/>
      <c r="BNW10" s="1172">
        <f>BMG10</f>
        <v>0</v>
      </c>
      <c r="BNX10" s="1172"/>
      <c r="BNY10" s="1172"/>
      <c r="BNZ10" s="1172"/>
      <c r="BOA10" s="252"/>
      <c r="BOB10" s="118"/>
      <c r="BOC10" s="302" t="s">
        <v>389</v>
      </c>
      <c r="BOD10" s="302"/>
      <c r="BOE10" s="311"/>
      <c r="BOF10" s="311"/>
      <c r="BOG10" s="311"/>
      <c r="BOH10" s="311"/>
      <c r="BOI10" s="311"/>
      <c r="BOJ10" s="311"/>
      <c r="BOK10" s="311"/>
      <c r="BOL10" s="311"/>
      <c r="BOM10" s="311"/>
      <c r="BON10" s="311"/>
      <c r="BOO10" s="311"/>
      <c r="BOP10" s="311"/>
      <c r="BOQ10" s="311"/>
      <c r="BOR10" s="118"/>
      <c r="BOS10" s="118"/>
      <c r="BOT10" s="118"/>
      <c r="BOW10" s="118"/>
      <c r="BOX10" s="118"/>
      <c r="BOY10" s="118"/>
      <c r="BOZ10" s="118"/>
      <c r="BPA10" s="118"/>
      <c r="BPB10" s="118"/>
      <c r="BPC10" s="302" t="s">
        <v>389</v>
      </c>
      <c r="BPD10" s="118"/>
      <c r="BPE10" s="1173" t="e">
        <f>BNO10</f>
        <v>#VALUE!</v>
      </c>
      <c r="BPF10" s="1173"/>
      <c r="BPG10" s="1173"/>
      <c r="BPH10" s="1173"/>
      <c r="BPI10" s="1173"/>
      <c r="BPJ10" s="1173"/>
      <c r="BPK10" s="1173"/>
      <c r="BPL10" s="1173"/>
      <c r="BPM10" s="1172">
        <f>BNW10</f>
        <v>0</v>
      </c>
      <c r="BPN10" s="1172"/>
      <c r="BPO10" s="1172"/>
      <c r="BPP10" s="1172"/>
      <c r="BPQ10" s="252"/>
      <c r="BPR10" s="118"/>
      <c r="BPS10" s="302" t="s">
        <v>389</v>
      </c>
      <c r="BPT10" s="302"/>
      <c r="BPU10" s="311"/>
      <c r="BPV10" s="311"/>
      <c r="BPW10" s="311"/>
      <c r="BPX10" s="311"/>
      <c r="BPY10" s="311"/>
      <c r="BPZ10" s="311"/>
      <c r="BQA10" s="311"/>
      <c r="BQB10" s="311"/>
      <c r="BQC10" s="311"/>
      <c r="BQD10" s="311"/>
      <c r="BQE10" s="311"/>
      <c r="BQF10" s="311"/>
      <c r="BQG10" s="311"/>
      <c r="BQH10" s="118"/>
      <c r="BQI10" s="118"/>
      <c r="BQJ10" s="118"/>
      <c r="BQM10" s="118"/>
      <c r="BQN10" s="118"/>
      <c r="BQO10" s="118"/>
      <c r="BQP10" s="118"/>
      <c r="BQQ10" s="118"/>
      <c r="BQR10" s="118"/>
      <c r="BQS10" s="302" t="s">
        <v>389</v>
      </c>
      <c r="BQT10" s="118"/>
      <c r="BQU10" s="1173" t="e">
        <f>BPE10</f>
        <v>#VALUE!</v>
      </c>
      <c r="BQV10" s="1173"/>
      <c r="BQW10" s="1173"/>
      <c r="BQX10" s="1173"/>
      <c r="BQY10" s="1173"/>
      <c r="BQZ10" s="1173"/>
      <c r="BRA10" s="1173"/>
      <c r="BRB10" s="1173"/>
      <c r="BRC10" s="1172">
        <f>BPM10</f>
        <v>0</v>
      </c>
      <c r="BRD10" s="1172"/>
      <c r="BRE10" s="1172"/>
      <c r="BRF10" s="1172"/>
      <c r="BRG10" s="252"/>
      <c r="BRH10" s="118"/>
      <c r="BRI10" s="302" t="s">
        <v>389</v>
      </c>
      <c r="BRJ10" s="302"/>
      <c r="BRK10" s="311"/>
      <c r="BRL10" s="311"/>
      <c r="BRM10" s="311"/>
      <c r="BRN10" s="311"/>
      <c r="BRO10" s="311"/>
      <c r="BRP10" s="311"/>
      <c r="BRQ10" s="311"/>
      <c r="BRR10" s="311"/>
      <c r="BRS10" s="311"/>
      <c r="BRT10" s="311"/>
      <c r="BRU10" s="311"/>
      <c r="BRV10" s="311"/>
      <c r="BRW10" s="311"/>
      <c r="BRX10" s="118"/>
      <c r="BRY10" s="118"/>
      <c r="BRZ10" s="118"/>
      <c r="BSC10" s="118"/>
      <c r="BSD10" s="118"/>
      <c r="BSE10" s="118"/>
      <c r="BSF10" s="118"/>
      <c r="BSG10" s="118"/>
      <c r="BSH10" s="118"/>
      <c r="BSI10" s="302" t="s">
        <v>389</v>
      </c>
      <c r="BSJ10" s="118"/>
      <c r="BSK10" s="1173" t="e">
        <f>BQU10</f>
        <v>#VALUE!</v>
      </c>
      <c r="BSL10" s="1173"/>
      <c r="BSM10" s="1173"/>
      <c r="BSN10" s="1173"/>
      <c r="BSO10" s="1173"/>
      <c r="BSP10" s="1173"/>
      <c r="BSQ10" s="1173"/>
      <c r="BSR10" s="1173"/>
      <c r="BSS10" s="1172">
        <f>BRC10</f>
        <v>0</v>
      </c>
      <c r="BST10" s="1172"/>
      <c r="BSU10" s="1172"/>
      <c r="BSV10" s="1172"/>
      <c r="BSW10" s="252"/>
      <c r="BSX10" s="118"/>
      <c r="BSY10" s="302" t="s">
        <v>389</v>
      </c>
      <c r="BSZ10" s="302"/>
      <c r="BTA10" s="311"/>
      <c r="BTB10" s="311"/>
      <c r="BTC10" s="311"/>
      <c r="BTD10" s="311"/>
      <c r="BTE10" s="311"/>
      <c r="BTF10" s="311"/>
      <c r="BTG10" s="311"/>
      <c r="BTH10" s="311"/>
      <c r="BTI10" s="311"/>
      <c r="BTJ10" s="311"/>
      <c r="BTK10" s="311"/>
      <c r="BTL10" s="311"/>
      <c r="BTM10" s="311"/>
      <c r="BTN10" s="118"/>
      <c r="BTO10" s="118"/>
      <c r="BTP10" s="118"/>
      <c r="BTS10" s="118"/>
      <c r="BTT10" s="118"/>
      <c r="BTU10" s="118"/>
      <c r="BTV10" s="118"/>
      <c r="BTW10" s="118"/>
      <c r="BTX10" s="118"/>
      <c r="BTY10" s="302" t="s">
        <v>389</v>
      </c>
      <c r="BTZ10" s="118"/>
      <c r="BUA10" s="1173" t="e">
        <f>BSK10</f>
        <v>#VALUE!</v>
      </c>
      <c r="BUB10" s="1173"/>
      <c r="BUC10" s="1173"/>
      <c r="BUD10" s="1173"/>
      <c r="BUE10" s="1173"/>
      <c r="BUF10" s="1173"/>
      <c r="BUG10" s="1173"/>
      <c r="BUH10" s="1173"/>
      <c r="BUI10" s="1172">
        <f>BSS10</f>
        <v>0</v>
      </c>
      <c r="BUJ10" s="1172"/>
      <c r="BUK10" s="1172"/>
      <c r="BUL10" s="1172"/>
      <c r="BUM10" s="252"/>
      <c r="BUN10" s="118"/>
      <c r="BUO10" s="302" t="s">
        <v>389</v>
      </c>
      <c r="BUP10" s="302"/>
      <c r="BUQ10" s="311"/>
      <c r="BUR10" s="311"/>
      <c r="BUS10" s="311"/>
      <c r="BUT10" s="311"/>
      <c r="BUU10" s="311"/>
      <c r="BUV10" s="311"/>
      <c r="BUW10" s="311"/>
      <c r="BUX10" s="311"/>
      <c r="BUY10" s="311"/>
      <c r="BUZ10" s="311"/>
      <c r="BVA10" s="311"/>
      <c r="BVB10" s="311"/>
      <c r="BVC10" s="311"/>
      <c r="BVD10" s="118"/>
      <c r="BVE10" s="118"/>
      <c r="BVF10" s="118"/>
      <c r="BVI10" s="118"/>
      <c r="BVJ10" s="118"/>
      <c r="BVK10" s="118"/>
      <c r="BVL10" s="118"/>
      <c r="BVM10" s="118"/>
      <c r="BVN10" s="118"/>
      <c r="BVO10" s="302" t="s">
        <v>389</v>
      </c>
      <c r="BVP10" s="118"/>
      <c r="BVQ10" s="1173" t="e">
        <f>BUA10</f>
        <v>#VALUE!</v>
      </c>
      <c r="BVR10" s="1173"/>
      <c r="BVS10" s="1173"/>
      <c r="BVT10" s="1173"/>
      <c r="BVU10" s="1173"/>
      <c r="BVV10" s="1173"/>
      <c r="BVW10" s="1173"/>
      <c r="BVX10" s="1173"/>
      <c r="BVY10" s="1172">
        <f>BUI10</f>
        <v>0</v>
      </c>
      <c r="BVZ10" s="1172"/>
      <c r="BWA10" s="1172"/>
      <c r="BWB10" s="1172"/>
      <c r="BWC10" s="252"/>
      <c r="BWD10" s="118"/>
      <c r="BWE10" s="302" t="s">
        <v>389</v>
      </c>
      <c r="BWF10" s="302"/>
      <c r="BWG10" s="311"/>
      <c r="BWH10" s="311"/>
      <c r="BWI10" s="311"/>
      <c r="BWJ10" s="311"/>
      <c r="BWK10" s="311"/>
      <c r="BWL10" s="311"/>
      <c r="BWM10" s="311"/>
      <c r="BWN10" s="311"/>
      <c r="BWO10" s="311"/>
      <c r="BWP10" s="311"/>
      <c r="BWQ10" s="311"/>
      <c r="BWR10" s="311"/>
      <c r="BWS10" s="311"/>
      <c r="BWT10" s="118"/>
      <c r="BWU10" s="118"/>
      <c r="BWV10" s="118"/>
      <c r="BWY10" s="118"/>
      <c r="BWZ10" s="118"/>
      <c r="BXA10" s="118"/>
      <c r="BXB10" s="118"/>
      <c r="BXC10" s="118"/>
      <c r="BXD10" s="118"/>
      <c r="BXE10" s="302" t="s">
        <v>389</v>
      </c>
      <c r="BXF10" s="118"/>
      <c r="BXG10" s="1173" t="e">
        <f>BVQ10</f>
        <v>#VALUE!</v>
      </c>
      <c r="BXH10" s="1173"/>
      <c r="BXI10" s="1173"/>
      <c r="BXJ10" s="1173"/>
      <c r="BXK10" s="1173"/>
      <c r="BXL10" s="1173"/>
      <c r="BXM10" s="1173"/>
      <c r="BXN10" s="1173"/>
      <c r="BXO10" s="1172">
        <f>BVY10</f>
        <v>0</v>
      </c>
      <c r="BXP10" s="1172"/>
      <c r="BXQ10" s="1172"/>
      <c r="BXR10" s="1172"/>
      <c r="BXS10" s="252"/>
      <c r="BXT10" s="118"/>
      <c r="BXU10" s="302" t="s">
        <v>389</v>
      </c>
      <c r="BXV10" s="302"/>
      <c r="BXW10" s="311"/>
      <c r="BXX10" s="311"/>
      <c r="BXY10" s="311"/>
      <c r="BXZ10" s="311"/>
      <c r="BYA10" s="311"/>
      <c r="BYB10" s="311"/>
      <c r="BYC10" s="311"/>
      <c r="BYD10" s="311"/>
      <c r="BYE10" s="311"/>
      <c r="BYF10" s="311"/>
      <c r="BYG10" s="311"/>
      <c r="BYH10" s="311"/>
      <c r="BYI10" s="311"/>
      <c r="BYJ10" s="118"/>
      <c r="BYK10" s="118"/>
      <c r="BYL10" s="118"/>
      <c r="BYO10" s="118"/>
      <c r="BYP10" s="118"/>
      <c r="BYQ10" s="118"/>
      <c r="BYR10" s="118"/>
      <c r="BYS10" s="118"/>
      <c r="BYT10" s="118"/>
      <c r="BYU10" s="302" t="s">
        <v>389</v>
      </c>
      <c r="BYV10" s="118"/>
      <c r="BYW10" s="1173" t="e">
        <f>BXG10</f>
        <v>#VALUE!</v>
      </c>
      <c r="BYX10" s="1173"/>
      <c r="BYY10" s="1173"/>
      <c r="BYZ10" s="1173"/>
      <c r="BZA10" s="1173"/>
      <c r="BZB10" s="1173"/>
      <c r="BZC10" s="1173"/>
      <c r="BZD10" s="1173"/>
      <c r="BZE10" s="1172">
        <f>BXO10</f>
        <v>0</v>
      </c>
      <c r="BZF10" s="1172"/>
      <c r="BZG10" s="1172"/>
      <c r="BZH10" s="1172"/>
      <c r="BZI10" s="252"/>
      <c r="BZJ10" s="118"/>
      <c r="BZK10" s="302" t="s">
        <v>389</v>
      </c>
      <c r="BZL10" s="302"/>
      <c r="BZM10" s="311"/>
      <c r="BZN10" s="311"/>
      <c r="BZO10" s="311"/>
      <c r="BZP10" s="311"/>
      <c r="BZQ10" s="311"/>
      <c r="BZR10" s="311"/>
      <c r="BZS10" s="311"/>
      <c r="BZT10" s="311"/>
      <c r="BZU10" s="311"/>
      <c r="BZV10" s="311"/>
      <c r="BZW10" s="311"/>
      <c r="BZX10" s="311"/>
      <c r="BZY10" s="311"/>
      <c r="BZZ10" s="118"/>
      <c r="CAA10" s="118"/>
      <c r="CAB10" s="118"/>
      <c r="CAE10" s="118"/>
      <c r="CAF10" s="118"/>
      <c r="CAG10" s="118"/>
      <c r="CAH10" s="118"/>
      <c r="CAI10" s="118"/>
      <c r="CAJ10" s="118"/>
      <c r="CAK10" s="302" t="s">
        <v>389</v>
      </c>
      <c r="CAL10" s="118"/>
      <c r="CAM10" s="1173" t="e">
        <f>BYW10</f>
        <v>#VALUE!</v>
      </c>
      <c r="CAN10" s="1173"/>
      <c r="CAO10" s="1173"/>
      <c r="CAP10" s="1173"/>
      <c r="CAQ10" s="1173"/>
      <c r="CAR10" s="1173"/>
      <c r="CAS10" s="1173"/>
      <c r="CAT10" s="1173"/>
      <c r="CAU10" s="1172">
        <f>BZE10</f>
        <v>0</v>
      </c>
      <c r="CAV10" s="1172"/>
      <c r="CAW10" s="1172"/>
      <c r="CAX10" s="1172"/>
      <c r="CAY10" s="252"/>
      <c r="CAZ10" s="118"/>
      <c r="CBA10" s="302" t="s">
        <v>389</v>
      </c>
      <c r="CBB10" s="302"/>
      <c r="CBC10" s="311"/>
      <c r="CBD10" s="311"/>
      <c r="CBE10" s="311"/>
      <c r="CBF10" s="311"/>
      <c r="CBG10" s="311"/>
      <c r="CBH10" s="311"/>
      <c r="CBI10" s="311"/>
      <c r="CBJ10" s="311"/>
      <c r="CBK10" s="311"/>
      <c r="CBL10" s="311"/>
      <c r="CBM10" s="311"/>
      <c r="CBN10" s="311"/>
      <c r="CBO10" s="311"/>
      <c r="CBP10" s="118"/>
      <c r="CBQ10" s="118"/>
      <c r="CBR10" s="118"/>
      <c r="CBU10" s="118"/>
      <c r="CBV10" s="118"/>
      <c r="CBW10" s="118"/>
      <c r="CBX10" s="118"/>
      <c r="CBY10" s="118"/>
      <c r="CBZ10" s="118"/>
      <c r="CCA10" s="302" t="s">
        <v>389</v>
      </c>
      <c r="CCB10" s="118"/>
      <c r="CCC10" s="1173" t="e">
        <f>CAM10</f>
        <v>#VALUE!</v>
      </c>
      <c r="CCD10" s="1173"/>
      <c r="CCE10" s="1173"/>
      <c r="CCF10" s="1173"/>
      <c r="CCG10" s="1173"/>
      <c r="CCH10" s="1173"/>
      <c r="CCI10" s="1173"/>
      <c r="CCJ10" s="1173"/>
      <c r="CCK10" s="1172">
        <f>CAU10</f>
        <v>0</v>
      </c>
      <c r="CCL10" s="1172"/>
      <c r="CCM10" s="1172"/>
      <c r="CCN10" s="1172"/>
      <c r="CCO10" s="252"/>
      <c r="CCP10" s="118"/>
      <c r="CCQ10" s="302" t="s">
        <v>389</v>
      </c>
      <c r="CCR10" s="302"/>
      <c r="CCS10" s="311"/>
      <c r="CCT10" s="311"/>
      <c r="CCU10" s="311"/>
      <c r="CCV10" s="311"/>
      <c r="CCW10" s="311"/>
      <c r="CCX10" s="311"/>
      <c r="CCY10" s="311"/>
      <c r="CCZ10" s="311"/>
      <c r="CDA10" s="311"/>
      <c r="CDB10" s="311"/>
      <c r="CDC10" s="311"/>
      <c r="CDD10" s="311"/>
      <c r="CDE10" s="311"/>
      <c r="CDF10" s="118"/>
      <c r="CDG10" s="118"/>
      <c r="CDH10" s="118"/>
      <c r="CDK10" s="118"/>
      <c r="CDL10" s="118"/>
      <c r="CDM10" s="118"/>
      <c r="CDN10" s="118"/>
      <c r="CDO10" s="118"/>
      <c r="CDP10" s="118"/>
      <c r="CDQ10" s="302" t="s">
        <v>389</v>
      </c>
      <c r="CDR10" s="118"/>
      <c r="CDS10" s="1173" t="e">
        <f>CCC10</f>
        <v>#VALUE!</v>
      </c>
      <c r="CDT10" s="1173"/>
      <c r="CDU10" s="1173"/>
      <c r="CDV10" s="1173"/>
      <c r="CDW10" s="1173"/>
      <c r="CDX10" s="1173"/>
      <c r="CDY10" s="1173"/>
      <c r="CDZ10" s="1173"/>
      <c r="CEA10" s="1172">
        <f>CCK10</f>
        <v>0</v>
      </c>
      <c r="CEB10" s="1172"/>
      <c r="CEC10" s="1172"/>
      <c r="CED10" s="1172"/>
      <c r="CEE10" s="252"/>
      <c r="CEF10" s="118"/>
      <c r="CEG10" s="302" t="s">
        <v>389</v>
      </c>
      <c r="CEH10" s="302"/>
      <c r="CEI10" s="311"/>
      <c r="CEJ10" s="311"/>
      <c r="CEK10" s="311"/>
      <c r="CEL10" s="311"/>
      <c r="CEM10" s="311"/>
      <c r="CEN10" s="311"/>
      <c r="CEO10" s="311"/>
      <c r="CEP10" s="311"/>
      <c r="CEQ10" s="311"/>
      <c r="CER10" s="311"/>
      <c r="CES10" s="311"/>
      <c r="CET10" s="311"/>
      <c r="CEU10" s="311"/>
      <c r="CEV10" s="118"/>
      <c r="CEW10" s="118"/>
      <c r="CEX10" s="118"/>
      <c r="CFA10" s="118"/>
      <c r="CFB10" s="118"/>
      <c r="CFC10" s="118"/>
      <c r="CFD10" s="118"/>
      <c r="CFE10" s="118"/>
      <c r="CFF10" s="118"/>
      <c r="CFG10" s="302" t="s">
        <v>389</v>
      </c>
      <c r="CFH10" s="118"/>
      <c r="CFI10" s="1173" t="e">
        <f>CDS10</f>
        <v>#VALUE!</v>
      </c>
      <c r="CFJ10" s="1173"/>
      <c r="CFK10" s="1173"/>
      <c r="CFL10" s="1173"/>
      <c r="CFM10" s="1173"/>
      <c r="CFN10" s="1173"/>
      <c r="CFO10" s="1173"/>
      <c r="CFP10" s="1173"/>
      <c r="CFQ10" s="1172">
        <f>CEA10</f>
        <v>0</v>
      </c>
      <c r="CFR10" s="1172"/>
      <c r="CFS10" s="1172"/>
      <c r="CFT10" s="1172"/>
      <c r="CFU10" s="252"/>
      <c r="CFV10" s="118"/>
      <c r="CFW10" s="302" t="s">
        <v>389</v>
      </c>
      <c r="CFX10" s="302"/>
      <c r="CFY10" s="311"/>
      <c r="CFZ10" s="311"/>
      <c r="CGA10" s="311"/>
      <c r="CGB10" s="311"/>
      <c r="CGC10" s="311"/>
      <c r="CGD10" s="311"/>
      <c r="CGE10" s="311"/>
      <c r="CGF10" s="311"/>
      <c r="CGG10" s="311"/>
      <c r="CGH10" s="311"/>
      <c r="CGI10" s="311"/>
      <c r="CGJ10" s="311"/>
      <c r="CGK10" s="311"/>
      <c r="CGL10" s="118"/>
      <c r="CGM10" s="118"/>
      <c r="CGN10" s="118"/>
      <c r="CGQ10" s="118"/>
      <c r="CGR10" s="118"/>
      <c r="CGS10" s="118"/>
      <c r="CGT10" s="118"/>
      <c r="CGU10" s="118"/>
      <c r="CGV10" s="118"/>
      <c r="CGW10" s="302" t="s">
        <v>389</v>
      </c>
      <c r="CGX10" s="118"/>
      <c r="CGY10" s="1173" t="e">
        <f>CFI10</f>
        <v>#VALUE!</v>
      </c>
      <c r="CGZ10" s="1173"/>
      <c r="CHA10" s="1173"/>
      <c r="CHB10" s="1173"/>
      <c r="CHC10" s="1173"/>
      <c r="CHD10" s="1173"/>
      <c r="CHE10" s="1173"/>
      <c r="CHF10" s="1173"/>
      <c r="CHG10" s="1172">
        <f>CFQ10</f>
        <v>0</v>
      </c>
      <c r="CHH10" s="1172"/>
      <c r="CHI10" s="1172"/>
      <c r="CHJ10" s="1172"/>
      <c r="CHK10" s="252"/>
      <c r="CHL10" s="118"/>
      <c r="CHM10" s="302" t="s">
        <v>389</v>
      </c>
      <c r="CHN10" s="302"/>
      <c r="CHO10" s="311"/>
      <c r="CHP10" s="311"/>
      <c r="CHQ10" s="311"/>
      <c r="CHR10" s="311"/>
      <c r="CHS10" s="311"/>
      <c r="CHT10" s="311"/>
      <c r="CHU10" s="311"/>
      <c r="CHV10" s="311"/>
      <c r="CHW10" s="311"/>
      <c r="CHX10" s="311"/>
      <c r="CHY10" s="311"/>
      <c r="CHZ10" s="311"/>
      <c r="CIA10" s="311"/>
      <c r="CIB10" s="118"/>
      <c r="CIC10" s="118"/>
      <c r="CID10" s="118"/>
    </row>
    <row r="11" spans="1:2268" ht="10.5" customHeight="1" x14ac:dyDescent="0.25">
      <c r="I11" s="1171" t="s">
        <v>98</v>
      </c>
      <c r="J11" s="1171"/>
      <c r="K11" s="1171"/>
      <c r="L11" s="1171"/>
      <c r="O11" s="1171" t="s">
        <v>421</v>
      </c>
      <c r="P11" s="1171"/>
      <c r="Q11" s="1171"/>
      <c r="R11" s="1171"/>
      <c r="S11" s="1171"/>
      <c r="T11" s="1171"/>
      <c r="U11" s="1171"/>
      <c r="AD11" s="292" t="s">
        <v>390</v>
      </c>
      <c r="AE11" s="292"/>
      <c r="AY11" s="1171" t="s">
        <v>98</v>
      </c>
      <c r="AZ11" s="1171"/>
      <c r="BA11" s="1171"/>
      <c r="BB11" s="1171"/>
      <c r="BC11" s="1171" t="s">
        <v>421</v>
      </c>
      <c r="BD11" s="1171"/>
      <c r="BE11" s="1171"/>
      <c r="BF11" s="1171"/>
      <c r="BG11" s="1171"/>
      <c r="BH11" s="1171"/>
      <c r="BI11" s="1171"/>
      <c r="BJ11" s="1171"/>
      <c r="BT11" s="292" t="s">
        <v>390</v>
      </c>
      <c r="BU11" s="292"/>
      <c r="CO11" s="1171" t="s">
        <v>98</v>
      </c>
      <c r="CP11" s="1171"/>
      <c r="CQ11" s="1171"/>
      <c r="CR11" s="1171"/>
      <c r="CS11" s="1171" t="s">
        <v>421</v>
      </c>
      <c r="CT11" s="1171"/>
      <c r="CU11" s="1171"/>
      <c r="CV11" s="1171"/>
      <c r="CW11" s="1171"/>
      <c r="CX11" s="1171"/>
      <c r="CY11" s="1171"/>
      <c r="CZ11" s="1171"/>
      <c r="DJ11" s="292" t="s">
        <v>390</v>
      </c>
      <c r="DK11" s="292"/>
      <c r="EE11" s="1171" t="s">
        <v>98</v>
      </c>
      <c r="EF11" s="1171"/>
      <c r="EG11" s="1171"/>
      <c r="EH11" s="1171"/>
      <c r="EI11" s="1171" t="s">
        <v>421</v>
      </c>
      <c r="EJ11" s="1171"/>
      <c r="EK11" s="1171"/>
      <c r="EL11" s="1171"/>
      <c r="EM11" s="1171"/>
      <c r="EN11" s="1171"/>
      <c r="EO11" s="1171"/>
      <c r="EP11" s="1171"/>
      <c r="EZ11" s="292" t="s">
        <v>390</v>
      </c>
      <c r="FA11" s="292"/>
      <c r="FU11" s="1171" t="s">
        <v>98</v>
      </c>
      <c r="FV11" s="1171"/>
      <c r="FW11" s="1171"/>
      <c r="FX11" s="1171"/>
      <c r="FY11" s="1171" t="s">
        <v>421</v>
      </c>
      <c r="FZ11" s="1171"/>
      <c r="GA11" s="1171"/>
      <c r="GB11" s="1171"/>
      <c r="GC11" s="1171"/>
      <c r="GD11" s="1171"/>
      <c r="GE11" s="1171"/>
      <c r="GF11" s="1171"/>
      <c r="GP11" s="292" t="s">
        <v>390</v>
      </c>
      <c r="GQ11" s="292"/>
      <c r="HK11" s="1171" t="s">
        <v>98</v>
      </c>
      <c r="HL11" s="1171"/>
      <c r="HM11" s="1171"/>
      <c r="HN11" s="1171"/>
      <c r="HO11" s="1171" t="s">
        <v>421</v>
      </c>
      <c r="HP11" s="1171"/>
      <c r="HQ11" s="1171"/>
      <c r="HR11" s="1171"/>
      <c r="HS11" s="1171"/>
      <c r="HT11" s="1171"/>
      <c r="HU11" s="1171"/>
      <c r="HV11" s="1171"/>
      <c r="IF11" s="292" t="s">
        <v>390</v>
      </c>
      <c r="IG11" s="292"/>
      <c r="JA11" s="1171" t="s">
        <v>98</v>
      </c>
      <c r="JB11" s="1171"/>
      <c r="JC11" s="1171"/>
      <c r="JD11" s="1171"/>
      <c r="JE11" s="1171" t="s">
        <v>421</v>
      </c>
      <c r="JF11" s="1171"/>
      <c r="JG11" s="1171"/>
      <c r="JH11" s="1171"/>
      <c r="JI11" s="1171"/>
      <c r="JJ11" s="1171"/>
      <c r="JK11" s="1171"/>
      <c r="JL11" s="1171"/>
      <c r="JV11" s="292" t="s">
        <v>390</v>
      </c>
      <c r="JW11" s="292"/>
      <c r="KQ11" s="1171" t="s">
        <v>98</v>
      </c>
      <c r="KR11" s="1171"/>
      <c r="KS11" s="1171"/>
      <c r="KT11" s="1171"/>
      <c r="KU11" s="1171" t="s">
        <v>421</v>
      </c>
      <c r="KV11" s="1171"/>
      <c r="KW11" s="1171"/>
      <c r="KX11" s="1171"/>
      <c r="KY11" s="1171"/>
      <c r="KZ11" s="1171"/>
      <c r="LA11" s="1171"/>
      <c r="LB11" s="1171"/>
      <c r="LL11" s="292" t="s">
        <v>390</v>
      </c>
      <c r="LM11" s="292"/>
      <c r="MG11" s="1171" t="s">
        <v>98</v>
      </c>
      <c r="MH11" s="1171"/>
      <c r="MI11" s="1171"/>
      <c r="MJ11" s="1171"/>
      <c r="MK11" s="1171" t="s">
        <v>421</v>
      </c>
      <c r="ML11" s="1171"/>
      <c r="MM11" s="1171"/>
      <c r="MN11" s="1171"/>
      <c r="MO11" s="1171"/>
      <c r="MP11" s="1171"/>
      <c r="MQ11" s="1171"/>
      <c r="MR11" s="1171"/>
      <c r="NB11" s="292" t="s">
        <v>390</v>
      </c>
      <c r="NC11" s="292"/>
      <c r="NW11" s="1171" t="s">
        <v>98</v>
      </c>
      <c r="NX11" s="1171"/>
      <c r="NY11" s="1171"/>
      <c r="NZ11" s="1171"/>
      <c r="OA11" s="1171" t="s">
        <v>421</v>
      </c>
      <c r="OB11" s="1171"/>
      <c r="OC11" s="1171"/>
      <c r="OD11" s="1171"/>
      <c r="OE11" s="1171"/>
      <c r="OF11" s="1171"/>
      <c r="OG11" s="1171"/>
      <c r="OH11" s="1171"/>
      <c r="OR11" s="292" t="s">
        <v>390</v>
      </c>
      <c r="OS11" s="292"/>
      <c r="PM11" s="1171" t="s">
        <v>98</v>
      </c>
      <c r="PN11" s="1171"/>
      <c r="PO11" s="1171"/>
      <c r="PP11" s="1171"/>
      <c r="PQ11" s="1171" t="s">
        <v>421</v>
      </c>
      <c r="PR11" s="1171"/>
      <c r="PS11" s="1171"/>
      <c r="PT11" s="1171"/>
      <c r="PU11" s="1171"/>
      <c r="PV11" s="1171"/>
      <c r="PW11" s="1171"/>
      <c r="PX11" s="1171"/>
      <c r="QH11" s="292" t="s">
        <v>390</v>
      </c>
      <c r="QI11" s="292"/>
      <c r="RC11" s="1171" t="s">
        <v>98</v>
      </c>
      <c r="RD11" s="1171"/>
      <c r="RE11" s="1171"/>
      <c r="RF11" s="1171"/>
      <c r="RG11" s="1171" t="s">
        <v>421</v>
      </c>
      <c r="RH11" s="1171"/>
      <c r="RI11" s="1171"/>
      <c r="RJ11" s="1171"/>
      <c r="RK11" s="1171"/>
      <c r="RL11" s="1171"/>
      <c r="RM11" s="1171"/>
      <c r="RN11" s="1171"/>
      <c r="RX11" s="292" t="s">
        <v>390</v>
      </c>
      <c r="RY11" s="292"/>
      <c r="SS11" s="1171" t="s">
        <v>98</v>
      </c>
      <c r="ST11" s="1171"/>
      <c r="SU11" s="1171"/>
      <c r="SV11" s="1171"/>
      <c r="SW11" s="1171" t="s">
        <v>421</v>
      </c>
      <c r="SX11" s="1171"/>
      <c r="SY11" s="1171"/>
      <c r="SZ11" s="1171"/>
      <c r="TA11" s="1171"/>
      <c r="TB11" s="1171"/>
      <c r="TC11" s="1171"/>
      <c r="TD11" s="1171"/>
      <c r="TN11" s="292" t="s">
        <v>390</v>
      </c>
      <c r="TO11" s="292"/>
      <c r="UI11" s="1171" t="s">
        <v>98</v>
      </c>
      <c r="UJ11" s="1171"/>
      <c r="UK11" s="1171"/>
      <c r="UL11" s="1171"/>
      <c r="UM11" s="1171" t="s">
        <v>421</v>
      </c>
      <c r="UN11" s="1171"/>
      <c r="UO11" s="1171"/>
      <c r="UP11" s="1171"/>
      <c r="UQ11" s="1171"/>
      <c r="UR11" s="1171"/>
      <c r="US11" s="1171"/>
      <c r="UT11" s="1171"/>
      <c r="VD11" s="292" t="s">
        <v>390</v>
      </c>
      <c r="VE11" s="292"/>
      <c r="VY11" s="1171" t="s">
        <v>98</v>
      </c>
      <c r="VZ11" s="1171"/>
      <c r="WA11" s="1171"/>
      <c r="WB11" s="1171"/>
      <c r="WC11" s="1171" t="s">
        <v>421</v>
      </c>
      <c r="WD11" s="1171"/>
      <c r="WE11" s="1171"/>
      <c r="WF11" s="1171"/>
      <c r="WG11" s="1171"/>
      <c r="WH11" s="1171"/>
      <c r="WI11" s="1171"/>
      <c r="WJ11" s="1171"/>
      <c r="WT11" s="292" t="s">
        <v>390</v>
      </c>
      <c r="WU11" s="292"/>
      <c r="XO11" s="1171" t="s">
        <v>98</v>
      </c>
      <c r="XP11" s="1171"/>
      <c r="XQ11" s="1171"/>
      <c r="XR11" s="1171"/>
      <c r="XS11" s="1171" t="s">
        <v>421</v>
      </c>
      <c r="XT11" s="1171"/>
      <c r="XU11" s="1171"/>
      <c r="XV11" s="1171"/>
      <c r="XW11" s="1171"/>
      <c r="XX11" s="1171"/>
      <c r="XY11" s="1171"/>
      <c r="XZ11" s="1171"/>
      <c r="YJ11" s="292" t="s">
        <v>390</v>
      </c>
      <c r="YK11" s="292"/>
      <c r="ZE11" s="1171" t="s">
        <v>98</v>
      </c>
      <c r="ZF11" s="1171"/>
      <c r="ZG11" s="1171"/>
      <c r="ZH11" s="1171"/>
      <c r="ZI11" s="1171" t="s">
        <v>421</v>
      </c>
      <c r="ZJ11" s="1171"/>
      <c r="ZK11" s="1171"/>
      <c r="ZL11" s="1171"/>
      <c r="ZM11" s="1171"/>
      <c r="ZN11" s="1171"/>
      <c r="ZO11" s="1171"/>
      <c r="ZP11" s="1171"/>
      <c r="ZZ11" s="292" t="s">
        <v>390</v>
      </c>
      <c r="AAA11" s="292"/>
      <c r="AAU11" s="1171" t="s">
        <v>98</v>
      </c>
      <c r="AAV11" s="1171"/>
      <c r="AAW11" s="1171"/>
      <c r="AAX11" s="1171"/>
      <c r="AAY11" s="1171" t="s">
        <v>421</v>
      </c>
      <c r="AAZ11" s="1171"/>
      <c r="ABA11" s="1171"/>
      <c r="ABB11" s="1171"/>
      <c r="ABC11" s="1171"/>
      <c r="ABD11" s="1171"/>
      <c r="ABE11" s="1171"/>
      <c r="ABF11" s="1171"/>
      <c r="ABP11" s="292" t="s">
        <v>390</v>
      </c>
      <c r="ABQ11" s="292"/>
      <c r="ACK11" s="1171" t="s">
        <v>98</v>
      </c>
      <c r="ACL11" s="1171"/>
      <c r="ACM11" s="1171"/>
      <c r="ACN11" s="1171"/>
      <c r="ACO11" s="1171" t="s">
        <v>421</v>
      </c>
      <c r="ACP11" s="1171"/>
      <c r="ACQ11" s="1171"/>
      <c r="ACR11" s="1171"/>
      <c r="ACS11" s="1171"/>
      <c r="ACT11" s="1171"/>
      <c r="ACU11" s="1171"/>
      <c r="ACV11" s="1171"/>
      <c r="ADF11" s="292" t="s">
        <v>390</v>
      </c>
      <c r="ADG11" s="292"/>
      <c r="AEA11" s="1171" t="s">
        <v>98</v>
      </c>
      <c r="AEB11" s="1171"/>
      <c r="AEC11" s="1171"/>
      <c r="AED11" s="1171"/>
      <c r="AEE11" s="1171" t="s">
        <v>421</v>
      </c>
      <c r="AEF11" s="1171"/>
      <c r="AEG11" s="1171"/>
      <c r="AEH11" s="1171"/>
      <c r="AEI11" s="1171"/>
      <c r="AEJ11" s="1171"/>
      <c r="AEK11" s="1171"/>
      <c r="AEL11" s="1171"/>
      <c r="AEV11" s="292" t="s">
        <v>390</v>
      </c>
      <c r="AEW11" s="292"/>
      <c r="AFQ11" s="1171" t="s">
        <v>98</v>
      </c>
      <c r="AFR11" s="1171"/>
      <c r="AFS11" s="1171"/>
      <c r="AFT11" s="1171"/>
      <c r="AFU11" s="1171" t="s">
        <v>421</v>
      </c>
      <c r="AFV11" s="1171"/>
      <c r="AFW11" s="1171"/>
      <c r="AFX11" s="1171"/>
      <c r="AFY11" s="1171"/>
      <c r="AFZ11" s="1171"/>
      <c r="AGA11" s="1171"/>
      <c r="AGB11" s="1171"/>
      <c r="AGL11" s="292" t="s">
        <v>390</v>
      </c>
      <c r="AGM11" s="292"/>
      <c r="AHG11" s="1171" t="s">
        <v>98</v>
      </c>
      <c r="AHH11" s="1171"/>
      <c r="AHI11" s="1171"/>
      <c r="AHJ11" s="1171"/>
      <c r="AHK11" s="1171" t="s">
        <v>421</v>
      </c>
      <c r="AHL11" s="1171"/>
      <c r="AHM11" s="1171"/>
      <c r="AHN11" s="1171"/>
      <c r="AHO11" s="1171"/>
      <c r="AHP11" s="1171"/>
      <c r="AHQ11" s="1171"/>
      <c r="AHR11" s="1171"/>
      <c r="AIB11" s="292" t="s">
        <v>390</v>
      </c>
      <c r="AIC11" s="292"/>
      <c r="AIW11" s="1171" t="s">
        <v>98</v>
      </c>
      <c r="AIX11" s="1171"/>
      <c r="AIY11" s="1171"/>
      <c r="AIZ11" s="1171"/>
      <c r="AJA11" s="1171" t="s">
        <v>421</v>
      </c>
      <c r="AJB11" s="1171"/>
      <c r="AJC11" s="1171"/>
      <c r="AJD11" s="1171"/>
      <c r="AJE11" s="1171"/>
      <c r="AJF11" s="1171"/>
      <c r="AJG11" s="1171"/>
      <c r="AJH11" s="1171"/>
      <c r="AJR11" s="292" t="s">
        <v>390</v>
      </c>
      <c r="AJS11" s="292"/>
      <c r="AKM11" s="1171" t="s">
        <v>98</v>
      </c>
      <c r="AKN11" s="1171"/>
      <c r="AKO11" s="1171"/>
      <c r="AKP11" s="1171"/>
      <c r="AKQ11" s="1171" t="s">
        <v>421</v>
      </c>
      <c r="AKR11" s="1171"/>
      <c r="AKS11" s="1171"/>
      <c r="AKT11" s="1171"/>
      <c r="AKU11" s="1171"/>
      <c r="AKV11" s="1171"/>
      <c r="AKW11" s="1171"/>
      <c r="AKX11" s="1171"/>
      <c r="ALH11" s="292" t="s">
        <v>390</v>
      </c>
      <c r="ALI11" s="292"/>
      <c r="AMC11" s="1171" t="s">
        <v>98</v>
      </c>
      <c r="AMD11" s="1171"/>
      <c r="AME11" s="1171"/>
      <c r="AMF11" s="1171"/>
      <c r="AMG11" s="1171" t="s">
        <v>421</v>
      </c>
      <c r="AMH11" s="1171"/>
      <c r="AMI11" s="1171"/>
      <c r="AMJ11" s="1171"/>
      <c r="AMK11" s="1171"/>
      <c r="AML11" s="1171"/>
      <c r="AMM11" s="1171"/>
      <c r="AMN11" s="1171"/>
      <c r="AMX11" s="292" t="s">
        <v>390</v>
      </c>
      <c r="AMY11" s="292"/>
      <c r="ANS11" s="1171" t="s">
        <v>98</v>
      </c>
      <c r="ANT11" s="1171"/>
      <c r="ANU11" s="1171"/>
      <c r="ANV11" s="1171"/>
      <c r="ANW11" s="1171" t="s">
        <v>421</v>
      </c>
      <c r="ANX11" s="1171"/>
      <c r="ANY11" s="1171"/>
      <c r="ANZ11" s="1171"/>
      <c r="AOA11" s="1171"/>
      <c r="AOB11" s="1171"/>
      <c r="AOC11" s="1171"/>
      <c r="AOD11" s="1171"/>
      <c r="AON11" s="292" t="s">
        <v>390</v>
      </c>
      <c r="AOO11" s="292"/>
      <c r="API11" s="1171" t="s">
        <v>98</v>
      </c>
      <c r="APJ11" s="1171"/>
      <c r="APK11" s="1171"/>
      <c r="APL11" s="1171"/>
      <c r="APM11" s="1171" t="s">
        <v>421</v>
      </c>
      <c r="APN11" s="1171"/>
      <c r="APO11" s="1171"/>
      <c r="APP11" s="1171"/>
      <c r="APQ11" s="1171"/>
      <c r="APR11" s="1171"/>
      <c r="APS11" s="1171"/>
      <c r="APT11" s="1171"/>
      <c r="AQD11" s="292" t="s">
        <v>390</v>
      </c>
      <c r="AQE11" s="292"/>
      <c r="AQY11" s="1171" t="s">
        <v>98</v>
      </c>
      <c r="AQZ11" s="1171"/>
      <c r="ARA11" s="1171"/>
      <c r="ARB11" s="1171"/>
      <c r="ARC11" s="1171" t="s">
        <v>421</v>
      </c>
      <c r="ARD11" s="1171"/>
      <c r="ARE11" s="1171"/>
      <c r="ARF11" s="1171"/>
      <c r="ARG11" s="1171"/>
      <c r="ARH11" s="1171"/>
      <c r="ARI11" s="1171"/>
      <c r="ARJ11" s="1171"/>
      <c r="ART11" s="292" t="s">
        <v>390</v>
      </c>
      <c r="ARU11" s="292"/>
      <c r="ASO11" s="1171" t="s">
        <v>98</v>
      </c>
      <c r="ASP11" s="1171"/>
      <c r="ASQ11" s="1171"/>
      <c r="ASR11" s="1171"/>
      <c r="ASS11" s="1171" t="s">
        <v>421</v>
      </c>
      <c r="AST11" s="1171"/>
      <c r="ASU11" s="1171"/>
      <c r="ASV11" s="1171"/>
      <c r="ASW11" s="1171"/>
      <c r="ASX11" s="1171"/>
      <c r="ASY11" s="1171"/>
      <c r="ASZ11" s="1171"/>
      <c r="ATJ11" s="292" t="s">
        <v>390</v>
      </c>
      <c r="ATK11" s="292"/>
      <c r="AUE11" s="1171" t="s">
        <v>98</v>
      </c>
      <c r="AUF11" s="1171"/>
      <c r="AUG11" s="1171"/>
      <c r="AUH11" s="1171"/>
      <c r="AUI11" s="1171" t="s">
        <v>421</v>
      </c>
      <c r="AUJ11" s="1171"/>
      <c r="AUK11" s="1171"/>
      <c r="AUL11" s="1171"/>
      <c r="AUM11" s="1171"/>
      <c r="AUN11" s="1171"/>
      <c r="AUO11" s="1171"/>
      <c r="AUP11" s="1171"/>
      <c r="AUZ11" s="292" t="s">
        <v>390</v>
      </c>
      <c r="AVA11" s="292"/>
      <c r="AVU11" s="1171" t="s">
        <v>98</v>
      </c>
      <c r="AVV11" s="1171"/>
      <c r="AVW11" s="1171"/>
      <c r="AVX11" s="1171"/>
      <c r="AVY11" s="1171" t="s">
        <v>421</v>
      </c>
      <c r="AVZ11" s="1171"/>
      <c r="AWA11" s="1171"/>
      <c r="AWB11" s="1171"/>
      <c r="AWC11" s="1171"/>
      <c r="AWD11" s="1171"/>
      <c r="AWE11" s="1171"/>
      <c r="AWF11" s="1171"/>
      <c r="AWP11" s="292" t="s">
        <v>390</v>
      </c>
      <c r="AWQ11" s="292"/>
      <c r="AXK11" s="1171" t="s">
        <v>98</v>
      </c>
      <c r="AXL11" s="1171"/>
      <c r="AXM11" s="1171"/>
      <c r="AXN11" s="1171"/>
      <c r="AXO11" s="1171" t="s">
        <v>421</v>
      </c>
      <c r="AXP11" s="1171"/>
      <c r="AXQ11" s="1171"/>
      <c r="AXR11" s="1171"/>
      <c r="AXS11" s="1171"/>
      <c r="AXT11" s="1171"/>
      <c r="AXU11" s="1171"/>
      <c r="AXV11" s="1171"/>
      <c r="AYF11" s="292" t="s">
        <v>390</v>
      </c>
      <c r="AYG11" s="292"/>
      <c r="AZA11" s="1171" t="s">
        <v>98</v>
      </c>
      <c r="AZB11" s="1171"/>
      <c r="AZC11" s="1171"/>
      <c r="AZD11" s="1171"/>
      <c r="AZE11" s="1171" t="s">
        <v>421</v>
      </c>
      <c r="AZF11" s="1171"/>
      <c r="AZG11" s="1171"/>
      <c r="AZH11" s="1171"/>
      <c r="AZI11" s="1171"/>
      <c r="AZJ11" s="1171"/>
      <c r="AZK11" s="1171"/>
      <c r="AZL11" s="1171"/>
      <c r="AZV11" s="292" t="s">
        <v>390</v>
      </c>
      <c r="AZW11" s="292"/>
      <c r="BAQ11" s="1171" t="s">
        <v>98</v>
      </c>
      <c r="BAR11" s="1171"/>
      <c r="BAS11" s="1171"/>
      <c r="BAT11" s="1171"/>
      <c r="BAU11" s="1171" t="s">
        <v>421</v>
      </c>
      <c r="BAV11" s="1171"/>
      <c r="BAW11" s="1171"/>
      <c r="BAX11" s="1171"/>
      <c r="BAY11" s="1171"/>
      <c r="BAZ11" s="1171"/>
      <c r="BBA11" s="1171"/>
      <c r="BBB11" s="1171"/>
      <c r="BBL11" s="292" t="s">
        <v>390</v>
      </c>
      <c r="BBM11" s="292"/>
      <c r="BCG11" s="1171" t="s">
        <v>98</v>
      </c>
      <c r="BCH11" s="1171"/>
      <c r="BCI11" s="1171"/>
      <c r="BCJ11" s="1171"/>
      <c r="BCK11" s="1171" t="s">
        <v>421</v>
      </c>
      <c r="BCL11" s="1171"/>
      <c r="BCM11" s="1171"/>
      <c r="BCN11" s="1171"/>
      <c r="BCO11" s="1171"/>
      <c r="BCP11" s="1171"/>
      <c r="BCQ11" s="1171"/>
      <c r="BCR11" s="1171"/>
      <c r="BDB11" s="292" t="s">
        <v>390</v>
      </c>
      <c r="BDC11" s="292"/>
      <c r="BDW11" s="1171" t="s">
        <v>98</v>
      </c>
      <c r="BDX11" s="1171"/>
      <c r="BDY11" s="1171"/>
      <c r="BDZ11" s="1171"/>
      <c r="BEA11" s="1171" t="s">
        <v>421</v>
      </c>
      <c r="BEB11" s="1171"/>
      <c r="BEC11" s="1171"/>
      <c r="BED11" s="1171"/>
      <c r="BEE11" s="1171"/>
      <c r="BEF11" s="1171"/>
      <c r="BEG11" s="1171"/>
      <c r="BEH11" s="1171"/>
      <c r="BER11" s="292" t="s">
        <v>390</v>
      </c>
      <c r="BES11" s="292"/>
      <c r="BFM11" s="1171" t="s">
        <v>98</v>
      </c>
      <c r="BFN11" s="1171"/>
      <c r="BFO11" s="1171"/>
      <c r="BFP11" s="1171"/>
      <c r="BFQ11" s="1171" t="s">
        <v>421</v>
      </c>
      <c r="BFR11" s="1171"/>
      <c r="BFS11" s="1171"/>
      <c r="BFT11" s="1171"/>
      <c r="BFU11" s="1171"/>
      <c r="BFV11" s="1171"/>
      <c r="BFW11" s="1171"/>
      <c r="BFX11" s="1171"/>
      <c r="BGH11" s="292" t="s">
        <v>390</v>
      </c>
      <c r="BGI11" s="292"/>
      <c r="BHC11" s="1171" t="s">
        <v>98</v>
      </c>
      <c r="BHD11" s="1171"/>
      <c r="BHE11" s="1171"/>
      <c r="BHF11" s="1171"/>
      <c r="BHG11" s="1171" t="s">
        <v>421</v>
      </c>
      <c r="BHH11" s="1171"/>
      <c r="BHI11" s="1171"/>
      <c r="BHJ11" s="1171"/>
      <c r="BHK11" s="1171"/>
      <c r="BHL11" s="1171"/>
      <c r="BHM11" s="1171"/>
      <c r="BHN11" s="1171"/>
      <c r="BHX11" s="292" t="s">
        <v>390</v>
      </c>
      <c r="BHY11" s="292"/>
      <c r="BIS11" s="1171" t="s">
        <v>98</v>
      </c>
      <c r="BIT11" s="1171"/>
      <c r="BIU11" s="1171"/>
      <c r="BIV11" s="1171"/>
      <c r="BIW11" s="1171" t="s">
        <v>421</v>
      </c>
      <c r="BIX11" s="1171"/>
      <c r="BIY11" s="1171"/>
      <c r="BIZ11" s="1171"/>
      <c r="BJA11" s="1171"/>
      <c r="BJB11" s="1171"/>
      <c r="BJC11" s="1171"/>
      <c r="BJD11" s="1171"/>
      <c r="BJN11" s="292" t="s">
        <v>390</v>
      </c>
      <c r="BJO11" s="292"/>
      <c r="BKI11" s="1171" t="s">
        <v>98</v>
      </c>
      <c r="BKJ11" s="1171"/>
      <c r="BKK11" s="1171"/>
      <c r="BKL11" s="1171"/>
      <c r="BKM11" s="1171" t="s">
        <v>421</v>
      </c>
      <c r="BKN11" s="1171"/>
      <c r="BKO11" s="1171"/>
      <c r="BKP11" s="1171"/>
      <c r="BKQ11" s="1171"/>
      <c r="BKR11" s="1171"/>
      <c r="BKS11" s="1171"/>
      <c r="BKT11" s="1171"/>
      <c r="BLD11" s="292" t="s">
        <v>390</v>
      </c>
      <c r="BLE11" s="292"/>
      <c r="BLY11" s="1171" t="s">
        <v>98</v>
      </c>
      <c r="BLZ11" s="1171"/>
      <c r="BMA11" s="1171"/>
      <c r="BMB11" s="1171"/>
      <c r="BMC11" s="1171" t="s">
        <v>421</v>
      </c>
      <c r="BMD11" s="1171"/>
      <c r="BME11" s="1171"/>
      <c r="BMF11" s="1171"/>
      <c r="BMG11" s="1171"/>
      <c r="BMH11" s="1171"/>
      <c r="BMI11" s="1171"/>
      <c r="BMJ11" s="1171"/>
      <c r="BMT11" s="292" t="s">
        <v>390</v>
      </c>
      <c r="BMU11" s="292"/>
      <c r="BNO11" s="1171" t="s">
        <v>98</v>
      </c>
      <c r="BNP11" s="1171"/>
      <c r="BNQ11" s="1171"/>
      <c r="BNR11" s="1171"/>
      <c r="BNS11" s="1171" t="s">
        <v>421</v>
      </c>
      <c r="BNT11" s="1171"/>
      <c r="BNU11" s="1171"/>
      <c r="BNV11" s="1171"/>
      <c r="BNW11" s="1171"/>
      <c r="BNX11" s="1171"/>
      <c r="BNY11" s="1171"/>
      <c r="BNZ11" s="1171"/>
      <c r="BOJ11" s="292" t="s">
        <v>390</v>
      </c>
      <c r="BOK11" s="292"/>
      <c r="BPE11" s="1171" t="s">
        <v>98</v>
      </c>
      <c r="BPF11" s="1171"/>
      <c r="BPG11" s="1171"/>
      <c r="BPH11" s="1171"/>
      <c r="BPI11" s="1171" t="s">
        <v>421</v>
      </c>
      <c r="BPJ11" s="1171"/>
      <c r="BPK11" s="1171"/>
      <c r="BPL11" s="1171"/>
      <c r="BPM11" s="1171"/>
      <c r="BPN11" s="1171"/>
      <c r="BPO11" s="1171"/>
      <c r="BPP11" s="1171"/>
      <c r="BPZ11" s="292" t="s">
        <v>390</v>
      </c>
      <c r="BQA11" s="292"/>
      <c r="BQU11" s="1171" t="s">
        <v>98</v>
      </c>
      <c r="BQV11" s="1171"/>
      <c r="BQW11" s="1171"/>
      <c r="BQX11" s="1171"/>
      <c r="BQY11" s="1171" t="s">
        <v>421</v>
      </c>
      <c r="BQZ11" s="1171"/>
      <c r="BRA11" s="1171"/>
      <c r="BRB11" s="1171"/>
      <c r="BRC11" s="1171"/>
      <c r="BRD11" s="1171"/>
      <c r="BRE11" s="1171"/>
      <c r="BRF11" s="1171"/>
      <c r="BRP11" s="292" t="s">
        <v>390</v>
      </c>
      <c r="BRQ11" s="292"/>
      <c r="BSK11" s="1171" t="s">
        <v>98</v>
      </c>
      <c r="BSL11" s="1171"/>
      <c r="BSM11" s="1171"/>
      <c r="BSN11" s="1171"/>
      <c r="BSO11" s="1171" t="s">
        <v>421</v>
      </c>
      <c r="BSP11" s="1171"/>
      <c r="BSQ11" s="1171"/>
      <c r="BSR11" s="1171"/>
      <c r="BSS11" s="1171"/>
      <c r="BST11" s="1171"/>
      <c r="BSU11" s="1171"/>
      <c r="BSV11" s="1171"/>
      <c r="BTF11" s="292" t="s">
        <v>390</v>
      </c>
      <c r="BTG11" s="292"/>
      <c r="BUA11" s="1171" t="s">
        <v>98</v>
      </c>
      <c r="BUB11" s="1171"/>
      <c r="BUC11" s="1171"/>
      <c r="BUD11" s="1171"/>
      <c r="BUE11" s="1171" t="s">
        <v>421</v>
      </c>
      <c r="BUF11" s="1171"/>
      <c r="BUG11" s="1171"/>
      <c r="BUH11" s="1171"/>
      <c r="BUI11" s="1171"/>
      <c r="BUJ11" s="1171"/>
      <c r="BUK11" s="1171"/>
      <c r="BUL11" s="1171"/>
      <c r="BUV11" s="292" t="s">
        <v>390</v>
      </c>
      <c r="BUW11" s="292"/>
      <c r="BVQ11" s="1171" t="s">
        <v>98</v>
      </c>
      <c r="BVR11" s="1171"/>
      <c r="BVS11" s="1171"/>
      <c r="BVT11" s="1171"/>
      <c r="BVU11" s="1171" t="s">
        <v>421</v>
      </c>
      <c r="BVV11" s="1171"/>
      <c r="BVW11" s="1171"/>
      <c r="BVX11" s="1171"/>
      <c r="BVY11" s="1171"/>
      <c r="BVZ11" s="1171"/>
      <c r="BWA11" s="1171"/>
      <c r="BWB11" s="1171"/>
      <c r="BWL11" s="292" t="s">
        <v>390</v>
      </c>
      <c r="BWM11" s="292"/>
      <c r="BXG11" s="1171" t="s">
        <v>98</v>
      </c>
      <c r="BXH11" s="1171"/>
      <c r="BXI11" s="1171"/>
      <c r="BXJ11" s="1171"/>
      <c r="BXK11" s="1171" t="s">
        <v>421</v>
      </c>
      <c r="BXL11" s="1171"/>
      <c r="BXM11" s="1171"/>
      <c r="BXN11" s="1171"/>
      <c r="BXO11" s="1171"/>
      <c r="BXP11" s="1171"/>
      <c r="BXQ11" s="1171"/>
      <c r="BXR11" s="1171"/>
      <c r="BYB11" s="292" t="s">
        <v>390</v>
      </c>
      <c r="BYC11" s="292"/>
      <c r="BYW11" s="1171" t="s">
        <v>98</v>
      </c>
      <c r="BYX11" s="1171"/>
      <c r="BYY11" s="1171"/>
      <c r="BYZ11" s="1171"/>
      <c r="BZA11" s="1171" t="s">
        <v>421</v>
      </c>
      <c r="BZB11" s="1171"/>
      <c r="BZC11" s="1171"/>
      <c r="BZD11" s="1171"/>
      <c r="BZE11" s="1171"/>
      <c r="BZF11" s="1171"/>
      <c r="BZG11" s="1171"/>
      <c r="BZH11" s="1171"/>
      <c r="BZR11" s="292" t="s">
        <v>390</v>
      </c>
      <c r="BZS11" s="292"/>
      <c r="CAM11" s="1171" t="s">
        <v>98</v>
      </c>
      <c r="CAN11" s="1171"/>
      <c r="CAO11" s="1171"/>
      <c r="CAP11" s="1171"/>
      <c r="CAQ11" s="1171" t="s">
        <v>421</v>
      </c>
      <c r="CAR11" s="1171"/>
      <c r="CAS11" s="1171"/>
      <c r="CAT11" s="1171"/>
      <c r="CAU11" s="1171"/>
      <c r="CAV11" s="1171"/>
      <c r="CAW11" s="1171"/>
      <c r="CAX11" s="1171"/>
      <c r="CBH11" s="292" t="s">
        <v>390</v>
      </c>
      <c r="CBI11" s="292"/>
      <c r="CCC11" s="1171" t="s">
        <v>98</v>
      </c>
      <c r="CCD11" s="1171"/>
      <c r="CCE11" s="1171"/>
      <c r="CCF11" s="1171"/>
      <c r="CCG11" s="1171" t="s">
        <v>421</v>
      </c>
      <c r="CCH11" s="1171"/>
      <c r="CCI11" s="1171"/>
      <c r="CCJ11" s="1171"/>
      <c r="CCK11" s="1171"/>
      <c r="CCL11" s="1171"/>
      <c r="CCM11" s="1171"/>
      <c r="CCN11" s="1171"/>
      <c r="CCX11" s="292" t="s">
        <v>390</v>
      </c>
      <c r="CCY11" s="292"/>
      <c r="CDS11" s="1171" t="s">
        <v>98</v>
      </c>
      <c r="CDT11" s="1171"/>
      <c r="CDU11" s="1171"/>
      <c r="CDV11" s="1171"/>
      <c r="CDW11" s="1171" t="s">
        <v>421</v>
      </c>
      <c r="CDX11" s="1171"/>
      <c r="CDY11" s="1171"/>
      <c r="CDZ11" s="1171"/>
      <c r="CEA11" s="1171"/>
      <c r="CEB11" s="1171"/>
      <c r="CEC11" s="1171"/>
      <c r="CED11" s="1171"/>
      <c r="CEN11" s="292" t="s">
        <v>390</v>
      </c>
      <c r="CEO11" s="292"/>
      <c r="CFI11" s="1171" t="s">
        <v>98</v>
      </c>
      <c r="CFJ11" s="1171"/>
      <c r="CFK11" s="1171"/>
      <c r="CFL11" s="1171"/>
      <c r="CFM11" s="1171" t="s">
        <v>421</v>
      </c>
      <c r="CFN11" s="1171"/>
      <c r="CFO11" s="1171"/>
      <c r="CFP11" s="1171"/>
      <c r="CFQ11" s="1171"/>
      <c r="CFR11" s="1171"/>
      <c r="CFS11" s="1171"/>
      <c r="CFT11" s="1171"/>
      <c r="CGD11" s="292" t="s">
        <v>390</v>
      </c>
      <c r="CGE11" s="292"/>
      <c r="CGY11" s="1171" t="s">
        <v>98</v>
      </c>
      <c r="CGZ11" s="1171"/>
      <c r="CHA11" s="1171"/>
      <c r="CHB11" s="1171"/>
      <c r="CHC11" s="1171" t="s">
        <v>421</v>
      </c>
      <c r="CHD11" s="1171"/>
      <c r="CHE11" s="1171"/>
      <c r="CHF11" s="1171"/>
      <c r="CHG11" s="1171"/>
      <c r="CHH11" s="1171"/>
      <c r="CHI11" s="1171"/>
      <c r="CHJ11" s="1171"/>
      <c r="CHT11" s="292" t="s">
        <v>390</v>
      </c>
      <c r="CHU11" s="292"/>
    </row>
    <row r="12" spans="1:2268" ht="8.25" customHeight="1" x14ac:dyDescent="0.25"/>
    <row r="13" spans="1:2268" ht="12.75" customHeight="1" x14ac:dyDescent="0.25">
      <c r="E13" s="140" t="s">
        <v>391</v>
      </c>
      <c r="Q13" s="140" t="s">
        <v>392</v>
      </c>
      <c r="AD13" s="140"/>
      <c r="AE13" s="140" t="s">
        <v>393</v>
      </c>
      <c r="AU13" s="140" t="s">
        <v>391</v>
      </c>
      <c r="BG13" s="140" t="s">
        <v>392</v>
      </c>
      <c r="BT13" s="140"/>
      <c r="BU13" s="140" t="s">
        <v>393</v>
      </c>
      <c r="CK13" s="140" t="s">
        <v>391</v>
      </c>
      <c r="CW13" s="140" t="s">
        <v>392</v>
      </c>
      <c r="DJ13" s="140"/>
      <c r="DK13" s="140" t="s">
        <v>393</v>
      </c>
      <c r="EA13" s="140" t="s">
        <v>391</v>
      </c>
      <c r="EM13" s="140" t="s">
        <v>392</v>
      </c>
      <c r="EZ13" s="140"/>
      <c r="FA13" s="140" t="s">
        <v>393</v>
      </c>
      <c r="FQ13" s="140" t="s">
        <v>391</v>
      </c>
      <c r="GC13" s="140" t="s">
        <v>392</v>
      </c>
      <c r="GP13" s="140"/>
      <c r="GQ13" s="140" t="s">
        <v>393</v>
      </c>
      <c r="HG13" s="140" t="s">
        <v>391</v>
      </c>
      <c r="HS13" s="140" t="s">
        <v>392</v>
      </c>
      <c r="IF13" s="140"/>
      <c r="IG13" s="140" t="s">
        <v>393</v>
      </c>
      <c r="IW13" s="140" t="s">
        <v>391</v>
      </c>
      <c r="JI13" s="140" t="s">
        <v>392</v>
      </c>
      <c r="JV13" s="140"/>
      <c r="JW13" s="140" t="s">
        <v>393</v>
      </c>
      <c r="KM13" s="140" t="s">
        <v>391</v>
      </c>
      <c r="KY13" s="140" t="s">
        <v>392</v>
      </c>
      <c r="LL13" s="140"/>
      <c r="LM13" s="140" t="s">
        <v>393</v>
      </c>
      <c r="MC13" s="140" t="s">
        <v>391</v>
      </c>
      <c r="MO13" s="140" t="s">
        <v>392</v>
      </c>
      <c r="NB13" s="140"/>
      <c r="NC13" s="140" t="s">
        <v>393</v>
      </c>
      <c r="NS13" s="140" t="s">
        <v>391</v>
      </c>
      <c r="OE13" s="140" t="s">
        <v>392</v>
      </c>
      <c r="OR13" s="140"/>
      <c r="OS13" s="140" t="s">
        <v>393</v>
      </c>
      <c r="PI13" s="140" t="s">
        <v>391</v>
      </c>
      <c r="PU13" s="140" t="s">
        <v>392</v>
      </c>
      <c r="QH13" s="140"/>
      <c r="QI13" s="140" t="s">
        <v>393</v>
      </c>
      <c r="QY13" s="140" t="s">
        <v>391</v>
      </c>
      <c r="RK13" s="140" t="s">
        <v>392</v>
      </c>
      <c r="RX13" s="140"/>
      <c r="RY13" s="140" t="s">
        <v>393</v>
      </c>
      <c r="SO13" s="140" t="s">
        <v>391</v>
      </c>
      <c r="TA13" s="140" t="s">
        <v>392</v>
      </c>
      <c r="TN13" s="140"/>
      <c r="TO13" s="140" t="s">
        <v>393</v>
      </c>
      <c r="UE13" s="140" t="s">
        <v>391</v>
      </c>
      <c r="UQ13" s="140" t="s">
        <v>392</v>
      </c>
      <c r="VD13" s="140"/>
      <c r="VE13" s="140" t="s">
        <v>393</v>
      </c>
      <c r="VU13" s="140" t="s">
        <v>391</v>
      </c>
      <c r="WG13" s="140" t="s">
        <v>392</v>
      </c>
      <c r="WT13" s="140"/>
      <c r="WU13" s="140" t="s">
        <v>393</v>
      </c>
      <c r="XK13" s="140" t="s">
        <v>391</v>
      </c>
      <c r="XW13" s="140" t="s">
        <v>392</v>
      </c>
      <c r="YJ13" s="140"/>
      <c r="YK13" s="140" t="s">
        <v>393</v>
      </c>
      <c r="ZA13" s="140" t="s">
        <v>391</v>
      </c>
      <c r="ZM13" s="140" t="s">
        <v>392</v>
      </c>
      <c r="ZZ13" s="140"/>
      <c r="AAA13" s="140" t="s">
        <v>393</v>
      </c>
      <c r="AAQ13" s="140" t="s">
        <v>391</v>
      </c>
      <c r="ABC13" s="140" t="s">
        <v>392</v>
      </c>
      <c r="ABP13" s="140"/>
      <c r="ABQ13" s="140" t="s">
        <v>393</v>
      </c>
      <c r="ACG13" s="140" t="s">
        <v>391</v>
      </c>
      <c r="ACS13" s="140" t="s">
        <v>392</v>
      </c>
      <c r="ADF13" s="140"/>
      <c r="ADG13" s="140" t="s">
        <v>393</v>
      </c>
      <c r="ADW13" s="140" t="s">
        <v>391</v>
      </c>
      <c r="AEI13" s="140" t="s">
        <v>392</v>
      </c>
      <c r="AEV13" s="140"/>
      <c r="AEW13" s="140" t="s">
        <v>393</v>
      </c>
      <c r="AFM13" s="140" t="s">
        <v>391</v>
      </c>
      <c r="AFY13" s="140" t="s">
        <v>392</v>
      </c>
      <c r="AGL13" s="140"/>
      <c r="AGM13" s="140" t="s">
        <v>393</v>
      </c>
      <c r="AHC13" s="140" t="s">
        <v>391</v>
      </c>
      <c r="AHO13" s="140" t="s">
        <v>392</v>
      </c>
      <c r="AIB13" s="140"/>
      <c r="AIC13" s="140" t="s">
        <v>393</v>
      </c>
      <c r="AIS13" s="140" t="s">
        <v>391</v>
      </c>
      <c r="AJE13" s="140" t="s">
        <v>392</v>
      </c>
      <c r="AJR13" s="140"/>
      <c r="AJS13" s="140" t="s">
        <v>393</v>
      </c>
      <c r="AKI13" s="140" t="s">
        <v>391</v>
      </c>
      <c r="AKU13" s="140" t="s">
        <v>392</v>
      </c>
      <c r="ALH13" s="140"/>
      <c r="ALI13" s="140" t="s">
        <v>393</v>
      </c>
      <c r="ALY13" s="140" t="s">
        <v>391</v>
      </c>
      <c r="AMK13" s="140" t="s">
        <v>392</v>
      </c>
      <c r="AMX13" s="140"/>
      <c r="AMY13" s="140" t="s">
        <v>393</v>
      </c>
      <c r="ANO13" s="140" t="s">
        <v>391</v>
      </c>
      <c r="AOA13" s="140" t="s">
        <v>392</v>
      </c>
      <c r="AON13" s="140"/>
      <c r="AOO13" s="140" t="s">
        <v>393</v>
      </c>
      <c r="APE13" s="140" t="s">
        <v>391</v>
      </c>
      <c r="APQ13" s="140" t="s">
        <v>392</v>
      </c>
      <c r="AQD13" s="140"/>
      <c r="AQE13" s="140" t="s">
        <v>393</v>
      </c>
      <c r="AQU13" s="140" t="s">
        <v>391</v>
      </c>
      <c r="ARG13" s="140" t="s">
        <v>392</v>
      </c>
      <c r="ART13" s="140"/>
      <c r="ARU13" s="140" t="s">
        <v>393</v>
      </c>
      <c r="ASK13" s="140" t="s">
        <v>391</v>
      </c>
      <c r="ASW13" s="140" t="s">
        <v>392</v>
      </c>
      <c r="ATJ13" s="140"/>
      <c r="ATK13" s="140" t="s">
        <v>393</v>
      </c>
      <c r="AUA13" s="140" t="s">
        <v>391</v>
      </c>
      <c r="AUM13" s="140" t="s">
        <v>392</v>
      </c>
      <c r="AUZ13" s="140"/>
      <c r="AVA13" s="140" t="s">
        <v>393</v>
      </c>
      <c r="AVQ13" s="140" t="s">
        <v>391</v>
      </c>
      <c r="AWC13" s="140" t="s">
        <v>392</v>
      </c>
      <c r="AWP13" s="140"/>
      <c r="AWQ13" s="140" t="s">
        <v>393</v>
      </c>
      <c r="AXG13" s="140" t="s">
        <v>391</v>
      </c>
      <c r="AXS13" s="140" t="s">
        <v>392</v>
      </c>
      <c r="AYF13" s="140"/>
      <c r="AYG13" s="140" t="s">
        <v>393</v>
      </c>
      <c r="AYW13" s="140" t="s">
        <v>391</v>
      </c>
      <c r="AZI13" s="140" t="s">
        <v>392</v>
      </c>
      <c r="AZV13" s="140"/>
      <c r="AZW13" s="140" t="s">
        <v>393</v>
      </c>
      <c r="BAM13" s="140" t="s">
        <v>391</v>
      </c>
      <c r="BAY13" s="140" t="s">
        <v>392</v>
      </c>
      <c r="BBL13" s="140"/>
      <c r="BBM13" s="140" t="s">
        <v>393</v>
      </c>
      <c r="BCC13" s="140" t="s">
        <v>391</v>
      </c>
      <c r="BCO13" s="140" t="s">
        <v>392</v>
      </c>
      <c r="BDB13" s="140"/>
      <c r="BDC13" s="140" t="s">
        <v>393</v>
      </c>
      <c r="BDS13" s="140" t="s">
        <v>391</v>
      </c>
      <c r="BEE13" s="140" t="s">
        <v>392</v>
      </c>
      <c r="BER13" s="140"/>
      <c r="BES13" s="140" t="s">
        <v>393</v>
      </c>
      <c r="BFI13" s="140" t="s">
        <v>391</v>
      </c>
      <c r="BFU13" s="140" t="s">
        <v>392</v>
      </c>
      <c r="BGH13" s="140"/>
      <c r="BGI13" s="140" t="s">
        <v>393</v>
      </c>
      <c r="BGY13" s="140" t="s">
        <v>391</v>
      </c>
      <c r="BHK13" s="140" t="s">
        <v>392</v>
      </c>
      <c r="BHX13" s="140"/>
      <c r="BHY13" s="140" t="s">
        <v>393</v>
      </c>
      <c r="BIO13" s="140" t="s">
        <v>391</v>
      </c>
      <c r="BJA13" s="140" t="s">
        <v>392</v>
      </c>
      <c r="BJN13" s="140"/>
      <c r="BJO13" s="140" t="s">
        <v>393</v>
      </c>
      <c r="BKE13" s="140" t="s">
        <v>391</v>
      </c>
      <c r="BKQ13" s="140" t="s">
        <v>392</v>
      </c>
      <c r="BLD13" s="140"/>
      <c r="BLE13" s="140" t="s">
        <v>393</v>
      </c>
      <c r="BLU13" s="140" t="s">
        <v>391</v>
      </c>
      <c r="BMG13" s="140" t="s">
        <v>392</v>
      </c>
      <c r="BMT13" s="140"/>
      <c r="BMU13" s="140" t="s">
        <v>393</v>
      </c>
      <c r="BNK13" s="140" t="s">
        <v>391</v>
      </c>
      <c r="BNW13" s="140" t="s">
        <v>392</v>
      </c>
      <c r="BOJ13" s="140"/>
      <c r="BOK13" s="140" t="s">
        <v>393</v>
      </c>
      <c r="BPA13" s="140" t="s">
        <v>391</v>
      </c>
      <c r="BPM13" s="140" t="s">
        <v>392</v>
      </c>
      <c r="BPZ13" s="140"/>
      <c r="BQA13" s="140" t="s">
        <v>393</v>
      </c>
      <c r="BQQ13" s="140" t="s">
        <v>391</v>
      </c>
      <c r="BRC13" s="140" t="s">
        <v>392</v>
      </c>
      <c r="BRP13" s="140"/>
      <c r="BRQ13" s="140" t="s">
        <v>393</v>
      </c>
      <c r="BSG13" s="140" t="s">
        <v>391</v>
      </c>
      <c r="BSS13" s="140" t="s">
        <v>392</v>
      </c>
      <c r="BTF13" s="140"/>
      <c r="BTG13" s="140" t="s">
        <v>393</v>
      </c>
      <c r="BTW13" s="140" t="s">
        <v>391</v>
      </c>
      <c r="BUI13" s="140" t="s">
        <v>392</v>
      </c>
      <c r="BUV13" s="140"/>
      <c r="BUW13" s="140" t="s">
        <v>393</v>
      </c>
      <c r="BVM13" s="140" t="s">
        <v>391</v>
      </c>
      <c r="BVY13" s="140" t="s">
        <v>392</v>
      </c>
      <c r="BWL13" s="140"/>
      <c r="BWM13" s="140" t="s">
        <v>393</v>
      </c>
      <c r="BXC13" s="140" t="s">
        <v>391</v>
      </c>
      <c r="BXO13" s="140" t="s">
        <v>392</v>
      </c>
      <c r="BYB13" s="140"/>
      <c r="BYC13" s="140" t="s">
        <v>393</v>
      </c>
      <c r="BYS13" s="140" t="s">
        <v>391</v>
      </c>
      <c r="BZE13" s="140" t="s">
        <v>392</v>
      </c>
      <c r="BZR13" s="140"/>
      <c r="BZS13" s="140" t="s">
        <v>393</v>
      </c>
      <c r="CAI13" s="140" t="s">
        <v>391</v>
      </c>
      <c r="CAU13" s="140" t="s">
        <v>392</v>
      </c>
      <c r="CBH13" s="140"/>
      <c r="CBI13" s="140" t="s">
        <v>393</v>
      </c>
      <c r="CBY13" s="140" t="s">
        <v>391</v>
      </c>
      <c r="CCK13" s="140" t="s">
        <v>392</v>
      </c>
      <c r="CCX13" s="140"/>
      <c r="CCY13" s="140" t="s">
        <v>393</v>
      </c>
      <c r="CDO13" s="140" t="s">
        <v>391</v>
      </c>
      <c r="CEA13" s="140" t="s">
        <v>392</v>
      </c>
      <c r="CEN13" s="140"/>
      <c r="CEO13" s="140" t="s">
        <v>393</v>
      </c>
      <c r="CFE13" s="140" t="s">
        <v>391</v>
      </c>
      <c r="CFQ13" s="140" t="s">
        <v>392</v>
      </c>
      <c r="CGD13" s="140"/>
      <c r="CGE13" s="140" t="s">
        <v>393</v>
      </c>
      <c r="CGU13" s="140" t="s">
        <v>391</v>
      </c>
      <c r="CHG13" s="140" t="s">
        <v>392</v>
      </c>
      <c r="CHT13" s="140"/>
      <c r="CHU13" s="140" t="s">
        <v>393</v>
      </c>
    </row>
    <row r="14" spans="1:2268" ht="9.75" customHeight="1" x14ac:dyDescent="0.25"/>
    <row r="15" spans="1:2268" ht="15.75" customHeight="1" x14ac:dyDescent="0.25">
      <c r="A15" s="140" t="s">
        <v>418</v>
      </c>
      <c r="B15" s="140"/>
      <c r="C15" s="140"/>
      <c r="D15" s="140"/>
      <c r="E15" s="140"/>
      <c r="F15" s="140"/>
      <c r="G15" s="301">
        <f>DATABASE!J3</f>
        <v>10</v>
      </c>
      <c r="H15" s="1170" t="s">
        <v>410</v>
      </c>
      <c r="I15" s="1170"/>
      <c r="J15" s="306" t="s">
        <v>412</v>
      </c>
      <c r="K15" s="140" t="s">
        <v>411</v>
      </c>
      <c r="O15" s="140" t="s">
        <v>394</v>
      </c>
      <c r="AD15" s="140" t="s">
        <v>413</v>
      </c>
      <c r="AQ15" s="140" t="s">
        <v>418</v>
      </c>
      <c r="AR15" s="140"/>
      <c r="AS15" s="140"/>
      <c r="AT15" s="140"/>
      <c r="AU15" s="140"/>
      <c r="AV15" s="140"/>
      <c r="AW15" s="301">
        <f>G15</f>
        <v>10</v>
      </c>
      <c r="AX15" s="1170" t="s">
        <v>410</v>
      </c>
      <c r="AY15" s="1170"/>
      <c r="AZ15" s="306" t="s">
        <v>412</v>
      </c>
      <c r="BA15" s="140" t="s">
        <v>411</v>
      </c>
      <c r="BE15" s="140" t="s">
        <v>394</v>
      </c>
      <c r="BT15" s="140" t="s">
        <v>413</v>
      </c>
      <c r="CG15" s="140" t="s">
        <v>418</v>
      </c>
      <c r="CH15" s="140"/>
      <c r="CI15" s="140"/>
      <c r="CJ15" s="140"/>
      <c r="CK15" s="140"/>
      <c r="CL15" s="140"/>
      <c r="CM15" s="301">
        <f>AW15</f>
        <v>10</v>
      </c>
      <c r="CN15" s="1170" t="s">
        <v>410</v>
      </c>
      <c r="CO15" s="1170"/>
      <c r="CP15" s="306" t="s">
        <v>412</v>
      </c>
      <c r="CQ15" s="140" t="s">
        <v>411</v>
      </c>
      <c r="CU15" s="140" t="s">
        <v>394</v>
      </c>
      <c r="DJ15" s="140" t="s">
        <v>413</v>
      </c>
      <c r="DW15" s="140" t="s">
        <v>418</v>
      </c>
      <c r="DX15" s="140"/>
      <c r="DY15" s="140"/>
      <c r="DZ15" s="140"/>
      <c r="EA15" s="140"/>
      <c r="EB15" s="140"/>
      <c r="EC15" s="301">
        <f>CM15</f>
        <v>10</v>
      </c>
      <c r="ED15" s="1170" t="s">
        <v>410</v>
      </c>
      <c r="EE15" s="1170"/>
      <c r="EF15" s="306" t="s">
        <v>412</v>
      </c>
      <c r="EG15" s="140" t="s">
        <v>411</v>
      </c>
      <c r="EK15" s="140" t="s">
        <v>394</v>
      </c>
      <c r="EZ15" s="140" t="s">
        <v>413</v>
      </c>
      <c r="FM15" s="140" t="s">
        <v>418</v>
      </c>
      <c r="FN15" s="140"/>
      <c r="FO15" s="140"/>
      <c r="FP15" s="140"/>
      <c r="FQ15" s="140"/>
      <c r="FR15" s="140"/>
      <c r="FS15" s="301">
        <f>EC15</f>
        <v>10</v>
      </c>
      <c r="FT15" s="1170" t="s">
        <v>410</v>
      </c>
      <c r="FU15" s="1170"/>
      <c r="FV15" s="306" t="s">
        <v>412</v>
      </c>
      <c r="FW15" s="140" t="s">
        <v>411</v>
      </c>
      <c r="GA15" s="140" t="s">
        <v>394</v>
      </c>
      <c r="GP15" s="140" t="s">
        <v>413</v>
      </c>
      <c r="HC15" s="140" t="s">
        <v>418</v>
      </c>
      <c r="HD15" s="140"/>
      <c r="HE15" s="140"/>
      <c r="HF15" s="140"/>
      <c r="HG15" s="140"/>
      <c r="HH15" s="140"/>
      <c r="HI15" s="301">
        <f>FS15</f>
        <v>10</v>
      </c>
      <c r="HJ15" s="1170" t="s">
        <v>410</v>
      </c>
      <c r="HK15" s="1170"/>
      <c r="HL15" s="306" t="s">
        <v>412</v>
      </c>
      <c r="HM15" s="140" t="s">
        <v>411</v>
      </c>
      <c r="HQ15" s="140" t="s">
        <v>394</v>
      </c>
      <c r="IF15" s="140" t="s">
        <v>413</v>
      </c>
      <c r="IS15" s="140" t="s">
        <v>418</v>
      </c>
      <c r="IT15" s="140"/>
      <c r="IU15" s="140"/>
      <c r="IV15" s="140"/>
      <c r="IW15" s="140"/>
      <c r="IX15" s="140"/>
      <c r="IY15" s="301">
        <f>HI15</f>
        <v>10</v>
      </c>
      <c r="IZ15" s="1170" t="s">
        <v>410</v>
      </c>
      <c r="JA15" s="1170"/>
      <c r="JB15" s="306" t="s">
        <v>412</v>
      </c>
      <c r="JC15" s="140" t="s">
        <v>411</v>
      </c>
      <c r="JG15" s="140" t="s">
        <v>394</v>
      </c>
      <c r="JV15" s="140" t="s">
        <v>413</v>
      </c>
      <c r="KI15" s="140" t="s">
        <v>418</v>
      </c>
      <c r="KJ15" s="140"/>
      <c r="KK15" s="140"/>
      <c r="KL15" s="140"/>
      <c r="KM15" s="140"/>
      <c r="KN15" s="140"/>
      <c r="KO15" s="301">
        <f>IY15</f>
        <v>10</v>
      </c>
      <c r="KP15" s="1170" t="s">
        <v>410</v>
      </c>
      <c r="KQ15" s="1170"/>
      <c r="KR15" s="306" t="s">
        <v>412</v>
      </c>
      <c r="KS15" s="140" t="s">
        <v>411</v>
      </c>
      <c r="KW15" s="140" t="s">
        <v>394</v>
      </c>
      <c r="LL15" s="140" t="s">
        <v>413</v>
      </c>
      <c r="LY15" s="140" t="s">
        <v>418</v>
      </c>
      <c r="LZ15" s="140"/>
      <c r="MA15" s="140"/>
      <c r="MB15" s="140"/>
      <c r="MC15" s="140"/>
      <c r="MD15" s="140"/>
      <c r="ME15" s="301">
        <f>KO15</f>
        <v>10</v>
      </c>
      <c r="MF15" s="1170" t="s">
        <v>410</v>
      </c>
      <c r="MG15" s="1170"/>
      <c r="MH15" s="306" t="s">
        <v>412</v>
      </c>
      <c r="MI15" s="140" t="s">
        <v>411</v>
      </c>
      <c r="MM15" s="140" t="s">
        <v>394</v>
      </c>
      <c r="NB15" s="140" t="s">
        <v>413</v>
      </c>
      <c r="NO15" s="140" t="s">
        <v>418</v>
      </c>
      <c r="NP15" s="140"/>
      <c r="NQ15" s="140"/>
      <c r="NR15" s="140"/>
      <c r="NS15" s="140"/>
      <c r="NT15" s="140"/>
      <c r="NU15" s="301">
        <f>ME15</f>
        <v>10</v>
      </c>
      <c r="NV15" s="1170" t="s">
        <v>410</v>
      </c>
      <c r="NW15" s="1170"/>
      <c r="NX15" s="306" t="s">
        <v>412</v>
      </c>
      <c r="NY15" s="140" t="s">
        <v>411</v>
      </c>
      <c r="OC15" s="140" t="s">
        <v>394</v>
      </c>
      <c r="OR15" s="140" t="s">
        <v>413</v>
      </c>
      <c r="PE15" s="140" t="s">
        <v>418</v>
      </c>
      <c r="PF15" s="140"/>
      <c r="PG15" s="140"/>
      <c r="PH15" s="140"/>
      <c r="PI15" s="140"/>
      <c r="PJ15" s="140"/>
      <c r="PK15" s="301">
        <f>NU15</f>
        <v>10</v>
      </c>
      <c r="PL15" s="1170" t="s">
        <v>410</v>
      </c>
      <c r="PM15" s="1170"/>
      <c r="PN15" s="306" t="s">
        <v>412</v>
      </c>
      <c r="PO15" s="140" t="s">
        <v>411</v>
      </c>
      <c r="PS15" s="140" t="s">
        <v>394</v>
      </c>
      <c r="QH15" s="140" t="s">
        <v>413</v>
      </c>
      <c r="QU15" s="140" t="s">
        <v>418</v>
      </c>
      <c r="QV15" s="140"/>
      <c r="QW15" s="140"/>
      <c r="QX15" s="140"/>
      <c r="QY15" s="140"/>
      <c r="QZ15" s="140"/>
      <c r="RA15" s="301">
        <f>PK15</f>
        <v>10</v>
      </c>
      <c r="RB15" s="1170" t="s">
        <v>410</v>
      </c>
      <c r="RC15" s="1170"/>
      <c r="RD15" s="306" t="s">
        <v>412</v>
      </c>
      <c r="RE15" s="140" t="s">
        <v>411</v>
      </c>
      <c r="RI15" s="140" t="s">
        <v>394</v>
      </c>
      <c r="RX15" s="140" t="s">
        <v>413</v>
      </c>
      <c r="SK15" s="140" t="s">
        <v>418</v>
      </c>
      <c r="SL15" s="140"/>
      <c r="SM15" s="140"/>
      <c r="SN15" s="140"/>
      <c r="SO15" s="140"/>
      <c r="SP15" s="140"/>
      <c r="SQ15" s="301">
        <f>RA15</f>
        <v>10</v>
      </c>
      <c r="SR15" s="1170" t="s">
        <v>410</v>
      </c>
      <c r="SS15" s="1170"/>
      <c r="ST15" s="306" t="s">
        <v>412</v>
      </c>
      <c r="SU15" s="140" t="s">
        <v>411</v>
      </c>
      <c r="SY15" s="140" t="s">
        <v>394</v>
      </c>
      <c r="TN15" s="140" t="s">
        <v>413</v>
      </c>
      <c r="UA15" s="140" t="s">
        <v>418</v>
      </c>
      <c r="UB15" s="140"/>
      <c r="UC15" s="140"/>
      <c r="UD15" s="140"/>
      <c r="UE15" s="140"/>
      <c r="UF15" s="140"/>
      <c r="UG15" s="301">
        <f>SQ15</f>
        <v>10</v>
      </c>
      <c r="UH15" s="1170" t="s">
        <v>410</v>
      </c>
      <c r="UI15" s="1170"/>
      <c r="UJ15" s="306" t="s">
        <v>412</v>
      </c>
      <c r="UK15" s="140" t="s">
        <v>411</v>
      </c>
      <c r="UO15" s="140" t="s">
        <v>394</v>
      </c>
      <c r="VD15" s="140" t="s">
        <v>413</v>
      </c>
      <c r="VQ15" s="140" t="s">
        <v>418</v>
      </c>
      <c r="VR15" s="140"/>
      <c r="VS15" s="140"/>
      <c r="VT15" s="140"/>
      <c r="VU15" s="140"/>
      <c r="VV15" s="140"/>
      <c r="VW15" s="301">
        <f>UG15</f>
        <v>10</v>
      </c>
      <c r="VX15" s="1170" t="s">
        <v>410</v>
      </c>
      <c r="VY15" s="1170"/>
      <c r="VZ15" s="306" t="s">
        <v>412</v>
      </c>
      <c r="WA15" s="140" t="s">
        <v>411</v>
      </c>
      <c r="WE15" s="140" t="s">
        <v>394</v>
      </c>
      <c r="WT15" s="140" t="s">
        <v>413</v>
      </c>
      <c r="XG15" s="140" t="s">
        <v>418</v>
      </c>
      <c r="XH15" s="140"/>
      <c r="XI15" s="140"/>
      <c r="XJ15" s="140"/>
      <c r="XK15" s="140"/>
      <c r="XL15" s="140"/>
      <c r="XM15" s="301">
        <f>VW15</f>
        <v>10</v>
      </c>
      <c r="XN15" s="1170" t="s">
        <v>410</v>
      </c>
      <c r="XO15" s="1170"/>
      <c r="XP15" s="306" t="s">
        <v>412</v>
      </c>
      <c r="XQ15" s="140" t="s">
        <v>411</v>
      </c>
      <c r="XU15" s="140" t="s">
        <v>394</v>
      </c>
      <c r="YJ15" s="140" t="s">
        <v>413</v>
      </c>
      <c r="YW15" s="140" t="s">
        <v>418</v>
      </c>
      <c r="YX15" s="140"/>
      <c r="YY15" s="140"/>
      <c r="YZ15" s="140"/>
      <c r="ZA15" s="140"/>
      <c r="ZB15" s="140"/>
      <c r="ZC15" s="301">
        <f>XM15</f>
        <v>10</v>
      </c>
      <c r="ZD15" s="1170" t="s">
        <v>410</v>
      </c>
      <c r="ZE15" s="1170"/>
      <c r="ZF15" s="306" t="s">
        <v>412</v>
      </c>
      <c r="ZG15" s="140" t="s">
        <v>411</v>
      </c>
      <c r="ZK15" s="140" t="s">
        <v>394</v>
      </c>
      <c r="ZZ15" s="140" t="s">
        <v>413</v>
      </c>
      <c r="AAM15" s="140" t="s">
        <v>418</v>
      </c>
      <c r="AAN15" s="140"/>
      <c r="AAO15" s="140"/>
      <c r="AAP15" s="140"/>
      <c r="AAQ15" s="140"/>
      <c r="AAR15" s="140"/>
      <c r="AAS15" s="301">
        <f>ZC15</f>
        <v>10</v>
      </c>
      <c r="AAT15" s="1170" t="s">
        <v>410</v>
      </c>
      <c r="AAU15" s="1170"/>
      <c r="AAV15" s="306" t="s">
        <v>412</v>
      </c>
      <c r="AAW15" s="140" t="s">
        <v>411</v>
      </c>
      <c r="ABA15" s="140" t="s">
        <v>394</v>
      </c>
      <c r="ABP15" s="140" t="s">
        <v>413</v>
      </c>
      <c r="ACC15" s="140" t="s">
        <v>418</v>
      </c>
      <c r="ACD15" s="140"/>
      <c r="ACE15" s="140"/>
      <c r="ACF15" s="140"/>
      <c r="ACG15" s="140"/>
      <c r="ACH15" s="140"/>
      <c r="ACI15" s="301">
        <f>AAS15</f>
        <v>10</v>
      </c>
      <c r="ACJ15" s="1170" t="s">
        <v>410</v>
      </c>
      <c r="ACK15" s="1170"/>
      <c r="ACL15" s="306" t="s">
        <v>412</v>
      </c>
      <c r="ACM15" s="140" t="s">
        <v>411</v>
      </c>
      <c r="ACQ15" s="140" t="s">
        <v>394</v>
      </c>
      <c r="ADF15" s="140" t="s">
        <v>413</v>
      </c>
      <c r="ADS15" s="140" t="s">
        <v>418</v>
      </c>
      <c r="ADT15" s="140"/>
      <c r="ADU15" s="140"/>
      <c r="ADV15" s="140"/>
      <c r="ADW15" s="140"/>
      <c r="ADX15" s="140"/>
      <c r="ADY15" s="301">
        <f>ACI15</f>
        <v>10</v>
      </c>
      <c r="ADZ15" s="1170" t="s">
        <v>410</v>
      </c>
      <c r="AEA15" s="1170"/>
      <c r="AEB15" s="306" t="s">
        <v>412</v>
      </c>
      <c r="AEC15" s="140" t="s">
        <v>411</v>
      </c>
      <c r="AEG15" s="140" t="s">
        <v>394</v>
      </c>
      <c r="AEV15" s="140" t="s">
        <v>413</v>
      </c>
      <c r="AFI15" s="140" t="s">
        <v>418</v>
      </c>
      <c r="AFJ15" s="140"/>
      <c r="AFK15" s="140"/>
      <c r="AFL15" s="140"/>
      <c r="AFM15" s="140"/>
      <c r="AFN15" s="140"/>
      <c r="AFO15" s="301">
        <f>ADY15</f>
        <v>10</v>
      </c>
      <c r="AFP15" s="1170" t="s">
        <v>410</v>
      </c>
      <c r="AFQ15" s="1170"/>
      <c r="AFR15" s="306" t="s">
        <v>412</v>
      </c>
      <c r="AFS15" s="140" t="s">
        <v>411</v>
      </c>
      <c r="AFW15" s="140" t="s">
        <v>394</v>
      </c>
      <c r="AGL15" s="140" t="s">
        <v>413</v>
      </c>
      <c r="AGY15" s="140" t="s">
        <v>418</v>
      </c>
      <c r="AGZ15" s="140"/>
      <c r="AHA15" s="140"/>
      <c r="AHB15" s="140"/>
      <c r="AHC15" s="140"/>
      <c r="AHD15" s="140"/>
      <c r="AHE15" s="301">
        <f>AFO15</f>
        <v>10</v>
      </c>
      <c r="AHF15" s="1170" t="s">
        <v>410</v>
      </c>
      <c r="AHG15" s="1170"/>
      <c r="AHH15" s="306" t="s">
        <v>412</v>
      </c>
      <c r="AHI15" s="140" t="s">
        <v>411</v>
      </c>
      <c r="AHM15" s="140" t="s">
        <v>394</v>
      </c>
      <c r="AIB15" s="140" t="s">
        <v>413</v>
      </c>
      <c r="AIO15" s="140" t="s">
        <v>418</v>
      </c>
      <c r="AIP15" s="140"/>
      <c r="AIQ15" s="140"/>
      <c r="AIR15" s="140"/>
      <c r="AIS15" s="140"/>
      <c r="AIT15" s="140"/>
      <c r="AIU15" s="301">
        <f>AHE15</f>
        <v>10</v>
      </c>
      <c r="AIV15" s="1170" t="s">
        <v>410</v>
      </c>
      <c r="AIW15" s="1170"/>
      <c r="AIX15" s="306" t="s">
        <v>412</v>
      </c>
      <c r="AIY15" s="140" t="s">
        <v>411</v>
      </c>
      <c r="AJC15" s="140" t="s">
        <v>394</v>
      </c>
      <c r="AJR15" s="140" t="s">
        <v>413</v>
      </c>
      <c r="AKE15" s="140" t="s">
        <v>418</v>
      </c>
      <c r="AKF15" s="140"/>
      <c r="AKG15" s="140"/>
      <c r="AKH15" s="140"/>
      <c r="AKI15" s="140"/>
      <c r="AKJ15" s="140"/>
      <c r="AKK15" s="301">
        <f>AIU15</f>
        <v>10</v>
      </c>
      <c r="AKL15" s="1170" t="s">
        <v>410</v>
      </c>
      <c r="AKM15" s="1170"/>
      <c r="AKN15" s="306" t="s">
        <v>412</v>
      </c>
      <c r="AKO15" s="140" t="s">
        <v>411</v>
      </c>
      <c r="AKS15" s="140" t="s">
        <v>394</v>
      </c>
      <c r="ALH15" s="140" t="s">
        <v>413</v>
      </c>
      <c r="ALU15" s="140" t="s">
        <v>418</v>
      </c>
      <c r="ALV15" s="140"/>
      <c r="ALW15" s="140"/>
      <c r="ALX15" s="140"/>
      <c r="ALY15" s="140"/>
      <c r="ALZ15" s="140"/>
      <c r="AMA15" s="301">
        <f>AKK15</f>
        <v>10</v>
      </c>
      <c r="AMB15" s="1170" t="s">
        <v>410</v>
      </c>
      <c r="AMC15" s="1170"/>
      <c r="AMD15" s="306" t="s">
        <v>412</v>
      </c>
      <c r="AME15" s="140" t="s">
        <v>411</v>
      </c>
      <c r="AMI15" s="140" t="s">
        <v>394</v>
      </c>
      <c r="AMX15" s="140" t="s">
        <v>413</v>
      </c>
      <c r="ANK15" s="140" t="s">
        <v>418</v>
      </c>
      <c r="ANL15" s="140"/>
      <c r="ANM15" s="140"/>
      <c r="ANN15" s="140"/>
      <c r="ANO15" s="140"/>
      <c r="ANP15" s="140"/>
      <c r="ANQ15" s="301">
        <f>AMA15</f>
        <v>10</v>
      </c>
      <c r="ANR15" s="1170" t="s">
        <v>410</v>
      </c>
      <c r="ANS15" s="1170"/>
      <c r="ANT15" s="306" t="s">
        <v>412</v>
      </c>
      <c r="ANU15" s="140" t="s">
        <v>411</v>
      </c>
      <c r="ANY15" s="140" t="s">
        <v>394</v>
      </c>
      <c r="AON15" s="140" t="s">
        <v>413</v>
      </c>
      <c r="APA15" s="140" t="s">
        <v>418</v>
      </c>
      <c r="APB15" s="140"/>
      <c r="APC15" s="140"/>
      <c r="APD15" s="140"/>
      <c r="APE15" s="140"/>
      <c r="APF15" s="140"/>
      <c r="APG15" s="301">
        <f>ANQ15</f>
        <v>10</v>
      </c>
      <c r="APH15" s="1170" t="s">
        <v>410</v>
      </c>
      <c r="API15" s="1170"/>
      <c r="APJ15" s="306" t="s">
        <v>412</v>
      </c>
      <c r="APK15" s="140" t="s">
        <v>411</v>
      </c>
      <c r="APO15" s="140" t="s">
        <v>394</v>
      </c>
      <c r="AQD15" s="140" t="s">
        <v>413</v>
      </c>
      <c r="AQQ15" s="140" t="s">
        <v>418</v>
      </c>
      <c r="AQR15" s="140"/>
      <c r="AQS15" s="140"/>
      <c r="AQT15" s="140"/>
      <c r="AQU15" s="140"/>
      <c r="AQV15" s="140"/>
      <c r="AQW15" s="301">
        <f>APG15</f>
        <v>10</v>
      </c>
      <c r="AQX15" s="1170" t="s">
        <v>410</v>
      </c>
      <c r="AQY15" s="1170"/>
      <c r="AQZ15" s="306" t="s">
        <v>412</v>
      </c>
      <c r="ARA15" s="140" t="s">
        <v>411</v>
      </c>
      <c r="ARE15" s="140" t="s">
        <v>394</v>
      </c>
      <c r="ART15" s="140" t="s">
        <v>413</v>
      </c>
      <c r="ASG15" s="140" t="s">
        <v>418</v>
      </c>
      <c r="ASH15" s="140"/>
      <c r="ASI15" s="140"/>
      <c r="ASJ15" s="140"/>
      <c r="ASK15" s="140"/>
      <c r="ASL15" s="140"/>
      <c r="ASM15" s="301">
        <f>AQW15</f>
        <v>10</v>
      </c>
      <c r="ASN15" s="1170" t="s">
        <v>410</v>
      </c>
      <c r="ASO15" s="1170"/>
      <c r="ASP15" s="306" t="s">
        <v>412</v>
      </c>
      <c r="ASQ15" s="140" t="s">
        <v>411</v>
      </c>
      <c r="ASU15" s="140" t="s">
        <v>394</v>
      </c>
      <c r="ATJ15" s="140" t="s">
        <v>413</v>
      </c>
      <c r="ATW15" s="140" t="s">
        <v>418</v>
      </c>
      <c r="ATX15" s="140"/>
      <c r="ATY15" s="140"/>
      <c r="ATZ15" s="140"/>
      <c r="AUA15" s="140"/>
      <c r="AUB15" s="140"/>
      <c r="AUC15" s="301">
        <f>ASM15</f>
        <v>10</v>
      </c>
      <c r="AUD15" s="1170" t="s">
        <v>410</v>
      </c>
      <c r="AUE15" s="1170"/>
      <c r="AUF15" s="306" t="s">
        <v>412</v>
      </c>
      <c r="AUG15" s="140" t="s">
        <v>411</v>
      </c>
      <c r="AUK15" s="140" t="s">
        <v>394</v>
      </c>
      <c r="AUZ15" s="140" t="s">
        <v>413</v>
      </c>
      <c r="AVM15" s="140" t="s">
        <v>418</v>
      </c>
      <c r="AVN15" s="140"/>
      <c r="AVO15" s="140"/>
      <c r="AVP15" s="140"/>
      <c r="AVQ15" s="140"/>
      <c r="AVR15" s="140"/>
      <c r="AVS15" s="301">
        <f>AUC15</f>
        <v>10</v>
      </c>
      <c r="AVT15" s="1170" t="s">
        <v>410</v>
      </c>
      <c r="AVU15" s="1170"/>
      <c r="AVV15" s="306" t="s">
        <v>412</v>
      </c>
      <c r="AVW15" s="140" t="s">
        <v>411</v>
      </c>
      <c r="AWA15" s="140" t="s">
        <v>394</v>
      </c>
      <c r="AWP15" s="140" t="s">
        <v>413</v>
      </c>
      <c r="AXC15" s="140" t="s">
        <v>418</v>
      </c>
      <c r="AXD15" s="140"/>
      <c r="AXE15" s="140"/>
      <c r="AXF15" s="140"/>
      <c r="AXG15" s="140"/>
      <c r="AXH15" s="140"/>
      <c r="AXI15" s="301">
        <f>AVS15</f>
        <v>10</v>
      </c>
      <c r="AXJ15" s="1170" t="s">
        <v>410</v>
      </c>
      <c r="AXK15" s="1170"/>
      <c r="AXL15" s="306" t="s">
        <v>412</v>
      </c>
      <c r="AXM15" s="140" t="s">
        <v>411</v>
      </c>
      <c r="AXQ15" s="140" t="s">
        <v>394</v>
      </c>
      <c r="AYF15" s="140" t="s">
        <v>413</v>
      </c>
      <c r="AYS15" s="140" t="s">
        <v>418</v>
      </c>
      <c r="AYT15" s="140"/>
      <c r="AYU15" s="140"/>
      <c r="AYV15" s="140"/>
      <c r="AYW15" s="140"/>
      <c r="AYX15" s="140"/>
      <c r="AYY15" s="301">
        <f>AXI15</f>
        <v>10</v>
      </c>
      <c r="AYZ15" s="1170" t="s">
        <v>410</v>
      </c>
      <c r="AZA15" s="1170"/>
      <c r="AZB15" s="306" t="s">
        <v>412</v>
      </c>
      <c r="AZC15" s="140" t="s">
        <v>411</v>
      </c>
      <c r="AZG15" s="140" t="s">
        <v>394</v>
      </c>
      <c r="AZV15" s="140" t="s">
        <v>413</v>
      </c>
      <c r="BAI15" s="140" t="s">
        <v>418</v>
      </c>
      <c r="BAJ15" s="140"/>
      <c r="BAK15" s="140"/>
      <c r="BAL15" s="140"/>
      <c r="BAM15" s="140"/>
      <c r="BAN15" s="140"/>
      <c r="BAO15" s="301">
        <f>AYY15</f>
        <v>10</v>
      </c>
      <c r="BAP15" s="1170" t="s">
        <v>410</v>
      </c>
      <c r="BAQ15" s="1170"/>
      <c r="BAR15" s="306" t="s">
        <v>412</v>
      </c>
      <c r="BAS15" s="140" t="s">
        <v>411</v>
      </c>
      <c r="BAW15" s="140" t="s">
        <v>394</v>
      </c>
      <c r="BBL15" s="140" t="s">
        <v>413</v>
      </c>
      <c r="BBY15" s="140" t="s">
        <v>418</v>
      </c>
      <c r="BBZ15" s="140"/>
      <c r="BCA15" s="140"/>
      <c r="BCB15" s="140"/>
      <c r="BCC15" s="140"/>
      <c r="BCD15" s="140"/>
      <c r="BCE15" s="301">
        <f>BAO15</f>
        <v>10</v>
      </c>
      <c r="BCF15" s="1170" t="s">
        <v>410</v>
      </c>
      <c r="BCG15" s="1170"/>
      <c r="BCH15" s="306" t="s">
        <v>412</v>
      </c>
      <c r="BCI15" s="140" t="s">
        <v>411</v>
      </c>
      <c r="BCM15" s="140" t="s">
        <v>394</v>
      </c>
      <c r="BDB15" s="140" t="s">
        <v>413</v>
      </c>
      <c r="BDO15" s="140" t="s">
        <v>418</v>
      </c>
      <c r="BDP15" s="140"/>
      <c r="BDQ15" s="140"/>
      <c r="BDR15" s="140"/>
      <c r="BDS15" s="140"/>
      <c r="BDT15" s="140"/>
      <c r="BDU15" s="301">
        <f>BCE15</f>
        <v>10</v>
      </c>
      <c r="BDV15" s="1170" t="s">
        <v>410</v>
      </c>
      <c r="BDW15" s="1170"/>
      <c r="BDX15" s="306" t="s">
        <v>412</v>
      </c>
      <c r="BDY15" s="140" t="s">
        <v>411</v>
      </c>
      <c r="BEC15" s="140" t="s">
        <v>394</v>
      </c>
      <c r="BER15" s="140" t="s">
        <v>413</v>
      </c>
      <c r="BFE15" s="140" t="s">
        <v>418</v>
      </c>
      <c r="BFF15" s="140"/>
      <c r="BFG15" s="140"/>
      <c r="BFH15" s="140"/>
      <c r="BFI15" s="140"/>
      <c r="BFJ15" s="140"/>
      <c r="BFK15" s="301">
        <f>BDU15</f>
        <v>10</v>
      </c>
      <c r="BFL15" s="1170" t="s">
        <v>410</v>
      </c>
      <c r="BFM15" s="1170"/>
      <c r="BFN15" s="306" t="s">
        <v>412</v>
      </c>
      <c r="BFO15" s="140" t="s">
        <v>411</v>
      </c>
      <c r="BFS15" s="140" t="s">
        <v>394</v>
      </c>
      <c r="BGH15" s="140" t="s">
        <v>413</v>
      </c>
      <c r="BGU15" s="140" t="s">
        <v>418</v>
      </c>
      <c r="BGV15" s="140"/>
      <c r="BGW15" s="140"/>
      <c r="BGX15" s="140"/>
      <c r="BGY15" s="140"/>
      <c r="BGZ15" s="140"/>
      <c r="BHA15" s="301">
        <f>BFK15</f>
        <v>10</v>
      </c>
      <c r="BHB15" s="1170" t="s">
        <v>410</v>
      </c>
      <c r="BHC15" s="1170"/>
      <c r="BHD15" s="306" t="s">
        <v>412</v>
      </c>
      <c r="BHE15" s="140" t="s">
        <v>411</v>
      </c>
      <c r="BHI15" s="140" t="s">
        <v>394</v>
      </c>
      <c r="BHX15" s="140" t="s">
        <v>413</v>
      </c>
      <c r="BIK15" s="140" t="s">
        <v>418</v>
      </c>
      <c r="BIL15" s="140"/>
      <c r="BIM15" s="140"/>
      <c r="BIN15" s="140"/>
      <c r="BIO15" s="140"/>
      <c r="BIP15" s="140"/>
      <c r="BIQ15" s="301">
        <f>BHA15</f>
        <v>10</v>
      </c>
      <c r="BIR15" s="1170" t="s">
        <v>410</v>
      </c>
      <c r="BIS15" s="1170"/>
      <c r="BIT15" s="306" t="s">
        <v>412</v>
      </c>
      <c r="BIU15" s="140" t="s">
        <v>411</v>
      </c>
      <c r="BIY15" s="140" t="s">
        <v>394</v>
      </c>
      <c r="BJN15" s="140" t="s">
        <v>413</v>
      </c>
      <c r="BKA15" s="140" t="s">
        <v>418</v>
      </c>
      <c r="BKB15" s="140"/>
      <c r="BKC15" s="140"/>
      <c r="BKD15" s="140"/>
      <c r="BKE15" s="140"/>
      <c r="BKF15" s="140"/>
      <c r="BKG15" s="301">
        <f>BIQ15</f>
        <v>10</v>
      </c>
      <c r="BKH15" s="1170" t="s">
        <v>410</v>
      </c>
      <c r="BKI15" s="1170"/>
      <c r="BKJ15" s="306" t="s">
        <v>412</v>
      </c>
      <c r="BKK15" s="140" t="s">
        <v>411</v>
      </c>
      <c r="BKO15" s="140" t="s">
        <v>394</v>
      </c>
      <c r="BLD15" s="140" t="s">
        <v>413</v>
      </c>
      <c r="BLQ15" s="140" t="s">
        <v>418</v>
      </c>
      <c r="BLR15" s="140"/>
      <c r="BLS15" s="140"/>
      <c r="BLT15" s="140"/>
      <c r="BLU15" s="140"/>
      <c r="BLV15" s="140"/>
      <c r="BLW15" s="301">
        <f>BKG15</f>
        <v>10</v>
      </c>
      <c r="BLX15" s="1170" t="s">
        <v>410</v>
      </c>
      <c r="BLY15" s="1170"/>
      <c r="BLZ15" s="306" t="s">
        <v>412</v>
      </c>
      <c r="BMA15" s="140" t="s">
        <v>411</v>
      </c>
      <c r="BME15" s="140" t="s">
        <v>394</v>
      </c>
      <c r="BMT15" s="140" t="s">
        <v>413</v>
      </c>
      <c r="BNG15" s="140" t="s">
        <v>418</v>
      </c>
      <c r="BNH15" s="140"/>
      <c r="BNI15" s="140"/>
      <c r="BNJ15" s="140"/>
      <c r="BNK15" s="140"/>
      <c r="BNL15" s="140"/>
      <c r="BNM15" s="301">
        <f>BLW15</f>
        <v>10</v>
      </c>
      <c r="BNN15" s="1170" t="s">
        <v>410</v>
      </c>
      <c r="BNO15" s="1170"/>
      <c r="BNP15" s="306" t="s">
        <v>412</v>
      </c>
      <c r="BNQ15" s="140" t="s">
        <v>411</v>
      </c>
      <c r="BNU15" s="140" t="s">
        <v>394</v>
      </c>
      <c r="BOJ15" s="140" t="s">
        <v>413</v>
      </c>
      <c r="BOW15" s="140" t="s">
        <v>418</v>
      </c>
      <c r="BOX15" s="140"/>
      <c r="BOY15" s="140"/>
      <c r="BOZ15" s="140"/>
      <c r="BPA15" s="140"/>
      <c r="BPB15" s="140"/>
      <c r="BPC15" s="301">
        <f>BNM15</f>
        <v>10</v>
      </c>
      <c r="BPD15" s="1170" t="s">
        <v>410</v>
      </c>
      <c r="BPE15" s="1170"/>
      <c r="BPF15" s="306" t="s">
        <v>412</v>
      </c>
      <c r="BPG15" s="140" t="s">
        <v>411</v>
      </c>
      <c r="BPK15" s="140" t="s">
        <v>394</v>
      </c>
      <c r="BPZ15" s="140" t="s">
        <v>413</v>
      </c>
      <c r="BQM15" s="140" t="s">
        <v>418</v>
      </c>
      <c r="BQN15" s="140"/>
      <c r="BQO15" s="140"/>
      <c r="BQP15" s="140"/>
      <c r="BQQ15" s="140"/>
      <c r="BQR15" s="140"/>
      <c r="BQS15" s="301">
        <f>BPC15</f>
        <v>10</v>
      </c>
      <c r="BQT15" s="1170" t="s">
        <v>410</v>
      </c>
      <c r="BQU15" s="1170"/>
      <c r="BQV15" s="306" t="s">
        <v>412</v>
      </c>
      <c r="BQW15" s="140" t="s">
        <v>411</v>
      </c>
      <c r="BRA15" s="140" t="s">
        <v>394</v>
      </c>
      <c r="BRP15" s="140" t="s">
        <v>413</v>
      </c>
      <c r="BSC15" s="140" t="s">
        <v>418</v>
      </c>
      <c r="BSD15" s="140"/>
      <c r="BSE15" s="140"/>
      <c r="BSF15" s="140"/>
      <c r="BSG15" s="140"/>
      <c r="BSH15" s="140"/>
      <c r="BSI15" s="301">
        <f>BQS15</f>
        <v>10</v>
      </c>
      <c r="BSJ15" s="1170" t="s">
        <v>410</v>
      </c>
      <c r="BSK15" s="1170"/>
      <c r="BSL15" s="306" t="s">
        <v>412</v>
      </c>
      <c r="BSM15" s="140" t="s">
        <v>411</v>
      </c>
      <c r="BSQ15" s="140" t="s">
        <v>394</v>
      </c>
      <c r="BTF15" s="140" t="s">
        <v>413</v>
      </c>
      <c r="BTS15" s="140" t="s">
        <v>418</v>
      </c>
      <c r="BTT15" s="140"/>
      <c r="BTU15" s="140"/>
      <c r="BTV15" s="140"/>
      <c r="BTW15" s="140"/>
      <c r="BTX15" s="140"/>
      <c r="BTY15" s="301">
        <f>BSI15</f>
        <v>10</v>
      </c>
      <c r="BTZ15" s="1170" t="s">
        <v>410</v>
      </c>
      <c r="BUA15" s="1170"/>
      <c r="BUB15" s="306" t="s">
        <v>412</v>
      </c>
      <c r="BUC15" s="140" t="s">
        <v>411</v>
      </c>
      <c r="BUG15" s="140" t="s">
        <v>394</v>
      </c>
      <c r="BUV15" s="140" t="s">
        <v>413</v>
      </c>
      <c r="BVI15" s="140" t="s">
        <v>418</v>
      </c>
      <c r="BVJ15" s="140"/>
      <c r="BVK15" s="140"/>
      <c r="BVL15" s="140"/>
      <c r="BVM15" s="140"/>
      <c r="BVN15" s="140"/>
      <c r="BVO15" s="301">
        <f>BTY15</f>
        <v>10</v>
      </c>
      <c r="BVP15" s="1170" t="s">
        <v>410</v>
      </c>
      <c r="BVQ15" s="1170"/>
      <c r="BVR15" s="306" t="s">
        <v>412</v>
      </c>
      <c r="BVS15" s="140" t="s">
        <v>411</v>
      </c>
      <c r="BVW15" s="140" t="s">
        <v>394</v>
      </c>
      <c r="BWL15" s="140" t="s">
        <v>413</v>
      </c>
      <c r="BWY15" s="140" t="s">
        <v>418</v>
      </c>
      <c r="BWZ15" s="140"/>
      <c r="BXA15" s="140"/>
      <c r="BXB15" s="140"/>
      <c r="BXC15" s="140"/>
      <c r="BXD15" s="140"/>
      <c r="BXE15" s="301">
        <f>BVO15</f>
        <v>10</v>
      </c>
      <c r="BXF15" s="1170" t="s">
        <v>410</v>
      </c>
      <c r="BXG15" s="1170"/>
      <c r="BXH15" s="306" t="s">
        <v>412</v>
      </c>
      <c r="BXI15" s="140" t="s">
        <v>411</v>
      </c>
      <c r="BXM15" s="140" t="s">
        <v>394</v>
      </c>
      <c r="BYB15" s="140" t="s">
        <v>413</v>
      </c>
      <c r="BYO15" s="140" t="s">
        <v>418</v>
      </c>
      <c r="BYP15" s="140"/>
      <c r="BYQ15" s="140"/>
      <c r="BYR15" s="140"/>
      <c r="BYS15" s="140"/>
      <c r="BYT15" s="140"/>
      <c r="BYU15" s="301">
        <f>BXE15</f>
        <v>10</v>
      </c>
      <c r="BYV15" s="1170" t="s">
        <v>410</v>
      </c>
      <c r="BYW15" s="1170"/>
      <c r="BYX15" s="306" t="s">
        <v>412</v>
      </c>
      <c r="BYY15" s="140" t="s">
        <v>411</v>
      </c>
      <c r="BZC15" s="140" t="s">
        <v>394</v>
      </c>
      <c r="BZR15" s="140" t="s">
        <v>413</v>
      </c>
      <c r="CAE15" s="140" t="s">
        <v>418</v>
      </c>
      <c r="CAF15" s="140"/>
      <c r="CAG15" s="140"/>
      <c r="CAH15" s="140"/>
      <c r="CAI15" s="140"/>
      <c r="CAJ15" s="140"/>
      <c r="CAK15" s="301">
        <f>BYU15</f>
        <v>10</v>
      </c>
      <c r="CAL15" s="1170" t="s">
        <v>410</v>
      </c>
      <c r="CAM15" s="1170"/>
      <c r="CAN15" s="306" t="s">
        <v>412</v>
      </c>
      <c r="CAO15" s="140" t="s">
        <v>411</v>
      </c>
      <c r="CAS15" s="140" t="s">
        <v>394</v>
      </c>
      <c r="CBH15" s="140" t="s">
        <v>413</v>
      </c>
      <c r="CBU15" s="140" t="s">
        <v>418</v>
      </c>
      <c r="CBV15" s="140"/>
      <c r="CBW15" s="140"/>
      <c r="CBX15" s="140"/>
      <c r="CBY15" s="140"/>
      <c r="CBZ15" s="140"/>
      <c r="CCA15" s="301">
        <f>CAK15</f>
        <v>10</v>
      </c>
      <c r="CCB15" s="1170" t="s">
        <v>410</v>
      </c>
      <c r="CCC15" s="1170"/>
      <c r="CCD15" s="306" t="s">
        <v>412</v>
      </c>
      <c r="CCE15" s="140" t="s">
        <v>411</v>
      </c>
      <c r="CCI15" s="140" t="s">
        <v>394</v>
      </c>
      <c r="CCX15" s="140" t="s">
        <v>413</v>
      </c>
      <c r="CDK15" s="140" t="s">
        <v>418</v>
      </c>
      <c r="CDL15" s="140"/>
      <c r="CDM15" s="140"/>
      <c r="CDN15" s="140"/>
      <c r="CDO15" s="140"/>
      <c r="CDP15" s="140"/>
      <c r="CDQ15" s="301">
        <f>CCA15</f>
        <v>10</v>
      </c>
      <c r="CDR15" s="1170" t="s">
        <v>410</v>
      </c>
      <c r="CDS15" s="1170"/>
      <c r="CDT15" s="306" t="s">
        <v>412</v>
      </c>
      <c r="CDU15" s="140" t="s">
        <v>411</v>
      </c>
      <c r="CDY15" s="140" t="s">
        <v>394</v>
      </c>
      <c r="CEN15" s="140" t="s">
        <v>413</v>
      </c>
      <c r="CFA15" s="140" t="s">
        <v>418</v>
      </c>
      <c r="CFB15" s="140"/>
      <c r="CFC15" s="140"/>
      <c r="CFD15" s="140"/>
      <c r="CFE15" s="140"/>
      <c r="CFF15" s="140"/>
      <c r="CFG15" s="301">
        <f>CDQ15</f>
        <v>10</v>
      </c>
      <c r="CFH15" s="1170" t="s">
        <v>410</v>
      </c>
      <c r="CFI15" s="1170"/>
      <c r="CFJ15" s="306" t="s">
        <v>412</v>
      </c>
      <c r="CFK15" s="140" t="s">
        <v>411</v>
      </c>
      <c r="CFO15" s="140" t="s">
        <v>394</v>
      </c>
      <c r="CGD15" s="140" t="s">
        <v>413</v>
      </c>
      <c r="CGQ15" s="140" t="s">
        <v>418</v>
      </c>
      <c r="CGR15" s="140"/>
      <c r="CGS15" s="140"/>
      <c r="CGT15" s="140"/>
      <c r="CGU15" s="140"/>
      <c r="CGV15" s="140"/>
      <c r="CGW15" s="301">
        <f>CFG15</f>
        <v>10</v>
      </c>
      <c r="CGX15" s="1170" t="s">
        <v>410</v>
      </c>
      <c r="CGY15" s="1170"/>
      <c r="CGZ15" s="306" t="s">
        <v>412</v>
      </c>
      <c r="CHA15" s="140" t="s">
        <v>411</v>
      </c>
      <c r="CHE15" s="140" t="s">
        <v>394</v>
      </c>
      <c r="CHT15" s="140" t="s">
        <v>413</v>
      </c>
    </row>
    <row r="16" spans="1:2268" ht="12.75" customHeight="1" x14ac:dyDescent="0.25">
      <c r="G16" s="305"/>
      <c r="J16" s="307"/>
      <c r="AW16" s="305"/>
      <c r="AZ16" s="307"/>
      <c r="CM16" s="305"/>
      <c r="CP16" s="307"/>
      <c r="EC16" s="305"/>
      <c r="EF16" s="307"/>
      <c r="FS16" s="305"/>
      <c r="FV16" s="307"/>
      <c r="HI16" s="305"/>
      <c r="HL16" s="307"/>
      <c r="IY16" s="305"/>
      <c r="JB16" s="307"/>
      <c r="KO16" s="305"/>
      <c r="KR16" s="307"/>
      <c r="ME16" s="305"/>
      <c r="MH16" s="307"/>
      <c r="NU16" s="305"/>
      <c r="NX16" s="307"/>
      <c r="PK16" s="305"/>
      <c r="PN16" s="307"/>
      <c r="RA16" s="305"/>
      <c r="RD16" s="307"/>
      <c r="SQ16" s="305"/>
      <c r="ST16" s="307"/>
      <c r="UG16" s="305"/>
      <c r="UJ16" s="307"/>
      <c r="VW16" s="305"/>
      <c r="VZ16" s="307"/>
      <c r="XM16" s="305"/>
      <c r="XP16" s="307"/>
      <c r="ZC16" s="305"/>
      <c r="ZF16" s="307"/>
      <c r="AAS16" s="305"/>
      <c r="AAV16" s="307"/>
      <c r="ACI16" s="305"/>
      <c r="ACL16" s="307"/>
      <c r="ADY16" s="305"/>
      <c r="AEB16" s="307"/>
      <c r="AFO16" s="305"/>
      <c r="AFR16" s="307"/>
      <c r="AHE16" s="305"/>
      <c r="AHH16" s="307"/>
      <c r="AIU16" s="305"/>
      <c r="AIX16" s="307"/>
      <c r="AKK16" s="305"/>
      <c r="AKN16" s="307"/>
      <c r="AMA16" s="305"/>
      <c r="AMD16" s="307"/>
      <c r="ANQ16" s="305"/>
      <c r="ANT16" s="307"/>
      <c r="APG16" s="305"/>
      <c r="APJ16" s="307"/>
      <c r="AQW16" s="305"/>
      <c r="AQZ16" s="307"/>
      <c r="ASM16" s="305"/>
      <c r="ASP16" s="307"/>
      <c r="AUC16" s="305"/>
      <c r="AUF16" s="307"/>
      <c r="AVS16" s="305"/>
      <c r="AVV16" s="307"/>
      <c r="AXI16" s="305"/>
      <c r="AXL16" s="307"/>
      <c r="AYY16" s="305"/>
      <c r="AZB16" s="307"/>
      <c r="BAO16" s="305"/>
      <c r="BAR16" s="307"/>
      <c r="BCE16" s="305"/>
      <c r="BCH16" s="307"/>
      <c r="BDU16" s="305"/>
      <c r="BDX16" s="307"/>
      <c r="BFK16" s="305"/>
      <c r="BFN16" s="307"/>
      <c r="BHA16" s="305"/>
      <c r="BHD16" s="307"/>
      <c r="BIQ16" s="305"/>
      <c r="BIT16" s="307"/>
      <c r="BKG16" s="305"/>
      <c r="BKJ16" s="307"/>
      <c r="BLW16" s="305"/>
      <c r="BLZ16" s="307"/>
      <c r="BNM16" s="305"/>
      <c r="BNP16" s="307"/>
      <c r="BPC16" s="305"/>
      <c r="BPF16" s="307"/>
      <c r="BQS16" s="305"/>
      <c r="BQV16" s="307"/>
      <c r="BSI16" s="305"/>
      <c r="BSL16" s="307"/>
      <c r="BTY16" s="305"/>
      <c r="BUB16" s="307"/>
      <c r="BVO16" s="305"/>
      <c r="BVR16" s="307"/>
      <c r="BXE16" s="305"/>
      <c r="BXH16" s="307"/>
      <c r="BYU16" s="305"/>
      <c r="BYX16" s="307"/>
      <c r="CAK16" s="305"/>
      <c r="CAN16" s="307"/>
      <c r="CCA16" s="305"/>
      <c r="CCD16" s="307"/>
      <c r="CDQ16" s="305"/>
      <c r="CDT16" s="307"/>
      <c r="CFG16" s="305"/>
      <c r="CFJ16" s="307"/>
      <c r="CGW16" s="305"/>
      <c r="CGZ16" s="307"/>
    </row>
    <row r="17" spans="1:2268" ht="15" customHeight="1" x14ac:dyDescent="0.25">
      <c r="A17" s="140" t="s">
        <v>419</v>
      </c>
      <c r="G17" s="301">
        <f>DATABASE!K3</f>
        <v>12</v>
      </c>
      <c r="H17" s="1170" t="s">
        <v>410</v>
      </c>
      <c r="I17" s="1170"/>
      <c r="J17" s="306" t="s">
        <v>412</v>
      </c>
      <c r="K17" s="140" t="s">
        <v>411</v>
      </c>
      <c r="O17" s="140" t="s">
        <v>417</v>
      </c>
      <c r="AD17" s="140" t="s">
        <v>416</v>
      </c>
      <c r="AQ17" s="140" t="s">
        <v>419</v>
      </c>
      <c r="AW17" s="301">
        <f>G17</f>
        <v>12</v>
      </c>
      <c r="AX17" s="1170" t="s">
        <v>410</v>
      </c>
      <c r="AY17" s="1170"/>
      <c r="AZ17" s="306" t="s">
        <v>412</v>
      </c>
      <c r="BA17" s="140" t="s">
        <v>411</v>
      </c>
      <c r="BE17" s="140" t="s">
        <v>417</v>
      </c>
      <c r="BT17" s="140" t="s">
        <v>416</v>
      </c>
      <c r="CG17" s="140" t="s">
        <v>419</v>
      </c>
      <c r="CM17" s="301">
        <f>AW17</f>
        <v>12</v>
      </c>
      <c r="CN17" s="1170" t="s">
        <v>410</v>
      </c>
      <c r="CO17" s="1170"/>
      <c r="CP17" s="306" t="s">
        <v>412</v>
      </c>
      <c r="CQ17" s="140" t="s">
        <v>411</v>
      </c>
      <c r="CU17" s="140" t="s">
        <v>417</v>
      </c>
      <c r="DJ17" s="140" t="s">
        <v>416</v>
      </c>
      <c r="DW17" s="140" t="s">
        <v>419</v>
      </c>
      <c r="EC17" s="301">
        <f>CM17</f>
        <v>12</v>
      </c>
      <c r="ED17" s="1170" t="s">
        <v>410</v>
      </c>
      <c r="EE17" s="1170"/>
      <c r="EF17" s="306" t="s">
        <v>412</v>
      </c>
      <c r="EG17" s="140" t="s">
        <v>411</v>
      </c>
      <c r="EK17" s="140" t="s">
        <v>417</v>
      </c>
      <c r="EZ17" s="140" t="s">
        <v>416</v>
      </c>
      <c r="FM17" s="140" t="s">
        <v>419</v>
      </c>
      <c r="FS17" s="301">
        <f>EC17</f>
        <v>12</v>
      </c>
      <c r="FT17" s="1170" t="s">
        <v>410</v>
      </c>
      <c r="FU17" s="1170"/>
      <c r="FV17" s="306" t="s">
        <v>412</v>
      </c>
      <c r="FW17" s="140" t="s">
        <v>411</v>
      </c>
      <c r="GA17" s="140" t="s">
        <v>417</v>
      </c>
      <c r="GP17" s="140" t="s">
        <v>416</v>
      </c>
      <c r="HC17" s="140" t="s">
        <v>419</v>
      </c>
      <c r="HI17" s="301">
        <f>FS17</f>
        <v>12</v>
      </c>
      <c r="HJ17" s="1170" t="s">
        <v>410</v>
      </c>
      <c r="HK17" s="1170"/>
      <c r="HL17" s="306" t="s">
        <v>412</v>
      </c>
      <c r="HM17" s="140" t="s">
        <v>411</v>
      </c>
      <c r="HQ17" s="140" t="s">
        <v>417</v>
      </c>
      <c r="IF17" s="140" t="s">
        <v>416</v>
      </c>
      <c r="IS17" s="140" t="s">
        <v>419</v>
      </c>
      <c r="IY17" s="301">
        <f>HI17</f>
        <v>12</v>
      </c>
      <c r="IZ17" s="1170" t="s">
        <v>410</v>
      </c>
      <c r="JA17" s="1170"/>
      <c r="JB17" s="306" t="s">
        <v>412</v>
      </c>
      <c r="JC17" s="140" t="s">
        <v>411</v>
      </c>
      <c r="JG17" s="140" t="s">
        <v>417</v>
      </c>
      <c r="JV17" s="140" t="s">
        <v>416</v>
      </c>
      <c r="KI17" s="140" t="s">
        <v>419</v>
      </c>
      <c r="KO17" s="301">
        <f>IY17</f>
        <v>12</v>
      </c>
      <c r="KP17" s="1170" t="s">
        <v>410</v>
      </c>
      <c r="KQ17" s="1170"/>
      <c r="KR17" s="306" t="s">
        <v>412</v>
      </c>
      <c r="KS17" s="140" t="s">
        <v>411</v>
      </c>
      <c r="KW17" s="140" t="s">
        <v>417</v>
      </c>
      <c r="LL17" s="140" t="s">
        <v>416</v>
      </c>
      <c r="LY17" s="140" t="s">
        <v>419</v>
      </c>
      <c r="ME17" s="301">
        <f>KO17</f>
        <v>12</v>
      </c>
      <c r="MF17" s="1170" t="s">
        <v>410</v>
      </c>
      <c r="MG17" s="1170"/>
      <c r="MH17" s="306" t="s">
        <v>412</v>
      </c>
      <c r="MI17" s="140" t="s">
        <v>411</v>
      </c>
      <c r="MM17" s="140" t="s">
        <v>417</v>
      </c>
      <c r="NB17" s="140" t="s">
        <v>416</v>
      </c>
      <c r="NO17" s="140" t="s">
        <v>419</v>
      </c>
      <c r="NU17" s="301">
        <f>ME17</f>
        <v>12</v>
      </c>
      <c r="NV17" s="1170" t="s">
        <v>410</v>
      </c>
      <c r="NW17" s="1170"/>
      <c r="NX17" s="306" t="s">
        <v>412</v>
      </c>
      <c r="NY17" s="140" t="s">
        <v>411</v>
      </c>
      <c r="OC17" s="140" t="s">
        <v>417</v>
      </c>
      <c r="OR17" s="140" t="s">
        <v>416</v>
      </c>
      <c r="PE17" s="140" t="s">
        <v>419</v>
      </c>
      <c r="PK17" s="301">
        <f>NU17</f>
        <v>12</v>
      </c>
      <c r="PL17" s="1170" t="s">
        <v>410</v>
      </c>
      <c r="PM17" s="1170"/>
      <c r="PN17" s="306" t="s">
        <v>412</v>
      </c>
      <c r="PO17" s="140" t="s">
        <v>411</v>
      </c>
      <c r="PS17" s="140" t="s">
        <v>417</v>
      </c>
      <c r="QH17" s="140" t="s">
        <v>416</v>
      </c>
      <c r="QU17" s="140" t="s">
        <v>419</v>
      </c>
      <c r="RA17" s="301">
        <f>PK17</f>
        <v>12</v>
      </c>
      <c r="RB17" s="1170" t="s">
        <v>410</v>
      </c>
      <c r="RC17" s="1170"/>
      <c r="RD17" s="306" t="s">
        <v>412</v>
      </c>
      <c r="RE17" s="140" t="s">
        <v>411</v>
      </c>
      <c r="RI17" s="140" t="s">
        <v>417</v>
      </c>
      <c r="RX17" s="140" t="s">
        <v>416</v>
      </c>
      <c r="SK17" s="140" t="s">
        <v>419</v>
      </c>
      <c r="SQ17" s="301">
        <f>RA17</f>
        <v>12</v>
      </c>
      <c r="SR17" s="1170" t="s">
        <v>410</v>
      </c>
      <c r="SS17" s="1170"/>
      <c r="ST17" s="306" t="s">
        <v>412</v>
      </c>
      <c r="SU17" s="140" t="s">
        <v>411</v>
      </c>
      <c r="SY17" s="140" t="s">
        <v>417</v>
      </c>
      <c r="TN17" s="140" t="s">
        <v>416</v>
      </c>
      <c r="UA17" s="140" t="s">
        <v>419</v>
      </c>
      <c r="UG17" s="301">
        <f>SQ17</f>
        <v>12</v>
      </c>
      <c r="UH17" s="1170" t="s">
        <v>410</v>
      </c>
      <c r="UI17" s="1170"/>
      <c r="UJ17" s="306" t="s">
        <v>412</v>
      </c>
      <c r="UK17" s="140" t="s">
        <v>411</v>
      </c>
      <c r="UO17" s="140" t="s">
        <v>417</v>
      </c>
      <c r="VD17" s="140" t="s">
        <v>416</v>
      </c>
      <c r="VQ17" s="140" t="s">
        <v>419</v>
      </c>
      <c r="VW17" s="301">
        <f>UG17</f>
        <v>12</v>
      </c>
      <c r="VX17" s="1170" t="s">
        <v>410</v>
      </c>
      <c r="VY17" s="1170"/>
      <c r="VZ17" s="306" t="s">
        <v>412</v>
      </c>
      <c r="WA17" s="140" t="s">
        <v>411</v>
      </c>
      <c r="WE17" s="140" t="s">
        <v>417</v>
      </c>
      <c r="WT17" s="140" t="s">
        <v>416</v>
      </c>
      <c r="XG17" s="140" t="s">
        <v>419</v>
      </c>
      <c r="XM17" s="301">
        <f>VW17</f>
        <v>12</v>
      </c>
      <c r="XN17" s="1170" t="s">
        <v>410</v>
      </c>
      <c r="XO17" s="1170"/>
      <c r="XP17" s="306" t="s">
        <v>412</v>
      </c>
      <c r="XQ17" s="140" t="s">
        <v>411</v>
      </c>
      <c r="XU17" s="140" t="s">
        <v>417</v>
      </c>
      <c r="YJ17" s="140" t="s">
        <v>416</v>
      </c>
      <c r="YW17" s="140" t="s">
        <v>419</v>
      </c>
      <c r="ZC17" s="301">
        <f>XM17</f>
        <v>12</v>
      </c>
      <c r="ZD17" s="1170" t="s">
        <v>410</v>
      </c>
      <c r="ZE17" s="1170"/>
      <c r="ZF17" s="306" t="s">
        <v>412</v>
      </c>
      <c r="ZG17" s="140" t="s">
        <v>411</v>
      </c>
      <c r="ZK17" s="140" t="s">
        <v>417</v>
      </c>
      <c r="ZZ17" s="140" t="s">
        <v>416</v>
      </c>
      <c r="AAM17" s="140" t="s">
        <v>419</v>
      </c>
      <c r="AAS17" s="301">
        <f>ZC17</f>
        <v>12</v>
      </c>
      <c r="AAT17" s="1170" t="s">
        <v>410</v>
      </c>
      <c r="AAU17" s="1170"/>
      <c r="AAV17" s="306" t="s">
        <v>412</v>
      </c>
      <c r="AAW17" s="140" t="s">
        <v>411</v>
      </c>
      <c r="ABA17" s="140" t="s">
        <v>417</v>
      </c>
      <c r="ABP17" s="140" t="s">
        <v>416</v>
      </c>
      <c r="ACC17" s="140" t="s">
        <v>419</v>
      </c>
      <c r="ACI17" s="301">
        <f>AAS17</f>
        <v>12</v>
      </c>
      <c r="ACJ17" s="1170" t="s">
        <v>410</v>
      </c>
      <c r="ACK17" s="1170"/>
      <c r="ACL17" s="306" t="s">
        <v>412</v>
      </c>
      <c r="ACM17" s="140" t="s">
        <v>411</v>
      </c>
      <c r="ACQ17" s="140" t="s">
        <v>417</v>
      </c>
      <c r="ADF17" s="140" t="s">
        <v>416</v>
      </c>
      <c r="ADS17" s="140" t="s">
        <v>419</v>
      </c>
      <c r="ADY17" s="301">
        <f>ACI17</f>
        <v>12</v>
      </c>
      <c r="ADZ17" s="1170" t="s">
        <v>410</v>
      </c>
      <c r="AEA17" s="1170"/>
      <c r="AEB17" s="306" t="s">
        <v>412</v>
      </c>
      <c r="AEC17" s="140" t="s">
        <v>411</v>
      </c>
      <c r="AEG17" s="140" t="s">
        <v>417</v>
      </c>
      <c r="AEV17" s="140" t="s">
        <v>416</v>
      </c>
      <c r="AFI17" s="140" t="s">
        <v>419</v>
      </c>
      <c r="AFO17" s="301">
        <f>ADY17</f>
        <v>12</v>
      </c>
      <c r="AFP17" s="1170" t="s">
        <v>410</v>
      </c>
      <c r="AFQ17" s="1170"/>
      <c r="AFR17" s="306" t="s">
        <v>412</v>
      </c>
      <c r="AFS17" s="140" t="s">
        <v>411</v>
      </c>
      <c r="AFW17" s="140" t="s">
        <v>417</v>
      </c>
      <c r="AGL17" s="140" t="s">
        <v>416</v>
      </c>
      <c r="AGY17" s="140" t="s">
        <v>419</v>
      </c>
      <c r="AHE17" s="301">
        <f>AFO17</f>
        <v>12</v>
      </c>
      <c r="AHF17" s="1170" t="s">
        <v>410</v>
      </c>
      <c r="AHG17" s="1170"/>
      <c r="AHH17" s="306" t="s">
        <v>412</v>
      </c>
      <c r="AHI17" s="140" t="s">
        <v>411</v>
      </c>
      <c r="AHM17" s="140" t="s">
        <v>417</v>
      </c>
      <c r="AIB17" s="140" t="s">
        <v>416</v>
      </c>
      <c r="AIO17" s="140" t="s">
        <v>419</v>
      </c>
      <c r="AIU17" s="301">
        <f>AHE17</f>
        <v>12</v>
      </c>
      <c r="AIV17" s="1170" t="s">
        <v>410</v>
      </c>
      <c r="AIW17" s="1170"/>
      <c r="AIX17" s="306" t="s">
        <v>412</v>
      </c>
      <c r="AIY17" s="140" t="s">
        <v>411</v>
      </c>
      <c r="AJC17" s="140" t="s">
        <v>417</v>
      </c>
      <c r="AJR17" s="140" t="s">
        <v>416</v>
      </c>
      <c r="AKE17" s="140" t="s">
        <v>419</v>
      </c>
      <c r="AKK17" s="301">
        <f>AIU17</f>
        <v>12</v>
      </c>
      <c r="AKL17" s="1170" t="s">
        <v>410</v>
      </c>
      <c r="AKM17" s="1170"/>
      <c r="AKN17" s="306" t="s">
        <v>412</v>
      </c>
      <c r="AKO17" s="140" t="s">
        <v>411</v>
      </c>
      <c r="AKS17" s="140" t="s">
        <v>417</v>
      </c>
      <c r="ALH17" s="140" t="s">
        <v>416</v>
      </c>
      <c r="ALU17" s="140" t="s">
        <v>419</v>
      </c>
      <c r="AMA17" s="301">
        <f>AKK17</f>
        <v>12</v>
      </c>
      <c r="AMB17" s="1170" t="s">
        <v>410</v>
      </c>
      <c r="AMC17" s="1170"/>
      <c r="AMD17" s="306" t="s">
        <v>412</v>
      </c>
      <c r="AME17" s="140" t="s">
        <v>411</v>
      </c>
      <c r="AMI17" s="140" t="s">
        <v>417</v>
      </c>
      <c r="AMX17" s="140" t="s">
        <v>416</v>
      </c>
      <c r="ANK17" s="140" t="s">
        <v>419</v>
      </c>
      <c r="ANQ17" s="301">
        <f>AMA17</f>
        <v>12</v>
      </c>
      <c r="ANR17" s="1170" t="s">
        <v>410</v>
      </c>
      <c r="ANS17" s="1170"/>
      <c r="ANT17" s="306" t="s">
        <v>412</v>
      </c>
      <c r="ANU17" s="140" t="s">
        <v>411</v>
      </c>
      <c r="ANY17" s="140" t="s">
        <v>417</v>
      </c>
      <c r="AON17" s="140" t="s">
        <v>416</v>
      </c>
      <c r="APA17" s="140" t="s">
        <v>419</v>
      </c>
      <c r="APG17" s="301">
        <f>ANQ17</f>
        <v>12</v>
      </c>
      <c r="APH17" s="1170" t="s">
        <v>410</v>
      </c>
      <c r="API17" s="1170"/>
      <c r="APJ17" s="306" t="s">
        <v>412</v>
      </c>
      <c r="APK17" s="140" t="s">
        <v>411</v>
      </c>
      <c r="APO17" s="140" t="s">
        <v>417</v>
      </c>
      <c r="AQD17" s="140" t="s">
        <v>416</v>
      </c>
      <c r="AQQ17" s="140" t="s">
        <v>419</v>
      </c>
      <c r="AQW17" s="301">
        <f>APG17</f>
        <v>12</v>
      </c>
      <c r="AQX17" s="1170" t="s">
        <v>410</v>
      </c>
      <c r="AQY17" s="1170"/>
      <c r="AQZ17" s="306" t="s">
        <v>412</v>
      </c>
      <c r="ARA17" s="140" t="s">
        <v>411</v>
      </c>
      <c r="ARE17" s="140" t="s">
        <v>417</v>
      </c>
      <c r="ART17" s="140" t="s">
        <v>416</v>
      </c>
      <c r="ASG17" s="140" t="s">
        <v>419</v>
      </c>
      <c r="ASM17" s="301">
        <f>AQW17</f>
        <v>12</v>
      </c>
      <c r="ASN17" s="1170" t="s">
        <v>410</v>
      </c>
      <c r="ASO17" s="1170"/>
      <c r="ASP17" s="306" t="s">
        <v>412</v>
      </c>
      <c r="ASQ17" s="140" t="s">
        <v>411</v>
      </c>
      <c r="ASU17" s="140" t="s">
        <v>417</v>
      </c>
      <c r="ATJ17" s="140" t="s">
        <v>416</v>
      </c>
      <c r="ATW17" s="140" t="s">
        <v>419</v>
      </c>
      <c r="AUC17" s="301">
        <f>ASM17</f>
        <v>12</v>
      </c>
      <c r="AUD17" s="1170" t="s">
        <v>410</v>
      </c>
      <c r="AUE17" s="1170"/>
      <c r="AUF17" s="306" t="s">
        <v>412</v>
      </c>
      <c r="AUG17" s="140" t="s">
        <v>411</v>
      </c>
      <c r="AUK17" s="140" t="s">
        <v>417</v>
      </c>
      <c r="AUZ17" s="140" t="s">
        <v>416</v>
      </c>
      <c r="AVM17" s="140" t="s">
        <v>419</v>
      </c>
      <c r="AVS17" s="301">
        <f>AUC17</f>
        <v>12</v>
      </c>
      <c r="AVT17" s="1170" t="s">
        <v>410</v>
      </c>
      <c r="AVU17" s="1170"/>
      <c r="AVV17" s="306" t="s">
        <v>412</v>
      </c>
      <c r="AVW17" s="140" t="s">
        <v>411</v>
      </c>
      <c r="AWA17" s="140" t="s">
        <v>417</v>
      </c>
      <c r="AWP17" s="140" t="s">
        <v>416</v>
      </c>
      <c r="AXC17" s="140" t="s">
        <v>419</v>
      </c>
      <c r="AXI17" s="301">
        <f>AVS17</f>
        <v>12</v>
      </c>
      <c r="AXJ17" s="1170" t="s">
        <v>410</v>
      </c>
      <c r="AXK17" s="1170"/>
      <c r="AXL17" s="306" t="s">
        <v>412</v>
      </c>
      <c r="AXM17" s="140" t="s">
        <v>411</v>
      </c>
      <c r="AXQ17" s="140" t="s">
        <v>417</v>
      </c>
      <c r="AYF17" s="140" t="s">
        <v>416</v>
      </c>
      <c r="AYS17" s="140" t="s">
        <v>419</v>
      </c>
      <c r="AYY17" s="301">
        <f>AXI17</f>
        <v>12</v>
      </c>
      <c r="AYZ17" s="1170" t="s">
        <v>410</v>
      </c>
      <c r="AZA17" s="1170"/>
      <c r="AZB17" s="306" t="s">
        <v>412</v>
      </c>
      <c r="AZC17" s="140" t="s">
        <v>411</v>
      </c>
      <c r="AZG17" s="140" t="s">
        <v>417</v>
      </c>
      <c r="AZV17" s="140" t="s">
        <v>416</v>
      </c>
      <c r="BAI17" s="140" t="s">
        <v>419</v>
      </c>
      <c r="BAO17" s="301">
        <f>AYY17</f>
        <v>12</v>
      </c>
      <c r="BAP17" s="1170" t="s">
        <v>410</v>
      </c>
      <c r="BAQ17" s="1170"/>
      <c r="BAR17" s="306" t="s">
        <v>412</v>
      </c>
      <c r="BAS17" s="140" t="s">
        <v>411</v>
      </c>
      <c r="BAW17" s="140" t="s">
        <v>417</v>
      </c>
      <c r="BBL17" s="140" t="s">
        <v>416</v>
      </c>
      <c r="BBY17" s="140" t="s">
        <v>419</v>
      </c>
      <c r="BCE17" s="301">
        <f>BAO17</f>
        <v>12</v>
      </c>
      <c r="BCF17" s="1170" t="s">
        <v>410</v>
      </c>
      <c r="BCG17" s="1170"/>
      <c r="BCH17" s="306" t="s">
        <v>412</v>
      </c>
      <c r="BCI17" s="140" t="s">
        <v>411</v>
      </c>
      <c r="BCM17" s="140" t="s">
        <v>417</v>
      </c>
      <c r="BDB17" s="140" t="s">
        <v>416</v>
      </c>
      <c r="BDO17" s="140" t="s">
        <v>419</v>
      </c>
      <c r="BDU17" s="301">
        <f>BCE17</f>
        <v>12</v>
      </c>
      <c r="BDV17" s="1170" t="s">
        <v>410</v>
      </c>
      <c r="BDW17" s="1170"/>
      <c r="BDX17" s="306" t="s">
        <v>412</v>
      </c>
      <c r="BDY17" s="140" t="s">
        <v>411</v>
      </c>
      <c r="BEC17" s="140" t="s">
        <v>417</v>
      </c>
      <c r="BER17" s="140" t="s">
        <v>416</v>
      </c>
      <c r="BFE17" s="140" t="s">
        <v>419</v>
      </c>
      <c r="BFK17" s="301">
        <f>BDU17</f>
        <v>12</v>
      </c>
      <c r="BFL17" s="1170" t="s">
        <v>410</v>
      </c>
      <c r="BFM17" s="1170"/>
      <c r="BFN17" s="306" t="s">
        <v>412</v>
      </c>
      <c r="BFO17" s="140" t="s">
        <v>411</v>
      </c>
      <c r="BFS17" s="140" t="s">
        <v>417</v>
      </c>
      <c r="BGH17" s="140" t="s">
        <v>416</v>
      </c>
      <c r="BGU17" s="140" t="s">
        <v>419</v>
      </c>
      <c r="BHA17" s="301">
        <f>BFK17</f>
        <v>12</v>
      </c>
      <c r="BHB17" s="1170" t="s">
        <v>410</v>
      </c>
      <c r="BHC17" s="1170"/>
      <c r="BHD17" s="306" t="s">
        <v>412</v>
      </c>
      <c r="BHE17" s="140" t="s">
        <v>411</v>
      </c>
      <c r="BHI17" s="140" t="s">
        <v>417</v>
      </c>
      <c r="BHX17" s="140" t="s">
        <v>416</v>
      </c>
      <c r="BIK17" s="140" t="s">
        <v>419</v>
      </c>
      <c r="BIQ17" s="301">
        <f>BHA17</f>
        <v>12</v>
      </c>
      <c r="BIR17" s="1170" t="s">
        <v>410</v>
      </c>
      <c r="BIS17" s="1170"/>
      <c r="BIT17" s="306" t="s">
        <v>412</v>
      </c>
      <c r="BIU17" s="140" t="s">
        <v>411</v>
      </c>
      <c r="BIY17" s="140" t="s">
        <v>417</v>
      </c>
      <c r="BJN17" s="140" t="s">
        <v>416</v>
      </c>
      <c r="BKA17" s="140" t="s">
        <v>419</v>
      </c>
      <c r="BKG17" s="301">
        <f>BIQ17</f>
        <v>12</v>
      </c>
      <c r="BKH17" s="1170" t="s">
        <v>410</v>
      </c>
      <c r="BKI17" s="1170"/>
      <c r="BKJ17" s="306" t="s">
        <v>412</v>
      </c>
      <c r="BKK17" s="140" t="s">
        <v>411</v>
      </c>
      <c r="BKO17" s="140" t="s">
        <v>417</v>
      </c>
      <c r="BLD17" s="140" t="s">
        <v>416</v>
      </c>
      <c r="BLQ17" s="140" t="s">
        <v>419</v>
      </c>
      <c r="BLW17" s="301">
        <f>BKG17</f>
        <v>12</v>
      </c>
      <c r="BLX17" s="1170" t="s">
        <v>410</v>
      </c>
      <c r="BLY17" s="1170"/>
      <c r="BLZ17" s="306" t="s">
        <v>412</v>
      </c>
      <c r="BMA17" s="140" t="s">
        <v>411</v>
      </c>
      <c r="BME17" s="140" t="s">
        <v>417</v>
      </c>
      <c r="BMT17" s="140" t="s">
        <v>416</v>
      </c>
      <c r="BNG17" s="140" t="s">
        <v>419</v>
      </c>
      <c r="BNM17" s="301">
        <f>BLW17</f>
        <v>12</v>
      </c>
      <c r="BNN17" s="1170" t="s">
        <v>410</v>
      </c>
      <c r="BNO17" s="1170"/>
      <c r="BNP17" s="306" t="s">
        <v>412</v>
      </c>
      <c r="BNQ17" s="140" t="s">
        <v>411</v>
      </c>
      <c r="BNU17" s="140" t="s">
        <v>417</v>
      </c>
      <c r="BOJ17" s="140" t="s">
        <v>416</v>
      </c>
      <c r="BOW17" s="140" t="s">
        <v>419</v>
      </c>
      <c r="BPC17" s="301">
        <f>BNM17</f>
        <v>12</v>
      </c>
      <c r="BPD17" s="1170" t="s">
        <v>410</v>
      </c>
      <c r="BPE17" s="1170"/>
      <c r="BPF17" s="306" t="s">
        <v>412</v>
      </c>
      <c r="BPG17" s="140" t="s">
        <v>411</v>
      </c>
      <c r="BPK17" s="140" t="s">
        <v>417</v>
      </c>
      <c r="BPZ17" s="140" t="s">
        <v>416</v>
      </c>
      <c r="BQM17" s="140" t="s">
        <v>419</v>
      </c>
      <c r="BQS17" s="301">
        <f>BPC17</f>
        <v>12</v>
      </c>
      <c r="BQT17" s="1170" t="s">
        <v>410</v>
      </c>
      <c r="BQU17" s="1170"/>
      <c r="BQV17" s="306" t="s">
        <v>412</v>
      </c>
      <c r="BQW17" s="140" t="s">
        <v>411</v>
      </c>
      <c r="BRA17" s="140" t="s">
        <v>417</v>
      </c>
      <c r="BRP17" s="140" t="s">
        <v>416</v>
      </c>
      <c r="BSC17" s="140" t="s">
        <v>419</v>
      </c>
      <c r="BSI17" s="301">
        <f>BQS17</f>
        <v>12</v>
      </c>
      <c r="BSJ17" s="1170" t="s">
        <v>410</v>
      </c>
      <c r="BSK17" s="1170"/>
      <c r="BSL17" s="306" t="s">
        <v>412</v>
      </c>
      <c r="BSM17" s="140" t="s">
        <v>411</v>
      </c>
      <c r="BSQ17" s="140" t="s">
        <v>417</v>
      </c>
      <c r="BTF17" s="140" t="s">
        <v>416</v>
      </c>
      <c r="BTS17" s="140" t="s">
        <v>419</v>
      </c>
      <c r="BTY17" s="301">
        <f>BSI17</f>
        <v>12</v>
      </c>
      <c r="BTZ17" s="1170" t="s">
        <v>410</v>
      </c>
      <c r="BUA17" s="1170"/>
      <c r="BUB17" s="306" t="s">
        <v>412</v>
      </c>
      <c r="BUC17" s="140" t="s">
        <v>411</v>
      </c>
      <c r="BUG17" s="140" t="s">
        <v>417</v>
      </c>
      <c r="BUV17" s="140" t="s">
        <v>416</v>
      </c>
      <c r="BVI17" s="140" t="s">
        <v>419</v>
      </c>
      <c r="BVO17" s="301">
        <f>BTY17</f>
        <v>12</v>
      </c>
      <c r="BVP17" s="1170" t="s">
        <v>410</v>
      </c>
      <c r="BVQ17" s="1170"/>
      <c r="BVR17" s="306" t="s">
        <v>412</v>
      </c>
      <c r="BVS17" s="140" t="s">
        <v>411</v>
      </c>
      <c r="BVW17" s="140" t="s">
        <v>417</v>
      </c>
      <c r="BWL17" s="140" t="s">
        <v>416</v>
      </c>
      <c r="BWY17" s="140" t="s">
        <v>419</v>
      </c>
      <c r="BXE17" s="301">
        <f>BVO17</f>
        <v>12</v>
      </c>
      <c r="BXF17" s="1170" t="s">
        <v>410</v>
      </c>
      <c r="BXG17" s="1170"/>
      <c r="BXH17" s="306" t="s">
        <v>412</v>
      </c>
      <c r="BXI17" s="140" t="s">
        <v>411</v>
      </c>
      <c r="BXM17" s="140" t="s">
        <v>417</v>
      </c>
      <c r="BYB17" s="140" t="s">
        <v>416</v>
      </c>
      <c r="BYO17" s="140" t="s">
        <v>419</v>
      </c>
      <c r="BYU17" s="301">
        <f>BXE17</f>
        <v>12</v>
      </c>
      <c r="BYV17" s="1170" t="s">
        <v>410</v>
      </c>
      <c r="BYW17" s="1170"/>
      <c r="BYX17" s="306" t="s">
        <v>412</v>
      </c>
      <c r="BYY17" s="140" t="s">
        <v>411</v>
      </c>
      <c r="BZC17" s="140" t="s">
        <v>417</v>
      </c>
      <c r="BZR17" s="140" t="s">
        <v>416</v>
      </c>
      <c r="CAE17" s="140" t="s">
        <v>419</v>
      </c>
      <c r="CAK17" s="301">
        <f>BYU17</f>
        <v>12</v>
      </c>
      <c r="CAL17" s="1170" t="s">
        <v>410</v>
      </c>
      <c r="CAM17" s="1170"/>
      <c r="CAN17" s="306" t="s">
        <v>412</v>
      </c>
      <c r="CAO17" s="140" t="s">
        <v>411</v>
      </c>
      <c r="CAS17" s="140" t="s">
        <v>417</v>
      </c>
      <c r="CBH17" s="140" t="s">
        <v>416</v>
      </c>
      <c r="CBU17" s="140" t="s">
        <v>419</v>
      </c>
      <c r="CCA17" s="301">
        <f>CAK17</f>
        <v>12</v>
      </c>
      <c r="CCB17" s="1170" t="s">
        <v>410</v>
      </c>
      <c r="CCC17" s="1170"/>
      <c r="CCD17" s="306" t="s">
        <v>412</v>
      </c>
      <c r="CCE17" s="140" t="s">
        <v>411</v>
      </c>
      <c r="CCI17" s="140" t="s">
        <v>417</v>
      </c>
      <c r="CCX17" s="140" t="s">
        <v>416</v>
      </c>
      <c r="CDK17" s="140" t="s">
        <v>419</v>
      </c>
      <c r="CDQ17" s="301">
        <f>CCA17</f>
        <v>12</v>
      </c>
      <c r="CDR17" s="1170" t="s">
        <v>410</v>
      </c>
      <c r="CDS17" s="1170"/>
      <c r="CDT17" s="306" t="s">
        <v>412</v>
      </c>
      <c r="CDU17" s="140" t="s">
        <v>411</v>
      </c>
      <c r="CDY17" s="140" t="s">
        <v>417</v>
      </c>
      <c r="CEN17" s="140" t="s">
        <v>416</v>
      </c>
      <c r="CFA17" s="140" t="s">
        <v>419</v>
      </c>
      <c r="CFG17" s="301">
        <f>CDQ17</f>
        <v>12</v>
      </c>
      <c r="CFH17" s="1170" t="s">
        <v>410</v>
      </c>
      <c r="CFI17" s="1170"/>
      <c r="CFJ17" s="306" t="s">
        <v>412</v>
      </c>
      <c r="CFK17" s="140" t="s">
        <v>411</v>
      </c>
      <c r="CFO17" s="140" t="s">
        <v>417</v>
      </c>
      <c r="CGD17" s="140" t="s">
        <v>416</v>
      </c>
      <c r="CGQ17" s="140" t="s">
        <v>419</v>
      </c>
      <c r="CGW17" s="301">
        <f>CFG17</f>
        <v>12</v>
      </c>
      <c r="CGX17" s="1170" t="s">
        <v>410</v>
      </c>
      <c r="CGY17" s="1170"/>
      <c r="CGZ17" s="306" t="s">
        <v>412</v>
      </c>
      <c r="CHA17" s="140" t="s">
        <v>411</v>
      </c>
      <c r="CHE17" s="140" t="s">
        <v>417</v>
      </c>
      <c r="CHT17" s="140" t="s">
        <v>416</v>
      </c>
    </row>
    <row r="18" spans="1:2268" ht="12.75" customHeight="1" x14ac:dyDescent="0.25"/>
    <row r="19" spans="1:2268" ht="23.25" customHeight="1" x14ac:dyDescent="0.25">
      <c r="A19" s="1070" t="s">
        <v>403</v>
      </c>
      <c r="B19" s="1071"/>
      <c r="C19" s="1071"/>
      <c r="D19" s="1071"/>
      <c r="E19" s="1071"/>
      <c r="F19" s="1071"/>
      <c r="G19" s="1071"/>
      <c r="H19" s="1071"/>
      <c r="I19" s="1071"/>
      <c r="J19" s="1071"/>
      <c r="K19" s="1071"/>
      <c r="L19" s="1071"/>
      <c r="M19" s="1071"/>
      <c r="N19" s="1169"/>
      <c r="O19" s="1163" t="s">
        <v>397</v>
      </c>
      <c r="P19" s="1164"/>
      <c r="Q19" s="1165"/>
      <c r="R19" s="1157" t="s">
        <v>398</v>
      </c>
      <c r="S19" s="1158"/>
      <c r="T19" s="1158"/>
      <c r="U19" s="1158"/>
      <c r="V19" s="1158"/>
      <c r="W19" s="1158"/>
      <c r="X19" s="1158"/>
      <c r="Y19" s="1158"/>
      <c r="Z19" s="1158"/>
      <c r="AA19" s="1158"/>
      <c r="AB19" s="1158"/>
      <c r="AC19" s="1159"/>
      <c r="AD19" s="1070" t="s">
        <v>399</v>
      </c>
      <c r="AE19" s="1071"/>
      <c r="AF19" s="1071"/>
      <c r="AG19" s="1071"/>
      <c r="AH19" s="1071"/>
      <c r="AI19" s="1071"/>
      <c r="AJ19" s="1071"/>
      <c r="AK19" s="1071"/>
      <c r="AL19" s="1071"/>
      <c r="AM19" s="1071"/>
      <c r="AN19" s="1071"/>
      <c r="AO19" s="1071"/>
      <c r="AP19" s="1169"/>
      <c r="AQ19" s="1070" t="s">
        <v>403</v>
      </c>
      <c r="AR19" s="1071"/>
      <c r="AS19" s="1071"/>
      <c r="AT19" s="1071"/>
      <c r="AU19" s="1071"/>
      <c r="AV19" s="1071"/>
      <c r="AW19" s="1071"/>
      <c r="AX19" s="1071"/>
      <c r="AY19" s="1071"/>
      <c r="AZ19" s="1071"/>
      <c r="BA19" s="1071"/>
      <c r="BB19" s="1071"/>
      <c r="BC19" s="1071"/>
      <c r="BD19" s="1169"/>
      <c r="BE19" s="1163" t="s">
        <v>397</v>
      </c>
      <c r="BF19" s="1164"/>
      <c r="BG19" s="1165"/>
      <c r="BH19" s="1157" t="s">
        <v>398</v>
      </c>
      <c r="BI19" s="1158"/>
      <c r="BJ19" s="1158"/>
      <c r="BK19" s="1158"/>
      <c r="BL19" s="1158"/>
      <c r="BM19" s="1158"/>
      <c r="BN19" s="1158"/>
      <c r="BO19" s="1158"/>
      <c r="BP19" s="1158"/>
      <c r="BQ19" s="1158"/>
      <c r="BR19" s="1158"/>
      <c r="BS19" s="1159"/>
      <c r="BT19" s="1070" t="s">
        <v>399</v>
      </c>
      <c r="BU19" s="1071"/>
      <c r="BV19" s="1071"/>
      <c r="BW19" s="1071"/>
      <c r="BX19" s="1071"/>
      <c r="BY19" s="1071"/>
      <c r="BZ19" s="1071"/>
      <c r="CA19" s="1071"/>
      <c r="CB19" s="1071"/>
      <c r="CC19" s="1071"/>
      <c r="CD19" s="1071"/>
      <c r="CE19" s="1071"/>
      <c r="CF19" s="1169"/>
      <c r="CG19" s="1070" t="s">
        <v>403</v>
      </c>
      <c r="CH19" s="1071"/>
      <c r="CI19" s="1071"/>
      <c r="CJ19" s="1071"/>
      <c r="CK19" s="1071"/>
      <c r="CL19" s="1071"/>
      <c r="CM19" s="1071"/>
      <c r="CN19" s="1071"/>
      <c r="CO19" s="1071"/>
      <c r="CP19" s="1071"/>
      <c r="CQ19" s="1071"/>
      <c r="CR19" s="1071"/>
      <c r="CS19" s="1071"/>
      <c r="CT19" s="1169"/>
      <c r="CU19" s="1163" t="s">
        <v>397</v>
      </c>
      <c r="CV19" s="1164"/>
      <c r="CW19" s="1165"/>
      <c r="CX19" s="1157" t="s">
        <v>398</v>
      </c>
      <c r="CY19" s="1158"/>
      <c r="CZ19" s="1158"/>
      <c r="DA19" s="1158"/>
      <c r="DB19" s="1158"/>
      <c r="DC19" s="1158"/>
      <c r="DD19" s="1158"/>
      <c r="DE19" s="1158"/>
      <c r="DF19" s="1158"/>
      <c r="DG19" s="1158"/>
      <c r="DH19" s="1158"/>
      <c r="DI19" s="1159"/>
      <c r="DJ19" s="1070" t="s">
        <v>399</v>
      </c>
      <c r="DK19" s="1071"/>
      <c r="DL19" s="1071"/>
      <c r="DM19" s="1071"/>
      <c r="DN19" s="1071"/>
      <c r="DO19" s="1071"/>
      <c r="DP19" s="1071"/>
      <c r="DQ19" s="1071"/>
      <c r="DR19" s="1071"/>
      <c r="DS19" s="1071"/>
      <c r="DT19" s="1071"/>
      <c r="DU19" s="1071"/>
      <c r="DV19" s="1169"/>
      <c r="DW19" s="1070" t="s">
        <v>403</v>
      </c>
      <c r="DX19" s="1071"/>
      <c r="DY19" s="1071"/>
      <c r="DZ19" s="1071"/>
      <c r="EA19" s="1071"/>
      <c r="EB19" s="1071"/>
      <c r="EC19" s="1071"/>
      <c r="ED19" s="1071"/>
      <c r="EE19" s="1071"/>
      <c r="EF19" s="1071"/>
      <c r="EG19" s="1071"/>
      <c r="EH19" s="1071"/>
      <c r="EI19" s="1071"/>
      <c r="EJ19" s="1169"/>
      <c r="EK19" s="1163" t="s">
        <v>397</v>
      </c>
      <c r="EL19" s="1164"/>
      <c r="EM19" s="1165"/>
      <c r="EN19" s="1157" t="s">
        <v>398</v>
      </c>
      <c r="EO19" s="1158"/>
      <c r="EP19" s="1158"/>
      <c r="EQ19" s="1158"/>
      <c r="ER19" s="1158"/>
      <c r="ES19" s="1158"/>
      <c r="ET19" s="1158"/>
      <c r="EU19" s="1158"/>
      <c r="EV19" s="1158"/>
      <c r="EW19" s="1158"/>
      <c r="EX19" s="1158"/>
      <c r="EY19" s="1159"/>
      <c r="EZ19" s="1070" t="s">
        <v>399</v>
      </c>
      <c r="FA19" s="1071"/>
      <c r="FB19" s="1071"/>
      <c r="FC19" s="1071"/>
      <c r="FD19" s="1071"/>
      <c r="FE19" s="1071"/>
      <c r="FF19" s="1071"/>
      <c r="FG19" s="1071"/>
      <c r="FH19" s="1071"/>
      <c r="FI19" s="1071"/>
      <c r="FJ19" s="1071"/>
      <c r="FK19" s="1071"/>
      <c r="FL19" s="1169"/>
      <c r="FM19" s="1070" t="s">
        <v>403</v>
      </c>
      <c r="FN19" s="1071"/>
      <c r="FO19" s="1071"/>
      <c r="FP19" s="1071"/>
      <c r="FQ19" s="1071"/>
      <c r="FR19" s="1071"/>
      <c r="FS19" s="1071"/>
      <c r="FT19" s="1071"/>
      <c r="FU19" s="1071"/>
      <c r="FV19" s="1071"/>
      <c r="FW19" s="1071"/>
      <c r="FX19" s="1071"/>
      <c r="FY19" s="1071"/>
      <c r="FZ19" s="1169"/>
      <c r="GA19" s="1163" t="s">
        <v>397</v>
      </c>
      <c r="GB19" s="1164"/>
      <c r="GC19" s="1165"/>
      <c r="GD19" s="1157" t="s">
        <v>398</v>
      </c>
      <c r="GE19" s="1158"/>
      <c r="GF19" s="1158"/>
      <c r="GG19" s="1158"/>
      <c r="GH19" s="1158"/>
      <c r="GI19" s="1158"/>
      <c r="GJ19" s="1158"/>
      <c r="GK19" s="1158"/>
      <c r="GL19" s="1158"/>
      <c r="GM19" s="1158"/>
      <c r="GN19" s="1158"/>
      <c r="GO19" s="1159"/>
      <c r="GP19" s="1070" t="s">
        <v>399</v>
      </c>
      <c r="GQ19" s="1071"/>
      <c r="GR19" s="1071"/>
      <c r="GS19" s="1071"/>
      <c r="GT19" s="1071"/>
      <c r="GU19" s="1071"/>
      <c r="GV19" s="1071"/>
      <c r="GW19" s="1071"/>
      <c r="GX19" s="1071"/>
      <c r="GY19" s="1071"/>
      <c r="GZ19" s="1071"/>
      <c r="HA19" s="1071"/>
      <c r="HB19" s="1169"/>
      <c r="HC19" s="1070" t="s">
        <v>403</v>
      </c>
      <c r="HD19" s="1071"/>
      <c r="HE19" s="1071"/>
      <c r="HF19" s="1071"/>
      <c r="HG19" s="1071"/>
      <c r="HH19" s="1071"/>
      <c r="HI19" s="1071"/>
      <c r="HJ19" s="1071"/>
      <c r="HK19" s="1071"/>
      <c r="HL19" s="1071"/>
      <c r="HM19" s="1071"/>
      <c r="HN19" s="1071"/>
      <c r="HO19" s="1071"/>
      <c r="HP19" s="1169"/>
      <c r="HQ19" s="1163" t="s">
        <v>397</v>
      </c>
      <c r="HR19" s="1164"/>
      <c r="HS19" s="1165"/>
      <c r="HT19" s="1157" t="s">
        <v>398</v>
      </c>
      <c r="HU19" s="1158"/>
      <c r="HV19" s="1158"/>
      <c r="HW19" s="1158"/>
      <c r="HX19" s="1158"/>
      <c r="HY19" s="1158"/>
      <c r="HZ19" s="1158"/>
      <c r="IA19" s="1158"/>
      <c r="IB19" s="1158"/>
      <c r="IC19" s="1158"/>
      <c r="ID19" s="1158"/>
      <c r="IE19" s="1159"/>
      <c r="IF19" s="1070" t="s">
        <v>399</v>
      </c>
      <c r="IG19" s="1071"/>
      <c r="IH19" s="1071"/>
      <c r="II19" s="1071"/>
      <c r="IJ19" s="1071"/>
      <c r="IK19" s="1071"/>
      <c r="IL19" s="1071"/>
      <c r="IM19" s="1071"/>
      <c r="IN19" s="1071"/>
      <c r="IO19" s="1071"/>
      <c r="IP19" s="1071"/>
      <c r="IQ19" s="1071"/>
      <c r="IR19" s="1169"/>
      <c r="IS19" s="1070" t="s">
        <v>403</v>
      </c>
      <c r="IT19" s="1071"/>
      <c r="IU19" s="1071"/>
      <c r="IV19" s="1071"/>
      <c r="IW19" s="1071"/>
      <c r="IX19" s="1071"/>
      <c r="IY19" s="1071"/>
      <c r="IZ19" s="1071"/>
      <c r="JA19" s="1071"/>
      <c r="JB19" s="1071"/>
      <c r="JC19" s="1071"/>
      <c r="JD19" s="1071"/>
      <c r="JE19" s="1071"/>
      <c r="JF19" s="1169"/>
      <c r="JG19" s="1163" t="s">
        <v>397</v>
      </c>
      <c r="JH19" s="1164"/>
      <c r="JI19" s="1165"/>
      <c r="JJ19" s="1157" t="s">
        <v>398</v>
      </c>
      <c r="JK19" s="1158"/>
      <c r="JL19" s="1158"/>
      <c r="JM19" s="1158"/>
      <c r="JN19" s="1158"/>
      <c r="JO19" s="1158"/>
      <c r="JP19" s="1158"/>
      <c r="JQ19" s="1158"/>
      <c r="JR19" s="1158"/>
      <c r="JS19" s="1158"/>
      <c r="JT19" s="1158"/>
      <c r="JU19" s="1159"/>
      <c r="JV19" s="1070" t="s">
        <v>399</v>
      </c>
      <c r="JW19" s="1071"/>
      <c r="JX19" s="1071"/>
      <c r="JY19" s="1071"/>
      <c r="JZ19" s="1071"/>
      <c r="KA19" s="1071"/>
      <c r="KB19" s="1071"/>
      <c r="KC19" s="1071"/>
      <c r="KD19" s="1071"/>
      <c r="KE19" s="1071"/>
      <c r="KF19" s="1071"/>
      <c r="KG19" s="1071"/>
      <c r="KH19" s="1169"/>
      <c r="KI19" s="1070" t="s">
        <v>403</v>
      </c>
      <c r="KJ19" s="1071"/>
      <c r="KK19" s="1071"/>
      <c r="KL19" s="1071"/>
      <c r="KM19" s="1071"/>
      <c r="KN19" s="1071"/>
      <c r="KO19" s="1071"/>
      <c r="KP19" s="1071"/>
      <c r="KQ19" s="1071"/>
      <c r="KR19" s="1071"/>
      <c r="KS19" s="1071"/>
      <c r="KT19" s="1071"/>
      <c r="KU19" s="1071"/>
      <c r="KV19" s="1169"/>
      <c r="KW19" s="1163" t="s">
        <v>397</v>
      </c>
      <c r="KX19" s="1164"/>
      <c r="KY19" s="1165"/>
      <c r="KZ19" s="1157" t="s">
        <v>398</v>
      </c>
      <c r="LA19" s="1158"/>
      <c r="LB19" s="1158"/>
      <c r="LC19" s="1158"/>
      <c r="LD19" s="1158"/>
      <c r="LE19" s="1158"/>
      <c r="LF19" s="1158"/>
      <c r="LG19" s="1158"/>
      <c r="LH19" s="1158"/>
      <c r="LI19" s="1158"/>
      <c r="LJ19" s="1158"/>
      <c r="LK19" s="1159"/>
      <c r="LL19" s="1070" t="s">
        <v>399</v>
      </c>
      <c r="LM19" s="1071"/>
      <c r="LN19" s="1071"/>
      <c r="LO19" s="1071"/>
      <c r="LP19" s="1071"/>
      <c r="LQ19" s="1071"/>
      <c r="LR19" s="1071"/>
      <c r="LS19" s="1071"/>
      <c r="LT19" s="1071"/>
      <c r="LU19" s="1071"/>
      <c r="LV19" s="1071"/>
      <c r="LW19" s="1071"/>
      <c r="LX19" s="1169"/>
      <c r="LY19" s="1070" t="s">
        <v>403</v>
      </c>
      <c r="LZ19" s="1071"/>
      <c r="MA19" s="1071"/>
      <c r="MB19" s="1071"/>
      <c r="MC19" s="1071"/>
      <c r="MD19" s="1071"/>
      <c r="ME19" s="1071"/>
      <c r="MF19" s="1071"/>
      <c r="MG19" s="1071"/>
      <c r="MH19" s="1071"/>
      <c r="MI19" s="1071"/>
      <c r="MJ19" s="1071"/>
      <c r="MK19" s="1071"/>
      <c r="ML19" s="1169"/>
      <c r="MM19" s="1163" t="s">
        <v>397</v>
      </c>
      <c r="MN19" s="1164"/>
      <c r="MO19" s="1165"/>
      <c r="MP19" s="1157" t="s">
        <v>398</v>
      </c>
      <c r="MQ19" s="1158"/>
      <c r="MR19" s="1158"/>
      <c r="MS19" s="1158"/>
      <c r="MT19" s="1158"/>
      <c r="MU19" s="1158"/>
      <c r="MV19" s="1158"/>
      <c r="MW19" s="1158"/>
      <c r="MX19" s="1158"/>
      <c r="MY19" s="1158"/>
      <c r="MZ19" s="1158"/>
      <c r="NA19" s="1159"/>
      <c r="NB19" s="1070" t="s">
        <v>399</v>
      </c>
      <c r="NC19" s="1071"/>
      <c r="ND19" s="1071"/>
      <c r="NE19" s="1071"/>
      <c r="NF19" s="1071"/>
      <c r="NG19" s="1071"/>
      <c r="NH19" s="1071"/>
      <c r="NI19" s="1071"/>
      <c r="NJ19" s="1071"/>
      <c r="NK19" s="1071"/>
      <c r="NL19" s="1071"/>
      <c r="NM19" s="1071"/>
      <c r="NN19" s="1169"/>
      <c r="NO19" s="1070" t="s">
        <v>403</v>
      </c>
      <c r="NP19" s="1071"/>
      <c r="NQ19" s="1071"/>
      <c r="NR19" s="1071"/>
      <c r="NS19" s="1071"/>
      <c r="NT19" s="1071"/>
      <c r="NU19" s="1071"/>
      <c r="NV19" s="1071"/>
      <c r="NW19" s="1071"/>
      <c r="NX19" s="1071"/>
      <c r="NY19" s="1071"/>
      <c r="NZ19" s="1071"/>
      <c r="OA19" s="1071"/>
      <c r="OB19" s="1169"/>
      <c r="OC19" s="1163" t="s">
        <v>397</v>
      </c>
      <c r="OD19" s="1164"/>
      <c r="OE19" s="1165"/>
      <c r="OF19" s="1157" t="s">
        <v>398</v>
      </c>
      <c r="OG19" s="1158"/>
      <c r="OH19" s="1158"/>
      <c r="OI19" s="1158"/>
      <c r="OJ19" s="1158"/>
      <c r="OK19" s="1158"/>
      <c r="OL19" s="1158"/>
      <c r="OM19" s="1158"/>
      <c r="ON19" s="1158"/>
      <c r="OO19" s="1158"/>
      <c r="OP19" s="1158"/>
      <c r="OQ19" s="1159"/>
      <c r="OR19" s="1070" t="s">
        <v>399</v>
      </c>
      <c r="OS19" s="1071"/>
      <c r="OT19" s="1071"/>
      <c r="OU19" s="1071"/>
      <c r="OV19" s="1071"/>
      <c r="OW19" s="1071"/>
      <c r="OX19" s="1071"/>
      <c r="OY19" s="1071"/>
      <c r="OZ19" s="1071"/>
      <c r="PA19" s="1071"/>
      <c r="PB19" s="1071"/>
      <c r="PC19" s="1071"/>
      <c r="PD19" s="1169"/>
      <c r="PE19" s="1070" t="s">
        <v>403</v>
      </c>
      <c r="PF19" s="1071"/>
      <c r="PG19" s="1071"/>
      <c r="PH19" s="1071"/>
      <c r="PI19" s="1071"/>
      <c r="PJ19" s="1071"/>
      <c r="PK19" s="1071"/>
      <c r="PL19" s="1071"/>
      <c r="PM19" s="1071"/>
      <c r="PN19" s="1071"/>
      <c r="PO19" s="1071"/>
      <c r="PP19" s="1071"/>
      <c r="PQ19" s="1071"/>
      <c r="PR19" s="1169"/>
      <c r="PS19" s="1163" t="s">
        <v>397</v>
      </c>
      <c r="PT19" s="1164"/>
      <c r="PU19" s="1165"/>
      <c r="PV19" s="1157" t="s">
        <v>398</v>
      </c>
      <c r="PW19" s="1158"/>
      <c r="PX19" s="1158"/>
      <c r="PY19" s="1158"/>
      <c r="PZ19" s="1158"/>
      <c r="QA19" s="1158"/>
      <c r="QB19" s="1158"/>
      <c r="QC19" s="1158"/>
      <c r="QD19" s="1158"/>
      <c r="QE19" s="1158"/>
      <c r="QF19" s="1158"/>
      <c r="QG19" s="1159"/>
      <c r="QH19" s="1070" t="s">
        <v>399</v>
      </c>
      <c r="QI19" s="1071"/>
      <c r="QJ19" s="1071"/>
      <c r="QK19" s="1071"/>
      <c r="QL19" s="1071"/>
      <c r="QM19" s="1071"/>
      <c r="QN19" s="1071"/>
      <c r="QO19" s="1071"/>
      <c r="QP19" s="1071"/>
      <c r="QQ19" s="1071"/>
      <c r="QR19" s="1071"/>
      <c r="QS19" s="1071"/>
      <c r="QT19" s="1169"/>
      <c r="QU19" s="1070" t="s">
        <v>403</v>
      </c>
      <c r="QV19" s="1071"/>
      <c r="QW19" s="1071"/>
      <c r="QX19" s="1071"/>
      <c r="QY19" s="1071"/>
      <c r="QZ19" s="1071"/>
      <c r="RA19" s="1071"/>
      <c r="RB19" s="1071"/>
      <c r="RC19" s="1071"/>
      <c r="RD19" s="1071"/>
      <c r="RE19" s="1071"/>
      <c r="RF19" s="1071"/>
      <c r="RG19" s="1071"/>
      <c r="RH19" s="1169"/>
      <c r="RI19" s="1163" t="s">
        <v>397</v>
      </c>
      <c r="RJ19" s="1164"/>
      <c r="RK19" s="1165"/>
      <c r="RL19" s="1157" t="s">
        <v>398</v>
      </c>
      <c r="RM19" s="1158"/>
      <c r="RN19" s="1158"/>
      <c r="RO19" s="1158"/>
      <c r="RP19" s="1158"/>
      <c r="RQ19" s="1158"/>
      <c r="RR19" s="1158"/>
      <c r="RS19" s="1158"/>
      <c r="RT19" s="1158"/>
      <c r="RU19" s="1158"/>
      <c r="RV19" s="1158"/>
      <c r="RW19" s="1159"/>
      <c r="RX19" s="1070" t="s">
        <v>399</v>
      </c>
      <c r="RY19" s="1071"/>
      <c r="RZ19" s="1071"/>
      <c r="SA19" s="1071"/>
      <c r="SB19" s="1071"/>
      <c r="SC19" s="1071"/>
      <c r="SD19" s="1071"/>
      <c r="SE19" s="1071"/>
      <c r="SF19" s="1071"/>
      <c r="SG19" s="1071"/>
      <c r="SH19" s="1071"/>
      <c r="SI19" s="1071"/>
      <c r="SJ19" s="1169"/>
      <c r="SK19" s="1070" t="s">
        <v>403</v>
      </c>
      <c r="SL19" s="1071"/>
      <c r="SM19" s="1071"/>
      <c r="SN19" s="1071"/>
      <c r="SO19" s="1071"/>
      <c r="SP19" s="1071"/>
      <c r="SQ19" s="1071"/>
      <c r="SR19" s="1071"/>
      <c r="SS19" s="1071"/>
      <c r="ST19" s="1071"/>
      <c r="SU19" s="1071"/>
      <c r="SV19" s="1071"/>
      <c r="SW19" s="1071"/>
      <c r="SX19" s="1169"/>
      <c r="SY19" s="1163" t="s">
        <v>397</v>
      </c>
      <c r="SZ19" s="1164"/>
      <c r="TA19" s="1165"/>
      <c r="TB19" s="1157" t="s">
        <v>398</v>
      </c>
      <c r="TC19" s="1158"/>
      <c r="TD19" s="1158"/>
      <c r="TE19" s="1158"/>
      <c r="TF19" s="1158"/>
      <c r="TG19" s="1158"/>
      <c r="TH19" s="1158"/>
      <c r="TI19" s="1158"/>
      <c r="TJ19" s="1158"/>
      <c r="TK19" s="1158"/>
      <c r="TL19" s="1158"/>
      <c r="TM19" s="1159"/>
      <c r="TN19" s="1070" t="s">
        <v>399</v>
      </c>
      <c r="TO19" s="1071"/>
      <c r="TP19" s="1071"/>
      <c r="TQ19" s="1071"/>
      <c r="TR19" s="1071"/>
      <c r="TS19" s="1071"/>
      <c r="TT19" s="1071"/>
      <c r="TU19" s="1071"/>
      <c r="TV19" s="1071"/>
      <c r="TW19" s="1071"/>
      <c r="TX19" s="1071"/>
      <c r="TY19" s="1071"/>
      <c r="TZ19" s="1169"/>
      <c r="UA19" s="1070" t="s">
        <v>403</v>
      </c>
      <c r="UB19" s="1071"/>
      <c r="UC19" s="1071"/>
      <c r="UD19" s="1071"/>
      <c r="UE19" s="1071"/>
      <c r="UF19" s="1071"/>
      <c r="UG19" s="1071"/>
      <c r="UH19" s="1071"/>
      <c r="UI19" s="1071"/>
      <c r="UJ19" s="1071"/>
      <c r="UK19" s="1071"/>
      <c r="UL19" s="1071"/>
      <c r="UM19" s="1071"/>
      <c r="UN19" s="1169"/>
      <c r="UO19" s="1163" t="s">
        <v>397</v>
      </c>
      <c r="UP19" s="1164"/>
      <c r="UQ19" s="1165"/>
      <c r="UR19" s="1157" t="s">
        <v>398</v>
      </c>
      <c r="US19" s="1158"/>
      <c r="UT19" s="1158"/>
      <c r="UU19" s="1158"/>
      <c r="UV19" s="1158"/>
      <c r="UW19" s="1158"/>
      <c r="UX19" s="1158"/>
      <c r="UY19" s="1158"/>
      <c r="UZ19" s="1158"/>
      <c r="VA19" s="1158"/>
      <c r="VB19" s="1158"/>
      <c r="VC19" s="1159"/>
      <c r="VD19" s="1070" t="s">
        <v>399</v>
      </c>
      <c r="VE19" s="1071"/>
      <c r="VF19" s="1071"/>
      <c r="VG19" s="1071"/>
      <c r="VH19" s="1071"/>
      <c r="VI19" s="1071"/>
      <c r="VJ19" s="1071"/>
      <c r="VK19" s="1071"/>
      <c r="VL19" s="1071"/>
      <c r="VM19" s="1071"/>
      <c r="VN19" s="1071"/>
      <c r="VO19" s="1071"/>
      <c r="VP19" s="1169"/>
      <c r="VQ19" s="1070" t="s">
        <v>403</v>
      </c>
      <c r="VR19" s="1071"/>
      <c r="VS19" s="1071"/>
      <c r="VT19" s="1071"/>
      <c r="VU19" s="1071"/>
      <c r="VV19" s="1071"/>
      <c r="VW19" s="1071"/>
      <c r="VX19" s="1071"/>
      <c r="VY19" s="1071"/>
      <c r="VZ19" s="1071"/>
      <c r="WA19" s="1071"/>
      <c r="WB19" s="1071"/>
      <c r="WC19" s="1071"/>
      <c r="WD19" s="1169"/>
      <c r="WE19" s="1163" t="s">
        <v>397</v>
      </c>
      <c r="WF19" s="1164"/>
      <c r="WG19" s="1165"/>
      <c r="WH19" s="1157" t="s">
        <v>398</v>
      </c>
      <c r="WI19" s="1158"/>
      <c r="WJ19" s="1158"/>
      <c r="WK19" s="1158"/>
      <c r="WL19" s="1158"/>
      <c r="WM19" s="1158"/>
      <c r="WN19" s="1158"/>
      <c r="WO19" s="1158"/>
      <c r="WP19" s="1158"/>
      <c r="WQ19" s="1158"/>
      <c r="WR19" s="1158"/>
      <c r="WS19" s="1159"/>
      <c r="WT19" s="1070" t="s">
        <v>399</v>
      </c>
      <c r="WU19" s="1071"/>
      <c r="WV19" s="1071"/>
      <c r="WW19" s="1071"/>
      <c r="WX19" s="1071"/>
      <c r="WY19" s="1071"/>
      <c r="WZ19" s="1071"/>
      <c r="XA19" s="1071"/>
      <c r="XB19" s="1071"/>
      <c r="XC19" s="1071"/>
      <c r="XD19" s="1071"/>
      <c r="XE19" s="1071"/>
      <c r="XF19" s="1169"/>
      <c r="XG19" s="1070" t="s">
        <v>403</v>
      </c>
      <c r="XH19" s="1071"/>
      <c r="XI19" s="1071"/>
      <c r="XJ19" s="1071"/>
      <c r="XK19" s="1071"/>
      <c r="XL19" s="1071"/>
      <c r="XM19" s="1071"/>
      <c r="XN19" s="1071"/>
      <c r="XO19" s="1071"/>
      <c r="XP19" s="1071"/>
      <c r="XQ19" s="1071"/>
      <c r="XR19" s="1071"/>
      <c r="XS19" s="1071"/>
      <c r="XT19" s="1169"/>
      <c r="XU19" s="1163" t="s">
        <v>397</v>
      </c>
      <c r="XV19" s="1164"/>
      <c r="XW19" s="1165"/>
      <c r="XX19" s="1157" t="s">
        <v>398</v>
      </c>
      <c r="XY19" s="1158"/>
      <c r="XZ19" s="1158"/>
      <c r="YA19" s="1158"/>
      <c r="YB19" s="1158"/>
      <c r="YC19" s="1158"/>
      <c r="YD19" s="1158"/>
      <c r="YE19" s="1158"/>
      <c r="YF19" s="1158"/>
      <c r="YG19" s="1158"/>
      <c r="YH19" s="1158"/>
      <c r="YI19" s="1159"/>
      <c r="YJ19" s="1070" t="s">
        <v>399</v>
      </c>
      <c r="YK19" s="1071"/>
      <c r="YL19" s="1071"/>
      <c r="YM19" s="1071"/>
      <c r="YN19" s="1071"/>
      <c r="YO19" s="1071"/>
      <c r="YP19" s="1071"/>
      <c r="YQ19" s="1071"/>
      <c r="YR19" s="1071"/>
      <c r="YS19" s="1071"/>
      <c r="YT19" s="1071"/>
      <c r="YU19" s="1071"/>
      <c r="YV19" s="1169"/>
      <c r="YW19" s="1070" t="s">
        <v>403</v>
      </c>
      <c r="YX19" s="1071"/>
      <c r="YY19" s="1071"/>
      <c r="YZ19" s="1071"/>
      <c r="ZA19" s="1071"/>
      <c r="ZB19" s="1071"/>
      <c r="ZC19" s="1071"/>
      <c r="ZD19" s="1071"/>
      <c r="ZE19" s="1071"/>
      <c r="ZF19" s="1071"/>
      <c r="ZG19" s="1071"/>
      <c r="ZH19" s="1071"/>
      <c r="ZI19" s="1071"/>
      <c r="ZJ19" s="1169"/>
      <c r="ZK19" s="1163" t="s">
        <v>397</v>
      </c>
      <c r="ZL19" s="1164"/>
      <c r="ZM19" s="1165"/>
      <c r="ZN19" s="1157" t="s">
        <v>398</v>
      </c>
      <c r="ZO19" s="1158"/>
      <c r="ZP19" s="1158"/>
      <c r="ZQ19" s="1158"/>
      <c r="ZR19" s="1158"/>
      <c r="ZS19" s="1158"/>
      <c r="ZT19" s="1158"/>
      <c r="ZU19" s="1158"/>
      <c r="ZV19" s="1158"/>
      <c r="ZW19" s="1158"/>
      <c r="ZX19" s="1158"/>
      <c r="ZY19" s="1159"/>
      <c r="ZZ19" s="1070" t="s">
        <v>399</v>
      </c>
      <c r="AAA19" s="1071"/>
      <c r="AAB19" s="1071"/>
      <c r="AAC19" s="1071"/>
      <c r="AAD19" s="1071"/>
      <c r="AAE19" s="1071"/>
      <c r="AAF19" s="1071"/>
      <c r="AAG19" s="1071"/>
      <c r="AAH19" s="1071"/>
      <c r="AAI19" s="1071"/>
      <c r="AAJ19" s="1071"/>
      <c r="AAK19" s="1071"/>
      <c r="AAL19" s="1169"/>
      <c r="AAM19" s="1070" t="s">
        <v>403</v>
      </c>
      <c r="AAN19" s="1071"/>
      <c r="AAO19" s="1071"/>
      <c r="AAP19" s="1071"/>
      <c r="AAQ19" s="1071"/>
      <c r="AAR19" s="1071"/>
      <c r="AAS19" s="1071"/>
      <c r="AAT19" s="1071"/>
      <c r="AAU19" s="1071"/>
      <c r="AAV19" s="1071"/>
      <c r="AAW19" s="1071"/>
      <c r="AAX19" s="1071"/>
      <c r="AAY19" s="1071"/>
      <c r="AAZ19" s="1169"/>
      <c r="ABA19" s="1163" t="s">
        <v>397</v>
      </c>
      <c r="ABB19" s="1164"/>
      <c r="ABC19" s="1165"/>
      <c r="ABD19" s="1157" t="s">
        <v>398</v>
      </c>
      <c r="ABE19" s="1158"/>
      <c r="ABF19" s="1158"/>
      <c r="ABG19" s="1158"/>
      <c r="ABH19" s="1158"/>
      <c r="ABI19" s="1158"/>
      <c r="ABJ19" s="1158"/>
      <c r="ABK19" s="1158"/>
      <c r="ABL19" s="1158"/>
      <c r="ABM19" s="1158"/>
      <c r="ABN19" s="1158"/>
      <c r="ABO19" s="1159"/>
      <c r="ABP19" s="1070" t="s">
        <v>399</v>
      </c>
      <c r="ABQ19" s="1071"/>
      <c r="ABR19" s="1071"/>
      <c r="ABS19" s="1071"/>
      <c r="ABT19" s="1071"/>
      <c r="ABU19" s="1071"/>
      <c r="ABV19" s="1071"/>
      <c r="ABW19" s="1071"/>
      <c r="ABX19" s="1071"/>
      <c r="ABY19" s="1071"/>
      <c r="ABZ19" s="1071"/>
      <c r="ACA19" s="1071"/>
      <c r="ACB19" s="1169"/>
      <c r="ACC19" s="1070" t="s">
        <v>403</v>
      </c>
      <c r="ACD19" s="1071"/>
      <c r="ACE19" s="1071"/>
      <c r="ACF19" s="1071"/>
      <c r="ACG19" s="1071"/>
      <c r="ACH19" s="1071"/>
      <c r="ACI19" s="1071"/>
      <c r="ACJ19" s="1071"/>
      <c r="ACK19" s="1071"/>
      <c r="ACL19" s="1071"/>
      <c r="ACM19" s="1071"/>
      <c r="ACN19" s="1071"/>
      <c r="ACO19" s="1071"/>
      <c r="ACP19" s="1169"/>
      <c r="ACQ19" s="1163" t="s">
        <v>397</v>
      </c>
      <c r="ACR19" s="1164"/>
      <c r="ACS19" s="1165"/>
      <c r="ACT19" s="1157" t="s">
        <v>398</v>
      </c>
      <c r="ACU19" s="1158"/>
      <c r="ACV19" s="1158"/>
      <c r="ACW19" s="1158"/>
      <c r="ACX19" s="1158"/>
      <c r="ACY19" s="1158"/>
      <c r="ACZ19" s="1158"/>
      <c r="ADA19" s="1158"/>
      <c r="ADB19" s="1158"/>
      <c r="ADC19" s="1158"/>
      <c r="ADD19" s="1158"/>
      <c r="ADE19" s="1159"/>
      <c r="ADF19" s="1070" t="s">
        <v>399</v>
      </c>
      <c r="ADG19" s="1071"/>
      <c r="ADH19" s="1071"/>
      <c r="ADI19" s="1071"/>
      <c r="ADJ19" s="1071"/>
      <c r="ADK19" s="1071"/>
      <c r="ADL19" s="1071"/>
      <c r="ADM19" s="1071"/>
      <c r="ADN19" s="1071"/>
      <c r="ADO19" s="1071"/>
      <c r="ADP19" s="1071"/>
      <c r="ADQ19" s="1071"/>
      <c r="ADR19" s="1169"/>
      <c r="ADS19" s="1070" t="s">
        <v>403</v>
      </c>
      <c r="ADT19" s="1071"/>
      <c r="ADU19" s="1071"/>
      <c r="ADV19" s="1071"/>
      <c r="ADW19" s="1071"/>
      <c r="ADX19" s="1071"/>
      <c r="ADY19" s="1071"/>
      <c r="ADZ19" s="1071"/>
      <c r="AEA19" s="1071"/>
      <c r="AEB19" s="1071"/>
      <c r="AEC19" s="1071"/>
      <c r="AED19" s="1071"/>
      <c r="AEE19" s="1071"/>
      <c r="AEF19" s="1169"/>
      <c r="AEG19" s="1163" t="s">
        <v>397</v>
      </c>
      <c r="AEH19" s="1164"/>
      <c r="AEI19" s="1165"/>
      <c r="AEJ19" s="1157" t="s">
        <v>398</v>
      </c>
      <c r="AEK19" s="1158"/>
      <c r="AEL19" s="1158"/>
      <c r="AEM19" s="1158"/>
      <c r="AEN19" s="1158"/>
      <c r="AEO19" s="1158"/>
      <c r="AEP19" s="1158"/>
      <c r="AEQ19" s="1158"/>
      <c r="AER19" s="1158"/>
      <c r="AES19" s="1158"/>
      <c r="AET19" s="1158"/>
      <c r="AEU19" s="1159"/>
      <c r="AEV19" s="1070" t="s">
        <v>399</v>
      </c>
      <c r="AEW19" s="1071"/>
      <c r="AEX19" s="1071"/>
      <c r="AEY19" s="1071"/>
      <c r="AEZ19" s="1071"/>
      <c r="AFA19" s="1071"/>
      <c r="AFB19" s="1071"/>
      <c r="AFC19" s="1071"/>
      <c r="AFD19" s="1071"/>
      <c r="AFE19" s="1071"/>
      <c r="AFF19" s="1071"/>
      <c r="AFG19" s="1071"/>
      <c r="AFH19" s="1169"/>
      <c r="AFI19" s="1070" t="s">
        <v>403</v>
      </c>
      <c r="AFJ19" s="1071"/>
      <c r="AFK19" s="1071"/>
      <c r="AFL19" s="1071"/>
      <c r="AFM19" s="1071"/>
      <c r="AFN19" s="1071"/>
      <c r="AFO19" s="1071"/>
      <c r="AFP19" s="1071"/>
      <c r="AFQ19" s="1071"/>
      <c r="AFR19" s="1071"/>
      <c r="AFS19" s="1071"/>
      <c r="AFT19" s="1071"/>
      <c r="AFU19" s="1071"/>
      <c r="AFV19" s="1169"/>
      <c r="AFW19" s="1163" t="s">
        <v>397</v>
      </c>
      <c r="AFX19" s="1164"/>
      <c r="AFY19" s="1165"/>
      <c r="AFZ19" s="1157" t="s">
        <v>398</v>
      </c>
      <c r="AGA19" s="1158"/>
      <c r="AGB19" s="1158"/>
      <c r="AGC19" s="1158"/>
      <c r="AGD19" s="1158"/>
      <c r="AGE19" s="1158"/>
      <c r="AGF19" s="1158"/>
      <c r="AGG19" s="1158"/>
      <c r="AGH19" s="1158"/>
      <c r="AGI19" s="1158"/>
      <c r="AGJ19" s="1158"/>
      <c r="AGK19" s="1159"/>
      <c r="AGL19" s="1070" t="s">
        <v>399</v>
      </c>
      <c r="AGM19" s="1071"/>
      <c r="AGN19" s="1071"/>
      <c r="AGO19" s="1071"/>
      <c r="AGP19" s="1071"/>
      <c r="AGQ19" s="1071"/>
      <c r="AGR19" s="1071"/>
      <c r="AGS19" s="1071"/>
      <c r="AGT19" s="1071"/>
      <c r="AGU19" s="1071"/>
      <c r="AGV19" s="1071"/>
      <c r="AGW19" s="1071"/>
      <c r="AGX19" s="1169"/>
      <c r="AGY19" s="1070" t="s">
        <v>403</v>
      </c>
      <c r="AGZ19" s="1071"/>
      <c r="AHA19" s="1071"/>
      <c r="AHB19" s="1071"/>
      <c r="AHC19" s="1071"/>
      <c r="AHD19" s="1071"/>
      <c r="AHE19" s="1071"/>
      <c r="AHF19" s="1071"/>
      <c r="AHG19" s="1071"/>
      <c r="AHH19" s="1071"/>
      <c r="AHI19" s="1071"/>
      <c r="AHJ19" s="1071"/>
      <c r="AHK19" s="1071"/>
      <c r="AHL19" s="1169"/>
      <c r="AHM19" s="1163" t="s">
        <v>397</v>
      </c>
      <c r="AHN19" s="1164"/>
      <c r="AHO19" s="1165"/>
      <c r="AHP19" s="1157" t="s">
        <v>398</v>
      </c>
      <c r="AHQ19" s="1158"/>
      <c r="AHR19" s="1158"/>
      <c r="AHS19" s="1158"/>
      <c r="AHT19" s="1158"/>
      <c r="AHU19" s="1158"/>
      <c r="AHV19" s="1158"/>
      <c r="AHW19" s="1158"/>
      <c r="AHX19" s="1158"/>
      <c r="AHY19" s="1158"/>
      <c r="AHZ19" s="1158"/>
      <c r="AIA19" s="1159"/>
      <c r="AIB19" s="1070" t="s">
        <v>399</v>
      </c>
      <c r="AIC19" s="1071"/>
      <c r="AID19" s="1071"/>
      <c r="AIE19" s="1071"/>
      <c r="AIF19" s="1071"/>
      <c r="AIG19" s="1071"/>
      <c r="AIH19" s="1071"/>
      <c r="AII19" s="1071"/>
      <c r="AIJ19" s="1071"/>
      <c r="AIK19" s="1071"/>
      <c r="AIL19" s="1071"/>
      <c r="AIM19" s="1071"/>
      <c r="AIN19" s="1169"/>
      <c r="AIO19" s="1070" t="s">
        <v>403</v>
      </c>
      <c r="AIP19" s="1071"/>
      <c r="AIQ19" s="1071"/>
      <c r="AIR19" s="1071"/>
      <c r="AIS19" s="1071"/>
      <c r="AIT19" s="1071"/>
      <c r="AIU19" s="1071"/>
      <c r="AIV19" s="1071"/>
      <c r="AIW19" s="1071"/>
      <c r="AIX19" s="1071"/>
      <c r="AIY19" s="1071"/>
      <c r="AIZ19" s="1071"/>
      <c r="AJA19" s="1071"/>
      <c r="AJB19" s="1169"/>
      <c r="AJC19" s="1163" t="s">
        <v>397</v>
      </c>
      <c r="AJD19" s="1164"/>
      <c r="AJE19" s="1165"/>
      <c r="AJF19" s="1157" t="s">
        <v>398</v>
      </c>
      <c r="AJG19" s="1158"/>
      <c r="AJH19" s="1158"/>
      <c r="AJI19" s="1158"/>
      <c r="AJJ19" s="1158"/>
      <c r="AJK19" s="1158"/>
      <c r="AJL19" s="1158"/>
      <c r="AJM19" s="1158"/>
      <c r="AJN19" s="1158"/>
      <c r="AJO19" s="1158"/>
      <c r="AJP19" s="1158"/>
      <c r="AJQ19" s="1159"/>
      <c r="AJR19" s="1070" t="s">
        <v>399</v>
      </c>
      <c r="AJS19" s="1071"/>
      <c r="AJT19" s="1071"/>
      <c r="AJU19" s="1071"/>
      <c r="AJV19" s="1071"/>
      <c r="AJW19" s="1071"/>
      <c r="AJX19" s="1071"/>
      <c r="AJY19" s="1071"/>
      <c r="AJZ19" s="1071"/>
      <c r="AKA19" s="1071"/>
      <c r="AKB19" s="1071"/>
      <c r="AKC19" s="1071"/>
      <c r="AKD19" s="1169"/>
      <c r="AKE19" s="1070" t="s">
        <v>403</v>
      </c>
      <c r="AKF19" s="1071"/>
      <c r="AKG19" s="1071"/>
      <c r="AKH19" s="1071"/>
      <c r="AKI19" s="1071"/>
      <c r="AKJ19" s="1071"/>
      <c r="AKK19" s="1071"/>
      <c r="AKL19" s="1071"/>
      <c r="AKM19" s="1071"/>
      <c r="AKN19" s="1071"/>
      <c r="AKO19" s="1071"/>
      <c r="AKP19" s="1071"/>
      <c r="AKQ19" s="1071"/>
      <c r="AKR19" s="1169"/>
      <c r="AKS19" s="1163" t="s">
        <v>397</v>
      </c>
      <c r="AKT19" s="1164"/>
      <c r="AKU19" s="1165"/>
      <c r="AKV19" s="1157" t="s">
        <v>398</v>
      </c>
      <c r="AKW19" s="1158"/>
      <c r="AKX19" s="1158"/>
      <c r="AKY19" s="1158"/>
      <c r="AKZ19" s="1158"/>
      <c r="ALA19" s="1158"/>
      <c r="ALB19" s="1158"/>
      <c r="ALC19" s="1158"/>
      <c r="ALD19" s="1158"/>
      <c r="ALE19" s="1158"/>
      <c r="ALF19" s="1158"/>
      <c r="ALG19" s="1159"/>
      <c r="ALH19" s="1070" t="s">
        <v>399</v>
      </c>
      <c r="ALI19" s="1071"/>
      <c r="ALJ19" s="1071"/>
      <c r="ALK19" s="1071"/>
      <c r="ALL19" s="1071"/>
      <c r="ALM19" s="1071"/>
      <c r="ALN19" s="1071"/>
      <c r="ALO19" s="1071"/>
      <c r="ALP19" s="1071"/>
      <c r="ALQ19" s="1071"/>
      <c r="ALR19" s="1071"/>
      <c r="ALS19" s="1071"/>
      <c r="ALT19" s="1169"/>
      <c r="ALU19" s="1070" t="s">
        <v>403</v>
      </c>
      <c r="ALV19" s="1071"/>
      <c r="ALW19" s="1071"/>
      <c r="ALX19" s="1071"/>
      <c r="ALY19" s="1071"/>
      <c r="ALZ19" s="1071"/>
      <c r="AMA19" s="1071"/>
      <c r="AMB19" s="1071"/>
      <c r="AMC19" s="1071"/>
      <c r="AMD19" s="1071"/>
      <c r="AME19" s="1071"/>
      <c r="AMF19" s="1071"/>
      <c r="AMG19" s="1071"/>
      <c r="AMH19" s="1169"/>
      <c r="AMI19" s="1163" t="s">
        <v>397</v>
      </c>
      <c r="AMJ19" s="1164"/>
      <c r="AMK19" s="1165"/>
      <c r="AML19" s="1157" t="s">
        <v>398</v>
      </c>
      <c r="AMM19" s="1158"/>
      <c r="AMN19" s="1158"/>
      <c r="AMO19" s="1158"/>
      <c r="AMP19" s="1158"/>
      <c r="AMQ19" s="1158"/>
      <c r="AMR19" s="1158"/>
      <c r="AMS19" s="1158"/>
      <c r="AMT19" s="1158"/>
      <c r="AMU19" s="1158"/>
      <c r="AMV19" s="1158"/>
      <c r="AMW19" s="1159"/>
      <c r="AMX19" s="1070" t="s">
        <v>399</v>
      </c>
      <c r="AMY19" s="1071"/>
      <c r="AMZ19" s="1071"/>
      <c r="ANA19" s="1071"/>
      <c r="ANB19" s="1071"/>
      <c r="ANC19" s="1071"/>
      <c r="AND19" s="1071"/>
      <c r="ANE19" s="1071"/>
      <c r="ANF19" s="1071"/>
      <c r="ANG19" s="1071"/>
      <c r="ANH19" s="1071"/>
      <c r="ANI19" s="1071"/>
      <c r="ANJ19" s="1169"/>
      <c r="ANK19" s="1070" t="s">
        <v>403</v>
      </c>
      <c r="ANL19" s="1071"/>
      <c r="ANM19" s="1071"/>
      <c r="ANN19" s="1071"/>
      <c r="ANO19" s="1071"/>
      <c r="ANP19" s="1071"/>
      <c r="ANQ19" s="1071"/>
      <c r="ANR19" s="1071"/>
      <c r="ANS19" s="1071"/>
      <c r="ANT19" s="1071"/>
      <c r="ANU19" s="1071"/>
      <c r="ANV19" s="1071"/>
      <c r="ANW19" s="1071"/>
      <c r="ANX19" s="1169"/>
      <c r="ANY19" s="1163" t="s">
        <v>397</v>
      </c>
      <c r="ANZ19" s="1164"/>
      <c r="AOA19" s="1165"/>
      <c r="AOB19" s="1157" t="s">
        <v>398</v>
      </c>
      <c r="AOC19" s="1158"/>
      <c r="AOD19" s="1158"/>
      <c r="AOE19" s="1158"/>
      <c r="AOF19" s="1158"/>
      <c r="AOG19" s="1158"/>
      <c r="AOH19" s="1158"/>
      <c r="AOI19" s="1158"/>
      <c r="AOJ19" s="1158"/>
      <c r="AOK19" s="1158"/>
      <c r="AOL19" s="1158"/>
      <c r="AOM19" s="1159"/>
      <c r="AON19" s="1070" t="s">
        <v>399</v>
      </c>
      <c r="AOO19" s="1071"/>
      <c r="AOP19" s="1071"/>
      <c r="AOQ19" s="1071"/>
      <c r="AOR19" s="1071"/>
      <c r="AOS19" s="1071"/>
      <c r="AOT19" s="1071"/>
      <c r="AOU19" s="1071"/>
      <c r="AOV19" s="1071"/>
      <c r="AOW19" s="1071"/>
      <c r="AOX19" s="1071"/>
      <c r="AOY19" s="1071"/>
      <c r="AOZ19" s="1169"/>
      <c r="APA19" s="1070" t="s">
        <v>403</v>
      </c>
      <c r="APB19" s="1071"/>
      <c r="APC19" s="1071"/>
      <c r="APD19" s="1071"/>
      <c r="APE19" s="1071"/>
      <c r="APF19" s="1071"/>
      <c r="APG19" s="1071"/>
      <c r="APH19" s="1071"/>
      <c r="API19" s="1071"/>
      <c r="APJ19" s="1071"/>
      <c r="APK19" s="1071"/>
      <c r="APL19" s="1071"/>
      <c r="APM19" s="1071"/>
      <c r="APN19" s="1169"/>
      <c r="APO19" s="1163" t="s">
        <v>397</v>
      </c>
      <c r="APP19" s="1164"/>
      <c r="APQ19" s="1165"/>
      <c r="APR19" s="1157" t="s">
        <v>398</v>
      </c>
      <c r="APS19" s="1158"/>
      <c r="APT19" s="1158"/>
      <c r="APU19" s="1158"/>
      <c r="APV19" s="1158"/>
      <c r="APW19" s="1158"/>
      <c r="APX19" s="1158"/>
      <c r="APY19" s="1158"/>
      <c r="APZ19" s="1158"/>
      <c r="AQA19" s="1158"/>
      <c r="AQB19" s="1158"/>
      <c r="AQC19" s="1159"/>
      <c r="AQD19" s="1070" t="s">
        <v>399</v>
      </c>
      <c r="AQE19" s="1071"/>
      <c r="AQF19" s="1071"/>
      <c r="AQG19" s="1071"/>
      <c r="AQH19" s="1071"/>
      <c r="AQI19" s="1071"/>
      <c r="AQJ19" s="1071"/>
      <c r="AQK19" s="1071"/>
      <c r="AQL19" s="1071"/>
      <c r="AQM19" s="1071"/>
      <c r="AQN19" s="1071"/>
      <c r="AQO19" s="1071"/>
      <c r="AQP19" s="1169"/>
      <c r="AQQ19" s="1070" t="s">
        <v>403</v>
      </c>
      <c r="AQR19" s="1071"/>
      <c r="AQS19" s="1071"/>
      <c r="AQT19" s="1071"/>
      <c r="AQU19" s="1071"/>
      <c r="AQV19" s="1071"/>
      <c r="AQW19" s="1071"/>
      <c r="AQX19" s="1071"/>
      <c r="AQY19" s="1071"/>
      <c r="AQZ19" s="1071"/>
      <c r="ARA19" s="1071"/>
      <c r="ARB19" s="1071"/>
      <c r="ARC19" s="1071"/>
      <c r="ARD19" s="1169"/>
      <c r="ARE19" s="1163" t="s">
        <v>397</v>
      </c>
      <c r="ARF19" s="1164"/>
      <c r="ARG19" s="1165"/>
      <c r="ARH19" s="1157" t="s">
        <v>398</v>
      </c>
      <c r="ARI19" s="1158"/>
      <c r="ARJ19" s="1158"/>
      <c r="ARK19" s="1158"/>
      <c r="ARL19" s="1158"/>
      <c r="ARM19" s="1158"/>
      <c r="ARN19" s="1158"/>
      <c r="ARO19" s="1158"/>
      <c r="ARP19" s="1158"/>
      <c r="ARQ19" s="1158"/>
      <c r="ARR19" s="1158"/>
      <c r="ARS19" s="1159"/>
      <c r="ART19" s="1070" t="s">
        <v>399</v>
      </c>
      <c r="ARU19" s="1071"/>
      <c r="ARV19" s="1071"/>
      <c r="ARW19" s="1071"/>
      <c r="ARX19" s="1071"/>
      <c r="ARY19" s="1071"/>
      <c r="ARZ19" s="1071"/>
      <c r="ASA19" s="1071"/>
      <c r="ASB19" s="1071"/>
      <c r="ASC19" s="1071"/>
      <c r="ASD19" s="1071"/>
      <c r="ASE19" s="1071"/>
      <c r="ASF19" s="1169"/>
      <c r="ASG19" s="1070" t="s">
        <v>403</v>
      </c>
      <c r="ASH19" s="1071"/>
      <c r="ASI19" s="1071"/>
      <c r="ASJ19" s="1071"/>
      <c r="ASK19" s="1071"/>
      <c r="ASL19" s="1071"/>
      <c r="ASM19" s="1071"/>
      <c r="ASN19" s="1071"/>
      <c r="ASO19" s="1071"/>
      <c r="ASP19" s="1071"/>
      <c r="ASQ19" s="1071"/>
      <c r="ASR19" s="1071"/>
      <c r="ASS19" s="1071"/>
      <c r="AST19" s="1169"/>
      <c r="ASU19" s="1163" t="s">
        <v>397</v>
      </c>
      <c r="ASV19" s="1164"/>
      <c r="ASW19" s="1165"/>
      <c r="ASX19" s="1157" t="s">
        <v>398</v>
      </c>
      <c r="ASY19" s="1158"/>
      <c r="ASZ19" s="1158"/>
      <c r="ATA19" s="1158"/>
      <c r="ATB19" s="1158"/>
      <c r="ATC19" s="1158"/>
      <c r="ATD19" s="1158"/>
      <c r="ATE19" s="1158"/>
      <c r="ATF19" s="1158"/>
      <c r="ATG19" s="1158"/>
      <c r="ATH19" s="1158"/>
      <c r="ATI19" s="1159"/>
      <c r="ATJ19" s="1070" t="s">
        <v>399</v>
      </c>
      <c r="ATK19" s="1071"/>
      <c r="ATL19" s="1071"/>
      <c r="ATM19" s="1071"/>
      <c r="ATN19" s="1071"/>
      <c r="ATO19" s="1071"/>
      <c r="ATP19" s="1071"/>
      <c r="ATQ19" s="1071"/>
      <c r="ATR19" s="1071"/>
      <c r="ATS19" s="1071"/>
      <c r="ATT19" s="1071"/>
      <c r="ATU19" s="1071"/>
      <c r="ATV19" s="1169"/>
      <c r="ATW19" s="1070" t="s">
        <v>403</v>
      </c>
      <c r="ATX19" s="1071"/>
      <c r="ATY19" s="1071"/>
      <c r="ATZ19" s="1071"/>
      <c r="AUA19" s="1071"/>
      <c r="AUB19" s="1071"/>
      <c r="AUC19" s="1071"/>
      <c r="AUD19" s="1071"/>
      <c r="AUE19" s="1071"/>
      <c r="AUF19" s="1071"/>
      <c r="AUG19" s="1071"/>
      <c r="AUH19" s="1071"/>
      <c r="AUI19" s="1071"/>
      <c r="AUJ19" s="1169"/>
      <c r="AUK19" s="1163" t="s">
        <v>397</v>
      </c>
      <c r="AUL19" s="1164"/>
      <c r="AUM19" s="1165"/>
      <c r="AUN19" s="1157" t="s">
        <v>398</v>
      </c>
      <c r="AUO19" s="1158"/>
      <c r="AUP19" s="1158"/>
      <c r="AUQ19" s="1158"/>
      <c r="AUR19" s="1158"/>
      <c r="AUS19" s="1158"/>
      <c r="AUT19" s="1158"/>
      <c r="AUU19" s="1158"/>
      <c r="AUV19" s="1158"/>
      <c r="AUW19" s="1158"/>
      <c r="AUX19" s="1158"/>
      <c r="AUY19" s="1159"/>
      <c r="AUZ19" s="1070" t="s">
        <v>399</v>
      </c>
      <c r="AVA19" s="1071"/>
      <c r="AVB19" s="1071"/>
      <c r="AVC19" s="1071"/>
      <c r="AVD19" s="1071"/>
      <c r="AVE19" s="1071"/>
      <c r="AVF19" s="1071"/>
      <c r="AVG19" s="1071"/>
      <c r="AVH19" s="1071"/>
      <c r="AVI19" s="1071"/>
      <c r="AVJ19" s="1071"/>
      <c r="AVK19" s="1071"/>
      <c r="AVL19" s="1169"/>
      <c r="AVM19" s="1070" t="s">
        <v>403</v>
      </c>
      <c r="AVN19" s="1071"/>
      <c r="AVO19" s="1071"/>
      <c r="AVP19" s="1071"/>
      <c r="AVQ19" s="1071"/>
      <c r="AVR19" s="1071"/>
      <c r="AVS19" s="1071"/>
      <c r="AVT19" s="1071"/>
      <c r="AVU19" s="1071"/>
      <c r="AVV19" s="1071"/>
      <c r="AVW19" s="1071"/>
      <c r="AVX19" s="1071"/>
      <c r="AVY19" s="1071"/>
      <c r="AVZ19" s="1169"/>
      <c r="AWA19" s="1163" t="s">
        <v>397</v>
      </c>
      <c r="AWB19" s="1164"/>
      <c r="AWC19" s="1165"/>
      <c r="AWD19" s="1157" t="s">
        <v>398</v>
      </c>
      <c r="AWE19" s="1158"/>
      <c r="AWF19" s="1158"/>
      <c r="AWG19" s="1158"/>
      <c r="AWH19" s="1158"/>
      <c r="AWI19" s="1158"/>
      <c r="AWJ19" s="1158"/>
      <c r="AWK19" s="1158"/>
      <c r="AWL19" s="1158"/>
      <c r="AWM19" s="1158"/>
      <c r="AWN19" s="1158"/>
      <c r="AWO19" s="1159"/>
      <c r="AWP19" s="1070" t="s">
        <v>399</v>
      </c>
      <c r="AWQ19" s="1071"/>
      <c r="AWR19" s="1071"/>
      <c r="AWS19" s="1071"/>
      <c r="AWT19" s="1071"/>
      <c r="AWU19" s="1071"/>
      <c r="AWV19" s="1071"/>
      <c r="AWW19" s="1071"/>
      <c r="AWX19" s="1071"/>
      <c r="AWY19" s="1071"/>
      <c r="AWZ19" s="1071"/>
      <c r="AXA19" s="1071"/>
      <c r="AXB19" s="1169"/>
      <c r="AXC19" s="1070" t="s">
        <v>403</v>
      </c>
      <c r="AXD19" s="1071"/>
      <c r="AXE19" s="1071"/>
      <c r="AXF19" s="1071"/>
      <c r="AXG19" s="1071"/>
      <c r="AXH19" s="1071"/>
      <c r="AXI19" s="1071"/>
      <c r="AXJ19" s="1071"/>
      <c r="AXK19" s="1071"/>
      <c r="AXL19" s="1071"/>
      <c r="AXM19" s="1071"/>
      <c r="AXN19" s="1071"/>
      <c r="AXO19" s="1071"/>
      <c r="AXP19" s="1169"/>
      <c r="AXQ19" s="1163" t="s">
        <v>397</v>
      </c>
      <c r="AXR19" s="1164"/>
      <c r="AXS19" s="1165"/>
      <c r="AXT19" s="1157" t="s">
        <v>398</v>
      </c>
      <c r="AXU19" s="1158"/>
      <c r="AXV19" s="1158"/>
      <c r="AXW19" s="1158"/>
      <c r="AXX19" s="1158"/>
      <c r="AXY19" s="1158"/>
      <c r="AXZ19" s="1158"/>
      <c r="AYA19" s="1158"/>
      <c r="AYB19" s="1158"/>
      <c r="AYC19" s="1158"/>
      <c r="AYD19" s="1158"/>
      <c r="AYE19" s="1159"/>
      <c r="AYF19" s="1070" t="s">
        <v>399</v>
      </c>
      <c r="AYG19" s="1071"/>
      <c r="AYH19" s="1071"/>
      <c r="AYI19" s="1071"/>
      <c r="AYJ19" s="1071"/>
      <c r="AYK19" s="1071"/>
      <c r="AYL19" s="1071"/>
      <c r="AYM19" s="1071"/>
      <c r="AYN19" s="1071"/>
      <c r="AYO19" s="1071"/>
      <c r="AYP19" s="1071"/>
      <c r="AYQ19" s="1071"/>
      <c r="AYR19" s="1169"/>
      <c r="AYS19" s="1070" t="s">
        <v>403</v>
      </c>
      <c r="AYT19" s="1071"/>
      <c r="AYU19" s="1071"/>
      <c r="AYV19" s="1071"/>
      <c r="AYW19" s="1071"/>
      <c r="AYX19" s="1071"/>
      <c r="AYY19" s="1071"/>
      <c r="AYZ19" s="1071"/>
      <c r="AZA19" s="1071"/>
      <c r="AZB19" s="1071"/>
      <c r="AZC19" s="1071"/>
      <c r="AZD19" s="1071"/>
      <c r="AZE19" s="1071"/>
      <c r="AZF19" s="1169"/>
      <c r="AZG19" s="1163" t="s">
        <v>397</v>
      </c>
      <c r="AZH19" s="1164"/>
      <c r="AZI19" s="1165"/>
      <c r="AZJ19" s="1157" t="s">
        <v>398</v>
      </c>
      <c r="AZK19" s="1158"/>
      <c r="AZL19" s="1158"/>
      <c r="AZM19" s="1158"/>
      <c r="AZN19" s="1158"/>
      <c r="AZO19" s="1158"/>
      <c r="AZP19" s="1158"/>
      <c r="AZQ19" s="1158"/>
      <c r="AZR19" s="1158"/>
      <c r="AZS19" s="1158"/>
      <c r="AZT19" s="1158"/>
      <c r="AZU19" s="1159"/>
      <c r="AZV19" s="1070" t="s">
        <v>399</v>
      </c>
      <c r="AZW19" s="1071"/>
      <c r="AZX19" s="1071"/>
      <c r="AZY19" s="1071"/>
      <c r="AZZ19" s="1071"/>
      <c r="BAA19" s="1071"/>
      <c r="BAB19" s="1071"/>
      <c r="BAC19" s="1071"/>
      <c r="BAD19" s="1071"/>
      <c r="BAE19" s="1071"/>
      <c r="BAF19" s="1071"/>
      <c r="BAG19" s="1071"/>
      <c r="BAH19" s="1169"/>
      <c r="BAI19" s="1070" t="s">
        <v>403</v>
      </c>
      <c r="BAJ19" s="1071"/>
      <c r="BAK19" s="1071"/>
      <c r="BAL19" s="1071"/>
      <c r="BAM19" s="1071"/>
      <c r="BAN19" s="1071"/>
      <c r="BAO19" s="1071"/>
      <c r="BAP19" s="1071"/>
      <c r="BAQ19" s="1071"/>
      <c r="BAR19" s="1071"/>
      <c r="BAS19" s="1071"/>
      <c r="BAT19" s="1071"/>
      <c r="BAU19" s="1071"/>
      <c r="BAV19" s="1169"/>
      <c r="BAW19" s="1163" t="s">
        <v>397</v>
      </c>
      <c r="BAX19" s="1164"/>
      <c r="BAY19" s="1165"/>
      <c r="BAZ19" s="1157" t="s">
        <v>398</v>
      </c>
      <c r="BBA19" s="1158"/>
      <c r="BBB19" s="1158"/>
      <c r="BBC19" s="1158"/>
      <c r="BBD19" s="1158"/>
      <c r="BBE19" s="1158"/>
      <c r="BBF19" s="1158"/>
      <c r="BBG19" s="1158"/>
      <c r="BBH19" s="1158"/>
      <c r="BBI19" s="1158"/>
      <c r="BBJ19" s="1158"/>
      <c r="BBK19" s="1159"/>
      <c r="BBL19" s="1070" t="s">
        <v>399</v>
      </c>
      <c r="BBM19" s="1071"/>
      <c r="BBN19" s="1071"/>
      <c r="BBO19" s="1071"/>
      <c r="BBP19" s="1071"/>
      <c r="BBQ19" s="1071"/>
      <c r="BBR19" s="1071"/>
      <c r="BBS19" s="1071"/>
      <c r="BBT19" s="1071"/>
      <c r="BBU19" s="1071"/>
      <c r="BBV19" s="1071"/>
      <c r="BBW19" s="1071"/>
      <c r="BBX19" s="1169"/>
      <c r="BBY19" s="1070" t="s">
        <v>403</v>
      </c>
      <c r="BBZ19" s="1071"/>
      <c r="BCA19" s="1071"/>
      <c r="BCB19" s="1071"/>
      <c r="BCC19" s="1071"/>
      <c r="BCD19" s="1071"/>
      <c r="BCE19" s="1071"/>
      <c r="BCF19" s="1071"/>
      <c r="BCG19" s="1071"/>
      <c r="BCH19" s="1071"/>
      <c r="BCI19" s="1071"/>
      <c r="BCJ19" s="1071"/>
      <c r="BCK19" s="1071"/>
      <c r="BCL19" s="1169"/>
      <c r="BCM19" s="1163" t="s">
        <v>397</v>
      </c>
      <c r="BCN19" s="1164"/>
      <c r="BCO19" s="1165"/>
      <c r="BCP19" s="1157" t="s">
        <v>398</v>
      </c>
      <c r="BCQ19" s="1158"/>
      <c r="BCR19" s="1158"/>
      <c r="BCS19" s="1158"/>
      <c r="BCT19" s="1158"/>
      <c r="BCU19" s="1158"/>
      <c r="BCV19" s="1158"/>
      <c r="BCW19" s="1158"/>
      <c r="BCX19" s="1158"/>
      <c r="BCY19" s="1158"/>
      <c r="BCZ19" s="1158"/>
      <c r="BDA19" s="1159"/>
      <c r="BDB19" s="1070" t="s">
        <v>399</v>
      </c>
      <c r="BDC19" s="1071"/>
      <c r="BDD19" s="1071"/>
      <c r="BDE19" s="1071"/>
      <c r="BDF19" s="1071"/>
      <c r="BDG19" s="1071"/>
      <c r="BDH19" s="1071"/>
      <c r="BDI19" s="1071"/>
      <c r="BDJ19" s="1071"/>
      <c r="BDK19" s="1071"/>
      <c r="BDL19" s="1071"/>
      <c r="BDM19" s="1071"/>
      <c r="BDN19" s="1169"/>
      <c r="BDO19" s="1070" t="s">
        <v>403</v>
      </c>
      <c r="BDP19" s="1071"/>
      <c r="BDQ19" s="1071"/>
      <c r="BDR19" s="1071"/>
      <c r="BDS19" s="1071"/>
      <c r="BDT19" s="1071"/>
      <c r="BDU19" s="1071"/>
      <c r="BDV19" s="1071"/>
      <c r="BDW19" s="1071"/>
      <c r="BDX19" s="1071"/>
      <c r="BDY19" s="1071"/>
      <c r="BDZ19" s="1071"/>
      <c r="BEA19" s="1071"/>
      <c r="BEB19" s="1169"/>
      <c r="BEC19" s="1163" t="s">
        <v>397</v>
      </c>
      <c r="BED19" s="1164"/>
      <c r="BEE19" s="1165"/>
      <c r="BEF19" s="1157" t="s">
        <v>398</v>
      </c>
      <c r="BEG19" s="1158"/>
      <c r="BEH19" s="1158"/>
      <c r="BEI19" s="1158"/>
      <c r="BEJ19" s="1158"/>
      <c r="BEK19" s="1158"/>
      <c r="BEL19" s="1158"/>
      <c r="BEM19" s="1158"/>
      <c r="BEN19" s="1158"/>
      <c r="BEO19" s="1158"/>
      <c r="BEP19" s="1158"/>
      <c r="BEQ19" s="1159"/>
      <c r="BER19" s="1070" t="s">
        <v>399</v>
      </c>
      <c r="BES19" s="1071"/>
      <c r="BET19" s="1071"/>
      <c r="BEU19" s="1071"/>
      <c r="BEV19" s="1071"/>
      <c r="BEW19" s="1071"/>
      <c r="BEX19" s="1071"/>
      <c r="BEY19" s="1071"/>
      <c r="BEZ19" s="1071"/>
      <c r="BFA19" s="1071"/>
      <c r="BFB19" s="1071"/>
      <c r="BFC19" s="1071"/>
      <c r="BFD19" s="1169"/>
      <c r="BFE19" s="1070" t="s">
        <v>403</v>
      </c>
      <c r="BFF19" s="1071"/>
      <c r="BFG19" s="1071"/>
      <c r="BFH19" s="1071"/>
      <c r="BFI19" s="1071"/>
      <c r="BFJ19" s="1071"/>
      <c r="BFK19" s="1071"/>
      <c r="BFL19" s="1071"/>
      <c r="BFM19" s="1071"/>
      <c r="BFN19" s="1071"/>
      <c r="BFO19" s="1071"/>
      <c r="BFP19" s="1071"/>
      <c r="BFQ19" s="1071"/>
      <c r="BFR19" s="1169"/>
      <c r="BFS19" s="1163" t="s">
        <v>397</v>
      </c>
      <c r="BFT19" s="1164"/>
      <c r="BFU19" s="1165"/>
      <c r="BFV19" s="1157" t="s">
        <v>398</v>
      </c>
      <c r="BFW19" s="1158"/>
      <c r="BFX19" s="1158"/>
      <c r="BFY19" s="1158"/>
      <c r="BFZ19" s="1158"/>
      <c r="BGA19" s="1158"/>
      <c r="BGB19" s="1158"/>
      <c r="BGC19" s="1158"/>
      <c r="BGD19" s="1158"/>
      <c r="BGE19" s="1158"/>
      <c r="BGF19" s="1158"/>
      <c r="BGG19" s="1159"/>
      <c r="BGH19" s="1070" t="s">
        <v>399</v>
      </c>
      <c r="BGI19" s="1071"/>
      <c r="BGJ19" s="1071"/>
      <c r="BGK19" s="1071"/>
      <c r="BGL19" s="1071"/>
      <c r="BGM19" s="1071"/>
      <c r="BGN19" s="1071"/>
      <c r="BGO19" s="1071"/>
      <c r="BGP19" s="1071"/>
      <c r="BGQ19" s="1071"/>
      <c r="BGR19" s="1071"/>
      <c r="BGS19" s="1071"/>
      <c r="BGT19" s="1169"/>
      <c r="BGU19" s="1070" t="s">
        <v>403</v>
      </c>
      <c r="BGV19" s="1071"/>
      <c r="BGW19" s="1071"/>
      <c r="BGX19" s="1071"/>
      <c r="BGY19" s="1071"/>
      <c r="BGZ19" s="1071"/>
      <c r="BHA19" s="1071"/>
      <c r="BHB19" s="1071"/>
      <c r="BHC19" s="1071"/>
      <c r="BHD19" s="1071"/>
      <c r="BHE19" s="1071"/>
      <c r="BHF19" s="1071"/>
      <c r="BHG19" s="1071"/>
      <c r="BHH19" s="1169"/>
      <c r="BHI19" s="1163" t="s">
        <v>397</v>
      </c>
      <c r="BHJ19" s="1164"/>
      <c r="BHK19" s="1165"/>
      <c r="BHL19" s="1157" t="s">
        <v>398</v>
      </c>
      <c r="BHM19" s="1158"/>
      <c r="BHN19" s="1158"/>
      <c r="BHO19" s="1158"/>
      <c r="BHP19" s="1158"/>
      <c r="BHQ19" s="1158"/>
      <c r="BHR19" s="1158"/>
      <c r="BHS19" s="1158"/>
      <c r="BHT19" s="1158"/>
      <c r="BHU19" s="1158"/>
      <c r="BHV19" s="1158"/>
      <c r="BHW19" s="1159"/>
      <c r="BHX19" s="1070" t="s">
        <v>399</v>
      </c>
      <c r="BHY19" s="1071"/>
      <c r="BHZ19" s="1071"/>
      <c r="BIA19" s="1071"/>
      <c r="BIB19" s="1071"/>
      <c r="BIC19" s="1071"/>
      <c r="BID19" s="1071"/>
      <c r="BIE19" s="1071"/>
      <c r="BIF19" s="1071"/>
      <c r="BIG19" s="1071"/>
      <c r="BIH19" s="1071"/>
      <c r="BII19" s="1071"/>
      <c r="BIJ19" s="1169"/>
      <c r="BIK19" s="1070" t="s">
        <v>403</v>
      </c>
      <c r="BIL19" s="1071"/>
      <c r="BIM19" s="1071"/>
      <c r="BIN19" s="1071"/>
      <c r="BIO19" s="1071"/>
      <c r="BIP19" s="1071"/>
      <c r="BIQ19" s="1071"/>
      <c r="BIR19" s="1071"/>
      <c r="BIS19" s="1071"/>
      <c r="BIT19" s="1071"/>
      <c r="BIU19" s="1071"/>
      <c r="BIV19" s="1071"/>
      <c r="BIW19" s="1071"/>
      <c r="BIX19" s="1169"/>
      <c r="BIY19" s="1163" t="s">
        <v>397</v>
      </c>
      <c r="BIZ19" s="1164"/>
      <c r="BJA19" s="1165"/>
      <c r="BJB19" s="1157" t="s">
        <v>398</v>
      </c>
      <c r="BJC19" s="1158"/>
      <c r="BJD19" s="1158"/>
      <c r="BJE19" s="1158"/>
      <c r="BJF19" s="1158"/>
      <c r="BJG19" s="1158"/>
      <c r="BJH19" s="1158"/>
      <c r="BJI19" s="1158"/>
      <c r="BJJ19" s="1158"/>
      <c r="BJK19" s="1158"/>
      <c r="BJL19" s="1158"/>
      <c r="BJM19" s="1159"/>
      <c r="BJN19" s="1070" t="s">
        <v>399</v>
      </c>
      <c r="BJO19" s="1071"/>
      <c r="BJP19" s="1071"/>
      <c r="BJQ19" s="1071"/>
      <c r="BJR19" s="1071"/>
      <c r="BJS19" s="1071"/>
      <c r="BJT19" s="1071"/>
      <c r="BJU19" s="1071"/>
      <c r="BJV19" s="1071"/>
      <c r="BJW19" s="1071"/>
      <c r="BJX19" s="1071"/>
      <c r="BJY19" s="1071"/>
      <c r="BJZ19" s="1169"/>
      <c r="BKA19" s="1070" t="s">
        <v>403</v>
      </c>
      <c r="BKB19" s="1071"/>
      <c r="BKC19" s="1071"/>
      <c r="BKD19" s="1071"/>
      <c r="BKE19" s="1071"/>
      <c r="BKF19" s="1071"/>
      <c r="BKG19" s="1071"/>
      <c r="BKH19" s="1071"/>
      <c r="BKI19" s="1071"/>
      <c r="BKJ19" s="1071"/>
      <c r="BKK19" s="1071"/>
      <c r="BKL19" s="1071"/>
      <c r="BKM19" s="1071"/>
      <c r="BKN19" s="1169"/>
      <c r="BKO19" s="1163" t="s">
        <v>397</v>
      </c>
      <c r="BKP19" s="1164"/>
      <c r="BKQ19" s="1165"/>
      <c r="BKR19" s="1157" t="s">
        <v>398</v>
      </c>
      <c r="BKS19" s="1158"/>
      <c r="BKT19" s="1158"/>
      <c r="BKU19" s="1158"/>
      <c r="BKV19" s="1158"/>
      <c r="BKW19" s="1158"/>
      <c r="BKX19" s="1158"/>
      <c r="BKY19" s="1158"/>
      <c r="BKZ19" s="1158"/>
      <c r="BLA19" s="1158"/>
      <c r="BLB19" s="1158"/>
      <c r="BLC19" s="1159"/>
      <c r="BLD19" s="1070" t="s">
        <v>399</v>
      </c>
      <c r="BLE19" s="1071"/>
      <c r="BLF19" s="1071"/>
      <c r="BLG19" s="1071"/>
      <c r="BLH19" s="1071"/>
      <c r="BLI19" s="1071"/>
      <c r="BLJ19" s="1071"/>
      <c r="BLK19" s="1071"/>
      <c r="BLL19" s="1071"/>
      <c r="BLM19" s="1071"/>
      <c r="BLN19" s="1071"/>
      <c r="BLO19" s="1071"/>
      <c r="BLP19" s="1169"/>
      <c r="BLQ19" s="1070" t="s">
        <v>403</v>
      </c>
      <c r="BLR19" s="1071"/>
      <c r="BLS19" s="1071"/>
      <c r="BLT19" s="1071"/>
      <c r="BLU19" s="1071"/>
      <c r="BLV19" s="1071"/>
      <c r="BLW19" s="1071"/>
      <c r="BLX19" s="1071"/>
      <c r="BLY19" s="1071"/>
      <c r="BLZ19" s="1071"/>
      <c r="BMA19" s="1071"/>
      <c r="BMB19" s="1071"/>
      <c r="BMC19" s="1071"/>
      <c r="BMD19" s="1169"/>
      <c r="BME19" s="1163" t="s">
        <v>397</v>
      </c>
      <c r="BMF19" s="1164"/>
      <c r="BMG19" s="1165"/>
      <c r="BMH19" s="1157" t="s">
        <v>398</v>
      </c>
      <c r="BMI19" s="1158"/>
      <c r="BMJ19" s="1158"/>
      <c r="BMK19" s="1158"/>
      <c r="BML19" s="1158"/>
      <c r="BMM19" s="1158"/>
      <c r="BMN19" s="1158"/>
      <c r="BMO19" s="1158"/>
      <c r="BMP19" s="1158"/>
      <c r="BMQ19" s="1158"/>
      <c r="BMR19" s="1158"/>
      <c r="BMS19" s="1159"/>
      <c r="BMT19" s="1070" t="s">
        <v>399</v>
      </c>
      <c r="BMU19" s="1071"/>
      <c r="BMV19" s="1071"/>
      <c r="BMW19" s="1071"/>
      <c r="BMX19" s="1071"/>
      <c r="BMY19" s="1071"/>
      <c r="BMZ19" s="1071"/>
      <c r="BNA19" s="1071"/>
      <c r="BNB19" s="1071"/>
      <c r="BNC19" s="1071"/>
      <c r="BND19" s="1071"/>
      <c r="BNE19" s="1071"/>
      <c r="BNF19" s="1169"/>
      <c r="BNG19" s="1070" t="s">
        <v>403</v>
      </c>
      <c r="BNH19" s="1071"/>
      <c r="BNI19" s="1071"/>
      <c r="BNJ19" s="1071"/>
      <c r="BNK19" s="1071"/>
      <c r="BNL19" s="1071"/>
      <c r="BNM19" s="1071"/>
      <c r="BNN19" s="1071"/>
      <c r="BNO19" s="1071"/>
      <c r="BNP19" s="1071"/>
      <c r="BNQ19" s="1071"/>
      <c r="BNR19" s="1071"/>
      <c r="BNS19" s="1071"/>
      <c r="BNT19" s="1169"/>
      <c r="BNU19" s="1163" t="s">
        <v>397</v>
      </c>
      <c r="BNV19" s="1164"/>
      <c r="BNW19" s="1165"/>
      <c r="BNX19" s="1157" t="s">
        <v>398</v>
      </c>
      <c r="BNY19" s="1158"/>
      <c r="BNZ19" s="1158"/>
      <c r="BOA19" s="1158"/>
      <c r="BOB19" s="1158"/>
      <c r="BOC19" s="1158"/>
      <c r="BOD19" s="1158"/>
      <c r="BOE19" s="1158"/>
      <c r="BOF19" s="1158"/>
      <c r="BOG19" s="1158"/>
      <c r="BOH19" s="1158"/>
      <c r="BOI19" s="1159"/>
      <c r="BOJ19" s="1070" t="s">
        <v>399</v>
      </c>
      <c r="BOK19" s="1071"/>
      <c r="BOL19" s="1071"/>
      <c r="BOM19" s="1071"/>
      <c r="BON19" s="1071"/>
      <c r="BOO19" s="1071"/>
      <c r="BOP19" s="1071"/>
      <c r="BOQ19" s="1071"/>
      <c r="BOR19" s="1071"/>
      <c r="BOS19" s="1071"/>
      <c r="BOT19" s="1071"/>
      <c r="BOU19" s="1071"/>
      <c r="BOV19" s="1169"/>
      <c r="BOW19" s="1070" t="s">
        <v>403</v>
      </c>
      <c r="BOX19" s="1071"/>
      <c r="BOY19" s="1071"/>
      <c r="BOZ19" s="1071"/>
      <c r="BPA19" s="1071"/>
      <c r="BPB19" s="1071"/>
      <c r="BPC19" s="1071"/>
      <c r="BPD19" s="1071"/>
      <c r="BPE19" s="1071"/>
      <c r="BPF19" s="1071"/>
      <c r="BPG19" s="1071"/>
      <c r="BPH19" s="1071"/>
      <c r="BPI19" s="1071"/>
      <c r="BPJ19" s="1169"/>
      <c r="BPK19" s="1163" t="s">
        <v>397</v>
      </c>
      <c r="BPL19" s="1164"/>
      <c r="BPM19" s="1165"/>
      <c r="BPN19" s="1157" t="s">
        <v>398</v>
      </c>
      <c r="BPO19" s="1158"/>
      <c r="BPP19" s="1158"/>
      <c r="BPQ19" s="1158"/>
      <c r="BPR19" s="1158"/>
      <c r="BPS19" s="1158"/>
      <c r="BPT19" s="1158"/>
      <c r="BPU19" s="1158"/>
      <c r="BPV19" s="1158"/>
      <c r="BPW19" s="1158"/>
      <c r="BPX19" s="1158"/>
      <c r="BPY19" s="1159"/>
      <c r="BPZ19" s="1070" t="s">
        <v>399</v>
      </c>
      <c r="BQA19" s="1071"/>
      <c r="BQB19" s="1071"/>
      <c r="BQC19" s="1071"/>
      <c r="BQD19" s="1071"/>
      <c r="BQE19" s="1071"/>
      <c r="BQF19" s="1071"/>
      <c r="BQG19" s="1071"/>
      <c r="BQH19" s="1071"/>
      <c r="BQI19" s="1071"/>
      <c r="BQJ19" s="1071"/>
      <c r="BQK19" s="1071"/>
      <c r="BQL19" s="1169"/>
      <c r="BQM19" s="1070" t="s">
        <v>403</v>
      </c>
      <c r="BQN19" s="1071"/>
      <c r="BQO19" s="1071"/>
      <c r="BQP19" s="1071"/>
      <c r="BQQ19" s="1071"/>
      <c r="BQR19" s="1071"/>
      <c r="BQS19" s="1071"/>
      <c r="BQT19" s="1071"/>
      <c r="BQU19" s="1071"/>
      <c r="BQV19" s="1071"/>
      <c r="BQW19" s="1071"/>
      <c r="BQX19" s="1071"/>
      <c r="BQY19" s="1071"/>
      <c r="BQZ19" s="1169"/>
      <c r="BRA19" s="1163" t="s">
        <v>397</v>
      </c>
      <c r="BRB19" s="1164"/>
      <c r="BRC19" s="1165"/>
      <c r="BRD19" s="1157" t="s">
        <v>398</v>
      </c>
      <c r="BRE19" s="1158"/>
      <c r="BRF19" s="1158"/>
      <c r="BRG19" s="1158"/>
      <c r="BRH19" s="1158"/>
      <c r="BRI19" s="1158"/>
      <c r="BRJ19" s="1158"/>
      <c r="BRK19" s="1158"/>
      <c r="BRL19" s="1158"/>
      <c r="BRM19" s="1158"/>
      <c r="BRN19" s="1158"/>
      <c r="BRO19" s="1159"/>
      <c r="BRP19" s="1070" t="s">
        <v>399</v>
      </c>
      <c r="BRQ19" s="1071"/>
      <c r="BRR19" s="1071"/>
      <c r="BRS19" s="1071"/>
      <c r="BRT19" s="1071"/>
      <c r="BRU19" s="1071"/>
      <c r="BRV19" s="1071"/>
      <c r="BRW19" s="1071"/>
      <c r="BRX19" s="1071"/>
      <c r="BRY19" s="1071"/>
      <c r="BRZ19" s="1071"/>
      <c r="BSA19" s="1071"/>
      <c r="BSB19" s="1169"/>
      <c r="BSC19" s="1070" t="s">
        <v>403</v>
      </c>
      <c r="BSD19" s="1071"/>
      <c r="BSE19" s="1071"/>
      <c r="BSF19" s="1071"/>
      <c r="BSG19" s="1071"/>
      <c r="BSH19" s="1071"/>
      <c r="BSI19" s="1071"/>
      <c r="BSJ19" s="1071"/>
      <c r="BSK19" s="1071"/>
      <c r="BSL19" s="1071"/>
      <c r="BSM19" s="1071"/>
      <c r="BSN19" s="1071"/>
      <c r="BSO19" s="1071"/>
      <c r="BSP19" s="1169"/>
      <c r="BSQ19" s="1163" t="s">
        <v>397</v>
      </c>
      <c r="BSR19" s="1164"/>
      <c r="BSS19" s="1165"/>
      <c r="BST19" s="1157" t="s">
        <v>398</v>
      </c>
      <c r="BSU19" s="1158"/>
      <c r="BSV19" s="1158"/>
      <c r="BSW19" s="1158"/>
      <c r="BSX19" s="1158"/>
      <c r="BSY19" s="1158"/>
      <c r="BSZ19" s="1158"/>
      <c r="BTA19" s="1158"/>
      <c r="BTB19" s="1158"/>
      <c r="BTC19" s="1158"/>
      <c r="BTD19" s="1158"/>
      <c r="BTE19" s="1159"/>
      <c r="BTF19" s="1070" t="s">
        <v>399</v>
      </c>
      <c r="BTG19" s="1071"/>
      <c r="BTH19" s="1071"/>
      <c r="BTI19" s="1071"/>
      <c r="BTJ19" s="1071"/>
      <c r="BTK19" s="1071"/>
      <c r="BTL19" s="1071"/>
      <c r="BTM19" s="1071"/>
      <c r="BTN19" s="1071"/>
      <c r="BTO19" s="1071"/>
      <c r="BTP19" s="1071"/>
      <c r="BTQ19" s="1071"/>
      <c r="BTR19" s="1169"/>
      <c r="BTS19" s="1070" t="s">
        <v>403</v>
      </c>
      <c r="BTT19" s="1071"/>
      <c r="BTU19" s="1071"/>
      <c r="BTV19" s="1071"/>
      <c r="BTW19" s="1071"/>
      <c r="BTX19" s="1071"/>
      <c r="BTY19" s="1071"/>
      <c r="BTZ19" s="1071"/>
      <c r="BUA19" s="1071"/>
      <c r="BUB19" s="1071"/>
      <c r="BUC19" s="1071"/>
      <c r="BUD19" s="1071"/>
      <c r="BUE19" s="1071"/>
      <c r="BUF19" s="1169"/>
      <c r="BUG19" s="1163" t="s">
        <v>397</v>
      </c>
      <c r="BUH19" s="1164"/>
      <c r="BUI19" s="1165"/>
      <c r="BUJ19" s="1157" t="s">
        <v>398</v>
      </c>
      <c r="BUK19" s="1158"/>
      <c r="BUL19" s="1158"/>
      <c r="BUM19" s="1158"/>
      <c r="BUN19" s="1158"/>
      <c r="BUO19" s="1158"/>
      <c r="BUP19" s="1158"/>
      <c r="BUQ19" s="1158"/>
      <c r="BUR19" s="1158"/>
      <c r="BUS19" s="1158"/>
      <c r="BUT19" s="1158"/>
      <c r="BUU19" s="1159"/>
      <c r="BUV19" s="1070" t="s">
        <v>399</v>
      </c>
      <c r="BUW19" s="1071"/>
      <c r="BUX19" s="1071"/>
      <c r="BUY19" s="1071"/>
      <c r="BUZ19" s="1071"/>
      <c r="BVA19" s="1071"/>
      <c r="BVB19" s="1071"/>
      <c r="BVC19" s="1071"/>
      <c r="BVD19" s="1071"/>
      <c r="BVE19" s="1071"/>
      <c r="BVF19" s="1071"/>
      <c r="BVG19" s="1071"/>
      <c r="BVH19" s="1169"/>
      <c r="BVI19" s="1070" t="s">
        <v>403</v>
      </c>
      <c r="BVJ19" s="1071"/>
      <c r="BVK19" s="1071"/>
      <c r="BVL19" s="1071"/>
      <c r="BVM19" s="1071"/>
      <c r="BVN19" s="1071"/>
      <c r="BVO19" s="1071"/>
      <c r="BVP19" s="1071"/>
      <c r="BVQ19" s="1071"/>
      <c r="BVR19" s="1071"/>
      <c r="BVS19" s="1071"/>
      <c r="BVT19" s="1071"/>
      <c r="BVU19" s="1071"/>
      <c r="BVV19" s="1169"/>
      <c r="BVW19" s="1163" t="s">
        <v>397</v>
      </c>
      <c r="BVX19" s="1164"/>
      <c r="BVY19" s="1165"/>
      <c r="BVZ19" s="1157" t="s">
        <v>398</v>
      </c>
      <c r="BWA19" s="1158"/>
      <c r="BWB19" s="1158"/>
      <c r="BWC19" s="1158"/>
      <c r="BWD19" s="1158"/>
      <c r="BWE19" s="1158"/>
      <c r="BWF19" s="1158"/>
      <c r="BWG19" s="1158"/>
      <c r="BWH19" s="1158"/>
      <c r="BWI19" s="1158"/>
      <c r="BWJ19" s="1158"/>
      <c r="BWK19" s="1159"/>
      <c r="BWL19" s="1070" t="s">
        <v>399</v>
      </c>
      <c r="BWM19" s="1071"/>
      <c r="BWN19" s="1071"/>
      <c r="BWO19" s="1071"/>
      <c r="BWP19" s="1071"/>
      <c r="BWQ19" s="1071"/>
      <c r="BWR19" s="1071"/>
      <c r="BWS19" s="1071"/>
      <c r="BWT19" s="1071"/>
      <c r="BWU19" s="1071"/>
      <c r="BWV19" s="1071"/>
      <c r="BWW19" s="1071"/>
      <c r="BWX19" s="1169"/>
      <c r="BWY19" s="1070" t="s">
        <v>403</v>
      </c>
      <c r="BWZ19" s="1071"/>
      <c r="BXA19" s="1071"/>
      <c r="BXB19" s="1071"/>
      <c r="BXC19" s="1071"/>
      <c r="BXD19" s="1071"/>
      <c r="BXE19" s="1071"/>
      <c r="BXF19" s="1071"/>
      <c r="BXG19" s="1071"/>
      <c r="BXH19" s="1071"/>
      <c r="BXI19" s="1071"/>
      <c r="BXJ19" s="1071"/>
      <c r="BXK19" s="1071"/>
      <c r="BXL19" s="1169"/>
      <c r="BXM19" s="1163" t="s">
        <v>397</v>
      </c>
      <c r="BXN19" s="1164"/>
      <c r="BXO19" s="1165"/>
      <c r="BXP19" s="1157" t="s">
        <v>398</v>
      </c>
      <c r="BXQ19" s="1158"/>
      <c r="BXR19" s="1158"/>
      <c r="BXS19" s="1158"/>
      <c r="BXT19" s="1158"/>
      <c r="BXU19" s="1158"/>
      <c r="BXV19" s="1158"/>
      <c r="BXW19" s="1158"/>
      <c r="BXX19" s="1158"/>
      <c r="BXY19" s="1158"/>
      <c r="BXZ19" s="1158"/>
      <c r="BYA19" s="1159"/>
      <c r="BYB19" s="1070" t="s">
        <v>399</v>
      </c>
      <c r="BYC19" s="1071"/>
      <c r="BYD19" s="1071"/>
      <c r="BYE19" s="1071"/>
      <c r="BYF19" s="1071"/>
      <c r="BYG19" s="1071"/>
      <c r="BYH19" s="1071"/>
      <c r="BYI19" s="1071"/>
      <c r="BYJ19" s="1071"/>
      <c r="BYK19" s="1071"/>
      <c r="BYL19" s="1071"/>
      <c r="BYM19" s="1071"/>
      <c r="BYN19" s="1169"/>
      <c r="BYO19" s="1070" t="s">
        <v>403</v>
      </c>
      <c r="BYP19" s="1071"/>
      <c r="BYQ19" s="1071"/>
      <c r="BYR19" s="1071"/>
      <c r="BYS19" s="1071"/>
      <c r="BYT19" s="1071"/>
      <c r="BYU19" s="1071"/>
      <c r="BYV19" s="1071"/>
      <c r="BYW19" s="1071"/>
      <c r="BYX19" s="1071"/>
      <c r="BYY19" s="1071"/>
      <c r="BYZ19" s="1071"/>
      <c r="BZA19" s="1071"/>
      <c r="BZB19" s="1169"/>
      <c r="BZC19" s="1163" t="s">
        <v>397</v>
      </c>
      <c r="BZD19" s="1164"/>
      <c r="BZE19" s="1165"/>
      <c r="BZF19" s="1157" t="s">
        <v>398</v>
      </c>
      <c r="BZG19" s="1158"/>
      <c r="BZH19" s="1158"/>
      <c r="BZI19" s="1158"/>
      <c r="BZJ19" s="1158"/>
      <c r="BZK19" s="1158"/>
      <c r="BZL19" s="1158"/>
      <c r="BZM19" s="1158"/>
      <c r="BZN19" s="1158"/>
      <c r="BZO19" s="1158"/>
      <c r="BZP19" s="1158"/>
      <c r="BZQ19" s="1159"/>
      <c r="BZR19" s="1070" t="s">
        <v>399</v>
      </c>
      <c r="BZS19" s="1071"/>
      <c r="BZT19" s="1071"/>
      <c r="BZU19" s="1071"/>
      <c r="BZV19" s="1071"/>
      <c r="BZW19" s="1071"/>
      <c r="BZX19" s="1071"/>
      <c r="BZY19" s="1071"/>
      <c r="BZZ19" s="1071"/>
      <c r="CAA19" s="1071"/>
      <c r="CAB19" s="1071"/>
      <c r="CAC19" s="1071"/>
      <c r="CAD19" s="1169"/>
      <c r="CAE19" s="1070" t="s">
        <v>403</v>
      </c>
      <c r="CAF19" s="1071"/>
      <c r="CAG19" s="1071"/>
      <c r="CAH19" s="1071"/>
      <c r="CAI19" s="1071"/>
      <c r="CAJ19" s="1071"/>
      <c r="CAK19" s="1071"/>
      <c r="CAL19" s="1071"/>
      <c r="CAM19" s="1071"/>
      <c r="CAN19" s="1071"/>
      <c r="CAO19" s="1071"/>
      <c r="CAP19" s="1071"/>
      <c r="CAQ19" s="1071"/>
      <c r="CAR19" s="1169"/>
      <c r="CAS19" s="1163" t="s">
        <v>397</v>
      </c>
      <c r="CAT19" s="1164"/>
      <c r="CAU19" s="1165"/>
      <c r="CAV19" s="1157" t="s">
        <v>398</v>
      </c>
      <c r="CAW19" s="1158"/>
      <c r="CAX19" s="1158"/>
      <c r="CAY19" s="1158"/>
      <c r="CAZ19" s="1158"/>
      <c r="CBA19" s="1158"/>
      <c r="CBB19" s="1158"/>
      <c r="CBC19" s="1158"/>
      <c r="CBD19" s="1158"/>
      <c r="CBE19" s="1158"/>
      <c r="CBF19" s="1158"/>
      <c r="CBG19" s="1159"/>
      <c r="CBH19" s="1070" t="s">
        <v>399</v>
      </c>
      <c r="CBI19" s="1071"/>
      <c r="CBJ19" s="1071"/>
      <c r="CBK19" s="1071"/>
      <c r="CBL19" s="1071"/>
      <c r="CBM19" s="1071"/>
      <c r="CBN19" s="1071"/>
      <c r="CBO19" s="1071"/>
      <c r="CBP19" s="1071"/>
      <c r="CBQ19" s="1071"/>
      <c r="CBR19" s="1071"/>
      <c r="CBS19" s="1071"/>
      <c r="CBT19" s="1169"/>
      <c r="CBU19" s="1070" t="s">
        <v>403</v>
      </c>
      <c r="CBV19" s="1071"/>
      <c r="CBW19" s="1071"/>
      <c r="CBX19" s="1071"/>
      <c r="CBY19" s="1071"/>
      <c r="CBZ19" s="1071"/>
      <c r="CCA19" s="1071"/>
      <c r="CCB19" s="1071"/>
      <c r="CCC19" s="1071"/>
      <c r="CCD19" s="1071"/>
      <c r="CCE19" s="1071"/>
      <c r="CCF19" s="1071"/>
      <c r="CCG19" s="1071"/>
      <c r="CCH19" s="1169"/>
      <c r="CCI19" s="1163" t="s">
        <v>397</v>
      </c>
      <c r="CCJ19" s="1164"/>
      <c r="CCK19" s="1165"/>
      <c r="CCL19" s="1157" t="s">
        <v>398</v>
      </c>
      <c r="CCM19" s="1158"/>
      <c r="CCN19" s="1158"/>
      <c r="CCO19" s="1158"/>
      <c r="CCP19" s="1158"/>
      <c r="CCQ19" s="1158"/>
      <c r="CCR19" s="1158"/>
      <c r="CCS19" s="1158"/>
      <c r="CCT19" s="1158"/>
      <c r="CCU19" s="1158"/>
      <c r="CCV19" s="1158"/>
      <c r="CCW19" s="1159"/>
      <c r="CCX19" s="1070" t="s">
        <v>399</v>
      </c>
      <c r="CCY19" s="1071"/>
      <c r="CCZ19" s="1071"/>
      <c r="CDA19" s="1071"/>
      <c r="CDB19" s="1071"/>
      <c r="CDC19" s="1071"/>
      <c r="CDD19" s="1071"/>
      <c r="CDE19" s="1071"/>
      <c r="CDF19" s="1071"/>
      <c r="CDG19" s="1071"/>
      <c r="CDH19" s="1071"/>
      <c r="CDI19" s="1071"/>
      <c r="CDJ19" s="1169"/>
      <c r="CDK19" s="1070" t="s">
        <v>403</v>
      </c>
      <c r="CDL19" s="1071"/>
      <c r="CDM19" s="1071"/>
      <c r="CDN19" s="1071"/>
      <c r="CDO19" s="1071"/>
      <c r="CDP19" s="1071"/>
      <c r="CDQ19" s="1071"/>
      <c r="CDR19" s="1071"/>
      <c r="CDS19" s="1071"/>
      <c r="CDT19" s="1071"/>
      <c r="CDU19" s="1071"/>
      <c r="CDV19" s="1071"/>
      <c r="CDW19" s="1071"/>
      <c r="CDX19" s="1169"/>
      <c r="CDY19" s="1163" t="s">
        <v>397</v>
      </c>
      <c r="CDZ19" s="1164"/>
      <c r="CEA19" s="1165"/>
      <c r="CEB19" s="1157" t="s">
        <v>398</v>
      </c>
      <c r="CEC19" s="1158"/>
      <c r="CED19" s="1158"/>
      <c r="CEE19" s="1158"/>
      <c r="CEF19" s="1158"/>
      <c r="CEG19" s="1158"/>
      <c r="CEH19" s="1158"/>
      <c r="CEI19" s="1158"/>
      <c r="CEJ19" s="1158"/>
      <c r="CEK19" s="1158"/>
      <c r="CEL19" s="1158"/>
      <c r="CEM19" s="1159"/>
      <c r="CEN19" s="1070" t="s">
        <v>399</v>
      </c>
      <c r="CEO19" s="1071"/>
      <c r="CEP19" s="1071"/>
      <c r="CEQ19" s="1071"/>
      <c r="CER19" s="1071"/>
      <c r="CES19" s="1071"/>
      <c r="CET19" s="1071"/>
      <c r="CEU19" s="1071"/>
      <c r="CEV19" s="1071"/>
      <c r="CEW19" s="1071"/>
      <c r="CEX19" s="1071"/>
      <c r="CEY19" s="1071"/>
      <c r="CEZ19" s="1169"/>
      <c r="CFA19" s="1070" t="s">
        <v>403</v>
      </c>
      <c r="CFB19" s="1071"/>
      <c r="CFC19" s="1071"/>
      <c r="CFD19" s="1071"/>
      <c r="CFE19" s="1071"/>
      <c r="CFF19" s="1071"/>
      <c r="CFG19" s="1071"/>
      <c r="CFH19" s="1071"/>
      <c r="CFI19" s="1071"/>
      <c r="CFJ19" s="1071"/>
      <c r="CFK19" s="1071"/>
      <c r="CFL19" s="1071"/>
      <c r="CFM19" s="1071"/>
      <c r="CFN19" s="1169"/>
      <c r="CFO19" s="1163" t="s">
        <v>397</v>
      </c>
      <c r="CFP19" s="1164"/>
      <c r="CFQ19" s="1165"/>
      <c r="CFR19" s="1157" t="s">
        <v>398</v>
      </c>
      <c r="CFS19" s="1158"/>
      <c r="CFT19" s="1158"/>
      <c r="CFU19" s="1158"/>
      <c r="CFV19" s="1158"/>
      <c r="CFW19" s="1158"/>
      <c r="CFX19" s="1158"/>
      <c r="CFY19" s="1158"/>
      <c r="CFZ19" s="1158"/>
      <c r="CGA19" s="1158"/>
      <c r="CGB19" s="1158"/>
      <c r="CGC19" s="1159"/>
      <c r="CGD19" s="1070" t="s">
        <v>399</v>
      </c>
      <c r="CGE19" s="1071"/>
      <c r="CGF19" s="1071"/>
      <c r="CGG19" s="1071"/>
      <c r="CGH19" s="1071"/>
      <c r="CGI19" s="1071"/>
      <c r="CGJ19" s="1071"/>
      <c r="CGK19" s="1071"/>
      <c r="CGL19" s="1071"/>
      <c r="CGM19" s="1071"/>
      <c r="CGN19" s="1071"/>
      <c r="CGO19" s="1071"/>
      <c r="CGP19" s="1169"/>
      <c r="CGQ19" s="1070" t="s">
        <v>403</v>
      </c>
      <c r="CGR19" s="1071"/>
      <c r="CGS19" s="1071"/>
      <c r="CGT19" s="1071"/>
      <c r="CGU19" s="1071"/>
      <c r="CGV19" s="1071"/>
      <c r="CGW19" s="1071"/>
      <c r="CGX19" s="1071"/>
      <c r="CGY19" s="1071"/>
      <c r="CGZ19" s="1071"/>
      <c r="CHA19" s="1071"/>
      <c r="CHB19" s="1071"/>
      <c r="CHC19" s="1071"/>
      <c r="CHD19" s="1169"/>
      <c r="CHE19" s="1163" t="s">
        <v>397</v>
      </c>
      <c r="CHF19" s="1164"/>
      <c r="CHG19" s="1165"/>
      <c r="CHH19" s="1157" t="s">
        <v>398</v>
      </c>
      <c r="CHI19" s="1158"/>
      <c r="CHJ19" s="1158"/>
      <c r="CHK19" s="1158"/>
      <c r="CHL19" s="1158"/>
      <c r="CHM19" s="1158"/>
      <c r="CHN19" s="1158"/>
      <c r="CHO19" s="1158"/>
      <c r="CHP19" s="1158"/>
      <c r="CHQ19" s="1158"/>
      <c r="CHR19" s="1158"/>
      <c r="CHS19" s="1159"/>
      <c r="CHT19" s="1070" t="s">
        <v>399</v>
      </c>
      <c r="CHU19" s="1071"/>
      <c r="CHV19" s="1071"/>
      <c r="CHW19" s="1071"/>
      <c r="CHX19" s="1071"/>
      <c r="CHY19" s="1071"/>
      <c r="CHZ19" s="1071"/>
      <c r="CIA19" s="1071"/>
      <c r="CIB19" s="1071"/>
      <c r="CIC19" s="1071"/>
      <c r="CID19" s="1071"/>
      <c r="CIE19" s="1071"/>
      <c r="CIF19" s="1169"/>
    </row>
    <row r="20" spans="1:2268" ht="30.75" customHeight="1" x14ac:dyDescent="0.25">
      <c r="A20" s="1154" t="s">
        <v>395</v>
      </c>
      <c r="B20" s="1155"/>
      <c r="C20" s="1156"/>
      <c r="D20" s="1154" t="s">
        <v>396</v>
      </c>
      <c r="E20" s="1155"/>
      <c r="F20" s="1155"/>
      <c r="G20" s="1155"/>
      <c r="H20" s="1155"/>
      <c r="I20" s="1155"/>
      <c r="J20" s="1155"/>
      <c r="K20" s="1155"/>
      <c r="L20" s="1155"/>
      <c r="M20" s="1155"/>
      <c r="N20" s="1156"/>
      <c r="O20" s="1166"/>
      <c r="P20" s="1167"/>
      <c r="Q20" s="1168"/>
      <c r="R20" s="1160"/>
      <c r="S20" s="1161"/>
      <c r="T20" s="1161"/>
      <c r="U20" s="1161"/>
      <c r="V20" s="1161"/>
      <c r="W20" s="1161"/>
      <c r="X20" s="1161"/>
      <c r="Y20" s="1161"/>
      <c r="Z20" s="1161"/>
      <c r="AA20" s="1161"/>
      <c r="AB20" s="1161"/>
      <c r="AC20" s="1162"/>
      <c r="AD20" s="1154" t="s">
        <v>400</v>
      </c>
      <c r="AE20" s="1155"/>
      <c r="AF20" s="1155"/>
      <c r="AG20" s="1155"/>
      <c r="AH20" s="1155"/>
      <c r="AI20" s="1155"/>
      <c r="AJ20" s="1155"/>
      <c r="AK20" s="1156"/>
      <c r="AL20" s="1154" t="s">
        <v>401</v>
      </c>
      <c r="AM20" s="1155"/>
      <c r="AN20" s="1155"/>
      <c r="AO20" s="1155"/>
      <c r="AP20" s="1156"/>
      <c r="AQ20" s="1154" t="s">
        <v>395</v>
      </c>
      <c r="AR20" s="1155"/>
      <c r="AS20" s="1156"/>
      <c r="AT20" s="1154" t="s">
        <v>396</v>
      </c>
      <c r="AU20" s="1155"/>
      <c r="AV20" s="1155"/>
      <c r="AW20" s="1155"/>
      <c r="AX20" s="1155"/>
      <c r="AY20" s="1155"/>
      <c r="AZ20" s="1155"/>
      <c r="BA20" s="1155"/>
      <c r="BB20" s="1155"/>
      <c r="BC20" s="1155"/>
      <c r="BD20" s="1156"/>
      <c r="BE20" s="1166"/>
      <c r="BF20" s="1167"/>
      <c r="BG20" s="1168"/>
      <c r="BH20" s="1160"/>
      <c r="BI20" s="1161"/>
      <c r="BJ20" s="1161"/>
      <c r="BK20" s="1161"/>
      <c r="BL20" s="1161"/>
      <c r="BM20" s="1161"/>
      <c r="BN20" s="1161"/>
      <c r="BO20" s="1161"/>
      <c r="BP20" s="1161"/>
      <c r="BQ20" s="1161"/>
      <c r="BR20" s="1161"/>
      <c r="BS20" s="1162"/>
      <c r="BT20" s="1154" t="s">
        <v>400</v>
      </c>
      <c r="BU20" s="1155"/>
      <c r="BV20" s="1155"/>
      <c r="BW20" s="1155"/>
      <c r="BX20" s="1155"/>
      <c r="BY20" s="1155"/>
      <c r="BZ20" s="1155"/>
      <c r="CA20" s="1156"/>
      <c r="CB20" s="1154" t="s">
        <v>401</v>
      </c>
      <c r="CC20" s="1155"/>
      <c r="CD20" s="1155"/>
      <c r="CE20" s="1155"/>
      <c r="CF20" s="1156"/>
      <c r="CG20" s="1154" t="s">
        <v>395</v>
      </c>
      <c r="CH20" s="1155"/>
      <c r="CI20" s="1156"/>
      <c r="CJ20" s="1154" t="s">
        <v>396</v>
      </c>
      <c r="CK20" s="1155"/>
      <c r="CL20" s="1155"/>
      <c r="CM20" s="1155"/>
      <c r="CN20" s="1155"/>
      <c r="CO20" s="1155"/>
      <c r="CP20" s="1155"/>
      <c r="CQ20" s="1155"/>
      <c r="CR20" s="1155"/>
      <c r="CS20" s="1155"/>
      <c r="CT20" s="1156"/>
      <c r="CU20" s="1166"/>
      <c r="CV20" s="1167"/>
      <c r="CW20" s="1168"/>
      <c r="CX20" s="1160"/>
      <c r="CY20" s="1161"/>
      <c r="CZ20" s="1161"/>
      <c r="DA20" s="1161"/>
      <c r="DB20" s="1161"/>
      <c r="DC20" s="1161"/>
      <c r="DD20" s="1161"/>
      <c r="DE20" s="1161"/>
      <c r="DF20" s="1161"/>
      <c r="DG20" s="1161"/>
      <c r="DH20" s="1161"/>
      <c r="DI20" s="1162"/>
      <c r="DJ20" s="1154" t="s">
        <v>400</v>
      </c>
      <c r="DK20" s="1155"/>
      <c r="DL20" s="1155"/>
      <c r="DM20" s="1155"/>
      <c r="DN20" s="1155"/>
      <c r="DO20" s="1155"/>
      <c r="DP20" s="1155"/>
      <c r="DQ20" s="1156"/>
      <c r="DR20" s="1154" t="s">
        <v>401</v>
      </c>
      <c r="DS20" s="1155"/>
      <c r="DT20" s="1155"/>
      <c r="DU20" s="1155"/>
      <c r="DV20" s="1156"/>
      <c r="DW20" s="1154" t="s">
        <v>395</v>
      </c>
      <c r="DX20" s="1155"/>
      <c r="DY20" s="1156"/>
      <c r="DZ20" s="1154" t="s">
        <v>396</v>
      </c>
      <c r="EA20" s="1155"/>
      <c r="EB20" s="1155"/>
      <c r="EC20" s="1155"/>
      <c r="ED20" s="1155"/>
      <c r="EE20" s="1155"/>
      <c r="EF20" s="1155"/>
      <c r="EG20" s="1155"/>
      <c r="EH20" s="1155"/>
      <c r="EI20" s="1155"/>
      <c r="EJ20" s="1156"/>
      <c r="EK20" s="1166"/>
      <c r="EL20" s="1167"/>
      <c r="EM20" s="1168"/>
      <c r="EN20" s="1160"/>
      <c r="EO20" s="1161"/>
      <c r="EP20" s="1161"/>
      <c r="EQ20" s="1161"/>
      <c r="ER20" s="1161"/>
      <c r="ES20" s="1161"/>
      <c r="ET20" s="1161"/>
      <c r="EU20" s="1161"/>
      <c r="EV20" s="1161"/>
      <c r="EW20" s="1161"/>
      <c r="EX20" s="1161"/>
      <c r="EY20" s="1162"/>
      <c r="EZ20" s="1154" t="s">
        <v>400</v>
      </c>
      <c r="FA20" s="1155"/>
      <c r="FB20" s="1155"/>
      <c r="FC20" s="1155"/>
      <c r="FD20" s="1155"/>
      <c r="FE20" s="1155"/>
      <c r="FF20" s="1155"/>
      <c r="FG20" s="1156"/>
      <c r="FH20" s="1154" t="s">
        <v>401</v>
      </c>
      <c r="FI20" s="1155"/>
      <c r="FJ20" s="1155"/>
      <c r="FK20" s="1155"/>
      <c r="FL20" s="1156"/>
      <c r="FM20" s="1154" t="s">
        <v>395</v>
      </c>
      <c r="FN20" s="1155"/>
      <c r="FO20" s="1156"/>
      <c r="FP20" s="1154" t="s">
        <v>396</v>
      </c>
      <c r="FQ20" s="1155"/>
      <c r="FR20" s="1155"/>
      <c r="FS20" s="1155"/>
      <c r="FT20" s="1155"/>
      <c r="FU20" s="1155"/>
      <c r="FV20" s="1155"/>
      <c r="FW20" s="1155"/>
      <c r="FX20" s="1155"/>
      <c r="FY20" s="1155"/>
      <c r="FZ20" s="1156"/>
      <c r="GA20" s="1166"/>
      <c r="GB20" s="1167"/>
      <c r="GC20" s="1168"/>
      <c r="GD20" s="1160"/>
      <c r="GE20" s="1161"/>
      <c r="GF20" s="1161"/>
      <c r="GG20" s="1161"/>
      <c r="GH20" s="1161"/>
      <c r="GI20" s="1161"/>
      <c r="GJ20" s="1161"/>
      <c r="GK20" s="1161"/>
      <c r="GL20" s="1161"/>
      <c r="GM20" s="1161"/>
      <c r="GN20" s="1161"/>
      <c r="GO20" s="1162"/>
      <c r="GP20" s="1154" t="s">
        <v>400</v>
      </c>
      <c r="GQ20" s="1155"/>
      <c r="GR20" s="1155"/>
      <c r="GS20" s="1155"/>
      <c r="GT20" s="1155"/>
      <c r="GU20" s="1155"/>
      <c r="GV20" s="1155"/>
      <c r="GW20" s="1156"/>
      <c r="GX20" s="1154" t="s">
        <v>401</v>
      </c>
      <c r="GY20" s="1155"/>
      <c r="GZ20" s="1155"/>
      <c r="HA20" s="1155"/>
      <c r="HB20" s="1156"/>
      <c r="HC20" s="1154" t="s">
        <v>395</v>
      </c>
      <c r="HD20" s="1155"/>
      <c r="HE20" s="1156"/>
      <c r="HF20" s="1154" t="s">
        <v>396</v>
      </c>
      <c r="HG20" s="1155"/>
      <c r="HH20" s="1155"/>
      <c r="HI20" s="1155"/>
      <c r="HJ20" s="1155"/>
      <c r="HK20" s="1155"/>
      <c r="HL20" s="1155"/>
      <c r="HM20" s="1155"/>
      <c r="HN20" s="1155"/>
      <c r="HO20" s="1155"/>
      <c r="HP20" s="1156"/>
      <c r="HQ20" s="1166"/>
      <c r="HR20" s="1167"/>
      <c r="HS20" s="1168"/>
      <c r="HT20" s="1160"/>
      <c r="HU20" s="1161"/>
      <c r="HV20" s="1161"/>
      <c r="HW20" s="1161"/>
      <c r="HX20" s="1161"/>
      <c r="HY20" s="1161"/>
      <c r="HZ20" s="1161"/>
      <c r="IA20" s="1161"/>
      <c r="IB20" s="1161"/>
      <c r="IC20" s="1161"/>
      <c r="ID20" s="1161"/>
      <c r="IE20" s="1162"/>
      <c r="IF20" s="1154" t="s">
        <v>400</v>
      </c>
      <c r="IG20" s="1155"/>
      <c r="IH20" s="1155"/>
      <c r="II20" s="1155"/>
      <c r="IJ20" s="1155"/>
      <c r="IK20" s="1155"/>
      <c r="IL20" s="1155"/>
      <c r="IM20" s="1156"/>
      <c r="IN20" s="1154" t="s">
        <v>401</v>
      </c>
      <c r="IO20" s="1155"/>
      <c r="IP20" s="1155"/>
      <c r="IQ20" s="1155"/>
      <c r="IR20" s="1156"/>
      <c r="IS20" s="1154" t="s">
        <v>395</v>
      </c>
      <c r="IT20" s="1155"/>
      <c r="IU20" s="1156"/>
      <c r="IV20" s="1154" t="s">
        <v>396</v>
      </c>
      <c r="IW20" s="1155"/>
      <c r="IX20" s="1155"/>
      <c r="IY20" s="1155"/>
      <c r="IZ20" s="1155"/>
      <c r="JA20" s="1155"/>
      <c r="JB20" s="1155"/>
      <c r="JC20" s="1155"/>
      <c r="JD20" s="1155"/>
      <c r="JE20" s="1155"/>
      <c r="JF20" s="1156"/>
      <c r="JG20" s="1166"/>
      <c r="JH20" s="1167"/>
      <c r="JI20" s="1168"/>
      <c r="JJ20" s="1160"/>
      <c r="JK20" s="1161"/>
      <c r="JL20" s="1161"/>
      <c r="JM20" s="1161"/>
      <c r="JN20" s="1161"/>
      <c r="JO20" s="1161"/>
      <c r="JP20" s="1161"/>
      <c r="JQ20" s="1161"/>
      <c r="JR20" s="1161"/>
      <c r="JS20" s="1161"/>
      <c r="JT20" s="1161"/>
      <c r="JU20" s="1162"/>
      <c r="JV20" s="1154" t="s">
        <v>400</v>
      </c>
      <c r="JW20" s="1155"/>
      <c r="JX20" s="1155"/>
      <c r="JY20" s="1155"/>
      <c r="JZ20" s="1155"/>
      <c r="KA20" s="1155"/>
      <c r="KB20" s="1155"/>
      <c r="KC20" s="1156"/>
      <c r="KD20" s="1154" t="s">
        <v>401</v>
      </c>
      <c r="KE20" s="1155"/>
      <c r="KF20" s="1155"/>
      <c r="KG20" s="1155"/>
      <c r="KH20" s="1156"/>
      <c r="KI20" s="1154" t="s">
        <v>395</v>
      </c>
      <c r="KJ20" s="1155"/>
      <c r="KK20" s="1156"/>
      <c r="KL20" s="1154" t="s">
        <v>396</v>
      </c>
      <c r="KM20" s="1155"/>
      <c r="KN20" s="1155"/>
      <c r="KO20" s="1155"/>
      <c r="KP20" s="1155"/>
      <c r="KQ20" s="1155"/>
      <c r="KR20" s="1155"/>
      <c r="KS20" s="1155"/>
      <c r="KT20" s="1155"/>
      <c r="KU20" s="1155"/>
      <c r="KV20" s="1156"/>
      <c r="KW20" s="1166"/>
      <c r="KX20" s="1167"/>
      <c r="KY20" s="1168"/>
      <c r="KZ20" s="1160"/>
      <c r="LA20" s="1161"/>
      <c r="LB20" s="1161"/>
      <c r="LC20" s="1161"/>
      <c r="LD20" s="1161"/>
      <c r="LE20" s="1161"/>
      <c r="LF20" s="1161"/>
      <c r="LG20" s="1161"/>
      <c r="LH20" s="1161"/>
      <c r="LI20" s="1161"/>
      <c r="LJ20" s="1161"/>
      <c r="LK20" s="1162"/>
      <c r="LL20" s="1154" t="s">
        <v>400</v>
      </c>
      <c r="LM20" s="1155"/>
      <c r="LN20" s="1155"/>
      <c r="LO20" s="1155"/>
      <c r="LP20" s="1155"/>
      <c r="LQ20" s="1155"/>
      <c r="LR20" s="1155"/>
      <c r="LS20" s="1156"/>
      <c r="LT20" s="1154" t="s">
        <v>401</v>
      </c>
      <c r="LU20" s="1155"/>
      <c r="LV20" s="1155"/>
      <c r="LW20" s="1155"/>
      <c r="LX20" s="1156"/>
      <c r="LY20" s="1154" t="s">
        <v>395</v>
      </c>
      <c r="LZ20" s="1155"/>
      <c r="MA20" s="1156"/>
      <c r="MB20" s="1154" t="s">
        <v>396</v>
      </c>
      <c r="MC20" s="1155"/>
      <c r="MD20" s="1155"/>
      <c r="ME20" s="1155"/>
      <c r="MF20" s="1155"/>
      <c r="MG20" s="1155"/>
      <c r="MH20" s="1155"/>
      <c r="MI20" s="1155"/>
      <c r="MJ20" s="1155"/>
      <c r="MK20" s="1155"/>
      <c r="ML20" s="1156"/>
      <c r="MM20" s="1166"/>
      <c r="MN20" s="1167"/>
      <c r="MO20" s="1168"/>
      <c r="MP20" s="1160"/>
      <c r="MQ20" s="1161"/>
      <c r="MR20" s="1161"/>
      <c r="MS20" s="1161"/>
      <c r="MT20" s="1161"/>
      <c r="MU20" s="1161"/>
      <c r="MV20" s="1161"/>
      <c r="MW20" s="1161"/>
      <c r="MX20" s="1161"/>
      <c r="MY20" s="1161"/>
      <c r="MZ20" s="1161"/>
      <c r="NA20" s="1162"/>
      <c r="NB20" s="1154" t="s">
        <v>400</v>
      </c>
      <c r="NC20" s="1155"/>
      <c r="ND20" s="1155"/>
      <c r="NE20" s="1155"/>
      <c r="NF20" s="1155"/>
      <c r="NG20" s="1155"/>
      <c r="NH20" s="1155"/>
      <c r="NI20" s="1156"/>
      <c r="NJ20" s="1154" t="s">
        <v>401</v>
      </c>
      <c r="NK20" s="1155"/>
      <c r="NL20" s="1155"/>
      <c r="NM20" s="1155"/>
      <c r="NN20" s="1156"/>
      <c r="NO20" s="1154" t="s">
        <v>395</v>
      </c>
      <c r="NP20" s="1155"/>
      <c r="NQ20" s="1156"/>
      <c r="NR20" s="1154" t="s">
        <v>396</v>
      </c>
      <c r="NS20" s="1155"/>
      <c r="NT20" s="1155"/>
      <c r="NU20" s="1155"/>
      <c r="NV20" s="1155"/>
      <c r="NW20" s="1155"/>
      <c r="NX20" s="1155"/>
      <c r="NY20" s="1155"/>
      <c r="NZ20" s="1155"/>
      <c r="OA20" s="1155"/>
      <c r="OB20" s="1156"/>
      <c r="OC20" s="1166"/>
      <c r="OD20" s="1167"/>
      <c r="OE20" s="1168"/>
      <c r="OF20" s="1160"/>
      <c r="OG20" s="1161"/>
      <c r="OH20" s="1161"/>
      <c r="OI20" s="1161"/>
      <c r="OJ20" s="1161"/>
      <c r="OK20" s="1161"/>
      <c r="OL20" s="1161"/>
      <c r="OM20" s="1161"/>
      <c r="ON20" s="1161"/>
      <c r="OO20" s="1161"/>
      <c r="OP20" s="1161"/>
      <c r="OQ20" s="1162"/>
      <c r="OR20" s="1154" t="s">
        <v>400</v>
      </c>
      <c r="OS20" s="1155"/>
      <c r="OT20" s="1155"/>
      <c r="OU20" s="1155"/>
      <c r="OV20" s="1155"/>
      <c r="OW20" s="1155"/>
      <c r="OX20" s="1155"/>
      <c r="OY20" s="1156"/>
      <c r="OZ20" s="1154" t="s">
        <v>401</v>
      </c>
      <c r="PA20" s="1155"/>
      <c r="PB20" s="1155"/>
      <c r="PC20" s="1155"/>
      <c r="PD20" s="1156"/>
      <c r="PE20" s="1154" t="s">
        <v>395</v>
      </c>
      <c r="PF20" s="1155"/>
      <c r="PG20" s="1156"/>
      <c r="PH20" s="1154" t="s">
        <v>396</v>
      </c>
      <c r="PI20" s="1155"/>
      <c r="PJ20" s="1155"/>
      <c r="PK20" s="1155"/>
      <c r="PL20" s="1155"/>
      <c r="PM20" s="1155"/>
      <c r="PN20" s="1155"/>
      <c r="PO20" s="1155"/>
      <c r="PP20" s="1155"/>
      <c r="PQ20" s="1155"/>
      <c r="PR20" s="1156"/>
      <c r="PS20" s="1166"/>
      <c r="PT20" s="1167"/>
      <c r="PU20" s="1168"/>
      <c r="PV20" s="1160"/>
      <c r="PW20" s="1161"/>
      <c r="PX20" s="1161"/>
      <c r="PY20" s="1161"/>
      <c r="PZ20" s="1161"/>
      <c r="QA20" s="1161"/>
      <c r="QB20" s="1161"/>
      <c r="QC20" s="1161"/>
      <c r="QD20" s="1161"/>
      <c r="QE20" s="1161"/>
      <c r="QF20" s="1161"/>
      <c r="QG20" s="1162"/>
      <c r="QH20" s="1154" t="s">
        <v>400</v>
      </c>
      <c r="QI20" s="1155"/>
      <c r="QJ20" s="1155"/>
      <c r="QK20" s="1155"/>
      <c r="QL20" s="1155"/>
      <c r="QM20" s="1155"/>
      <c r="QN20" s="1155"/>
      <c r="QO20" s="1156"/>
      <c r="QP20" s="1154" t="s">
        <v>401</v>
      </c>
      <c r="QQ20" s="1155"/>
      <c r="QR20" s="1155"/>
      <c r="QS20" s="1155"/>
      <c r="QT20" s="1156"/>
      <c r="QU20" s="1154" t="s">
        <v>395</v>
      </c>
      <c r="QV20" s="1155"/>
      <c r="QW20" s="1156"/>
      <c r="QX20" s="1154" t="s">
        <v>396</v>
      </c>
      <c r="QY20" s="1155"/>
      <c r="QZ20" s="1155"/>
      <c r="RA20" s="1155"/>
      <c r="RB20" s="1155"/>
      <c r="RC20" s="1155"/>
      <c r="RD20" s="1155"/>
      <c r="RE20" s="1155"/>
      <c r="RF20" s="1155"/>
      <c r="RG20" s="1155"/>
      <c r="RH20" s="1156"/>
      <c r="RI20" s="1166"/>
      <c r="RJ20" s="1167"/>
      <c r="RK20" s="1168"/>
      <c r="RL20" s="1160"/>
      <c r="RM20" s="1161"/>
      <c r="RN20" s="1161"/>
      <c r="RO20" s="1161"/>
      <c r="RP20" s="1161"/>
      <c r="RQ20" s="1161"/>
      <c r="RR20" s="1161"/>
      <c r="RS20" s="1161"/>
      <c r="RT20" s="1161"/>
      <c r="RU20" s="1161"/>
      <c r="RV20" s="1161"/>
      <c r="RW20" s="1162"/>
      <c r="RX20" s="1154" t="s">
        <v>400</v>
      </c>
      <c r="RY20" s="1155"/>
      <c r="RZ20" s="1155"/>
      <c r="SA20" s="1155"/>
      <c r="SB20" s="1155"/>
      <c r="SC20" s="1155"/>
      <c r="SD20" s="1155"/>
      <c r="SE20" s="1156"/>
      <c r="SF20" s="1154" t="s">
        <v>401</v>
      </c>
      <c r="SG20" s="1155"/>
      <c r="SH20" s="1155"/>
      <c r="SI20" s="1155"/>
      <c r="SJ20" s="1156"/>
      <c r="SK20" s="1154" t="s">
        <v>395</v>
      </c>
      <c r="SL20" s="1155"/>
      <c r="SM20" s="1156"/>
      <c r="SN20" s="1154" t="s">
        <v>396</v>
      </c>
      <c r="SO20" s="1155"/>
      <c r="SP20" s="1155"/>
      <c r="SQ20" s="1155"/>
      <c r="SR20" s="1155"/>
      <c r="SS20" s="1155"/>
      <c r="ST20" s="1155"/>
      <c r="SU20" s="1155"/>
      <c r="SV20" s="1155"/>
      <c r="SW20" s="1155"/>
      <c r="SX20" s="1156"/>
      <c r="SY20" s="1166"/>
      <c r="SZ20" s="1167"/>
      <c r="TA20" s="1168"/>
      <c r="TB20" s="1160"/>
      <c r="TC20" s="1161"/>
      <c r="TD20" s="1161"/>
      <c r="TE20" s="1161"/>
      <c r="TF20" s="1161"/>
      <c r="TG20" s="1161"/>
      <c r="TH20" s="1161"/>
      <c r="TI20" s="1161"/>
      <c r="TJ20" s="1161"/>
      <c r="TK20" s="1161"/>
      <c r="TL20" s="1161"/>
      <c r="TM20" s="1162"/>
      <c r="TN20" s="1154" t="s">
        <v>400</v>
      </c>
      <c r="TO20" s="1155"/>
      <c r="TP20" s="1155"/>
      <c r="TQ20" s="1155"/>
      <c r="TR20" s="1155"/>
      <c r="TS20" s="1155"/>
      <c r="TT20" s="1155"/>
      <c r="TU20" s="1156"/>
      <c r="TV20" s="1154" t="s">
        <v>401</v>
      </c>
      <c r="TW20" s="1155"/>
      <c r="TX20" s="1155"/>
      <c r="TY20" s="1155"/>
      <c r="TZ20" s="1156"/>
      <c r="UA20" s="1154" t="s">
        <v>395</v>
      </c>
      <c r="UB20" s="1155"/>
      <c r="UC20" s="1156"/>
      <c r="UD20" s="1154" t="s">
        <v>396</v>
      </c>
      <c r="UE20" s="1155"/>
      <c r="UF20" s="1155"/>
      <c r="UG20" s="1155"/>
      <c r="UH20" s="1155"/>
      <c r="UI20" s="1155"/>
      <c r="UJ20" s="1155"/>
      <c r="UK20" s="1155"/>
      <c r="UL20" s="1155"/>
      <c r="UM20" s="1155"/>
      <c r="UN20" s="1156"/>
      <c r="UO20" s="1166"/>
      <c r="UP20" s="1167"/>
      <c r="UQ20" s="1168"/>
      <c r="UR20" s="1160"/>
      <c r="US20" s="1161"/>
      <c r="UT20" s="1161"/>
      <c r="UU20" s="1161"/>
      <c r="UV20" s="1161"/>
      <c r="UW20" s="1161"/>
      <c r="UX20" s="1161"/>
      <c r="UY20" s="1161"/>
      <c r="UZ20" s="1161"/>
      <c r="VA20" s="1161"/>
      <c r="VB20" s="1161"/>
      <c r="VC20" s="1162"/>
      <c r="VD20" s="1154" t="s">
        <v>400</v>
      </c>
      <c r="VE20" s="1155"/>
      <c r="VF20" s="1155"/>
      <c r="VG20" s="1155"/>
      <c r="VH20" s="1155"/>
      <c r="VI20" s="1155"/>
      <c r="VJ20" s="1155"/>
      <c r="VK20" s="1156"/>
      <c r="VL20" s="1154" t="s">
        <v>401</v>
      </c>
      <c r="VM20" s="1155"/>
      <c r="VN20" s="1155"/>
      <c r="VO20" s="1155"/>
      <c r="VP20" s="1156"/>
      <c r="VQ20" s="1154" t="s">
        <v>395</v>
      </c>
      <c r="VR20" s="1155"/>
      <c r="VS20" s="1156"/>
      <c r="VT20" s="1154" t="s">
        <v>396</v>
      </c>
      <c r="VU20" s="1155"/>
      <c r="VV20" s="1155"/>
      <c r="VW20" s="1155"/>
      <c r="VX20" s="1155"/>
      <c r="VY20" s="1155"/>
      <c r="VZ20" s="1155"/>
      <c r="WA20" s="1155"/>
      <c r="WB20" s="1155"/>
      <c r="WC20" s="1155"/>
      <c r="WD20" s="1156"/>
      <c r="WE20" s="1166"/>
      <c r="WF20" s="1167"/>
      <c r="WG20" s="1168"/>
      <c r="WH20" s="1160"/>
      <c r="WI20" s="1161"/>
      <c r="WJ20" s="1161"/>
      <c r="WK20" s="1161"/>
      <c r="WL20" s="1161"/>
      <c r="WM20" s="1161"/>
      <c r="WN20" s="1161"/>
      <c r="WO20" s="1161"/>
      <c r="WP20" s="1161"/>
      <c r="WQ20" s="1161"/>
      <c r="WR20" s="1161"/>
      <c r="WS20" s="1162"/>
      <c r="WT20" s="1154" t="s">
        <v>400</v>
      </c>
      <c r="WU20" s="1155"/>
      <c r="WV20" s="1155"/>
      <c r="WW20" s="1155"/>
      <c r="WX20" s="1155"/>
      <c r="WY20" s="1155"/>
      <c r="WZ20" s="1155"/>
      <c r="XA20" s="1156"/>
      <c r="XB20" s="1154" t="s">
        <v>401</v>
      </c>
      <c r="XC20" s="1155"/>
      <c r="XD20" s="1155"/>
      <c r="XE20" s="1155"/>
      <c r="XF20" s="1156"/>
      <c r="XG20" s="1154" t="s">
        <v>395</v>
      </c>
      <c r="XH20" s="1155"/>
      <c r="XI20" s="1156"/>
      <c r="XJ20" s="1154" t="s">
        <v>396</v>
      </c>
      <c r="XK20" s="1155"/>
      <c r="XL20" s="1155"/>
      <c r="XM20" s="1155"/>
      <c r="XN20" s="1155"/>
      <c r="XO20" s="1155"/>
      <c r="XP20" s="1155"/>
      <c r="XQ20" s="1155"/>
      <c r="XR20" s="1155"/>
      <c r="XS20" s="1155"/>
      <c r="XT20" s="1156"/>
      <c r="XU20" s="1166"/>
      <c r="XV20" s="1167"/>
      <c r="XW20" s="1168"/>
      <c r="XX20" s="1160"/>
      <c r="XY20" s="1161"/>
      <c r="XZ20" s="1161"/>
      <c r="YA20" s="1161"/>
      <c r="YB20" s="1161"/>
      <c r="YC20" s="1161"/>
      <c r="YD20" s="1161"/>
      <c r="YE20" s="1161"/>
      <c r="YF20" s="1161"/>
      <c r="YG20" s="1161"/>
      <c r="YH20" s="1161"/>
      <c r="YI20" s="1162"/>
      <c r="YJ20" s="1154" t="s">
        <v>400</v>
      </c>
      <c r="YK20" s="1155"/>
      <c r="YL20" s="1155"/>
      <c r="YM20" s="1155"/>
      <c r="YN20" s="1155"/>
      <c r="YO20" s="1155"/>
      <c r="YP20" s="1155"/>
      <c r="YQ20" s="1156"/>
      <c r="YR20" s="1154" t="s">
        <v>401</v>
      </c>
      <c r="YS20" s="1155"/>
      <c r="YT20" s="1155"/>
      <c r="YU20" s="1155"/>
      <c r="YV20" s="1156"/>
      <c r="YW20" s="1154" t="s">
        <v>395</v>
      </c>
      <c r="YX20" s="1155"/>
      <c r="YY20" s="1156"/>
      <c r="YZ20" s="1154" t="s">
        <v>396</v>
      </c>
      <c r="ZA20" s="1155"/>
      <c r="ZB20" s="1155"/>
      <c r="ZC20" s="1155"/>
      <c r="ZD20" s="1155"/>
      <c r="ZE20" s="1155"/>
      <c r="ZF20" s="1155"/>
      <c r="ZG20" s="1155"/>
      <c r="ZH20" s="1155"/>
      <c r="ZI20" s="1155"/>
      <c r="ZJ20" s="1156"/>
      <c r="ZK20" s="1166"/>
      <c r="ZL20" s="1167"/>
      <c r="ZM20" s="1168"/>
      <c r="ZN20" s="1160"/>
      <c r="ZO20" s="1161"/>
      <c r="ZP20" s="1161"/>
      <c r="ZQ20" s="1161"/>
      <c r="ZR20" s="1161"/>
      <c r="ZS20" s="1161"/>
      <c r="ZT20" s="1161"/>
      <c r="ZU20" s="1161"/>
      <c r="ZV20" s="1161"/>
      <c r="ZW20" s="1161"/>
      <c r="ZX20" s="1161"/>
      <c r="ZY20" s="1162"/>
      <c r="ZZ20" s="1154" t="s">
        <v>400</v>
      </c>
      <c r="AAA20" s="1155"/>
      <c r="AAB20" s="1155"/>
      <c r="AAC20" s="1155"/>
      <c r="AAD20" s="1155"/>
      <c r="AAE20" s="1155"/>
      <c r="AAF20" s="1155"/>
      <c r="AAG20" s="1156"/>
      <c r="AAH20" s="1154" t="s">
        <v>401</v>
      </c>
      <c r="AAI20" s="1155"/>
      <c r="AAJ20" s="1155"/>
      <c r="AAK20" s="1155"/>
      <c r="AAL20" s="1156"/>
      <c r="AAM20" s="1154" t="s">
        <v>395</v>
      </c>
      <c r="AAN20" s="1155"/>
      <c r="AAO20" s="1156"/>
      <c r="AAP20" s="1154" t="s">
        <v>396</v>
      </c>
      <c r="AAQ20" s="1155"/>
      <c r="AAR20" s="1155"/>
      <c r="AAS20" s="1155"/>
      <c r="AAT20" s="1155"/>
      <c r="AAU20" s="1155"/>
      <c r="AAV20" s="1155"/>
      <c r="AAW20" s="1155"/>
      <c r="AAX20" s="1155"/>
      <c r="AAY20" s="1155"/>
      <c r="AAZ20" s="1156"/>
      <c r="ABA20" s="1166"/>
      <c r="ABB20" s="1167"/>
      <c r="ABC20" s="1168"/>
      <c r="ABD20" s="1160"/>
      <c r="ABE20" s="1161"/>
      <c r="ABF20" s="1161"/>
      <c r="ABG20" s="1161"/>
      <c r="ABH20" s="1161"/>
      <c r="ABI20" s="1161"/>
      <c r="ABJ20" s="1161"/>
      <c r="ABK20" s="1161"/>
      <c r="ABL20" s="1161"/>
      <c r="ABM20" s="1161"/>
      <c r="ABN20" s="1161"/>
      <c r="ABO20" s="1162"/>
      <c r="ABP20" s="1154" t="s">
        <v>400</v>
      </c>
      <c r="ABQ20" s="1155"/>
      <c r="ABR20" s="1155"/>
      <c r="ABS20" s="1155"/>
      <c r="ABT20" s="1155"/>
      <c r="ABU20" s="1155"/>
      <c r="ABV20" s="1155"/>
      <c r="ABW20" s="1156"/>
      <c r="ABX20" s="1154" t="s">
        <v>401</v>
      </c>
      <c r="ABY20" s="1155"/>
      <c r="ABZ20" s="1155"/>
      <c r="ACA20" s="1155"/>
      <c r="ACB20" s="1156"/>
      <c r="ACC20" s="1154" t="s">
        <v>395</v>
      </c>
      <c r="ACD20" s="1155"/>
      <c r="ACE20" s="1156"/>
      <c r="ACF20" s="1154" t="s">
        <v>396</v>
      </c>
      <c r="ACG20" s="1155"/>
      <c r="ACH20" s="1155"/>
      <c r="ACI20" s="1155"/>
      <c r="ACJ20" s="1155"/>
      <c r="ACK20" s="1155"/>
      <c r="ACL20" s="1155"/>
      <c r="ACM20" s="1155"/>
      <c r="ACN20" s="1155"/>
      <c r="ACO20" s="1155"/>
      <c r="ACP20" s="1156"/>
      <c r="ACQ20" s="1166"/>
      <c r="ACR20" s="1167"/>
      <c r="ACS20" s="1168"/>
      <c r="ACT20" s="1160"/>
      <c r="ACU20" s="1161"/>
      <c r="ACV20" s="1161"/>
      <c r="ACW20" s="1161"/>
      <c r="ACX20" s="1161"/>
      <c r="ACY20" s="1161"/>
      <c r="ACZ20" s="1161"/>
      <c r="ADA20" s="1161"/>
      <c r="ADB20" s="1161"/>
      <c r="ADC20" s="1161"/>
      <c r="ADD20" s="1161"/>
      <c r="ADE20" s="1162"/>
      <c r="ADF20" s="1154" t="s">
        <v>400</v>
      </c>
      <c r="ADG20" s="1155"/>
      <c r="ADH20" s="1155"/>
      <c r="ADI20" s="1155"/>
      <c r="ADJ20" s="1155"/>
      <c r="ADK20" s="1155"/>
      <c r="ADL20" s="1155"/>
      <c r="ADM20" s="1156"/>
      <c r="ADN20" s="1154" t="s">
        <v>401</v>
      </c>
      <c r="ADO20" s="1155"/>
      <c r="ADP20" s="1155"/>
      <c r="ADQ20" s="1155"/>
      <c r="ADR20" s="1156"/>
      <c r="ADS20" s="1154" t="s">
        <v>395</v>
      </c>
      <c r="ADT20" s="1155"/>
      <c r="ADU20" s="1156"/>
      <c r="ADV20" s="1154" t="s">
        <v>396</v>
      </c>
      <c r="ADW20" s="1155"/>
      <c r="ADX20" s="1155"/>
      <c r="ADY20" s="1155"/>
      <c r="ADZ20" s="1155"/>
      <c r="AEA20" s="1155"/>
      <c r="AEB20" s="1155"/>
      <c r="AEC20" s="1155"/>
      <c r="AED20" s="1155"/>
      <c r="AEE20" s="1155"/>
      <c r="AEF20" s="1156"/>
      <c r="AEG20" s="1166"/>
      <c r="AEH20" s="1167"/>
      <c r="AEI20" s="1168"/>
      <c r="AEJ20" s="1160"/>
      <c r="AEK20" s="1161"/>
      <c r="AEL20" s="1161"/>
      <c r="AEM20" s="1161"/>
      <c r="AEN20" s="1161"/>
      <c r="AEO20" s="1161"/>
      <c r="AEP20" s="1161"/>
      <c r="AEQ20" s="1161"/>
      <c r="AER20" s="1161"/>
      <c r="AES20" s="1161"/>
      <c r="AET20" s="1161"/>
      <c r="AEU20" s="1162"/>
      <c r="AEV20" s="1154" t="s">
        <v>400</v>
      </c>
      <c r="AEW20" s="1155"/>
      <c r="AEX20" s="1155"/>
      <c r="AEY20" s="1155"/>
      <c r="AEZ20" s="1155"/>
      <c r="AFA20" s="1155"/>
      <c r="AFB20" s="1155"/>
      <c r="AFC20" s="1156"/>
      <c r="AFD20" s="1154" t="s">
        <v>401</v>
      </c>
      <c r="AFE20" s="1155"/>
      <c r="AFF20" s="1155"/>
      <c r="AFG20" s="1155"/>
      <c r="AFH20" s="1156"/>
      <c r="AFI20" s="1154" t="s">
        <v>395</v>
      </c>
      <c r="AFJ20" s="1155"/>
      <c r="AFK20" s="1156"/>
      <c r="AFL20" s="1154" t="s">
        <v>396</v>
      </c>
      <c r="AFM20" s="1155"/>
      <c r="AFN20" s="1155"/>
      <c r="AFO20" s="1155"/>
      <c r="AFP20" s="1155"/>
      <c r="AFQ20" s="1155"/>
      <c r="AFR20" s="1155"/>
      <c r="AFS20" s="1155"/>
      <c r="AFT20" s="1155"/>
      <c r="AFU20" s="1155"/>
      <c r="AFV20" s="1156"/>
      <c r="AFW20" s="1166"/>
      <c r="AFX20" s="1167"/>
      <c r="AFY20" s="1168"/>
      <c r="AFZ20" s="1160"/>
      <c r="AGA20" s="1161"/>
      <c r="AGB20" s="1161"/>
      <c r="AGC20" s="1161"/>
      <c r="AGD20" s="1161"/>
      <c r="AGE20" s="1161"/>
      <c r="AGF20" s="1161"/>
      <c r="AGG20" s="1161"/>
      <c r="AGH20" s="1161"/>
      <c r="AGI20" s="1161"/>
      <c r="AGJ20" s="1161"/>
      <c r="AGK20" s="1162"/>
      <c r="AGL20" s="1154" t="s">
        <v>400</v>
      </c>
      <c r="AGM20" s="1155"/>
      <c r="AGN20" s="1155"/>
      <c r="AGO20" s="1155"/>
      <c r="AGP20" s="1155"/>
      <c r="AGQ20" s="1155"/>
      <c r="AGR20" s="1155"/>
      <c r="AGS20" s="1156"/>
      <c r="AGT20" s="1154" t="s">
        <v>401</v>
      </c>
      <c r="AGU20" s="1155"/>
      <c r="AGV20" s="1155"/>
      <c r="AGW20" s="1155"/>
      <c r="AGX20" s="1156"/>
      <c r="AGY20" s="1154" t="s">
        <v>395</v>
      </c>
      <c r="AGZ20" s="1155"/>
      <c r="AHA20" s="1156"/>
      <c r="AHB20" s="1154" t="s">
        <v>396</v>
      </c>
      <c r="AHC20" s="1155"/>
      <c r="AHD20" s="1155"/>
      <c r="AHE20" s="1155"/>
      <c r="AHF20" s="1155"/>
      <c r="AHG20" s="1155"/>
      <c r="AHH20" s="1155"/>
      <c r="AHI20" s="1155"/>
      <c r="AHJ20" s="1155"/>
      <c r="AHK20" s="1155"/>
      <c r="AHL20" s="1156"/>
      <c r="AHM20" s="1166"/>
      <c r="AHN20" s="1167"/>
      <c r="AHO20" s="1168"/>
      <c r="AHP20" s="1160"/>
      <c r="AHQ20" s="1161"/>
      <c r="AHR20" s="1161"/>
      <c r="AHS20" s="1161"/>
      <c r="AHT20" s="1161"/>
      <c r="AHU20" s="1161"/>
      <c r="AHV20" s="1161"/>
      <c r="AHW20" s="1161"/>
      <c r="AHX20" s="1161"/>
      <c r="AHY20" s="1161"/>
      <c r="AHZ20" s="1161"/>
      <c r="AIA20" s="1162"/>
      <c r="AIB20" s="1154" t="s">
        <v>400</v>
      </c>
      <c r="AIC20" s="1155"/>
      <c r="AID20" s="1155"/>
      <c r="AIE20" s="1155"/>
      <c r="AIF20" s="1155"/>
      <c r="AIG20" s="1155"/>
      <c r="AIH20" s="1155"/>
      <c r="AII20" s="1156"/>
      <c r="AIJ20" s="1154" t="s">
        <v>401</v>
      </c>
      <c r="AIK20" s="1155"/>
      <c r="AIL20" s="1155"/>
      <c r="AIM20" s="1155"/>
      <c r="AIN20" s="1156"/>
      <c r="AIO20" s="1154" t="s">
        <v>395</v>
      </c>
      <c r="AIP20" s="1155"/>
      <c r="AIQ20" s="1156"/>
      <c r="AIR20" s="1154" t="s">
        <v>396</v>
      </c>
      <c r="AIS20" s="1155"/>
      <c r="AIT20" s="1155"/>
      <c r="AIU20" s="1155"/>
      <c r="AIV20" s="1155"/>
      <c r="AIW20" s="1155"/>
      <c r="AIX20" s="1155"/>
      <c r="AIY20" s="1155"/>
      <c r="AIZ20" s="1155"/>
      <c r="AJA20" s="1155"/>
      <c r="AJB20" s="1156"/>
      <c r="AJC20" s="1166"/>
      <c r="AJD20" s="1167"/>
      <c r="AJE20" s="1168"/>
      <c r="AJF20" s="1160"/>
      <c r="AJG20" s="1161"/>
      <c r="AJH20" s="1161"/>
      <c r="AJI20" s="1161"/>
      <c r="AJJ20" s="1161"/>
      <c r="AJK20" s="1161"/>
      <c r="AJL20" s="1161"/>
      <c r="AJM20" s="1161"/>
      <c r="AJN20" s="1161"/>
      <c r="AJO20" s="1161"/>
      <c r="AJP20" s="1161"/>
      <c r="AJQ20" s="1162"/>
      <c r="AJR20" s="1154" t="s">
        <v>400</v>
      </c>
      <c r="AJS20" s="1155"/>
      <c r="AJT20" s="1155"/>
      <c r="AJU20" s="1155"/>
      <c r="AJV20" s="1155"/>
      <c r="AJW20" s="1155"/>
      <c r="AJX20" s="1155"/>
      <c r="AJY20" s="1156"/>
      <c r="AJZ20" s="1154" t="s">
        <v>401</v>
      </c>
      <c r="AKA20" s="1155"/>
      <c r="AKB20" s="1155"/>
      <c r="AKC20" s="1155"/>
      <c r="AKD20" s="1156"/>
      <c r="AKE20" s="1154" t="s">
        <v>395</v>
      </c>
      <c r="AKF20" s="1155"/>
      <c r="AKG20" s="1156"/>
      <c r="AKH20" s="1154" t="s">
        <v>396</v>
      </c>
      <c r="AKI20" s="1155"/>
      <c r="AKJ20" s="1155"/>
      <c r="AKK20" s="1155"/>
      <c r="AKL20" s="1155"/>
      <c r="AKM20" s="1155"/>
      <c r="AKN20" s="1155"/>
      <c r="AKO20" s="1155"/>
      <c r="AKP20" s="1155"/>
      <c r="AKQ20" s="1155"/>
      <c r="AKR20" s="1156"/>
      <c r="AKS20" s="1166"/>
      <c r="AKT20" s="1167"/>
      <c r="AKU20" s="1168"/>
      <c r="AKV20" s="1160"/>
      <c r="AKW20" s="1161"/>
      <c r="AKX20" s="1161"/>
      <c r="AKY20" s="1161"/>
      <c r="AKZ20" s="1161"/>
      <c r="ALA20" s="1161"/>
      <c r="ALB20" s="1161"/>
      <c r="ALC20" s="1161"/>
      <c r="ALD20" s="1161"/>
      <c r="ALE20" s="1161"/>
      <c r="ALF20" s="1161"/>
      <c r="ALG20" s="1162"/>
      <c r="ALH20" s="1154" t="s">
        <v>400</v>
      </c>
      <c r="ALI20" s="1155"/>
      <c r="ALJ20" s="1155"/>
      <c r="ALK20" s="1155"/>
      <c r="ALL20" s="1155"/>
      <c r="ALM20" s="1155"/>
      <c r="ALN20" s="1155"/>
      <c r="ALO20" s="1156"/>
      <c r="ALP20" s="1154" t="s">
        <v>401</v>
      </c>
      <c r="ALQ20" s="1155"/>
      <c r="ALR20" s="1155"/>
      <c r="ALS20" s="1155"/>
      <c r="ALT20" s="1156"/>
      <c r="ALU20" s="1154" t="s">
        <v>395</v>
      </c>
      <c r="ALV20" s="1155"/>
      <c r="ALW20" s="1156"/>
      <c r="ALX20" s="1154" t="s">
        <v>396</v>
      </c>
      <c r="ALY20" s="1155"/>
      <c r="ALZ20" s="1155"/>
      <c r="AMA20" s="1155"/>
      <c r="AMB20" s="1155"/>
      <c r="AMC20" s="1155"/>
      <c r="AMD20" s="1155"/>
      <c r="AME20" s="1155"/>
      <c r="AMF20" s="1155"/>
      <c r="AMG20" s="1155"/>
      <c r="AMH20" s="1156"/>
      <c r="AMI20" s="1166"/>
      <c r="AMJ20" s="1167"/>
      <c r="AMK20" s="1168"/>
      <c r="AML20" s="1160"/>
      <c r="AMM20" s="1161"/>
      <c r="AMN20" s="1161"/>
      <c r="AMO20" s="1161"/>
      <c r="AMP20" s="1161"/>
      <c r="AMQ20" s="1161"/>
      <c r="AMR20" s="1161"/>
      <c r="AMS20" s="1161"/>
      <c r="AMT20" s="1161"/>
      <c r="AMU20" s="1161"/>
      <c r="AMV20" s="1161"/>
      <c r="AMW20" s="1162"/>
      <c r="AMX20" s="1154" t="s">
        <v>400</v>
      </c>
      <c r="AMY20" s="1155"/>
      <c r="AMZ20" s="1155"/>
      <c r="ANA20" s="1155"/>
      <c r="ANB20" s="1155"/>
      <c r="ANC20" s="1155"/>
      <c r="AND20" s="1155"/>
      <c r="ANE20" s="1156"/>
      <c r="ANF20" s="1154" t="s">
        <v>401</v>
      </c>
      <c r="ANG20" s="1155"/>
      <c r="ANH20" s="1155"/>
      <c r="ANI20" s="1155"/>
      <c r="ANJ20" s="1156"/>
      <c r="ANK20" s="1154" t="s">
        <v>395</v>
      </c>
      <c r="ANL20" s="1155"/>
      <c r="ANM20" s="1156"/>
      <c r="ANN20" s="1154" t="s">
        <v>396</v>
      </c>
      <c r="ANO20" s="1155"/>
      <c r="ANP20" s="1155"/>
      <c r="ANQ20" s="1155"/>
      <c r="ANR20" s="1155"/>
      <c r="ANS20" s="1155"/>
      <c r="ANT20" s="1155"/>
      <c r="ANU20" s="1155"/>
      <c r="ANV20" s="1155"/>
      <c r="ANW20" s="1155"/>
      <c r="ANX20" s="1156"/>
      <c r="ANY20" s="1166"/>
      <c r="ANZ20" s="1167"/>
      <c r="AOA20" s="1168"/>
      <c r="AOB20" s="1160"/>
      <c r="AOC20" s="1161"/>
      <c r="AOD20" s="1161"/>
      <c r="AOE20" s="1161"/>
      <c r="AOF20" s="1161"/>
      <c r="AOG20" s="1161"/>
      <c r="AOH20" s="1161"/>
      <c r="AOI20" s="1161"/>
      <c r="AOJ20" s="1161"/>
      <c r="AOK20" s="1161"/>
      <c r="AOL20" s="1161"/>
      <c r="AOM20" s="1162"/>
      <c r="AON20" s="1154" t="s">
        <v>400</v>
      </c>
      <c r="AOO20" s="1155"/>
      <c r="AOP20" s="1155"/>
      <c r="AOQ20" s="1155"/>
      <c r="AOR20" s="1155"/>
      <c r="AOS20" s="1155"/>
      <c r="AOT20" s="1155"/>
      <c r="AOU20" s="1156"/>
      <c r="AOV20" s="1154" t="s">
        <v>401</v>
      </c>
      <c r="AOW20" s="1155"/>
      <c r="AOX20" s="1155"/>
      <c r="AOY20" s="1155"/>
      <c r="AOZ20" s="1156"/>
      <c r="APA20" s="1154" t="s">
        <v>395</v>
      </c>
      <c r="APB20" s="1155"/>
      <c r="APC20" s="1156"/>
      <c r="APD20" s="1154" t="s">
        <v>396</v>
      </c>
      <c r="APE20" s="1155"/>
      <c r="APF20" s="1155"/>
      <c r="APG20" s="1155"/>
      <c r="APH20" s="1155"/>
      <c r="API20" s="1155"/>
      <c r="APJ20" s="1155"/>
      <c r="APK20" s="1155"/>
      <c r="APL20" s="1155"/>
      <c r="APM20" s="1155"/>
      <c r="APN20" s="1156"/>
      <c r="APO20" s="1166"/>
      <c r="APP20" s="1167"/>
      <c r="APQ20" s="1168"/>
      <c r="APR20" s="1160"/>
      <c r="APS20" s="1161"/>
      <c r="APT20" s="1161"/>
      <c r="APU20" s="1161"/>
      <c r="APV20" s="1161"/>
      <c r="APW20" s="1161"/>
      <c r="APX20" s="1161"/>
      <c r="APY20" s="1161"/>
      <c r="APZ20" s="1161"/>
      <c r="AQA20" s="1161"/>
      <c r="AQB20" s="1161"/>
      <c r="AQC20" s="1162"/>
      <c r="AQD20" s="1154" t="s">
        <v>400</v>
      </c>
      <c r="AQE20" s="1155"/>
      <c r="AQF20" s="1155"/>
      <c r="AQG20" s="1155"/>
      <c r="AQH20" s="1155"/>
      <c r="AQI20" s="1155"/>
      <c r="AQJ20" s="1155"/>
      <c r="AQK20" s="1156"/>
      <c r="AQL20" s="1154" t="s">
        <v>401</v>
      </c>
      <c r="AQM20" s="1155"/>
      <c r="AQN20" s="1155"/>
      <c r="AQO20" s="1155"/>
      <c r="AQP20" s="1156"/>
      <c r="AQQ20" s="1154" t="s">
        <v>395</v>
      </c>
      <c r="AQR20" s="1155"/>
      <c r="AQS20" s="1156"/>
      <c r="AQT20" s="1154" t="s">
        <v>396</v>
      </c>
      <c r="AQU20" s="1155"/>
      <c r="AQV20" s="1155"/>
      <c r="AQW20" s="1155"/>
      <c r="AQX20" s="1155"/>
      <c r="AQY20" s="1155"/>
      <c r="AQZ20" s="1155"/>
      <c r="ARA20" s="1155"/>
      <c r="ARB20" s="1155"/>
      <c r="ARC20" s="1155"/>
      <c r="ARD20" s="1156"/>
      <c r="ARE20" s="1166"/>
      <c r="ARF20" s="1167"/>
      <c r="ARG20" s="1168"/>
      <c r="ARH20" s="1160"/>
      <c r="ARI20" s="1161"/>
      <c r="ARJ20" s="1161"/>
      <c r="ARK20" s="1161"/>
      <c r="ARL20" s="1161"/>
      <c r="ARM20" s="1161"/>
      <c r="ARN20" s="1161"/>
      <c r="ARO20" s="1161"/>
      <c r="ARP20" s="1161"/>
      <c r="ARQ20" s="1161"/>
      <c r="ARR20" s="1161"/>
      <c r="ARS20" s="1162"/>
      <c r="ART20" s="1154" t="s">
        <v>400</v>
      </c>
      <c r="ARU20" s="1155"/>
      <c r="ARV20" s="1155"/>
      <c r="ARW20" s="1155"/>
      <c r="ARX20" s="1155"/>
      <c r="ARY20" s="1155"/>
      <c r="ARZ20" s="1155"/>
      <c r="ASA20" s="1156"/>
      <c r="ASB20" s="1154" t="s">
        <v>401</v>
      </c>
      <c r="ASC20" s="1155"/>
      <c r="ASD20" s="1155"/>
      <c r="ASE20" s="1155"/>
      <c r="ASF20" s="1156"/>
      <c r="ASG20" s="1154" t="s">
        <v>395</v>
      </c>
      <c r="ASH20" s="1155"/>
      <c r="ASI20" s="1156"/>
      <c r="ASJ20" s="1154" t="s">
        <v>396</v>
      </c>
      <c r="ASK20" s="1155"/>
      <c r="ASL20" s="1155"/>
      <c r="ASM20" s="1155"/>
      <c r="ASN20" s="1155"/>
      <c r="ASO20" s="1155"/>
      <c r="ASP20" s="1155"/>
      <c r="ASQ20" s="1155"/>
      <c r="ASR20" s="1155"/>
      <c r="ASS20" s="1155"/>
      <c r="AST20" s="1156"/>
      <c r="ASU20" s="1166"/>
      <c r="ASV20" s="1167"/>
      <c r="ASW20" s="1168"/>
      <c r="ASX20" s="1160"/>
      <c r="ASY20" s="1161"/>
      <c r="ASZ20" s="1161"/>
      <c r="ATA20" s="1161"/>
      <c r="ATB20" s="1161"/>
      <c r="ATC20" s="1161"/>
      <c r="ATD20" s="1161"/>
      <c r="ATE20" s="1161"/>
      <c r="ATF20" s="1161"/>
      <c r="ATG20" s="1161"/>
      <c r="ATH20" s="1161"/>
      <c r="ATI20" s="1162"/>
      <c r="ATJ20" s="1154" t="s">
        <v>400</v>
      </c>
      <c r="ATK20" s="1155"/>
      <c r="ATL20" s="1155"/>
      <c r="ATM20" s="1155"/>
      <c r="ATN20" s="1155"/>
      <c r="ATO20" s="1155"/>
      <c r="ATP20" s="1155"/>
      <c r="ATQ20" s="1156"/>
      <c r="ATR20" s="1154" t="s">
        <v>401</v>
      </c>
      <c r="ATS20" s="1155"/>
      <c r="ATT20" s="1155"/>
      <c r="ATU20" s="1155"/>
      <c r="ATV20" s="1156"/>
      <c r="ATW20" s="1154" t="s">
        <v>395</v>
      </c>
      <c r="ATX20" s="1155"/>
      <c r="ATY20" s="1156"/>
      <c r="ATZ20" s="1154" t="s">
        <v>396</v>
      </c>
      <c r="AUA20" s="1155"/>
      <c r="AUB20" s="1155"/>
      <c r="AUC20" s="1155"/>
      <c r="AUD20" s="1155"/>
      <c r="AUE20" s="1155"/>
      <c r="AUF20" s="1155"/>
      <c r="AUG20" s="1155"/>
      <c r="AUH20" s="1155"/>
      <c r="AUI20" s="1155"/>
      <c r="AUJ20" s="1156"/>
      <c r="AUK20" s="1166"/>
      <c r="AUL20" s="1167"/>
      <c r="AUM20" s="1168"/>
      <c r="AUN20" s="1160"/>
      <c r="AUO20" s="1161"/>
      <c r="AUP20" s="1161"/>
      <c r="AUQ20" s="1161"/>
      <c r="AUR20" s="1161"/>
      <c r="AUS20" s="1161"/>
      <c r="AUT20" s="1161"/>
      <c r="AUU20" s="1161"/>
      <c r="AUV20" s="1161"/>
      <c r="AUW20" s="1161"/>
      <c r="AUX20" s="1161"/>
      <c r="AUY20" s="1162"/>
      <c r="AUZ20" s="1154" t="s">
        <v>400</v>
      </c>
      <c r="AVA20" s="1155"/>
      <c r="AVB20" s="1155"/>
      <c r="AVC20" s="1155"/>
      <c r="AVD20" s="1155"/>
      <c r="AVE20" s="1155"/>
      <c r="AVF20" s="1155"/>
      <c r="AVG20" s="1156"/>
      <c r="AVH20" s="1154" t="s">
        <v>401</v>
      </c>
      <c r="AVI20" s="1155"/>
      <c r="AVJ20" s="1155"/>
      <c r="AVK20" s="1155"/>
      <c r="AVL20" s="1156"/>
      <c r="AVM20" s="1154" t="s">
        <v>395</v>
      </c>
      <c r="AVN20" s="1155"/>
      <c r="AVO20" s="1156"/>
      <c r="AVP20" s="1154" t="s">
        <v>396</v>
      </c>
      <c r="AVQ20" s="1155"/>
      <c r="AVR20" s="1155"/>
      <c r="AVS20" s="1155"/>
      <c r="AVT20" s="1155"/>
      <c r="AVU20" s="1155"/>
      <c r="AVV20" s="1155"/>
      <c r="AVW20" s="1155"/>
      <c r="AVX20" s="1155"/>
      <c r="AVY20" s="1155"/>
      <c r="AVZ20" s="1156"/>
      <c r="AWA20" s="1166"/>
      <c r="AWB20" s="1167"/>
      <c r="AWC20" s="1168"/>
      <c r="AWD20" s="1160"/>
      <c r="AWE20" s="1161"/>
      <c r="AWF20" s="1161"/>
      <c r="AWG20" s="1161"/>
      <c r="AWH20" s="1161"/>
      <c r="AWI20" s="1161"/>
      <c r="AWJ20" s="1161"/>
      <c r="AWK20" s="1161"/>
      <c r="AWL20" s="1161"/>
      <c r="AWM20" s="1161"/>
      <c r="AWN20" s="1161"/>
      <c r="AWO20" s="1162"/>
      <c r="AWP20" s="1154" t="s">
        <v>400</v>
      </c>
      <c r="AWQ20" s="1155"/>
      <c r="AWR20" s="1155"/>
      <c r="AWS20" s="1155"/>
      <c r="AWT20" s="1155"/>
      <c r="AWU20" s="1155"/>
      <c r="AWV20" s="1155"/>
      <c r="AWW20" s="1156"/>
      <c r="AWX20" s="1154" t="s">
        <v>401</v>
      </c>
      <c r="AWY20" s="1155"/>
      <c r="AWZ20" s="1155"/>
      <c r="AXA20" s="1155"/>
      <c r="AXB20" s="1156"/>
      <c r="AXC20" s="1154" t="s">
        <v>395</v>
      </c>
      <c r="AXD20" s="1155"/>
      <c r="AXE20" s="1156"/>
      <c r="AXF20" s="1154" t="s">
        <v>396</v>
      </c>
      <c r="AXG20" s="1155"/>
      <c r="AXH20" s="1155"/>
      <c r="AXI20" s="1155"/>
      <c r="AXJ20" s="1155"/>
      <c r="AXK20" s="1155"/>
      <c r="AXL20" s="1155"/>
      <c r="AXM20" s="1155"/>
      <c r="AXN20" s="1155"/>
      <c r="AXO20" s="1155"/>
      <c r="AXP20" s="1156"/>
      <c r="AXQ20" s="1166"/>
      <c r="AXR20" s="1167"/>
      <c r="AXS20" s="1168"/>
      <c r="AXT20" s="1160"/>
      <c r="AXU20" s="1161"/>
      <c r="AXV20" s="1161"/>
      <c r="AXW20" s="1161"/>
      <c r="AXX20" s="1161"/>
      <c r="AXY20" s="1161"/>
      <c r="AXZ20" s="1161"/>
      <c r="AYA20" s="1161"/>
      <c r="AYB20" s="1161"/>
      <c r="AYC20" s="1161"/>
      <c r="AYD20" s="1161"/>
      <c r="AYE20" s="1162"/>
      <c r="AYF20" s="1154" t="s">
        <v>400</v>
      </c>
      <c r="AYG20" s="1155"/>
      <c r="AYH20" s="1155"/>
      <c r="AYI20" s="1155"/>
      <c r="AYJ20" s="1155"/>
      <c r="AYK20" s="1155"/>
      <c r="AYL20" s="1155"/>
      <c r="AYM20" s="1156"/>
      <c r="AYN20" s="1154" t="s">
        <v>401</v>
      </c>
      <c r="AYO20" s="1155"/>
      <c r="AYP20" s="1155"/>
      <c r="AYQ20" s="1155"/>
      <c r="AYR20" s="1156"/>
      <c r="AYS20" s="1154" t="s">
        <v>395</v>
      </c>
      <c r="AYT20" s="1155"/>
      <c r="AYU20" s="1156"/>
      <c r="AYV20" s="1154" t="s">
        <v>396</v>
      </c>
      <c r="AYW20" s="1155"/>
      <c r="AYX20" s="1155"/>
      <c r="AYY20" s="1155"/>
      <c r="AYZ20" s="1155"/>
      <c r="AZA20" s="1155"/>
      <c r="AZB20" s="1155"/>
      <c r="AZC20" s="1155"/>
      <c r="AZD20" s="1155"/>
      <c r="AZE20" s="1155"/>
      <c r="AZF20" s="1156"/>
      <c r="AZG20" s="1166"/>
      <c r="AZH20" s="1167"/>
      <c r="AZI20" s="1168"/>
      <c r="AZJ20" s="1160"/>
      <c r="AZK20" s="1161"/>
      <c r="AZL20" s="1161"/>
      <c r="AZM20" s="1161"/>
      <c r="AZN20" s="1161"/>
      <c r="AZO20" s="1161"/>
      <c r="AZP20" s="1161"/>
      <c r="AZQ20" s="1161"/>
      <c r="AZR20" s="1161"/>
      <c r="AZS20" s="1161"/>
      <c r="AZT20" s="1161"/>
      <c r="AZU20" s="1162"/>
      <c r="AZV20" s="1154" t="s">
        <v>400</v>
      </c>
      <c r="AZW20" s="1155"/>
      <c r="AZX20" s="1155"/>
      <c r="AZY20" s="1155"/>
      <c r="AZZ20" s="1155"/>
      <c r="BAA20" s="1155"/>
      <c r="BAB20" s="1155"/>
      <c r="BAC20" s="1156"/>
      <c r="BAD20" s="1154" t="s">
        <v>401</v>
      </c>
      <c r="BAE20" s="1155"/>
      <c r="BAF20" s="1155"/>
      <c r="BAG20" s="1155"/>
      <c r="BAH20" s="1156"/>
      <c r="BAI20" s="1154" t="s">
        <v>395</v>
      </c>
      <c r="BAJ20" s="1155"/>
      <c r="BAK20" s="1156"/>
      <c r="BAL20" s="1154" t="s">
        <v>396</v>
      </c>
      <c r="BAM20" s="1155"/>
      <c r="BAN20" s="1155"/>
      <c r="BAO20" s="1155"/>
      <c r="BAP20" s="1155"/>
      <c r="BAQ20" s="1155"/>
      <c r="BAR20" s="1155"/>
      <c r="BAS20" s="1155"/>
      <c r="BAT20" s="1155"/>
      <c r="BAU20" s="1155"/>
      <c r="BAV20" s="1156"/>
      <c r="BAW20" s="1166"/>
      <c r="BAX20" s="1167"/>
      <c r="BAY20" s="1168"/>
      <c r="BAZ20" s="1160"/>
      <c r="BBA20" s="1161"/>
      <c r="BBB20" s="1161"/>
      <c r="BBC20" s="1161"/>
      <c r="BBD20" s="1161"/>
      <c r="BBE20" s="1161"/>
      <c r="BBF20" s="1161"/>
      <c r="BBG20" s="1161"/>
      <c r="BBH20" s="1161"/>
      <c r="BBI20" s="1161"/>
      <c r="BBJ20" s="1161"/>
      <c r="BBK20" s="1162"/>
      <c r="BBL20" s="1154" t="s">
        <v>400</v>
      </c>
      <c r="BBM20" s="1155"/>
      <c r="BBN20" s="1155"/>
      <c r="BBO20" s="1155"/>
      <c r="BBP20" s="1155"/>
      <c r="BBQ20" s="1155"/>
      <c r="BBR20" s="1155"/>
      <c r="BBS20" s="1156"/>
      <c r="BBT20" s="1154" t="s">
        <v>401</v>
      </c>
      <c r="BBU20" s="1155"/>
      <c r="BBV20" s="1155"/>
      <c r="BBW20" s="1155"/>
      <c r="BBX20" s="1156"/>
      <c r="BBY20" s="1154" t="s">
        <v>395</v>
      </c>
      <c r="BBZ20" s="1155"/>
      <c r="BCA20" s="1156"/>
      <c r="BCB20" s="1154" t="s">
        <v>396</v>
      </c>
      <c r="BCC20" s="1155"/>
      <c r="BCD20" s="1155"/>
      <c r="BCE20" s="1155"/>
      <c r="BCF20" s="1155"/>
      <c r="BCG20" s="1155"/>
      <c r="BCH20" s="1155"/>
      <c r="BCI20" s="1155"/>
      <c r="BCJ20" s="1155"/>
      <c r="BCK20" s="1155"/>
      <c r="BCL20" s="1156"/>
      <c r="BCM20" s="1166"/>
      <c r="BCN20" s="1167"/>
      <c r="BCO20" s="1168"/>
      <c r="BCP20" s="1160"/>
      <c r="BCQ20" s="1161"/>
      <c r="BCR20" s="1161"/>
      <c r="BCS20" s="1161"/>
      <c r="BCT20" s="1161"/>
      <c r="BCU20" s="1161"/>
      <c r="BCV20" s="1161"/>
      <c r="BCW20" s="1161"/>
      <c r="BCX20" s="1161"/>
      <c r="BCY20" s="1161"/>
      <c r="BCZ20" s="1161"/>
      <c r="BDA20" s="1162"/>
      <c r="BDB20" s="1154" t="s">
        <v>400</v>
      </c>
      <c r="BDC20" s="1155"/>
      <c r="BDD20" s="1155"/>
      <c r="BDE20" s="1155"/>
      <c r="BDF20" s="1155"/>
      <c r="BDG20" s="1155"/>
      <c r="BDH20" s="1155"/>
      <c r="BDI20" s="1156"/>
      <c r="BDJ20" s="1154" t="s">
        <v>401</v>
      </c>
      <c r="BDK20" s="1155"/>
      <c r="BDL20" s="1155"/>
      <c r="BDM20" s="1155"/>
      <c r="BDN20" s="1156"/>
      <c r="BDO20" s="1154" t="s">
        <v>395</v>
      </c>
      <c r="BDP20" s="1155"/>
      <c r="BDQ20" s="1156"/>
      <c r="BDR20" s="1154" t="s">
        <v>396</v>
      </c>
      <c r="BDS20" s="1155"/>
      <c r="BDT20" s="1155"/>
      <c r="BDU20" s="1155"/>
      <c r="BDV20" s="1155"/>
      <c r="BDW20" s="1155"/>
      <c r="BDX20" s="1155"/>
      <c r="BDY20" s="1155"/>
      <c r="BDZ20" s="1155"/>
      <c r="BEA20" s="1155"/>
      <c r="BEB20" s="1156"/>
      <c r="BEC20" s="1166"/>
      <c r="BED20" s="1167"/>
      <c r="BEE20" s="1168"/>
      <c r="BEF20" s="1160"/>
      <c r="BEG20" s="1161"/>
      <c r="BEH20" s="1161"/>
      <c r="BEI20" s="1161"/>
      <c r="BEJ20" s="1161"/>
      <c r="BEK20" s="1161"/>
      <c r="BEL20" s="1161"/>
      <c r="BEM20" s="1161"/>
      <c r="BEN20" s="1161"/>
      <c r="BEO20" s="1161"/>
      <c r="BEP20" s="1161"/>
      <c r="BEQ20" s="1162"/>
      <c r="BER20" s="1154" t="s">
        <v>400</v>
      </c>
      <c r="BES20" s="1155"/>
      <c r="BET20" s="1155"/>
      <c r="BEU20" s="1155"/>
      <c r="BEV20" s="1155"/>
      <c r="BEW20" s="1155"/>
      <c r="BEX20" s="1155"/>
      <c r="BEY20" s="1156"/>
      <c r="BEZ20" s="1154" t="s">
        <v>401</v>
      </c>
      <c r="BFA20" s="1155"/>
      <c r="BFB20" s="1155"/>
      <c r="BFC20" s="1155"/>
      <c r="BFD20" s="1156"/>
      <c r="BFE20" s="1154" t="s">
        <v>395</v>
      </c>
      <c r="BFF20" s="1155"/>
      <c r="BFG20" s="1156"/>
      <c r="BFH20" s="1154" t="s">
        <v>396</v>
      </c>
      <c r="BFI20" s="1155"/>
      <c r="BFJ20" s="1155"/>
      <c r="BFK20" s="1155"/>
      <c r="BFL20" s="1155"/>
      <c r="BFM20" s="1155"/>
      <c r="BFN20" s="1155"/>
      <c r="BFO20" s="1155"/>
      <c r="BFP20" s="1155"/>
      <c r="BFQ20" s="1155"/>
      <c r="BFR20" s="1156"/>
      <c r="BFS20" s="1166"/>
      <c r="BFT20" s="1167"/>
      <c r="BFU20" s="1168"/>
      <c r="BFV20" s="1160"/>
      <c r="BFW20" s="1161"/>
      <c r="BFX20" s="1161"/>
      <c r="BFY20" s="1161"/>
      <c r="BFZ20" s="1161"/>
      <c r="BGA20" s="1161"/>
      <c r="BGB20" s="1161"/>
      <c r="BGC20" s="1161"/>
      <c r="BGD20" s="1161"/>
      <c r="BGE20" s="1161"/>
      <c r="BGF20" s="1161"/>
      <c r="BGG20" s="1162"/>
      <c r="BGH20" s="1154" t="s">
        <v>400</v>
      </c>
      <c r="BGI20" s="1155"/>
      <c r="BGJ20" s="1155"/>
      <c r="BGK20" s="1155"/>
      <c r="BGL20" s="1155"/>
      <c r="BGM20" s="1155"/>
      <c r="BGN20" s="1155"/>
      <c r="BGO20" s="1156"/>
      <c r="BGP20" s="1154" t="s">
        <v>401</v>
      </c>
      <c r="BGQ20" s="1155"/>
      <c r="BGR20" s="1155"/>
      <c r="BGS20" s="1155"/>
      <c r="BGT20" s="1156"/>
      <c r="BGU20" s="1154" t="s">
        <v>395</v>
      </c>
      <c r="BGV20" s="1155"/>
      <c r="BGW20" s="1156"/>
      <c r="BGX20" s="1154" t="s">
        <v>396</v>
      </c>
      <c r="BGY20" s="1155"/>
      <c r="BGZ20" s="1155"/>
      <c r="BHA20" s="1155"/>
      <c r="BHB20" s="1155"/>
      <c r="BHC20" s="1155"/>
      <c r="BHD20" s="1155"/>
      <c r="BHE20" s="1155"/>
      <c r="BHF20" s="1155"/>
      <c r="BHG20" s="1155"/>
      <c r="BHH20" s="1156"/>
      <c r="BHI20" s="1166"/>
      <c r="BHJ20" s="1167"/>
      <c r="BHK20" s="1168"/>
      <c r="BHL20" s="1160"/>
      <c r="BHM20" s="1161"/>
      <c r="BHN20" s="1161"/>
      <c r="BHO20" s="1161"/>
      <c r="BHP20" s="1161"/>
      <c r="BHQ20" s="1161"/>
      <c r="BHR20" s="1161"/>
      <c r="BHS20" s="1161"/>
      <c r="BHT20" s="1161"/>
      <c r="BHU20" s="1161"/>
      <c r="BHV20" s="1161"/>
      <c r="BHW20" s="1162"/>
      <c r="BHX20" s="1154" t="s">
        <v>400</v>
      </c>
      <c r="BHY20" s="1155"/>
      <c r="BHZ20" s="1155"/>
      <c r="BIA20" s="1155"/>
      <c r="BIB20" s="1155"/>
      <c r="BIC20" s="1155"/>
      <c r="BID20" s="1155"/>
      <c r="BIE20" s="1156"/>
      <c r="BIF20" s="1154" t="s">
        <v>401</v>
      </c>
      <c r="BIG20" s="1155"/>
      <c r="BIH20" s="1155"/>
      <c r="BII20" s="1155"/>
      <c r="BIJ20" s="1156"/>
      <c r="BIK20" s="1154" t="s">
        <v>395</v>
      </c>
      <c r="BIL20" s="1155"/>
      <c r="BIM20" s="1156"/>
      <c r="BIN20" s="1154" t="s">
        <v>396</v>
      </c>
      <c r="BIO20" s="1155"/>
      <c r="BIP20" s="1155"/>
      <c r="BIQ20" s="1155"/>
      <c r="BIR20" s="1155"/>
      <c r="BIS20" s="1155"/>
      <c r="BIT20" s="1155"/>
      <c r="BIU20" s="1155"/>
      <c r="BIV20" s="1155"/>
      <c r="BIW20" s="1155"/>
      <c r="BIX20" s="1156"/>
      <c r="BIY20" s="1166"/>
      <c r="BIZ20" s="1167"/>
      <c r="BJA20" s="1168"/>
      <c r="BJB20" s="1160"/>
      <c r="BJC20" s="1161"/>
      <c r="BJD20" s="1161"/>
      <c r="BJE20" s="1161"/>
      <c r="BJF20" s="1161"/>
      <c r="BJG20" s="1161"/>
      <c r="BJH20" s="1161"/>
      <c r="BJI20" s="1161"/>
      <c r="BJJ20" s="1161"/>
      <c r="BJK20" s="1161"/>
      <c r="BJL20" s="1161"/>
      <c r="BJM20" s="1162"/>
      <c r="BJN20" s="1154" t="s">
        <v>400</v>
      </c>
      <c r="BJO20" s="1155"/>
      <c r="BJP20" s="1155"/>
      <c r="BJQ20" s="1155"/>
      <c r="BJR20" s="1155"/>
      <c r="BJS20" s="1155"/>
      <c r="BJT20" s="1155"/>
      <c r="BJU20" s="1156"/>
      <c r="BJV20" s="1154" t="s">
        <v>401</v>
      </c>
      <c r="BJW20" s="1155"/>
      <c r="BJX20" s="1155"/>
      <c r="BJY20" s="1155"/>
      <c r="BJZ20" s="1156"/>
      <c r="BKA20" s="1154" t="s">
        <v>395</v>
      </c>
      <c r="BKB20" s="1155"/>
      <c r="BKC20" s="1156"/>
      <c r="BKD20" s="1154" t="s">
        <v>396</v>
      </c>
      <c r="BKE20" s="1155"/>
      <c r="BKF20" s="1155"/>
      <c r="BKG20" s="1155"/>
      <c r="BKH20" s="1155"/>
      <c r="BKI20" s="1155"/>
      <c r="BKJ20" s="1155"/>
      <c r="BKK20" s="1155"/>
      <c r="BKL20" s="1155"/>
      <c r="BKM20" s="1155"/>
      <c r="BKN20" s="1156"/>
      <c r="BKO20" s="1166"/>
      <c r="BKP20" s="1167"/>
      <c r="BKQ20" s="1168"/>
      <c r="BKR20" s="1160"/>
      <c r="BKS20" s="1161"/>
      <c r="BKT20" s="1161"/>
      <c r="BKU20" s="1161"/>
      <c r="BKV20" s="1161"/>
      <c r="BKW20" s="1161"/>
      <c r="BKX20" s="1161"/>
      <c r="BKY20" s="1161"/>
      <c r="BKZ20" s="1161"/>
      <c r="BLA20" s="1161"/>
      <c r="BLB20" s="1161"/>
      <c r="BLC20" s="1162"/>
      <c r="BLD20" s="1154" t="s">
        <v>400</v>
      </c>
      <c r="BLE20" s="1155"/>
      <c r="BLF20" s="1155"/>
      <c r="BLG20" s="1155"/>
      <c r="BLH20" s="1155"/>
      <c r="BLI20" s="1155"/>
      <c r="BLJ20" s="1155"/>
      <c r="BLK20" s="1156"/>
      <c r="BLL20" s="1154" t="s">
        <v>401</v>
      </c>
      <c r="BLM20" s="1155"/>
      <c r="BLN20" s="1155"/>
      <c r="BLO20" s="1155"/>
      <c r="BLP20" s="1156"/>
      <c r="BLQ20" s="1154" t="s">
        <v>395</v>
      </c>
      <c r="BLR20" s="1155"/>
      <c r="BLS20" s="1156"/>
      <c r="BLT20" s="1154" t="s">
        <v>396</v>
      </c>
      <c r="BLU20" s="1155"/>
      <c r="BLV20" s="1155"/>
      <c r="BLW20" s="1155"/>
      <c r="BLX20" s="1155"/>
      <c r="BLY20" s="1155"/>
      <c r="BLZ20" s="1155"/>
      <c r="BMA20" s="1155"/>
      <c r="BMB20" s="1155"/>
      <c r="BMC20" s="1155"/>
      <c r="BMD20" s="1156"/>
      <c r="BME20" s="1166"/>
      <c r="BMF20" s="1167"/>
      <c r="BMG20" s="1168"/>
      <c r="BMH20" s="1160"/>
      <c r="BMI20" s="1161"/>
      <c r="BMJ20" s="1161"/>
      <c r="BMK20" s="1161"/>
      <c r="BML20" s="1161"/>
      <c r="BMM20" s="1161"/>
      <c r="BMN20" s="1161"/>
      <c r="BMO20" s="1161"/>
      <c r="BMP20" s="1161"/>
      <c r="BMQ20" s="1161"/>
      <c r="BMR20" s="1161"/>
      <c r="BMS20" s="1162"/>
      <c r="BMT20" s="1154" t="s">
        <v>400</v>
      </c>
      <c r="BMU20" s="1155"/>
      <c r="BMV20" s="1155"/>
      <c r="BMW20" s="1155"/>
      <c r="BMX20" s="1155"/>
      <c r="BMY20" s="1155"/>
      <c r="BMZ20" s="1155"/>
      <c r="BNA20" s="1156"/>
      <c r="BNB20" s="1154" t="s">
        <v>401</v>
      </c>
      <c r="BNC20" s="1155"/>
      <c r="BND20" s="1155"/>
      <c r="BNE20" s="1155"/>
      <c r="BNF20" s="1156"/>
      <c r="BNG20" s="1154" t="s">
        <v>395</v>
      </c>
      <c r="BNH20" s="1155"/>
      <c r="BNI20" s="1156"/>
      <c r="BNJ20" s="1154" t="s">
        <v>396</v>
      </c>
      <c r="BNK20" s="1155"/>
      <c r="BNL20" s="1155"/>
      <c r="BNM20" s="1155"/>
      <c r="BNN20" s="1155"/>
      <c r="BNO20" s="1155"/>
      <c r="BNP20" s="1155"/>
      <c r="BNQ20" s="1155"/>
      <c r="BNR20" s="1155"/>
      <c r="BNS20" s="1155"/>
      <c r="BNT20" s="1156"/>
      <c r="BNU20" s="1166"/>
      <c r="BNV20" s="1167"/>
      <c r="BNW20" s="1168"/>
      <c r="BNX20" s="1160"/>
      <c r="BNY20" s="1161"/>
      <c r="BNZ20" s="1161"/>
      <c r="BOA20" s="1161"/>
      <c r="BOB20" s="1161"/>
      <c r="BOC20" s="1161"/>
      <c r="BOD20" s="1161"/>
      <c r="BOE20" s="1161"/>
      <c r="BOF20" s="1161"/>
      <c r="BOG20" s="1161"/>
      <c r="BOH20" s="1161"/>
      <c r="BOI20" s="1162"/>
      <c r="BOJ20" s="1154" t="s">
        <v>400</v>
      </c>
      <c r="BOK20" s="1155"/>
      <c r="BOL20" s="1155"/>
      <c r="BOM20" s="1155"/>
      <c r="BON20" s="1155"/>
      <c r="BOO20" s="1155"/>
      <c r="BOP20" s="1155"/>
      <c r="BOQ20" s="1156"/>
      <c r="BOR20" s="1154" t="s">
        <v>401</v>
      </c>
      <c r="BOS20" s="1155"/>
      <c r="BOT20" s="1155"/>
      <c r="BOU20" s="1155"/>
      <c r="BOV20" s="1156"/>
      <c r="BOW20" s="1154" t="s">
        <v>395</v>
      </c>
      <c r="BOX20" s="1155"/>
      <c r="BOY20" s="1156"/>
      <c r="BOZ20" s="1154" t="s">
        <v>396</v>
      </c>
      <c r="BPA20" s="1155"/>
      <c r="BPB20" s="1155"/>
      <c r="BPC20" s="1155"/>
      <c r="BPD20" s="1155"/>
      <c r="BPE20" s="1155"/>
      <c r="BPF20" s="1155"/>
      <c r="BPG20" s="1155"/>
      <c r="BPH20" s="1155"/>
      <c r="BPI20" s="1155"/>
      <c r="BPJ20" s="1156"/>
      <c r="BPK20" s="1166"/>
      <c r="BPL20" s="1167"/>
      <c r="BPM20" s="1168"/>
      <c r="BPN20" s="1160"/>
      <c r="BPO20" s="1161"/>
      <c r="BPP20" s="1161"/>
      <c r="BPQ20" s="1161"/>
      <c r="BPR20" s="1161"/>
      <c r="BPS20" s="1161"/>
      <c r="BPT20" s="1161"/>
      <c r="BPU20" s="1161"/>
      <c r="BPV20" s="1161"/>
      <c r="BPW20" s="1161"/>
      <c r="BPX20" s="1161"/>
      <c r="BPY20" s="1162"/>
      <c r="BPZ20" s="1154" t="s">
        <v>400</v>
      </c>
      <c r="BQA20" s="1155"/>
      <c r="BQB20" s="1155"/>
      <c r="BQC20" s="1155"/>
      <c r="BQD20" s="1155"/>
      <c r="BQE20" s="1155"/>
      <c r="BQF20" s="1155"/>
      <c r="BQG20" s="1156"/>
      <c r="BQH20" s="1154" t="s">
        <v>401</v>
      </c>
      <c r="BQI20" s="1155"/>
      <c r="BQJ20" s="1155"/>
      <c r="BQK20" s="1155"/>
      <c r="BQL20" s="1156"/>
      <c r="BQM20" s="1154" t="s">
        <v>395</v>
      </c>
      <c r="BQN20" s="1155"/>
      <c r="BQO20" s="1156"/>
      <c r="BQP20" s="1154" t="s">
        <v>396</v>
      </c>
      <c r="BQQ20" s="1155"/>
      <c r="BQR20" s="1155"/>
      <c r="BQS20" s="1155"/>
      <c r="BQT20" s="1155"/>
      <c r="BQU20" s="1155"/>
      <c r="BQV20" s="1155"/>
      <c r="BQW20" s="1155"/>
      <c r="BQX20" s="1155"/>
      <c r="BQY20" s="1155"/>
      <c r="BQZ20" s="1156"/>
      <c r="BRA20" s="1166"/>
      <c r="BRB20" s="1167"/>
      <c r="BRC20" s="1168"/>
      <c r="BRD20" s="1160"/>
      <c r="BRE20" s="1161"/>
      <c r="BRF20" s="1161"/>
      <c r="BRG20" s="1161"/>
      <c r="BRH20" s="1161"/>
      <c r="BRI20" s="1161"/>
      <c r="BRJ20" s="1161"/>
      <c r="BRK20" s="1161"/>
      <c r="BRL20" s="1161"/>
      <c r="BRM20" s="1161"/>
      <c r="BRN20" s="1161"/>
      <c r="BRO20" s="1162"/>
      <c r="BRP20" s="1154" t="s">
        <v>400</v>
      </c>
      <c r="BRQ20" s="1155"/>
      <c r="BRR20" s="1155"/>
      <c r="BRS20" s="1155"/>
      <c r="BRT20" s="1155"/>
      <c r="BRU20" s="1155"/>
      <c r="BRV20" s="1155"/>
      <c r="BRW20" s="1156"/>
      <c r="BRX20" s="1154" t="s">
        <v>401</v>
      </c>
      <c r="BRY20" s="1155"/>
      <c r="BRZ20" s="1155"/>
      <c r="BSA20" s="1155"/>
      <c r="BSB20" s="1156"/>
      <c r="BSC20" s="1154" t="s">
        <v>395</v>
      </c>
      <c r="BSD20" s="1155"/>
      <c r="BSE20" s="1156"/>
      <c r="BSF20" s="1154" t="s">
        <v>396</v>
      </c>
      <c r="BSG20" s="1155"/>
      <c r="BSH20" s="1155"/>
      <c r="BSI20" s="1155"/>
      <c r="BSJ20" s="1155"/>
      <c r="BSK20" s="1155"/>
      <c r="BSL20" s="1155"/>
      <c r="BSM20" s="1155"/>
      <c r="BSN20" s="1155"/>
      <c r="BSO20" s="1155"/>
      <c r="BSP20" s="1156"/>
      <c r="BSQ20" s="1166"/>
      <c r="BSR20" s="1167"/>
      <c r="BSS20" s="1168"/>
      <c r="BST20" s="1160"/>
      <c r="BSU20" s="1161"/>
      <c r="BSV20" s="1161"/>
      <c r="BSW20" s="1161"/>
      <c r="BSX20" s="1161"/>
      <c r="BSY20" s="1161"/>
      <c r="BSZ20" s="1161"/>
      <c r="BTA20" s="1161"/>
      <c r="BTB20" s="1161"/>
      <c r="BTC20" s="1161"/>
      <c r="BTD20" s="1161"/>
      <c r="BTE20" s="1162"/>
      <c r="BTF20" s="1154" t="s">
        <v>400</v>
      </c>
      <c r="BTG20" s="1155"/>
      <c r="BTH20" s="1155"/>
      <c r="BTI20" s="1155"/>
      <c r="BTJ20" s="1155"/>
      <c r="BTK20" s="1155"/>
      <c r="BTL20" s="1155"/>
      <c r="BTM20" s="1156"/>
      <c r="BTN20" s="1154" t="s">
        <v>401</v>
      </c>
      <c r="BTO20" s="1155"/>
      <c r="BTP20" s="1155"/>
      <c r="BTQ20" s="1155"/>
      <c r="BTR20" s="1156"/>
      <c r="BTS20" s="1154" t="s">
        <v>395</v>
      </c>
      <c r="BTT20" s="1155"/>
      <c r="BTU20" s="1156"/>
      <c r="BTV20" s="1154" t="s">
        <v>396</v>
      </c>
      <c r="BTW20" s="1155"/>
      <c r="BTX20" s="1155"/>
      <c r="BTY20" s="1155"/>
      <c r="BTZ20" s="1155"/>
      <c r="BUA20" s="1155"/>
      <c r="BUB20" s="1155"/>
      <c r="BUC20" s="1155"/>
      <c r="BUD20" s="1155"/>
      <c r="BUE20" s="1155"/>
      <c r="BUF20" s="1156"/>
      <c r="BUG20" s="1166"/>
      <c r="BUH20" s="1167"/>
      <c r="BUI20" s="1168"/>
      <c r="BUJ20" s="1160"/>
      <c r="BUK20" s="1161"/>
      <c r="BUL20" s="1161"/>
      <c r="BUM20" s="1161"/>
      <c r="BUN20" s="1161"/>
      <c r="BUO20" s="1161"/>
      <c r="BUP20" s="1161"/>
      <c r="BUQ20" s="1161"/>
      <c r="BUR20" s="1161"/>
      <c r="BUS20" s="1161"/>
      <c r="BUT20" s="1161"/>
      <c r="BUU20" s="1162"/>
      <c r="BUV20" s="1154" t="s">
        <v>400</v>
      </c>
      <c r="BUW20" s="1155"/>
      <c r="BUX20" s="1155"/>
      <c r="BUY20" s="1155"/>
      <c r="BUZ20" s="1155"/>
      <c r="BVA20" s="1155"/>
      <c r="BVB20" s="1155"/>
      <c r="BVC20" s="1156"/>
      <c r="BVD20" s="1154" t="s">
        <v>401</v>
      </c>
      <c r="BVE20" s="1155"/>
      <c r="BVF20" s="1155"/>
      <c r="BVG20" s="1155"/>
      <c r="BVH20" s="1156"/>
      <c r="BVI20" s="1154" t="s">
        <v>395</v>
      </c>
      <c r="BVJ20" s="1155"/>
      <c r="BVK20" s="1156"/>
      <c r="BVL20" s="1154" t="s">
        <v>396</v>
      </c>
      <c r="BVM20" s="1155"/>
      <c r="BVN20" s="1155"/>
      <c r="BVO20" s="1155"/>
      <c r="BVP20" s="1155"/>
      <c r="BVQ20" s="1155"/>
      <c r="BVR20" s="1155"/>
      <c r="BVS20" s="1155"/>
      <c r="BVT20" s="1155"/>
      <c r="BVU20" s="1155"/>
      <c r="BVV20" s="1156"/>
      <c r="BVW20" s="1166"/>
      <c r="BVX20" s="1167"/>
      <c r="BVY20" s="1168"/>
      <c r="BVZ20" s="1160"/>
      <c r="BWA20" s="1161"/>
      <c r="BWB20" s="1161"/>
      <c r="BWC20" s="1161"/>
      <c r="BWD20" s="1161"/>
      <c r="BWE20" s="1161"/>
      <c r="BWF20" s="1161"/>
      <c r="BWG20" s="1161"/>
      <c r="BWH20" s="1161"/>
      <c r="BWI20" s="1161"/>
      <c r="BWJ20" s="1161"/>
      <c r="BWK20" s="1162"/>
      <c r="BWL20" s="1154" t="s">
        <v>400</v>
      </c>
      <c r="BWM20" s="1155"/>
      <c r="BWN20" s="1155"/>
      <c r="BWO20" s="1155"/>
      <c r="BWP20" s="1155"/>
      <c r="BWQ20" s="1155"/>
      <c r="BWR20" s="1155"/>
      <c r="BWS20" s="1156"/>
      <c r="BWT20" s="1154" t="s">
        <v>401</v>
      </c>
      <c r="BWU20" s="1155"/>
      <c r="BWV20" s="1155"/>
      <c r="BWW20" s="1155"/>
      <c r="BWX20" s="1156"/>
      <c r="BWY20" s="1154" t="s">
        <v>395</v>
      </c>
      <c r="BWZ20" s="1155"/>
      <c r="BXA20" s="1156"/>
      <c r="BXB20" s="1154" t="s">
        <v>396</v>
      </c>
      <c r="BXC20" s="1155"/>
      <c r="BXD20" s="1155"/>
      <c r="BXE20" s="1155"/>
      <c r="BXF20" s="1155"/>
      <c r="BXG20" s="1155"/>
      <c r="BXH20" s="1155"/>
      <c r="BXI20" s="1155"/>
      <c r="BXJ20" s="1155"/>
      <c r="BXK20" s="1155"/>
      <c r="BXL20" s="1156"/>
      <c r="BXM20" s="1166"/>
      <c r="BXN20" s="1167"/>
      <c r="BXO20" s="1168"/>
      <c r="BXP20" s="1160"/>
      <c r="BXQ20" s="1161"/>
      <c r="BXR20" s="1161"/>
      <c r="BXS20" s="1161"/>
      <c r="BXT20" s="1161"/>
      <c r="BXU20" s="1161"/>
      <c r="BXV20" s="1161"/>
      <c r="BXW20" s="1161"/>
      <c r="BXX20" s="1161"/>
      <c r="BXY20" s="1161"/>
      <c r="BXZ20" s="1161"/>
      <c r="BYA20" s="1162"/>
      <c r="BYB20" s="1154" t="s">
        <v>400</v>
      </c>
      <c r="BYC20" s="1155"/>
      <c r="BYD20" s="1155"/>
      <c r="BYE20" s="1155"/>
      <c r="BYF20" s="1155"/>
      <c r="BYG20" s="1155"/>
      <c r="BYH20" s="1155"/>
      <c r="BYI20" s="1156"/>
      <c r="BYJ20" s="1154" t="s">
        <v>401</v>
      </c>
      <c r="BYK20" s="1155"/>
      <c r="BYL20" s="1155"/>
      <c r="BYM20" s="1155"/>
      <c r="BYN20" s="1156"/>
      <c r="BYO20" s="1154" t="s">
        <v>395</v>
      </c>
      <c r="BYP20" s="1155"/>
      <c r="BYQ20" s="1156"/>
      <c r="BYR20" s="1154" t="s">
        <v>396</v>
      </c>
      <c r="BYS20" s="1155"/>
      <c r="BYT20" s="1155"/>
      <c r="BYU20" s="1155"/>
      <c r="BYV20" s="1155"/>
      <c r="BYW20" s="1155"/>
      <c r="BYX20" s="1155"/>
      <c r="BYY20" s="1155"/>
      <c r="BYZ20" s="1155"/>
      <c r="BZA20" s="1155"/>
      <c r="BZB20" s="1156"/>
      <c r="BZC20" s="1166"/>
      <c r="BZD20" s="1167"/>
      <c r="BZE20" s="1168"/>
      <c r="BZF20" s="1160"/>
      <c r="BZG20" s="1161"/>
      <c r="BZH20" s="1161"/>
      <c r="BZI20" s="1161"/>
      <c r="BZJ20" s="1161"/>
      <c r="BZK20" s="1161"/>
      <c r="BZL20" s="1161"/>
      <c r="BZM20" s="1161"/>
      <c r="BZN20" s="1161"/>
      <c r="BZO20" s="1161"/>
      <c r="BZP20" s="1161"/>
      <c r="BZQ20" s="1162"/>
      <c r="BZR20" s="1154" t="s">
        <v>400</v>
      </c>
      <c r="BZS20" s="1155"/>
      <c r="BZT20" s="1155"/>
      <c r="BZU20" s="1155"/>
      <c r="BZV20" s="1155"/>
      <c r="BZW20" s="1155"/>
      <c r="BZX20" s="1155"/>
      <c r="BZY20" s="1156"/>
      <c r="BZZ20" s="1154" t="s">
        <v>401</v>
      </c>
      <c r="CAA20" s="1155"/>
      <c r="CAB20" s="1155"/>
      <c r="CAC20" s="1155"/>
      <c r="CAD20" s="1156"/>
      <c r="CAE20" s="1154" t="s">
        <v>395</v>
      </c>
      <c r="CAF20" s="1155"/>
      <c r="CAG20" s="1156"/>
      <c r="CAH20" s="1154" t="s">
        <v>396</v>
      </c>
      <c r="CAI20" s="1155"/>
      <c r="CAJ20" s="1155"/>
      <c r="CAK20" s="1155"/>
      <c r="CAL20" s="1155"/>
      <c r="CAM20" s="1155"/>
      <c r="CAN20" s="1155"/>
      <c r="CAO20" s="1155"/>
      <c r="CAP20" s="1155"/>
      <c r="CAQ20" s="1155"/>
      <c r="CAR20" s="1156"/>
      <c r="CAS20" s="1166"/>
      <c r="CAT20" s="1167"/>
      <c r="CAU20" s="1168"/>
      <c r="CAV20" s="1160"/>
      <c r="CAW20" s="1161"/>
      <c r="CAX20" s="1161"/>
      <c r="CAY20" s="1161"/>
      <c r="CAZ20" s="1161"/>
      <c r="CBA20" s="1161"/>
      <c r="CBB20" s="1161"/>
      <c r="CBC20" s="1161"/>
      <c r="CBD20" s="1161"/>
      <c r="CBE20" s="1161"/>
      <c r="CBF20" s="1161"/>
      <c r="CBG20" s="1162"/>
      <c r="CBH20" s="1154" t="s">
        <v>400</v>
      </c>
      <c r="CBI20" s="1155"/>
      <c r="CBJ20" s="1155"/>
      <c r="CBK20" s="1155"/>
      <c r="CBL20" s="1155"/>
      <c r="CBM20" s="1155"/>
      <c r="CBN20" s="1155"/>
      <c r="CBO20" s="1156"/>
      <c r="CBP20" s="1154" t="s">
        <v>401</v>
      </c>
      <c r="CBQ20" s="1155"/>
      <c r="CBR20" s="1155"/>
      <c r="CBS20" s="1155"/>
      <c r="CBT20" s="1156"/>
      <c r="CBU20" s="1154" t="s">
        <v>395</v>
      </c>
      <c r="CBV20" s="1155"/>
      <c r="CBW20" s="1156"/>
      <c r="CBX20" s="1154" t="s">
        <v>396</v>
      </c>
      <c r="CBY20" s="1155"/>
      <c r="CBZ20" s="1155"/>
      <c r="CCA20" s="1155"/>
      <c r="CCB20" s="1155"/>
      <c r="CCC20" s="1155"/>
      <c r="CCD20" s="1155"/>
      <c r="CCE20" s="1155"/>
      <c r="CCF20" s="1155"/>
      <c r="CCG20" s="1155"/>
      <c r="CCH20" s="1156"/>
      <c r="CCI20" s="1166"/>
      <c r="CCJ20" s="1167"/>
      <c r="CCK20" s="1168"/>
      <c r="CCL20" s="1160"/>
      <c r="CCM20" s="1161"/>
      <c r="CCN20" s="1161"/>
      <c r="CCO20" s="1161"/>
      <c r="CCP20" s="1161"/>
      <c r="CCQ20" s="1161"/>
      <c r="CCR20" s="1161"/>
      <c r="CCS20" s="1161"/>
      <c r="CCT20" s="1161"/>
      <c r="CCU20" s="1161"/>
      <c r="CCV20" s="1161"/>
      <c r="CCW20" s="1162"/>
      <c r="CCX20" s="1154" t="s">
        <v>400</v>
      </c>
      <c r="CCY20" s="1155"/>
      <c r="CCZ20" s="1155"/>
      <c r="CDA20" s="1155"/>
      <c r="CDB20" s="1155"/>
      <c r="CDC20" s="1155"/>
      <c r="CDD20" s="1155"/>
      <c r="CDE20" s="1156"/>
      <c r="CDF20" s="1154" t="s">
        <v>401</v>
      </c>
      <c r="CDG20" s="1155"/>
      <c r="CDH20" s="1155"/>
      <c r="CDI20" s="1155"/>
      <c r="CDJ20" s="1156"/>
      <c r="CDK20" s="1154" t="s">
        <v>395</v>
      </c>
      <c r="CDL20" s="1155"/>
      <c r="CDM20" s="1156"/>
      <c r="CDN20" s="1154" t="s">
        <v>396</v>
      </c>
      <c r="CDO20" s="1155"/>
      <c r="CDP20" s="1155"/>
      <c r="CDQ20" s="1155"/>
      <c r="CDR20" s="1155"/>
      <c r="CDS20" s="1155"/>
      <c r="CDT20" s="1155"/>
      <c r="CDU20" s="1155"/>
      <c r="CDV20" s="1155"/>
      <c r="CDW20" s="1155"/>
      <c r="CDX20" s="1156"/>
      <c r="CDY20" s="1166"/>
      <c r="CDZ20" s="1167"/>
      <c r="CEA20" s="1168"/>
      <c r="CEB20" s="1160"/>
      <c r="CEC20" s="1161"/>
      <c r="CED20" s="1161"/>
      <c r="CEE20" s="1161"/>
      <c r="CEF20" s="1161"/>
      <c r="CEG20" s="1161"/>
      <c r="CEH20" s="1161"/>
      <c r="CEI20" s="1161"/>
      <c r="CEJ20" s="1161"/>
      <c r="CEK20" s="1161"/>
      <c r="CEL20" s="1161"/>
      <c r="CEM20" s="1162"/>
      <c r="CEN20" s="1154" t="s">
        <v>400</v>
      </c>
      <c r="CEO20" s="1155"/>
      <c r="CEP20" s="1155"/>
      <c r="CEQ20" s="1155"/>
      <c r="CER20" s="1155"/>
      <c r="CES20" s="1155"/>
      <c r="CET20" s="1155"/>
      <c r="CEU20" s="1156"/>
      <c r="CEV20" s="1154" t="s">
        <v>401</v>
      </c>
      <c r="CEW20" s="1155"/>
      <c r="CEX20" s="1155"/>
      <c r="CEY20" s="1155"/>
      <c r="CEZ20" s="1156"/>
      <c r="CFA20" s="1154" t="s">
        <v>395</v>
      </c>
      <c r="CFB20" s="1155"/>
      <c r="CFC20" s="1156"/>
      <c r="CFD20" s="1154" t="s">
        <v>396</v>
      </c>
      <c r="CFE20" s="1155"/>
      <c r="CFF20" s="1155"/>
      <c r="CFG20" s="1155"/>
      <c r="CFH20" s="1155"/>
      <c r="CFI20" s="1155"/>
      <c r="CFJ20" s="1155"/>
      <c r="CFK20" s="1155"/>
      <c r="CFL20" s="1155"/>
      <c r="CFM20" s="1155"/>
      <c r="CFN20" s="1156"/>
      <c r="CFO20" s="1166"/>
      <c r="CFP20" s="1167"/>
      <c r="CFQ20" s="1168"/>
      <c r="CFR20" s="1160"/>
      <c r="CFS20" s="1161"/>
      <c r="CFT20" s="1161"/>
      <c r="CFU20" s="1161"/>
      <c r="CFV20" s="1161"/>
      <c r="CFW20" s="1161"/>
      <c r="CFX20" s="1161"/>
      <c r="CFY20" s="1161"/>
      <c r="CFZ20" s="1161"/>
      <c r="CGA20" s="1161"/>
      <c r="CGB20" s="1161"/>
      <c r="CGC20" s="1162"/>
      <c r="CGD20" s="1154" t="s">
        <v>400</v>
      </c>
      <c r="CGE20" s="1155"/>
      <c r="CGF20" s="1155"/>
      <c r="CGG20" s="1155"/>
      <c r="CGH20" s="1155"/>
      <c r="CGI20" s="1155"/>
      <c r="CGJ20" s="1155"/>
      <c r="CGK20" s="1156"/>
      <c r="CGL20" s="1154" t="s">
        <v>401</v>
      </c>
      <c r="CGM20" s="1155"/>
      <c r="CGN20" s="1155"/>
      <c r="CGO20" s="1155"/>
      <c r="CGP20" s="1156"/>
      <c r="CGQ20" s="1154" t="s">
        <v>395</v>
      </c>
      <c r="CGR20" s="1155"/>
      <c r="CGS20" s="1156"/>
      <c r="CGT20" s="1154" t="s">
        <v>396</v>
      </c>
      <c r="CGU20" s="1155"/>
      <c r="CGV20" s="1155"/>
      <c r="CGW20" s="1155"/>
      <c r="CGX20" s="1155"/>
      <c r="CGY20" s="1155"/>
      <c r="CGZ20" s="1155"/>
      <c r="CHA20" s="1155"/>
      <c r="CHB20" s="1155"/>
      <c r="CHC20" s="1155"/>
      <c r="CHD20" s="1156"/>
      <c r="CHE20" s="1166"/>
      <c r="CHF20" s="1167"/>
      <c r="CHG20" s="1168"/>
      <c r="CHH20" s="1160"/>
      <c r="CHI20" s="1161"/>
      <c r="CHJ20" s="1161"/>
      <c r="CHK20" s="1161"/>
      <c r="CHL20" s="1161"/>
      <c r="CHM20" s="1161"/>
      <c r="CHN20" s="1161"/>
      <c r="CHO20" s="1161"/>
      <c r="CHP20" s="1161"/>
      <c r="CHQ20" s="1161"/>
      <c r="CHR20" s="1161"/>
      <c r="CHS20" s="1162"/>
      <c r="CHT20" s="1154" t="s">
        <v>400</v>
      </c>
      <c r="CHU20" s="1155"/>
      <c r="CHV20" s="1155"/>
      <c r="CHW20" s="1155"/>
      <c r="CHX20" s="1155"/>
      <c r="CHY20" s="1155"/>
      <c r="CHZ20" s="1155"/>
      <c r="CIA20" s="1156"/>
      <c r="CIB20" s="1154" t="s">
        <v>401</v>
      </c>
      <c r="CIC20" s="1155"/>
      <c r="CID20" s="1155"/>
      <c r="CIE20" s="1155"/>
      <c r="CIF20" s="1156"/>
    </row>
    <row r="21" spans="1:2268" ht="18.75" customHeight="1" x14ac:dyDescent="0.25">
      <c r="A21" s="1138">
        <f>DATABASE!B3</f>
        <v>45</v>
      </c>
      <c r="B21" s="1128"/>
      <c r="C21" s="1139"/>
      <c r="D21" s="1140" t="e">
        <f>LEFT(DATABASE!C19,FIND("*",SUBSTITUTE(DATABASE!C19," ","*",2)))</f>
        <v>#VALUE!</v>
      </c>
      <c r="E21" s="1141"/>
      <c r="F21" s="1141"/>
      <c r="G21" s="1141"/>
      <c r="H21" s="1141"/>
      <c r="I21" s="1141"/>
      <c r="J21" s="1141"/>
      <c r="K21" s="1141"/>
      <c r="L21" s="1141"/>
      <c r="M21" s="1141"/>
      <c r="N21" s="1142"/>
      <c r="O21" s="1144" t="s">
        <v>217</v>
      </c>
      <c r="P21" s="1145"/>
      <c r="Q21" s="1146"/>
      <c r="R21" s="293"/>
      <c r="S21" s="294"/>
      <c r="T21" s="294"/>
      <c r="U21" s="294"/>
      <c r="V21" s="294"/>
      <c r="W21" s="294"/>
      <c r="X21" s="294"/>
      <c r="Y21" s="294"/>
      <c r="Z21" s="294"/>
      <c r="AA21" s="294"/>
      <c r="AB21" s="294"/>
      <c r="AC21" s="295"/>
      <c r="AD21" s="1138" t="s">
        <v>420</v>
      </c>
      <c r="AE21" s="1128"/>
      <c r="AF21" s="1128"/>
      <c r="AG21" s="1128"/>
      <c r="AH21" s="1128"/>
      <c r="AI21" s="1128"/>
      <c r="AJ21" s="1128"/>
      <c r="AK21" s="1139"/>
      <c r="AL21" s="308">
        <v>12</v>
      </c>
      <c r="AM21" s="309" t="s">
        <v>412</v>
      </c>
      <c r="AN21" s="262" t="s">
        <v>102</v>
      </c>
      <c r="AO21" s="262">
        <v>13</v>
      </c>
      <c r="AP21" s="310" t="s">
        <v>412</v>
      </c>
      <c r="AQ21" s="1138">
        <f>A21</f>
        <v>45</v>
      </c>
      <c r="AR21" s="1128"/>
      <c r="AS21" s="1139"/>
      <c r="AT21" s="1140" t="e">
        <f>LEFT(DATABASE!C31,FIND("*",SUBSTITUTE(DATABASE!C31," ","*",2)))</f>
        <v>#VALUE!</v>
      </c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2"/>
      <c r="BE21" s="1144" t="s">
        <v>217</v>
      </c>
      <c r="BF21" s="1145"/>
      <c r="BG21" s="1146"/>
      <c r="BH21" s="293"/>
      <c r="BI21" s="294"/>
      <c r="BJ21" s="294"/>
      <c r="BK21" s="294"/>
      <c r="BL21" s="294"/>
      <c r="BM21" s="294"/>
      <c r="BN21" s="294"/>
      <c r="BO21" s="294"/>
      <c r="BP21" s="294"/>
      <c r="BQ21" s="294"/>
      <c r="BR21" s="294"/>
      <c r="BS21" s="295"/>
      <c r="BT21" s="1138" t="s">
        <v>420</v>
      </c>
      <c r="BU21" s="1128"/>
      <c r="BV21" s="1128"/>
      <c r="BW21" s="1128"/>
      <c r="BX21" s="1128"/>
      <c r="BY21" s="1128"/>
      <c r="BZ21" s="1128"/>
      <c r="CA21" s="1139"/>
      <c r="CB21" s="308">
        <v>12</v>
      </c>
      <c r="CC21" s="309" t="s">
        <v>412</v>
      </c>
      <c r="CD21" s="262" t="s">
        <v>102</v>
      </c>
      <c r="CE21" s="262">
        <v>13</v>
      </c>
      <c r="CF21" s="310" t="s">
        <v>412</v>
      </c>
      <c r="CG21" s="1138">
        <f>A21</f>
        <v>45</v>
      </c>
      <c r="CH21" s="1128"/>
      <c r="CI21" s="1139"/>
      <c r="CJ21" s="1140" t="e">
        <f>LEFT(DATABASE!C18,FIND("*",SUBSTITUTE(DATABASE!C18," ","*",2)))</f>
        <v>#VALUE!</v>
      </c>
      <c r="CK21" s="1141"/>
      <c r="CL21" s="1141"/>
      <c r="CM21" s="1141"/>
      <c r="CN21" s="1141"/>
      <c r="CO21" s="1141"/>
      <c r="CP21" s="1141"/>
      <c r="CQ21" s="1141"/>
      <c r="CR21" s="1141"/>
      <c r="CS21" s="1141"/>
      <c r="CT21" s="1142"/>
      <c r="CU21" s="1144" t="s">
        <v>284</v>
      </c>
      <c r="CV21" s="1145"/>
      <c r="CW21" s="1146"/>
      <c r="CX21" s="293"/>
      <c r="CY21" s="294"/>
      <c r="CZ21" s="294"/>
      <c r="DA21" s="294"/>
      <c r="DB21" s="294"/>
      <c r="DC21" s="294"/>
      <c r="DD21" s="294"/>
      <c r="DE21" s="294"/>
      <c r="DF21" s="294"/>
      <c r="DG21" s="294"/>
      <c r="DH21" s="294"/>
      <c r="DI21" s="295"/>
      <c r="DJ21" s="1138" t="s">
        <v>420</v>
      </c>
      <c r="DK21" s="1128"/>
      <c r="DL21" s="1128"/>
      <c r="DM21" s="1128"/>
      <c r="DN21" s="1128"/>
      <c r="DO21" s="1128"/>
      <c r="DP21" s="1128"/>
      <c r="DQ21" s="1139"/>
      <c r="DR21" s="308">
        <v>12</v>
      </c>
      <c r="DS21" s="309" t="s">
        <v>412</v>
      </c>
      <c r="DT21" s="262" t="s">
        <v>102</v>
      </c>
      <c r="DU21" s="262">
        <v>13</v>
      </c>
      <c r="DV21" s="310" t="s">
        <v>412</v>
      </c>
      <c r="DW21" s="1138">
        <f>A21</f>
        <v>45</v>
      </c>
      <c r="DX21" s="1128"/>
      <c r="DY21" s="1139"/>
      <c r="DZ21" s="1140" t="e">
        <f>LEFT(DATABASE!C30,FIND("*",SUBSTITUTE(DATABASE!C30," ","*",2)))</f>
        <v>#VALUE!</v>
      </c>
      <c r="EA21" s="1141"/>
      <c r="EB21" s="1141"/>
      <c r="EC21" s="1141"/>
      <c r="ED21" s="1141"/>
      <c r="EE21" s="1141"/>
      <c r="EF21" s="1141"/>
      <c r="EG21" s="1141"/>
      <c r="EH21" s="1141"/>
      <c r="EI21" s="1141"/>
      <c r="EJ21" s="1142"/>
      <c r="EK21" s="1144" t="s">
        <v>284</v>
      </c>
      <c r="EL21" s="1145"/>
      <c r="EM21" s="1146"/>
      <c r="EN21" s="293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5"/>
      <c r="EZ21" s="1138" t="s">
        <v>420</v>
      </c>
      <c r="FA21" s="1128"/>
      <c r="FB21" s="1128"/>
      <c r="FC21" s="1128"/>
      <c r="FD21" s="1128"/>
      <c r="FE21" s="1128"/>
      <c r="FF21" s="1128"/>
      <c r="FG21" s="1139"/>
      <c r="FH21" s="308">
        <v>12</v>
      </c>
      <c r="FI21" s="309" t="s">
        <v>412</v>
      </c>
      <c r="FJ21" s="262" t="s">
        <v>102</v>
      </c>
      <c r="FK21" s="262">
        <v>13</v>
      </c>
      <c r="FL21" s="310" t="s">
        <v>412</v>
      </c>
      <c r="FM21" s="1138">
        <f>A21</f>
        <v>45</v>
      </c>
      <c r="FN21" s="1128"/>
      <c r="FO21" s="1139"/>
      <c r="FP21" s="1140" t="e">
        <f>LEFT(DATABASE!C17,FIND("*",SUBSTITUTE(DATABASE!C17," ","*",2)))</f>
        <v>#VALUE!</v>
      </c>
      <c r="FQ21" s="1141"/>
      <c r="FR21" s="1141"/>
      <c r="FS21" s="1141"/>
      <c r="FT21" s="1141"/>
      <c r="FU21" s="1141"/>
      <c r="FV21" s="1141"/>
      <c r="FW21" s="1141"/>
      <c r="FX21" s="1141"/>
      <c r="FY21" s="1141"/>
      <c r="FZ21" s="1142"/>
      <c r="GA21" s="1144" t="s">
        <v>41</v>
      </c>
      <c r="GB21" s="1145"/>
      <c r="GC21" s="1146"/>
      <c r="GD21" s="293"/>
      <c r="GE21" s="294"/>
      <c r="GF21" s="294"/>
      <c r="GG21" s="294"/>
      <c r="GH21" s="294"/>
      <c r="GI21" s="294"/>
      <c r="GJ21" s="294"/>
      <c r="GK21" s="294"/>
      <c r="GL21" s="294"/>
      <c r="GM21" s="294"/>
      <c r="GN21" s="294"/>
      <c r="GO21" s="295"/>
      <c r="GP21" s="1138" t="s">
        <v>420</v>
      </c>
      <c r="GQ21" s="1128"/>
      <c r="GR21" s="1128"/>
      <c r="GS21" s="1128"/>
      <c r="GT21" s="1128"/>
      <c r="GU21" s="1128"/>
      <c r="GV21" s="1128"/>
      <c r="GW21" s="1139"/>
      <c r="GX21" s="308">
        <v>12</v>
      </c>
      <c r="GY21" s="309" t="s">
        <v>412</v>
      </c>
      <c r="GZ21" s="262" t="s">
        <v>102</v>
      </c>
      <c r="HA21" s="262">
        <v>13</v>
      </c>
      <c r="HB21" s="310" t="s">
        <v>412</v>
      </c>
      <c r="HC21" s="1138">
        <f>A21</f>
        <v>45</v>
      </c>
      <c r="HD21" s="1128"/>
      <c r="HE21" s="1139"/>
      <c r="HF21" s="1140" t="e">
        <f>LEFT(DATABASE!C29,FIND("*",SUBSTITUTE(DATABASE!C29," ","*",2)))</f>
        <v>#VALUE!</v>
      </c>
      <c r="HG21" s="1141"/>
      <c r="HH21" s="1141"/>
      <c r="HI21" s="1141"/>
      <c r="HJ21" s="1141"/>
      <c r="HK21" s="1141"/>
      <c r="HL21" s="1141"/>
      <c r="HM21" s="1141"/>
      <c r="HN21" s="1141"/>
      <c r="HO21" s="1141"/>
      <c r="HP21" s="1142"/>
      <c r="HQ21" s="1144" t="s">
        <v>41</v>
      </c>
      <c r="HR21" s="1145"/>
      <c r="HS21" s="1146"/>
      <c r="HT21" s="293"/>
      <c r="HU21" s="294"/>
      <c r="HV21" s="294"/>
      <c r="HW21" s="294"/>
      <c r="HX21" s="294"/>
      <c r="HY21" s="294"/>
      <c r="HZ21" s="294"/>
      <c r="IA21" s="294"/>
      <c r="IB21" s="294"/>
      <c r="IC21" s="294"/>
      <c r="ID21" s="294"/>
      <c r="IE21" s="295"/>
      <c r="IF21" s="1138" t="s">
        <v>420</v>
      </c>
      <c r="IG21" s="1128"/>
      <c r="IH21" s="1128"/>
      <c r="II21" s="1128"/>
      <c r="IJ21" s="1128"/>
      <c r="IK21" s="1128"/>
      <c r="IL21" s="1128"/>
      <c r="IM21" s="1139"/>
      <c r="IN21" s="308">
        <v>12</v>
      </c>
      <c r="IO21" s="309" t="s">
        <v>412</v>
      </c>
      <c r="IP21" s="262" t="s">
        <v>102</v>
      </c>
      <c r="IQ21" s="262">
        <v>13</v>
      </c>
      <c r="IR21" s="310" t="s">
        <v>412</v>
      </c>
      <c r="IS21" s="1138">
        <f>A21</f>
        <v>45</v>
      </c>
      <c r="IT21" s="1128"/>
      <c r="IU21" s="1139"/>
      <c r="IV21" s="1140" t="e">
        <f>LEFT(DATABASE!C16,FIND("*",SUBSTITUTE(DATABASE!C16," ","*",2)))</f>
        <v>#VALUE!</v>
      </c>
      <c r="IW21" s="1141"/>
      <c r="IX21" s="1141"/>
      <c r="IY21" s="1141"/>
      <c r="IZ21" s="1141"/>
      <c r="JA21" s="1141"/>
      <c r="JB21" s="1141"/>
      <c r="JC21" s="1141"/>
      <c r="JD21" s="1141"/>
      <c r="JE21" s="1141"/>
      <c r="JF21" s="1142"/>
      <c r="JG21" s="1144" t="s">
        <v>40</v>
      </c>
      <c r="JH21" s="1145"/>
      <c r="JI21" s="1146"/>
      <c r="JJ21" s="293"/>
      <c r="JK21" s="294"/>
      <c r="JL21" s="294"/>
      <c r="JM21" s="294"/>
      <c r="JN21" s="294"/>
      <c r="JO21" s="294"/>
      <c r="JP21" s="294"/>
      <c r="JQ21" s="294"/>
      <c r="JR21" s="294"/>
      <c r="JS21" s="294"/>
      <c r="JT21" s="294"/>
      <c r="JU21" s="295"/>
      <c r="JV21" s="1138" t="s">
        <v>420</v>
      </c>
      <c r="JW21" s="1128"/>
      <c r="JX21" s="1128"/>
      <c r="JY21" s="1128"/>
      <c r="JZ21" s="1128"/>
      <c r="KA21" s="1128"/>
      <c r="KB21" s="1128"/>
      <c r="KC21" s="1139"/>
      <c r="KD21" s="308">
        <v>12</v>
      </c>
      <c r="KE21" s="309" t="s">
        <v>412</v>
      </c>
      <c r="KF21" s="262" t="s">
        <v>102</v>
      </c>
      <c r="KG21" s="262">
        <v>13</v>
      </c>
      <c r="KH21" s="310" t="s">
        <v>412</v>
      </c>
      <c r="KI21" s="1138">
        <f>A21</f>
        <v>45</v>
      </c>
      <c r="KJ21" s="1128"/>
      <c r="KK21" s="1139"/>
      <c r="KL21" s="1140" t="e">
        <f>LEFT(DATABASE!C28,FIND("*",SUBSTITUTE(DATABASE!C28," ","*",2)))</f>
        <v>#VALUE!</v>
      </c>
      <c r="KM21" s="1141"/>
      <c r="KN21" s="1141"/>
      <c r="KO21" s="1141"/>
      <c r="KP21" s="1141"/>
      <c r="KQ21" s="1141"/>
      <c r="KR21" s="1141"/>
      <c r="KS21" s="1141"/>
      <c r="KT21" s="1141"/>
      <c r="KU21" s="1141"/>
      <c r="KV21" s="1142"/>
      <c r="KW21" s="1144" t="s">
        <v>40</v>
      </c>
      <c r="KX21" s="1145"/>
      <c r="KY21" s="1146"/>
      <c r="KZ21" s="293"/>
      <c r="LA21" s="294"/>
      <c r="LB21" s="294"/>
      <c r="LC21" s="294"/>
      <c r="LD21" s="294"/>
      <c r="LE21" s="294"/>
      <c r="LF21" s="294"/>
      <c r="LG21" s="294"/>
      <c r="LH21" s="294"/>
      <c r="LI21" s="294"/>
      <c r="LJ21" s="294"/>
      <c r="LK21" s="295"/>
      <c r="LL21" s="1138" t="s">
        <v>420</v>
      </c>
      <c r="LM21" s="1128"/>
      <c r="LN21" s="1128"/>
      <c r="LO21" s="1128"/>
      <c r="LP21" s="1128"/>
      <c r="LQ21" s="1128"/>
      <c r="LR21" s="1128"/>
      <c r="LS21" s="1139"/>
      <c r="LT21" s="308">
        <v>12</v>
      </c>
      <c r="LU21" s="309" t="s">
        <v>412</v>
      </c>
      <c r="LV21" s="262" t="s">
        <v>102</v>
      </c>
      <c r="LW21" s="262">
        <v>13</v>
      </c>
      <c r="LX21" s="310" t="s">
        <v>412</v>
      </c>
      <c r="LY21" s="1138">
        <f>A21</f>
        <v>45</v>
      </c>
      <c r="LZ21" s="1128"/>
      <c r="MA21" s="1139"/>
      <c r="MB21" s="1140" t="str">
        <f>LEFT(DATABASE!C15,FIND("*",SUBSTITUTE(DATABASE!C15," ","*",2)))</f>
        <v xml:space="preserve">Абдурахмонова Машҳура </v>
      </c>
      <c r="MC21" s="1141"/>
      <c r="MD21" s="1141"/>
      <c r="ME21" s="1141"/>
      <c r="MF21" s="1141"/>
      <c r="MG21" s="1141"/>
      <c r="MH21" s="1141"/>
      <c r="MI21" s="1141"/>
      <c r="MJ21" s="1141"/>
      <c r="MK21" s="1141"/>
      <c r="ML21" s="1142"/>
      <c r="MM21" s="1144" t="s">
        <v>285</v>
      </c>
      <c r="MN21" s="1145"/>
      <c r="MO21" s="1146"/>
      <c r="MP21" s="293"/>
      <c r="MQ21" s="294"/>
      <c r="MR21" s="294"/>
      <c r="MS21" s="294"/>
      <c r="MT21" s="294"/>
      <c r="MU21" s="294"/>
      <c r="MV21" s="294"/>
      <c r="MW21" s="294"/>
      <c r="MX21" s="294"/>
      <c r="MY21" s="294"/>
      <c r="MZ21" s="294"/>
      <c r="NA21" s="295"/>
      <c r="NB21" s="1138" t="s">
        <v>420</v>
      </c>
      <c r="NC21" s="1128"/>
      <c r="ND21" s="1128"/>
      <c r="NE21" s="1128"/>
      <c r="NF21" s="1128"/>
      <c r="NG21" s="1128"/>
      <c r="NH21" s="1128"/>
      <c r="NI21" s="1139"/>
      <c r="NJ21" s="308">
        <v>12</v>
      </c>
      <c r="NK21" s="309" t="s">
        <v>412</v>
      </c>
      <c r="NL21" s="262" t="s">
        <v>102</v>
      </c>
      <c r="NM21" s="262">
        <v>13</v>
      </c>
      <c r="NN21" s="310" t="s">
        <v>412</v>
      </c>
      <c r="NO21" s="1138">
        <f>A21</f>
        <v>45</v>
      </c>
      <c r="NP21" s="1128"/>
      <c r="NQ21" s="1139"/>
      <c r="NR21" s="1140" t="e">
        <f>LEFT(DATABASE!C27,FIND("*",SUBSTITUTE(DATABASE!C27," ","*",2)))</f>
        <v>#VALUE!</v>
      </c>
      <c r="NS21" s="1141"/>
      <c r="NT21" s="1141"/>
      <c r="NU21" s="1141"/>
      <c r="NV21" s="1141"/>
      <c r="NW21" s="1141"/>
      <c r="NX21" s="1141"/>
      <c r="NY21" s="1141"/>
      <c r="NZ21" s="1141"/>
      <c r="OA21" s="1141"/>
      <c r="OB21" s="1142"/>
      <c r="OC21" s="1144" t="s">
        <v>285</v>
      </c>
      <c r="OD21" s="1145"/>
      <c r="OE21" s="1146"/>
      <c r="OF21" s="293"/>
      <c r="OG21" s="294"/>
      <c r="OH21" s="294"/>
      <c r="OI21" s="294"/>
      <c r="OJ21" s="294"/>
      <c r="OK21" s="294"/>
      <c r="OL21" s="294"/>
      <c r="OM21" s="294"/>
      <c r="ON21" s="294"/>
      <c r="OO21" s="294"/>
      <c r="OP21" s="294"/>
      <c r="OQ21" s="295"/>
      <c r="OR21" s="1138" t="s">
        <v>420</v>
      </c>
      <c r="OS21" s="1128"/>
      <c r="OT21" s="1128"/>
      <c r="OU21" s="1128"/>
      <c r="OV21" s="1128"/>
      <c r="OW21" s="1128"/>
      <c r="OX21" s="1128"/>
      <c r="OY21" s="1139"/>
      <c r="OZ21" s="308">
        <v>12</v>
      </c>
      <c r="PA21" s="309" t="s">
        <v>412</v>
      </c>
      <c r="PB21" s="262" t="s">
        <v>102</v>
      </c>
      <c r="PC21" s="262">
        <v>13</v>
      </c>
      <c r="PD21" s="310" t="s">
        <v>412</v>
      </c>
      <c r="PE21" s="1138">
        <f>A21</f>
        <v>45</v>
      </c>
      <c r="PF21" s="1128"/>
      <c r="PG21" s="1139"/>
      <c r="PH21" s="1140" t="e">
        <f>LEFT(DATABASE!C39,FIND("*",SUBSTITUTE(DATABASE!C39," ","*",2)))</f>
        <v>#VALUE!</v>
      </c>
      <c r="PI21" s="1141"/>
      <c r="PJ21" s="1141"/>
      <c r="PK21" s="1141"/>
      <c r="PL21" s="1141"/>
      <c r="PM21" s="1141"/>
      <c r="PN21" s="1141"/>
      <c r="PO21" s="1141"/>
      <c r="PP21" s="1141"/>
      <c r="PQ21" s="1141"/>
      <c r="PR21" s="1142"/>
      <c r="PS21" s="1144" t="s">
        <v>285</v>
      </c>
      <c r="PT21" s="1145"/>
      <c r="PU21" s="1146"/>
      <c r="PV21" s="293"/>
      <c r="PW21" s="294"/>
      <c r="PX21" s="294"/>
      <c r="PY21" s="294"/>
      <c r="PZ21" s="294"/>
      <c r="QA21" s="294"/>
      <c r="QB21" s="294"/>
      <c r="QC21" s="294"/>
      <c r="QD21" s="294"/>
      <c r="QE21" s="294"/>
      <c r="QF21" s="294"/>
      <c r="QG21" s="295"/>
      <c r="QH21" s="1138" t="s">
        <v>420</v>
      </c>
      <c r="QI21" s="1128"/>
      <c r="QJ21" s="1128"/>
      <c r="QK21" s="1128"/>
      <c r="QL21" s="1128"/>
      <c r="QM21" s="1128"/>
      <c r="QN21" s="1128"/>
      <c r="QO21" s="1139"/>
      <c r="QP21" s="308">
        <v>12</v>
      </c>
      <c r="QQ21" s="309" t="s">
        <v>412</v>
      </c>
      <c r="QR21" s="262" t="s">
        <v>102</v>
      </c>
      <c r="QS21" s="262">
        <v>13</v>
      </c>
      <c r="QT21" s="310" t="s">
        <v>412</v>
      </c>
      <c r="QU21" s="1138">
        <f>A21</f>
        <v>45</v>
      </c>
      <c r="QV21" s="1128"/>
      <c r="QW21" s="1139"/>
      <c r="QX21" s="1140" t="e">
        <f>LEFT(DATABASE!C23,FIND("*",SUBSTITUTE(DATABASE!C23," ","*",2)))</f>
        <v>#VALUE!</v>
      </c>
      <c r="QY21" s="1141"/>
      <c r="QZ21" s="1141"/>
      <c r="RA21" s="1141"/>
      <c r="RB21" s="1141"/>
      <c r="RC21" s="1141"/>
      <c r="RD21" s="1141"/>
      <c r="RE21" s="1141"/>
      <c r="RF21" s="1141"/>
      <c r="RG21" s="1141"/>
      <c r="RH21" s="1142"/>
      <c r="RI21" s="1144" t="s">
        <v>556</v>
      </c>
      <c r="RJ21" s="1145"/>
      <c r="RK21" s="1146"/>
      <c r="RL21" s="293"/>
      <c r="RM21" s="294"/>
      <c r="RN21" s="294"/>
      <c r="RO21" s="294"/>
      <c r="RP21" s="294"/>
      <c r="RQ21" s="294"/>
      <c r="RR21" s="294"/>
      <c r="RS21" s="294"/>
      <c r="RT21" s="294"/>
      <c r="RU21" s="294"/>
      <c r="RV21" s="294"/>
      <c r="RW21" s="295"/>
      <c r="RX21" s="1138" t="s">
        <v>420</v>
      </c>
      <c r="RY21" s="1128"/>
      <c r="RZ21" s="1128"/>
      <c r="SA21" s="1128"/>
      <c r="SB21" s="1128"/>
      <c r="SC21" s="1128"/>
      <c r="SD21" s="1128"/>
      <c r="SE21" s="1139"/>
      <c r="SF21" s="308">
        <v>12</v>
      </c>
      <c r="SG21" s="309" t="s">
        <v>412</v>
      </c>
      <c r="SH21" s="262" t="s">
        <v>102</v>
      </c>
      <c r="SI21" s="262">
        <v>13</v>
      </c>
      <c r="SJ21" s="310" t="s">
        <v>412</v>
      </c>
      <c r="SK21" s="1138">
        <f>A21</f>
        <v>45</v>
      </c>
      <c r="SL21" s="1128"/>
      <c r="SM21" s="1139"/>
      <c r="SN21" s="1140" t="e">
        <f>LEFT(DATABASE!C35,FIND("*",SUBSTITUTE(DATABASE!C35," ","*",2)))</f>
        <v>#VALUE!</v>
      </c>
      <c r="SO21" s="1141"/>
      <c r="SP21" s="1141"/>
      <c r="SQ21" s="1141"/>
      <c r="SR21" s="1141"/>
      <c r="SS21" s="1141"/>
      <c r="ST21" s="1141"/>
      <c r="SU21" s="1141"/>
      <c r="SV21" s="1141"/>
      <c r="SW21" s="1141"/>
      <c r="SX21" s="1142"/>
      <c r="SY21" s="1144" t="s">
        <v>556</v>
      </c>
      <c r="SZ21" s="1145"/>
      <c r="TA21" s="1146"/>
      <c r="TB21" s="293"/>
      <c r="TC21" s="294"/>
      <c r="TD21" s="294"/>
      <c r="TE21" s="294"/>
      <c r="TF21" s="294"/>
      <c r="TG21" s="294"/>
      <c r="TH21" s="294"/>
      <c r="TI21" s="294"/>
      <c r="TJ21" s="294"/>
      <c r="TK21" s="294"/>
      <c r="TL21" s="294"/>
      <c r="TM21" s="295"/>
      <c r="TN21" s="1138" t="s">
        <v>420</v>
      </c>
      <c r="TO21" s="1128"/>
      <c r="TP21" s="1128"/>
      <c r="TQ21" s="1128"/>
      <c r="TR21" s="1128"/>
      <c r="TS21" s="1128"/>
      <c r="TT21" s="1128"/>
      <c r="TU21" s="1139"/>
      <c r="TV21" s="308">
        <v>12</v>
      </c>
      <c r="TW21" s="309" t="s">
        <v>412</v>
      </c>
      <c r="TX21" s="262" t="s">
        <v>102</v>
      </c>
      <c r="TY21" s="262">
        <v>13</v>
      </c>
      <c r="TZ21" s="310" t="s">
        <v>412</v>
      </c>
      <c r="UA21" s="1138">
        <f>A21</f>
        <v>45</v>
      </c>
      <c r="UB21" s="1128"/>
      <c r="UC21" s="1139"/>
      <c r="UD21" s="1140" t="e">
        <f>LEFT(DATABASE!C22,FIND("*",SUBSTITUTE(DATABASE!C22," ","*",2)))</f>
        <v>#VALUE!</v>
      </c>
      <c r="UE21" s="1141"/>
      <c r="UF21" s="1141"/>
      <c r="UG21" s="1141"/>
      <c r="UH21" s="1141"/>
      <c r="UI21" s="1141"/>
      <c r="UJ21" s="1141"/>
      <c r="UK21" s="1141"/>
      <c r="UL21" s="1141"/>
      <c r="UM21" s="1141"/>
      <c r="UN21" s="1142"/>
      <c r="UO21" s="1144" t="s">
        <v>26</v>
      </c>
      <c r="UP21" s="1145"/>
      <c r="UQ21" s="1146"/>
      <c r="UR21" s="293"/>
      <c r="US21" s="294"/>
      <c r="UT21" s="294"/>
      <c r="UU21" s="294"/>
      <c r="UV21" s="294"/>
      <c r="UW21" s="294"/>
      <c r="UX21" s="294"/>
      <c r="UY21" s="294"/>
      <c r="UZ21" s="294"/>
      <c r="VA21" s="294"/>
      <c r="VB21" s="294"/>
      <c r="VC21" s="295"/>
      <c r="VD21" s="1138" t="s">
        <v>420</v>
      </c>
      <c r="VE21" s="1128"/>
      <c r="VF21" s="1128"/>
      <c r="VG21" s="1128"/>
      <c r="VH21" s="1128"/>
      <c r="VI21" s="1128"/>
      <c r="VJ21" s="1128"/>
      <c r="VK21" s="1139"/>
      <c r="VL21" s="308">
        <v>12</v>
      </c>
      <c r="VM21" s="309" t="s">
        <v>412</v>
      </c>
      <c r="VN21" s="262" t="s">
        <v>102</v>
      </c>
      <c r="VO21" s="262">
        <v>13</v>
      </c>
      <c r="VP21" s="310" t="s">
        <v>412</v>
      </c>
      <c r="VQ21" s="1138">
        <f>A21</f>
        <v>45</v>
      </c>
      <c r="VR21" s="1128"/>
      <c r="VS21" s="1139"/>
      <c r="VT21" s="1140" t="e">
        <f>LEFT(DATABASE!C35,FIND("*",SUBSTITUTE(DATABASE!C35," ","*",2)))</f>
        <v>#VALUE!</v>
      </c>
      <c r="VU21" s="1141"/>
      <c r="VV21" s="1141"/>
      <c r="VW21" s="1141"/>
      <c r="VX21" s="1141"/>
      <c r="VY21" s="1141"/>
      <c r="VZ21" s="1141"/>
      <c r="WA21" s="1141"/>
      <c r="WB21" s="1141"/>
      <c r="WC21" s="1141"/>
      <c r="WD21" s="1142"/>
      <c r="WE21" s="1144" t="s">
        <v>26</v>
      </c>
      <c r="WF21" s="1145"/>
      <c r="WG21" s="1146"/>
      <c r="WH21" s="293"/>
      <c r="WI21" s="294"/>
      <c r="WJ21" s="294"/>
      <c r="WK21" s="294"/>
      <c r="WL21" s="294"/>
      <c r="WM21" s="294"/>
      <c r="WN21" s="294"/>
      <c r="WO21" s="294"/>
      <c r="WP21" s="294"/>
      <c r="WQ21" s="294"/>
      <c r="WR21" s="294"/>
      <c r="WS21" s="295"/>
      <c r="WT21" s="1138" t="s">
        <v>420</v>
      </c>
      <c r="WU21" s="1128"/>
      <c r="WV21" s="1128"/>
      <c r="WW21" s="1128"/>
      <c r="WX21" s="1128"/>
      <c r="WY21" s="1128"/>
      <c r="WZ21" s="1128"/>
      <c r="XA21" s="1139"/>
      <c r="XB21" s="308">
        <v>12</v>
      </c>
      <c r="XC21" s="309" t="s">
        <v>412</v>
      </c>
      <c r="XD21" s="262" t="s">
        <v>102</v>
      </c>
      <c r="XE21" s="262">
        <v>13</v>
      </c>
      <c r="XF21" s="310" t="s">
        <v>412</v>
      </c>
      <c r="XG21" s="1138">
        <f>A21</f>
        <v>45</v>
      </c>
      <c r="XH21" s="1128"/>
      <c r="XI21" s="1139"/>
      <c r="XJ21" s="1140" t="e">
        <f>LEFT(DATABASE!C21,FIND("*",SUBSTITUTE(DATABASE!C21," ","*",2)))</f>
        <v>#VALUE!</v>
      </c>
      <c r="XK21" s="1141"/>
      <c r="XL21" s="1141"/>
      <c r="XM21" s="1141"/>
      <c r="XN21" s="1141"/>
      <c r="XO21" s="1141"/>
      <c r="XP21" s="1141"/>
      <c r="XQ21" s="1141"/>
      <c r="XR21" s="1141"/>
      <c r="XS21" s="1141"/>
      <c r="XT21" s="1142"/>
      <c r="XU21" s="1144" t="s">
        <v>23</v>
      </c>
      <c r="XV21" s="1145"/>
      <c r="XW21" s="1146"/>
      <c r="XX21" s="293"/>
      <c r="XY21" s="294"/>
      <c r="XZ21" s="294"/>
      <c r="YA21" s="294"/>
      <c r="YB21" s="294"/>
      <c r="YC21" s="294"/>
      <c r="YD21" s="294"/>
      <c r="YE21" s="294"/>
      <c r="YF21" s="294"/>
      <c r="YG21" s="294"/>
      <c r="YH21" s="294"/>
      <c r="YI21" s="295"/>
      <c r="YJ21" s="1138" t="s">
        <v>420</v>
      </c>
      <c r="YK21" s="1128"/>
      <c r="YL21" s="1128"/>
      <c r="YM21" s="1128"/>
      <c r="YN21" s="1128"/>
      <c r="YO21" s="1128"/>
      <c r="YP21" s="1128"/>
      <c r="YQ21" s="1139"/>
      <c r="YR21" s="308">
        <v>12</v>
      </c>
      <c r="YS21" s="309" t="s">
        <v>412</v>
      </c>
      <c r="YT21" s="262" t="s">
        <v>102</v>
      </c>
      <c r="YU21" s="262">
        <v>13</v>
      </c>
      <c r="YV21" s="310" t="s">
        <v>412</v>
      </c>
      <c r="YW21" s="1138">
        <f>A21</f>
        <v>45</v>
      </c>
      <c r="YX21" s="1128"/>
      <c r="YY21" s="1139"/>
      <c r="YZ21" s="1140" t="e">
        <f>LEFT(DATABASE!C33,FIND("*",SUBSTITUTE(DATABASE!C33," ","*",2)))</f>
        <v>#VALUE!</v>
      </c>
      <c r="ZA21" s="1141"/>
      <c r="ZB21" s="1141"/>
      <c r="ZC21" s="1141"/>
      <c r="ZD21" s="1141"/>
      <c r="ZE21" s="1141"/>
      <c r="ZF21" s="1141"/>
      <c r="ZG21" s="1141"/>
      <c r="ZH21" s="1141"/>
      <c r="ZI21" s="1141"/>
      <c r="ZJ21" s="1142"/>
      <c r="ZK21" s="1144" t="s">
        <v>23</v>
      </c>
      <c r="ZL21" s="1145"/>
      <c r="ZM21" s="1146"/>
      <c r="ZN21" s="293"/>
      <c r="ZO21" s="294"/>
      <c r="ZP21" s="294"/>
      <c r="ZQ21" s="294"/>
      <c r="ZR21" s="294"/>
      <c r="ZS21" s="294"/>
      <c r="ZT21" s="294"/>
      <c r="ZU21" s="294"/>
      <c r="ZV21" s="294"/>
      <c r="ZW21" s="294"/>
      <c r="ZX21" s="294"/>
      <c r="ZY21" s="295"/>
      <c r="ZZ21" s="1138" t="s">
        <v>420</v>
      </c>
      <c r="AAA21" s="1128"/>
      <c r="AAB21" s="1128"/>
      <c r="AAC21" s="1128"/>
      <c r="AAD21" s="1128"/>
      <c r="AAE21" s="1128"/>
      <c r="AAF21" s="1128"/>
      <c r="AAG21" s="1139"/>
      <c r="AAH21" s="308">
        <v>12</v>
      </c>
      <c r="AAI21" s="309" t="s">
        <v>412</v>
      </c>
      <c r="AAJ21" s="262" t="s">
        <v>102</v>
      </c>
      <c r="AAK21" s="262">
        <v>13</v>
      </c>
      <c r="AAL21" s="310" t="s">
        <v>412</v>
      </c>
      <c r="AAM21" s="1138">
        <f>A21</f>
        <v>45</v>
      </c>
      <c r="AAN21" s="1128"/>
      <c r="AAO21" s="1139"/>
      <c r="AAP21" s="1140" t="e">
        <f>LEFT(DATABASE!C20,FIND("*",SUBSTITUTE(DATABASE!C20," ","*",2)))</f>
        <v>#VALUE!</v>
      </c>
      <c r="AAQ21" s="1141"/>
      <c r="AAR21" s="1141"/>
      <c r="AAS21" s="1141"/>
      <c r="AAT21" s="1141"/>
      <c r="AAU21" s="1141"/>
      <c r="AAV21" s="1141"/>
      <c r="AAW21" s="1141"/>
      <c r="AAX21" s="1141"/>
      <c r="AAY21" s="1141"/>
      <c r="AAZ21" s="1142"/>
      <c r="ABA21" s="1133">
        <v>14</v>
      </c>
      <c r="ABB21" s="1134"/>
      <c r="ABC21" s="1135"/>
      <c r="ABD21" s="293"/>
      <c r="ABE21" s="294"/>
      <c r="ABF21" s="294"/>
      <c r="ABG21" s="294"/>
      <c r="ABH21" s="294"/>
      <c r="ABI21" s="294"/>
      <c r="ABJ21" s="294"/>
      <c r="ABK21" s="294"/>
      <c r="ABL21" s="294"/>
      <c r="ABM21" s="294"/>
      <c r="ABN21" s="294"/>
      <c r="ABO21" s="295"/>
      <c r="ABP21" s="1138" t="s">
        <v>420</v>
      </c>
      <c r="ABQ21" s="1128"/>
      <c r="ABR21" s="1128"/>
      <c r="ABS21" s="1128"/>
      <c r="ABT21" s="1128"/>
      <c r="ABU21" s="1128"/>
      <c r="ABV21" s="1128"/>
      <c r="ABW21" s="1139"/>
      <c r="ABX21" s="308">
        <v>12</v>
      </c>
      <c r="ABY21" s="309" t="s">
        <v>412</v>
      </c>
      <c r="ABZ21" s="262" t="s">
        <v>102</v>
      </c>
      <c r="ACA21" s="262">
        <v>13</v>
      </c>
      <c r="ACB21" s="310" t="s">
        <v>412</v>
      </c>
      <c r="ACC21" s="1138">
        <f>A21</f>
        <v>45</v>
      </c>
      <c r="ACD21" s="1128"/>
      <c r="ACE21" s="1139"/>
      <c r="ACF21" s="1140" t="e">
        <f>LEFT(DATABASE!C32,FIND("*",SUBSTITUTE(DATABASE!C32," ","*",2)))</f>
        <v>#VALUE!</v>
      </c>
      <c r="ACG21" s="1141"/>
      <c r="ACH21" s="1141"/>
      <c r="ACI21" s="1141"/>
      <c r="ACJ21" s="1141"/>
      <c r="ACK21" s="1141"/>
      <c r="ACL21" s="1141"/>
      <c r="ACM21" s="1141"/>
      <c r="ACN21" s="1141"/>
      <c r="ACO21" s="1141"/>
      <c r="ACP21" s="1142"/>
      <c r="ACQ21" s="1144" t="s">
        <v>25</v>
      </c>
      <c r="ACR21" s="1145"/>
      <c r="ACS21" s="1146"/>
      <c r="ACT21" s="293"/>
      <c r="ACU21" s="294"/>
      <c r="ACV21" s="294"/>
      <c r="ACW21" s="294"/>
      <c r="ACX21" s="294"/>
      <c r="ACY21" s="294"/>
      <c r="ACZ21" s="294"/>
      <c r="ADA21" s="294"/>
      <c r="ADB21" s="294"/>
      <c r="ADC21" s="294"/>
      <c r="ADD21" s="294"/>
      <c r="ADE21" s="295"/>
      <c r="ADF21" s="1138" t="s">
        <v>420</v>
      </c>
      <c r="ADG21" s="1128"/>
      <c r="ADH21" s="1128"/>
      <c r="ADI21" s="1128"/>
      <c r="ADJ21" s="1128"/>
      <c r="ADK21" s="1128"/>
      <c r="ADL21" s="1128"/>
      <c r="ADM21" s="1139"/>
      <c r="ADN21" s="308">
        <v>12</v>
      </c>
      <c r="ADO21" s="309" t="s">
        <v>412</v>
      </c>
      <c r="ADP21" s="262" t="s">
        <v>102</v>
      </c>
      <c r="ADQ21" s="262">
        <v>13</v>
      </c>
      <c r="ADR21" s="310" t="s">
        <v>412</v>
      </c>
      <c r="ADS21" s="1138">
        <f>A21</f>
        <v>45</v>
      </c>
      <c r="ADT21" s="1128"/>
      <c r="ADU21" s="1139"/>
      <c r="ADV21" s="1140" t="e">
        <f>LEFT(DATABASE!C19,FIND("*",SUBSTITUTE(DATABASE!C19," ","*",2)))</f>
        <v>#VALUE!</v>
      </c>
      <c r="ADW21" s="1141"/>
      <c r="ADX21" s="1141"/>
      <c r="ADY21" s="1141"/>
      <c r="ADZ21" s="1141"/>
      <c r="AEA21" s="1141"/>
      <c r="AEB21" s="1141"/>
      <c r="AEC21" s="1141"/>
      <c r="AED21" s="1141"/>
      <c r="AEE21" s="1141"/>
      <c r="AEF21" s="1142"/>
      <c r="AEG21" s="1144" t="s">
        <v>24</v>
      </c>
      <c r="AEH21" s="1145"/>
      <c r="AEI21" s="1146"/>
      <c r="AEJ21" s="293"/>
      <c r="AEK21" s="294"/>
      <c r="AEL21" s="294"/>
      <c r="AEM21" s="294"/>
      <c r="AEN21" s="294"/>
      <c r="AEO21" s="294"/>
      <c r="AEP21" s="294"/>
      <c r="AEQ21" s="294"/>
      <c r="AER21" s="294"/>
      <c r="AES21" s="294"/>
      <c r="AET21" s="294"/>
      <c r="AEU21" s="295"/>
      <c r="AEV21" s="1138" t="s">
        <v>420</v>
      </c>
      <c r="AEW21" s="1128"/>
      <c r="AEX21" s="1128"/>
      <c r="AEY21" s="1128"/>
      <c r="AEZ21" s="1128"/>
      <c r="AFA21" s="1128"/>
      <c r="AFB21" s="1128"/>
      <c r="AFC21" s="1139"/>
      <c r="AFD21" s="308">
        <v>12</v>
      </c>
      <c r="AFE21" s="309" t="s">
        <v>412</v>
      </c>
      <c r="AFF21" s="262" t="s">
        <v>102</v>
      </c>
      <c r="AFG21" s="262">
        <v>13</v>
      </c>
      <c r="AFH21" s="310" t="s">
        <v>412</v>
      </c>
      <c r="AFI21" s="1138">
        <f>A21</f>
        <v>45</v>
      </c>
      <c r="AFJ21" s="1128"/>
      <c r="AFK21" s="1139"/>
      <c r="AFL21" s="1140" t="e">
        <f>LEFT(DATABASE!C31,FIND("*",SUBSTITUTE(DATABASE!C31," ","*",2)))</f>
        <v>#VALUE!</v>
      </c>
      <c r="AFM21" s="1141"/>
      <c r="AFN21" s="1141"/>
      <c r="AFO21" s="1141"/>
      <c r="AFP21" s="1141"/>
      <c r="AFQ21" s="1141"/>
      <c r="AFR21" s="1141"/>
      <c r="AFS21" s="1141"/>
      <c r="AFT21" s="1141"/>
      <c r="AFU21" s="1141"/>
      <c r="AFV21" s="1142"/>
      <c r="AFW21" s="1144" t="s">
        <v>24</v>
      </c>
      <c r="AFX21" s="1145"/>
      <c r="AFY21" s="1146"/>
      <c r="AFZ21" s="293"/>
      <c r="AGA21" s="294"/>
      <c r="AGB21" s="294"/>
      <c r="AGC21" s="294"/>
      <c r="AGD21" s="294"/>
      <c r="AGE21" s="294"/>
      <c r="AGF21" s="294"/>
      <c r="AGG21" s="294"/>
      <c r="AGH21" s="294"/>
      <c r="AGI21" s="294"/>
      <c r="AGJ21" s="294"/>
      <c r="AGK21" s="295"/>
      <c r="AGL21" s="1138" t="s">
        <v>420</v>
      </c>
      <c r="AGM21" s="1128"/>
      <c r="AGN21" s="1128"/>
      <c r="AGO21" s="1128"/>
      <c r="AGP21" s="1128"/>
      <c r="AGQ21" s="1128"/>
      <c r="AGR21" s="1128"/>
      <c r="AGS21" s="1139"/>
      <c r="AGT21" s="308">
        <v>12</v>
      </c>
      <c r="AGU21" s="309" t="s">
        <v>412</v>
      </c>
      <c r="AGV21" s="262" t="s">
        <v>102</v>
      </c>
      <c r="AGW21" s="262">
        <v>13</v>
      </c>
      <c r="AGX21" s="310" t="s">
        <v>412</v>
      </c>
      <c r="AGY21" s="1138">
        <f>A21</f>
        <v>45</v>
      </c>
      <c r="AGZ21" s="1128"/>
      <c r="AHA21" s="1139"/>
      <c r="AHB21" s="1140" t="e">
        <f>LEFT(DATABASE!C18,FIND("*",SUBSTITUTE(DATABASE!C18," ","*",2)))</f>
        <v>#VALUE!</v>
      </c>
      <c r="AHC21" s="1141"/>
      <c r="AHD21" s="1141"/>
      <c r="AHE21" s="1141"/>
      <c r="AHF21" s="1141"/>
      <c r="AHG21" s="1141"/>
      <c r="AHH21" s="1141"/>
      <c r="AHI21" s="1141"/>
      <c r="AHJ21" s="1141"/>
      <c r="AHK21" s="1141"/>
      <c r="AHL21" s="1142"/>
      <c r="AHM21" s="1144" t="s">
        <v>554</v>
      </c>
      <c r="AHN21" s="1145"/>
      <c r="AHO21" s="1146"/>
      <c r="AHP21" s="293"/>
      <c r="AHQ21" s="294"/>
      <c r="AHR21" s="294"/>
      <c r="AHS21" s="294"/>
      <c r="AHT21" s="294"/>
      <c r="AHU21" s="294"/>
      <c r="AHV21" s="294"/>
      <c r="AHW21" s="294"/>
      <c r="AHX21" s="294"/>
      <c r="AHY21" s="294"/>
      <c r="AHZ21" s="294"/>
      <c r="AIA21" s="295"/>
      <c r="AIB21" s="1138" t="s">
        <v>420</v>
      </c>
      <c r="AIC21" s="1128"/>
      <c r="AID21" s="1128"/>
      <c r="AIE21" s="1128"/>
      <c r="AIF21" s="1128"/>
      <c r="AIG21" s="1128"/>
      <c r="AIH21" s="1128"/>
      <c r="AII21" s="1139"/>
      <c r="AIJ21" s="308">
        <v>12</v>
      </c>
      <c r="AIK21" s="309" t="s">
        <v>412</v>
      </c>
      <c r="AIL21" s="262" t="s">
        <v>102</v>
      </c>
      <c r="AIM21" s="262">
        <v>13</v>
      </c>
      <c r="AIN21" s="310" t="s">
        <v>412</v>
      </c>
      <c r="AIO21" s="1138">
        <f>A21</f>
        <v>45</v>
      </c>
      <c r="AIP21" s="1128"/>
      <c r="AIQ21" s="1139"/>
      <c r="AIR21" s="1140" t="e">
        <f>LEFT(DATABASE!C30,FIND("*",SUBSTITUTE(DATABASE!C30," ","*",2)))</f>
        <v>#VALUE!</v>
      </c>
      <c r="AIS21" s="1141"/>
      <c r="AIT21" s="1141"/>
      <c r="AIU21" s="1141"/>
      <c r="AIV21" s="1141"/>
      <c r="AIW21" s="1141"/>
      <c r="AIX21" s="1141"/>
      <c r="AIY21" s="1141"/>
      <c r="AIZ21" s="1141"/>
      <c r="AJA21" s="1141"/>
      <c r="AJB21" s="1142"/>
      <c r="AJC21" s="1144" t="s">
        <v>554</v>
      </c>
      <c r="AJD21" s="1145"/>
      <c r="AJE21" s="1146"/>
      <c r="AJF21" s="293"/>
      <c r="AJG21" s="294"/>
      <c r="AJH21" s="294"/>
      <c r="AJI21" s="294"/>
      <c r="AJJ21" s="294"/>
      <c r="AJK21" s="294"/>
      <c r="AJL21" s="294"/>
      <c r="AJM21" s="294"/>
      <c r="AJN21" s="294"/>
      <c r="AJO21" s="294"/>
      <c r="AJP21" s="294"/>
      <c r="AJQ21" s="295"/>
      <c r="AJR21" s="1138" t="s">
        <v>420</v>
      </c>
      <c r="AJS21" s="1128"/>
      <c r="AJT21" s="1128"/>
      <c r="AJU21" s="1128"/>
      <c r="AJV21" s="1128"/>
      <c r="AJW21" s="1128"/>
      <c r="AJX21" s="1128"/>
      <c r="AJY21" s="1139"/>
      <c r="AJZ21" s="308">
        <v>12</v>
      </c>
      <c r="AKA21" s="309" t="s">
        <v>412</v>
      </c>
      <c r="AKB21" s="262" t="s">
        <v>102</v>
      </c>
      <c r="AKC21" s="262">
        <v>13</v>
      </c>
      <c r="AKD21" s="310" t="s">
        <v>412</v>
      </c>
      <c r="AKE21" s="1138">
        <f>A21</f>
        <v>45</v>
      </c>
      <c r="AKF21" s="1128"/>
      <c r="AKG21" s="1139"/>
      <c r="AKH21" s="1140" t="e">
        <f>LEFT(DATABASE!C17,FIND("*",SUBSTITUTE(DATABASE!C17," ","*",2)))</f>
        <v>#VALUE!</v>
      </c>
      <c r="AKI21" s="1141"/>
      <c r="AKJ21" s="1141"/>
      <c r="AKK21" s="1141"/>
      <c r="AKL21" s="1141"/>
      <c r="AKM21" s="1141"/>
      <c r="AKN21" s="1141"/>
      <c r="AKO21" s="1141"/>
      <c r="AKP21" s="1141"/>
      <c r="AKQ21" s="1141"/>
      <c r="AKR21" s="1142"/>
      <c r="AKS21" s="1144" t="s">
        <v>553</v>
      </c>
      <c r="AKT21" s="1145"/>
      <c r="AKU21" s="1146"/>
      <c r="AKV21" s="293"/>
      <c r="AKW21" s="294"/>
      <c r="AKX21" s="294"/>
      <c r="AKY21" s="294"/>
      <c r="AKZ21" s="294"/>
      <c r="ALA21" s="294"/>
      <c r="ALB21" s="294"/>
      <c r="ALC21" s="294"/>
      <c r="ALD21" s="294"/>
      <c r="ALE21" s="294"/>
      <c r="ALF21" s="294"/>
      <c r="ALG21" s="295"/>
      <c r="ALH21" s="1138" t="s">
        <v>420</v>
      </c>
      <c r="ALI21" s="1128"/>
      <c r="ALJ21" s="1128"/>
      <c r="ALK21" s="1128"/>
      <c r="ALL21" s="1128"/>
      <c r="ALM21" s="1128"/>
      <c r="ALN21" s="1128"/>
      <c r="ALO21" s="1139"/>
      <c r="ALP21" s="308">
        <v>12</v>
      </c>
      <c r="ALQ21" s="309" t="s">
        <v>412</v>
      </c>
      <c r="ALR21" s="262" t="s">
        <v>102</v>
      </c>
      <c r="ALS21" s="262">
        <v>13</v>
      </c>
      <c r="ALT21" s="310" t="s">
        <v>412</v>
      </c>
      <c r="ALU21" s="1138">
        <f>A21</f>
        <v>45</v>
      </c>
      <c r="ALV21" s="1128"/>
      <c r="ALW21" s="1139"/>
      <c r="ALX21" s="1140" t="e">
        <f>LEFT(DATABASE!C29,FIND("*",SUBSTITUTE(DATABASE!C29," ","*",2)))</f>
        <v>#VALUE!</v>
      </c>
      <c r="ALY21" s="1141"/>
      <c r="ALZ21" s="1141"/>
      <c r="AMA21" s="1141"/>
      <c r="AMB21" s="1141"/>
      <c r="AMC21" s="1141"/>
      <c r="AMD21" s="1141"/>
      <c r="AME21" s="1141"/>
      <c r="AMF21" s="1141"/>
      <c r="AMG21" s="1141"/>
      <c r="AMH21" s="1142"/>
      <c r="AMI21" s="1144" t="s">
        <v>553</v>
      </c>
      <c r="AMJ21" s="1145"/>
      <c r="AMK21" s="1146"/>
      <c r="AML21" s="293"/>
      <c r="AMM21" s="294"/>
      <c r="AMN21" s="294"/>
      <c r="AMO21" s="294"/>
      <c r="AMP21" s="294"/>
      <c r="AMQ21" s="294"/>
      <c r="AMR21" s="294"/>
      <c r="AMS21" s="294"/>
      <c r="AMT21" s="294"/>
      <c r="AMU21" s="294"/>
      <c r="AMV21" s="294"/>
      <c r="AMW21" s="295"/>
      <c r="AMX21" s="1138" t="s">
        <v>420</v>
      </c>
      <c r="AMY21" s="1128"/>
      <c r="AMZ21" s="1128"/>
      <c r="ANA21" s="1128"/>
      <c r="ANB21" s="1128"/>
      <c r="ANC21" s="1128"/>
      <c r="AND21" s="1128"/>
      <c r="ANE21" s="1139"/>
      <c r="ANF21" s="308">
        <v>12</v>
      </c>
      <c r="ANG21" s="309" t="s">
        <v>412</v>
      </c>
      <c r="ANH21" s="262" t="s">
        <v>102</v>
      </c>
      <c r="ANI21" s="262">
        <v>13</v>
      </c>
      <c r="ANJ21" s="310" t="s">
        <v>412</v>
      </c>
      <c r="ANK21" s="1138">
        <f>A21</f>
        <v>45</v>
      </c>
      <c r="ANL21" s="1128"/>
      <c r="ANM21" s="1139"/>
      <c r="ANN21" s="1140" t="e">
        <f>LEFT(DATABASE!C16,FIND("*",SUBSTITUTE(DATABASE!C16," ","*",2)))</f>
        <v>#VALUE!</v>
      </c>
      <c r="ANO21" s="1141"/>
      <c r="ANP21" s="1141"/>
      <c r="ANQ21" s="1141"/>
      <c r="ANR21" s="1141"/>
      <c r="ANS21" s="1141"/>
      <c r="ANT21" s="1141"/>
      <c r="ANU21" s="1141"/>
      <c r="ANV21" s="1141"/>
      <c r="ANW21" s="1141"/>
      <c r="ANX21" s="1142"/>
      <c r="ANY21" s="1144" t="s">
        <v>128</v>
      </c>
      <c r="ANZ21" s="1145"/>
      <c r="AOA21" s="1146"/>
      <c r="AOB21" s="293"/>
      <c r="AOC21" s="294"/>
      <c r="AOD21" s="294"/>
      <c r="AOE21" s="294"/>
      <c r="AOF21" s="294"/>
      <c r="AOG21" s="294"/>
      <c r="AOH21" s="294"/>
      <c r="AOI21" s="294"/>
      <c r="AOJ21" s="294"/>
      <c r="AOK21" s="294"/>
      <c r="AOL21" s="294"/>
      <c r="AOM21" s="295"/>
      <c r="AON21" s="1138" t="s">
        <v>420</v>
      </c>
      <c r="AOO21" s="1128"/>
      <c r="AOP21" s="1128"/>
      <c r="AOQ21" s="1128"/>
      <c r="AOR21" s="1128"/>
      <c r="AOS21" s="1128"/>
      <c r="AOT21" s="1128"/>
      <c r="AOU21" s="1139"/>
      <c r="AOV21" s="308">
        <v>12</v>
      </c>
      <c r="AOW21" s="309" t="s">
        <v>412</v>
      </c>
      <c r="AOX21" s="262" t="s">
        <v>102</v>
      </c>
      <c r="AOY21" s="262">
        <v>13</v>
      </c>
      <c r="AOZ21" s="310" t="s">
        <v>412</v>
      </c>
      <c r="APA21" s="1138">
        <f>A21</f>
        <v>45</v>
      </c>
      <c r="APB21" s="1128"/>
      <c r="APC21" s="1139"/>
      <c r="APD21" s="1140" t="e">
        <f>LEFT(DATABASE!C28,FIND("*",SUBSTITUTE(DATABASE!C28," ","*",2)))</f>
        <v>#VALUE!</v>
      </c>
      <c r="APE21" s="1141"/>
      <c r="APF21" s="1141"/>
      <c r="APG21" s="1141"/>
      <c r="APH21" s="1141"/>
      <c r="API21" s="1141"/>
      <c r="APJ21" s="1141"/>
      <c r="APK21" s="1141"/>
      <c r="APL21" s="1141"/>
      <c r="APM21" s="1141"/>
      <c r="APN21" s="1142"/>
      <c r="APO21" s="1144" t="s">
        <v>128</v>
      </c>
      <c r="APP21" s="1145"/>
      <c r="APQ21" s="1146"/>
      <c r="APR21" s="293"/>
      <c r="APS21" s="294"/>
      <c r="APT21" s="294"/>
      <c r="APU21" s="294"/>
      <c r="APV21" s="294"/>
      <c r="APW21" s="294"/>
      <c r="APX21" s="294"/>
      <c r="APY21" s="294"/>
      <c r="APZ21" s="294"/>
      <c r="AQA21" s="294"/>
      <c r="AQB21" s="294"/>
      <c r="AQC21" s="295"/>
      <c r="AQD21" s="1138" t="s">
        <v>420</v>
      </c>
      <c r="AQE21" s="1128"/>
      <c r="AQF21" s="1128"/>
      <c r="AQG21" s="1128"/>
      <c r="AQH21" s="1128"/>
      <c r="AQI21" s="1128"/>
      <c r="AQJ21" s="1128"/>
      <c r="AQK21" s="1139"/>
      <c r="AQL21" s="308">
        <v>12</v>
      </c>
      <c r="AQM21" s="309" t="s">
        <v>412</v>
      </c>
      <c r="AQN21" s="262" t="s">
        <v>102</v>
      </c>
      <c r="AQO21" s="262">
        <v>13</v>
      </c>
      <c r="AQP21" s="310" t="s">
        <v>412</v>
      </c>
      <c r="AQQ21" s="1138">
        <f>A21</f>
        <v>45</v>
      </c>
      <c r="AQR21" s="1128"/>
      <c r="AQS21" s="1139"/>
      <c r="AQT21" s="1140" t="str">
        <f>LEFT(DATABASE!C15,FIND("*",SUBSTITUTE(DATABASE!C15," ","*",2)))</f>
        <v xml:space="preserve">Абдурахмонова Машҳура </v>
      </c>
      <c r="AQU21" s="1141"/>
      <c r="AQV21" s="1141"/>
      <c r="AQW21" s="1141"/>
      <c r="AQX21" s="1141"/>
      <c r="AQY21" s="1141"/>
      <c r="AQZ21" s="1141"/>
      <c r="ARA21" s="1141"/>
      <c r="ARB21" s="1141"/>
      <c r="ARC21" s="1141"/>
      <c r="ARD21" s="1142"/>
      <c r="ARE21" s="1144" t="s">
        <v>552</v>
      </c>
      <c r="ARF21" s="1145"/>
      <c r="ARG21" s="1146"/>
      <c r="ARH21" s="293"/>
      <c r="ARI21" s="294"/>
      <c r="ARJ21" s="294"/>
      <c r="ARK21" s="294"/>
      <c r="ARL21" s="294"/>
      <c r="ARM21" s="294"/>
      <c r="ARN21" s="294"/>
      <c r="ARO21" s="294"/>
      <c r="ARP21" s="294"/>
      <c r="ARQ21" s="294"/>
      <c r="ARR21" s="294"/>
      <c r="ARS21" s="295"/>
      <c r="ART21" s="1138" t="s">
        <v>420</v>
      </c>
      <c r="ARU21" s="1128"/>
      <c r="ARV21" s="1128"/>
      <c r="ARW21" s="1128"/>
      <c r="ARX21" s="1128"/>
      <c r="ARY21" s="1128"/>
      <c r="ARZ21" s="1128"/>
      <c r="ASA21" s="1139"/>
      <c r="ASB21" s="308">
        <v>12</v>
      </c>
      <c r="ASC21" s="309" t="s">
        <v>412</v>
      </c>
      <c r="ASD21" s="262" t="s">
        <v>102</v>
      </c>
      <c r="ASE21" s="262">
        <v>13</v>
      </c>
      <c r="ASF21" s="310" t="s">
        <v>412</v>
      </c>
      <c r="ASG21" s="1138">
        <f>A21</f>
        <v>45</v>
      </c>
      <c r="ASH21" s="1128"/>
      <c r="ASI21" s="1139"/>
      <c r="ASJ21" s="1140" t="e">
        <f>LEFT(DATABASE!C27,FIND("*",SUBSTITUTE(DATABASE!C27," ","*",2)))</f>
        <v>#VALUE!</v>
      </c>
      <c r="ASK21" s="1141"/>
      <c r="ASL21" s="1141"/>
      <c r="ASM21" s="1141"/>
      <c r="ASN21" s="1141"/>
      <c r="ASO21" s="1141"/>
      <c r="ASP21" s="1141"/>
      <c r="ASQ21" s="1141"/>
      <c r="ASR21" s="1141"/>
      <c r="ASS21" s="1141"/>
      <c r="AST21" s="1142"/>
      <c r="ASU21" s="1144" t="s">
        <v>552</v>
      </c>
      <c r="ASV21" s="1145"/>
      <c r="ASW21" s="1146"/>
      <c r="ASX21" s="293"/>
      <c r="ASY21" s="294"/>
      <c r="ASZ21" s="294"/>
      <c r="ATA21" s="294"/>
      <c r="ATB21" s="294"/>
      <c r="ATC21" s="294"/>
      <c r="ATD21" s="294"/>
      <c r="ATE21" s="294"/>
      <c r="ATF21" s="294"/>
      <c r="ATG21" s="294"/>
      <c r="ATH21" s="294"/>
      <c r="ATI21" s="295"/>
      <c r="ATJ21" s="1138" t="s">
        <v>420</v>
      </c>
      <c r="ATK21" s="1128"/>
      <c r="ATL21" s="1128"/>
      <c r="ATM21" s="1128"/>
      <c r="ATN21" s="1128"/>
      <c r="ATO21" s="1128"/>
      <c r="ATP21" s="1128"/>
      <c r="ATQ21" s="1139"/>
      <c r="ATR21" s="308">
        <v>12</v>
      </c>
      <c r="ATS21" s="309" t="s">
        <v>412</v>
      </c>
      <c r="ATT21" s="262" t="s">
        <v>102</v>
      </c>
      <c r="ATU21" s="262">
        <v>13</v>
      </c>
      <c r="ATV21" s="310" t="s">
        <v>412</v>
      </c>
      <c r="ATW21" s="1138">
        <f>A21</f>
        <v>45</v>
      </c>
      <c r="ATX21" s="1128"/>
      <c r="ATY21" s="1139"/>
      <c r="ATZ21" s="1140" t="e">
        <f>LEFT(DATABASE!C39,FIND("*",SUBSTITUTE(DATABASE!C39," ","*",2)))</f>
        <v>#VALUE!</v>
      </c>
      <c r="AUA21" s="1141"/>
      <c r="AUB21" s="1141"/>
      <c r="AUC21" s="1141"/>
      <c r="AUD21" s="1141"/>
      <c r="AUE21" s="1141"/>
      <c r="AUF21" s="1141"/>
      <c r="AUG21" s="1141"/>
      <c r="AUH21" s="1141"/>
      <c r="AUI21" s="1141"/>
      <c r="AUJ21" s="1142"/>
      <c r="AUK21" s="1144" t="s">
        <v>552</v>
      </c>
      <c r="AUL21" s="1145"/>
      <c r="AUM21" s="1146"/>
      <c r="AUN21" s="293"/>
      <c r="AUO21" s="294"/>
      <c r="AUP21" s="294"/>
      <c r="AUQ21" s="294"/>
      <c r="AUR21" s="294"/>
      <c r="AUS21" s="294"/>
      <c r="AUT21" s="294"/>
      <c r="AUU21" s="294"/>
      <c r="AUV21" s="294"/>
      <c r="AUW21" s="294"/>
      <c r="AUX21" s="294"/>
      <c r="AUY21" s="295"/>
      <c r="AUZ21" s="1138" t="s">
        <v>420</v>
      </c>
      <c r="AVA21" s="1128"/>
      <c r="AVB21" s="1128"/>
      <c r="AVC21" s="1128"/>
      <c r="AVD21" s="1128"/>
      <c r="AVE21" s="1128"/>
      <c r="AVF21" s="1128"/>
      <c r="AVG21" s="1139"/>
      <c r="AVH21" s="308">
        <v>12</v>
      </c>
      <c r="AVI21" s="309" t="s">
        <v>412</v>
      </c>
      <c r="AVJ21" s="262" t="s">
        <v>102</v>
      </c>
      <c r="AVK21" s="262">
        <v>13</v>
      </c>
      <c r="AVL21" s="310" t="s">
        <v>412</v>
      </c>
      <c r="AVM21" s="1138">
        <f>A21</f>
        <v>45</v>
      </c>
      <c r="AVN21" s="1128"/>
      <c r="AVO21" s="1139"/>
      <c r="AVP21" s="1140" t="e">
        <f>LEFT(DATABASE!C26,FIND("*",SUBSTITUTE(DATABASE!C26," ","*",2)))</f>
        <v>#VALUE!</v>
      </c>
      <c r="AVQ21" s="1141"/>
      <c r="AVR21" s="1141"/>
      <c r="AVS21" s="1141"/>
      <c r="AVT21" s="1141"/>
      <c r="AVU21" s="1141"/>
      <c r="AVV21" s="1141"/>
      <c r="AVW21" s="1141"/>
      <c r="AVX21" s="1141"/>
      <c r="AVY21" s="1141"/>
      <c r="AVZ21" s="1142"/>
      <c r="AWA21" s="1144" t="s">
        <v>289</v>
      </c>
      <c r="AWB21" s="1145"/>
      <c r="AWC21" s="1146"/>
      <c r="AWD21" s="293"/>
      <c r="AWE21" s="294"/>
      <c r="AWF21" s="294"/>
      <c r="AWG21" s="294"/>
      <c r="AWH21" s="294"/>
      <c r="AWI21" s="294"/>
      <c r="AWJ21" s="294"/>
      <c r="AWK21" s="294"/>
      <c r="AWL21" s="294"/>
      <c r="AWM21" s="294"/>
      <c r="AWN21" s="294"/>
      <c r="AWO21" s="295"/>
      <c r="AWP21" s="1138" t="s">
        <v>420</v>
      </c>
      <c r="AWQ21" s="1128"/>
      <c r="AWR21" s="1128"/>
      <c r="AWS21" s="1128"/>
      <c r="AWT21" s="1128"/>
      <c r="AWU21" s="1128"/>
      <c r="AWV21" s="1128"/>
      <c r="AWW21" s="1139"/>
      <c r="AWX21" s="308">
        <v>12</v>
      </c>
      <c r="AWY21" s="309" t="s">
        <v>412</v>
      </c>
      <c r="AWZ21" s="262" t="s">
        <v>102</v>
      </c>
      <c r="AXA21" s="262">
        <v>13</v>
      </c>
      <c r="AXB21" s="310" t="s">
        <v>412</v>
      </c>
      <c r="AXC21" s="1138">
        <f>A21</f>
        <v>45</v>
      </c>
      <c r="AXD21" s="1128"/>
      <c r="AXE21" s="1139"/>
      <c r="AXF21" s="1140" t="str">
        <f>LEFT(DATABASE!C15,FIND("*",SUBSTITUTE(DATABASE!C15," ","*",2)))</f>
        <v xml:space="preserve">Абдурахмонова Машҳура </v>
      </c>
      <c r="AXG21" s="1141"/>
      <c r="AXH21" s="1141"/>
      <c r="AXI21" s="1141"/>
      <c r="AXJ21" s="1141"/>
      <c r="AXK21" s="1141"/>
      <c r="AXL21" s="1141"/>
      <c r="AXM21" s="1141"/>
      <c r="AXN21" s="1141"/>
      <c r="AXO21" s="1141"/>
      <c r="AXP21" s="1142"/>
      <c r="AXQ21" s="1144" t="s">
        <v>289</v>
      </c>
      <c r="AXR21" s="1145"/>
      <c r="AXS21" s="1146"/>
      <c r="AXT21" s="293"/>
      <c r="AXU21" s="294"/>
      <c r="AXV21" s="294"/>
      <c r="AXW21" s="294"/>
      <c r="AXX21" s="294"/>
      <c r="AXY21" s="294"/>
      <c r="AXZ21" s="294"/>
      <c r="AYA21" s="294"/>
      <c r="AYB21" s="294"/>
      <c r="AYC21" s="294"/>
      <c r="AYD21" s="294"/>
      <c r="AYE21" s="295"/>
      <c r="AYF21" s="1138" t="s">
        <v>420</v>
      </c>
      <c r="AYG21" s="1128"/>
      <c r="AYH21" s="1128"/>
      <c r="AYI21" s="1128"/>
      <c r="AYJ21" s="1128"/>
      <c r="AYK21" s="1128"/>
      <c r="AYL21" s="1128"/>
      <c r="AYM21" s="1139"/>
      <c r="AYN21" s="308">
        <v>12</v>
      </c>
      <c r="AYO21" s="309" t="s">
        <v>412</v>
      </c>
      <c r="AYP21" s="262" t="s">
        <v>102</v>
      </c>
      <c r="AYQ21" s="262">
        <v>13</v>
      </c>
      <c r="AYR21" s="310" t="s">
        <v>412</v>
      </c>
      <c r="AYS21" s="1138">
        <f>A21</f>
        <v>45</v>
      </c>
      <c r="AYT21" s="1128"/>
      <c r="AYU21" s="1139"/>
      <c r="AYV21" s="1140" t="e">
        <f>LEFT(DATABASE!C25,FIND("*",SUBSTITUTE(DATABASE!C25," ","*",2)))</f>
        <v>#VALUE!</v>
      </c>
      <c r="AYW21" s="1141"/>
      <c r="AYX21" s="1141"/>
      <c r="AYY21" s="1141"/>
      <c r="AYZ21" s="1141"/>
      <c r="AZA21" s="1141"/>
      <c r="AZB21" s="1141"/>
      <c r="AZC21" s="1141"/>
      <c r="AZD21" s="1141"/>
      <c r="AZE21" s="1141"/>
      <c r="AZF21" s="1142"/>
      <c r="AZG21" s="1144" t="s">
        <v>289</v>
      </c>
      <c r="AZH21" s="1145"/>
      <c r="AZI21" s="1146"/>
      <c r="AZJ21" s="293"/>
      <c r="AZK21" s="294"/>
      <c r="AZL21" s="294"/>
      <c r="AZM21" s="294"/>
      <c r="AZN21" s="294"/>
      <c r="AZO21" s="294"/>
      <c r="AZP21" s="294"/>
      <c r="AZQ21" s="294"/>
      <c r="AZR21" s="294"/>
      <c r="AZS21" s="294"/>
      <c r="AZT21" s="294"/>
      <c r="AZU21" s="295"/>
      <c r="AZV21" s="1138" t="s">
        <v>420</v>
      </c>
      <c r="AZW21" s="1128"/>
      <c r="AZX21" s="1128"/>
      <c r="AZY21" s="1128"/>
      <c r="AZZ21" s="1128"/>
      <c r="BAA21" s="1128"/>
      <c r="BAB21" s="1128"/>
      <c r="BAC21" s="1139"/>
      <c r="BAD21" s="308">
        <v>12</v>
      </c>
      <c r="BAE21" s="309" t="s">
        <v>412</v>
      </c>
      <c r="BAF21" s="262" t="s">
        <v>102</v>
      </c>
      <c r="BAG21" s="262">
        <v>13</v>
      </c>
      <c r="BAH21" s="310" t="s">
        <v>412</v>
      </c>
      <c r="BAI21" s="1138">
        <f>A21</f>
        <v>45</v>
      </c>
      <c r="BAJ21" s="1128"/>
      <c r="BAK21" s="1139"/>
      <c r="BAL21" s="1140" t="str">
        <f>LEFT(DATABASE!C15,FIND("*",SUBSTITUTE(DATABASE!C15," ","*",2)))</f>
        <v xml:space="preserve">Абдурахмонова Машҳура </v>
      </c>
      <c r="BAM21" s="1141"/>
      <c r="BAN21" s="1141"/>
      <c r="BAO21" s="1141"/>
      <c r="BAP21" s="1141"/>
      <c r="BAQ21" s="1141"/>
      <c r="BAR21" s="1141"/>
      <c r="BAS21" s="1141"/>
      <c r="BAT21" s="1141"/>
      <c r="BAU21" s="1141"/>
      <c r="BAV21" s="1142"/>
      <c r="BAW21" s="1144" t="s">
        <v>289</v>
      </c>
      <c r="BAX21" s="1145"/>
      <c r="BAY21" s="1146"/>
      <c r="BAZ21" s="293"/>
      <c r="BBA21" s="294"/>
      <c r="BBB21" s="294"/>
      <c r="BBC21" s="294"/>
      <c r="BBD21" s="294"/>
      <c r="BBE21" s="294"/>
      <c r="BBF21" s="294"/>
      <c r="BBG21" s="294"/>
      <c r="BBH21" s="294"/>
      <c r="BBI21" s="294"/>
      <c r="BBJ21" s="294"/>
      <c r="BBK21" s="295"/>
      <c r="BBL21" s="1138" t="s">
        <v>420</v>
      </c>
      <c r="BBM21" s="1128"/>
      <c r="BBN21" s="1128"/>
      <c r="BBO21" s="1128"/>
      <c r="BBP21" s="1128"/>
      <c r="BBQ21" s="1128"/>
      <c r="BBR21" s="1128"/>
      <c r="BBS21" s="1139"/>
      <c r="BBT21" s="308">
        <v>12</v>
      </c>
      <c r="BBU21" s="309" t="s">
        <v>412</v>
      </c>
      <c r="BBV21" s="262" t="s">
        <v>102</v>
      </c>
      <c r="BBW21" s="262">
        <v>13</v>
      </c>
      <c r="BBX21" s="310" t="s">
        <v>412</v>
      </c>
      <c r="BBY21" s="1138">
        <f>A21</f>
        <v>45</v>
      </c>
      <c r="BBZ21" s="1128"/>
      <c r="BCA21" s="1139"/>
      <c r="BCB21" s="1140" t="e">
        <f>LEFT(DATABASE!C24,FIND("*",SUBSTITUTE(DATABASE!C24," ","*",2)))</f>
        <v>#VALUE!</v>
      </c>
      <c r="BCC21" s="1141"/>
      <c r="BCD21" s="1141"/>
      <c r="BCE21" s="1141"/>
      <c r="BCF21" s="1141"/>
      <c r="BCG21" s="1141"/>
      <c r="BCH21" s="1141"/>
      <c r="BCI21" s="1141"/>
      <c r="BCJ21" s="1141"/>
      <c r="BCK21" s="1141"/>
      <c r="BCL21" s="1142"/>
      <c r="BCM21" s="1144" t="s">
        <v>289</v>
      </c>
      <c r="BCN21" s="1145"/>
      <c r="BCO21" s="1146"/>
      <c r="BCP21" s="293"/>
      <c r="BCQ21" s="294"/>
      <c r="BCR21" s="294"/>
      <c r="BCS21" s="294"/>
      <c r="BCT21" s="294"/>
      <c r="BCU21" s="294"/>
      <c r="BCV21" s="294"/>
      <c r="BCW21" s="294"/>
      <c r="BCX21" s="294"/>
      <c r="BCY21" s="294"/>
      <c r="BCZ21" s="294"/>
      <c r="BDA21" s="295"/>
      <c r="BDB21" s="1138" t="s">
        <v>420</v>
      </c>
      <c r="BDC21" s="1128"/>
      <c r="BDD21" s="1128"/>
      <c r="BDE21" s="1128"/>
      <c r="BDF21" s="1128"/>
      <c r="BDG21" s="1128"/>
      <c r="BDH21" s="1128"/>
      <c r="BDI21" s="1139"/>
      <c r="BDJ21" s="308">
        <v>12</v>
      </c>
      <c r="BDK21" s="309" t="s">
        <v>412</v>
      </c>
      <c r="BDL21" s="262" t="s">
        <v>102</v>
      </c>
      <c r="BDM21" s="262">
        <v>13</v>
      </c>
      <c r="BDN21" s="310" t="s">
        <v>412</v>
      </c>
      <c r="BDO21" s="1138">
        <f>A21</f>
        <v>45</v>
      </c>
      <c r="BDP21" s="1128"/>
      <c r="BDQ21" s="1139"/>
      <c r="BDR21" s="1140" t="e">
        <f>LEFT(DATABASE!C36,FIND("*",SUBSTITUTE(DATABASE!C36," ","*",2)))</f>
        <v>#VALUE!</v>
      </c>
      <c r="BDS21" s="1141"/>
      <c r="BDT21" s="1141"/>
      <c r="BDU21" s="1141"/>
      <c r="BDV21" s="1141"/>
      <c r="BDW21" s="1141"/>
      <c r="BDX21" s="1141"/>
      <c r="BDY21" s="1141"/>
      <c r="BDZ21" s="1141"/>
      <c r="BEA21" s="1141"/>
      <c r="BEB21" s="1142"/>
      <c r="BEC21" s="1144" t="s">
        <v>289</v>
      </c>
      <c r="BED21" s="1145"/>
      <c r="BEE21" s="1146"/>
      <c r="BEF21" s="293"/>
      <c r="BEG21" s="294"/>
      <c r="BEH21" s="294"/>
      <c r="BEI21" s="294"/>
      <c r="BEJ21" s="294"/>
      <c r="BEK21" s="294"/>
      <c r="BEL21" s="294"/>
      <c r="BEM21" s="294"/>
      <c r="BEN21" s="294"/>
      <c r="BEO21" s="294"/>
      <c r="BEP21" s="294"/>
      <c r="BEQ21" s="295"/>
      <c r="BER21" s="1138" t="s">
        <v>420</v>
      </c>
      <c r="BES21" s="1128"/>
      <c r="BET21" s="1128"/>
      <c r="BEU21" s="1128"/>
      <c r="BEV21" s="1128"/>
      <c r="BEW21" s="1128"/>
      <c r="BEX21" s="1128"/>
      <c r="BEY21" s="1139"/>
      <c r="BEZ21" s="308">
        <v>12</v>
      </c>
      <c r="BFA21" s="309" t="s">
        <v>412</v>
      </c>
      <c r="BFB21" s="262" t="s">
        <v>102</v>
      </c>
      <c r="BFC21" s="262">
        <v>13</v>
      </c>
      <c r="BFD21" s="310" t="s">
        <v>412</v>
      </c>
      <c r="BFE21" s="1138">
        <f>A21</f>
        <v>45</v>
      </c>
      <c r="BFF21" s="1128"/>
      <c r="BFG21" s="1139"/>
      <c r="BFH21" s="1140" t="e">
        <f>LEFT(DATABASE!C23,FIND("*",SUBSTITUTE(DATABASE!C23," ","*",2)))</f>
        <v>#VALUE!</v>
      </c>
      <c r="BFI21" s="1141"/>
      <c r="BFJ21" s="1141"/>
      <c r="BFK21" s="1141"/>
      <c r="BFL21" s="1141"/>
      <c r="BFM21" s="1141"/>
      <c r="BFN21" s="1141"/>
      <c r="BFO21" s="1141"/>
      <c r="BFP21" s="1141"/>
      <c r="BFQ21" s="1141"/>
      <c r="BFR21" s="1142"/>
      <c r="BFS21" s="1144" t="s">
        <v>289</v>
      </c>
      <c r="BFT21" s="1145"/>
      <c r="BFU21" s="1146"/>
      <c r="BFV21" s="293"/>
      <c r="BFW21" s="294"/>
      <c r="BFX21" s="294"/>
      <c r="BFY21" s="294"/>
      <c r="BFZ21" s="294"/>
      <c r="BGA21" s="294"/>
      <c r="BGB21" s="294"/>
      <c r="BGC21" s="294"/>
      <c r="BGD21" s="294"/>
      <c r="BGE21" s="294"/>
      <c r="BGF21" s="294"/>
      <c r="BGG21" s="295"/>
      <c r="BGH21" s="1138" t="s">
        <v>420</v>
      </c>
      <c r="BGI21" s="1128"/>
      <c r="BGJ21" s="1128"/>
      <c r="BGK21" s="1128"/>
      <c r="BGL21" s="1128"/>
      <c r="BGM21" s="1128"/>
      <c r="BGN21" s="1128"/>
      <c r="BGO21" s="1139"/>
      <c r="BGP21" s="308">
        <v>12</v>
      </c>
      <c r="BGQ21" s="309" t="s">
        <v>412</v>
      </c>
      <c r="BGR21" s="262" t="s">
        <v>102</v>
      </c>
      <c r="BGS21" s="262">
        <v>13</v>
      </c>
      <c r="BGT21" s="310" t="s">
        <v>412</v>
      </c>
      <c r="BGU21" s="1138">
        <f>A21</f>
        <v>45</v>
      </c>
      <c r="BGV21" s="1128"/>
      <c r="BGW21" s="1139"/>
      <c r="BGX21" s="1140" t="e">
        <f>LEFT(DATABASE!C35,FIND("*",SUBSTITUTE(DATABASE!C35," ","*",2)))</f>
        <v>#VALUE!</v>
      </c>
      <c r="BGY21" s="1141"/>
      <c r="BGZ21" s="1141"/>
      <c r="BHA21" s="1141"/>
      <c r="BHB21" s="1141"/>
      <c r="BHC21" s="1141"/>
      <c r="BHD21" s="1141"/>
      <c r="BHE21" s="1141"/>
      <c r="BHF21" s="1141"/>
      <c r="BHG21" s="1141"/>
      <c r="BHH21" s="1142"/>
      <c r="BHI21" s="1144" t="s">
        <v>289</v>
      </c>
      <c r="BHJ21" s="1145"/>
      <c r="BHK21" s="1146"/>
      <c r="BHL21" s="293"/>
      <c r="BHM21" s="294"/>
      <c r="BHN21" s="294"/>
      <c r="BHO21" s="294"/>
      <c r="BHP21" s="294"/>
      <c r="BHQ21" s="294"/>
      <c r="BHR21" s="294"/>
      <c r="BHS21" s="294"/>
      <c r="BHT21" s="294"/>
      <c r="BHU21" s="294"/>
      <c r="BHV21" s="294"/>
      <c r="BHW21" s="295"/>
      <c r="BHX21" s="1138" t="s">
        <v>420</v>
      </c>
      <c r="BHY21" s="1128"/>
      <c r="BHZ21" s="1128"/>
      <c r="BIA21" s="1128"/>
      <c r="BIB21" s="1128"/>
      <c r="BIC21" s="1128"/>
      <c r="BID21" s="1128"/>
      <c r="BIE21" s="1139"/>
      <c r="BIF21" s="308">
        <v>12</v>
      </c>
      <c r="BIG21" s="309" t="s">
        <v>412</v>
      </c>
      <c r="BIH21" s="262" t="s">
        <v>102</v>
      </c>
      <c r="BII21" s="262">
        <v>13</v>
      </c>
      <c r="BIJ21" s="310" t="s">
        <v>412</v>
      </c>
      <c r="BIK21" s="1138">
        <f>A21</f>
        <v>45</v>
      </c>
      <c r="BIL21" s="1128"/>
      <c r="BIM21" s="1139"/>
      <c r="BIN21" s="1140" t="e">
        <f>LEFT(DATABASE!C22,FIND("*",SUBSTITUTE(DATABASE!C22," ","*",2)))</f>
        <v>#VALUE!</v>
      </c>
      <c r="BIO21" s="1141"/>
      <c r="BIP21" s="1141"/>
      <c r="BIQ21" s="1141"/>
      <c r="BIR21" s="1141"/>
      <c r="BIS21" s="1141"/>
      <c r="BIT21" s="1141"/>
      <c r="BIU21" s="1141"/>
      <c r="BIV21" s="1141"/>
      <c r="BIW21" s="1141"/>
      <c r="BIX21" s="1142"/>
      <c r="BIY21" s="1144" t="s">
        <v>289</v>
      </c>
      <c r="BIZ21" s="1145"/>
      <c r="BJA21" s="1146"/>
      <c r="BJB21" s="293"/>
      <c r="BJC21" s="294"/>
      <c r="BJD21" s="294"/>
      <c r="BJE21" s="294"/>
      <c r="BJF21" s="294"/>
      <c r="BJG21" s="294"/>
      <c r="BJH21" s="294"/>
      <c r="BJI21" s="294"/>
      <c r="BJJ21" s="294"/>
      <c r="BJK21" s="294"/>
      <c r="BJL21" s="294"/>
      <c r="BJM21" s="295"/>
      <c r="BJN21" s="1138" t="s">
        <v>420</v>
      </c>
      <c r="BJO21" s="1128"/>
      <c r="BJP21" s="1128"/>
      <c r="BJQ21" s="1128"/>
      <c r="BJR21" s="1128"/>
      <c r="BJS21" s="1128"/>
      <c r="BJT21" s="1128"/>
      <c r="BJU21" s="1139"/>
      <c r="BJV21" s="308">
        <v>12</v>
      </c>
      <c r="BJW21" s="309" t="s">
        <v>412</v>
      </c>
      <c r="BJX21" s="262" t="s">
        <v>102</v>
      </c>
      <c r="BJY21" s="262">
        <v>13</v>
      </c>
      <c r="BJZ21" s="310" t="s">
        <v>412</v>
      </c>
      <c r="BKA21" s="1138">
        <f>A21</f>
        <v>45</v>
      </c>
      <c r="BKB21" s="1128"/>
      <c r="BKC21" s="1139"/>
      <c r="BKD21" s="1140" t="e">
        <f>LEFT(DATABASE!C34,FIND("*",SUBSTITUTE(DATABASE!C34," ","*",2)))</f>
        <v>#VALUE!</v>
      </c>
      <c r="BKE21" s="1141"/>
      <c r="BKF21" s="1141"/>
      <c r="BKG21" s="1141"/>
      <c r="BKH21" s="1141"/>
      <c r="BKI21" s="1141"/>
      <c r="BKJ21" s="1141"/>
      <c r="BKK21" s="1141"/>
      <c r="BKL21" s="1141"/>
      <c r="BKM21" s="1141"/>
      <c r="BKN21" s="1142"/>
      <c r="BKO21" s="1144" t="s">
        <v>289</v>
      </c>
      <c r="BKP21" s="1145"/>
      <c r="BKQ21" s="1146"/>
      <c r="BKR21" s="293"/>
      <c r="BKS21" s="294"/>
      <c r="BKT21" s="294"/>
      <c r="BKU21" s="294"/>
      <c r="BKV21" s="294"/>
      <c r="BKW21" s="294"/>
      <c r="BKX21" s="294"/>
      <c r="BKY21" s="294"/>
      <c r="BKZ21" s="294"/>
      <c r="BLA21" s="294"/>
      <c r="BLB21" s="294"/>
      <c r="BLC21" s="295"/>
      <c r="BLD21" s="1138" t="s">
        <v>420</v>
      </c>
      <c r="BLE21" s="1128"/>
      <c r="BLF21" s="1128"/>
      <c r="BLG21" s="1128"/>
      <c r="BLH21" s="1128"/>
      <c r="BLI21" s="1128"/>
      <c r="BLJ21" s="1128"/>
      <c r="BLK21" s="1139"/>
      <c r="BLL21" s="308">
        <v>12</v>
      </c>
      <c r="BLM21" s="309" t="s">
        <v>412</v>
      </c>
      <c r="BLN21" s="262" t="s">
        <v>102</v>
      </c>
      <c r="BLO21" s="262">
        <v>13</v>
      </c>
      <c r="BLP21" s="310" t="s">
        <v>412</v>
      </c>
      <c r="BLQ21" s="1138">
        <f>A21</f>
        <v>45</v>
      </c>
      <c r="BLR21" s="1128"/>
      <c r="BLS21" s="1139"/>
      <c r="BLT21" s="1140" t="e">
        <f>LEFT(DATABASE!C21,FIND("*",SUBSTITUTE(DATABASE!C21," ","*",2)))</f>
        <v>#VALUE!</v>
      </c>
      <c r="BLU21" s="1141"/>
      <c r="BLV21" s="1141"/>
      <c r="BLW21" s="1141"/>
      <c r="BLX21" s="1141"/>
      <c r="BLY21" s="1141"/>
      <c r="BLZ21" s="1141"/>
      <c r="BMA21" s="1141"/>
      <c r="BMB21" s="1141"/>
      <c r="BMC21" s="1141"/>
      <c r="BMD21" s="1142"/>
      <c r="BME21" s="1144" t="s">
        <v>289</v>
      </c>
      <c r="BMF21" s="1145"/>
      <c r="BMG21" s="1146"/>
      <c r="BMH21" s="293"/>
      <c r="BMI21" s="294"/>
      <c r="BMJ21" s="294"/>
      <c r="BMK21" s="294"/>
      <c r="BML21" s="294"/>
      <c r="BMM21" s="294"/>
      <c r="BMN21" s="294"/>
      <c r="BMO21" s="294"/>
      <c r="BMP21" s="294"/>
      <c r="BMQ21" s="294"/>
      <c r="BMR21" s="294"/>
      <c r="BMS21" s="295"/>
      <c r="BMT21" s="1138" t="s">
        <v>420</v>
      </c>
      <c r="BMU21" s="1128"/>
      <c r="BMV21" s="1128"/>
      <c r="BMW21" s="1128"/>
      <c r="BMX21" s="1128"/>
      <c r="BMY21" s="1128"/>
      <c r="BMZ21" s="1128"/>
      <c r="BNA21" s="1139"/>
      <c r="BNB21" s="308">
        <v>12</v>
      </c>
      <c r="BNC21" s="309" t="s">
        <v>412</v>
      </c>
      <c r="BND21" s="262" t="s">
        <v>102</v>
      </c>
      <c r="BNE21" s="262">
        <v>13</v>
      </c>
      <c r="BNF21" s="310" t="s">
        <v>412</v>
      </c>
      <c r="BNG21" s="1138">
        <f>A21</f>
        <v>45</v>
      </c>
      <c r="BNH21" s="1128"/>
      <c r="BNI21" s="1139"/>
      <c r="BNJ21" s="1140" t="e">
        <f>LEFT(DATABASE!C33,FIND("*",SUBSTITUTE(DATABASE!C33," ","*",2)))</f>
        <v>#VALUE!</v>
      </c>
      <c r="BNK21" s="1141"/>
      <c r="BNL21" s="1141"/>
      <c r="BNM21" s="1141"/>
      <c r="BNN21" s="1141"/>
      <c r="BNO21" s="1141"/>
      <c r="BNP21" s="1141"/>
      <c r="BNQ21" s="1141"/>
      <c r="BNR21" s="1141"/>
      <c r="BNS21" s="1141"/>
      <c r="BNT21" s="1142"/>
      <c r="BNU21" s="1144" t="s">
        <v>289</v>
      </c>
      <c r="BNV21" s="1145"/>
      <c r="BNW21" s="1146"/>
      <c r="BNX21" s="293"/>
      <c r="BNY21" s="294"/>
      <c r="BNZ21" s="294"/>
      <c r="BOA21" s="294"/>
      <c r="BOB21" s="294"/>
      <c r="BOC21" s="294"/>
      <c r="BOD21" s="294"/>
      <c r="BOE21" s="294"/>
      <c r="BOF21" s="294"/>
      <c r="BOG21" s="294"/>
      <c r="BOH21" s="294"/>
      <c r="BOI21" s="295"/>
      <c r="BOJ21" s="1138" t="s">
        <v>420</v>
      </c>
      <c r="BOK21" s="1128"/>
      <c r="BOL21" s="1128"/>
      <c r="BOM21" s="1128"/>
      <c r="BON21" s="1128"/>
      <c r="BOO21" s="1128"/>
      <c r="BOP21" s="1128"/>
      <c r="BOQ21" s="1139"/>
      <c r="BOR21" s="308">
        <v>12</v>
      </c>
      <c r="BOS21" s="309" t="s">
        <v>412</v>
      </c>
      <c r="BOT21" s="262" t="s">
        <v>102</v>
      </c>
      <c r="BOU21" s="262">
        <v>13</v>
      </c>
      <c r="BOV21" s="310" t="s">
        <v>412</v>
      </c>
      <c r="BOW21" s="1138">
        <f>A21</f>
        <v>45</v>
      </c>
      <c r="BOX21" s="1128"/>
      <c r="BOY21" s="1139"/>
      <c r="BOZ21" s="1140" t="e">
        <f>LEFT(DATABASE!C20,FIND("*",SUBSTITUTE(DATABASE!C20," ","*",2)))</f>
        <v>#VALUE!</v>
      </c>
      <c r="BPA21" s="1141"/>
      <c r="BPB21" s="1141"/>
      <c r="BPC21" s="1141"/>
      <c r="BPD21" s="1141"/>
      <c r="BPE21" s="1141"/>
      <c r="BPF21" s="1141"/>
      <c r="BPG21" s="1141"/>
      <c r="BPH21" s="1141"/>
      <c r="BPI21" s="1141"/>
      <c r="BPJ21" s="1142"/>
      <c r="BPK21" s="1144" t="s">
        <v>289</v>
      </c>
      <c r="BPL21" s="1145"/>
      <c r="BPM21" s="1146"/>
      <c r="BPN21" s="293"/>
      <c r="BPO21" s="294"/>
      <c r="BPP21" s="294"/>
      <c r="BPQ21" s="294"/>
      <c r="BPR21" s="294"/>
      <c r="BPS21" s="294"/>
      <c r="BPT21" s="294"/>
      <c r="BPU21" s="294"/>
      <c r="BPV21" s="294"/>
      <c r="BPW21" s="294"/>
      <c r="BPX21" s="294"/>
      <c r="BPY21" s="295"/>
      <c r="BPZ21" s="1138" t="s">
        <v>420</v>
      </c>
      <c r="BQA21" s="1128"/>
      <c r="BQB21" s="1128"/>
      <c r="BQC21" s="1128"/>
      <c r="BQD21" s="1128"/>
      <c r="BQE21" s="1128"/>
      <c r="BQF21" s="1128"/>
      <c r="BQG21" s="1139"/>
      <c r="BQH21" s="308">
        <v>12</v>
      </c>
      <c r="BQI21" s="309" t="s">
        <v>412</v>
      </c>
      <c r="BQJ21" s="262" t="s">
        <v>102</v>
      </c>
      <c r="BQK21" s="262">
        <v>13</v>
      </c>
      <c r="BQL21" s="310" t="s">
        <v>412</v>
      </c>
      <c r="BQM21" s="1138">
        <f>A21</f>
        <v>45</v>
      </c>
      <c r="BQN21" s="1128"/>
      <c r="BQO21" s="1139"/>
      <c r="BQP21" s="1140" t="e">
        <f>LEFT(DATABASE!C32,FIND("*",SUBSTITUTE(DATABASE!C32," ","*",2)))</f>
        <v>#VALUE!</v>
      </c>
      <c r="BQQ21" s="1141"/>
      <c r="BQR21" s="1141"/>
      <c r="BQS21" s="1141"/>
      <c r="BQT21" s="1141"/>
      <c r="BQU21" s="1141"/>
      <c r="BQV21" s="1141"/>
      <c r="BQW21" s="1141"/>
      <c r="BQX21" s="1141"/>
      <c r="BQY21" s="1141"/>
      <c r="BQZ21" s="1142"/>
      <c r="BRA21" s="1144" t="s">
        <v>289</v>
      </c>
      <c r="BRB21" s="1145"/>
      <c r="BRC21" s="1146"/>
      <c r="BRD21" s="293"/>
      <c r="BRE21" s="294"/>
      <c r="BRF21" s="294"/>
      <c r="BRG21" s="294"/>
      <c r="BRH21" s="294"/>
      <c r="BRI21" s="294"/>
      <c r="BRJ21" s="294"/>
      <c r="BRK21" s="294"/>
      <c r="BRL21" s="294"/>
      <c r="BRM21" s="294"/>
      <c r="BRN21" s="294"/>
      <c r="BRO21" s="295"/>
      <c r="BRP21" s="1138" t="s">
        <v>420</v>
      </c>
      <c r="BRQ21" s="1128"/>
      <c r="BRR21" s="1128"/>
      <c r="BRS21" s="1128"/>
      <c r="BRT21" s="1128"/>
      <c r="BRU21" s="1128"/>
      <c r="BRV21" s="1128"/>
      <c r="BRW21" s="1139"/>
      <c r="BRX21" s="308">
        <v>12</v>
      </c>
      <c r="BRY21" s="309" t="s">
        <v>412</v>
      </c>
      <c r="BRZ21" s="262" t="s">
        <v>102</v>
      </c>
      <c r="BSA21" s="262">
        <v>13</v>
      </c>
      <c r="BSB21" s="310" t="s">
        <v>412</v>
      </c>
      <c r="BSC21" s="1138">
        <f>A21</f>
        <v>45</v>
      </c>
      <c r="BSD21" s="1128"/>
      <c r="BSE21" s="1139"/>
      <c r="BSF21" s="1140" t="e">
        <f>LEFT(DATABASE!C19,FIND("*",SUBSTITUTE(DATABASE!C19," ","*",2)))</f>
        <v>#VALUE!</v>
      </c>
      <c r="BSG21" s="1141"/>
      <c r="BSH21" s="1141"/>
      <c r="BSI21" s="1141"/>
      <c r="BSJ21" s="1141"/>
      <c r="BSK21" s="1141"/>
      <c r="BSL21" s="1141"/>
      <c r="BSM21" s="1141"/>
      <c r="BSN21" s="1141"/>
      <c r="BSO21" s="1141"/>
      <c r="BSP21" s="1142"/>
      <c r="BSQ21" s="1144" t="s">
        <v>289</v>
      </c>
      <c r="BSR21" s="1145"/>
      <c r="BSS21" s="1146"/>
      <c r="BST21" s="293"/>
      <c r="BSU21" s="294"/>
      <c r="BSV21" s="294"/>
      <c r="BSW21" s="294"/>
      <c r="BSX21" s="294"/>
      <c r="BSY21" s="294"/>
      <c r="BSZ21" s="294"/>
      <c r="BTA21" s="294"/>
      <c r="BTB21" s="294"/>
      <c r="BTC21" s="294"/>
      <c r="BTD21" s="294"/>
      <c r="BTE21" s="295"/>
      <c r="BTF21" s="1138" t="s">
        <v>420</v>
      </c>
      <c r="BTG21" s="1128"/>
      <c r="BTH21" s="1128"/>
      <c r="BTI21" s="1128"/>
      <c r="BTJ21" s="1128"/>
      <c r="BTK21" s="1128"/>
      <c r="BTL21" s="1128"/>
      <c r="BTM21" s="1139"/>
      <c r="BTN21" s="308">
        <v>12</v>
      </c>
      <c r="BTO21" s="309" t="s">
        <v>412</v>
      </c>
      <c r="BTP21" s="262" t="s">
        <v>102</v>
      </c>
      <c r="BTQ21" s="262">
        <v>13</v>
      </c>
      <c r="BTR21" s="310" t="s">
        <v>412</v>
      </c>
      <c r="BTS21" s="1138">
        <f>A21</f>
        <v>45</v>
      </c>
      <c r="BTT21" s="1128"/>
      <c r="BTU21" s="1139"/>
      <c r="BTV21" s="1140" t="e">
        <f>LEFT(DATABASE!C31,FIND("*",SUBSTITUTE(DATABASE!C31," ","*",2)))</f>
        <v>#VALUE!</v>
      </c>
      <c r="BTW21" s="1141"/>
      <c r="BTX21" s="1141"/>
      <c r="BTY21" s="1141"/>
      <c r="BTZ21" s="1141"/>
      <c r="BUA21" s="1141"/>
      <c r="BUB21" s="1141"/>
      <c r="BUC21" s="1141"/>
      <c r="BUD21" s="1141"/>
      <c r="BUE21" s="1141"/>
      <c r="BUF21" s="1142"/>
      <c r="BUG21" s="1144" t="s">
        <v>289</v>
      </c>
      <c r="BUH21" s="1145"/>
      <c r="BUI21" s="1146"/>
      <c r="BUJ21" s="293"/>
      <c r="BUK21" s="294"/>
      <c r="BUL21" s="294"/>
      <c r="BUM21" s="294"/>
      <c r="BUN21" s="294"/>
      <c r="BUO21" s="294"/>
      <c r="BUP21" s="294"/>
      <c r="BUQ21" s="294"/>
      <c r="BUR21" s="294"/>
      <c r="BUS21" s="294"/>
      <c r="BUT21" s="294"/>
      <c r="BUU21" s="295"/>
      <c r="BUV21" s="1138" t="s">
        <v>420</v>
      </c>
      <c r="BUW21" s="1128"/>
      <c r="BUX21" s="1128"/>
      <c r="BUY21" s="1128"/>
      <c r="BUZ21" s="1128"/>
      <c r="BVA21" s="1128"/>
      <c r="BVB21" s="1128"/>
      <c r="BVC21" s="1139"/>
      <c r="BVD21" s="308">
        <v>12</v>
      </c>
      <c r="BVE21" s="309" t="s">
        <v>412</v>
      </c>
      <c r="BVF21" s="262" t="s">
        <v>102</v>
      </c>
      <c r="BVG21" s="262">
        <v>13</v>
      </c>
      <c r="BVH21" s="310" t="s">
        <v>412</v>
      </c>
      <c r="BVI21" s="1138">
        <f>A21</f>
        <v>45</v>
      </c>
      <c r="BVJ21" s="1128"/>
      <c r="BVK21" s="1139"/>
      <c r="BVL21" s="1140" t="e">
        <f>LEFT(DATABASE!C18,FIND("*",SUBSTITUTE(DATABASE!C18," ","*",2)))</f>
        <v>#VALUE!</v>
      </c>
      <c r="BVM21" s="1141"/>
      <c r="BVN21" s="1141"/>
      <c r="BVO21" s="1141"/>
      <c r="BVP21" s="1141"/>
      <c r="BVQ21" s="1141"/>
      <c r="BVR21" s="1141"/>
      <c r="BVS21" s="1141"/>
      <c r="BVT21" s="1141"/>
      <c r="BVU21" s="1141"/>
      <c r="BVV21" s="1142"/>
      <c r="BVW21" s="1148">
        <v>20</v>
      </c>
      <c r="BVX21" s="1149"/>
      <c r="BVY21" s="1150"/>
      <c r="BVZ21" s="293"/>
      <c r="BWA21" s="294"/>
      <c r="BWB21" s="294"/>
      <c r="BWC21" s="294"/>
      <c r="BWD21" s="294"/>
      <c r="BWE21" s="294"/>
      <c r="BWF21" s="294"/>
      <c r="BWG21" s="294"/>
      <c r="BWH21" s="294"/>
      <c r="BWI21" s="294"/>
      <c r="BWJ21" s="294"/>
      <c r="BWK21" s="295"/>
      <c r="BWL21" s="1138" t="s">
        <v>420</v>
      </c>
      <c r="BWM21" s="1128"/>
      <c r="BWN21" s="1128"/>
      <c r="BWO21" s="1128"/>
      <c r="BWP21" s="1128"/>
      <c r="BWQ21" s="1128"/>
      <c r="BWR21" s="1128"/>
      <c r="BWS21" s="1139"/>
      <c r="BWT21" s="308">
        <v>12</v>
      </c>
      <c r="BWU21" s="309" t="s">
        <v>412</v>
      </c>
      <c r="BWV21" s="262" t="s">
        <v>102</v>
      </c>
      <c r="BWW21" s="262">
        <v>13</v>
      </c>
      <c r="BWX21" s="310" t="s">
        <v>412</v>
      </c>
      <c r="BWY21" s="1138">
        <f>A21</f>
        <v>45</v>
      </c>
      <c r="BWZ21" s="1128"/>
      <c r="BXA21" s="1139"/>
      <c r="BXB21" s="1140" t="e">
        <f>LEFT(DATABASE!C30,FIND("*",SUBSTITUTE(DATABASE!C30," ","*",2)))</f>
        <v>#VALUE!</v>
      </c>
      <c r="BXC21" s="1141"/>
      <c r="BXD21" s="1141"/>
      <c r="BXE21" s="1141"/>
      <c r="BXF21" s="1141"/>
      <c r="BXG21" s="1141"/>
      <c r="BXH21" s="1141"/>
      <c r="BXI21" s="1141"/>
      <c r="BXJ21" s="1141"/>
      <c r="BXK21" s="1141"/>
      <c r="BXL21" s="1142"/>
      <c r="BXM21" s="1148">
        <v>20</v>
      </c>
      <c r="BXN21" s="1149"/>
      <c r="BXO21" s="1150"/>
      <c r="BXP21" s="293"/>
      <c r="BXQ21" s="294"/>
      <c r="BXR21" s="294"/>
      <c r="BXS21" s="294"/>
      <c r="BXT21" s="294"/>
      <c r="BXU21" s="294"/>
      <c r="BXV21" s="294"/>
      <c r="BXW21" s="294"/>
      <c r="BXX21" s="294"/>
      <c r="BXY21" s="294"/>
      <c r="BXZ21" s="294"/>
      <c r="BYA21" s="295"/>
      <c r="BYB21" s="1138" t="s">
        <v>420</v>
      </c>
      <c r="BYC21" s="1128"/>
      <c r="BYD21" s="1128"/>
      <c r="BYE21" s="1128"/>
      <c r="BYF21" s="1128"/>
      <c r="BYG21" s="1128"/>
      <c r="BYH21" s="1128"/>
      <c r="BYI21" s="1139"/>
      <c r="BYJ21" s="308">
        <v>12</v>
      </c>
      <c r="BYK21" s="309" t="s">
        <v>412</v>
      </c>
      <c r="BYL21" s="262" t="s">
        <v>102</v>
      </c>
      <c r="BYM21" s="262">
        <v>13</v>
      </c>
      <c r="BYN21" s="310" t="s">
        <v>412</v>
      </c>
      <c r="BYO21" s="1138">
        <f>A21</f>
        <v>45</v>
      </c>
      <c r="BYP21" s="1128"/>
      <c r="BYQ21" s="1139"/>
      <c r="BYR21" s="1140" t="e">
        <f>LEFT(DATABASE!C17,FIND("*",SUBSTITUTE(DATABASE!C17," ","*",2)))</f>
        <v>#VALUE!</v>
      </c>
      <c r="BYS21" s="1141"/>
      <c r="BYT21" s="1141"/>
      <c r="BYU21" s="1141"/>
      <c r="BYV21" s="1141"/>
      <c r="BYW21" s="1141"/>
      <c r="BYX21" s="1141"/>
      <c r="BYY21" s="1141"/>
      <c r="BYZ21" s="1141"/>
      <c r="BZA21" s="1141"/>
      <c r="BZB21" s="1142"/>
      <c r="BZC21" s="1148">
        <v>20</v>
      </c>
      <c r="BZD21" s="1149"/>
      <c r="BZE21" s="1150"/>
      <c r="BZF21" s="293"/>
      <c r="BZG21" s="294"/>
      <c r="BZH21" s="294"/>
      <c r="BZI21" s="294"/>
      <c r="BZJ21" s="294"/>
      <c r="BZK21" s="294"/>
      <c r="BZL21" s="294"/>
      <c r="BZM21" s="294"/>
      <c r="BZN21" s="294"/>
      <c r="BZO21" s="294"/>
      <c r="BZP21" s="294"/>
      <c r="BZQ21" s="295"/>
      <c r="BZR21" s="1138" t="s">
        <v>420</v>
      </c>
      <c r="BZS21" s="1128"/>
      <c r="BZT21" s="1128"/>
      <c r="BZU21" s="1128"/>
      <c r="BZV21" s="1128"/>
      <c r="BZW21" s="1128"/>
      <c r="BZX21" s="1128"/>
      <c r="BZY21" s="1139"/>
      <c r="BZZ21" s="308">
        <v>12</v>
      </c>
      <c r="CAA21" s="309" t="s">
        <v>412</v>
      </c>
      <c r="CAB21" s="262" t="s">
        <v>102</v>
      </c>
      <c r="CAC21" s="262">
        <v>13</v>
      </c>
      <c r="CAD21" s="310" t="s">
        <v>412</v>
      </c>
      <c r="CAE21" s="1138">
        <f>A21</f>
        <v>45</v>
      </c>
      <c r="CAF21" s="1128"/>
      <c r="CAG21" s="1139"/>
      <c r="CAH21" s="1140" t="e">
        <f>LEFT(DATABASE!C29,FIND("*",SUBSTITUTE(DATABASE!C29," ","*",2)))</f>
        <v>#VALUE!</v>
      </c>
      <c r="CAI21" s="1141"/>
      <c r="CAJ21" s="1141"/>
      <c r="CAK21" s="1141"/>
      <c r="CAL21" s="1141"/>
      <c r="CAM21" s="1141"/>
      <c r="CAN21" s="1141"/>
      <c r="CAO21" s="1141"/>
      <c r="CAP21" s="1141"/>
      <c r="CAQ21" s="1141"/>
      <c r="CAR21" s="1142"/>
      <c r="CAS21" s="1148">
        <v>20</v>
      </c>
      <c r="CAT21" s="1149"/>
      <c r="CAU21" s="1150"/>
      <c r="CAV21" s="293"/>
      <c r="CAW21" s="294"/>
      <c r="CAX21" s="294"/>
      <c r="CAY21" s="294"/>
      <c r="CAZ21" s="294"/>
      <c r="CBA21" s="294"/>
      <c r="CBB21" s="294"/>
      <c r="CBC21" s="294"/>
      <c r="CBD21" s="294"/>
      <c r="CBE21" s="294"/>
      <c r="CBF21" s="294"/>
      <c r="CBG21" s="295"/>
      <c r="CBH21" s="1138" t="s">
        <v>420</v>
      </c>
      <c r="CBI21" s="1128"/>
      <c r="CBJ21" s="1128"/>
      <c r="CBK21" s="1128"/>
      <c r="CBL21" s="1128"/>
      <c r="CBM21" s="1128"/>
      <c r="CBN21" s="1128"/>
      <c r="CBO21" s="1139"/>
      <c r="CBP21" s="308">
        <v>12</v>
      </c>
      <c r="CBQ21" s="309" t="s">
        <v>412</v>
      </c>
      <c r="CBR21" s="262" t="s">
        <v>102</v>
      </c>
      <c r="CBS21" s="262">
        <v>13</v>
      </c>
      <c r="CBT21" s="310" t="s">
        <v>412</v>
      </c>
      <c r="CBU21" s="1138">
        <f>A21</f>
        <v>45</v>
      </c>
      <c r="CBV21" s="1128"/>
      <c r="CBW21" s="1139"/>
      <c r="CBX21" s="1140" t="e">
        <f>LEFT(DATABASE!C16,FIND("*",SUBSTITUTE(DATABASE!C16," ","*",2)))</f>
        <v>#VALUE!</v>
      </c>
      <c r="CBY21" s="1141"/>
      <c r="CBZ21" s="1141"/>
      <c r="CCA21" s="1141"/>
      <c r="CCB21" s="1141"/>
      <c r="CCC21" s="1141"/>
      <c r="CCD21" s="1141"/>
      <c r="CCE21" s="1141"/>
      <c r="CCF21" s="1141"/>
      <c r="CCG21" s="1141"/>
      <c r="CCH21" s="1142"/>
      <c r="CCI21" s="1148">
        <v>20</v>
      </c>
      <c r="CCJ21" s="1149"/>
      <c r="CCK21" s="1150"/>
      <c r="CCL21" s="293"/>
      <c r="CCM21" s="294"/>
      <c r="CCN21" s="294"/>
      <c r="CCO21" s="294"/>
      <c r="CCP21" s="294"/>
      <c r="CCQ21" s="294"/>
      <c r="CCR21" s="294"/>
      <c r="CCS21" s="294"/>
      <c r="CCT21" s="294"/>
      <c r="CCU21" s="294"/>
      <c r="CCV21" s="294"/>
      <c r="CCW21" s="295"/>
      <c r="CCX21" s="1138" t="s">
        <v>420</v>
      </c>
      <c r="CCY21" s="1128"/>
      <c r="CCZ21" s="1128"/>
      <c r="CDA21" s="1128"/>
      <c r="CDB21" s="1128"/>
      <c r="CDC21" s="1128"/>
      <c r="CDD21" s="1128"/>
      <c r="CDE21" s="1139"/>
      <c r="CDF21" s="308">
        <v>12</v>
      </c>
      <c r="CDG21" s="309" t="s">
        <v>412</v>
      </c>
      <c r="CDH21" s="262" t="s">
        <v>102</v>
      </c>
      <c r="CDI21" s="262">
        <v>13</v>
      </c>
      <c r="CDJ21" s="310" t="s">
        <v>412</v>
      </c>
      <c r="CDK21" s="1138">
        <f>A21</f>
        <v>45</v>
      </c>
      <c r="CDL21" s="1128"/>
      <c r="CDM21" s="1139"/>
      <c r="CDN21" s="1140" t="e">
        <f>LEFT(DATABASE!C28,FIND("*",SUBSTITUTE(DATABASE!C28," ","*",2)))</f>
        <v>#VALUE!</v>
      </c>
      <c r="CDO21" s="1141"/>
      <c r="CDP21" s="1141"/>
      <c r="CDQ21" s="1141"/>
      <c r="CDR21" s="1141"/>
      <c r="CDS21" s="1141"/>
      <c r="CDT21" s="1141"/>
      <c r="CDU21" s="1141"/>
      <c r="CDV21" s="1141"/>
      <c r="CDW21" s="1141"/>
      <c r="CDX21" s="1142"/>
      <c r="CDY21" s="1148">
        <v>20</v>
      </c>
      <c r="CDZ21" s="1149"/>
      <c r="CEA21" s="1150"/>
      <c r="CEB21" s="293"/>
      <c r="CEC21" s="294"/>
      <c r="CED21" s="294"/>
      <c r="CEE21" s="294"/>
      <c r="CEF21" s="294"/>
      <c r="CEG21" s="294"/>
      <c r="CEH21" s="294"/>
      <c r="CEI21" s="294"/>
      <c r="CEJ21" s="294"/>
      <c r="CEK21" s="294"/>
      <c r="CEL21" s="294"/>
      <c r="CEM21" s="295"/>
      <c r="CEN21" s="1138" t="s">
        <v>420</v>
      </c>
      <c r="CEO21" s="1128"/>
      <c r="CEP21" s="1128"/>
      <c r="CEQ21" s="1128"/>
      <c r="CER21" s="1128"/>
      <c r="CES21" s="1128"/>
      <c r="CET21" s="1128"/>
      <c r="CEU21" s="1139"/>
      <c r="CEV21" s="308">
        <v>12</v>
      </c>
      <c r="CEW21" s="309" t="s">
        <v>412</v>
      </c>
      <c r="CEX21" s="262" t="s">
        <v>102</v>
      </c>
      <c r="CEY21" s="262">
        <v>13</v>
      </c>
      <c r="CEZ21" s="310" t="s">
        <v>412</v>
      </c>
      <c r="CFA21" s="1138">
        <f>A21</f>
        <v>45</v>
      </c>
      <c r="CFB21" s="1128"/>
      <c r="CFC21" s="1139"/>
      <c r="CFD21" s="1140" t="str">
        <f>LEFT(DATABASE!C15,FIND("*",SUBSTITUTE(DATABASE!C15," ","*",2)))</f>
        <v xml:space="preserve">Абдурахмонова Машҳура </v>
      </c>
      <c r="CFE21" s="1141"/>
      <c r="CFF21" s="1141"/>
      <c r="CFG21" s="1141"/>
      <c r="CFH21" s="1141"/>
      <c r="CFI21" s="1141"/>
      <c r="CFJ21" s="1141"/>
      <c r="CFK21" s="1141"/>
      <c r="CFL21" s="1141"/>
      <c r="CFM21" s="1141"/>
      <c r="CFN21" s="1142"/>
      <c r="CFO21" s="1148">
        <v>20</v>
      </c>
      <c r="CFP21" s="1149"/>
      <c r="CFQ21" s="1150"/>
      <c r="CFR21" s="293"/>
      <c r="CFS21" s="294"/>
      <c r="CFT21" s="294"/>
      <c r="CFU21" s="294"/>
      <c r="CFV21" s="294"/>
      <c r="CFW21" s="294"/>
      <c r="CFX21" s="294"/>
      <c r="CFY21" s="294"/>
      <c r="CFZ21" s="294"/>
      <c r="CGA21" s="294"/>
      <c r="CGB21" s="294"/>
      <c r="CGC21" s="295"/>
      <c r="CGD21" s="1138" t="s">
        <v>420</v>
      </c>
      <c r="CGE21" s="1128"/>
      <c r="CGF21" s="1128"/>
      <c r="CGG21" s="1128"/>
      <c r="CGH21" s="1128"/>
      <c r="CGI21" s="1128"/>
      <c r="CGJ21" s="1128"/>
      <c r="CGK21" s="1139"/>
      <c r="CGL21" s="308">
        <v>12</v>
      </c>
      <c r="CGM21" s="309" t="s">
        <v>412</v>
      </c>
      <c r="CGN21" s="262" t="s">
        <v>102</v>
      </c>
      <c r="CGO21" s="262">
        <v>13</v>
      </c>
      <c r="CGP21" s="310" t="s">
        <v>412</v>
      </c>
      <c r="CGQ21" s="1138">
        <f>A21</f>
        <v>45</v>
      </c>
      <c r="CGR21" s="1128"/>
      <c r="CGS21" s="1139"/>
      <c r="CGT21" s="1140" t="e">
        <f>LEFT(DATABASE!C36,FIND("*",SUBSTITUTE(DATABASE!C36," ","*",2)))</f>
        <v>#VALUE!</v>
      </c>
      <c r="CGU21" s="1141"/>
      <c r="CGV21" s="1141"/>
      <c r="CGW21" s="1141"/>
      <c r="CGX21" s="1141"/>
      <c r="CGY21" s="1141"/>
      <c r="CGZ21" s="1141"/>
      <c r="CHA21" s="1141"/>
      <c r="CHB21" s="1141"/>
      <c r="CHC21" s="1141"/>
      <c r="CHD21" s="1142"/>
      <c r="CHE21" s="1148">
        <v>20</v>
      </c>
      <c r="CHF21" s="1149"/>
      <c r="CHG21" s="1150"/>
      <c r="CHH21" s="293"/>
      <c r="CHI21" s="294"/>
      <c r="CHJ21" s="294"/>
      <c r="CHK21" s="294"/>
      <c r="CHL21" s="294"/>
      <c r="CHM21" s="294"/>
      <c r="CHN21" s="294"/>
      <c r="CHO21" s="294"/>
      <c r="CHP21" s="294"/>
      <c r="CHQ21" s="294"/>
      <c r="CHR21" s="294"/>
      <c r="CHS21" s="295"/>
      <c r="CHT21" s="1138" t="s">
        <v>420</v>
      </c>
      <c r="CHU21" s="1128"/>
      <c r="CHV21" s="1128"/>
      <c r="CHW21" s="1128"/>
      <c r="CHX21" s="1128"/>
      <c r="CHY21" s="1128"/>
      <c r="CHZ21" s="1128"/>
      <c r="CIA21" s="1139"/>
      <c r="CIB21" s="308">
        <v>12</v>
      </c>
      <c r="CIC21" s="309" t="s">
        <v>412</v>
      </c>
      <c r="CID21" s="262" t="s">
        <v>102</v>
      </c>
      <c r="CIE21" s="262">
        <v>13</v>
      </c>
      <c r="CIF21" s="310" t="s">
        <v>412</v>
      </c>
    </row>
    <row r="22" spans="1:2268" ht="18.75" customHeight="1" x14ac:dyDescent="0.25">
      <c r="A22" s="1138"/>
      <c r="B22" s="1128"/>
      <c r="C22" s="1139"/>
      <c r="D22" s="1140" t="e">
        <f>LEFT(DATABASE!C20,FIND("*",SUBSTITUTE(DATABASE!C20," ","*",2)))</f>
        <v>#VALUE!</v>
      </c>
      <c r="E22" s="1141"/>
      <c r="F22" s="1141"/>
      <c r="G22" s="1141"/>
      <c r="H22" s="1141"/>
      <c r="I22" s="1141"/>
      <c r="J22" s="1141"/>
      <c r="K22" s="1141"/>
      <c r="L22" s="1141"/>
      <c r="M22" s="1141"/>
      <c r="N22" s="1142"/>
      <c r="O22" s="1144" t="s">
        <v>217</v>
      </c>
      <c r="P22" s="1145"/>
      <c r="Q22" s="1146"/>
      <c r="R22" s="296" t="s">
        <v>404</v>
      </c>
      <c r="S22" s="259"/>
      <c r="T22" s="259"/>
      <c r="U22" s="259"/>
      <c r="V22" s="259"/>
      <c r="W22" s="259"/>
      <c r="X22" s="259"/>
      <c r="Y22" s="259"/>
      <c r="Z22" s="259"/>
      <c r="AA22" s="259"/>
      <c r="AB22" s="259"/>
      <c r="AC22" s="297"/>
      <c r="AD22" s="1133"/>
      <c r="AE22" s="1134"/>
      <c r="AF22" s="1134"/>
      <c r="AG22" s="1134"/>
      <c r="AH22" s="1134"/>
      <c r="AI22" s="1134"/>
      <c r="AJ22" s="1134"/>
      <c r="AK22" s="1135"/>
      <c r="AL22" s="1133"/>
      <c r="AM22" s="1134"/>
      <c r="AN22" s="1134"/>
      <c r="AO22" s="1134"/>
      <c r="AP22" s="1135"/>
      <c r="AQ22" s="1138"/>
      <c r="AR22" s="1128"/>
      <c r="AS22" s="1139"/>
      <c r="AT22" s="1140" t="e">
        <f>LEFT(DATABASE!C32,FIND("*",SUBSTITUTE(DATABASE!C32," ","*",2)))</f>
        <v>#VALUE!</v>
      </c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2"/>
      <c r="BE22" s="1144" t="s">
        <v>217</v>
      </c>
      <c r="BF22" s="1145"/>
      <c r="BG22" s="1146"/>
      <c r="BH22" s="296" t="s">
        <v>404</v>
      </c>
      <c r="BI22" s="259"/>
      <c r="BJ22" s="259"/>
      <c r="BK22" s="259"/>
      <c r="BL22" s="259"/>
      <c r="BM22" s="259"/>
      <c r="BN22" s="259"/>
      <c r="BO22" s="259"/>
      <c r="BP22" s="259"/>
      <c r="BQ22" s="259"/>
      <c r="BR22" s="259"/>
      <c r="BS22" s="297"/>
      <c r="BT22" s="1133"/>
      <c r="BU22" s="1134"/>
      <c r="BV22" s="1134"/>
      <c r="BW22" s="1134"/>
      <c r="BX22" s="1134"/>
      <c r="BY22" s="1134"/>
      <c r="BZ22" s="1134"/>
      <c r="CA22" s="1135"/>
      <c r="CB22" s="1133"/>
      <c r="CC22" s="1134"/>
      <c r="CD22" s="1134"/>
      <c r="CE22" s="1134"/>
      <c r="CF22" s="1135"/>
      <c r="CG22" s="1138"/>
      <c r="CH22" s="1128"/>
      <c r="CI22" s="1139"/>
      <c r="CJ22" s="1140" t="e">
        <f>LEFT(DATABASE!C19,FIND("*",SUBSTITUTE(DATABASE!C19," ","*",2)))</f>
        <v>#VALUE!</v>
      </c>
      <c r="CK22" s="1141"/>
      <c r="CL22" s="1141"/>
      <c r="CM22" s="1141"/>
      <c r="CN22" s="1141"/>
      <c r="CO22" s="1141"/>
      <c r="CP22" s="1141"/>
      <c r="CQ22" s="1141"/>
      <c r="CR22" s="1141"/>
      <c r="CS22" s="1141"/>
      <c r="CT22" s="1142"/>
      <c r="CU22" s="1144" t="s">
        <v>284</v>
      </c>
      <c r="CV22" s="1145"/>
      <c r="CW22" s="1146"/>
      <c r="CX22" s="296" t="s">
        <v>404</v>
      </c>
      <c r="CY22" s="259"/>
      <c r="CZ22" s="259"/>
      <c r="DA22" s="259"/>
      <c r="DB22" s="259"/>
      <c r="DC22" s="259"/>
      <c r="DD22" s="259"/>
      <c r="DE22" s="259"/>
      <c r="DF22" s="259"/>
      <c r="DG22" s="259"/>
      <c r="DH22" s="259"/>
      <c r="DI22" s="297"/>
      <c r="DJ22" s="1133"/>
      <c r="DK22" s="1134"/>
      <c r="DL22" s="1134"/>
      <c r="DM22" s="1134"/>
      <c r="DN22" s="1134"/>
      <c r="DO22" s="1134"/>
      <c r="DP22" s="1134"/>
      <c r="DQ22" s="1135"/>
      <c r="DR22" s="1133"/>
      <c r="DS22" s="1134"/>
      <c r="DT22" s="1134"/>
      <c r="DU22" s="1134"/>
      <c r="DV22" s="1135"/>
      <c r="DW22" s="1138"/>
      <c r="DX22" s="1128"/>
      <c r="DY22" s="1139"/>
      <c r="DZ22" s="1140" t="e">
        <f>LEFT(DATABASE!C31,FIND("*",SUBSTITUTE(DATABASE!C31," ","*",2)))</f>
        <v>#VALUE!</v>
      </c>
      <c r="EA22" s="1141"/>
      <c r="EB22" s="1141"/>
      <c r="EC22" s="1141"/>
      <c r="ED22" s="1141"/>
      <c r="EE22" s="1141"/>
      <c r="EF22" s="1141"/>
      <c r="EG22" s="1141"/>
      <c r="EH22" s="1141"/>
      <c r="EI22" s="1141"/>
      <c r="EJ22" s="1142"/>
      <c r="EK22" s="1144" t="s">
        <v>284</v>
      </c>
      <c r="EL22" s="1145"/>
      <c r="EM22" s="1146"/>
      <c r="EN22" s="296" t="s">
        <v>404</v>
      </c>
      <c r="EO22" s="259"/>
      <c r="EP22" s="259"/>
      <c r="EQ22" s="259"/>
      <c r="ER22" s="259"/>
      <c r="ES22" s="259"/>
      <c r="ET22" s="259"/>
      <c r="EU22" s="259"/>
      <c r="EV22" s="259"/>
      <c r="EW22" s="259"/>
      <c r="EX22" s="259"/>
      <c r="EY22" s="297"/>
      <c r="EZ22" s="1133"/>
      <c r="FA22" s="1134"/>
      <c r="FB22" s="1134"/>
      <c r="FC22" s="1134"/>
      <c r="FD22" s="1134"/>
      <c r="FE22" s="1134"/>
      <c r="FF22" s="1134"/>
      <c r="FG22" s="1135"/>
      <c r="FH22" s="1133"/>
      <c r="FI22" s="1134"/>
      <c r="FJ22" s="1134"/>
      <c r="FK22" s="1134"/>
      <c r="FL22" s="1135"/>
      <c r="FM22" s="1138"/>
      <c r="FN22" s="1128"/>
      <c r="FO22" s="1139"/>
      <c r="FP22" s="1140" t="e">
        <f>LEFT(DATABASE!C18,FIND("*",SUBSTITUTE(DATABASE!C18," ","*",2)))</f>
        <v>#VALUE!</v>
      </c>
      <c r="FQ22" s="1141"/>
      <c r="FR22" s="1141"/>
      <c r="FS22" s="1141"/>
      <c r="FT22" s="1141"/>
      <c r="FU22" s="1141"/>
      <c r="FV22" s="1141"/>
      <c r="FW22" s="1141"/>
      <c r="FX22" s="1141"/>
      <c r="FY22" s="1141"/>
      <c r="FZ22" s="1142"/>
      <c r="GA22" s="1144" t="s">
        <v>41</v>
      </c>
      <c r="GB22" s="1145"/>
      <c r="GC22" s="1146"/>
      <c r="GD22" s="296" t="s">
        <v>404</v>
      </c>
      <c r="GE22" s="259"/>
      <c r="GF22" s="259"/>
      <c r="GG22" s="259"/>
      <c r="GH22" s="259"/>
      <c r="GI22" s="259"/>
      <c r="GJ22" s="259"/>
      <c r="GK22" s="259"/>
      <c r="GL22" s="259"/>
      <c r="GM22" s="259"/>
      <c r="GN22" s="259"/>
      <c r="GO22" s="297"/>
      <c r="GP22" s="1133"/>
      <c r="GQ22" s="1134"/>
      <c r="GR22" s="1134"/>
      <c r="GS22" s="1134"/>
      <c r="GT22" s="1134"/>
      <c r="GU22" s="1134"/>
      <c r="GV22" s="1134"/>
      <c r="GW22" s="1135"/>
      <c r="GX22" s="1133"/>
      <c r="GY22" s="1134"/>
      <c r="GZ22" s="1134"/>
      <c r="HA22" s="1134"/>
      <c r="HB22" s="1135"/>
      <c r="HC22" s="1138"/>
      <c r="HD22" s="1128"/>
      <c r="HE22" s="1139"/>
      <c r="HF22" s="1140" t="e">
        <f>LEFT(DATABASE!C30,FIND("*",SUBSTITUTE(DATABASE!C30," ","*",2)))</f>
        <v>#VALUE!</v>
      </c>
      <c r="HG22" s="1141"/>
      <c r="HH22" s="1141"/>
      <c r="HI22" s="1141"/>
      <c r="HJ22" s="1141"/>
      <c r="HK22" s="1141"/>
      <c r="HL22" s="1141"/>
      <c r="HM22" s="1141"/>
      <c r="HN22" s="1141"/>
      <c r="HO22" s="1141"/>
      <c r="HP22" s="1142"/>
      <c r="HQ22" s="1144" t="s">
        <v>41</v>
      </c>
      <c r="HR22" s="1145"/>
      <c r="HS22" s="1146"/>
      <c r="HT22" s="296" t="s">
        <v>404</v>
      </c>
      <c r="HU22" s="259"/>
      <c r="HV22" s="259"/>
      <c r="HW22" s="259"/>
      <c r="HX22" s="259"/>
      <c r="HY22" s="259"/>
      <c r="HZ22" s="259"/>
      <c r="IA22" s="259"/>
      <c r="IB22" s="259"/>
      <c r="IC22" s="259"/>
      <c r="ID22" s="259"/>
      <c r="IE22" s="297"/>
      <c r="IF22" s="1133"/>
      <c r="IG22" s="1134"/>
      <c r="IH22" s="1134"/>
      <c r="II22" s="1134"/>
      <c r="IJ22" s="1134"/>
      <c r="IK22" s="1134"/>
      <c r="IL22" s="1134"/>
      <c r="IM22" s="1135"/>
      <c r="IN22" s="1133"/>
      <c r="IO22" s="1134"/>
      <c r="IP22" s="1134"/>
      <c r="IQ22" s="1134"/>
      <c r="IR22" s="1135"/>
      <c r="IS22" s="1138"/>
      <c r="IT22" s="1128"/>
      <c r="IU22" s="1139"/>
      <c r="IV22" s="1140" t="e">
        <f>LEFT(DATABASE!C17,FIND("*",SUBSTITUTE(DATABASE!C17," ","*",2)))</f>
        <v>#VALUE!</v>
      </c>
      <c r="IW22" s="1141"/>
      <c r="IX22" s="1141"/>
      <c r="IY22" s="1141"/>
      <c r="IZ22" s="1141"/>
      <c r="JA22" s="1141"/>
      <c r="JB22" s="1141"/>
      <c r="JC22" s="1141"/>
      <c r="JD22" s="1141"/>
      <c r="JE22" s="1141"/>
      <c r="JF22" s="1142"/>
      <c r="JG22" s="1144" t="s">
        <v>40</v>
      </c>
      <c r="JH22" s="1145"/>
      <c r="JI22" s="1146"/>
      <c r="JJ22" s="296" t="s">
        <v>404</v>
      </c>
      <c r="JK22" s="259"/>
      <c r="JL22" s="259"/>
      <c r="JM22" s="259"/>
      <c r="JN22" s="259"/>
      <c r="JO22" s="259"/>
      <c r="JP22" s="259"/>
      <c r="JQ22" s="259"/>
      <c r="JR22" s="259"/>
      <c r="JS22" s="259"/>
      <c r="JT22" s="259"/>
      <c r="JU22" s="297"/>
      <c r="JV22" s="1133"/>
      <c r="JW22" s="1134"/>
      <c r="JX22" s="1134"/>
      <c r="JY22" s="1134"/>
      <c r="JZ22" s="1134"/>
      <c r="KA22" s="1134"/>
      <c r="KB22" s="1134"/>
      <c r="KC22" s="1135"/>
      <c r="KD22" s="1133"/>
      <c r="KE22" s="1134"/>
      <c r="KF22" s="1134"/>
      <c r="KG22" s="1134"/>
      <c r="KH22" s="1135"/>
      <c r="KI22" s="1138"/>
      <c r="KJ22" s="1128"/>
      <c r="KK22" s="1139"/>
      <c r="KL22" s="1140" t="e">
        <f>LEFT(DATABASE!C29,FIND("*",SUBSTITUTE(DATABASE!C29," ","*",2)))</f>
        <v>#VALUE!</v>
      </c>
      <c r="KM22" s="1141"/>
      <c r="KN22" s="1141"/>
      <c r="KO22" s="1141"/>
      <c r="KP22" s="1141"/>
      <c r="KQ22" s="1141"/>
      <c r="KR22" s="1141"/>
      <c r="KS22" s="1141"/>
      <c r="KT22" s="1141"/>
      <c r="KU22" s="1141"/>
      <c r="KV22" s="1142"/>
      <c r="KW22" s="1144" t="s">
        <v>40</v>
      </c>
      <c r="KX22" s="1145"/>
      <c r="KY22" s="1146"/>
      <c r="KZ22" s="296" t="s">
        <v>404</v>
      </c>
      <c r="LA22" s="259"/>
      <c r="LB22" s="259"/>
      <c r="LC22" s="259"/>
      <c r="LD22" s="259"/>
      <c r="LE22" s="259"/>
      <c r="LF22" s="259"/>
      <c r="LG22" s="259"/>
      <c r="LH22" s="259"/>
      <c r="LI22" s="259"/>
      <c r="LJ22" s="259"/>
      <c r="LK22" s="297"/>
      <c r="LL22" s="1133"/>
      <c r="LM22" s="1134"/>
      <c r="LN22" s="1134"/>
      <c r="LO22" s="1134"/>
      <c r="LP22" s="1134"/>
      <c r="LQ22" s="1134"/>
      <c r="LR22" s="1134"/>
      <c r="LS22" s="1135"/>
      <c r="LT22" s="1133"/>
      <c r="LU22" s="1134"/>
      <c r="LV22" s="1134"/>
      <c r="LW22" s="1134"/>
      <c r="LX22" s="1135"/>
      <c r="LY22" s="1138"/>
      <c r="LZ22" s="1128"/>
      <c r="MA22" s="1139"/>
      <c r="MB22" s="1140" t="e">
        <f>LEFT(DATABASE!C16,FIND("*",SUBSTITUTE(DATABASE!C16," ","*",2)))</f>
        <v>#VALUE!</v>
      </c>
      <c r="MC22" s="1141"/>
      <c r="MD22" s="1141"/>
      <c r="ME22" s="1141"/>
      <c r="MF22" s="1141"/>
      <c r="MG22" s="1141"/>
      <c r="MH22" s="1141"/>
      <c r="MI22" s="1141"/>
      <c r="MJ22" s="1141"/>
      <c r="MK22" s="1141"/>
      <c r="ML22" s="1142"/>
      <c r="MM22" s="1144" t="s">
        <v>285</v>
      </c>
      <c r="MN22" s="1145"/>
      <c r="MO22" s="1146"/>
      <c r="MP22" s="296" t="s">
        <v>404</v>
      </c>
      <c r="MQ22" s="259"/>
      <c r="MR22" s="259"/>
      <c r="MS22" s="259"/>
      <c r="MT22" s="259"/>
      <c r="MU22" s="259"/>
      <c r="MV22" s="259"/>
      <c r="MW22" s="259"/>
      <c r="MX22" s="259"/>
      <c r="MY22" s="259"/>
      <c r="MZ22" s="259"/>
      <c r="NA22" s="297"/>
      <c r="NB22" s="1133"/>
      <c r="NC22" s="1134"/>
      <c r="ND22" s="1134"/>
      <c r="NE22" s="1134"/>
      <c r="NF22" s="1134"/>
      <c r="NG22" s="1134"/>
      <c r="NH22" s="1134"/>
      <c r="NI22" s="1135"/>
      <c r="NJ22" s="1133"/>
      <c r="NK22" s="1134"/>
      <c r="NL22" s="1134"/>
      <c r="NM22" s="1134"/>
      <c r="NN22" s="1135"/>
      <c r="NO22" s="1138"/>
      <c r="NP22" s="1128"/>
      <c r="NQ22" s="1139"/>
      <c r="NR22" s="1140" t="e">
        <f>LEFT(DATABASE!C28,FIND("*",SUBSTITUTE(DATABASE!C28," ","*",2)))</f>
        <v>#VALUE!</v>
      </c>
      <c r="NS22" s="1141"/>
      <c r="NT22" s="1141"/>
      <c r="NU22" s="1141"/>
      <c r="NV22" s="1141"/>
      <c r="NW22" s="1141"/>
      <c r="NX22" s="1141"/>
      <c r="NY22" s="1141"/>
      <c r="NZ22" s="1141"/>
      <c r="OA22" s="1141"/>
      <c r="OB22" s="1142"/>
      <c r="OC22" s="1144" t="s">
        <v>285</v>
      </c>
      <c r="OD22" s="1145"/>
      <c r="OE22" s="1146"/>
      <c r="OF22" s="296" t="s">
        <v>404</v>
      </c>
      <c r="OG22" s="259"/>
      <c r="OH22" s="259"/>
      <c r="OI22" s="259"/>
      <c r="OJ22" s="259"/>
      <c r="OK22" s="259"/>
      <c r="OL22" s="259"/>
      <c r="OM22" s="259"/>
      <c r="ON22" s="259"/>
      <c r="OO22" s="259"/>
      <c r="OP22" s="259"/>
      <c r="OQ22" s="297"/>
      <c r="OR22" s="1133"/>
      <c r="OS22" s="1134"/>
      <c r="OT22" s="1134"/>
      <c r="OU22" s="1134"/>
      <c r="OV22" s="1134"/>
      <c r="OW22" s="1134"/>
      <c r="OX22" s="1134"/>
      <c r="OY22" s="1135"/>
      <c r="OZ22" s="1133"/>
      <c r="PA22" s="1134"/>
      <c r="PB22" s="1134"/>
      <c r="PC22" s="1134"/>
      <c r="PD22" s="1135"/>
      <c r="PE22" s="1138"/>
      <c r="PF22" s="1128"/>
      <c r="PG22" s="1139"/>
      <c r="PH22" s="1140"/>
      <c r="PI22" s="1141"/>
      <c r="PJ22" s="1141"/>
      <c r="PK22" s="1141"/>
      <c r="PL22" s="1141"/>
      <c r="PM22" s="1141"/>
      <c r="PN22" s="1141"/>
      <c r="PO22" s="1141"/>
      <c r="PP22" s="1141"/>
      <c r="PQ22" s="1141"/>
      <c r="PR22" s="1142"/>
      <c r="PS22" s="1144"/>
      <c r="PT22" s="1145"/>
      <c r="PU22" s="1146"/>
      <c r="PV22" s="296" t="s">
        <v>404</v>
      </c>
      <c r="PW22" s="259"/>
      <c r="PX22" s="259"/>
      <c r="PY22" s="259"/>
      <c r="PZ22" s="259"/>
      <c r="QA22" s="259"/>
      <c r="QB22" s="259"/>
      <c r="QC22" s="259"/>
      <c r="QD22" s="259"/>
      <c r="QE22" s="259"/>
      <c r="QF22" s="259"/>
      <c r="QG22" s="297"/>
      <c r="QH22" s="1133"/>
      <c r="QI22" s="1134"/>
      <c r="QJ22" s="1134"/>
      <c r="QK22" s="1134"/>
      <c r="QL22" s="1134"/>
      <c r="QM22" s="1134"/>
      <c r="QN22" s="1134"/>
      <c r="QO22" s="1135"/>
      <c r="QP22" s="1133"/>
      <c r="QQ22" s="1134"/>
      <c r="QR22" s="1134"/>
      <c r="QS22" s="1134"/>
      <c r="QT22" s="1135"/>
      <c r="QU22" s="1138"/>
      <c r="QV22" s="1128"/>
      <c r="QW22" s="1139"/>
      <c r="QX22" s="1140" t="e">
        <f>LEFT(DATABASE!C24,FIND("*",SUBSTITUTE(DATABASE!C24," ","*",2)))</f>
        <v>#VALUE!</v>
      </c>
      <c r="QY22" s="1141"/>
      <c r="QZ22" s="1141"/>
      <c r="RA22" s="1141"/>
      <c r="RB22" s="1141"/>
      <c r="RC22" s="1141"/>
      <c r="RD22" s="1141"/>
      <c r="RE22" s="1141"/>
      <c r="RF22" s="1141"/>
      <c r="RG22" s="1141"/>
      <c r="RH22" s="1142"/>
      <c r="RI22" s="1144" t="s">
        <v>556</v>
      </c>
      <c r="RJ22" s="1145"/>
      <c r="RK22" s="1146"/>
      <c r="RL22" s="296" t="s">
        <v>404</v>
      </c>
      <c r="RM22" s="259"/>
      <c r="RN22" s="259"/>
      <c r="RO22" s="259"/>
      <c r="RP22" s="259"/>
      <c r="RQ22" s="259"/>
      <c r="RR22" s="259"/>
      <c r="RS22" s="259"/>
      <c r="RT22" s="259"/>
      <c r="RU22" s="259"/>
      <c r="RV22" s="259"/>
      <c r="RW22" s="297"/>
      <c r="RX22" s="1133"/>
      <c r="RY22" s="1134"/>
      <c r="RZ22" s="1134"/>
      <c r="SA22" s="1134"/>
      <c r="SB22" s="1134"/>
      <c r="SC22" s="1134"/>
      <c r="SD22" s="1134"/>
      <c r="SE22" s="1135"/>
      <c r="SF22" s="1133"/>
      <c r="SG22" s="1134"/>
      <c r="SH22" s="1134"/>
      <c r="SI22" s="1134"/>
      <c r="SJ22" s="1135"/>
      <c r="SK22" s="1138"/>
      <c r="SL22" s="1128"/>
      <c r="SM22" s="1139"/>
      <c r="SN22" s="1140" t="e">
        <f>LEFT(DATABASE!C36,FIND("*",SUBSTITUTE(DATABASE!C36," ","*",2)))</f>
        <v>#VALUE!</v>
      </c>
      <c r="SO22" s="1141"/>
      <c r="SP22" s="1141"/>
      <c r="SQ22" s="1141"/>
      <c r="SR22" s="1141"/>
      <c r="SS22" s="1141"/>
      <c r="ST22" s="1141"/>
      <c r="SU22" s="1141"/>
      <c r="SV22" s="1141"/>
      <c r="SW22" s="1141"/>
      <c r="SX22" s="1142"/>
      <c r="SY22" s="1144" t="s">
        <v>556</v>
      </c>
      <c r="SZ22" s="1145"/>
      <c r="TA22" s="1146"/>
      <c r="TB22" s="296" t="s">
        <v>404</v>
      </c>
      <c r="TC22" s="259"/>
      <c r="TD22" s="259"/>
      <c r="TE22" s="259"/>
      <c r="TF22" s="259"/>
      <c r="TG22" s="259"/>
      <c r="TH22" s="259"/>
      <c r="TI22" s="259"/>
      <c r="TJ22" s="259"/>
      <c r="TK22" s="259"/>
      <c r="TL22" s="259"/>
      <c r="TM22" s="297"/>
      <c r="TN22" s="1133"/>
      <c r="TO22" s="1134"/>
      <c r="TP22" s="1134"/>
      <c r="TQ22" s="1134"/>
      <c r="TR22" s="1134"/>
      <c r="TS22" s="1134"/>
      <c r="TT22" s="1134"/>
      <c r="TU22" s="1135"/>
      <c r="TV22" s="1133"/>
      <c r="TW22" s="1134"/>
      <c r="TX22" s="1134"/>
      <c r="TY22" s="1134"/>
      <c r="TZ22" s="1135"/>
      <c r="UA22" s="1138"/>
      <c r="UB22" s="1128"/>
      <c r="UC22" s="1139"/>
      <c r="UD22" s="1140" t="e">
        <f>LEFT(DATABASE!C23,FIND("*",SUBSTITUTE(DATABASE!C23," ","*",2)))</f>
        <v>#VALUE!</v>
      </c>
      <c r="UE22" s="1141"/>
      <c r="UF22" s="1141"/>
      <c r="UG22" s="1141"/>
      <c r="UH22" s="1141"/>
      <c r="UI22" s="1141"/>
      <c r="UJ22" s="1141"/>
      <c r="UK22" s="1141"/>
      <c r="UL22" s="1141"/>
      <c r="UM22" s="1141"/>
      <c r="UN22" s="1142"/>
      <c r="UO22" s="1144" t="s">
        <v>26</v>
      </c>
      <c r="UP22" s="1145"/>
      <c r="UQ22" s="1146"/>
      <c r="UR22" s="296" t="s">
        <v>404</v>
      </c>
      <c r="US22" s="259"/>
      <c r="UT22" s="259"/>
      <c r="UU22" s="259"/>
      <c r="UV22" s="259"/>
      <c r="UW22" s="259"/>
      <c r="UX22" s="259"/>
      <c r="UY22" s="259"/>
      <c r="UZ22" s="259"/>
      <c r="VA22" s="259"/>
      <c r="VB22" s="259"/>
      <c r="VC22" s="297"/>
      <c r="VD22" s="1133"/>
      <c r="VE22" s="1134"/>
      <c r="VF22" s="1134"/>
      <c r="VG22" s="1134"/>
      <c r="VH22" s="1134"/>
      <c r="VI22" s="1134"/>
      <c r="VJ22" s="1134"/>
      <c r="VK22" s="1135"/>
      <c r="VL22" s="1133"/>
      <c r="VM22" s="1134"/>
      <c r="VN22" s="1134"/>
      <c r="VO22" s="1134"/>
      <c r="VP22" s="1135"/>
      <c r="VQ22" s="1138"/>
      <c r="VR22" s="1128"/>
      <c r="VS22" s="1139"/>
      <c r="VT22" s="1140" t="e">
        <f>LEFT(DATABASE!C36,FIND("*",SUBSTITUTE(DATABASE!C36," ","*",2)))</f>
        <v>#VALUE!</v>
      </c>
      <c r="VU22" s="1141"/>
      <c r="VV22" s="1141"/>
      <c r="VW22" s="1141"/>
      <c r="VX22" s="1141"/>
      <c r="VY22" s="1141"/>
      <c r="VZ22" s="1141"/>
      <c r="WA22" s="1141"/>
      <c r="WB22" s="1141"/>
      <c r="WC22" s="1141"/>
      <c r="WD22" s="1142"/>
      <c r="WE22" s="1144" t="s">
        <v>26</v>
      </c>
      <c r="WF22" s="1145"/>
      <c r="WG22" s="1146"/>
      <c r="WH22" s="296" t="s">
        <v>404</v>
      </c>
      <c r="WI22" s="259"/>
      <c r="WJ22" s="259"/>
      <c r="WK22" s="259"/>
      <c r="WL22" s="259"/>
      <c r="WM22" s="259"/>
      <c r="WN22" s="259"/>
      <c r="WO22" s="259"/>
      <c r="WP22" s="259"/>
      <c r="WQ22" s="259"/>
      <c r="WR22" s="259"/>
      <c r="WS22" s="297"/>
      <c r="WT22" s="1133"/>
      <c r="WU22" s="1134"/>
      <c r="WV22" s="1134"/>
      <c r="WW22" s="1134"/>
      <c r="WX22" s="1134"/>
      <c r="WY22" s="1134"/>
      <c r="WZ22" s="1134"/>
      <c r="XA22" s="1135"/>
      <c r="XB22" s="1133"/>
      <c r="XC22" s="1134"/>
      <c r="XD22" s="1134"/>
      <c r="XE22" s="1134"/>
      <c r="XF22" s="1135"/>
      <c r="XG22" s="1138"/>
      <c r="XH22" s="1128"/>
      <c r="XI22" s="1139"/>
      <c r="XJ22" s="1140" t="e">
        <f>LEFT(DATABASE!C22,FIND("*",SUBSTITUTE(DATABASE!C22," ","*",2)))</f>
        <v>#VALUE!</v>
      </c>
      <c r="XK22" s="1141"/>
      <c r="XL22" s="1141"/>
      <c r="XM22" s="1141"/>
      <c r="XN22" s="1141"/>
      <c r="XO22" s="1141"/>
      <c r="XP22" s="1141"/>
      <c r="XQ22" s="1141"/>
      <c r="XR22" s="1141"/>
      <c r="XS22" s="1141"/>
      <c r="XT22" s="1142"/>
      <c r="XU22" s="1144" t="s">
        <v>23</v>
      </c>
      <c r="XV22" s="1145"/>
      <c r="XW22" s="1146"/>
      <c r="XX22" s="296" t="s">
        <v>404</v>
      </c>
      <c r="XY22" s="259"/>
      <c r="XZ22" s="259"/>
      <c r="YA22" s="259"/>
      <c r="YB22" s="259"/>
      <c r="YC22" s="259"/>
      <c r="YD22" s="259"/>
      <c r="YE22" s="259"/>
      <c r="YF22" s="259"/>
      <c r="YG22" s="259"/>
      <c r="YH22" s="259"/>
      <c r="YI22" s="297"/>
      <c r="YJ22" s="1133"/>
      <c r="YK22" s="1134"/>
      <c r="YL22" s="1134"/>
      <c r="YM22" s="1134"/>
      <c r="YN22" s="1134"/>
      <c r="YO22" s="1134"/>
      <c r="YP22" s="1134"/>
      <c r="YQ22" s="1135"/>
      <c r="YR22" s="1133"/>
      <c r="YS22" s="1134"/>
      <c r="YT22" s="1134"/>
      <c r="YU22" s="1134"/>
      <c r="YV22" s="1135"/>
      <c r="YW22" s="1138"/>
      <c r="YX22" s="1128"/>
      <c r="YY22" s="1139"/>
      <c r="YZ22" s="1140" t="e">
        <f>LEFT(DATABASE!C34,FIND("*",SUBSTITUTE(DATABASE!C34," ","*",2)))</f>
        <v>#VALUE!</v>
      </c>
      <c r="ZA22" s="1141"/>
      <c r="ZB22" s="1141"/>
      <c r="ZC22" s="1141"/>
      <c r="ZD22" s="1141"/>
      <c r="ZE22" s="1141"/>
      <c r="ZF22" s="1141"/>
      <c r="ZG22" s="1141"/>
      <c r="ZH22" s="1141"/>
      <c r="ZI22" s="1141"/>
      <c r="ZJ22" s="1142"/>
      <c r="ZK22" s="1144" t="s">
        <v>23</v>
      </c>
      <c r="ZL22" s="1145"/>
      <c r="ZM22" s="1146"/>
      <c r="ZN22" s="296" t="s">
        <v>404</v>
      </c>
      <c r="ZO22" s="259"/>
      <c r="ZP22" s="259"/>
      <c r="ZQ22" s="259"/>
      <c r="ZR22" s="259"/>
      <c r="ZS22" s="259"/>
      <c r="ZT22" s="259"/>
      <c r="ZU22" s="259"/>
      <c r="ZV22" s="259"/>
      <c r="ZW22" s="259"/>
      <c r="ZX22" s="259"/>
      <c r="ZY22" s="297"/>
      <c r="ZZ22" s="1133"/>
      <c r="AAA22" s="1134"/>
      <c r="AAB22" s="1134"/>
      <c r="AAC22" s="1134"/>
      <c r="AAD22" s="1134"/>
      <c r="AAE22" s="1134"/>
      <c r="AAF22" s="1134"/>
      <c r="AAG22" s="1135"/>
      <c r="AAH22" s="1133"/>
      <c r="AAI22" s="1134"/>
      <c r="AAJ22" s="1134"/>
      <c r="AAK22" s="1134"/>
      <c r="AAL22" s="1135"/>
      <c r="AAM22" s="1138"/>
      <c r="AAN22" s="1128"/>
      <c r="AAO22" s="1139"/>
      <c r="AAP22" s="1140" t="e">
        <f>LEFT(DATABASE!C21,FIND("*",SUBSTITUTE(DATABASE!C21," ","*",2)))</f>
        <v>#VALUE!</v>
      </c>
      <c r="AAQ22" s="1141"/>
      <c r="AAR22" s="1141"/>
      <c r="AAS22" s="1141"/>
      <c r="AAT22" s="1141"/>
      <c r="AAU22" s="1141"/>
      <c r="AAV22" s="1141"/>
      <c r="AAW22" s="1141"/>
      <c r="AAX22" s="1141"/>
      <c r="AAY22" s="1141"/>
      <c r="AAZ22" s="1142"/>
      <c r="ABA22" s="1133">
        <v>14</v>
      </c>
      <c r="ABB22" s="1134"/>
      <c r="ABC22" s="1135"/>
      <c r="ABD22" s="296" t="s">
        <v>404</v>
      </c>
      <c r="ABE22" s="259"/>
      <c r="ABF22" s="259"/>
      <c r="ABG22" s="259"/>
      <c r="ABH22" s="259"/>
      <c r="ABI22" s="259"/>
      <c r="ABJ22" s="259"/>
      <c r="ABK22" s="259"/>
      <c r="ABL22" s="259"/>
      <c r="ABM22" s="259"/>
      <c r="ABN22" s="259"/>
      <c r="ABO22" s="297"/>
      <c r="ABP22" s="1133"/>
      <c r="ABQ22" s="1134"/>
      <c r="ABR22" s="1134"/>
      <c r="ABS22" s="1134"/>
      <c r="ABT22" s="1134"/>
      <c r="ABU22" s="1134"/>
      <c r="ABV22" s="1134"/>
      <c r="ABW22" s="1135"/>
      <c r="ABX22" s="1133"/>
      <c r="ABY22" s="1134"/>
      <c r="ABZ22" s="1134"/>
      <c r="ACA22" s="1134"/>
      <c r="ACB22" s="1135"/>
      <c r="ACC22" s="1138"/>
      <c r="ACD22" s="1128"/>
      <c r="ACE22" s="1139"/>
      <c r="ACF22" s="1140" t="e">
        <f>LEFT(DATABASE!C33,FIND("*",SUBSTITUTE(DATABASE!C33," ","*",2)))</f>
        <v>#VALUE!</v>
      </c>
      <c r="ACG22" s="1141"/>
      <c r="ACH22" s="1141"/>
      <c r="ACI22" s="1141"/>
      <c r="ACJ22" s="1141"/>
      <c r="ACK22" s="1141"/>
      <c r="ACL22" s="1141"/>
      <c r="ACM22" s="1141"/>
      <c r="ACN22" s="1141"/>
      <c r="ACO22" s="1141"/>
      <c r="ACP22" s="1142"/>
      <c r="ACQ22" s="1144" t="s">
        <v>25</v>
      </c>
      <c r="ACR22" s="1145"/>
      <c r="ACS22" s="1146"/>
      <c r="ACT22" s="296" t="s">
        <v>404</v>
      </c>
      <c r="ACU22" s="259"/>
      <c r="ACV22" s="259"/>
      <c r="ACW22" s="259"/>
      <c r="ACX22" s="259"/>
      <c r="ACY22" s="259"/>
      <c r="ACZ22" s="259"/>
      <c r="ADA22" s="259"/>
      <c r="ADB22" s="259"/>
      <c r="ADC22" s="259"/>
      <c r="ADD22" s="259"/>
      <c r="ADE22" s="297"/>
      <c r="ADF22" s="1133"/>
      <c r="ADG22" s="1134"/>
      <c r="ADH22" s="1134"/>
      <c r="ADI22" s="1134"/>
      <c r="ADJ22" s="1134"/>
      <c r="ADK22" s="1134"/>
      <c r="ADL22" s="1134"/>
      <c r="ADM22" s="1135"/>
      <c r="ADN22" s="1133"/>
      <c r="ADO22" s="1134"/>
      <c r="ADP22" s="1134"/>
      <c r="ADQ22" s="1134"/>
      <c r="ADR22" s="1135"/>
      <c r="ADS22" s="1138"/>
      <c r="ADT22" s="1128"/>
      <c r="ADU22" s="1139"/>
      <c r="ADV22" s="1140" t="e">
        <f>LEFT(DATABASE!C20,FIND("*",SUBSTITUTE(DATABASE!C20," ","*",2)))</f>
        <v>#VALUE!</v>
      </c>
      <c r="ADW22" s="1141"/>
      <c r="ADX22" s="1141"/>
      <c r="ADY22" s="1141"/>
      <c r="ADZ22" s="1141"/>
      <c r="AEA22" s="1141"/>
      <c r="AEB22" s="1141"/>
      <c r="AEC22" s="1141"/>
      <c r="AED22" s="1141"/>
      <c r="AEE22" s="1141"/>
      <c r="AEF22" s="1142"/>
      <c r="AEG22" s="1144" t="s">
        <v>24</v>
      </c>
      <c r="AEH22" s="1145"/>
      <c r="AEI22" s="1146"/>
      <c r="AEJ22" s="296" t="s">
        <v>404</v>
      </c>
      <c r="AEK22" s="259"/>
      <c r="AEL22" s="259"/>
      <c r="AEM22" s="259"/>
      <c r="AEN22" s="259"/>
      <c r="AEO22" s="259"/>
      <c r="AEP22" s="259"/>
      <c r="AEQ22" s="259"/>
      <c r="AER22" s="259"/>
      <c r="AES22" s="259"/>
      <c r="AET22" s="259"/>
      <c r="AEU22" s="297"/>
      <c r="AEV22" s="1133"/>
      <c r="AEW22" s="1134"/>
      <c r="AEX22" s="1134"/>
      <c r="AEY22" s="1134"/>
      <c r="AEZ22" s="1134"/>
      <c r="AFA22" s="1134"/>
      <c r="AFB22" s="1134"/>
      <c r="AFC22" s="1135"/>
      <c r="AFD22" s="1133"/>
      <c r="AFE22" s="1134"/>
      <c r="AFF22" s="1134"/>
      <c r="AFG22" s="1134"/>
      <c r="AFH22" s="1135"/>
      <c r="AFI22" s="1138"/>
      <c r="AFJ22" s="1128"/>
      <c r="AFK22" s="1139"/>
      <c r="AFL22" s="1140" t="e">
        <f>LEFT(DATABASE!C32,FIND("*",SUBSTITUTE(DATABASE!C32," ","*",2)))</f>
        <v>#VALUE!</v>
      </c>
      <c r="AFM22" s="1141"/>
      <c r="AFN22" s="1141"/>
      <c r="AFO22" s="1141"/>
      <c r="AFP22" s="1141"/>
      <c r="AFQ22" s="1141"/>
      <c r="AFR22" s="1141"/>
      <c r="AFS22" s="1141"/>
      <c r="AFT22" s="1141"/>
      <c r="AFU22" s="1141"/>
      <c r="AFV22" s="1142"/>
      <c r="AFW22" s="1144" t="s">
        <v>24</v>
      </c>
      <c r="AFX22" s="1145"/>
      <c r="AFY22" s="1146"/>
      <c r="AFZ22" s="296" t="s">
        <v>404</v>
      </c>
      <c r="AGA22" s="259"/>
      <c r="AGB22" s="259"/>
      <c r="AGC22" s="259"/>
      <c r="AGD22" s="259"/>
      <c r="AGE22" s="259"/>
      <c r="AGF22" s="259"/>
      <c r="AGG22" s="259"/>
      <c r="AGH22" s="259"/>
      <c r="AGI22" s="259"/>
      <c r="AGJ22" s="259"/>
      <c r="AGK22" s="297"/>
      <c r="AGL22" s="1133"/>
      <c r="AGM22" s="1134"/>
      <c r="AGN22" s="1134"/>
      <c r="AGO22" s="1134"/>
      <c r="AGP22" s="1134"/>
      <c r="AGQ22" s="1134"/>
      <c r="AGR22" s="1134"/>
      <c r="AGS22" s="1135"/>
      <c r="AGT22" s="1133"/>
      <c r="AGU22" s="1134"/>
      <c r="AGV22" s="1134"/>
      <c r="AGW22" s="1134"/>
      <c r="AGX22" s="1135"/>
      <c r="AGY22" s="1138"/>
      <c r="AGZ22" s="1128"/>
      <c r="AHA22" s="1139"/>
      <c r="AHB22" s="1140" t="e">
        <f>LEFT(DATABASE!C19,FIND("*",SUBSTITUTE(DATABASE!C19," ","*",2)))</f>
        <v>#VALUE!</v>
      </c>
      <c r="AHC22" s="1141"/>
      <c r="AHD22" s="1141"/>
      <c r="AHE22" s="1141"/>
      <c r="AHF22" s="1141"/>
      <c r="AHG22" s="1141"/>
      <c r="AHH22" s="1141"/>
      <c r="AHI22" s="1141"/>
      <c r="AHJ22" s="1141"/>
      <c r="AHK22" s="1141"/>
      <c r="AHL22" s="1142"/>
      <c r="AHM22" s="1144" t="s">
        <v>554</v>
      </c>
      <c r="AHN22" s="1145"/>
      <c r="AHO22" s="1146"/>
      <c r="AHP22" s="296" t="s">
        <v>404</v>
      </c>
      <c r="AHQ22" s="259"/>
      <c r="AHR22" s="259"/>
      <c r="AHS22" s="259"/>
      <c r="AHT22" s="259"/>
      <c r="AHU22" s="259"/>
      <c r="AHV22" s="259"/>
      <c r="AHW22" s="259"/>
      <c r="AHX22" s="259"/>
      <c r="AHY22" s="259"/>
      <c r="AHZ22" s="259"/>
      <c r="AIA22" s="297"/>
      <c r="AIB22" s="1133"/>
      <c r="AIC22" s="1134"/>
      <c r="AID22" s="1134"/>
      <c r="AIE22" s="1134"/>
      <c r="AIF22" s="1134"/>
      <c r="AIG22" s="1134"/>
      <c r="AIH22" s="1134"/>
      <c r="AII22" s="1135"/>
      <c r="AIJ22" s="1133"/>
      <c r="AIK22" s="1134"/>
      <c r="AIL22" s="1134"/>
      <c r="AIM22" s="1134"/>
      <c r="AIN22" s="1135"/>
      <c r="AIO22" s="1138"/>
      <c r="AIP22" s="1128"/>
      <c r="AIQ22" s="1139"/>
      <c r="AIR22" s="1140" t="e">
        <f>LEFT(DATABASE!C31,FIND("*",SUBSTITUTE(DATABASE!C31," ","*",2)))</f>
        <v>#VALUE!</v>
      </c>
      <c r="AIS22" s="1141"/>
      <c r="AIT22" s="1141"/>
      <c r="AIU22" s="1141"/>
      <c r="AIV22" s="1141"/>
      <c r="AIW22" s="1141"/>
      <c r="AIX22" s="1141"/>
      <c r="AIY22" s="1141"/>
      <c r="AIZ22" s="1141"/>
      <c r="AJA22" s="1141"/>
      <c r="AJB22" s="1142"/>
      <c r="AJC22" s="1144" t="s">
        <v>554</v>
      </c>
      <c r="AJD22" s="1145"/>
      <c r="AJE22" s="1146"/>
      <c r="AJF22" s="296" t="s">
        <v>404</v>
      </c>
      <c r="AJG22" s="259"/>
      <c r="AJH22" s="259"/>
      <c r="AJI22" s="259"/>
      <c r="AJJ22" s="259"/>
      <c r="AJK22" s="259"/>
      <c r="AJL22" s="259"/>
      <c r="AJM22" s="259"/>
      <c r="AJN22" s="259"/>
      <c r="AJO22" s="259"/>
      <c r="AJP22" s="259"/>
      <c r="AJQ22" s="297"/>
      <c r="AJR22" s="1133"/>
      <c r="AJS22" s="1134"/>
      <c r="AJT22" s="1134"/>
      <c r="AJU22" s="1134"/>
      <c r="AJV22" s="1134"/>
      <c r="AJW22" s="1134"/>
      <c r="AJX22" s="1134"/>
      <c r="AJY22" s="1135"/>
      <c r="AJZ22" s="1133"/>
      <c r="AKA22" s="1134"/>
      <c r="AKB22" s="1134"/>
      <c r="AKC22" s="1134"/>
      <c r="AKD22" s="1135"/>
      <c r="AKE22" s="1138"/>
      <c r="AKF22" s="1128"/>
      <c r="AKG22" s="1139"/>
      <c r="AKH22" s="1140" t="e">
        <f>LEFT(DATABASE!C18,FIND("*",SUBSTITUTE(DATABASE!C18," ","*",2)))</f>
        <v>#VALUE!</v>
      </c>
      <c r="AKI22" s="1141"/>
      <c r="AKJ22" s="1141"/>
      <c r="AKK22" s="1141"/>
      <c r="AKL22" s="1141"/>
      <c r="AKM22" s="1141"/>
      <c r="AKN22" s="1141"/>
      <c r="AKO22" s="1141"/>
      <c r="AKP22" s="1141"/>
      <c r="AKQ22" s="1141"/>
      <c r="AKR22" s="1142"/>
      <c r="AKS22" s="1144" t="s">
        <v>553</v>
      </c>
      <c r="AKT22" s="1145"/>
      <c r="AKU22" s="1146"/>
      <c r="AKV22" s="296" t="s">
        <v>404</v>
      </c>
      <c r="AKW22" s="259"/>
      <c r="AKX22" s="259"/>
      <c r="AKY22" s="259"/>
      <c r="AKZ22" s="259"/>
      <c r="ALA22" s="259"/>
      <c r="ALB22" s="259"/>
      <c r="ALC22" s="259"/>
      <c r="ALD22" s="259"/>
      <c r="ALE22" s="259"/>
      <c r="ALF22" s="259"/>
      <c r="ALG22" s="297"/>
      <c r="ALH22" s="1133"/>
      <c r="ALI22" s="1134"/>
      <c r="ALJ22" s="1134"/>
      <c r="ALK22" s="1134"/>
      <c r="ALL22" s="1134"/>
      <c r="ALM22" s="1134"/>
      <c r="ALN22" s="1134"/>
      <c r="ALO22" s="1135"/>
      <c r="ALP22" s="1133"/>
      <c r="ALQ22" s="1134"/>
      <c r="ALR22" s="1134"/>
      <c r="ALS22" s="1134"/>
      <c r="ALT22" s="1135"/>
      <c r="ALU22" s="1138"/>
      <c r="ALV22" s="1128"/>
      <c r="ALW22" s="1139"/>
      <c r="ALX22" s="1140" t="e">
        <f>LEFT(DATABASE!C30,FIND("*",SUBSTITUTE(DATABASE!C30," ","*",2)))</f>
        <v>#VALUE!</v>
      </c>
      <c r="ALY22" s="1141"/>
      <c r="ALZ22" s="1141"/>
      <c r="AMA22" s="1141"/>
      <c r="AMB22" s="1141"/>
      <c r="AMC22" s="1141"/>
      <c r="AMD22" s="1141"/>
      <c r="AME22" s="1141"/>
      <c r="AMF22" s="1141"/>
      <c r="AMG22" s="1141"/>
      <c r="AMH22" s="1142"/>
      <c r="AMI22" s="1144" t="s">
        <v>553</v>
      </c>
      <c r="AMJ22" s="1145"/>
      <c r="AMK22" s="1146"/>
      <c r="AML22" s="296" t="s">
        <v>404</v>
      </c>
      <c r="AMM22" s="259"/>
      <c r="AMN22" s="259"/>
      <c r="AMO22" s="259"/>
      <c r="AMP22" s="259"/>
      <c r="AMQ22" s="259"/>
      <c r="AMR22" s="259"/>
      <c r="AMS22" s="259"/>
      <c r="AMT22" s="259"/>
      <c r="AMU22" s="259"/>
      <c r="AMV22" s="259"/>
      <c r="AMW22" s="297"/>
      <c r="AMX22" s="1133"/>
      <c r="AMY22" s="1134"/>
      <c r="AMZ22" s="1134"/>
      <c r="ANA22" s="1134"/>
      <c r="ANB22" s="1134"/>
      <c r="ANC22" s="1134"/>
      <c r="AND22" s="1134"/>
      <c r="ANE22" s="1135"/>
      <c r="ANF22" s="1133"/>
      <c r="ANG22" s="1134"/>
      <c r="ANH22" s="1134"/>
      <c r="ANI22" s="1134"/>
      <c r="ANJ22" s="1135"/>
      <c r="ANK22" s="1138"/>
      <c r="ANL22" s="1128"/>
      <c r="ANM22" s="1139"/>
      <c r="ANN22" s="1140" t="e">
        <f>LEFT(DATABASE!C17,FIND("*",SUBSTITUTE(DATABASE!C17," ","*",2)))</f>
        <v>#VALUE!</v>
      </c>
      <c r="ANO22" s="1141"/>
      <c r="ANP22" s="1141"/>
      <c r="ANQ22" s="1141"/>
      <c r="ANR22" s="1141"/>
      <c r="ANS22" s="1141"/>
      <c r="ANT22" s="1141"/>
      <c r="ANU22" s="1141"/>
      <c r="ANV22" s="1141"/>
      <c r="ANW22" s="1141"/>
      <c r="ANX22" s="1142"/>
      <c r="ANY22" s="1144" t="s">
        <v>128</v>
      </c>
      <c r="ANZ22" s="1145"/>
      <c r="AOA22" s="1146"/>
      <c r="AOB22" s="296" t="s">
        <v>404</v>
      </c>
      <c r="AOC22" s="259"/>
      <c r="AOD22" s="259"/>
      <c r="AOE22" s="259"/>
      <c r="AOF22" s="259"/>
      <c r="AOG22" s="259"/>
      <c r="AOH22" s="259"/>
      <c r="AOI22" s="259"/>
      <c r="AOJ22" s="259"/>
      <c r="AOK22" s="259"/>
      <c r="AOL22" s="259"/>
      <c r="AOM22" s="297"/>
      <c r="AON22" s="1133"/>
      <c r="AOO22" s="1134"/>
      <c r="AOP22" s="1134"/>
      <c r="AOQ22" s="1134"/>
      <c r="AOR22" s="1134"/>
      <c r="AOS22" s="1134"/>
      <c r="AOT22" s="1134"/>
      <c r="AOU22" s="1135"/>
      <c r="AOV22" s="1133"/>
      <c r="AOW22" s="1134"/>
      <c r="AOX22" s="1134"/>
      <c r="AOY22" s="1134"/>
      <c r="AOZ22" s="1135"/>
      <c r="APA22" s="1138"/>
      <c r="APB22" s="1128"/>
      <c r="APC22" s="1139"/>
      <c r="APD22" s="1140" t="e">
        <f>LEFT(DATABASE!C29,FIND("*",SUBSTITUTE(DATABASE!C29," ","*",2)))</f>
        <v>#VALUE!</v>
      </c>
      <c r="APE22" s="1141"/>
      <c r="APF22" s="1141"/>
      <c r="APG22" s="1141"/>
      <c r="APH22" s="1141"/>
      <c r="API22" s="1141"/>
      <c r="APJ22" s="1141"/>
      <c r="APK22" s="1141"/>
      <c r="APL22" s="1141"/>
      <c r="APM22" s="1141"/>
      <c r="APN22" s="1142"/>
      <c r="APO22" s="1144" t="s">
        <v>128</v>
      </c>
      <c r="APP22" s="1145"/>
      <c r="APQ22" s="1146"/>
      <c r="APR22" s="296" t="s">
        <v>404</v>
      </c>
      <c r="APS22" s="259"/>
      <c r="APT22" s="259"/>
      <c r="APU22" s="259"/>
      <c r="APV22" s="259"/>
      <c r="APW22" s="259"/>
      <c r="APX22" s="259"/>
      <c r="APY22" s="259"/>
      <c r="APZ22" s="259"/>
      <c r="AQA22" s="259"/>
      <c r="AQB22" s="259"/>
      <c r="AQC22" s="297"/>
      <c r="AQD22" s="1133"/>
      <c r="AQE22" s="1134"/>
      <c r="AQF22" s="1134"/>
      <c r="AQG22" s="1134"/>
      <c r="AQH22" s="1134"/>
      <c r="AQI22" s="1134"/>
      <c r="AQJ22" s="1134"/>
      <c r="AQK22" s="1135"/>
      <c r="AQL22" s="1133"/>
      <c r="AQM22" s="1134"/>
      <c r="AQN22" s="1134"/>
      <c r="AQO22" s="1134"/>
      <c r="AQP22" s="1135"/>
      <c r="AQQ22" s="1138"/>
      <c r="AQR22" s="1128"/>
      <c r="AQS22" s="1139"/>
      <c r="AQT22" s="1140" t="e">
        <f>LEFT(DATABASE!C16,FIND("*",SUBSTITUTE(DATABASE!C16," ","*",2)))</f>
        <v>#VALUE!</v>
      </c>
      <c r="AQU22" s="1141"/>
      <c r="AQV22" s="1141"/>
      <c r="AQW22" s="1141"/>
      <c r="AQX22" s="1141"/>
      <c r="AQY22" s="1141"/>
      <c r="AQZ22" s="1141"/>
      <c r="ARA22" s="1141"/>
      <c r="ARB22" s="1141"/>
      <c r="ARC22" s="1141"/>
      <c r="ARD22" s="1142"/>
      <c r="ARE22" s="1144" t="s">
        <v>552</v>
      </c>
      <c r="ARF22" s="1145"/>
      <c r="ARG22" s="1146"/>
      <c r="ARH22" s="296" t="s">
        <v>404</v>
      </c>
      <c r="ARI22" s="259"/>
      <c r="ARJ22" s="259"/>
      <c r="ARK22" s="259"/>
      <c r="ARL22" s="259"/>
      <c r="ARM22" s="259"/>
      <c r="ARN22" s="259"/>
      <c r="ARO22" s="259"/>
      <c r="ARP22" s="259"/>
      <c r="ARQ22" s="259"/>
      <c r="ARR22" s="259"/>
      <c r="ARS22" s="297"/>
      <c r="ART22" s="1133"/>
      <c r="ARU22" s="1134"/>
      <c r="ARV22" s="1134"/>
      <c r="ARW22" s="1134"/>
      <c r="ARX22" s="1134"/>
      <c r="ARY22" s="1134"/>
      <c r="ARZ22" s="1134"/>
      <c r="ASA22" s="1135"/>
      <c r="ASB22" s="1133"/>
      <c r="ASC22" s="1134"/>
      <c r="ASD22" s="1134"/>
      <c r="ASE22" s="1134"/>
      <c r="ASF22" s="1135"/>
      <c r="ASG22" s="1138"/>
      <c r="ASH22" s="1128"/>
      <c r="ASI22" s="1139"/>
      <c r="ASJ22" s="1140" t="e">
        <f>LEFT(DATABASE!C28,FIND("*",SUBSTITUTE(DATABASE!C28," ","*",2)))</f>
        <v>#VALUE!</v>
      </c>
      <c r="ASK22" s="1141"/>
      <c r="ASL22" s="1141"/>
      <c r="ASM22" s="1141"/>
      <c r="ASN22" s="1141"/>
      <c r="ASO22" s="1141"/>
      <c r="ASP22" s="1141"/>
      <c r="ASQ22" s="1141"/>
      <c r="ASR22" s="1141"/>
      <c r="ASS22" s="1141"/>
      <c r="AST22" s="1142"/>
      <c r="ASU22" s="1144" t="s">
        <v>552</v>
      </c>
      <c r="ASV22" s="1145"/>
      <c r="ASW22" s="1146"/>
      <c r="ASX22" s="296" t="s">
        <v>404</v>
      </c>
      <c r="ASY22" s="259"/>
      <c r="ASZ22" s="259"/>
      <c r="ATA22" s="259"/>
      <c r="ATB22" s="259"/>
      <c r="ATC22" s="259"/>
      <c r="ATD22" s="259"/>
      <c r="ATE22" s="259"/>
      <c r="ATF22" s="259"/>
      <c r="ATG22" s="259"/>
      <c r="ATH22" s="259"/>
      <c r="ATI22" s="297"/>
      <c r="ATJ22" s="1133"/>
      <c r="ATK22" s="1134"/>
      <c r="ATL22" s="1134"/>
      <c r="ATM22" s="1134"/>
      <c r="ATN22" s="1134"/>
      <c r="ATO22" s="1134"/>
      <c r="ATP22" s="1134"/>
      <c r="ATQ22" s="1135"/>
      <c r="ATR22" s="1133"/>
      <c r="ATS22" s="1134"/>
      <c r="ATT22" s="1134"/>
      <c r="ATU22" s="1134"/>
      <c r="ATV22" s="1135"/>
      <c r="ATW22" s="1138"/>
      <c r="ATX22" s="1128"/>
      <c r="ATY22" s="1139"/>
      <c r="ATZ22" s="1140" t="str">
        <f>LEFT(DATABASE!C15,FIND("*",SUBSTITUTE(DATABASE!C15," ","*",2)))</f>
        <v xml:space="preserve">Абдурахмонова Машҳура </v>
      </c>
      <c r="AUA22" s="1141"/>
      <c r="AUB22" s="1141"/>
      <c r="AUC22" s="1141"/>
      <c r="AUD22" s="1141"/>
      <c r="AUE22" s="1141"/>
      <c r="AUF22" s="1141"/>
      <c r="AUG22" s="1141"/>
      <c r="AUH22" s="1141"/>
      <c r="AUI22" s="1141"/>
      <c r="AUJ22" s="1142"/>
      <c r="AUK22" s="1144" t="s">
        <v>289</v>
      </c>
      <c r="AUL22" s="1145"/>
      <c r="AUM22" s="1146"/>
      <c r="AUN22" s="296" t="s">
        <v>404</v>
      </c>
      <c r="AUO22" s="259"/>
      <c r="AUP22" s="259"/>
      <c r="AUQ22" s="259"/>
      <c r="AUR22" s="259"/>
      <c r="AUS22" s="259"/>
      <c r="AUT22" s="259"/>
      <c r="AUU22" s="259"/>
      <c r="AUV22" s="259"/>
      <c r="AUW22" s="259"/>
      <c r="AUX22" s="259"/>
      <c r="AUY22" s="297"/>
      <c r="AUZ22" s="1133"/>
      <c r="AVA22" s="1134"/>
      <c r="AVB22" s="1134"/>
      <c r="AVC22" s="1134"/>
      <c r="AVD22" s="1134"/>
      <c r="AVE22" s="1134"/>
      <c r="AVF22" s="1134"/>
      <c r="AVG22" s="1135"/>
      <c r="AVH22" s="1133"/>
      <c r="AVI22" s="1134"/>
      <c r="AVJ22" s="1134"/>
      <c r="AVK22" s="1134"/>
      <c r="AVL22" s="1135"/>
      <c r="AVM22" s="1138"/>
      <c r="AVN22" s="1128"/>
      <c r="AVO22" s="1139"/>
      <c r="AVP22" s="1140" t="e">
        <f>LEFT(DATABASE!C27,FIND("*",SUBSTITUTE(DATABASE!C27," ","*",2)))</f>
        <v>#VALUE!</v>
      </c>
      <c r="AVQ22" s="1141"/>
      <c r="AVR22" s="1141"/>
      <c r="AVS22" s="1141"/>
      <c r="AVT22" s="1141"/>
      <c r="AVU22" s="1141"/>
      <c r="AVV22" s="1141"/>
      <c r="AVW22" s="1141"/>
      <c r="AVX22" s="1141"/>
      <c r="AVY22" s="1141"/>
      <c r="AVZ22" s="1142"/>
      <c r="AWA22" s="1144" t="s">
        <v>289</v>
      </c>
      <c r="AWB22" s="1145"/>
      <c r="AWC22" s="1146"/>
      <c r="AWD22" s="296" t="s">
        <v>404</v>
      </c>
      <c r="AWE22" s="259"/>
      <c r="AWF22" s="259"/>
      <c r="AWG22" s="259"/>
      <c r="AWH22" s="259"/>
      <c r="AWI22" s="259"/>
      <c r="AWJ22" s="259"/>
      <c r="AWK22" s="259"/>
      <c r="AWL22" s="259"/>
      <c r="AWM22" s="259"/>
      <c r="AWN22" s="259"/>
      <c r="AWO22" s="297"/>
      <c r="AWP22" s="1133"/>
      <c r="AWQ22" s="1134"/>
      <c r="AWR22" s="1134"/>
      <c r="AWS22" s="1134"/>
      <c r="AWT22" s="1134"/>
      <c r="AWU22" s="1134"/>
      <c r="AWV22" s="1134"/>
      <c r="AWW22" s="1135"/>
      <c r="AWX22" s="1133"/>
      <c r="AWY22" s="1134"/>
      <c r="AWZ22" s="1134"/>
      <c r="AXA22" s="1134"/>
      <c r="AXB22" s="1135"/>
      <c r="AXC22" s="1138"/>
      <c r="AXD22" s="1128"/>
      <c r="AXE22" s="1139"/>
      <c r="AXF22" s="1140" t="e">
        <f>LEFT(DATABASE!C16,FIND("*",SUBSTITUTE(DATABASE!C16," ","*",2)))</f>
        <v>#VALUE!</v>
      </c>
      <c r="AXG22" s="1141"/>
      <c r="AXH22" s="1141"/>
      <c r="AXI22" s="1141"/>
      <c r="AXJ22" s="1141"/>
      <c r="AXK22" s="1141"/>
      <c r="AXL22" s="1141"/>
      <c r="AXM22" s="1141"/>
      <c r="AXN22" s="1141"/>
      <c r="AXO22" s="1141"/>
      <c r="AXP22" s="1142"/>
      <c r="AXQ22" s="1144" t="s">
        <v>289</v>
      </c>
      <c r="AXR22" s="1145"/>
      <c r="AXS22" s="1146"/>
      <c r="AXT22" s="296" t="s">
        <v>404</v>
      </c>
      <c r="AXU22" s="259"/>
      <c r="AXV22" s="259"/>
      <c r="AXW22" s="259"/>
      <c r="AXX22" s="259"/>
      <c r="AXY22" s="259"/>
      <c r="AXZ22" s="259"/>
      <c r="AYA22" s="259"/>
      <c r="AYB22" s="259"/>
      <c r="AYC22" s="259"/>
      <c r="AYD22" s="259"/>
      <c r="AYE22" s="297"/>
      <c r="AYF22" s="1133"/>
      <c r="AYG22" s="1134"/>
      <c r="AYH22" s="1134"/>
      <c r="AYI22" s="1134"/>
      <c r="AYJ22" s="1134"/>
      <c r="AYK22" s="1134"/>
      <c r="AYL22" s="1134"/>
      <c r="AYM22" s="1135"/>
      <c r="AYN22" s="1133"/>
      <c r="AYO22" s="1134"/>
      <c r="AYP22" s="1134"/>
      <c r="AYQ22" s="1134"/>
      <c r="AYR22" s="1135"/>
      <c r="AYS22" s="1138"/>
      <c r="AYT22" s="1128"/>
      <c r="AYU22" s="1139"/>
      <c r="AYV22" s="1140" t="e">
        <f>LEFT(DATABASE!C26,FIND("*",SUBSTITUTE(DATABASE!C26," ","*",2)))</f>
        <v>#VALUE!</v>
      </c>
      <c r="AYW22" s="1141"/>
      <c r="AYX22" s="1141"/>
      <c r="AYY22" s="1141"/>
      <c r="AYZ22" s="1141"/>
      <c r="AZA22" s="1141"/>
      <c r="AZB22" s="1141"/>
      <c r="AZC22" s="1141"/>
      <c r="AZD22" s="1141"/>
      <c r="AZE22" s="1141"/>
      <c r="AZF22" s="1142"/>
      <c r="AZG22" s="1144" t="s">
        <v>289</v>
      </c>
      <c r="AZH22" s="1145"/>
      <c r="AZI22" s="1146"/>
      <c r="AZJ22" s="296" t="s">
        <v>404</v>
      </c>
      <c r="AZK22" s="259"/>
      <c r="AZL22" s="259"/>
      <c r="AZM22" s="259"/>
      <c r="AZN22" s="259"/>
      <c r="AZO22" s="259"/>
      <c r="AZP22" s="259"/>
      <c r="AZQ22" s="259"/>
      <c r="AZR22" s="259"/>
      <c r="AZS22" s="259"/>
      <c r="AZT22" s="259"/>
      <c r="AZU22" s="297"/>
      <c r="AZV22" s="1133"/>
      <c r="AZW22" s="1134"/>
      <c r="AZX22" s="1134"/>
      <c r="AZY22" s="1134"/>
      <c r="AZZ22" s="1134"/>
      <c r="BAA22" s="1134"/>
      <c r="BAB22" s="1134"/>
      <c r="BAC22" s="1135"/>
      <c r="BAD22" s="1133"/>
      <c r="BAE22" s="1134"/>
      <c r="BAF22" s="1134"/>
      <c r="BAG22" s="1134"/>
      <c r="BAH22" s="1135"/>
      <c r="BAI22" s="1138"/>
      <c r="BAJ22" s="1128"/>
      <c r="BAK22" s="1139"/>
      <c r="BAL22" s="1140" t="e">
        <f>LEFT(DATABASE!C35,FIND("*",SUBSTITUTE(DATABASE!C35," ","*",2)))</f>
        <v>#VALUE!</v>
      </c>
      <c r="BAM22" s="1141"/>
      <c r="BAN22" s="1141"/>
      <c r="BAO22" s="1141"/>
      <c r="BAP22" s="1141"/>
      <c r="BAQ22" s="1141"/>
      <c r="BAR22" s="1141"/>
      <c r="BAS22" s="1141"/>
      <c r="BAT22" s="1141"/>
      <c r="BAU22" s="1141"/>
      <c r="BAV22" s="1142"/>
      <c r="BAW22" s="1144" t="s">
        <v>289</v>
      </c>
      <c r="BAX22" s="1145"/>
      <c r="BAY22" s="1146"/>
      <c r="BAZ22" s="296" t="s">
        <v>404</v>
      </c>
      <c r="BBA22" s="259"/>
      <c r="BBB22" s="259"/>
      <c r="BBC22" s="259"/>
      <c r="BBD22" s="259"/>
      <c r="BBE22" s="259"/>
      <c r="BBF22" s="259"/>
      <c r="BBG22" s="259"/>
      <c r="BBH22" s="259"/>
      <c r="BBI22" s="259"/>
      <c r="BBJ22" s="259"/>
      <c r="BBK22" s="297"/>
      <c r="BBL22" s="1133"/>
      <c r="BBM22" s="1134"/>
      <c r="BBN22" s="1134"/>
      <c r="BBO22" s="1134"/>
      <c r="BBP22" s="1134"/>
      <c r="BBQ22" s="1134"/>
      <c r="BBR22" s="1134"/>
      <c r="BBS22" s="1135"/>
      <c r="BBT22" s="1133"/>
      <c r="BBU22" s="1134"/>
      <c r="BBV22" s="1134"/>
      <c r="BBW22" s="1134"/>
      <c r="BBX22" s="1135"/>
      <c r="BBY22" s="1138"/>
      <c r="BBZ22" s="1128"/>
      <c r="BCA22" s="1139"/>
      <c r="BCB22" s="1140" t="e">
        <f>LEFT(DATABASE!C25,FIND("*",SUBSTITUTE(DATABASE!C25," ","*",2)))</f>
        <v>#VALUE!</v>
      </c>
      <c r="BCC22" s="1141"/>
      <c r="BCD22" s="1141"/>
      <c r="BCE22" s="1141"/>
      <c r="BCF22" s="1141"/>
      <c r="BCG22" s="1141"/>
      <c r="BCH22" s="1141"/>
      <c r="BCI22" s="1141"/>
      <c r="BCJ22" s="1141"/>
      <c r="BCK22" s="1141"/>
      <c r="BCL22" s="1142"/>
      <c r="BCM22" s="1144" t="s">
        <v>289</v>
      </c>
      <c r="BCN22" s="1145"/>
      <c r="BCO22" s="1146"/>
      <c r="BCP22" s="296" t="s">
        <v>404</v>
      </c>
      <c r="BCQ22" s="259"/>
      <c r="BCR22" s="259"/>
      <c r="BCS22" s="259"/>
      <c r="BCT22" s="259"/>
      <c r="BCU22" s="259"/>
      <c r="BCV22" s="259"/>
      <c r="BCW22" s="259"/>
      <c r="BCX22" s="259"/>
      <c r="BCY22" s="259"/>
      <c r="BCZ22" s="259"/>
      <c r="BDA22" s="297"/>
      <c r="BDB22" s="1133"/>
      <c r="BDC22" s="1134"/>
      <c r="BDD22" s="1134"/>
      <c r="BDE22" s="1134"/>
      <c r="BDF22" s="1134"/>
      <c r="BDG22" s="1134"/>
      <c r="BDH22" s="1134"/>
      <c r="BDI22" s="1135"/>
      <c r="BDJ22" s="1133"/>
      <c r="BDK22" s="1134"/>
      <c r="BDL22" s="1134"/>
      <c r="BDM22" s="1134"/>
      <c r="BDN22" s="1135"/>
      <c r="BDO22" s="1138"/>
      <c r="BDP22" s="1128"/>
      <c r="BDQ22" s="1139"/>
      <c r="BDR22" s="1140" t="e">
        <f>LEFT(DATABASE!C37,FIND("*",SUBSTITUTE(DATABASE!C37," ","*",2)))</f>
        <v>#VALUE!</v>
      </c>
      <c r="BDS22" s="1141"/>
      <c r="BDT22" s="1141"/>
      <c r="BDU22" s="1141"/>
      <c r="BDV22" s="1141"/>
      <c r="BDW22" s="1141"/>
      <c r="BDX22" s="1141"/>
      <c r="BDY22" s="1141"/>
      <c r="BDZ22" s="1141"/>
      <c r="BEA22" s="1141"/>
      <c r="BEB22" s="1142"/>
      <c r="BEC22" s="1144" t="s">
        <v>289</v>
      </c>
      <c r="BED22" s="1145"/>
      <c r="BEE22" s="1146"/>
      <c r="BEF22" s="296" t="s">
        <v>404</v>
      </c>
      <c r="BEG22" s="259"/>
      <c r="BEH22" s="259"/>
      <c r="BEI22" s="259"/>
      <c r="BEJ22" s="259"/>
      <c r="BEK22" s="259"/>
      <c r="BEL22" s="259"/>
      <c r="BEM22" s="259"/>
      <c r="BEN22" s="259"/>
      <c r="BEO22" s="259"/>
      <c r="BEP22" s="259"/>
      <c r="BEQ22" s="297"/>
      <c r="BER22" s="1133"/>
      <c r="BES22" s="1134"/>
      <c r="BET22" s="1134"/>
      <c r="BEU22" s="1134"/>
      <c r="BEV22" s="1134"/>
      <c r="BEW22" s="1134"/>
      <c r="BEX22" s="1134"/>
      <c r="BEY22" s="1135"/>
      <c r="BEZ22" s="1133"/>
      <c r="BFA22" s="1134"/>
      <c r="BFB22" s="1134"/>
      <c r="BFC22" s="1134"/>
      <c r="BFD22" s="1135"/>
      <c r="BFE22" s="1138"/>
      <c r="BFF22" s="1128"/>
      <c r="BFG22" s="1139"/>
      <c r="BFH22" s="1140" t="e">
        <f>LEFT(DATABASE!C24,FIND("*",SUBSTITUTE(DATABASE!C24," ","*",2)))</f>
        <v>#VALUE!</v>
      </c>
      <c r="BFI22" s="1141"/>
      <c r="BFJ22" s="1141"/>
      <c r="BFK22" s="1141"/>
      <c r="BFL22" s="1141"/>
      <c r="BFM22" s="1141"/>
      <c r="BFN22" s="1141"/>
      <c r="BFO22" s="1141"/>
      <c r="BFP22" s="1141"/>
      <c r="BFQ22" s="1141"/>
      <c r="BFR22" s="1142"/>
      <c r="BFS22" s="1144" t="s">
        <v>289</v>
      </c>
      <c r="BFT22" s="1145"/>
      <c r="BFU22" s="1146"/>
      <c r="BFV22" s="296" t="s">
        <v>404</v>
      </c>
      <c r="BFW22" s="259"/>
      <c r="BFX22" s="259"/>
      <c r="BFY22" s="259"/>
      <c r="BFZ22" s="259"/>
      <c r="BGA22" s="259"/>
      <c r="BGB22" s="259"/>
      <c r="BGC22" s="259"/>
      <c r="BGD22" s="259"/>
      <c r="BGE22" s="259"/>
      <c r="BGF22" s="259"/>
      <c r="BGG22" s="297"/>
      <c r="BGH22" s="1133"/>
      <c r="BGI22" s="1134"/>
      <c r="BGJ22" s="1134"/>
      <c r="BGK22" s="1134"/>
      <c r="BGL22" s="1134"/>
      <c r="BGM22" s="1134"/>
      <c r="BGN22" s="1134"/>
      <c r="BGO22" s="1135"/>
      <c r="BGP22" s="1133"/>
      <c r="BGQ22" s="1134"/>
      <c r="BGR22" s="1134"/>
      <c r="BGS22" s="1134"/>
      <c r="BGT22" s="1135"/>
      <c r="BGU22" s="1138"/>
      <c r="BGV22" s="1128"/>
      <c r="BGW22" s="1139"/>
      <c r="BGX22" s="1140" t="e">
        <f>LEFT(DATABASE!C36,FIND("*",SUBSTITUTE(DATABASE!C36," ","*",2)))</f>
        <v>#VALUE!</v>
      </c>
      <c r="BGY22" s="1141"/>
      <c r="BGZ22" s="1141"/>
      <c r="BHA22" s="1141"/>
      <c r="BHB22" s="1141"/>
      <c r="BHC22" s="1141"/>
      <c r="BHD22" s="1141"/>
      <c r="BHE22" s="1141"/>
      <c r="BHF22" s="1141"/>
      <c r="BHG22" s="1141"/>
      <c r="BHH22" s="1142"/>
      <c r="BHI22" s="1144" t="s">
        <v>289</v>
      </c>
      <c r="BHJ22" s="1145"/>
      <c r="BHK22" s="1146"/>
      <c r="BHL22" s="296" t="s">
        <v>404</v>
      </c>
      <c r="BHM22" s="259"/>
      <c r="BHN22" s="259"/>
      <c r="BHO22" s="259"/>
      <c r="BHP22" s="259"/>
      <c r="BHQ22" s="259"/>
      <c r="BHR22" s="259"/>
      <c r="BHS22" s="259"/>
      <c r="BHT22" s="259"/>
      <c r="BHU22" s="259"/>
      <c r="BHV22" s="259"/>
      <c r="BHW22" s="297"/>
      <c r="BHX22" s="1133"/>
      <c r="BHY22" s="1134"/>
      <c r="BHZ22" s="1134"/>
      <c r="BIA22" s="1134"/>
      <c r="BIB22" s="1134"/>
      <c r="BIC22" s="1134"/>
      <c r="BID22" s="1134"/>
      <c r="BIE22" s="1135"/>
      <c r="BIF22" s="1133"/>
      <c r="BIG22" s="1134"/>
      <c r="BIH22" s="1134"/>
      <c r="BII22" s="1134"/>
      <c r="BIJ22" s="1135"/>
      <c r="BIK22" s="1138"/>
      <c r="BIL22" s="1128"/>
      <c r="BIM22" s="1139"/>
      <c r="BIN22" s="1140" t="e">
        <f>LEFT(DATABASE!C23,FIND("*",SUBSTITUTE(DATABASE!C23," ","*",2)))</f>
        <v>#VALUE!</v>
      </c>
      <c r="BIO22" s="1141"/>
      <c r="BIP22" s="1141"/>
      <c r="BIQ22" s="1141"/>
      <c r="BIR22" s="1141"/>
      <c r="BIS22" s="1141"/>
      <c r="BIT22" s="1141"/>
      <c r="BIU22" s="1141"/>
      <c r="BIV22" s="1141"/>
      <c r="BIW22" s="1141"/>
      <c r="BIX22" s="1142"/>
      <c r="BIY22" s="1144" t="s">
        <v>289</v>
      </c>
      <c r="BIZ22" s="1145"/>
      <c r="BJA22" s="1146"/>
      <c r="BJB22" s="296" t="s">
        <v>404</v>
      </c>
      <c r="BJC22" s="259"/>
      <c r="BJD22" s="259"/>
      <c r="BJE22" s="259"/>
      <c r="BJF22" s="259"/>
      <c r="BJG22" s="259"/>
      <c r="BJH22" s="259"/>
      <c r="BJI22" s="259"/>
      <c r="BJJ22" s="259"/>
      <c r="BJK22" s="259"/>
      <c r="BJL22" s="259"/>
      <c r="BJM22" s="297"/>
      <c r="BJN22" s="1133"/>
      <c r="BJO22" s="1134"/>
      <c r="BJP22" s="1134"/>
      <c r="BJQ22" s="1134"/>
      <c r="BJR22" s="1134"/>
      <c r="BJS22" s="1134"/>
      <c r="BJT22" s="1134"/>
      <c r="BJU22" s="1135"/>
      <c r="BJV22" s="1133"/>
      <c r="BJW22" s="1134"/>
      <c r="BJX22" s="1134"/>
      <c r="BJY22" s="1134"/>
      <c r="BJZ22" s="1135"/>
      <c r="BKA22" s="1138"/>
      <c r="BKB22" s="1128"/>
      <c r="BKC22" s="1139"/>
      <c r="BKD22" s="1140" t="e">
        <f>LEFT(DATABASE!C35,FIND("*",SUBSTITUTE(DATABASE!C35," ","*",2)))</f>
        <v>#VALUE!</v>
      </c>
      <c r="BKE22" s="1141"/>
      <c r="BKF22" s="1141"/>
      <c r="BKG22" s="1141"/>
      <c r="BKH22" s="1141"/>
      <c r="BKI22" s="1141"/>
      <c r="BKJ22" s="1141"/>
      <c r="BKK22" s="1141"/>
      <c r="BKL22" s="1141"/>
      <c r="BKM22" s="1141"/>
      <c r="BKN22" s="1142"/>
      <c r="BKO22" s="1144" t="s">
        <v>289</v>
      </c>
      <c r="BKP22" s="1145"/>
      <c r="BKQ22" s="1146"/>
      <c r="BKR22" s="296" t="s">
        <v>404</v>
      </c>
      <c r="BKS22" s="259"/>
      <c r="BKT22" s="259"/>
      <c r="BKU22" s="259"/>
      <c r="BKV22" s="259"/>
      <c r="BKW22" s="259"/>
      <c r="BKX22" s="259"/>
      <c r="BKY22" s="259"/>
      <c r="BKZ22" s="259"/>
      <c r="BLA22" s="259"/>
      <c r="BLB22" s="259"/>
      <c r="BLC22" s="297"/>
      <c r="BLD22" s="1133"/>
      <c r="BLE22" s="1134"/>
      <c r="BLF22" s="1134"/>
      <c r="BLG22" s="1134"/>
      <c r="BLH22" s="1134"/>
      <c r="BLI22" s="1134"/>
      <c r="BLJ22" s="1134"/>
      <c r="BLK22" s="1135"/>
      <c r="BLL22" s="1133"/>
      <c r="BLM22" s="1134"/>
      <c r="BLN22" s="1134"/>
      <c r="BLO22" s="1134"/>
      <c r="BLP22" s="1135"/>
      <c r="BLQ22" s="1138"/>
      <c r="BLR22" s="1128"/>
      <c r="BLS22" s="1139"/>
      <c r="BLT22" s="1140" t="e">
        <f>LEFT(DATABASE!C22,FIND("*",SUBSTITUTE(DATABASE!C22," ","*",2)))</f>
        <v>#VALUE!</v>
      </c>
      <c r="BLU22" s="1141"/>
      <c r="BLV22" s="1141"/>
      <c r="BLW22" s="1141"/>
      <c r="BLX22" s="1141"/>
      <c r="BLY22" s="1141"/>
      <c r="BLZ22" s="1141"/>
      <c r="BMA22" s="1141"/>
      <c r="BMB22" s="1141"/>
      <c r="BMC22" s="1141"/>
      <c r="BMD22" s="1142"/>
      <c r="BME22" s="1144" t="s">
        <v>289</v>
      </c>
      <c r="BMF22" s="1145"/>
      <c r="BMG22" s="1146"/>
      <c r="BMH22" s="296" t="s">
        <v>404</v>
      </c>
      <c r="BMI22" s="259"/>
      <c r="BMJ22" s="259"/>
      <c r="BMK22" s="259"/>
      <c r="BML22" s="259"/>
      <c r="BMM22" s="259"/>
      <c r="BMN22" s="259"/>
      <c r="BMO22" s="259"/>
      <c r="BMP22" s="259"/>
      <c r="BMQ22" s="259"/>
      <c r="BMR22" s="259"/>
      <c r="BMS22" s="297"/>
      <c r="BMT22" s="1133"/>
      <c r="BMU22" s="1134"/>
      <c r="BMV22" s="1134"/>
      <c r="BMW22" s="1134"/>
      <c r="BMX22" s="1134"/>
      <c r="BMY22" s="1134"/>
      <c r="BMZ22" s="1134"/>
      <c r="BNA22" s="1135"/>
      <c r="BNB22" s="1133"/>
      <c r="BNC22" s="1134"/>
      <c r="BND22" s="1134"/>
      <c r="BNE22" s="1134"/>
      <c r="BNF22" s="1135"/>
      <c r="BNG22" s="1138"/>
      <c r="BNH22" s="1128"/>
      <c r="BNI22" s="1139"/>
      <c r="BNJ22" s="1140" t="e">
        <f>LEFT(DATABASE!C34,FIND("*",SUBSTITUTE(DATABASE!C34," ","*",2)))</f>
        <v>#VALUE!</v>
      </c>
      <c r="BNK22" s="1141"/>
      <c r="BNL22" s="1141"/>
      <c r="BNM22" s="1141"/>
      <c r="BNN22" s="1141"/>
      <c r="BNO22" s="1141"/>
      <c r="BNP22" s="1141"/>
      <c r="BNQ22" s="1141"/>
      <c r="BNR22" s="1141"/>
      <c r="BNS22" s="1141"/>
      <c r="BNT22" s="1142"/>
      <c r="BNU22" s="1144" t="s">
        <v>289</v>
      </c>
      <c r="BNV22" s="1145"/>
      <c r="BNW22" s="1146"/>
      <c r="BNX22" s="296" t="s">
        <v>404</v>
      </c>
      <c r="BNY22" s="259"/>
      <c r="BNZ22" s="259"/>
      <c r="BOA22" s="259"/>
      <c r="BOB22" s="259"/>
      <c r="BOC22" s="259"/>
      <c r="BOD22" s="259"/>
      <c r="BOE22" s="259"/>
      <c r="BOF22" s="259"/>
      <c r="BOG22" s="259"/>
      <c r="BOH22" s="259"/>
      <c r="BOI22" s="297"/>
      <c r="BOJ22" s="1133"/>
      <c r="BOK22" s="1134"/>
      <c r="BOL22" s="1134"/>
      <c r="BOM22" s="1134"/>
      <c r="BON22" s="1134"/>
      <c r="BOO22" s="1134"/>
      <c r="BOP22" s="1134"/>
      <c r="BOQ22" s="1135"/>
      <c r="BOR22" s="1133"/>
      <c r="BOS22" s="1134"/>
      <c r="BOT22" s="1134"/>
      <c r="BOU22" s="1134"/>
      <c r="BOV22" s="1135"/>
      <c r="BOW22" s="1138"/>
      <c r="BOX22" s="1128"/>
      <c r="BOY22" s="1139"/>
      <c r="BOZ22" s="1140" t="e">
        <f>LEFT(DATABASE!C21,FIND("*",SUBSTITUTE(DATABASE!C21," ","*",2)))</f>
        <v>#VALUE!</v>
      </c>
      <c r="BPA22" s="1141"/>
      <c r="BPB22" s="1141"/>
      <c r="BPC22" s="1141"/>
      <c r="BPD22" s="1141"/>
      <c r="BPE22" s="1141"/>
      <c r="BPF22" s="1141"/>
      <c r="BPG22" s="1141"/>
      <c r="BPH22" s="1141"/>
      <c r="BPI22" s="1141"/>
      <c r="BPJ22" s="1142"/>
      <c r="BPK22" s="1144" t="s">
        <v>289</v>
      </c>
      <c r="BPL22" s="1145"/>
      <c r="BPM22" s="1146"/>
      <c r="BPN22" s="296" t="s">
        <v>404</v>
      </c>
      <c r="BPO22" s="259"/>
      <c r="BPP22" s="259"/>
      <c r="BPQ22" s="259"/>
      <c r="BPR22" s="259"/>
      <c r="BPS22" s="259"/>
      <c r="BPT22" s="259"/>
      <c r="BPU22" s="259"/>
      <c r="BPV22" s="259"/>
      <c r="BPW22" s="259"/>
      <c r="BPX22" s="259"/>
      <c r="BPY22" s="297"/>
      <c r="BPZ22" s="1133"/>
      <c r="BQA22" s="1134"/>
      <c r="BQB22" s="1134"/>
      <c r="BQC22" s="1134"/>
      <c r="BQD22" s="1134"/>
      <c r="BQE22" s="1134"/>
      <c r="BQF22" s="1134"/>
      <c r="BQG22" s="1135"/>
      <c r="BQH22" s="1133"/>
      <c r="BQI22" s="1134"/>
      <c r="BQJ22" s="1134"/>
      <c r="BQK22" s="1134"/>
      <c r="BQL22" s="1135"/>
      <c r="BQM22" s="1138"/>
      <c r="BQN22" s="1128"/>
      <c r="BQO22" s="1139"/>
      <c r="BQP22" s="1140" t="e">
        <f>LEFT(DATABASE!C33,FIND("*",SUBSTITUTE(DATABASE!C33," ","*",2)))</f>
        <v>#VALUE!</v>
      </c>
      <c r="BQQ22" s="1141"/>
      <c r="BQR22" s="1141"/>
      <c r="BQS22" s="1141"/>
      <c r="BQT22" s="1141"/>
      <c r="BQU22" s="1141"/>
      <c r="BQV22" s="1141"/>
      <c r="BQW22" s="1141"/>
      <c r="BQX22" s="1141"/>
      <c r="BQY22" s="1141"/>
      <c r="BQZ22" s="1142"/>
      <c r="BRA22" s="1144" t="s">
        <v>289</v>
      </c>
      <c r="BRB22" s="1145"/>
      <c r="BRC22" s="1146"/>
      <c r="BRD22" s="296" t="s">
        <v>404</v>
      </c>
      <c r="BRE22" s="259"/>
      <c r="BRF22" s="259"/>
      <c r="BRG22" s="259"/>
      <c r="BRH22" s="259"/>
      <c r="BRI22" s="259"/>
      <c r="BRJ22" s="259"/>
      <c r="BRK22" s="259"/>
      <c r="BRL22" s="259"/>
      <c r="BRM22" s="259"/>
      <c r="BRN22" s="259"/>
      <c r="BRO22" s="297"/>
      <c r="BRP22" s="1133"/>
      <c r="BRQ22" s="1134"/>
      <c r="BRR22" s="1134"/>
      <c r="BRS22" s="1134"/>
      <c r="BRT22" s="1134"/>
      <c r="BRU22" s="1134"/>
      <c r="BRV22" s="1134"/>
      <c r="BRW22" s="1135"/>
      <c r="BRX22" s="1133"/>
      <c r="BRY22" s="1134"/>
      <c r="BRZ22" s="1134"/>
      <c r="BSA22" s="1134"/>
      <c r="BSB22" s="1135"/>
      <c r="BSC22" s="1138"/>
      <c r="BSD22" s="1128"/>
      <c r="BSE22" s="1139"/>
      <c r="BSF22" s="1140" t="e">
        <f>LEFT(DATABASE!C20,FIND("*",SUBSTITUTE(DATABASE!C20," ","*",2)))</f>
        <v>#VALUE!</v>
      </c>
      <c r="BSG22" s="1141"/>
      <c r="BSH22" s="1141"/>
      <c r="BSI22" s="1141"/>
      <c r="BSJ22" s="1141"/>
      <c r="BSK22" s="1141"/>
      <c r="BSL22" s="1141"/>
      <c r="BSM22" s="1141"/>
      <c r="BSN22" s="1141"/>
      <c r="BSO22" s="1141"/>
      <c r="BSP22" s="1142"/>
      <c r="BSQ22" s="1144" t="s">
        <v>289</v>
      </c>
      <c r="BSR22" s="1145"/>
      <c r="BSS22" s="1146"/>
      <c r="BST22" s="296" t="s">
        <v>404</v>
      </c>
      <c r="BSU22" s="259"/>
      <c r="BSV22" s="259"/>
      <c r="BSW22" s="259"/>
      <c r="BSX22" s="259"/>
      <c r="BSY22" s="259"/>
      <c r="BSZ22" s="259"/>
      <c r="BTA22" s="259"/>
      <c r="BTB22" s="259"/>
      <c r="BTC22" s="259"/>
      <c r="BTD22" s="259"/>
      <c r="BTE22" s="297"/>
      <c r="BTF22" s="1133"/>
      <c r="BTG22" s="1134"/>
      <c r="BTH22" s="1134"/>
      <c r="BTI22" s="1134"/>
      <c r="BTJ22" s="1134"/>
      <c r="BTK22" s="1134"/>
      <c r="BTL22" s="1134"/>
      <c r="BTM22" s="1135"/>
      <c r="BTN22" s="1133"/>
      <c r="BTO22" s="1134"/>
      <c r="BTP22" s="1134"/>
      <c r="BTQ22" s="1134"/>
      <c r="BTR22" s="1135"/>
      <c r="BTS22" s="1138"/>
      <c r="BTT22" s="1128"/>
      <c r="BTU22" s="1139"/>
      <c r="BTV22" s="1140" t="e">
        <f>LEFT(DATABASE!C32,FIND("*",SUBSTITUTE(DATABASE!C32," ","*",2)))</f>
        <v>#VALUE!</v>
      </c>
      <c r="BTW22" s="1141"/>
      <c r="BTX22" s="1141"/>
      <c r="BTY22" s="1141"/>
      <c r="BTZ22" s="1141"/>
      <c r="BUA22" s="1141"/>
      <c r="BUB22" s="1141"/>
      <c r="BUC22" s="1141"/>
      <c r="BUD22" s="1141"/>
      <c r="BUE22" s="1141"/>
      <c r="BUF22" s="1142"/>
      <c r="BUG22" s="1144" t="s">
        <v>289</v>
      </c>
      <c r="BUH22" s="1145"/>
      <c r="BUI22" s="1146"/>
      <c r="BUJ22" s="296" t="s">
        <v>404</v>
      </c>
      <c r="BUK22" s="259"/>
      <c r="BUL22" s="259"/>
      <c r="BUM22" s="259"/>
      <c r="BUN22" s="259"/>
      <c r="BUO22" s="259"/>
      <c r="BUP22" s="259"/>
      <c r="BUQ22" s="259"/>
      <c r="BUR22" s="259"/>
      <c r="BUS22" s="259"/>
      <c r="BUT22" s="259"/>
      <c r="BUU22" s="297"/>
      <c r="BUV22" s="1133"/>
      <c r="BUW22" s="1134"/>
      <c r="BUX22" s="1134"/>
      <c r="BUY22" s="1134"/>
      <c r="BUZ22" s="1134"/>
      <c r="BVA22" s="1134"/>
      <c r="BVB22" s="1134"/>
      <c r="BVC22" s="1135"/>
      <c r="BVD22" s="1133"/>
      <c r="BVE22" s="1134"/>
      <c r="BVF22" s="1134"/>
      <c r="BVG22" s="1134"/>
      <c r="BVH22" s="1135"/>
      <c r="BVI22" s="1138"/>
      <c r="BVJ22" s="1128"/>
      <c r="BVK22" s="1139"/>
      <c r="BVL22" s="1140" t="e">
        <f>LEFT(DATABASE!C19,FIND("*",SUBSTITUTE(DATABASE!C19," ","*",2)))</f>
        <v>#VALUE!</v>
      </c>
      <c r="BVM22" s="1141"/>
      <c r="BVN22" s="1141"/>
      <c r="BVO22" s="1141"/>
      <c r="BVP22" s="1141"/>
      <c r="BVQ22" s="1141"/>
      <c r="BVR22" s="1141"/>
      <c r="BVS22" s="1141"/>
      <c r="BVT22" s="1141"/>
      <c r="BVU22" s="1141"/>
      <c r="BVV22" s="1142"/>
      <c r="BVW22" s="1148">
        <v>20</v>
      </c>
      <c r="BVX22" s="1149"/>
      <c r="BVY22" s="1150"/>
      <c r="BVZ22" s="296" t="s">
        <v>404</v>
      </c>
      <c r="BWA22" s="259"/>
      <c r="BWB22" s="259"/>
      <c r="BWC22" s="259"/>
      <c r="BWD22" s="259"/>
      <c r="BWE22" s="259"/>
      <c r="BWF22" s="259"/>
      <c r="BWG22" s="259"/>
      <c r="BWH22" s="259"/>
      <c r="BWI22" s="259"/>
      <c r="BWJ22" s="259"/>
      <c r="BWK22" s="297"/>
      <c r="BWL22" s="1133"/>
      <c r="BWM22" s="1134"/>
      <c r="BWN22" s="1134"/>
      <c r="BWO22" s="1134"/>
      <c r="BWP22" s="1134"/>
      <c r="BWQ22" s="1134"/>
      <c r="BWR22" s="1134"/>
      <c r="BWS22" s="1135"/>
      <c r="BWT22" s="1133"/>
      <c r="BWU22" s="1134"/>
      <c r="BWV22" s="1134"/>
      <c r="BWW22" s="1134"/>
      <c r="BWX22" s="1135"/>
      <c r="BWY22" s="1138"/>
      <c r="BWZ22" s="1128"/>
      <c r="BXA22" s="1139"/>
      <c r="BXB22" s="1140" t="e">
        <f>LEFT(DATABASE!C31,FIND("*",SUBSTITUTE(DATABASE!C31," ","*",2)))</f>
        <v>#VALUE!</v>
      </c>
      <c r="BXC22" s="1141"/>
      <c r="BXD22" s="1141"/>
      <c r="BXE22" s="1141"/>
      <c r="BXF22" s="1141"/>
      <c r="BXG22" s="1141"/>
      <c r="BXH22" s="1141"/>
      <c r="BXI22" s="1141"/>
      <c r="BXJ22" s="1141"/>
      <c r="BXK22" s="1141"/>
      <c r="BXL22" s="1142"/>
      <c r="BXM22" s="1148">
        <v>20</v>
      </c>
      <c r="BXN22" s="1149"/>
      <c r="BXO22" s="1150"/>
      <c r="BXP22" s="296" t="s">
        <v>404</v>
      </c>
      <c r="BXQ22" s="259"/>
      <c r="BXR22" s="259"/>
      <c r="BXS22" s="259"/>
      <c r="BXT22" s="259"/>
      <c r="BXU22" s="259"/>
      <c r="BXV22" s="259"/>
      <c r="BXW22" s="259"/>
      <c r="BXX22" s="259"/>
      <c r="BXY22" s="259"/>
      <c r="BXZ22" s="259"/>
      <c r="BYA22" s="297"/>
      <c r="BYB22" s="1133"/>
      <c r="BYC22" s="1134"/>
      <c r="BYD22" s="1134"/>
      <c r="BYE22" s="1134"/>
      <c r="BYF22" s="1134"/>
      <c r="BYG22" s="1134"/>
      <c r="BYH22" s="1134"/>
      <c r="BYI22" s="1135"/>
      <c r="BYJ22" s="1133"/>
      <c r="BYK22" s="1134"/>
      <c r="BYL22" s="1134"/>
      <c r="BYM22" s="1134"/>
      <c r="BYN22" s="1135"/>
      <c r="BYO22" s="1138"/>
      <c r="BYP22" s="1128"/>
      <c r="BYQ22" s="1139"/>
      <c r="BYR22" s="1140" t="e">
        <f>LEFT(DATABASE!C18,FIND("*",SUBSTITUTE(DATABASE!C18," ","*",2)))</f>
        <v>#VALUE!</v>
      </c>
      <c r="BYS22" s="1141"/>
      <c r="BYT22" s="1141"/>
      <c r="BYU22" s="1141"/>
      <c r="BYV22" s="1141"/>
      <c r="BYW22" s="1141"/>
      <c r="BYX22" s="1141"/>
      <c r="BYY22" s="1141"/>
      <c r="BYZ22" s="1141"/>
      <c r="BZA22" s="1141"/>
      <c r="BZB22" s="1142"/>
      <c r="BZC22" s="1148">
        <v>20</v>
      </c>
      <c r="BZD22" s="1149"/>
      <c r="BZE22" s="1150"/>
      <c r="BZF22" s="296" t="s">
        <v>404</v>
      </c>
      <c r="BZG22" s="259"/>
      <c r="BZH22" s="259"/>
      <c r="BZI22" s="259"/>
      <c r="BZJ22" s="259"/>
      <c r="BZK22" s="259"/>
      <c r="BZL22" s="259"/>
      <c r="BZM22" s="259"/>
      <c r="BZN22" s="259"/>
      <c r="BZO22" s="259"/>
      <c r="BZP22" s="259"/>
      <c r="BZQ22" s="297"/>
      <c r="BZR22" s="1133"/>
      <c r="BZS22" s="1134"/>
      <c r="BZT22" s="1134"/>
      <c r="BZU22" s="1134"/>
      <c r="BZV22" s="1134"/>
      <c r="BZW22" s="1134"/>
      <c r="BZX22" s="1134"/>
      <c r="BZY22" s="1135"/>
      <c r="BZZ22" s="1133"/>
      <c r="CAA22" s="1134"/>
      <c r="CAB22" s="1134"/>
      <c r="CAC22" s="1134"/>
      <c r="CAD22" s="1135"/>
      <c r="CAE22" s="1138"/>
      <c r="CAF22" s="1128"/>
      <c r="CAG22" s="1139"/>
      <c r="CAH22" s="1140" t="e">
        <f>LEFT(DATABASE!C30,FIND("*",SUBSTITUTE(DATABASE!C30," ","*",2)))</f>
        <v>#VALUE!</v>
      </c>
      <c r="CAI22" s="1141"/>
      <c r="CAJ22" s="1141"/>
      <c r="CAK22" s="1141"/>
      <c r="CAL22" s="1141"/>
      <c r="CAM22" s="1141"/>
      <c r="CAN22" s="1141"/>
      <c r="CAO22" s="1141"/>
      <c r="CAP22" s="1141"/>
      <c r="CAQ22" s="1141"/>
      <c r="CAR22" s="1142"/>
      <c r="CAS22" s="1148">
        <v>20</v>
      </c>
      <c r="CAT22" s="1149"/>
      <c r="CAU22" s="1150"/>
      <c r="CAV22" s="296" t="s">
        <v>404</v>
      </c>
      <c r="CAW22" s="259"/>
      <c r="CAX22" s="259"/>
      <c r="CAY22" s="259"/>
      <c r="CAZ22" s="259"/>
      <c r="CBA22" s="259"/>
      <c r="CBB22" s="259"/>
      <c r="CBC22" s="259"/>
      <c r="CBD22" s="259"/>
      <c r="CBE22" s="259"/>
      <c r="CBF22" s="259"/>
      <c r="CBG22" s="297"/>
      <c r="CBH22" s="1133"/>
      <c r="CBI22" s="1134"/>
      <c r="CBJ22" s="1134"/>
      <c r="CBK22" s="1134"/>
      <c r="CBL22" s="1134"/>
      <c r="CBM22" s="1134"/>
      <c r="CBN22" s="1134"/>
      <c r="CBO22" s="1135"/>
      <c r="CBP22" s="1133"/>
      <c r="CBQ22" s="1134"/>
      <c r="CBR22" s="1134"/>
      <c r="CBS22" s="1134"/>
      <c r="CBT22" s="1135"/>
      <c r="CBU22" s="1138"/>
      <c r="CBV22" s="1128"/>
      <c r="CBW22" s="1139"/>
      <c r="CBX22" s="1140" t="e">
        <f>LEFT(DATABASE!C17,FIND("*",SUBSTITUTE(DATABASE!C17," ","*",2)))</f>
        <v>#VALUE!</v>
      </c>
      <c r="CBY22" s="1141"/>
      <c r="CBZ22" s="1141"/>
      <c r="CCA22" s="1141"/>
      <c r="CCB22" s="1141"/>
      <c r="CCC22" s="1141"/>
      <c r="CCD22" s="1141"/>
      <c r="CCE22" s="1141"/>
      <c r="CCF22" s="1141"/>
      <c r="CCG22" s="1141"/>
      <c r="CCH22" s="1142"/>
      <c r="CCI22" s="1148">
        <v>20</v>
      </c>
      <c r="CCJ22" s="1149"/>
      <c r="CCK22" s="1150"/>
      <c r="CCL22" s="296" t="s">
        <v>404</v>
      </c>
      <c r="CCM22" s="259"/>
      <c r="CCN22" s="259"/>
      <c r="CCO22" s="259"/>
      <c r="CCP22" s="259"/>
      <c r="CCQ22" s="259"/>
      <c r="CCR22" s="259"/>
      <c r="CCS22" s="259"/>
      <c r="CCT22" s="259"/>
      <c r="CCU22" s="259"/>
      <c r="CCV22" s="259"/>
      <c r="CCW22" s="297"/>
      <c r="CCX22" s="1133"/>
      <c r="CCY22" s="1134"/>
      <c r="CCZ22" s="1134"/>
      <c r="CDA22" s="1134"/>
      <c r="CDB22" s="1134"/>
      <c r="CDC22" s="1134"/>
      <c r="CDD22" s="1134"/>
      <c r="CDE22" s="1135"/>
      <c r="CDF22" s="1133"/>
      <c r="CDG22" s="1134"/>
      <c r="CDH22" s="1134"/>
      <c r="CDI22" s="1134"/>
      <c r="CDJ22" s="1135"/>
      <c r="CDK22" s="1138"/>
      <c r="CDL22" s="1128"/>
      <c r="CDM22" s="1139"/>
      <c r="CDN22" s="1140" t="e">
        <f>LEFT(DATABASE!C29,FIND("*",SUBSTITUTE(DATABASE!C29," ","*",2)))</f>
        <v>#VALUE!</v>
      </c>
      <c r="CDO22" s="1141"/>
      <c r="CDP22" s="1141"/>
      <c r="CDQ22" s="1141"/>
      <c r="CDR22" s="1141"/>
      <c r="CDS22" s="1141"/>
      <c r="CDT22" s="1141"/>
      <c r="CDU22" s="1141"/>
      <c r="CDV22" s="1141"/>
      <c r="CDW22" s="1141"/>
      <c r="CDX22" s="1142"/>
      <c r="CDY22" s="1148">
        <v>20</v>
      </c>
      <c r="CDZ22" s="1149"/>
      <c r="CEA22" s="1150"/>
      <c r="CEB22" s="296" t="s">
        <v>404</v>
      </c>
      <c r="CEC22" s="259"/>
      <c r="CED22" s="259"/>
      <c r="CEE22" s="259"/>
      <c r="CEF22" s="259"/>
      <c r="CEG22" s="259"/>
      <c r="CEH22" s="259"/>
      <c r="CEI22" s="259"/>
      <c r="CEJ22" s="259"/>
      <c r="CEK22" s="259"/>
      <c r="CEL22" s="259"/>
      <c r="CEM22" s="297"/>
      <c r="CEN22" s="1133"/>
      <c r="CEO22" s="1134"/>
      <c r="CEP22" s="1134"/>
      <c r="CEQ22" s="1134"/>
      <c r="CER22" s="1134"/>
      <c r="CES22" s="1134"/>
      <c r="CET22" s="1134"/>
      <c r="CEU22" s="1135"/>
      <c r="CEV22" s="1133"/>
      <c r="CEW22" s="1134"/>
      <c r="CEX22" s="1134"/>
      <c r="CEY22" s="1134"/>
      <c r="CEZ22" s="1135"/>
      <c r="CFA22" s="1138"/>
      <c r="CFB22" s="1128"/>
      <c r="CFC22" s="1139"/>
      <c r="CFD22" s="1140" t="e">
        <f>LEFT(DATABASE!C16,FIND("*",SUBSTITUTE(DATABASE!C16," ","*",2)))</f>
        <v>#VALUE!</v>
      </c>
      <c r="CFE22" s="1141"/>
      <c r="CFF22" s="1141"/>
      <c r="CFG22" s="1141"/>
      <c r="CFH22" s="1141"/>
      <c r="CFI22" s="1141"/>
      <c r="CFJ22" s="1141"/>
      <c r="CFK22" s="1141"/>
      <c r="CFL22" s="1141"/>
      <c r="CFM22" s="1141"/>
      <c r="CFN22" s="1142"/>
      <c r="CFO22" s="1148">
        <v>20</v>
      </c>
      <c r="CFP22" s="1149"/>
      <c r="CFQ22" s="1150"/>
      <c r="CFR22" s="296" t="s">
        <v>404</v>
      </c>
      <c r="CFS22" s="259"/>
      <c r="CFT22" s="259"/>
      <c r="CFU22" s="259"/>
      <c r="CFV22" s="259"/>
      <c r="CFW22" s="259"/>
      <c r="CFX22" s="259"/>
      <c r="CFY22" s="259"/>
      <c r="CFZ22" s="259"/>
      <c r="CGA22" s="259"/>
      <c r="CGB22" s="259"/>
      <c r="CGC22" s="297"/>
      <c r="CGD22" s="1133"/>
      <c r="CGE22" s="1134"/>
      <c r="CGF22" s="1134"/>
      <c r="CGG22" s="1134"/>
      <c r="CGH22" s="1134"/>
      <c r="CGI22" s="1134"/>
      <c r="CGJ22" s="1134"/>
      <c r="CGK22" s="1135"/>
      <c r="CGL22" s="1133"/>
      <c r="CGM22" s="1134"/>
      <c r="CGN22" s="1134"/>
      <c r="CGO22" s="1134"/>
      <c r="CGP22" s="1135"/>
      <c r="CGQ22" s="1138"/>
      <c r="CGR22" s="1128"/>
      <c r="CGS22" s="1139"/>
      <c r="CGT22" s="1140" t="e">
        <f>LEFT(DATABASE!C37,FIND("*",SUBSTITUTE(DATABASE!C37," ","*",2)))</f>
        <v>#VALUE!</v>
      </c>
      <c r="CGU22" s="1141"/>
      <c r="CGV22" s="1141"/>
      <c r="CGW22" s="1141"/>
      <c r="CGX22" s="1141"/>
      <c r="CGY22" s="1141"/>
      <c r="CGZ22" s="1141"/>
      <c r="CHA22" s="1141"/>
      <c r="CHB22" s="1141"/>
      <c r="CHC22" s="1141"/>
      <c r="CHD22" s="1142"/>
      <c r="CHE22" s="1148">
        <v>20</v>
      </c>
      <c r="CHF22" s="1149"/>
      <c r="CHG22" s="1150"/>
      <c r="CHH22" s="296" t="s">
        <v>404</v>
      </c>
      <c r="CHI22" s="259"/>
      <c r="CHJ22" s="259"/>
      <c r="CHK22" s="259"/>
      <c r="CHL22" s="259"/>
      <c r="CHM22" s="259"/>
      <c r="CHN22" s="259"/>
      <c r="CHO22" s="259"/>
      <c r="CHP22" s="259"/>
      <c r="CHQ22" s="259"/>
      <c r="CHR22" s="259"/>
      <c r="CHS22" s="297"/>
      <c r="CHT22" s="1133"/>
      <c r="CHU22" s="1134"/>
      <c r="CHV22" s="1134"/>
      <c r="CHW22" s="1134"/>
      <c r="CHX22" s="1134"/>
      <c r="CHY22" s="1134"/>
      <c r="CHZ22" s="1134"/>
      <c r="CIA22" s="1135"/>
      <c r="CIB22" s="1133"/>
      <c r="CIC22" s="1134"/>
      <c r="CID22" s="1134"/>
      <c r="CIE22" s="1134"/>
      <c r="CIF22" s="1135"/>
    </row>
    <row r="23" spans="1:2268" ht="18.75" customHeight="1" x14ac:dyDescent="0.25">
      <c r="A23" s="1138"/>
      <c r="B23" s="1128"/>
      <c r="C23" s="1139"/>
      <c r="D23" s="1140" t="e">
        <f>LEFT(DATABASE!C21,FIND("*",SUBSTITUTE(DATABASE!C21," ","*",2)))</f>
        <v>#VALUE!</v>
      </c>
      <c r="E23" s="1141"/>
      <c r="F23" s="1141"/>
      <c r="G23" s="1141"/>
      <c r="H23" s="1141"/>
      <c r="I23" s="1141"/>
      <c r="J23" s="1141"/>
      <c r="K23" s="1141"/>
      <c r="L23" s="1141"/>
      <c r="M23" s="1141"/>
      <c r="N23" s="1142"/>
      <c r="O23" s="1144" t="s">
        <v>217</v>
      </c>
      <c r="P23" s="1145"/>
      <c r="Q23" s="1146"/>
      <c r="R23" s="296"/>
      <c r="S23" s="259" t="s">
        <v>405</v>
      </c>
      <c r="T23" s="259"/>
      <c r="U23" s="259"/>
      <c r="V23" s="259"/>
      <c r="W23" s="259"/>
      <c r="X23" s="259"/>
      <c r="Y23" s="259"/>
      <c r="Z23" s="259"/>
      <c r="AA23" s="259"/>
      <c r="AB23" s="259"/>
      <c r="AC23" s="297"/>
      <c r="AD23" s="1133"/>
      <c r="AE23" s="1134"/>
      <c r="AF23" s="1134"/>
      <c r="AG23" s="1134"/>
      <c r="AH23" s="1134"/>
      <c r="AI23" s="1134"/>
      <c r="AJ23" s="1134"/>
      <c r="AK23" s="1135"/>
      <c r="AL23" s="1133"/>
      <c r="AM23" s="1134"/>
      <c r="AN23" s="1134"/>
      <c r="AO23" s="1134"/>
      <c r="AP23" s="1135"/>
      <c r="AQ23" s="1138"/>
      <c r="AR23" s="1128"/>
      <c r="AS23" s="1139"/>
      <c r="AT23" s="1140" t="e">
        <f>LEFT(DATABASE!C33,FIND("*",SUBSTITUTE(DATABASE!C33," ","*",2)))</f>
        <v>#VALUE!</v>
      </c>
      <c r="AU23" s="1141"/>
      <c r="AV23" s="1141"/>
      <c r="AW23" s="1141"/>
      <c r="AX23" s="1141"/>
      <c r="AY23" s="1141"/>
      <c r="AZ23" s="1141"/>
      <c r="BA23" s="1141"/>
      <c r="BB23" s="1141"/>
      <c r="BC23" s="1141"/>
      <c r="BD23" s="1142"/>
      <c r="BE23" s="1144" t="s">
        <v>217</v>
      </c>
      <c r="BF23" s="1145"/>
      <c r="BG23" s="1146"/>
      <c r="BH23" s="296"/>
      <c r="BI23" s="259" t="s">
        <v>405</v>
      </c>
      <c r="BJ23" s="259"/>
      <c r="BK23" s="259"/>
      <c r="BL23" s="259"/>
      <c r="BM23" s="259"/>
      <c r="BN23" s="259"/>
      <c r="BO23" s="259"/>
      <c r="BP23" s="259"/>
      <c r="BQ23" s="259"/>
      <c r="BR23" s="259"/>
      <c r="BS23" s="297"/>
      <c r="BT23" s="1133"/>
      <c r="BU23" s="1134"/>
      <c r="BV23" s="1134"/>
      <c r="BW23" s="1134"/>
      <c r="BX23" s="1134"/>
      <c r="BY23" s="1134"/>
      <c r="BZ23" s="1134"/>
      <c r="CA23" s="1135"/>
      <c r="CB23" s="1133"/>
      <c r="CC23" s="1134"/>
      <c r="CD23" s="1134"/>
      <c r="CE23" s="1134"/>
      <c r="CF23" s="1135"/>
      <c r="CG23" s="1138"/>
      <c r="CH23" s="1128"/>
      <c r="CI23" s="1139"/>
      <c r="CJ23" s="1140" t="e">
        <f>LEFT(DATABASE!C20,FIND("*",SUBSTITUTE(DATABASE!C20," ","*",2)))</f>
        <v>#VALUE!</v>
      </c>
      <c r="CK23" s="1141"/>
      <c r="CL23" s="1141"/>
      <c r="CM23" s="1141"/>
      <c r="CN23" s="1141"/>
      <c r="CO23" s="1141"/>
      <c r="CP23" s="1141"/>
      <c r="CQ23" s="1141"/>
      <c r="CR23" s="1141"/>
      <c r="CS23" s="1141"/>
      <c r="CT23" s="1142"/>
      <c r="CU23" s="1144" t="s">
        <v>284</v>
      </c>
      <c r="CV23" s="1145"/>
      <c r="CW23" s="1146"/>
      <c r="CX23" s="296"/>
      <c r="CY23" s="259" t="s">
        <v>405</v>
      </c>
      <c r="CZ23" s="259"/>
      <c r="DA23" s="259"/>
      <c r="DB23" s="259"/>
      <c r="DC23" s="259"/>
      <c r="DD23" s="259"/>
      <c r="DE23" s="259"/>
      <c r="DF23" s="259"/>
      <c r="DG23" s="259"/>
      <c r="DH23" s="259"/>
      <c r="DI23" s="297"/>
      <c r="DJ23" s="1133"/>
      <c r="DK23" s="1134"/>
      <c r="DL23" s="1134"/>
      <c r="DM23" s="1134"/>
      <c r="DN23" s="1134"/>
      <c r="DO23" s="1134"/>
      <c r="DP23" s="1134"/>
      <c r="DQ23" s="1135"/>
      <c r="DR23" s="1133"/>
      <c r="DS23" s="1134"/>
      <c r="DT23" s="1134"/>
      <c r="DU23" s="1134"/>
      <c r="DV23" s="1135"/>
      <c r="DW23" s="1138"/>
      <c r="DX23" s="1128"/>
      <c r="DY23" s="1139"/>
      <c r="DZ23" s="1140" t="e">
        <f>LEFT(DATABASE!C32,FIND("*",SUBSTITUTE(DATABASE!C32," ","*",2)))</f>
        <v>#VALUE!</v>
      </c>
      <c r="EA23" s="1141"/>
      <c r="EB23" s="1141"/>
      <c r="EC23" s="1141"/>
      <c r="ED23" s="1141"/>
      <c r="EE23" s="1141"/>
      <c r="EF23" s="1141"/>
      <c r="EG23" s="1141"/>
      <c r="EH23" s="1141"/>
      <c r="EI23" s="1141"/>
      <c r="EJ23" s="1142"/>
      <c r="EK23" s="1144" t="s">
        <v>284</v>
      </c>
      <c r="EL23" s="1145"/>
      <c r="EM23" s="1146"/>
      <c r="EN23" s="296"/>
      <c r="EO23" s="259" t="s">
        <v>405</v>
      </c>
      <c r="EP23" s="259"/>
      <c r="EQ23" s="259"/>
      <c r="ER23" s="259"/>
      <c r="ES23" s="259"/>
      <c r="ET23" s="259"/>
      <c r="EU23" s="259"/>
      <c r="EV23" s="259"/>
      <c r="EW23" s="259"/>
      <c r="EX23" s="259"/>
      <c r="EY23" s="297"/>
      <c r="EZ23" s="1133"/>
      <c r="FA23" s="1134"/>
      <c r="FB23" s="1134"/>
      <c r="FC23" s="1134"/>
      <c r="FD23" s="1134"/>
      <c r="FE23" s="1134"/>
      <c r="FF23" s="1134"/>
      <c r="FG23" s="1135"/>
      <c r="FH23" s="1133"/>
      <c r="FI23" s="1134"/>
      <c r="FJ23" s="1134"/>
      <c r="FK23" s="1134"/>
      <c r="FL23" s="1135"/>
      <c r="FM23" s="1138"/>
      <c r="FN23" s="1128"/>
      <c r="FO23" s="1139"/>
      <c r="FP23" s="1140" t="e">
        <f>LEFT(DATABASE!C19,FIND("*",SUBSTITUTE(DATABASE!C19," ","*",2)))</f>
        <v>#VALUE!</v>
      </c>
      <c r="FQ23" s="1141"/>
      <c r="FR23" s="1141"/>
      <c r="FS23" s="1141"/>
      <c r="FT23" s="1141"/>
      <c r="FU23" s="1141"/>
      <c r="FV23" s="1141"/>
      <c r="FW23" s="1141"/>
      <c r="FX23" s="1141"/>
      <c r="FY23" s="1141"/>
      <c r="FZ23" s="1142"/>
      <c r="GA23" s="1144" t="s">
        <v>41</v>
      </c>
      <c r="GB23" s="1145"/>
      <c r="GC23" s="1146"/>
      <c r="GD23" s="296"/>
      <c r="GE23" s="259" t="s">
        <v>405</v>
      </c>
      <c r="GF23" s="259"/>
      <c r="GG23" s="259"/>
      <c r="GH23" s="259"/>
      <c r="GI23" s="259"/>
      <c r="GJ23" s="259"/>
      <c r="GK23" s="259"/>
      <c r="GL23" s="259"/>
      <c r="GM23" s="259"/>
      <c r="GN23" s="259"/>
      <c r="GO23" s="297"/>
      <c r="GP23" s="1133"/>
      <c r="GQ23" s="1134"/>
      <c r="GR23" s="1134"/>
      <c r="GS23" s="1134"/>
      <c r="GT23" s="1134"/>
      <c r="GU23" s="1134"/>
      <c r="GV23" s="1134"/>
      <c r="GW23" s="1135"/>
      <c r="GX23" s="1133"/>
      <c r="GY23" s="1134"/>
      <c r="GZ23" s="1134"/>
      <c r="HA23" s="1134"/>
      <c r="HB23" s="1135"/>
      <c r="HC23" s="1138"/>
      <c r="HD23" s="1128"/>
      <c r="HE23" s="1139"/>
      <c r="HF23" s="1140" t="e">
        <f>LEFT(DATABASE!C31,FIND("*",SUBSTITUTE(DATABASE!C31," ","*",2)))</f>
        <v>#VALUE!</v>
      </c>
      <c r="HG23" s="1141"/>
      <c r="HH23" s="1141"/>
      <c r="HI23" s="1141"/>
      <c r="HJ23" s="1141"/>
      <c r="HK23" s="1141"/>
      <c r="HL23" s="1141"/>
      <c r="HM23" s="1141"/>
      <c r="HN23" s="1141"/>
      <c r="HO23" s="1141"/>
      <c r="HP23" s="1142"/>
      <c r="HQ23" s="1144" t="s">
        <v>41</v>
      </c>
      <c r="HR23" s="1145"/>
      <c r="HS23" s="1146"/>
      <c r="HT23" s="296"/>
      <c r="HU23" s="259" t="s">
        <v>405</v>
      </c>
      <c r="HV23" s="259"/>
      <c r="HW23" s="259"/>
      <c r="HX23" s="259"/>
      <c r="HY23" s="259"/>
      <c r="HZ23" s="259"/>
      <c r="IA23" s="259"/>
      <c r="IB23" s="259"/>
      <c r="IC23" s="259"/>
      <c r="ID23" s="259"/>
      <c r="IE23" s="297"/>
      <c r="IF23" s="1133"/>
      <c r="IG23" s="1134"/>
      <c r="IH23" s="1134"/>
      <c r="II23" s="1134"/>
      <c r="IJ23" s="1134"/>
      <c r="IK23" s="1134"/>
      <c r="IL23" s="1134"/>
      <c r="IM23" s="1135"/>
      <c r="IN23" s="1133"/>
      <c r="IO23" s="1134"/>
      <c r="IP23" s="1134"/>
      <c r="IQ23" s="1134"/>
      <c r="IR23" s="1135"/>
      <c r="IS23" s="1138"/>
      <c r="IT23" s="1128"/>
      <c r="IU23" s="1139"/>
      <c r="IV23" s="1140" t="e">
        <f>LEFT(DATABASE!C18,FIND("*",SUBSTITUTE(DATABASE!C18," ","*",2)))</f>
        <v>#VALUE!</v>
      </c>
      <c r="IW23" s="1141"/>
      <c r="IX23" s="1141"/>
      <c r="IY23" s="1141"/>
      <c r="IZ23" s="1141"/>
      <c r="JA23" s="1141"/>
      <c r="JB23" s="1141"/>
      <c r="JC23" s="1141"/>
      <c r="JD23" s="1141"/>
      <c r="JE23" s="1141"/>
      <c r="JF23" s="1142"/>
      <c r="JG23" s="1144" t="s">
        <v>40</v>
      </c>
      <c r="JH23" s="1145"/>
      <c r="JI23" s="1146"/>
      <c r="JJ23" s="296"/>
      <c r="JK23" s="259" t="s">
        <v>405</v>
      </c>
      <c r="JL23" s="259"/>
      <c r="JM23" s="259"/>
      <c r="JN23" s="259"/>
      <c r="JO23" s="259"/>
      <c r="JP23" s="259"/>
      <c r="JQ23" s="259"/>
      <c r="JR23" s="259"/>
      <c r="JS23" s="259"/>
      <c r="JT23" s="259"/>
      <c r="JU23" s="297"/>
      <c r="JV23" s="1133"/>
      <c r="JW23" s="1134"/>
      <c r="JX23" s="1134"/>
      <c r="JY23" s="1134"/>
      <c r="JZ23" s="1134"/>
      <c r="KA23" s="1134"/>
      <c r="KB23" s="1134"/>
      <c r="KC23" s="1135"/>
      <c r="KD23" s="1133"/>
      <c r="KE23" s="1134"/>
      <c r="KF23" s="1134"/>
      <c r="KG23" s="1134"/>
      <c r="KH23" s="1135"/>
      <c r="KI23" s="1138"/>
      <c r="KJ23" s="1128"/>
      <c r="KK23" s="1139"/>
      <c r="KL23" s="1140" t="e">
        <f>LEFT(DATABASE!C30,FIND("*",SUBSTITUTE(DATABASE!C30," ","*",2)))</f>
        <v>#VALUE!</v>
      </c>
      <c r="KM23" s="1141"/>
      <c r="KN23" s="1141"/>
      <c r="KO23" s="1141"/>
      <c r="KP23" s="1141"/>
      <c r="KQ23" s="1141"/>
      <c r="KR23" s="1141"/>
      <c r="KS23" s="1141"/>
      <c r="KT23" s="1141"/>
      <c r="KU23" s="1141"/>
      <c r="KV23" s="1142"/>
      <c r="KW23" s="1144" t="s">
        <v>40</v>
      </c>
      <c r="KX23" s="1145"/>
      <c r="KY23" s="1146"/>
      <c r="KZ23" s="296"/>
      <c r="LA23" s="259" t="s">
        <v>405</v>
      </c>
      <c r="LB23" s="259"/>
      <c r="LC23" s="259"/>
      <c r="LD23" s="259"/>
      <c r="LE23" s="259"/>
      <c r="LF23" s="259"/>
      <c r="LG23" s="259"/>
      <c r="LH23" s="259"/>
      <c r="LI23" s="259"/>
      <c r="LJ23" s="259"/>
      <c r="LK23" s="297"/>
      <c r="LL23" s="1133"/>
      <c r="LM23" s="1134"/>
      <c r="LN23" s="1134"/>
      <c r="LO23" s="1134"/>
      <c r="LP23" s="1134"/>
      <c r="LQ23" s="1134"/>
      <c r="LR23" s="1134"/>
      <c r="LS23" s="1135"/>
      <c r="LT23" s="1133"/>
      <c r="LU23" s="1134"/>
      <c r="LV23" s="1134"/>
      <c r="LW23" s="1134"/>
      <c r="LX23" s="1135"/>
      <c r="LY23" s="1138"/>
      <c r="LZ23" s="1128"/>
      <c r="MA23" s="1139"/>
      <c r="MB23" s="1140" t="e">
        <f>LEFT(DATABASE!C17,FIND("*",SUBSTITUTE(DATABASE!C17," ","*",2)))</f>
        <v>#VALUE!</v>
      </c>
      <c r="MC23" s="1141"/>
      <c r="MD23" s="1141"/>
      <c r="ME23" s="1141"/>
      <c r="MF23" s="1141"/>
      <c r="MG23" s="1141"/>
      <c r="MH23" s="1141"/>
      <c r="MI23" s="1141"/>
      <c r="MJ23" s="1141"/>
      <c r="MK23" s="1141"/>
      <c r="ML23" s="1142"/>
      <c r="MM23" s="1144" t="s">
        <v>285</v>
      </c>
      <c r="MN23" s="1145"/>
      <c r="MO23" s="1146"/>
      <c r="MP23" s="296"/>
      <c r="MQ23" s="259" t="s">
        <v>405</v>
      </c>
      <c r="MR23" s="259"/>
      <c r="MS23" s="259"/>
      <c r="MT23" s="259"/>
      <c r="MU23" s="259"/>
      <c r="MV23" s="259"/>
      <c r="MW23" s="259"/>
      <c r="MX23" s="259"/>
      <c r="MY23" s="259"/>
      <c r="MZ23" s="259"/>
      <c r="NA23" s="297"/>
      <c r="NB23" s="1133"/>
      <c r="NC23" s="1134"/>
      <c r="ND23" s="1134"/>
      <c r="NE23" s="1134"/>
      <c r="NF23" s="1134"/>
      <c r="NG23" s="1134"/>
      <c r="NH23" s="1134"/>
      <c r="NI23" s="1135"/>
      <c r="NJ23" s="1133"/>
      <c r="NK23" s="1134"/>
      <c r="NL23" s="1134"/>
      <c r="NM23" s="1134"/>
      <c r="NN23" s="1135"/>
      <c r="NO23" s="1138"/>
      <c r="NP23" s="1128"/>
      <c r="NQ23" s="1139"/>
      <c r="NR23" s="1140" t="e">
        <f>LEFT(DATABASE!C29,FIND("*",SUBSTITUTE(DATABASE!C29," ","*",2)))</f>
        <v>#VALUE!</v>
      </c>
      <c r="NS23" s="1141"/>
      <c r="NT23" s="1141"/>
      <c r="NU23" s="1141"/>
      <c r="NV23" s="1141"/>
      <c r="NW23" s="1141"/>
      <c r="NX23" s="1141"/>
      <c r="NY23" s="1141"/>
      <c r="NZ23" s="1141"/>
      <c r="OA23" s="1141"/>
      <c r="OB23" s="1142"/>
      <c r="OC23" s="1144" t="s">
        <v>285</v>
      </c>
      <c r="OD23" s="1145"/>
      <c r="OE23" s="1146"/>
      <c r="OF23" s="296"/>
      <c r="OG23" s="259" t="s">
        <v>405</v>
      </c>
      <c r="OH23" s="259"/>
      <c r="OI23" s="259"/>
      <c r="OJ23" s="259"/>
      <c r="OK23" s="259"/>
      <c r="OL23" s="259"/>
      <c r="OM23" s="259"/>
      <c r="ON23" s="259"/>
      <c r="OO23" s="259"/>
      <c r="OP23" s="259"/>
      <c r="OQ23" s="297"/>
      <c r="OR23" s="1133"/>
      <c r="OS23" s="1134"/>
      <c r="OT23" s="1134"/>
      <c r="OU23" s="1134"/>
      <c r="OV23" s="1134"/>
      <c r="OW23" s="1134"/>
      <c r="OX23" s="1134"/>
      <c r="OY23" s="1135"/>
      <c r="OZ23" s="1133"/>
      <c r="PA23" s="1134"/>
      <c r="PB23" s="1134"/>
      <c r="PC23" s="1134"/>
      <c r="PD23" s="1135"/>
      <c r="PE23" s="1138"/>
      <c r="PF23" s="1128"/>
      <c r="PG23" s="1139"/>
      <c r="PH23" s="1138" t="s">
        <v>920</v>
      </c>
      <c r="PI23" s="1128"/>
      <c r="PJ23" s="1128"/>
      <c r="PK23" s="1128"/>
      <c r="PL23" s="1128"/>
      <c r="PM23" s="1128"/>
      <c r="PN23" s="1128"/>
      <c r="PO23" s="1128"/>
      <c r="PP23" s="1128"/>
      <c r="PQ23" s="1128"/>
      <c r="PR23" s="1139"/>
      <c r="PS23" s="1144"/>
      <c r="PT23" s="1145"/>
      <c r="PU23" s="1146"/>
      <c r="PV23" s="296"/>
      <c r="PW23" s="259" t="s">
        <v>405</v>
      </c>
      <c r="PX23" s="259"/>
      <c r="PY23" s="259"/>
      <c r="PZ23" s="259"/>
      <c r="QA23" s="259"/>
      <c r="QB23" s="259"/>
      <c r="QC23" s="259"/>
      <c r="QD23" s="259"/>
      <c r="QE23" s="259"/>
      <c r="QF23" s="259"/>
      <c r="QG23" s="297"/>
      <c r="QH23" s="1133"/>
      <c r="QI23" s="1134"/>
      <c r="QJ23" s="1134"/>
      <c r="QK23" s="1134"/>
      <c r="QL23" s="1134"/>
      <c r="QM23" s="1134"/>
      <c r="QN23" s="1134"/>
      <c r="QO23" s="1135"/>
      <c r="QP23" s="1133"/>
      <c r="QQ23" s="1134"/>
      <c r="QR23" s="1134"/>
      <c r="QS23" s="1134"/>
      <c r="QT23" s="1135"/>
      <c r="QU23" s="1138"/>
      <c r="QV23" s="1128"/>
      <c r="QW23" s="1139"/>
      <c r="QX23" s="1140" t="e">
        <f>LEFT(DATABASE!C25,FIND("*",SUBSTITUTE(DATABASE!C25," ","*",2)))</f>
        <v>#VALUE!</v>
      </c>
      <c r="QY23" s="1141"/>
      <c r="QZ23" s="1141"/>
      <c r="RA23" s="1141"/>
      <c r="RB23" s="1141"/>
      <c r="RC23" s="1141"/>
      <c r="RD23" s="1141"/>
      <c r="RE23" s="1141"/>
      <c r="RF23" s="1141"/>
      <c r="RG23" s="1141"/>
      <c r="RH23" s="1142"/>
      <c r="RI23" s="1144" t="s">
        <v>556</v>
      </c>
      <c r="RJ23" s="1145"/>
      <c r="RK23" s="1146"/>
      <c r="RL23" s="296"/>
      <c r="RM23" s="259" t="s">
        <v>405</v>
      </c>
      <c r="RN23" s="259"/>
      <c r="RO23" s="259"/>
      <c r="RP23" s="259"/>
      <c r="RQ23" s="259"/>
      <c r="RR23" s="259"/>
      <c r="RS23" s="259"/>
      <c r="RT23" s="259"/>
      <c r="RU23" s="259"/>
      <c r="RV23" s="259"/>
      <c r="RW23" s="297"/>
      <c r="RX23" s="1133"/>
      <c r="RY23" s="1134"/>
      <c r="RZ23" s="1134"/>
      <c r="SA23" s="1134"/>
      <c r="SB23" s="1134"/>
      <c r="SC23" s="1134"/>
      <c r="SD23" s="1134"/>
      <c r="SE23" s="1135"/>
      <c r="SF23" s="1133"/>
      <c r="SG23" s="1134"/>
      <c r="SH23" s="1134"/>
      <c r="SI23" s="1134"/>
      <c r="SJ23" s="1135"/>
      <c r="SK23" s="1138"/>
      <c r="SL23" s="1128"/>
      <c r="SM23" s="1139"/>
      <c r="SN23" s="1140" t="e">
        <f>LEFT(DATABASE!C37,FIND("*",SUBSTITUTE(DATABASE!C37," ","*",2)))</f>
        <v>#VALUE!</v>
      </c>
      <c r="SO23" s="1141"/>
      <c r="SP23" s="1141"/>
      <c r="SQ23" s="1141"/>
      <c r="SR23" s="1141"/>
      <c r="SS23" s="1141"/>
      <c r="ST23" s="1141"/>
      <c r="SU23" s="1141"/>
      <c r="SV23" s="1141"/>
      <c r="SW23" s="1141"/>
      <c r="SX23" s="1142"/>
      <c r="SY23" s="1144" t="s">
        <v>556</v>
      </c>
      <c r="SZ23" s="1145"/>
      <c r="TA23" s="1146"/>
      <c r="TB23" s="296"/>
      <c r="TC23" s="259" t="s">
        <v>405</v>
      </c>
      <c r="TD23" s="259"/>
      <c r="TE23" s="259"/>
      <c r="TF23" s="259"/>
      <c r="TG23" s="259"/>
      <c r="TH23" s="259"/>
      <c r="TI23" s="259"/>
      <c r="TJ23" s="259"/>
      <c r="TK23" s="259"/>
      <c r="TL23" s="259"/>
      <c r="TM23" s="297"/>
      <c r="TN23" s="1133"/>
      <c r="TO23" s="1134"/>
      <c r="TP23" s="1134"/>
      <c r="TQ23" s="1134"/>
      <c r="TR23" s="1134"/>
      <c r="TS23" s="1134"/>
      <c r="TT23" s="1134"/>
      <c r="TU23" s="1135"/>
      <c r="TV23" s="1133"/>
      <c r="TW23" s="1134"/>
      <c r="TX23" s="1134"/>
      <c r="TY23" s="1134"/>
      <c r="TZ23" s="1135"/>
      <c r="UA23" s="1138"/>
      <c r="UB23" s="1128"/>
      <c r="UC23" s="1139"/>
      <c r="UD23" s="1140" t="e">
        <f>LEFT(DATABASE!C24,FIND("*",SUBSTITUTE(DATABASE!C24," ","*",2)))</f>
        <v>#VALUE!</v>
      </c>
      <c r="UE23" s="1141"/>
      <c r="UF23" s="1141"/>
      <c r="UG23" s="1141"/>
      <c r="UH23" s="1141"/>
      <c r="UI23" s="1141"/>
      <c r="UJ23" s="1141"/>
      <c r="UK23" s="1141"/>
      <c r="UL23" s="1141"/>
      <c r="UM23" s="1141"/>
      <c r="UN23" s="1142"/>
      <c r="UO23" s="1144" t="s">
        <v>26</v>
      </c>
      <c r="UP23" s="1145"/>
      <c r="UQ23" s="1146"/>
      <c r="UR23" s="296"/>
      <c r="US23" s="259" t="s">
        <v>405</v>
      </c>
      <c r="UT23" s="259"/>
      <c r="UU23" s="259"/>
      <c r="UV23" s="259"/>
      <c r="UW23" s="259"/>
      <c r="UX23" s="259"/>
      <c r="UY23" s="259"/>
      <c r="UZ23" s="259"/>
      <c r="VA23" s="259"/>
      <c r="VB23" s="259"/>
      <c r="VC23" s="297"/>
      <c r="VD23" s="1133"/>
      <c r="VE23" s="1134"/>
      <c r="VF23" s="1134"/>
      <c r="VG23" s="1134"/>
      <c r="VH23" s="1134"/>
      <c r="VI23" s="1134"/>
      <c r="VJ23" s="1134"/>
      <c r="VK23" s="1135"/>
      <c r="VL23" s="1133"/>
      <c r="VM23" s="1134"/>
      <c r="VN23" s="1134"/>
      <c r="VO23" s="1134"/>
      <c r="VP23" s="1135"/>
      <c r="VQ23" s="1138"/>
      <c r="VR23" s="1128"/>
      <c r="VS23" s="1139"/>
      <c r="VT23" s="1140" t="e">
        <f>LEFT(DATABASE!C37,FIND("*",SUBSTITUTE(DATABASE!C37," ","*",2)))</f>
        <v>#VALUE!</v>
      </c>
      <c r="VU23" s="1141"/>
      <c r="VV23" s="1141"/>
      <c r="VW23" s="1141"/>
      <c r="VX23" s="1141"/>
      <c r="VY23" s="1141"/>
      <c r="VZ23" s="1141"/>
      <c r="WA23" s="1141"/>
      <c r="WB23" s="1141"/>
      <c r="WC23" s="1141"/>
      <c r="WD23" s="1142"/>
      <c r="WE23" s="1144" t="s">
        <v>26</v>
      </c>
      <c r="WF23" s="1145"/>
      <c r="WG23" s="1146"/>
      <c r="WH23" s="296"/>
      <c r="WI23" s="259" t="s">
        <v>405</v>
      </c>
      <c r="WJ23" s="259"/>
      <c r="WK23" s="259"/>
      <c r="WL23" s="259"/>
      <c r="WM23" s="259"/>
      <c r="WN23" s="259"/>
      <c r="WO23" s="259"/>
      <c r="WP23" s="259"/>
      <c r="WQ23" s="259"/>
      <c r="WR23" s="259"/>
      <c r="WS23" s="297"/>
      <c r="WT23" s="1133"/>
      <c r="WU23" s="1134"/>
      <c r="WV23" s="1134"/>
      <c r="WW23" s="1134"/>
      <c r="WX23" s="1134"/>
      <c r="WY23" s="1134"/>
      <c r="WZ23" s="1134"/>
      <c r="XA23" s="1135"/>
      <c r="XB23" s="1133"/>
      <c r="XC23" s="1134"/>
      <c r="XD23" s="1134"/>
      <c r="XE23" s="1134"/>
      <c r="XF23" s="1135"/>
      <c r="XG23" s="1138"/>
      <c r="XH23" s="1128"/>
      <c r="XI23" s="1139"/>
      <c r="XJ23" s="1140" t="e">
        <f>LEFT(DATABASE!C23,FIND("*",SUBSTITUTE(DATABASE!C23," ","*",2)))</f>
        <v>#VALUE!</v>
      </c>
      <c r="XK23" s="1141"/>
      <c r="XL23" s="1141"/>
      <c r="XM23" s="1141"/>
      <c r="XN23" s="1141"/>
      <c r="XO23" s="1141"/>
      <c r="XP23" s="1141"/>
      <c r="XQ23" s="1141"/>
      <c r="XR23" s="1141"/>
      <c r="XS23" s="1141"/>
      <c r="XT23" s="1142"/>
      <c r="XU23" s="1144" t="s">
        <v>23</v>
      </c>
      <c r="XV23" s="1145"/>
      <c r="XW23" s="1146"/>
      <c r="XX23" s="296"/>
      <c r="XY23" s="259" t="s">
        <v>405</v>
      </c>
      <c r="XZ23" s="259"/>
      <c r="YA23" s="259"/>
      <c r="YB23" s="259"/>
      <c r="YC23" s="259"/>
      <c r="YD23" s="259"/>
      <c r="YE23" s="259"/>
      <c r="YF23" s="259"/>
      <c r="YG23" s="259"/>
      <c r="YH23" s="259"/>
      <c r="YI23" s="297"/>
      <c r="YJ23" s="1133"/>
      <c r="YK23" s="1134"/>
      <c r="YL23" s="1134"/>
      <c r="YM23" s="1134"/>
      <c r="YN23" s="1134"/>
      <c r="YO23" s="1134"/>
      <c r="YP23" s="1134"/>
      <c r="YQ23" s="1135"/>
      <c r="YR23" s="1133"/>
      <c r="YS23" s="1134"/>
      <c r="YT23" s="1134"/>
      <c r="YU23" s="1134"/>
      <c r="YV23" s="1135"/>
      <c r="YW23" s="1138"/>
      <c r="YX23" s="1128"/>
      <c r="YY23" s="1139"/>
      <c r="YZ23" s="1140" t="e">
        <f>LEFT(DATABASE!C35,FIND("*",SUBSTITUTE(DATABASE!C35," ","*",2)))</f>
        <v>#VALUE!</v>
      </c>
      <c r="ZA23" s="1141"/>
      <c r="ZB23" s="1141"/>
      <c r="ZC23" s="1141"/>
      <c r="ZD23" s="1141"/>
      <c r="ZE23" s="1141"/>
      <c r="ZF23" s="1141"/>
      <c r="ZG23" s="1141"/>
      <c r="ZH23" s="1141"/>
      <c r="ZI23" s="1141"/>
      <c r="ZJ23" s="1142"/>
      <c r="ZK23" s="1144" t="s">
        <v>23</v>
      </c>
      <c r="ZL23" s="1145"/>
      <c r="ZM23" s="1146"/>
      <c r="ZN23" s="296"/>
      <c r="ZO23" s="259" t="s">
        <v>405</v>
      </c>
      <c r="ZP23" s="259"/>
      <c r="ZQ23" s="259"/>
      <c r="ZR23" s="259"/>
      <c r="ZS23" s="259"/>
      <c r="ZT23" s="259"/>
      <c r="ZU23" s="259"/>
      <c r="ZV23" s="259"/>
      <c r="ZW23" s="259"/>
      <c r="ZX23" s="259"/>
      <c r="ZY23" s="297"/>
      <c r="ZZ23" s="1133"/>
      <c r="AAA23" s="1134"/>
      <c r="AAB23" s="1134"/>
      <c r="AAC23" s="1134"/>
      <c r="AAD23" s="1134"/>
      <c r="AAE23" s="1134"/>
      <c r="AAF23" s="1134"/>
      <c r="AAG23" s="1135"/>
      <c r="AAH23" s="1133"/>
      <c r="AAI23" s="1134"/>
      <c r="AAJ23" s="1134"/>
      <c r="AAK23" s="1134"/>
      <c r="AAL23" s="1135"/>
      <c r="AAM23" s="1138"/>
      <c r="AAN23" s="1128"/>
      <c r="AAO23" s="1139"/>
      <c r="AAP23" s="1140" t="e">
        <f>LEFT(DATABASE!C22,FIND("*",SUBSTITUTE(DATABASE!C22," ","*",2)))</f>
        <v>#VALUE!</v>
      </c>
      <c r="AAQ23" s="1141"/>
      <c r="AAR23" s="1141"/>
      <c r="AAS23" s="1141"/>
      <c r="AAT23" s="1141"/>
      <c r="AAU23" s="1141"/>
      <c r="AAV23" s="1141"/>
      <c r="AAW23" s="1141"/>
      <c r="AAX23" s="1141"/>
      <c r="AAY23" s="1141"/>
      <c r="AAZ23" s="1142"/>
      <c r="ABA23" s="1133">
        <v>14</v>
      </c>
      <c r="ABB23" s="1134"/>
      <c r="ABC23" s="1135"/>
      <c r="ABD23" s="296"/>
      <c r="ABE23" s="259" t="s">
        <v>405</v>
      </c>
      <c r="ABF23" s="259"/>
      <c r="ABG23" s="259"/>
      <c r="ABH23" s="259"/>
      <c r="ABI23" s="259"/>
      <c r="ABJ23" s="259"/>
      <c r="ABK23" s="259"/>
      <c r="ABL23" s="259"/>
      <c r="ABM23" s="259"/>
      <c r="ABN23" s="259"/>
      <c r="ABO23" s="297"/>
      <c r="ABP23" s="1133"/>
      <c r="ABQ23" s="1134"/>
      <c r="ABR23" s="1134"/>
      <c r="ABS23" s="1134"/>
      <c r="ABT23" s="1134"/>
      <c r="ABU23" s="1134"/>
      <c r="ABV23" s="1134"/>
      <c r="ABW23" s="1135"/>
      <c r="ABX23" s="1133"/>
      <c r="ABY23" s="1134"/>
      <c r="ABZ23" s="1134"/>
      <c r="ACA23" s="1134"/>
      <c r="ACB23" s="1135"/>
      <c r="ACC23" s="1138"/>
      <c r="ACD23" s="1128"/>
      <c r="ACE23" s="1139"/>
      <c r="ACF23" s="1140" t="e">
        <f>LEFT(DATABASE!C34,FIND("*",SUBSTITUTE(DATABASE!C34," ","*",2)))</f>
        <v>#VALUE!</v>
      </c>
      <c r="ACG23" s="1141"/>
      <c r="ACH23" s="1141"/>
      <c r="ACI23" s="1141"/>
      <c r="ACJ23" s="1141"/>
      <c r="ACK23" s="1141"/>
      <c r="ACL23" s="1141"/>
      <c r="ACM23" s="1141"/>
      <c r="ACN23" s="1141"/>
      <c r="ACO23" s="1141"/>
      <c r="ACP23" s="1142"/>
      <c r="ACQ23" s="1144" t="s">
        <v>25</v>
      </c>
      <c r="ACR23" s="1145"/>
      <c r="ACS23" s="1146"/>
      <c r="ACT23" s="296"/>
      <c r="ACU23" s="259" t="s">
        <v>405</v>
      </c>
      <c r="ACV23" s="259"/>
      <c r="ACW23" s="259"/>
      <c r="ACX23" s="259"/>
      <c r="ACY23" s="259"/>
      <c r="ACZ23" s="259"/>
      <c r="ADA23" s="259"/>
      <c r="ADB23" s="259"/>
      <c r="ADC23" s="259"/>
      <c r="ADD23" s="259"/>
      <c r="ADE23" s="297"/>
      <c r="ADF23" s="1133"/>
      <c r="ADG23" s="1134"/>
      <c r="ADH23" s="1134"/>
      <c r="ADI23" s="1134"/>
      <c r="ADJ23" s="1134"/>
      <c r="ADK23" s="1134"/>
      <c r="ADL23" s="1134"/>
      <c r="ADM23" s="1135"/>
      <c r="ADN23" s="1133"/>
      <c r="ADO23" s="1134"/>
      <c r="ADP23" s="1134"/>
      <c r="ADQ23" s="1134"/>
      <c r="ADR23" s="1135"/>
      <c r="ADS23" s="1138"/>
      <c r="ADT23" s="1128"/>
      <c r="ADU23" s="1139"/>
      <c r="ADV23" s="1140" t="e">
        <f>LEFT(DATABASE!C21,FIND("*",SUBSTITUTE(DATABASE!C21," ","*",2)))</f>
        <v>#VALUE!</v>
      </c>
      <c r="ADW23" s="1141"/>
      <c r="ADX23" s="1141"/>
      <c r="ADY23" s="1141"/>
      <c r="ADZ23" s="1141"/>
      <c r="AEA23" s="1141"/>
      <c r="AEB23" s="1141"/>
      <c r="AEC23" s="1141"/>
      <c r="AED23" s="1141"/>
      <c r="AEE23" s="1141"/>
      <c r="AEF23" s="1142"/>
      <c r="AEG23" s="1144" t="s">
        <v>24</v>
      </c>
      <c r="AEH23" s="1145"/>
      <c r="AEI23" s="1146"/>
      <c r="AEJ23" s="296"/>
      <c r="AEK23" s="259" t="s">
        <v>405</v>
      </c>
      <c r="AEL23" s="259"/>
      <c r="AEM23" s="259"/>
      <c r="AEN23" s="259"/>
      <c r="AEO23" s="259"/>
      <c r="AEP23" s="259"/>
      <c r="AEQ23" s="259"/>
      <c r="AER23" s="259"/>
      <c r="AES23" s="259"/>
      <c r="AET23" s="259"/>
      <c r="AEU23" s="297"/>
      <c r="AEV23" s="1133"/>
      <c r="AEW23" s="1134"/>
      <c r="AEX23" s="1134"/>
      <c r="AEY23" s="1134"/>
      <c r="AEZ23" s="1134"/>
      <c r="AFA23" s="1134"/>
      <c r="AFB23" s="1134"/>
      <c r="AFC23" s="1135"/>
      <c r="AFD23" s="1133"/>
      <c r="AFE23" s="1134"/>
      <c r="AFF23" s="1134"/>
      <c r="AFG23" s="1134"/>
      <c r="AFH23" s="1135"/>
      <c r="AFI23" s="1138"/>
      <c r="AFJ23" s="1128"/>
      <c r="AFK23" s="1139"/>
      <c r="AFL23" s="1140" t="e">
        <f>LEFT(DATABASE!C33,FIND("*",SUBSTITUTE(DATABASE!C33," ","*",2)))</f>
        <v>#VALUE!</v>
      </c>
      <c r="AFM23" s="1141"/>
      <c r="AFN23" s="1141"/>
      <c r="AFO23" s="1141"/>
      <c r="AFP23" s="1141"/>
      <c r="AFQ23" s="1141"/>
      <c r="AFR23" s="1141"/>
      <c r="AFS23" s="1141"/>
      <c r="AFT23" s="1141"/>
      <c r="AFU23" s="1141"/>
      <c r="AFV23" s="1142"/>
      <c r="AFW23" s="1144" t="s">
        <v>24</v>
      </c>
      <c r="AFX23" s="1145"/>
      <c r="AFY23" s="1146"/>
      <c r="AFZ23" s="296"/>
      <c r="AGA23" s="259" t="s">
        <v>405</v>
      </c>
      <c r="AGB23" s="259"/>
      <c r="AGC23" s="259"/>
      <c r="AGD23" s="259"/>
      <c r="AGE23" s="259"/>
      <c r="AGF23" s="259"/>
      <c r="AGG23" s="259"/>
      <c r="AGH23" s="259"/>
      <c r="AGI23" s="259"/>
      <c r="AGJ23" s="259"/>
      <c r="AGK23" s="297"/>
      <c r="AGL23" s="1133"/>
      <c r="AGM23" s="1134"/>
      <c r="AGN23" s="1134"/>
      <c r="AGO23" s="1134"/>
      <c r="AGP23" s="1134"/>
      <c r="AGQ23" s="1134"/>
      <c r="AGR23" s="1134"/>
      <c r="AGS23" s="1135"/>
      <c r="AGT23" s="1133"/>
      <c r="AGU23" s="1134"/>
      <c r="AGV23" s="1134"/>
      <c r="AGW23" s="1134"/>
      <c r="AGX23" s="1135"/>
      <c r="AGY23" s="1138"/>
      <c r="AGZ23" s="1128"/>
      <c r="AHA23" s="1139"/>
      <c r="AHB23" s="1140" t="e">
        <f>LEFT(DATABASE!C20,FIND("*",SUBSTITUTE(DATABASE!C20," ","*",2)))</f>
        <v>#VALUE!</v>
      </c>
      <c r="AHC23" s="1141"/>
      <c r="AHD23" s="1141"/>
      <c r="AHE23" s="1141"/>
      <c r="AHF23" s="1141"/>
      <c r="AHG23" s="1141"/>
      <c r="AHH23" s="1141"/>
      <c r="AHI23" s="1141"/>
      <c r="AHJ23" s="1141"/>
      <c r="AHK23" s="1141"/>
      <c r="AHL23" s="1142"/>
      <c r="AHM23" s="1144" t="s">
        <v>554</v>
      </c>
      <c r="AHN23" s="1145"/>
      <c r="AHO23" s="1146"/>
      <c r="AHP23" s="296"/>
      <c r="AHQ23" s="259" t="s">
        <v>405</v>
      </c>
      <c r="AHR23" s="259"/>
      <c r="AHS23" s="259"/>
      <c r="AHT23" s="259"/>
      <c r="AHU23" s="259"/>
      <c r="AHV23" s="259"/>
      <c r="AHW23" s="259"/>
      <c r="AHX23" s="259"/>
      <c r="AHY23" s="259"/>
      <c r="AHZ23" s="259"/>
      <c r="AIA23" s="297"/>
      <c r="AIB23" s="1133"/>
      <c r="AIC23" s="1134"/>
      <c r="AID23" s="1134"/>
      <c r="AIE23" s="1134"/>
      <c r="AIF23" s="1134"/>
      <c r="AIG23" s="1134"/>
      <c r="AIH23" s="1134"/>
      <c r="AII23" s="1135"/>
      <c r="AIJ23" s="1133"/>
      <c r="AIK23" s="1134"/>
      <c r="AIL23" s="1134"/>
      <c r="AIM23" s="1134"/>
      <c r="AIN23" s="1135"/>
      <c r="AIO23" s="1138"/>
      <c r="AIP23" s="1128"/>
      <c r="AIQ23" s="1139"/>
      <c r="AIR23" s="1140" t="e">
        <f>LEFT(DATABASE!C32,FIND("*",SUBSTITUTE(DATABASE!C32," ","*",2)))</f>
        <v>#VALUE!</v>
      </c>
      <c r="AIS23" s="1141"/>
      <c r="AIT23" s="1141"/>
      <c r="AIU23" s="1141"/>
      <c r="AIV23" s="1141"/>
      <c r="AIW23" s="1141"/>
      <c r="AIX23" s="1141"/>
      <c r="AIY23" s="1141"/>
      <c r="AIZ23" s="1141"/>
      <c r="AJA23" s="1141"/>
      <c r="AJB23" s="1142"/>
      <c r="AJC23" s="1144" t="s">
        <v>554</v>
      </c>
      <c r="AJD23" s="1145"/>
      <c r="AJE23" s="1146"/>
      <c r="AJF23" s="296"/>
      <c r="AJG23" s="259" t="s">
        <v>405</v>
      </c>
      <c r="AJH23" s="259"/>
      <c r="AJI23" s="259"/>
      <c r="AJJ23" s="259"/>
      <c r="AJK23" s="259"/>
      <c r="AJL23" s="259"/>
      <c r="AJM23" s="259"/>
      <c r="AJN23" s="259"/>
      <c r="AJO23" s="259"/>
      <c r="AJP23" s="259"/>
      <c r="AJQ23" s="297"/>
      <c r="AJR23" s="1133"/>
      <c r="AJS23" s="1134"/>
      <c r="AJT23" s="1134"/>
      <c r="AJU23" s="1134"/>
      <c r="AJV23" s="1134"/>
      <c r="AJW23" s="1134"/>
      <c r="AJX23" s="1134"/>
      <c r="AJY23" s="1135"/>
      <c r="AJZ23" s="1133"/>
      <c r="AKA23" s="1134"/>
      <c r="AKB23" s="1134"/>
      <c r="AKC23" s="1134"/>
      <c r="AKD23" s="1135"/>
      <c r="AKE23" s="1138"/>
      <c r="AKF23" s="1128"/>
      <c r="AKG23" s="1139"/>
      <c r="AKH23" s="1140" t="e">
        <f>LEFT(DATABASE!C19,FIND("*",SUBSTITUTE(DATABASE!C19," ","*",2)))</f>
        <v>#VALUE!</v>
      </c>
      <c r="AKI23" s="1141"/>
      <c r="AKJ23" s="1141"/>
      <c r="AKK23" s="1141"/>
      <c r="AKL23" s="1141"/>
      <c r="AKM23" s="1141"/>
      <c r="AKN23" s="1141"/>
      <c r="AKO23" s="1141"/>
      <c r="AKP23" s="1141"/>
      <c r="AKQ23" s="1141"/>
      <c r="AKR23" s="1142"/>
      <c r="AKS23" s="1144" t="s">
        <v>553</v>
      </c>
      <c r="AKT23" s="1145"/>
      <c r="AKU23" s="1146"/>
      <c r="AKV23" s="296"/>
      <c r="AKW23" s="259" t="s">
        <v>405</v>
      </c>
      <c r="AKX23" s="259"/>
      <c r="AKY23" s="259"/>
      <c r="AKZ23" s="259"/>
      <c r="ALA23" s="259"/>
      <c r="ALB23" s="259"/>
      <c r="ALC23" s="259"/>
      <c r="ALD23" s="259"/>
      <c r="ALE23" s="259"/>
      <c r="ALF23" s="259"/>
      <c r="ALG23" s="297"/>
      <c r="ALH23" s="1133"/>
      <c r="ALI23" s="1134"/>
      <c r="ALJ23" s="1134"/>
      <c r="ALK23" s="1134"/>
      <c r="ALL23" s="1134"/>
      <c r="ALM23" s="1134"/>
      <c r="ALN23" s="1134"/>
      <c r="ALO23" s="1135"/>
      <c r="ALP23" s="1133"/>
      <c r="ALQ23" s="1134"/>
      <c r="ALR23" s="1134"/>
      <c r="ALS23" s="1134"/>
      <c r="ALT23" s="1135"/>
      <c r="ALU23" s="1138"/>
      <c r="ALV23" s="1128"/>
      <c r="ALW23" s="1139"/>
      <c r="ALX23" s="1140" t="e">
        <f>LEFT(DATABASE!C31,FIND("*",SUBSTITUTE(DATABASE!C31," ","*",2)))</f>
        <v>#VALUE!</v>
      </c>
      <c r="ALY23" s="1141"/>
      <c r="ALZ23" s="1141"/>
      <c r="AMA23" s="1141"/>
      <c r="AMB23" s="1141"/>
      <c r="AMC23" s="1141"/>
      <c r="AMD23" s="1141"/>
      <c r="AME23" s="1141"/>
      <c r="AMF23" s="1141"/>
      <c r="AMG23" s="1141"/>
      <c r="AMH23" s="1142"/>
      <c r="AMI23" s="1144" t="s">
        <v>553</v>
      </c>
      <c r="AMJ23" s="1145"/>
      <c r="AMK23" s="1146"/>
      <c r="AML23" s="296"/>
      <c r="AMM23" s="259" t="s">
        <v>405</v>
      </c>
      <c r="AMN23" s="259"/>
      <c r="AMO23" s="259"/>
      <c r="AMP23" s="259"/>
      <c r="AMQ23" s="259"/>
      <c r="AMR23" s="259"/>
      <c r="AMS23" s="259"/>
      <c r="AMT23" s="259"/>
      <c r="AMU23" s="259"/>
      <c r="AMV23" s="259"/>
      <c r="AMW23" s="297"/>
      <c r="AMX23" s="1133"/>
      <c r="AMY23" s="1134"/>
      <c r="AMZ23" s="1134"/>
      <c r="ANA23" s="1134"/>
      <c r="ANB23" s="1134"/>
      <c r="ANC23" s="1134"/>
      <c r="AND23" s="1134"/>
      <c r="ANE23" s="1135"/>
      <c r="ANF23" s="1133"/>
      <c r="ANG23" s="1134"/>
      <c r="ANH23" s="1134"/>
      <c r="ANI23" s="1134"/>
      <c r="ANJ23" s="1135"/>
      <c r="ANK23" s="1138"/>
      <c r="ANL23" s="1128"/>
      <c r="ANM23" s="1139"/>
      <c r="ANN23" s="1140" t="e">
        <f>LEFT(DATABASE!C18,FIND("*",SUBSTITUTE(DATABASE!C18," ","*",2)))</f>
        <v>#VALUE!</v>
      </c>
      <c r="ANO23" s="1141"/>
      <c r="ANP23" s="1141"/>
      <c r="ANQ23" s="1141"/>
      <c r="ANR23" s="1141"/>
      <c r="ANS23" s="1141"/>
      <c r="ANT23" s="1141"/>
      <c r="ANU23" s="1141"/>
      <c r="ANV23" s="1141"/>
      <c r="ANW23" s="1141"/>
      <c r="ANX23" s="1142"/>
      <c r="ANY23" s="1144" t="s">
        <v>128</v>
      </c>
      <c r="ANZ23" s="1145"/>
      <c r="AOA23" s="1146"/>
      <c r="AOB23" s="296"/>
      <c r="AOC23" s="259" t="s">
        <v>405</v>
      </c>
      <c r="AOD23" s="259"/>
      <c r="AOE23" s="259"/>
      <c r="AOF23" s="259"/>
      <c r="AOG23" s="259"/>
      <c r="AOH23" s="259"/>
      <c r="AOI23" s="259"/>
      <c r="AOJ23" s="259"/>
      <c r="AOK23" s="259"/>
      <c r="AOL23" s="259"/>
      <c r="AOM23" s="297"/>
      <c r="AON23" s="1133"/>
      <c r="AOO23" s="1134"/>
      <c r="AOP23" s="1134"/>
      <c r="AOQ23" s="1134"/>
      <c r="AOR23" s="1134"/>
      <c r="AOS23" s="1134"/>
      <c r="AOT23" s="1134"/>
      <c r="AOU23" s="1135"/>
      <c r="AOV23" s="1133"/>
      <c r="AOW23" s="1134"/>
      <c r="AOX23" s="1134"/>
      <c r="AOY23" s="1134"/>
      <c r="AOZ23" s="1135"/>
      <c r="APA23" s="1138"/>
      <c r="APB23" s="1128"/>
      <c r="APC23" s="1139"/>
      <c r="APD23" s="1140" t="e">
        <f>LEFT(DATABASE!C30,FIND("*",SUBSTITUTE(DATABASE!C30," ","*",2)))</f>
        <v>#VALUE!</v>
      </c>
      <c r="APE23" s="1141"/>
      <c r="APF23" s="1141"/>
      <c r="APG23" s="1141"/>
      <c r="APH23" s="1141"/>
      <c r="API23" s="1141"/>
      <c r="APJ23" s="1141"/>
      <c r="APK23" s="1141"/>
      <c r="APL23" s="1141"/>
      <c r="APM23" s="1141"/>
      <c r="APN23" s="1142"/>
      <c r="APO23" s="1144" t="s">
        <v>128</v>
      </c>
      <c r="APP23" s="1145"/>
      <c r="APQ23" s="1146"/>
      <c r="APR23" s="296"/>
      <c r="APS23" s="259" t="s">
        <v>405</v>
      </c>
      <c r="APT23" s="259"/>
      <c r="APU23" s="259"/>
      <c r="APV23" s="259"/>
      <c r="APW23" s="259"/>
      <c r="APX23" s="259"/>
      <c r="APY23" s="259"/>
      <c r="APZ23" s="259"/>
      <c r="AQA23" s="259"/>
      <c r="AQB23" s="259"/>
      <c r="AQC23" s="297"/>
      <c r="AQD23" s="1133"/>
      <c r="AQE23" s="1134"/>
      <c r="AQF23" s="1134"/>
      <c r="AQG23" s="1134"/>
      <c r="AQH23" s="1134"/>
      <c r="AQI23" s="1134"/>
      <c r="AQJ23" s="1134"/>
      <c r="AQK23" s="1135"/>
      <c r="AQL23" s="1133"/>
      <c r="AQM23" s="1134"/>
      <c r="AQN23" s="1134"/>
      <c r="AQO23" s="1134"/>
      <c r="AQP23" s="1135"/>
      <c r="AQQ23" s="1138"/>
      <c r="AQR23" s="1128"/>
      <c r="AQS23" s="1139"/>
      <c r="AQT23" s="1140" t="e">
        <f>LEFT(DATABASE!C17,FIND("*",SUBSTITUTE(DATABASE!C17," ","*",2)))</f>
        <v>#VALUE!</v>
      </c>
      <c r="AQU23" s="1141"/>
      <c r="AQV23" s="1141"/>
      <c r="AQW23" s="1141"/>
      <c r="AQX23" s="1141"/>
      <c r="AQY23" s="1141"/>
      <c r="AQZ23" s="1141"/>
      <c r="ARA23" s="1141"/>
      <c r="ARB23" s="1141"/>
      <c r="ARC23" s="1141"/>
      <c r="ARD23" s="1142"/>
      <c r="ARE23" s="1144" t="s">
        <v>552</v>
      </c>
      <c r="ARF23" s="1145"/>
      <c r="ARG23" s="1146"/>
      <c r="ARH23" s="296"/>
      <c r="ARI23" s="259" t="s">
        <v>405</v>
      </c>
      <c r="ARJ23" s="259"/>
      <c r="ARK23" s="259"/>
      <c r="ARL23" s="259"/>
      <c r="ARM23" s="259"/>
      <c r="ARN23" s="259"/>
      <c r="ARO23" s="259"/>
      <c r="ARP23" s="259"/>
      <c r="ARQ23" s="259"/>
      <c r="ARR23" s="259"/>
      <c r="ARS23" s="297"/>
      <c r="ART23" s="1133"/>
      <c r="ARU23" s="1134"/>
      <c r="ARV23" s="1134"/>
      <c r="ARW23" s="1134"/>
      <c r="ARX23" s="1134"/>
      <c r="ARY23" s="1134"/>
      <c r="ARZ23" s="1134"/>
      <c r="ASA23" s="1135"/>
      <c r="ASB23" s="1133"/>
      <c r="ASC23" s="1134"/>
      <c r="ASD23" s="1134"/>
      <c r="ASE23" s="1134"/>
      <c r="ASF23" s="1135"/>
      <c r="ASG23" s="1138"/>
      <c r="ASH23" s="1128"/>
      <c r="ASI23" s="1139"/>
      <c r="ASJ23" s="1140" t="e">
        <f>LEFT(DATABASE!C29,FIND("*",SUBSTITUTE(DATABASE!C29," ","*",2)))</f>
        <v>#VALUE!</v>
      </c>
      <c r="ASK23" s="1141"/>
      <c r="ASL23" s="1141"/>
      <c r="ASM23" s="1141"/>
      <c r="ASN23" s="1141"/>
      <c r="ASO23" s="1141"/>
      <c r="ASP23" s="1141"/>
      <c r="ASQ23" s="1141"/>
      <c r="ASR23" s="1141"/>
      <c r="ASS23" s="1141"/>
      <c r="AST23" s="1142"/>
      <c r="ASU23" s="1144" t="s">
        <v>552</v>
      </c>
      <c r="ASV23" s="1145"/>
      <c r="ASW23" s="1146"/>
      <c r="ASX23" s="296"/>
      <c r="ASY23" s="259" t="s">
        <v>405</v>
      </c>
      <c r="ASZ23" s="259"/>
      <c r="ATA23" s="259"/>
      <c r="ATB23" s="259"/>
      <c r="ATC23" s="259"/>
      <c r="ATD23" s="259"/>
      <c r="ATE23" s="259"/>
      <c r="ATF23" s="259"/>
      <c r="ATG23" s="259"/>
      <c r="ATH23" s="259"/>
      <c r="ATI23" s="297"/>
      <c r="ATJ23" s="1133"/>
      <c r="ATK23" s="1134"/>
      <c r="ATL23" s="1134"/>
      <c r="ATM23" s="1134"/>
      <c r="ATN23" s="1134"/>
      <c r="ATO23" s="1134"/>
      <c r="ATP23" s="1134"/>
      <c r="ATQ23" s="1135"/>
      <c r="ATR23" s="1133"/>
      <c r="ATS23" s="1134"/>
      <c r="ATT23" s="1134"/>
      <c r="ATU23" s="1134"/>
      <c r="ATV23" s="1135"/>
      <c r="ATW23" s="1138"/>
      <c r="ATX23" s="1128"/>
      <c r="ATY23" s="1139"/>
      <c r="ATZ23" s="1140" t="e">
        <f>LEFT(DATABASE!C16,FIND("*",SUBSTITUTE(DATABASE!C16," ","*",2)))</f>
        <v>#VALUE!</v>
      </c>
      <c r="AUA23" s="1141"/>
      <c r="AUB23" s="1141"/>
      <c r="AUC23" s="1141"/>
      <c r="AUD23" s="1141"/>
      <c r="AUE23" s="1141"/>
      <c r="AUF23" s="1141"/>
      <c r="AUG23" s="1141"/>
      <c r="AUH23" s="1141"/>
      <c r="AUI23" s="1141"/>
      <c r="AUJ23" s="1142"/>
      <c r="AUK23" s="1144" t="s">
        <v>289</v>
      </c>
      <c r="AUL23" s="1145"/>
      <c r="AUM23" s="1146"/>
      <c r="AUN23" s="296"/>
      <c r="AUO23" s="259" t="s">
        <v>405</v>
      </c>
      <c r="AUP23" s="259"/>
      <c r="AUQ23" s="259"/>
      <c r="AUR23" s="259"/>
      <c r="AUS23" s="259"/>
      <c r="AUT23" s="259"/>
      <c r="AUU23" s="259"/>
      <c r="AUV23" s="259"/>
      <c r="AUW23" s="259"/>
      <c r="AUX23" s="259"/>
      <c r="AUY23" s="297"/>
      <c r="AUZ23" s="1133"/>
      <c r="AVA23" s="1134"/>
      <c r="AVB23" s="1134"/>
      <c r="AVC23" s="1134"/>
      <c r="AVD23" s="1134"/>
      <c r="AVE23" s="1134"/>
      <c r="AVF23" s="1134"/>
      <c r="AVG23" s="1135"/>
      <c r="AVH23" s="1133"/>
      <c r="AVI23" s="1134"/>
      <c r="AVJ23" s="1134"/>
      <c r="AVK23" s="1134"/>
      <c r="AVL23" s="1135"/>
      <c r="AVM23" s="1138"/>
      <c r="AVN23" s="1128"/>
      <c r="AVO23" s="1139"/>
      <c r="AVP23" s="1140" t="e">
        <f>LEFT(DATABASE!C28,FIND("*",SUBSTITUTE(DATABASE!C28," ","*",2)))</f>
        <v>#VALUE!</v>
      </c>
      <c r="AVQ23" s="1141"/>
      <c r="AVR23" s="1141"/>
      <c r="AVS23" s="1141"/>
      <c r="AVT23" s="1141"/>
      <c r="AVU23" s="1141"/>
      <c r="AVV23" s="1141"/>
      <c r="AVW23" s="1141"/>
      <c r="AVX23" s="1141"/>
      <c r="AVY23" s="1141"/>
      <c r="AVZ23" s="1142"/>
      <c r="AWA23" s="1144" t="s">
        <v>289</v>
      </c>
      <c r="AWB23" s="1145"/>
      <c r="AWC23" s="1146"/>
      <c r="AWD23" s="296"/>
      <c r="AWE23" s="259" t="s">
        <v>405</v>
      </c>
      <c r="AWF23" s="259"/>
      <c r="AWG23" s="259"/>
      <c r="AWH23" s="259"/>
      <c r="AWI23" s="259"/>
      <c r="AWJ23" s="259"/>
      <c r="AWK23" s="259"/>
      <c r="AWL23" s="259"/>
      <c r="AWM23" s="259"/>
      <c r="AWN23" s="259"/>
      <c r="AWO23" s="297"/>
      <c r="AWP23" s="1133"/>
      <c r="AWQ23" s="1134"/>
      <c r="AWR23" s="1134"/>
      <c r="AWS23" s="1134"/>
      <c r="AWT23" s="1134"/>
      <c r="AWU23" s="1134"/>
      <c r="AWV23" s="1134"/>
      <c r="AWW23" s="1135"/>
      <c r="AWX23" s="1133"/>
      <c r="AWY23" s="1134"/>
      <c r="AWZ23" s="1134"/>
      <c r="AXA23" s="1134"/>
      <c r="AXB23" s="1135"/>
      <c r="AXC23" s="1138"/>
      <c r="AXD23" s="1128"/>
      <c r="AXE23" s="1139"/>
      <c r="AXF23" s="1140" t="e">
        <f>LEFT(DATABASE!C38,FIND("*",SUBSTITUTE(DATABASE!C38," ","*",2)))</f>
        <v>#VALUE!</v>
      </c>
      <c r="AXG23" s="1141"/>
      <c r="AXH23" s="1141"/>
      <c r="AXI23" s="1141"/>
      <c r="AXJ23" s="1141"/>
      <c r="AXK23" s="1141"/>
      <c r="AXL23" s="1141"/>
      <c r="AXM23" s="1141"/>
      <c r="AXN23" s="1141"/>
      <c r="AXO23" s="1141"/>
      <c r="AXP23" s="1142"/>
      <c r="AXQ23" s="1144" t="s">
        <v>289</v>
      </c>
      <c r="AXR23" s="1145"/>
      <c r="AXS23" s="1146"/>
      <c r="AXT23" s="296"/>
      <c r="AXU23" s="259" t="s">
        <v>405</v>
      </c>
      <c r="AXV23" s="259"/>
      <c r="AXW23" s="259"/>
      <c r="AXX23" s="259"/>
      <c r="AXY23" s="259"/>
      <c r="AXZ23" s="259"/>
      <c r="AYA23" s="259"/>
      <c r="AYB23" s="259"/>
      <c r="AYC23" s="259"/>
      <c r="AYD23" s="259"/>
      <c r="AYE23" s="297"/>
      <c r="AYF23" s="1133"/>
      <c r="AYG23" s="1134"/>
      <c r="AYH23" s="1134"/>
      <c r="AYI23" s="1134"/>
      <c r="AYJ23" s="1134"/>
      <c r="AYK23" s="1134"/>
      <c r="AYL23" s="1134"/>
      <c r="AYM23" s="1135"/>
      <c r="AYN23" s="1133"/>
      <c r="AYO23" s="1134"/>
      <c r="AYP23" s="1134"/>
      <c r="AYQ23" s="1134"/>
      <c r="AYR23" s="1135"/>
      <c r="AYS23" s="1138"/>
      <c r="AYT23" s="1128"/>
      <c r="AYU23" s="1139"/>
      <c r="AYV23" s="1140" t="e">
        <f>LEFT(DATABASE!C27,FIND("*",SUBSTITUTE(DATABASE!C27," ","*",2)))</f>
        <v>#VALUE!</v>
      </c>
      <c r="AYW23" s="1141"/>
      <c r="AYX23" s="1141"/>
      <c r="AYY23" s="1141"/>
      <c r="AYZ23" s="1141"/>
      <c r="AZA23" s="1141"/>
      <c r="AZB23" s="1141"/>
      <c r="AZC23" s="1141"/>
      <c r="AZD23" s="1141"/>
      <c r="AZE23" s="1141"/>
      <c r="AZF23" s="1142"/>
      <c r="AZG23" s="1144" t="s">
        <v>289</v>
      </c>
      <c r="AZH23" s="1145"/>
      <c r="AZI23" s="1146"/>
      <c r="AZJ23" s="296"/>
      <c r="AZK23" s="259" t="s">
        <v>405</v>
      </c>
      <c r="AZL23" s="259"/>
      <c r="AZM23" s="259"/>
      <c r="AZN23" s="259"/>
      <c r="AZO23" s="259"/>
      <c r="AZP23" s="259"/>
      <c r="AZQ23" s="259"/>
      <c r="AZR23" s="259"/>
      <c r="AZS23" s="259"/>
      <c r="AZT23" s="259"/>
      <c r="AZU23" s="297"/>
      <c r="AZV23" s="1133"/>
      <c r="AZW23" s="1134"/>
      <c r="AZX23" s="1134"/>
      <c r="AZY23" s="1134"/>
      <c r="AZZ23" s="1134"/>
      <c r="BAA23" s="1134"/>
      <c r="BAB23" s="1134"/>
      <c r="BAC23" s="1135"/>
      <c r="BAD23" s="1133"/>
      <c r="BAE23" s="1134"/>
      <c r="BAF23" s="1134"/>
      <c r="BAG23" s="1134"/>
      <c r="BAH23" s="1135"/>
      <c r="BAI23" s="1138"/>
      <c r="BAJ23" s="1128"/>
      <c r="BAK23" s="1139"/>
      <c r="BAL23" s="1140" t="e">
        <f>LEFT(DATABASE!C36,FIND("*",SUBSTITUTE(DATABASE!C36," ","*",2)))</f>
        <v>#VALUE!</v>
      </c>
      <c r="BAM23" s="1141"/>
      <c r="BAN23" s="1141"/>
      <c r="BAO23" s="1141"/>
      <c r="BAP23" s="1141"/>
      <c r="BAQ23" s="1141"/>
      <c r="BAR23" s="1141"/>
      <c r="BAS23" s="1141"/>
      <c r="BAT23" s="1141"/>
      <c r="BAU23" s="1141"/>
      <c r="BAV23" s="1142"/>
      <c r="BAW23" s="1144" t="s">
        <v>289</v>
      </c>
      <c r="BAX23" s="1145"/>
      <c r="BAY23" s="1146"/>
      <c r="BAZ23" s="296"/>
      <c r="BBA23" s="259" t="s">
        <v>405</v>
      </c>
      <c r="BBB23" s="259"/>
      <c r="BBC23" s="259"/>
      <c r="BBD23" s="259"/>
      <c r="BBE23" s="259"/>
      <c r="BBF23" s="259"/>
      <c r="BBG23" s="259"/>
      <c r="BBH23" s="259"/>
      <c r="BBI23" s="259"/>
      <c r="BBJ23" s="259"/>
      <c r="BBK23" s="297"/>
      <c r="BBL23" s="1133"/>
      <c r="BBM23" s="1134"/>
      <c r="BBN23" s="1134"/>
      <c r="BBO23" s="1134"/>
      <c r="BBP23" s="1134"/>
      <c r="BBQ23" s="1134"/>
      <c r="BBR23" s="1134"/>
      <c r="BBS23" s="1135"/>
      <c r="BBT23" s="1133"/>
      <c r="BBU23" s="1134"/>
      <c r="BBV23" s="1134"/>
      <c r="BBW23" s="1134"/>
      <c r="BBX23" s="1135"/>
      <c r="BBY23" s="1138"/>
      <c r="BBZ23" s="1128"/>
      <c r="BCA23" s="1139"/>
      <c r="BCB23" s="1140" t="e">
        <f>LEFT(DATABASE!C26,FIND("*",SUBSTITUTE(DATABASE!C26," ","*",2)))</f>
        <v>#VALUE!</v>
      </c>
      <c r="BCC23" s="1141"/>
      <c r="BCD23" s="1141"/>
      <c r="BCE23" s="1141"/>
      <c r="BCF23" s="1141"/>
      <c r="BCG23" s="1141"/>
      <c r="BCH23" s="1141"/>
      <c r="BCI23" s="1141"/>
      <c r="BCJ23" s="1141"/>
      <c r="BCK23" s="1141"/>
      <c r="BCL23" s="1142"/>
      <c r="BCM23" s="1144" t="s">
        <v>289</v>
      </c>
      <c r="BCN23" s="1145"/>
      <c r="BCO23" s="1146"/>
      <c r="BCP23" s="296"/>
      <c r="BCQ23" s="259" t="s">
        <v>405</v>
      </c>
      <c r="BCR23" s="259"/>
      <c r="BCS23" s="259"/>
      <c r="BCT23" s="259"/>
      <c r="BCU23" s="259"/>
      <c r="BCV23" s="259"/>
      <c r="BCW23" s="259"/>
      <c r="BCX23" s="259"/>
      <c r="BCY23" s="259"/>
      <c r="BCZ23" s="259"/>
      <c r="BDA23" s="297"/>
      <c r="BDB23" s="1133"/>
      <c r="BDC23" s="1134"/>
      <c r="BDD23" s="1134"/>
      <c r="BDE23" s="1134"/>
      <c r="BDF23" s="1134"/>
      <c r="BDG23" s="1134"/>
      <c r="BDH23" s="1134"/>
      <c r="BDI23" s="1135"/>
      <c r="BDJ23" s="1133"/>
      <c r="BDK23" s="1134"/>
      <c r="BDL23" s="1134"/>
      <c r="BDM23" s="1134"/>
      <c r="BDN23" s="1135"/>
      <c r="BDO23" s="1138"/>
      <c r="BDP23" s="1128"/>
      <c r="BDQ23" s="1139"/>
      <c r="BDR23" s="1140" t="e">
        <f>LEFT(DATABASE!C38,FIND("*",SUBSTITUTE(DATABASE!C38," ","*",2)))</f>
        <v>#VALUE!</v>
      </c>
      <c r="BDS23" s="1141"/>
      <c r="BDT23" s="1141"/>
      <c r="BDU23" s="1141"/>
      <c r="BDV23" s="1141"/>
      <c r="BDW23" s="1141"/>
      <c r="BDX23" s="1141"/>
      <c r="BDY23" s="1141"/>
      <c r="BDZ23" s="1141"/>
      <c r="BEA23" s="1141"/>
      <c r="BEB23" s="1142"/>
      <c r="BEC23" s="1144" t="s">
        <v>289</v>
      </c>
      <c r="BED23" s="1145"/>
      <c r="BEE23" s="1146"/>
      <c r="BEF23" s="296"/>
      <c r="BEG23" s="259" t="s">
        <v>405</v>
      </c>
      <c r="BEH23" s="259"/>
      <c r="BEI23" s="259"/>
      <c r="BEJ23" s="259"/>
      <c r="BEK23" s="259"/>
      <c r="BEL23" s="259"/>
      <c r="BEM23" s="259"/>
      <c r="BEN23" s="259"/>
      <c r="BEO23" s="259"/>
      <c r="BEP23" s="259"/>
      <c r="BEQ23" s="297"/>
      <c r="BER23" s="1133"/>
      <c r="BES23" s="1134"/>
      <c r="BET23" s="1134"/>
      <c r="BEU23" s="1134"/>
      <c r="BEV23" s="1134"/>
      <c r="BEW23" s="1134"/>
      <c r="BEX23" s="1134"/>
      <c r="BEY23" s="1135"/>
      <c r="BEZ23" s="1133"/>
      <c r="BFA23" s="1134"/>
      <c r="BFB23" s="1134"/>
      <c r="BFC23" s="1134"/>
      <c r="BFD23" s="1135"/>
      <c r="BFE23" s="1138"/>
      <c r="BFF23" s="1128"/>
      <c r="BFG23" s="1139"/>
      <c r="BFH23" s="1140" t="e">
        <f>LEFT(DATABASE!C25,FIND("*",SUBSTITUTE(DATABASE!C25," ","*",2)))</f>
        <v>#VALUE!</v>
      </c>
      <c r="BFI23" s="1141"/>
      <c r="BFJ23" s="1141"/>
      <c r="BFK23" s="1141"/>
      <c r="BFL23" s="1141"/>
      <c r="BFM23" s="1141"/>
      <c r="BFN23" s="1141"/>
      <c r="BFO23" s="1141"/>
      <c r="BFP23" s="1141"/>
      <c r="BFQ23" s="1141"/>
      <c r="BFR23" s="1142"/>
      <c r="BFS23" s="1144" t="s">
        <v>289</v>
      </c>
      <c r="BFT23" s="1145"/>
      <c r="BFU23" s="1146"/>
      <c r="BFV23" s="296"/>
      <c r="BFW23" s="259" t="s">
        <v>405</v>
      </c>
      <c r="BFX23" s="259"/>
      <c r="BFY23" s="259"/>
      <c r="BFZ23" s="259"/>
      <c r="BGA23" s="259"/>
      <c r="BGB23" s="259"/>
      <c r="BGC23" s="259"/>
      <c r="BGD23" s="259"/>
      <c r="BGE23" s="259"/>
      <c r="BGF23" s="259"/>
      <c r="BGG23" s="297"/>
      <c r="BGH23" s="1133"/>
      <c r="BGI23" s="1134"/>
      <c r="BGJ23" s="1134"/>
      <c r="BGK23" s="1134"/>
      <c r="BGL23" s="1134"/>
      <c r="BGM23" s="1134"/>
      <c r="BGN23" s="1134"/>
      <c r="BGO23" s="1135"/>
      <c r="BGP23" s="1133"/>
      <c r="BGQ23" s="1134"/>
      <c r="BGR23" s="1134"/>
      <c r="BGS23" s="1134"/>
      <c r="BGT23" s="1135"/>
      <c r="BGU23" s="1138"/>
      <c r="BGV23" s="1128"/>
      <c r="BGW23" s="1139"/>
      <c r="BGX23" s="1140" t="e">
        <f>LEFT(DATABASE!C37,FIND("*",SUBSTITUTE(DATABASE!C37," ","*",2)))</f>
        <v>#VALUE!</v>
      </c>
      <c r="BGY23" s="1141"/>
      <c r="BGZ23" s="1141"/>
      <c r="BHA23" s="1141"/>
      <c r="BHB23" s="1141"/>
      <c r="BHC23" s="1141"/>
      <c r="BHD23" s="1141"/>
      <c r="BHE23" s="1141"/>
      <c r="BHF23" s="1141"/>
      <c r="BHG23" s="1141"/>
      <c r="BHH23" s="1142"/>
      <c r="BHI23" s="1144" t="s">
        <v>289</v>
      </c>
      <c r="BHJ23" s="1145"/>
      <c r="BHK23" s="1146"/>
      <c r="BHL23" s="296"/>
      <c r="BHM23" s="259" t="s">
        <v>405</v>
      </c>
      <c r="BHN23" s="259"/>
      <c r="BHO23" s="259"/>
      <c r="BHP23" s="259"/>
      <c r="BHQ23" s="259"/>
      <c r="BHR23" s="259"/>
      <c r="BHS23" s="259"/>
      <c r="BHT23" s="259"/>
      <c r="BHU23" s="259"/>
      <c r="BHV23" s="259"/>
      <c r="BHW23" s="297"/>
      <c r="BHX23" s="1133"/>
      <c r="BHY23" s="1134"/>
      <c r="BHZ23" s="1134"/>
      <c r="BIA23" s="1134"/>
      <c r="BIB23" s="1134"/>
      <c r="BIC23" s="1134"/>
      <c r="BID23" s="1134"/>
      <c r="BIE23" s="1135"/>
      <c r="BIF23" s="1133"/>
      <c r="BIG23" s="1134"/>
      <c r="BIH23" s="1134"/>
      <c r="BII23" s="1134"/>
      <c r="BIJ23" s="1135"/>
      <c r="BIK23" s="1138"/>
      <c r="BIL23" s="1128"/>
      <c r="BIM23" s="1139"/>
      <c r="BIN23" s="1140" t="e">
        <f>LEFT(DATABASE!C24,FIND("*",SUBSTITUTE(DATABASE!C24," ","*",2)))</f>
        <v>#VALUE!</v>
      </c>
      <c r="BIO23" s="1141"/>
      <c r="BIP23" s="1141"/>
      <c r="BIQ23" s="1141"/>
      <c r="BIR23" s="1141"/>
      <c r="BIS23" s="1141"/>
      <c r="BIT23" s="1141"/>
      <c r="BIU23" s="1141"/>
      <c r="BIV23" s="1141"/>
      <c r="BIW23" s="1141"/>
      <c r="BIX23" s="1142"/>
      <c r="BIY23" s="1144" t="s">
        <v>289</v>
      </c>
      <c r="BIZ23" s="1145"/>
      <c r="BJA23" s="1146"/>
      <c r="BJB23" s="296"/>
      <c r="BJC23" s="259" t="s">
        <v>405</v>
      </c>
      <c r="BJD23" s="259"/>
      <c r="BJE23" s="259"/>
      <c r="BJF23" s="259"/>
      <c r="BJG23" s="259"/>
      <c r="BJH23" s="259"/>
      <c r="BJI23" s="259"/>
      <c r="BJJ23" s="259"/>
      <c r="BJK23" s="259"/>
      <c r="BJL23" s="259"/>
      <c r="BJM23" s="297"/>
      <c r="BJN23" s="1133"/>
      <c r="BJO23" s="1134"/>
      <c r="BJP23" s="1134"/>
      <c r="BJQ23" s="1134"/>
      <c r="BJR23" s="1134"/>
      <c r="BJS23" s="1134"/>
      <c r="BJT23" s="1134"/>
      <c r="BJU23" s="1135"/>
      <c r="BJV23" s="1133"/>
      <c r="BJW23" s="1134"/>
      <c r="BJX23" s="1134"/>
      <c r="BJY23" s="1134"/>
      <c r="BJZ23" s="1135"/>
      <c r="BKA23" s="1138"/>
      <c r="BKB23" s="1128"/>
      <c r="BKC23" s="1139"/>
      <c r="BKD23" s="1140" t="e">
        <f>LEFT(DATABASE!C36,FIND("*",SUBSTITUTE(DATABASE!C36," ","*",2)))</f>
        <v>#VALUE!</v>
      </c>
      <c r="BKE23" s="1141"/>
      <c r="BKF23" s="1141"/>
      <c r="BKG23" s="1141"/>
      <c r="BKH23" s="1141"/>
      <c r="BKI23" s="1141"/>
      <c r="BKJ23" s="1141"/>
      <c r="BKK23" s="1141"/>
      <c r="BKL23" s="1141"/>
      <c r="BKM23" s="1141"/>
      <c r="BKN23" s="1142"/>
      <c r="BKO23" s="1144" t="s">
        <v>289</v>
      </c>
      <c r="BKP23" s="1145"/>
      <c r="BKQ23" s="1146"/>
      <c r="BKR23" s="296"/>
      <c r="BKS23" s="259" t="s">
        <v>405</v>
      </c>
      <c r="BKT23" s="259"/>
      <c r="BKU23" s="259"/>
      <c r="BKV23" s="259"/>
      <c r="BKW23" s="259"/>
      <c r="BKX23" s="259"/>
      <c r="BKY23" s="259"/>
      <c r="BKZ23" s="259"/>
      <c r="BLA23" s="259"/>
      <c r="BLB23" s="259"/>
      <c r="BLC23" s="297"/>
      <c r="BLD23" s="1133"/>
      <c r="BLE23" s="1134"/>
      <c r="BLF23" s="1134"/>
      <c r="BLG23" s="1134"/>
      <c r="BLH23" s="1134"/>
      <c r="BLI23" s="1134"/>
      <c r="BLJ23" s="1134"/>
      <c r="BLK23" s="1135"/>
      <c r="BLL23" s="1133"/>
      <c r="BLM23" s="1134"/>
      <c r="BLN23" s="1134"/>
      <c r="BLO23" s="1134"/>
      <c r="BLP23" s="1135"/>
      <c r="BLQ23" s="1138"/>
      <c r="BLR23" s="1128"/>
      <c r="BLS23" s="1139"/>
      <c r="BLT23" s="1140" t="e">
        <f>LEFT(DATABASE!C23,FIND("*",SUBSTITUTE(DATABASE!C23," ","*",2)))</f>
        <v>#VALUE!</v>
      </c>
      <c r="BLU23" s="1141"/>
      <c r="BLV23" s="1141"/>
      <c r="BLW23" s="1141"/>
      <c r="BLX23" s="1141"/>
      <c r="BLY23" s="1141"/>
      <c r="BLZ23" s="1141"/>
      <c r="BMA23" s="1141"/>
      <c r="BMB23" s="1141"/>
      <c r="BMC23" s="1141"/>
      <c r="BMD23" s="1142"/>
      <c r="BME23" s="1144" t="s">
        <v>289</v>
      </c>
      <c r="BMF23" s="1145"/>
      <c r="BMG23" s="1146"/>
      <c r="BMH23" s="296"/>
      <c r="BMI23" s="259" t="s">
        <v>405</v>
      </c>
      <c r="BMJ23" s="259"/>
      <c r="BMK23" s="259"/>
      <c r="BML23" s="259"/>
      <c r="BMM23" s="259"/>
      <c r="BMN23" s="259"/>
      <c r="BMO23" s="259"/>
      <c r="BMP23" s="259"/>
      <c r="BMQ23" s="259"/>
      <c r="BMR23" s="259"/>
      <c r="BMS23" s="297"/>
      <c r="BMT23" s="1133"/>
      <c r="BMU23" s="1134"/>
      <c r="BMV23" s="1134"/>
      <c r="BMW23" s="1134"/>
      <c r="BMX23" s="1134"/>
      <c r="BMY23" s="1134"/>
      <c r="BMZ23" s="1134"/>
      <c r="BNA23" s="1135"/>
      <c r="BNB23" s="1133"/>
      <c r="BNC23" s="1134"/>
      <c r="BND23" s="1134"/>
      <c r="BNE23" s="1134"/>
      <c r="BNF23" s="1135"/>
      <c r="BNG23" s="1138"/>
      <c r="BNH23" s="1128"/>
      <c r="BNI23" s="1139"/>
      <c r="BNJ23" s="1140" t="e">
        <f>LEFT(DATABASE!C35,FIND("*",SUBSTITUTE(DATABASE!C35," ","*",2)))</f>
        <v>#VALUE!</v>
      </c>
      <c r="BNK23" s="1141"/>
      <c r="BNL23" s="1141"/>
      <c r="BNM23" s="1141"/>
      <c r="BNN23" s="1141"/>
      <c r="BNO23" s="1141"/>
      <c r="BNP23" s="1141"/>
      <c r="BNQ23" s="1141"/>
      <c r="BNR23" s="1141"/>
      <c r="BNS23" s="1141"/>
      <c r="BNT23" s="1142"/>
      <c r="BNU23" s="1144" t="s">
        <v>289</v>
      </c>
      <c r="BNV23" s="1145"/>
      <c r="BNW23" s="1146"/>
      <c r="BNX23" s="296"/>
      <c r="BNY23" s="259" t="s">
        <v>405</v>
      </c>
      <c r="BNZ23" s="259"/>
      <c r="BOA23" s="259"/>
      <c r="BOB23" s="259"/>
      <c r="BOC23" s="259"/>
      <c r="BOD23" s="259"/>
      <c r="BOE23" s="259"/>
      <c r="BOF23" s="259"/>
      <c r="BOG23" s="259"/>
      <c r="BOH23" s="259"/>
      <c r="BOI23" s="297"/>
      <c r="BOJ23" s="1133"/>
      <c r="BOK23" s="1134"/>
      <c r="BOL23" s="1134"/>
      <c r="BOM23" s="1134"/>
      <c r="BON23" s="1134"/>
      <c r="BOO23" s="1134"/>
      <c r="BOP23" s="1134"/>
      <c r="BOQ23" s="1135"/>
      <c r="BOR23" s="1133"/>
      <c r="BOS23" s="1134"/>
      <c r="BOT23" s="1134"/>
      <c r="BOU23" s="1134"/>
      <c r="BOV23" s="1135"/>
      <c r="BOW23" s="1138"/>
      <c r="BOX23" s="1128"/>
      <c r="BOY23" s="1139"/>
      <c r="BOZ23" s="1140" t="e">
        <f>LEFT(DATABASE!C22,FIND("*",SUBSTITUTE(DATABASE!C22," ","*",2)))</f>
        <v>#VALUE!</v>
      </c>
      <c r="BPA23" s="1141"/>
      <c r="BPB23" s="1141"/>
      <c r="BPC23" s="1141"/>
      <c r="BPD23" s="1141"/>
      <c r="BPE23" s="1141"/>
      <c r="BPF23" s="1141"/>
      <c r="BPG23" s="1141"/>
      <c r="BPH23" s="1141"/>
      <c r="BPI23" s="1141"/>
      <c r="BPJ23" s="1142"/>
      <c r="BPK23" s="1144" t="s">
        <v>289</v>
      </c>
      <c r="BPL23" s="1145"/>
      <c r="BPM23" s="1146"/>
      <c r="BPN23" s="296"/>
      <c r="BPO23" s="259" t="s">
        <v>405</v>
      </c>
      <c r="BPP23" s="259"/>
      <c r="BPQ23" s="259"/>
      <c r="BPR23" s="259"/>
      <c r="BPS23" s="259"/>
      <c r="BPT23" s="259"/>
      <c r="BPU23" s="259"/>
      <c r="BPV23" s="259"/>
      <c r="BPW23" s="259"/>
      <c r="BPX23" s="259"/>
      <c r="BPY23" s="297"/>
      <c r="BPZ23" s="1133"/>
      <c r="BQA23" s="1134"/>
      <c r="BQB23" s="1134"/>
      <c r="BQC23" s="1134"/>
      <c r="BQD23" s="1134"/>
      <c r="BQE23" s="1134"/>
      <c r="BQF23" s="1134"/>
      <c r="BQG23" s="1135"/>
      <c r="BQH23" s="1133"/>
      <c r="BQI23" s="1134"/>
      <c r="BQJ23" s="1134"/>
      <c r="BQK23" s="1134"/>
      <c r="BQL23" s="1135"/>
      <c r="BQM23" s="1138"/>
      <c r="BQN23" s="1128"/>
      <c r="BQO23" s="1139"/>
      <c r="BQP23" s="1140" t="e">
        <f>LEFT(DATABASE!C34,FIND("*",SUBSTITUTE(DATABASE!C34," ","*",2)))</f>
        <v>#VALUE!</v>
      </c>
      <c r="BQQ23" s="1141"/>
      <c r="BQR23" s="1141"/>
      <c r="BQS23" s="1141"/>
      <c r="BQT23" s="1141"/>
      <c r="BQU23" s="1141"/>
      <c r="BQV23" s="1141"/>
      <c r="BQW23" s="1141"/>
      <c r="BQX23" s="1141"/>
      <c r="BQY23" s="1141"/>
      <c r="BQZ23" s="1142"/>
      <c r="BRA23" s="1144" t="s">
        <v>289</v>
      </c>
      <c r="BRB23" s="1145"/>
      <c r="BRC23" s="1146"/>
      <c r="BRD23" s="296"/>
      <c r="BRE23" s="259" t="s">
        <v>405</v>
      </c>
      <c r="BRF23" s="259"/>
      <c r="BRG23" s="259"/>
      <c r="BRH23" s="259"/>
      <c r="BRI23" s="259"/>
      <c r="BRJ23" s="259"/>
      <c r="BRK23" s="259"/>
      <c r="BRL23" s="259"/>
      <c r="BRM23" s="259"/>
      <c r="BRN23" s="259"/>
      <c r="BRO23" s="297"/>
      <c r="BRP23" s="1133"/>
      <c r="BRQ23" s="1134"/>
      <c r="BRR23" s="1134"/>
      <c r="BRS23" s="1134"/>
      <c r="BRT23" s="1134"/>
      <c r="BRU23" s="1134"/>
      <c r="BRV23" s="1134"/>
      <c r="BRW23" s="1135"/>
      <c r="BRX23" s="1133"/>
      <c r="BRY23" s="1134"/>
      <c r="BRZ23" s="1134"/>
      <c r="BSA23" s="1134"/>
      <c r="BSB23" s="1135"/>
      <c r="BSC23" s="1138"/>
      <c r="BSD23" s="1128"/>
      <c r="BSE23" s="1139"/>
      <c r="BSF23" s="1140" t="e">
        <f>LEFT(DATABASE!C21,FIND("*",SUBSTITUTE(DATABASE!C21," ","*",2)))</f>
        <v>#VALUE!</v>
      </c>
      <c r="BSG23" s="1141"/>
      <c r="BSH23" s="1141"/>
      <c r="BSI23" s="1141"/>
      <c r="BSJ23" s="1141"/>
      <c r="BSK23" s="1141"/>
      <c r="BSL23" s="1141"/>
      <c r="BSM23" s="1141"/>
      <c r="BSN23" s="1141"/>
      <c r="BSO23" s="1141"/>
      <c r="BSP23" s="1142"/>
      <c r="BSQ23" s="1144" t="s">
        <v>289</v>
      </c>
      <c r="BSR23" s="1145"/>
      <c r="BSS23" s="1146"/>
      <c r="BST23" s="296"/>
      <c r="BSU23" s="259" t="s">
        <v>405</v>
      </c>
      <c r="BSV23" s="259"/>
      <c r="BSW23" s="259"/>
      <c r="BSX23" s="259"/>
      <c r="BSY23" s="259"/>
      <c r="BSZ23" s="259"/>
      <c r="BTA23" s="259"/>
      <c r="BTB23" s="259"/>
      <c r="BTC23" s="259"/>
      <c r="BTD23" s="259"/>
      <c r="BTE23" s="297"/>
      <c r="BTF23" s="1133"/>
      <c r="BTG23" s="1134"/>
      <c r="BTH23" s="1134"/>
      <c r="BTI23" s="1134"/>
      <c r="BTJ23" s="1134"/>
      <c r="BTK23" s="1134"/>
      <c r="BTL23" s="1134"/>
      <c r="BTM23" s="1135"/>
      <c r="BTN23" s="1133"/>
      <c r="BTO23" s="1134"/>
      <c r="BTP23" s="1134"/>
      <c r="BTQ23" s="1134"/>
      <c r="BTR23" s="1135"/>
      <c r="BTS23" s="1138"/>
      <c r="BTT23" s="1128"/>
      <c r="BTU23" s="1139"/>
      <c r="BTV23" s="1140" t="e">
        <f>LEFT(DATABASE!C33,FIND("*",SUBSTITUTE(DATABASE!C33," ","*",2)))</f>
        <v>#VALUE!</v>
      </c>
      <c r="BTW23" s="1141"/>
      <c r="BTX23" s="1141"/>
      <c r="BTY23" s="1141"/>
      <c r="BTZ23" s="1141"/>
      <c r="BUA23" s="1141"/>
      <c r="BUB23" s="1141"/>
      <c r="BUC23" s="1141"/>
      <c r="BUD23" s="1141"/>
      <c r="BUE23" s="1141"/>
      <c r="BUF23" s="1142"/>
      <c r="BUG23" s="1144" t="s">
        <v>289</v>
      </c>
      <c r="BUH23" s="1145"/>
      <c r="BUI23" s="1146"/>
      <c r="BUJ23" s="296"/>
      <c r="BUK23" s="259" t="s">
        <v>405</v>
      </c>
      <c r="BUL23" s="259"/>
      <c r="BUM23" s="259"/>
      <c r="BUN23" s="259"/>
      <c r="BUO23" s="259"/>
      <c r="BUP23" s="259"/>
      <c r="BUQ23" s="259"/>
      <c r="BUR23" s="259"/>
      <c r="BUS23" s="259"/>
      <c r="BUT23" s="259"/>
      <c r="BUU23" s="297"/>
      <c r="BUV23" s="1133"/>
      <c r="BUW23" s="1134"/>
      <c r="BUX23" s="1134"/>
      <c r="BUY23" s="1134"/>
      <c r="BUZ23" s="1134"/>
      <c r="BVA23" s="1134"/>
      <c r="BVB23" s="1134"/>
      <c r="BVC23" s="1135"/>
      <c r="BVD23" s="1133"/>
      <c r="BVE23" s="1134"/>
      <c r="BVF23" s="1134"/>
      <c r="BVG23" s="1134"/>
      <c r="BVH23" s="1135"/>
      <c r="BVI23" s="1138"/>
      <c r="BVJ23" s="1128"/>
      <c r="BVK23" s="1139"/>
      <c r="BVL23" s="1140" t="e">
        <f>LEFT(DATABASE!C20,FIND("*",SUBSTITUTE(DATABASE!C20," ","*",2)))</f>
        <v>#VALUE!</v>
      </c>
      <c r="BVM23" s="1141"/>
      <c r="BVN23" s="1141"/>
      <c r="BVO23" s="1141"/>
      <c r="BVP23" s="1141"/>
      <c r="BVQ23" s="1141"/>
      <c r="BVR23" s="1141"/>
      <c r="BVS23" s="1141"/>
      <c r="BVT23" s="1141"/>
      <c r="BVU23" s="1141"/>
      <c r="BVV23" s="1142"/>
      <c r="BVW23" s="1148">
        <v>20</v>
      </c>
      <c r="BVX23" s="1149"/>
      <c r="BVY23" s="1150"/>
      <c r="BVZ23" s="296"/>
      <c r="BWA23" s="259" t="s">
        <v>405</v>
      </c>
      <c r="BWB23" s="259"/>
      <c r="BWC23" s="259"/>
      <c r="BWD23" s="259"/>
      <c r="BWE23" s="259"/>
      <c r="BWF23" s="259"/>
      <c r="BWG23" s="259"/>
      <c r="BWH23" s="259"/>
      <c r="BWI23" s="259"/>
      <c r="BWJ23" s="259"/>
      <c r="BWK23" s="297"/>
      <c r="BWL23" s="1133"/>
      <c r="BWM23" s="1134"/>
      <c r="BWN23" s="1134"/>
      <c r="BWO23" s="1134"/>
      <c r="BWP23" s="1134"/>
      <c r="BWQ23" s="1134"/>
      <c r="BWR23" s="1134"/>
      <c r="BWS23" s="1135"/>
      <c r="BWT23" s="1133"/>
      <c r="BWU23" s="1134"/>
      <c r="BWV23" s="1134"/>
      <c r="BWW23" s="1134"/>
      <c r="BWX23" s="1135"/>
      <c r="BWY23" s="1138"/>
      <c r="BWZ23" s="1128"/>
      <c r="BXA23" s="1139"/>
      <c r="BXB23" s="1140" t="e">
        <f>LEFT(DATABASE!C32,FIND("*",SUBSTITUTE(DATABASE!C32," ","*",2)))</f>
        <v>#VALUE!</v>
      </c>
      <c r="BXC23" s="1141"/>
      <c r="BXD23" s="1141"/>
      <c r="BXE23" s="1141"/>
      <c r="BXF23" s="1141"/>
      <c r="BXG23" s="1141"/>
      <c r="BXH23" s="1141"/>
      <c r="BXI23" s="1141"/>
      <c r="BXJ23" s="1141"/>
      <c r="BXK23" s="1141"/>
      <c r="BXL23" s="1142"/>
      <c r="BXM23" s="1148">
        <v>20</v>
      </c>
      <c r="BXN23" s="1149"/>
      <c r="BXO23" s="1150"/>
      <c r="BXP23" s="296"/>
      <c r="BXQ23" s="259" t="s">
        <v>405</v>
      </c>
      <c r="BXR23" s="259"/>
      <c r="BXS23" s="259"/>
      <c r="BXT23" s="259"/>
      <c r="BXU23" s="259"/>
      <c r="BXV23" s="259"/>
      <c r="BXW23" s="259"/>
      <c r="BXX23" s="259"/>
      <c r="BXY23" s="259"/>
      <c r="BXZ23" s="259"/>
      <c r="BYA23" s="297"/>
      <c r="BYB23" s="1133"/>
      <c r="BYC23" s="1134"/>
      <c r="BYD23" s="1134"/>
      <c r="BYE23" s="1134"/>
      <c r="BYF23" s="1134"/>
      <c r="BYG23" s="1134"/>
      <c r="BYH23" s="1134"/>
      <c r="BYI23" s="1135"/>
      <c r="BYJ23" s="1133"/>
      <c r="BYK23" s="1134"/>
      <c r="BYL23" s="1134"/>
      <c r="BYM23" s="1134"/>
      <c r="BYN23" s="1135"/>
      <c r="BYO23" s="1138"/>
      <c r="BYP23" s="1128"/>
      <c r="BYQ23" s="1139"/>
      <c r="BYR23" s="1140" t="e">
        <f>LEFT(DATABASE!C19,FIND("*",SUBSTITUTE(DATABASE!C19," ","*",2)))</f>
        <v>#VALUE!</v>
      </c>
      <c r="BYS23" s="1141"/>
      <c r="BYT23" s="1141"/>
      <c r="BYU23" s="1141"/>
      <c r="BYV23" s="1141"/>
      <c r="BYW23" s="1141"/>
      <c r="BYX23" s="1141"/>
      <c r="BYY23" s="1141"/>
      <c r="BYZ23" s="1141"/>
      <c r="BZA23" s="1141"/>
      <c r="BZB23" s="1142"/>
      <c r="BZC23" s="1148">
        <v>20</v>
      </c>
      <c r="BZD23" s="1149"/>
      <c r="BZE23" s="1150"/>
      <c r="BZF23" s="296"/>
      <c r="BZG23" s="259" t="s">
        <v>405</v>
      </c>
      <c r="BZH23" s="259"/>
      <c r="BZI23" s="259"/>
      <c r="BZJ23" s="259"/>
      <c r="BZK23" s="259"/>
      <c r="BZL23" s="259"/>
      <c r="BZM23" s="259"/>
      <c r="BZN23" s="259"/>
      <c r="BZO23" s="259"/>
      <c r="BZP23" s="259"/>
      <c r="BZQ23" s="297"/>
      <c r="BZR23" s="1133"/>
      <c r="BZS23" s="1134"/>
      <c r="BZT23" s="1134"/>
      <c r="BZU23" s="1134"/>
      <c r="BZV23" s="1134"/>
      <c r="BZW23" s="1134"/>
      <c r="BZX23" s="1134"/>
      <c r="BZY23" s="1135"/>
      <c r="BZZ23" s="1133"/>
      <c r="CAA23" s="1134"/>
      <c r="CAB23" s="1134"/>
      <c r="CAC23" s="1134"/>
      <c r="CAD23" s="1135"/>
      <c r="CAE23" s="1138"/>
      <c r="CAF23" s="1128"/>
      <c r="CAG23" s="1139"/>
      <c r="CAH23" s="1140" t="e">
        <f>LEFT(DATABASE!C31,FIND("*",SUBSTITUTE(DATABASE!C31," ","*",2)))</f>
        <v>#VALUE!</v>
      </c>
      <c r="CAI23" s="1141"/>
      <c r="CAJ23" s="1141"/>
      <c r="CAK23" s="1141"/>
      <c r="CAL23" s="1141"/>
      <c r="CAM23" s="1141"/>
      <c r="CAN23" s="1141"/>
      <c r="CAO23" s="1141"/>
      <c r="CAP23" s="1141"/>
      <c r="CAQ23" s="1141"/>
      <c r="CAR23" s="1142"/>
      <c r="CAS23" s="1148">
        <v>20</v>
      </c>
      <c r="CAT23" s="1149"/>
      <c r="CAU23" s="1150"/>
      <c r="CAV23" s="296"/>
      <c r="CAW23" s="259" t="s">
        <v>405</v>
      </c>
      <c r="CAX23" s="259"/>
      <c r="CAY23" s="259"/>
      <c r="CAZ23" s="259"/>
      <c r="CBA23" s="259"/>
      <c r="CBB23" s="259"/>
      <c r="CBC23" s="259"/>
      <c r="CBD23" s="259"/>
      <c r="CBE23" s="259"/>
      <c r="CBF23" s="259"/>
      <c r="CBG23" s="297"/>
      <c r="CBH23" s="1133"/>
      <c r="CBI23" s="1134"/>
      <c r="CBJ23" s="1134"/>
      <c r="CBK23" s="1134"/>
      <c r="CBL23" s="1134"/>
      <c r="CBM23" s="1134"/>
      <c r="CBN23" s="1134"/>
      <c r="CBO23" s="1135"/>
      <c r="CBP23" s="1133"/>
      <c r="CBQ23" s="1134"/>
      <c r="CBR23" s="1134"/>
      <c r="CBS23" s="1134"/>
      <c r="CBT23" s="1135"/>
      <c r="CBU23" s="1138"/>
      <c r="CBV23" s="1128"/>
      <c r="CBW23" s="1139"/>
      <c r="CBX23" s="1140" t="e">
        <f>LEFT(DATABASE!C18,FIND("*",SUBSTITUTE(DATABASE!C18," ","*",2)))</f>
        <v>#VALUE!</v>
      </c>
      <c r="CBY23" s="1141"/>
      <c r="CBZ23" s="1141"/>
      <c r="CCA23" s="1141"/>
      <c r="CCB23" s="1141"/>
      <c r="CCC23" s="1141"/>
      <c r="CCD23" s="1141"/>
      <c r="CCE23" s="1141"/>
      <c r="CCF23" s="1141"/>
      <c r="CCG23" s="1141"/>
      <c r="CCH23" s="1142"/>
      <c r="CCI23" s="1148">
        <v>20</v>
      </c>
      <c r="CCJ23" s="1149"/>
      <c r="CCK23" s="1150"/>
      <c r="CCL23" s="296"/>
      <c r="CCM23" s="259" t="s">
        <v>405</v>
      </c>
      <c r="CCN23" s="259"/>
      <c r="CCO23" s="259"/>
      <c r="CCP23" s="259"/>
      <c r="CCQ23" s="259"/>
      <c r="CCR23" s="259"/>
      <c r="CCS23" s="259"/>
      <c r="CCT23" s="259"/>
      <c r="CCU23" s="259"/>
      <c r="CCV23" s="259"/>
      <c r="CCW23" s="297"/>
      <c r="CCX23" s="1133"/>
      <c r="CCY23" s="1134"/>
      <c r="CCZ23" s="1134"/>
      <c r="CDA23" s="1134"/>
      <c r="CDB23" s="1134"/>
      <c r="CDC23" s="1134"/>
      <c r="CDD23" s="1134"/>
      <c r="CDE23" s="1135"/>
      <c r="CDF23" s="1133"/>
      <c r="CDG23" s="1134"/>
      <c r="CDH23" s="1134"/>
      <c r="CDI23" s="1134"/>
      <c r="CDJ23" s="1135"/>
      <c r="CDK23" s="1138"/>
      <c r="CDL23" s="1128"/>
      <c r="CDM23" s="1139"/>
      <c r="CDN23" s="1140" t="e">
        <f>LEFT(DATABASE!C30,FIND("*",SUBSTITUTE(DATABASE!C30," ","*",2)))</f>
        <v>#VALUE!</v>
      </c>
      <c r="CDO23" s="1141"/>
      <c r="CDP23" s="1141"/>
      <c r="CDQ23" s="1141"/>
      <c r="CDR23" s="1141"/>
      <c r="CDS23" s="1141"/>
      <c r="CDT23" s="1141"/>
      <c r="CDU23" s="1141"/>
      <c r="CDV23" s="1141"/>
      <c r="CDW23" s="1141"/>
      <c r="CDX23" s="1142"/>
      <c r="CDY23" s="1148">
        <v>20</v>
      </c>
      <c r="CDZ23" s="1149"/>
      <c r="CEA23" s="1150"/>
      <c r="CEB23" s="296"/>
      <c r="CEC23" s="259" t="s">
        <v>405</v>
      </c>
      <c r="CED23" s="259"/>
      <c r="CEE23" s="259"/>
      <c r="CEF23" s="259"/>
      <c r="CEG23" s="259"/>
      <c r="CEH23" s="259"/>
      <c r="CEI23" s="259"/>
      <c r="CEJ23" s="259"/>
      <c r="CEK23" s="259"/>
      <c r="CEL23" s="259"/>
      <c r="CEM23" s="297"/>
      <c r="CEN23" s="1133"/>
      <c r="CEO23" s="1134"/>
      <c r="CEP23" s="1134"/>
      <c r="CEQ23" s="1134"/>
      <c r="CER23" s="1134"/>
      <c r="CES23" s="1134"/>
      <c r="CET23" s="1134"/>
      <c r="CEU23" s="1135"/>
      <c r="CEV23" s="1133"/>
      <c r="CEW23" s="1134"/>
      <c r="CEX23" s="1134"/>
      <c r="CEY23" s="1134"/>
      <c r="CEZ23" s="1135"/>
      <c r="CFA23" s="1138"/>
      <c r="CFB23" s="1128"/>
      <c r="CFC23" s="1139"/>
      <c r="CFD23" s="1140" t="e">
        <f>LEFT(DATABASE!C17,FIND("*",SUBSTITUTE(DATABASE!C17," ","*",2)))</f>
        <v>#VALUE!</v>
      </c>
      <c r="CFE23" s="1141"/>
      <c r="CFF23" s="1141"/>
      <c r="CFG23" s="1141"/>
      <c r="CFH23" s="1141"/>
      <c r="CFI23" s="1141"/>
      <c r="CFJ23" s="1141"/>
      <c r="CFK23" s="1141"/>
      <c r="CFL23" s="1141"/>
      <c r="CFM23" s="1141"/>
      <c r="CFN23" s="1142"/>
      <c r="CFO23" s="1148">
        <v>20</v>
      </c>
      <c r="CFP23" s="1149"/>
      <c r="CFQ23" s="1150"/>
      <c r="CFR23" s="296"/>
      <c r="CFS23" s="259" t="s">
        <v>405</v>
      </c>
      <c r="CFT23" s="259"/>
      <c r="CFU23" s="259"/>
      <c r="CFV23" s="259"/>
      <c r="CFW23" s="259"/>
      <c r="CFX23" s="259"/>
      <c r="CFY23" s="259"/>
      <c r="CFZ23" s="259"/>
      <c r="CGA23" s="259"/>
      <c r="CGB23" s="259"/>
      <c r="CGC23" s="297"/>
      <c r="CGD23" s="1133"/>
      <c r="CGE23" s="1134"/>
      <c r="CGF23" s="1134"/>
      <c r="CGG23" s="1134"/>
      <c r="CGH23" s="1134"/>
      <c r="CGI23" s="1134"/>
      <c r="CGJ23" s="1134"/>
      <c r="CGK23" s="1135"/>
      <c r="CGL23" s="1133"/>
      <c r="CGM23" s="1134"/>
      <c r="CGN23" s="1134"/>
      <c r="CGO23" s="1134"/>
      <c r="CGP23" s="1135"/>
      <c r="CGQ23" s="1138"/>
      <c r="CGR23" s="1128"/>
      <c r="CGS23" s="1139"/>
      <c r="CGT23" s="1140" t="e">
        <f>LEFT(DATABASE!C38,FIND("*",SUBSTITUTE(DATABASE!C38," ","*",2)))</f>
        <v>#VALUE!</v>
      </c>
      <c r="CGU23" s="1141"/>
      <c r="CGV23" s="1141"/>
      <c r="CGW23" s="1141"/>
      <c r="CGX23" s="1141"/>
      <c r="CGY23" s="1141"/>
      <c r="CGZ23" s="1141"/>
      <c r="CHA23" s="1141"/>
      <c r="CHB23" s="1141"/>
      <c r="CHC23" s="1141"/>
      <c r="CHD23" s="1142"/>
      <c r="CHE23" s="1148">
        <v>20</v>
      </c>
      <c r="CHF23" s="1149"/>
      <c r="CHG23" s="1150"/>
      <c r="CHH23" s="296"/>
      <c r="CHI23" s="259" t="s">
        <v>405</v>
      </c>
      <c r="CHJ23" s="259"/>
      <c r="CHK23" s="259"/>
      <c r="CHL23" s="259"/>
      <c r="CHM23" s="259"/>
      <c r="CHN23" s="259"/>
      <c r="CHO23" s="259"/>
      <c r="CHP23" s="259"/>
      <c r="CHQ23" s="259"/>
      <c r="CHR23" s="259"/>
      <c r="CHS23" s="297"/>
      <c r="CHT23" s="1133"/>
      <c r="CHU23" s="1134"/>
      <c r="CHV23" s="1134"/>
      <c r="CHW23" s="1134"/>
      <c r="CHX23" s="1134"/>
      <c r="CHY23" s="1134"/>
      <c r="CHZ23" s="1134"/>
      <c r="CIA23" s="1135"/>
      <c r="CIB23" s="1133"/>
      <c r="CIC23" s="1134"/>
      <c r="CID23" s="1134"/>
      <c r="CIE23" s="1134"/>
      <c r="CIF23" s="1135"/>
    </row>
    <row r="24" spans="1:2268" ht="18.75" customHeight="1" x14ac:dyDescent="0.25">
      <c r="A24" s="1138"/>
      <c r="B24" s="1128"/>
      <c r="C24" s="1139"/>
      <c r="D24" s="1140" t="e">
        <f>LEFT(DATABASE!C22,FIND("*",SUBSTITUTE(DATABASE!C22," ","*",2)))</f>
        <v>#VALUE!</v>
      </c>
      <c r="E24" s="1141"/>
      <c r="F24" s="1141"/>
      <c r="G24" s="1141"/>
      <c r="H24" s="1141"/>
      <c r="I24" s="1141"/>
      <c r="J24" s="1141"/>
      <c r="K24" s="1141"/>
      <c r="L24" s="1141"/>
      <c r="M24" s="1141"/>
      <c r="N24" s="1142"/>
      <c r="O24" s="1144" t="s">
        <v>217</v>
      </c>
      <c r="P24" s="1145"/>
      <c r="Q24" s="1146"/>
      <c r="R24" s="296"/>
      <c r="S24" s="259" t="s">
        <v>406</v>
      </c>
      <c r="T24" s="259"/>
      <c r="U24" s="259"/>
      <c r="V24" s="259"/>
      <c r="W24" s="259"/>
      <c r="X24" s="259"/>
      <c r="Y24" s="259"/>
      <c r="Z24" s="259"/>
      <c r="AA24" s="259"/>
      <c r="AB24" s="259"/>
      <c r="AC24" s="297"/>
      <c r="AD24" s="1133"/>
      <c r="AE24" s="1134"/>
      <c r="AF24" s="1134"/>
      <c r="AG24" s="1134"/>
      <c r="AH24" s="1134"/>
      <c r="AI24" s="1134"/>
      <c r="AJ24" s="1134"/>
      <c r="AK24" s="1135"/>
      <c r="AL24" s="1133"/>
      <c r="AM24" s="1134"/>
      <c r="AN24" s="1134"/>
      <c r="AO24" s="1134"/>
      <c r="AP24" s="1135"/>
      <c r="AQ24" s="1138"/>
      <c r="AR24" s="1128"/>
      <c r="AS24" s="1139"/>
      <c r="AT24" s="1140" t="e">
        <f>LEFT(DATABASE!C34,FIND("*",SUBSTITUTE(DATABASE!C34," ","*",2)))</f>
        <v>#VALUE!</v>
      </c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2"/>
      <c r="BE24" s="1144" t="s">
        <v>217</v>
      </c>
      <c r="BF24" s="1145"/>
      <c r="BG24" s="1146"/>
      <c r="BH24" s="296"/>
      <c r="BI24" s="259" t="s">
        <v>406</v>
      </c>
      <c r="BJ24" s="259"/>
      <c r="BK24" s="259"/>
      <c r="BL24" s="259"/>
      <c r="BM24" s="259"/>
      <c r="BN24" s="259"/>
      <c r="BO24" s="259"/>
      <c r="BP24" s="259"/>
      <c r="BQ24" s="259"/>
      <c r="BR24" s="259"/>
      <c r="BS24" s="297"/>
      <c r="BT24" s="1133"/>
      <c r="BU24" s="1134"/>
      <c r="BV24" s="1134"/>
      <c r="BW24" s="1134"/>
      <c r="BX24" s="1134"/>
      <c r="BY24" s="1134"/>
      <c r="BZ24" s="1134"/>
      <c r="CA24" s="1135"/>
      <c r="CB24" s="1133"/>
      <c r="CC24" s="1134"/>
      <c r="CD24" s="1134"/>
      <c r="CE24" s="1134"/>
      <c r="CF24" s="1135"/>
      <c r="CG24" s="1138"/>
      <c r="CH24" s="1128"/>
      <c r="CI24" s="1139"/>
      <c r="CJ24" s="1140" t="e">
        <f>LEFT(DATABASE!C21,FIND("*",SUBSTITUTE(DATABASE!C21," ","*",2)))</f>
        <v>#VALUE!</v>
      </c>
      <c r="CK24" s="1141"/>
      <c r="CL24" s="1141"/>
      <c r="CM24" s="1141"/>
      <c r="CN24" s="1141"/>
      <c r="CO24" s="1141"/>
      <c r="CP24" s="1141"/>
      <c r="CQ24" s="1141"/>
      <c r="CR24" s="1141"/>
      <c r="CS24" s="1141"/>
      <c r="CT24" s="1142"/>
      <c r="CU24" s="1144" t="s">
        <v>284</v>
      </c>
      <c r="CV24" s="1145"/>
      <c r="CW24" s="1146"/>
      <c r="CX24" s="296"/>
      <c r="CY24" s="259" t="s">
        <v>406</v>
      </c>
      <c r="CZ24" s="259"/>
      <c r="DA24" s="259"/>
      <c r="DB24" s="259"/>
      <c r="DC24" s="259"/>
      <c r="DD24" s="259"/>
      <c r="DE24" s="259"/>
      <c r="DF24" s="259"/>
      <c r="DG24" s="259"/>
      <c r="DH24" s="259"/>
      <c r="DI24" s="297"/>
      <c r="DJ24" s="1133"/>
      <c r="DK24" s="1134"/>
      <c r="DL24" s="1134"/>
      <c r="DM24" s="1134"/>
      <c r="DN24" s="1134"/>
      <c r="DO24" s="1134"/>
      <c r="DP24" s="1134"/>
      <c r="DQ24" s="1135"/>
      <c r="DR24" s="1133"/>
      <c r="DS24" s="1134"/>
      <c r="DT24" s="1134"/>
      <c r="DU24" s="1134"/>
      <c r="DV24" s="1135"/>
      <c r="DW24" s="1138"/>
      <c r="DX24" s="1128"/>
      <c r="DY24" s="1139"/>
      <c r="DZ24" s="1140" t="e">
        <f>LEFT(DATABASE!C33,FIND("*",SUBSTITUTE(DATABASE!C33," ","*",2)))</f>
        <v>#VALUE!</v>
      </c>
      <c r="EA24" s="1141"/>
      <c r="EB24" s="1141"/>
      <c r="EC24" s="1141"/>
      <c r="ED24" s="1141"/>
      <c r="EE24" s="1141"/>
      <c r="EF24" s="1141"/>
      <c r="EG24" s="1141"/>
      <c r="EH24" s="1141"/>
      <c r="EI24" s="1141"/>
      <c r="EJ24" s="1142"/>
      <c r="EK24" s="1144" t="s">
        <v>284</v>
      </c>
      <c r="EL24" s="1145"/>
      <c r="EM24" s="1146"/>
      <c r="EN24" s="296"/>
      <c r="EO24" s="259" t="s">
        <v>406</v>
      </c>
      <c r="EP24" s="259"/>
      <c r="EQ24" s="259"/>
      <c r="ER24" s="259"/>
      <c r="ES24" s="259"/>
      <c r="ET24" s="259"/>
      <c r="EU24" s="259"/>
      <c r="EV24" s="259"/>
      <c r="EW24" s="259"/>
      <c r="EX24" s="259"/>
      <c r="EY24" s="297"/>
      <c r="EZ24" s="1133"/>
      <c r="FA24" s="1134"/>
      <c r="FB24" s="1134"/>
      <c r="FC24" s="1134"/>
      <c r="FD24" s="1134"/>
      <c r="FE24" s="1134"/>
      <c r="FF24" s="1134"/>
      <c r="FG24" s="1135"/>
      <c r="FH24" s="1133"/>
      <c r="FI24" s="1134"/>
      <c r="FJ24" s="1134"/>
      <c r="FK24" s="1134"/>
      <c r="FL24" s="1135"/>
      <c r="FM24" s="1138"/>
      <c r="FN24" s="1128"/>
      <c r="FO24" s="1139"/>
      <c r="FP24" s="1140" t="e">
        <f>LEFT(DATABASE!C20,FIND("*",SUBSTITUTE(DATABASE!C20," ","*",2)))</f>
        <v>#VALUE!</v>
      </c>
      <c r="FQ24" s="1141"/>
      <c r="FR24" s="1141"/>
      <c r="FS24" s="1141"/>
      <c r="FT24" s="1141"/>
      <c r="FU24" s="1141"/>
      <c r="FV24" s="1141"/>
      <c r="FW24" s="1141"/>
      <c r="FX24" s="1141"/>
      <c r="FY24" s="1141"/>
      <c r="FZ24" s="1142"/>
      <c r="GA24" s="1144" t="s">
        <v>41</v>
      </c>
      <c r="GB24" s="1145"/>
      <c r="GC24" s="1146"/>
      <c r="GD24" s="296"/>
      <c r="GE24" s="259" t="s">
        <v>406</v>
      </c>
      <c r="GF24" s="259"/>
      <c r="GG24" s="259"/>
      <c r="GH24" s="259"/>
      <c r="GI24" s="259"/>
      <c r="GJ24" s="259"/>
      <c r="GK24" s="259"/>
      <c r="GL24" s="259"/>
      <c r="GM24" s="259"/>
      <c r="GN24" s="259"/>
      <c r="GO24" s="297"/>
      <c r="GP24" s="1133"/>
      <c r="GQ24" s="1134"/>
      <c r="GR24" s="1134"/>
      <c r="GS24" s="1134"/>
      <c r="GT24" s="1134"/>
      <c r="GU24" s="1134"/>
      <c r="GV24" s="1134"/>
      <c r="GW24" s="1135"/>
      <c r="GX24" s="1133"/>
      <c r="GY24" s="1134"/>
      <c r="GZ24" s="1134"/>
      <c r="HA24" s="1134"/>
      <c r="HB24" s="1135"/>
      <c r="HC24" s="1138"/>
      <c r="HD24" s="1128"/>
      <c r="HE24" s="1139"/>
      <c r="HF24" s="1140" t="e">
        <f>LEFT(DATABASE!C32,FIND("*",SUBSTITUTE(DATABASE!C32," ","*",2)))</f>
        <v>#VALUE!</v>
      </c>
      <c r="HG24" s="1141"/>
      <c r="HH24" s="1141"/>
      <c r="HI24" s="1141"/>
      <c r="HJ24" s="1141"/>
      <c r="HK24" s="1141"/>
      <c r="HL24" s="1141"/>
      <c r="HM24" s="1141"/>
      <c r="HN24" s="1141"/>
      <c r="HO24" s="1141"/>
      <c r="HP24" s="1142"/>
      <c r="HQ24" s="1144" t="s">
        <v>41</v>
      </c>
      <c r="HR24" s="1145"/>
      <c r="HS24" s="1146"/>
      <c r="HT24" s="296"/>
      <c r="HU24" s="259" t="s">
        <v>406</v>
      </c>
      <c r="HV24" s="259"/>
      <c r="HW24" s="259"/>
      <c r="HX24" s="259"/>
      <c r="HY24" s="259"/>
      <c r="HZ24" s="259"/>
      <c r="IA24" s="259"/>
      <c r="IB24" s="259"/>
      <c r="IC24" s="259"/>
      <c r="ID24" s="259"/>
      <c r="IE24" s="297"/>
      <c r="IF24" s="1133"/>
      <c r="IG24" s="1134"/>
      <c r="IH24" s="1134"/>
      <c r="II24" s="1134"/>
      <c r="IJ24" s="1134"/>
      <c r="IK24" s="1134"/>
      <c r="IL24" s="1134"/>
      <c r="IM24" s="1135"/>
      <c r="IN24" s="1133"/>
      <c r="IO24" s="1134"/>
      <c r="IP24" s="1134"/>
      <c r="IQ24" s="1134"/>
      <c r="IR24" s="1135"/>
      <c r="IS24" s="1138"/>
      <c r="IT24" s="1128"/>
      <c r="IU24" s="1139"/>
      <c r="IV24" s="1140" t="e">
        <f>LEFT(DATABASE!C19,FIND("*",SUBSTITUTE(DATABASE!C19," ","*",2)))</f>
        <v>#VALUE!</v>
      </c>
      <c r="IW24" s="1141"/>
      <c r="IX24" s="1141"/>
      <c r="IY24" s="1141"/>
      <c r="IZ24" s="1141"/>
      <c r="JA24" s="1141"/>
      <c r="JB24" s="1141"/>
      <c r="JC24" s="1141"/>
      <c r="JD24" s="1141"/>
      <c r="JE24" s="1141"/>
      <c r="JF24" s="1142"/>
      <c r="JG24" s="1144" t="s">
        <v>40</v>
      </c>
      <c r="JH24" s="1145"/>
      <c r="JI24" s="1146"/>
      <c r="JJ24" s="296"/>
      <c r="JK24" s="259" t="s">
        <v>406</v>
      </c>
      <c r="JL24" s="259"/>
      <c r="JM24" s="259"/>
      <c r="JN24" s="259"/>
      <c r="JO24" s="259"/>
      <c r="JP24" s="259"/>
      <c r="JQ24" s="259"/>
      <c r="JR24" s="259"/>
      <c r="JS24" s="259"/>
      <c r="JT24" s="259"/>
      <c r="JU24" s="297"/>
      <c r="JV24" s="1133"/>
      <c r="JW24" s="1134"/>
      <c r="JX24" s="1134"/>
      <c r="JY24" s="1134"/>
      <c r="JZ24" s="1134"/>
      <c r="KA24" s="1134"/>
      <c r="KB24" s="1134"/>
      <c r="KC24" s="1135"/>
      <c r="KD24" s="1133"/>
      <c r="KE24" s="1134"/>
      <c r="KF24" s="1134"/>
      <c r="KG24" s="1134"/>
      <c r="KH24" s="1135"/>
      <c r="KI24" s="1138"/>
      <c r="KJ24" s="1128"/>
      <c r="KK24" s="1139"/>
      <c r="KL24" s="1140" t="e">
        <f>LEFT(DATABASE!C31,FIND("*",SUBSTITUTE(DATABASE!C31," ","*",2)))</f>
        <v>#VALUE!</v>
      </c>
      <c r="KM24" s="1141"/>
      <c r="KN24" s="1141"/>
      <c r="KO24" s="1141"/>
      <c r="KP24" s="1141"/>
      <c r="KQ24" s="1141"/>
      <c r="KR24" s="1141"/>
      <c r="KS24" s="1141"/>
      <c r="KT24" s="1141"/>
      <c r="KU24" s="1141"/>
      <c r="KV24" s="1142"/>
      <c r="KW24" s="1144" t="s">
        <v>40</v>
      </c>
      <c r="KX24" s="1145"/>
      <c r="KY24" s="1146"/>
      <c r="KZ24" s="296"/>
      <c r="LA24" s="259" t="s">
        <v>406</v>
      </c>
      <c r="LB24" s="259"/>
      <c r="LC24" s="259"/>
      <c r="LD24" s="259"/>
      <c r="LE24" s="259"/>
      <c r="LF24" s="259"/>
      <c r="LG24" s="259"/>
      <c r="LH24" s="259"/>
      <c r="LI24" s="259"/>
      <c r="LJ24" s="259"/>
      <c r="LK24" s="297"/>
      <c r="LL24" s="1133"/>
      <c r="LM24" s="1134"/>
      <c r="LN24" s="1134"/>
      <c r="LO24" s="1134"/>
      <c r="LP24" s="1134"/>
      <c r="LQ24" s="1134"/>
      <c r="LR24" s="1134"/>
      <c r="LS24" s="1135"/>
      <c r="LT24" s="1133"/>
      <c r="LU24" s="1134"/>
      <c r="LV24" s="1134"/>
      <c r="LW24" s="1134"/>
      <c r="LX24" s="1135"/>
      <c r="LY24" s="1138"/>
      <c r="LZ24" s="1128"/>
      <c r="MA24" s="1139"/>
      <c r="MB24" s="1140" t="e">
        <f>LEFT(DATABASE!C18,FIND("*",SUBSTITUTE(DATABASE!C18," ","*",2)))</f>
        <v>#VALUE!</v>
      </c>
      <c r="MC24" s="1141"/>
      <c r="MD24" s="1141"/>
      <c r="ME24" s="1141"/>
      <c r="MF24" s="1141"/>
      <c r="MG24" s="1141"/>
      <c r="MH24" s="1141"/>
      <c r="MI24" s="1141"/>
      <c r="MJ24" s="1141"/>
      <c r="MK24" s="1141"/>
      <c r="ML24" s="1142"/>
      <c r="MM24" s="1144" t="s">
        <v>285</v>
      </c>
      <c r="MN24" s="1145"/>
      <c r="MO24" s="1146"/>
      <c r="MP24" s="296"/>
      <c r="MQ24" s="259" t="s">
        <v>406</v>
      </c>
      <c r="MR24" s="259"/>
      <c r="MS24" s="259"/>
      <c r="MT24" s="259"/>
      <c r="MU24" s="259"/>
      <c r="MV24" s="259"/>
      <c r="MW24" s="259"/>
      <c r="MX24" s="259"/>
      <c r="MY24" s="259"/>
      <c r="MZ24" s="259"/>
      <c r="NA24" s="297"/>
      <c r="NB24" s="1133"/>
      <c r="NC24" s="1134"/>
      <c r="ND24" s="1134"/>
      <c r="NE24" s="1134"/>
      <c r="NF24" s="1134"/>
      <c r="NG24" s="1134"/>
      <c r="NH24" s="1134"/>
      <c r="NI24" s="1135"/>
      <c r="NJ24" s="1133"/>
      <c r="NK24" s="1134"/>
      <c r="NL24" s="1134"/>
      <c r="NM24" s="1134"/>
      <c r="NN24" s="1135"/>
      <c r="NO24" s="1138"/>
      <c r="NP24" s="1128"/>
      <c r="NQ24" s="1139"/>
      <c r="NR24" s="1140" t="e">
        <f>LEFT(DATABASE!C30,FIND("*",SUBSTITUTE(DATABASE!C30," ","*",2)))</f>
        <v>#VALUE!</v>
      </c>
      <c r="NS24" s="1141"/>
      <c r="NT24" s="1141"/>
      <c r="NU24" s="1141"/>
      <c r="NV24" s="1141"/>
      <c r="NW24" s="1141"/>
      <c r="NX24" s="1141"/>
      <c r="NY24" s="1141"/>
      <c r="NZ24" s="1141"/>
      <c r="OA24" s="1141"/>
      <c r="OB24" s="1142"/>
      <c r="OC24" s="1144" t="s">
        <v>285</v>
      </c>
      <c r="OD24" s="1145"/>
      <c r="OE24" s="1146"/>
      <c r="OF24" s="296"/>
      <c r="OG24" s="259" t="s">
        <v>406</v>
      </c>
      <c r="OH24" s="259"/>
      <c r="OI24" s="259"/>
      <c r="OJ24" s="259"/>
      <c r="OK24" s="259"/>
      <c r="OL24" s="259"/>
      <c r="OM24" s="259"/>
      <c r="ON24" s="259"/>
      <c r="OO24" s="259"/>
      <c r="OP24" s="259"/>
      <c r="OQ24" s="297"/>
      <c r="OR24" s="1133"/>
      <c r="OS24" s="1134"/>
      <c r="OT24" s="1134"/>
      <c r="OU24" s="1134"/>
      <c r="OV24" s="1134"/>
      <c r="OW24" s="1134"/>
      <c r="OX24" s="1134"/>
      <c r="OY24" s="1135"/>
      <c r="OZ24" s="1133"/>
      <c r="PA24" s="1134"/>
      <c r="PB24" s="1134"/>
      <c r="PC24" s="1134"/>
      <c r="PD24" s="1135"/>
      <c r="PE24" s="1138"/>
      <c r="PF24" s="1128"/>
      <c r="PG24" s="1139"/>
      <c r="PH24" s="1140"/>
      <c r="PI24" s="1141"/>
      <c r="PJ24" s="1141"/>
      <c r="PK24" s="1141"/>
      <c r="PL24" s="1141"/>
      <c r="PM24" s="1141"/>
      <c r="PN24" s="1141"/>
      <c r="PO24" s="1141"/>
      <c r="PP24" s="1141"/>
      <c r="PQ24" s="1141"/>
      <c r="PR24" s="1142"/>
      <c r="PS24" s="1144"/>
      <c r="PT24" s="1145"/>
      <c r="PU24" s="1146"/>
      <c r="PV24" s="296"/>
      <c r="PW24" s="259" t="s">
        <v>406</v>
      </c>
      <c r="PX24" s="259"/>
      <c r="PY24" s="259"/>
      <c r="PZ24" s="259"/>
      <c r="QA24" s="259"/>
      <c r="QB24" s="259"/>
      <c r="QC24" s="259"/>
      <c r="QD24" s="259"/>
      <c r="QE24" s="259"/>
      <c r="QF24" s="259"/>
      <c r="QG24" s="297"/>
      <c r="QH24" s="1133"/>
      <c r="QI24" s="1134"/>
      <c r="QJ24" s="1134"/>
      <c r="QK24" s="1134"/>
      <c r="QL24" s="1134"/>
      <c r="QM24" s="1134"/>
      <c r="QN24" s="1134"/>
      <c r="QO24" s="1135"/>
      <c r="QP24" s="1133"/>
      <c r="QQ24" s="1134"/>
      <c r="QR24" s="1134"/>
      <c r="QS24" s="1134"/>
      <c r="QT24" s="1135"/>
      <c r="QU24" s="1138"/>
      <c r="QV24" s="1128"/>
      <c r="QW24" s="1139"/>
      <c r="QX24" s="1140" t="e">
        <f>LEFT(DATABASE!C26,FIND("*",SUBSTITUTE(DATABASE!C26," ","*",2)))</f>
        <v>#VALUE!</v>
      </c>
      <c r="QY24" s="1141"/>
      <c r="QZ24" s="1141"/>
      <c r="RA24" s="1141"/>
      <c r="RB24" s="1141"/>
      <c r="RC24" s="1141"/>
      <c r="RD24" s="1141"/>
      <c r="RE24" s="1141"/>
      <c r="RF24" s="1141"/>
      <c r="RG24" s="1141"/>
      <c r="RH24" s="1142"/>
      <c r="RI24" s="1144" t="s">
        <v>556</v>
      </c>
      <c r="RJ24" s="1145"/>
      <c r="RK24" s="1146"/>
      <c r="RL24" s="296"/>
      <c r="RM24" s="259" t="s">
        <v>406</v>
      </c>
      <c r="RN24" s="259"/>
      <c r="RO24" s="259"/>
      <c r="RP24" s="259"/>
      <c r="RQ24" s="259"/>
      <c r="RR24" s="259"/>
      <c r="RS24" s="259"/>
      <c r="RT24" s="259"/>
      <c r="RU24" s="259"/>
      <c r="RV24" s="259"/>
      <c r="RW24" s="297"/>
      <c r="RX24" s="1133"/>
      <c r="RY24" s="1134"/>
      <c r="RZ24" s="1134"/>
      <c r="SA24" s="1134"/>
      <c r="SB24" s="1134"/>
      <c r="SC24" s="1134"/>
      <c r="SD24" s="1134"/>
      <c r="SE24" s="1135"/>
      <c r="SF24" s="1133"/>
      <c r="SG24" s="1134"/>
      <c r="SH24" s="1134"/>
      <c r="SI24" s="1134"/>
      <c r="SJ24" s="1135"/>
      <c r="SK24" s="1138"/>
      <c r="SL24" s="1128"/>
      <c r="SM24" s="1139"/>
      <c r="SN24" s="1140" t="e">
        <f>LEFT(DATABASE!C38,FIND("*",SUBSTITUTE(DATABASE!C38," ","*",2)))</f>
        <v>#VALUE!</v>
      </c>
      <c r="SO24" s="1141"/>
      <c r="SP24" s="1141"/>
      <c r="SQ24" s="1141"/>
      <c r="SR24" s="1141"/>
      <c r="SS24" s="1141"/>
      <c r="ST24" s="1141"/>
      <c r="SU24" s="1141"/>
      <c r="SV24" s="1141"/>
      <c r="SW24" s="1141"/>
      <c r="SX24" s="1142"/>
      <c r="SY24" s="1144" t="s">
        <v>556</v>
      </c>
      <c r="SZ24" s="1145"/>
      <c r="TA24" s="1146"/>
      <c r="TB24" s="296"/>
      <c r="TC24" s="259" t="s">
        <v>406</v>
      </c>
      <c r="TD24" s="259"/>
      <c r="TE24" s="259"/>
      <c r="TF24" s="259"/>
      <c r="TG24" s="259"/>
      <c r="TH24" s="259"/>
      <c r="TI24" s="259"/>
      <c r="TJ24" s="259"/>
      <c r="TK24" s="259"/>
      <c r="TL24" s="259"/>
      <c r="TM24" s="297"/>
      <c r="TN24" s="1133"/>
      <c r="TO24" s="1134"/>
      <c r="TP24" s="1134"/>
      <c r="TQ24" s="1134"/>
      <c r="TR24" s="1134"/>
      <c r="TS24" s="1134"/>
      <c r="TT24" s="1134"/>
      <c r="TU24" s="1135"/>
      <c r="TV24" s="1133"/>
      <c r="TW24" s="1134"/>
      <c r="TX24" s="1134"/>
      <c r="TY24" s="1134"/>
      <c r="TZ24" s="1135"/>
      <c r="UA24" s="1138"/>
      <c r="UB24" s="1128"/>
      <c r="UC24" s="1139"/>
      <c r="UD24" s="1140" t="e">
        <f>LEFT(DATABASE!C25,FIND("*",SUBSTITUTE(DATABASE!C25," ","*",2)))</f>
        <v>#VALUE!</v>
      </c>
      <c r="UE24" s="1141"/>
      <c r="UF24" s="1141"/>
      <c r="UG24" s="1141"/>
      <c r="UH24" s="1141"/>
      <c r="UI24" s="1141"/>
      <c r="UJ24" s="1141"/>
      <c r="UK24" s="1141"/>
      <c r="UL24" s="1141"/>
      <c r="UM24" s="1141"/>
      <c r="UN24" s="1142"/>
      <c r="UO24" s="1144" t="s">
        <v>26</v>
      </c>
      <c r="UP24" s="1145"/>
      <c r="UQ24" s="1146"/>
      <c r="UR24" s="296"/>
      <c r="US24" s="259" t="s">
        <v>406</v>
      </c>
      <c r="UT24" s="259"/>
      <c r="UU24" s="259"/>
      <c r="UV24" s="259"/>
      <c r="UW24" s="259"/>
      <c r="UX24" s="259"/>
      <c r="UY24" s="259"/>
      <c r="UZ24" s="259"/>
      <c r="VA24" s="259"/>
      <c r="VB24" s="259"/>
      <c r="VC24" s="297"/>
      <c r="VD24" s="1133"/>
      <c r="VE24" s="1134"/>
      <c r="VF24" s="1134"/>
      <c r="VG24" s="1134"/>
      <c r="VH24" s="1134"/>
      <c r="VI24" s="1134"/>
      <c r="VJ24" s="1134"/>
      <c r="VK24" s="1135"/>
      <c r="VL24" s="1133"/>
      <c r="VM24" s="1134"/>
      <c r="VN24" s="1134"/>
      <c r="VO24" s="1134"/>
      <c r="VP24" s="1135"/>
      <c r="VQ24" s="1138"/>
      <c r="VR24" s="1128"/>
      <c r="VS24" s="1139"/>
      <c r="VT24" s="1140" t="e">
        <f>LEFT(DATABASE!C38,FIND("*",SUBSTITUTE(DATABASE!C38," ","*",2)))</f>
        <v>#VALUE!</v>
      </c>
      <c r="VU24" s="1141"/>
      <c r="VV24" s="1141"/>
      <c r="VW24" s="1141"/>
      <c r="VX24" s="1141"/>
      <c r="VY24" s="1141"/>
      <c r="VZ24" s="1141"/>
      <c r="WA24" s="1141"/>
      <c r="WB24" s="1141"/>
      <c r="WC24" s="1141"/>
      <c r="WD24" s="1142"/>
      <c r="WE24" s="1144" t="s">
        <v>26</v>
      </c>
      <c r="WF24" s="1145"/>
      <c r="WG24" s="1146"/>
      <c r="WH24" s="296"/>
      <c r="WI24" s="259" t="s">
        <v>406</v>
      </c>
      <c r="WJ24" s="259"/>
      <c r="WK24" s="259"/>
      <c r="WL24" s="259"/>
      <c r="WM24" s="259"/>
      <c r="WN24" s="259"/>
      <c r="WO24" s="259"/>
      <c r="WP24" s="259"/>
      <c r="WQ24" s="259"/>
      <c r="WR24" s="259"/>
      <c r="WS24" s="297"/>
      <c r="WT24" s="1133"/>
      <c r="WU24" s="1134"/>
      <c r="WV24" s="1134"/>
      <c r="WW24" s="1134"/>
      <c r="WX24" s="1134"/>
      <c r="WY24" s="1134"/>
      <c r="WZ24" s="1134"/>
      <c r="XA24" s="1135"/>
      <c r="XB24" s="1133"/>
      <c r="XC24" s="1134"/>
      <c r="XD24" s="1134"/>
      <c r="XE24" s="1134"/>
      <c r="XF24" s="1135"/>
      <c r="XG24" s="1138"/>
      <c r="XH24" s="1128"/>
      <c r="XI24" s="1139"/>
      <c r="XJ24" s="1140" t="e">
        <f>LEFT(DATABASE!C24,FIND("*",SUBSTITUTE(DATABASE!C24," ","*",2)))</f>
        <v>#VALUE!</v>
      </c>
      <c r="XK24" s="1141"/>
      <c r="XL24" s="1141"/>
      <c r="XM24" s="1141"/>
      <c r="XN24" s="1141"/>
      <c r="XO24" s="1141"/>
      <c r="XP24" s="1141"/>
      <c r="XQ24" s="1141"/>
      <c r="XR24" s="1141"/>
      <c r="XS24" s="1141"/>
      <c r="XT24" s="1142"/>
      <c r="XU24" s="1144" t="s">
        <v>23</v>
      </c>
      <c r="XV24" s="1145"/>
      <c r="XW24" s="1146"/>
      <c r="XX24" s="296"/>
      <c r="XY24" s="259" t="s">
        <v>406</v>
      </c>
      <c r="XZ24" s="259"/>
      <c r="YA24" s="259"/>
      <c r="YB24" s="259"/>
      <c r="YC24" s="259"/>
      <c r="YD24" s="259"/>
      <c r="YE24" s="259"/>
      <c r="YF24" s="259"/>
      <c r="YG24" s="259"/>
      <c r="YH24" s="259"/>
      <c r="YI24" s="297"/>
      <c r="YJ24" s="1133"/>
      <c r="YK24" s="1134"/>
      <c r="YL24" s="1134"/>
      <c r="YM24" s="1134"/>
      <c r="YN24" s="1134"/>
      <c r="YO24" s="1134"/>
      <c r="YP24" s="1134"/>
      <c r="YQ24" s="1135"/>
      <c r="YR24" s="1133"/>
      <c r="YS24" s="1134"/>
      <c r="YT24" s="1134"/>
      <c r="YU24" s="1134"/>
      <c r="YV24" s="1135"/>
      <c r="YW24" s="1138"/>
      <c r="YX24" s="1128"/>
      <c r="YY24" s="1139"/>
      <c r="YZ24" s="1140" t="e">
        <f>LEFT(DATABASE!C36,FIND("*",SUBSTITUTE(DATABASE!C36," ","*",2)))</f>
        <v>#VALUE!</v>
      </c>
      <c r="ZA24" s="1141"/>
      <c r="ZB24" s="1141"/>
      <c r="ZC24" s="1141"/>
      <c r="ZD24" s="1141"/>
      <c r="ZE24" s="1141"/>
      <c r="ZF24" s="1141"/>
      <c r="ZG24" s="1141"/>
      <c r="ZH24" s="1141"/>
      <c r="ZI24" s="1141"/>
      <c r="ZJ24" s="1142"/>
      <c r="ZK24" s="1144" t="s">
        <v>23</v>
      </c>
      <c r="ZL24" s="1145"/>
      <c r="ZM24" s="1146"/>
      <c r="ZN24" s="296"/>
      <c r="ZO24" s="259" t="s">
        <v>406</v>
      </c>
      <c r="ZP24" s="259"/>
      <c r="ZQ24" s="259"/>
      <c r="ZR24" s="259"/>
      <c r="ZS24" s="259"/>
      <c r="ZT24" s="259"/>
      <c r="ZU24" s="259"/>
      <c r="ZV24" s="259"/>
      <c r="ZW24" s="259"/>
      <c r="ZX24" s="259"/>
      <c r="ZY24" s="297"/>
      <c r="ZZ24" s="1133"/>
      <c r="AAA24" s="1134"/>
      <c r="AAB24" s="1134"/>
      <c r="AAC24" s="1134"/>
      <c r="AAD24" s="1134"/>
      <c r="AAE24" s="1134"/>
      <c r="AAF24" s="1134"/>
      <c r="AAG24" s="1135"/>
      <c r="AAH24" s="1133"/>
      <c r="AAI24" s="1134"/>
      <c r="AAJ24" s="1134"/>
      <c r="AAK24" s="1134"/>
      <c r="AAL24" s="1135"/>
      <c r="AAM24" s="1138"/>
      <c r="AAN24" s="1128"/>
      <c r="AAO24" s="1139"/>
      <c r="AAP24" s="1140" t="e">
        <f>LEFT(DATABASE!C23,FIND("*",SUBSTITUTE(DATABASE!C23," ","*",2)))</f>
        <v>#VALUE!</v>
      </c>
      <c r="AAQ24" s="1141"/>
      <c r="AAR24" s="1141"/>
      <c r="AAS24" s="1141"/>
      <c r="AAT24" s="1141"/>
      <c r="AAU24" s="1141"/>
      <c r="AAV24" s="1141"/>
      <c r="AAW24" s="1141"/>
      <c r="AAX24" s="1141"/>
      <c r="AAY24" s="1141"/>
      <c r="AAZ24" s="1142"/>
      <c r="ABA24" s="1133">
        <v>14</v>
      </c>
      <c r="ABB24" s="1134"/>
      <c r="ABC24" s="1135"/>
      <c r="ABD24" s="296"/>
      <c r="ABE24" s="259" t="s">
        <v>406</v>
      </c>
      <c r="ABF24" s="259"/>
      <c r="ABG24" s="259"/>
      <c r="ABH24" s="259"/>
      <c r="ABI24" s="259"/>
      <c r="ABJ24" s="259"/>
      <c r="ABK24" s="259"/>
      <c r="ABL24" s="259"/>
      <c r="ABM24" s="259"/>
      <c r="ABN24" s="259"/>
      <c r="ABO24" s="297"/>
      <c r="ABP24" s="1133"/>
      <c r="ABQ24" s="1134"/>
      <c r="ABR24" s="1134"/>
      <c r="ABS24" s="1134"/>
      <c r="ABT24" s="1134"/>
      <c r="ABU24" s="1134"/>
      <c r="ABV24" s="1134"/>
      <c r="ABW24" s="1135"/>
      <c r="ABX24" s="1133"/>
      <c r="ABY24" s="1134"/>
      <c r="ABZ24" s="1134"/>
      <c r="ACA24" s="1134"/>
      <c r="ACB24" s="1135"/>
      <c r="ACC24" s="1138"/>
      <c r="ACD24" s="1128"/>
      <c r="ACE24" s="1139"/>
      <c r="ACF24" s="1140" t="e">
        <f>LEFT(DATABASE!C35,FIND("*",SUBSTITUTE(DATABASE!C35," ","*",2)))</f>
        <v>#VALUE!</v>
      </c>
      <c r="ACG24" s="1141"/>
      <c r="ACH24" s="1141"/>
      <c r="ACI24" s="1141"/>
      <c r="ACJ24" s="1141"/>
      <c r="ACK24" s="1141"/>
      <c r="ACL24" s="1141"/>
      <c r="ACM24" s="1141"/>
      <c r="ACN24" s="1141"/>
      <c r="ACO24" s="1141"/>
      <c r="ACP24" s="1142"/>
      <c r="ACQ24" s="1144" t="s">
        <v>25</v>
      </c>
      <c r="ACR24" s="1145"/>
      <c r="ACS24" s="1146"/>
      <c r="ACT24" s="296"/>
      <c r="ACU24" s="259" t="s">
        <v>406</v>
      </c>
      <c r="ACV24" s="259"/>
      <c r="ACW24" s="259"/>
      <c r="ACX24" s="259"/>
      <c r="ACY24" s="259"/>
      <c r="ACZ24" s="259"/>
      <c r="ADA24" s="259"/>
      <c r="ADB24" s="259"/>
      <c r="ADC24" s="259"/>
      <c r="ADD24" s="259"/>
      <c r="ADE24" s="297"/>
      <c r="ADF24" s="1133"/>
      <c r="ADG24" s="1134"/>
      <c r="ADH24" s="1134"/>
      <c r="ADI24" s="1134"/>
      <c r="ADJ24" s="1134"/>
      <c r="ADK24" s="1134"/>
      <c r="ADL24" s="1134"/>
      <c r="ADM24" s="1135"/>
      <c r="ADN24" s="1133"/>
      <c r="ADO24" s="1134"/>
      <c r="ADP24" s="1134"/>
      <c r="ADQ24" s="1134"/>
      <c r="ADR24" s="1135"/>
      <c r="ADS24" s="1138"/>
      <c r="ADT24" s="1128"/>
      <c r="ADU24" s="1139"/>
      <c r="ADV24" s="1140" t="e">
        <f>LEFT(DATABASE!C22,FIND("*",SUBSTITUTE(DATABASE!C22," ","*",2)))</f>
        <v>#VALUE!</v>
      </c>
      <c r="ADW24" s="1141"/>
      <c r="ADX24" s="1141"/>
      <c r="ADY24" s="1141"/>
      <c r="ADZ24" s="1141"/>
      <c r="AEA24" s="1141"/>
      <c r="AEB24" s="1141"/>
      <c r="AEC24" s="1141"/>
      <c r="AED24" s="1141"/>
      <c r="AEE24" s="1141"/>
      <c r="AEF24" s="1142"/>
      <c r="AEG24" s="1144" t="s">
        <v>24</v>
      </c>
      <c r="AEH24" s="1145"/>
      <c r="AEI24" s="1146"/>
      <c r="AEJ24" s="296"/>
      <c r="AEK24" s="259" t="s">
        <v>406</v>
      </c>
      <c r="AEL24" s="259"/>
      <c r="AEM24" s="259"/>
      <c r="AEN24" s="259"/>
      <c r="AEO24" s="259"/>
      <c r="AEP24" s="259"/>
      <c r="AEQ24" s="259"/>
      <c r="AER24" s="259"/>
      <c r="AES24" s="259"/>
      <c r="AET24" s="259"/>
      <c r="AEU24" s="297"/>
      <c r="AEV24" s="1133"/>
      <c r="AEW24" s="1134"/>
      <c r="AEX24" s="1134"/>
      <c r="AEY24" s="1134"/>
      <c r="AEZ24" s="1134"/>
      <c r="AFA24" s="1134"/>
      <c r="AFB24" s="1134"/>
      <c r="AFC24" s="1135"/>
      <c r="AFD24" s="1133"/>
      <c r="AFE24" s="1134"/>
      <c r="AFF24" s="1134"/>
      <c r="AFG24" s="1134"/>
      <c r="AFH24" s="1135"/>
      <c r="AFI24" s="1138"/>
      <c r="AFJ24" s="1128"/>
      <c r="AFK24" s="1139"/>
      <c r="AFL24" s="1140" t="e">
        <f>LEFT(DATABASE!C34,FIND("*",SUBSTITUTE(DATABASE!C34," ","*",2)))</f>
        <v>#VALUE!</v>
      </c>
      <c r="AFM24" s="1141"/>
      <c r="AFN24" s="1141"/>
      <c r="AFO24" s="1141"/>
      <c r="AFP24" s="1141"/>
      <c r="AFQ24" s="1141"/>
      <c r="AFR24" s="1141"/>
      <c r="AFS24" s="1141"/>
      <c r="AFT24" s="1141"/>
      <c r="AFU24" s="1141"/>
      <c r="AFV24" s="1142"/>
      <c r="AFW24" s="1144" t="s">
        <v>24</v>
      </c>
      <c r="AFX24" s="1145"/>
      <c r="AFY24" s="1146"/>
      <c r="AFZ24" s="296"/>
      <c r="AGA24" s="259" t="s">
        <v>406</v>
      </c>
      <c r="AGB24" s="259"/>
      <c r="AGC24" s="259"/>
      <c r="AGD24" s="259"/>
      <c r="AGE24" s="259"/>
      <c r="AGF24" s="259"/>
      <c r="AGG24" s="259"/>
      <c r="AGH24" s="259"/>
      <c r="AGI24" s="259"/>
      <c r="AGJ24" s="259"/>
      <c r="AGK24" s="297"/>
      <c r="AGL24" s="1133"/>
      <c r="AGM24" s="1134"/>
      <c r="AGN24" s="1134"/>
      <c r="AGO24" s="1134"/>
      <c r="AGP24" s="1134"/>
      <c r="AGQ24" s="1134"/>
      <c r="AGR24" s="1134"/>
      <c r="AGS24" s="1135"/>
      <c r="AGT24" s="1133"/>
      <c r="AGU24" s="1134"/>
      <c r="AGV24" s="1134"/>
      <c r="AGW24" s="1134"/>
      <c r="AGX24" s="1135"/>
      <c r="AGY24" s="1138"/>
      <c r="AGZ24" s="1128"/>
      <c r="AHA24" s="1139"/>
      <c r="AHB24" s="1140" t="e">
        <f>LEFT(DATABASE!C21,FIND("*",SUBSTITUTE(DATABASE!C21," ","*",2)))</f>
        <v>#VALUE!</v>
      </c>
      <c r="AHC24" s="1141"/>
      <c r="AHD24" s="1141"/>
      <c r="AHE24" s="1141"/>
      <c r="AHF24" s="1141"/>
      <c r="AHG24" s="1141"/>
      <c r="AHH24" s="1141"/>
      <c r="AHI24" s="1141"/>
      <c r="AHJ24" s="1141"/>
      <c r="AHK24" s="1141"/>
      <c r="AHL24" s="1142"/>
      <c r="AHM24" s="1144" t="s">
        <v>554</v>
      </c>
      <c r="AHN24" s="1145"/>
      <c r="AHO24" s="1146"/>
      <c r="AHP24" s="296"/>
      <c r="AHQ24" s="259" t="s">
        <v>406</v>
      </c>
      <c r="AHR24" s="259"/>
      <c r="AHS24" s="259"/>
      <c r="AHT24" s="259"/>
      <c r="AHU24" s="259"/>
      <c r="AHV24" s="259"/>
      <c r="AHW24" s="259"/>
      <c r="AHX24" s="259"/>
      <c r="AHY24" s="259"/>
      <c r="AHZ24" s="259"/>
      <c r="AIA24" s="297"/>
      <c r="AIB24" s="1133"/>
      <c r="AIC24" s="1134"/>
      <c r="AID24" s="1134"/>
      <c r="AIE24" s="1134"/>
      <c r="AIF24" s="1134"/>
      <c r="AIG24" s="1134"/>
      <c r="AIH24" s="1134"/>
      <c r="AII24" s="1135"/>
      <c r="AIJ24" s="1133"/>
      <c r="AIK24" s="1134"/>
      <c r="AIL24" s="1134"/>
      <c r="AIM24" s="1134"/>
      <c r="AIN24" s="1135"/>
      <c r="AIO24" s="1138"/>
      <c r="AIP24" s="1128"/>
      <c r="AIQ24" s="1139"/>
      <c r="AIR24" s="1140" t="e">
        <f>LEFT(DATABASE!C33,FIND("*",SUBSTITUTE(DATABASE!C33," ","*",2)))</f>
        <v>#VALUE!</v>
      </c>
      <c r="AIS24" s="1141"/>
      <c r="AIT24" s="1141"/>
      <c r="AIU24" s="1141"/>
      <c r="AIV24" s="1141"/>
      <c r="AIW24" s="1141"/>
      <c r="AIX24" s="1141"/>
      <c r="AIY24" s="1141"/>
      <c r="AIZ24" s="1141"/>
      <c r="AJA24" s="1141"/>
      <c r="AJB24" s="1142"/>
      <c r="AJC24" s="1144" t="s">
        <v>554</v>
      </c>
      <c r="AJD24" s="1145"/>
      <c r="AJE24" s="1146"/>
      <c r="AJF24" s="296"/>
      <c r="AJG24" s="259" t="s">
        <v>406</v>
      </c>
      <c r="AJH24" s="259"/>
      <c r="AJI24" s="259"/>
      <c r="AJJ24" s="259"/>
      <c r="AJK24" s="259"/>
      <c r="AJL24" s="259"/>
      <c r="AJM24" s="259"/>
      <c r="AJN24" s="259"/>
      <c r="AJO24" s="259"/>
      <c r="AJP24" s="259"/>
      <c r="AJQ24" s="297"/>
      <c r="AJR24" s="1133"/>
      <c r="AJS24" s="1134"/>
      <c r="AJT24" s="1134"/>
      <c r="AJU24" s="1134"/>
      <c r="AJV24" s="1134"/>
      <c r="AJW24" s="1134"/>
      <c r="AJX24" s="1134"/>
      <c r="AJY24" s="1135"/>
      <c r="AJZ24" s="1133"/>
      <c r="AKA24" s="1134"/>
      <c r="AKB24" s="1134"/>
      <c r="AKC24" s="1134"/>
      <c r="AKD24" s="1135"/>
      <c r="AKE24" s="1138"/>
      <c r="AKF24" s="1128"/>
      <c r="AKG24" s="1139"/>
      <c r="AKH24" s="1140" t="e">
        <f>LEFT(DATABASE!C20,FIND("*",SUBSTITUTE(DATABASE!C20," ","*",2)))</f>
        <v>#VALUE!</v>
      </c>
      <c r="AKI24" s="1141"/>
      <c r="AKJ24" s="1141"/>
      <c r="AKK24" s="1141"/>
      <c r="AKL24" s="1141"/>
      <c r="AKM24" s="1141"/>
      <c r="AKN24" s="1141"/>
      <c r="AKO24" s="1141"/>
      <c r="AKP24" s="1141"/>
      <c r="AKQ24" s="1141"/>
      <c r="AKR24" s="1142"/>
      <c r="AKS24" s="1144" t="s">
        <v>553</v>
      </c>
      <c r="AKT24" s="1145"/>
      <c r="AKU24" s="1146"/>
      <c r="AKV24" s="296"/>
      <c r="AKW24" s="259" t="s">
        <v>406</v>
      </c>
      <c r="AKX24" s="259"/>
      <c r="AKY24" s="259"/>
      <c r="AKZ24" s="259"/>
      <c r="ALA24" s="259"/>
      <c r="ALB24" s="259"/>
      <c r="ALC24" s="259"/>
      <c r="ALD24" s="259"/>
      <c r="ALE24" s="259"/>
      <c r="ALF24" s="259"/>
      <c r="ALG24" s="297"/>
      <c r="ALH24" s="1133"/>
      <c r="ALI24" s="1134"/>
      <c r="ALJ24" s="1134"/>
      <c r="ALK24" s="1134"/>
      <c r="ALL24" s="1134"/>
      <c r="ALM24" s="1134"/>
      <c r="ALN24" s="1134"/>
      <c r="ALO24" s="1135"/>
      <c r="ALP24" s="1133"/>
      <c r="ALQ24" s="1134"/>
      <c r="ALR24" s="1134"/>
      <c r="ALS24" s="1134"/>
      <c r="ALT24" s="1135"/>
      <c r="ALU24" s="1138"/>
      <c r="ALV24" s="1128"/>
      <c r="ALW24" s="1139"/>
      <c r="ALX24" s="1140" t="e">
        <f>LEFT(DATABASE!C32,FIND("*",SUBSTITUTE(DATABASE!C32," ","*",2)))</f>
        <v>#VALUE!</v>
      </c>
      <c r="ALY24" s="1141"/>
      <c r="ALZ24" s="1141"/>
      <c r="AMA24" s="1141"/>
      <c r="AMB24" s="1141"/>
      <c r="AMC24" s="1141"/>
      <c r="AMD24" s="1141"/>
      <c r="AME24" s="1141"/>
      <c r="AMF24" s="1141"/>
      <c r="AMG24" s="1141"/>
      <c r="AMH24" s="1142"/>
      <c r="AMI24" s="1144" t="s">
        <v>553</v>
      </c>
      <c r="AMJ24" s="1145"/>
      <c r="AMK24" s="1146"/>
      <c r="AML24" s="296"/>
      <c r="AMM24" s="259" t="s">
        <v>406</v>
      </c>
      <c r="AMN24" s="259"/>
      <c r="AMO24" s="259"/>
      <c r="AMP24" s="259"/>
      <c r="AMQ24" s="259"/>
      <c r="AMR24" s="259"/>
      <c r="AMS24" s="259"/>
      <c r="AMT24" s="259"/>
      <c r="AMU24" s="259"/>
      <c r="AMV24" s="259"/>
      <c r="AMW24" s="297"/>
      <c r="AMX24" s="1133"/>
      <c r="AMY24" s="1134"/>
      <c r="AMZ24" s="1134"/>
      <c r="ANA24" s="1134"/>
      <c r="ANB24" s="1134"/>
      <c r="ANC24" s="1134"/>
      <c r="AND24" s="1134"/>
      <c r="ANE24" s="1135"/>
      <c r="ANF24" s="1133"/>
      <c r="ANG24" s="1134"/>
      <c r="ANH24" s="1134"/>
      <c r="ANI24" s="1134"/>
      <c r="ANJ24" s="1135"/>
      <c r="ANK24" s="1138"/>
      <c r="ANL24" s="1128"/>
      <c r="ANM24" s="1139"/>
      <c r="ANN24" s="1140" t="e">
        <f>LEFT(DATABASE!C19,FIND("*",SUBSTITUTE(DATABASE!C19," ","*",2)))</f>
        <v>#VALUE!</v>
      </c>
      <c r="ANO24" s="1141"/>
      <c r="ANP24" s="1141"/>
      <c r="ANQ24" s="1141"/>
      <c r="ANR24" s="1141"/>
      <c r="ANS24" s="1141"/>
      <c r="ANT24" s="1141"/>
      <c r="ANU24" s="1141"/>
      <c r="ANV24" s="1141"/>
      <c r="ANW24" s="1141"/>
      <c r="ANX24" s="1142"/>
      <c r="ANY24" s="1144" t="s">
        <v>128</v>
      </c>
      <c r="ANZ24" s="1145"/>
      <c r="AOA24" s="1146"/>
      <c r="AOB24" s="296"/>
      <c r="AOC24" s="259" t="s">
        <v>406</v>
      </c>
      <c r="AOD24" s="259"/>
      <c r="AOE24" s="259"/>
      <c r="AOF24" s="259"/>
      <c r="AOG24" s="259"/>
      <c r="AOH24" s="259"/>
      <c r="AOI24" s="259"/>
      <c r="AOJ24" s="259"/>
      <c r="AOK24" s="259"/>
      <c r="AOL24" s="259"/>
      <c r="AOM24" s="297"/>
      <c r="AON24" s="1133"/>
      <c r="AOO24" s="1134"/>
      <c r="AOP24" s="1134"/>
      <c r="AOQ24" s="1134"/>
      <c r="AOR24" s="1134"/>
      <c r="AOS24" s="1134"/>
      <c r="AOT24" s="1134"/>
      <c r="AOU24" s="1135"/>
      <c r="AOV24" s="1133"/>
      <c r="AOW24" s="1134"/>
      <c r="AOX24" s="1134"/>
      <c r="AOY24" s="1134"/>
      <c r="AOZ24" s="1135"/>
      <c r="APA24" s="1138"/>
      <c r="APB24" s="1128"/>
      <c r="APC24" s="1139"/>
      <c r="APD24" s="1140" t="e">
        <f>LEFT(DATABASE!C31,FIND("*",SUBSTITUTE(DATABASE!C31," ","*",2)))</f>
        <v>#VALUE!</v>
      </c>
      <c r="APE24" s="1141"/>
      <c r="APF24" s="1141"/>
      <c r="APG24" s="1141"/>
      <c r="APH24" s="1141"/>
      <c r="API24" s="1141"/>
      <c r="APJ24" s="1141"/>
      <c r="APK24" s="1141"/>
      <c r="APL24" s="1141"/>
      <c r="APM24" s="1141"/>
      <c r="APN24" s="1142"/>
      <c r="APO24" s="1144" t="s">
        <v>128</v>
      </c>
      <c r="APP24" s="1145"/>
      <c r="APQ24" s="1146"/>
      <c r="APR24" s="296"/>
      <c r="APS24" s="259" t="s">
        <v>406</v>
      </c>
      <c r="APT24" s="259"/>
      <c r="APU24" s="259"/>
      <c r="APV24" s="259"/>
      <c r="APW24" s="259"/>
      <c r="APX24" s="259"/>
      <c r="APY24" s="259"/>
      <c r="APZ24" s="259"/>
      <c r="AQA24" s="259"/>
      <c r="AQB24" s="259"/>
      <c r="AQC24" s="297"/>
      <c r="AQD24" s="1133"/>
      <c r="AQE24" s="1134"/>
      <c r="AQF24" s="1134"/>
      <c r="AQG24" s="1134"/>
      <c r="AQH24" s="1134"/>
      <c r="AQI24" s="1134"/>
      <c r="AQJ24" s="1134"/>
      <c r="AQK24" s="1135"/>
      <c r="AQL24" s="1133"/>
      <c r="AQM24" s="1134"/>
      <c r="AQN24" s="1134"/>
      <c r="AQO24" s="1134"/>
      <c r="AQP24" s="1135"/>
      <c r="AQQ24" s="1138"/>
      <c r="AQR24" s="1128"/>
      <c r="AQS24" s="1139"/>
      <c r="AQT24" s="1140" t="e">
        <f>LEFT(DATABASE!C18,FIND("*",SUBSTITUTE(DATABASE!C18," ","*",2)))</f>
        <v>#VALUE!</v>
      </c>
      <c r="AQU24" s="1141"/>
      <c r="AQV24" s="1141"/>
      <c r="AQW24" s="1141"/>
      <c r="AQX24" s="1141"/>
      <c r="AQY24" s="1141"/>
      <c r="AQZ24" s="1141"/>
      <c r="ARA24" s="1141"/>
      <c r="ARB24" s="1141"/>
      <c r="ARC24" s="1141"/>
      <c r="ARD24" s="1142"/>
      <c r="ARE24" s="1144" t="s">
        <v>552</v>
      </c>
      <c r="ARF24" s="1145"/>
      <c r="ARG24" s="1146"/>
      <c r="ARH24" s="296"/>
      <c r="ARI24" s="259" t="s">
        <v>406</v>
      </c>
      <c r="ARJ24" s="259"/>
      <c r="ARK24" s="259"/>
      <c r="ARL24" s="259"/>
      <c r="ARM24" s="259"/>
      <c r="ARN24" s="259"/>
      <c r="ARO24" s="259"/>
      <c r="ARP24" s="259"/>
      <c r="ARQ24" s="259"/>
      <c r="ARR24" s="259"/>
      <c r="ARS24" s="297"/>
      <c r="ART24" s="1133"/>
      <c r="ARU24" s="1134"/>
      <c r="ARV24" s="1134"/>
      <c r="ARW24" s="1134"/>
      <c r="ARX24" s="1134"/>
      <c r="ARY24" s="1134"/>
      <c r="ARZ24" s="1134"/>
      <c r="ASA24" s="1135"/>
      <c r="ASB24" s="1133"/>
      <c r="ASC24" s="1134"/>
      <c r="ASD24" s="1134"/>
      <c r="ASE24" s="1134"/>
      <c r="ASF24" s="1135"/>
      <c r="ASG24" s="1138"/>
      <c r="ASH24" s="1128"/>
      <c r="ASI24" s="1139"/>
      <c r="ASJ24" s="1140" t="e">
        <f>LEFT(DATABASE!C30,FIND("*",SUBSTITUTE(DATABASE!C30," ","*",2)))</f>
        <v>#VALUE!</v>
      </c>
      <c r="ASK24" s="1141"/>
      <c r="ASL24" s="1141"/>
      <c r="ASM24" s="1141"/>
      <c r="ASN24" s="1141"/>
      <c r="ASO24" s="1141"/>
      <c r="ASP24" s="1141"/>
      <c r="ASQ24" s="1141"/>
      <c r="ASR24" s="1141"/>
      <c r="ASS24" s="1141"/>
      <c r="AST24" s="1142"/>
      <c r="ASU24" s="1144" t="s">
        <v>552</v>
      </c>
      <c r="ASV24" s="1145"/>
      <c r="ASW24" s="1146"/>
      <c r="ASX24" s="296"/>
      <c r="ASY24" s="259" t="s">
        <v>406</v>
      </c>
      <c r="ASZ24" s="259"/>
      <c r="ATA24" s="259"/>
      <c r="ATB24" s="259"/>
      <c r="ATC24" s="259"/>
      <c r="ATD24" s="259"/>
      <c r="ATE24" s="259"/>
      <c r="ATF24" s="259"/>
      <c r="ATG24" s="259"/>
      <c r="ATH24" s="259"/>
      <c r="ATI24" s="297"/>
      <c r="ATJ24" s="1133"/>
      <c r="ATK24" s="1134"/>
      <c r="ATL24" s="1134"/>
      <c r="ATM24" s="1134"/>
      <c r="ATN24" s="1134"/>
      <c r="ATO24" s="1134"/>
      <c r="ATP24" s="1134"/>
      <c r="ATQ24" s="1135"/>
      <c r="ATR24" s="1133"/>
      <c r="ATS24" s="1134"/>
      <c r="ATT24" s="1134"/>
      <c r="ATU24" s="1134"/>
      <c r="ATV24" s="1135"/>
      <c r="ATW24" s="1138"/>
      <c r="ATX24" s="1128"/>
      <c r="ATY24" s="1139"/>
      <c r="ATZ24" s="1140" t="e">
        <f>LEFT(DATABASE!C17,FIND("*",SUBSTITUTE(DATABASE!C17," ","*",2)))</f>
        <v>#VALUE!</v>
      </c>
      <c r="AUA24" s="1141"/>
      <c r="AUB24" s="1141"/>
      <c r="AUC24" s="1141"/>
      <c r="AUD24" s="1141"/>
      <c r="AUE24" s="1141"/>
      <c r="AUF24" s="1141"/>
      <c r="AUG24" s="1141"/>
      <c r="AUH24" s="1141"/>
      <c r="AUI24" s="1141"/>
      <c r="AUJ24" s="1142"/>
      <c r="AUK24" s="1144" t="s">
        <v>289</v>
      </c>
      <c r="AUL24" s="1145"/>
      <c r="AUM24" s="1146"/>
      <c r="AUN24" s="296"/>
      <c r="AUO24" s="259" t="s">
        <v>406</v>
      </c>
      <c r="AUP24" s="259"/>
      <c r="AUQ24" s="259"/>
      <c r="AUR24" s="259"/>
      <c r="AUS24" s="259"/>
      <c r="AUT24" s="259"/>
      <c r="AUU24" s="259"/>
      <c r="AUV24" s="259"/>
      <c r="AUW24" s="259"/>
      <c r="AUX24" s="259"/>
      <c r="AUY24" s="297"/>
      <c r="AUZ24" s="1133"/>
      <c r="AVA24" s="1134"/>
      <c r="AVB24" s="1134"/>
      <c r="AVC24" s="1134"/>
      <c r="AVD24" s="1134"/>
      <c r="AVE24" s="1134"/>
      <c r="AVF24" s="1134"/>
      <c r="AVG24" s="1135"/>
      <c r="AVH24" s="1133"/>
      <c r="AVI24" s="1134"/>
      <c r="AVJ24" s="1134"/>
      <c r="AVK24" s="1134"/>
      <c r="AVL24" s="1135"/>
      <c r="AVM24" s="1138"/>
      <c r="AVN24" s="1128"/>
      <c r="AVO24" s="1139"/>
      <c r="AVP24" s="1140" t="e">
        <f>LEFT(DATABASE!C29,FIND("*",SUBSTITUTE(DATABASE!C29," ","*",2)))</f>
        <v>#VALUE!</v>
      </c>
      <c r="AVQ24" s="1141"/>
      <c r="AVR24" s="1141"/>
      <c r="AVS24" s="1141"/>
      <c r="AVT24" s="1141"/>
      <c r="AVU24" s="1141"/>
      <c r="AVV24" s="1141"/>
      <c r="AVW24" s="1141"/>
      <c r="AVX24" s="1141"/>
      <c r="AVY24" s="1141"/>
      <c r="AVZ24" s="1142"/>
      <c r="AWA24" s="1144" t="s">
        <v>289</v>
      </c>
      <c r="AWB24" s="1145"/>
      <c r="AWC24" s="1146"/>
      <c r="AWD24" s="296"/>
      <c r="AWE24" s="259" t="s">
        <v>406</v>
      </c>
      <c r="AWF24" s="259"/>
      <c r="AWG24" s="259"/>
      <c r="AWH24" s="259"/>
      <c r="AWI24" s="259"/>
      <c r="AWJ24" s="259"/>
      <c r="AWK24" s="259"/>
      <c r="AWL24" s="259"/>
      <c r="AWM24" s="259"/>
      <c r="AWN24" s="259"/>
      <c r="AWO24" s="297"/>
      <c r="AWP24" s="1133"/>
      <c r="AWQ24" s="1134"/>
      <c r="AWR24" s="1134"/>
      <c r="AWS24" s="1134"/>
      <c r="AWT24" s="1134"/>
      <c r="AWU24" s="1134"/>
      <c r="AWV24" s="1134"/>
      <c r="AWW24" s="1135"/>
      <c r="AWX24" s="1133"/>
      <c r="AWY24" s="1134"/>
      <c r="AWZ24" s="1134"/>
      <c r="AXA24" s="1134"/>
      <c r="AXB24" s="1135"/>
      <c r="AXC24" s="1133"/>
      <c r="AXD24" s="1134"/>
      <c r="AXE24" s="1135"/>
      <c r="AXF24" s="1140" t="e">
        <f>LEFT(DATABASE!C39,FIND("*",SUBSTITUTE(DATABASE!C39," ","*",2)))</f>
        <v>#VALUE!</v>
      </c>
      <c r="AXG24" s="1141"/>
      <c r="AXH24" s="1141"/>
      <c r="AXI24" s="1141"/>
      <c r="AXJ24" s="1141"/>
      <c r="AXK24" s="1141"/>
      <c r="AXL24" s="1141"/>
      <c r="AXM24" s="1141"/>
      <c r="AXN24" s="1141"/>
      <c r="AXO24" s="1141"/>
      <c r="AXP24" s="1142"/>
      <c r="AXQ24" s="1144" t="s">
        <v>289</v>
      </c>
      <c r="AXR24" s="1145"/>
      <c r="AXS24" s="1146"/>
      <c r="AXT24" s="296"/>
      <c r="AXU24" s="259" t="s">
        <v>406</v>
      </c>
      <c r="AXV24" s="259"/>
      <c r="AXW24" s="259"/>
      <c r="AXX24" s="259"/>
      <c r="AXY24" s="259"/>
      <c r="AXZ24" s="259"/>
      <c r="AYA24" s="259"/>
      <c r="AYB24" s="259"/>
      <c r="AYC24" s="259"/>
      <c r="AYD24" s="259"/>
      <c r="AYE24" s="297"/>
      <c r="AYF24" s="1133"/>
      <c r="AYG24" s="1134"/>
      <c r="AYH24" s="1134"/>
      <c r="AYI24" s="1134"/>
      <c r="AYJ24" s="1134"/>
      <c r="AYK24" s="1134"/>
      <c r="AYL24" s="1134"/>
      <c r="AYM24" s="1135"/>
      <c r="AYN24" s="1133"/>
      <c r="AYO24" s="1134"/>
      <c r="AYP24" s="1134"/>
      <c r="AYQ24" s="1134"/>
      <c r="AYR24" s="1135"/>
      <c r="AYS24" s="1138"/>
      <c r="AYT24" s="1128"/>
      <c r="AYU24" s="1139"/>
      <c r="AYV24" s="1140" t="e">
        <f>LEFT(DATABASE!C28,FIND("*",SUBSTITUTE(DATABASE!C28," ","*",2)))</f>
        <v>#VALUE!</v>
      </c>
      <c r="AYW24" s="1141"/>
      <c r="AYX24" s="1141"/>
      <c r="AYY24" s="1141"/>
      <c r="AYZ24" s="1141"/>
      <c r="AZA24" s="1141"/>
      <c r="AZB24" s="1141"/>
      <c r="AZC24" s="1141"/>
      <c r="AZD24" s="1141"/>
      <c r="AZE24" s="1141"/>
      <c r="AZF24" s="1142"/>
      <c r="AZG24" s="1144" t="s">
        <v>289</v>
      </c>
      <c r="AZH24" s="1145"/>
      <c r="AZI24" s="1146"/>
      <c r="AZJ24" s="296"/>
      <c r="AZK24" s="259" t="s">
        <v>406</v>
      </c>
      <c r="AZL24" s="259"/>
      <c r="AZM24" s="259"/>
      <c r="AZN24" s="259"/>
      <c r="AZO24" s="259"/>
      <c r="AZP24" s="259"/>
      <c r="AZQ24" s="259"/>
      <c r="AZR24" s="259"/>
      <c r="AZS24" s="259"/>
      <c r="AZT24" s="259"/>
      <c r="AZU24" s="297"/>
      <c r="AZV24" s="1133"/>
      <c r="AZW24" s="1134"/>
      <c r="AZX24" s="1134"/>
      <c r="AZY24" s="1134"/>
      <c r="AZZ24" s="1134"/>
      <c r="BAA24" s="1134"/>
      <c r="BAB24" s="1134"/>
      <c r="BAC24" s="1135"/>
      <c r="BAD24" s="1133"/>
      <c r="BAE24" s="1134"/>
      <c r="BAF24" s="1134"/>
      <c r="BAG24" s="1134"/>
      <c r="BAH24" s="1135"/>
      <c r="BAI24" s="1138"/>
      <c r="BAJ24" s="1128"/>
      <c r="BAK24" s="1139"/>
      <c r="BAL24" s="1140" t="e">
        <f>LEFT(DATABASE!C37,FIND("*",SUBSTITUTE(DATABASE!C37," ","*",2)))</f>
        <v>#VALUE!</v>
      </c>
      <c r="BAM24" s="1141"/>
      <c r="BAN24" s="1141"/>
      <c r="BAO24" s="1141"/>
      <c r="BAP24" s="1141"/>
      <c r="BAQ24" s="1141"/>
      <c r="BAR24" s="1141"/>
      <c r="BAS24" s="1141"/>
      <c r="BAT24" s="1141"/>
      <c r="BAU24" s="1141"/>
      <c r="BAV24" s="1142"/>
      <c r="BAW24" s="1144" t="s">
        <v>289</v>
      </c>
      <c r="BAX24" s="1145"/>
      <c r="BAY24" s="1146"/>
      <c r="BAZ24" s="296"/>
      <c r="BBA24" s="259" t="s">
        <v>406</v>
      </c>
      <c r="BBB24" s="259"/>
      <c r="BBC24" s="259"/>
      <c r="BBD24" s="259"/>
      <c r="BBE24" s="259"/>
      <c r="BBF24" s="259"/>
      <c r="BBG24" s="259"/>
      <c r="BBH24" s="259"/>
      <c r="BBI24" s="259"/>
      <c r="BBJ24" s="259"/>
      <c r="BBK24" s="297"/>
      <c r="BBL24" s="1133"/>
      <c r="BBM24" s="1134"/>
      <c r="BBN24" s="1134"/>
      <c r="BBO24" s="1134"/>
      <c r="BBP24" s="1134"/>
      <c r="BBQ24" s="1134"/>
      <c r="BBR24" s="1134"/>
      <c r="BBS24" s="1135"/>
      <c r="BBT24" s="1133"/>
      <c r="BBU24" s="1134"/>
      <c r="BBV24" s="1134"/>
      <c r="BBW24" s="1134"/>
      <c r="BBX24" s="1135"/>
      <c r="BBY24" s="1138"/>
      <c r="BBZ24" s="1128"/>
      <c r="BCA24" s="1139"/>
      <c r="BCB24" s="1140" t="e">
        <f>LEFT(DATABASE!C27,FIND("*",SUBSTITUTE(DATABASE!C27," ","*",2)))</f>
        <v>#VALUE!</v>
      </c>
      <c r="BCC24" s="1141"/>
      <c r="BCD24" s="1141"/>
      <c r="BCE24" s="1141"/>
      <c r="BCF24" s="1141"/>
      <c r="BCG24" s="1141"/>
      <c r="BCH24" s="1141"/>
      <c r="BCI24" s="1141"/>
      <c r="BCJ24" s="1141"/>
      <c r="BCK24" s="1141"/>
      <c r="BCL24" s="1142"/>
      <c r="BCM24" s="1144" t="s">
        <v>289</v>
      </c>
      <c r="BCN24" s="1145"/>
      <c r="BCO24" s="1146"/>
      <c r="BCP24" s="296"/>
      <c r="BCQ24" s="259" t="s">
        <v>406</v>
      </c>
      <c r="BCR24" s="259"/>
      <c r="BCS24" s="259"/>
      <c r="BCT24" s="259"/>
      <c r="BCU24" s="259"/>
      <c r="BCV24" s="259"/>
      <c r="BCW24" s="259"/>
      <c r="BCX24" s="259"/>
      <c r="BCY24" s="259"/>
      <c r="BCZ24" s="259"/>
      <c r="BDA24" s="297"/>
      <c r="BDB24" s="1133"/>
      <c r="BDC24" s="1134"/>
      <c r="BDD24" s="1134"/>
      <c r="BDE24" s="1134"/>
      <c r="BDF24" s="1134"/>
      <c r="BDG24" s="1134"/>
      <c r="BDH24" s="1134"/>
      <c r="BDI24" s="1135"/>
      <c r="BDJ24" s="1133"/>
      <c r="BDK24" s="1134"/>
      <c r="BDL24" s="1134"/>
      <c r="BDM24" s="1134"/>
      <c r="BDN24" s="1135"/>
      <c r="BDO24" s="1138"/>
      <c r="BDP24" s="1128"/>
      <c r="BDQ24" s="1139"/>
      <c r="BDR24" s="1140" t="e">
        <f>LEFT(DATABASE!C39,FIND("*",SUBSTITUTE(DATABASE!C39," ","*",2)))</f>
        <v>#VALUE!</v>
      </c>
      <c r="BDS24" s="1141"/>
      <c r="BDT24" s="1141"/>
      <c r="BDU24" s="1141"/>
      <c r="BDV24" s="1141"/>
      <c r="BDW24" s="1141"/>
      <c r="BDX24" s="1141"/>
      <c r="BDY24" s="1141"/>
      <c r="BDZ24" s="1141"/>
      <c r="BEA24" s="1141"/>
      <c r="BEB24" s="1142"/>
      <c r="BEC24" s="1144" t="s">
        <v>289</v>
      </c>
      <c r="BED24" s="1145"/>
      <c r="BEE24" s="1146"/>
      <c r="BEF24" s="296"/>
      <c r="BEG24" s="259" t="s">
        <v>406</v>
      </c>
      <c r="BEH24" s="259"/>
      <c r="BEI24" s="259"/>
      <c r="BEJ24" s="259"/>
      <c r="BEK24" s="259"/>
      <c r="BEL24" s="259"/>
      <c r="BEM24" s="259"/>
      <c r="BEN24" s="259"/>
      <c r="BEO24" s="259"/>
      <c r="BEP24" s="259"/>
      <c r="BEQ24" s="297"/>
      <c r="BER24" s="1133"/>
      <c r="BES24" s="1134"/>
      <c r="BET24" s="1134"/>
      <c r="BEU24" s="1134"/>
      <c r="BEV24" s="1134"/>
      <c r="BEW24" s="1134"/>
      <c r="BEX24" s="1134"/>
      <c r="BEY24" s="1135"/>
      <c r="BEZ24" s="1133"/>
      <c r="BFA24" s="1134"/>
      <c r="BFB24" s="1134"/>
      <c r="BFC24" s="1134"/>
      <c r="BFD24" s="1135"/>
      <c r="BFE24" s="1138"/>
      <c r="BFF24" s="1128"/>
      <c r="BFG24" s="1139"/>
      <c r="BFH24" s="1140" t="e">
        <f>LEFT(DATABASE!C26,FIND("*",SUBSTITUTE(DATABASE!C26," ","*",2)))</f>
        <v>#VALUE!</v>
      </c>
      <c r="BFI24" s="1141"/>
      <c r="BFJ24" s="1141"/>
      <c r="BFK24" s="1141"/>
      <c r="BFL24" s="1141"/>
      <c r="BFM24" s="1141"/>
      <c r="BFN24" s="1141"/>
      <c r="BFO24" s="1141"/>
      <c r="BFP24" s="1141"/>
      <c r="BFQ24" s="1141"/>
      <c r="BFR24" s="1142"/>
      <c r="BFS24" s="1144" t="s">
        <v>289</v>
      </c>
      <c r="BFT24" s="1145"/>
      <c r="BFU24" s="1146"/>
      <c r="BFV24" s="296"/>
      <c r="BFW24" s="259" t="s">
        <v>406</v>
      </c>
      <c r="BFX24" s="259"/>
      <c r="BFY24" s="259"/>
      <c r="BFZ24" s="259"/>
      <c r="BGA24" s="259"/>
      <c r="BGB24" s="259"/>
      <c r="BGC24" s="259"/>
      <c r="BGD24" s="259"/>
      <c r="BGE24" s="259"/>
      <c r="BGF24" s="259"/>
      <c r="BGG24" s="297"/>
      <c r="BGH24" s="1133"/>
      <c r="BGI24" s="1134"/>
      <c r="BGJ24" s="1134"/>
      <c r="BGK24" s="1134"/>
      <c r="BGL24" s="1134"/>
      <c r="BGM24" s="1134"/>
      <c r="BGN24" s="1134"/>
      <c r="BGO24" s="1135"/>
      <c r="BGP24" s="1133"/>
      <c r="BGQ24" s="1134"/>
      <c r="BGR24" s="1134"/>
      <c r="BGS24" s="1134"/>
      <c r="BGT24" s="1135"/>
      <c r="BGU24" s="1138"/>
      <c r="BGV24" s="1128"/>
      <c r="BGW24" s="1139"/>
      <c r="BGX24" s="1140" t="e">
        <f>LEFT(DATABASE!C38,FIND("*",SUBSTITUTE(DATABASE!C38," ","*",2)))</f>
        <v>#VALUE!</v>
      </c>
      <c r="BGY24" s="1141"/>
      <c r="BGZ24" s="1141"/>
      <c r="BHA24" s="1141"/>
      <c r="BHB24" s="1141"/>
      <c r="BHC24" s="1141"/>
      <c r="BHD24" s="1141"/>
      <c r="BHE24" s="1141"/>
      <c r="BHF24" s="1141"/>
      <c r="BHG24" s="1141"/>
      <c r="BHH24" s="1142"/>
      <c r="BHI24" s="1144" t="s">
        <v>289</v>
      </c>
      <c r="BHJ24" s="1145"/>
      <c r="BHK24" s="1146"/>
      <c r="BHL24" s="296"/>
      <c r="BHM24" s="259" t="s">
        <v>406</v>
      </c>
      <c r="BHN24" s="259"/>
      <c r="BHO24" s="259"/>
      <c r="BHP24" s="259"/>
      <c r="BHQ24" s="259"/>
      <c r="BHR24" s="259"/>
      <c r="BHS24" s="259"/>
      <c r="BHT24" s="259"/>
      <c r="BHU24" s="259"/>
      <c r="BHV24" s="259"/>
      <c r="BHW24" s="297"/>
      <c r="BHX24" s="1133"/>
      <c r="BHY24" s="1134"/>
      <c r="BHZ24" s="1134"/>
      <c r="BIA24" s="1134"/>
      <c r="BIB24" s="1134"/>
      <c r="BIC24" s="1134"/>
      <c r="BID24" s="1134"/>
      <c r="BIE24" s="1135"/>
      <c r="BIF24" s="1133"/>
      <c r="BIG24" s="1134"/>
      <c r="BIH24" s="1134"/>
      <c r="BII24" s="1134"/>
      <c r="BIJ24" s="1135"/>
      <c r="BIK24" s="1138"/>
      <c r="BIL24" s="1128"/>
      <c r="BIM24" s="1139"/>
      <c r="BIN24" s="1140" t="e">
        <f>LEFT(DATABASE!C25,FIND("*",SUBSTITUTE(DATABASE!C25," ","*",2)))</f>
        <v>#VALUE!</v>
      </c>
      <c r="BIO24" s="1141"/>
      <c r="BIP24" s="1141"/>
      <c r="BIQ24" s="1141"/>
      <c r="BIR24" s="1141"/>
      <c r="BIS24" s="1141"/>
      <c r="BIT24" s="1141"/>
      <c r="BIU24" s="1141"/>
      <c r="BIV24" s="1141"/>
      <c r="BIW24" s="1141"/>
      <c r="BIX24" s="1142"/>
      <c r="BIY24" s="1144" t="s">
        <v>289</v>
      </c>
      <c r="BIZ24" s="1145"/>
      <c r="BJA24" s="1146"/>
      <c r="BJB24" s="296"/>
      <c r="BJC24" s="259" t="s">
        <v>406</v>
      </c>
      <c r="BJD24" s="259"/>
      <c r="BJE24" s="259"/>
      <c r="BJF24" s="259"/>
      <c r="BJG24" s="259"/>
      <c r="BJH24" s="259"/>
      <c r="BJI24" s="259"/>
      <c r="BJJ24" s="259"/>
      <c r="BJK24" s="259"/>
      <c r="BJL24" s="259"/>
      <c r="BJM24" s="297"/>
      <c r="BJN24" s="1133"/>
      <c r="BJO24" s="1134"/>
      <c r="BJP24" s="1134"/>
      <c r="BJQ24" s="1134"/>
      <c r="BJR24" s="1134"/>
      <c r="BJS24" s="1134"/>
      <c r="BJT24" s="1134"/>
      <c r="BJU24" s="1135"/>
      <c r="BJV24" s="1133"/>
      <c r="BJW24" s="1134"/>
      <c r="BJX24" s="1134"/>
      <c r="BJY24" s="1134"/>
      <c r="BJZ24" s="1135"/>
      <c r="BKA24" s="1138"/>
      <c r="BKB24" s="1128"/>
      <c r="BKC24" s="1139"/>
      <c r="BKD24" s="1140" t="e">
        <f>LEFT(DATABASE!C37,FIND("*",SUBSTITUTE(DATABASE!C37," ","*",2)))</f>
        <v>#VALUE!</v>
      </c>
      <c r="BKE24" s="1141"/>
      <c r="BKF24" s="1141"/>
      <c r="BKG24" s="1141"/>
      <c r="BKH24" s="1141"/>
      <c r="BKI24" s="1141"/>
      <c r="BKJ24" s="1141"/>
      <c r="BKK24" s="1141"/>
      <c r="BKL24" s="1141"/>
      <c r="BKM24" s="1141"/>
      <c r="BKN24" s="1142"/>
      <c r="BKO24" s="1144" t="s">
        <v>289</v>
      </c>
      <c r="BKP24" s="1145"/>
      <c r="BKQ24" s="1146"/>
      <c r="BKR24" s="296"/>
      <c r="BKS24" s="259" t="s">
        <v>406</v>
      </c>
      <c r="BKT24" s="259"/>
      <c r="BKU24" s="259"/>
      <c r="BKV24" s="259"/>
      <c r="BKW24" s="259"/>
      <c r="BKX24" s="259"/>
      <c r="BKY24" s="259"/>
      <c r="BKZ24" s="259"/>
      <c r="BLA24" s="259"/>
      <c r="BLB24" s="259"/>
      <c r="BLC24" s="297"/>
      <c r="BLD24" s="1133"/>
      <c r="BLE24" s="1134"/>
      <c r="BLF24" s="1134"/>
      <c r="BLG24" s="1134"/>
      <c r="BLH24" s="1134"/>
      <c r="BLI24" s="1134"/>
      <c r="BLJ24" s="1134"/>
      <c r="BLK24" s="1135"/>
      <c r="BLL24" s="1133"/>
      <c r="BLM24" s="1134"/>
      <c r="BLN24" s="1134"/>
      <c r="BLO24" s="1134"/>
      <c r="BLP24" s="1135"/>
      <c r="BLQ24" s="1138"/>
      <c r="BLR24" s="1128"/>
      <c r="BLS24" s="1139"/>
      <c r="BLT24" s="1140" t="e">
        <f>LEFT(DATABASE!C24,FIND("*",SUBSTITUTE(DATABASE!C24," ","*",2)))</f>
        <v>#VALUE!</v>
      </c>
      <c r="BLU24" s="1141"/>
      <c r="BLV24" s="1141"/>
      <c r="BLW24" s="1141"/>
      <c r="BLX24" s="1141"/>
      <c r="BLY24" s="1141"/>
      <c r="BLZ24" s="1141"/>
      <c r="BMA24" s="1141"/>
      <c r="BMB24" s="1141"/>
      <c r="BMC24" s="1141"/>
      <c r="BMD24" s="1142"/>
      <c r="BME24" s="1144" t="s">
        <v>289</v>
      </c>
      <c r="BMF24" s="1145"/>
      <c r="BMG24" s="1146"/>
      <c r="BMH24" s="296"/>
      <c r="BMI24" s="259" t="s">
        <v>406</v>
      </c>
      <c r="BMJ24" s="259"/>
      <c r="BMK24" s="259"/>
      <c r="BML24" s="259"/>
      <c r="BMM24" s="259"/>
      <c r="BMN24" s="259"/>
      <c r="BMO24" s="259"/>
      <c r="BMP24" s="259"/>
      <c r="BMQ24" s="259"/>
      <c r="BMR24" s="259"/>
      <c r="BMS24" s="297"/>
      <c r="BMT24" s="1133"/>
      <c r="BMU24" s="1134"/>
      <c r="BMV24" s="1134"/>
      <c r="BMW24" s="1134"/>
      <c r="BMX24" s="1134"/>
      <c r="BMY24" s="1134"/>
      <c r="BMZ24" s="1134"/>
      <c r="BNA24" s="1135"/>
      <c r="BNB24" s="1133"/>
      <c r="BNC24" s="1134"/>
      <c r="BND24" s="1134"/>
      <c r="BNE24" s="1134"/>
      <c r="BNF24" s="1135"/>
      <c r="BNG24" s="1138"/>
      <c r="BNH24" s="1128"/>
      <c r="BNI24" s="1139"/>
      <c r="BNJ24" s="1140" t="e">
        <f>LEFT(DATABASE!C36,FIND("*",SUBSTITUTE(DATABASE!C36," ","*",2)))</f>
        <v>#VALUE!</v>
      </c>
      <c r="BNK24" s="1141"/>
      <c r="BNL24" s="1141"/>
      <c r="BNM24" s="1141"/>
      <c r="BNN24" s="1141"/>
      <c r="BNO24" s="1141"/>
      <c r="BNP24" s="1141"/>
      <c r="BNQ24" s="1141"/>
      <c r="BNR24" s="1141"/>
      <c r="BNS24" s="1141"/>
      <c r="BNT24" s="1142"/>
      <c r="BNU24" s="1144" t="s">
        <v>289</v>
      </c>
      <c r="BNV24" s="1145"/>
      <c r="BNW24" s="1146"/>
      <c r="BNX24" s="296"/>
      <c r="BNY24" s="259" t="s">
        <v>406</v>
      </c>
      <c r="BNZ24" s="259"/>
      <c r="BOA24" s="259"/>
      <c r="BOB24" s="259"/>
      <c r="BOC24" s="259"/>
      <c r="BOD24" s="259"/>
      <c r="BOE24" s="259"/>
      <c r="BOF24" s="259"/>
      <c r="BOG24" s="259"/>
      <c r="BOH24" s="259"/>
      <c r="BOI24" s="297"/>
      <c r="BOJ24" s="1133"/>
      <c r="BOK24" s="1134"/>
      <c r="BOL24" s="1134"/>
      <c r="BOM24" s="1134"/>
      <c r="BON24" s="1134"/>
      <c r="BOO24" s="1134"/>
      <c r="BOP24" s="1134"/>
      <c r="BOQ24" s="1135"/>
      <c r="BOR24" s="1133"/>
      <c r="BOS24" s="1134"/>
      <c r="BOT24" s="1134"/>
      <c r="BOU24" s="1134"/>
      <c r="BOV24" s="1135"/>
      <c r="BOW24" s="1138"/>
      <c r="BOX24" s="1128"/>
      <c r="BOY24" s="1139"/>
      <c r="BOZ24" s="1140" t="e">
        <f>LEFT(DATABASE!C23,FIND("*",SUBSTITUTE(DATABASE!C23," ","*",2)))</f>
        <v>#VALUE!</v>
      </c>
      <c r="BPA24" s="1141"/>
      <c r="BPB24" s="1141"/>
      <c r="BPC24" s="1141"/>
      <c r="BPD24" s="1141"/>
      <c r="BPE24" s="1141"/>
      <c r="BPF24" s="1141"/>
      <c r="BPG24" s="1141"/>
      <c r="BPH24" s="1141"/>
      <c r="BPI24" s="1141"/>
      <c r="BPJ24" s="1142"/>
      <c r="BPK24" s="1144" t="s">
        <v>289</v>
      </c>
      <c r="BPL24" s="1145"/>
      <c r="BPM24" s="1146"/>
      <c r="BPN24" s="296"/>
      <c r="BPO24" s="259" t="s">
        <v>406</v>
      </c>
      <c r="BPP24" s="259"/>
      <c r="BPQ24" s="259"/>
      <c r="BPR24" s="259"/>
      <c r="BPS24" s="259"/>
      <c r="BPT24" s="259"/>
      <c r="BPU24" s="259"/>
      <c r="BPV24" s="259"/>
      <c r="BPW24" s="259"/>
      <c r="BPX24" s="259"/>
      <c r="BPY24" s="297"/>
      <c r="BPZ24" s="1133"/>
      <c r="BQA24" s="1134"/>
      <c r="BQB24" s="1134"/>
      <c r="BQC24" s="1134"/>
      <c r="BQD24" s="1134"/>
      <c r="BQE24" s="1134"/>
      <c r="BQF24" s="1134"/>
      <c r="BQG24" s="1135"/>
      <c r="BQH24" s="1133"/>
      <c r="BQI24" s="1134"/>
      <c r="BQJ24" s="1134"/>
      <c r="BQK24" s="1134"/>
      <c r="BQL24" s="1135"/>
      <c r="BQM24" s="1138"/>
      <c r="BQN24" s="1128"/>
      <c r="BQO24" s="1139"/>
      <c r="BQP24" s="1140" t="e">
        <f>LEFT(DATABASE!C35,FIND("*",SUBSTITUTE(DATABASE!C35," ","*",2)))</f>
        <v>#VALUE!</v>
      </c>
      <c r="BQQ24" s="1141"/>
      <c r="BQR24" s="1141"/>
      <c r="BQS24" s="1141"/>
      <c r="BQT24" s="1141"/>
      <c r="BQU24" s="1141"/>
      <c r="BQV24" s="1141"/>
      <c r="BQW24" s="1141"/>
      <c r="BQX24" s="1141"/>
      <c r="BQY24" s="1141"/>
      <c r="BQZ24" s="1142"/>
      <c r="BRA24" s="1144" t="s">
        <v>289</v>
      </c>
      <c r="BRB24" s="1145"/>
      <c r="BRC24" s="1146"/>
      <c r="BRD24" s="296"/>
      <c r="BRE24" s="259" t="s">
        <v>406</v>
      </c>
      <c r="BRF24" s="259"/>
      <c r="BRG24" s="259"/>
      <c r="BRH24" s="259"/>
      <c r="BRI24" s="259"/>
      <c r="BRJ24" s="259"/>
      <c r="BRK24" s="259"/>
      <c r="BRL24" s="259"/>
      <c r="BRM24" s="259"/>
      <c r="BRN24" s="259"/>
      <c r="BRO24" s="297"/>
      <c r="BRP24" s="1133"/>
      <c r="BRQ24" s="1134"/>
      <c r="BRR24" s="1134"/>
      <c r="BRS24" s="1134"/>
      <c r="BRT24" s="1134"/>
      <c r="BRU24" s="1134"/>
      <c r="BRV24" s="1134"/>
      <c r="BRW24" s="1135"/>
      <c r="BRX24" s="1133"/>
      <c r="BRY24" s="1134"/>
      <c r="BRZ24" s="1134"/>
      <c r="BSA24" s="1134"/>
      <c r="BSB24" s="1135"/>
      <c r="BSC24" s="1138"/>
      <c r="BSD24" s="1128"/>
      <c r="BSE24" s="1139"/>
      <c r="BSF24" s="1140" t="e">
        <f>LEFT(DATABASE!C22,FIND("*",SUBSTITUTE(DATABASE!C22," ","*",2)))</f>
        <v>#VALUE!</v>
      </c>
      <c r="BSG24" s="1141"/>
      <c r="BSH24" s="1141"/>
      <c r="BSI24" s="1141"/>
      <c r="BSJ24" s="1141"/>
      <c r="BSK24" s="1141"/>
      <c r="BSL24" s="1141"/>
      <c r="BSM24" s="1141"/>
      <c r="BSN24" s="1141"/>
      <c r="BSO24" s="1141"/>
      <c r="BSP24" s="1142"/>
      <c r="BSQ24" s="1144" t="s">
        <v>289</v>
      </c>
      <c r="BSR24" s="1145"/>
      <c r="BSS24" s="1146"/>
      <c r="BST24" s="296"/>
      <c r="BSU24" s="259" t="s">
        <v>406</v>
      </c>
      <c r="BSV24" s="259"/>
      <c r="BSW24" s="259"/>
      <c r="BSX24" s="259"/>
      <c r="BSY24" s="259"/>
      <c r="BSZ24" s="259"/>
      <c r="BTA24" s="259"/>
      <c r="BTB24" s="259"/>
      <c r="BTC24" s="259"/>
      <c r="BTD24" s="259"/>
      <c r="BTE24" s="297"/>
      <c r="BTF24" s="1133"/>
      <c r="BTG24" s="1134"/>
      <c r="BTH24" s="1134"/>
      <c r="BTI24" s="1134"/>
      <c r="BTJ24" s="1134"/>
      <c r="BTK24" s="1134"/>
      <c r="BTL24" s="1134"/>
      <c r="BTM24" s="1135"/>
      <c r="BTN24" s="1133"/>
      <c r="BTO24" s="1134"/>
      <c r="BTP24" s="1134"/>
      <c r="BTQ24" s="1134"/>
      <c r="BTR24" s="1135"/>
      <c r="BTS24" s="1138"/>
      <c r="BTT24" s="1128"/>
      <c r="BTU24" s="1139"/>
      <c r="BTV24" s="1140" t="e">
        <f>LEFT(DATABASE!C34,FIND("*",SUBSTITUTE(DATABASE!C34," ","*",2)))</f>
        <v>#VALUE!</v>
      </c>
      <c r="BTW24" s="1141"/>
      <c r="BTX24" s="1141"/>
      <c r="BTY24" s="1141"/>
      <c r="BTZ24" s="1141"/>
      <c r="BUA24" s="1141"/>
      <c r="BUB24" s="1141"/>
      <c r="BUC24" s="1141"/>
      <c r="BUD24" s="1141"/>
      <c r="BUE24" s="1141"/>
      <c r="BUF24" s="1142"/>
      <c r="BUG24" s="1144" t="s">
        <v>289</v>
      </c>
      <c r="BUH24" s="1145"/>
      <c r="BUI24" s="1146"/>
      <c r="BUJ24" s="296"/>
      <c r="BUK24" s="259" t="s">
        <v>406</v>
      </c>
      <c r="BUL24" s="259"/>
      <c r="BUM24" s="259"/>
      <c r="BUN24" s="259"/>
      <c r="BUO24" s="259"/>
      <c r="BUP24" s="259"/>
      <c r="BUQ24" s="259"/>
      <c r="BUR24" s="259"/>
      <c r="BUS24" s="259"/>
      <c r="BUT24" s="259"/>
      <c r="BUU24" s="297"/>
      <c r="BUV24" s="1133"/>
      <c r="BUW24" s="1134"/>
      <c r="BUX24" s="1134"/>
      <c r="BUY24" s="1134"/>
      <c r="BUZ24" s="1134"/>
      <c r="BVA24" s="1134"/>
      <c r="BVB24" s="1134"/>
      <c r="BVC24" s="1135"/>
      <c r="BVD24" s="1133"/>
      <c r="BVE24" s="1134"/>
      <c r="BVF24" s="1134"/>
      <c r="BVG24" s="1134"/>
      <c r="BVH24" s="1135"/>
      <c r="BVI24" s="1138"/>
      <c r="BVJ24" s="1128"/>
      <c r="BVK24" s="1139"/>
      <c r="BVL24" s="1140" t="e">
        <f>LEFT(DATABASE!C21,FIND("*",SUBSTITUTE(DATABASE!C21," ","*",2)))</f>
        <v>#VALUE!</v>
      </c>
      <c r="BVM24" s="1141"/>
      <c r="BVN24" s="1141"/>
      <c r="BVO24" s="1141"/>
      <c r="BVP24" s="1141"/>
      <c r="BVQ24" s="1141"/>
      <c r="BVR24" s="1141"/>
      <c r="BVS24" s="1141"/>
      <c r="BVT24" s="1141"/>
      <c r="BVU24" s="1141"/>
      <c r="BVV24" s="1142"/>
      <c r="BVW24" s="1148">
        <v>20</v>
      </c>
      <c r="BVX24" s="1149"/>
      <c r="BVY24" s="1150"/>
      <c r="BVZ24" s="296"/>
      <c r="BWA24" s="259" t="s">
        <v>406</v>
      </c>
      <c r="BWB24" s="259"/>
      <c r="BWC24" s="259"/>
      <c r="BWD24" s="259"/>
      <c r="BWE24" s="259"/>
      <c r="BWF24" s="259"/>
      <c r="BWG24" s="259"/>
      <c r="BWH24" s="259"/>
      <c r="BWI24" s="259"/>
      <c r="BWJ24" s="259"/>
      <c r="BWK24" s="297"/>
      <c r="BWL24" s="1133"/>
      <c r="BWM24" s="1134"/>
      <c r="BWN24" s="1134"/>
      <c r="BWO24" s="1134"/>
      <c r="BWP24" s="1134"/>
      <c r="BWQ24" s="1134"/>
      <c r="BWR24" s="1134"/>
      <c r="BWS24" s="1135"/>
      <c r="BWT24" s="1133"/>
      <c r="BWU24" s="1134"/>
      <c r="BWV24" s="1134"/>
      <c r="BWW24" s="1134"/>
      <c r="BWX24" s="1135"/>
      <c r="BWY24" s="1138"/>
      <c r="BWZ24" s="1128"/>
      <c r="BXA24" s="1139"/>
      <c r="BXB24" s="1140" t="e">
        <f>LEFT(DATABASE!C33,FIND("*",SUBSTITUTE(DATABASE!C33," ","*",2)))</f>
        <v>#VALUE!</v>
      </c>
      <c r="BXC24" s="1141"/>
      <c r="BXD24" s="1141"/>
      <c r="BXE24" s="1141"/>
      <c r="BXF24" s="1141"/>
      <c r="BXG24" s="1141"/>
      <c r="BXH24" s="1141"/>
      <c r="BXI24" s="1141"/>
      <c r="BXJ24" s="1141"/>
      <c r="BXK24" s="1141"/>
      <c r="BXL24" s="1142"/>
      <c r="BXM24" s="1148">
        <v>20</v>
      </c>
      <c r="BXN24" s="1149"/>
      <c r="BXO24" s="1150"/>
      <c r="BXP24" s="296"/>
      <c r="BXQ24" s="259" t="s">
        <v>406</v>
      </c>
      <c r="BXR24" s="259"/>
      <c r="BXS24" s="259"/>
      <c r="BXT24" s="259"/>
      <c r="BXU24" s="259"/>
      <c r="BXV24" s="259"/>
      <c r="BXW24" s="259"/>
      <c r="BXX24" s="259"/>
      <c r="BXY24" s="259"/>
      <c r="BXZ24" s="259"/>
      <c r="BYA24" s="297"/>
      <c r="BYB24" s="1133"/>
      <c r="BYC24" s="1134"/>
      <c r="BYD24" s="1134"/>
      <c r="BYE24" s="1134"/>
      <c r="BYF24" s="1134"/>
      <c r="BYG24" s="1134"/>
      <c r="BYH24" s="1134"/>
      <c r="BYI24" s="1135"/>
      <c r="BYJ24" s="1133"/>
      <c r="BYK24" s="1134"/>
      <c r="BYL24" s="1134"/>
      <c r="BYM24" s="1134"/>
      <c r="BYN24" s="1135"/>
      <c r="BYO24" s="1138"/>
      <c r="BYP24" s="1128"/>
      <c r="BYQ24" s="1139"/>
      <c r="BYR24" s="1140" t="e">
        <f>LEFT(DATABASE!C20,FIND("*",SUBSTITUTE(DATABASE!C20," ","*",2)))</f>
        <v>#VALUE!</v>
      </c>
      <c r="BYS24" s="1141"/>
      <c r="BYT24" s="1141"/>
      <c r="BYU24" s="1141"/>
      <c r="BYV24" s="1141"/>
      <c r="BYW24" s="1141"/>
      <c r="BYX24" s="1141"/>
      <c r="BYY24" s="1141"/>
      <c r="BYZ24" s="1141"/>
      <c r="BZA24" s="1141"/>
      <c r="BZB24" s="1142"/>
      <c r="BZC24" s="1148">
        <v>20</v>
      </c>
      <c r="BZD24" s="1149"/>
      <c r="BZE24" s="1150"/>
      <c r="BZF24" s="296"/>
      <c r="BZG24" s="259" t="s">
        <v>406</v>
      </c>
      <c r="BZH24" s="259"/>
      <c r="BZI24" s="259"/>
      <c r="BZJ24" s="259"/>
      <c r="BZK24" s="259"/>
      <c r="BZL24" s="259"/>
      <c r="BZM24" s="259"/>
      <c r="BZN24" s="259"/>
      <c r="BZO24" s="259"/>
      <c r="BZP24" s="259"/>
      <c r="BZQ24" s="297"/>
      <c r="BZR24" s="1133"/>
      <c r="BZS24" s="1134"/>
      <c r="BZT24" s="1134"/>
      <c r="BZU24" s="1134"/>
      <c r="BZV24" s="1134"/>
      <c r="BZW24" s="1134"/>
      <c r="BZX24" s="1134"/>
      <c r="BZY24" s="1135"/>
      <c r="BZZ24" s="1133"/>
      <c r="CAA24" s="1134"/>
      <c r="CAB24" s="1134"/>
      <c r="CAC24" s="1134"/>
      <c r="CAD24" s="1135"/>
      <c r="CAE24" s="1138"/>
      <c r="CAF24" s="1128"/>
      <c r="CAG24" s="1139"/>
      <c r="CAH24" s="1140" t="e">
        <f>LEFT(DATABASE!C32,FIND("*",SUBSTITUTE(DATABASE!C32," ","*",2)))</f>
        <v>#VALUE!</v>
      </c>
      <c r="CAI24" s="1141"/>
      <c r="CAJ24" s="1141"/>
      <c r="CAK24" s="1141"/>
      <c r="CAL24" s="1141"/>
      <c r="CAM24" s="1141"/>
      <c r="CAN24" s="1141"/>
      <c r="CAO24" s="1141"/>
      <c r="CAP24" s="1141"/>
      <c r="CAQ24" s="1141"/>
      <c r="CAR24" s="1142"/>
      <c r="CAS24" s="1148">
        <v>20</v>
      </c>
      <c r="CAT24" s="1149"/>
      <c r="CAU24" s="1150"/>
      <c r="CAV24" s="296"/>
      <c r="CAW24" s="259" t="s">
        <v>406</v>
      </c>
      <c r="CAX24" s="259"/>
      <c r="CAY24" s="259"/>
      <c r="CAZ24" s="259"/>
      <c r="CBA24" s="259"/>
      <c r="CBB24" s="259"/>
      <c r="CBC24" s="259"/>
      <c r="CBD24" s="259"/>
      <c r="CBE24" s="259"/>
      <c r="CBF24" s="259"/>
      <c r="CBG24" s="297"/>
      <c r="CBH24" s="1133"/>
      <c r="CBI24" s="1134"/>
      <c r="CBJ24" s="1134"/>
      <c r="CBK24" s="1134"/>
      <c r="CBL24" s="1134"/>
      <c r="CBM24" s="1134"/>
      <c r="CBN24" s="1134"/>
      <c r="CBO24" s="1135"/>
      <c r="CBP24" s="1133"/>
      <c r="CBQ24" s="1134"/>
      <c r="CBR24" s="1134"/>
      <c r="CBS24" s="1134"/>
      <c r="CBT24" s="1135"/>
      <c r="CBU24" s="1138"/>
      <c r="CBV24" s="1128"/>
      <c r="CBW24" s="1139"/>
      <c r="CBX24" s="1140" t="e">
        <f>LEFT(DATABASE!C19,FIND("*",SUBSTITUTE(DATABASE!C19," ","*",2)))</f>
        <v>#VALUE!</v>
      </c>
      <c r="CBY24" s="1141"/>
      <c r="CBZ24" s="1141"/>
      <c r="CCA24" s="1141"/>
      <c r="CCB24" s="1141"/>
      <c r="CCC24" s="1141"/>
      <c r="CCD24" s="1141"/>
      <c r="CCE24" s="1141"/>
      <c r="CCF24" s="1141"/>
      <c r="CCG24" s="1141"/>
      <c r="CCH24" s="1142"/>
      <c r="CCI24" s="1148">
        <v>20</v>
      </c>
      <c r="CCJ24" s="1149"/>
      <c r="CCK24" s="1150"/>
      <c r="CCL24" s="296"/>
      <c r="CCM24" s="259" t="s">
        <v>406</v>
      </c>
      <c r="CCN24" s="259"/>
      <c r="CCO24" s="259"/>
      <c r="CCP24" s="259"/>
      <c r="CCQ24" s="259"/>
      <c r="CCR24" s="259"/>
      <c r="CCS24" s="259"/>
      <c r="CCT24" s="259"/>
      <c r="CCU24" s="259"/>
      <c r="CCV24" s="259"/>
      <c r="CCW24" s="297"/>
      <c r="CCX24" s="1133"/>
      <c r="CCY24" s="1134"/>
      <c r="CCZ24" s="1134"/>
      <c r="CDA24" s="1134"/>
      <c r="CDB24" s="1134"/>
      <c r="CDC24" s="1134"/>
      <c r="CDD24" s="1134"/>
      <c r="CDE24" s="1135"/>
      <c r="CDF24" s="1133"/>
      <c r="CDG24" s="1134"/>
      <c r="CDH24" s="1134"/>
      <c r="CDI24" s="1134"/>
      <c r="CDJ24" s="1135"/>
      <c r="CDK24" s="1138"/>
      <c r="CDL24" s="1128"/>
      <c r="CDM24" s="1139"/>
      <c r="CDN24" s="1140" t="e">
        <f>LEFT(DATABASE!C31,FIND("*",SUBSTITUTE(DATABASE!C31," ","*",2)))</f>
        <v>#VALUE!</v>
      </c>
      <c r="CDO24" s="1141"/>
      <c r="CDP24" s="1141"/>
      <c r="CDQ24" s="1141"/>
      <c r="CDR24" s="1141"/>
      <c r="CDS24" s="1141"/>
      <c r="CDT24" s="1141"/>
      <c r="CDU24" s="1141"/>
      <c r="CDV24" s="1141"/>
      <c r="CDW24" s="1141"/>
      <c r="CDX24" s="1142"/>
      <c r="CDY24" s="1148">
        <v>20</v>
      </c>
      <c r="CDZ24" s="1149"/>
      <c r="CEA24" s="1150"/>
      <c r="CEB24" s="296"/>
      <c r="CEC24" s="259" t="s">
        <v>406</v>
      </c>
      <c r="CED24" s="259"/>
      <c r="CEE24" s="259"/>
      <c r="CEF24" s="259"/>
      <c r="CEG24" s="259"/>
      <c r="CEH24" s="259"/>
      <c r="CEI24" s="259"/>
      <c r="CEJ24" s="259"/>
      <c r="CEK24" s="259"/>
      <c r="CEL24" s="259"/>
      <c r="CEM24" s="297"/>
      <c r="CEN24" s="1133"/>
      <c r="CEO24" s="1134"/>
      <c r="CEP24" s="1134"/>
      <c r="CEQ24" s="1134"/>
      <c r="CER24" s="1134"/>
      <c r="CES24" s="1134"/>
      <c r="CET24" s="1134"/>
      <c r="CEU24" s="1135"/>
      <c r="CEV24" s="1133"/>
      <c r="CEW24" s="1134"/>
      <c r="CEX24" s="1134"/>
      <c r="CEY24" s="1134"/>
      <c r="CEZ24" s="1135"/>
      <c r="CFA24" s="1138"/>
      <c r="CFB24" s="1128"/>
      <c r="CFC24" s="1139"/>
      <c r="CFD24" s="1140" t="e">
        <f>LEFT(DATABASE!C18,FIND("*",SUBSTITUTE(DATABASE!C18," ","*",2)))</f>
        <v>#VALUE!</v>
      </c>
      <c r="CFE24" s="1141"/>
      <c r="CFF24" s="1141"/>
      <c r="CFG24" s="1141"/>
      <c r="CFH24" s="1141"/>
      <c r="CFI24" s="1141"/>
      <c r="CFJ24" s="1141"/>
      <c r="CFK24" s="1141"/>
      <c r="CFL24" s="1141"/>
      <c r="CFM24" s="1141"/>
      <c r="CFN24" s="1142"/>
      <c r="CFO24" s="1148">
        <v>20</v>
      </c>
      <c r="CFP24" s="1149"/>
      <c r="CFQ24" s="1150"/>
      <c r="CFR24" s="296"/>
      <c r="CFS24" s="259" t="s">
        <v>406</v>
      </c>
      <c r="CFT24" s="259"/>
      <c r="CFU24" s="259"/>
      <c r="CFV24" s="259"/>
      <c r="CFW24" s="259"/>
      <c r="CFX24" s="259"/>
      <c r="CFY24" s="259"/>
      <c r="CFZ24" s="259"/>
      <c r="CGA24" s="259"/>
      <c r="CGB24" s="259"/>
      <c r="CGC24" s="297"/>
      <c r="CGD24" s="1133"/>
      <c r="CGE24" s="1134"/>
      <c r="CGF24" s="1134"/>
      <c r="CGG24" s="1134"/>
      <c r="CGH24" s="1134"/>
      <c r="CGI24" s="1134"/>
      <c r="CGJ24" s="1134"/>
      <c r="CGK24" s="1135"/>
      <c r="CGL24" s="1133"/>
      <c r="CGM24" s="1134"/>
      <c r="CGN24" s="1134"/>
      <c r="CGO24" s="1134"/>
      <c r="CGP24" s="1135"/>
      <c r="CGQ24" s="1138"/>
      <c r="CGR24" s="1128"/>
      <c r="CGS24" s="1139"/>
      <c r="CGT24" s="1140" t="e">
        <f>LEFT(DATABASE!C39,FIND("*",SUBSTITUTE(DATABASE!C39," ","*",2)))</f>
        <v>#VALUE!</v>
      </c>
      <c r="CGU24" s="1141"/>
      <c r="CGV24" s="1141"/>
      <c r="CGW24" s="1141"/>
      <c r="CGX24" s="1141"/>
      <c r="CGY24" s="1141"/>
      <c r="CGZ24" s="1141"/>
      <c r="CHA24" s="1141"/>
      <c r="CHB24" s="1141"/>
      <c r="CHC24" s="1141"/>
      <c r="CHD24" s="1142"/>
      <c r="CHE24" s="1148">
        <v>20</v>
      </c>
      <c r="CHF24" s="1149"/>
      <c r="CHG24" s="1150"/>
      <c r="CHH24" s="296"/>
      <c r="CHI24" s="259" t="s">
        <v>406</v>
      </c>
      <c r="CHJ24" s="259"/>
      <c r="CHK24" s="259"/>
      <c r="CHL24" s="259"/>
      <c r="CHM24" s="259"/>
      <c r="CHN24" s="259"/>
      <c r="CHO24" s="259"/>
      <c r="CHP24" s="259"/>
      <c r="CHQ24" s="259"/>
      <c r="CHR24" s="259"/>
      <c r="CHS24" s="297"/>
      <c r="CHT24" s="1133"/>
      <c r="CHU24" s="1134"/>
      <c r="CHV24" s="1134"/>
      <c r="CHW24" s="1134"/>
      <c r="CHX24" s="1134"/>
      <c r="CHY24" s="1134"/>
      <c r="CHZ24" s="1134"/>
      <c r="CIA24" s="1135"/>
      <c r="CIB24" s="1133"/>
      <c r="CIC24" s="1134"/>
      <c r="CID24" s="1134"/>
      <c r="CIE24" s="1134"/>
      <c r="CIF24" s="1135"/>
    </row>
    <row r="25" spans="1:2268" ht="18.75" customHeight="1" x14ac:dyDescent="0.25">
      <c r="A25" s="1133"/>
      <c r="B25" s="1134"/>
      <c r="C25" s="1135"/>
      <c r="D25" s="1133"/>
      <c r="E25" s="1134"/>
      <c r="F25" s="1134"/>
      <c r="G25" s="1134"/>
      <c r="H25" s="1134"/>
      <c r="I25" s="1134"/>
      <c r="J25" s="1134"/>
      <c r="K25" s="1134"/>
      <c r="L25" s="1134"/>
      <c r="M25" s="1134"/>
      <c r="N25" s="1135"/>
      <c r="O25" s="1133"/>
      <c r="P25" s="1134"/>
      <c r="Q25" s="1135"/>
      <c r="R25" s="296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97"/>
      <c r="AD25" s="1133"/>
      <c r="AE25" s="1134"/>
      <c r="AF25" s="1134"/>
      <c r="AG25" s="1134"/>
      <c r="AH25" s="1134"/>
      <c r="AI25" s="1134"/>
      <c r="AJ25" s="1134"/>
      <c r="AK25" s="1135"/>
      <c r="AL25" s="1133"/>
      <c r="AM25" s="1134"/>
      <c r="AN25" s="1134"/>
      <c r="AO25" s="1134"/>
      <c r="AP25" s="1135"/>
      <c r="AQ25" s="1133"/>
      <c r="AR25" s="1134"/>
      <c r="AS25" s="1135"/>
      <c r="AT25" s="1133"/>
      <c r="AU25" s="1134"/>
      <c r="AV25" s="1134"/>
      <c r="AW25" s="1134"/>
      <c r="AX25" s="1134"/>
      <c r="AY25" s="1134"/>
      <c r="AZ25" s="1134"/>
      <c r="BA25" s="1134"/>
      <c r="BB25" s="1134"/>
      <c r="BC25" s="1134"/>
      <c r="BD25" s="1135"/>
      <c r="BE25" s="1133"/>
      <c r="BF25" s="1134"/>
      <c r="BG25" s="1135"/>
      <c r="BH25" s="296"/>
      <c r="BI25" s="255"/>
      <c r="BJ25" s="255"/>
      <c r="BK25" s="255"/>
      <c r="BL25" s="255"/>
      <c r="BM25" s="255"/>
      <c r="BN25" s="255"/>
      <c r="BO25" s="255"/>
      <c r="BP25" s="255"/>
      <c r="BQ25" s="255"/>
      <c r="BR25" s="255"/>
      <c r="BS25" s="297"/>
      <c r="BT25" s="1133"/>
      <c r="BU25" s="1134"/>
      <c r="BV25" s="1134"/>
      <c r="BW25" s="1134"/>
      <c r="BX25" s="1134"/>
      <c r="BY25" s="1134"/>
      <c r="BZ25" s="1134"/>
      <c r="CA25" s="1135"/>
      <c r="CB25" s="1133"/>
      <c r="CC25" s="1134"/>
      <c r="CD25" s="1134"/>
      <c r="CE25" s="1134"/>
      <c r="CF25" s="1135"/>
      <c r="CG25" s="1133"/>
      <c r="CH25" s="1134"/>
      <c r="CI25" s="1135"/>
      <c r="CJ25" s="1133"/>
      <c r="CK25" s="1134"/>
      <c r="CL25" s="1134"/>
      <c r="CM25" s="1134"/>
      <c r="CN25" s="1134"/>
      <c r="CO25" s="1134"/>
      <c r="CP25" s="1134"/>
      <c r="CQ25" s="1134"/>
      <c r="CR25" s="1134"/>
      <c r="CS25" s="1134"/>
      <c r="CT25" s="1135"/>
      <c r="CU25" s="1133"/>
      <c r="CV25" s="1134"/>
      <c r="CW25" s="1135"/>
      <c r="CX25" s="296"/>
      <c r="CY25" s="255"/>
      <c r="CZ25" s="255"/>
      <c r="DA25" s="255"/>
      <c r="DB25" s="255"/>
      <c r="DC25" s="255"/>
      <c r="DD25" s="255"/>
      <c r="DE25" s="255"/>
      <c r="DF25" s="255"/>
      <c r="DG25" s="255"/>
      <c r="DH25" s="255"/>
      <c r="DI25" s="297"/>
      <c r="DJ25" s="1133"/>
      <c r="DK25" s="1134"/>
      <c r="DL25" s="1134"/>
      <c r="DM25" s="1134"/>
      <c r="DN25" s="1134"/>
      <c r="DO25" s="1134"/>
      <c r="DP25" s="1134"/>
      <c r="DQ25" s="1135"/>
      <c r="DR25" s="1133"/>
      <c r="DS25" s="1134"/>
      <c r="DT25" s="1134"/>
      <c r="DU25" s="1134"/>
      <c r="DV25" s="1135"/>
      <c r="DW25" s="1133"/>
      <c r="DX25" s="1134"/>
      <c r="DY25" s="1135"/>
      <c r="DZ25" s="1133"/>
      <c r="EA25" s="1134"/>
      <c r="EB25" s="1134"/>
      <c r="EC25" s="1134"/>
      <c r="ED25" s="1134"/>
      <c r="EE25" s="1134"/>
      <c r="EF25" s="1134"/>
      <c r="EG25" s="1134"/>
      <c r="EH25" s="1134"/>
      <c r="EI25" s="1134"/>
      <c r="EJ25" s="1135"/>
      <c r="EK25" s="1133"/>
      <c r="EL25" s="1134"/>
      <c r="EM25" s="1135"/>
      <c r="EN25" s="296"/>
      <c r="EO25" s="255"/>
      <c r="EP25" s="255"/>
      <c r="EQ25" s="255"/>
      <c r="ER25" s="255"/>
      <c r="ES25" s="255"/>
      <c r="ET25" s="255"/>
      <c r="EU25" s="255"/>
      <c r="EV25" s="255"/>
      <c r="EW25" s="255"/>
      <c r="EX25" s="255"/>
      <c r="EY25" s="297"/>
      <c r="EZ25" s="1133"/>
      <c r="FA25" s="1134"/>
      <c r="FB25" s="1134"/>
      <c r="FC25" s="1134"/>
      <c r="FD25" s="1134"/>
      <c r="FE25" s="1134"/>
      <c r="FF25" s="1134"/>
      <c r="FG25" s="1135"/>
      <c r="FH25" s="1133"/>
      <c r="FI25" s="1134"/>
      <c r="FJ25" s="1134"/>
      <c r="FK25" s="1134"/>
      <c r="FL25" s="1135"/>
      <c r="FM25" s="1133"/>
      <c r="FN25" s="1134"/>
      <c r="FO25" s="1135"/>
      <c r="FP25" s="1133"/>
      <c r="FQ25" s="1134"/>
      <c r="FR25" s="1134"/>
      <c r="FS25" s="1134"/>
      <c r="FT25" s="1134"/>
      <c r="FU25" s="1134"/>
      <c r="FV25" s="1134"/>
      <c r="FW25" s="1134"/>
      <c r="FX25" s="1134"/>
      <c r="FY25" s="1134"/>
      <c r="FZ25" s="1135"/>
      <c r="GA25" s="1133"/>
      <c r="GB25" s="1134"/>
      <c r="GC25" s="1135"/>
      <c r="GD25" s="296"/>
      <c r="GE25" s="255"/>
      <c r="GF25" s="255"/>
      <c r="GG25" s="255"/>
      <c r="GH25" s="255"/>
      <c r="GI25" s="255"/>
      <c r="GJ25" s="255"/>
      <c r="GK25" s="255"/>
      <c r="GL25" s="255"/>
      <c r="GM25" s="255"/>
      <c r="GN25" s="255"/>
      <c r="GO25" s="297"/>
      <c r="GP25" s="1133"/>
      <c r="GQ25" s="1134"/>
      <c r="GR25" s="1134"/>
      <c r="GS25" s="1134"/>
      <c r="GT25" s="1134"/>
      <c r="GU25" s="1134"/>
      <c r="GV25" s="1134"/>
      <c r="GW25" s="1135"/>
      <c r="GX25" s="1133"/>
      <c r="GY25" s="1134"/>
      <c r="GZ25" s="1134"/>
      <c r="HA25" s="1134"/>
      <c r="HB25" s="1135"/>
      <c r="HC25" s="1133"/>
      <c r="HD25" s="1134"/>
      <c r="HE25" s="1135"/>
      <c r="HF25" s="1133"/>
      <c r="HG25" s="1134"/>
      <c r="HH25" s="1134"/>
      <c r="HI25" s="1134"/>
      <c r="HJ25" s="1134"/>
      <c r="HK25" s="1134"/>
      <c r="HL25" s="1134"/>
      <c r="HM25" s="1134"/>
      <c r="HN25" s="1134"/>
      <c r="HO25" s="1134"/>
      <c r="HP25" s="1135"/>
      <c r="HQ25" s="1133"/>
      <c r="HR25" s="1134"/>
      <c r="HS25" s="1135"/>
      <c r="HT25" s="296"/>
      <c r="HU25" s="255"/>
      <c r="HV25" s="255"/>
      <c r="HW25" s="255"/>
      <c r="HX25" s="255"/>
      <c r="HY25" s="255"/>
      <c r="HZ25" s="255"/>
      <c r="IA25" s="255"/>
      <c r="IB25" s="255"/>
      <c r="IC25" s="255"/>
      <c r="ID25" s="255"/>
      <c r="IE25" s="297"/>
      <c r="IF25" s="1133"/>
      <c r="IG25" s="1134"/>
      <c r="IH25" s="1134"/>
      <c r="II25" s="1134"/>
      <c r="IJ25" s="1134"/>
      <c r="IK25" s="1134"/>
      <c r="IL25" s="1134"/>
      <c r="IM25" s="1135"/>
      <c r="IN25" s="1133"/>
      <c r="IO25" s="1134"/>
      <c r="IP25" s="1134"/>
      <c r="IQ25" s="1134"/>
      <c r="IR25" s="1135"/>
      <c r="IS25" s="1133"/>
      <c r="IT25" s="1134"/>
      <c r="IU25" s="1135"/>
      <c r="IV25" s="1133"/>
      <c r="IW25" s="1134"/>
      <c r="IX25" s="1134"/>
      <c r="IY25" s="1134"/>
      <c r="IZ25" s="1134"/>
      <c r="JA25" s="1134"/>
      <c r="JB25" s="1134"/>
      <c r="JC25" s="1134"/>
      <c r="JD25" s="1134"/>
      <c r="JE25" s="1134"/>
      <c r="JF25" s="1135"/>
      <c r="JG25" s="1133"/>
      <c r="JH25" s="1134"/>
      <c r="JI25" s="1135"/>
      <c r="JJ25" s="296"/>
      <c r="JK25" s="255"/>
      <c r="JL25" s="255"/>
      <c r="JM25" s="255"/>
      <c r="JN25" s="255"/>
      <c r="JO25" s="255"/>
      <c r="JP25" s="255"/>
      <c r="JQ25" s="255"/>
      <c r="JR25" s="255"/>
      <c r="JS25" s="255"/>
      <c r="JT25" s="255"/>
      <c r="JU25" s="297"/>
      <c r="JV25" s="1133"/>
      <c r="JW25" s="1134"/>
      <c r="JX25" s="1134"/>
      <c r="JY25" s="1134"/>
      <c r="JZ25" s="1134"/>
      <c r="KA25" s="1134"/>
      <c r="KB25" s="1134"/>
      <c r="KC25" s="1135"/>
      <c r="KD25" s="1133"/>
      <c r="KE25" s="1134"/>
      <c r="KF25" s="1134"/>
      <c r="KG25" s="1134"/>
      <c r="KH25" s="1135"/>
      <c r="KI25" s="1133"/>
      <c r="KJ25" s="1134"/>
      <c r="KK25" s="1135"/>
      <c r="KL25" s="1133"/>
      <c r="KM25" s="1134"/>
      <c r="KN25" s="1134"/>
      <c r="KO25" s="1134"/>
      <c r="KP25" s="1134"/>
      <c r="KQ25" s="1134"/>
      <c r="KR25" s="1134"/>
      <c r="KS25" s="1134"/>
      <c r="KT25" s="1134"/>
      <c r="KU25" s="1134"/>
      <c r="KV25" s="1135"/>
      <c r="KW25" s="1133"/>
      <c r="KX25" s="1134"/>
      <c r="KY25" s="1135"/>
      <c r="KZ25" s="296"/>
      <c r="LA25" s="255"/>
      <c r="LB25" s="255"/>
      <c r="LC25" s="255"/>
      <c r="LD25" s="255"/>
      <c r="LE25" s="255"/>
      <c r="LF25" s="255"/>
      <c r="LG25" s="255"/>
      <c r="LH25" s="255"/>
      <c r="LI25" s="255"/>
      <c r="LJ25" s="255"/>
      <c r="LK25" s="297"/>
      <c r="LL25" s="1133"/>
      <c r="LM25" s="1134"/>
      <c r="LN25" s="1134"/>
      <c r="LO25" s="1134"/>
      <c r="LP25" s="1134"/>
      <c r="LQ25" s="1134"/>
      <c r="LR25" s="1134"/>
      <c r="LS25" s="1135"/>
      <c r="LT25" s="1133"/>
      <c r="LU25" s="1134"/>
      <c r="LV25" s="1134"/>
      <c r="LW25" s="1134"/>
      <c r="LX25" s="1135"/>
      <c r="LY25" s="1133"/>
      <c r="LZ25" s="1134"/>
      <c r="MA25" s="1135"/>
      <c r="MB25" s="1133"/>
      <c r="MC25" s="1134"/>
      <c r="MD25" s="1134"/>
      <c r="ME25" s="1134"/>
      <c r="MF25" s="1134"/>
      <c r="MG25" s="1134"/>
      <c r="MH25" s="1134"/>
      <c r="MI25" s="1134"/>
      <c r="MJ25" s="1134"/>
      <c r="MK25" s="1134"/>
      <c r="ML25" s="1135"/>
      <c r="MM25" s="1133"/>
      <c r="MN25" s="1134"/>
      <c r="MO25" s="1135"/>
      <c r="MP25" s="296"/>
      <c r="MQ25" s="255"/>
      <c r="MR25" s="255"/>
      <c r="MS25" s="255"/>
      <c r="MT25" s="255"/>
      <c r="MU25" s="255"/>
      <c r="MV25" s="255"/>
      <c r="MW25" s="255"/>
      <c r="MX25" s="255"/>
      <c r="MY25" s="255"/>
      <c r="MZ25" s="255"/>
      <c r="NA25" s="297"/>
      <c r="NB25" s="1133"/>
      <c r="NC25" s="1134"/>
      <c r="ND25" s="1134"/>
      <c r="NE25" s="1134"/>
      <c r="NF25" s="1134"/>
      <c r="NG25" s="1134"/>
      <c r="NH25" s="1134"/>
      <c r="NI25" s="1135"/>
      <c r="NJ25" s="1133"/>
      <c r="NK25" s="1134"/>
      <c r="NL25" s="1134"/>
      <c r="NM25" s="1134"/>
      <c r="NN25" s="1135"/>
      <c r="NO25" s="1133"/>
      <c r="NP25" s="1134"/>
      <c r="NQ25" s="1135"/>
      <c r="NR25" s="1140"/>
      <c r="NS25" s="1141"/>
      <c r="NT25" s="1141"/>
      <c r="NU25" s="1141"/>
      <c r="NV25" s="1141"/>
      <c r="NW25" s="1141"/>
      <c r="NX25" s="1141"/>
      <c r="NY25" s="1141"/>
      <c r="NZ25" s="1141"/>
      <c r="OA25" s="1141"/>
      <c r="OB25" s="1142"/>
      <c r="OC25" s="1144"/>
      <c r="OD25" s="1145"/>
      <c r="OE25" s="1146"/>
      <c r="OF25" s="296"/>
      <c r="OG25" s="255"/>
      <c r="OH25" s="255"/>
      <c r="OI25" s="255"/>
      <c r="OJ25" s="255"/>
      <c r="OK25" s="255"/>
      <c r="OL25" s="255"/>
      <c r="OM25" s="255"/>
      <c r="ON25" s="255"/>
      <c r="OO25" s="255"/>
      <c r="OP25" s="255"/>
      <c r="OQ25" s="297"/>
      <c r="OR25" s="1133"/>
      <c r="OS25" s="1134"/>
      <c r="OT25" s="1134"/>
      <c r="OU25" s="1134"/>
      <c r="OV25" s="1134"/>
      <c r="OW25" s="1134"/>
      <c r="OX25" s="1134"/>
      <c r="OY25" s="1135"/>
      <c r="OZ25" s="1133"/>
      <c r="PA25" s="1134"/>
      <c r="PB25" s="1134"/>
      <c r="PC25" s="1134"/>
      <c r="PD25" s="1135"/>
      <c r="PE25" s="1133"/>
      <c r="PF25" s="1134"/>
      <c r="PG25" s="1135"/>
      <c r="PH25" s="1133"/>
      <c r="PI25" s="1134"/>
      <c r="PJ25" s="1134"/>
      <c r="PK25" s="1134"/>
      <c r="PL25" s="1134"/>
      <c r="PM25" s="1134"/>
      <c r="PN25" s="1134"/>
      <c r="PO25" s="1134"/>
      <c r="PP25" s="1134"/>
      <c r="PQ25" s="1134"/>
      <c r="PR25" s="1135"/>
      <c r="PS25" s="1133"/>
      <c r="PT25" s="1134"/>
      <c r="PU25" s="1135"/>
      <c r="PV25" s="296"/>
      <c r="PW25" s="255"/>
      <c r="PX25" s="255"/>
      <c r="PY25" s="255"/>
      <c r="PZ25" s="255"/>
      <c r="QA25" s="255"/>
      <c r="QB25" s="255"/>
      <c r="QC25" s="255"/>
      <c r="QD25" s="255"/>
      <c r="QE25" s="255"/>
      <c r="QF25" s="255"/>
      <c r="QG25" s="297"/>
      <c r="QH25" s="1133"/>
      <c r="QI25" s="1134"/>
      <c r="QJ25" s="1134"/>
      <c r="QK25" s="1134"/>
      <c r="QL25" s="1134"/>
      <c r="QM25" s="1134"/>
      <c r="QN25" s="1134"/>
      <c r="QO25" s="1135"/>
      <c r="QP25" s="1133"/>
      <c r="QQ25" s="1134"/>
      <c r="QR25" s="1134"/>
      <c r="QS25" s="1134"/>
      <c r="QT25" s="1135"/>
      <c r="QU25" s="1133"/>
      <c r="QV25" s="1134"/>
      <c r="QW25" s="1135"/>
      <c r="QX25" s="1133"/>
      <c r="QY25" s="1134"/>
      <c r="QZ25" s="1134"/>
      <c r="RA25" s="1134"/>
      <c r="RB25" s="1134"/>
      <c r="RC25" s="1134"/>
      <c r="RD25" s="1134"/>
      <c r="RE25" s="1134"/>
      <c r="RF25" s="1134"/>
      <c r="RG25" s="1134"/>
      <c r="RH25" s="1135"/>
      <c r="RI25" s="1133"/>
      <c r="RJ25" s="1134"/>
      <c r="RK25" s="1135"/>
      <c r="RL25" s="296"/>
      <c r="RM25" s="255"/>
      <c r="RN25" s="255"/>
      <c r="RO25" s="255"/>
      <c r="RP25" s="255"/>
      <c r="RQ25" s="255"/>
      <c r="RR25" s="255"/>
      <c r="RS25" s="255"/>
      <c r="RT25" s="255"/>
      <c r="RU25" s="255"/>
      <c r="RV25" s="255"/>
      <c r="RW25" s="297"/>
      <c r="RX25" s="1133"/>
      <c r="RY25" s="1134"/>
      <c r="RZ25" s="1134"/>
      <c r="SA25" s="1134"/>
      <c r="SB25" s="1134"/>
      <c r="SC25" s="1134"/>
      <c r="SD25" s="1134"/>
      <c r="SE25" s="1135"/>
      <c r="SF25" s="1133"/>
      <c r="SG25" s="1134"/>
      <c r="SH25" s="1134"/>
      <c r="SI25" s="1134"/>
      <c r="SJ25" s="1135"/>
      <c r="SK25" s="1133"/>
      <c r="SL25" s="1134"/>
      <c r="SM25" s="1135"/>
      <c r="SN25" s="1133"/>
      <c r="SO25" s="1134"/>
      <c r="SP25" s="1134"/>
      <c r="SQ25" s="1134"/>
      <c r="SR25" s="1134"/>
      <c r="SS25" s="1134"/>
      <c r="ST25" s="1134"/>
      <c r="SU25" s="1134"/>
      <c r="SV25" s="1134"/>
      <c r="SW25" s="1134"/>
      <c r="SX25" s="1135"/>
      <c r="SY25" s="1133"/>
      <c r="SZ25" s="1134"/>
      <c r="TA25" s="1135"/>
      <c r="TB25" s="296"/>
      <c r="TC25" s="255"/>
      <c r="TD25" s="255"/>
      <c r="TE25" s="255"/>
      <c r="TF25" s="255"/>
      <c r="TG25" s="255"/>
      <c r="TH25" s="255"/>
      <c r="TI25" s="255"/>
      <c r="TJ25" s="255"/>
      <c r="TK25" s="255"/>
      <c r="TL25" s="255"/>
      <c r="TM25" s="297"/>
      <c r="TN25" s="1133"/>
      <c r="TO25" s="1134"/>
      <c r="TP25" s="1134"/>
      <c r="TQ25" s="1134"/>
      <c r="TR25" s="1134"/>
      <c r="TS25" s="1134"/>
      <c r="TT25" s="1134"/>
      <c r="TU25" s="1135"/>
      <c r="TV25" s="1133"/>
      <c r="TW25" s="1134"/>
      <c r="TX25" s="1134"/>
      <c r="TY25" s="1134"/>
      <c r="TZ25" s="1135"/>
      <c r="UA25" s="1133"/>
      <c r="UB25" s="1134"/>
      <c r="UC25" s="1135"/>
      <c r="UD25" s="1133"/>
      <c r="UE25" s="1134"/>
      <c r="UF25" s="1134"/>
      <c r="UG25" s="1134"/>
      <c r="UH25" s="1134"/>
      <c r="UI25" s="1134"/>
      <c r="UJ25" s="1134"/>
      <c r="UK25" s="1134"/>
      <c r="UL25" s="1134"/>
      <c r="UM25" s="1134"/>
      <c r="UN25" s="1135"/>
      <c r="UO25" s="1133"/>
      <c r="UP25" s="1134"/>
      <c r="UQ25" s="1135"/>
      <c r="UR25" s="296"/>
      <c r="US25" s="255"/>
      <c r="UT25" s="255"/>
      <c r="UU25" s="255"/>
      <c r="UV25" s="255"/>
      <c r="UW25" s="255"/>
      <c r="UX25" s="255"/>
      <c r="UY25" s="255"/>
      <c r="UZ25" s="255"/>
      <c r="VA25" s="255"/>
      <c r="VB25" s="255"/>
      <c r="VC25" s="297"/>
      <c r="VD25" s="1133"/>
      <c r="VE25" s="1134"/>
      <c r="VF25" s="1134"/>
      <c r="VG25" s="1134"/>
      <c r="VH25" s="1134"/>
      <c r="VI25" s="1134"/>
      <c r="VJ25" s="1134"/>
      <c r="VK25" s="1135"/>
      <c r="VL25" s="1133"/>
      <c r="VM25" s="1134"/>
      <c r="VN25" s="1134"/>
      <c r="VO25" s="1134"/>
      <c r="VP25" s="1135"/>
      <c r="VQ25" s="1133"/>
      <c r="VR25" s="1134"/>
      <c r="VS25" s="1135"/>
      <c r="VT25" s="1133"/>
      <c r="VU25" s="1134"/>
      <c r="VV25" s="1134"/>
      <c r="VW25" s="1134"/>
      <c r="VX25" s="1134"/>
      <c r="VY25" s="1134"/>
      <c r="VZ25" s="1134"/>
      <c r="WA25" s="1134"/>
      <c r="WB25" s="1134"/>
      <c r="WC25" s="1134"/>
      <c r="WD25" s="1135"/>
      <c r="WE25" s="1133"/>
      <c r="WF25" s="1134"/>
      <c r="WG25" s="1135"/>
      <c r="WH25" s="296"/>
      <c r="WI25" s="255"/>
      <c r="WJ25" s="255"/>
      <c r="WK25" s="255"/>
      <c r="WL25" s="255"/>
      <c r="WM25" s="255"/>
      <c r="WN25" s="255"/>
      <c r="WO25" s="255"/>
      <c r="WP25" s="255"/>
      <c r="WQ25" s="255"/>
      <c r="WR25" s="255"/>
      <c r="WS25" s="297"/>
      <c r="WT25" s="1133"/>
      <c r="WU25" s="1134"/>
      <c r="WV25" s="1134"/>
      <c r="WW25" s="1134"/>
      <c r="WX25" s="1134"/>
      <c r="WY25" s="1134"/>
      <c r="WZ25" s="1134"/>
      <c r="XA25" s="1135"/>
      <c r="XB25" s="1133"/>
      <c r="XC25" s="1134"/>
      <c r="XD25" s="1134"/>
      <c r="XE25" s="1134"/>
      <c r="XF25" s="1135"/>
      <c r="XG25" s="1133"/>
      <c r="XH25" s="1134"/>
      <c r="XI25" s="1135"/>
      <c r="XJ25" s="1133"/>
      <c r="XK25" s="1134"/>
      <c r="XL25" s="1134"/>
      <c r="XM25" s="1134"/>
      <c r="XN25" s="1134"/>
      <c r="XO25" s="1134"/>
      <c r="XP25" s="1134"/>
      <c r="XQ25" s="1134"/>
      <c r="XR25" s="1134"/>
      <c r="XS25" s="1134"/>
      <c r="XT25" s="1135"/>
      <c r="XU25" s="1133"/>
      <c r="XV25" s="1134"/>
      <c r="XW25" s="1135"/>
      <c r="XX25" s="296"/>
      <c r="XY25" s="255"/>
      <c r="XZ25" s="255"/>
      <c r="YA25" s="255"/>
      <c r="YB25" s="255"/>
      <c r="YC25" s="255"/>
      <c r="YD25" s="255"/>
      <c r="YE25" s="255"/>
      <c r="YF25" s="255"/>
      <c r="YG25" s="255"/>
      <c r="YH25" s="255"/>
      <c r="YI25" s="297"/>
      <c r="YJ25" s="1133"/>
      <c r="YK25" s="1134"/>
      <c r="YL25" s="1134"/>
      <c r="YM25" s="1134"/>
      <c r="YN25" s="1134"/>
      <c r="YO25" s="1134"/>
      <c r="YP25" s="1134"/>
      <c r="YQ25" s="1135"/>
      <c r="YR25" s="1133"/>
      <c r="YS25" s="1134"/>
      <c r="YT25" s="1134"/>
      <c r="YU25" s="1134"/>
      <c r="YV25" s="1135"/>
      <c r="YW25" s="1133"/>
      <c r="YX25" s="1134"/>
      <c r="YY25" s="1135"/>
      <c r="YZ25" s="1140"/>
      <c r="ZA25" s="1141"/>
      <c r="ZB25" s="1141"/>
      <c r="ZC25" s="1141"/>
      <c r="ZD25" s="1141"/>
      <c r="ZE25" s="1141"/>
      <c r="ZF25" s="1141"/>
      <c r="ZG25" s="1141"/>
      <c r="ZH25" s="1141"/>
      <c r="ZI25" s="1141"/>
      <c r="ZJ25" s="1142"/>
      <c r="ZK25" s="1144"/>
      <c r="ZL25" s="1145"/>
      <c r="ZM25" s="1146"/>
      <c r="ZN25" s="296"/>
      <c r="ZO25" s="255"/>
      <c r="ZP25" s="255"/>
      <c r="ZQ25" s="255"/>
      <c r="ZR25" s="255"/>
      <c r="ZS25" s="255"/>
      <c r="ZT25" s="255"/>
      <c r="ZU25" s="255"/>
      <c r="ZV25" s="255"/>
      <c r="ZW25" s="255"/>
      <c r="ZX25" s="255"/>
      <c r="ZY25" s="297"/>
      <c r="ZZ25" s="1133"/>
      <c r="AAA25" s="1134"/>
      <c r="AAB25" s="1134"/>
      <c r="AAC25" s="1134"/>
      <c r="AAD25" s="1134"/>
      <c r="AAE25" s="1134"/>
      <c r="AAF25" s="1134"/>
      <c r="AAG25" s="1135"/>
      <c r="AAH25" s="1133"/>
      <c r="AAI25" s="1134"/>
      <c r="AAJ25" s="1134"/>
      <c r="AAK25" s="1134"/>
      <c r="AAL25" s="1135"/>
      <c r="AAM25" s="1133"/>
      <c r="AAN25" s="1134"/>
      <c r="AAO25" s="1135"/>
      <c r="AAP25" s="1133"/>
      <c r="AAQ25" s="1134"/>
      <c r="AAR25" s="1134"/>
      <c r="AAS25" s="1134"/>
      <c r="AAT25" s="1134"/>
      <c r="AAU25" s="1134"/>
      <c r="AAV25" s="1134"/>
      <c r="AAW25" s="1134"/>
      <c r="AAX25" s="1134"/>
      <c r="AAY25" s="1134"/>
      <c r="AAZ25" s="1135"/>
      <c r="ABA25" s="1133"/>
      <c r="ABB25" s="1134"/>
      <c r="ABC25" s="1135"/>
      <c r="ABD25" s="296"/>
      <c r="ABE25" s="255"/>
      <c r="ABF25" s="255"/>
      <c r="ABG25" s="255"/>
      <c r="ABH25" s="255"/>
      <c r="ABI25" s="255"/>
      <c r="ABJ25" s="255"/>
      <c r="ABK25" s="255"/>
      <c r="ABL25" s="255"/>
      <c r="ABM25" s="255"/>
      <c r="ABN25" s="255"/>
      <c r="ABO25" s="297"/>
      <c r="ABP25" s="1133"/>
      <c r="ABQ25" s="1134"/>
      <c r="ABR25" s="1134"/>
      <c r="ABS25" s="1134"/>
      <c r="ABT25" s="1134"/>
      <c r="ABU25" s="1134"/>
      <c r="ABV25" s="1134"/>
      <c r="ABW25" s="1135"/>
      <c r="ABX25" s="1133"/>
      <c r="ABY25" s="1134"/>
      <c r="ABZ25" s="1134"/>
      <c r="ACA25" s="1134"/>
      <c r="ACB25" s="1135"/>
      <c r="ACC25" s="1133"/>
      <c r="ACD25" s="1134"/>
      <c r="ACE25" s="1135"/>
      <c r="ACF25" s="1133"/>
      <c r="ACG25" s="1134"/>
      <c r="ACH25" s="1134"/>
      <c r="ACI25" s="1134"/>
      <c r="ACJ25" s="1134"/>
      <c r="ACK25" s="1134"/>
      <c r="ACL25" s="1134"/>
      <c r="ACM25" s="1134"/>
      <c r="ACN25" s="1134"/>
      <c r="ACO25" s="1134"/>
      <c r="ACP25" s="1135"/>
      <c r="ACQ25" s="1133"/>
      <c r="ACR25" s="1134"/>
      <c r="ACS25" s="1135"/>
      <c r="ACT25" s="296"/>
      <c r="ACU25" s="255"/>
      <c r="ACV25" s="255"/>
      <c r="ACW25" s="255"/>
      <c r="ACX25" s="255"/>
      <c r="ACY25" s="255"/>
      <c r="ACZ25" s="255"/>
      <c r="ADA25" s="255"/>
      <c r="ADB25" s="255"/>
      <c r="ADC25" s="255"/>
      <c r="ADD25" s="255"/>
      <c r="ADE25" s="297"/>
      <c r="ADF25" s="1133"/>
      <c r="ADG25" s="1134"/>
      <c r="ADH25" s="1134"/>
      <c r="ADI25" s="1134"/>
      <c r="ADJ25" s="1134"/>
      <c r="ADK25" s="1134"/>
      <c r="ADL25" s="1134"/>
      <c r="ADM25" s="1135"/>
      <c r="ADN25" s="1133"/>
      <c r="ADO25" s="1134"/>
      <c r="ADP25" s="1134"/>
      <c r="ADQ25" s="1134"/>
      <c r="ADR25" s="1135"/>
      <c r="ADS25" s="1133"/>
      <c r="ADT25" s="1134"/>
      <c r="ADU25" s="1135"/>
      <c r="ADV25" s="1133"/>
      <c r="ADW25" s="1134"/>
      <c r="ADX25" s="1134"/>
      <c r="ADY25" s="1134"/>
      <c r="ADZ25" s="1134"/>
      <c r="AEA25" s="1134"/>
      <c r="AEB25" s="1134"/>
      <c r="AEC25" s="1134"/>
      <c r="AED25" s="1134"/>
      <c r="AEE25" s="1134"/>
      <c r="AEF25" s="1135"/>
      <c r="AEG25" s="1133"/>
      <c r="AEH25" s="1134"/>
      <c r="AEI25" s="1135"/>
      <c r="AEJ25" s="296"/>
      <c r="AEK25" s="255"/>
      <c r="AEL25" s="255"/>
      <c r="AEM25" s="255"/>
      <c r="AEN25" s="255"/>
      <c r="AEO25" s="255"/>
      <c r="AEP25" s="255"/>
      <c r="AEQ25" s="255"/>
      <c r="AER25" s="255"/>
      <c r="AES25" s="255"/>
      <c r="AET25" s="255"/>
      <c r="AEU25" s="297"/>
      <c r="AEV25" s="1133"/>
      <c r="AEW25" s="1134"/>
      <c r="AEX25" s="1134"/>
      <c r="AEY25" s="1134"/>
      <c r="AEZ25" s="1134"/>
      <c r="AFA25" s="1134"/>
      <c r="AFB25" s="1134"/>
      <c r="AFC25" s="1135"/>
      <c r="AFD25" s="1133"/>
      <c r="AFE25" s="1134"/>
      <c r="AFF25" s="1134"/>
      <c r="AFG25" s="1134"/>
      <c r="AFH25" s="1135"/>
      <c r="AFI25" s="1133"/>
      <c r="AFJ25" s="1134"/>
      <c r="AFK25" s="1135"/>
      <c r="AFL25" s="1133"/>
      <c r="AFM25" s="1134"/>
      <c r="AFN25" s="1134"/>
      <c r="AFO25" s="1134"/>
      <c r="AFP25" s="1134"/>
      <c r="AFQ25" s="1134"/>
      <c r="AFR25" s="1134"/>
      <c r="AFS25" s="1134"/>
      <c r="AFT25" s="1134"/>
      <c r="AFU25" s="1134"/>
      <c r="AFV25" s="1135"/>
      <c r="AFW25" s="1133"/>
      <c r="AFX25" s="1134"/>
      <c r="AFY25" s="1135"/>
      <c r="AFZ25" s="296"/>
      <c r="AGA25" s="255"/>
      <c r="AGB25" s="255"/>
      <c r="AGC25" s="255"/>
      <c r="AGD25" s="255"/>
      <c r="AGE25" s="255"/>
      <c r="AGF25" s="255"/>
      <c r="AGG25" s="255"/>
      <c r="AGH25" s="255"/>
      <c r="AGI25" s="255"/>
      <c r="AGJ25" s="255"/>
      <c r="AGK25" s="297"/>
      <c r="AGL25" s="1133"/>
      <c r="AGM25" s="1134"/>
      <c r="AGN25" s="1134"/>
      <c r="AGO25" s="1134"/>
      <c r="AGP25" s="1134"/>
      <c r="AGQ25" s="1134"/>
      <c r="AGR25" s="1134"/>
      <c r="AGS25" s="1135"/>
      <c r="AGT25" s="1133"/>
      <c r="AGU25" s="1134"/>
      <c r="AGV25" s="1134"/>
      <c r="AGW25" s="1134"/>
      <c r="AGX25" s="1135"/>
      <c r="AGY25" s="1133"/>
      <c r="AGZ25" s="1134"/>
      <c r="AHA25" s="1135"/>
      <c r="AHB25" s="1133"/>
      <c r="AHC25" s="1134"/>
      <c r="AHD25" s="1134"/>
      <c r="AHE25" s="1134"/>
      <c r="AHF25" s="1134"/>
      <c r="AHG25" s="1134"/>
      <c r="AHH25" s="1134"/>
      <c r="AHI25" s="1134"/>
      <c r="AHJ25" s="1134"/>
      <c r="AHK25" s="1134"/>
      <c r="AHL25" s="1135"/>
      <c r="AHM25" s="1133"/>
      <c r="AHN25" s="1134"/>
      <c r="AHO25" s="1135"/>
      <c r="AHP25" s="296"/>
      <c r="AHQ25" s="255"/>
      <c r="AHR25" s="255"/>
      <c r="AHS25" s="255"/>
      <c r="AHT25" s="255"/>
      <c r="AHU25" s="255"/>
      <c r="AHV25" s="255"/>
      <c r="AHW25" s="255"/>
      <c r="AHX25" s="255"/>
      <c r="AHY25" s="255"/>
      <c r="AHZ25" s="255"/>
      <c r="AIA25" s="297"/>
      <c r="AIB25" s="1133"/>
      <c r="AIC25" s="1134"/>
      <c r="AID25" s="1134"/>
      <c r="AIE25" s="1134"/>
      <c r="AIF25" s="1134"/>
      <c r="AIG25" s="1134"/>
      <c r="AIH25" s="1134"/>
      <c r="AII25" s="1135"/>
      <c r="AIJ25" s="1133"/>
      <c r="AIK25" s="1134"/>
      <c r="AIL25" s="1134"/>
      <c r="AIM25" s="1134"/>
      <c r="AIN25" s="1135"/>
      <c r="AIO25" s="1133"/>
      <c r="AIP25" s="1134"/>
      <c r="AIQ25" s="1135"/>
      <c r="AIR25" s="1133"/>
      <c r="AIS25" s="1134"/>
      <c r="AIT25" s="1134"/>
      <c r="AIU25" s="1134"/>
      <c r="AIV25" s="1134"/>
      <c r="AIW25" s="1134"/>
      <c r="AIX25" s="1134"/>
      <c r="AIY25" s="1134"/>
      <c r="AIZ25" s="1134"/>
      <c r="AJA25" s="1134"/>
      <c r="AJB25" s="1135"/>
      <c r="AJC25" s="1133"/>
      <c r="AJD25" s="1134"/>
      <c r="AJE25" s="1135"/>
      <c r="AJF25" s="296"/>
      <c r="AJG25" s="255"/>
      <c r="AJH25" s="255"/>
      <c r="AJI25" s="255"/>
      <c r="AJJ25" s="255"/>
      <c r="AJK25" s="255"/>
      <c r="AJL25" s="255"/>
      <c r="AJM25" s="255"/>
      <c r="AJN25" s="255"/>
      <c r="AJO25" s="255"/>
      <c r="AJP25" s="255"/>
      <c r="AJQ25" s="297"/>
      <c r="AJR25" s="1133"/>
      <c r="AJS25" s="1134"/>
      <c r="AJT25" s="1134"/>
      <c r="AJU25" s="1134"/>
      <c r="AJV25" s="1134"/>
      <c r="AJW25" s="1134"/>
      <c r="AJX25" s="1134"/>
      <c r="AJY25" s="1135"/>
      <c r="AJZ25" s="1133"/>
      <c r="AKA25" s="1134"/>
      <c r="AKB25" s="1134"/>
      <c r="AKC25" s="1134"/>
      <c r="AKD25" s="1135"/>
      <c r="AKE25" s="1133"/>
      <c r="AKF25" s="1134"/>
      <c r="AKG25" s="1135"/>
      <c r="AKH25" s="1133"/>
      <c r="AKI25" s="1134"/>
      <c r="AKJ25" s="1134"/>
      <c r="AKK25" s="1134"/>
      <c r="AKL25" s="1134"/>
      <c r="AKM25" s="1134"/>
      <c r="AKN25" s="1134"/>
      <c r="AKO25" s="1134"/>
      <c r="AKP25" s="1134"/>
      <c r="AKQ25" s="1134"/>
      <c r="AKR25" s="1135"/>
      <c r="AKS25" s="1133"/>
      <c r="AKT25" s="1134"/>
      <c r="AKU25" s="1135"/>
      <c r="AKV25" s="296"/>
      <c r="AKW25" s="255"/>
      <c r="AKX25" s="255"/>
      <c r="AKY25" s="255"/>
      <c r="AKZ25" s="255"/>
      <c r="ALA25" s="255"/>
      <c r="ALB25" s="255"/>
      <c r="ALC25" s="255"/>
      <c r="ALD25" s="255"/>
      <c r="ALE25" s="255"/>
      <c r="ALF25" s="255"/>
      <c r="ALG25" s="297"/>
      <c r="ALH25" s="1133"/>
      <c r="ALI25" s="1134"/>
      <c r="ALJ25" s="1134"/>
      <c r="ALK25" s="1134"/>
      <c r="ALL25" s="1134"/>
      <c r="ALM25" s="1134"/>
      <c r="ALN25" s="1134"/>
      <c r="ALO25" s="1135"/>
      <c r="ALP25" s="1133"/>
      <c r="ALQ25" s="1134"/>
      <c r="ALR25" s="1134"/>
      <c r="ALS25" s="1134"/>
      <c r="ALT25" s="1135"/>
      <c r="ALU25" s="1133"/>
      <c r="ALV25" s="1134"/>
      <c r="ALW25" s="1135"/>
      <c r="ALX25" s="1133"/>
      <c r="ALY25" s="1134"/>
      <c r="ALZ25" s="1134"/>
      <c r="AMA25" s="1134"/>
      <c r="AMB25" s="1134"/>
      <c r="AMC25" s="1134"/>
      <c r="AMD25" s="1134"/>
      <c r="AME25" s="1134"/>
      <c r="AMF25" s="1134"/>
      <c r="AMG25" s="1134"/>
      <c r="AMH25" s="1135"/>
      <c r="AMI25" s="1133"/>
      <c r="AMJ25" s="1134"/>
      <c r="AMK25" s="1135"/>
      <c r="AML25" s="296"/>
      <c r="AMM25" s="255"/>
      <c r="AMN25" s="255"/>
      <c r="AMO25" s="255"/>
      <c r="AMP25" s="255"/>
      <c r="AMQ25" s="255"/>
      <c r="AMR25" s="255"/>
      <c r="AMS25" s="255"/>
      <c r="AMT25" s="255"/>
      <c r="AMU25" s="255"/>
      <c r="AMV25" s="255"/>
      <c r="AMW25" s="297"/>
      <c r="AMX25" s="1133"/>
      <c r="AMY25" s="1134"/>
      <c r="AMZ25" s="1134"/>
      <c r="ANA25" s="1134"/>
      <c r="ANB25" s="1134"/>
      <c r="ANC25" s="1134"/>
      <c r="AND25" s="1134"/>
      <c r="ANE25" s="1135"/>
      <c r="ANF25" s="1133"/>
      <c r="ANG25" s="1134"/>
      <c r="ANH25" s="1134"/>
      <c r="ANI25" s="1134"/>
      <c r="ANJ25" s="1135"/>
      <c r="ANK25" s="1133"/>
      <c r="ANL25" s="1134"/>
      <c r="ANM25" s="1135"/>
      <c r="ANN25" s="1133"/>
      <c r="ANO25" s="1134"/>
      <c r="ANP25" s="1134"/>
      <c r="ANQ25" s="1134"/>
      <c r="ANR25" s="1134"/>
      <c r="ANS25" s="1134"/>
      <c r="ANT25" s="1134"/>
      <c r="ANU25" s="1134"/>
      <c r="ANV25" s="1134"/>
      <c r="ANW25" s="1134"/>
      <c r="ANX25" s="1135"/>
      <c r="ANY25" s="1133"/>
      <c r="ANZ25" s="1134"/>
      <c r="AOA25" s="1135"/>
      <c r="AOB25" s="296"/>
      <c r="AOC25" s="255"/>
      <c r="AOD25" s="255"/>
      <c r="AOE25" s="255"/>
      <c r="AOF25" s="255"/>
      <c r="AOG25" s="255"/>
      <c r="AOH25" s="255"/>
      <c r="AOI25" s="255"/>
      <c r="AOJ25" s="255"/>
      <c r="AOK25" s="255"/>
      <c r="AOL25" s="255"/>
      <c r="AOM25" s="297"/>
      <c r="AON25" s="1133"/>
      <c r="AOO25" s="1134"/>
      <c r="AOP25" s="1134"/>
      <c r="AOQ25" s="1134"/>
      <c r="AOR25" s="1134"/>
      <c r="AOS25" s="1134"/>
      <c r="AOT25" s="1134"/>
      <c r="AOU25" s="1135"/>
      <c r="AOV25" s="1133"/>
      <c r="AOW25" s="1134"/>
      <c r="AOX25" s="1134"/>
      <c r="AOY25" s="1134"/>
      <c r="AOZ25" s="1135"/>
      <c r="APA25" s="1133"/>
      <c r="APB25" s="1134"/>
      <c r="APC25" s="1135"/>
      <c r="APD25" s="1133"/>
      <c r="APE25" s="1134"/>
      <c r="APF25" s="1134"/>
      <c r="APG25" s="1134"/>
      <c r="APH25" s="1134"/>
      <c r="API25" s="1134"/>
      <c r="APJ25" s="1134"/>
      <c r="APK25" s="1134"/>
      <c r="APL25" s="1134"/>
      <c r="APM25" s="1134"/>
      <c r="APN25" s="1135"/>
      <c r="APO25" s="1133"/>
      <c r="APP25" s="1134"/>
      <c r="APQ25" s="1135"/>
      <c r="APR25" s="296"/>
      <c r="APS25" s="255"/>
      <c r="APT25" s="255"/>
      <c r="APU25" s="255"/>
      <c r="APV25" s="255"/>
      <c r="APW25" s="255"/>
      <c r="APX25" s="255"/>
      <c r="APY25" s="255"/>
      <c r="APZ25" s="255"/>
      <c r="AQA25" s="255"/>
      <c r="AQB25" s="255"/>
      <c r="AQC25" s="297"/>
      <c r="AQD25" s="1133"/>
      <c r="AQE25" s="1134"/>
      <c r="AQF25" s="1134"/>
      <c r="AQG25" s="1134"/>
      <c r="AQH25" s="1134"/>
      <c r="AQI25" s="1134"/>
      <c r="AQJ25" s="1134"/>
      <c r="AQK25" s="1135"/>
      <c r="AQL25" s="1133"/>
      <c r="AQM25" s="1134"/>
      <c r="AQN25" s="1134"/>
      <c r="AQO25" s="1134"/>
      <c r="AQP25" s="1135"/>
      <c r="AQQ25" s="1133"/>
      <c r="AQR25" s="1134"/>
      <c r="AQS25" s="1135"/>
      <c r="AQT25" s="1133"/>
      <c r="AQU25" s="1134"/>
      <c r="AQV25" s="1134"/>
      <c r="AQW25" s="1134"/>
      <c r="AQX25" s="1134"/>
      <c r="AQY25" s="1134"/>
      <c r="AQZ25" s="1134"/>
      <c r="ARA25" s="1134"/>
      <c r="ARB25" s="1134"/>
      <c r="ARC25" s="1134"/>
      <c r="ARD25" s="1135"/>
      <c r="ARE25" s="1133"/>
      <c r="ARF25" s="1134"/>
      <c r="ARG25" s="1135"/>
      <c r="ARH25" s="296"/>
      <c r="ARI25" s="255"/>
      <c r="ARJ25" s="255"/>
      <c r="ARK25" s="255"/>
      <c r="ARL25" s="255"/>
      <c r="ARM25" s="255"/>
      <c r="ARN25" s="255"/>
      <c r="ARO25" s="255"/>
      <c r="ARP25" s="255"/>
      <c r="ARQ25" s="255"/>
      <c r="ARR25" s="255"/>
      <c r="ARS25" s="297"/>
      <c r="ART25" s="1133"/>
      <c r="ARU25" s="1134"/>
      <c r="ARV25" s="1134"/>
      <c r="ARW25" s="1134"/>
      <c r="ARX25" s="1134"/>
      <c r="ARY25" s="1134"/>
      <c r="ARZ25" s="1134"/>
      <c r="ASA25" s="1135"/>
      <c r="ASB25" s="1133"/>
      <c r="ASC25" s="1134"/>
      <c r="ASD25" s="1134"/>
      <c r="ASE25" s="1134"/>
      <c r="ASF25" s="1135"/>
      <c r="ASG25" s="1133"/>
      <c r="ASH25" s="1134"/>
      <c r="ASI25" s="1135"/>
      <c r="ASJ25" s="1133"/>
      <c r="ASK25" s="1134"/>
      <c r="ASL25" s="1134"/>
      <c r="ASM25" s="1134"/>
      <c r="ASN25" s="1134"/>
      <c r="ASO25" s="1134"/>
      <c r="ASP25" s="1134"/>
      <c r="ASQ25" s="1134"/>
      <c r="ASR25" s="1134"/>
      <c r="ASS25" s="1134"/>
      <c r="AST25" s="1135"/>
      <c r="ASU25" s="1133"/>
      <c r="ASV25" s="1134"/>
      <c r="ASW25" s="1135"/>
      <c r="ASX25" s="296"/>
      <c r="ASY25" s="255"/>
      <c r="ASZ25" s="255"/>
      <c r="ATA25" s="255"/>
      <c r="ATB25" s="255"/>
      <c r="ATC25" s="255"/>
      <c r="ATD25" s="255"/>
      <c r="ATE25" s="255"/>
      <c r="ATF25" s="255"/>
      <c r="ATG25" s="255"/>
      <c r="ATH25" s="255"/>
      <c r="ATI25" s="297"/>
      <c r="ATJ25" s="1133"/>
      <c r="ATK25" s="1134"/>
      <c r="ATL25" s="1134"/>
      <c r="ATM25" s="1134"/>
      <c r="ATN25" s="1134"/>
      <c r="ATO25" s="1134"/>
      <c r="ATP25" s="1134"/>
      <c r="ATQ25" s="1135"/>
      <c r="ATR25" s="1133"/>
      <c r="ATS25" s="1134"/>
      <c r="ATT25" s="1134"/>
      <c r="ATU25" s="1134"/>
      <c r="ATV25" s="1135"/>
      <c r="ATW25" s="1133"/>
      <c r="ATX25" s="1134"/>
      <c r="ATY25" s="1135"/>
      <c r="ATZ25" s="1133"/>
      <c r="AUA25" s="1134"/>
      <c r="AUB25" s="1134"/>
      <c r="AUC25" s="1134"/>
      <c r="AUD25" s="1134"/>
      <c r="AUE25" s="1134"/>
      <c r="AUF25" s="1134"/>
      <c r="AUG25" s="1134"/>
      <c r="AUH25" s="1134"/>
      <c r="AUI25" s="1134"/>
      <c r="AUJ25" s="1135"/>
      <c r="AUK25" s="1133"/>
      <c r="AUL25" s="1134"/>
      <c r="AUM25" s="1135"/>
      <c r="AUN25" s="296"/>
      <c r="AUO25" s="255"/>
      <c r="AUP25" s="255"/>
      <c r="AUQ25" s="255"/>
      <c r="AUR25" s="255"/>
      <c r="AUS25" s="255"/>
      <c r="AUT25" s="255"/>
      <c r="AUU25" s="255"/>
      <c r="AUV25" s="255"/>
      <c r="AUW25" s="255"/>
      <c r="AUX25" s="255"/>
      <c r="AUY25" s="297"/>
      <c r="AUZ25" s="1133"/>
      <c r="AVA25" s="1134"/>
      <c r="AVB25" s="1134"/>
      <c r="AVC25" s="1134"/>
      <c r="AVD25" s="1134"/>
      <c r="AVE25" s="1134"/>
      <c r="AVF25" s="1134"/>
      <c r="AVG25" s="1135"/>
      <c r="AVH25" s="1133"/>
      <c r="AVI25" s="1134"/>
      <c r="AVJ25" s="1134"/>
      <c r="AVK25" s="1134"/>
      <c r="AVL25" s="1135"/>
      <c r="AVM25" s="1133"/>
      <c r="AVN25" s="1134"/>
      <c r="AVO25" s="1135"/>
      <c r="AVP25" s="1133"/>
      <c r="AVQ25" s="1134"/>
      <c r="AVR25" s="1134"/>
      <c r="AVS25" s="1134"/>
      <c r="AVT25" s="1134"/>
      <c r="AVU25" s="1134"/>
      <c r="AVV25" s="1134"/>
      <c r="AVW25" s="1134"/>
      <c r="AVX25" s="1134"/>
      <c r="AVY25" s="1134"/>
      <c r="AVZ25" s="1135"/>
      <c r="AWA25" s="1133"/>
      <c r="AWB25" s="1134"/>
      <c r="AWC25" s="1135"/>
      <c r="AWD25" s="296"/>
      <c r="AWE25" s="255"/>
      <c r="AWF25" s="255"/>
      <c r="AWG25" s="255"/>
      <c r="AWH25" s="255"/>
      <c r="AWI25" s="255"/>
      <c r="AWJ25" s="255"/>
      <c r="AWK25" s="255"/>
      <c r="AWL25" s="255"/>
      <c r="AWM25" s="255"/>
      <c r="AWN25" s="255"/>
      <c r="AWO25" s="297"/>
      <c r="AWP25" s="1133"/>
      <c r="AWQ25" s="1134"/>
      <c r="AWR25" s="1134"/>
      <c r="AWS25" s="1134"/>
      <c r="AWT25" s="1134"/>
      <c r="AWU25" s="1134"/>
      <c r="AWV25" s="1134"/>
      <c r="AWW25" s="1135"/>
      <c r="AWX25" s="1133"/>
      <c r="AWY25" s="1134"/>
      <c r="AWZ25" s="1134"/>
      <c r="AXA25" s="1134"/>
      <c r="AXB25" s="1135"/>
      <c r="AXC25" s="1133"/>
      <c r="AXD25" s="1134"/>
      <c r="AXE25" s="1135"/>
      <c r="AXF25" s="1133"/>
      <c r="AXG25" s="1134"/>
      <c r="AXH25" s="1134"/>
      <c r="AXI25" s="1134"/>
      <c r="AXJ25" s="1134"/>
      <c r="AXK25" s="1134"/>
      <c r="AXL25" s="1134"/>
      <c r="AXM25" s="1134"/>
      <c r="AXN25" s="1134"/>
      <c r="AXO25" s="1134"/>
      <c r="AXP25" s="1135"/>
      <c r="AXQ25" s="1133"/>
      <c r="AXR25" s="1134"/>
      <c r="AXS25" s="1135"/>
      <c r="AXT25" s="296"/>
      <c r="AXU25" s="255"/>
      <c r="AXV25" s="255"/>
      <c r="AXW25" s="255"/>
      <c r="AXX25" s="255"/>
      <c r="AXY25" s="255"/>
      <c r="AXZ25" s="255"/>
      <c r="AYA25" s="255"/>
      <c r="AYB25" s="255"/>
      <c r="AYC25" s="255"/>
      <c r="AYD25" s="255"/>
      <c r="AYE25" s="297"/>
      <c r="AYF25" s="1133"/>
      <c r="AYG25" s="1134"/>
      <c r="AYH25" s="1134"/>
      <c r="AYI25" s="1134"/>
      <c r="AYJ25" s="1134"/>
      <c r="AYK25" s="1134"/>
      <c r="AYL25" s="1134"/>
      <c r="AYM25" s="1135"/>
      <c r="AYN25" s="1133"/>
      <c r="AYO25" s="1134"/>
      <c r="AYP25" s="1134"/>
      <c r="AYQ25" s="1134"/>
      <c r="AYR25" s="1135"/>
      <c r="AYS25" s="1133"/>
      <c r="AYT25" s="1134"/>
      <c r="AYU25" s="1135"/>
      <c r="AYV25" s="1133"/>
      <c r="AYW25" s="1134"/>
      <c r="AYX25" s="1134"/>
      <c r="AYY25" s="1134"/>
      <c r="AYZ25" s="1134"/>
      <c r="AZA25" s="1134"/>
      <c r="AZB25" s="1134"/>
      <c r="AZC25" s="1134"/>
      <c r="AZD25" s="1134"/>
      <c r="AZE25" s="1134"/>
      <c r="AZF25" s="1135"/>
      <c r="AZG25" s="1133"/>
      <c r="AZH25" s="1134"/>
      <c r="AZI25" s="1135"/>
      <c r="AZJ25" s="296"/>
      <c r="AZK25" s="255"/>
      <c r="AZL25" s="255"/>
      <c r="AZM25" s="255"/>
      <c r="AZN25" s="255"/>
      <c r="AZO25" s="255"/>
      <c r="AZP25" s="255"/>
      <c r="AZQ25" s="255"/>
      <c r="AZR25" s="255"/>
      <c r="AZS25" s="255"/>
      <c r="AZT25" s="255"/>
      <c r="AZU25" s="297"/>
      <c r="AZV25" s="1133"/>
      <c r="AZW25" s="1134"/>
      <c r="AZX25" s="1134"/>
      <c r="AZY25" s="1134"/>
      <c r="AZZ25" s="1134"/>
      <c r="BAA25" s="1134"/>
      <c r="BAB25" s="1134"/>
      <c r="BAC25" s="1135"/>
      <c r="BAD25" s="1133"/>
      <c r="BAE25" s="1134"/>
      <c r="BAF25" s="1134"/>
      <c r="BAG25" s="1134"/>
      <c r="BAH25" s="1135"/>
      <c r="BAI25" s="1133"/>
      <c r="BAJ25" s="1134"/>
      <c r="BAK25" s="1135"/>
      <c r="BAL25" s="1133"/>
      <c r="BAM25" s="1134"/>
      <c r="BAN25" s="1134"/>
      <c r="BAO25" s="1134"/>
      <c r="BAP25" s="1134"/>
      <c r="BAQ25" s="1134"/>
      <c r="BAR25" s="1134"/>
      <c r="BAS25" s="1134"/>
      <c r="BAT25" s="1134"/>
      <c r="BAU25" s="1134"/>
      <c r="BAV25" s="1135"/>
      <c r="BAW25" s="1133"/>
      <c r="BAX25" s="1134"/>
      <c r="BAY25" s="1135"/>
      <c r="BAZ25" s="296"/>
      <c r="BBA25" s="255"/>
      <c r="BBB25" s="255"/>
      <c r="BBC25" s="255"/>
      <c r="BBD25" s="255"/>
      <c r="BBE25" s="255"/>
      <c r="BBF25" s="255"/>
      <c r="BBG25" s="255"/>
      <c r="BBH25" s="255"/>
      <c r="BBI25" s="255"/>
      <c r="BBJ25" s="255"/>
      <c r="BBK25" s="297"/>
      <c r="BBL25" s="1133"/>
      <c r="BBM25" s="1134"/>
      <c r="BBN25" s="1134"/>
      <c r="BBO25" s="1134"/>
      <c r="BBP25" s="1134"/>
      <c r="BBQ25" s="1134"/>
      <c r="BBR25" s="1134"/>
      <c r="BBS25" s="1135"/>
      <c r="BBT25" s="1133"/>
      <c r="BBU25" s="1134"/>
      <c r="BBV25" s="1134"/>
      <c r="BBW25" s="1134"/>
      <c r="BBX25" s="1135"/>
      <c r="BBY25" s="1133"/>
      <c r="BBZ25" s="1134"/>
      <c r="BCA25" s="1135"/>
      <c r="BCB25" s="1133"/>
      <c r="BCC25" s="1134"/>
      <c r="BCD25" s="1134"/>
      <c r="BCE25" s="1134"/>
      <c r="BCF25" s="1134"/>
      <c r="BCG25" s="1134"/>
      <c r="BCH25" s="1134"/>
      <c r="BCI25" s="1134"/>
      <c r="BCJ25" s="1134"/>
      <c r="BCK25" s="1134"/>
      <c r="BCL25" s="1135"/>
      <c r="BCM25" s="1133"/>
      <c r="BCN25" s="1134"/>
      <c r="BCO25" s="1135"/>
      <c r="BCP25" s="296"/>
      <c r="BCQ25" s="255"/>
      <c r="BCR25" s="255"/>
      <c r="BCS25" s="255"/>
      <c r="BCT25" s="255"/>
      <c r="BCU25" s="255"/>
      <c r="BCV25" s="255"/>
      <c r="BCW25" s="255"/>
      <c r="BCX25" s="255"/>
      <c r="BCY25" s="255"/>
      <c r="BCZ25" s="255"/>
      <c r="BDA25" s="297"/>
      <c r="BDB25" s="1133"/>
      <c r="BDC25" s="1134"/>
      <c r="BDD25" s="1134"/>
      <c r="BDE25" s="1134"/>
      <c r="BDF25" s="1134"/>
      <c r="BDG25" s="1134"/>
      <c r="BDH25" s="1134"/>
      <c r="BDI25" s="1135"/>
      <c r="BDJ25" s="1133"/>
      <c r="BDK25" s="1134"/>
      <c r="BDL25" s="1134"/>
      <c r="BDM25" s="1134"/>
      <c r="BDN25" s="1135"/>
      <c r="BDO25" s="1133"/>
      <c r="BDP25" s="1134"/>
      <c r="BDQ25" s="1135"/>
      <c r="BDR25" s="1133"/>
      <c r="BDS25" s="1134"/>
      <c r="BDT25" s="1134"/>
      <c r="BDU25" s="1134"/>
      <c r="BDV25" s="1134"/>
      <c r="BDW25" s="1134"/>
      <c r="BDX25" s="1134"/>
      <c r="BDY25" s="1134"/>
      <c r="BDZ25" s="1134"/>
      <c r="BEA25" s="1134"/>
      <c r="BEB25" s="1135"/>
      <c r="BEC25" s="1133"/>
      <c r="BED25" s="1134"/>
      <c r="BEE25" s="1135"/>
      <c r="BEF25" s="296"/>
      <c r="BEG25" s="255"/>
      <c r="BEH25" s="255"/>
      <c r="BEI25" s="255"/>
      <c r="BEJ25" s="255"/>
      <c r="BEK25" s="255"/>
      <c r="BEL25" s="255"/>
      <c r="BEM25" s="255"/>
      <c r="BEN25" s="255"/>
      <c r="BEO25" s="255"/>
      <c r="BEP25" s="255"/>
      <c r="BEQ25" s="297"/>
      <c r="BER25" s="1133"/>
      <c r="BES25" s="1134"/>
      <c r="BET25" s="1134"/>
      <c r="BEU25" s="1134"/>
      <c r="BEV25" s="1134"/>
      <c r="BEW25" s="1134"/>
      <c r="BEX25" s="1134"/>
      <c r="BEY25" s="1135"/>
      <c r="BEZ25" s="1133"/>
      <c r="BFA25" s="1134"/>
      <c r="BFB25" s="1134"/>
      <c r="BFC25" s="1134"/>
      <c r="BFD25" s="1135"/>
      <c r="BFE25" s="1133"/>
      <c r="BFF25" s="1134"/>
      <c r="BFG25" s="1135"/>
      <c r="BFH25" s="1133"/>
      <c r="BFI25" s="1134"/>
      <c r="BFJ25" s="1134"/>
      <c r="BFK25" s="1134"/>
      <c r="BFL25" s="1134"/>
      <c r="BFM25" s="1134"/>
      <c r="BFN25" s="1134"/>
      <c r="BFO25" s="1134"/>
      <c r="BFP25" s="1134"/>
      <c r="BFQ25" s="1134"/>
      <c r="BFR25" s="1135"/>
      <c r="BFS25" s="1133"/>
      <c r="BFT25" s="1134"/>
      <c r="BFU25" s="1135"/>
      <c r="BFV25" s="296"/>
      <c r="BFW25" s="255"/>
      <c r="BFX25" s="255"/>
      <c r="BFY25" s="255"/>
      <c r="BFZ25" s="255"/>
      <c r="BGA25" s="255"/>
      <c r="BGB25" s="255"/>
      <c r="BGC25" s="255"/>
      <c r="BGD25" s="255"/>
      <c r="BGE25" s="255"/>
      <c r="BGF25" s="255"/>
      <c r="BGG25" s="297"/>
      <c r="BGH25" s="1133"/>
      <c r="BGI25" s="1134"/>
      <c r="BGJ25" s="1134"/>
      <c r="BGK25" s="1134"/>
      <c r="BGL25" s="1134"/>
      <c r="BGM25" s="1134"/>
      <c r="BGN25" s="1134"/>
      <c r="BGO25" s="1135"/>
      <c r="BGP25" s="1133"/>
      <c r="BGQ25" s="1134"/>
      <c r="BGR25" s="1134"/>
      <c r="BGS25" s="1134"/>
      <c r="BGT25" s="1135"/>
      <c r="BGU25" s="1138"/>
      <c r="BGV25" s="1128"/>
      <c r="BGW25" s="1139"/>
      <c r="BGX25" s="1140"/>
      <c r="BGY25" s="1141"/>
      <c r="BGZ25" s="1141"/>
      <c r="BHA25" s="1141"/>
      <c r="BHB25" s="1141"/>
      <c r="BHC25" s="1141"/>
      <c r="BHD25" s="1141"/>
      <c r="BHE25" s="1141"/>
      <c r="BHF25" s="1141"/>
      <c r="BHG25" s="1141"/>
      <c r="BHH25" s="1142"/>
      <c r="BHI25" s="1144"/>
      <c r="BHJ25" s="1145"/>
      <c r="BHK25" s="1146"/>
      <c r="BHL25" s="296"/>
      <c r="BHM25" s="255"/>
      <c r="BHN25" s="255"/>
      <c r="BHO25" s="255"/>
      <c r="BHP25" s="255"/>
      <c r="BHQ25" s="255"/>
      <c r="BHR25" s="255"/>
      <c r="BHS25" s="255"/>
      <c r="BHT25" s="255"/>
      <c r="BHU25" s="255"/>
      <c r="BHV25" s="255"/>
      <c r="BHW25" s="297"/>
      <c r="BHX25" s="1133"/>
      <c r="BHY25" s="1134"/>
      <c r="BHZ25" s="1134"/>
      <c r="BIA25" s="1134"/>
      <c r="BIB25" s="1134"/>
      <c r="BIC25" s="1134"/>
      <c r="BID25" s="1134"/>
      <c r="BIE25" s="1135"/>
      <c r="BIF25" s="1133"/>
      <c r="BIG25" s="1134"/>
      <c r="BIH25" s="1134"/>
      <c r="BII25" s="1134"/>
      <c r="BIJ25" s="1135"/>
      <c r="BIK25" s="1133"/>
      <c r="BIL25" s="1134"/>
      <c r="BIM25" s="1135"/>
      <c r="BIN25" s="1133"/>
      <c r="BIO25" s="1134"/>
      <c r="BIP25" s="1134"/>
      <c r="BIQ25" s="1134"/>
      <c r="BIR25" s="1134"/>
      <c r="BIS25" s="1134"/>
      <c r="BIT25" s="1134"/>
      <c r="BIU25" s="1134"/>
      <c r="BIV25" s="1134"/>
      <c r="BIW25" s="1134"/>
      <c r="BIX25" s="1135"/>
      <c r="BIY25" s="1133"/>
      <c r="BIZ25" s="1134"/>
      <c r="BJA25" s="1135"/>
      <c r="BJB25" s="296"/>
      <c r="BJC25" s="255"/>
      <c r="BJD25" s="255"/>
      <c r="BJE25" s="255"/>
      <c r="BJF25" s="255"/>
      <c r="BJG25" s="255"/>
      <c r="BJH25" s="255"/>
      <c r="BJI25" s="255"/>
      <c r="BJJ25" s="255"/>
      <c r="BJK25" s="255"/>
      <c r="BJL25" s="255"/>
      <c r="BJM25" s="297"/>
      <c r="BJN25" s="1133"/>
      <c r="BJO25" s="1134"/>
      <c r="BJP25" s="1134"/>
      <c r="BJQ25" s="1134"/>
      <c r="BJR25" s="1134"/>
      <c r="BJS25" s="1134"/>
      <c r="BJT25" s="1134"/>
      <c r="BJU25" s="1135"/>
      <c r="BJV25" s="1133"/>
      <c r="BJW25" s="1134"/>
      <c r="BJX25" s="1134"/>
      <c r="BJY25" s="1134"/>
      <c r="BJZ25" s="1135"/>
      <c r="BKA25" s="1133"/>
      <c r="BKB25" s="1134"/>
      <c r="BKC25" s="1135"/>
      <c r="BKD25" s="1133"/>
      <c r="BKE25" s="1134"/>
      <c r="BKF25" s="1134"/>
      <c r="BKG25" s="1134"/>
      <c r="BKH25" s="1134"/>
      <c r="BKI25" s="1134"/>
      <c r="BKJ25" s="1134"/>
      <c r="BKK25" s="1134"/>
      <c r="BKL25" s="1134"/>
      <c r="BKM25" s="1134"/>
      <c r="BKN25" s="1135"/>
      <c r="BKO25" s="1133"/>
      <c r="BKP25" s="1134"/>
      <c r="BKQ25" s="1135"/>
      <c r="BKR25" s="296"/>
      <c r="BKS25" s="255"/>
      <c r="BKT25" s="255"/>
      <c r="BKU25" s="255"/>
      <c r="BKV25" s="255"/>
      <c r="BKW25" s="255"/>
      <c r="BKX25" s="255"/>
      <c r="BKY25" s="255"/>
      <c r="BKZ25" s="255"/>
      <c r="BLA25" s="255"/>
      <c r="BLB25" s="255"/>
      <c r="BLC25" s="297"/>
      <c r="BLD25" s="1133"/>
      <c r="BLE25" s="1134"/>
      <c r="BLF25" s="1134"/>
      <c r="BLG25" s="1134"/>
      <c r="BLH25" s="1134"/>
      <c r="BLI25" s="1134"/>
      <c r="BLJ25" s="1134"/>
      <c r="BLK25" s="1135"/>
      <c r="BLL25" s="1133"/>
      <c r="BLM25" s="1134"/>
      <c r="BLN25" s="1134"/>
      <c r="BLO25" s="1134"/>
      <c r="BLP25" s="1135"/>
      <c r="BLQ25" s="1133"/>
      <c r="BLR25" s="1134"/>
      <c r="BLS25" s="1135"/>
      <c r="BLT25" s="1133"/>
      <c r="BLU25" s="1134"/>
      <c r="BLV25" s="1134"/>
      <c r="BLW25" s="1134"/>
      <c r="BLX25" s="1134"/>
      <c r="BLY25" s="1134"/>
      <c r="BLZ25" s="1134"/>
      <c r="BMA25" s="1134"/>
      <c r="BMB25" s="1134"/>
      <c r="BMC25" s="1134"/>
      <c r="BMD25" s="1135"/>
      <c r="BME25" s="1133"/>
      <c r="BMF25" s="1134"/>
      <c r="BMG25" s="1135"/>
      <c r="BMH25" s="296"/>
      <c r="BMI25" s="255"/>
      <c r="BMJ25" s="255"/>
      <c r="BMK25" s="255"/>
      <c r="BML25" s="255"/>
      <c r="BMM25" s="255"/>
      <c r="BMN25" s="255"/>
      <c r="BMO25" s="255"/>
      <c r="BMP25" s="255"/>
      <c r="BMQ25" s="255"/>
      <c r="BMR25" s="255"/>
      <c r="BMS25" s="297"/>
      <c r="BMT25" s="1133"/>
      <c r="BMU25" s="1134"/>
      <c r="BMV25" s="1134"/>
      <c r="BMW25" s="1134"/>
      <c r="BMX25" s="1134"/>
      <c r="BMY25" s="1134"/>
      <c r="BMZ25" s="1134"/>
      <c r="BNA25" s="1135"/>
      <c r="BNB25" s="1133"/>
      <c r="BNC25" s="1134"/>
      <c r="BND25" s="1134"/>
      <c r="BNE25" s="1134"/>
      <c r="BNF25" s="1135"/>
      <c r="BNG25" s="1133"/>
      <c r="BNH25" s="1134"/>
      <c r="BNI25" s="1135"/>
      <c r="BNJ25" s="1133"/>
      <c r="BNK25" s="1134"/>
      <c r="BNL25" s="1134"/>
      <c r="BNM25" s="1134"/>
      <c r="BNN25" s="1134"/>
      <c r="BNO25" s="1134"/>
      <c r="BNP25" s="1134"/>
      <c r="BNQ25" s="1134"/>
      <c r="BNR25" s="1134"/>
      <c r="BNS25" s="1134"/>
      <c r="BNT25" s="1135"/>
      <c r="BNU25" s="1133"/>
      <c r="BNV25" s="1134"/>
      <c r="BNW25" s="1135"/>
      <c r="BNX25" s="296"/>
      <c r="BNY25" s="255"/>
      <c r="BNZ25" s="255"/>
      <c r="BOA25" s="255"/>
      <c r="BOB25" s="255"/>
      <c r="BOC25" s="255"/>
      <c r="BOD25" s="255"/>
      <c r="BOE25" s="255"/>
      <c r="BOF25" s="255"/>
      <c r="BOG25" s="255"/>
      <c r="BOH25" s="255"/>
      <c r="BOI25" s="297"/>
      <c r="BOJ25" s="1133"/>
      <c r="BOK25" s="1134"/>
      <c r="BOL25" s="1134"/>
      <c r="BOM25" s="1134"/>
      <c r="BON25" s="1134"/>
      <c r="BOO25" s="1134"/>
      <c r="BOP25" s="1134"/>
      <c r="BOQ25" s="1135"/>
      <c r="BOR25" s="1133"/>
      <c r="BOS25" s="1134"/>
      <c r="BOT25" s="1134"/>
      <c r="BOU25" s="1134"/>
      <c r="BOV25" s="1135"/>
      <c r="BOW25" s="1133"/>
      <c r="BOX25" s="1134"/>
      <c r="BOY25" s="1135"/>
      <c r="BOZ25" s="1133"/>
      <c r="BPA25" s="1134"/>
      <c r="BPB25" s="1134"/>
      <c r="BPC25" s="1134"/>
      <c r="BPD25" s="1134"/>
      <c r="BPE25" s="1134"/>
      <c r="BPF25" s="1134"/>
      <c r="BPG25" s="1134"/>
      <c r="BPH25" s="1134"/>
      <c r="BPI25" s="1134"/>
      <c r="BPJ25" s="1135"/>
      <c r="BPK25" s="1133"/>
      <c r="BPL25" s="1134"/>
      <c r="BPM25" s="1135"/>
      <c r="BPN25" s="296"/>
      <c r="BPO25" s="255"/>
      <c r="BPP25" s="255"/>
      <c r="BPQ25" s="255"/>
      <c r="BPR25" s="255"/>
      <c r="BPS25" s="255"/>
      <c r="BPT25" s="255"/>
      <c r="BPU25" s="255"/>
      <c r="BPV25" s="255"/>
      <c r="BPW25" s="255"/>
      <c r="BPX25" s="255"/>
      <c r="BPY25" s="297"/>
      <c r="BPZ25" s="1133"/>
      <c r="BQA25" s="1134"/>
      <c r="BQB25" s="1134"/>
      <c r="BQC25" s="1134"/>
      <c r="BQD25" s="1134"/>
      <c r="BQE25" s="1134"/>
      <c r="BQF25" s="1134"/>
      <c r="BQG25" s="1135"/>
      <c r="BQH25" s="1133"/>
      <c r="BQI25" s="1134"/>
      <c r="BQJ25" s="1134"/>
      <c r="BQK25" s="1134"/>
      <c r="BQL25" s="1135"/>
      <c r="BQM25" s="1133"/>
      <c r="BQN25" s="1134"/>
      <c r="BQO25" s="1135"/>
      <c r="BQP25" s="1133"/>
      <c r="BQQ25" s="1134"/>
      <c r="BQR25" s="1134"/>
      <c r="BQS25" s="1134"/>
      <c r="BQT25" s="1134"/>
      <c r="BQU25" s="1134"/>
      <c r="BQV25" s="1134"/>
      <c r="BQW25" s="1134"/>
      <c r="BQX25" s="1134"/>
      <c r="BQY25" s="1134"/>
      <c r="BQZ25" s="1135"/>
      <c r="BRA25" s="1133"/>
      <c r="BRB25" s="1134"/>
      <c r="BRC25" s="1135"/>
      <c r="BRD25" s="296"/>
      <c r="BRE25" s="255"/>
      <c r="BRF25" s="255"/>
      <c r="BRG25" s="255"/>
      <c r="BRH25" s="255"/>
      <c r="BRI25" s="255"/>
      <c r="BRJ25" s="255"/>
      <c r="BRK25" s="255"/>
      <c r="BRL25" s="255"/>
      <c r="BRM25" s="255"/>
      <c r="BRN25" s="255"/>
      <c r="BRO25" s="297"/>
      <c r="BRP25" s="1133"/>
      <c r="BRQ25" s="1134"/>
      <c r="BRR25" s="1134"/>
      <c r="BRS25" s="1134"/>
      <c r="BRT25" s="1134"/>
      <c r="BRU25" s="1134"/>
      <c r="BRV25" s="1134"/>
      <c r="BRW25" s="1135"/>
      <c r="BRX25" s="1133"/>
      <c r="BRY25" s="1134"/>
      <c r="BRZ25" s="1134"/>
      <c r="BSA25" s="1134"/>
      <c r="BSB25" s="1135"/>
      <c r="BSC25" s="1133"/>
      <c r="BSD25" s="1134"/>
      <c r="BSE25" s="1135"/>
      <c r="BSF25" s="1133"/>
      <c r="BSG25" s="1134"/>
      <c r="BSH25" s="1134"/>
      <c r="BSI25" s="1134"/>
      <c r="BSJ25" s="1134"/>
      <c r="BSK25" s="1134"/>
      <c r="BSL25" s="1134"/>
      <c r="BSM25" s="1134"/>
      <c r="BSN25" s="1134"/>
      <c r="BSO25" s="1134"/>
      <c r="BSP25" s="1135"/>
      <c r="BSQ25" s="1133"/>
      <c r="BSR25" s="1134"/>
      <c r="BSS25" s="1135"/>
      <c r="BST25" s="296"/>
      <c r="BSU25" s="255"/>
      <c r="BSV25" s="255"/>
      <c r="BSW25" s="255"/>
      <c r="BSX25" s="255"/>
      <c r="BSY25" s="255"/>
      <c r="BSZ25" s="255"/>
      <c r="BTA25" s="255"/>
      <c r="BTB25" s="255"/>
      <c r="BTC25" s="255"/>
      <c r="BTD25" s="255"/>
      <c r="BTE25" s="297"/>
      <c r="BTF25" s="1133"/>
      <c r="BTG25" s="1134"/>
      <c r="BTH25" s="1134"/>
      <c r="BTI25" s="1134"/>
      <c r="BTJ25" s="1134"/>
      <c r="BTK25" s="1134"/>
      <c r="BTL25" s="1134"/>
      <c r="BTM25" s="1135"/>
      <c r="BTN25" s="1133"/>
      <c r="BTO25" s="1134"/>
      <c r="BTP25" s="1134"/>
      <c r="BTQ25" s="1134"/>
      <c r="BTR25" s="1135"/>
      <c r="BTS25" s="1133"/>
      <c r="BTT25" s="1134"/>
      <c r="BTU25" s="1135"/>
      <c r="BTV25" s="1133"/>
      <c r="BTW25" s="1134"/>
      <c r="BTX25" s="1134"/>
      <c r="BTY25" s="1134"/>
      <c r="BTZ25" s="1134"/>
      <c r="BUA25" s="1134"/>
      <c r="BUB25" s="1134"/>
      <c r="BUC25" s="1134"/>
      <c r="BUD25" s="1134"/>
      <c r="BUE25" s="1134"/>
      <c r="BUF25" s="1135"/>
      <c r="BUG25" s="1133"/>
      <c r="BUH25" s="1134"/>
      <c r="BUI25" s="1135"/>
      <c r="BUJ25" s="296"/>
      <c r="BUK25" s="255"/>
      <c r="BUL25" s="255"/>
      <c r="BUM25" s="255"/>
      <c r="BUN25" s="255"/>
      <c r="BUO25" s="255"/>
      <c r="BUP25" s="255"/>
      <c r="BUQ25" s="255"/>
      <c r="BUR25" s="255"/>
      <c r="BUS25" s="255"/>
      <c r="BUT25" s="255"/>
      <c r="BUU25" s="297"/>
      <c r="BUV25" s="1133"/>
      <c r="BUW25" s="1134"/>
      <c r="BUX25" s="1134"/>
      <c r="BUY25" s="1134"/>
      <c r="BUZ25" s="1134"/>
      <c r="BVA25" s="1134"/>
      <c r="BVB25" s="1134"/>
      <c r="BVC25" s="1135"/>
      <c r="BVD25" s="1133"/>
      <c r="BVE25" s="1134"/>
      <c r="BVF25" s="1134"/>
      <c r="BVG25" s="1134"/>
      <c r="BVH25" s="1135"/>
      <c r="BVI25" s="1133"/>
      <c r="BVJ25" s="1134"/>
      <c r="BVK25" s="1135"/>
      <c r="BVL25" s="1133"/>
      <c r="BVM25" s="1134"/>
      <c r="BVN25" s="1134"/>
      <c r="BVO25" s="1134"/>
      <c r="BVP25" s="1134"/>
      <c r="BVQ25" s="1134"/>
      <c r="BVR25" s="1134"/>
      <c r="BVS25" s="1134"/>
      <c r="BVT25" s="1134"/>
      <c r="BVU25" s="1134"/>
      <c r="BVV25" s="1135"/>
      <c r="BVW25" s="1133"/>
      <c r="BVX25" s="1134"/>
      <c r="BVY25" s="1135"/>
      <c r="BVZ25" s="296"/>
      <c r="BWA25" s="255"/>
      <c r="BWB25" s="255"/>
      <c r="BWC25" s="255"/>
      <c r="BWD25" s="255"/>
      <c r="BWE25" s="255"/>
      <c r="BWF25" s="255"/>
      <c r="BWG25" s="255"/>
      <c r="BWH25" s="255"/>
      <c r="BWI25" s="255"/>
      <c r="BWJ25" s="255"/>
      <c r="BWK25" s="297"/>
      <c r="BWL25" s="1133"/>
      <c r="BWM25" s="1134"/>
      <c r="BWN25" s="1134"/>
      <c r="BWO25" s="1134"/>
      <c r="BWP25" s="1134"/>
      <c r="BWQ25" s="1134"/>
      <c r="BWR25" s="1134"/>
      <c r="BWS25" s="1135"/>
      <c r="BWT25" s="1133"/>
      <c r="BWU25" s="1134"/>
      <c r="BWV25" s="1134"/>
      <c r="BWW25" s="1134"/>
      <c r="BWX25" s="1135"/>
      <c r="BWY25" s="1133"/>
      <c r="BWZ25" s="1134"/>
      <c r="BXA25" s="1135"/>
      <c r="BXB25" s="1133"/>
      <c r="BXC25" s="1134"/>
      <c r="BXD25" s="1134"/>
      <c r="BXE25" s="1134"/>
      <c r="BXF25" s="1134"/>
      <c r="BXG25" s="1134"/>
      <c r="BXH25" s="1134"/>
      <c r="BXI25" s="1134"/>
      <c r="BXJ25" s="1134"/>
      <c r="BXK25" s="1134"/>
      <c r="BXL25" s="1135"/>
      <c r="BXM25" s="1151"/>
      <c r="BXN25" s="1152"/>
      <c r="BXO25" s="1153"/>
      <c r="BXP25" s="296"/>
      <c r="BXQ25" s="255"/>
      <c r="BXR25" s="255"/>
      <c r="BXS25" s="255"/>
      <c r="BXT25" s="255"/>
      <c r="BXU25" s="255"/>
      <c r="BXV25" s="255"/>
      <c r="BXW25" s="255"/>
      <c r="BXX25" s="255"/>
      <c r="BXY25" s="255"/>
      <c r="BXZ25" s="255"/>
      <c r="BYA25" s="297"/>
      <c r="BYB25" s="1133"/>
      <c r="BYC25" s="1134"/>
      <c r="BYD25" s="1134"/>
      <c r="BYE25" s="1134"/>
      <c r="BYF25" s="1134"/>
      <c r="BYG25" s="1134"/>
      <c r="BYH25" s="1134"/>
      <c r="BYI25" s="1135"/>
      <c r="BYJ25" s="1133"/>
      <c r="BYK25" s="1134"/>
      <c r="BYL25" s="1134"/>
      <c r="BYM25" s="1134"/>
      <c r="BYN25" s="1135"/>
      <c r="BYO25" s="1133"/>
      <c r="BYP25" s="1134"/>
      <c r="BYQ25" s="1135"/>
      <c r="BYR25" s="1133"/>
      <c r="BYS25" s="1134"/>
      <c r="BYT25" s="1134"/>
      <c r="BYU25" s="1134"/>
      <c r="BYV25" s="1134"/>
      <c r="BYW25" s="1134"/>
      <c r="BYX25" s="1134"/>
      <c r="BYY25" s="1134"/>
      <c r="BYZ25" s="1134"/>
      <c r="BZA25" s="1134"/>
      <c r="BZB25" s="1135"/>
      <c r="BZC25" s="1133"/>
      <c r="BZD25" s="1134"/>
      <c r="BZE25" s="1135"/>
      <c r="BZF25" s="296"/>
      <c r="BZG25" s="255"/>
      <c r="BZH25" s="255"/>
      <c r="BZI25" s="255"/>
      <c r="BZJ25" s="255"/>
      <c r="BZK25" s="255"/>
      <c r="BZL25" s="255"/>
      <c r="BZM25" s="255"/>
      <c r="BZN25" s="255"/>
      <c r="BZO25" s="255"/>
      <c r="BZP25" s="255"/>
      <c r="BZQ25" s="297"/>
      <c r="BZR25" s="1133"/>
      <c r="BZS25" s="1134"/>
      <c r="BZT25" s="1134"/>
      <c r="BZU25" s="1134"/>
      <c r="BZV25" s="1134"/>
      <c r="BZW25" s="1134"/>
      <c r="BZX25" s="1134"/>
      <c r="BZY25" s="1135"/>
      <c r="BZZ25" s="1133"/>
      <c r="CAA25" s="1134"/>
      <c r="CAB25" s="1134"/>
      <c r="CAC25" s="1134"/>
      <c r="CAD25" s="1135"/>
      <c r="CAE25" s="1133"/>
      <c r="CAF25" s="1134"/>
      <c r="CAG25" s="1135"/>
      <c r="CAH25" s="1133"/>
      <c r="CAI25" s="1134"/>
      <c r="CAJ25" s="1134"/>
      <c r="CAK25" s="1134"/>
      <c r="CAL25" s="1134"/>
      <c r="CAM25" s="1134"/>
      <c r="CAN25" s="1134"/>
      <c r="CAO25" s="1134"/>
      <c r="CAP25" s="1134"/>
      <c r="CAQ25" s="1134"/>
      <c r="CAR25" s="1135"/>
      <c r="CAS25" s="1133"/>
      <c r="CAT25" s="1134"/>
      <c r="CAU25" s="1135"/>
      <c r="CAV25" s="296"/>
      <c r="CAW25" s="255"/>
      <c r="CAX25" s="255"/>
      <c r="CAY25" s="255"/>
      <c r="CAZ25" s="255"/>
      <c r="CBA25" s="255"/>
      <c r="CBB25" s="255"/>
      <c r="CBC25" s="255"/>
      <c r="CBD25" s="255"/>
      <c r="CBE25" s="255"/>
      <c r="CBF25" s="255"/>
      <c r="CBG25" s="297"/>
      <c r="CBH25" s="1133"/>
      <c r="CBI25" s="1134"/>
      <c r="CBJ25" s="1134"/>
      <c r="CBK25" s="1134"/>
      <c r="CBL25" s="1134"/>
      <c r="CBM25" s="1134"/>
      <c r="CBN25" s="1134"/>
      <c r="CBO25" s="1135"/>
      <c r="CBP25" s="1133"/>
      <c r="CBQ25" s="1134"/>
      <c r="CBR25" s="1134"/>
      <c r="CBS25" s="1134"/>
      <c r="CBT25" s="1135"/>
      <c r="CBU25" s="1133"/>
      <c r="CBV25" s="1134"/>
      <c r="CBW25" s="1135"/>
      <c r="CBX25" s="1133"/>
      <c r="CBY25" s="1134"/>
      <c r="CBZ25" s="1134"/>
      <c r="CCA25" s="1134"/>
      <c r="CCB25" s="1134"/>
      <c r="CCC25" s="1134"/>
      <c r="CCD25" s="1134"/>
      <c r="CCE25" s="1134"/>
      <c r="CCF25" s="1134"/>
      <c r="CCG25" s="1134"/>
      <c r="CCH25" s="1135"/>
      <c r="CCI25" s="1133"/>
      <c r="CCJ25" s="1134"/>
      <c r="CCK25" s="1135"/>
      <c r="CCL25" s="296"/>
      <c r="CCM25" s="255"/>
      <c r="CCN25" s="255"/>
      <c r="CCO25" s="255"/>
      <c r="CCP25" s="255"/>
      <c r="CCQ25" s="255"/>
      <c r="CCR25" s="255"/>
      <c r="CCS25" s="255"/>
      <c r="CCT25" s="255"/>
      <c r="CCU25" s="255"/>
      <c r="CCV25" s="255"/>
      <c r="CCW25" s="297"/>
      <c r="CCX25" s="1133"/>
      <c r="CCY25" s="1134"/>
      <c r="CCZ25" s="1134"/>
      <c r="CDA25" s="1134"/>
      <c r="CDB25" s="1134"/>
      <c r="CDC25" s="1134"/>
      <c r="CDD25" s="1134"/>
      <c r="CDE25" s="1135"/>
      <c r="CDF25" s="1133"/>
      <c r="CDG25" s="1134"/>
      <c r="CDH25" s="1134"/>
      <c r="CDI25" s="1134"/>
      <c r="CDJ25" s="1135"/>
      <c r="CDK25" s="1133"/>
      <c r="CDL25" s="1134"/>
      <c r="CDM25" s="1135"/>
      <c r="CDN25" s="1133"/>
      <c r="CDO25" s="1134"/>
      <c r="CDP25" s="1134"/>
      <c r="CDQ25" s="1134"/>
      <c r="CDR25" s="1134"/>
      <c r="CDS25" s="1134"/>
      <c r="CDT25" s="1134"/>
      <c r="CDU25" s="1134"/>
      <c r="CDV25" s="1134"/>
      <c r="CDW25" s="1134"/>
      <c r="CDX25" s="1135"/>
      <c r="CDY25" s="1133"/>
      <c r="CDZ25" s="1134"/>
      <c r="CEA25" s="1135"/>
      <c r="CEB25" s="296"/>
      <c r="CEC25" s="255"/>
      <c r="CED25" s="255"/>
      <c r="CEE25" s="255"/>
      <c r="CEF25" s="255"/>
      <c r="CEG25" s="255"/>
      <c r="CEH25" s="255"/>
      <c r="CEI25" s="255"/>
      <c r="CEJ25" s="255"/>
      <c r="CEK25" s="255"/>
      <c r="CEL25" s="255"/>
      <c r="CEM25" s="297"/>
      <c r="CEN25" s="1133"/>
      <c r="CEO25" s="1134"/>
      <c r="CEP25" s="1134"/>
      <c r="CEQ25" s="1134"/>
      <c r="CER25" s="1134"/>
      <c r="CES25" s="1134"/>
      <c r="CET25" s="1134"/>
      <c r="CEU25" s="1135"/>
      <c r="CEV25" s="1133"/>
      <c r="CEW25" s="1134"/>
      <c r="CEX25" s="1134"/>
      <c r="CEY25" s="1134"/>
      <c r="CEZ25" s="1135"/>
      <c r="CFA25" s="1133"/>
      <c r="CFB25" s="1134"/>
      <c r="CFC25" s="1135"/>
      <c r="CFD25" s="1140" t="e">
        <f>LEFT(DATABASE!C19,FIND("*",SUBSTITUTE(DATABASE!C19," ","*",2)))</f>
        <v>#VALUE!</v>
      </c>
      <c r="CFE25" s="1141"/>
      <c r="CFF25" s="1141"/>
      <c r="CFG25" s="1141"/>
      <c r="CFH25" s="1141"/>
      <c r="CFI25" s="1141"/>
      <c r="CFJ25" s="1141"/>
      <c r="CFK25" s="1141"/>
      <c r="CFL25" s="1141"/>
      <c r="CFM25" s="1141"/>
      <c r="CFN25" s="1142"/>
      <c r="CFO25" s="1148">
        <v>20</v>
      </c>
      <c r="CFP25" s="1149"/>
      <c r="CFQ25" s="1150"/>
      <c r="CFR25" s="296"/>
      <c r="CFS25" s="255"/>
      <c r="CFT25" s="255"/>
      <c r="CFU25" s="255"/>
      <c r="CFV25" s="255"/>
      <c r="CFW25" s="255"/>
      <c r="CFX25" s="255"/>
      <c r="CFY25" s="255"/>
      <c r="CFZ25" s="255"/>
      <c r="CGA25" s="255"/>
      <c r="CGB25" s="255"/>
      <c r="CGC25" s="297"/>
      <c r="CGD25" s="1133"/>
      <c r="CGE25" s="1134"/>
      <c r="CGF25" s="1134"/>
      <c r="CGG25" s="1134"/>
      <c r="CGH25" s="1134"/>
      <c r="CGI25" s="1134"/>
      <c r="CGJ25" s="1134"/>
      <c r="CGK25" s="1135"/>
      <c r="CGL25" s="1133"/>
      <c r="CGM25" s="1134"/>
      <c r="CGN25" s="1134"/>
      <c r="CGO25" s="1134"/>
      <c r="CGP25" s="1135"/>
      <c r="CGQ25" s="1133"/>
      <c r="CGR25" s="1134"/>
      <c r="CGS25" s="1135"/>
      <c r="CGT25" s="1140"/>
      <c r="CGU25" s="1141"/>
      <c r="CGV25" s="1141"/>
      <c r="CGW25" s="1141"/>
      <c r="CGX25" s="1141"/>
      <c r="CGY25" s="1141"/>
      <c r="CGZ25" s="1141"/>
      <c r="CHA25" s="1141"/>
      <c r="CHB25" s="1141"/>
      <c r="CHC25" s="1141"/>
      <c r="CHD25" s="1142"/>
      <c r="CHE25" s="1148"/>
      <c r="CHF25" s="1149"/>
      <c r="CHG25" s="1150"/>
      <c r="CHH25" s="296"/>
      <c r="CHI25" s="255"/>
      <c r="CHJ25" s="255"/>
      <c r="CHK25" s="255"/>
      <c r="CHL25" s="255"/>
      <c r="CHM25" s="255"/>
      <c r="CHN25" s="255"/>
      <c r="CHO25" s="255"/>
      <c r="CHP25" s="255"/>
      <c r="CHQ25" s="255"/>
      <c r="CHR25" s="255"/>
      <c r="CHS25" s="297"/>
      <c r="CHT25" s="1133"/>
      <c r="CHU25" s="1134"/>
      <c r="CHV25" s="1134"/>
      <c r="CHW25" s="1134"/>
      <c r="CHX25" s="1134"/>
      <c r="CHY25" s="1134"/>
      <c r="CHZ25" s="1134"/>
      <c r="CIA25" s="1135"/>
      <c r="CIB25" s="1133"/>
      <c r="CIC25" s="1134"/>
      <c r="CID25" s="1134"/>
      <c r="CIE25" s="1134"/>
      <c r="CIF25" s="1135"/>
    </row>
    <row r="26" spans="1:2268" ht="18.75" customHeight="1" x14ac:dyDescent="0.25">
      <c r="A26" s="1133"/>
      <c r="B26" s="1134"/>
      <c r="C26" s="1135"/>
      <c r="D26" s="1133"/>
      <c r="E26" s="1134"/>
      <c r="F26" s="1134"/>
      <c r="G26" s="1134"/>
      <c r="H26" s="1134"/>
      <c r="I26" s="1134"/>
      <c r="J26" s="1134"/>
      <c r="K26" s="1134"/>
      <c r="L26" s="1134"/>
      <c r="M26" s="1134"/>
      <c r="N26" s="1135"/>
      <c r="O26" s="1133"/>
      <c r="P26" s="1134"/>
      <c r="Q26" s="1135"/>
      <c r="R26" s="296"/>
      <c r="S26" s="259"/>
      <c r="T26" s="259"/>
      <c r="U26" s="259"/>
      <c r="W26" s="1147" t="s">
        <v>226</v>
      </c>
      <c r="X26" s="1147"/>
      <c r="Y26" s="1147"/>
      <c r="Z26" s="259"/>
      <c r="AA26" s="259"/>
      <c r="AB26" s="259"/>
      <c r="AC26" s="297"/>
      <c r="AD26" s="1133"/>
      <c r="AE26" s="1134"/>
      <c r="AF26" s="1134"/>
      <c r="AG26" s="1134"/>
      <c r="AH26" s="1134"/>
      <c r="AI26" s="1134"/>
      <c r="AJ26" s="1134"/>
      <c r="AK26" s="1135"/>
      <c r="AL26" s="1133"/>
      <c r="AM26" s="1134"/>
      <c r="AN26" s="1134"/>
      <c r="AO26" s="1134"/>
      <c r="AP26" s="1135"/>
      <c r="AQ26" s="1133"/>
      <c r="AR26" s="1134"/>
      <c r="AS26" s="1135"/>
      <c r="AT26" s="1133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5"/>
      <c r="BE26" s="1133"/>
      <c r="BF26" s="1134"/>
      <c r="BG26" s="1135"/>
      <c r="BH26" s="296"/>
      <c r="BI26" s="259"/>
      <c r="BJ26" s="259"/>
      <c r="BK26" s="259"/>
      <c r="BM26" s="1147" t="s">
        <v>226</v>
      </c>
      <c r="BN26" s="1147"/>
      <c r="BO26" s="1147"/>
      <c r="BP26" s="259"/>
      <c r="BQ26" s="259"/>
      <c r="BR26" s="259"/>
      <c r="BS26" s="297"/>
      <c r="BT26" s="1133"/>
      <c r="BU26" s="1134"/>
      <c r="BV26" s="1134"/>
      <c r="BW26" s="1134"/>
      <c r="BX26" s="1134"/>
      <c r="BY26" s="1134"/>
      <c r="BZ26" s="1134"/>
      <c r="CA26" s="1135"/>
      <c r="CB26" s="1133"/>
      <c r="CC26" s="1134"/>
      <c r="CD26" s="1134"/>
      <c r="CE26" s="1134"/>
      <c r="CF26" s="1135"/>
      <c r="CG26" s="1133"/>
      <c r="CH26" s="1134"/>
      <c r="CI26" s="1135"/>
      <c r="CJ26" s="1133"/>
      <c r="CK26" s="1134"/>
      <c r="CL26" s="1134"/>
      <c r="CM26" s="1134"/>
      <c r="CN26" s="1134"/>
      <c r="CO26" s="1134"/>
      <c r="CP26" s="1134"/>
      <c r="CQ26" s="1134"/>
      <c r="CR26" s="1134"/>
      <c r="CS26" s="1134"/>
      <c r="CT26" s="1135"/>
      <c r="CU26" s="1133"/>
      <c r="CV26" s="1134"/>
      <c r="CW26" s="1135"/>
      <c r="CX26" s="296"/>
      <c r="CY26" s="259"/>
      <c r="CZ26" s="259"/>
      <c r="DA26" s="259"/>
      <c r="DC26" s="1147" t="s">
        <v>226</v>
      </c>
      <c r="DD26" s="1147"/>
      <c r="DE26" s="1147"/>
      <c r="DF26" s="259"/>
      <c r="DG26" s="259"/>
      <c r="DH26" s="259"/>
      <c r="DI26" s="297"/>
      <c r="DJ26" s="1133"/>
      <c r="DK26" s="1134"/>
      <c r="DL26" s="1134"/>
      <c r="DM26" s="1134"/>
      <c r="DN26" s="1134"/>
      <c r="DO26" s="1134"/>
      <c r="DP26" s="1134"/>
      <c r="DQ26" s="1135"/>
      <c r="DR26" s="1133"/>
      <c r="DS26" s="1134"/>
      <c r="DT26" s="1134"/>
      <c r="DU26" s="1134"/>
      <c r="DV26" s="1135"/>
      <c r="DW26" s="1133"/>
      <c r="DX26" s="1134"/>
      <c r="DY26" s="1135"/>
      <c r="DZ26" s="1133"/>
      <c r="EA26" s="1134"/>
      <c r="EB26" s="1134"/>
      <c r="EC26" s="1134"/>
      <c r="ED26" s="1134"/>
      <c r="EE26" s="1134"/>
      <c r="EF26" s="1134"/>
      <c r="EG26" s="1134"/>
      <c r="EH26" s="1134"/>
      <c r="EI26" s="1134"/>
      <c r="EJ26" s="1135"/>
      <c r="EK26" s="1133"/>
      <c r="EL26" s="1134"/>
      <c r="EM26" s="1135"/>
      <c r="EN26" s="296"/>
      <c r="EO26" s="259"/>
      <c r="EP26" s="259"/>
      <c r="EQ26" s="259"/>
      <c r="ES26" s="1147" t="s">
        <v>226</v>
      </c>
      <c r="ET26" s="1147"/>
      <c r="EU26" s="1147"/>
      <c r="EV26" s="259"/>
      <c r="EW26" s="259"/>
      <c r="EX26" s="259"/>
      <c r="EY26" s="297"/>
      <c r="EZ26" s="1133"/>
      <c r="FA26" s="1134"/>
      <c r="FB26" s="1134"/>
      <c r="FC26" s="1134"/>
      <c r="FD26" s="1134"/>
      <c r="FE26" s="1134"/>
      <c r="FF26" s="1134"/>
      <c r="FG26" s="1135"/>
      <c r="FH26" s="1133"/>
      <c r="FI26" s="1134"/>
      <c r="FJ26" s="1134"/>
      <c r="FK26" s="1134"/>
      <c r="FL26" s="1135"/>
      <c r="FM26" s="1133"/>
      <c r="FN26" s="1134"/>
      <c r="FO26" s="1135"/>
      <c r="FP26" s="1133"/>
      <c r="FQ26" s="1134"/>
      <c r="FR26" s="1134"/>
      <c r="FS26" s="1134"/>
      <c r="FT26" s="1134"/>
      <c r="FU26" s="1134"/>
      <c r="FV26" s="1134"/>
      <c r="FW26" s="1134"/>
      <c r="FX26" s="1134"/>
      <c r="FY26" s="1134"/>
      <c r="FZ26" s="1135"/>
      <c r="GA26" s="1133"/>
      <c r="GB26" s="1134"/>
      <c r="GC26" s="1135"/>
      <c r="GD26" s="296"/>
      <c r="GE26" s="259"/>
      <c r="GF26" s="259"/>
      <c r="GG26" s="259"/>
      <c r="GI26" s="1147" t="s">
        <v>226</v>
      </c>
      <c r="GJ26" s="1147"/>
      <c r="GK26" s="1147"/>
      <c r="GL26" s="259"/>
      <c r="GM26" s="259"/>
      <c r="GN26" s="259"/>
      <c r="GO26" s="297"/>
      <c r="GP26" s="1133"/>
      <c r="GQ26" s="1134"/>
      <c r="GR26" s="1134"/>
      <c r="GS26" s="1134"/>
      <c r="GT26" s="1134"/>
      <c r="GU26" s="1134"/>
      <c r="GV26" s="1134"/>
      <c r="GW26" s="1135"/>
      <c r="GX26" s="1133"/>
      <c r="GY26" s="1134"/>
      <c r="GZ26" s="1134"/>
      <c r="HA26" s="1134"/>
      <c r="HB26" s="1135"/>
      <c r="HC26" s="1133"/>
      <c r="HD26" s="1134"/>
      <c r="HE26" s="1135"/>
      <c r="HF26" s="1133"/>
      <c r="HG26" s="1134"/>
      <c r="HH26" s="1134"/>
      <c r="HI26" s="1134"/>
      <c r="HJ26" s="1134"/>
      <c r="HK26" s="1134"/>
      <c r="HL26" s="1134"/>
      <c r="HM26" s="1134"/>
      <c r="HN26" s="1134"/>
      <c r="HO26" s="1134"/>
      <c r="HP26" s="1135"/>
      <c r="HQ26" s="1133"/>
      <c r="HR26" s="1134"/>
      <c r="HS26" s="1135"/>
      <c r="HT26" s="296"/>
      <c r="HU26" s="259"/>
      <c r="HV26" s="259"/>
      <c r="HW26" s="259"/>
      <c r="HY26" s="1147" t="s">
        <v>226</v>
      </c>
      <c r="HZ26" s="1147"/>
      <c r="IA26" s="1147"/>
      <c r="IB26" s="259"/>
      <c r="IC26" s="259"/>
      <c r="ID26" s="259"/>
      <c r="IE26" s="297"/>
      <c r="IF26" s="1133"/>
      <c r="IG26" s="1134"/>
      <c r="IH26" s="1134"/>
      <c r="II26" s="1134"/>
      <c r="IJ26" s="1134"/>
      <c r="IK26" s="1134"/>
      <c r="IL26" s="1134"/>
      <c r="IM26" s="1135"/>
      <c r="IN26" s="1133"/>
      <c r="IO26" s="1134"/>
      <c r="IP26" s="1134"/>
      <c r="IQ26" s="1134"/>
      <c r="IR26" s="1135"/>
      <c r="IS26" s="1133"/>
      <c r="IT26" s="1134"/>
      <c r="IU26" s="1135"/>
      <c r="IV26" s="1133"/>
      <c r="IW26" s="1134"/>
      <c r="IX26" s="1134"/>
      <c r="IY26" s="1134"/>
      <c r="IZ26" s="1134"/>
      <c r="JA26" s="1134"/>
      <c r="JB26" s="1134"/>
      <c r="JC26" s="1134"/>
      <c r="JD26" s="1134"/>
      <c r="JE26" s="1134"/>
      <c r="JF26" s="1135"/>
      <c r="JG26" s="1133"/>
      <c r="JH26" s="1134"/>
      <c r="JI26" s="1135"/>
      <c r="JJ26" s="296"/>
      <c r="JK26" s="259"/>
      <c r="JL26" s="259"/>
      <c r="JM26" s="259"/>
      <c r="JO26" s="1147" t="s">
        <v>226</v>
      </c>
      <c r="JP26" s="1147"/>
      <c r="JQ26" s="1147"/>
      <c r="JR26" s="259"/>
      <c r="JS26" s="259"/>
      <c r="JT26" s="259"/>
      <c r="JU26" s="297"/>
      <c r="JV26" s="1133"/>
      <c r="JW26" s="1134"/>
      <c r="JX26" s="1134"/>
      <c r="JY26" s="1134"/>
      <c r="JZ26" s="1134"/>
      <c r="KA26" s="1134"/>
      <c r="KB26" s="1134"/>
      <c r="KC26" s="1135"/>
      <c r="KD26" s="1133"/>
      <c r="KE26" s="1134"/>
      <c r="KF26" s="1134"/>
      <c r="KG26" s="1134"/>
      <c r="KH26" s="1135"/>
      <c r="KI26" s="1133"/>
      <c r="KJ26" s="1134"/>
      <c r="KK26" s="1135"/>
      <c r="KL26" s="1133"/>
      <c r="KM26" s="1134"/>
      <c r="KN26" s="1134"/>
      <c r="KO26" s="1134"/>
      <c r="KP26" s="1134"/>
      <c r="KQ26" s="1134"/>
      <c r="KR26" s="1134"/>
      <c r="KS26" s="1134"/>
      <c r="KT26" s="1134"/>
      <c r="KU26" s="1134"/>
      <c r="KV26" s="1135"/>
      <c r="KW26" s="1133"/>
      <c r="KX26" s="1134"/>
      <c r="KY26" s="1135"/>
      <c r="KZ26" s="296"/>
      <c r="LA26" s="259"/>
      <c r="LB26" s="259"/>
      <c r="LC26" s="259"/>
      <c r="LE26" s="1147" t="s">
        <v>226</v>
      </c>
      <c r="LF26" s="1147"/>
      <c r="LG26" s="1147"/>
      <c r="LH26" s="259"/>
      <c r="LI26" s="259"/>
      <c r="LJ26" s="259"/>
      <c r="LK26" s="297"/>
      <c r="LL26" s="1133"/>
      <c r="LM26" s="1134"/>
      <c r="LN26" s="1134"/>
      <c r="LO26" s="1134"/>
      <c r="LP26" s="1134"/>
      <c r="LQ26" s="1134"/>
      <c r="LR26" s="1134"/>
      <c r="LS26" s="1135"/>
      <c r="LT26" s="1133"/>
      <c r="LU26" s="1134"/>
      <c r="LV26" s="1134"/>
      <c r="LW26" s="1134"/>
      <c r="LX26" s="1135"/>
      <c r="LY26" s="1133"/>
      <c r="LZ26" s="1134"/>
      <c r="MA26" s="1135"/>
      <c r="MB26" s="1133"/>
      <c r="MC26" s="1134"/>
      <c r="MD26" s="1134"/>
      <c r="ME26" s="1134"/>
      <c r="MF26" s="1134"/>
      <c r="MG26" s="1134"/>
      <c r="MH26" s="1134"/>
      <c r="MI26" s="1134"/>
      <c r="MJ26" s="1134"/>
      <c r="MK26" s="1134"/>
      <c r="ML26" s="1135"/>
      <c r="MM26" s="1133"/>
      <c r="MN26" s="1134"/>
      <c r="MO26" s="1135"/>
      <c r="MP26" s="296"/>
      <c r="MQ26" s="259"/>
      <c r="MR26" s="259"/>
      <c r="MS26" s="259"/>
      <c r="MU26" s="1147" t="s">
        <v>226</v>
      </c>
      <c r="MV26" s="1147"/>
      <c r="MW26" s="1147"/>
      <c r="MX26" s="259"/>
      <c r="MY26" s="259"/>
      <c r="MZ26" s="259"/>
      <c r="NA26" s="297"/>
      <c r="NB26" s="1133"/>
      <c r="NC26" s="1134"/>
      <c r="ND26" s="1134"/>
      <c r="NE26" s="1134"/>
      <c r="NF26" s="1134"/>
      <c r="NG26" s="1134"/>
      <c r="NH26" s="1134"/>
      <c r="NI26" s="1135"/>
      <c r="NJ26" s="1133"/>
      <c r="NK26" s="1134"/>
      <c r="NL26" s="1134"/>
      <c r="NM26" s="1134"/>
      <c r="NN26" s="1135"/>
      <c r="NO26" s="1133"/>
      <c r="NP26" s="1134"/>
      <c r="NQ26" s="1135"/>
      <c r="NR26" s="1140"/>
      <c r="NS26" s="1141"/>
      <c r="NT26" s="1141"/>
      <c r="NU26" s="1141"/>
      <c r="NV26" s="1141"/>
      <c r="NW26" s="1141"/>
      <c r="NX26" s="1141"/>
      <c r="NY26" s="1141"/>
      <c r="NZ26" s="1141"/>
      <c r="OA26" s="1141"/>
      <c r="OB26" s="1142"/>
      <c r="OC26" s="1144"/>
      <c r="OD26" s="1145"/>
      <c r="OE26" s="1146"/>
      <c r="OF26" s="296"/>
      <c r="OG26" s="259"/>
      <c r="OH26" s="259"/>
      <c r="OI26" s="259"/>
      <c r="OK26" s="1147" t="s">
        <v>226</v>
      </c>
      <c r="OL26" s="1147"/>
      <c r="OM26" s="1147"/>
      <c r="ON26" s="259"/>
      <c r="OO26" s="259"/>
      <c r="OP26" s="259"/>
      <c r="OQ26" s="297"/>
      <c r="OR26" s="1133"/>
      <c r="OS26" s="1134"/>
      <c r="OT26" s="1134"/>
      <c r="OU26" s="1134"/>
      <c r="OV26" s="1134"/>
      <c r="OW26" s="1134"/>
      <c r="OX26" s="1134"/>
      <c r="OY26" s="1135"/>
      <c r="OZ26" s="1133"/>
      <c r="PA26" s="1134"/>
      <c r="PB26" s="1134"/>
      <c r="PC26" s="1134"/>
      <c r="PD26" s="1135"/>
      <c r="PE26" s="1133"/>
      <c r="PF26" s="1134"/>
      <c r="PG26" s="1135"/>
      <c r="PH26" s="1133"/>
      <c r="PI26" s="1134"/>
      <c r="PJ26" s="1134"/>
      <c r="PK26" s="1134"/>
      <c r="PL26" s="1134"/>
      <c r="PM26" s="1134"/>
      <c r="PN26" s="1134"/>
      <c r="PO26" s="1134"/>
      <c r="PP26" s="1134"/>
      <c r="PQ26" s="1134"/>
      <c r="PR26" s="1135"/>
      <c r="PS26" s="1133"/>
      <c r="PT26" s="1134"/>
      <c r="PU26" s="1135"/>
      <c r="PV26" s="296"/>
      <c r="PW26" s="259"/>
      <c r="PX26" s="259"/>
      <c r="PY26" s="259"/>
      <c r="QA26" s="1147" t="s">
        <v>226</v>
      </c>
      <c r="QB26" s="1147"/>
      <c r="QC26" s="1147"/>
      <c r="QD26" s="259"/>
      <c r="QE26" s="259"/>
      <c r="QF26" s="259"/>
      <c r="QG26" s="297"/>
      <c r="QH26" s="1133"/>
      <c r="QI26" s="1134"/>
      <c r="QJ26" s="1134"/>
      <c r="QK26" s="1134"/>
      <c r="QL26" s="1134"/>
      <c r="QM26" s="1134"/>
      <c r="QN26" s="1134"/>
      <c r="QO26" s="1135"/>
      <c r="QP26" s="1133"/>
      <c r="QQ26" s="1134"/>
      <c r="QR26" s="1134"/>
      <c r="QS26" s="1134"/>
      <c r="QT26" s="1135"/>
      <c r="QU26" s="1133"/>
      <c r="QV26" s="1134"/>
      <c r="QW26" s="1135"/>
      <c r="QX26" s="1133"/>
      <c r="QY26" s="1134"/>
      <c r="QZ26" s="1134"/>
      <c r="RA26" s="1134"/>
      <c r="RB26" s="1134"/>
      <c r="RC26" s="1134"/>
      <c r="RD26" s="1134"/>
      <c r="RE26" s="1134"/>
      <c r="RF26" s="1134"/>
      <c r="RG26" s="1134"/>
      <c r="RH26" s="1135"/>
      <c r="RI26" s="1133"/>
      <c r="RJ26" s="1134"/>
      <c r="RK26" s="1135"/>
      <c r="RL26" s="296"/>
      <c r="RM26" s="259"/>
      <c r="RN26" s="259"/>
      <c r="RO26" s="259"/>
      <c r="RQ26" s="1147" t="s">
        <v>226</v>
      </c>
      <c r="RR26" s="1147"/>
      <c r="RS26" s="1147"/>
      <c r="RT26" s="259"/>
      <c r="RU26" s="259"/>
      <c r="RV26" s="259"/>
      <c r="RW26" s="297"/>
      <c r="RX26" s="1133"/>
      <c r="RY26" s="1134"/>
      <c r="RZ26" s="1134"/>
      <c r="SA26" s="1134"/>
      <c r="SB26" s="1134"/>
      <c r="SC26" s="1134"/>
      <c r="SD26" s="1134"/>
      <c r="SE26" s="1135"/>
      <c r="SF26" s="1133"/>
      <c r="SG26" s="1134"/>
      <c r="SH26" s="1134"/>
      <c r="SI26" s="1134"/>
      <c r="SJ26" s="1135"/>
      <c r="SK26" s="1133"/>
      <c r="SL26" s="1134"/>
      <c r="SM26" s="1135"/>
      <c r="SN26" s="1133"/>
      <c r="SO26" s="1134"/>
      <c r="SP26" s="1134"/>
      <c r="SQ26" s="1134"/>
      <c r="SR26" s="1134"/>
      <c r="SS26" s="1134"/>
      <c r="ST26" s="1134"/>
      <c r="SU26" s="1134"/>
      <c r="SV26" s="1134"/>
      <c r="SW26" s="1134"/>
      <c r="SX26" s="1135"/>
      <c r="SY26" s="1133"/>
      <c r="SZ26" s="1134"/>
      <c r="TA26" s="1135"/>
      <c r="TB26" s="296"/>
      <c r="TC26" s="259"/>
      <c r="TD26" s="259"/>
      <c r="TE26" s="259"/>
      <c r="TG26" s="1147" t="s">
        <v>226</v>
      </c>
      <c r="TH26" s="1147"/>
      <c r="TI26" s="1147"/>
      <c r="TJ26" s="259"/>
      <c r="TK26" s="259"/>
      <c r="TL26" s="259"/>
      <c r="TM26" s="297"/>
      <c r="TN26" s="1133"/>
      <c r="TO26" s="1134"/>
      <c r="TP26" s="1134"/>
      <c r="TQ26" s="1134"/>
      <c r="TR26" s="1134"/>
      <c r="TS26" s="1134"/>
      <c r="TT26" s="1134"/>
      <c r="TU26" s="1135"/>
      <c r="TV26" s="1133"/>
      <c r="TW26" s="1134"/>
      <c r="TX26" s="1134"/>
      <c r="TY26" s="1134"/>
      <c r="TZ26" s="1135"/>
      <c r="UA26" s="1133"/>
      <c r="UB26" s="1134"/>
      <c r="UC26" s="1135"/>
      <c r="UD26" s="1133"/>
      <c r="UE26" s="1134"/>
      <c r="UF26" s="1134"/>
      <c r="UG26" s="1134"/>
      <c r="UH26" s="1134"/>
      <c r="UI26" s="1134"/>
      <c r="UJ26" s="1134"/>
      <c r="UK26" s="1134"/>
      <c r="UL26" s="1134"/>
      <c r="UM26" s="1134"/>
      <c r="UN26" s="1135"/>
      <c r="UO26" s="1133"/>
      <c r="UP26" s="1134"/>
      <c r="UQ26" s="1135"/>
      <c r="UR26" s="296"/>
      <c r="US26" s="259"/>
      <c r="UT26" s="259"/>
      <c r="UU26" s="259"/>
      <c r="UW26" s="1147" t="s">
        <v>226</v>
      </c>
      <c r="UX26" s="1147"/>
      <c r="UY26" s="1147"/>
      <c r="UZ26" s="259"/>
      <c r="VA26" s="259"/>
      <c r="VB26" s="259"/>
      <c r="VC26" s="297"/>
      <c r="VD26" s="1133"/>
      <c r="VE26" s="1134"/>
      <c r="VF26" s="1134"/>
      <c r="VG26" s="1134"/>
      <c r="VH26" s="1134"/>
      <c r="VI26" s="1134"/>
      <c r="VJ26" s="1134"/>
      <c r="VK26" s="1135"/>
      <c r="VL26" s="1133"/>
      <c r="VM26" s="1134"/>
      <c r="VN26" s="1134"/>
      <c r="VO26" s="1134"/>
      <c r="VP26" s="1135"/>
      <c r="VQ26" s="1133"/>
      <c r="VR26" s="1134"/>
      <c r="VS26" s="1135"/>
      <c r="VT26" s="1133"/>
      <c r="VU26" s="1134"/>
      <c r="VV26" s="1134"/>
      <c r="VW26" s="1134"/>
      <c r="VX26" s="1134"/>
      <c r="VY26" s="1134"/>
      <c r="VZ26" s="1134"/>
      <c r="WA26" s="1134"/>
      <c r="WB26" s="1134"/>
      <c r="WC26" s="1134"/>
      <c r="WD26" s="1135"/>
      <c r="WE26" s="1133"/>
      <c r="WF26" s="1134"/>
      <c r="WG26" s="1135"/>
      <c r="WH26" s="296"/>
      <c r="WI26" s="259"/>
      <c r="WJ26" s="259"/>
      <c r="WK26" s="259"/>
      <c r="WM26" s="1147" t="s">
        <v>226</v>
      </c>
      <c r="WN26" s="1147"/>
      <c r="WO26" s="1147"/>
      <c r="WP26" s="259"/>
      <c r="WQ26" s="259"/>
      <c r="WR26" s="259"/>
      <c r="WS26" s="297"/>
      <c r="WT26" s="1133"/>
      <c r="WU26" s="1134"/>
      <c r="WV26" s="1134"/>
      <c r="WW26" s="1134"/>
      <c r="WX26" s="1134"/>
      <c r="WY26" s="1134"/>
      <c r="WZ26" s="1134"/>
      <c r="XA26" s="1135"/>
      <c r="XB26" s="1133"/>
      <c r="XC26" s="1134"/>
      <c r="XD26" s="1134"/>
      <c r="XE26" s="1134"/>
      <c r="XF26" s="1135"/>
      <c r="XG26" s="1133"/>
      <c r="XH26" s="1134"/>
      <c r="XI26" s="1135"/>
      <c r="XJ26" s="1133"/>
      <c r="XK26" s="1134"/>
      <c r="XL26" s="1134"/>
      <c r="XM26" s="1134"/>
      <c r="XN26" s="1134"/>
      <c r="XO26" s="1134"/>
      <c r="XP26" s="1134"/>
      <c r="XQ26" s="1134"/>
      <c r="XR26" s="1134"/>
      <c r="XS26" s="1134"/>
      <c r="XT26" s="1135"/>
      <c r="XU26" s="1133"/>
      <c r="XV26" s="1134"/>
      <c r="XW26" s="1135"/>
      <c r="XX26" s="296"/>
      <c r="XY26" s="259"/>
      <c r="XZ26" s="259"/>
      <c r="YA26" s="259"/>
      <c r="YC26" s="1147" t="s">
        <v>226</v>
      </c>
      <c r="YD26" s="1147"/>
      <c r="YE26" s="1147"/>
      <c r="YF26" s="259"/>
      <c r="YG26" s="259"/>
      <c r="YH26" s="259"/>
      <c r="YI26" s="297"/>
      <c r="YJ26" s="1133"/>
      <c r="YK26" s="1134"/>
      <c r="YL26" s="1134"/>
      <c r="YM26" s="1134"/>
      <c r="YN26" s="1134"/>
      <c r="YO26" s="1134"/>
      <c r="YP26" s="1134"/>
      <c r="YQ26" s="1135"/>
      <c r="YR26" s="1133"/>
      <c r="YS26" s="1134"/>
      <c r="YT26" s="1134"/>
      <c r="YU26" s="1134"/>
      <c r="YV26" s="1135"/>
      <c r="YW26" s="1133"/>
      <c r="YX26" s="1134"/>
      <c r="YY26" s="1135"/>
      <c r="YZ26" s="1140"/>
      <c r="ZA26" s="1141"/>
      <c r="ZB26" s="1141"/>
      <c r="ZC26" s="1141"/>
      <c r="ZD26" s="1141"/>
      <c r="ZE26" s="1141"/>
      <c r="ZF26" s="1141"/>
      <c r="ZG26" s="1141"/>
      <c r="ZH26" s="1141"/>
      <c r="ZI26" s="1141"/>
      <c r="ZJ26" s="1142"/>
      <c r="ZK26" s="1144"/>
      <c r="ZL26" s="1145"/>
      <c r="ZM26" s="1146"/>
      <c r="ZN26" s="296"/>
      <c r="ZO26" s="259"/>
      <c r="ZP26" s="259"/>
      <c r="ZQ26" s="259"/>
      <c r="ZS26" s="1147" t="s">
        <v>226</v>
      </c>
      <c r="ZT26" s="1147"/>
      <c r="ZU26" s="1147"/>
      <c r="ZV26" s="259"/>
      <c r="ZW26" s="259"/>
      <c r="ZX26" s="259"/>
      <c r="ZY26" s="297"/>
      <c r="ZZ26" s="1133"/>
      <c r="AAA26" s="1134"/>
      <c r="AAB26" s="1134"/>
      <c r="AAC26" s="1134"/>
      <c r="AAD26" s="1134"/>
      <c r="AAE26" s="1134"/>
      <c r="AAF26" s="1134"/>
      <c r="AAG26" s="1135"/>
      <c r="AAH26" s="1133"/>
      <c r="AAI26" s="1134"/>
      <c r="AAJ26" s="1134"/>
      <c r="AAK26" s="1134"/>
      <c r="AAL26" s="1135"/>
      <c r="AAM26" s="1133"/>
      <c r="AAN26" s="1134"/>
      <c r="AAO26" s="1135"/>
      <c r="AAP26" s="1133"/>
      <c r="AAQ26" s="1134"/>
      <c r="AAR26" s="1134"/>
      <c r="AAS26" s="1134"/>
      <c r="AAT26" s="1134"/>
      <c r="AAU26" s="1134"/>
      <c r="AAV26" s="1134"/>
      <c r="AAW26" s="1134"/>
      <c r="AAX26" s="1134"/>
      <c r="AAY26" s="1134"/>
      <c r="AAZ26" s="1135"/>
      <c r="ABA26" s="1133"/>
      <c r="ABB26" s="1134"/>
      <c r="ABC26" s="1135"/>
      <c r="ABD26" s="296"/>
      <c r="ABE26" s="259"/>
      <c r="ABF26" s="259"/>
      <c r="ABG26" s="259"/>
      <c r="ABI26" s="1147" t="s">
        <v>226</v>
      </c>
      <c r="ABJ26" s="1147"/>
      <c r="ABK26" s="1147"/>
      <c r="ABL26" s="259"/>
      <c r="ABM26" s="259"/>
      <c r="ABN26" s="259"/>
      <c r="ABO26" s="297"/>
      <c r="ABP26" s="1133"/>
      <c r="ABQ26" s="1134"/>
      <c r="ABR26" s="1134"/>
      <c r="ABS26" s="1134"/>
      <c r="ABT26" s="1134"/>
      <c r="ABU26" s="1134"/>
      <c r="ABV26" s="1134"/>
      <c r="ABW26" s="1135"/>
      <c r="ABX26" s="1133"/>
      <c r="ABY26" s="1134"/>
      <c r="ABZ26" s="1134"/>
      <c r="ACA26" s="1134"/>
      <c r="ACB26" s="1135"/>
      <c r="ACC26" s="1133"/>
      <c r="ACD26" s="1134"/>
      <c r="ACE26" s="1135"/>
      <c r="ACF26" s="1133"/>
      <c r="ACG26" s="1134"/>
      <c r="ACH26" s="1134"/>
      <c r="ACI26" s="1134"/>
      <c r="ACJ26" s="1134"/>
      <c r="ACK26" s="1134"/>
      <c r="ACL26" s="1134"/>
      <c r="ACM26" s="1134"/>
      <c r="ACN26" s="1134"/>
      <c r="ACO26" s="1134"/>
      <c r="ACP26" s="1135"/>
      <c r="ACQ26" s="1133"/>
      <c r="ACR26" s="1134"/>
      <c r="ACS26" s="1135"/>
      <c r="ACT26" s="296"/>
      <c r="ACU26" s="259"/>
      <c r="ACV26" s="259"/>
      <c r="ACW26" s="259"/>
      <c r="ACY26" s="1147" t="s">
        <v>226</v>
      </c>
      <c r="ACZ26" s="1147"/>
      <c r="ADA26" s="1147"/>
      <c r="ADB26" s="259"/>
      <c r="ADC26" s="259"/>
      <c r="ADD26" s="259"/>
      <c r="ADE26" s="297"/>
      <c r="ADF26" s="1133"/>
      <c r="ADG26" s="1134"/>
      <c r="ADH26" s="1134"/>
      <c r="ADI26" s="1134"/>
      <c r="ADJ26" s="1134"/>
      <c r="ADK26" s="1134"/>
      <c r="ADL26" s="1134"/>
      <c r="ADM26" s="1135"/>
      <c r="ADN26" s="1133"/>
      <c r="ADO26" s="1134"/>
      <c r="ADP26" s="1134"/>
      <c r="ADQ26" s="1134"/>
      <c r="ADR26" s="1135"/>
      <c r="ADS26" s="1133"/>
      <c r="ADT26" s="1134"/>
      <c r="ADU26" s="1135"/>
      <c r="ADV26" s="1133"/>
      <c r="ADW26" s="1134"/>
      <c r="ADX26" s="1134"/>
      <c r="ADY26" s="1134"/>
      <c r="ADZ26" s="1134"/>
      <c r="AEA26" s="1134"/>
      <c r="AEB26" s="1134"/>
      <c r="AEC26" s="1134"/>
      <c r="AED26" s="1134"/>
      <c r="AEE26" s="1134"/>
      <c r="AEF26" s="1135"/>
      <c r="AEG26" s="1133"/>
      <c r="AEH26" s="1134"/>
      <c r="AEI26" s="1135"/>
      <c r="AEJ26" s="296"/>
      <c r="AEK26" s="259"/>
      <c r="AEL26" s="259"/>
      <c r="AEM26" s="259"/>
      <c r="AEO26" s="1147" t="s">
        <v>226</v>
      </c>
      <c r="AEP26" s="1147"/>
      <c r="AEQ26" s="1147"/>
      <c r="AER26" s="259"/>
      <c r="AES26" s="259"/>
      <c r="AET26" s="259"/>
      <c r="AEU26" s="297"/>
      <c r="AEV26" s="1133"/>
      <c r="AEW26" s="1134"/>
      <c r="AEX26" s="1134"/>
      <c r="AEY26" s="1134"/>
      <c r="AEZ26" s="1134"/>
      <c r="AFA26" s="1134"/>
      <c r="AFB26" s="1134"/>
      <c r="AFC26" s="1135"/>
      <c r="AFD26" s="1133"/>
      <c r="AFE26" s="1134"/>
      <c r="AFF26" s="1134"/>
      <c r="AFG26" s="1134"/>
      <c r="AFH26" s="1135"/>
      <c r="AFI26" s="1133"/>
      <c r="AFJ26" s="1134"/>
      <c r="AFK26" s="1135"/>
      <c r="AFL26" s="1133"/>
      <c r="AFM26" s="1134"/>
      <c r="AFN26" s="1134"/>
      <c r="AFO26" s="1134"/>
      <c r="AFP26" s="1134"/>
      <c r="AFQ26" s="1134"/>
      <c r="AFR26" s="1134"/>
      <c r="AFS26" s="1134"/>
      <c r="AFT26" s="1134"/>
      <c r="AFU26" s="1134"/>
      <c r="AFV26" s="1135"/>
      <c r="AFW26" s="1133"/>
      <c r="AFX26" s="1134"/>
      <c r="AFY26" s="1135"/>
      <c r="AFZ26" s="296"/>
      <c r="AGA26" s="259"/>
      <c r="AGB26" s="259"/>
      <c r="AGC26" s="259"/>
      <c r="AGE26" s="1147" t="s">
        <v>226</v>
      </c>
      <c r="AGF26" s="1147"/>
      <c r="AGG26" s="1147"/>
      <c r="AGH26" s="259"/>
      <c r="AGI26" s="259"/>
      <c r="AGJ26" s="259"/>
      <c r="AGK26" s="297"/>
      <c r="AGL26" s="1133"/>
      <c r="AGM26" s="1134"/>
      <c r="AGN26" s="1134"/>
      <c r="AGO26" s="1134"/>
      <c r="AGP26" s="1134"/>
      <c r="AGQ26" s="1134"/>
      <c r="AGR26" s="1134"/>
      <c r="AGS26" s="1135"/>
      <c r="AGT26" s="1133"/>
      <c r="AGU26" s="1134"/>
      <c r="AGV26" s="1134"/>
      <c r="AGW26" s="1134"/>
      <c r="AGX26" s="1135"/>
      <c r="AGY26" s="1133"/>
      <c r="AGZ26" s="1134"/>
      <c r="AHA26" s="1135"/>
      <c r="AHB26" s="1133"/>
      <c r="AHC26" s="1134"/>
      <c r="AHD26" s="1134"/>
      <c r="AHE26" s="1134"/>
      <c r="AHF26" s="1134"/>
      <c r="AHG26" s="1134"/>
      <c r="AHH26" s="1134"/>
      <c r="AHI26" s="1134"/>
      <c r="AHJ26" s="1134"/>
      <c r="AHK26" s="1134"/>
      <c r="AHL26" s="1135"/>
      <c r="AHM26" s="1133"/>
      <c r="AHN26" s="1134"/>
      <c r="AHO26" s="1135"/>
      <c r="AHP26" s="296"/>
      <c r="AHQ26" s="259"/>
      <c r="AHR26" s="259"/>
      <c r="AHS26" s="259"/>
      <c r="AHU26" s="1147" t="s">
        <v>226</v>
      </c>
      <c r="AHV26" s="1147"/>
      <c r="AHW26" s="1147"/>
      <c r="AHX26" s="259"/>
      <c r="AHY26" s="259"/>
      <c r="AHZ26" s="259"/>
      <c r="AIA26" s="297"/>
      <c r="AIB26" s="1133"/>
      <c r="AIC26" s="1134"/>
      <c r="AID26" s="1134"/>
      <c r="AIE26" s="1134"/>
      <c r="AIF26" s="1134"/>
      <c r="AIG26" s="1134"/>
      <c r="AIH26" s="1134"/>
      <c r="AII26" s="1135"/>
      <c r="AIJ26" s="1133"/>
      <c r="AIK26" s="1134"/>
      <c r="AIL26" s="1134"/>
      <c r="AIM26" s="1134"/>
      <c r="AIN26" s="1135"/>
      <c r="AIO26" s="1133"/>
      <c r="AIP26" s="1134"/>
      <c r="AIQ26" s="1135"/>
      <c r="AIR26" s="1133"/>
      <c r="AIS26" s="1134"/>
      <c r="AIT26" s="1134"/>
      <c r="AIU26" s="1134"/>
      <c r="AIV26" s="1134"/>
      <c r="AIW26" s="1134"/>
      <c r="AIX26" s="1134"/>
      <c r="AIY26" s="1134"/>
      <c r="AIZ26" s="1134"/>
      <c r="AJA26" s="1134"/>
      <c r="AJB26" s="1135"/>
      <c r="AJC26" s="1133"/>
      <c r="AJD26" s="1134"/>
      <c r="AJE26" s="1135"/>
      <c r="AJF26" s="296"/>
      <c r="AJG26" s="259"/>
      <c r="AJH26" s="259"/>
      <c r="AJI26" s="259"/>
      <c r="AJK26" s="1147" t="s">
        <v>226</v>
      </c>
      <c r="AJL26" s="1147"/>
      <c r="AJM26" s="1147"/>
      <c r="AJN26" s="259"/>
      <c r="AJO26" s="259"/>
      <c r="AJP26" s="259"/>
      <c r="AJQ26" s="297"/>
      <c r="AJR26" s="1133"/>
      <c r="AJS26" s="1134"/>
      <c r="AJT26" s="1134"/>
      <c r="AJU26" s="1134"/>
      <c r="AJV26" s="1134"/>
      <c r="AJW26" s="1134"/>
      <c r="AJX26" s="1134"/>
      <c r="AJY26" s="1135"/>
      <c r="AJZ26" s="1133"/>
      <c r="AKA26" s="1134"/>
      <c r="AKB26" s="1134"/>
      <c r="AKC26" s="1134"/>
      <c r="AKD26" s="1135"/>
      <c r="AKE26" s="1133"/>
      <c r="AKF26" s="1134"/>
      <c r="AKG26" s="1135"/>
      <c r="AKH26" s="1133"/>
      <c r="AKI26" s="1134"/>
      <c r="AKJ26" s="1134"/>
      <c r="AKK26" s="1134"/>
      <c r="AKL26" s="1134"/>
      <c r="AKM26" s="1134"/>
      <c r="AKN26" s="1134"/>
      <c r="AKO26" s="1134"/>
      <c r="AKP26" s="1134"/>
      <c r="AKQ26" s="1134"/>
      <c r="AKR26" s="1135"/>
      <c r="AKS26" s="1133"/>
      <c r="AKT26" s="1134"/>
      <c r="AKU26" s="1135"/>
      <c r="AKV26" s="296"/>
      <c r="AKW26" s="259"/>
      <c r="AKX26" s="259"/>
      <c r="AKY26" s="259"/>
      <c r="ALA26" s="1147" t="s">
        <v>226</v>
      </c>
      <c r="ALB26" s="1147"/>
      <c r="ALC26" s="1147"/>
      <c r="ALD26" s="259"/>
      <c r="ALE26" s="259"/>
      <c r="ALF26" s="259"/>
      <c r="ALG26" s="297"/>
      <c r="ALH26" s="1133"/>
      <c r="ALI26" s="1134"/>
      <c r="ALJ26" s="1134"/>
      <c r="ALK26" s="1134"/>
      <c r="ALL26" s="1134"/>
      <c r="ALM26" s="1134"/>
      <c r="ALN26" s="1134"/>
      <c r="ALO26" s="1135"/>
      <c r="ALP26" s="1133"/>
      <c r="ALQ26" s="1134"/>
      <c r="ALR26" s="1134"/>
      <c r="ALS26" s="1134"/>
      <c r="ALT26" s="1135"/>
      <c r="ALU26" s="1133"/>
      <c r="ALV26" s="1134"/>
      <c r="ALW26" s="1135"/>
      <c r="ALX26" s="1133"/>
      <c r="ALY26" s="1134"/>
      <c r="ALZ26" s="1134"/>
      <c r="AMA26" s="1134"/>
      <c r="AMB26" s="1134"/>
      <c r="AMC26" s="1134"/>
      <c r="AMD26" s="1134"/>
      <c r="AME26" s="1134"/>
      <c r="AMF26" s="1134"/>
      <c r="AMG26" s="1134"/>
      <c r="AMH26" s="1135"/>
      <c r="AMI26" s="1133"/>
      <c r="AMJ26" s="1134"/>
      <c r="AMK26" s="1135"/>
      <c r="AML26" s="296"/>
      <c r="AMM26" s="259"/>
      <c r="AMN26" s="259"/>
      <c r="AMO26" s="259"/>
      <c r="AMQ26" s="1147" t="s">
        <v>226</v>
      </c>
      <c r="AMR26" s="1147"/>
      <c r="AMS26" s="1147"/>
      <c r="AMT26" s="259"/>
      <c r="AMU26" s="259"/>
      <c r="AMV26" s="259"/>
      <c r="AMW26" s="297"/>
      <c r="AMX26" s="1133"/>
      <c r="AMY26" s="1134"/>
      <c r="AMZ26" s="1134"/>
      <c r="ANA26" s="1134"/>
      <c r="ANB26" s="1134"/>
      <c r="ANC26" s="1134"/>
      <c r="AND26" s="1134"/>
      <c r="ANE26" s="1135"/>
      <c r="ANF26" s="1133"/>
      <c r="ANG26" s="1134"/>
      <c r="ANH26" s="1134"/>
      <c r="ANI26" s="1134"/>
      <c r="ANJ26" s="1135"/>
      <c r="ANK26" s="1133"/>
      <c r="ANL26" s="1134"/>
      <c r="ANM26" s="1135"/>
      <c r="ANN26" s="1133"/>
      <c r="ANO26" s="1134"/>
      <c r="ANP26" s="1134"/>
      <c r="ANQ26" s="1134"/>
      <c r="ANR26" s="1134"/>
      <c r="ANS26" s="1134"/>
      <c r="ANT26" s="1134"/>
      <c r="ANU26" s="1134"/>
      <c r="ANV26" s="1134"/>
      <c r="ANW26" s="1134"/>
      <c r="ANX26" s="1135"/>
      <c r="ANY26" s="1133"/>
      <c r="ANZ26" s="1134"/>
      <c r="AOA26" s="1135"/>
      <c r="AOB26" s="296"/>
      <c r="AOC26" s="259"/>
      <c r="AOD26" s="259"/>
      <c r="AOE26" s="259"/>
      <c r="AOG26" s="1147" t="s">
        <v>226</v>
      </c>
      <c r="AOH26" s="1147"/>
      <c r="AOI26" s="1147"/>
      <c r="AOJ26" s="259"/>
      <c r="AOK26" s="259"/>
      <c r="AOL26" s="259"/>
      <c r="AOM26" s="297"/>
      <c r="AON26" s="1133"/>
      <c r="AOO26" s="1134"/>
      <c r="AOP26" s="1134"/>
      <c r="AOQ26" s="1134"/>
      <c r="AOR26" s="1134"/>
      <c r="AOS26" s="1134"/>
      <c r="AOT26" s="1134"/>
      <c r="AOU26" s="1135"/>
      <c r="AOV26" s="1133"/>
      <c r="AOW26" s="1134"/>
      <c r="AOX26" s="1134"/>
      <c r="AOY26" s="1134"/>
      <c r="AOZ26" s="1135"/>
      <c r="APA26" s="1133"/>
      <c r="APB26" s="1134"/>
      <c r="APC26" s="1135"/>
      <c r="APD26" s="1133"/>
      <c r="APE26" s="1134"/>
      <c r="APF26" s="1134"/>
      <c r="APG26" s="1134"/>
      <c r="APH26" s="1134"/>
      <c r="API26" s="1134"/>
      <c r="APJ26" s="1134"/>
      <c r="APK26" s="1134"/>
      <c r="APL26" s="1134"/>
      <c r="APM26" s="1134"/>
      <c r="APN26" s="1135"/>
      <c r="APO26" s="1133"/>
      <c r="APP26" s="1134"/>
      <c r="APQ26" s="1135"/>
      <c r="APR26" s="296"/>
      <c r="APS26" s="259"/>
      <c r="APT26" s="259"/>
      <c r="APU26" s="259"/>
      <c r="APW26" s="1147" t="s">
        <v>226</v>
      </c>
      <c r="APX26" s="1147"/>
      <c r="APY26" s="1147"/>
      <c r="APZ26" s="259"/>
      <c r="AQA26" s="259"/>
      <c r="AQB26" s="259"/>
      <c r="AQC26" s="297"/>
      <c r="AQD26" s="1133"/>
      <c r="AQE26" s="1134"/>
      <c r="AQF26" s="1134"/>
      <c r="AQG26" s="1134"/>
      <c r="AQH26" s="1134"/>
      <c r="AQI26" s="1134"/>
      <c r="AQJ26" s="1134"/>
      <c r="AQK26" s="1135"/>
      <c r="AQL26" s="1133"/>
      <c r="AQM26" s="1134"/>
      <c r="AQN26" s="1134"/>
      <c r="AQO26" s="1134"/>
      <c r="AQP26" s="1135"/>
      <c r="AQQ26" s="1133"/>
      <c r="AQR26" s="1134"/>
      <c r="AQS26" s="1135"/>
      <c r="AQT26" s="1133"/>
      <c r="AQU26" s="1134"/>
      <c r="AQV26" s="1134"/>
      <c r="AQW26" s="1134"/>
      <c r="AQX26" s="1134"/>
      <c r="AQY26" s="1134"/>
      <c r="AQZ26" s="1134"/>
      <c r="ARA26" s="1134"/>
      <c r="ARB26" s="1134"/>
      <c r="ARC26" s="1134"/>
      <c r="ARD26" s="1135"/>
      <c r="ARE26" s="1133"/>
      <c r="ARF26" s="1134"/>
      <c r="ARG26" s="1135"/>
      <c r="ARH26" s="296"/>
      <c r="ARI26" s="259"/>
      <c r="ARJ26" s="259"/>
      <c r="ARK26" s="259"/>
      <c r="ARM26" s="1147" t="s">
        <v>226</v>
      </c>
      <c r="ARN26" s="1147"/>
      <c r="ARO26" s="1147"/>
      <c r="ARP26" s="259"/>
      <c r="ARQ26" s="259"/>
      <c r="ARR26" s="259"/>
      <c r="ARS26" s="297"/>
      <c r="ART26" s="1133"/>
      <c r="ARU26" s="1134"/>
      <c r="ARV26" s="1134"/>
      <c r="ARW26" s="1134"/>
      <c r="ARX26" s="1134"/>
      <c r="ARY26" s="1134"/>
      <c r="ARZ26" s="1134"/>
      <c r="ASA26" s="1135"/>
      <c r="ASB26" s="1133"/>
      <c r="ASC26" s="1134"/>
      <c r="ASD26" s="1134"/>
      <c r="ASE26" s="1134"/>
      <c r="ASF26" s="1135"/>
      <c r="ASG26" s="1133"/>
      <c r="ASH26" s="1134"/>
      <c r="ASI26" s="1135"/>
      <c r="ASJ26" s="1133"/>
      <c r="ASK26" s="1134"/>
      <c r="ASL26" s="1134"/>
      <c r="ASM26" s="1134"/>
      <c r="ASN26" s="1134"/>
      <c r="ASO26" s="1134"/>
      <c r="ASP26" s="1134"/>
      <c r="ASQ26" s="1134"/>
      <c r="ASR26" s="1134"/>
      <c r="ASS26" s="1134"/>
      <c r="AST26" s="1135"/>
      <c r="ASU26" s="1133"/>
      <c r="ASV26" s="1134"/>
      <c r="ASW26" s="1135"/>
      <c r="ASX26" s="296"/>
      <c r="ASY26" s="259"/>
      <c r="ASZ26" s="259"/>
      <c r="ATA26" s="259"/>
      <c r="ATC26" s="1147" t="s">
        <v>226</v>
      </c>
      <c r="ATD26" s="1147"/>
      <c r="ATE26" s="1147"/>
      <c r="ATF26" s="259"/>
      <c r="ATG26" s="259"/>
      <c r="ATH26" s="259"/>
      <c r="ATI26" s="297"/>
      <c r="ATJ26" s="1133"/>
      <c r="ATK26" s="1134"/>
      <c r="ATL26" s="1134"/>
      <c r="ATM26" s="1134"/>
      <c r="ATN26" s="1134"/>
      <c r="ATO26" s="1134"/>
      <c r="ATP26" s="1134"/>
      <c r="ATQ26" s="1135"/>
      <c r="ATR26" s="1133"/>
      <c r="ATS26" s="1134"/>
      <c r="ATT26" s="1134"/>
      <c r="ATU26" s="1134"/>
      <c r="ATV26" s="1135"/>
      <c r="ATW26" s="1133"/>
      <c r="ATX26" s="1134"/>
      <c r="ATY26" s="1135"/>
      <c r="ATZ26" s="1133"/>
      <c r="AUA26" s="1134"/>
      <c r="AUB26" s="1134"/>
      <c r="AUC26" s="1134"/>
      <c r="AUD26" s="1134"/>
      <c r="AUE26" s="1134"/>
      <c r="AUF26" s="1134"/>
      <c r="AUG26" s="1134"/>
      <c r="AUH26" s="1134"/>
      <c r="AUI26" s="1134"/>
      <c r="AUJ26" s="1135"/>
      <c r="AUK26" s="1133"/>
      <c r="AUL26" s="1134"/>
      <c r="AUM26" s="1135"/>
      <c r="AUN26" s="296"/>
      <c r="AUO26" s="259"/>
      <c r="AUP26" s="259"/>
      <c r="AUQ26" s="259"/>
      <c r="AUS26" s="1147" t="s">
        <v>226</v>
      </c>
      <c r="AUT26" s="1147"/>
      <c r="AUU26" s="1147"/>
      <c r="AUV26" s="259"/>
      <c r="AUW26" s="259"/>
      <c r="AUX26" s="259"/>
      <c r="AUY26" s="297"/>
      <c r="AUZ26" s="1133"/>
      <c r="AVA26" s="1134"/>
      <c r="AVB26" s="1134"/>
      <c r="AVC26" s="1134"/>
      <c r="AVD26" s="1134"/>
      <c r="AVE26" s="1134"/>
      <c r="AVF26" s="1134"/>
      <c r="AVG26" s="1135"/>
      <c r="AVH26" s="1133"/>
      <c r="AVI26" s="1134"/>
      <c r="AVJ26" s="1134"/>
      <c r="AVK26" s="1134"/>
      <c r="AVL26" s="1135"/>
      <c r="AVM26" s="1133"/>
      <c r="AVN26" s="1134"/>
      <c r="AVO26" s="1135"/>
      <c r="AVP26" s="1133"/>
      <c r="AVQ26" s="1134"/>
      <c r="AVR26" s="1134"/>
      <c r="AVS26" s="1134"/>
      <c r="AVT26" s="1134"/>
      <c r="AVU26" s="1134"/>
      <c r="AVV26" s="1134"/>
      <c r="AVW26" s="1134"/>
      <c r="AVX26" s="1134"/>
      <c r="AVY26" s="1134"/>
      <c r="AVZ26" s="1135"/>
      <c r="AWA26" s="1133"/>
      <c r="AWB26" s="1134"/>
      <c r="AWC26" s="1135"/>
      <c r="AWD26" s="296"/>
      <c r="AWE26" s="259"/>
      <c r="AWF26" s="259"/>
      <c r="AWG26" s="259"/>
      <c r="AWI26" s="1147" t="s">
        <v>226</v>
      </c>
      <c r="AWJ26" s="1147"/>
      <c r="AWK26" s="1147"/>
      <c r="AWL26" s="259"/>
      <c r="AWM26" s="259"/>
      <c r="AWN26" s="259"/>
      <c r="AWO26" s="297"/>
      <c r="AWP26" s="1133"/>
      <c r="AWQ26" s="1134"/>
      <c r="AWR26" s="1134"/>
      <c r="AWS26" s="1134"/>
      <c r="AWT26" s="1134"/>
      <c r="AWU26" s="1134"/>
      <c r="AWV26" s="1134"/>
      <c r="AWW26" s="1135"/>
      <c r="AWX26" s="1133"/>
      <c r="AWY26" s="1134"/>
      <c r="AWZ26" s="1134"/>
      <c r="AXA26" s="1134"/>
      <c r="AXB26" s="1135"/>
      <c r="AXC26" s="1133"/>
      <c r="AXD26" s="1134"/>
      <c r="AXE26" s="1135"/>
      <c r="AXF26" s="1133"/>
      <c r="AXG26" s="1134"/>
      <c r="AXH26" s="1134"/>
      <c r="AXI26" s="1134"/>
      <c r="AXJ26" s="1134"/>
      <c r="AXK26" s="1134"/>
      <c r="AXL26" s="1134"/>
      <c r="AXM26" s="1134"/>
      <c r="AXN26" s="1134"/>
      <c r="AXO26" s="1134"/>
      <c r="AXP26" s="1135"/>
      <c r="AXQ26" s="1133"/>
      <c r="AXR26" s="1134"/>
      <c r="AXS26" s="1135"/>
      <c r="AXT26" s="296"/>
      <c r="AXU26" s="259"/>
      <c r="AXV26" s="259"/>
      <c r="AXW26" s="259"/>
      <c r="AXY26" s="1147" t="s">
        <v>226</v>
      </c>
      <c r="AXZ26" s="1147"/>
      <c r="AYA26" s="1147"/>
      <c r="AYB26" s="259"/>
      <c r="AYC26" s="259"/>
      <c r="AYD26" s="259"/>
      <c r="AYE26" s="297"/>
      <c r="AYF26" s="1133"/>
      <c r="AYG26" s="1134"/>
      <c r="AYH26" s="1134"/>
      <c r="AYI26" s="1134"/>
      <c r="AYJ26" s="1134"/>
      <c r="AYK26" s="1134"/>
      <c r="AYL26" s="1134"/>
      <c r="AYM26" s="1135"/>
      <c r="AYN26" s="1133"/>
      <c r="AYO26" s="1134"/>
      <c r="AYP26" s="1134"/>
      <c r="AYQ26" s="1134"/>
      <c r="AYR26" s="1135"/>
      <c r="AYS26" s="1133"/>
      <c r="AYT26" s="1134"/>
      <c r="AYU26" s="1135"/>
      <c r="AYV26" s="1133"/>
      <c r="AYW26" s="1134"/>
      <c r="AYX26" s="1134"/>
      <c r="AYY26" s="1134"/>
      <c r="AYZ26" s="1134"/>
      <c r="AZA26" s="1134"/>
      <c r="AZB26" s="1134"/>
      <c r="AZC26" s="1134"/>
      <c r="AZD26" s="1134"/>
      <c r="AZE26" s="1134"/>
      <c r="AZF26" s="1135"/>
      <c r="AZG26" s="1133"/>
      <c r="AZH26" s="1134"/>
      <c r="AZI26" s="1135"/>
      <c r="AZJ26" s="296"/>
      <c r="AZK26" s="259"/>
      <c r="AZL26" s="259"/>
      <c r="AZM26" s="259"/>
      <c r="AZO26" s="1147" t="s">
        <v>226</v>
      </c>
      <c r="AZP26" s="1147"/>
      <c r="AZQ26" s="1147"/>
      <c r="AZR26" s="259"/>
      <c r="AZS26" s="259"/>
      <c r="AZT26" s="259"/>
      <c r="AZU26" s="297"/>
      <c r="AZV26" s="1133"/>
      <c r="AZW26" s="1134"/>
      <c r="AZX26" s="1134"/>
      <c r="AZY26" s="1134"/>
      <c r="AZZ26" s="1134"/>
      <c r="BAA26" s="1134"/>
      <c r="BAB26" s="1134"/>
      <c r="BAC26" s="1135"/>
      <c r="BAD26" s="1133"/>
      <c r="BAE26" s="1134"/>
      <c r="BAF26" s="1134"/>
      <c r="BAG26" s="1134"/>
      <c r="BAH26" s="1135"/>
      <c r="BAI26" s="1133"/>
      <c r="BAJ26" s="1134"/>
      <c r="BAK26" s="1135"/>
      <c r="BAL26" s="1133"/>
      <c r="BAM26" s="1134"/>
      <c r="BAN26" s="1134"/>
      <c r="BAO26" s="1134"/>
      <c r="BAP26" s="1134"/>
      <c r="BAQ26" s="1134"/>
      <c r="BAR26" s="1134"/>
      <c r="BAS26" s="1134"/>
      <c r="BAT26" s="1134"/>
      <c r="BAU26" s="1134"/>
      <c r="BAV26" s="1135"/>
      <c r="BAW26" s="1133"/>
      <c r="BAX26" s="1134"/>
      <c r="BAY26" s="1135"/>
      <c r="BAZ26" s="296"/>
      <c r="BBA26" s="259"/>
      <c r="BBB26" s="259"/>
      <c r="BBC26" s="259"/>
      <c r="BBE26" s="1147" t="s">
        <v>226</v>
      </c>
      <c r="BBF26" s="1147"/>
      <c r="BBG26" s="1147"/>
      <c r="BBH26" s="259"/>
      <c r="BBI26" s="259"/>
      <c r="BBJ26" s="259"/>
      <c r="BBK26" s="297"/>
      <c r="BBL26" s="1133"/>
      <c r="BBM26" s="1134"/>
      <c r="BBN26" s="1134"/>
      <c r="BBO26" s="1134"/>
      <c r="BBP26" s="1134"/>
      <c r="BBQ26" s="1134"/>
      <c r="BBR26" s="1134"/>
      <c r="BBS26" s="1135"/>
      <c r="BBT26" s="1133"/>
      <c r="BBU26" s="1134"/>
      <c r="BBV26" s="1134"/>
      <c r="BBW26" s="1134"/>
      <c r="BBX26" s="1135"/>
      <c r="BBY26" s="1133"/>
      <c r="BBZ26" s="1134"/>
      <c r="BCA26" s="1135"/>
      <c r="BCB26" s="1133"/>
      <c r="BCC26" s="1134"/>
      <c r="BCD26" s="1134"/>
      <c r="BCE26" s="1134"/>
      <c r="BCF26" s="1134"/>
      <c r="BCG26" s="1134"/>
      <c r="BCH26" s="1134"/>
      <c r="BCI26" s="1134"/>
      <c r="BCJ26" s="1134"/>
      <c r="BCK26" s="1134"/>
      <c r="BCL26" s="1135"/>
      <c r="BCM26" s="1133"/>
      <c r="BCN26" s="1134"/>
      <c r="BCO26" s="1135"/>
      <c r="BCP26" s="296"/>
      <c r="BCQ26" s="259"/>
      <c r="BCR26" s="259"/>
      <c r="BCS26" s="259"/>
      <c r="BCU26" s="1147" t="s">
        <v>226</v>
      </c>
      <c r="BCV26" s="1147"/>
      <c r="BCW26" s="1147"/>
      <c r="BCX26" s="259"/>
      <c r="BCY26" s="259"/>
      <c r="BCZ26" s="259"/>
      <c r="BDA26" s="297"/>
      <c r="BDB26" s="1133"/>
      <c r="BDC26" s="1134"/>
      <c r="BDD26" s="1134"/>
      <c r="BDE26" s="1134"/>
      <c r="BDF26" s="1134"/>
      <c r="BDG26" s="1134"/>
      <c r="BDH26" s="1134"/>
      <c r="BDI26" s="1135"/>
      <c r="BDJ26" s="1133"/>
      <c r="BDK26" s="1134"/>
      <c r="BDL26" s="1134"/>
      <c r="BDM26" s="1134"/>
      <c r="BDN26" s="1135"/>
      <c r="BDO26" s="1133"/>
      <c r="BDP26" s="1134"/>
      <c r="BDQ26" s="1135"/>
      <c r="BDR26" s="1133"/>
      <c r="BDS26" s="1134"/>
      <c r="BDT26" s="1134"/>
      <c r="BDU26" s="1134"/>
      <c r="BDV26" s="1134"/>
      <c r="BDW26" s="1134"/>
      <c r="BDX26" s="1134"/>
      <c r="BDY26" s="1134"/>
      <c r="BDZ26" s="1134"/>
      <c r="BEA26" s="1134"/>
      <c r="BEB26" s="1135"/>
      <c r="BEC26" s="1133"/>
      <c r="BED26" s="1134"/>
      <c r="BEE26" s="1135"/>
      <c r="BEF26" s="296"/>
      <c r="BEG26" s="259"/>
      <c r="BEH26" s="259"/>
      <c r="BEI26" s="259"/>
      <c r="BEK26" s="1147" t="s">
        <v>226</v>
      </c>
      <c r="BEL26" s="1147"/>
      <c r="BEM26" s="1147"/>
      <c r="BEN26" s="259"/>
      <c r="BEO26" s="259"/>
      <c r="BEP26" s="259"/>
      <c r="BEQ26" s="297"/>
      <c r="BER26" s="1133"/>
      <c r="BES26" s="1134"/>
      <c r="BET26" s="1134"/>
      <c r="BEU26" s="1134"/>
      <c r="BEV26" s="1134"/>
      <c r="BEW26" s="1134"/>
      <c r="BEX26" s="1134"/>
      <c r="BEY26" s="1135"/>
      <c r="BEZ26" s="1133"/>
      <c r="BFA26" s="1134"/>
      <c r="BFB26" s="1134"/>
      <c r="BFC26" s="1134"/>
      <c r="BFD26" s="1135"/>
      <c r="BFE26" s="1133"/>
      <c r="BFF26" s="1134"/>
      <c r="BFG26" s="1135"/>
      <c r="BFH26" s="1133"/>
      <c r="BFI26" s="1134"/>
      <c r="BFJ26" s="1134"/>
      <c r="BFK26" s="1134"/>
      <c r="BFL26" s="1134"/>
      <c r="BFM26" s="1134"/>
      <c r="BFN26" s="1134"/>
      <c r="BFO26" s="1134"/>
      <c r="BFP26" s="1134"/>
      <c r="BFQ26" s="1134"/>
      <c r="BFR26" s="1135"/>
      <c r="BFS26" s="1133"/>
      <c r="BFT26" s="1134"/>
      <c r="BFU26" s="1135"/>
      <c r="BFV26" s="296"/>
      <c r="BFW26" s="259"/>
      <c r="BFX26" s="259"/>
      <c r="BFY26" s="259"/>
      <c r="BGA26" s="1147" t="s">
        <v>226</v>
      </c>
      <c r="BGB26" s="1147"/>
      <c r="BGC26" s="1147"/>
      <c r="BGD26" s="259"/>
      <c r="BGE26" s="259"/>
      <c r="BGF26" s="259"/>
      <c r="BGG26" s="297"/>
      <c r="BGH26" s="1133"/>
      <c r="BGI26" s="1134"/>
      <c r="BGJ26" s="1134"/>
      <c r="BGK26" s="1134"/>
      <c r="BGL26" s="1134"/>
      <c r="BGM26" s="1134"/>
      <c r="BGN26" s="1134"/>
      <c r="BGO26" s="1135"/>
      <c r="BGP26" s="1133"/>
      <c r="BGQ26" s="1134"/>
      <c r="BGR26" s="1134"/>
      <c r="BGS26" s="1134"/>
      <c r="BGT26" s="1135"/>
      <c r="BGU26" s="1133"/>
      <c r="BGV26" s="1134"/>
      <c r="BGW26" s="1135"/>
      <c r="BGX26" s="1133"/>
      <c r="BGY26" s="1134"/>
      <c r="BGZ26" s="1134"/>
      <c r="BHA26" s="1134"/>
      <c r="BHB26" s="1134"/>
      <c r="BHC26" s="1134"/>
      <c r="BHD26" s="1134"/>
      <c r="BHE26" s="1134"/>
      <c r="BHF26" s="1134"/>
      <c r="BHG26" s="1134"/>
      <c r="BHH26" s="1135"/>
      <c r="BHI26" s="1133"/>
      <c r="BHJ26" s="1134"/>
      <c r="BHK26" s="1135"/>
      <c r="BHL26" s="296"/>
      <c r="BHM26" s="259"/>
      <c r="BHN26" s="259"/>
      <c r="BHO26" s="259"/>
      <c r="BHQ26" s="1147" t="s">
        <v>226</v>
      </c>
      <c r="BHR26" s="1147"/>
      <c r="BHS26" s="1147"/>
      <c r="BHT26" s="259"/>
      <c r="BHU26" s="259"/>
      <c r="BHV26" s="259"/>
      <c r="BHW26" s="297"/>
      <c r="BHX26" s="1133"/>
      <c r="BHY26" s="1134"/>
      <c r="BHZ26" s="1134"/>
      <c r="BIA26" s="1134"/>
      <c r="BIB26" s="1134"/>
      <c r="BIC26" s="1134"/>
      <c r="BID26" s="1134"/>
      <c r="BIE26" s="1135"/>
      <c r="BIF26" s="1133"/>
      <c r="BIG26" s="1134"/>
      <c r="BIH26" s="1134"/>
      <c r="BII26" s="1134"/>
      <c r="BIJ26" s="1135"/>
      <c r="BIK26" s="1133"/>
      <c r="BIL26" s="1134"/>
      <c r="BIM26" s="1135"/>
      <c r="BIN26" s="1133"/>
      <c r="BIO26" s="1134"/>
      <c r="BIP26" s="1134"/>
      <c r="BIQ26" s="1134"/>
      <c r="BIR26" s="1134"/>
      <c r="BIS26" s="1134"/>
      <c r="BIT26" s="1134"/>
      <c r="BIU26" s="1134"/>
      <c r="BIV26" s="1134"/>
      <c r="BIW26" s="1134"/>
      <c r="BIX26" s="1135"/>
      <c r="BIY26" s="1133"/>
      <c r="BIZ26" s="1134"/>
      <c r="BJA26" s="1135"/>
      <c r="BJB26" s="296"/>
      <c r="BJC26" s="259"/>
      <c r="BJD26" s="259"/>
      <c r="BJE26" s="259"/>
      <c r="BJG26" s="1147" t="s">
        <v>226</v>
      </c>
      <c r="BJH26" s="1147"/>
      <c r="BJI26" s="1147"/>
      <c r="BJJ26" s="259"/>
      <c r="BJK26" s="259"/>
      <c r="BJL26" s="259"/>
      <c r="BJM26" s="297"/>
      <c r="BJN26" s="1133"/>
      <c r="BJO26" s="1134"/>
      <c r="BJP26" s="1134"/>
      <c r="BJQ26" s="1134"/>
      <c r="BJR26" s="1134"/>
      <c r="BJS26" s="1134"/>
      <c r="BJT26" s="1134"/>
      <c r="BJU26" s="1135"/>
      <c r="BJV26" s="1133"/>
      <c r="BJW26" s="1134"/>
      <c r="BJX26" s="1134"/>
      <c r="BJY26" s="1134"/>
      <c r="BJZ26" s="1135"/>
      <c r="BKA26" s="1133"/>
      <c r="BKB26" s="1134"/>
      <c r="BKC26" s="1135"/>
      <c r="BKD26" s="1133"/>
      <c r="BKE26" s="1134"/>
      <c r="BKF26" s="1134"/>
      <c r="BKG26" s="1134"/>
      <c r="BKH26" s="1134"/>
      <c r="BKI26" s="1134"/>
      <c r="BKJ26" s="1134"/>
      <c r="BKK26" s="1134"/>
      <c r="BKL26" s="1134"/>
      <c r="BKM26" s="1134"/>
      <c r="BKN26" s="1135"/>
      <c r="BKO26" s="1133"/>
      <c r="BKP26" s="1134"/>
      <c r="BKQ26" s="1135"/>
      <c r="BKR26" s="296"/>
      <c r="BKS26" s="259"/>
      <c r="BKT26" s="259"/>
      <c r="BKU26" s="259"/>
      <c r="BKW26" s="1147" t="s">
        <v>226</v>
      </c>
      <c r="BKX26" s="1147"/>
      <c r="BKY26" s="1147"/>
      <c r="BKZ26" s="259"/>
      <c r="BLA26" s="259"/>
      <c r="BLB26" s="259"/>
      <c r="BLC26" s="297"/>
      <c r="BLD26" s="1133"/>
      <c r="BLE26" s="1134"/>
      <c r="BLF26" s="1134"/>
      <c r="BLG26" s="1134"/>
      <c r="BLH26" s="1134"/>
      <c r="BLI26" s="1134"/>
      <c r="BLJ26" s="1134"/>
      <c r="BLK26" s="1135"/>
      <c r="BLL26" s="1133"/>
      <c r="BLM26" s="1134"/>
      <c r="BLN26" s="1134"/>
      <c r="BLO26" s="1134"/>
      <c r="BLP26" s="1135"/>
      <c r="BLQ26" s="1133"/>
      <c r="BLR26" s="1134"/>
      <c r="BLS26" s="1135"/>
      <c r="BLT26" s="1133"/>
      <c r="BLU26" s="1134"/>
      <c r="BLV26" s="1134"/>
      <c r="BLW26" s="1134"/>
      <c r="BLX26" s="1134"/>
      <c r="BLY26" s="1134"/>
      <c r="BLZ26" s="1134"/>
      <c r="BMA26" s="1134"/>
      <c r="BMB26" s="1134"/>
      <c r="BMC26" s="1134"/>
      <c r="BMD26" s="1135"/>
      <c r="BME26" s="1133"/>
      <c r="BMF26" s="1134"/>
      <c r="BMG26" s="1135"/>
      <c r="BMH26" s="296"/>
      <c r="BMI26" s="259"/>
      <c r="BMJ26" s="259"/>
      <c r="BMK26" s="259"/>
      <c r="BMM26" s="1147" t="s">
        <v>226</v>
      </c>
      <c r="BMN26" s="1147"/>
      <c r="BMO26" s="1147"/>
      <c r="BMP26" s="259"/>
      <c r="BMQ26" s="259"/>
      <c r="BMR26" s="259"/>
      <c r="BMS26" s="297"/>
      <c r="BMT26" s="1133"/>
      <c r="BMU26" s="1134"/>
      <c r="BMV26" s="1134"/>
      <c r="BMW26" s="1134"/>
      <c r="BMX26" s="1134"/>
      <c r="BMY26" s="1134"/>
      <c r="BMZ26" s="1134"/>
      <c r="BNA26" s="1135"/>
      <c r="BNB26" s="1133"/>
      <c r="BNC26" s="1134"/>
      <c r="BND26" s="1134"/>
      <c r="BNE26" s="1134"/>
      <c r="BNF26" s="1135"/>
      <c r="BNG26" s="1133"/>
      <c r="BNH26" s="1134"/>
      <c r="BNI26" s="1135"/>
      <c r="BNJ26" s="1133"/>
      <c r="BNK26" s="1134"/>
      <c r="BNL26" s="1134"/>
      <c r="BNM26" s="1134"/>
      <c r="BNN26" s="1134"/>
      <c r="BNO26" s="1134"/>
      <c r="BNP26" s="1134"/>
      <c r="BNQ26" s="1134"/>
      <c r="BNR26" s="1134"/>
      <c r="BNS26" s="1134"/>
      <c r="BNT26" s="1135"/>
      <c r="BNU26" s="1133"/>
      <c r="BNV26" s="1134"/>
      <c r="BNW26" s="1135"/>
      <c r="BNX26" s="296"/>
      <c r="BNY26" s="259"/>
      <c r="BNZ26" s="259"/>
      <c r="BOA26" s="259"/>
      <c r="BOC26" s="1147" t="s">
        <v>226</v>
      </c>
      <c r="BOD26" s="1147"/>
      <c r="BOE26" s="1147"/>
      <c r="BOF26" s="259"/>
      <c r="BOG26" s="259"/>
      <c r="BOH26" s="259"/>
      <c r="BOI26" s="297"/>
      <c r="BOJ26" s="1133"/>
      <c r="BOK26" s="1134"/>
      <c r="BOL26" s="1134"/>
      <c r="BOM26" s="1134"/>
      <c r="BON26" s="1134"/>
      <c r="BOO26" s="1134"/>
      <c r="BOP26" s="1134"/>
      <c r="BOQ26" s="1135"/>
      <c r="BOR26" s="1133"/>
      <c r="BOS26" s="1134"/>
      <c r="BOT26" s="1134"/>
      <c r="BOU26" s="1134"/>
      <c r="BOV26" s="1135"/>
      <c r="BOW26" s="1133"/>
      <c r="BOX26" s="1134"/>
      <c r="BOY26" s="1135"/>
      <c r="BOZ26" s="1133"/>
      <c r="BPA26" s="1134"/>
      <c r="BPB26" s="1134"/>
      <c r="BPC26" s="1134"/>
      <c r="BPD26" s="1134"/>
      <c r="BPE26" s="1134"/>
      <c r="BPF26" s="1134"/>
      <c r="BPG26" s="1134"/>
      <c r="BPH26" s="1134"/>
      <c r="BPI26" s="1134"/>
      <c r="BPJ26" s="1135"/>
      <c r="BPK26" s="1133"/>
      <c r="BPL26" s="1134"/>
      <c r="BPM26" s="1135"/>
      <c r="BPN26" s="296"/>
      <c r="BPO26" s="259"/>
      <c r="BPP26" s="259"/>
      <c r="BPQ26" s="259"/>
      <c r="BPS26" s="1147" t="s">
        <v>226</v>
      </c>
      <c r="BPT26" s="1147"/>
      <c r="BPU26" s="1147"/>
      <c r="BPV26" s="259"/>
      <c r="BPW26" s="259"/>
      <c r="BPX26" s="259"/>
      <c r="BPY26" s="297"/>
      <c r="BPZ26" s="1133"/>
      <c r="BQA26" s="1134"/>
      <c r="BQB26" s="1134"/>
      <c r="BQC26" s="1134"/>
      <c r="BQD26" s="1134"/>
      <c r="BQE26" s="1134"/>
      <c r="BQF26" s="1134"/>
      <c r="BQG26" s="1135"/>
      <c r="BQH26" s="1133"/>
      <c r="BQI26" s="1134"/>
      <c r="BQJ26" s="1134"/>
      <c r="BQK26" s="1134"/>
      <c r="BQL26" s="1135"/>
      <c r="BQM26" s="1133"/>
      <c r="BQN26" s="1134"/>
      <c r="BQO26" s="1135"/>
      <c r="BQP26" s="1133"/>
      <c r="BQQ26" s="1134"/>
      <c r="BQR26" s="1134"/>
      <c r="BQS26" s="1134"/>
      <c r="BQT26" s="1134"/>
      <c r="BQU26" s="1134"/>
      <c r="BQV26" s="1134"/>
      <c r="BQW26" s="1134"/>
      <c r="BQX26" s="1134"/>
      <c r="BQY26" s="1134"/>
      <c r="BQZ26" s="1135"/>
      <c r="BRA26" s="1133"/>
      <c r="BRB26" s="1134"/>
      <c r="BRC26" s="1135"/>
      <c r="BRD26" s="296"/>
      <c r="BRE26" s="259"/>
      <c r="BRF26" s="259"/>
      <c r="BRG26" s="259"/>
      <c r="BRI26" s="1147" t="s">
        <v>226</v>
      </c>
      <c r="BRJ26" s="1147"/>
      <c r="BRK26" s="1147"/>
      <c r="BRL26" s="259"/>
      <c r="BRM26" s="259"/>
      <c r="BRN26" s="259"/>
      <c r="BRO26" s="297"/>
      <c r="BRP26" s="1133"/>
      <c r="BRQ26" s="1134"/>
      <c r="BRR26" s="1134"/>
      <c r="BRS26" s="1134"/>
      <c r="BRT26" s="1134"/>
      <c r="BRU26" s="1134"/>
      <c r="BRV26" s="1134"/>
      <c r="BRW26" s="1135"/>
      <c r="BRX26" s="1133"/>
      <c r="BRY26" s="1134"/>
      <c r="BRZ26" s="1134"/>
      <c r="BSA26" s="1134"/>
      <c r="BSB26" s="1135"/>
      <c r="BSC26" s="1133"/>
      <c r="BSD26" s="1134"/>
      <c r="BSE26" s="1135"/>
      <c r="BSF26" s="1133"/>
      <c r="BSG26" s="1134"/>
      <c r="BSH26" s="1134"/>
      <c r="BSI26" s="1134"/>
      <c r="BSJ26" s="1134"/>
      <c r="BSK26" s="1134"/>
      <c r="BSL26" s="1134"/>
      <c r="BSM26" s="1134"/>
      <c r="BSN26" s="1134"/>
      <c r="BSO26" s="1134"/>
      <c r="BSP26" s="1135"/>
      <c r="BSQ26" s="1133"/>
      <c r="BSR26" s="1134"/>
      <c r="BSS26" s="1135"/>
      <c r="BST26" s="296"/>
      <c r="BSU26" s="259"/>
      <c r="BSV26" s="259"/>
      <c r="BSW26" s="259"/>
      <c r="BSY26" s="1147" t="s">
        <v>226</v>
      </c>
      <c r="BSZ26" s="1147"/>
      <c r="BTA26" s="1147"/>
      <c r="BTB26" s="259"/>
      <c r="BTC26" s="259"/>
      <c r="BTD26" s="259"/>
      <c r="BTE26" s="297"/>
      <c r="BTF26" s="1133"/>
      <c r="BTG26" s="1134"/>
      <c r="BTH26" s="1134"/>
      <c r="BTI26" s="1134"/>
      <c r="BTJ26" s="1134"/>
      <c r="BTK26" s="1134"/>
      <c r="BTL26" s="1134"/>
      <c r="BTM26" s="1135"/>
      <c r="BTN26" s="1133"/>
      <c r="BTO26" s="1134"/>
      <c r="BTP26" s="1134"/>
      <c r="BTQ26" s="1134"/>
      <c r="BTR26" s="1135"/>
      <c r="BTS26" s="1133"/>
      <c r="BTT26" s="1134"/>
      <c r="BTU26" s="1135"/>
      <c r="BTV26" s="1133"/>
      <c r="BTW26" s="1134"/>
      <c r="BTX26" s="1134"/>
      <c r="BTY26" s="1134"/>
      <c r="BTZ26" s="1134"/>
      <c r="BUA26" s="1134"/>
      <c r="BUB26" s="1134"/>
      <c r="BUC26" s="1134"/>
      <c r="BUD26" s="1134"/>
      <c r="BUE26" s="1134"/>
      <c r="BUF26" s="1135"/>
      <c r="BUG26" s="1133"/>
      <c r="BUH26" s="1134"/>
      <c r="BUI26" s="1135"/>
      <c r="BUJ26" s="296"/>
      <c r="BUK26" s="259"/>
      <c r="BUL26" s="259"/>
      <c r="BUM26" s="259"/>
      <c r="BUO26" s="1147" t="s">
        <v>226</v>
      </c>
      <c r="BUP26" s="1147"/>
      <c r="BUQ26" s="1147"/>
      <c r="BUR26" s="259"/>
      <c r="BUS26" s="259"/>
      <c r="BUT26" s="259"/>
      <c r="BUU26" s="297"/>
      <c r="BUV26" s="1133"/>
      <c r="BUW26" s="1134"/>
      <c r="BUX26" s="1134"/>
      <c r="BUY26" s="1134"/>
      <c r="BUZ26" s="1134"/>
      <c r="BVA26" s="1134"/>
      <c r="BVB26" s="1134"/>
      <c r="BVC26" s="1135"/>
      <c r="BVD26" s="1133"/>
      <c r="BVE26" s="1134"/>
      <c r="BVF26" s="1134"/>
      <c r="BVG26" s="1134"/>
      <c r="BVH26" s="1135"/>
      <c r="BVI26" s="1133"/>
      <c r="BVJ26" s="1134"/>
      <c r="BVK26" s="1135"/>
      <c r="BVL26" s="1133"/>
      <c r="BVM26" s="1134"/>
      <c r="BVN26" s="1134"/>
      <c r="BVO26" s="1134"/>
      <c r="BVP26" s="1134"/>
      <c r="BVQ26" s="1134"/>
      <c r="BVR26" s="1134"/>
      <c r="BVS26" s="1134"/>
      <c r="BVT26" s="1134"/>
      <c r="BVU26" s="1134"/>
      <c r="BVV26" s="1135"/>
      <c r="BVW26" s="1133"/>
      <c r="BVX26" s="1134"/>
      <c r="BVY26" s="1135"/>
      <c r="BVZ26" s="296"/>
      <c r="BWA26" s="259"/>
      <c r="BWB26" s="259"/>
      <c r="BWC26" s="259"/>
      <c r="BWE26" s="1147" t="s">
        <v>226</v>
      </c>
      <c r="BWF26" s="1147"/>
      <c r="BWG26" s="1147"/>
      <c r="BWH26" s="259"/>
      <c r="BWI26" s="259"/>
      <c r="BWJ26" s="259"/>
      <c r="BWK26" s="297"/>
      <c r="BWL26" s="1133"/>
      <c r="BWM26" s="1134"/>
      <c r="BWN26" s="1134"/>
      <c r="BWO26" s="1134"/>
      <c r="BWP26" s="1134"/>
      <c r="BWQ26" s="1134"/>
      <c r="BWR26" s="1134"/>
      <c r="BWS26" s="1135"/>
      <c r="BWT26" s="1133"/>
      <c r="BWU26" s="1134"/>
      <c r="BWV26" s="1134"/>
      <c r="BWW26" s="1134"/>
      <c r="BWX26" s="1135"/>
      <c r="BWY26" s="1133"/>
      <c r="BWZ26" s="1134"/>
      <c r="BXA26" s="1135"/>
      <c r="BXB26" s="1133"/>
      <c r="BXC26" s="1134"/>
      <c r="BXD26" s="1134"/>
      <c r="BXE26" s="1134"/>
      <c r="BXF26" s="1134"/>
      <c r="BXG26" s="1134"/>
      <c r="BXH26" s="1134"/>
      <c r="BXI26" s="1134"/>
      <c r="BXJ26" s="1134"/>
      <c r="BXK26" s="1134"/>
      <c r="BXL26" s="1135"/>
      <c r="BXM26" s="1133"/>
      <c r="BXN26" s="1134"/>
      <c r="BXO26" s="1135"/>
      <c r="BXP26" s="296"/>
      <c r="BXQ26" s="259"/>
      <c r="BXR26" s="259"/>
      <c r="BXS26" s="259"/>
      <c r="BXU26" s="1147" t="s">
        <v>226</v>
      </c>
      <c r="BXV26" s="1147"/>
      <c r="BXW26" s="1147"/>
      <c r="BXX26" s="259"/>
      <c r="BXY26" s="259"/>
      <c r="BXZ26" s="259"/>
      <c r="BYA26" s="297"/>
      <c r="BYB26" s="1133"/>
      <c r="BYC26" s="1134"/>
      <c r="BYD26" s="1134"/>
      <c r="BYE26" s="1134"/>
      <c r="BYF26" s="1134"/>
      <c r="BYG26" s="1134"/>
      <c r="BYH26" s="1134"/>
      <c r="BYI26" s="1135"/>
      <c r="BYJ26" s="1133"/>
      <c r="BYK26" s="1134"/>
      <c r="BYL26" s="1134"/>
      <c r="BYM26" s="1134"/>
      <c r="BYN26" s="1135"/>
      <c r="BYO26" s="1133"/>
      <c r="BYP26" s="1134"/>
      <c r="BYQ26" s="1135"/>
      <c r="BYR26" s="1133"/>
      <c r="BYS26" s="1134"/>
      <c r="BYT26" s="1134"/>
      <c r="BYU26" s="1134"/>
      <c r="BYV26" s="1134"/>
      <c r="BYW26" s="1134"/>
      <c r="BYX26" s="1134"/>
      <c r="BYY26" s="1134"/>
      <c r="BYZ26" s="1134"/>
      <c r="BZA26" s="1134"/>
      <c r="BZB26" s="1135"/>
      <c r="BZC26" s="1133"/>
      <c r="BZD26" s="1134"/>
      <c r="BZE26" s="1135"/>
      <c r="BZF26" s="296"/>
      <c r="BZG26" s="259"/>
      <c r="BZH26" s="259"/>
      <c r="BZI26" s="259"/>
      <c r="BZK26" s="1147" t="s">
        <v>226</v>
      </c>
      <c r="BZL26" s="1147"/>
      <c r="BZM26" s="1147"/>
      <c r="BZN26" s="259"/>
      <c r="BZO26" s="259"/>
      <c r="BZP26" s="259"/>
      <c r="BZQ26" s="297"/>
      <c r="BZR26" s="1133"/>
      <c r="BZS26" s="1134"/>
      <c r="BZT26" s="1134"/>
      <c r="BZU26" s="1134"/>
      <c r="BZV26" s="1134"/>
      <c r="BZW26" s="1134"/>
      <c r="BZX26" s="1134"/>
      <c r="BZY26" s="1135"/>
      <c r="BZZ26" s="1133"/>
      <c r="CAA26" s="1134"/>
      <c r="CAB26" s="1134"/>
      <c r="CAC26" s="1134"/>
      <c r="CAD26" s="1135"/>
      <c r="CAE26" s="1133"/>
      <c r="CAF26" s="1134"/>
      <c r="CAG26" s="1135"/>
      <c r="CAH26" s="1133"/>
      <c r="CAI26" s="1134"/>
      <c r="CAJ26" s="1134"/>
      <c r="CAK26" s="1134"/>
      <c r="CAL26" s="1134"/>
      <c r="CAM26" s="1134"/>
      <c r="CAN26" s="1134"/>
      <c r="CAO26" s="1134"/>
      <c r="CAP26" s="1134"/>
      <c r="CAQ26" s="1134"/>
      <c r="CAR26" s="1135"/>
      <c r="CAS26" s="1133"/>
      <c r="CAT26" s="1134"/>
      <c r="CAU26" s="1135"/>
      <c r="CAV26" s="296"/>
      <c r="CAW26" s="259"/>
      <c r="CAX26" s="259"/>
      <c r="CAY26" s="259"/>
      <c r="CBA26" s="1147" t="s">
        <v>226</v>
      </c>
      <c r="CBB26" s="1147"/>
      <c r="CBC26" s="1147"/>
      <c r="CBD26" s="259"/>
      <c r="CBE26" s="259"/>
      <c r="CBF26" s="259"/>
      <c r="CBG26" s="297"/>
      <c r="CBH26" s="1133"/>
      <c r="CBI26" s="1134"/>
      <c r="CBJ26" s="1134"/>
      <c r="CBK26" s="1134"/>
      <c r="CBL26" s="1134"/>
      <c r="CBM26" s="1134"/>
      <c r="CBN26" s="1134"/>
      <c r="CBO26" s="1135"/>
      <c r="CBP26" s="1133"/>
      <c r="CBQ26" s="1134"/>
      <c r="CBR26" s="1134"/>
      <c r="CBS26" s="1134"/>
      <c r="CBT26" s="1135"/>
      <c r="CBU26" s="1133"/>
      <c r="CBV26" s="1134"/>
      <c r="CBW26" s="1135"/>
      <c r="CBX26" s="1133"/>
      <c r="CBY26" s="1134"/>
      <c r="CBZ26" s="1134"/>
      <c r="CCA26" s="1134"/>
      <c r="CCB26" s="1134"/>
      <c r="CCC26" s="1134"/>
      <c r="CCD26" s="1134"/>
      <c r="CCE26" s="1134"/>
      <c r="CCF26" s="1134"/>
      <c r="CCG26" s="1134"/>
      <c r="CCH26" s="1135"/>
      <c r="CCI26" s="1133"/>
      <c r="CCJ26" s="1134"/>
      <c r="CCK26" s="1135"/>
      <c r="CCL26" s="296"/>
      <c r="CCM26" s="259"/>
      <c r="CCN26" s="259"/>
      <c r="CCO26" s="259"/>
      <c r="CCQ26" s="1147" t="s">
        <v>226</v>
      </c>
      <c r="CCR26" s="1147"/>
      <c r="CCS26" s="1147"/>
      <c r="CCT26" s="259"/>
      <c r="CCU26" s="259"/>
      <c r="CCV26" s="259"/>
      <c r="CCW26" s="297"/>
      <c r="CCX26" s="1133"/>
      <c r="CCY26" s="1134"/>
      <c r="CCZ26" s="1134"/>
      <c r="CDA26" s="1134"/>
      <c r="CDB26" s="1134"/>
      <c r="CDC26" s="1134"/>
      <c r="CDD26" s="1134"/>
      <c r="CDE26" s="1135"/>
      <c r="CDF26" s="1133"/>
      <c r="CDG26" s="1134"/>
      <c r="CDH26" s="1134"/>
      <c r="CDI26" s="1134"/>
      <c r="CDJ26" s="1135"/>
      <c r="CDK26" s="1133"/>
      <c r="CDL26" s="1134"/>
      <c r="CDM26" s="1135"/>
      <c r="CDN26" s="1133"/>
      <c r="CDO26" s="1134"/>
      <c r="CDP26" s="1134"/>
      <c r="CDQ26" s="1134"/>
      <c r="CDR26" s="1134"/>
      <c r="CDS26" s="1134"/>
      <c r="CDT26" s="1134"/>
      <c r="CDU26" s="1134"/>
      <c r="CDV26" s="1134"/>
      <c r="CDW26" s="1134"/>
      <c r="CDX26" s="1135"/>
      <c r="CDY26" s="1133"/>
      <c r="CDZ26" s="1134"/>
      <c r="CEA26" s="1135"/>
      <c r="CEB26" s="296"/>
      <c r="CEC26" s="259"/>
      <c r="CED26" s="259"/>
      <c r="CEE26" s="259"/>
      <c r="CEG26" s="1147" t="s">
        <v>226</v>
      </c>
      <c r="CEH26" s="1147"/>
      <c r="CEI26" s="1147"/>
      <c r="CEJ26" s="259"/>
      <c r="CEK26" s="259"/>
      <c r="CEL26" s="259"/>
      <c r="CEM26" s="297"/>
      <c r="CEN26" s="1133"/>
      <c r="CEO26" s="1134"/>
      <c r="CEP26" s="1134"/>
      <c r="CEQ26" s="1134"/>
      <c r="CER26" s="1134"/>
      <c r="CES26" s="1134"/>
      <c r="CET26" s="1134"/>
      <c r="CEU26" s="1135"/>
      <c r="CEV26" s="1133"/>
      <c r="CEW26" s="1134"/>
      <c r="CEX26" s="1134"/>
      <c r="CEY26" s="1134"/>
      <c r="CEZ26" s="1135"/>
      <c r="CFA26" s="1133"/>
      <c r="CFB26" s="1134"/>
      <c r="CFC26" s="1135"/>
      <c r="CFD26" s="1140" t="e">
        <f>LEFT(DATABASE!C20,FIND("*",SUBSTITUTE(DATABASE!C20," ","*",2)))</f>
        <v>#VALUE!</v>
      </c>
      <c r="CFE26" s="1141"/>
      <c r="CFF26" s="1141"/>
      <c r="CFG26" s="1141"/>
      <c r="CFH26" s="1141"/>
      <c r="CFI26" s="1141"/>
      <c r="CFJ26" s="1141"/>
      <c r="CFK26" s="1141"/>
      <c r="CFL26" s="1141"/>
      <c r="CFM26" s="1141"/>
      <c r="CFN26" s="1142"/>
      <c r="CFO26" s="1148">
        <v>20</v>
      </c>
      <c r="CFP26" s="1149"/>
      <c r="CFQ26" s="1150"/>
      <c r="CFR26" s="296"/>
      <c r="CFS26" s="259"/>
      <c r="CFT26" s="259"/>
      <c r="CFU26" s="259"/>
      <c r="CFW26" s="1147" t="s">
        <v>226</v>
      </c>
      <c r="CFX26" s="1147"/>
      <c r="CFY26" s="1147"/>
      <c r="CFZ26" s="259"/>
      <c r="CGA26" s="259"/>
      <c r="CGB26" s="259"/>
      <c r="CGC26" s="297"/>
      <c r="CGD26" s="1133"/>
      <c r="CGE26" s="1134"/>
      <c r="CGF26" s="1134"/>
      <c r="CGG26" s="1134"/>
      <c r="CGH26" s="1134"/>
      <c r="CGI26" s="1134"/>
      <c r="CGJ26" s="1134"/>
      <c r="CGK26" s="1135"/>
      <c r="CGL26" s="1133"/>
      <c r="CGM26" s="1134"/>
      <c r="CGN26" s="1134"/>
      <c r="CGO26" s="1134"/>
      <c r="CGP26" s="1135"/>
      <c r="CGQ26" s="1133"/>
      <c r="CGR26" s="1134"/>
      <c r="CGS26" s="1135"/>
      <c r="CGT26" s="1133"/>
      <c r="CGU26" s="1134"/>
      <c r="CGV26" s="1134"/>
      <c r="CGW26" s="1134"/>
      <c r="CGX26" s="1134"/>
      <c r="CGY26" s="1134"/>
      <c r="CGZ26" s="1134"/>
      <c r="CHA26" s="1134"/>
      <c r="CHB26" s="1134"/>
      <c r="CHC26" s="1134"/>
      <c r="CHD26" s="1135"/>
      <c r="CHE26" s="1133"/>
      <c r="CHF26" s="1134"/>
      <c r="CHG26" s="1135"/>
      <c r="CHH26" s="296"/>
      <c r="CHI26" s="259"/>
      <c r="CHJ26" s="259"/>
      <c r="CHK26" s="259"/>
      <c r="CHM26" s="1147" t="s">
        <v>226</v>
      </c>
      <c r="CHN26" s="1147"/>
      <c r="CHO26" s="1147"/>
      <c r="CHP26" s="259"/>
      <c r="CHQ26" s="259"/>
      <c r="CHR26" s="259"/>
      <c r="CHS26" s="297"/>
      <c r="CHT26" s="1133"/>
      <c r="CHU26" s="1134"/>
      <c r="CHV26" s="1134"/>
      <c r="CHW26" s="1134"/>
      <c r="CHX26" s="1134"/>
      <c r="CHY26" s="1134"/>
      <c r="CHZ26" s="1134"/>
      <c r="CIA26" s="1135"/>
      <c r="CIB26" s="1133"/>
      <c r="CIC26" s="1134"/>
      <c r="CID26" s="1134"/>
      <c r="CIE26" s="1134"/>
      <c r="CIF26" s="1135"/>
    </row>
    <row r="27" spans="1:2268" ht="18.75" customHeight="1" x14ac:dyDescent="0.25">
      <c r="A27" s="1133"/>
      <c r="B27" s="1134"/>
      <c r="C27" s="1135"/>
      <c r="D27" s="1133"/>
      <c r="E27" s="1134"/>
      <c r="F27" s="1134"/>
      <c r="G27" s="1134"/>
      <c r="H27" s="1134"/>
      <c r="I27" s="1134"/>
      <c r="J27" s="1134"/>
      <c r="K27" s="1134"/>
      <c r="L27" s="1134"/>
      <c r="M27" s="1134"/>
      <c r="N27" s="1135"/>
      <c r="O27" s="1133"/>
      <c r="P27" s="1134"/>
      <c r="Q27" s="1135"/>
      <c r="R27" s="296" t="s">
        <v>407</v>
      </c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97"/>
      <c r="AD27" s="1133"/>
      <c r="AE27" s="1134"/>
      <c r="AF27" s="1134"/>
      <c r="AG27" s="1134"/>
      <c r="AH27" s="1134"/>
      <c r="AI27" s="1134"/>
      <c r="AJ27" s="1134"/>
      <c r="AK27" s="1135"/>
      <c r="AL27" s="1133"/>
      <c r="AM27" s="1134"/>
      <c r="AN27" s="1134"/>
      <c r="AO27" s="1134"/>
      <c r="AP27" s="1135"/>
      <c r="AQ27" s="1133"/>
      <c r="AR27" s="1134"/>
      <c r="AS27" s="1135"/>
      <c r="AT27" s="1133"/>
      <c r="AU27" s="1134"/>
      <c r="AV27" s="1134"/>
      <c r="AW27" s="1134"/>
      <c r="AX27" s="1134"/>
      <c r="AY27" s="1134"/>
      <c r="AZ27" s="1134"/>
      <c r="BA27" s="1134"/>
      <c r="BB27" s="1134"/>
      <c r="BC27" s="1134"/>
      <c r="BD27" s="1135"/>
      <c r="BE27" s="1133"/>
      <c r="BF27" s="1134"/>
      <c r="BG27" s="1135"/>
      <c r="BH27" s="296" t="s">
        <v>407</v>
      </c>
      <c r="BI27" s="259"/>
      <c r="BJ27" s="259"/>
      <c r="BK27" s="259"/>
      <c r="BL27" s="259"/>
      <c r="BM27" s="259"/>
      <c r="BN27" s="259"/>
      <c r="BO27" s="259"/>
      <c r="BP27" s="259"/>
      <c r="BQ27" s="259"/>
      <c r="BR27" s="259"/>
      <c r="BS27" s="297"/>
      <c r="BT27" s="1133"/>
      <c r="BU27" s="1134"/>
      <c r="BV27" s="1134"/>
      <c r="BW27" s="1134"/>
      <c r="BX27" s="1134"/>
      <c r="BY27" s="1134"/>
      <c r="BZ27" s="1134"/>
      <c r="CA27" s="1135"/>
      <c r="CB27" s="1133"/>
      <c r="CC27" s="1134"/>
      <c r="CD27" s="1134"/>
      <c r="CE27" s="1134"/>
      <c r="CF27" s="1135"/>
      <c r="CG27" s="1133"/>
      <c r="CH27" s="1134"/>
      <c r="CI27" s="1135"/>
      <c r="CJ27" s="1133"/>
      <c r="CK27" s="1134"/>
      <c r="CL27" s="1134"/>
      <c r="CM27" s="1134"/>
      <c r="CN27" s="1134"/>
      <c r="CO27" s="1134"/>
      <c r="CP27" s="1134"/>
      <c r="CQ27" s="1134"/>
      <c r="CR27" s="1134"/>
      <c r="CS27" s="1134"/>
      <c r="CT27" s="1135"/>
      <c r="CU27" s="1133"/>
      <c r="CV27" s="1134"/>
      <c r="CW27" s="1135"/>
      <c r="CX27" s="296" t="s">
        <v>407</v>
      </c>
      <c r="CY27" s="259"/>
      <c r="CZ27" s="259"/>
      <c r="DA27" s="259"/>
      <c r="DB27" s="259"/>
      <c r="DC27" s="259"/>
      <c r="DD27" s="259"/>
      <c r="DE27" s="259"/>
      <c r="DF27" s="259"/>
      <c r="DG27" s="259"/>
      <c r="DH27" s="259"/>
      <c r="DI27" s="297"/>
      <c r="DJ27" s="1133"/>
      <c r="DK27" s="1134"/>
      <c r="DL27" s="1134"/>
      <c r="DM27" s="1134"/>
      <c r="DN27" s="1134"/>
      <c r="DO27" s="1134"/>
      <c r="DP27" s="1134"/>
      <c r="DQ27" s="1135"/>
      <c r="DR27" s="1133"/>
      <c r="DS27" s="1134"/>
      <c r="DT27" s="1134"/>
      <c r="DU27" s="1134"/>
      <c r="DV27" s="1135"/>
      <c r="DW27" s="1133"/>
      <c r="DX27" s="1134"/>
      <c r="DY27" s="1135"/>
      <c r="DZ27" s="1133"/>
      <c r="EA27" s="1134"/>
      <c r="EB27" s="1134"/>
      <c r="EC27" s="1134"/>
      <c r="ED27" s="1134"/>
      <c r="EE27" s="1134"/>
      <c r="EF27" s="1134"/>
      <c r="EG27" s="1134"/>
      <c r="EH27" s="1134"/>
      <c r="EI27" s="1134"/>
      <c r="EJ27" s="1135"/>
      <c r="EK27" s="1133"/>
      <c r="EL27" s="1134"/>
      <c r="EM27" s="1135"/>
      <c r="EN27" s="296" t="s">
        <v>407</v>
      </c>
      <c r="EO27" s="259"/>
      <c r="EP27" s="259"/>
      <c r="EQ27" s="259"/>
      <c r="ER27" s="259"/>
      <c r="ES27" s="259"/>
      <c r="ET27" s="259"/>
      <c r="EU27" s="259"/>
      <c r="EV27" s="259"/>
      <c r="EW27" s="259"/>
      <c r="EX27" s="259"/>
      <c r="EY27" s="297"/>
      <c r="EZ27" s="1133"/>
      <c r="FA27" s="1134"/>
      <c r="FB27" s="1134"/>
      <c r="FC27" s="1134"/>
      <c r="FD27" s="1134"/>
      <c r="FE27" s="1134"/>
      <c r="FF27" s="1134"/>
      <c r="FG27" s="1135"/>
      <c r="FH27" s="1133"/>
      <c r="FI27" s="1134"/>
      <c r="FJ27" s="1134"/>
      <c r="FK27" s="1134"/>
      <c r="FL27" s="1135"/>
      <c r="FM27" s="1133"/>
      <c r="FN27" s="1134"/>
      <c r="FO27" s="1135"/>
      <c r="FP27" s="1133"/>
      <c r="FQ27" s="1134"/>
      <c r="FR27" s="1134"/>
      <c r="FS27" s="1134"/>
      <c r="FT27" s="1134"/>
      <c r="FU27" s="1134"/>
      <c r="FV27" s="1134"/>
      <c r="FW27" s="1134"/>
      <c r="FX27" s="1134"/>
      <c r="FY27" s="1134"/>
      <c r="FZ27" s="1135"/>
      <c r="GA27" s="1133"/>
      <c r="GB27" s="1134"/>
      <c r="GC27" s="1135"/>
      <c r="GD27" s="296" t="s">
        <v>407</v>
      </c>
      <c r="GE27" s="259"/>
      <c r="GF27" s="259"/>
      <c r="GG27" s="259"/>
      <c r="GH27" s="259"/>
      <c r="GI27" s="259"/>
      <c r="GJ27" s="259"/>
      <c r="GK27" s="259"/>
      <c r="GL27" s="259"/>
      <c r="GM27" s="259"/>
      <c r="GN27" s="259"/>
      <c r="GO27" s="297"/>
      <c r="GP27" s="1133"/>
      <c r="GQ27" s="1134"/>
      <c r="GR27" s="1134"/>
      <c r="GS27" s="1134"/>
      <c r="GT27" s="1134"/>
      <c r="GU27" s="1134"/>
      <c r="GV27" s="1134"/>
      <c r="GW27" s="1135"/>
      <c r="GX27" s="1133"/>
      <c r="GY27" s="1134"/>
      <c r="GZ27" s="1134"/>
      <c r="HA27" s="1134"/>
      <c r="HB27" s="1135"/>
      <c r="HC27" s="1133"/>
      <c r="HD27" s="1134"/>
      <c r="HE27" s="1135"/>
      <c r="HF27" s="1133"/>
      <c r="HG27" s="1134"/>
      <c r="HH27" s="1134"/>
      <c r="HI27" s="1134"/>
      <c r="HJ27" s="1134"/>
      <c r="HK27" s="1134"/>
      <c r="HL27" s="1134"/>
      <c r="HM27" s="1134"/>
      <c r="HN27" s="1134"/>
      <c r="HO27" s="1134"/>
      <c r="HP27" s="1135"/>
      <c r="HQ27" s="1133"/>
      <c r="HR27" s="1134"/>
      <c r="HS27" s="1135"/>
      <c r="HT27" s="296" t="s">
        <v>407</v>
      </c>
      <c r="HU27" s="259"/>
      <c r="HV27" s="259"/>
      <c r="HW27" s="259"/>
      <c r="HX27" s="259"/>
      <c r="HY27" s="259"/>
      <c r="HZ27" s="259"/>
      <c r="IA27" s="259"/>
      <c r="IB27" s="259"/>
      <c r="IC27" s="259"/>
      <c r="ID27" s="259"/>
      <c r="IE27" s="297"/>
      <c r="IF27" s="1133"/>
      <c r="IG27" s="1134"/>
      <c r="IH27" s="1134"/>
      <c r="II27" s="1134"/>
      <c r="IJ27" s="1134"/>
      <c r="IK27" s="1134"/>
      <c r="IL27" s="1134"/>
      <c r="IM27" s="1135"/>
      <c r="IN27" s="1133"/>
      <c r="IO27" s="1134"/>
      <c r="IP27" s="1134"/>
      <c r="IQ27" s="1134"/>
      <c r="IR27" s="1135"/>
      <c r="IS27" s="1133"/>
      <c r="IT27" s="1134"/>
      <c r="IU27" s="1135"/>
      <c r="IV27" s="1133"/>
      <c r="IW27" s="1134"/>
      <c r="IX27" s="1134"/>
      <c r="IY27" s="1134"/>
      <c r="IZ27" s="1134"/>
      <c r="JA27" s="1134"/>
      <c r="JB27" s="1134"/>
      <c r="JC27" s="1134"/>
      <c r="JD27" s="1134"/>
      <c r="JE27" s="1134"/>
      <c r="JF27" s="1135"/>
      <c r="JG27" s="1133"/>
      <c r="JH27" s="1134"/>
      <c r="JI27" s="1135"/>
      <c r="JJ27" s="296" t="s">
        <v>407</v>
      </c>
      <c r="JK27" s="259"/>
      <c r="JL27" s="259"/>
      <c r="JM27" s="259"/>
      <c r="JN27" s="259"/>
      <c r="JO27" s="259"/>
      <c r="JP27" s="259"/>
      <c r="JQ27" s="259"/>
      <c r="JR27" s="259"/>
      <c r="JS27" s="259"/>
      <c r="JT27" s="259"/>
      <c r="JU27" s="297"/>
      <c r="JV27" s="1133"/>
      <c r="JW27" s="1134"/>
      <c r="JX27" s="1134"/>
      <c r="JY27" s="1134"/>
      <c r="JZ27" s="1134"/>
      <c r="KA27" s="1134"/>
      <c r="KB27" s="1134"/>
      <c r="KC27" s="1135"/>
      <c r="KD27" s="1133"/>
      <c r="KE27" s="1134"/>
      <c r="KF27" s="1134"/>
      <c r="KG27" s="1134"/>
      <c r="KH27" s="1135"/>
      <c r="KI27" s="1133"/>
      <c r="KJ27" s="1134"/>
      <c r="KK27" s="1135"/>
      <c r="KL27" s="1133"/>
      <c r="KM27" s="1134"/>
      <c r="KN27" s="1134"/>
      <c r="KO27" s="1134"/>
      <c r="KP27" s="1134"/>
      <c r="KQ27" s="1134"/>
      <c r="KR27" s="1134"/>
      <c r="KS27" s="1134"/>
      <c r="KT27" s="1134"/>
      <c r="KU27" s="1134"/>
      <c r="KV27" s="1135"/>
      <c r="KW27" s="1133"/>
      <c r="KX27" s="1134"/>
      <c r="KY27" s="1135"/>
      <c r="KZ27" s="296" t="s">
        <v>407</v>
      </c>
      <c r="LA27" s="259"/>
      <c r="LB27" s="259"/>
      <c r="LC27" s="259"/>
      <c r="LD27" s="259"/>
      <c r="LE27" s="259"/>
      <c r="LF27" s="259"/>
      <c r="LG27" s="259"/>
      <c r="LH27" s="259"/>
      <c r="LI27" s="259"/>
      <c r="LJ27" s="259"/>
      <c r="LK27" s="297"/>
      <c r="LL27" s="1133"/>
      <c r="LM27" s="1134"/>
      <c r="LN27" s="1134"/>
      <c r="LO27" s="1134"/>
      <c r="LP27" s="1134"/>
      <c r="LQ27" s="1134"/>
      <c r="LR27" s="1134"/>
      <c r="LS27" s="1135"/>
      <c r="LT27" s="1133"/>
      <c r="LU27" s="1134"/>
      <c r="LV27" s="1134"/>
      <c r="LW27" s="1134"/>
      <c r="LX27" s="1135"/>
      <c r="LY27" s="1133"/>
      <c r="LZ27" s="1134"/>
      <c r="MA27" s="1135"/>
      <c r="MB27" s="1133"/>
      <c r="MC27" s="1134"/>
      <c r="MD27" s="1134"/>
      <c r="ME27" s="1134"/>
      <c r="MF27" s="1134"/>
      <c r="MG27" s="1134"/>
      <c r="MH27" s="1134"/>
      <c r="MI27" s="1134"/>
      <c r="MJ27" s="1134"/>
      <c r="MK27" s="1134"/>
      <c r="ML27" s="1135"/>
      <c r="MM27" s="1133"/>
      <c r="MN27" s="1134"/>
      <c r="MO27" s="1135"/>
      <c r="MP27" s="296" t="s">
        <v>407</v>
      </c>
      <c r="MQ27" s="259"/>
      <c r="MR27" s="259"/>
      <c r="MS27" s="259"/>
      <c r="MT27" s="259"/>
      <c r="MU27" s="259"/>
      <c r="MV27" s="259"/>
      <c r="MW27" s="259"/>
      <c r="MX27" s="259"/>
      <c r="MY27" s="259"/>
      <c r="MZ27" s="259"/>
      <c r="NA27" s="297"/>
      <c r="NB27" s="1133"/>
      <c r="NC27" s="1134"/>
      <c r="ND27" s="1134"/>
      <c r="NE27" s="1134"/>
      <c r="NF27" s="1134"/>
      <c r="NG27" s="1134"/>
      <c r="NH27" s="1134"/>
      <c r="NI27" s="1135"/>
      <c r="NJ27" s="1133"/>
      <c r="NK27" s="1134"/>
      <c r="NL27" s="1134"/>
      <c r="NM27" s="1134"/>
      <c r="NN27" s="1135"/>
      <c r="NO27" s="1133"/>
      <c r="NP27" s="1134"/>
      <c r="NQ27" s="1135"/>
      <c r="NR27" s="1140"/>
      <c r="NS27" s="1141"/>
      <c r="NT27" s="1141"/>
      <c r="NU27" s="1141"/>
      <c r="NV27" s="1141"/>
      <c r="NW27" s="1141"/>
      <c r="NX27" s="1141"/>
      <c r="NY27" s="1141"/>
      <c r="NZ27" s="1141"/>
      <c r="OA27" s="1141"/>
      <c r="OB27" s="1142"/>
      <c r="OC27" s="1144"/>
      <c r="OD27" s="1145"/>
      <c r="OE27" s="1146"/>
      <c r="OF27" s="296" t="s">
        <v>407</v>
      </c>
      <c r="OG27" s="259"/>
      <c r="OH27" s="259"/>
      <c r="OI27" s="259"/>
      <c r="OJ27" s="259"/>
      <c r="OK27" s="259"/>
      <c r="OL27" s="259"/>
      <c r="OM27" s="259"/>
      <c r="ON27" s="259"/>
      <c r="OO27" s="259"/>
      <c r="OP27" s="259"/>
      <c r="OQ27" s="297"/>
      <c r="OR27" s="1133"/>
      <c r="OS27" s="1134"/>
      <c r="OT27" s="1134"/>
      <c r="OU27" s="1134"/>
      <c r="OV27" s="1134"/>
      <c r="OW27" s="1134"/>
      <c r="OX27" s="1134"/>
      <c r="OY27" s="1135"/>
      <c r="OZ27" s="1133"/>
      <c r="PA27" s="1134"/>
      <c r="PB27" s="1134"/>
      <c r="PC27" s="1134"/>
      <c r="PD27" s="1135"/>
      <c r="PE27" s="1133"/>
      <c r="PF27" s="1134"/>
      <c r="PG27" s="1135"/>
      <c r="PH27" s="1133"/>
      <c r="PI27" s="1134"/>
      <c r="PJ27" s="1134"/>
      <c r="PK27" s="1134"/>
      <c r="PL27" s="1134"/>
      <c r="PM27" s="1134"/>
      <c r="PN27" s="1134"/>
      <c r="PO27" s="1134"/>
      <c r="PP27" s="1134"/>
      <c r="PQ27" s="1134"/>
      <c r="PR27" s="1135"/>
      <c r="PS27" s="1133"/>
      <c r="PT27" s="1134"/>
      <c r="PU27" s="1135"/>
      <c r="PV27" s="296" t="s">
        <v>407</v>
      </c>
      <c r="PW27" s="259"/>
      <c r="PX27" s="259"/>
      <c r="PY27" s="259"/>
      <c r="PZ27" s="259"/>
      <c r="QA27" s="259"/>
      <c r="QB27" s="259"/>
      <c r="QC27" s="259"/>
      <c r="QD27" s="259"/>
      <c r="QE27" s="259"/>
      <c r="QF27" s="259"/>
      <c r="QG27" s="297"/>
      <c r="QH27" s="1133"/>
      <c r="QI27" s="1134"/>
      <c r="QJ27" s="1134"/>
      <c r="QK27" s="1134"/>
      <c r="QL27" s="1134"/>
      <c r="QM27" s="1134"/>
      <c r="QN27" s="1134"/>
      <c r="QO27" s="1135"/>
      <c r="QP27" s="1133"/>
      <c r="QQ27" s="1134"/>
      <c r="QR27" s="1134"/>
      <c r="QS27" s="1134"/>
      <c r="QT27" s="1135"/>
      <c r="QU27" s="1133"/>
      <c r="QV27" s="1134"/>
      <c r="QW27" s="1135"/>
      <c r="QX27" s="1133"/>
      <c r="QY27" s="1134"/>
      <c r="QZ27" s="1134"/>
      <c r="RA27" s="1134"/>
      <c r="RB27" s="1134"/>
      <c r="RC27" s="1134"/>
      <c r="RD27" s="1134"/>
      <c r="RE27" s="1134"/>
      <c r="RF27" s="1134"/>
      <c r="RG27" s="1134"/>
      <c r="RH27" s="1135"/>
      <c r="RI27" s="1133"/>
      <c r="RJ27" s="1134"/>
      <c r="RK27" s="1135"/>
      <c r="RL27" s="296" t="s">
        <v>407</v>
      </c>
      <c r="RM27" s="259"/>
      <c r="RN27" s="259"/>
      <c r="RO27" s="259"/>
      <c r="RP27" s="259"/>
      <c r="RQ27" s="259"/>
      <c r="RR27" s="259"/>
      <c r="RS27" s="259"/>
      <c r="RT27" s="259"/>
      <c r="RU27" s="259"/>
      <c r="RV27" s="259"/>
      <c r="RW27" s="297"/>
      <c r="RX27" s="1133"/>
      <c r="RY27" s="1134"/>
      <c r="RZ27" s="1134"/>
      <c r="SA27" s="1134"/>
      <c r="SB27" s="1134"/>
      <c r="SC27" s="1134"/>
      <c r="SD27" s="1134"/>
      <c r="SE27" s="1135"/>
      <c r="SF27" s="1133"/>
      <c r="SG27" s="1134"/>
      <c r="SH27" s="1134"/>
      <c r="SI27" s="1134"/>
      <c r="SJ27" s="1135"/>
      <c r="SK27" s="1133"/>
      <c r="SL27" s="1134"/>
      <c r="SM27" s="1135"/>
      <c r="SN27" s="1133"/>
      <c r="SO27" s="1134"/>
      <c r="SP27" s="1134"/>
      <c r="SQ27" s="1134"/>
      <c r="SR27" s="1134"/>
      <c r="SS27" s="1134"/>
      <c r="ST27" s="1134"/>
      <c r="SU27" s="1134"/>
      <c r="SV27" s="1134"/>
      <c r="SW27" s="1134"/>
      <c r="SX27" s="1135"/>
      <c r="SY27" s="1133"/>
      <c r="SZ27" s="1134"/>
      <c r="TA27" s="1135"/>
      <c r="TB27" s="296" t="s">
        <v>407</v>
      </c>
      <c r="TC27" s="259"/>
      <c r="TD27" s="259"/>
      <c r="TE27" s="259"/>
      <c r="TF27" s="259"/>
      <c r="TG27" s="259"/>
      <c r="TH27" s="259"/>
      <c r="TI27" s="259"/>
      <c r="TJ27" s="259"/>
      <c r="TK27" s="259"/>
      <c r="TL27" s="259"/>
      <c r="TM27" s="297"/>
      <c r="TN27" s="1133"/>
      <c r="TO27" s="1134"/>
      <c r="TP27" s="1134"/>
      <c r="TQ27" s="1134"/>
      <c r="TR27" s="1134"/>
      <c r="TS27" s="1134"/>
      <c r="TT27" s="1134"/>
      <c r="TU27" s="1135"/>
      <c r="TV27" s="1133"/>
      <c r="TW27" s="1134"/>
      <c r="TX27" s="1134"/>
      <c r="TY27" s="1134"/>
      <c r="TZ27" s="1135"/>
      <c r="UA27" s="1133"/>
      <c r="UB27" s="1134"/>
      <c r="UC27" s="1135"/>
      <c r="UD27" s="1133"/>
      <c r="UE27" s="1134"/>
      <c r="UF27" s="1134"/>
      <c r="UG27" s="1134"/>
      <c r="UH27" s="1134"/>
      <c r="UI27" s="1134"/>
      <c r="UJ27" s="1134"/>
      <c r="UK27" s="1134"/>
      <c r="UL27" s="1134"/>
      <c r="UM27" s="1134"/>
      <c r="UN27" s="1135"/>
      <c r="UO27" s="1133"/>
      <c r="UP27" s="1134"/>
      <c r="UQ27" s="1135"/>
      <c r="UR27" s="296" t="s">
        <v>407</v>
      </c>
      <c r="US27" s="259"/>
      <c r="UT27" s="259"/>
      <c r="UU27" s="259"/>
      <c r="UV27" s="259"/>
      <c r="UW27" s="259"/>
      <c r="UX27" s="259"/>
      <c r="UY27" s="259"/>
      <c r="UZ27" s="259"/>
      <c r="VA27" s="259"/>
      <c r="VB27" s="259"/>
      <c r="VC27" s="297"/>
      <c r="VD27" s="1133"/>
      <c r="VE27" s="1134"/>
      <c r="VF27" s="1134"/>
      <c r="VG27" s="1134"/>
      <c r="VH27" s="1134"/>
      <c r="VI27" s="1134"/>
      <c r="VJ27" s="1134"/>
      <c r="VK27" s="1135"/>
      <c r="VL27" s="1133"/>
      <c r="VM27" s="1134"/>
      <c r="VN27" s="1134"/>
      <c r="VO27" s="1134"/>
      <c r="VP27" s="1135"/>
      <c r="VQ27" s="1133"/>
      <c r="VR27" s="1134"/>
      <c r="VS27" s="1135"/>
      <c r="VT27" s="1133"/>
      <c r="VU27" s="1134"/>
      <c r="VV27" s="1134"/>
      <c r="VW27" s="1134"/>
      <c r="VX27" s="1134"/>
      <c r="VY27" s="1134"/>
      <c r="VZ27" s="1134"/>
      <c r="WA27" s="1134"/>
      <c r="WB27" s="1134"/>
      <c r="WC27" s="1134"/>
      <c r="WD27" s="1135"/>
      <c r="WE27" s="1133"/>
      <c r="WF27" s="1134"/>
      <c r="WG27" s="1135"/>
      <c r="WH27" s="296" t="s">
        <v>407</v>
      </c>
      <c r="WI27" s="259"/>
      <c r="WJ27" s="259"/>
      <c r="WK27" s="259"/>
      <c r="WL27" s="259"/>
      <c r="WM27" s="259"/>
      <c r="WN27" s="259"/>
      <c r="WO27" s="259"/>
      <c r="WP27" s="259"/>
      <c r="WQ27" s="259"/>
      <c r="WR27" s="259"/>
      <c r="WS27" s="297"/>
      <c r="WT27" s="1133"/>
      <c r="WU27" s="1134"/>
      <c r="WV27" s="1134"/>
      <c r="WW27" s="1134"/>
      <c r="WX27" s="1134"/>
      <c r="WY27" s="1134"/>
      <c r="WZ27" s="1134"/>
      <c r="XA27" s="1135"/>
      <c r="XB27" s="1133"/>
      <c r="XC27" s="1134"/>
      <c r="XD27" s="1134"/>
      <c r="XE27" s="1134"/>
      <c r="XF27" s="1135"/>
      <c r="XG27" s="1133"/>
      <c r="XH27" s="1134"/>
      <c r="XI27" s="1135"/>
      <c r="XJ27" s="1133"/>
      <c r="XK27" s="1134"/>
      <c r="XL27" s="1134"/>
      <c r="XM27" s="1134"/>
      <c r="XN27" s="1134"/>
      <c r="XO27" s="1134"/>
      <c r="XP27" s="1134"/>
      <c r="XQ27" s="1134"/>
      <c r="XR27" s="1134"/>
      <c r="XS27" s="1134"/>
      <c r="XT27" s="1135"/>
      <c r="XU27" s="1133"/>
      <c r="XV27" s="1134"/>
      <c r="XW27" s="1135"/>
      <c r="XX27" s="296" t="s">
        <v>407</v>
      </c>
      <c r="XY27" s="259"/>
      <c r="XZ27" s="259"/>
      <c r="YA27" s="259"/>
      <c r="YB27" s="259"/>
      <c r="YC27" s="259"/>
      <c r="YD27" s="259"/>
      <c r="YE27" s="259"/>
      <c r="YF27" s="259"/>
      <c r="YG27" s="259"/>
      <c r="YH27" s="259"/>
      <c r="YI27" s="297"/>
      <c r="YJ27" s="1133"/>
      <c r="YK27" s="1134"/>
      <c r="YL27" s="1134"/>
      <c r="YM27" s="1134"/>
      <c r="YN27" s="1134"/>
      <c r="YO27" s="1134"/>
      <c r="YP27" s="1134"/>
      <c r="YQ27" s="1135"/>
      <c r="YR27" s="1133"/>
      <c r="YS27" s="1134"/>
      <c r="YT27" s="1134"/>
      <c r="YU27" s="1134"/>
      <c r="YV27" s="1135"/>
      <c r="YW27" s="1133"/>
      <c r="YX27" s="1134"/>
      <c r="YY27" s="1135"/>
      <c r="YZ27" s="1140"/>
      <c r="ZA27" s="1141"/>
      <c r="ZB27" s="1141"/>
      <c r="ZC27" s="1141"/>
      <c r="ZD27" s="1141"/>
      <c r="ZE27" s="1141"/>
      <c r="ZF27" s="1141"/>
      <c r="ZG27" s="1141"/>
      <c r="ZH27" s="1141"/>
      <c r="ZI27" s="1141"/>
      <c r="ZJ27" s="1142"/>
      <c r="ZK27" s="1144"/>
      <c r="ZL27" s="1145"/>
      <c r="ZM27" s="1146"/>
      <c r="ZN27" s="296" t="s">
        <v>407</v>
      </c>
      <c r="ZO27" s="259"/>
      <c r="ZP27" s="259"/>
      <c r="ZQ27" s="259"/>
      <c r="ZR27" s="259"/>
      <c r="ZS27" s="259"/>
      <c r="ZT27" s="259"/>
      <c r="ZU27" s="259"/>
      <c r="ZV27" s="259"/>
      <c r="ZW27" s="259"/>
      <c r="ZX27" s="259"/>
      <c r="ZY27" s="297"/>
      <c r="ZZ27" s="1133"/>
      <c r="AAA27" s="1134"/>
      <c r="AAB27" s="1134"/>
      <c r="AAC27" s="1134"/>
      <c r="AAD27" s="1134"/>
      <c r="AAE27" s="1134"/>
      <c r="AAF27" s="1134"/>
      <c r="AAG27" s="1135"/>
      <c r="AAH27" s="1133"/>
      <c r="AAI27" s="1134"/>
      <c r="AAJ27" s="1134"/>
      <c r="AAK27" s="1134"/>
      <c r="AAL27" s="1135"/>
      <c r="AAM27" s="1133"/>
      <c r="AAN27" s="1134"/>
      <c r="AAO27" s="1135"/>
      <c r="AAP27" s="1133"/>
      <c r="AAQ27" s="1134"/>
      <c r="AAR27" s="1134"/>
      <c r="AAS27" s="1134"/>
      <c r="AAT27" s="1134"/>
      <c r="AAU27" s="1134"/>
      <c r="AAV27" s="1134"/>
      <c r="AAW27" s="1134"/>
      <c r="AAX27" s="1134"/>
      <c r="AAY27" s="1134"/>
      <c r="AAZ27" s="1135"/>
      <c r="ABA27" s="1133"/>
      <c r="ABB27" s="1134"/>
      <c r="ABC27" s="1135"/>
      <c r="ABD27" s="296" t="s">
        <v>407</v>
      </c>
      <c r="ABE27" s="259"/>
      <c r="ABF27" s="259"/>
      <c r="ABG27" s="259"/>
      <c r="ABH27" s="259"/>
      <c r="ABI27" s="259"/>
      <c r="ABJ27" s="259"/>
      <c r="ABK27" s="259"/>
      <c r="ABL27" s="259"/>
      <c r="ABM27" s="259"/>
      <c r="ABN27" s="259"/>
      <c r="ABO27" s="297"/>
      <c r="ABP27" s="1133"/>
      <c r="ABQ27" s="1134"/>
      <c r="ABR27" s="1134"/>
      <c r="ABS27" s="1134"/>
      <c r="ABT27" s="1134"/>
      <c r="ABU27" s="1134"/>
      <c r="ABV27" s="1134"/>
      <c r="ABW27" s="1135"/>
      <c r="ABX27" s="1133"/>
      <c r="ABY27" s="1134"/>
      <c r="ABZ27" s="1134"/>
      <c r="ACA27" s="1134"/>
      <c r="ACB27" s="1135"/>
      <c r="ACC27" s="1133"/>
      <c r="ACD27" s="1134"/>
      <c r="ACE27" s="1135"/>
      <c r="ACF27" s="1133"/>
      <c r="ACG27" s="1134"/>
      <c r="ACH27" s="1134"/>
      <c r="ACI27" s="1134"/>
      <c r="ACJ27" s="1134"/>
      <c r="ACK27" s="1134"/>
      <c r="ACL27" s="1134"/>
      <c r="ACM27" s="1134"/>
      <c r="ACN27" s="1134"/>
      <c r="ACO27" s="1134"/>
      <c r="ACP27" s="1135"/>
      <c r="ACQ27" s="1133"/>
      <c r="ACR27" s="1134"/>
      <c r="ACS27" s="1135"/>
      <c r="ACT27" s="296" t="s">
        <v>407</v>
      </c>
      <c r="ACU27" s="259"/>
      <c r="ACV27" s="259"/>
      <c r="ACW27" s="259"/>
      <c r="ACX27" s="259"/>
      <c r="ACY27" s="259"/>
      <c r="ACZ27" s="259"/>
      <c r="ADA27" s="259"/>
      <c r="ADB27" s="259"/>
      <c r="ADC27" s="259"/>
      <c r="ADD27" s="259"/>
      <c r="ADE27" s="297"/>
      <c r="ADF27" s="1133"/>
      <c r="ADG27" s="1134"/>
      <c r="ADH27" s="1134"/>
      <c r="ADI27" s="1134"/>
      <c r="ADJ27" s="1134"/>
      <c r="ADK27" s="1134"/>
      <c r="ADL27" s="1134"/>
      <c r="ADM27" s="1135"/>
      <c r="ADN27" s="1133"/>
      <c r="ADO27" s="1134"/>
      <c r="ADP27" s="1134"/>
      <c r="ADQ27" s="1134"/>
      <c r="ADR27" s="1135"/>
      <c r="ADS27" s="1133"/>
      <c r="ADT27" s="1134"/>
      <c r="ADU27" s="1135"/>
      <c r="ADV27" s="1133"/>
      <c r="ADW27" s="1134"/>
      <c r="ADX27" s="1134"/>
      <c r="ADY27" s="1134"/>
      <c r="ADZ27" s="1134"/>
      <c r="AEA27" s="1134"/>
      <c r="AEB27" s="1134"/>
      <c r="AEC27" s="1134"/>
      <c r="AED27" s="1134"/>
      <c r="AEE27" s="1134"/>
      <c r="AEF27" s="1135"/>
      <c r="AEG27" s="1133"/>
      <c r="AEH27" s="1134"/>
      <c r="AEI27" s="1135"/>
      <c r="AEJ27" s="296" t="s">
        <v>407</v>
      </c>
      <c r="AEK27" s="259"/>
      <c r="AEL27" s="259"/>
      <c r="AEM27" s="259"/>
      <c r="AEN27" s="259"/>
      <c r="AEO27" s="259"/>
      <c r="AEP27" s="259"/>
      <c r="AEQ27" s="259"/>
      <c r="AER27" s="259"/>
      <c r="AES27" s="259"/>
      <c r="AET27" s="259"/>
      <c r="AEU27" s="297"/>
      <c r="AEV27" s="1133"/>
      <c r="AEW27" s="1134"/>
      <c r="AEX27" s="1134"/>
      <c r="AEY27" s="1134"/>
      <c r="AEZ27" s="1134"/>
      <c r="AFA27" s="1134"/>
      <c r="AFB27" s="1134"/>
      <c r="AFC27" s="1135"/>
      <c r="AFD27" s="1133"/>
      <c r="AFE27" s="1134"/>
      <c r="AFF27" s="1134"/>
      <c r="AFG27" s="1134"/>
      <c r="AFH27" s="1135"/>
      <c r="AFI27" s="1133"/>
      <c r="AFJ27" s="1134"/>
      <c r="AFK27" s="1135"/>
      <c r="AFL27" s="1133"/>
      <c r="AFM27" s="1134"/>
      <c r="AFN27" s="1134"/>
      <c r="AFO27" s="1134"/>
      <c r="AFP27" s="1134"/>
      <c r="AFQ27" s="1134"/>
      <c r="AFR27" s="1134"/>
      <c r="AFS27" s="1134"/>
      <c r="AFT27" s="1134"/>
      <c r="AFU27" s="1134"/>
      <c r="AFV27" s="1135"/>
      <c r="AFW27" s="1133"/>
      <c r="AFX27" s="1134"/>
      <c r="AFY27" s="1135"/>
      <c r="AFZ27" s="296" t="s">
        <v>407</v>
      </c>
      <c r="AGA27" s="259"/>
      <c r="AGB27" s="259"/>
      <c r="AGC27" s="259"/>
      <c r="AGD27" s="259"/>
      <c r="AGE27" s="259"/>
      <c r="AGF27" s="259"/>
      <c r="AGG27" s="259"/>
      <c r="AGH27" s="259"/>
      <c r="AGI27" s="259"/>
      <c r="AGJ27" s="259"/>
      <c r="AGK27" s="297"/>
      <c r="AGL27" s="1133"/>
      <c r="AGM27" s="1134"/>
      <c r="AGN27" s="1134"/>
      <c r="AGO27" s="1134"/>
      <c r="AGP27" s="1134"/>
      <c r="AGQ27" s="1134"/>
      <c r="AGR27" s="1134"/>
      <c r="AGS27" s="1135"/>
      <c r="AGT27" s="1133"/>
      <c r="AGU27" s="1134"/>
      <c r="AGV27" s="1134"/>
      <c r="AGW27" s="1134"/>
      <c r="AGX27" s="1135"/>
      <c r="AGY27" s="1133"/>
      <c r="AGZ27" s="1134"/>
      <c r="AHA27" s="1135"/>
      <c r="AHB27" s="1133"/>
      <c r="AHC27" s="1134"/>
      <c r="AHD27" s="1134"/>
      <c r="AHE27" s="1134"/>
      <c r="AHF27" s="1134"/>
      <c r="AHG27" s="1134"/>
      <c r="AHH27" s="1134"/>
      <c r="AHI27" s="1134"/>
      <c r="AHJ27" s="1134"/>
      <c r="AHK27" s="1134"/>
      <c r="AHL27" s="1135"/>
      <c r="AHM27" s="1133"/>
      <c r="AHN27" s="1134"/>
      <c r="AHO27" s="1135"/>
      <c r="AHP27" s="296" t="s">
        <v>407</v>
      </c>
      <c r="AHQ27" s="259"/>
      <c r="AHR27" s="259"/>
      <c r="AHS27" s="259"/>
      <c r="AHT27" s="259"/>
      <c r="AHU27" s="259"/>
      <c r="AHV27" s="259"/>
      <c r="AHW27" s="259"/>
      <c r="AHX27" s="259"/>
      <c r="AHY27" s="259"/>
      <c r="AHZ27" s="259"/>
      <c r="AIA27" s="297"/>
      <c r="AIB27" s="1133"/>
      <c r="AIC27" s="1134"/>
      <c r="AID27" s="1134"/>
      <c r="AIE27" s="1134"/>
      <c r="AIF27" s="1134"/>
      <c r="AIG27" s="1134"/>
      <c r="AIH27" s="1134"/>
      <c r="AII27" s="1135"/>
      <c r="AIJ27" s="1133"/>
      <c r="AIK27" s="1134"/>
      <c r="AIL27" s="1134"/>
      <c r="AIM27" s="1134"/>
      <c r="AIN27" s="1135"/>
      <c r="AIO27" s="1133"/>
      <c r="AIP27" s="1134"/>
      <c r="AIQ27" s="1135"/>
      <c r="AIR27" s="1133"/>
      <c r="AIS27" s="1134"/>
      <c r="AIT27" s="1134"/>
      <c r="AIU27" s="1134"/>
      <c r="AIV27" s="1134"/>
      <c r="AIW27" s="1134"/>
      <c r="AIX27" s="1134"/>
      <c r="AIY27" s="1134"/>
      <c r="AIZ27" s="1134"/>
      <c r="AJA27" s="1134"/>
      <c r="AJB27" s="1135"/>
      <c r="AJC27" s="1133"/>
      <c r="AJD27" s="1134"/>
      <c r="AJE27" s="1135"/>
      <c r="AJF27" s="296" t="s">
        <v>407</v>
      </c>
      <c r="AJG27" s="259"/>
      <c r="AJH27" s="259"/>
      <c r="AJI27" s="259"/>
      <c r="AJJ27" s="259"/>
      <c r="AJK27" s="259"/>
      <c r="AJL27" s="259"/>
      <c r="AJM27" s="259"/>
      <c r="AJN27" s="259"/>
      <c r="AJO27" s="259"/>
      <c r="AJP27" s="259"/>
      <c r="AJQ27" s="297"/>
      <c r="AJR27" s="1133"/>
      <c r="AJS27" s="1134"/>
      <c r="AJT27" s="1134"/>
      <c r="AJU27" s="1134"/>
      <c r="AJV27" s="1134"/>
      <c r="AJW27" s="1134"/>
      <c r="AJX27" s="1134"/>
      <c r="AJY27" s="1135"/>
      <c r="AJZ27" s="1133"/>
      <c r="AKA27" s="1134"/>
      <c r="AKB27" s="1134"/>
      <c r="AKC27" s="1134"/>
      <c r="AKD27" s="1135"/>
      <c r="AKE27" s="1133"/>
      <c r="AKF27" s="1134"/>
      <c r="AKG27" s="1135"/>
      <c r="AKH27" s="1133"/>
      <c r="AKI27" s="1134"/>
      <c r="AKJ27" s="1134"/>
      <c r="AKK27" s="1134"/>
      <c r="AKL27" s="1134"/>
      <c r="AKM27" s="1134"/>
      <c r="AKN27" s="1134"/>
      <c r="AKO27" s="1134"/>
      <c r="AKP27" s="1134"/>
      <c r="AKQ27" s="1134"/>
      <c r="AKR27" s="1135"/>
      <c r="AKS27" s="1133"/>
      <c r="AKT27" s="1134"/>
      <c r="AKU27" s="1135"/>
      <c r="AKV27" s="296" t="s">
        <v>407</v>
      </c>
      <c r="AKW27" s="259"/>
      <c r="AKX27" s="259"/>
      <c r="AKY27" s="259"/>
      <c r="AKZ27" s="259"/>
      <c r="ALA27" s="259"/>
      <c r="ALB27" s="259"/>
      <c r="ALC27" s="259"/>
      <c r="ALD27" s="259"/>
      <c r="ALE27" s="259"/>
      <c r="ALF27" s="259"/>
      <c r="ALG27" s="297"/>
      <c r="ALH27" s="1133"/>
      <c r="ALI27" s="1134"/>
      <c r="ALJ27" s="1134"/>
      <c r="ALK27" s="1134"/>
      <c r="ALL27" s="1134"/>
      <c r="ALM27" s="1134"/>
      <c r="ALN27" s="1134"/>
      <c r="ALO27" s="1135"/>
      <c r="ALP27" s="1133"/>
      <c r="ALQ27" s="1134"/>
      <c r="ALR27" s="1134"/>
      <c r="ALS27" s="1134"/>
      <c r="ALT27" s="1135"/>
      <c r="ALU27" s="1133"/>
      <c r="ALV27" s="1134"/>
      <c r="ALW27" s="1135"/>
      <c r="ALX27" s="1133"/>
      <c r="ALY27" s="1134"/>
      <c r="ALZ27" s="1134"/>
      <c r="AMA27" s="1134"/>
      <c r="AMB27" s="1134"/>
      <c r="AMC27" s="1134"/>
      <c r="AMD27" s="1134"/>
      <c r="AME27" s="1134"/>
      <c r="AMF27" s="1134"/>
      <c r="AMG27" s="1134"/>
      <c r="AMH27" s="1135"/>
      <c r="AMI27" s="1133"/>
      <c r="AMJ27" s="1134"/>
      <c r="AMK27" s="1135"/>
      <c r="AML27" s="296" t="s">
        <v>407</v>
      </c>
      <c r="AMM27" s="259"/>
      <c r="AMN27" s="259"/>
      <c r="AMO27" s="259"/>
      <c r="AMP27" s="259"/>
      <c r="AMQ27" s="259"/>
      <c r="AMR27" s="259"/>
      <c r="AMS27" s="259"/>
      <c r="AMT27" s="259"/>
      <c r="AMU27" s="259"/>
      <c r="AMV27" s="259"/>
      <c r="AMW27" s="297"/>
      <c r="AMX27" s="1133"/>
      <c r="AMY27" s="1134"/>
      <c r="AMZ27" s="1134"/>
      <c r="ANA27" s="1134"/>
      <c r="ANB27" s="1134"/>
      <c r="ANC27" s="1134"/>
      <c r="AND27" s="1134"/>
      <c r="ANE27" s="1135"/>
      <c r="ANF27" s="1133"/>
      <c r="ANG27" s="1134"/>
      <c r="ANH27" s="1134"/>
      <c r="ANI27" s="1134"/>
      <c r="ANJ27" s="1135"/>
      <c r="ANK27" s="1133"/>
      <c r="ANL27" s="1134"/>
      <c r="ANM27" s="1135"/>
      <c r="ANN27" s="1133"/>
      <c r="ANO27" s="1134"/>
      <c r="ANP27" s="1134"/>
      <c r="ANQ27" s="1134"/>
      <c r="ANR27" s="1134"/>
      <c r="ANS27" s="1134"/>
      <c r="ANT27" s="1134"/>
      <c r="ANU27" s="1134"/>
      <c r="ANV27" s="1134"/>
      <c r="ANW27" s="1134"/>
      <c r="ANX27" s="1135"/>
      <c r="ANY27" s="1133"/>
      <c r="ANZ27" s="1134"/>
      <c r="AOA27" s="1135"/>
      <c r="AOB27" s="296" t="s">
        <v>407</v>
      </c>
      <c r="AOC27" s="259"/>
      <c r="AOD27" s="259"/>
      <c r="AOE27" s="259"/>
      <c r="AOF27" s="259"/>
      <c r="AOG27" s="259"/>
      <c r="AOH27" s="259"/>
      <c r="AOI27" s="259"/>
      <c r="AOJ27" s="259"/>
      <c r="AOK27" s="259"/>
      <c r="AOL27" s="259"/>
      <c r="AOM27" s="297"/>
      <c r="AON27" s="1133"/>
      <c r="AOO27" s="1134"/>
      <c r="AOP27" s="1134"/>
      <c r="AOQ27" s="1134"/>
      <c r="AOR27" s="1134"/>
      <c r="AOS27" s="1134"/>
      <c r="AOT27" s="1134"/>
      <c r="AOU27" s="1135"/>
      <c r="AOV27" s="1133"/>
      <c r="AOW27" s="1134"/>
      <c r="AOX27" s="1134"/>
      <c r="AOY27" s="1134"/>
      <c r="AOZ27" s="1135"/>
      <c r="APA27" s="1133"/>
      <c r="APB27" s="1134"/>
      <c r="APC27" s="1135"/>
      <c r="APD27" s="1133"/>
      <c r="APE27" s="1134"/>
      <c r="APF27" s="1134"/>
      <c r="APG27" s="1134"/>
      <c r="APH27" s="1134"/>
      <c r="API27" s="1134"/>
      <c r="APJ27" s="1134"/>
      <c r="APK27" s="1134"/>
      <c r="APL27" s="1134"/>
      <c r="APM27" s="1134"/>
      <c r="APN27" s="1135"/>
      <c r="APO27" s="1133"/>
      <c r="APP27" s="1134"/>
      <c r="APQ27" s="1135"/>
      <c r="APR27" s="296" t="s">
        <v>407</v>
      </c>
      <c r="APS27" s="259"/>
      <c r="APT27" s="259"/>
      <c r="APU27" s="259"/>
      <c r="APV27" s="259"/>
      <c r="APW27" s="259"/>
      <c r="APX27" s="259"/>
      <c r="APY27" s="259"/>
      <c r="APZ27" s="259"/>
      <c r="AQA27" s="259"/>
      <c r="AQB27" s="259"/>
      <c r="AQC27" s="297"/>
      <c r="AQD27" s="1133"/>
      <c r="AQE27" s="1134"/>
      <c r="AQF27" s="1134"/>
      <c r="AQG27" s="1134"/>
      <c r="AQH27" s="1134"/>
      <c r="AQI27" s="1134"/>
      <c r="AQJ27" s="1134"/>
      <c r="AQK27" s="1135"/>
      <c r="AQL27" s="1133"/>
      <c r="AQM27" s="1134"/>
      <c r="AQN27" s="1134"/>
      <c r="AQO27" s="1134"/>
      <c r="AQP27" s="1135"/>
      <c r="AQQ27" s="1133"/>
      <c r="AQR27" s="1134"/>
      <c r="AQS27" s="1135"/>
      <c r="AQT27" s="1133"/>
      <c r="AQU27" s="1134"/>
      <c r="AQV27" s="1134"/>
      <c r="AQW27" s="1134"/>
      <c r="AQX27" s="1134"/>
      <c r="AQY27" s="1134"/>
      <c r="AQZ27" s="1134"/>
      <c r="ARA27" s="1134"/>
      <c r="ARB27" s="1134"/>
      <c r="ARC27" s="1134"/>
      <c r="ARD27" s="1135"/>
      <c r="ARE27" s="1133"/>
      <c r="ARF27" s="1134"/>
      <c r="ARG27" s="1135"/>
      <c r="ARH27" s="296" t="s">
        <v>407</v>
      </c>
      <c r="ARI27" s="259"/>
      <c r="ARJ27" s="259"/>
      <c r="ARK27" s="259"/>
      <c r="ARL27" s="259"/>
      <c r="ARM27" s="259"/>
      <c r="ARN27" s="259"/>
      <c r="ARO27" s="259"/>
      <c r="ARP27" s="259"/>
      <c r="ARQ27" s="259"/>
      <c r="ARR27" s="259"/>
      <c r="ARS27" s="297"/>
      <c r="ART27" s="1133"/>
      <c r="ARU27" s="1134"/>
      <c r="ARV27" s="1134"/>
      <c r="ARW27" s="1134"/>
      <c r="ARX27" s="1134"/>
      <c r="ARY27" s="1134"/>
      <c r="ARZ27" s="1134"/>
      <c r="ASA27" s="1135"/>
      <c r="ASB27" s="1133"/>
      <c r="ASC27" s="1134"/>
      <c r="ASD27" s="1134"/>
      <c r="ASE27" s="1134"/>
      <c r="ASF27" s="1135"/>
      <c r="ASG27" s="1133"/>
      <c r="ASH27" s="1134"/>
      <c r="ASI27" s="1135"/>
      <c r="ASJ27" s="1133"/>
      <c r="ASK27" s="1134"/>
      <c r="ASL27" s="1134"/>
      <c r="ASM27" s="1134"/>
      <c r="ASN27" s="1134"/>
      <c r="ASO27" s="1134"/>
      <c r="ASP27" s="1134"/>
      <c r="ASQ27" s="1134"/>
      <c r="ASR27" s="1134"/>
      <c r="ASS27" s="1134"/>
      <c r="AST27" s="1135"/>
      <c r="ASU27" s="1133"/>
      <c r="ASV27" s="1134"/>
      <c r="ASW27" s="1135"/>
      <c r="ASX27" s="296" t="s">
        <v>407</v>
      </c>
      <c r="ASY27" s="259"/>
      <c r="ASZ27" s="259"/>
      <c r="ATA27" s="259"/>
      <c r="ATB27" s="259"/>
      <c r="ATC27" s="259"/>
      <c r="ATD27" s="259"/>
      <c r="ATE27" s="259"/>
      <c r="ATF27" s="259"/>
      <c r="ATG27" s="259"/>
      <c r="ATH27" s="259"/>
      <c r="ATI27" s="297"/>
      <c r="ATJ27" s="1133"/>
      <c r="ATK27" s="1134"/>
      <c r="ATL27" s="1134"/>
      <c r="ATM27" s="1134"/>
      <c r="ATN27" s="1134"/>
      <c r="ATO27" s="1134"/>
      <c r="ATP27" s="1134"/>
      <c r="ATQ27" s="1135"/>
      <c r="ATR27" s="1133"/>
      <c r="ATS27" s="1134"/>
      <c r="ATT27" s="1134"/>
      <c r="ATU27" s="1134"/>
      <c r="ATV27" s="1135"/>
      <c r="ATW27" s="1133"/>
      <c r="ATX27" s="1134"/>
      <c r="ATY27" s="1135"/>
      <c r="ATZ27" s="1133"/>
      <c r="AUA27" s="1134"/>
      <c r="AUB27" s="1134"/>
      <c r="AUC27" s="1134"/>
      <c r="AUD27" s="1134"/>
      <c r="AUE27" s="1134"/>
      <c r="AUF27" s="1134"/>
      <c r="AUG27" s="1134"/>
      <c r="AUH27" s="1134"/>
      <c r="AUI27" s="1134"/>
      <c r="AUJ27" s="1135"/>
      <c r="AUK27" s="1133"/>
      <c r="AUL27" s="1134"/>
      <c r="AUM27" s="1135"/>
      <c r="AUN27" s="296" t="s">
        <v>407</v>
      </c>
      <c r="AUO27" s="259"/>
      <c r="AUP27" s="259"/>
      <c r="AUQ27" s="259"/>
      <c r="AUR27" s="259"/>
      <c r="AUS27" s="259"/>
      <c r="AUT27" s="259"/>
      <c r="AUU27" s="259"/>
      <c r="AUV27" s="259"/>
      <c r="AUW27" s="259"/>
      <c r="AUX27" s="259"/>
      <c r="AUY27" s="297"/>
      <c r="AUZ27" s="1133"/>
      <c r="AVA27" s="1134"/>
      <c r="AVB27" s="1134"/>
      <c r="AVC27" s="1134"/>
      <c r="AVD27" s="1134"/>
      <c r="AVE27" s="1134"/>
      <c r="AVF27" s="1134"/>
      <c r="AVG27" s="1135"/>
      <c r="AVH27" s="1133"/>
      <c r="AVI27" s="1134"/>
      <c r="AVJ27" s="1134"/>
      <c r="AVK27" s="1134"/>
      <c r="AVL27" s="1135"/>
      <c r="AVM27" s="1133"/>
      <c r="AVN27" s="1134"/>
      <c r="AVO27" s="1135"/>
      <c r="AVP27" s="1133"/>
      <c r="AVQ27" s="1134"/>
      <c r="AVR27" s="1134"/>
      <c r="AVS27" s="1134"/>
      <c r="AVT27" s="1134"/>
      <c r="AVU27" s="1134"/>
      <c r="AVV27" s="1134"/>
      <c r="AVW27" s="1134"/>
      <c r="AVX27" s="1134"/>
      <c r="AVY27" s="1134"/>
      <c r="AVZ27" s="1135"/>
      <c r="AWA27" s="1133"/>
      <c r="AWB27" s="1134"/>
      <c r="AWC27" s="1135"/>
      <c r="AWD27" s="296" t="s">
        <v>407</v>
      </c>
      <c r="AWE27" s="259"/>
      <c r="AWF27" s="259"/>
      <c r="AWG27" s="259"/>
      <c r="AWH27" s="259"/>
      <c r="AWI27" s="259"/>
      <c r="AWJ27" s="259"/>
      <c r="AWK27" s="259"/>
      <c r="AWL27" s="259"/>
      <c r="AWM27" s="259"/>
      <c r="AWN27" s="259"/>
      <c r="AWO27" s="297"/>
      <c r="AWP27" s="1133"/>
      <c r="AWQ27" s="1134"/>
      <c r="AWR27" s="1134"/>
      <c r="AWS27" s="1134"/>
      <c r="AWT27" s="1134"/>
      <c r="AWU27" s="1134"/>
      <c r="AWV27" s="1134"/>
      <c r="AWW27" s="1135"/>
      <c r="AWX27" s="1133"/>
      <c r="AWY27" s="1134"/>
      <c r="AWZ27" s="1134"/>
      <c r="AXA27" s="1134"/>
      <c r="AXB27" s="1135"/>
      <c r="AXC27" s="1133"/>
      <c r="AXD27" s="1134"/>
      <c r="AXE27" s="1135"/>
      <c r="AXF27" s="1133"/>
      <c r="AXG27" s="1134"/>
      <c r="AXH27" s="1134"/>
      <c r="AXI27" s="1134"/>
      <c r="AXJ27" s="1134"/>
      <c r="AXK27" s="1134"/>
      <c r="AXL27" s="1134"/>
      <c r="AXM27" s="1134"/>
      <c r="AXN27" s="1134"/>
      <c r="AXO27" s="1134"/>
      <c r="AXP27" s="1135"/>
      <c r="AXQ27" s="1133"/>
      <c r="AXR27" s="1134"/>
      <c r="AXS27" s="1135"/>
      <c r="AXT27" s="296" t="s">
        <v>407</v>
      </c>
      <c r="AXU27" s="259"/>
      <c r="AXV27" s="259"/>
      <c r="AXW27" s="259"/>
      <c r="AXX27" s="259"/>
      <c r="AXY27" s="259"/>
      <c r="AXZ27" s="259"/>
      <c r="AYA27" s="259"/>
      <c r="AYB27" s="259"/>
      <c r="AYC27" s="259"/>
      <c r="AYD27" s="259"/>
      <c r="AYE27" s="297"/>
      <c r="AYF27" s="1133"/>
      <c r="AYG27" s="1134"/>
      <c r="AYH27" s="1134"/>
      <c r="AYI27" s="1134"/>
      <c r="AYJ27" s="1134"/>
      <c r="AYK27" s="1134"/>
      <c r="AYL27" s="1134"/>
      <c r="AYM27" s="1135"/>
      <c r="AYN27" s="1133"/>
      <c r="AYO27" s="1134"/>
      <c r="AYP27" s="1134"/>
      <c r="AYQ27" s="1134"/>
      <c r="AYR27" s="1135"/>
      <c r="AYS27" s="1133"/>
      <c r="AYT27" s="1134"/>
      <c r="AYU27" s="1135"/>
      <c r="AYV27" s="1133"/>
      <c r="AYW27" s="1134"/>
      <c r="AYX27" s="1134"/>
      <c r="AYY27" s="1134"/>
      <c r="AYZ27" s="1134"/>
      <c r="AZA27" s="1134"/>
      <c r="AZB27" s="1134"/>
      <c r="AZC27" s="1134"/>
      <c r="AZD27" s="1134"/>
      <c r="AZE27" s="1134"/>
      <c r="AZF27" s="1135"/>
      <c r="AZG27" s="1133"/>
      <c r="AZH27" s="1134"/>
      <c r="AZI27" s="1135"/>
      <c r="AZJ27" s="296" t="s">
        <v>407</v>
      </c>
      <c r="AZK27" s="259"/>
      <c r="AZL27" s="259"/>
      <c r="AZM27" s="259"/>
      <c r="AZN27" s="259"/>
      <c r="AZO27" s="259"/>
      <c r="AZP27" s="259"/>
      <c r="AZQ27" s="259"/>
      <c r="AZR27" s="259"/>
      <c r="AZS27" s="259"/>
      <c r="AZT27" s="259"/>
      <c r="AZU27" s="297"/>
      <c r="AZV27" s="1133"/>
      <c r="AZW27" s="1134"/>
      <c r="AZX27" s="1134"/>
      <c r="AZY27" s="1134"/>
      <c r="AZZ27" s="1134"/>
      <c r="BAA27" s="1134"/>
      <c r="BAB27" s="1134"/>
      <c r="BAC27" s="1135"/>
      <c r="BAD27" s="1133"/>
      <c r="BAE27" s="1134"/>
      <c r="BAF27" s="1134"/>
      <c r="BAG27" s="1134"/>
      <c r="BAH27" s="1135"/>
      <c r="BAI27" s="1133"/>
      <c r="BAJ27" s="1134"/>
      <c r="BAK27" s="1135"/>
      <c r="BAL27" s="1133"/>
      <c r="BAM27" s="1134"/>
      <c r="BAN27" s="1134"/>
      <c r="BAO27" s="1134"/>
      <c r="BAP27" s="1134"/>
      <c r="BAQ27" s="1134"/>
      <c r="BAR27" s="1134"/>
      <c r="BAS27" s="1134"/>
      <c r="BAT27" s="1134"/>
      <c r="BAU27" s="1134"/>
      <c r="BAV27" s="1135"/>
      <c r="BAW27" s="1133"/>
      <c r="BAX27" s="1134"/>
      <c r="BAY27" s="1135"/>
      <c r="BAZ27" s="296" t="s">
        <v>407</v>
      </c>
      <c r="BBA27" s="259"/>
      <c r="BBB27" s="259"/>
      <c r="BBC27" s="259"/>
      <c r="BBD27" s="259"/>
      <c r="BBE27" s="259"/>
      <c r="BBF27" s="259"/>
      <c r="BBG27" s="259"/>
      <c r="BBH27" s="259"/>
      <c r="BBI27" s="259"/>
      <c r="BBJ27" s="259"/>
      <c r="BBK27" s="297"/>
      <c r="BBL27" s="1133"/>
      <c r="BBM27" s="1134"/>
      <c r="BBN27" s="1134"/>
      <c r="BBO27" s="1134"/>
      <c r="BBP27" s="1134"/>
      <c r="BBQ27" s="1134"/>
      <c r="BBR27" s="1134"/>
      <c r="BBS27" s="1135"/>
      <c r="BBT27" s="1133"/>
      <c r="BBU27" s="1134"/>
      <c r="BBV27" s="1134"/>
      <c r="BBW27" s="1134"/>
      <c r="BBX27" s="1135"/>
      <c r="BBY27" s="1133"/>
      <c r="BBZ27" s="1134"/>
      <c r="BCA27" s="1135"/>
      <c r="BCB27" s="1133"/>
      <c r="BCC27" s="1134"/>
      <c r="BCD27" s="1134"/>
      <c r="BCE27" s="1134"/>
      <c r="BCF27" s="1134"/>
      <c r="BCG27" s="1134"/>
      <c r="BCH27" s="1134"/>
      <c r="BCI27" s="1134"/>
      <c r="BCJ27" s="1134"/>
      <c r="BCK27" s="1134"/>
      <c r="BCL27" s="1135"/>
      <c r="BCM27" s="1133"/>
      <c r="BCN27" s="1134"/>
      <c r="BCO27" s="1135"/>
      <c r="BCP27" s="296" t="s">
        <v>407</v>
      </c>
      <c r="BCQ27" s="259"/>
      <c r="BCR27" s="259"/>
      <c r="BCS27" s="259"/>
      <c r="BCT27" s="259"/>
      <c r="BCU27" s="259"/>
      <c r="BCV27" s="259"/>
      <c r="BCW27" s="259"/>
      <c r="BCX27" s="259"/>
      <c r="BCY27" s="259"/>
      <c r="BCZ27" s="259"/>
      <c r="BDA27" s="297"/>
      <c r="BDB27" s="1133"/>
      <c r="BDC27" s="1134"/>
      <c r="BDD27" s="1134"/>
      <c r="BDE27" s="1134"/>
      <c r="BDF27" s="1134"/>
      <c r="BDG27" s="1134"/>
      <c r="BDH27" s="1134"/>
      <c r="BDI27" s="1135"/>
      <c r="BDJ27" s="1133"/>
      <c r="BDK27" s="1134"/>
      <c r="BDL27" s="1134"/>
      <c r="BDM27" s="1134"/>
      <c r="BDN27" s="1135"/>
      <c r="BDO27" s="1133"/>
      <c r="BDP27" s="1134"/>
      <c r="BDQ27" s="1135"/>
      <c r="BDR27" s="1133"/>
      <c r="BDS27" s="1134"/>
      <c r="BDT27" s="1134"/>
      <c r="BDU27" s="1134"/>
      <c r="BDV27" s="1134"/>
      <c r="BDW27" s="1134"/>
      <c r="BDX27" s="1134"/>
      <c r="BDY27" s="1134"/>
      <c r="BDZ27" s="1134"/>
      <c r="BEA27" s="1134"/>
      <c r="BEB27" s="1135"/>
      <c r="BEC27" s="1133"/>
      <c r="BED27" s="1134"/>
      <c r="BEE27" s="1135"/>
      <c r="BEF27" s="296" t="s">
        <v>407</v>
      </c>
      <c r="BEG27" s="259"/>
      <c r="BEH27" s="259"/>
      <c r="BEI27" s="259"/>
      <c r="BEJ27" s="259"/>
      <c r="BEK27" s="259"/>
      <c r="BEL27" s="259"/>
      <c r="BEM27" s="259"/>
      <c r="BEN27" s="259"/>
      <c r="BEO27" s="259"/>
      <c r="BEP27" s="259"/>
      <c r="BEQ27" s="297"/>
      <c r="BER27" s="1133"/>
      <c r="BES27" s="1134"/>
      <c r="BET27" s="1134"/>
      <c r="BEU27" s="1134"/>
      <c r="BEV27" s="1134"/>
      <c r="BEW27" s="1134"/>
      <c r="BEX27" s="1134"/>
      <c r="BEY27" s="1135"/>
      <c r="BEZ27" s="1133"/>
      <c r="BFA27" s="1134"/>
      <c r="BFB27" s="1134"/>
      <c r="BFC27" s="1134"/>
      <c r="BFD27" s="1135"/>
      <c r="BFE27" s="1133"/>
      <c r="BFF27" s="1134"/>
      <c r="BFG27" s="1135"/>
      <c r="BFH27" s="1133"/>
      <c r="BFI27" s="1134"/>
      <c r="BFJ27" s="1134"/>
      <c r="BFK27" s="1134"/>
      <c r="BFL27" s="1134"/>
      <c r="BFM27" s="1134"/>
      <c r="BFN27" s="1134"/>
      <c r="BFO27" s="1134"/>
      <c r="BFP27" s="1134"/>
      <c r="BFQ27" s="1134"/>
      <c r="BFR27" s="1135"/>
      <c r="BFS27" s="1133"/>
      <c r="BFT27" s="1134"/>
      <c r="BFU27" s="1135"/>
      <c r="BFV27" s="296" t="s">
        <v>407</v>
      </c>
      <c r="BFW27" s="259"/>
      <c r="BFX27" s="259"/>
      <c r="BFY27" s="259"/>
      <c r="BFZ27" s="259"/>
      <c r="BGA27" s="259"/>
      <c r="BGB27" s="259"/>
      <c r="BGC27" s="259"/>
      <c r="BGD27" s="259"/>
      <c r="BGE27" s="259"/>
      <c r="BGF27" s="259"/>
      <c r="BGG27" s="297"/>
      <c r="BGH27" s="1133"/>
      <c r="BGI27" s="1134"/>
      <c r="BGJ27" s="1134"/>
      <c r="BGK27" s="1134"/>
      <c r="BGL27" s="1134"/>
      <c r="BGM27" s="1134"/>
      <c r="BGN27" s="1134"/>
      <c r="BGO27" s="1135"/>
      <c r="BGP27" s="1133"/>
      <c r="BGQ27" s="1134"/>
      <c r="BGR27" s="1134"/>
      <c r="BGS27" s="1134"/>
      <c r="BGT27" s="1135"/>
      <c r="BGU27" s="1133"/>
      <c r="BGV27" s="1134"/>
      <c r="BGW27" s="1135"/>
      <c r="BGX27" s="1133"/>
      <c r="BGY27" s="1134"/>
      <c r="BGZ27" s="1134"/>
      <c r="BHA27" s="1134"/>
      <c r="BHB27" s="1134"/>
      <c r="BHC27" s="1134"/>
      <c r="BHD27" s="1134"/>
      <c r="BHE27" s="1134"/>
      <c r="BHF27" s="1134"/>
      <c r="BHG27" s="1134"/>
      <c r="BHH27" s="1135"/>
      <c r="BHI27" s="1133"/>
      <c r="BHJ27" s="1134"/>
      <c r="BHK27" s="1135"/>
      <c r="BHL27" s="296" t="s">
        <v>407</v>
      </c>
      <c r="BHM27" s="259"/>
      <c r="BHN27" s="259"/>
      <c r="BHO27" s="259"/>
      <c r="BHP27" s="259"/>
      <c r="BHQ27" s="259"/>
      <c r="BHR27" s="259"/>
      <c r="BHS27" s="259"/>
      <c r="BHT27" s="259"/>
      <c r="BHU27" s="259"/>
      <c r="BHV27" s="259"/>
      <c r="BHW27" s="297"/>
      <c r="BHX27" s="1133"/>
      <c r="BHY27" s="1134"/>
      <c r="BHZ27" s="1134"/>
      <c r="BIA27" s="1134"/>
      <c r="BIB27" s="1134"/>
      <c r="BIC27" s="1134"/>
      <c r="BID27" s="1134"/>
      <c r="BIE27" s="1135"/>
      <c r="BIF27" s="1133"/>
      <c r="BIG27" s="1134"/>
      <c r="BIH27" s="1134"/>
      <c r="BII27" s="1134"/>
      <c r="BIJ27" s="1135"/>
      <c r="BIK27" s="1133"/>
      <c r="BIL27" s="1134"/>
      <c r="BIM27" s="1135"/>
      <c r="BIN27" s="1133"/>
      <c r="BIO27" s="1134"/>
      <c r="BIP27" s="1134"/>
      <c r="BIQ27" s="1134"/>
      <c r="BIR27" s="1134"/>
      <c r="BIS27" s="1134"/>
      <c r="BIT27" s="1134"/>
      <c r="BIU27" s="1134"/>
      <c r="BIV27" s="1134"/>
      <c r="BIW27" s="1134"/>
      <c r="BIX27" s="1135"/>
      <c r="BIY27" s="1133"/>
      <c r="BIZ27" s="1134"/>
      <c r="BJA27" s="1135"/>
      <c r="BJB27" s="296" t="s">
        <v>407</v>
      </c>
      <c r="BJC27" s="259"/>
      <c r="BJD27" s="259"/>
      <c r="BJE27" s="259"/>
      <c r="BJF27" s="259"/>
      <c r="BJG27" s="259"/>
      <c r="BJH27" s="259"/>
      <c r="BJI27" s="259"/>
      <c r="BJJ27" s="259"/>
      <c r="BJK27" s="259"/>
      <c r="BJL27" s="259"/>
      <c r="BJM27" s="297"/>
      <c r="BJN27" s="1133"/>
      <c r="BJO27" s="1134"/>
      <c r="BJP27" s="1134"/>
      <c r="BJQ27" s="1134"/>
      <c r="BJR27" s="1134"/>
      <c r="BJS27" s="1134"/>
      <c r="BJT27" s="1134"/>
      <c r="BJU27" s="1135"/>
      <c r="BJV27" s="1133"/>
      <c r="BJW27" s="1134"/>
      <c r="BJX27" s="1134"/>
      <c r="BJY27" s="1134"/>
      <c r="BJZ27" s="1135"/>
      <c r="BKA27" s="1133"/>
      <c r="BKB27" s="1134"/>
      <c r="BKC27" s="1135"/>
      <c r="BKD27" s="1133"/>
      <c r="BKE27" s="1134"/>
      <c r="BKF27" s="1134"/>
      <c r="BKG27" s="1134"/>
      <c r="BKH27" s="1134"/>
      <c r="BKI27" s="1134"/>
      <c r="BKJ27" s="1134"/>
      <c r="BKK27" s="1134"/>
      <c r="BKL27" s="1134"/>
      <c r="BKM27" s="1134"/>
      <c r="BKN27" s="1135"/>
      <c r="BKO27" s="1133"/>
      <c r="BKP27" s="1134"/>
      <c r="BKQ27" s="1135"/>
      <c r="BKR27" s="296" t="s">
        <v>407</v>
      </c>
      <c r="BKS27" s="259"/>
      <c r="BKT27" s="259"/>
      <c r="BKU27" s="259"/>
      <c r="BKV27" s="259"/>
      <c r="BKW27" s="259"/>
      <c r="BKX27" s="259"/>
      <c r="BKY27" s="259"/>
      <c r="BKZ27" s="259"/>
      <c r="BLA27" s="259"/>
      <c r="BLB27" s="259"/>
      <c r="BLC27" s="297"/>
      <c r="BLD27" s="1133"/>
      <c r="BLE27" s="1134"/>
      <c r="BLF27" s="1134"/>
      <c r="BLG27" s="1134"/>
      <c r="BLH27" s="1134"/>
      <c r="BLI27" s="1134"/>
      <c r="BLJ27" s="1134"/>
      <c r="BLK27" s="1135"/>
      <c r="BLL27" s="1133"/>
      <c r="BLM27" s="1134"/>
      <c r="BLN27" s="1134"/>
      <c r="BLO27" s="1134"/>
      <c r="BLP27" s="1135"/>
      <c r="BLQ27" s="1133"/>
      <c r="BLR27" s="1134"/>
      <c r="BLS27" s="1135"/>
      <c r="BLT27" s="1133"/>
      <c r="BLU27" s="1134"/>
      <c r="BLV27" s="1134"/>
      <c r="BLW27" s="1134"/>
      <c r="BLX27" s="1134"/>
      <c r="BLY27" s="1134"/>
      <c r="BLZ27" s="1134"/>
      <c r="BMA27" s="1134"/>
      <c r="BMB27" s="1134"/>
      <c r="BMC27" s="1134"/>
      <c r="BMD27" s="1135"/>
      <c r="BME27" s="1133"/>
      <c r="BMF27" s="1134"/>
      <c r="BMG27" s="1135"/>
      <c r="BMH27" s="296" t="s">
        <v>407</v>
      </c>
      <c r="BMI27" s="259"/>
      <c r="BMJ27" s="259"/>
      <c r="BMK27" s="259"/>
      <c r="BML27" s="259"/>
      <c r="BMM27" s="259"/>
      <c r="BMN27" s="259"/>
      <c r="BMO27" s="259"/>
      <c r="BMP27" s="259"/>
      <c r="BMQ27" s="259"/>
      <c r="BMR27" s="259"/>
      <c r="BMS27" s="297"/>
      <c r="BMT27" s="1133"/>
      <c r="BMU27" s="1134"/>
      <c r="BMV27" s="1134"/>
      <c r="BMW27" s="1134"/>
      <c r="BMX27" s="1134"/>
      <c r="BMY27" s="1134"/>
      <c r="BMZ27" s="1134"/>
      <c r="BNA27" s="1135"/>
      <c r="BNB27" s="1133"/>
      <c r="BNC27" s="1134"/>
      <c r="BND27" s="1134"/>
      <c r="BNE27" s="1134"/>
      <c r="BNF27" s="1135"/>
      <c r="BNG27" s="1133"/>
      <c r="BNH27" s="1134"/>
      <c r="BNI27" s="1135"/>
      <c r="BNJ27" s="1133"/>
      <c r="BNK27" s="1134"/>
      <c r="BNL27" s="1134"/>
      <c r="BNM27" s="1134"/>
      <c r="BNN27" s="1134"/>
      <c r="BNO27" s="1134"/>
      <c r="BNP27" s="1134"/>
      <c r="BNQ27" s="1134"/>
      <c r="BNR27" s="1134"/>
      <c r="BNS27" s="1134"/>
      <c r="BNT27" s="1135"/>
      <c r="BNU27" s="1133"/>
      <c r="BNV27" s="1134"/>
      <c r="BNW27" s="1135"/>
      <c r="BNX27" s="296" t="s">
        <v>407</v>
      </c>
      <c r="BNY27" s="259"/>
      <c r="BNZ27" s="259"/>
      <c r="BOA27" s="259"/>
      <c r="BOB27" s="259"/>
      <c r="BOC27" s="259"/>
      <c r="BOD27" s="259"/>
      <c r="BOE27" s="259"/>
      <c r="BOF27" s="259"/>
      <c r="BOG27" s="259"/>
      <c r="BOH27" s="259"/>
      <c r="BOI27" s="297"/>
      <c r="BOJ27" s="1133"/>
      <c r="BOK27" s="1134"/>
      <c r="BOL27" s="1134"/>
      <c r="BOM27" s="1134"/>
      <c r="BON27" s="1134"/>
      <c r="BOO27" s="1134"/>
      <c r="BOP27" s="1134"/>
      <c r="BOQ27" s="1135"/>
      <c r="BOR27" s="1133"/>
      <c r="BOS27" s="1134"/>
      <c r="BOT27" s="1134"/>
      <c r="BOU27" s="1134"/>
      <c r="BOV27" s="1135"/>
      <c r="BOW27" s="1133"/>
      <c r="BOX27" s="1134"/>
      <c r="BOY27" s="1135"/>
      <c r="BOZ27" s="1133"/>
      <c r="BPA27" s="1134"/>
      <c r="BPB27" s="1134"/>
      <c r="BPC27" s="1134"/>
      <c r="BPD27" s="1134"/>
      <c r="BPE27" s="1134"/>
      <c r="BPF27" s="1134"/>
      <c r="BPG27" s="1134"/>
      <c r="BPH27" s="1134"/>
      <c r="BPI27" s="1134"/>
      <c r="BPJ27" s="1135"/>
      <c r="BPK27" s="1133"/>
      <c r="BPL27" s="1134"/>
      <c r="BPM27" s="1135"/>
      <c r="BPN27" s="296" t="s">
        <v>407</v>
      </c>
      <c r="BPO27" s="259"/>
      <c r="BPP27" s="259"/>
      <c r="BPQ27" s="259"/>
      <c r="BPR27" s="259"/>
      <c r="BPS27" s="259"/>
      <c r="BPT27" s="259"/>
      <c r="BPU27" s="259"/>
      <c r="BPV27" s="259"/>
      <c r="BPW27" s="259"/>
      <c r="BPX27" s="259"/>
      <c r="BPY27" s="297"/>
      <c r="BPZ27" s="1133"/>
      <c r="BQA27" s="1134"/>
      <c r="BQB27" s="1134"/>
      <c r="BQC27" s="1134"/>
      <c r="BQD27" s="1134"/>
      <c r="BQE27" s="1134"/>
      <c r="BQF27" s="1134"/>
      <c r="BQG27" s="1135"/>
      <c r="BQH27" s="1133"/>
      <c r="BQI27" s="1134"/>
      <c r="BQJ27" s="1134"/>
      <c r="BQK27" s="1134"/>
      <c r="BQL27" s="1135"/>
      <c r="BQM27" s="1133"/>
      <c r="BQN27" s="1134"/>
      <c r="BQO27" s="1135"/>
      <c r="BQP27" s="1133"/>
      <c r="BQQ27" s="1134"/>
      <c r="BQR27" s="1134"/>
      <c r="BQS27" s="1134"/>
      <c r="BQT27" s="1134"/>
      <c r="BQU27" s="1134"/>
      <c r="BQV27" s="1134"/>
      <c r="BQW27" s="1134"/>
      <c r="BQX27" s="1134"/>
      <c r="BQY27" s="1134"/>
      <c r="BQZ27" s="1135"/>
      <c r="BRA27" s="1133"/>
      <c r="BRB27" s="1134"/>
      <c r="BRC27" s="1135"/>
      <c r="BRD27" s="296" t="s">
        <v>407</v>
      </c>
      <c r="BRE27" s="259"/>
      <c r="BRF27" s="259"/>
      <c r="BRG27" s="259"/>
      <c r="BRH27" s="259"/>
      <c r="BRI27" s="259"/>
      <c r="BRJ27" s="259"/>
      <c r="BRK27" s="259"/>
      <c r="BRL27" s="259"/>
      <c r="BRM27" s="259"/>
      <c r="BRN27" s="259"/>
      <c r="BRO27" s="297"/>
      <c r="BRP27" s="1133"/>
      <c r="BRQ27" s="1134"/>
      <c r="BRR27" s="1134"/>
      <c r="BRS27" s="1134"/>
      <c r="BRT27" s="1134"/>
      <c r="BRU27" s="1134"/>
      <c r="BRV27" s="1134"/>
      <c r="BRW27" s="1135"/>
      <c r="BRX27" s="1133"/>
      <c r="BRY27" s="1134"/>
      <c r="BRZ27" s="1134"/>
      <c r="BSA27" s="1134"/>
      <c r="BSB27" s="1135"/>
      <c r="BSC27" s="1133"/>
      <c r="BSD27" s="1134"/>
      <c r="BSE27" s="1135"/>
      <c r="BSF27" s="1133"/>
      <c r="BSG27" s="1134"/>
      <c r="BSH27" s="1134"/>
      <c r="BSI27" s="1134"/>
      <c r="BSJ27" s="1134"/>
      <c r="BSK27" s="1134"/>
      <c r="BSL27" s="1134"/>
      <c r="BSM27" s="1134"/>
      <c r="BSN27" s="1134"/>
      <c r="BSO27" s="1134"/>
      <c r="BSP27" s="1135"/>
      <c r="BSQ27" s="1133"/>
      <c r="BSR27" s="1134"/>
      <c r="BSS27" s="1135"/>
      <c r="BST27" s="296" t="s">
        <v>407</v>
      </c>
      <c r="BSU27" s="259"/>
      <c r="BSV27" s="259"/>
      <c r="BSW27" s="259"/>
      <c r="BSX27" s="259"/>
      <c r="BSY27" s="259"/>
      <c r="BSZ27" s="259"/>
      <c r="BTA27" s="259"/>
      <c r="BTB27" s="259"/>
      <c r="BTC27" s="259"/>
      <c r="BTD27" s="259"/>
      <c r="BTE27" s="297"/>
      <c r="BTF27" s="1133"/>
      <c r="BTG27" s="1134"/>
      <c r="BTH27" s="1134"/>
      <c r="BTI27" s="1134"/>
      <c r="BTJ27" s="1134"/>
      <c r="BTK27" s="1134"/>
      <c r="BTL27" s="1134"/>
      <c r="BTM27" s="1135"/>
      <c r="BTN27" s="1133"/>
      <c r="BTO27" s="1134"/>
      <c r="BTP27" s="1134"/>
      <c r="BTQ27" s="1134"/>
      <c r="BTR27" s="1135"/>
      <c r="BTS27" s="1133"/>
      <c r="BTT27" s="1134"/>
      <c r="BTU27" s="1135"/>
      <c r="BTV27" s="1133"/>
      <c r="BTW27" s="1134"/>
      <c r="BTX27" s="1134"/>
      <c r="BTY27" s="1134"/>
      <c r="BTZ27" s="1134"/>
      <c r="BUA27" s="1134"/>
      <c r="BUB27" s="1134"/>
      <c r="BUC27" s="1134"/>
      <c r="BUD27" s="1134"/>
      <c r="BUE27" s="1134"/>
      <c r="BUF27" s="1135"/>
      <c r="BUG27" s="1133"/>
      <c r="BUH27" s="1134"/>
      <c r="BUI27" s="1135"/>
      <c r="BUJ27" s="296" t="s">
        <v>407</v>
      </c>
      <c r="BUK27" s="259"/>
      <c r="BUL27" s="259"/>
      <c r="BUM27" s="259"/>
      <c r="BUN27" s="259"/>
      <c r="BUO27" s="259"/>
      <c r="BUP27" s="259"/>
      <c r="BUQ27" s="259"/>
      <c r="BUR27" s="259"/>
      <c r="BUS27" s="259"/>
      <c r="BUT27" s="259"/>
      <c r="BUU27" s="297"/>
      <c r="BUV27" s="1133"/>
      <c r="BUW27" s="1134"/>
      <c r="BUX27" s="1134"/>
      <c r="BUY27" s="1134"/>
      <c r="BUZ27" s="1134"/>
      <c r="BVA27" s="1134"/>
      <c r="BVB27" s="1134"/>
      <c r="BVC27" s="1135"/>
      <c r="BVD27" s="1133"/>
      <c r="BVE27" s="1134"/>
      <c r="BVF27" s="1134"/>
      <c r="BVG27" s="1134"/>
      <c r="BVH27" s="1135"/>
      <c r="BVI27" s="1133"/>
      <c r="BVJ27" s="1134"/>
      <c r="BVK27" s="1135"/>
      <c r="BVL27" s="1133"/>
      <c r="BVM27" s="1134"/>
      <c r="BVN27" s="1134"/>
      <c r="BVO27" s="1134"/>
      <c r="BVP27" s="1134"/>
      <c r="BVQ27" s="1134"/>
      <c r="BVR27" s="1134"/>
      <c r="BVS27" s="1134"/>
      <c r="BVT27" s="1134"/>
      <c r="BVU27" s="1134"/>
      <c r="BVV27" s="1135"/>
      <c r="BVW27" s="1133"/>
      <c r="BVX27" s="1134"/>
      <c r="BVY27" s="1135"/>
      <c r="BVZ27" s="296" t="s">
        <v>407</v>
      </c>
      <c r="BWA27" s="259"/>
      <c r="BWB27" s="259"/>
      <c r="BWC27" s="259"/>
      <c r="BWD27" s="259"/>
      <c r="BWE27" s="259"/>
      <c r="BWF27" s="259"/>
      <c r="BWG27" s="259"/>
      <c r="BWH27" s="259"/>
      <c r="BWI27" s="259"/>
      <c r="BWJ27" s="259"/>
      <c r="BWK27" s="297"/>
      <c r="BWL27" s="1133"/>
      <c r="BWM27" s="1134"/>
      <c r="BWN27" s="1134"/>
      <c r="BWO27" s="1134"/>
      <c r="BWP27" s="1134"/>
      <c r="BWQ27" s="1134"/>
      <c r="BWR27" s="1134"/>
      <c r="BWS27" s="1135"/>
      <c r="BWT27" s="1133"/>
      <c r="BWU27" s="1134"/>
      <c r="BWV27" s="1134"/>
      <c r="BWW27" s="1134"/>
      <c r="BWX27" s="1135"/>
      <c r="BWY27" s="1133"/>
      <c r="BWZ27" s="1134"/>
      <c r="BXA27" s="1135"/>
      <c r="BXB27" s="1133"/>
      <c r="BXC27" s="1134"/>
      <c r="BXD27" s="1134"/>
      <c r="BXE27" s="1134"/>
      <c r="BXF27" s="1134"/>
      <c r="BXG27" s="1134"/>
      <c r="BXH27" s="1134"/>
      <c r="BXI27" s="1134"/>
      <c r="BXJ27" s="1134"/>
      <c r="BXK27" s="1134"/>
      <c r="BXL27" s="1135"/>
      <c r="BXM27" s="1133"/>
      <c r="BXN27" s="1134"/>
      <c r="BXO27" s="1135"/>
      <c r="BXP27" s="296" t="s">
        <v>407</v>
      </c>
      <c r="BXQ27" s="259"/>
      <c r="BXR27" s="259"/>
      <c r="BXS27" s="259"/>
      <c r="BXT27" s="259"/>
      <c r="BXU27" s="259"/>
      <c r="BXV27" s="259"/>
      <c r="BXW27" s="259"/>
      <c r="BXX27" s="259"/>
      <c r="BXY27" s="259"/>
      <c r="BXZ27" s="259"/>
      <c r="BYA27" s="297"/>
      <c r="BYB27" s="1133"/>
      <c r="BYC27" s="1134"/>
      <c r="BYD27" s="1134"/>
      <c r="BYE27" s="1134"/>
      <c r="BYF27" s="1134"/>
      <c r="BYG27" s="1134"/>
      <c r="BYH27" s="1134"/>
      <c r="BYI27" s="1135"/>
      <c r="BYJ27" s="1133"/>
      <c r="BYK27" s="1134"/>
      <c r="BYL27" s="1134"/>
      <c r="BYM27" s="1134"/>
      <c r="BYN27" s="1135"/>
      <c r="BYO27" s="1133"/>
      <c r="BYP27" s="1134"/>
      <c r="BYQ27" s="1135"/>
      <c r="BYR27" s="1133"/>
      <c r="BYS27" s="1134"/>
      <c r="BYT27" s="1134"/>
      <c r="BYU27" s="1134"/>
      <c r="BYV27" s="1134"/>
      <c r="BYW27" s="1134"/>
      <c r="BYX27" s="1134"/>
      <c r="BYY27" s="1134"/>
      <c r="BYZ27" s="1134"/>
      <c r="BZA27" s="1134"/>
      <c r="BZB27" s="1135"/>
      <c r="BZC27" s="1133"/>
      <c r="BZD27" s="1134"/>
      <c r="BZE27" s="1135"/>
      <c r="BZF27" s="296" t="s">
        <v>407</v>
      </c>
      <c r="BZG27" s="259"/>
      <c r="BZH27" s="259"/>
      <c r="BZI27" s="259"/>
      <c r="BZJ27" s="259"/>
      <c r="BZK27" s="259"/>
      <c r="BZL27" s="259"/>
      <c r="BZM27" s="259"/>
      <c r="BZN27" s="259"/>
      <c r="BZO27" s="259"/>
      <c r="BZP27" s="259"/>
      <c r="BZQ27" s="297"/>
      <c r="BZR27" s="1133"/>
      <c r="BZS27" s="1134"/>
      <c r="BZT27" s="1134"/>
      <c r="BZU27" s="1134"/>
      <c r="BZV27" s="1134"/>
      <c r="BZW27" s="1134"/>
      <c r="BZX27" s="1134"/>
      <c r="BZY27" s="1135"/>
      <c r="BZZ27" s="1133"/>
      <c r="CAA27" s="1134"/>
      <c r="CAB27" s="1134"/>
      <c r="CAC27" s="1134"/>
      <c r="CAD27" s="1135"/>
      <c r="CAE27" s="1133"/>
      <c r="CAF27" s="1134"/>
      <c r="CAG27" s="1135"/>
      <c r="CAH27" s="1133"/>
      <c r="CAI27" s="1134"/>
      <c r="CAJ27" s="1134"/>
      <c r="CAK27" s="1134"/>
      <c r="CAL27" s="1134"/>
      <c r="CAM27" s="1134"/>
      <c r="CAN27" s="1134"/>
      <c r="CAO27" s="1134"/>
      <c r="CAP27" s="1134"/>
      <c r="CAQ27" s="1134"/>
      <c r="CAR27" s="1135"/>
      <c r="CAS27" s="1133"/>
      <c r="CAT27" s="1134"/>
      <c r="CAU27" s="1135"/>
      <c r="CAV27" s="296" t="s">
        <v>407</v>
      </c>
      <c r="CAW27" s="259"/>
      <c r="CAX27" s="259"/>
      <c r="CAY27" s="259"/>
      <c r="CAZ27" s="259"/>
      <c r="CBA27" s="259"/>
      <c r="CBB27" s="259"/>
      <c r="CBC27" s="259"/>
      <c r="CBD27" s="259"/>
      <c r="CBE27" s="259"/>
      <c r="CBF27" s="259"/>
      <c r="CBG27" s="297"/>
      <c r="CBH27" s="1133"/>
      <c r="CBI27" s="1134"/>
      <c r="CBJ27" s="1134"/>
      <c r="CBK27" s="1134"/>
      <c r="CBL27" s="1134"/>
      <c r="CBM27" s="1134"/>
      <c r="CBN27" s="1134"/>
      <c r="CBO27" s="1135"/>
      <c r="CBP27" s="1133"/>
      <c r="CBQ27" s="1134"/>
      <c r="CBR27" s="1134"/>
      <c r="CBS27" s="1134"/>
      <c r="CBT27" s="1135"/>
      <c r="CBU27" s="1133"/>
      <c r="CBV27" s="1134"/>
      <c r="CBW27" s="1135"/>
      <c r="CBX27" s="1133"/>
      <c r="CBY27" s="1134"/>
      <c r="CBZ27" s="1134"/>
      <c r="CCA27" s="1134"/>
      <c r="CCB27" s="1134"/>
      <c r="CCC27" s="1134"/>
      <c r="CCD27" s="1134"/>
      <c r="CCE27" s="1134"/>
      <c r="CCF27" s="1134"/>
      <c r="CCG27" s="1134"/>
      <c r="CCH27" s="1135"/>
      <c r="CCI27" s="1133"/>
      <c r="CCJ27" s="1134"/>
      <c r="CCK27" s="1135"/>
      <c r="CCL27" s="296" t="s">
        <v>407</v>
      </c>
      <c r="CCM27" s="259"/>
      <c r="CCN27" s="259"/>
      <c r="CCO27" s="259"/>
      <c r="CCP27" s="259"/>
      <c r="CCQ27" s="259"/>
      <c r="CCR27" s="259"/>
      <c r="CCS27" s="259"/>
      <c r="CCT27" s="259"/>
      <c r="CCU27" s="259"/>
      <c r="CCV27" s="259"/>
      <c r="CCW27" s="297"/>
      <c r="CCX27" s="1133"/>
      <c r="CCY27" s="1134"/>
      <c r="CCZ27" s="1134"/>
      <c r="CDA27" s="1134"/>
      <c r="CDB27" s="1134"/>
      <c r="CDC27" s="1134"/>
      <c r="CDD27" s="1134"/>
      <c r="CDE27" s="1135"/>
      <c r="CDF27" s="1133"/>
      <c r="CDG27" s="1134"/>
      <c r="CDH27" s="1134"/>
      <c r="CDI27" s="1134"/>
      <c r="CDJ27" s="1135"/>
      <c r="CDK27" s="1133"/>
      <c r="CDL27" s="1134"/>
      <c r="CDM27" s="1135"/>
      <c r="CDN27" s="1133"/>
      <c r="CDO27" s="1134"/>
      <c r="CDP27" s="1134"/>
      <c r="CDQ27" s="1134"/>
      <c r="CDR27" s="1134"/>
      <c r="CDS27" s="1134"/>
      <c r="CDT27" s="1134"/>
      <c r="CDU27" s="1134"/>
      <c r="CDV27" s="1134"/>
      <c r="CDW27" s="1134"/>
      <c r="CDX27" s="1135"/>
      <c r="CDY27" s="1133"/>
      <c r="CDZ27" s="1134"/>
      <c r="CEA27" s="1135"/>
      <c r="CEB27" s="296" t="s">
        <v>407</v>
      </c>
      <c r="CEC27" s="259"/>
      <c r="CED27" s="259"/>
      <c r="CEE27" s="259"/>
      <c r="CEF27" s="259"/>
      <c r="CEG27" s="259"/>
      <c r="CEH27" s="259"/>
      <c r="CEI27" s="259"/>
      <c r="CEJ27" s="259"/>
      <c r="CEK27" s="259"/>
      <c r="CEL27" s="259"/>
      <c r="CEM27" s="297"/>
      <c r="CEN27" s="1133"/>
      <c r="CEO27" s="1134"/>
      <c r="CEP27" s="1134"/>
      <c r="CEQ27" s="1134"/>
      <c r="CER27" s="1134"/>
      <c r="CES27" s="1134"/>
      <c r="CET27" s="1134"/>
      <c r="CEU27" s="1135"/>
      <c r="CEV27" s="1133"/>
      <c r="CEW27" s="1134"/>
      <c r="CEX27" s="1134"/>
      <c r="CEY27" s="1134"/>
      <c r="CEZ27" s="1135"/>
      <c r="CFA27" s="1133"/>
      <c r="CFB27" s="1134"/>
      <c r="CFC27" s="1135"/>
      <c r="CFD27" s="1140" t="e">
        <f>LEFT(DATABASE!C21,FIND("*",SUBSTITUTE(DATABASE!C21," ","*",2)))</f>
        <v>#VALUE!</v>
      </c>
      <c r="CFE27" s="1141"/>
      <c r="CFF27" s="1141"/>
      <c r="CFG27" s="1141"/>
      <c r="CFH27" s="1141"/>
      <c r="CFI27" s="1141"/>
      <c r="CFJ27" s="1141"/>
      <c r="CFK27" s="1141"/>
      <c r="CFL27" s="1141"/>
      <c r="CFM27" s="1141"/>
      <c r="CFN27" s="1142"/>
      <c r="CFO27" s="1148">
        <v>20</v>
      </c>
      <c r="CFP27" s="1149"/>
      <c r="CFQ27" s="1150"/>
      <c r="CFR27" s="296" t="s">
        <v>407</v>
      </c>
      <c r="CFS27" s="259"/>
      <c r="CFT27" s="259"/>
      <c r="CFU27" s="259"/>
      <c r="CFV27" s="259"/>
      <c r="CFW27" s="259"/>
      <c r="CFX27" s="259"/>
      <c r="CFY27" s="259"/>
      <c r="CFZ27" s="259"/>
      <c r="CGA27" s="259"/>
      <c r="CGB27" s="259"/>
      <c r="CGC27" s="297"/>
      <c r="CGD27" s="1133"/>
      <c r="CGE27" s="1134"/>
      <c r="CGF27" s="1134"/>
      <c r="CGG27" s="1134"/>
      <c r="CGH27" s="1134"/>
      <c r="CGI27" s="1134"/>
      <c r="CGJ27" s="1134"/>
      <c r="CGK27" s="1135"/>
      <c r="CGL27" s="1133"/>
      <c r="CGM27" s="1134"/>
      <c r="CGN27" s="1134"/>
      <c r="CGO27" s="1134"/>
      <c r="CGP27" s="1135"/>
      <c r="CGQ27" s="1133"/>
      <c r="CGR27" s="1134"/>
      <c r="CGS27" s="1135"/>
      <c r="CGT27" s="1133"/>
      <c r="CGU27" s="1134"/>
      <c r="CGV27" s="1134"/>
      <c r="CGW27" s="1134"/>
      <c r="CGX27" s="1134"/>
      <c r="CGY27" s="1134"/>
      <c r="CGZ27" s="1134"/>
      <c r="CHA27" s="1134"/>
      <c r="CHB27" s="1134"/>
      <c r="CHC27" s="1134"/>
      <c r="CHD27" s="1135"/>
      <c r="CHE27" s="1133"/>
      <c r="CHF27" s="1134"/>
      <c r="CHG27" s="1135"/>
      <c r="CHH27" s="296" t="s">
        <v>407</v>
      </c>
      <c r="CHI27" s="259"/>
      <c r="CHJ27" s="259"/>
      <c r="CHK27" s="259"/>
      <c r="CHL27" s="259"/>
      <c r="CHM27" s="259"/>
      <c r="CHN27" s="259"/>
      <c r="CHO27" s="259"/>
      <c r="CHP27" s="259"/>
      <c r="CHQ27" s="259"/>
      <c r="CHR27" s="259"/>
      <c r="CHS27" s="297"/>
      <c r="CHT27" s="1133"/>
      <c r="CHU27" s="1134"/>
      <c r="CHV27" s="1134"/>
      <c r="CHW27" s="1134"/>
      <c r="CHX27" s="1134"/>
      <c r="CHY27" s="1134"/>
      <c r="CHZ27" s="1134"/>
      <c r="CIA27" s="1135"/>
      <c r="CIB27" s="1133"/>
      <c r="CIC27" s="1134"/>
      <c r="CID27" s="1134"/>
      <c r="CIE27" s="1134"/>
      <c r="CIF27" s="1135"/>
    </row>
    <row r="28" spans="1:2268" ht="18.75" customHeight="1" x14ac:dyDescent="0.25">
      <c r="A28" s="1133"/>
      <c r="B28" s="1134"/>
      <c r="C28" s="1135"/>
      <c r="D28" s="1133" t="s">
        <v>402</v>
      </c>
      <c r="E28" s="1134"/>
      <c r="F28" s="1134"/>
      <c r="G28" s="1134"/>
      <c r="H28" s="1134"/>
      <c r="I28" s="1134"/>
      <c r="J28" s="1134"/>
      <c r="K28" s="1134"/>
      <c r="L28" s="1134"/>
      <c r="M28" s="1134"/>
      <c r="N28" s="1135"/>
      <c r="O28" s="1133"/>
      <c r="P28" s="1134"/>
      <c r="Q28" s="1135"/>
      <c r="R28" s="296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97"/>
      <c r="AD28" s="1133" t="s">
        <v>414</v>
      </c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5"/>
      <c r="AQ28" s="1133"/>
      <c r="AR28" s="1134"/>
      <c r="AS28" s="1135"/>
      <c r="AT28" s="1133" t="s">
        <v>402</v>
      </c>
      <c r="AU28" s="1134"/>
      <c r="AV28" s="1134"/>
      <c r="AW28" s="1134"/>
      <c r="AX28" s="1134"/>
      <c r="AY28" s="1134"/>
      <c r="AZ28" s="1134"/>
      <c r="BA28" s="1134"/>
      <c r="BB28" s="1134"/>
      <c r="BC28" s="1134"/>
      <c r="BD28" s="1135"/>
      <c r="BE28" s="1133"/>
      <c r="BF28" s="1134"/>
      <c r="BG28" s="1135"/>
      <c r="BH28" s="296"/>
      <c r="BI28" s="255"/>
      <c r="BJ28" s="255"/>
      <c r="BK28" s="255"/>
      <c r="BL28" s="255"/>
      <c r="BM28" s="255"/>
      <c r="BN28" s="255"/>
      <c r="BO28" s="255"/>
      <c r="BP28" s="255"/>
      <c r="BQ28" s="255"/>
      <c r="BR28" s="255"/>
      <c r="BS28" s="297"/>
      <c r="BT28" s="1133" t="s">
        <v>414</v>
      </c>
      <c r="BU28" s="1134"/>
      <c r="BV28" s="1134"/>
      <c r="BW28" s="1134"/>
      <c r="BX28" s="1134"/>
      <c r="BY28" s="1134"/>
      <c r="BZ28" s="1134"/>
      <c r="CA28" s="1134"/>
      <c r="CB28" s="1134"/>
      <c r="CC28" s="1134"/>
      <c r="CD28" s="1134"/>
      <c r="CE28" s="1134"/>
      <c r="CF28" s="1135"/>
      <c r="CG28" s="1133"/>
      <c r="CH28" s="1134"/>
      <c r="CI28" s="1135"/>
      <c r="CJ28" s="1133" t="s">
        <v>402</v>
      </c>
      <c r="CK28" s="1134"/>
      <c r="CL28" s="1134"/>
      <c r="CM28" s="1134"/>
      <c r="CN28" s="1134"/>
      <c r="CO28" s="1134"/>
      <c r="CP28" s="1134"/>
      <c r="CQ28" s="1134"/>
      <c r="CR28" s="1134"/>
      <c r="CS28" s="1134"/>
      <c r="CT28" s="1135"/>
      <c r="CU28" s="1133"/>
      <c r="CV28" s="1134"/>
      <c r="CW28" s="1135"/>
      <c r="CX28" s="296"/>
      <c r="CY28" s="255"/>
      <c r="CZ28" s="255"/>
      <c r="DA28" s="255"/>
      <c r="DB28" s="255"/>
      <c r="DC28" s="255"/>
      <c r="DD28" s="255"/>
      <c r="DE28" s="255"/>
      <c r="DF28" s="255"/>
      <c r="DG28" s="255"/>
      <c r="DH28" s="255"/>
      <c r="DI28" s="297"/>
      <c r="DJ28" s="1133" t="s">
        <v>414</v>
      </c>
      <c r="DK28" s="1134"/>
      <c r="DL28" s="1134"/>
      <c r="DM28" s="1134"/>
      <c r="DN28" s="1134"/>
      <c r="DO28" s="1134"/>
      <c r="DP28" s="1134"/>
      <c r="DQ28" s="1134"/>
      <c r="DR28" s="1134"/>
      <c r="DS28" s="1134"/>
      <c r="DT28" s="1134"/>
      <c r="DU28" s="1134"/>
      <c r="DV28" s="1135"/>
      <c r="DW28" s="1133"/>
      <c r="DX28" s="1134"/>
      <c r="DY28" s="1135"/>
      <c r="DZ28" s="1133" t="s">
        <v>402</v>
      </c>
      <c r="EA28" s="1134"/>
      <c r="EB28" s="1134"/>
      <c r="EC28" s="1134"/>
      <c r="ED28" s="1134"/>
      <c r="EE28" s="1134"/>
      <c r="EF28" s="1134"/>
      <c r="EG28" s="1134"/>
      <c r="EH28" s="1134"/>
      <c r="EI28" s="1134"/>
      <c r="EJ28" s="1135"/>
      <c r="EK28" s="1133"/>
      <c r="EL28" s="1134"/>
      <c r="EM28" s="1135"/>
      <c r="EN28" s="296"/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97"/>
      <c r="EZ28" s="1133" t="s">
        <v>414</v>
      </c>
      <c r="FA28" s="1134"/>
      <c r="FB28" s="1134"/>
      <c r="FC28" s="1134"/>
      <c r="FD28" s="1134"/>
      <c r="FE28" s="1134"/>
      <c r="FF28" s="1134"/>
      <c r="FG28" s="1134"/>
      <c r="FH28" s="1134"/>
      <c r="FI28" s="1134"/>
      <c r="FJ28" s="1134"/>
      <c r="FK28" s="1134"/>
      <c r="FL28" s="1135"/>
      <c r="FM28" s="1133"/>
      <c r="FN28" s="1134"/>
      <c r="FO28" s="1135"/>
      <c r="FP28" s="1133" t="s">
        <v>402</v>
      </c>
      <c r="FQ28" s="1134"/>
      <c r="FR28" s="1134"/>
      <c r="FS28" s="1134"/>
      <c r="FT28" s="1134"/>
      <c r="FU28" s="1134"/>
      <c r="FV28" s="1134"/>
      <c r="FW28" s="1134"/>
      <c r="FX28" s="1134"/>
      <c r="FY28" s="1134"/>
      <c r="FZ28" s="1135"/>
      <c r="GA28" s="1133"/>
      <c r="GB28" s="1134"/>
      <c r="GC28" s="1135"/>
      <c r="GD28" s="296"/>
      <c r="GE28" s="255"/>
      <c r="GF28" s="255"/>
      <c r="GG28" s="255"/>
      <c r="GH28" s="255"/>
      <c r="GI28" s="255"/>
      <c r="GJ28" s="255"/>
      <c r="GK28" s="255"/>
      <c r="GL28" s="255"/>
      <c r="GM28" s="255"/>
      <c r="GN28" s="255"/>
      <c r="GO28" s="297"/>
      <c r="GP28" s="1133" t="s">
        <v>414</v>
      </c>
      <c r="GQ28" s="1134"/>
      <c r="GR28" s="1134"/>
      <c r="GS28" s="1134"/>
      <c r="GT28" s="1134"/>
      <c r="GU28" s="1134"/>
      <c r="GV28" s="1134"/>
      <c r="GW28" s="1134"/>
      <c r="GX28" s="1134"/>
      <c r="GY28" s="1134"/>
      <c r="GZ28" s="1134"/>
      <c r="HA28" s="1134"/>
      <c r="HB28" s="1135"/>
      <c r="HC28" s="1133"/>
      <c r="HD28" s="1134"/>
      <c r="HE28" s="1135"/>
      <c r="HF28" s="1133" t="s">
        <v>402</v>
      </c>
      <c r="HG28" s="1134"/>
      <c r="HH28" s="1134"/>
      <c r="HI28" s="1134"/>
      <c r="HJ28" s="1134"/>
      <c r="HK28" s="1134"/>
      <c r="HL28" s="1134"/>
      <c r="HM28" s="1134"/>
      <c r="HN28" s="1134"/>
      <c r="HO28" s="1134"/>
      <c r="HP28" s="1135"/>
      <c r="HQ28" s="1133"/>
      <c r="HR28" s="1134"/>
      <c r="HS28" s="1135"/>
      <c r="HT28" s="296"/>
      <c r="HU28" s="255"/>
      <c r="HV28" s="255"/>
      <c r="HW28" s="255"/>
      <c r="HX28" s="255"/>
      <c r="HY28" s="255"/>
      <c r="HZ28" s="255"/>
      <c r="IA28" s="255"/>
      <c r="IB28" s="255"/>
      <c r="IC28" s="255"/>
      <c r="ID28" s="255"/>
      <c r="IE28" s="297"/>
      <c r="IF28" s="1133" t="s">
        <v>414</v>
      </c>
      <c r="IG28" s="1134"/>
      <c r="IH28" s="1134"/>
      <c r="II28" s="1134"/>
      <c r="IJ28" s="1134"/>
      <c r="IK28" s="1134"/>
      <c r="IL28" s="1134"/>
      <c r="IM28" s="1134"/>
      <c r="IN28" s="1134"/>
      <c r="IO28" s="1134"/>
      <c r="IP28" s="1134"/>
      <c r="IQ28" s="1134"/>
      <c r="IR28" s="1135"/>
      <c r="IS28" s="1133"/>
      <c r="IT28" s="1134"/>
      <c r="IU28" s="1135"/>
      <c r="IV28" s="1133" t="s">
        <v>402</v>
      </c>
      <c r="IW28" s="1134"/>
      <c r="IX28" s="1134"/>
      <c r="IY28" s="1134"/>
      <c r="IZ28" s="1134"/>
      <c r="JA28" s="1134"/>
      <c r="JB28" s="1134"/>
      <c r="JC28" s="1134"/>
      <c r="JD28" s="1134"/>
      <c r="JE28" s="1134"/>
      <c r="JF28" s="1135"/>
      <c r="JG28" s="1133"/>
      <c r="JH28" s="1134"/>
      <c r="JI28" s="1135"/>
      <c r="JJ28" s="296"/>
      <c r="JK28" s="255"/>
      <c r="JL28" s="255"/>
      <c r="JM28" s="255"/>
      <c r="JN28" s="255"/>
      <c r="JO28" s="255"/>
      <c r="JP28" s="255"/>
      <c r="JQ28" s="255"/>
      <c r="JR28" s="255"/>
      <c r="JS28" s="255"/>
      <c r="JT28" s="255"/>
      <c r="JU28" s="297"/>
      <c r="JV28" s="1133" t="s">
        <v>414</v>
      </c>
      <c r="JW28" s="1134"/>
      <c r="JX28" s="1134"/>
      <c r="JY28" s="1134"/>
      <c r="JZ28" s="1134"/>
      <c r="KA28" s="1134"/>
      <c r="KB28" s="1134"/>
      <c r="KC28" s="1134"/>
      <c r="KD28" s="1134"/>
      <c r="KE28" s="1134"/>
      <c r="KF28" s="1134"/>
      <c r="KG28" s="1134"/>
      <c r="KH28" s="1135"/>
      <c r="KI28" s="1133"/>
      <c r="KJ28" s="1134"/>
      <c r="KK28" s="1135"/>
      <c r="KL28" s="1133" t="s">
        <v>402</v>
      </c>
      <c r="KM28" s="1134"/>
      <c r="KN28" s="1134"/>
      <c r="KO28" s="1134"/>
      <c r="KP28" s="1134"/>
      <c r="KQ28" s="1134"/>
      <c r="KR28" s="1134"/>
      <c r="KS28" s="1134"/>
      <c r="KT28" s="1134"/>
      <c r="KU28" s="1134"/>
      <c r="KV28" s="1135"/>
      <c r="KW28" s="1133"/>
      <c r="KX28" s="1134"/>
      <c r="KY28" s="1135"/>
      <c r="KZ28" s="296"/>
      <c r="LA28" s="255"/>
      <c r="LB28" s="255"/>
      <c r="LC28" s="255"/>
      <c r="LD28" s="255"/>
      <c r="LE28" s="255"/>
      <c r="LF28" s="255"/>
      <c r="LG28" s="255"/>
      <c r="LH28" s="255"/>
      <c r="LI28" s="255"/>
      <c r="LJ28" s="255"/>
      <c r="LK28" s="297"/>
      <c r="LL28" s="1133" t="s">
        <v>414</v>
      </c>
      <c r="LM28" s="1134"/>
      <c r="LN28" s="1134"/>
      <c r="LO28" s="1134"/>
      <c r="LP28" s="1134"/>
      <c r="LQ28" s="1134"/>
      <c r="LR28" s="1134"/>
      <c r="LS28" s="1134"/>
      <c r="LT28" s="1134"/>
      <c r="LU28" s="1134"/>
      <c r="LV28" s="1134"/>
      <c r="LW28" s="1134"/>
      <c r="LX28" s="1135"/>
      <c r="LY28" s="1133"/>
      <c r="LZ28" s="1134"/>
      <c r="MA28" s="1135"/>
      <c r="MB28" s="1133" t="s">
        <v>402</v>
      </c>
      <c r="MC28" s="1134"/>
      <c r="MD28" s="1134"/>
      <c r="ME28" s="1134"/>
      <c r="MF28" s="1134"/>
      <c r="MG28" s="1134"/>
      <c r="MH28" s="1134"/>
      <c r="MI28" s="1134"/>
      <c r="MJ28" s="1134"/>
      <c r="MK28" s="1134"/>
      <c r="ML28" s="1135"/>
      <c r="MM28" s="1133"/>
      <c r="MN28" s="1134"/>
      <c r="MO28" s="1135"/>
      <c r="MP28" s="296"/>
      <c r="MQ28" s="255"/>
      <c r="MR28" s="255"/>
      <c r="MS28" s="255"/>
      <c r="MT28" s="255"/>
      <c r="MU28" s="255"/>
      <c r="MV28" s="255"/>
      <c r="MW28" s="255"/>
      <c r="MX28" s="255"/>
      <c r="MY28" s="255"/>
      <c r="MZ28" s="255"/>
      <c r="NA28" s="297"/>
      <c r="NB28" s="1133" t="s">
        <v>414</v>
      </c>
      <c r="NC28" s="1134"/>
      <c r="ND28" s="1134"/>
      <c r="NE28" s="1134"/>
      <c r="NF28" s="1134"/>
      <c r="NG28" s="1134"/>
      <c r="NH28" s="1134"/>
      <c r="NI28" s="1134"/>
      <c r="NJ28" s="1134"/>
      <c r="NK28" s="1134"/>
      <c r="NL28" s="1134"/>
      <c r="NM28" s="1134"/>
      <c r="NN28" s="1135"/>
      <c r="NO28" s="1133"/>
      <c r="NP28" s="1134"/>
      <c r="NQ28" s="1135"/>
      <c r="NR28" s="1140"/>
      <c r="NS28" s="1141"/>
      <c r="NT28" s="1141"/>
      <c r="NU28" s="1141"/>
      <c r="NV28" s="1141"/>
      <c r="NW28" s="1141"/>
      <c r="NX28" s="1141"/>
      <c r="NY28" s="1141"/>
      <c r="NZ28" s="1141"/>
      <c r="OA28" s="1141"/>
      <c r="OB28" s="1142"/>
      <c r="OC28" s="1144"/>
      <c r="OD28" s="1145"/>
      <c r="OE28" s="1146"/>
      <c r="OF28" s="296"/>
      <c r="OG28" s="255"/>
      <c r="OH28" s="255"/>
      <c r="OI28" s="255"/>
      <c r="OJ28" s="255"/>
      <c r="OK28" s="255"/>
      <c r="OL28" s="255"/>
      <c r="OM28" s="255"/>
      <c r="ON28" s="255"/>
      <c r="OO28" s="255"/>
      <c r="OP28" s="255"/>
      <c r="OQ28" s="297"/>
      <c r="OR28" s="1133" t="s">
        <v>414</v>
      </c>
      <c r="OS28" s="1134"/>
      <c r="OT28" s="1134"/>
      <c r="OU28" s="1134"/>
      <c r="OV28" s="1134"/>
      <c r="OW28" s="1134"/>
      <c r="OX28" s="1134"/>
      <c r="OY28" s="1134"/>
      <c r="OZ28" s="1134"/>
      <c r="PA28" s="1134"/>
      <c r="PB28" s="1134"/>
      <c r="PC28" s="1134"/>
      <c r="PD28" s="1135"/>
      <c r="PE28" s="1133"/>
      <c r="PF28" s="1134"/>
      <c r="PG28" s="1135"/>
      <c r="PH28" s="1133" t="s">
        <v>402</v>
      </c>
      <c r="PI28" s="1134"/>
      <c r="PJ28" s="1134"/>
      <c r="PK28" s="1134"/>
      <c r="PL28" s="1134"/>
      <c r="PM28" s="1134"/>
      <c r="PN28" s="1134"/>
      <c r="PO28" s="1134"/>
      <c r="PP28" s="1134"/>
      <c r="PQ28" s="1134"/>
      <c r="PR28" s="1135"/>
      <c r="PS28" s="1133"/>
      <c r="PT28" s="1134"/>
      <c r="PU28" s="1135"/>
      <c r="PV28" s="296"/>
      <c r="PW28" s="255"/>
      <c r="PX28" s="255"/>
      <c r="PY28" s="255"/>
      <c r="PZ28" s="255"/>
      <c r="QA28" s="255"/>
      <c r="QB28" s="255"/>
      <c r="QC28" s="255"/>
      <c r="QD28" s="255"/>
      <c r="QE28" s="255"/>
      <c r="QF28" s="255"/>
      <c r="QG28" s="297"/>
      <c r="QH28" s="1133" t="s">
        <v>414</v>
      </c>
      <c r="QI28" s="1134"/>
      <c r="QJ28" s="1134"/>
      <c r="QK28" s="1134"/>
      <c r="QL28" s="1134"/>
      <c r="QM28" s="1134"/>
      <c r="QN28" s="1134"/>
      <c r="QO28" s="1134"/>
      <c r="QP28" s="1134"/>
      <c r="QQ28" s="1134"/>
      <c r="QR28" s="1134"/>
      <c r="QS28" s="1134"/>
      <c r="QT28" s="1135"/>
      <c r="QU28" s="1133"/>
      <c r="QV28" s="1134"/>
      <c r="QW28" s="1135"/>
      <c r="QX28" s="1133" t="s">
        <v>402</v>
      </c>
      <c r="QY28" s="1134"/>
      <c r="QZ28" s="1134"/>
      <c r="RA28" s="1134"/>
      <c r="RB28" s="1134"/>
      <c r="RC28" s="1134"/>
      <c r="RD28" s="1134"/>
      <c r="RE28" s="1134"/>
      <c r="RF28" s="1134"/>
      <c r="RG28" s="1134"/>
      <c r="RH28" s="1135"/>
      <c r="RI28" s="1133"/>
      <c r="RJ28" s="1134"/>
      <c r="RK28" s="1135"/>
      <c r="RL28" s="296"/>
      <c r="RM28" s="255"/>
      <c r="RN28" s="255"/>
      <c r="RO28" s="255"/>
      <c r="RP28" s="255"/>
      <c r="RQ28" s="255"/>
      <c r="RR28" s="255"/>
      <c r="RS28" s="255"/>
      <c r="RT28" s="255"/>
      <c r="RU28" s="255"/>
      <c r="RV28" s="255"/>
      <c r="RW28" s="297"/>
      <c r="RX28" s="1133" t="s">
        <v>414</v>
      </c>
      <c r="RY28" s="1134"/>
      <c r="RZ28" s="1134"/>
      <c r="SA28" s="1134"/>
      <c r="SB28" s="1134"/>
      <c r="SC28" s="1134"/>
      <c r="SD28" s="1134"/>
      <c r="SE28" s="1134"/>
      <c r="SF28" s="1134"/>
      <c r="SG28" s="1134"/>
      <c r="SH28" s="1134"/>
      <c r="SI28" s="1134"/>
      <c r="SJ28" s="1135"/>
      <c r="SK28" s="1133"/>
      <c r="SL28" s="1134"/>
      <c r="SM28" s="1135"/>
      <c r="SN28" s="1133" t="s">
        <v>402</v>
      </c>
      <c r="SO28" s="1134"/>
      <c r="SP28" s="1134"/>
      <c r="SQ28" s="1134"/>
      <c r="SR28" s="1134"/>
      <c r="SS28" s="1134"/>
      <c r="ST28" s="1134"/>
      <c r="SU28" s="1134"/>
      <c r="SV28" s="1134"/>
      <c r="SW28" s="1134"/>
      <c r="SX28" s="1135"/>
      <c r="SY28" s="1133"/>
      <c r="SZ28" s="1134"/>
      <c r="TA28" s="1135"/>
      <c r="TB28" s="296"/>
      <c r="TC28" s="255"/>
      <c r="TD28" s="255"/>
      <c r="TE28" s="255"/>
      <c r="TF28" s="255"/>
      <c r="TG28" s="255"/>
      <c r="TH28" s="255"/>
      <c r="TI28" s="255"/>
      <c r="TJ28" s="255"/>
      <c r="TK28" s="255"/>
      <c r="TL28" s="255"/>
      <c r="TM28" s="297"/>
      <c r="TN28" s="1133" t="s">
        <v>414</v>
      </c>
      <c r="TO28" s="1134"/>
      <c r="TP28" s="1134"/>
      <c r="TQ28" s="1134"/>
      <c r="TR28" s="1134"/>
      <c r="TS28" s="1134"/>
      <c r="TT28" s="1134"/>
      <c r="TU28" s="1134"/>
      <c r="TV28" s="1134"/>
      <c r="TW28" s="1134"/>
      <c r="TX28" s="1134"/>
      <c r="TY28" s="1134"/>
      <c r="TZ28" s="1135"/>
      <c r="UA28" s="1133"/>
      <c r="UB28" s="1134"/>
      <c r="UC28" s="1135"/>
      <c r="UD28" s="1133" t="s">
        <v>402</v>
      </c>
      <c r="UE28" s="1134"/>
      <c r="UF28" s="1134"/>
      <c r="UG28" s="1134"/>
      <c r="UH28" s="1134"/>
      <c r="UI28" s="1134"/>
      <c r="UJ28" s="1134"/>
      <c r="UK28" s="1134"/>
      <c r="UL28" s="1134"/>
      <c r="UM28" s="1134"/>
      <c r="UN28" s="1135"/>
      <c r="UO28" s="1133"/>
      <c r="UP28" s="1134"/>
      <c r="UQ28" s="1135"/>
      <c r="UR28" s="296"/>
      <c r="US28" s="255"/>
      <c r="UT28" s="255"/>
      <c r="UU28" s="255"/>
      <c r="UV28" s="255"/>
      <c r="UW28" s="255"/>
      <c r="UX28" s="255"/>
      <c r="UY28" s="255"/>
      <c r="UZ28" s="255"/>
      <c r="VA28" s="255"/>
      <c r="VB28" s="255"/>
      <c r="VC28" s="297"/>
      <c r="VD28" s="1133" t="s">
        <v>414</v>
      </c>
      <c r="VE28" s="1134"/>
      <c r="VF28" s="1134"/>
      <c r="VG28" s="1134"/>
      <c r="VH28" s="1134"/>
      <c r="VI28" s="1134"/>
      <c r="VJ28" s="1134"/>
      <c r="VK28" s="1134"/>
      <c r="VL28" s="1134"/>
      <c r="VM28" s="1134"/>
      <c r="VN28" s="1134"/>
      <c r="VO28" s="1134"/>
      <c r="VP28" s="1135"/>
      <c r="VQ28" s="1133"/>
      <c r="VR28" s="1134"/>
      <c r="VS28" s="1135"/>
      <c r="VT28" s="1133" t="s">
        <v>402</v>
      </c>
      <c r="VU28" s="1134"/>
      <c r="VV28" s="1134"/>
      <c r="VW28" s="1134"/>
      <c r="VX28" s="1134"/>
      <c r="VY28" s="1134"/>
      <c r="VZ28" s="1134"/>
      <c r="WA28" s="1134"/>
      <c r="WB28" s="1134"/>
      <c r="WC28" s="1134"/>
      <c r="WD28" s="1135"/>
      <c r="WE28" s="1133"/>
      <c r="WF28" s="1134"/>
      <c r="WG28" s="1135"/>
      <c r="WH28" s="296"/>
      <c r="WI28" s="255"/>
      <c r="WJ28" s="255"/>
      <c r="WK28" s="255"/>
      <c r="WL28" s="255"/>
      <c r="WM28" s="255"/>
      <c r="WN28" s="255"/>
      <c r="WO28" s="255"/>
      <c r="WP28" s="255"/>
      <c r="WQ28" s="255"/>
      <c r="WR28" s="255"/>
      <c r="WS28" s="297"/>
      <c r="WT28" s="1133" t="s">
        <v>414</v>
      </c>
      <c r="WU28" s="1134"/>
      <c r="WV28" s="1134"/>
      <c r="WW28" s="1134"/>
      <c r="WX28" s="1134"/>
      <c r="WY28" s="1134"/>
      <c r="WZ28" s="1134"/>
      <c r="XA28" s="1134"/>
      <c r="XB28" s="1134"/>
      <c r="XC28" s="1134"/>
      <c r="XD28" s="1134"/>
      <c r="XE28" s="1134"/>
      <c r="XF28" s="1135"/>
      <c r="XG28" s="1133"/>
      <c r="XH28" s="1134"/>
      <c r="XI28" s="1135"/>
      <c r="XJ28" s="1133" t="s">
        <v>402</v>
      </c>
      <c r="XK28" s="1134"/>
      <c r="XL28" s="1134"/>
      <c r="XM28" s="1134"/>
      <c r="XN28" s="1134"/>
      <c r="XO28" s="1134"/>
      <c r="XP28" s="1134"/>
      <c r="XQ28" s="1134"/>
      <c r="XR28" s="1134"/>
      <c r="XS28" s="1134"/>
      <c r="XT28" s="1135"/>
      <c r="XU28" s="1133"/>
      <c r="XV28" s="1134"/>
      <c r="XW28" s="1135"/>
      <c r="XX28" s="296"/>
      <c r="XY28" s="255"/>
      <c r="XZ28" s="255"/>
      <c r="YA28" s="255"/>
      <c r="YB28" s="255"/>
      <c r="YC28" s="255"/>
      <c r="YD28" s="255"/>
      <c r="YE28" s="255"/>
      <c r="YF28" s="255"/>
      <c r="YG28" s="255"/>
      <c r="YH28" s="255"/>
      <c r="YI28" s="297"/>
      <c r="YJ28" s="1133" t="s">
        <v>414</v>
      </c>
      <c r="YK28" s="1134"/>
      <c r="YL28" s="1134"/>
      <c r="YM28" s="1134"/>
      <c r="YN28" s="1134"/>
      <c r="YO28" s="1134"/>
      <c r="YP28" s="1134"/>
      <c r="YQ28" s="1134"/>
      <c r="YR28" s="1134"/>
      <c r="YS28" s="1134"/>
      <c r="YT28" s="1134"/>
      <c r="YU28" s="1134"/>
      <c r="YV28" s="1135"/>
      <c r="YW28" s="1133"/>
      <c r="YX28" s="1134"/>
      <c r="YY28" s="1135"/>
      <c r="YZ28" s="1140"/>
      <c r="ZA28" s="1141"/>
      <c r="ZB28" s="1141"/>
      <c r="ZC28" s="1141"/>
      <c r="ZD28" s="1141"/>
      <c r="ZE28" s="1141"/>
      <c r="ZF28" s="1141"/>
      <c r="ZG28" s="1141"/>
      <c r="ZH28" s="1141"/>
      <c r="ZI28" s="1141"/>
      <c r="ZJ28" s="1142"/>
      <c r="ZK28" s="1133"/>
      <c r="ZL28" s="1134"/>
      <c r="ZM28" s="1135"/>
      <c r="ZN28" s="296"/>
      <c r="ZO28" s="255"/>
      <c r="ZP28" s="255"/>
      <c r="ZQ28" s="255"/>
      <c r="ZR28" s="255"/>
      <c r="ZS28" s="255"/>
      <c r="ZT28" s="255"/>
      <c r="ZU28" s="255"/>
      <c r="ZV28" s="255"/>
      <c r="ZW28" s="255"/>
      <c r="ZX28" s="255"/>
      <c r="ZY28" s="297"/>
      <c r="ZZ28" s="1133" t="s">
        <v>414</v>
      </c>
      <c r="AAA28" s="1134"/>
      <c r="AAB28" s="1134"/>
      <c r="AAC28" s="1134"/>
      <c r="AAD28" s="1134"/>
      <c r="AAE28" s="1134"/>
      <c r="AAF28" s="1134"/>
      <c r="AAG28" s="1134"/>
      <c r="AAH28" s="1134"/>
      <c r="AAI28" s="1134"/>
      <c r="AAJ28" s="1134"/>
      <c r="AAK28" s="1134"/>
      <c r="AAL28" s="1135"/>
      <c r="AAM28" s="1133"/>
      <c r="AAN28" s="1134"/>
      <c r="AAO28" s="1135"/>
      <c r="AAP28" s="1133" t="s">
        <v>402</v>
      </c>
      <c r="AAQ28" s="1134"/>
      <c r="AAR28" s="1134"/>
      <c r="AAS28" s="1134"/>
      <c r="AAT28" s="1134"/>
      <c r="AAU28" s="1134"/>
      <c r="AAV28" s="1134"/>
      <c r="AAW28" s="1134"/>
      <c r="AAX28" s="1134"/>
      <c r="AAY28" s="1134"/>
      <c r="AAZ28" s="1135"/>
      <c r="ABA28" s="1133"/>
      <c r="ABB28" s="1134"/>
      <c r="ABC28" s="1135"/>
      <c r="ABD28" s="296"/>
      <c r="ABE28" s="255"/>
      <c r="ABF28" s="255"/>
      <c r="ABG28" s="255"/>
      <c r="ABH28" s="255"/>
      <c r="ABI28" s="255"/>
      <c r="ABJ28" s="255"/>
      <c r="ABK28" s="255"/>
      <c r="ABL28" s="255"/>
      <c r="ABM28" s="255"/>
      <c r="ABN28" s="255"/>
      <c r="ABO28" s="297"/>
      <c r="ABP28" s="1133" t="s">
        <v>414</v>
      </c>
      <c r="ABQ28" s="1134"/>
      <c r="ABR28" s="1134"/>
      <c r="ABS28" s="1134"/>
      <c r="ABT28" s="1134"/>
      <c r="ABU28" s="1134"/>
      <c r="ABV28" s="1134"/>
      <c r="ABW28" s="1134"/>
      <c r="ABX28" s="1134"/>
      <c r="ABY28" s="1134"/>
      <c r="ABZ28" s="1134"/>
      <c r="ACA28" s="1134"/>
      <c r="ACB28" s="1135"/>
      <c r="ACC28" s="1133"/>
      <c r="ACD28" s="1134"/>
      <c r="ACE28" s="1135"/>
      <c r="ACF28" s="1133" t="s">
        <v>402</v>
      </c>
      <c r="ACG28" s="1134"/>
      <c r="ACH28" s="1134"/>
      <c r="ACI28" s="1134"/>
      <c r="ACJ28" s="1134"/>
      <c r="ACK28" s="1134"/>
      <c r="ACL28" s="1134"/>
      <c r="ACM28" s="1134"/>
      <c r="ACN28" s="1134"/>
      <c r="ACO28" s="1134"/>
      <c r="ACP28" s="1135"/>
      <c r="ACQ28" s="1133"/>
      <c r="ACR28" s="1134"/>
      <c r="ACS28" s="1135"/>
      <c r="ACT28" s="296"/>
      <c r="ACU28" s="255"/>
      <c r="ACV28" s="255"/>
      <c r="ACW28" s="255"/>
      <c r="ACX28" s="255"/>
      <c r="ACY28" s="255"/>
      <c r="ACZ28" s="255"/>
      <c r="ADA28" s="255"/>
      <c r="ADB28" s="255"/>
      <c r="ADC28" s="255"/>
      <c r="ADD28" s="255"/>
      <c r="ADE28" s="297"/>
      <c r="ADF28" s="1133" t="s">
        <v>414</v>
      </c>
      <c r="ADG28" s="1134"/>
      <c r="ADH28" s="1134"/>
      <c r="ADI28" s="1134"/>
      <c r="ADJ28" s="1134"/>
      <c r="ADK28" s="1134"/>
      <c r="ADL28" s="1134"/>
      <c r="ADM28" s="1134"/>
      <c r="ADN28" s="1134"/>
      <c r="ADO28" s="1134"/>
      <c r="ADP28" s="1134"/>
      <c r="ADQ28" s="1134"/>
      <c r="ADR28" s="1135"/>
      <c r="ADS28" s="1133"/>
      <c r="ADT28" s="1134"/>
      <c r="ADU28" s="1135"/>
      <c r="ADV28" s="1133" t="s">
        <v>402</v>
      </c>
      <c r="ADW28" s="1134"/>
      <c r="ADX28" s="1134"/>
      <c r="ADY28" s="1134"/>
      <c r="ADZ28" s="1134"/>
      <c r="AEA28" s="1134"/>
      <c r="AEB28" s="1134"/>
      <c r="AEC28" s="1134"/>
      <c r="AED28" s="1134"/>
      <c r="AEE28" s="1134"/>
      <c r="AEF28" s="1135"/>
      <c r="AEG28" s="1133"/>
      <c r="AEH28" s="1134"/>
      <c r="AEI28" s="1135"/>
      <c r="AEJ28" s="296"/>
      <c r="AEK28" s="255"/>
      <c r="AEL28" s="255"/>
      <c r="AEM28" s="255"/>
      <c r="AEN28" s="255"/>
      <c r="AEO28" s="255"/>
      <c r="AEP28" s="255"/>
      <c r="AEQ28" s="255"/>
      <c r="AER28" s="255"/>
      <c r="AES28" s="255"/>
      <c r="AET28" s="255"/>
      <c r="AEU28" s="297"/>
      <c r="AEV28" s="1133" t="s">
        <v>414</v>
      </c>
      <c r="AEW28" s="1134"/>
      <c r="AEX28" s="1134"/>
      <c r="AEY28" s="1134"/>
      <c r="AEZ28" s="1134"/>
      <c r="AFA28" s="1134"/>
      <c r="AFB28" s="1134"/>
      <c r="AFC28" s="1134"/>
      <c r="AFD28" s="1134"/>
      <c r="AFE28" s="1134"/>
      <c r="AFF28" s="1134"/>
      <c r="AFG28" s="1134"/>
      <c r="AFH28" s="1135"/>
      <c r="AFI28" s="1133"/>
      <c r="AFJ28" s="1134"/>
      <c r="AFK28" s="1135"/>
      <c r="AFL28" s="1133" t="s">
        <v>402</v>
      </c>
      <c r="AFM28" s="1134"/>
      <c r="AFN28" s="1134"/>
      <c r="AFO28" s="1134"/>
      <c r="AFP28" s="1134"/>
      <c r="AFQ28" s="1134"/>
      <c r="AFR28" s="1134"/>
      <c r="AFS28" s="1134"/>
      <c r="AFT28" s="1134"/>
      <c r="AFU28" s="1134"/>
      <c r="AFV28" s="1135"/>
      <c r="AFW28" s="1133"/>
      <c r="AFX28" s="1134"/>
      <c r="AFY28" s="1135"/>
      <c r="AFZ28" s="296"/>
      <c r="AGA28" s="255"/>
      <c r="AGB28" s="255"/>
      <c r="AGC28" s="255"/>
      <c r="AGD28" s="255"/>
      <c r="AGE28" s="255"/>
      <c r="AGF28" s="255"/>
      <c r="AGG28" s="255"/>
      <c r="AGH28" s="255"/>
      <c r="AGI28" s="255"/>
      <c r="AGJ28" s="255"/>
      <c r="AGK28" s="297"/>
      <c r="AGL28" s="1133" t="s">
        <v>414</v>
      </c>
      <c r="AGM28" s="1134"/>
      <c r="AGN28" s="1134"/>
      <c r="AGO28" s="1134"/>
      <c r="AGP28" s="1134"/>
      <c r="AGQ28" s="1134"/>
      <c r="AGR28" s="1134"/>
      <c r="AGS28" s="1134"/>
      <c r="AGT28" s="1134"/>
      <c r="AGU28" s="1134"/>
      <c r="AGV28" s="1134"/>
      <c r="AGW28" s="1134"/>
      <c r="AGX28" s="1135"/>
      <c r="AGY28" s="1133"/>
      <c r="AGZ28" s="1134"/>
      <c r="AHA28" s="1135"/>
      <c r="AHB28" s="1133" t="s">
        <v>402</v>
      </c>
      <c r="AHC28" s="1134"/>
      <c r="AHD28" s="1134"/>
      <c r="AHE28" s="1134"/>
      <c r="AHF28" s="1134"/>
      <c r="AHG28" s="1134"/>
      <c r="AHH28" s="1134"/>
      <c r="AHI28" s="1134"/>
      <c r="AHJ28" s="1134"/>
      <c r="AHK28" s="1134"/>
      <c r="AHL28" s="1135"/>
      <c r="AHM28" s="1133"/>
      <c r="AHN28" s="1134"/>
      <c r="AHO28" s="1135"/>
      <c r="AHP28" s="296"/>
      <c r="AHQ28" s="255"/>
      <c r="AHR28" s="255"/>
      <c r="AHS28" s="255"/>
      <c r="AHT28" s="255"/>
      <c r="AHU28" s="255"/>
      <c r="AHV28" s="255"/>
      <c r="AHW28" s="255"/>
      <c r="AHX28" s="255"/>
      <c r="AHY28" s="255"/>
      <c r="AHZ28" s="255"/>
      <c r="AIA28" s="297"/>
      <c r="AIB28" s="1133" t="s">
        <v>414</v>
      </c>
      <c r="AIC28" s="1134"/>
      <c r="AID28" s="1134"/>
      <c r="AIE28" s="1134"/>
      <c r="AIF28" s="1134"/>
      <c r="AIG28" s="1134"/>
      <c r="AIH28" s="1134"/>
      <c r="AII28" s="1134"/>
      <c r="AIJ28" s="1134"/>
      <c r="AIK28" s="1134"/>
      <c r="AIL28" s="1134"/>
      <c r="AIM28" s="1134"/>
      <c r="AIN28" s="1135"/>
      <c r="AIO28" s="1133"/>
      <c r="AIP28" s="1134"/>
      <c r="AIQ28" s="1135"/>
      <c r="AIR28" s="1133" t="s">
        <v>402</v>
      </c>
      <c r="AIS28" s="1134"/>
      <c r="AIT28" s="1134"/>
      <c r="AIU28" s="1134"/>
      <c r="AIV28" s="1134"/>
      <c r="AIW28" s="1134"/>
      <c r="AIX28" s="1134"/>
      <c r="AIY28" s="1134"/>
      <c r="AIZ28" s="1134"/>
      <c r="AJA28" s="1134"/>
      <c r="AJB28" s="1135"/>
      <c r="AJC28" s="1133"/>
      <c r="AJD28" s="1134"/>
      <c r="AJE28" s="1135"/>
      <c r="AJF28" s="296"/>
      <c r="AJG28" s="255"/>
      <c r="AJH28" s="255"/>
      <c r="AJI28" s="255"/>
      <c r="AJJ28" s="255"/>
      <c r="AJK28" s="255"/>
      <c r="AJL28" s="255"/>
      <c r="AJM28" s="255"/>
      <c r="AJN28" s="255"/>
      <c r="AJO28" s="255"/>
      <c r="AJP28" s="255"/>
      <c r="AJQ28" s="297"/>
      <c r="AJR28" s="1133" t="s">
        <v>414</v>
      </c>
      <c r="AJS28" s="1134"/>
      <c r="AJT28" s="1134"/>
      <c r="AJU28" s="1134"/>
      <c r="AJV28" s="1134"/>
      <c r="AJW28" s="1134"/>
      <c r="AJX28" s="1134"/>
      <c r="AJY28" s="1134"/>
      <c r="AJZ28" s="1134"/>
      <c r="AKA28" s="1134"/>
      <c r="AKB28" s="1134"/>
      <c r="AKC28" s="1134"/>
      <c r="AKD28" s="1135"/>
      <c r="AKE28" s="1133"/>
      <c r="AKF28" s="1134"/>
      <c r="AKG28" s="1135"/>
      <c r="AKH28" s="1133" t="s">
        <v>402</v>
      </c>
      <c r="AKI28" s="1134"/>
      <c r="AKJ28" s="1134"/>
      <c r="AKK28" s="1134"/>
      <c r="AKL28" s="1134"/>
      <c r="AKM28" s="1134"/>
      <c r="AKN28" s="1134"/>
      <c r="AKO28" s="1134"/>
      <c r="AKP28" s="1134"/>
      <c r="AKQ28" s="1134"/>
      <c r="AKR28" s="1135"/>
      <c r="AKS28" s="1133"/>
      <c r="AKT28" s="1134"/>
      <c r="AKU28" s="1135"/>
      <c r="AKV28" s="296"/>
      <c r="AKW28" s="255"/>
      <c r="AKX28" s="255"/>
      <c r="AKY28" s="255"/>
      <c r="AKZ28" s="255"/>
      <c r="ALA28" s="255"/>
      <c r="ALB28" s="255"/>
      <c r="ALC28" s="255"/>
      <c r="ALD28" s="255"/>
      <c r="ALE28" s="255"/>
      <c r="ALF28" s="255"/>
      <c r="ALG28" s="297"/>
      <c r="ALH28" s="1133" t="s">
        <v>414</v>
      </c>
      <c r="ALI28" s="1134"/>
      <c r="ALJ28" s="1134"/>
      <c r="ALK28" s="1134"/>
      <c r="ALL28" s="1134"/>
      <c r="ALM28" s="1134"/>
      <c r="ALN28" s="1134"/>
      <c r="ALO28" s="1134"/>
      <c r="ALP28" s="1134"/>
      <c r="ALQ28" s="1134"/>
      <c r="ALR28" s="1134"/>
      <c r="ALS28" s="1134"/>
      <c r="ALT28" s="1135"/>
      <c r="ALU28" s="1133"/>
      <c r="ALV28" s="1134"/>
      <c r="ALW28" s="1135"/>
      <c r="ALX28" s="1133" t="s">
        <v>402</v>
      </c>
      <c r="ALY28" s="1134"/>
      <c r="ALZ28" s="1134"/>
      <c r="AMA28" s="1134"/>
      <c r="AMB28" s="1134"/>
      <c r="AMC28" s="1134"/>
      <c r="AMD28" s="1134"/>
      <c r="AME28" s="1134"/>
      <c r="AMF28" s="1134"/>
      <c r="AMG28" s="1134"/>
      <c r="AMH28" s="1135"/>
      <c r="AMI28" s="1133"/>
      <c r="AMJ28" s="1134"/>
      <c r="AMK28" s="1135"/>
      <c r="AML28" s="296"/>
      <c r="AMM28" s="255"/>
      <c r="AMN28" s="255"/>
      <c r="AMO28" s="255"/>
      <c r="AMP28" s="255"/>
      <c r="AMQ28" s="255"/>
      <c r="AMR28" s="255"/>
      <c r="AMS28" s="255"/>
      <c r="AMT28" s="255"/>
      <c r="AMU28" s="255"/>
      <c r="AMV28" s="255"/>
      <c r="AMW28" s="297"/>
      <c r="AMX28" s="1133" t="s">
        <v>414</v>
      </c>
      <c r="AMY28" s="1134"/>
      <c r="AMZ28" s="1134"/>
      <c r="ANA28" s="1134"/>
      <c r="ANB28" s="1134"/>
      <c r="ANC28" s="1134"/>
      <c r="AND28" s="1134"/>
      <c r="ANE28" s="1134"/>
      <c r="ANF28" s="1134"/>
      <c r="ANG28" s="1134"/>
      <c r="ANH28" s="1134"/>
      <c r="ANI28" s="1134"/>
      <c r="ANJ28" s="1135"/>
      <c r="ANK28" s="1133"/>
      <c r="ANL28" s="1134"/>
      <c r="ANM28" s="1135"/>
      <c r="ANN28" s="1133" t="s">
        <v>402</v>
      </c>
      <c r="ANO28" s="1134"/>
      <c r="ANP28" s="1134"/>
      <c r="ANQ28" s="1134"/>
      <c r="ANR28" s="1134"/>
      <c r="ANS28" s="1134"/>
      <c r="ANT28" s="1134"/>
      <c r="ANU28" s="1134"/>
      <c r="ANV28" s="1134"/>
      <c r="ANW28" s="1134"/>
      <c r="ANX28" s="1135"/>
      <c r="ANY28" s="1133"/>
      <c r="ANZ28" s="1134"/>
      <c r="AOA28" s="1135"/>
      <c r="AOB28" s="296"/>
      <c r="AOC28" s="255"/>
      <c r="AOD28" s="255"/>
      <c r="AOE28" s="255"/>
      <c r="AOF28" s="255"/>
      <c r="AOG28" s="255"/>
      <c r="AOH28" s="255"/>
      <c r="AOI28" s="255"/>
      <c r="AOJ28" s="255"/>
      <c r="AOK28" s="255"/>
      <c r="AOL28" s="255"/>
      <c r="AOM28" s="297"/>
      <c r="AON28" s="1133" t="s">
        <v>414</v>
      </c>
      <c r="AOO28" s="1134"/>
      <c r="AOP28" s="1134"/>
      <c r="AOQ28" s="1134"/>
      <c r="AOR28" s="1134"/>
      <c r="AOS28" s="1134"/>
      <c r="AOT28" s="1134"/>
      <c r="AOU28" s="1134"/>
      <c r="AOV28" s="1134"/>
      <c r="AOW28" s="1134"/>
      <c r="AOX28" s="1134"/>
      <c r="AOY28" s="1134"/>
      <c r="AOZ28" s="1135"/>
      <c r="APA28" s="1133"/>
      <c r="APB28" s="1134"/>
      <c r="APC28" s="1135"/>
      <c r="APD28" s="1133" t="s">
        <v>402</v>
      </c>
      <c r="APE28" s="1134"/>
      <c r="APF28" s="1134"/>
      <c r="APG28" s="1134"/>
      <c r="APH28" s="1134"/>
      <c r="API28" s="1134"/>
      <c r="APJ28" s="1134"/>
      <c r="APK28" s="1134"/>
      <c r="APL28" s="1134"/>
      <c r="APM28" s="1134"/>
      <c r="APN28" s="1135"/>
      <c r="APO28" s="1133"/>
      <c r="APP28" s="1134"/>
      <c r="APQ28" s="1135"/>
      <c r="APR28" s="296"/>
      <c r="APS28" s="255"/>
      <c r="APT28" s="255"/>
      <c r="APU28" s="255"/>
      <c r="APV28" s="255"/>
      <c r="APW28" s="255"/>
      <c r="APX28" s="255"/>
      <c r="APY28" s="255"/>
      <c r="APZ28" s="255"/>
      <c r="AQA28" s="255"/>
      <c r="AQB28" s="255"/>
      <c r="AQC28" s="297"/>
      <c r="AQD28" s="1133" t="s">
        <v>414</v>
      </c>
      <c r="AQE28" s="1134"/>
      <c r="AQF28" s="1134"/>
      <c r="AQG28" s="1134"/>
      <c r="AQH28" s="1134"/>
      <c r="AQI28" s="1134"/>
      <c r="AQJ28" s="1134"/>
      <c r="AQK28" s="1134"/>
      <c r="AQL28" s="1134"/>
      <c r="AQM28" s="1134"/>
      <c r="AQN28" s="1134"/>
      <c r="AQO28" s="1134"/>
      <c r="AQP28" s="1135"/>
      <c r="AQQ28" s="1133"/>
      <c r="AQR28" s="1134"/>
      <c r="AQS28" s="1135"/>
      <c r="AQT28" s="1133" t="s">
        <v>402</v>
      </c>
      <c r="AQU28" s="1134"/>
      <c r="AQV28" s="1134"/>
      <c r="AQW28" s="1134"/>
      <c r="AQX28" s="1134"/>
      <c r="AQY28" s="1134"/>
      <c r="AQZ28" s="1134"/>
      <c r="ARA28" s="1134"/>
      <c r="ARB28" s="1134"/>
      <c r="ARC28" s="1134"/>
      <c r="ARD28" s="1135"/>
      <c r="ARE28" s="1133"/>
      <c r="ARF28" s="1134"/>
      <c r="ARG28" s="1135"/>
      <c r="ARH28" s="296"/>
      <c r="ARI28" s="255"/>
      <c r="ARJ28" s="255"/>
      <c r="ARK28" s="255"/>
      <c r="ARL28" s="255"/>
      <c r="ARM28" s="255"/>
      <c r="ARN28" s="255"/>
      <c r="ARO28" s="255"/>
      <c r="ARP28" s="255"/>
      <c r="ARQ28" s="255"/>
      <c r="ARR28" s="255"/>
      <c r="ARS28" s="297"/>
      <c r="ART28" s="1133" t="s">
        <v>414</v>
      </c>
      <c r="ARU28" s="1134"/>
      <c r="ARV28" s="1134"/>
      <c r="ARW28" s="1134"/>
      <c r="ARX28" s="1134"/>
      <c r="ARY28" s="1134"/>
      <c r="ARZ28" s="1134"/>
      <c r="ASA28" s="1134"/>
      <c r="ASB28" s="1134"/>
      <c r="ASC28" s="1134"/>
      <c r="ASD28" s="1134"/>
      <c r="ASE28" s="1134"/>
      <c r="ASF28" s="1135"/>
      <c r="ASG28" s="1133"/>
      <c r="ASH28" s="1134"/>
      <c r="ASI28" s="1135"/>
      <c r="ASJ28" s="1133" t="s">
        <v>402</v>
      </c>
      <c r="ASK28" s="1134"/>
      <c r="ASL28" s="1134"/>
      <c r="ASM28" s="1134"/>
      <c r="ASN28" s="1134"/>
      <c r="ASO28" s="1134"/>
      <c r="ASP28" s="1134"/>
      <c r="ASQ28" s="1134"/>
      <c r="ASR28" s="1134"/>
      <c r="ASS28" s="1134"/>
      <c r="AST28" s="1135"/>
      <c r="ASU28" s="1133"/>
      <c r="ASV28" s="1134"/>
      <c r="ASW28" s="1135"/>
      <c r="ASX28" s="296"/>
      <c r="ASY28" s="255"/>
      <c r="ASZ28" s="255"/>
      <c r="ATA28" s="255"/>
      <c r="ATB28" s="255"/>
      <c r="ATC28" s="255"/>
      <c r="ATD28" s="255"/>
      <c r="ATE28" s="255"/>
      <c r="ATF28" s="255"/>
      <c r="ATG28" s="255"/>
      <c r="ATH28" s="255"/>
      <c r="ATI28" s="297"/>
      <c r="ATJ28" s="1133" t="s">
        <v>414</v>
      </c>
      <c r="ATK28" s="1134"/>
      <c r="ATL28" s="1134"/>
      <c r="ATM28" s="1134"/>
      <c r="ATN28" s="1134"/>
      <c r="ATO28" s="1134"/>
      <c r="ATP28" s="1134"/>
      <c r="ATQ28" s="1134"/>
      <c r="ATR28" s="1134"/>
      <c r="ATS28" s="1134"/>
      <c r="ATT28" s="1134"/>
      <c r="ATU28" s="1134"/>
      <c r="ATV28" s="1135"/>
      <c r="ATW28" s="1133"/>
      <c r="ATX28" s="1134"/>
      <c r="ATY28" s="1135"/>
      <c r="ATZ28" s="1133" t="s">
        <v>402</v>
      </c>
      <c r="AUA28" s="1134"/>
      <c r="AUB28" s="1134"/>
      <c r="AUC28" s="1134"/>
      <c r="AUD28" s="1134"/>
      <c r="AUE28" s="1134"/>
      <c r="AUF28" s="1134"/>
      <c r="AUG28" s="1134"/>
      <c r="AUH28" s="1134"/>
      <c r="AUI28" s="1134"/>
      <c r="AUJ28" s="1135"/>
      <c r="AUK28" s="1133"/>
      <c r="AUL28" s="1134"/>
      <c r="AUM28" s="1135"/>
      <c r="AUN28" s="296"/>
      <c r="AUO28" s="255"/>
      <c r="AUP28" s="255"/>
      <c r="AUQ28" s="255"/>
      <c r="AUR28" s="255"/>
      <c r="AUS28" s="255"/>
      <c r="AUT28" s="255"/>
      <c r="AUU28" s="255"/>
      <c r="AUV28" s="255"/>
      <c r="AUW28" s="255"/>
      <c r="AUX28" s="255"/>
      <c r="AUY28" s="297"/>
      <c r="AUZ28" s="1133" t="s">
        <v>414</v>
      </c>
      <c r="AVA28" s="1134"/>
      <c r="AVB28" s="1134"/>
      <c r="AVC28" s="1134"/>
      <c r="AVD28" s="1134"/>
      <c r="AVE28" s="1134"/>
      <c r="AVF28" s="1134"/>
      <c r="AVG28" s="1134"/>
      <c r="AVH28" s="1134"/>
      <c r="AVI28" s="1134"/>
      <c r="AVJ28" s="1134"/>
      <c r="AVK28" s="1134"/>
      <c r="AVL28" s="1135"/>
      <c r="AVM28" s="1133"/>
      <c r="AVN28" s="1134"/>
      <c r="AVO28" s="1135"/>
      <c r="AVP28" s="1133" t="s">
        <v>402</v>
      </c>
      <c r="AVQ28" s="1134"/>
      <c r="AVR28" s="1134"/>
      <c r="AVS28" s="1134"/>
      <c r="AVT28" s="1134"/>
      <c r="AVU28" s="1134"/>
      <c r="AVV28" s="1134"/>
      <c r="AVW28" s="1134"/>
      <c r="AVX28" s="1134"/>
      <c r="AVY28" s="1134"/>
      <c r="AVZ28" s="1135"/>
      <c r="AWA28" s="1133"/>
      <c r="AWB28" s="1134"/>
      <c r="AWC28" s="1135"/>
      <c r="AWD28" s="296"/>
      <c r="AWE28" s="255"/>
      <c r="AWF28" s="255"/>
      <c r="AWG28" s="255"/>
      <c r="AWH28" s="255"/>
      <c r="AWI28" s="255"/>
      <c r="AWJ28" s="255"/>
      <c r="AWK28" s="255"/>
      <c r="AWL28" s="255"/>
      <c r="AWM28" s="255"/>
      <c r="AWN28" s="255"/>
      <c r="AWO28" s="297"/>
      <c r="AWP28" s="1133" t="s">
        <v>414</v>
      </c>
      <c r="AWQ28" s="1134"/>
      <c r="AWR28" s="1134"/>
      <c r="AWS28" s="1134"/>
      <c r="AWT28" s="1134"/>
      <c r="AWU28" s="1134"/>
      <c r="AWV28" s="1134"/>
      <c r="AWW28" s="1134"/>
      <c r="AWX28" s="1134"/>
      <c r="AWY28" s="1134"/>
      <c r="AWZ28" s="1134"/>
      <c r="AXA28" s="1134"/>
      <c r="AXB28" s="1135"/>
      <c r="AXC28" s="1133"/>
      <c r="AXD28" s="1134"/>
      <c r="AXE28" s="1135"/>
      <c r="AXF28" s="1133" t="s">
        <v>402</v>
      </c>
      <c r="AXG28" s="1134"/>
      <c r="AXH28" s="1134"/>
      <c r="AXI28" s="1134"/>
      <c r="AXJ28" s="1134"/>
      <c r="AXK28" s="1134"/>
      <c r="AXL28" s="1134"/>
      <c r="AXM28" s="1134"/>
      <c r="AXN28" s="1134"/>
      <c r="AXO28" s="1134"/>
      <c r="AXP28" s="1135"/>
      <c r="AXQ28" s="1133"/>
      <c r="AXR28" s="1134"/>
      <c r="AXS28" s="1135"/>
      <c r="AXT28" s="296"/>
      <c r="AXU28" s="255"/>
      <c r="AXV28" s="255"/>
      <c r="AXW28" s="255"/>
      <c r="AXX28" s="255"/>
      <c r="AXY28" s="255"/>
      <c r="AXZ28" s="255"/>
      <c r="AYA28" s="255"/>
      <c r="AYB28" s="255"/>
      <c r="AYC28" s="255"/>
      <c r="AYD28" s="255"/>
      <c r="AYE28" s="297"/>
      <c r="AYF28" s="1133" t="s">
        <v>414</v>
      </c>
      <c r="AYG28" s="1134"/>
      <c r="AYH28" s="1134"/>
      <c r="AYI28" s="1134"/>
      <c r="AYJ28" s="1134"/>
      <c r="AYK28" s="1134"/>
      <c r="AYL28" s="1134"/>
      <c r="AYM28" s="1134"/>
      <c r="AYN28" s="1134"/>
      <c r="AYO28" s="1134"/>
      <c r="AYP28" s="1134"/>
      <c r="AYQ28" s="1134"/>
      <c r="AYR28" s="1135"/>
      <c r="AYS28" s="1133"/>
      <c r="AYT28" s="1134"/>
      <c r="AYU28" s="1135"/>
      <c r="AYV28" s="1133" t="s">
        <v>402</v>
      </c>
      <c r="AYW28" s="1134"/>
      <c r="AYX28" s="1134"/>
      <c r="AYY28" s="1134"/>
      <c r="AYZ28" s="1134"/>
      <c r="AZA28" s="1134"/>
      <c r="AZB28" s="1134"/>
      <c r="AZC28" s="1134"/>
      <c r="AZD28" s="1134"/>
      <c r="AZE28" s="1134"/>
      <c r="AZF28" s="1135"/>
      <c r="AZG28" s="1133"/>
      <c r="AZH28" s="1134"/>
      <c r="AZI28" s="1135"/>
      <c r="AZJ28" s="296"/>
      <c r="AZK28" s="255"/>
      <c r="AZL28" s="255"/>
      <c r="AZM28" s="255"/>
      <c r="AZN28" s="255"/>
      <c r="AZO28" s="255"/>
      <c r="AZP28" s="255"/>
      <c r="AZQ28" s="255"/>
      <c r="AZR28" s="255"/>
      <c r="AZS28" s="255"/>
      <c r="AZT28" s="255"/>
      <c r="AZU28" s="297"/>
      <c r="AZV28" s="1133" t="s">
        <v>414</v>
      </c>
      <c r="AZW28" s="1134"/>
      <c r="AZX28" s="1134"/>
      <c r="AZY28" s="1134"/>
      <c r="AZZ28" s="1134"/>
      <c r="BAA28" s="1134"/>
      <c r="BAB28" s="1134"/>
      <c r="BAC28" s="1134"/>
      <c r="BAD28" s="1134"/>
      <c r="BAE28" s="1134"/>
      <c r="BAF28" s="1134"/>
      <c r="BAG28" s="1134"/>
      <c r="BAH28" s="1135"/>
      <c r="BAI28" s="1133"/>
      <c r="BAJ28" s="1134"/>
      <c r="BAK28" s="1135"/>
      <c r="BAL28" s="1133" t="s">
        <v>402</v>
      </c>
      <c r="BAM28" s="1134"/>
      <c r="BAN28" s="1134"/>
      <c r="BAO28" s="1134"/>
      <c r="BAP28" s="1134"/>
      <c r="BAQ28" s="1134"/>
      <c r="BAR28" s="1134"/>
      <c r="BAS28" s="1134"/>
      <c r="BAT28" s="1134"/>
      <c r="BAU28" s="1134"/>
      <c r="BAV28" s="1135"/>
      <c r="BAW28" s="1133"/>
      <c r="BAX28" s="1134"/>
      <c r="BAY28" s="1135"/>
      <c r="BAZ28" s="296"/>
      <c r="BBA28" s="255"/>
      <c r="BBB28" s="255"/>
      <c r="BBC28" s="255"/>
      <c r="BBD28" s="255"/>
      <c r="BBE28" s="255"/>
      <c r="BBF28" s="255"/>
      <c r="BBG28" s="255"/>
      <c r="BBH28" s="255"/>
      <c r="BBI28" s="255"/>
      <c r="BBJ28" s="255"/>
      <c r="BBK28" s="297"/>
      <c r="BBL28" s="1133" t="s">
        <v>414</v>
      </c>
      <c r="BBM28" s="1134"/>
      <c r="BBN28" s="1134"/>
      <c r="BBO28" s="1134"/>
      <c r="BBP28" s="1134"/>
      <c r="BBQ28" s="1134"/>
      <c r="BBR28" s="1134"/>
      <c r="BBS28" s="1134"/>
      <c r="BBT28" s="1134"/>
      <c r="BBU28" s="1134"/>
      <c r="BBV28" s="1134"/>
      <c r="BBW28" s="1134"/>
      <c r="BBX28" s="1135"/>
      <c r="BBY28" s="1133"/>
      <c r="BBZ28" s="1134"/>
      <c r="BCA28" s="1135"/>
      <c r="BCB28" s="1133" t="s">
        <v>402</v>
      </c>
      <c r="BCC28" s="1134"/>
      <c r="BCD28" s="1134"/>
      <c r="BCE28" s="1134"/>
      <c r="BCF28" s="1134"/>
      <c r="BCG28" s="1134"/>
      <c r="BCH28" s="1134"/>
      <c r="BCI28" s="1134"/>
      <c r="BCJ28" s="1134"/>
      <c r="BCK28" s="1134"/>
      <c r="BCL28" s="1135"/>
      <c r="BCM28" s="1133"/>
      <c r="BCN28" s="1134"/>
      <c r="BCO28" s="1135"/>
      <c r="BCP28" s="296"/>
      <c r="BCQ28" s="255"/>
      <c r="BCR28" s="255"/>
      <c r="BCS28" s="255"/>
      <c r="BCT28" s="255"/>
      <c r="BCU28" s="255"/>
      <c r="BCV28" s="255"/>
      <c r="BCW28" s="255"/>
      <c r="BCX28" s="255"/>
      <c r="BCY28" s="255"/>
      <c r="BCZ28" s="255"/>
      <c r="BDA28" s="297"/>
      <c r="BDB28" s="1133" t="s">
        <v>414</v>
      </c>
      <c r="BDC28" s="1134"/>
      <c r="BDD28" s="1134"/>
      <c r="BDE28" s="1134"/>
      <c r="BDF28" s="1134"/>
      <c r="BDG28" s="1134"/>
      <c r="BDH28" s="1134"/>
      <c r="BDI28" s="1134"/>
      <c r="BDJ28" s="1134"/>
      <c r="BDK28" s="1134"/>
      <c r="BDL28" s="1134"/>
      <c r="BDM28" s="1134"/>
      <c r="BDN28" s="1135"/>
      <c r="BDO28" s="1133"/>
      <c r="BDP28" s="1134"/>
      <c r="BDQ28" s="1135"/>
      <c r="BDR28" s="1133" t="s">
        <v>402</v>
      </c>
      <c r="BDS28" s="1134"/>
      <c r="BDT28" s="1134"/>
      <c r="BDU28" s="1134"/>
      <c r="BDV28" s="1134"/>
      <c r="BDW28" s="1134"/>
      <c r="BDX28" s="1134"/>
      <c r="BDY28" s="1134"/>
      <c r="BDZ28" s="1134"/>
      <c r="BEA28" s="1134"/>
      <c r="BEB28" s="1135"/>
      <c r="BEC28" s="1133"/>
      <c r="BED28" s="1134"/>
      <c r="BEE28" s="1135"/>
      <c r="BEF28" s="296"/>
      <c r="BEG28" s="255"/>
      <c r="BEH28" s="255"/>
      <c r="BEI28" s="255"/>
      <c r="BEJ28" s="255"/>
      <c r="BEK28" s="255"/>
      <c r="BEL28" s="255"/>
      <c r="BEM28" s="255"/>
      <c r="BEN28" s="255"/>
      <c r="BEO28" s="255"/>
      <c r="BEP28" s="255"/>
      <c r="BEQ28" s="297"/>
      <c r="BER28" s="1133" t="s">
        <v>414</v>
      </c>
      <c r="BES28" s="1134"/>
      <c r="BET28" s="1134"/>
      <c r="BEU28" s="1134"/>
      <c r="BEV28" s="1134"/>
      <c r="BEW28" s="1134"/>
      <c r="BEX28" s="1134"/>
      <c r="BEY28" s="1134"/>
      <c r="BEZ28" s="1134"/>
      <c r="BFA28" s="1134"/>
      <c r="BFB28" s="1134"/>
      <c r="BFC28" s="1134"/>
      <c r="BFD28" s="1135"/>
      <c r="BFE28" s="1133"/>
      <c r="BFF28" s="1134"/>
      <c r="BFG28" s="1135"/>
      <c r="BFH28" s="1133" t="s">
        <v>402</v>
      </c>
      <c r="BFI28" s="1134"/>
      <c r="BFJ28" s="1134"/>
      <c r="BFK28" s="1134"/>
      <c r="BFL28" s="1134"/>
      <c r="BFM28" s="1134"/>
      <c r="BFN28" s="1134"/>
      <c r="BFO28" s="1134"/>
      <c r="BFP28" s="1134"/>
      <c r="BFQ28" s="1134"/>
      <c r="BFR28" s="1135"/>
      <c r="BFS28" s="1133"/>
      <c r="BFT28" s="1134"/>
      <c r="BFU28" s="1135"/>
      <c r="BFV28" s="296"/>
      <c r="BFW28" s="255"/>
      <c r="BFX28" s="255"/>
      <c r="BFY28" s="255"/>
      <c r="BFZ28" s="255"/>
      <c r="BGA28" s="255"/>
      <c r="BGB28" s="255"/>
      <c r="BGC28" s="255"/>
      <c r="BGD28" s="255"/>
      <c r="BGE28" s="255"/>
      <c r="BGF28" s="255"/>
      <c r="BGG28" s="297"/>
      <c r="BGH28" s="1133" t="s">
        <v>414</v>
      </c>
      <c r="BGI28" s="1134"/>
      <c r="BGJ28" s="1134"/>
      <c r="BGK28" s="1134"/>
      <c r="BGL28" s="1134"/>
      <c r="BGM28" s="1134"/>
      <c r="BGN28" s="1134"/>
      <c r="BGO28" s="1134"/>
      <c r="BGP28" s="1134"/>
      <c r="BGQ28" s="1134"/>
      <c r="BGR28" s="1134"/>
      <c r="BGS28" s="1134"/>
      <c r="BGT28" s="1135"/>
      <c r="BGU28" s="1133"/>
      <c r="BGV28" s="1134"/>
      <c r="BGW28" s="1135"/>
      <c r="BGX28" s="1133" t="s">
        <v>402</v>
      </c>
      <c r="BGY28" s="1134"/>
      <c r="BGZ28" s="1134"/>
      <c r="BHA28" s="1134"/>
      <c r="BHB28" s="1134"/>
      <c r="BHC28" s="1134"/>
      <c r="BHD28" s="1134"/>
      <c r="BHE28" s="1134"/>
      <c r="BHF28" s="1134"/>
      <c r="BHG28" s="1134"/>
      <c r="BHH28" s="1135"/>
      <c r="BHI28" s="1133"/>
      <c r="BHJ28" s="1134"/>
      <c r="BHK28" s="1135"/>
      <c r="BHL28" s="296"/>
      <c r="BHM28" s="255"/>
      <c r="BHN28" s="255"/>
      <c r="BHO28" s="255"/>
      <c r="BHP28" s="255"/>
      <c r="BHQ28" s="255"/>
      <c r="BHR28" s="255"/>
      <c r="BHS28" s="255"/>
      <c r="BHT28" s="255"/>
      <c r="BHU28" s="255"/>
      <c r="BHV28" s="255"/>
      <c r="BHW28" s="297"/>
      <c r="BHX28" s="1133" t="s">
        <v>414</v>
      </c>
      <c r="BHY28" s="1134"/>
      <c r="BHZ28" s="1134"/>
      <c r="BIA28" s="1134"/>
      <c r="BIB28" s="1134"/>
      <c r="BIC28" s="1134"/>
      <c r="BID28" s="1134"/>
      <c r="BIE28" s="1134"/>
      <c r="BIF28" s="1134"/>
      <c r="BIG28" s="1134"/>
      <c r="BIH28" s="1134"/>
      <c r="BII28" s="1134"/>
      <c r="BIJ28" s="1135"/>
      <c r="BIK28" s="1133"/>
      <c r="BIL28" s="1134"/>
      <c r="BIM28" s="1135"/>
      <c r="BIN28" s="1133" t="s">
        <v>402</v>
      </c>
      <c r="BIO28" s="1134"/>
      <c r="BIP28" s="1134"/>
      <c r="BIQ28" s="1134"/>
      <c r="BIR28" s="1134"/>
      <c r="BIS28" s="1134"/>
      <c r="BIT28" s="1134"/>
      <c r="BIU28" s="1134"/>
      <c r="BIV28" s="1134"/>
      <c r="BIW28" s="1134"/>
      <c r="BIX28" s="1135"/>
      <c r="BIY28" s="1133"/>
      <c r="BIZ28" s="1134"/>
      <c r="BJA28" s="1135"/>
      <c r="BJB28" s="296"/>
      <c r="BJC28" s="255"/>
      <c r="BJD28" s="255"/>
      <c r="BJE28" s="255"/>
      <c r="BJF28" s="255"/>
      <c r="BJG28" s="255"/>
      <c r="BJH28" s="255"/>
      <c r="BJI28" s="255"/>
      <c r="BJJ28" s="255"/>
      <c r="BJK28" s="255"/>
      <c r="BJL28" s="255"/>
      <c r="BJM28" s="297"/>
      <c r="BJN28" s="1133" t="s">
        <v>414</v>
      </c>
      <c r="BJO28" s="1134"/>
      <c r="BJP28" s="1134"/>
      <c r="BJQ28" s="1134"/>
      <c r="BJR28" s="1134"/>
      <c r="BJS28" s="1134"/>
      <c r="BJT28" s="1134"/>
      <c r="BJU28" s="1134"/>
      <c r="BJV28" s="1134"/>
      <c r="BJW28" s="1134"/>
      <c r="BJX28" s="1134"/>
      <c r="BJY28" s="1134"/>
      <c r="BJZ28" s="1135"/>
      <c r="BKA28" s="1133"/>
      <c r="BKB28" s="1134"/>
      <c r="BKC28" s="1135"/>
      <c r="BKD28" s="1133" t="s">
        <v>402</v>
      </c>
      <c r="BKE28" s="1134"/>
      <c r="BKF28" s="1134"/>
      <c r="BKG28" s="1134"/>
      <c r="BKH28" s="1134"/>
      <c r="BKI28" s="1134"/>
      <c r="BKJ28" s="1134"/>
      <c r="BKK28" s="1134"/>
      <c r="BKL28" s="1134"/>
      <c r="BKM28" s="1134"/>
      <c r="BKN28" s="1135"/>
      <c r="BKO28" s="1133"/>
      <c r="BKP28" s="1134"/>
      <c r="BKQ28" s="1135"/>
      <c r="BKR28" s="296"/>
      <c r="BKS28" s="255"/>
      <c r="BKT28" s="255"/>
      <c r="BKU28" s="255"/>
      <c r="BKV28" s="255"/>
      <c r="BKW28" s="255"/>
      <c r="BKX28" s="255"/>
      <c r="BKY28" s="255"/>
      <c r="BKZ28" s="255"/>
      <c r="BLA28" s="255"/>
      <c r="BLB28" s="255"/>
      <c r="BLC28" s="297"/>
      <c r="BLD28" s="1133" t="s">
        <v>414</v>
      </c>
      <c r="BLE28" s="1134"/>
      <c r="BLF28" s="1134"/>
      <c r="BLG28" s="1134"/>
      <c r="BLH28" s="1134"/>
      <c r="BLI28" s="1134"/>
      <c r="BLJ28" s="1134"/>
      <c r="BLK28" s="1134"/>
      <c r="BLL28" s="1134"/>
      <c r="BLM28" s="1134"/>
      <c r="BLN28" s="1134"/>
      <c r="BLO28" s="1134"/>
      <c r="BLP28" s="1135"/>
      <c r="BLQ28" s="1133"/>
      <c r="BLR28" s="1134"/>
      <c r="BLS28" s="1135"/>
      <c r="BLT28" s="1133" t="s">
        <v>402</v>
      </c>
      <c r="BLU28" s="1134"/>
      <c r="BLV28" s="1134"/>
      <c r="BLW28" s="1134"/>
      <c r="BLX28" s="1134"/>
      <c r="BLY28" s="1134"/>
      <c r="BLZ28" s="1134"/>
      <c r="BMA28" s="1134"/>
      <c r="BMB28" s="1134"/>
      <c r="BMC28" s="1134"/>
      <c r="BMD28" s="1135"/>
      <c r="BME28" s="1133"/>
      <c r="BMF28" s="1134"/>
      <c r="BMG28" s="1135"/>
      <c r="BMH28" s="296"/>
      <c r="BMI28" s="255"/>
      <c r="BMJ28" s="255"/>
      <c r="BMK28" s="255"/>
      <c r="BML28" s="255"/>
      <c r="BMM28" s="255"/>
      <c r="BMN28" s="255"/>
      <c r="BMO28" s="255"/>
      <c r="BMP28" s="255"/>
      <c r="BMQ28" s="255"/>
      <c r="BMR28" s="255"/>
      <c r="BMS28" s="297"/>
      <c r="BMT28" s="1133" t="s">
        <v>414</v>
      </c>
      <c r="BMU28" s="1134"/>
      <c r="BMV28" s="1134"/>
      <c r="BMW28" s="1134"/>
      <c r="BMX28" s="1134"/>
      <c r="BMY28" s="1134"/>
      <c r="BMZ28" s="1134"/>
      <c r="BNA28" s="1134"/>
      <c r="BNB28" s="1134"/>
      <c r="BNC28" s="1134"/>
      <c r="BND28" s="1134"/>
      <c r="BNE28" s="1134"/>
      <c r="BNF28" s="1135"/>
      <c r="BNG28" s="1133"/>
      <c r="BNH28" s="1134"/>
      <c r="BNI28" s="1135"/>
      <c r="BNJ28" s="1133" t="s">
        <v>402</v>
      </c>
      <c r="BNK28" s="1134"/>
      <c r="BNL28" s="1134"/>
      <c r="BNM28" s="1134"/>
      <c r="BNN28" s="1134"/>
      <c r="BNO28" s="1134"/>
      <c r="BNP28" s="1134"/>
      <c r="BNQ28" s="1134"/>
      <c r="BNR28" s="1134"/>
      <c r="BNS28" s="1134"/>
      <c r="BNT28" s="1135"/>
      <c r="BNU28" s="1133"/>
      <c r="BNV28" s="1134"/>
      <c r="BNW28" s="1135"/>
      <c r="BNX28" s="296"/>
      <c r="BNY28" s="255"/>
      <c r="BNZ28" s="255"/>
      <c r="BOA28" s="255"/>
      <c r="BOB28" s="255"/>
      <c r="BOC28" s="255"/>
      <c r="BOD28" s="255"/>
      <c r="BOE28" s="255"/>
      <c r="BOF28" s="255"/>
      <c r="BOG28" s="255"/>
      <c r="BOH28" s="255"/>
      <c r="BOI28" s="297"/>
      <c r="BOJ28" s="1133" t="s">
        <v>414</v>
      </c>
      <c r="BOK28" s="1134"/>
      <c r="BOL28" s="1134"/>
      <c r="BOM28" s="1134"/>
      <c r="BON28" s="1134"/>
      <c r="BOO28" s="1134"/>
      <c r="BOP28" s="1134"/>
      <c r="BOQ28" s="1134"/>
      <c r="BOR28" s="1134"/>
      <c r="BOS28" s="1134"/>
      <c r="BOT28" s="1134"/>
      <c r="BOU28" s="1134"/>
      <c r="BOV28" s="1135"/>
      <c r="BOW28" s="1133"/>
      <c r="BOX28" s="1134"/>
      <c r="BOY28" s="1135"/>
      <c r="BOZ28" s="1133" t="s">
        <v>402</v>
      </c>
      <c r="BPA28" s="1134"/>
      <c r="BPB28" s="1134"/>
      <c r="BPC28" s="1134"/>
      <c r="BPD28" s="1134"/>
      <c r="BPE28" s="1134"/>
      <c r="BPF28" s="1134"/>
      <c r="BPG28" s="1134"/>
      <c r="BPH28" s="1134"/>
      <c r="BPI28" s="1134"/>
      <c r="BPJ28" s="1135"/>
      <c r="BPK28" s="1133"/>
      <c r="BPL28" s="1134"/>
      <c r="BPM28" s="1135"/>
      <c r="BPN28" s="296"/>
      <c r="BPO28" s="255"/>
      <c r="BPP28" s="255"/>
      <c r="BPQ28" s="255"/>
      <c r="BPR28" s="255"/>
      <c r="BPS28" s="255"/>
      <c r="BPT28" s="255"/>
      <c r="BPU28" s="255"/>
      <c r="BPV28" s="255"/>
      <c r="BPW28" s="255"/>
      <c r="BPX28" s="255"/>
      <c r="BPY28" s="297"/>
      <c r="BPZ28" s="1133" t="s">
        <v>414</v>
      </c>
      <c r="BQA28" s="1134"/>
      <c r="BQB28" s="1134"/>
      <c r="BQC28" s="1134"/>
      <c r="BQD28" s="1134"/>
      <c r="BQE28" s="1134"/>
      <c r="BQF28" s="1134"/>
      <c r="BQG28" s="1134"/>
      <c r="BQH28" s="1134"/>
      <c r="BQI28" s="1134"/>
      <c r="BQJ28" s="1134"/>
      <c r="BQK28" s="1134"/>
      <c r="BQL28" s="1135"/>
      <c r="BQM28" s="1133"/>
      <c r="BQN28" s="1134"/>
      <c r="BQO28" s="1135"/>
      <c r="BQP28" s="1133" t="s">
        <v>402</v>
      </c>
      <c r="BQQ28" s="1134"/>
      <c r="BQR28" s="1134"/>
      <c r="BQS28" s="1134"/>
      <c r="BQT28" s="1134"/>
      <c r="BQU28" s="1134"/>
      <c r="BQV28" s="1134"/>
      <c r="BQW28" s="1134"/>
      <c r="BQX28" s="1134"/>
      <c r="BQY28" s="1134"/>
      <c r="BQZ28" s="1135"/>
      <c r="BRA28" s="1133"/>
      <c r="BRB28" s="1134"/>
      <c r="BRC28" s="1135"/>
      <c r="BRD28" s="296"/>
      <c r="BRE28" s="255"/>
      <c r="BRF28" s="255"/>
      <c r="BRG28" s="255"/>
      <c r="BRH28" s="255"/>
      <c r="BRI28" s="255"/>
      <c r="BRJ28" s="255"/>
      <c r="BRK28" s="255"/>
      <c r="BRL28" s="255"/>
      <c r="BRM28" s="255"/>
      <c r="BRN28" s="255"/>
      <c r="BRO28" s="297"/>
      <c r="BRP28" s="1133" t="s">
        <v>414</v>
      </c>
      <c r="BRQ28" s="1134"/>
      <c r="BRR28" s="1134"/>
      <c r="BRS28" s="1134"/>
      <c r="BRT28" s="1134"/>
      <c r="BRU28" s="1134"/>
      <c r="BRV28" s="1134"/>
      <c r="BRW28" s="1134"/>
      <c r="BRX28" s="1134"/>
      <c r="BRY28" s="1134"/>
      <c r="BRZ28" s="1134"/>
      <c r="BSA28" s="1134"/>
      <c r="BSB28" s="1135"/>
      <c r="BSC28" s="1133"/>
      <c r="BSD28" s="1134"/>
      <c r="BSE28" s="1135"/>
      <c r="BSF28" s="1133" t="s">
        <v>402</v>
      </c>
      <c r="BSG28" s="1134"/>
      <c r="BSH28" s="1134"/>
      <c r="BSI28" s="1134"/>
      <c r="BSJ28" s="1134"/>
      <c r="BSK28" s="1134"/>
      <c r="BSL28" s="1134"/>
      <c r="BSM28" s="1134"/>
      <c r="BSN28" s="1134"/>
      <c r="BSO28" s="1134"/>
      <c r="BSP28" s="1135"/>
      <c r="BSQ28" s="1133"/>
      <c r="BSR28" s="1134"/>
      <c r="BSS28" s="1135"/>
      <c r="BST28" s="296"/>
      <c r="BSU28" s="255"/>
      <c r="BSV28" s="255"/>
      <c r="BSW28" s="255"/>
      <c r="BSX28" s="255"/>
      <c r="BSY28" s="255"/>
      <c r="BSZ28" s="255"/>
      <c r="BTA28" s="255"/>
      <c r="BTB28" s="255"/>
      <c r="BTC28" s="255"/>
      <c r="BTD28" s="255"/>
      <c r="BTE28" s="297"/>
      <c r="BTF28" s="1133" t="s">
        <v>414</v>
      </c>
      <c r="BTG28" s="1134"/>
      <c r="BTH28" s="1134"/>
      <c r="BTI28" s="1134"/>
      <c r="BTJ28" s="1134"/>
      <c r="BTK28" s="1134"/>
      <c r="BTL28" s="1134"/>
      <c r="BTM28" s="1134"/>
      <c r="BTN28" s="1134"/>
      <c r="BTO28" s="1134"/>
      <c r="BTP28" s="1134"/>
      <c r="BTQ28" s="1134"/>
      <c r="BTR28" s="1135"/>
      <c r="BTS28" s="1133"/>
      <c r="BTT28" s="1134"/>
      <c r="BTU28" s="1135"/>
      <c r="BTV28" s="1133" t="s">
        <v>402</v>
      </c>
      <c r="BTW28" s="1134"/>
      <c r="BTX28" s="1134"/>
      <c r="BTY28" s="1134"/>
      <c r="BTZ28" s="1134"/>
      <c r="BUA28" s="1134"/>
      <c r="BUB28" s="1134"/>
      <c r="BUC28" s="1134"/>
      <c r="BUD28" s="1134"/>
      <c r="BUE28" s="1134"/>
      <c r="BUF28" s="1135"/>
      <c r="BUG28" s="1133"/>
      <c r="BUH28" s="1134"/>
      <c r="BUI28" s="1135"/>
      <c r="BUJ28" s="296"/>
      <c r="BUK28" s="255"/>
      <c r="BUL28" s="255"/>
      <c r="BUM28" s="255"/>
      <c r="BUN28" s="255"/>
      <c r="BUO28" s="255"/>
      <c r="BUP28" s="255"/>
      <c r="BUQ28" s="255"/>
      <c r="BUR28" s="255"/>
      <c r="BUS28" s="255"/>
      <c r="BUT28" s="255"/>
      <c r="BUU28" s="297"/>
      <c r="BUV28" s="1133" t="s">
        <v>414</v>
      </c>
      <c r="BUW28" s="1134"/>
      <c r="BUX28" s="1134"/>
      <c r="BUY28" s="1134"/>
      <c r="BUZ28" s="1134"/>
      <c r="BVA28" s="1134"/>
      <c r="BVB28" s="1134"/>
      <c r="BVC28" s="1134"/>
      <c r="BVD28" s="1134"/>
      <c r="BVE28" s="1134"/>
      <c r="BVF28" s="1134"/>
      <c r="BVG28" s="1134"/>
      <c r="BVH28" s="1135"/>
      <c r="BVI28" s="1133"/>
      <c r="BVJ28" s="1134"/>
      <c r="BVK28" s="1135"/>
      <c r="BVL28" s="1133" t="s">
        <v>402</v>
      </c>
      <c r="BVM28" s="1134"/>
      <c r="BVN28" s="1134"/>
      <c r="BVO28" s="1134"/>
      <c r="BVP28" s="1134"/>
      <c r="BVQ28" s="1134"/>
      <c r="BVR28" s="1134"/>
      <c r="BVS28" s="1134"/>
      <c r="BVT28" s="1134"/>
      <c r="BVU28" s="1134"/>
      <c r="BVV28" s="1135"/>
      <c r="BVW28" s="1133"/>
      <c r="BVX28" s="1134"/>
      <c r="BVY28" s="1135"/>
      <c r="BVZ28" s="296"/>
      <c r="BWA28" s="255"/>
      <c r="BWB28" s="255"/>
      <c r="BWC28" s="255"/>
      <c r="BWD28" s="255"/>
      <c r="BWE28" s="255"/>
      <c r="BWF28" s="255"/>
      <c r="BWG28" s="255"/>
      <c r="BWH28" s="255"/>
      <c r="BWI28" s="255"/>
      <c r="BWJ28" s="255"/>
      <c r="BWK28" s="297"/>
      <c r="BWL28" s="1133" t="s">
        <v>414</v>
      </c>
      <c r="BWM28" s="1134"/>
      <c r="BWN28" s="1134"/>
      <c r="BWO28" s="1134"/>
      <c r="BWP28" s="1134"/>
      <c r="BWQ28" s="1134"/>
      <c r="BWR28" s="1134"/>
      <c r="BWS28" s="1134"/>
      <c r="BWT28" s="1134"/>
      <c r="BWU28" s="1134"/>
      <c r="BWV28" s="1134"/>
      <c r="BWW28" s="1134"/>
      <c r="BWX28" s="1135"/>
      <c r="BWY28" s="1133"/>
      <c r="BWZ28" s="1134"/>
      <c r="BXA28" s="1135"/>
      <c r="BXB28" s="1133" t="s">
        <v>402</v>
      </c>
      <c r="BXC28" s="1134"/>
      <c r="BXD28" s="1134"/>
      <c r="BXE28" s="1134"/>
      <c r="BXF28" s="1134"/>
      <c r="BXG28" s="1134"/>
      <c r="BXH28" s="1134"/>
      <c r="BXI28" s="1134"/>
      <c r="BXJ28" s="1134"/>
      <c r="BXK28" s="1134"/>
      <c r="BXL28" s="1135"/>
      <c r="BXM28" s="1133"/>
      <c r="BXN28" s="1134"/>
      <c r="BXO28" s="1135"/>
      <c r="BXP28" s="296"/>
      <c r="BXQ28" s="255"/>
      <c r="BXR28" s="255"/>
      <c r="BXS28" s="255"/>
      <c r="BXT28" s="255"/>
      <c r="BXU28" s="255"/>
      <c r="BXV28" s="255"/>
      <c r="BXW28" s="255"/>
      <c r="BXX28" s="255"/>
      <c r="BXY28" s="255"/>
      <c r="BXZ28" s="255"/>
      <c r="BYA28" s="297"/>
      <c r="BYB28" s="1133" t="s">
        <v>414</v>
      </c>
      <c r="BYC28" s="1134"/>
      <c r="BYD28" s="1134"/>
      <c r="BYE28" s="1134"/>
      <c r="BYF28" s="1134"/>
      <c r="BYG28" s="1134"/>
      <c r="BYH28" s="1134"/>
      <c r="BYI28" s="1134"/>
      <c r="BYJ28" s="1134"/>
      <c r="BYK28" s="1134"/>
      <c r="BYL28" s="1134"/>
      <c r="BYM28" s="1134"/>
      <c r="BYN28" s="1135"/>
      <c r="BYO28" s="1133"/>
      <c r="BYP28" s="1134"/>
      <c r="BYQ28" s="1135"/>
      <c r="BYR28" s="1133" t="s">
        <v>402</v>
      </c>
      <c r="BYS28" s="1134"/>
      <c r="BYT28" s="1134"/>
      <c r="BYU28" s="1134"/>
      <c r="BYV28" s="1134"/>
      <c r="BYW28" s="1134"/>
      <c r="BYX28" s="1134"/>
      <c r="BYY28" s="1134"/>
      <c r="BYZ28" s="1134"/>
      <c r="BZA28" s="1134"/>
      <c r="BZB28" s="1135"/>
      <c r="BZC28" s="1133"/>
      <c r="BZD28" s="1134"/>
      <c r="BZE28" s="1135"/>
      <c r="BZF28" s="296"/>
      <c r="BZG28" s="255"/>
      <c r="BZH28" s="255"/>
      <c r="BZI28" s="255"/>
      <c r="BZJ28" s="255"/>
      <c r="BZK28" s="255"/>
      <c r="BZL28" s="255"/>
      <c r="BZM28" s="255"/>
      <c r="BZN28" s="255"/>
      <c r="BZO28" s="255"/>
      <c r="BZP28" s="255"/>
      <c r="BZQ28" s="297"/>
      <c r="BZR28" s="1133" t="s">
        <v>414</v>
      </c>
      <c r="BZS28" s="1134"/>
      <c r="BZT28" s="1134"/>
      <c r="BZU28" s="1134"/>
      <c r="BZV28" s="1134"/>
      <c r="BZW28" s="1134"/>
      <c r="BZX28" s="1134"/>
      <c r="BZY28" s="1134"/>
      <c r="BZZ28" s="1134"/>
      <c r="CAA28" s="1134"/>
      <c r="CAB28" s="1134"/>
      <c r="CAC28" s="1134"/>
      <c r="CAD28" s="1135"/>
      <c r="CAE28" s="1133"/>
      <c r="CAF28" s="1134"/>
      <c r="CAG28" s="1135"/>
      <c r="CAH28" s="1133" t="s">
        <v>402</v>
      </c>
      <c r="CAI28" s="1134"/>
      <c r="CAJ28" s="1134"/>
      <c r="CAK28" s="1134"/>
      <c r="CAL28" s="1134"/>
      <c r="CAM28" s="1134"/>
      <c r="CAN28" s="1134"/>
      <c r="CAO28" s="1134"/>
      <c r="CAP28" s="1134"/>
      <c r="CAQ28" s="1134"/>
      <c r="CAR28" s="1135"/>
      <c r="CAS28" s="1133"/>
      <c r="CAT28" s="1134"/>
      <c r="CAU28" s="1135"/>
      <c r="CAV28" s="296"/>
      <c r="CAW28" s="255"/>
      <c r="CAX28" s="255"/>
      <c r="CAY28" s="255"/>
      <c r="CAZ28" s="255"/>
      <c r="CBA28" s="255"/>
      <c r="CBB28" s="255"/>
      <c r="CBC28" s="255"/>
      <c r="CBD28" s="255"/>
      <c r="CBE28" s="255"/>
      <c r="CBF28" s="255"/>
      <c r="CBG28" s="297"/>
      <c r="CBH28" s="1133" t="s">
        <v>414</v>
      </c>
      <c r="CBI28" s="1134"/>
      <c r="CBJ28" s="1134"/>
      <c r="CBK28" s="1134"/>
      <c r="CBL28" s="1134"/>
      <c r="CBM28" s="1134"/>
      <c r="CBN28" s="1134"/>
      <c r="CBO28" s="1134"/>
      <c r="CBP28" s="1134"/>
      <c r="CBQ28" s="1134"/>
      <c r="CBR28" s="1134"/>
      <c r="CBS28" s="1134"/>
      <c r="CBT28" s="1135"/>
      <c r="CBU28" s="1133"/>
      <c r="CBV28" s="1134"/>
      <c r="CBW28" s="1135"/>
      <c r="CBX28" s="1133" t="s">
        <v>402</v>
      </c>
      <c r="CBY28" s="1134"/>
      <c r="CBZ28" s="1134"/>
      <c r="CCA28" s="1134"/>
      <c r="CCB28" s="1134"/>
      <c r="CCC28" s="1134"/>
      <c r="CCD28" s="1134"/>
      <c r="CCE28" s="1134"/>
      <c r="CCF28" s="1134"/>
      <c r="CCG28" s="1134"/>
      <c r="CCH28" s="1135"/>
      <c r="CCI28" s="1133"/>
      <c r="CCJ28" s="1134"/>
      <c r="CCK28" s="1135"/>
      <c r="CCL28" s="296"/>
      <c r="CCM28" s="255"/>
      <c r="CCN28" s="255"/>
      <c r="CCO28" s="255"/>
      <c r="CCP28" s="255"/>
      <c r="CCQ28" s="255"/>
      <c r="CCR28" s="255"/>
      <c r="CCS28" s="255"/>
      <c r="CCT28" s="255"/>
      <c r="CCU28" s="255"/>
      <c r="CCV28" s="255"/>
      <c r="CCW28" s="297"/>
      <c r="CCX28" s="1133" t="s">
        <v>414</v>
      </c>
      <c r="CCY28" s="1134"/>
      <c r="CCZ28" s="1134"/>
      <c r="CDA28" s="1134"/>
      <c r="CDB28" s="1134"/>
      <c r="CDC28" s="1134"/>
      <c r="CDD28" s="1134"/>
      <c r="CDE28" s="1134"/>
      <c r="CDF28" s="1134"/>
      <c r="CDG28" s="1134"/>
      <c r="CDH28" s="1134"/>
      <c r="CDI28" s="1134"/>
      <c r="CDJ28" s="1135"/>
      <c r="CDK28" s="1133"/>
      <c r="CDL28" s="1134"/>
      <c r="CDM28" s="1135"/>
      <c r="CDN28" s="1133" t="s">
        <v>402</v>
      </c>
      <c r="CDO28" s="1134"/>
      <c r="CDP28" s="1134"/>
      <c r="CDQ28" s="1134"/>
      <c r="CDR28" s="1134"/>
      <c r="CDS28" s="1134"/>
      <c r="CDT28" s="1134"/>
      <c r="CDU28" s="1134"/>
      <c r="CDV28" s="1134"/>
      <c r="CDW28" s="1134"/>
      <c r="CDX28" s="1135"/>
      <c r="CDY28" s="1133"/>
      <c r="CDZ28" s="1134"/>
      <c r="CEA28" s="1135"/>
      <c r="CEB28" s="296"/>
      <c r="CEC28" s="255"/>
      <c r="CED28" s="255"/>
      <c r="CEE28" s="255"/>
      <c r="CEF28" s="255"/>
      <c r="CEG28" s="255"/>
      <c r="CEH28" s="255"/>
      <c r="CEI28" s="255"/>
      <c r="CEJ28" s="255"/>
      <c r="CEK28" s="255"/>
      <c r="CEL28" s="255"/>
      <c r="CEM28" s="297"/>
      <c r="CEN28" s="1133" t="s">
        <v>414</v>
      </c>
      <c r="CEO28" s="1134"/>
      <c r="CEP28" s="1134"/>
      <c r="CEQ28" s="1134"/>
      <c r="CER28" s="1134"/>
      <c r="CES28" s="1134"/>
      <c r="CET28" s="1134"/>
      <c r="CEU28" s="1134"/>
      <c r="CEV28" s="1134"/>
      <c r="CEW28" s="1134"/>
      <c r="CEX28" s="1134"/>
      <c r="CEY28" s="1134"/>
      <c r="CEZ28" s="1135"/>
      <c r="CFA28" s="1133"/>
      <c r="CFB28" s="1134"/>
      <c r="CFC28" s="1135"/>
      <c r="CFD28" s="1140" t="e">
        <f>LEFT(DATABASE!C22,FIND("*",SUBSTITUTE(DATABASE!C22," ","*",2)))</f>
        <v>#VALUE!</v>
      </c>
      <c r="CFE28" s="1141"/>
      <c r="CFF28" s="1141"/>
      <c r="CFG28" s="1141"/>
      <c r="CFH28" s="1141"/>
      <c r="CFI28" s="1141"/>
      <c r="CFJ28" s="1141"/>
      <c r="CFK28" s="1141"/>
      <c r="CFL28" s="1141"/>
      <c r="CFM28" s="1141"/>
      <c r="CFN28" s="1142"/>
      <c r="CFO28" s="1148">
        <v>20</v>
      </c>
      <c r="CFP28" s="1149"/>
      <c r="CFQ28" s="1150"/>
      <c r="CFR28" s="296"/>
      <c r="CFS28" s="255"/>
      <c r="CFT28" s="255"/>
      <c r="CFU28" s="255"/>
      <c r="CFV28" s="255"/>
      <c r="CFW28" s="255"/>
      <c r="CFX28" s="255"/>
      <c r="CFY28" s="255"/>
      <c r="CFZ28" s="255"/>
      <c r="CGA28" s="255"/>
      <c r="CGB28" s="255"/>
      <c r="CGC28" s="297"/>
      <c r="CGD28" s="1133" t="s">
        <v>414</v>
      </c>
      <c r="CGE28" s="1134"/>
      <c r="CGF28" s="1134"/>
      <c r="CGG28" s="1134"/>
      <c r="CGH28" s="1134"/>
      <c r="CGI28" s="1134"/>
      <c r="CGJ28" s="1134"/>
      <c r="CGK28" s="1134"/>
      <c r="CGL28" s="1134"/>
      <c r="CGM28" s="1134"/>
      <c r="CGN28" s="1134"/>
      <c r="CGO28" s="1134"/>
      <c r="CGP28" s="1135"/>
      <c r="CGQ28" s="1133"/>
      <c r="CGR28" s="1134"/>
      <c r="CGS28" s="1135"/>
      <c r="CGT28" s="1133" t="s">
        <v>402</v>
      </c>
      <c r="CGU28" s="1134"/>
      <c r="CGV28" s="1134"/>
      <c r="CGW28" s="1134"/>
      <c r="CGX28" s="1134"/>
      <c r="CGY28" s="1134"/>
      <c r="CGZ28" s="1134"/>
      <c r="CHA28" s="1134"/>
      <c r="CHB28" s="1134"/>
      <c r="CHC28" s="1134"/>
      <c r="CHD28" s="1135"/>
      <c r="CHE28" s="1133"/>
      <c r="CHF28" s="1134"/>
      <c r="CHG28" s="1135"/>
      <c r="CHH28" s="296"/>
      <c r="CHI28" s="255"/>
      <c r="CHJ28" s="255"/>
      <c r="CHK28" s="255"/>
      <c r="CHL28" s="255"/>
      <c r="CHM28" s="255"/>
      <c r="CHN28" s="255"/>
      <c r="CHO28" s="255"/>
      <c r="CHP28" s="255"/>
      <c r="CHQ28" s="255"/>
      <c r="CHR28" s="255"/>
      <c r="CHS28" s="297"/>
      <c r="CHT28" s="1133" t="s">
        <v>414</v>
      </c>
      <c r="CHU28" s="1134"/>
      <c r="CHV28" s="1134"/>
      <c r="CHW28" s="1134"/>
      <c r="CHX28" s="1134"/>
      <c r="CHY28" s="1134"/>
      <c r="CHZ28" s="1134"/>
      <c r="CIA28" s="1134"/>
      <c r="CIB28" s="1134"/>
      <c r="CIC28" s="1134"/>
      <c r="CID28" s="1134"/>
      <c r="CIE28" s="1134"/>
      <c r="CIF28" s="1135"/>
    </row>
    <row r="29" spans="1:2268" ht="18.75" customHeight="1" x14ac:dyDescent="0.25">
      <c r="A29" s="1133"/>
      <c r="B29" s="1134"/>
      <c r="C29" s="1135"/>
      <c r="D29" s="1133"/>
      <c r="E29" s="1134"/>
      <c r="F29" s="1134"/>
      <c r="G29" s="1134"/>
      <c r="H29" s="1134"/>
      <c r="I29" s="1134"/>
      <c r="J29" s="1134"/>
      <c r="K29" s="1134"/>
      <c r="L29" s="1134"/>
      <c r="M29" s="1134"/>
      <c r="N29" s="1135"/>
      <c r="O29" s="1133"/>
      <c r="P29" s="1134"/>
      <c r="Q29" s="1135"/>
      <c r="R29" s="298"/>
      <c r="S29" s="255"/>
      <c r="T29" s="255"/>
      <c r="U29" s="255"/>
      <c r="W29" s="1143" t="s">
        <v>226</v>
      </c>
      <c r="X29" s="1143"/>
      <c r="Y29" s="1143"/>
      <c r="Z29" s="255"/>
      <c r="AA29" s="255"/>
      <c r="AB29" s="255"/>
      <c r="AC29" s="299"/>
      <c r="AD29" s="1138" t="s">
        <v>415</v>
      </c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39"/>
      <c r="AQ29" s="1133"/>
      <c r="AR29" s="1134"/>
      <c r="AS29" s="1135"/>
      <c r="AT29" s="1133"/>
      <c r="AU29" s="1134"/>
      <c r="AV29" s="1134"/>
      <c r="AW29" s="1134"/>
      <c r="AX29" s="1134"/>
      <c r="AY29" s="1134"/>
      <c r="AZ29" s="1134"/>
      <c r="BA29" s="1134"/>
      <c r="BB29" s="1134"/>
      <c r="BC29" s="1134"/>
      <c r="BD29" s="1135"/>
      <c r="BE29" s="1133"/>
      <c r="BF29" s="1134"/>
      <c r="BG29" s="1135"/>
      <c r="BH29" s="298"/>
      <c r="BI29" s="255"/>
      <c r="BJ29" s="255"/>
      <c r="BK29" s="255"/>
      <c r="BM29" s="1143" t="s">
        <v>226</v>
      </c>
      <c r="BN29" s="1143"/>
      <c r="BO29" s="1143"/>
      <c r="BP29" s="255"/>
      <c r="BQ29" s="255"/>
      <c r="BR29" s="255"/>
      <c r="BS29" s="299"/>
      <c r="BT29" s="1138" t="s">
        <v>415</v>
      </c>
      <c r="BU29" s="1128"/>
      <c r="BV29" s="1128"/>
      <c r="BW29" s="1128"/>
      <c r="BX29" s="1128"/>
      <c r="BY29" s="1128"/>
      <c r="BZ29" s="1128"/>
      <c r="CA29" s="1128"/>
      <c r="CB29" s="1128"/>
      <c r="CC29" s="1128"/>
      <c r="CD29" s="1128"/>
      <c r="CE29" s="1128"/>
      <c r="CF29" s="1139"/>
      <c r="CG29" s="1133"/>
      <c r="CH29" s="1134"/>
      <c r="CI29" s="1135"/>
      <c r="CJ29" s="1133"/>
      <c r="CK29" s="1134"/>
      <c r="CL29" s="1134"/>
      <c r="CM29" s="1134"/>
      <c r="CN29" s="1134"/>
      <c r="CO29" s="1134"/>
      <c r="CP29" s="1134"/>
      <c r="CQ29" s="1134"/>
      <c r="CR29" s="1134"/>
      <c r="CS29" s="1134"/>
      <c r="CT29" s="1135"/>
      <c r="CU29" s="1133"/>
      <c r="CV29" s="1134"/>
      <c r="CW29" s="1135"/>
      <c r="CX29" s="298"/>
      <c r="CY29" s="255"/>
      <c r="CZ29" s="255"/>
      <c r="DA29" s="255"/>
      <c r="DC29" s="1143" t="s">
        <v>226</v>
      </c>
      <c r="DD29" s="1143"/>
      <c r="DE29" s="1143"/>
      <c r="DF29" s="255"/>
      <c r="DG29" s="255"/>
      <c r="DH29" s="255"/>
      <c r="DI29" s="299"/>
      <c r="DJ29" s="1138" t="s">
        <v>415</v>
      </c>
      <c r="DK29" s="1128"/>
      <c r="DL29" s="1128"/>
      <c r="DM29" s="1128"/>
      <c r="DN29" s="1128"/>
      <c r="DO29" s="1128"/>
      <c r="DP29" s="1128"/>
      <c r="DQ29" s="1128"/>
      <c r="DR29" s="1128"/>
      <c r="DS29" s="1128"/>
      <c r="DT29" s="1128"/>
      <c r="DU29" s="1128"/>
      <c r="DV29" s="1139"/>
      <c r="DW29" s="1133"/>
      <c r="DX29" s="1134"/>
      <c r="DY29" s="1135"/>
      <c r="DZ29" s="1133"/>
      <c r="EA29" s="1134"/>
      <c r="EB29" s="1134"/>
      <c r="EC29" s="1134"/>
      <c r="ED29" s="1134"/>
      <c r="EE29" s="1134"/>
      <c r="EF29" s="1134"/>
      <c r="EG29" s="1134"/>
      <c r="EH29" s="1134"/>
      <c r="EI29" s="1134"/>
      <c r="EJ29" s="1135"/>
      <c r="EK29" s="1133"/>
      <c r="EL29" s="1134"/>
      <c r="EM29" s="1135"/>
      <c r="EN29" s="298"/>
      <c r="EO29" s="255"/>
      <c r="EP29" s="255"/>
      <c r="EQ29" s="255"/>
      <c r="ES29" s="1143" t="s">
        <v>226</v>
      </c>
      <c r="ET29" s="1143"/>
      <c r="EU29" s="1143"/>
      <c r="EV29" s="255"/>
      <c r="EW29" s="255"/>
      <c r="EX29" s="255"/>
      <c r="EY29" s="299"/>
      <c r="EZ29" s="1138" t="s">
        <v>415</v>
      </c>
      <c r="FA29" s="1128"/>
      <c r="FB29" s="1128"/>
      <c r="FC29" s="1128"/>
      <c r="FD29" s="1128"/>
      <c r="FE29" s="1128"/>
      <c r="FF29" s="1128"/>
      <c r="FG29" s="1128"/>
      <c r="FH29" s="1128"/>
      <c r="FI29" s="1128"/>
      <c r="FJ29" s="1128"/>
      <c r="FK29" s="1128"/>
      <c r="FL29" s="1139"/>
      <c r="FM29" s="1133"/>
      <c r="FN29" s="1134"/>
      <c r="FO29" s="1135"/>
      <c r="FP29" s="1133"/>
      <c r="FQ29" s="1134"/>
      <c r="FR29" s="1134"/>
      <c r="FS29" s="1134"/>
      <c r="FT29" s="1134"/>
      <c r="FU29" s="1134"/>
      <c r="FV29" s="1134"/>
      <c r="FW29" s="1134"/>
      <c r="FX29" s="1134"/>
      <c r="FY29" s="1134"/>
      <c r="FZ29" s="1135"/>
      <c r="GA29" s="1133"/>
      <c r="GB29" s="1134"/>
      <c r="GC29" s="1135"/>
      <c r="GD29" s="298"/>
      <c r="GE29" s="255"/>
      <c r="GF29" s="255"/>
      <c r="GG29" s="255"/>
      <c r="GI29" s="1143" t="s">
        <v>226</v>
      </c>
      <c r="GJ29" s="1143"/>
      <c r="GK29" s="1143"/>
      <c r="GL29" s="255"/>
      <c r="GM29" s="255"/>
      <c r="GN29" s="255"/>
      <c r="GO29" s="299"/>
      <c r="GP29" s="1138" t="s">
        <v>415</v>
      </c>
      <c r="GQ29" s="1128"/>
      <c r="GR29" s="1128"/>
      <c r="GS29" s="1128"/>
      <c r="GT29" s="1128"/>
      <c r="GU29" s="1128"/>
      <c r="GV29" s="1128"/>
      <c r="GW29" s="1128"/>
      <c r="GX29" s="1128"/>
      <c r="GY29" s="1128"/>
      <c r="GZ29" s="1128"/>
      <c r="HA29" s="1128"/>
      <c r="HB29" s="1139"/>
      <c r="HC29" s="1133"/>
      <c r="HD29" s="1134"/>
      <c r="HE29" s="1135"/>
      <c r="HF29" s="1133"/>
      <c r="HG29" s="1134"/>
      <c r="HH29" s="1134"/>
      <c r="HI29" s="1134"/>
      <c r="HJ29" s="1134"/>
      <c r="HK29" s="1134"/>
      <c r="HL29" s="1134"/>
      <c r="HM29" s="1134"/>
      <c r="HN29" s="1134"/>
      <c r="HO29" s="1134"/>
      <c r="HP29" s="1135"/>
      <c r="HQ29" s="1133"/>
      <c r="HR29" s="1134"/>
      <c r="HS29" s="1135"/>
      <c r="HT29" s="298"/>
      <c r="HU29" s="255"/>
      <c r="HV29" s="255"/>
      <c r="HW29" s="255"/>
      <c r="HY29" s="1143" t="s">
        <v>226</v>
      </c>
      <c r="HZ29" s="1143"/>
      <c r="IA29" s="1143"/>
      <c r="IB29" s="255"/>
      <c r="IC29" s="255"/>
      <c r="ID29" s="255"/>
      <c r="IE29" s="299"/>
      <c r="IF29" s="1138" t="s">
        <v>415</v>
      </c>
      <c r="IG29" s="1128"/>
      <c r="IH29" s="1128"/>
      <c r="II29" s="1128"/>
      <c r="IJ29" s="1128"/>
      <c r="IK29" s="1128"/>
      <c r="IL29" s="1128"/>
      <c r="IM29" s="1128"/>
      <c r="IN29" s="1128"/>
      <c r="IO29" s="1128"/>
      <c r="IP29" s="1128"/>
      <c r="IQ29" s="1128"/>
      <c r="IR29" s="1139"/>
      <c r="IS29" s="1133"/>
      <c r="IT29" s="1134"/>
      <c r="IU29" s="1135"/>
      <c r="IV29" s="1133"/>
      <c r="IW29" s="1134"/>
      <c r="IX29" s="1134"/>
      <c r="IY29" s="1134"/>
      <c r="IZ29" s="1134"/>
      <c r="JA29" s="1134"/>
      <c r="JB29" s="1134"/>
      <c r="JC29" s="1134"/>
      <c r="JD29" s="1134"/>
      <c r="JE29" s="1134"/>
      <c r="JF29" s="1135"/>
      <c r="JG29" s="1133"/>
      <c r="JH29" s="1134"/>
      <c r="JI29" s="1135"/>
      <c r="JJ29" s="298"/>
      <c r="JK29" s="255"/>
      <c r="JL29" s="255"/>
      <c r="JM29" s="255"/>
      <c r="JO29" s="1143" t="s">
        <v>226</v>
      </c>
      <c r="JP29" s="1143"/>
      <c r="JQ29" s="1143"/>
      <c r="JR29" s="255"/>
      <c r="JS29" s="255"/>
      <c r="JT29" s="255"/>
      <c r="JU29" s="299"/>
      <c r="JV29" s="1138" t="s">
        <v>415</v>
      </c>
      <c r="JW29" s="1128"/>
      <c r="JX29" s="1128"/>
      <c r="JY29" s="1128"/>
      <c r="JZ29" s="1128"/>
      <c r="KA29" s="1128"/>
      <c r="KB29" s="1128"/>
      <c r="KC29" s="1128"/>
      <c r="KD29" s="1128"/>
      <c r="KE29" s="1128"/>
      <c r="KF29" s="1128"/>
      <c r="KG29" s="1128"/>
      <c r="KH29" s="1139"/>
      <c r="KI29" s="1133"/>
      <c r="KJ29" s="1134"/>
      <c r="KK29" s="1135"/>
      <c r="KL29" s="1133"/>
      <c r="KM29" s="1134"/>
      <c r="KN29" s="1134"/>
      <c r="KO29" s="1134"/>
      <c r="KP29" s="1134"/>
      <c r="KQ29" s="1134"/>
      <c r="KR29" s="1134"/>
      <c r="KS29" s="1134"/>
      <c r="KT29" s="1134"/>
      <c r="KU29" s="1134"/>
      <c r="KV29" s="1135"/>
      <c r="KW29" s="1133"/>
      <c r="KX29" s="1134"/>
      <c r="KY29" s="1135"/>
      <c r="KZ29" s="298"/>
      <c r="LA29" s="255"/>
      <c r="LB29" s="255"/>
      <c r="LC29" s="255"/>
      <c r="LE29" s="1143" t="s">
        <v>226</v>
      </c>
      <c r="LF29" s="1143"/>
      <c r="LG29" s="1143"/>
      <c r="LH29" s="255"/>
      <c r="LI29" s="255"/>
      <c r="LJ29" s="255"/>
      <c r="LK29" s="299"/>
      <c r="LL29" s="1138" t="s">
        <v>415</v>
      </c>
      <c r="LM29" s="1128"/>
      <c r="LN29" s="1128"/>
      <c r="LO29" s="1128"/>
      <c r="LP29" s="1128"/>
      <c r="LQ29" s="1128"/>
      <c r="LR29" s="1128"/>
      <c r="LS29" s="1128"/>
      <c r="LT29" s="1128"/>
      <c r="LU29" s="1128"/>
      <c r="LV29" s="1128"/>
      <c r="LW29" s="1128"/>
      <c r="LX29" s="1139"/>
      <c r="LY29" s="1133"/>
      <c r="LZ29" s="1134"/>
      <c r="MA29" s="1135"/>
      <c r="MB29" s="1133"/>
      <c r="MC29" s="1134"/>
      <c r="MD29" s="1134"/>
      <c r="ME29" s="1134"/>
      <c r="MF29" s="1134"/>
      <c r="MG29" s="1134"/>
      <c r="MH29" s="1134"/>
      <c r="MI29" s="1134"/>
      <c r="MJ29" s="1134"/>
      <c r="MK29" s="1134"/>
      <c r="ML29" s="1135"/>
      <c r="MM29" s="1133"/>
      <c r="MN29" s="1134"/>
      <c r="MO29" s="1135"/>
      <c r="MP29" s="298"/>
      <c r="MQ29" s="255"/>
      <c r="MR29" s="255"/>
      <c r="MS29" s="255"/>
      <c r="MU29" s="1143" t="s">
        <v>226</v>
      </c>
      <c r="MV29" s="1143"/>
      <c r="MW29" s="1143"/>
      <c r="MX29" s="255"/>
      <c r="MY29" s="255"/>
      <c r="MZ29" s="255"/>
      <c r="NA29" s="299"/>
      <c r="NB29" s="1138" t="s">
        <v>415</v>
      </c>
      <c r="NC29" s="1128"/>
      <c r="ND29" s="1128"/>
      <c r="NE29" s="1128"/>
      <c r="NF29" s="1128"/>
      <c r="NG29" s="1128"/>
      <c r="NH29" s="1128"/>
      <c r="NI29" s="1128"/>
      <c r="NJ29" s="1128"/>
      <c r="NK29" s="1128"/>
      <c r="NL29" s="1128"/>
      <c r="NM29" s="1128"/>
      <c r="NN29" s="1139"/>
      <c r="NO29" s="1133"/>
      <c r="NP29" s="1134"/>
      <c r="NQ29" s="1135"/>
      <c r="NR29" s="1140"/>
      <c r="NS29" s="1141"/>
      <c r="NT29" s="1141"/>
      <c r="NU29" s="1141"/>
      <c r="NV29" s="1141"/>
      <c r="NW29" s="1141"/>
      <c r="NX29" s="1141"/>
      <c r="NY29" s="1141"/>
      <c r="NZ29" s="1141"/>
      <c r="OA29" s="1141"/>
      <c r="OB29" s="1142"/>
      <c r="OC29" s="1144"/>
      <c r="OD29" s="1145"/>
      <c r="OE29" s="1146"/>
      <c r="OF29" s="298"/>
      <c r="OG29" s="255"/>
      <c r="OH29" s="255"/>
      <c r="OI29" s="255"/>
      <c r="OK29" s="1143" t="s">
        <v>226</v>
      </c>
      <c r="OL29" s="1143"/>
      <c r="OM29" s="1143"/>
      <c r="ON29" s="255"/>
      <c r="OO29" s="255"/>
      <c r="OP29" s="255"/>
      <c r="OQ29" s="299"/>
      <c r="OR29" s="1138" t="s">
        <v>415</v>
      </c>
      <c r="OS29" s="1128"/>
      <c r="OT29" s="1128"/>
      <c r="OU29" s="1128"/>
      <c r="OV29" s="1128"/>
      <c r="OW29" s="1128"/>
      <c r="OX29" s="1128"/>
      <c r="OY29" s="1128"/>
      <c r="OZ29" s="1128"/>
      <c r="PA29" s="1128"/>
      <c r="PB29" s="1128"/>
      <c r="PC29" s="1128"/>
      <c r="PD29" s="1139"/>
      <c r="PE29" s="1133"/>
      <c r="PF29" s="1134"/>
      <c r="PG29" s="1135"/>
      <c r="PH29" s="1133"/>
      <c r="PI29" s="1134"/>
      <c r="PJ29" s="1134"/>
      <c r="PK29" s="1134"/>
      <c r="PL29" s="1134"/>
      <c r="PM29" s="1134"/>
      <c r="PN29" s="1134"/>
      <c r="PO29" s="1134"/>
      <c r="PP29" s="1134"/>
      <c r="PQ29" s="1134"/>
      <c r="PR29" s="1135"/>
      <c r="PS29" s="1133"/>
      <c r="PT29" s="1134"/>
      <c r="PU29" s="1135"/>
      <c r="PV29" s="298"/>
      <c r="PW29" s="255"/>
      <c r="PX29" s="255"/>
      <c r="PY29" s="255"/>
      <c r="QA29" s="1143" t="s">
        <v>226</v>
      </c>
      <c r="QB29" s="1143"/>
      <c r="QC29" s="1143"/>
      <c r="QD29" s="255"/>
      <c r="QE29" s="255"/>
      <c r="QF29" s="255"/>
      <c r="QG29" s="299"/>
      <c r="QH29" s="1138" t="s">
        <v>415</v>
      </c>
      <c r="QI29" s="1128"/>
      <c r="QJ29" s="1128"/>
      <c r="QK29" s="1128"/>
      <c r="QL29" s="1128"/>
      <c r="QM29" s="1128"/>
      <c r="QN29" s="1128"/>
      <c r="QO29" s="1128"/>
      <c r="QP29" s="1128"/>
      <c r="QQ29" s="1128"/>
      <c r="QR29" s="1128"/>
      <c r="QS29" s="1128"/>
      <c r="QT29" s="1139"/>
      <c r="QU29" s="1133"/>
      <c r="QV29" s="1134"/>
      <c r="QW29" s="1135"/>
      <c r="QX29" s="1133"/>
      <c r="QY29" s="1134"/>
      <c r="QZ29" s="1134"/>
      <c r="RA29" s="1134"/>
      <c r="RB29" s="1134"/>
      <c r="RC29" s="1134"/>
      <c r="RD29" s="1134"/>
      <c r="RE29" s="1134"/>
      <c r="RF29" s="1134"/>
      <c r="RG29" s="1134"/>
      <c r="RH29" s="1135"/>
      <c r="RI29" s="1133"/>
      <c r="RJ29" s="1134"/>
      <c r="RK29" s="1135"/>
      <c r="RL29" s="298"/>
      <c r="RM29" s="255"/>
      <c r="RN29" s="255"/>
      <c r="RO29" s="255"/>
      <c r="RQ29" s="1143" t="s">
        <v>226</v>
      </c>
      <c r="RR29" s="1143"/>
      <c r="RS29" s="1143"/>
      <c r="RT29" s="255"/>
      <c r="RU29" s="255"/>
      <c r="RV29" s="255"/>
      <c r="RW29" s="299"/>
      <c r="RX29" s="1138" t="s">
        <v>415</v>
      </c>
      <c r="RY29" s="1128"/>
      <c r="RZ29" s="1128"/>
      <c r="SA29" s="1128"/>
      <c r="SB29" s="1128"/>
      <c r="SC29" s="1128"/>
      <c r="SD29" s="1128"/>
      <c r="SE29" s="1128"/>
      <c r="SF29" s="1128"/>
      <c r="SG29" s="1128"/>
      <c r="SH29" s="1128"/>
      <c r="SI29" s="1128"/>
      <c r="SJ29" s="1139"/>
      <c r="SK29" s="1133"/>
      <c r="SL29" s="1134"/>
      <c r="SM29" s="1135"/>
      <c r="SN29" s="1133"/>
      <c r="SO29" s="1134"/>
      <c r="SP29" s="1134"/>
      <c r="SQ29" s="1134"/>
      <c r="SR29" s="1134"/>
      <c r="SS29" s="1134"/>
      <c r="ST29" s="1134"/>
      <c r="SU29" s="1134"/>
      <c r="SV29" s="1134"/>
      <c r="SW29" s="1134"/>
      <c r="SX29" s="1135"/>
      <c r="SY29" s="1133"/>
      <c r="SZ29" s="1134"/>
      <c r="TA29" s="1135"/>
      <c r="TB29" s="298"/>
      <c r="TC29" s="255"/>
      <c r="TD29" s="255"/>
      <c r="TE29" s="255"/>
      <c r="TG29" s="1143" t="s">
        <v>226</v>
      </c>
      <c r="TH29" s="1143"/>
      <c r="TI29" s="1143"/>
      <c r="TJ29" s="255"/>
      <c r="TK29" s="255"/>
      <c r="TL29" s="255"/>
      <c r="TM29" s="299"/>
      <c r="TN29" s="1138" t="s">
        <v>415</v>
      </c>
      <c r="TO29" s="1128"/>
      <c r="TP29" s="1128"/>
      <c r="TQ29" s="1128"/>
      <c r="TR29" s="1128"/>
      <c r="TS29" s="1128"/>
      <c r="TT29" s="1128"/>
      <c r="TU29" s="1128"/>
      <c r="TV29" s="1128"/>
      <c r="TW29" s="1128"/>
      <c r="TX29" s="1128"/>
      <c r="TY29" s="1128"/>
      <c r="TZ29" s="1139"/>
      <c r="UA29" s="1133"/>
      <c r="UB29" s="1134"/>
      <c r="UC29" s="1135"/>
      <c r="UD29" s="1133"/>
      <c r="UE29" s="1134"/>
      <c r="UF29" s="1134"/>
      <c r="UG29" s="1134"/>
      <c r="UH29" s="1134"/>
      <c r="UI29" s="1134"/>
      <c r="UJ29" s="1134"/>
      <c r="UK29" s="1134"/>
      <c r="UL29" s="1134"/>
      <c r="UM29" s="1134"/>
      <c r="UN29" s="1135"/>
      <c r="UO29" s="1133"/>
      <c r="UP29" s="1134"/>
      <c r="UQ29" s="1135"/>
      <c r="UR29" s="298"/>
      <c r="US29" s="255"/>
      <c r="UT29" s="255"/>
      <c r="UU29" s="255"/>
      <c r="UW29" s="1143" t="s">
        <v>226</v>
      </c>
      <c r="UX29" s="1143"/>
      <c r="UY29" s="1143"/>
      <c r="UZ29" s="255"/>
      <c r="VA29" s="255"/>
      <c r="VB29" s="255"/>
      <c r="VC29" s="299"/>
      <c r="VD29" s="1138" t="s">
        <v>415</v>
      </c>
      <c r="VE29" s="1128"/>
      <c r="VF29" s="1128"/>
      <c r="VG29" s="1128"/>
      <c r="VH29" s="1128"/>
      <c r="VI29" s="1128"/>
      <c r="VJ29" s="1128"/>
      <c r="VK29" s="1128"/>
      <c r="VL29" s="1128"/>
      <c r="VM29" s="1128"/>
      <c r="VN29" s="1128"/>
      <c r="VO29" s="1128"/>
      <c r="VP29" s="1139"/>
      <c r="VQ29" s="1133"/>
      <c r="VR29" s="1134"/>
      <c r="VS29" s="1135"/>
      <c r="VT29" s="1133"/>
      <c r="VU29" s="1134"/>
      <c r="VV29" s="1134"/>
      <c r="VW29" s="1134"/>
      <c r="VX29" s="1134"/>
      <c r="VY29" s="1134"/>
      <c r="VZ29" s="1134"/>
      <c r="WA29" s="1134"/>
      <c r="WB29" s="1134"/>
      <c r="WC29" s="1134"/>
      <c r="WD29" s="1135"/>
      <c r="WE29" s="1133"/>
      <c r="WF29" s="1134"/>
      <c r="WG29" s="1135"/>
      <c r="WH29" s="298"/>
      <c r="WI29" s="255"/>
      <c r="WJ29" s="255"/>
      <c r="WK29" s="255"/>
      <c r="WM29" s="1143" t="s">
        <v>226</v>
      </c>
      <c r="WN29" s="1143"/>
      <c r="WO29" s="1143"/>
      <c r="WP29" s="255"/>
      <c r="WQ29" s="255"/>
      <c r="WR29" s="255"/>
      <c r="WS29" s="299"/>
      <c r="WT29" s="1138" t="s">
        <v>415</v>
      </c>
      <c r="WU29" s="1128"/>
      <c r="WV29" s="1128"/>
      <c r="WW29" s="1128"/>
      <c r="WX29" s="1128"/>
      <c r="WY29" s="1128"/>
      <c r="WZ29" s="1128"/>
      <c r="XA29" s="1128"/>
      <c r="XB29" s="1128"/>
      <c r="XC29" s="1128"/>
      <c r="XD29" s="1128"/>
      <c r="XE29" s="1128"/>
      <c r="XF29" s="1139"/>
      <c r="XG29" s="1133"/>
      <c r="XH29" s="1134"/>
      <c r="XI29" s="1135"/>
      <c r="XJ29" s="1133"/>
      <c r="XK29" s="1134"/>
      <c r="XL29" s="1134"/>
      <c r="XM29" s="1134"/>
      <c r="XN29" s="1134"/>
      <c r="XO29" s="1134"/>
      <c r="XP29" s="1134"/>
      <c r="XQ29" s="1134"/>
      <c r="XR29" s="1134"/>
      <c r="XS29" s="1134"/>
      <c r="XT29" s="1135"/>
      <c r="XU29" s="1133"/>
      <c r="XV29" s="1134"/>
      <c r="XW29" s="1135"/>
      <c r="XX29" s="298"/>
      <c r="XY29" s="255"/>
      <c r="XZ29" s="255"/>
      <c r="YA29" s="255"/>
      <c r="YC29" s="1143" t="s">
        <v>226</v>
      </c>
      <c r="YD29" s="1143"/>
      <c r="YE29" s="1143"/>
      <c r="YF29" s="255"/>
      <c r="YG29" s="255"/>
      <c r="YH29" s="255"/>
      <c r="YI29" s="299"/>
      <c r="YJ29" s="1138" t="s">
        <v>415</v>
      </c>
      <c r="YK29" s="1128"/>
      <c r="YL29" s="1128"/>
      <c r="YM29" s="1128"/>
      <c r="YN29" s="1128"/>
      <c r="YO29" s="1128"/>
      <c r="YP29" s="1128"/>
      <c r="YQ29" s="1128"/>
      <c r="YR29" s="1128"/>
      <c r="YS29" s="1128"/>
      <c r="YT29" s="1128"/>
      <c r="YU29" s="1128"/>
      <c r="YV29" s="1139"/>
      <c r="YW29" s="1133"/>
      <c r="YX29" s="1134"/>
      <c r="YY29" s="1135"/>
      <c r="YZ29" s="1140"/>
      <c r="ZA29" s="1141"/>
      <c r="ZB29" s="1141"/>
      <c r="ZC29" s="1141"/>
      <c r="ZD29" s="1141"/>
      <c r="ZE29" s="1141"/>
      <c r="ZF29" s="1141"/>
      <c r="ZG29" s="1141"/>
      <c r="ZH29" s="1141"/>
      <c r="ZI29" s="1141"/>
      <c r="ZJ29" s="1142"/>
      <c r="ZK29" s="1133"/>
      <c r="ZL29" s="1134"/>
      <c r="ZM29" s="1135"/>
      <c r="ZN29" s="298"/>
      <c r="ZO29" s="255"/>
      <c r="ZP29" s="255"/>
      <c r="ZQ29" s="255"/>
      <c r="ZS29" s="1143" t="s">
        <v>226</v>
      </c>
      <c r="ZT29" s="1143"/>
      <c r="ZU29" s="1143"/>
      <c r="ZV29" s="255"/>
      <c r="ZW29" s="255"/>
      <c r="ZX29" s="255"/>
      <c r="ZY29" s="299"/>
      <c r="ZZ29" s="1138" t="s">
        <v>415</v>
      </c>
      <c r="AAA29" s="1128"/>
      <c r="AAB29" s="1128"/>
      <c r="AAC29" s="1128"/>
      <c r="AAD29" s="1128"/>
      <c r="AAE29" s="1128"/>
      <c r="AAF29" s="1128"/>
      <c r="AAG29" s="1128"/>
      <c r="AAH29" s="1128"/>
      <c r="AAI29" s="1128"/>
      <c r="AAJ29" s="1128"/>
      <c r="AAK29" s="1128"/>
      <c r="AAL29" s="1139"/>
      <c r="AAM29" s="1133"/>
      <c r="AAN29" s="1134"/>
      <c r="AAO29" s="1135"/>
      <c r="AAP29" s="1133"/>
      <c r="AAQ29" s="1134"/>
      <c r="AAR29" s="1134"/>
      <c r="AAS29" s="1134"/>
      <c r="AAT29" s="1134"/>
      <c r="AAU29" s="1134"/>
      <c r="AAV29" s="1134"/>
      <c r="AAW29" s="1134"/>
      <c r="AAX29" s="1134"/>
      <c r="AAY29" s="1134"/>
      <c r="AAZ29" s="1135"/>
      <c r="ABA29" s="1133"/>
      <c r="ABB29" s="1134"/>
      <c r="ABC29" s="1135"/>
      <c r="ABD29" s="298"/>
      <c r="ABE29" s="255"/>
      <c r="ABF29" s="255"/>
      <c r="ABG29" s="255"/>
      <c r="ABI29" s="1143" t="s">
        <v>226</v>
      </c>
      <c r="ABJ29" s="1143"/>
      <c r="ABK29" s="1143"/>
      <c r="ABL29" s="255"/>
      <c r="ABM29" s="255"/>
      <c r="ABN29" s="255"/>
      <c r="ABO29" s="299"/>
      <c r="ABP29" s="1138" t="s">
        <v>415</v>
      </c>
      <c r="ABQ29" s="1128"/>
      <c r="ABR29" s="1128"/>
      <c r="ABS29" s="1128"/>
      <c r="ABT29" s="1128"/>
      <c r="ABU29" s="1128"/>
      <c r="ABV29" s="1128"/>
      <c r="ABW29" s="1128"/>
      <c r="ABX29" s="1128"/>
      <c r="ABY29" s="1128"/>
      <c r="ABZ29" s="1128"/>
      <c r="ACA29" s="1128"/>
      <c r="ACB29" s="1139"/>
      <c r="ACC29" s="1133"/>
      <c r="ACD29" s="1134"/>
      <c r="ACE29" s="1135"/>
      <c r="ACF29" s="1133"/>
      <c r="ACG29" s="1134"/>
      <c r="ACH29" s="1134"/>
      <c r="ACI29" s="1134"/>
      <c r="ACJ29" s="1134"/>
      <c r="ACK29" s="1134"/>
      <c r="ACL29" s="1134"/>
      <c r="ACM29" s="1134"/>
      <c r="ACN29" s="1134"/>
      <c r="ACO29" s="1134"/>
      <c r="ACP29" s="1135"/>
      <c r="ACQ29" s="1133"/>
      <c r="ACR29" s="1134"/>
      <c r="ACS29" s="1135"/>
      <c r="ACT29" s="298"/>
      <c r="ACU29" s="255"/>
      <c r="ACV29" s="255"/>
      <c r="ACW29" s="255"/>
      <c r="ACY29" s="1143" t="s">
        <v>226</v>
      </c>
      <c r="ACZ29" s="1143"/>
      <c r="ADA29" s="1143"/>
      <c r="ADB29" s="255"/>
      <c r="ADC29" s="255"/>
      <c r="ADD29" s="255"/>
      <c r="ADE29" s="299"/>
      <c r="ADF29" s="1138" t="s">
        <v>415</v>
      </c>
      <c r="ADG29" s="1128"/>
      <c r="ADH29" s="1128"/>
      <c r="ADI29" s="1128"/>
      <c r="ADJ29" s="1128"/>
      <c r="ADK29" s="1128"/>
      <c r="ADL29" s="1128"/>
      <c r="ADM29" s="1128"/>
      <c r="ADN29" s="1128"/>
      <c r="ADO29" s="1128"/>
      <c r="ADP29" s="1128"/>
      <c r="ADQ29" s="1128"/>
      <c r="ADR29" s="1139"/>
      <c r="ADS29" s="1133"/>
      <c r="ADT29" s="1134"/>
      <c r="ADU29" s="1135"/>
      <c r="ADV29" s="1133"/>
      <c r="ADW29" s="1134"/>
      <c r="ADX29" s="1134"/>
      <c r="ADY29" s="1134"/>
      <c r="ADZ29" s="1134"/>
      <c r="AEA29" s="1134"/>
      <c r="AEB29" s="1134"/>
      <c r="AEC29" s="1134"/>
      <c r="AED29" s="1134"/>
      <c r="AEE29" s="1134"/>
      <c r="AEF29" s="1135"/>
      <c r="AEG29" s="1133"/>
      <c r="AEH29" s="1134"/>
      <c r="AEI29" s="1135"/>
      <c r="AEJ29" s="298"/>
      <c r="AEK29" s="255"/>
      <c r="AEL29" s="255"/>
      <c r="AEM29" s="255"/>
      <c r="AEO29" s="1143" t="s">
        <v>226</v>
      </c>
      <c r="AEP29" s="1143"/>
      <c r="AEQ29" s="1143"/>
      <c r="AER29" s="255"/>
      <c r="AES29" s="255"/>
      <c r="AET29" s="255"/>
      <c r="AEU29" s="299"/>
      <c r="AEV29" s="1138" t="s">
        <v>415</v>
      </c>
      <c r="AEW29" s="1128"/>
      <c r="AEX29" s="1128"/>
      <c r="AEY29" s="1128"/>
      <c r="AEZ29" s="1128"/>
      <c r="AFA29" s="1128"/>
      <c r="AFB29" s="1128"/>
      <c r="AFC29" s="1128"/>
      <c r="AFD29" s="1128"/>
      <c r="AFE29" s="1128"/>
      <c r="AFF29" s="1128"/>
      <c r="AFG29" s="1128"/>
      <c r="AFH29" s="1139"/>
      <c r="AFI29" s="1133"/>
      <c r="AFJ29" s="1134"/>
      <c r="AFK29" s="1135"/>
      <c r="AFL29" s="1133"/>
      <c r="AFM29" s="1134"/>
      <c r="AFN29" s="1134"/>
      <c r="AFO29" s="1134"/>
      <c r="AFP29" s="1134"/>
      <c r="AFQ29" s="1134"/>
      <c r="AFR29" s="1134"/>
      <c r="AFS29" s="1134"/>
      <c r="AFT29" s="1134"/>
      <c r="AFU29" s="1134"/>
      <c r="AFV29" s="1135"/>
      <c r="AFW29" s="1133"/>
      <c r="AFX29" s="1134"/>
      <c r="AFY29" s="1135"/>
      <c r="AFZ29" s="298"/>
      <c r="AGA29" s="255"/>
      <c r="AGB29" s="255"/>
      <c r="AGC29" s="255"/>
      <c r="AGE29" s="1143" t="s">
        <v>226</v>
      </c>
      <c r="AGF29" s="1143"/>
      <c r="AGG29" s="1143"/>
      <c r="AGH29" s="255"/>
      <c r="AGI29" s="255"/>
      <c r="AGJ29" s="255"/>
      <c r="AGK29" s="299"/>
      <c r="AGL29" s="1138" t="s">
        <v>415</v>
      </c>
      <c r="AGM29" s="1128"/>
      <c r="AGN29" s="1128"/>
      <c r="AGO29" s="1128"/>
      <c r="AGP29" s="1128"/>
      <c r="AGQ29" s="1128"/>
      <c r="AGR29" s="1128"/>
      <c r="AGS29" s="1128"/>
      <c r="AGT29" s="1128"/>
      <c r="AGU29" s="1128"/>
      <c r="AGV29" s="1128"/>
      <c r="AGW29" s="1128"/>
      <c r="AGX29" s="1139"/>
      <c r="AGY29" s="1133"/>
      <c r="AGZ29" s="1134"/>
      <c r="AHA29" s="1135"/>
      <c r="AHB29" s="1133"/>
      <c r="AHC29" s="1134"/>
      <c r="AHD29" s="1134"/>
      <c r="AHE29" s="1134"/>
      <c r="AHF29" s="1134"/>
      <c r="AHG29" s="1134"/>
      <c r="AHH29" s="1134"/>
      <c r="AHI29" s="1134"/>
      <c r="AHJ29" s="1134"/>
      <c r="AHK29" s="1134"/>
      <c r="AHL29" s="1135"/>
      <c r="AHM29" s="1133"/>
      <c r="AHN29" s="1134"/>
      <c r="AHO29" s="1135"/>
      <c r="AHP29" s="298"/>
      <c r="AHQ29" s="255"/>
      <c r="AHR29" s="255"/>
      <c r="AHS29" s="255"/>
      <c r="AHU29" s="1143" t="s">
        <v>226</v>
      </c>
      <c r="AHV29" s="1143"/>
      <c r="AHW29" s="1143"/>
      <c r="AHX29" s="255"/>
      <c r="AHY29" s="255"/>
      <c r="AHZ29" s="255"/>
      <c r="AIA29" s="299"/>
      <c r="AIB29" s="1138" t="s">
        <v>415</v>
      </c>
      <c r="AIC29" s="1128"/>
      <c r="AID29" s="1128"/>
      <c r="AIE29" s="1128"/>
      <c r="AIF29" s="1128"/>
      <c r="AIG29" s="1128"/>
      <c r="AIH29" s="1128"/>
      <c r="AII29" s="1128"/>
      <c r="AIJ29" s="1128"/>
      <c r="AIK29" s="1128"/>
      <c r="AIL29" s="1128"/>
      <c r="AIM29" s="1128"/>
      <c r="AIN29" s="1139"/>
      <c r="AIO29" s="1133"/>
      <c r="AIP29" s="1134"/>
      <c r="AIQ29" s="1135"/>
      <c r="AIR29" s="1133"/>
      <c r="AIS29" s="1134"/>
      <c r="AIT29" s="1134"/>
      <c r="AIU29" s="1134"/>
      <c r="AIV29" s="1134"/>
      <c r="AIW29" s="1134"/>
      <c r="AIX29" s="1134"/>
      <c r="AIY29" s="1134"/>
      <c r="AIZ29" s="1134"/>
      <c r="AJA29" s="1134"/>
      <c r="AJB29" s="1135"/>
      <c r="AJC29" s="1133"/>
      <c r="AJD29" s="1134"/>
      <c r="AJE29" s="1135"/>
      <c r="AJF29" s="298"/>
      <c r="AJG29" s="255"/>
      <c r="AJH29" s="255"/>
      <c r="AJI29" s="255"/>
      <c r="AJK29" s="1143" t="s">
        <v>226</v>
      </c>
      <c r="AJL29" s="1143"/>
      <c r="AJM29" s="1143"/>
      <c r="AJN29" s="255"/>
      <c r="AJO29" s="255"/>
      <c r="AJP29" s="255"/>
      <c r="AJQ29" s="299"/>
      <c r="AJR29" s="1138" t="s">
        <v>415</v>
      </c>
      <c r="AJS29" s="1128"/>
      <c r="AJT29" s="1128"/>
      <c r="AJU29" s="1128"/>
      <c r="AJV29" s="1128"/>
      <c r="AJW29" s="1128"/>
      <c r="AJX29" s="1128"/>
      <c r="AJY29" s="1128"/>
      <c r="AJZ29" s="1128"/>
      <c r="AKA29" s="1128"/>
      <c r="AKB29" s="1128"/>
      <c r="AKC29" s="1128"/>
      <c r="AKD29" s="1139"/>
      <c r="AKE29" s="1133"/>
      <c r="AKF29" s="1134"/>
      <c r="AKG29" s="1135"/>
      <c r="AKH29" s="1133"/>
      <c r="AKI29" s="1134"/>
      <c r="AKJ29" s="1134"/>
      <c r="AKK29" s="1134"/>
      <c r="AKL29" s="1134"/>
      <c r="AKM29" s="1134"/>
      <c r="AKN29" s="1134"/>
      <c r="AKO29" s="1134"/>
      <c r="AKP29" s="1134"/>
      <c r="AKQ29" s="1134"/>
      <c r="AKR29" s="1135"/>
      <c r="AKS29" s="1133"/>
      <c r="AKT29" s="1134"/>
      <c r="AKU29" s="1135"/>
      <c r="AKV29" s="298"/>
      <c r="AKW29" s="255"/>
      <c r="AKX29" s="255"/>
      <c r="AKY29" s="255"/>
      <c r="ALA29" s="1143" t="s">
        <v>226</v>
      </c>
      <c r="ALB29" s="1143"/>
      <c r="ALC29" s="1143"/>
      <c r="ALD29" s="255"/>
      <c r="ALE29" s="255"/>
      <c r="ALF29" s="255"/>
      <c r="ALG29" s="299"/>
      <c r="ALH29" s="1138" t="s">
        <v>415</v>
      </c>
      <c r="ALI29" s="1128"/>
      <c r="ALJ29" s="1128"/>
      <c r="ALK29" s="1128"/>
      <c r="ALL29" s="1128"/>
      <c r="ALM29" s="1128"/>
      <c r="ALN29" s="1128"/>
      <c r="ALO29" s="1128"/>
      <c r="ALP29" s="1128"/>
      <c r="ALQ29" s="1128"/>
      <c r="ALR29" s="1128"/>
      <c r="ALS29" s="1128"/>
      <c r="ALT29" s="1139"/>
      <c r="ALU29" s="1133"/>
      <c r="ALV29" s="1134"/>
      <c r="ALW29" s="1135"/>
      <c r="ALX29" s="1133"/>
      <c r="ALY29" s="1134"/>
      <c r="ALZ29" s="1134"/>
      <c r="AMA29" s="1134"/>
      <c r="AMB29" s="1134"/>
      <c r="AMC29" s="1134"/>
      <c r="AMD29" s="1134"/>
      <c r="AME29" s="1134"/>
      <c r="AMF29" s="1134"/>
      <c r="AMG29" s="1134"/>
      <c r="AMH29" s="1135"/>
      <c r="AMI29" s="1133"/>
      <c r="AMJ29" s="1134"/>
      <c r="AMK29" s="1135"/>
      <c r="AML29" s="298"/>
      <c r="AMM29" s="255"/>
      <c r="AMN29" s="255"/>
      <c r="AMO29" s="255"/>
      <c r="AMQ29" s="1143" t="s">
        <v>226</v>
      </c>
      <c r="AMR29" s="1143"/>
      <c r="AMS29" s="1143"/>
      <c r="AMT29" s="255"/>
      <c r="AMU29" s="255"/>
      <c r="AMV29" s="255"/>
      <c r="AMW29" s="299"/>
      <c r="AMX29" s="1138" t="s">
        <v>415</v>
      </c>
      <c r="AMY29" s="1128"/>
      <c r="AMZ29" s="1128"/>
      <c r="ANA29" s="1128"/>
      <c r="ANB29" s="1128"/>
      <c r="ANC29" s="1128"/>
      <c r="AND29" s="1128"/>
      <c r="ANE29" s="1128"/>
      <c r="ANF29" s="1128"/>
      <c r="ANG29" s="1128"/>
      <c r="ANH29" s="1128"/>
      <c r="ANI29" s="1128"/>
      <c r="ANJ29" s="1139"/>
      <c r="ANK29" s="1133"/>
      <c r="ANL29" s="1134"/>
      <c r="ANM29" s="1135"/>
      <c r="ANN29" s="1133"/>
      <c r="ANO29" s="1134"/>
      <c r="ANP29" s="1134"/>
      <c r="ANQ29" s="1134"/>
      <c r="ANR29" s="1134"/>
      <c r="ANS29" s="1134"/>
      <c r="ANT29" s="1134"/>
      <c r="ANU29" s="1134"/>
      <c r="ANV29" s="1134"/>
      <c r="ANW29" s="1134"/>
      <c r="ANX29" s="1135"/>
      <c r="ANY29" s="1133"/>
      <c r="ANZ29" s="1134"/>
      <c r="AOA29" s="1135"/>
      <c r="AOB29" s="298"/>
      <c r="AOC29" s="255"/>
      <c r="AOD29" s="255"/>
      <c r="AOE29" s="255"/>
      <c r="AOG29" s="1143" t="s">
        <v>226</v>
      </c>
      <c r="AOH29" s="1143"/>
      <c r="AOI29" s="1143"/>
      <c r="AOJ29" s="255"/>
      <c r="AOK29" s="255"/>
      <c r="AOL29" s="255"/>
      <c r="AOM29" s="299"/>
      <c r="AON29" s="1138" t="s">
        <v>415</v>
      </c>
      <c r="AOO29" s="1128"/>
      <c r="AOP29" s="1128"/>
      <c r="AOQ29" s="1128"/>
      <c r="AOR29" s="1128"/>
      <c r="AOS29" s="1128"/>
      <c r="AOT29" s="1128"/>
      <c r="AOU29" s="1128"/>
      <c r="AOV29" s="1128"/>
      <c r="AOW29" s="1128"/>
      <c r="AOX29" s="1128"/>
      <c r="AOY29" s="1128"/>
      <c r="AOZ29" s="1139"/>
      <c r="APA29" s="1133"/>
      <c r="APB29" s="1134"/>
      <c r="APC29" s="1135"/>
      <c r="APD29" s="1133"/>
      <c r="APE29" s="1134"/>
      <c r="APF29" s="1134"/>
      <c r="APG29" s="1134"/>
      <c r="APH29" s="1134"/>
      <c r="API29" s="1134"/>
      <c r="APJ29" s="1134"/>
      <c r="APK29" s="1134"/>
      <c r="APL29" s="1134"/>
      <c r="APM29" s="1134"/>
      <c r="APN29" s="1135"/>
      <c r="APO29" s="1133"/>
      <c r="APP29" s="1134"/>
      <c r="APQ29" s="1135"/>
      <c r="APR29" s="298"/>
      <c r="APS29" s="255"/>
      <c r="APT29" s="255"/>
      <c r="APU29" s="255"/>
      <c r="APW29" s="1143" t="s">
        <v>226</v>
      </c>
      <c r="APX29" s="1143"/>
      <c r="APY29" s="1143"/>
      <c r="APZ29" s="255"/>
      <c r="AQA29" s="255"/>
      <c r="AQB29" s="255"/>
      <c r="AQC29" s="299"/>
      <c r="AQD29" s="1138" t="s">
        <v>415</v>
      </c>
      <c r="AQE29" s="1128"/>
      <c r="AQF29" s="1128"/>
      <c r="AQG29" s="1128"/>
      <c r="AQH29" s="1128"/>
      <c r="AQI29" s="1128"/>
      <c r="AQJ29" s="1128"/>
      <c r="AQK29" s="1128"/>
      <c r="AQL29" s="1128"/>
      <c r="AQM29" s="1128"/>
      <c r="AQN29" s="1128"/>
      <c r="AQO29" s="1128"/>
      <c r="AQP29" s="1139"/>
      <c r="AQQ29" s="1133"/>
      <c r="AQR29" s="1134"/>
      <c r="AQS29" s="1135"/>
      <c r="AQT29" s="1133"/>
      <c r="AQU29" s="1134"/>
      <c r="AQV29" s="1134"/>
      <c r="AQW29" s="1134"/>
      <c r="AQX29" s="1134"/>
      <c r="AQY29" s="1134"/>
      <c r="AQZ29" s="1134"/>
      <c r="ARA29" s="1134"/>
      <c r="ARB29" s="1134"/>
      <c r="ARC29" s="1134"/>
      <c r="ARD29" s="1135"/>
      <c r="ARE29" s="1133"/>
      <c r="ARF29" s="1134"/>
      <c r="ARG29" s="1135"/>
      <c r="ARH29" s="298"/>
      <c r="ARI29" s="255"/>
      <c r="ARJ29" s="255"/>
      <c r="ARK29" s="255"/>
      <c r="ARM29" s="1143" t="s">
        <v>226</v>
      </c>
      <c r="ARN29" s="1143"/>
      <c r="ARO29" s="1143"/>
      <c r="ARP29" s="255"/>
      <c r="ARQ29" s="255"/>
      <c r="ARR29" s="255"/>
      <c r="ARS29" s="299"/>
      <c r="ART29" s="1138" t="s">
        <v>415</v>
      </c>
      <c r="ARU29" s="1128"/>
      <c r="ARV29" s="1128"/>
      <c r="ARW29" s="1128"/>
      <c r="ARX29" s="1128"/>
      <c r="ARY29" s="1128"/>
      <c r="ARZ29" s="1128"/>
      <c r="ASA29" s="1128"/>
      <c r="ASB29" s="1128"/>
      <c r="ASC29" s="1128"/>
      <c r="ASD29" s="1128"/>
      <c r="ASE29" s="1128"/>
      <c r="ASF29" s="1139"/>
      <c r="ASG29" s="1133"/>
      <c r="ASH29" s="1134"/>
      <c r="ASI29" s="1135"/>
      <c r="ASJ29" s="1133"/>
      <c r="ASK29" s="1134"/>
      <c r="ASL29" s="1134"/>
      <c r="ASM29" s="1134"/>
      <c r="ASN29" s="1134"/>
      <c r="ASO29" s="1134"/>
      <c r="ASP29" s="1134"/>
      <c r="ASQ29" s="1134"/>
      <c r="ASR29" s="1134"/>
      <c r="ASS29" s="1134"/>
      <c r="AST29" s="1135"/>
      <c r="ASU29" s="1133"/>
      <c r="ASV29" s="1134"/>
      <c r="ASW29" s="1135"/>
      <c r="ASX29" s="298"/>
      <c r="ASY29" s="255"/>
      <c r="ASZ29" s="255"/>
      <c r="ATA29" s="255"/>
      <c r="ATC29" s="1143" t="s">
        <v>226</v>
      </c>
      <c r="ATD29" s="1143"/>
      <c r="ATE29" s="1143"/>
      <c r="ATF29" s="255"/>
      <c r="ATG29" s="255"/>
      <c r="ATH29" s="255"/>
      <c r="ATI29" s="299"/>
      <c r="ATJ29" s="1138" t="s">
        <v>415</v>
      </c>
      <c r="ATK29" s="1128"/>
      <c r="ATL29" s="1128"/>
      <c r="ATM29" s="1128"/>
      <c r="ATN29" s="1128"/>
      <c r="ATO29" s="1128"/>
      <c r="ATP29" s="1128"/>
      <c r="ATQ29" s="1128"/>
      <c r="ATR29" s="1128"/>
      <c r="ATS29" s="1128"/>
      <c r="ATT29" s="1128"/>
      <c r="ATU29" s="1128"/>
      <c r="ATV29" s="1139"/>
      <c r="ATW29" s="1133"/>
      <c r="ATX29" s="1134"/>
      <c r="ATY29" s="1135"/>
      <c r="ATZ29" s="1133"/>
      <c r="AUA29" s="1134"/>
      <c r="AUB29" s="1134"/>
      <c r="AUC29" s="1134"/>
      <c r="AUD29" s="1134"/>
      <c r="AUE29" s="1134"/>
      <c r="AUF29" s="1134"/>
      <c r="AUG29" s="1134"/>
      <c r="AUH29" s="1134"/>
      <c r="AUI29" s="1134"/>
      <c r="AUJ29" s="1135"/>
      <c r="AUK29" s="1133"/>
      <c r="AUL29" s="1134"/>
      <c r="AUM29" s="1135"/>
      <c r="AUN29" s="298"/>
      <c r="AUO29" s="255"/>
      <c r="AUP29" s="255"/>
      <c r="AUQ29" s="255"/>
      <c r="AUS29" s="1143" t="s">
        <v>226</v>
      </c>
      <c r="AUT29" s="1143"/>
      <c r="AUU29" s="1143"/>
      <c r="AUV29" s="255"/>
      <c r="AUW29" s="255"/>
      <c r="AUX29" s="255"/>
      <c r="AUY29" s="299"/>
      <c r="AUZ29" s="1138" t="s">
        <v>415</v>
      </c>
      <c r="AVA29" s="1128"/>
      <c r="AVB29" s="1128"/>
      <c r="AVC29" s="1128"/>
      <c r="AVD29" s="1128"/>
      <c r="AVE29" s="1128"/>
      <c r="AVF29" s="1128"/>
      <c r="AVG29" s="1128"/>
      <c r="AVH29" s="1128"/>
      <c r="AVI29" s="1128"/>
      <c r="AVJ29" s="1128"/>
      <c r="AVK29" s="1128"/>
      <c r="AVL29" s="1139"/>
      <c r="AVM29" s="1133"/>
      <c r="AVN29" s="1134"/>
      <c r="AVO29" s="1135"/>
      <c r="AVP29" s="1133"/>
      <c r="AVQ29" s="1134"/>
      <c r="AVR29" s="1134"/>
      <c r="AVS29" s="1134"/>
      <c r="AVT29" s="1134"/>
      <c r="AVU29" s="1134"/>
      <c r="AVV29" s="1134"/>
      <c r="AVW29" s="1134"/>
      <c r="AVX29" s="1134"/>
      <c r="AVY29" s="1134"/>
      <c r="AVZ29" s="1135"/>
      <c r="AWA29" s="1133"/>
      <c r="AWB29" s="1134"/>
      <c r="AWC29" s="1135"/>
      <c r="AWD29" s="298"/>
      <c r="AWE29" s="255"/>
      <c r="AWF29" s="255"/>
      <c r="AWG29" s="255"/>
      <c r="AWI29" s="1143" t="s">
        <v>226</v>
      </c>
      <c r="AWJ29" s="1143"/>
      <c r="AWK29" s="1143"/>
      <c r="AWL29" s="255"/>
      <c r="AWM29" s="255"/>
      <c r="AWN29" s="255"/>
      <c r="AWO29" s="299"/>
      <c r="AWP29" s="1138" t="s">
        <v>415</v>
      </c>
      <c r="AWQ29" s="1128"/>
      <c r="AWR29" s="1128"/>
      <c r="AWS29" s="1128"/>
      <c r="AWT29" s="1128"/>
      <c r="AWU29" s="1128"/>
      <c r="AWV29" s="1128"/>
      <c r="AWW29" s="1128"/>
      <c r="AWX29" s="1128"/>
      <c r="AWY29" s="1128"/>
      <c r="AWZ29" s="1128"/>
      <c r="AXA29" s="1128"/>
      <c r="AXB29" s="1139"/>
      <c r="AXC29" s="1133"/>
      <c r="AXD29" s="1134"/>
      <c r="AXE29" s="1135"/>
      <c r="AXF29" s="1133"/>
      <c r="AXG29" s="1134"/>
      <c r="AXH29" s="1134"/>
      <c r="AXI29" s="1134"/>
      <c r="AXJ29" s="1134"/>
      <c r="AXK29" s="1134"/>
      <c r="AXL29" s="1134"/>
      <c r="AXM29" s="1134"/>
      <c r="AXN29" s="1134"/>
      <c r="AXO29" s="1134"/>
      <c r="AXP29" s="1135"/>
      <c r="AXQ29" s="1133"/>
      <c r="AXR29" s="1134"/>
      <c r="AXS29" s="1135"/>
      <c r="AXT29" s="298"/>
      <c r="AXU29" s="255"/>
      <c r="AXV29" s="255"/>
      <c r="AXW29" s="255"/>
      <c r="AXY29" s="1143" t="s">
        <v>226</v>
      </c>
      <c r="AXZ29" s="1143"/>
      <c r="AYA29" s="1143"/>
      <c r="AYB29" s="255"/>
      <c r="AYC29" s="255"/>
      <c r="AYD29" s="255"/>
      <c r="AYE29" s="299"/>
      <c r="AYF29" s="1138" t="s">
        <v>415</v>
      </c>
      <c r="AYG29" s="1128"/>
      <c r="AYH29" s="1128"/>
      <c r="AYI29" s="1128"/>
      <c r="AYJ29" s="1128"/>
      <c r="AYK29" s="1128"/>
      <c r="AYL29" s="1128"/>
      <c r="AYM29" s="1128"/>
      <c r="AYN29" s="1128"/>
      <c r="AYO29" s="1128"/>
      <c r="AYP29" s="1128"/>
      <c r="AYQ29" s="1128"/>
      <c r="AYR29" s="1139"/>
      <c r="AYS29" s="1133"/>
      <c r="AYT29" s="1134"/>
      <c r="AYU29" s="1135"/>
      <c r="AYV29" s="1133"/>
      <c r="AYW29" s="1134"/>
      <c r="AYX29" s="1134"/>
      <c r="AYY29" s="1134"/>
      <c r="AYZ29" s="1134"/>
      <c r="AZA29" s="1134"/>
      <c r="AZB29" s="1134"/>
      <c r="AZC29" s="1134"/>
      <c r="AZD29" s="1134"/>
      <c r="AZE29" s="1134"/>
      <c r="AZF29" s="1135"/>
      <c r="AZG29" s="1133"/>
      <c r="AZH29" s="1134"/>
      <c r="AZI29" s="1135"/>
      <c r="AZJ29" s="298"/>
      <c r="AZK29" s="255"/>
      <c r="AZL29" s="255"/>
      <c r="AZM29" s="255"/>
      <c r="AZO29" s="1143" t="s">
        <v>226</v>
      </c>
      <c r="AZP29" s="1143"/>
      <c r="AZQ29" s="1143"/>
      <c r="AZR29" s="255"/>
      <c r="AZS29" s="255"/>
      <c r="AZT29" s="255"/>
      <c r="AZU29" s="299"/>
      <c r="AZV29" s="1138" t="s">
        <v>415</v>
      </c>
      <c r="AZW29" s="1128"/>
      <c r="AZX29" s="1128"/>
      <c r="AZY29" s="1128"/>
      <c r="AZZ29" s="1128"/>
      <c r="BAA29" s="1128"/>
      <c r="BAB29" s="1128"/>
      <c r="BAC29" s="1128"/>
      <c r="BAD29" s="1128"/>
      <c r="BAE29" s="1128"/>
      <c r="BAF29" s="1128"/>
      <c r="BAG29" s="1128"/>
      <c r="BAH29" s="1139"/>
      <c r="BAI29" s="1133"/>
      <c r="BAJ29" s="1134"/>
      <c r="BAK29" s="1135"/>
      <c r="BAL29" s="1133"/>
      <c r="BAM29" s="1134"/>
      <c r="BAN29" s="1134"/>
      <c r="BAO29" s="1134"/>
      <c r="BAP29" s="1134"/>
      <c r="BAQ29" s="1134"/>
      <c r="BAR29" s="1134"/>
      <c r="BAS29" s="1134"/>
      <c r="BAT29" s="1134"/>
      <c r="BAU29" s="1134"/>
      <c r="BAV29" s="1135"/>
      <c r="BAW29" s="1133"/>
      <c r="BAX29" s="1134"/>
      <c r="BAY29" s="1135"/>
      <c r="BAZ29" s="298"/>
      <c r="BBA29" s="255"/>
      <c r="BBB29" s="255"/>
      <c r="BBC29" s="255"/>
      <c r="BBE29" s="1143" t="s">
        <v>226</v>
      </c>
      <c r="BBF29" s="1143"/>
      <c r="BBG29" s="1143"/>
      <c r="BBH29" s="255"/>
      <c r="BBI29" s="255"/>
      <c r="BBJ29" s="255"/>
      <c r="BBK29" s="299"/>
      <c r="BBL29" s="1138" t="s">
        <v>415</v>
      </c>
      <c r="BBM29" s="1128"/>
      <c r="BBN29" s="1128"/>
      <c r="BBO29" s="1128"/>
      <c r="BBP29" s="1128"/>
      <c r="BBQ29" s="1128"/>
      <c r="BBR29" s="1128"/>
      <c r="BBS29" s="1128"/>
      <c r="BBT29" s="1128"/>
      <c r="BBU29" s="1128"/>
      <c r="BBV29" s="1128"/>
      <c r="BBW29" s="1128"/>
      <c r="BBX29" s="1139"/>
      <c r="BBY29" s="1133"/>
      <c r="BBZ29" s="1134"/>
      <c r="BCA29" s="1135"/>
      <c r="BCB29" s="1133"/>
      <c r="BCC29" s="1134"/>
      <c r="BCD29" s="1134"/>
      <c r="BCE29" s="1134"/>
      <c r="BCF29" s="1134"/>
      <c r="BCG29" s="1134"/>
      <c r="BCH29" s="1134"/>
      <c r="BCI29" s="1134"/>
      <c r="BCJ29" s="1134"/>
      <c r="BCK29" s="1134"/>
      <c r="BCL29" s="1135"/>
      <c r="BCM29" s="1133"/>
      <c r="BCN29" s="1134"/>
      <c r="BCO29" s="1135"/>
      <c r="BCP29" s="298"/>
      <c r="BCQ29" s="255"/>
      <c r="BCR29" s="255"/>
      <c r="BCS29" s="255"/>
      <c r="BCU29" s="1143" t="s">
        <v>226</v>
      </c>
      <c r="BCV29" s="1143"/>
      <c r="BCW29" s="1143"/>
      <c r="BCX29" s="255"/>
      <c r="BCY29" s="255"/>
      <c r="BCZ29" s="255"/>
      <c r="BDA29" s="299"/>
      <c r="BDB29" s="1138" t="s">
        <v>415</v>
      </c>
      <c r="BDC29" s="1128"/>
      <c r="BDD29" s="1128"/>
      <c r="BDE29" s="1128"/>
      <c r="BDF29" s="1128"/>
      <c r="BDG29" s="1128"/>
      <c r="BDH29" s="1128"/>
      <c r="BDI29" s="1128"/>
      <c r="BDJ29" s="1128"/>
      <c r="BDK29" s="1128"/>
      <c r="BDL29" s="1128"/>
      <c r="BDM29" s="1128"/>
      <c r="BDN29" s="1139"/>
      <c r="BDO29" s="1133"/>
      <c r="BDP29" s="1134"/>
      <c r="BDQ29" s="1135"/>
      <c r="BDR29" s="1133"/>
      <c r="BDS29" s="1134"/>
      <c r="BDT29" s="1134"/>
      <c r="BDU29" s="1134"/>
      <c r="BDV29" s="1134"/>
      <c r="BDW29" s="1134"/>
      <c r="BDX29" s="1134"/>
      <c r="BDY29" s="1134"/>
      <c r="BDZ29" s="1134"/>
      <c r="BEA29" s="1134"/>
      <c r="BEB29" s="1135"/>
      <c r="BEC29" s="1133"/>
      <c r="BED29" s="1134"/>
      <c r="BEE29" s="1135"/>
      <c r="BEF29" s="298"/>
      <c r="BEG29" s="255"/>
      <c r="BEH29" s="255"/>
      <c r="BEI29" s="255"/>
      <c r="BEK29" s="1143" t="s">
        <v>226</v>
      </c>
      <c r="BEL29" s="1143"/>
      <c r="BEM29" s="1143"/>
      <c r="BEN29" s="255"/>
      <c r="BEO29" s="255"/>
      <c r="BEP29" s="255"/>
      <c r="BEQ29" s="299"/>
      <c r="BER29" s="1138" t="s">
        <v>415</v>
      </c>
      <c r="BES29" s="1128"/>
      <c r="BET29" s="1128"/>
      <c r="BEU29" s="1128"/>
      <c r="BEV29" s="1128"/>
      <c r="BEW29" s="1128"/>
      <c r="BEX29" s="1128"/>
      <c r="BEY29" s="1128"/>
      <c r="BEZ29" s="1128"/>
      <c r="BFA29" s="1128"/>
      <c r="BFB29" s="1128"/>
      <c r="BFC29" s="1128"/>
      <c r="BFD29" s="1139"/>
      <c r="BFE29" s="1133"/>
      <c r="BFF29" s="1134"/>
      <c r="BFG29" s="1135"/>
      <c r="BFH29" s="1133"/>
      <c r="BFI29" s="1134"/>
      <c r="BFJ29" s="1134"/>
      <c r="BFK29" s="1134"/>
      <c r="BFL29" s="1134"/>
      <c r="BFM29" s="1134"/>
      <c r="BFN29" s="1134"/>
      <c r="BFO29" s="1134"/>
      <c r="BFP29" s="1134"/>
      <c r="BFQ29" s="1134"/>
      <c r="BFR29" s="1135"/>
      <c r="BFS29" s="1133"/>
      <c r="BFT29" s="1134"/>
      <c r="BFU29" s="1135"/>
      <c r="BFV29" s="298"/>
      <c r="BFW29" s="255"/>
      <c r="BFX29" s="255"/>
      <c r="BFY29" s="255"/>
      <c r="BGA29" s="1143" t="s">
        <v>226</v>
      </c>
      <c r="BGB29" s="1143"/>
      <c r="BGC29" s="1143"/>
      <c r="BGD29" s="255"/>
      <c r="BGE29" s="255"/>
      <c r="BGF29" s="255"/>
      <c r="BGG29" s="299"/>
      <c r="BGH29" s="1138" t="s">
        <v>415</v>
      </c>
      <c r="BGI29" s="1128"/>
      <c r="BGJ29" s="1128"/>
      <c r="BGK29" s="1128"/>
      <c r="BGL29" s="1128"/>
      <c r="BGM29" s="1128"/>
      <c r="BGN29" s="1128"/>
      <c r="BGO29" s="1128"/>
      <c r="BGP29" s="1128"/>
      <c r="BGQ29" s="1128"/>
      <c r="BGR29" s="1128"/>
      <c r="BGS29" s="1128"/>
      <c r="BGT29" s="1139"/>
      <c r="BGU29" s="1133"/>
      <c r="BGV29" s="1134"/>
      <c r="BGW29" s="1135"/>
      <c r="BGX29" s="1133"/>
      <c r="BGY29" s="1134"/>
      <c r="BGZ29" s="1134"/>
      <c r="BHA29" s="1134"/>
      <c r="BHB29" s="1134"/>
      <c r="BHC29" s="1134"/>
      <c r="BHD29" s="1134"/>
      <c r="BHE29" s="1134"/>
      <c r="BHF29" s="1134"/>
      <c r="BHG29" s="1134"/>
      <c r="BHH29" s="1135"/>
      <c r="BHI29" s="1133"/>
      <c r="BHJ29" s="1134"/>
      <c r="BHK29" s="1135"/>
      <c r="BHL29" s="298"/>
      <c r="BHM29" s="255"/>
      <c r="BHN29" s="255"/>
      <c r="BHO29" s="255"/>
      <c r="BHQ29" s="1143" t="s">
        <v>226</v>
      </c>
      <c r="BHR29" s="1143"/>
      <c r="BHS29" s="1143"/>
      <c r="BHT29" s="255"/>
      <c r="BHU29" s="255"/>
      <c r="BHV29" s="255"/>
      <c r="BHW29" s="299"/>
      <c r="BHX29" s="1138" t="s">
        <v>415</v>
      </c>
      <c r="BHY29" s="1128"/>
      <c r="BHZ29" s="1128"/>
      <c r="BIA29" s="1128"/>
      <c r="BIB29" s="1128"/>
      <c r="BIC29" s="1128"/>
      <c r="BID29" s="1128"/>
      <c r="BIE29" s="1128"/>
      <c r="BIF29" s="1128"/>
      <c r="BIG29" s="1128"/>
      <c r="BIH29" s="1128"/>
      <c r="BII29" s="1128"/>
      <c r="BIJ29" s="1139"/>
      <c r="BIK29" s="1133"/>
      <c r="BIL29" s="1134"/>
      <c r="BIM29" s="1135"/>
      <c r="BIN29" s="1133"/>
      <c r="BIO29" s="1134"/>
      <c r="BIP29" s="1134"/>
      <c r="BIQ29" s="1134"/>
      <c r="BIR29" s="1134"/>
      <c r="BIS29" s="1134"/>
      <c r="BIT29" s="1134"/>
      <c r="BIU29" s="1134"/>
      <c r="BIV29" s="1134"/>
      <c r="BIW29" s="1134"/>
      <c r="BIX29" s="1135"/>
      <c r="BIY29" s="1133"/>
      <c r="BIZ29" s="1134"/>
      <c r="BJA29" s="1135"/>
      <c r="BJB29" s="298"/>
      <c r="BJC29" s="255"/>
      <c r="BJD29" s="255"/>
      <c r="BJE29" s="255"/>
      <c r="BJG29" s="1143" t="s">
        <v>226</v>
      </c>
      <c r="BJH29" s="1143"/>
      <c r="BJI29" s="1143"/>
      <c r="BJJ29" s="255"/>
      <c r="BJK29" s="255"/>
      <c r="BJL29" s="255"/>
      <c r="BJM29" s="299"/>
      <c r="BJN29" s="1138" t="s">
        <v>415</v>
      </c>
      <c r="BJO29" s="1128"/>
      <c r="BJP29" s="1128"/>
      <c r="BJQ29" s="1128"/>
      <c r="BJR29" s="1128"/>
      <c r="BJS29" s="1128"/>
      <c r="BJT29" s="1128"/>
      <c r="BJU29" s="1128"/>
      <c r="BJV29" s="1128"/>
      <c r="BJW29" s="1128"/>
      <c r="BJX29" s="1128"/>
      <c r="BJY29" s="1128"/>
      <c r="BJZ29" s="1139"/>
      <c r="BKA29" s="1133"/>
      <c r="BKB29" s="1134"/>
      <c r="BKC29" s="1135"/>
      <c r="BKD29" s="1133"/>
      <c r="BKE29" s="1134"/>
      <c r="BKF29" s="1134"/>
      <c r="BKG29" s="1134"/>
      <c r="BKH29" s="1134"/>
      <c r="BKI29" s="1134"/>
      <c r="BKJ29" s="1134"/>
      <c r="BKK29" s="1134"/>
      <c r="BKL29" s="1134"/>
      <c r="BKM29" s="1134"/>
      <c r="BKN29" s="1135"/>
      <c r="BKO29" s="1133"/>
      <c r="BKP29" s="1134"/>
      <c r="BKQ29" s="1135"/>
      <c r="BKR29" s="298"/>
      <c r="BKS29" s="255"/>
      <c r="BKT29" s="255"/>
      <c r="BKU29" s="255"/>
      <c r="BKW29" s="1143" t="s">
        <v>226</v>
      </c>
      <c r="BKX29" s="1143"/>
      <c r="BKY29" s="1143"/>
      <c r="BKZ29" s="255"/>
      <c r="BLA29" s="255"/>
      <c r="BLB29" s="255"/>
      <c r="BLC29" s="299"/>
      <c r="BLD29" s="1138" t="s">
        <v>415</v>
      </c>
      <c r="BLE29" s="1128"/>
      <c r="BLF29" s="1128"/>
      <c r="BLG29" s="1128"/>
      <c r="BLH29" s="1128"/>
      <c r="BLI29" s="1128"/>
      <c r="BLJ29" s="1128"/>
      <c r="BLK29" s="1128"/>
      <c r="BLL29" s="1128"/>
      <c r="BLM29" s="1128"/>
      <c r="BLN29" s="1128"/>
      <c r="BLO29" s="1128"/>
      <c r="BLP29" s="1139"/>
      <c r="BLQ29" s="1133"/>
      <c r="BLR29" s="1134"/>
      <c r="BLS29" s="1135"/>
      <c r="BLT29" s="1133"/>
      <c r="BLU29" s="1134"/>
      <c r="BLV29" s="1134"/>
      <c r="BLW29" s="1134"/>
      <c r="BLX29" s="1134"/>
      <c r="BLY29" s="1134"/>
      <c r="BLZ29" s="1134"/>
      <c r="BMA29" s="1134"/>
      <c r="BMB29" s="1134"/>
      <c r="BMC29" s="1134"/>
      <c r="BMD29" s="1135"/>
      <c r="BME29" s="1133"/>
      <c r="BMF29" s="1134"/>
      <c r="BMG29" s="1135"/>
      <c r="BMH29" s="298"/>
      <c r="BMI29" s="255"/>
      <c r="BMJ29" s="255"/>
      <c r="BMK29" s="255"/>
      <c r="BMM29" s="1143" t="s">
        <v>226</v>
      </c>
      <c r="BMN29" s="1143"/>
      <c r="BMO29" s="1143"/>
      <c r="BMP29" s="255"/>
      <c r="BMQ29" s="255"/>
      <c r="BMR29" s="255"/>
      <c r="BMS29" s="299"/>
      <c r="BMT29" s="1138" t="s">
        <v>415</v>
      </c>
      <c r="BMU29" s="1128"/>
      <c r="BMV29" s="1128"/>
      <c r="BMW29" s="1128"/>
      <c r="BMX29" s="1128"/>
      <c r="BMY29" s="1128"/>
      <c r="BMZ29" s="1128"/>
      <c r="BNA29" s="1128"/>
      <c r="BNB29" s="1128"/>
      <c r="BNC29" s="1128"/>
      <c r="BND29" s="1128"/>
      <c r="BNE29" s="1128"/>
      <c r="BNF29" s="1139"/>
      <c r="BNG29" s="1133"/>
      <c r="BNH29" s="1134"/>
      <c r="BNI29" s="1135"/>
      <c r="BNJ29" s="1133"/>
      <c r="BNK29" s="1134"/>
      <c r="BNL29" s="1134"/>
      <c r="BNM29" s="1134"/>
      <c r="BNN29" s="1134"/>
      <c r="BNO29" s="1134"/>
      <c r="BNP29" s="1134"/>
      <c r="BNQ29" s="1134"/>
      <c r="BNR29" s="1134"/>
      <c r="BNS29" s="1134"/>
      <c r="BNT29" s="1135"/>
      <c r="BNU29" s="1133"/>
      <c r="BNV29" s="1134"/>
      <c r="BNW29" s="1135"/>
      <c r="BNX29" s="298"/>
      <c r="BNY29" s="255"/>
      <c r="BNZ29" s="255"/>
      <c r="BOA29" s="255"/>
      <c r="BOC29" s="1143" t="s">
        <v>226</v>
      </c>
      <c r="BOD29" s="1143"/>
      <c r="BOE29" s="1143"/>
      <c r="BOF29" s="255"/>
      <c r="BOG29" s="255"/>
      <c r="BOH29" s="255"/>
      <c r="BOI29" s="299"/>
      <c r="BOJ29" s="1138" t="s">
        <v>415</v>
      </c>
      <c r="BOK29" s="1128"/>
      <c r="BOL29" s="1128"/>
      <c r="BOM29" s="1128"/>
      <c r="BON29" s="1128"/>
      <c r="BOO29" s="1128"/>
      <c r="BOP29" s="1128"/>
      <c r="BOQ29" s="1128"/>
      <c r="BOR29" s="1128"/>
      <c r="BOS29" s="1128"/>
      <c r="BOT29" s="1128"/>
      <c r="BOU29" s="1128"/>
      <c r="BOV29" s="1139"/>
      <c r="BOW29" s="1133"/>
      <c r="BOX29" s="1134"/>
      <c r="BOY29" s="1135"/>
      <c r="BOZ29" s="1133"/>
      <c r="BPA29" s="1134"/>
      <c r="BPB29" s="1134"/>
      <c r="BPC29" s="1134"/>
      <c r="BPD29" s="1134"/>
      <c r="BPE29" s="1134"/>
      <c r="BPF29" s="1134"/>
      <c r="BPG29" s="1134"/>
      <c r="BPH29" s="1134"/>
      <c r="BPI29" s="1134"/>
      <c r="BPJ29" s="1135"/>
      <c r="BPK29" s="1133"/>
      <c r="BPL29" s="1134"/>
      <c r="BPM29" s="1135"/>
      <c r="BPN29" s="298"/>
      <c r="BPO29" s="255"/>
      <c r="BPP29" s="255"/>
      <c r="BPQ29" s="255"/>
      <c r="BPS29" s="1143" t="s">
        <v>226</v>
      </c>
      <c r="BPT29" s="1143"/>
      <c r="BPU29" s="1143"/>
      <c r="BPV29" s="255"/>
      <c r="BPW29" s="255"/>
      <c r="BPX29" s="255"/>
      <c r="BPY29" s="299"/>
      <c r="BPZ29" s="1138" t="s">
        <v>415</v>
      </c>
      <c r="BQA29" s="1128"/>
      <c r="BQB29" s="1128"/>
      <c r="BQC29" s="1128"/>
      <c r="BQD29" s="1128"/>
      <c r="BQE29" s="1128"/>
      <c r="BQF29" s="1128"/>
      <c r="BQG29" s="1128"/>
      <c r="BQH29" s="1128"/>
      <c r="BQI29" s="1128"/>
      <c r="BQJ29" s="1128"/>
      <c r="BQK29" s="1128"/>
      <c r="BQL29" s="1139"/>
      <c r="BQM29" s="1133"/>
      <c r="BQN29" s="1134"/>
      <c r="BQO29" s="1135"/>
      <c r="BQP29" s="1133"/>
      <c r="BQQ29" s="1134"/>
      <c r="BQR29" s="1134"/>
      <c r="BQS29" s="1134"/>
      <c r="BQT29" s="1134"/>
      <c r="BQU29" s="1134"/>
      <c r="BQV29" s="1134"/>
      <c r="BQW29" s="1134"/>
      <c r="BQX29" s="1134"/>
      <c r="BQY29" s="1134"/>
      <c r="BQZ29" s="1135"/>
      <c r="BRA29" s="1133"/>
      <c r="BRB29" s="1134"/>
      <c r="BRC29" s="1135"/>
      <c r="BRD29" s="298"/>
      <c r="BRE29" s="255"/>
      <c r="BRF29" s="255"/>
      <c r="BRG29" s="255"/>
      <c r="BRI29" s="1143" t="s">
        <v>226</v>
      </c>
      <c r="BRJ29" s="1143"/>
      <c r="BRK29" s="1143"/>
      <c r="BRL29" s="255"/>
      <c r="BRM29" s="255"/>
      <c r="BRN29" s="255"/>
      <c r="BRO29" s="299"/>
      <c r="BRP29" s="1138" t="s">
        <v>415</v>
      </c>
      <c r="BRQ29" s="1128"/>
      <c r="BRR29" s="1128"/>
      <c r="BRS29" s="1128"/>
      <c r="BRT29" s="1128"/>
      <c r="BRU29" s="1128"/>
      <c r="BRV29" s="1128"/>
      <c r="BRW29" s="1128"/>
      <c r="BRX29" s="1128"/>
      <c r="BRY29" s="1128"/>
      <c r="BRZ29" s="1128"/>
      <c r="BSA29" s="1128"/>
      <c r="BSB29" s="1139"/>
      <c r="BSC29" s="1133"/>
      <c r="BSD29" s="1134"/>
      <c r="BSE29" s="1135"/>
      <c r="BSF29" s="1133"/>
      <c r="BSG29" s="1134"/>
      <c r="BSH29" s="1134"/>
      <c r="BSI29" s="1134"/>
      <c r="BSJ29" s="1134"/>
      <c r="BSK29" s="1134"/>
      <c r="BSL29" s="1134"/>
      <c r="BSM29" s="1134"/>
      <c r="BSN29" s="1134"/>
      <c r="BSO29" s="1134"/>
      <c r="BSP29" s="1135"/>
      <c r="BSQ29" s="1133"/>
      <c r="BSR29" s="1134"/>
      <c r="BSS29" s="1135"/>
      <c r="BST29" s="298"/>
      <c r="BSU29" s="255"/>
      <c r="BSV29" s="255"/>
      <c r="BSW29" s="255"/>
      <c r="BSY29" s="1143" t="s">
        <v>226</v>
      </c>
      <c r="BSZ29" s="1143"/>
      <c r="BTA29" s="1143"/>
      <c r="BTB29" s="255"/>
      <c r="BTC29" s="255"/>
      <c r="BTD29" s="255"/>
      <c r="BTE29" s="299"/>
      <c r="BTF29" s="1138" t="s">
        <v>415</v>
      </c>
      <c r="BTG29" s="1128"/>
      <c r="BTH29" s="1128"/>
      <c r="BTI29" s="1128"/>
      <c r="BTJ29" s="1128"/>
      <c r="BTK29" s="1128"/>
      <c r="BTL29" s="1128"/>
      <c r="BTM29" s="1128"/>
      <c r="BTN29" s="1128"/>
      <c r="BTO29" s="1128"/>
      <c r="BTP29" s="1128"/>
      <c r="BTQ29" s="1128"/>
      <c r="BTR29" s="1139"/>
      <c r="BTS29" s="1133"/>
      <c r="BTT29" s="1134"/>
      <c r="BTU29" s="1135"/>
      <c r="BTV29" s="1133"/>
      <c r="BTW29" s="1134"/>
      <c r="BTX29" s="1134"/>
      <c r="BTY29" s="1134"/>
      <c r="BTZ29" s="1134"/>
      <c r="BUA29" s="1134"/>
      <c r="BUB29" s="1134"/>
      <c r="BUC29" s="1134"/>
      <c r="BUD29" s="1134"/>
      <c r="BUE29" s="1134"/>
      <c r="BUF29" s="1135"/>
      <c r="BUG29" s="1133"/>
      <c r="BUH29" s="1134"/>
      <c r="BUI29" s="1135"/>
      <c r="BUJ29" s="298"/>
      <c r="BUK29" s="255"/>
      <c r="BUL29" s="255"/>
      <c r="BUM29" s="255"/>
      <c r="BUO29" s="1143" t="s">
        <v>226</v>
      </c>
      <c r="BUP29" s="1143"/>
      <c r="BUQ29" s="1143"/>
      <c r="BUR29" s="255"/>
      <c r="BUS29" s="255"/>
      <c r="BUT29" s="255"/>
      <c r="BUU29" s="299"/>
      <c r="BUV29" s="1138" t="s">
        <v>415</v>
      </c>
      <c r="BUW29" s="1128"/>
      <c r="BUX29" s="1128"/>
      <c r="BUY29" s="1128"/>
      <c r="BUZ29" s="1128"/>
      <c r="BVA29" s="1128"/>
      <c r="BVB29" s="1128"/>
      <c r="BVC29" s="1128"/>
      <c r="BVD29" s="1128"/>
      <c r="BVE29" s="1128"/>
      <c r="BVF29" s="1128"/>
      <c r="BVG29" s="1128"/>
      <c r="BVH29" s="1139"/>
      <c r="BVI29" s="1133"/>
      <c r="BVJ29" s="1134"/>
      <c r="BVK29" s="1135"/>
      <c r="BVL29" s="1133"/>
      <c r="BVM29" s="1134"/>
      <c r="BVN29" s="1134"/>
      <c r="BVO29" s="1134"/>
      <c r="BVP29" s="1134"/>
      <c r="BVQ29" s="1134"/>
      <c r="BVR29" s="1134"/>
      <c r="BVS29" s="1134"/>
      <c r="BVT29" s="1134"/>
      <c r="BVU29" s="1134"/>
      <c r="BVV29" s="1135"/>
      <c r="BVW29" s="1133"/>
      <c r="BVX29" s="1134"/>
      <c r="BVY29" s="1135"/>
      <c r="BVZ29" s="298"/>
      <c r="BWA29" s="255"/>
      <c r="BWB29" s="255"/>
      <c r="BWC29" s="255"/>
      <c r="BWE29" s="1143" t="s">
        <v>226</v>
      </c>
      <c r="BWF29" s="1143"/>
      <c r="BWG29" s="1143"/>
      <c r="BWH29" s="255"/>
      <c r="BWI29" s="255"/>
      <c r="BWJ29" s="255"/>
      <c r="BWK29" s="299"/>
      <c r="BWL29" s="1138" t="s">
        <v>415</v>
      </c>
      <c r="BWM29" s="1128"/>
      <c r="BWN29" s="1128"/>
      <c r="BWO29" s="1128"/>
      <c r="BWP29" s="1128"/>
      <c r="BWQ29" s="1128"/>
      <c r="BWR29" s="1128"/>
      <c r="BWS29" s="1128"/>
      <c r="BWT29" s="1128"/>
      <c r="BWU29" s="1128"/>
      <c r="BWV29" s="1128"/>
      <c r="BWW29" s="1128"/>
      <c r="BWX29" s="1139"/>
      <c r="BWY29" s="1133"/>
      <c r="BWZ29" s="1134"/>
      <c r="BXA29" s="1135"/>
      <c r="BXB29" s="1133"/>
      <c r="BXC29" s="1134"/>
      <c r="BXD29" s="1134"/>
      <c r="BXE29" s="1134"/>
      <c r="BXF29" s="1134"/>
      <c r="BXG29" s="1134"/>
      <c r="BXH29" s="1134"/>
      <c r="BXI29" s="1134"/>
      <c r="BXJ29" s="1134"/>
      <c r="BXK29" s="1134"/>
      <c r="BXL29" s="1135"/>
      <c r="BXM29" s="1133"/>
      <c r="BXN29" s="1134"/>
      <c r="BXO29" s="1135"/>
      <c r="BXP29" s="298"/>
      <c r="BXQ29" s="255"/>
      <c r="BXR29" s="255"/>
      <c r="BXS29" s="255"/>
      <c r="BXU29" s="1143" t="s">
        <v>226</v>
      </c>
      <c r="BXV29" s="1143"/>
      <c r="BXW29" s="1143"/>
      <c r="BXX29" s="255"/>
      <c r="BXY29" s="255"/>
      <c r="BXZ29" s="255"/>
      <c r="BYA29" s="299"/>
      <c r="BYB29" s="1138" t="s">
        <v>415</v>
      </c>
      <c r="BYC29" s="1128"/>
      <c r="BYD29" s="1128"/>
      <c r="BYE29" s="1128"/>
      <c r="BYF29" s="1128"/>
      <c r="BYG29" s="1128"/>
      <c r="BYH29" s="1128"/>
      <c r="BYI29" s="1128"/>
      <c r="BYJ29" s="1128"/>
      <c r="BYK29" s="1128"/>
      <c r="BYL29" s="1128"/>
      <c r="BYM29" s="1128"/>
      <c r="BYN29" s="1139"/>
      <c r="BYO29" s="1133"/>
      <c r="BYP29" s="1134"/>
      <c r="BYQ29" s="1135"/>
      <c r="BYR29" s="1133"/>
      <c r="BYS29" s="1134"/>
      <c r="BYT29" s="1134"/>
      <c r="BYU29" s="1134"/>
      <c r="BYV29" s="1134"/>
      <c r="BYW29" s="1134"/>
      <c r="BYX29" s="1134"/>
      <c r="BYY29" s="1134"/>
      <c r="BYZ29" s="1134"/>
      <c r="BZA29" s="1134"/>
      <c r="BZB29" s="1135"/>
      <c r="BZC29" s="1133"/>
      <c r="BZD29" s="1134"/>
      <c r="BZE29" s="1135"/>
      <c r="BZF29" s="298"/>
      <c r="BZG29" s="255"/>
      <c r="BZH29" s="255"/>
      <c r="BZI29" s="255"/>
      <c r="BZK29" s="1143" t="s">
        <v>226</v>
      </c>
      <c r="BZL29" s="1143"/>
      <c r="BZM29" s="1143"/>
      <c r="BZN29" s="255"/>
      <c r="BZO29" s="255"/>
      <c r="BZP29" s="255"/>
      <c r="BZQ29" s="299"/>
      <c r="BZR29" s="1138" t="s">
        <v>415</v>
      </c>
      <c r="BZS29" s="1128"/>
      <c r="BZT29" s="1128"/>
      <c r="BZU29" s="1128"/>
      <c r="BZV29" s="1128"/>
      <c r="BZW29" s="1128"/>
      <c r="BZX29" s="1128"/>
      <c r="BZY29" s="1128"/>
      <c r="BZZ29" s="1128"/>
      <c r="CAA29" s="1128"/>
      <c r="CAB29" s="1128"/>
      <c r="CAC29" s="1128"/>
      <c r="CAD29" s="1139"/>
      <c r="CAE29" s="1133"/>
      <c r="CAF29" s="1134"/>
      <c r="CAG29" s="1135"/>
      <c r="CAH29" s="1133"/>
      <c r="CAI29" s="1134"/>
      <c r="CAJ29" s="1134"/>
      <c r="CAK29" s="1134"/>
      <c r="CAL29" s="1134"/>
      <c r="CAM29" s="1134"/>
      <c r="CAN29" s="1134"/>
      <c r="CAO29" s="1134"/>
      <c r="CAP29" s="1134"/>
      <c r="CAQ29" s="1134"/>
      <c r="CAR29" s="1135"/>
      <c r="CAS29" s="1133"/>
      <c r="CAT29" s="1134"/>
      <c r="CAU29" s="1135"/>
      <c r="CAV29" s="298"/>
      <c r="CAW29" s="255"/>
      <c r="CAX29" s="255"/>
      <c r="CAY29" s="255"/>
      <c r="CBA29" s="1143" t="s">
        <v>226</v>
      </c>
      <c r="CBB29" s="1143"/>
      <c r="CBC29" s="1143"/>
      <c r="CBD29" s="255"/>
      <c r="CBE29" s="255"/>
      <c r="CBF29" s="255"/>
      <c r="CBG29" s="299"/>
      <c r="CBH29" s="1138" t="s">
        <v>415</v>
      </c>
      <c r="CBI29" s="1128"/>
      <c r="CBJ29" s="1128"/>
      <c r="CBK29" s="1128"/>
      <c r="CBL29" s="1128"/>
      <c r="CBM29" s="1128"/>
      <c r="CBN29" s="1128"/>
      <c r="CBO29" s="1128"/>
      <c r="CBP29" s="1128"/>
      <c r="CBQ29" s="1128"/>
      <c r="CBR29" s="1128"/>
      <c r="CBS29" s="1128"/>
      <c r="CBT29" s="1139"/>
      <c r="CBU29" s="1133"/>
      <c r="CBV29" s="1134"/>
      <c r="CBW29" s="1135"/>
      <c r="CBX29" s="1133"/>
      <c r="CBY29" s="1134"/>
      <c r="CBZ29" s="1134"/>
      <c r="CCA29" s="1134"/>
      <c r="CCB29" s="1134"/>
      <c r="CCC29" s="1134"/>
      <c r="CCD29" s="1134"/>
      <c r="CCE29" s="1134"/>
      <c r="CCF29" s="1134"/>
      <c r="CCG29" s="1134"/>
      <c r="CCH29" s="1135"/>
      <c r="CCI29" s="1133"/>
      <c r="CCJ29" s="1134"/>
      <c r="CCK29" s="1135"/>
      <c r="CCL29" s="298"/>
      <c r="CCM29" s="255"/>
      <c r="CCN29" s="255"/>
      <c r="CCO29" s="255"/>
      <c r="CCQ29" s="1143" t="s">
        <v>226</v>
      </c>
      <c r="CCR29" s="1143"/>
      <c r="CCS29" s="1143"/>
      <c r="CCT29" s="255"/>
      <c r="CCU29" s="255"/>
      <c r="CCV29" s="255"/>
      <c r="CCW29" s="299"/>
      <c r="CCX29" s="1138" t="s">
        <v>415</v>
      </c>
      <c r="CCY29" s="1128"/>
      <c r="CCZ29" s="1128"/>
      <c r="CDA29" s="1128"/>
      <c r="CDB29" s="1128"/>
      <c r="CDC29" s="1128"/>
      <c r="CDD29" s="1128"/>
      <c r="CDE29" s="1128"/>
      <c r="CDF29" s="1128"/>
      <c r="CDG29" s="1128"/>
      <c r="CDH29" s="1128"/>
      <c r="CDI29" s="1128"/>
      <c r="CDJ29" s="1139"/>
      <c r="CDK29" s="1133"/>
      <c r="CDL29" s="1134"/>
      <c r="CDM29" s="1135"/>
      <c r="CDN29" s="1133"/>
      <c r="CDO29" s="1134"/>
      <c r="CDP29" s="1134"/>
      <c r="CDQ29" s="1134"/>
      <c r="CDR29" s="1134"/>
      <c r="CDS29" s="1134"/>
      <c r="CDT29" s="1134"/>
      <c r="CDU29" s="1134"/>
      <c r="CDV29" s="1134"/>
      <c r="CDW29" s="1134"/>
      <c r="CDX29" s="1135"/>
      <c r="CDY29" s="1133"/>
      <c r="CDZ29" s="1134"/>
      <c r="CEA29" s="1135"/>
      <c r="CEB29" s="298"/>
      <c r="CEC29" s="255"/>
      <c r="CED29" s="255"/>
      <c r="CEE29" s="255"/>
      <c r="CEG29" s="1143" t="s">
        <v>226</v>
      </c>
      <c r="CEH29" s="1143"/>
      <c r="CEI29" s="1143"/>
      <c r="CEJ29" s="255"/>
      <c r="CEK29" s="255"/>
      <c r="CEL29" s="255"/>
      <c r="CEM29" s="299"/>
      <c r="CEN29" s="1138" t="s">
        <v>415</v>
      </c>
      <c r="CEO29" s="1128"/>
      <c r="CEP29" s="1128"/>
      <c r="CEQ29" s="1128"/>
      <c r="CER29" s="1128"/>
      <c r="CES29" s="1128"/>
      <c r="CET29" s="1128"/>
      <c r="CEU29" s="1128"/>
      <c r="CEV29" s="1128"/>
      <c r="CEW29" s="1128"/>
      <c r="CEX29" s="1128"/>
      <c r="CEY29" s="1128"/>
      <c r="CEZ29" s="1139"/>
      <c r="CFA29" s="1133"/>
      <c r="CFB29" s="1134"/>
      <c r="CFC29" s="1135"/>
      <c r="CFD29" s="1133" t="s">
        <v>402</v>
      </c>
      <c r="CFE29" s="1134"/>
      <c r="CFF29" s="1134"/>
      <c r="CFG29" s="1134"/>
      <c r="CFH29" s="1134"/>
      <c r="CFI29" s="1134"/>
      <c r="CFJ29" s="1134"/>
      <c r="CFK29" s="1134"/>
      <c r="CFL29" s="1134"/>
      <c r="CFM29" s="1134"/>
      <c r="CFN29" s="1135"/>
      <c r="CFO29" s="1133"/>
      <c r="CFP29" s="1134"/>
      <c r="CFQ29" s="1135"/>
      <c r="CFR29" s="298"/>
      <c r="CFS29" s="255"/>
      <c r="CFT29" s="255"/>
      <c r="CFU29" s="255"/>
      <c r="CFW29" s="1143" t="s">
        <v>226</v>
      </c>
      <c r="CFX29" s="1143"/>
      <c r="CFY29" s="1143"/>
      <c r="CFZ29" s="255"/>
      <c r="CGA29" s="255"/>
      <c r="CGB29" s="255"/>
      <c r="CGC29" s="299"/>
      <c r="CGD29" s="1138" t="s">
        <v>415</v>
      </c>
      <c r="CGE29" s="1128"/>
      <c r="CGF29" s="1128"/>
      <c r="CGG29" s="1128"/>
      <c r="CGH29" s="1128"/>
      <c r="CGI29" s="1128"/>
      <c r="CGJ29" s="1128"/>
      <c r="CGK29" s="1128"/>
      <c r="CGL29" s="1128"/>
      <c r="CGM29" s="1128"/>
      <c r="CGN29" s="1128"/>
      <c r="CGO29" s="1128"/>
      <c r="CGP29" s="1139"/>
      <c r="CGQ29" s="1133"/>
      <c r="CGR29" s="1134"/>
      <c r="CGS29" s="1135"/>
      <c r="CGT29" s="1133"/>
      <c r="CGU29" s="1134"/>
      <c r="CGV29" s="1134"/>
      <c r="CGW29" s="1134"/>
      <c r="CGX29" s="1134"/>
      <c r="CGY29" s="1134"/>
      <c r="CGZ29" s="1134"/>
      <c r="CHA29" s="1134"/>
      <c r="CHB29" s="1134"/>
      <c r="CHC29" s="1134"/>
      <c r="CHD29" s="1135"/>
      <c r="CHE29" s="1133"/>
      <c r="CHF29" s="1134"/>
      <c r="CHG29" s="1135"/>
      <c r="CHH29" s="298"/>
      <c r="CHI29" s="255"/>
      <c r="CHJ29" s="255"/>
      <c r="CHK29" s="255"/>
      <c r="CHM29" s="1143" t="s">
        <v>226</v>
      </c>
      <c r="CHN29" s="1143"/>
      <c r="CHO29" s="1143"/>
      <c r="CHP29" s="255"/>
      <c r="CHQ29" s="255"/>
      <c r="CHR29" s="255"/>
      <c r="CHS29" s="299"/>
      <c r="CHT29" s="1138" t="s">
        <v>415</v>
      </c>
      <c r="CHU29" s="1128"/>
      <c r="CHV29" s="1128"/>
      <c r="CHW29" s="1128"/>
      <c r="CHX29" s="1128"/>
      <c r="CHY29" s="1128"/>
      <c r="CHZ29" s="1128"/>
      <c r="CIA29" s="1128"/>
      <c r="CIB29" s="1128"/>
      <c r="CIC29" s="1128"/>
      <c r="CID29" s="1128"/>
      <c r="CIE29" s="1128"/>
      <c r="CIF29" s="1139"/>
    </row>
    <row r="30" spans="1:2268" ht="18.75" customHeight="1" x14ac:dyDescent="0.25">
      <c r="A30" s="1133"/>
      <c r="B30" s="1134"/>
      <c r="C30" s="1135"/>
      <c r="D30" s="1133"/>
      <c r="E30" s="1134"/>
      <c r="F30" s="1134"/>
      <c r="G30" s="1134"/>
      <c r="H30" s="1134"/>
      <c r="I30" s="1134"/>
      <c r="J30" s="1134"/>
      <c r="K30" s="1134"/>
      <c r="L30" s="1134"/>
      <c r="M30" s="1134"/>
      <c r="N30" s="1135"/>
      <c r="O30" s="1133"/>
      <c r="P30" s="1134"/>
      <c r="Q30" s="1135"/>
      <c r="R30" s="1133"/>
      <c r="S30" s="1134"/>
      <c r="T30" s="1134"/>
      <c r="U30" s="1134"/>
      <c r="V30" s="1134"/>
      <c r="W30" s="1134"/>
      <c r="X30" s="1134"/>
      <c r="Y30" s="1134"/>
      <c r="Z30" s="1134"/>
      <c r="AA30" s="1134"/>
      <c r="AB30" s="1134"/>
      <c r="AC30" s="1135"/>
      <c r="AD30" s="113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39"/>
      <c r="AQ30" s="1133"/>
      <c r="AR30" s="1134"/>
      <c r="AS30" s="1135"/>
      <c r="AT30" s="1133"/>
      <c r="AU30" s="1134"/>
      <c r="AV30" s="1134"/>
      <c r="AW30" s="1134"/>
      <c r="AX30" s="1134"/>
      <c r="AY30" s="1134"/>
      <c r="AZ30" s="1134"/>
      <c r="BA30" s="1134"/>
      <c r="BB30" s="1134"/>
      <c r="BC30" s="1134"/>
      <c r="BD30" s="1135"/>
      <c r="BE30" s="1133"/>
      <c r="BF30" s="1134"/>
      <c r="BG30" s="1135"/>
      <c r="BH30" s="1133"/>
      <c r="BI30" s="1134"/>
      <c r="BJ30" s="1134"/>
      <c r="BK30" s="1134"/>
      <c r="BL30" s="1134"/>
      <c r="BM30" s="1134"/>
      <c r="BN30" s="1134"/>
      <c r="BO30" s="1134"/>
      <c r="BP30" s="1134"/>
      <c r="BQ30" s="1134"/>
      <c r="BR30" s="1134"/>
      <c r="BS30" s="1135"/>
      <c r="BT30" s="1138"/>
      <c r="BU30" s="1128"/>
      <c r="BV30" s="1128"/>
      <c r="BW30" s="1128"/>
      <c r="BX30" s="1128"/>
      <c r="BY30" s="1128"/>
      <c r="BZ30" s="1128"/>
      <c r="CA30" s="1128"/>
      <c r="CB30" s="1128"/>
      <c r="CC30" s="1128"/>
      <c r="CD30" s="1128"/>
      <c r="CE30" s="1128"/>
      <c r="CF30" s="1139"/>
      <c r="CG30" s="1133"/>
      <c r="CH30" s="1134"/>
      <c r="CI30" s="1135"/>
      <c r="CJ30" s="1133"/>
      <c r="CK30" s="1134"/>
      <c r="CL30" s="1134"/>
      <c r="CM30" s="1134"/>
      <c r="CN30" s="1134"/>
      <c r="CO30" s="1134"/>
      <c r="CP30" s="1134"/>
      <c r="CQ30" s="1134"/>
      <c r="CR30" s="1134"/>
      <c r="CS30" s="1134"/>
      <c r="CT30" s="1135"/>
      <c r="CU30" s="1133"/>
      <c r="CV30" s="1134"/>
      <c r="CW30" s="1135"/>
      <c r="CX30" s="1133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5"/>
      <c r="DJ30" s="1138"/>
      <c r="DK30" s="1128"/>
      <c r="DL30" s="1128"/>
      <c r="DM30" s="1128"/>
      <c r="DN30" s="1128"/>
      <c r="DO30" s="1128"/>
      <c r="DP30" s="1128"/>
      <c r="DQ30" s="1128"/>
      <c r="DR30" s="1128"/>
      <c r="DS30" s="1128"/>
      <c r="DT30" s="1128"/>
      <c r="DU30" s="1128"/>
      <c r="DV30" s="1139"/>
      <c r="DW30" s="1133"/>
      <c r="DX30" s="1134"/>
      <c r="DY30" s="1135"/>
      <c r="DZ30" s="1133"/>
      <c r="EA30" s="1134"/>
      <c r="EB30" s="1134"/>
      <c r="EC30" s="1134"/>
      <c r="ED30" s="1134"/>
      <c r="EE30" s="1134"/>
      <c r="EF30" s="1134"/>
      <c r="EG30" s="1134"/>
      <c r="EH30" s="1134"/>
      <c r="EI30" s="1134"/>
      <c r="EJ30" s="1135"/>
      <c r="EK30" s="1133"/>
      <c r="EL30" s="1134"/>
      <c r="EM30" s="1135"/>
      <c r="EN30" s="1133"/>
      <c r="EO30" s="1134"/>
      <c r="EP30" s="1134"/>
      <c r="EQ30" s="1134"/>
      <c r="ER30" s="1134"/>
      <c r="ES30" s="1134"/>
      <c r="ET30" s="1134"/>
      <c r="EU30" s="1134"/>
      <c r="EV30" s="1134"/>
      <c r="EW30" s="1134"/>
      <c r="EX30" s="1134"/>
      <c r="EY30" s="1135"/>
      <c r="EZ30" s="1138"/>
      <c r="FA30" s="1128"/>
      <c r="FB30" s="1128"/>
      <c r="FC30" s="1128"/>
      <c r="FD30" s="1128"/>
      <c r="FE30" s="1128"/>
      <c r="FF30" s="1128"/>
      <c r="FG30" s="1128"/>
      <c r="FH30" s="1128"/>
      <c r="FI30" s="1128"/>
      <c r="FJ30" s="1128"/>
      <c r="FK30" s="1128"/>
      <c r="FL30" s="1139"/>
      <c r="FM30" s="1133"/>
      <c r="FN30" s="1134"/>
      <c r="FO30" s="1135"/>
      <c r="FP30" s="1133"/>
      <c r="FQ30" s="1134"/>
      <c r="FR30" s="1134"/>
      <c r="FS30" s="1134"/>
      <c r="FT30" s="1134"/>
      <c r="FU30" s="1134"/>
      <c r="FV30" s="1134"/>
      <c r="FW30" s="1134"/>
      <c r="FX30" s="1134"/>
      <c r="FY30" s="1134"/>
      <c r="FZ30" s="1135"/>
      <c r="GA30" s="1133"/>
      <c r="GB30" s="1134"/>
      <c r="GC30" s="1135"/>
      <c r="GD30" s="1133"/>
      <c r="GE30" s="1134"/>
      <c r="GF30" s="1134"/>
      <c r="GG30" s="1134"/>
      <c r="GH30" s="1134"/>
      <c r="GI30" s="1134"/>
      <c r="GJ30" s="1134"/>
      <c r="GK30" s="1134"/>
      <c r="GL30" s="1134"/>
      <c r="GM30" s="1134"/>
      <c r="GN30" s="1134"/>
      <c r="GO30" s="1135"/>
      <c r="GP30" s="1138"/>
      <c r="GQ30" s="1128"/>
      <c r="GR30" s="1128"/>
      <c r="GS30" s="1128"/>
      <c r="GT30" s="1128"/>
      <c r="GU30" s="1128"/>
      <c r="GV30" s="1128"/>
      <c r="GW30" s="1128"/>
      <c r="GX30" s="1128"/>
      <c r="GY30" s="1128"/>
      <c r="GZ30" s="1128"/>
      <c r="HA30" s="1128"/>
      <c r="HB30" s="1139"/>
      <c r="HC30" s="1133"/>
      <c r="HD30" s="1134"/>
      <c r="HE30" s="1135"/>
      <c r="HF30" s="1133"/>
      <c r="HG30" s="1134"/>
      <c r="HH30" s="1134"/>
      <c r="HI30" s="1134"/>
      <c r="HJ30" s="1134"/>
      <c r="HK30" s="1134"/>
      <c r="HL30" s="1134"/>
      <c r="HM30" s="1134"/>
      <c r="HN30" s="1134"/>
      <c r="HO30" s="1134"/>
      <c r="HP30" s="1135"/>
      <c r="HQ30" s="1133"/>
      <c r="HR30" s="1134"/>
      <c r="HS30" s="1135"/>
      <c r="HT30" s="1133"/>
      <c r="HU30" s="1134"/>
      <c r="HV30" s="1134"/>
      <c r="HW30" s="1134"/>
      <c r="HX30" s="1134"/>
      <c r="HY30" s="1134"/>
      <c r="HZ30" s="1134"/>
      <c r="IA30" s="1134"/>
      <c r="IB30" s="1134"/>
      <c r="IC30" s="1134"/>
      <c r="ID30" s="1134"/>
      <c r="IE30" s="1135"/>
      <c r="IF30" s="1138"/>
      <c r="IG30" s="1128"/>
      <c r="IH30" s="1128"/>
      <c r="II30" s="1128"/>
      <c r="IJ30" s="1128"/>
      <c r="IK30" s="1128"/>
      <c r="IL30" s="1128"/>
      <c r="IM30" s="1128"/>
      <c r="IN30" s="1128"/>
      <c r="IO30" s="1128"/>
      <c r="IP30" s="1128"/>
      <c r="IQ30" s="1128"/>
      <c r="IR30" s="1139"/>
      <c r="IS30" s="1133"/>
      <c r="IT30" s="1134"/>
      <c r="IU30" s="1135"/>
      <c r="IV30" s="1133"/>
      <c r="IW30" s="1134"/>
      <c r="IX30" s="1134"/>
      <c r="IY30" s="1134"/>
      <c r="IZ30" s="1134"/>
      <c r="JA30" s="1134"/>
      <c r="JB30" s="1134"/>
      <c r="JC30" s="1134"/>
      <c r="JD30" s="1134"/>
      <c r="JE30" s="1134"/>
      <c r="JF30" s="1135"/>
      <c r="JG30" s="1133"/>
      <c r="JH30" s="1134"/>
      <c r="JI30" s="1135"/>
      <c r="JJ30" s="1133"/>
      <c r="JK30" s="1134"/>
      <c r="JL30" s="1134"/>
      <c r="JM30" s="1134"/>
      <c r="JN30" s="1134"/>
      <c r="JO30" s="1134"/>
      <c r="JP30" s="1134"/>
      <c r="JQ30" s="1134"/>
      <c r="JR30" s="1134"/>
      <c r="JS30" s="1134"/>
      <c r="JT30" s="1134"/>
      <c r="JU30" s="1135"/>
      <c r="JV30" s="1138"/>
      <c r="JW30" s="1128"/>
      <c r="JX30" s="1128"/>
      <c r="JY30" s="1128"/>
      <c r="JZ30" s="1128"/>
      <c r="KA30" s="1128"/>
      <c r="KB30" s="1128"/>
      <c r="KC30" s="1128"/>
      <c r="KD30" s="1128"/>
      <c r="KE30" s="1128"/>
      <c r="KF30" s="1128"/>
      <c r="KG30" s="1128"/>
      <c r="KH30" s="1139"/>
      <c r="KI30" s="1133"/>
      <c r="KJ30" s="1134"/>
      <c r="KK30" s="1135"/>
      <c r="KL30" s="1133"/>
      <c r="KM30" s="1134"/>
      <c r="KN30" s="1134"/>
      <c r="KO30" s="1134"/>
      <c r="KP30" s="1134"/>
      <c r="KQ30" s="1134"/>
      <c r="KR30" s="1134"/>
      <c r="KS30" s="1134"/>
      <c r="KT30" s="1134"/>
      <c r="KU30" s="1134"/>
      <c r="KV30" s="1135"/>
      <c r="KW30" s="1133"/>
      <c r="KX30" s="1134"/>
      <c r="KY30" s="1135"/>
      <c r="KZ30" s="1133"/>
      <c r="LA30" s="1134"/>
      <c r="LB30" s="1134"/>
      <c r="LC30" s="1134"/>
      <c r="LD30" s="1134"/>
      <c r="LE30" s="1134"/>
      <c r="LF30" s="1134"/>
      <c r="LG30" s="1134"/>
      <c r="LH30" s="1134"/>
      <c r="LI30" s="1134"/>
      <c r="LJ30" s="1134"/>
      <c r="LK30" s="1135"/>
      <c r="LL30" s="1138"/>
      <c r="LM30" s="1128"/>
      <c r="LN30" s="1128"/>
      <c r="LO30" s="1128"/>
      <c r="LP30" s="1128"/>
      <c r="LQ30" s="1128"/>
      <c r="LR30" s="1128"/>
      <c r="LS30" s="1128"/>
      <c r="LT30" s="1128"/>
      <c r="LU30" s="1128"/>
      <c r="LV30" s="1128"/>
      <c r="LW30" s="1128"/>
      <c r="LX30" s="1139"/>
      <c r="LY30" s="1133"/>
      <c r="LZ30" s="1134"/>
      <c r="MA30" s="1135"/>
      <c r="MB30" s="1133"/>
      <c r="MC30" s="1134"/>
      <c r="MD30" s="1134"/>
      <c r="ME30" s="1134"/>
      <c r="MF30" s="1134"/>
      <c r="MG30" s="1134"/>
      <c r="MH30" s="1134"/>
      <c r="MI30" s="1134"/>
      <c r="MJ30" s="1134"/>
      <c r="MK30" s="1134"/>
      <c r="ML30" s="1135"/>
      <c r="MM30" s="1133"/>
      <c r="MN30" s="1134"/>
      <c r="MO30" s="1135"/>
      <c r="MP30" s="1133"/>
      <c r="MQ30" s="1134"/>
      <c r="MR30" s="1134"/>
      <c r="MS30" s="1134"/>
      <c r="MT30" s="1134"/>
      <c r="MU30" s="1134"/>
      <c r="MV30" s="1134"/>
      <c r="MW30" s="1134"/>
      <c r="MX30" s="1134"/>
      <c r="MY30" s="1134"/>
      <c r="MZ30" s="1134"/>
      <c r="NA30" s="1135"/>
      <c r="NB30" s="1138"/>
      <c r="NC30" s="1128"/>
      <c r="ND30" s="1128"/>
      <c r="NE30" s="1128"/>
      <c r="NF30" s="1128"/>
      <c r="NG30" s="1128"/>
      <c r="NH30" s="1128"/>
      <c r="NI30" s="1128"/>
      <c r="NJ30" s="1128"/>
      <c r="NK30" s="1128"/>
      <c r="NL30" s="1128"/>
      <c r="NM30" s="1128"/>
      <c r="NN30" s="1139"/>
      <c r="NO30" s="1133"/>
      <c r="NP30" s="1134"/>
      <c r="NQ30" s="1135"/>
      <c r="NR30" s="1133" t="s">
        <v>402</v>
      </c>
      <c r="NS30" s="1134"/>
      <c r="NT30" s="1134"/>
      <c r="NU30" s="1134"/>
      <c r="NV30" s="1134"/>
      <c r="NW30" s="1134"/>
      <c r="NX30" s="1134"/>
      <c r="NY30" s="1134"/>
      <c r="NZ30" s="1134"/>
      <c r="OA30" s="1134"/>
      <c r="OB30" s="1135"/>
      <c r="OC30" s="1133"/>
      <c r="OD30" s="1134"/>
      <c r="OE30" s="1135"/>
      <c r="OF30" s="1133"/>
      <c r="OG30" s="1134"/>
      <c r="OH30" s="1134"/>
      <c r="OI30" s="1134"/>
      <c r="OJ30" s="1134"/>
      <c r="OK30" s="1134"/>
      <c r="OL30" s="1134"/>
      <c r="OM30" s="1134"/>
      <c r="ON30" s="1134"/>
      <c r="OO30" s="1134"/>
      <c r="OP30" s="1134"/>
      <c r="OQ30" s="1135"/>
      <c r="OR30" s="1138"/>
      <c r="OS30" s="1128"/>
      <c r="OT30" s="1128"/>
      <c r="OU30" s="1128"/>
      <c r="OV30" s="1128"/>
      <c r="OW30" s="1128"/>
      <c r="OX30" s="1128"/>
      <c r="OY30" s="1128"/>
      <c r="OZ30" s="1128"/>
      <c r="PA30" s="1128"/>
      <c r="PB30" s="1128"/>
      <c r="PC30" s="1128"/>
      <c r="PD30" s="1139"/>
      <c r="PE30" s="1133"/>
      <c r="PF30" s="1134"/>
      <c r="PG30" s="1135"/>
      <c r="PH30" s="1133"/>
      <c r="PI30" s="1134"/>
      <c r="PJ30" s="1134"/>
      <c r="PK30" s="1134"/>
      <c r="PL30" s="1134"/>
      <c r="PM30" s="1134"/>
      <c r="PN30" s="1134"/>
      <c r="PO30" s="1134"/>
      <c r="PP30" s="1134"/>
      <c r="PQ30" s="1134"/>
      <c r="PR30" s="1135"/>
      <c r="PS30" s="1133"/>
      <c r="PT30" s="1134"/>
      <c r="PU30" s="1135"/>
      <c r="PV30" s="1133"/>
      <c r="PW30" s="1134"/>
      <c r="PX30" s="1134"/>
      <c r="PY30" s="1134"/>
      <c r="PZ30" s="1134"/>
      <c r="QA30" s="1134"/>
      <c r="QB30" s="1134"/>
      <c r="QC30" s="1134"/>
      <c r="QD30" s="1134"/>
      <c r="QE30" s="1134"/>
      <c r="QF30" s="1134"/>
      <c r="QG30" s="1135"/>
      <c r="QH30" s="1138"/>
      <c r="QI30" s="1128"/>
      <c r="QJ30" s="1128"/>
      <c r="QK30" s="1128"/>
      <c r="QL30" s="1128"/>
      <c r="QM30" s="1128"/>
      <c r="QN30" s="1128"/>
      <c r="QO30" s="1128"/>
      <c r="QP30" s="1128"/>
      <c r="QQ30" s="1128"/>
      <c r="QR30" s="1128"/>
      <c r="QS30" s="1128"/>
      <c r="QT30" s="1139"/>
      <c r="QU30" s="1133"/>
      <c r="QV30" s="1134"/>
      <c r="QW30" s="1135"/>
      <c r="QX30" s="1133"/>
      <c r="QY30" s="1134"/>
      <c r="QZ30" s="1134"/>
      <c r="RA30" s="1134"/>
      <c r="RB30" s="1134"/>
      <c r="RC30" s="1134"/>
      <c r="RD30" s="1134"/>
      <c r="RE30" s="1134"/>
      <c r="RF30" s="1134"/>
      <c r="RG30" s="1134"/>
      <c r="RH30" s="1135"/>
      <c r="RI30" s="1133"/>
      <c r="RJ30" s="1134"/>
      <c r="RK30" s="1135"/>
      <c r="RL30" s="1133"/>
      <c r="RM30" s="1134"/>
      <c r="RN30" s="1134"/>
      <c r="RO30" s="1134"/>
      <c r="RP30" s="1134"/>
      <c r="RQ30" s="1134"/>
      <c r="RR30" s="1134"/>
      <c r="RS30" s="1134"/>
      <c r="RT30" s="1134"/>
      <c r="RU30" s="1134"/>
      <c r="RV30" s="1134"/>
      <c r="RW30" s="1135"/>
      <c r="RX30" s="1138"/>
      <c r="RY30" s="1128"/>
      <c r="RZ30" s="1128"/>
      <c r="SA30" s="1128"/>
      <c r="SB30" s="1128"/>
      <c r="SC30" s="1128"/>
      <c r="SD30" s="1128"/>
      <c r="SE30" s="1128"/>
      <c r="SF30" s="1128"/>
      <c r="SG30" s="1128"/>
      <c r="SH30" s="1128"/>
      <c r="SI30" s="1128"/>
      <c r="SJ30" s="1139"/>
      <c r="SK30" s="1133"/>
      <c r="SL30" s="1134"/>
      <c r="SM30" s="1135"/>
      <c r="SN30" s="1133"/>
      <c r="SO30" s="1134"/>
      <c r="SP30" s="1134"/>
      <c r="SQ30" s="1134"/>
      <c r="SR30" s="1134"/>
      <c r="SS30" s="1134"/>
      <c r="ST30" s="1134"/>
      <c r="SU30" s="1134"/>
      <c r="SV30" s="1134"/>
      <c r="SW30" s="1134"/>
      <c r="SX30" s="1135"/>
      <c r="SY30" s="1133"/>
      <c r="SZ30" s="1134"/>
      <c r="TA30" s="1135"/>
      <c r="TB30" s="1133"/>
      <c r="TC30" s="1134"/>
      <c r="TD30" s="1134"/>
      <c r="TE30" s="1134"/>
      <c r="TF30" s="1134"/>
      <c r="TG30" s="1134"/>
      <c r="TH30" s="1134"/>
      <c r="TI30" s="1134"/>
      <c r="TJ30" s="1134"/>
      <c r="TK30" s="1134"/>
      <c r="TL30" s="1134"/>
      <c r="TM30" s="1135"/>
      <c r="TN30" s="1138"/>
      <c r="TO30" s="1128"/>
      <c r="TP30" s="1128"/>
      <c r="TQ30" s="1128"/>
      <c r="TR30" s="1128"/>
      <c r="TS30" s="1128"/>
      <c r="TT30" s="1128"/>
      <c r="TU30" s="1128"/>
      <c r="TV30" s="1128"/>
      <c r="TW30" s="1128"/>
      <c r="TX30" s="1128"/>
      <c r="TY30" s="1128"/>
      <c r="TZ30" s="1139"/>
      <c r="UA30" s="1133"/>
      <c r="UB30" s="1134"/>
      <c r="UC30" s="1135"/>
      <c r="UD30" s="1133"/>
      <c r="UE30" s="1134"/>
      <c r="UF30" s="1134"/>
      <c r="UG30" s="1134"/>
      <c r="UH30" s="1134"/>
      <c r="UI30" s="1134"/>
      <c r="UJ30" s="1134"/>
      <c r="UK30" s="1134"/>
      <c r="UL30" s="1134"/>
      <c r="UM30" s="1134"/>
      <c r="UN30" s="1135"/>
      <c r="UO30" s="1133"/>
      <c r="UP30" s="1134"/>
      <c r="UQ30" s="1135"/>
      <c r="UR30" s="1133"/>
      <c r="US30" s="1134"/>
      <c r="UT30" s="1134"/>
      <c r="UU30" s="1134"/>
      <c r="UV30" s="1134"/>
      <c r="UW30" s="1134"/>
      <c r="UX30" s="1134"/>
      <c r="UY30" s="1134"/>
      <c r="UZ30" s="1134"/>
      <c r="VA30" s="1134"/>
      <c r="VB30" s="1134"/>
      <c r="VC30" s="1135"/>
      <c r="VD30" s="1138"/>
      <c r="VE30" s="1128"/>
      <c r="VF30" s="1128"/>
      <c r="VG30" s="1128"/>
      <c r="VH30" s="1128"/>
      <c r="VI30" s="1128"/>
      <c r="VJ30" s="1128"/>
      <c r="VK30" s="1128"/>
      <c r="VL30" s="1128"/>
      <c r="VM30" s="1128"/>
      <c r="VN30" s="1128"/>
      <c r="VO30" s="1128"/>
      <c r="VP30" s="1139"/>
      <c r="VQ30" s="1133"/>
      <c r="VR30" s="1134"/>
      <c r="VS30" s="1135"/>
      <c r="VT30" s="1133"/>
      <c r="VU30" s="1134"/>
      <c r="VV30" s="1134"/>
      <c r="VW30" s="1134"/>
      <c r="VX30" s="1134"/>
      <c r="VY30" s="1134"/>
      <c r="VZ30" s="1134"/>
      <c r="WA30" s="1134"/>
      <c r="WB30" s="1134"/>
      <c r="WC30" s="1134"/>
      <c r="WD30" s="1135"/>
      <c r="WE30" s="1133"/>
      <c r="WF30" s="1134"/>
      <c r="WG30" s="1135"/>
      <c r="WH30" s="1133"/>
      <c r="WI30" s="1134"/>
      <c r="WJ30" s="1134"/>
      <c r="WK30" s="1134"/>
      <c r="WL30" s="1134"/>
      <c r="WM30" s="1134"/>
      <c r="WN30" s="1134"/>
      <c r="WO30" s="1134"/>
      <c r="WP30" s="1134"/>
      <c r="WQ30" s="1134"/>
      <c r="WR30" s="1134"/>
      <c r="WS30" s="1135"/>
      <c r="WT30" s="1138"/>
      <c r="WU30" s="1128"/>
      <c r="WV30" s="1128"/>
      <c r="WW30" s="1128"/>
      <c r="WX30" s="1128"/>
      <c r="WY30" s="1128"/>
      <c r="WZ30" s="1128"/>
      <c r="XA30" s="1128"/>
      <c r="XB30" s="1128"/>
      <c r="XC30" s="1128"/>
      <c r="XD30" s="1128"/>
      <c r="XE30" s="1128"/>
      <c r="XF30" s="1139"/>
      <c r="XG30" s="1133"/>
      <c r="XH30" s="1134"/>
      <c r="XI30" s="1135"/>
      <c r="XJ30" s="1133"/>
      <c r="XK30" s="1134"/>
      <c r="XL30" s="1134"/>
      <c r="XM30" s="1134"/>
      <c r="XN30" s="1134"/>
      <c r="XO30" s="1134"/>
      <c r="XP30" s="1134"/>
      <c r="XQ30" s="1134"/>
      <c r="XR30" s="1134"/>
      <c r="XS30" s="1134"/>
      <c r="XT30" s="1135"/>
      <c r="XU30" s="1133"/>
      <c r="XV30" s="1134"/>
      <c r="XW30" s="1135"/>
      <c r="XX30" s="1133"/>
      <c r="XY30" s="1134"/>
      <c r="XZ30" s="1134"/>
      <c r="YA30" s="1134"/>
      <c r="YB30" s="1134"/>
      <c r="YC30" s="1134"/>
      <c r="YD30" s="1134"/>
      <c r="YE30" s="1134"/>
      <c r="YF30" s="1134"/>
      <c r="YG30" s="1134"/>
      <c r="YH30" s="1134"/>
      <c r="YI30" s="1135"/>
      <c r="YJ30" s="1138"/>
      <c r="YK30" s="1128"/>
      <c r="YL30" s="1128"/>
      <c r="YM30" s="1128"/>
      <c r="YN30" s="1128"/>
      <c r="YO30" s="1128"/>
      <c r="YP30" s="1128"/>
      <c r="YQ30" s="1128"/>
      <c r="YR30" s="1128"/>
      <c r="YS30" s="1128"/>
      <c r="YT30" s="1128"/>
      <c r="YU30" s="1128"/>
      <c r="YV30" s="1139"/>
      <c r="YW30" s="1133"/>
      <c r="YX30" s="1134"/>
      <c r="YY30" s="1135"/>
      <c r="YZ30" s="1140"/>
      <c r="ZA30" s="1141"/>
      <c r="ZB30" s="1141"/>
      <c r="ZC30" s="1141"/>
      <c r="ZD30" s="1141"/>
      <c r="ZE30" s="1141"/>
      <c r="ZF30" s="1141"/>
      <c r="ZG30" s="1141"/>
      <c r="ZH30" s="1141"/>
      <c r="ZI30" s="1141"/>
      <c r="ZJ30" s="1142"/>
      <c r="ZK30" s="1133"/>
      <c r="ZL30" s="1134"/>
      <c r="ZM30" s="1135"/>
      <c r="ZN30" s="1133"/>
      <c r="ZO30" s="1134"/>
      <c r="ZP30" s="1134"/>
      <c r="ZQ30" s="1134"/>
      <c r="ZR30" s="1134"/>
      <c r="ZS30" s="1134"/>
      <c r="ZT30" s="1134"/>
      <c r="ZU30" s="1134"/>
      <c r="ZV30" s="1134"/>
      <c r="ZW30" s="1134"/>
      <c r="ZX30" s="1134"/>
      <c r="ZY30" s="1135"/>
      <c r="ZZ30" s="1138"/>
      <c r="AAA30" s="1128"/>
      <c r="AAB30" s="1128"/>
      <c r="AAC30" s="1128"/>
      <c r="AAD30" s="1128"/>
      <c r="AAE30" s="1128"/>
      <c r="AAF30" s="1128"/>
      <c r="AAG30" s="1128"/>
      <c r="AAH30" s="1128"/>
      <c r="AAI30" s="1128"/>
      <c r="AAJ30" s="1128"/>
      <c r="AAK30" s="1128"/>
      <c r="AAL30" s="1139"/>
      <c r="AAM30" s="1133"/>
      <c r="AAN30" s="1134"/>
      <c r="AAO30" s="1135"/>
      <c r="AAP30" s="1133"/>
      <c r="AAQ30" s="1134"/>
      <c r="AAR30" s="1134"/>
      <c r="AAS30" s="1134"/>
      <c r="AAT30" s="1134"/>
      <c r="AAU30" s="1134"/>
      <c r="AAV30" s="1134"/>
      <c r="AAW30" s="1134"/>
      <c r="AAX30" s="1134"/>
      <c r="AAY30" s="1134"/>
      <c r="AAZ30" s="1135"/>
      <c r="ABA30" s="1133"/>
      <c r="ABB30" s="1134"/>
      <c r="ABC30" s="1135"/>
      <c r="ABD30" s="1133"/>
      <c r="ABE30" s="1134"/>
      <c r="ABF30" s="1134"/>
      <c r="ABG30" s="1134"/>
      <c r="ABH30" s="1134"/>
      <c r="ABI30" s="1134"/>
      <c r="ABJ30" s="1134"/>
      <c r="ABK30" s="1134"/>
      <c r="ABL30" s="1134"/>
      <c r="ABM30" s="1134"/>
      <c r="ABN30" s="1134"/>
      <c r="ABO30" s="1135"/>
      <c r="ABP30" s="1138"/>
      <c r="ABQ30" s="1128"/>
      <c r="ABR30" s="1128"/>
      <c r="ABS30" s="1128"/>
      <c r="ABT30" s="1128"/>
      <c r="ABU30" s="1128"/>
      <c r="ABV30" s="1128"/>
      <c r="ABW30" s="1128"/>
      <c r="ABX30" s="1128"/>
      <c r="ABY30" s="1128"/>
      <c r="ABZ30" s="1128"/>
      <c r="ACA30" s="1128"/>
      <c r="ACB30" s="1139"/>
      <c r="ACC30" s="1133"/>
      <c r="ACD30" s="1134"/>
      <c r="ACE30" s="1135"/>
      <c r="ACF30" s="1133"/>
      <c r="ACG30" s="1134"/>
      <c r="ACH30" s="1134"/>
      <c r="ACI30" s="1134"/>
      <c r="ACJ30" s="1134"/>
      <c r="ACK30" s="1134"/>
      <c r="ACL30" s="1134"/>
      <c r="ACM30" s="1134"/>
      <c r="ACN30" s="1134"/>
      <c r="ACO30" s="1134"/>
      <c r="ACP30" s="1135"/>
      <c r="ACQ30" s="1133"/>
      <c r="ACR30" s="1134"/>
      <c r="ACS30" s="1135"/>
      <c r="ACT30" s="1133"/>
      <c r="ACU30" s="1134"/>
      <c r="ACV30" s="1134"/>
      <c r="ACW30" s="1134"/>
      <c r="ACX30" s="1134"/>
      <c r="ACY30" s="1134"/>
      <c r="ACZ30" s="1134"/>
      <c r="ADA30" s="1134"/>
      <c r="ADB30" s="1134"/>
      <c r="ADC30" s="1134"/>
      <c r="ADD30" s="1134"/>
      <c r="ADE30" s="1135"/>
      <c r="ADF30" s="1138"/>
      <c r="ADG30" s="1128"/>
      <c r="ADH30" s="1128"/>
      <c r="ADI30" s="1128"/>
      <c r="ADJ30" s="1128"/>
      <c r="ADK30" s="1128"/>
      <c r="ADL30" s="1128"/>
      <c r="ADM30" s="1128"/>
      <c r="ADN30" s="1128"/>
      <c r="ADO30" s="1128"/>
      <c r="ADP30" s="1128"/>
      <c r="ADQ30" s="1128"/>
      <c r="ADR30" s="1139"/>
      <c r="ADS30" s="1133"/>
      <c r="ADT30" s="1134"/>
      <c r="ADU30" s="1135"/>
      <c r="ADV30" s="1133"/>
      <c r="ADW30" s="1134"/>
      <c r="ADX30" s="1134"/>
      <c r="ADY30" s="1134"/>
      <c r="ADZ30" s="1134"/>
      <c r="AEA30" s="1134"/>
      <c r="AEB30" s="1134"/>
      <c r="AEC30" s="1134"/>
      <c r="AED30" s="1134"/>
      <c r="AEE30" s="1134"/>
      <c r="AEF30" s="1135"/>
      <c r="AEG30" s="1133"/>
      <c r="AEH30" s="1134"/>
      <c r="AEI30" s="1135"/>
      <c r="AEJ30" s="1133"/>
      <c r="AEK30" s="1134"/>
      <c r="AEL30" s="1134"/>
      <c r="AEM30" s="1134"/>
      <c r="AEN30" s="1134"/>
      <c r="AEO30" s="1134"/>
      <c r="AEP30" s="1134"/>
      <c r="AEQ30" s="1134"/>
      <c r="AER30" s="1134"/>
      <c r="AES30" s="1134"/>
      <c r="AET30" s="1134"/>
      <c r="AEU30" s="1135"/>
      <c r="AEV30" s="1138"/>
      <c r="AEW30" s="1128"/>
      <c r="AEX30" s="1128"/>
      <c r="AEY30" s="1128"/>
      <c r="AEZ30" s="1128"/>
      <c r="AFA30" s="1128"/>
      <c r="AFB30" s="1128"/>
      <c r="AFC30" s="1128"/>
      <c r="AFD30" s="1128"/>
      <c r="AFE30" s="1128"/>
      <c r="AFF30" s="1128"/>
      <c r="AFG30" s="1128"/>
      <c r="AFH30" s="1139"/>
      <c r="AFI30" s="1133"/>
      <c r="AFJ30" s="1134"/>
      <c r="AFK30" s="1135"/>
      <c r="AFL30" s="1133"/>
      <c r="AFM30" s="1134"/>
      <c r="AFN30" s="1134"/>
      <c r="AFO30" s="1134"/>
      <c r="AFP30" s="1134"/>
      <c r="AFQ30" s="1134"/>
      <c r="AFR30" s="1134"/>
      <c r="AFS30" s="1134"/>
      <c r="AFT30" s="1134"/>
      <c r="AFU30" s="1134"/>
      <c r="AFV30" s="1135"/>
      <c r="AFW30" s="1133"/>
      <c r="AFX30" s="1134"/>
      <c r="AFY30" s="1135"/>
      <c r="AFZ30" s="1133"/>
      <c r="AGA30" s="1134"/>
      <c r="AGB30" s="1134"/>
      <c r="AGC30" s="1134"/>
      <c r="AGD30" s="1134"/>
      <c r="AGE30" s="1134"/>
      <c r="AGF30" s="1134"/>
      <c r="AGG30" s="1134"/>
      <c r="AGH30" s="1134"/>
      <c r="AGI30" s="1134"/>
      <c r="AGJ30" s="1134"/>
      <c r="AGK30" s="1135"/>
      <c r="AGL30" s="1138"/>
      <c r="AGM30" s="1128"/>
      <c r="AGN30" s="1128"/>
      <c r="AGO30" s="1128"/>
      <c r="AGP30" s="1128"/>
      <c r="AGQ30" s="1128"/>
      <c r="AGR30" s="1128"/>
      <c r="AGS30" s="1128"/>
      <c r="AGT30" s="1128"/>
      <c r="AGU30" s="1128"/>
      <c r="AGV30" s="1128"/>
      <c r="AGW30" s="1128"/>
      <c r="AGX30" s="1139"/>
      <c r="AGY30" s="1133"/>
      <c r="AGZ30" s="1134"/>
      <c r="AHA30" s="1135"/>
      <c r="AHB30" s="1133"/>
      <c r="AHC30" s="1134"/>
      <c r="AHD30" s="1134"/>
      <c r="AHE30" s="1134"/>
      <c r="AHF30" s="1134"/>
      <c r="AHG30" s="1134"/>
      <c r="AHH30" s="1134"/>
      <c r="AHI30" s="1134"/>
      <c r="AHJ30" s="1134"/>
      <c r="AHK30" s="1134"/>
      <c r="AHL30" s="1135"/>
      <c r="AHM30" s="1133"/>
      <c r="AHN30" s="1134"/>
      <c r="AHO30" s="1135"/>
      <c r="AHP30" s="1133"/>
      <c r="AHQ30" s="1134"/>
      <c r="AHR30" s="1134"/>
      <c r="AHS30" s="1134"/>
      <c r="AHT30" s="1134"/>
      <c r="AHU30" s="1134"/>
      <c r="AHV30" s="1134"/>
      <c r="AHW30" s="1134"/>
      <c r="AHX30" s="1134"/>
      <c r="AHY30" s="1134"/>
      <c r="AHZ30" s="1134"/>
      <c r="AIA30" s="1135"/>
      <c r="AIB30" s="1138"/>
      <c r="AIC30" s="1128"/>
      <c r="AID30" s="1128"/>
      <c r="AIE30" s="1128"/>
      <c r="AIF30" s="1128"/>
      <c r="AIG30" s="1128"/>
      <c r="AIH30" s="1128"/>
      <c r="AII30" s="1128"/>
      <c r="AIJ30" s="1128"/>
      <c r="AIK30" s="1128"/>
      <c r="AIL30" s="1128"/>
      <c r="AIM30" s="1128"/>
      <c r="AIN30" s="1139"/>
      <c r="AIO30" s="1133"/>
      <c r="AIP30" s="1134"/>
      <c r="AIQ30" s="1135"/>
      <c r="AIR30" s="1133"/>
      <c r="AIS30" s="1134"/>
      <c r="AIT30" s="1134"/>
      <c r="AIU30" s="1134"/>
      <c r="AIV30" s="1134"/>
      <c r="AIW30" s="1134"/>
      <c r="AIX30" s="1134"/>
      <c r="AIY30" s="1134"/>
      <c r="AIZ30" s="1134"/>
      <c r="AJA30" s="1134"/>
      <c r="AJB30" s="1135"/>
      <c r="AJC30" s="1133"/>
      <c r="AJD30" s="1134"/>
      <c r="AJE30" s="1135"/>
      <c r="AJF30" s="1133"/>
      <c r="AJG30" s="1134"/>
      <c r="AJH30" s="1134"/>
      <c r="AJI30" s="1134"/>
      <c r="AJJ30" s="1134"/>
      <c r="AJK30" s="1134"/>
      <c r="AJL30" s="1134"/>
      <c r="AJM30" s="1134"/>
      <c r="AJN30" s="1134"/>
      <c r="AJO30" s="1134"/>
      <c r="AJP30" s="1134"/>
      <c r="AJQ30" s="1135"/>
      <c r="AJR30" s="1138"/>
      <c r="AJS30" s="1128"/>
      <c r="AJT30" s="1128"/>
      <c r="AJU30" s="1128"/>
      <c r="AJV30" s="1128"/>
      <c r="AJW30" s="1128"/>
      <c r="AJX30" s="1128"/>
      <c r="AJY30" s="1128"/>
      <c r="AJZ30" s="1128"/>
      <c r="AKA30" s="1128"/>
      <c r="AKB30" s="1128"/>
      <c r="AKC30" s="1128"/>
      <c r="AKD30" s="1139"/>
      <c r="AKE30" s="1133"/>
      <c r="AKF30" s="1134"/>
      <c r="AKG30" s="1135"/>
      <c r="AKH30" s="1133"/>
      <c r="AKI30" s="1134"/>
      <c r="AKJ30" s="1134"/>
      <c r="AKK30" s="1134"/>
      <c r="AKL30" s="1134"/>
      <c r="AKM30" s="1134"/>
      <c r="AKN30" s="1134"/>
      <c r="AKO30" s="1134"/>
      <c r="AKP30" s="1134"/>
      <c r="AKQ30" s="1134"/>
      <c r="AKR30" s="1135"/>
      <c r="AKS30" s="1133"/>
      <c r="AKT30" s="1134"/>
      <c r="AKU30" s="1135"/>
      <c r="AKV30" s="1133"/>
      <c r="AKW30" s="1134"/>
      <c r="AKX30" s="1134"/>
      <c r="AKY30" s="1134"/>
      <c r="AKZ30" s="1134"/>
      <c r="ALA30" s="1134"/>
      <c r="ALB30" s="1134"/>
      <c r="ALC30" s="1134"/>
      <c r="ALD30" s="1134"/>
      <c r="ALE30" s="1134"/>
      <c r="ALF30" s="1134"/>
      <c r="ALG30" s="1135"/>
      <c r="ALH30" s="1138"/>
      <c r="ALI30" s="1128"/>
      <c r="ALJ30" s="1128"/>
      <c r="ALK30" s="1128"/>
      <c r="ALL30" s="1128"/>
      <c r="ALM30" s="1128"/>
      <c r="ALN30" s="1128"/>
      <c r="ALO30" s="1128"/>
      <c r="ALP30" s="1128"/>
      <c r="ALQ30" s="1128"/>
      <c r="ALR30" s="1128"/>
      <c r="ALS30" s="1128"/>
      <c r="ALT30" s="1139"/>
      <c r="ALU30" s="1133"/>
      <c r="ALV30" s="1134"/>
      <c r="ALW30" s="1135"/>
      <c r="ALX30" s="1133"/>
      <c r="ALY30" s="1134"/>
      <c r="ALZ30" s="1134"/>
      <c r="AMA30" s="1134"/>
      <c r="AMB30" s="1134"/>
      <c r="AMC30" s="1134"/>
      <c r="AMD30" s="1134"/>
      <c r="AME30" s="1134"/>
      <c r="AMF30" s="1134"/>
      <c r="AMG30" s="1134"/>
      <c r="AMH30" s="1135"/>
      <c r="AMI30" s="1133"/>
      <c r="AMJ30" s="1134"/>
      <c r="AMK30" s="1135"/>
      <c r="AML30" s="1133"/>
      <c r="AMM30" s="1134"/>
      <c r="AMN30" s="1134"/>
      <c r="AMO30" s="1134"/>
      <c r="AMP30" s="1134"/>
      <c r="AMQ30" s="1134"/>
      <c r="AMR30" s="1134"/>
      <c r="AMS30" s="1134"/>
      <c r="AMT30" s="1134"/>
      <c r="AMU30" s="1134"/>
      <c r="AMV30" s="1134"/>
      <c r="AMW30" s="1135"/>
      <c r="AMX30" s="1138"/>
      <c r="AMY30" s="1128"/>
      <c r="AMZ30" s="1128"/>
      <c r="ANA30" s="1128"/>
      <c r="ANB30" s="1128"/>
      <c r="ANC30" s="1128"/>
      <c r="AND30" s="1128"/>
      <c r="ANE30" s="1128"/>
      <c r="ANF30" s="1128"/>
      <c r="ANG30" s="1128"/>
      <c r="ANH30" s="1128"/>
      <c r="ANI30" s="1128"/>
      <c r="ANJ30" s="1139"/>
      <c r="ANK30" s="1133"/>
      <c r="ANL30" s="1134"/>
      <c r="ANM30" s="1135"/>
      <c r="ANN30" s="1133"/>
      <c r="ANO30" s="1134"/>
      <c r="ANP30" s="1134"/>
      <c r="ANQ30" s="1134"/>
      <c r="ANR30" s="1134"/>
      <c r="ANS30" s="1134"/>
      <c r="ANT30" s="1134"/>
      <c r="ANU30" s="1134"/>
      <c r="ANV30" s="1134"/>
      <c r="ANW30" s="1134"/>
      <c r="ANX30" s="1135"/>
      <c r="ANY30" s="1133"/>
      <c r="ANZ30" s="1134"/>
      <c r="AOA30" s="1135"/>
      <c r="AOB30" s="1133"/>
      <c r="AOC30" s="1134"/>
      <c r="AOD30" s="1134"/>
      <c r="AOE30" s="1134"/>
      <c r="AOF30" s="1134"/>
      <c r="AOG30" s="1134"/>
      <c r="AOH30" s="1134"/>
      <c r="AOI30" s="1134"/>
      <c r="AOJ30" s="1134"/>
      <c r="AOK30" s="1134"/>
      <c r="AOL30" s="1134"/>
      <c r="AOM30" s="1135"/>
      <c r="AON30" s="1138"/>
      <c r="AOO30" s="1128"/>
      <c r="AOP30" s="1128"/>
      <c r="AOQ30" s="1128"/>
      <c r="AOR30" s="1128"/>
      <c r="AOS30" s="1128"/>
      <c r="AOT30" s="1128"/>
      <c r="AOU30" s="1128"/>
      <c r="AOV30" s="1128"/>
      <c r="AOW30" s="1128"/>
      <c r="AOX30" s="1128"/>
      <c r="AOY30" s="1128"/>
      <c r="AOZ30" s="1139"/>
      <c r="APA30" s="1133"/>
      <c r="APB30" s="1134"/>
      <c r="APC30" s="1135"/>
      <c r="APD30" s="1133"/>
      <c r="APE30" s="1134"/>
      <c r="APF30" s="1134"/>
      <c r="APG30" s="1134"/>
      <c r="APH30" s="1134"/>
      <c r="API30" s="1134"/>
      <c r="APJ30" s="1134"/>
      <c r="APK30" s="1134"/>
      <c r="APL30" s="1134"/>
      <c r="APM30" s="1134"/>
      <c r="APN30" s="1135"/>
      <c r="APO30" s="1133"/>
      <c r="APP30" s="1134"/>
      <c r="APQ30" s="1135"/>
      <c r="APR30" s="1133"/>
      <c r="APS30" s="1134"/>
      <c r="APT30" s="1134"/>
      <c r="APU30" s="1134"/>
      <c r="APV30" s="1134"/>
      <c r="APW30" s="1134"/>
      <c r="APX30" s="1134"/>
      <c r="APY30" s="1134"/>
      <c r="APZ30" s="1134"/>
      <c r="AQA30" s="1134"/>
      <c r="AQB30" s="1134"/>
      <c r="AQC30" s="1135"/>
      <c r="AQD30" s="1138"/>
      <c r="AQE30" s="1128"/>
      <c r="AQF30" s="1128"/>
      <c r="AQG30" s="1128"/>
      <c r="AQH30" s="1128"/>
      <c r="AQI30" s="1128"/>
      <c r="AQJ30" s="1128"/>
      <c r="AQK30" s="1128"/>
      <c r="AQL30" s="1128"/>
      <c r="AQM30" s="1128"/>
      <c r="AQN30" s="1128"/>
      <c r="AQO30" s="1128"/>
      <c r="AQP30" s="1139"/>
      <c r="AQQ30" s="1133"/>
      <c r="AQR30" s="1134"/>
      <c r="AQS30" s="1135"/>
      <c r="AQT30" s="1133"/>
      <c r="AQU30" s="1134"/>
      <c r="AQV30" s="1134"/>
      <c r="AQW30" s="1134"/>
      <c r="AQX30" s="1134"/>
      <c r="AQY30" s="1134"/>
      <c r="AQZ30" s="1134"/>
      <c r="ARA30" s="1134"/>
      <c r="ARB30" s="1134"/>
      <c r="ARC30" s="1134"/>
      <c r="ARD30" s="1135"/>
      <c r="ARE30" s="1133"/>
      <c r="ARF30" s="1134"/>
      <c r="ARG30" s="1135"/>
      <c r="ARH30" s="1133"/>
      <c r="ARI30" s="1134"/>
      <c r="ARJ30" s="1134"/>
      <c r="ARK30" s="1134"/>
      <c r="ARL30" s="1134"/>
      <c r="ARM30" s="1134"/>
      <c r="ARN30" s="1134"/>
      <c r="ARO30" s="1134"/>
      <c r="ARP30" s="1134"/>
      <c r="ARQ30" s="1134"/>
      <c r="ARR30" s="1134"/>
      <c r="ARS30" s="1135"/>
      <c r="ART30" s="1138"/>
      <c r="ARU30" s="1128"/>
      <c r="ARV30" s="1128"/>
      <c r="ARW30" s="1128"/>
      <c r="ARX30" s="1128"/>
      <c r="ARY30" s="1128"/>
      <c r="ARZ30" s="1128"/>
      <c r="ASA30" s="1128"/>
      <c r="ASB30" s="1128"/>
      <c r="ASC30" s="1128"/>
      <c r="ASD30" s="1128"/>
      <c r="ASE30" s="1128"/>
      <c r="ASF30" s="1139"/>
      <c r="ASG30" s="1133"/>
      <c r="ASH30" s="1134"/>
      <c r="ASI30" s="1135"/>
      <c r="ASJ30" s="1133"/>
      <c r="ASK30" s="1134"/>
      <c r="ASL30" s="1134"/>
      <c r="ASM30" s="1134"/>
      <c r="ASN30" s="1134"/>
      <c r="ASO30" s="1134"/>
      <c r="ASP30" s="1134"/>
      <c r="ASQ30" s="1134"/>
      <c r="ASR30" s="1134"/>
      <c r="ASS30" s="1134"/>
      <c r="AST30" s="1135"/>
      <c r="ASU30" s="1133"/>
      <c r="ASV30" s="1134"/>
      <c r="ASW30" s="1135"/>
      <c r="ASX30" s="1133"/>
      <c r="ASY30" s="1134"/>
      <c r="ASZ30" s="1134"/>
      <c r="ATA30" s="1134"/>
      <c r="ATB30" s="1134"/>
      <c r="ATC30" s="1134"/>
      <c r="ATD30" s="1134"/>
      <c r="ATE30" s="1134"/>
      <c r="ATF30" s="1134"/>
      <c r="ATG30" s="1134"/>
      <c r="ATH30" s="1134"/>
      <c r="ATI30" s="1135"/>
      <c r="ATJ30" s="1138"/>
      <c r="ATK30" s="1128"/>
      <c r="ATL30" s="1128"/>
      <c r="ATM30" s="1128"/>
      <c r="ATN30" s="1128"/>
      <c r="ATO30" s="1128"/>
      <c r="ATP30" s="1128"/>
      <c r="ATQ30" s="1128"/>
      <c r="ATR30" s="1128"/>
      <c r="ATS30" s="1128"/>
      <c r="ATT30" s="1128"/>
      <c r="ATU30" s="1128"/>
      <c r="ATV30" s="1139"/>
      <c r="ATW30" s="1133"/>
      <c r="ATX30" s="1134"/>
      <c r="ATY30" s="1135"/>
      <c r="ATZ30" s="1133"/>
      <c r="AUA30" s="1134"/>
      <c r="AUB30" s="1134"/>
      <c r="AUC30" s="1134"/>
      <c r="AUD30" s="1134"/>
      <c r="AUE30" s="1134"/>
      <c r="AUF30" s="1134"/>
      <c r="AUG30" s="1134"/>
      <c r="AUH30" s="1134"/>
      <c r="AUI30" s="1134"/>
      <c r="AUJ30" s="1135"/>
      <c r="AUK30" s="1133"/>
      <c r="AUL30" s="1134"/>
      <c r="AUM30" s="1135"/>
      <c r="AUN30" s="1133"/>
      <c r="AUO30" s="1134"/>
      <c r="AUP30" s="1134"/>
      <c r="AUQ30" s="1134"/>
      <c r="AUR30" s="1134"/>
      <c r="AUS30" s="1134"/>
      <c r="AUT30" s="1134"/>
      <c r="AUU30" s="1134"/>
      <c r="AUV30" s="1134"/>
      <c r="AUW30" s="1134"/>
      <c r="AUX30" s="1134"/>
      <c r="AUY30" s="1135"/>
      <c r="AUZ30" s="1138"/>
      <c r="AVA30" s="1128"/>
      <c r="AVB30" s="1128"/>
      <c r="AVC30" s="1128"/>
      <c r="AVD30" s="1128"/>
      <c r="AVE30" s="1128"/>
      <c r="AVF30" s="1128"/>
      <c r="AVG30" s="1128"/>
      <c r="AVH30" s="1128"/>
      <c r="AVI30" s="1128"/>
      <c r="AVJ30" s="1128"/>
      <c r="AVK30" s="1128"/>
      <c r="AVL30" s="1139"/>
      <c r="AVM30" s="1133"/>
      <c r="AVN30" s="1134"/>
      <c r="AVO30" s="1135"/>
      <c r="AVP30" s="1133"/>
      <c r="AVQ30" s="1134"/>
      <c r="AVR30" s="1134"/>
      <c r="AVS30" s="1134"/>
      <c r="AVT30" s="1134"/>
      <c r="AVU30" s="1134"/>
      <c r="AVV30" s="1134"/>
      <c r="AVW30" s="1134"/>
      <c r="AVX30" s="1134"/>
      <c r="AVY30" s="1134"/>
      <c r="AVZ30" s="1135"/>
      <c r="AWA30" s="1133"/>
      <c r="AWB30" s="1134"/>
      <c r="AWC30" s="1135"/>
      <c r="AWD30" s="1133"/>
      <c r="AWE30" s="1134"/>
      <c r="AWF30" s="1134"/>
      <c r="AWG30" s="1134"/>
      <c r="AWH30" s="1134"/>
      <c r="AWI30" s="1134"/>
      <c r="AWJ30" s="1134"/>
      <c r="AWK30" s="1134"/>
      <c r="AWL30" s="1134"/>
      <c r="AWM30" s="1134"/>
      <c r="AWN30" s="1134"/>
      <c r="AWO30" s="1135"/>
      <c r="AWP30" s="1138"/>
      <c r="AWQ30" s="1128"/>
      <c r="AWR30" s="1128"/>
      <c r="AWS30" s="1128"/>
      <c r="AWT30" s="1128"/>
      <c r="AWU30" s="1128"/>
      <c r="AWV30" s="1128"/>
      <c r="AWW30" s="1128"/>
      <c r="AWX30" s="1128"/>
      <c r="AWY30" s="1128"/>
      <c r="AWZ30" s="1128"/>
      <c r="AXA30" s="1128"/>
      <c r="AXB30" s="1139"/>
      <c r="AXC30" s="1133"/>
      <c r="AXD30" s="1134"/>
      <c r="AXE30" s="1135"/>
      <c r="AXF30" s="1133"/>
      <c r="AXG30" s="1134"/>
      <c r="AXH30" s="1134"/>
      <c r="AXI30" s="1134"/>
      <c r="AXJ30" s="1134"/>
      <c r="AXK30" s="1134"/>
      <c r="AXL30" s="1134"/>
      <c r="AXM30" s="1134"/>
      <c r="AXN30" s="1134"/>
      <c r="AXO30" s="1134"/>
      <c r="AXP30" s="1135"/>
      <c r="AXQ30" s="1133"/>
      <c r="AXR30" s="1134"/>
      <c r="AXS30" s="1135"/>
      <c r="AXT30" s="1133"/>
      <c r="AXU30" s="1134"/>
      <c r="AXV30" s="1134"/>
      <c r="AXW30" s="1134"/>
      <c r="AXX30" s="1134"/>
      <c r="AXY30" s="1134"/>
      <c r="AXZ30" s="1134"/>
      <c r="AYA30" s="1134"/>
      <c r="AYB30" s="1134"/>
      <c r="AYC30" s="1134"/>
      <c r="AYD30" s="1134"/>
      <c r="AYE30" s="1135"/>
      <c r="AYF30" s="1138"/>
      <c r="AYG30" s="1128"/>
      <c r="AYH30" s="1128"/>
      <c r="AYI30" s="1128"/>
      <c r="AYJ30" s="1128"/>
      <c r="AYK30" s="1128"/>
      <c r="AYL30" s="1128"/>
      <c r="AYM30" s="1128"/>
      <c r="AYN30" s="1128"/>
      <c r="AYO30" s="1128"/>
      <c r="AYP30" s="1128"/>
      <c r="AYQ30" s="1128"/>
      <c r="AYR30" s="1139"/>
      <c r="AYS30" s="1133"/>
      <c r="AYT30" s="1134"/>
      <c r="AYU30" s="1135"/>
      <c r="AYV30" s="1133"/>
      <c r="AYW30" s="1134"/>
      <c r="AYX30" s="1134"/>
      <c r="AYY30" s="1134"/>
      <c r="AYZ30" s="1134"/>
      <c r="AZA30" s="1134"/>
      <c r="AZB30" s="1134"/>
      <c r="AZC30" s="1134"/>
      <c r="AZD30" s="1134"/>
      <c r="AZE30" s="1134"/>
      <c r="AZF30" s="1135"/>
      <c r="AZG30" s="1133"/>
      <c r="AZH30" s="1134"/>
      <c r="AZI30" s="1135"/>
      <c r="AZJ30" s="1133"/>
      <c r="AZK30" s="1134"/>
      <c r="AZL30" s="1134"/>
      <c r="AZM30" s="1134"/>
      <c r="AZN30" s="1134"/>
      <c r="AZO30" s="1134"/>
      <c r="AZP30" s="1134"/>
      <c r="AZQ30" s="1134"/>
      <c r="AZR30" s="1134"/>
      <c r="AZS30" s="1134"/>
      <c r="AZT30" s="1134"/>
      <c r="AZU30" s="1135"/>
      <c r="AZV30" s="1138"/>
      <c r="AZW30" s="1128"/>
      <c r="AZX30" s="1128"/>
      <c r="AZY30" s="1128"/>
      <c r="AZZ30" s="1128"/>
      <c r="BAA30" s="1128"/>
      <c r="BAB30" s="1128"/>
      <c r="BAC30" s="1128"/>
      <c r="BAD30" s="1128"/>
      <c r="BAE30" s="1128"/>
      <c r="BAF30" s="1128"/>
      <c r="BAG30" s="1128"/>
      <c r="BAH30" s="1139"/>
      <c r="BAI30" s="1133"/>
      <c r="BAJ30" s="1134"/>
      <c r="BAK30" s="1135"/>
      <c r="BAL30" s="1133"/>
      <c r="BAM30" s="1134"/>
      <c r="BAN30" s="1134"/>
      <c r="BAO30" s="1134"/>
      <c r="BAP30" s="1134"/>
      <c r="BAQ30" s="1134"/>
      <c r="BAR30" s="1134"/>
      <c r="BAS30" s="1134"/>
      <c r="BAT30" s="1134"/>
      <c r="BAU30" s="1134"/>
      <c r="BAV30" s="1135"/>
      <c r="BAW30" s="1133"/>
      <c r="BAX30" s="1134"/>
      <c r="BAY30" s="1135"/>
      <c r="BAZ30" s="1133"/>
      <c r="BBA30" s="1134"/>
      <c r="BBB30" s="1134"/>
      <c r="BBC30" s="1134"/>
      <c r="BBD30" s="1134"/>
      <c r="BBE30" s="1134"/>
      <c r="BBF30" s="1134"/>
      <c r="BBG30" s="1134"/>
      <c r="BBH30" s="1134"/>
      <c r="BBI30" s="1134"/>
      <c r="BBJ30" s="1134"/>
      <c r="BBK30" s="1135"/>
      <c r="BBL30" s="1138"/>
      <c r="BBM30" s="1128"/>
      <c r="BBN30" s="1128"/>
      <c r="BBO30" s="1128"/>
      <c r="BBP30" s="1128"/>
      <c r="BBQ30" s="1128"/>
      <c r="BBR30" s="1128"/>
      <c r="BBS30" s="1128"/>
      <c r="BBT30" s="1128"/>
      <c r="BBU30" s="1128"/>
      <c r="BBV30" s="1128"/>
      <c r="BBW30" s="1128"/>
      <c r="BBX30" s="1139"/>
      <c r="BBY30" s="1133"/>
      <c r="BBZ30" s="1134"/>
      <c r="BCA30" s="1135"/>
      <c r="BCB30" s="1133"/>
      <c r="BCC30" s="1134"/>
      <c r="BCD30" s="1134"/>
      <c r="BCE30" s="1134"/>
      <c r="BCF30" s="1134"/>
      <c r="BCG30" s="1134"/>
      <c r="BCH30" s="1134"/>
      <c r="BCI30" s="1134"/>
      <c r="BCJ30" s="1134"/>
      <c r="BCK30" s="1134"/>
      <c r="BCL30" s="1135"/>
      <c r="BCM30" s="1133"/>
      <c r="BCN30" s="1134"/>
      <c r="BCO30" s="1135"/>
      <c r="BCP30" s="1133"/>
      <c r="BCQ30" s="1134"/>
      <c r="BCR30" s="1134"/>
      <c r="BCS30" s="1134"/>
      <c r="BCT30" s="1134"/>
      <c r="BCU30" s="1134"/>
      <c r="BCV30" s="1134"/>
      <c r="BCW30" s="1134"/>
      <c r="BCX30" s="1134"/>
      <c r="BCY30" s="1134"/>
      <c r="BCZ30" s="1134"/>
      <c r="BDA30" s="1135"/>
      <c r="BDB30" s="1138"/>
      <c r="BDC30" s="1128"/>
      <c r="BDD30" s="1128"/>
      <c r="BDE30" s="1128"/>
      <c r="BDF30" s="1128"/>
      <c r="BDG30" s="1128"/>
      <c r="BDH30" s="1128"/>
      <c r="BDI30" s="1128"/>
      <c r="BDJ30" s="1128"/>
      <c r="BDK30" s="1128"/>
      <c r="BDL30" s="1128"/>
      <c r="BDM30" s="1128"/>
      <c r="BDN30" s="1139"/>
      <c r="BDO30" s="1133"/>
      <c r="BDP30" s="1134"/>
      <c r="BDQ30" s="1135"/>
      <c r="BDR30" s="1133"/>
      <c r="BDS30" s="1134"/>
      <c r="BDT30" s="1134"/>
      <c r="BDU30" s="1134"/>
      <c r="BDV30" s="1134"/>
      <c r="BDW30" s="1134"/>
      <c r="BDX30" s="1134"/>
      <c r="BDY30" s="1134"/>
      <c r="BDZ30" s="1134"/>
      <c r="BEA30" s="1134"/>
      <c r="BEB30" s="1135"/>
      <c r="BEC30" s="1133"/>
      <c r="BED30" s="1134"/>
      <c r="BEE30" s="1135"/>
      <c r="BEF30" s="1133"/>
      <c r="BEG30" s="1134"/>
      <c r="BEH30" s="1134"/>
      <c r="BEI30" s="1134"/>
      <c r="BEJ30" s="1134"/>
      <c r="BEK30" s="1134"/>
      <c r="BEL30" s="1134"/>
      <c r="BEM30" s="1134"/>
      <c r="BEN30" s="1134"/>
      <c r="BEO30" s="1134"/>
      <c r="BEP30" s="1134"/>
      <c r="BEQ30" s="1135"/>
      <c r="BER30" s="1138"/>
      <c r="BES30" s="1128"/>
      <c r="BET30" s="1128"/>
      <c r="BEU30" s="1128"/>
      <c r="BEV30" s="1128"/>
      <c r="BEW30" s="1128"/>
      <c r="BEX30" s="1128"/>
      <c r="BEY30" s="1128"/>
      <c r="BEZ30" s="1128"/>
      <c r="BFA30" s="1128"/>
      <c r="BFB30" s="1128"/>
      <c r="BFC30" s="1128"/>
      <c r="BFD30" s="1139"/>
      <c r="BFE30" s="1133"/>
      <c r="BFF30" s="1134"/>
      <c r="BFG30" s="1135"/>
      <c r="BFH30" s="1133"/>
      <c r="BFI30" s="1134"/>
      <c r="BFJ30" s="1134"/>
      <c r="BFK30" s="1134"/>
      <c r="BFL30" s="1134"/>
      <c r="BFM30" s="1134"/>
      <c r="BFN30" s="1134"/>
      <c r="BFO30" s="1134"/>
      <c r="BFP30" s="1134"/>
      <c r="BFQ30" s="1134"/>
      <c r="BFR30" s="1135"/>
      <c r="BFS30" s="1133"/>
      <c r="BFT30" s="1134"/>
      <c r="BFU30" s="1135"/>
      <c r="BFV30" s="1133"/>
      <c r="BFW30" s="1134"/>
      <c r="BFX30" s="1134"/>
      <c r="BFY30" s="1134"/>
      <c r="BFZ30" s="1134"/>
      <c r="BGA30" s="1134"/>
      <c r="BGB30" s="1134"/>
      <c r="BGC30" s="1134"/>
      <c r="BGD30" s="1134"/>
      <c r="BGE30" s="1134"/>
      <c r="BGF30" s="1134"/>
      <c r="BGG30" s="1135"/>
      <c r="BGH30" s="1138"/>
      <c r="BGI30" s="1128"/>
      <c r="BGJ30" s="1128"/>
      <c r="BGK30" s="1128"/>
      <c r="BGL30" s="1128"/>
      <c r="BGM30" s="1128"/>
      <c r="BGN30" s="1128"/>
      <c r="BGO30" s="1128"/>
      <c r="BGP30" s="1128"/>
      <c r="BGQ30" s="1128"/>
      <c r="BGR30" s="1128"/>
      <c r="BGS30" s="1128"/>
      <c r="BGT30" s="1139"/>
      <c r="BGU30" s="1133"/>
      <c r="BGV30" s="1134"/>
      <c r="BGW30" s="1135"/>
      <c r="BGX30" s="1133"/>
      <c r="BGY30" s="1134"/>
      <c r="BGZ30" s="1134"/>
      <c r="BHA30" s="1134"/>
      <c r="BHB30" s="1134"/>
      <c r="BHC30" s="1134"/>
      <c r="BHD30" s="1134"/>
      <c r="BHE30" s="1134"/>
      <c r="BHF30" s="1134"/>
      <c r="BHG30" s="1134"/>
      <c r="BHH30" s="1135"/>
      <c r="BHI30" s="1133"/>
      <c r="BHJ30" s="1134"/>
      <c r="BHK30" s="1135"/>
      <c r="BHL30" s="1133"/>
      <c r="BHM30" s="1134"/>
      <c r="BHN30" s="1134"/>
      <c r="BHO30" s="1134"/>
      <c r="BHP30" s="1134"/>
      <c r="BHQ30" s="1134"/>
      <c r="BHR30" s="1134"/>
      <c r="BHS30" s="1134"/>
      <c r="BHT30" s="1134"/>
      <c r="BHU30" s="1134"/>
      <c r="BHV30" s="1134"/>
      <c r="BHW30" s="1135"/>
      <c r="BHX30" s="1138"/>
      <c r="BHY30" s="1128"/>
      <c r="BHZ30" s="1128"/>
      <c r="BIA30" s="1128"/>
      <c r="BIB30" s="1128"/>
      <c r="BIC30" s="1128"/>
      <c r="BID30" s="1128"/>
      <c r="BIE30" s="1128"/>
      <c r="BIF30" s="1128"/>
      <c r="BIG30" s="1128"/>
      <c r="BIH30" s="1128"/>
      <c r="BII30" s="1128"/>
      <c r="BIJ30" s="1139"/>
      <c r="BIK30" s="1133"/>
      <c r="BIL30" s="1134"/>
      <c r="BIM30" s="1135"/>
      <c r="BIN30" s="1133"/>
      <c r="BIO30" s="1134"/>
      <c r="BIP30" s="1134"/>
      <c r="BIQ30" s="1134"/>
      <c r="BIR30" s="1134"/>
      <c r="BIS30" s="1134"/>
      <c r="BIT30" s="1134"/>
      <c r="BIU30" s="1134"/>
      <c r="BIV30" s="1134"/>
      <c r="BIW30" s="1134"/>
      <c r="BIX30" s="1135"/>
      <c r="BIY30" s="1133"/>
      <c r="BIZ30" s="1134"/>
      <c r="BJA30" s="1135"/>
      <c r="BJB30" s="1133"/>
      <c r="BJC30" s="1134"/>
      <c r="BJD30" s="1134"/>
      <c r="BJE30" s="1134"/>
      <c r="BJF30" s="1134"/>
      <c r="BJG30" s="1134"/>
      <c r="BJH30" s="1134"/>
      <c r="BJI30" s="1134"/>
      <c r="BJJ30" s="1134"/>
      <c r="BJK30" s="1134"/>
      <c r="BJL30" s="1134"/>
      <c r="BJM30" s="1135"/>
      <c r="BJN30" s="1138"/>
      <c r="BJO30" s="1128"/>
      <c r="BJP30" s="1128"/>
      <c r="BJQ30" s="1128"/>
      <c r="BJR30" s="1128"/>
      <c r="BJS30" s="1128"/>
      <c r="BJT30" s="1128"/>
      <c r="BJU30" s="1128"/>
      <c r="BJV30" s="1128"/>
      <c r="BJW30" s="1128"/>
      <c r="BJX30" s="1128"/>
      <c r="BJY30" s="1128"/>
      <c r="BJZ30" s="1139"/>
      <c r="BKA30" s="1133"/>
      <c r="BKB30" s="1134"/>
      <c r="BKC30" s="1135"/>
      <c r="BKD30" s="1133"/>
      <c r="BKE30" s="1134"/>
      <c r="BKF30" s="1134"/>
      <c r="BKG30" s="1134"/>
      <c r="BKH30" s="1134"/>
      <c r="BKI30" s="1134"/>
      <c r="BKJ30" s="1134"/>
      <c r="BKK30" s="1134"/>
      <c r="BKL30" s="1134"/>
      <c r="BKM30" s="1134"/>
      <c r="BKN30" s="1135"/>
      <c r="BKO30" s="1133"/>
      <c r="BKP30" s="1134"/>
      <c r="BKQ30" s="1135"/>
      <c r="BKR30" s="1133"/>
      <c r="BKS30" s="1134"/>
      <c r="BKT30" s="1134"/>
      <c r="BKU30" s="1134"/>
      <c r="BKV30" s="1134"/>
      <c r="BKW30" s="1134"/>
      <c r="BKX30" s="1134"/>
      <c r="BKY30" s="1134"/>
      <c r="BKZ30" s="1134"/>
      <c r="BLA30" s="1134"/>
      <c r="BLB30" s="1134"/>
      <c r="BLC30" s="1135"/>
      <c r="BLD30" s="1138"/>
      <c r="BLE30" s="1128"/>
      <c r="BLF30" s="1128"/>
      <c r="BLG30" s="1128"/>
      <c r="BLH30" s="1128"/>
      <c r="BLI30" s="1128"/>
      <c r="BLJ30" s="1128"/>
      <c r="BLK30" s="1128"/>
      <c r="BLL30" s="1128"/>
      <c r="BLM30" s="1128"/>
      <c r="BLN30" s="1128"/>
      <c r="BLO30" s="1128"/>
      <c r="BLP30" s="1139"/>
      <c r="BLQ30" s="1133"/>
      <c r="BLR30" s="1134"/>
      <c r="BLS30" s="1135"/>
      <c r="BLT30" s="1133"/>
      <c r="BLU30" s="1134"/>
      <c r="BLV30" s="1134"/>
      <c r="BLW30" s="1134"/>
      <c r="BLX30" s="1134"/>
      <c r="BLY30" s="1134"/>
      <c r="BLZ30" s="1134"/>
      <c r="BMA30" s="1134"/>
      <c r="BMB30" s="1134"/>
      <c r="BMC30" s="1134"/>
      <c r="BMD30" s="1135"/>
      <c r="BME30" s="1133"/>
      <c r="BMF30" s="1134"/>
      <c r="BMG30" s="1135"/>
      <c r="BMH30" s="1133"/>
      <c r="BMI30" s="1134"/>
      <c r="BMJ30" s="1134"/>
      <c r="BMK30" s="1134"/>
      <c r="BML30" s="1134"/>
      <c r="BMM30" s="1134"/>
      <c r="BMN30" s="1134"/>
      <c r="BMO30" s="1134"/>
      <c r="BMP30" s="1134"/>
      <c r="BMQ30" s="1134"/>
      <c r="BMR30" s="1134"/>
      <c r="BMS30" s="1135"/>
      <c r="BMT30" s="1138"/>
      <c r="BMU30" s="1128"/>
      <c r="BMV30" s="1128"/>
      <c r="BMW30" s="1128"/>
      <c r="BMX30" s="1128"/>
      <c r="BMY30" s="1128"/>
      <c r="BMZ30" s="1128"/>
      <c r="BNA30" s="1128"/>
      <c r="BNB30" s="1128"/>
      <c r="BNC30" s="1128"/>
      <c r="BND30" s="1128"/>
      <c r="BNE30" s="1128"/>
      <c r="BNF30" s="1139"/>
      <c r="BNG30" s="1133"/>
      <c r="BNH30" s="1134"/>
      <c r="BNI30" s="1135"/>
      <c r="BNJ30" s="1133"/>
      <c r="BNK30" s="1134"/>
      <c r="BNL30" s="1134"/>
      <c r="BNM30" s="1134"/>
      <c r="BNN30" s="1134"/>
      <c r="BNO30" s="1134"/>
      <c r="BNP30" s="1134"/>
      <c r="BNQ30" s="1134"/>
      <c r="BNR30" s="1134"/>
      <c r="BNS30" s="1134"/>
      <c r="BNT30" s="1135"/>
      <c r="BNU30" s="1133"/>
      <c r="BNV30" s="1134"/>
      <c r="BNW30" s="1135"/>
      <c r="BNX30" s="1133"/>
      <c r="BNY30" s="1134"/>
      <c r="BNZ30" s="1134"/>
      <c r="BOA30" s="1134"/>
      <c r="BOB30" s="1134"/>
      <c r="BOC30" s="1134"/>
      <c r="BOD30" s="1134"/>
      <c r="BOE30" s="1134"/>
      <c r="BOF30" s="1134"/>
      <c r="BOG30" s="1134"/>
      <c r="BOH30" s="1134"/>
      <c r="BOI30" s="1135"/>
      <c r="BOJ30" s="1138"/>
      <c r="BOK30" s="1128"/>
      <c r="BOL30" s="1128"/>
      <c r="BOM30" s="1128"/>
      <c r="BON30" s="1128"/>
      <c r="BOO30" s="1128"/>
      <c r="BOP30" s="1128"/>
      <c r="BOQ30" s="1128"/>
      <c r="BOR30" s="1128"/>
      <c r="BOS30" s="1128"/>
      <c r="BOT30" s="1128"/>
      <c r="BOU30" s="1128"/>
      <c r="BOV30" s="1139"/>
      <c r="BOW30" s="1133"/>
      <c r="BOX30" s="1134"/>
      <c r="BOY30" s="1135"/>
      <c r="BOZ30" s="1133"/>
      <c r="BPA30" s="1134"/>
      <c r="BPB30" s="1134"/>
      <c r="BPC30" s="1134"/>
      <c r="BPD30" s="1134"/>
      <c r="BPE30" s="1134"/>
      <c r="BPF30" s="1134"/>
      <c r="BPG30" s="1134"/>
      <c r="BPH30" s="1134"/>
      <c r="BPI30" s="1134"/>
      <c r="BPJ30" s="1135"/>
      <c r="BPK30" s="1133"/>
      <c r="BPL30" s="1134"/>
      <c r="BPM30" s="1135"/>
      <c r="BPN30" s="1133"/>
      <c r="BPO30" s="1134"/>
      <c r="BPP30" s="1134"/>
      <c r="BPQ30" s="1134"/>
      <c r="BPR30" s="1134"/>
      <c r="BPS30" s="1134"/>
      <c r="BPT30" s="1134"/>
      <c r="BPU30" s="1134"/>
      <c r="BPV30" s="1134"/>
      <c r="BPW30" s="1134"/>
      <c r="BPX30" s="1134"/>
      <c r="BPY30" s="1135"/>
      <c r="BPZ30" s="1138"/>
      <c r="BQA30" s="1128"/>
      <c r="BQB30" s="1128"/>
      <c r="BQC30" s="1128"/>
      <c r="BQD30" s="1128"/>
      <c r="BQE30" s="1128"/>
      <c r="BQF30" s="1128"/>
      <c r="BQG30" s="1128"/>
      <c r="BQH30" s="1128"/>
      <c r="BQI30" s="1128"/>
      <c r="BQJ30" s="1128"/>
      <c r="BQK30" s="1128"/>
      <c r="BQL30" s="1139"/>
      <c r="BQM30" s="1133"/>
      <c r="BQN30" s="1134"/>
      <c r="BQO30" s="1135"/>
      <c r="BQP30" s="1133"/>
      <c r="BQQ30" s="1134"/>
      <c r="BQR30" s="1134"/>
      <c r="BQS30" s="1134"/>
      <c r="BQT30" s="1134"/>
      <c r="BQU30" s="1134"/>
      <c r="BQV30" s="1134"/>
      <c r="BQW30" s="1134"/>
      <c r="BQX30" s="1134"/>
      <c r="BQY30" s="1134"/>
      <c r="BQZ30" s="1135"/>
      <c r="BRA30" s="1133"/>
      <c r="BRB30" s="1134"/>
      <c r="BRC30" s="1135"/>
      <c r="BRD30" s="1133"/>
      <c r="BRE30" s="1134"/>
      <c r="BRF30" s="1134"/>
      <c r="BRG30" s="1134"/>
      <c r="BRH30" s="1134"/>
      <c r="BRI30" s="1134"/>
      <c r="BRJ30" s="1134"/>
      <c r="BRK30" s="1134"/>
      <c r="BRL30" s="1134"/>
      <c r="BRM30" s="1134"/>
      <c r="BRN30" s="1134"/>
      <c r="BRO30" s="1135"/>
      <c r="BRP30" s="1138"/>
      <c r="BRQ30" s="1128"/>
      <c r="BRR30" s="1128"/>
      <c r="BRS30" s="1128"/>
      <c r="BRT30" s="1128"/>
      <c r="BRU30" s="1128"/>
      <c r="BRV30" s="1128"/>
      <c r="BRW30" s="1128"/>
      <c r="BRX30" s="1128"/>
      <c r="BRY30" s="1128"/>
      <c r="BRZ30" s="1128"/>
      <c r="BSA30" s="1128"/>
      <c r="BSB30" s="1139"/>
      <c r="BSC30" s="1133"/>
      <c r="BSD30" s="1134"/>
      <c r="BSE30" s="1135"/>
      <c r="BSF30" s="1133"/>
      <c r="BSG30" s="1134"/>
      <c r="BSH30" s="1134"/>
      <c r="BSI30" s="1134"/>
      <c r="BSJ30" s="1134"/>
      <c r="BSK30" s="1134"/>
      <c r="BSL30" s="1134"/>
      <c r="BSM30" s="1134"/>
      <c r="BSN30" s="1134"/>
      <c r="BSO30" s="1134"/>
      <c r="BSP30" s="1135"/>
      <c r="BSQ30" s="1133"/>
      <c r="BSR30" s="1134"/>
      <c r="BSS30" s="1135"/>
      <c r="BST30" s="1133"/>
      <c r="BSU30" s="1134"/>
      <c r="BSV30" s="1134"/>
      <c r="BSW30" s="1134"/>
      <c r="BSX30" s="1134"/>
      <c r="BSY30" s="1134"/>
      <c r="BSZ30" s="1134"/>
      <c r="BTA30" s="1134"/>
      <c r="BTB30" s="1134"/>
      <c r="BTC30" s="1134"/>
      <c r="BTD30" s="1134"/>
      <c r="BTE30" s="1135"/>
      <c r="BTF30" s="1138"/>
      <c r="BTG30" s="1128"/>
      <c r="BTH30" s="1128"/>
      <c r="BTI30" s="1128"/>
      <c r="BTJ30" s="1128"/>
      <c r="BTK30" s="1128"/>
      <c r="BTL30" s="1128"/>
      <c r="BTM30" s="1128"/>
      <c r="BTN30" s="1128"/>
      <c r="BTO30" s="1128"/>
      <c r="BTP30" s="1128"/>
      <c r="BTQ30" s="1128"/>
      <c r="BTR30" s="1139"/>
      <c r="BTS30" s="1133"/>
      <c r="BTT30" s="1134"/>
      <c r="BTU30" s="1135"/>
      <c r="BTV30" s="1133"/>
      <c r="BTW30" s="1134"/>
      <c r="BTX30" s="1134"/>
      <c r="BTY30" s="1134"/>
      <c r="BTZ30" s="1134"/>
      <c r="BUA30" s="1134"/>
      <c r="BUB30" s="1134"/>
      <c r="BUC30" s="1134"/>
      <c r="BUD30" s="1134"/>
      <c r="BUE30" s="1134"/>
      <c r="BUF30" s="1135"/>
      <c r="BUG30" s="1133"/>
      <c r="BUH30" s="1134"/>
      <c r="BUI30" s="1135"/>
      <c r="BUJ30" s="1133"/>
      <c r="BUK30" s="1134"/>
      <c r="BUL30" s="1134"/>
      <c r="BUM30" s="1134"/>
      <c r="BUN30" s="1134"/>
      <c r="BUO30" s="1134"/>
      <c r="BUP30" s="1134"/>
      <c r="BUQ30" s="1134"/>
      <c r="BUR30" s="1134"/>
      <c r="BUS30" s="1134"/>
      <c r="BUT30" s="1134"/>
      <c r="BUU30" s="1135"/>
      <c r="BUV30" s="1138"/>
      <c r="BUW30" s="1128"/>
      <c r="BUX30" s="1128"/>
      <c r="BUY30" s="1128"/>
      <c r="BUZ30" s="1128"/>
      <c r="BVA30" s="1128"/>
      <c r="BVB30" s="1128"/>
      <c r="BVC30" s="1128"/>
      <c r="BVD30" s="1128"/>
      <c r="BVE30" s="1128"/>
      <c r="BVF30" s="1128"/>
      <c r="BVG30" s="1128"/>
      <c r="BVH30" s="1139"/>
      <c r="BVI30" s="1133"/>
      <c r="BVJ30" s="1134"/>
      <c r="BVK30" s="1135"/>
      <c r="BVL30" s="1133"/>
      <c r="BVM30" s="1134"/>
      <c r="BVN30" s="1134"/>
      <c r="BVO30" s="1134"/>
      <c r="BVP30" s="1134"/>
      <c r="BVQ30" s="1134"/>
      <c r="BVR30" s="1134"/>
      <c r="BVS30" s="1134"/>
      <c r="BVT30" s="1134"/>
      <c r="BVU30" s="1134"/>
      <c r="BVV30" s="1135"/>
      <c r="BVW30" s="1133"/>
      <c r="BVX30" s="1134"/>
      <c r="BVY30" s="1135"/>
      <c r="BVZ30" s="1133"/>
      <c r="BWA30" s="1134"/>
      <c r="BWB30" s="1134"/>
      <c r="BWC30" s="1134"/>
      <c r="BWD30" s="1134"/>
      <c r="BWE30" s="1134"/>
      <c r="BWF30" s="1134"/>
      <c r="BWG30" s="1134"/>
      <c r="BWH30" s="1134"/>
      <c r="BWI30" s="1134"/>
      <c r="BWJ30" s="1134"/>
      <c r="BWK30" s="1135"/>
      <c r="BWL30" s="1138"/>
      <c r="BWM30" s="1128"/>
      <c r="BWN30" s="1128"/>
      <c r="BWO30" s="1128"/>
      <c r="BWP30" s="1128"/>
      <c r="BWQ30" s="1128"/>
      <c r="BWR30" s="1128"/>
      <c r="BWS30" s="1128"/>
      <c r="BWT30" s="1128"/>
      <c r="BWU30" s="1128"/>
      <c r="BWV30" s="1128"/>
      <c r="BWW30" s="1128"/>
      <c r="BWX30" s="1139"/>
      <c r="BWY30" s="1133"/>
      <c r="BWZ30" s="1134"/>
      <c r="BXA30" s="1135"/>
      <c r="BXB30" s="1133"/>
      <c r="BXC30" s="1134"/>
      <c r="BXD30" s="1134"/>
      <c r="BXE30" s="1134"/>
      <c r="BXF30" s="1134"/>
      <c r="BXG30" s="1134"/>
      <c r="BXH30" s="1134"/>
      <c r="BXI30" s="1134"/>
      <c r="BXJ30" s="1134"/>
      <c r="BXK30" s="1134"/>
      <c r="BXL30" s="1135"/>
      <c r="BXM30" s="1133"/>
      <c r="BXN30" s="1134"/>
      <c r="BXO30" s="1135"/>
      <c r="BXP30" s="1133"/>
      <c r="BXQ30" s="1134"/>
      <c r="BXR30" s="1134"/>
      <c r="BXS30" s="1134"/>
      <c r="BXT30" s="1134"/>
      <c r="BXU30" s="1134"/>
      <c r="BXV30" s="1134"/>
      <c r="BXW30" s="1134"/>
      <c r="BXX30" s="1134"/>
      <c r="BXY30" s="1134"/>
      <c r="BXZ30" s="1134"/>
      <c r="BYA30" s="1135"/>
      <c r="BYB30" s="1138"/>
      <c r="BYC30" s="1128"/>
      <c r="BYD30" s="1128"/>
      <c r="BYE30" s="1128"/>
      <c r="BYF30" s="1128"/>
      <c r="BYG30" s="1128"/>
      <c r="BYH30" s="1128"/>
      <c r="BYI30" s="1128"/>
      <c r="BYJ30" s="1128"/>
      <c r="BYK30" s="1128"/>
      <c r="BYL30" s="1128"/>
      <c r="BYM30" s="1128"/>
      <c r="BYN30" s="1139"/>
      <c r="BYO30" s="1133"/>
      <c r="BYP30" s="1134"/>
      <c r="BYQ30" s="1135"/>
      <c r="BYR30" s="1133"/>
      <c r="BYS30" s="1134"/>
      <c r="BYT30" s="1134"/>
      <c r="BYU30" s="1134"/>
      <c r="BYV30" s="1134"/>
      <c r="BYW30" s="1134"/>
      <c r="BYX30" s="1134"/>
      <c r="BYY30" s="1134"/>
      <c r="BYZ30" s="1134"/>
      <c r="BZA30" s="1134"/>
      <c r="BZB30" s="1135"/>
      <c r="BZC30" s="1133"/>
      <c r="BZD30" s="1134"/>
      <c r="BZE30" s="1135"/>
      <c r="BZF30" s="1133"/>
      <c r="BZG30" s="1134"/>
      <c r="BZH30" s="1134"/>
      <c r="BZI30" s="1134"/>
      <c r="BZJ30" s="1134"/>
      <c r="BZK30" s="1134"/>
      <c r="BZL30" s="1134"/>
      <c r="BZM30" s="1134"/>
      <c r="BZN30" s="1134"/>
      <c r="BZO30" s="1134"/>
      <c r="BZP30" s="1134"/>
      <c r="BZQ30" s="1135"/>
      <c r="BZR30" s="1138"/>
      <c r="BZS30" s="1128"/>
      <c r="BZT30" s="1128"/>
      <c r="BZU30" s="1128"/>
      <c r="BZV30" s="1128"/>
      <c r="BZW30" s="1128"/>
      <c r="BZX30" s="1128"/>
      <c r="BZY30" s="1128"/>
      <c r="BZZ30" s="1128"/>
      <c r="CAA30" s="1128"/>
      <c r="CAB30" s="1128"/>
      <c r="CAC30" s="1128"/>
      <c r="CAD30" s="1139"/>
      <c r="CAE30" s="1133"/>
      <c r="CAF30" s="1134"/>
      <c r="CAG30" s="1135"/>
      <c r="CAH30" s="1133"/>
      <c r="CAI30" s="1134"/>
      <c r="CAJ30" s="1134"/>
      <c r="CAK30" s="1134"/>
      <c r="CAL30" s="1134"/>
      <c r="CAM30" s="1134"/>
      <c r="CAN30" s="1134"/>
      <c r="CAO30" s="1134"/>
      <c r="CAP30" s="1134"/>
      <c r="CAQ30" s="1134"/>
      <c r="CAR30" s="1135"/>
      <c r="CAS30" s="1133"/>
      <c r="CAT30" s="1134"/>
      <c r="CAU30" s="1135"/>
      <c r="CAV30" s="1133"/>
      <c r="CAW30" s="1134"/>
      <c r="CAX30" s="1134"/>
      <c r="CAY30" s="1134"/>
      <c r="CAZ30" s="1134"/>
      <c r="CBA30" s="1134"/>
      <c r="CBB30" s="1134"/>
      <c r="CBC30" s="1134"/>
      <c r="CBD30" s="1134"/>
      <c r="CBE30" s="1134"/>
      <c r="CBF30" s="1134"/>
      <c r="CBG30" s="1135"/>
      <c r="CBH30" s="1138"/>
      <c r="CBI30" s="1128"/>
      <c r="CBJ30" s="1128"/>
      <c r="CBK30" s="1128"/>
      <c r="CBL30" s="1128"/>
      <c r="CBM30" s="1128"/>
      <c r="CBN30" s="1128"/>
      <c r="CBO30" s="1128"/>
      <c r="CBP30" s="1128"/>
      <c r="CBQ30" s="1128"/>
      <c r="CBR30" s="1128"/>
      <c r="CBS30" s="1128"/>
      <c r="CBT30" s="1139"/>
      <c r="CBU30" s="1133"/>
      <c r="CBV30" s="1134"/>
      <c r="CBW30" s="1135"/>
      <c r="CBX30" s="1133"/>
      <c r="CBY30" s="1134"/>
      <c r="CBZ30" s="1134"/>
      <c r="CCA30" s="1134"/>
      <c r="CCB30" s="1134"/>
      <c r="CCC30" s="1134"/>
      <c r="CCD30" s="1134"/>
      <c r="CCE30" s="1134"/>
      <c r="CCF30" s="1134"/>
      <c r="CCG30" s="1134"/>
      <c r="CCH30" s="1135"/>
      <c r="CCI30" s="1133"/>
      <c r="CCJ30" s="1134"/>
      <c r="CCK30" s="1135"/>
      <c r="CCL30" s="1133"/>
      <c r="CCM30" s="1134"/>
      <c r="CCN30" s="1134"/>
      <c r="CCO30" s="1134"/>
      <c r="CCP30" s="1134"/>
      <c r="CCQ30" s="1134"/>
      <c r="CCR30" s="1134"/>
      <c r="CCS30" s="1134"/>
      <c r="CCT30" s="1134"/>
      <c r="CCU30" s="1134"/>
      <c r="CCV30" s="1134"/>
      <c r="CCW30" s="1135"/>
      <c r="CCX30" s="1138"/>
      <c r="CCY30" s="1128"/>
      <c r="CCZ30" s="1128"/>
      <c r="CDA30" s="1128"/>
      <c r="CDB30" s="1128"/>
      <c r="CDC30" s="1128"/>
      <c r="CDD30" s="1128"/>
      <c r="CDE30" s="1128"/>
      <c r="CDF30" s="1128"/>
      <c r="CDG30" s="1128"/>
      <c r="CDH30" s="1128"/>
      <c r="CDI30" s="1128"/>
      <c r="CDJ30" s="1139"/>
      <c r="CDK30" s="1133"/>
      <c r="CDL30" s="1134"/>
      <c r="CDM30" s="1135"/>
      <c r="CDN30" s="1133"/>
      <c r="CDO30" s="1134"/>
      <c r="CDP30" s="1134"/>
      <c r="CDQ30" s="1134"/>
      <c r="CDR30" s="1134"/>
      <c r="CDS30" s="1134"/>
      <c r="CDT30" s="1134"/>
      <c r="CDU30" s="1134"/>
      <c r="CDV30" s="1134"/>
      <c r="CDW30" s="1134"/>
      <c r="CDX30" s="1135"/>
      <c r="CDY30" s="1133"/>
      <c r="CDZ30" s="1134"/>
      <c r="CEA30" s="1135"/>
      <c r="CEB30" s="1133"/>
      <c r="CEC30" s="1134"/>
      <c r="CED30" s="1134"/>
      <c r="CEE30" s="1134"/>
      <c r="CEF30" s="1134"/>
      <c r="CEG30" s="1134"/>
      <c r="CEH30" s="1134"/>
      <c r="CEI30" s="1134"/>
      <c r="CEJ30" s="1134"/>
      <c r="CEK30" s="1134"/>
      <c r="CEL30" s="1134"/>
      <c r="CEM30" s="1135"/>
      <c r="CEN30" s="1138"/>
      <c r="CEO30" s="1128"/>
      <c r="CEP30" s="1128"/>
      <c r="CEQ30" s="1128"/>
      <c r="CER30" s="1128"/>
      <c r="CES30" s="1128"/>
      <c r="CET30" s="1128"/>
      <c r="CEU30" s="1128"/>
      <c r="CEV30" s="1128"/>
      <c r="CEW30" s="1128"/>
      <c r="CEX30" s="1128"/>
      <c r="CEY30" s="1128"/>
      <c r="CEZ30" s="1139"/>
      <c r="CFA30" s="1133"/>
      <c r="CFB30" s="1134"/>
      <c r="CFC30" s="1135"/>
      <c r="CFD30" s="1133"/>
      <c r="CFE30" s="1134"/>
      <c r="CFF30" s="1134"/>
      <c r="CFG30" s="1134"/>
      <c r="CFH30" s="1134"/>
      <c r="CFI30" s="1134"/>
      <c r="CFJ30" s="1134"/>
      <c r="CFK30" s="1134"/>
      <c r="CFL30" s="1134"/>
      <c r="CFM30" s="1134"/>
      <c r="CFN30" s="1135"/>
      <c r="CFO30" s="1133"/>
      <c r="CFP30" s="1134"/>
      <c r="CFQ30" s="1135"/>
      <c r="CFR30" s="1133"/>
      <c r="CFS30" s="1134"/>
      <c r="CFT30" s="1134"/>
      <c r="CFU30" s="1134"/>
      <c r="CFV30" s="1134"/>
      <c r="CFW30" s="1134"/>
      <c r="CFX30" s="1134"/>
      <c r="CFY30" s="1134"/>
      <c r="CFZ30" s="1134"/>
      <c r="CGA30" s="1134"/>
      <c r="CGB30" s="1134"/>
      <c r="CGC30" s="1135"/>
      <c r="CGD30" s="1138"/>
      <c r="CGE30" s="1128"/>
      <c r="CGF30" s="1128"/>
      <c r="CGG30" s="1128"/>
      <c r="CGH30" s="1128"/>
      <c r="CGI30" s="1128"/>
      <c r="CGJ30" s="1128"/>
      <c r="CGK30" s="1128"/>
      <c r="CGL30" s="1128"/>
      <c r="CGM30" s="1128"/>
      <c r="CGN30" s="1128"/>
      <c r="CGO30" s="1128"/>
      <c r="CGP30" s="1139"/>
      <c r="CGQ30" s="1133"/>
      <c r="CGR30" s="1134"/>
      <c r="CGS30" s="1135"/>
      <c r="CGT30" s="1133"/>
      <c r="CGU30" s="1134"/>
      <c r="CGV30" s="1134"/>
      <c r="CGW30" s="1134"/>
      <c r="CGX30" s="1134"/>
      <c r="CGY30" s="1134"/>
      <c r="CGZ30" s="1134"/>
      <c r="CHA30" s="1134"/>
      <c r="CHB30" s="1134"/>
      <c r="CHC30" s="1134"/>
      <c r="CHD30" s="1135"/>
      <c r="CHE30" s="1133"/>
      <c r="CHF30" s="1134"/>
      <c r="CHG30" s="1135"/>
      <c r="CHH30" s="1133"/>
      <c r="CHI30" s="1134"/>
      <c r="CHJ30" s="1134"/>
      <c r="CHK30" s="1134"/>
      <c r="CHL30" s="1134"/>
      <c r="CHM30" s="1134"/>
      <c r="CHN30" s="1134"/>
      <c r="CHO30" s="1134"/>
      <c r="CHP30" s="1134"/>
      <c r="CHQ30" s="1134"/>
      <c r="CHR30" s="1134"/>
      <c r="CHS30" s="1135"/>
      <c r="CHT30" s="1138"/>
      <c r="CHU30" s="1128"/>
      <c r="CHV30" s="1128"/>
      <c r="CHW30" s="1128"/>
      <c r="CHX30" s="1128"/>
      <c r="CHY30" s="1128"/>
      <c r="CHZ30" s="1128"/>
      <c r="CIA30" s="1128"/>
      <c r="CIB30" s="1128"/>
      <c r="CIC30" s="1128"/>
      <c r="CID30" s="1128"/>
      <c r="CIE30" s="1128"/>
      <c r="CIF30" s="1139"/>
    </row>
    <row r="31" spans="1:2268" ht="18.75" customHeight="1" x14ac:dyDescent="0.25">
      <c r="A31" s="1133"/>
      <c r="B31" s="1134"/>
      <c r="C31" s="1135"/>
      <c r="D31" s="1133"/>
      <c r="E31" s="1134"/>
      <c r="F31" s="1134"/>
      <c r="G31" s="1134"/>
      <c r="H31" s="1134"/>
      <c r="I31" s="1134"/>
      <c r="J31" s="1134"/>
      <c r="K31" s="1134"/>
      <c r="L31" s="1134"/>
      <c r="M31" s="1134"/>
      <c r="N31" s="1135"/>
      <c r="O31" s="1133"/>
      <c r="P31" s="1134"/>
      <c r="Q31" s="1135"/>
      <c r="R31" s="1133"/>
      <c r="S31" s="1134"/>
      <c r="T31" s="1134"/>
      <c r="U31" s="1134"/>
      <c r="V31" s="1134"/>
      <c r="W31" s="1134"/>
      <c r="X31" s="1134"/>
      <c r="Y31" s="1134"/>
      <c r="Z31" s="1134"/>
      <c r="AA31" s="1134"/>
      <c r="AB31" s="1134"/>
      <c r="AC31" s="1135"/>
      <c r="AD31" s="1133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134"/>
      <c r="AO31" s="1134"/>
      <c r="AP31" s="1135"/>
      <c r="AQ31" s="1133"/>
      <c r="AR31" s="1134"/>
      <c r="AS31" s="1135"/>
      <c r="AT31" s="1133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5"/>
      <c r="BE31" s="1133"/>
      <c r="BF31" s="1134"/>
      <c r="BG31" s="1135"/>
      <c r="BH31" s="1133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5"/>
      <c r="BT31" s="1133"/>
      <c r="BU31" s="1134"/>
      <c r="BV31" s="1134"/>
      <c r="BW31" s="1134"/>
      <c r="BX31" s="1134"/>
      <c r="BY31" s="1134"/>
      <c r="BZ31" s="1134"/>
      <c r="CA31" s="1134"/>
      <c r="CB31" s="1134"/>
      <c r="CC31" s="1134"/>
      <c r="CD31" s="1134"/>
      <c r="CE31" s="1134"/>
      <c r="CF31" s="1135"/>
      <c r="CG31" s="1133"/>
      <c r="CH31" s="1134"/>
      <c r="CI31" s="1135"/>
      <c r="CJ31" s="1133"/>
      <c r="CK31" s="1134"/>
      <c r="CL31" s="1134"/>
      <c r="CM31" s="1134"/>
      <c r="CN31" s="1134"/>
      <c r="CO31" s="1134"/>
      <c r="CP31" s="1134"/>
      <c r="CQ31" s="1134"/>
      <c r="CR31" s="1134"/>
      <c r="CS31" s="1134"/>
      <c r="CT31" s="1135"/>
      <c r="CU31" s="1133"/>
      <c r="CV31" s="1134"/>
      <c r="CW31" s="1135"/>
      <c r="CX31" s="1133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5"/>
      <c r="DJ31" s="1133"/>
      <c r="DK31" s="1134"/>
      <c r="DL31" s="1134"/>
      <c r="DM31" s="1134"/>
      <c r="DN31" s="1134"/>
      <c r="DO31" s="1134"/>
      <c r="DP31" s="1134"/>
      <c r="DQ31" s="1134"/>
      <c r="DR31" s="1134"/>
      <c r="DS31" s="1134"/>
      <c r="DT31" s="1134"/>
      <c r="DU31" s="1134"/>
      <c r="DV31" s="1135"/>
      <c r="DW31" s="1133"/>
      <c r="DX31" s="1134"/>
      <c r="DY31" s="1135"/>
      <c r="DZ31" s="1133"/>
      <c r="EA31" s="1134"/>
      <c r="EB31" s="1134"/>
      <c r="EC31" s="1134"/>
      <c r="ED31" s="1134"/>
      <c r="EE31" s="1134"/>
      <c r="EF31" s="1134"/>
      <c r="EG31" s="1134"/>
      <c r="EH31" s="1134"/>
      <c r="EI31" s="1134"/>
      <c r="EJ31" s="1135"/>
      <c r="EK31" s="1133"/>
      <c r="EL31" s="1134"/>
      <c r="EM31" s="1135"/>
      <c r="EN31" s="1133"/>
      <c r="EO31" s="1134"/>
      <c r="EP31" s="1134"/>
      <c r="EQ31" s="1134"/>
      <c r="ER31" s="1134"/>
      <c r="ES31" s="1134"/>
      <c r="ET31" s="1134"/>
      <c r="EU31" s="1134"/>
      <c r="EV31" s="1134"/>
      <c r="EW31" s="1134"/>
      <c r="EX31" s="1134"/>
      <c r="EY31" s="1135"/>
      <c r="EZ31" s="1133"/>
      <c r="FA31" s="1134"/>
      <c r="FB31" s="1134"/>
      <c r="FC31" s="1134"/>
      <c r="FD31" s="1134"/>
      <c r="FE31" s="1134"/>
      <c r="FF31" s="1134"/>
      <c r="FG31" s="1134"/>
      <c r="FH31" s="1134"/>
      <c r="FI31" s="1134"/>
      <c r="FJ31" s="1134"/>
      <c r="FK31" s="1134"/>
      <c r="FL31" s="1135"/>
      <c r="FM31" s="1133"/>
      <c r="FN31" s="1134"/>
      <c r="FO31" s="1135"/>
      <c r="FP31" s="1133"/>
      <c r="FQ31" s="1134"/>
      <c r="FR31" s="1134"/>
      <c r="FS31" s="1134"/>
      <c r="FT31" s="1134"/>
      <c r="FU31" s="1134"/>
      <c r="FV31" s="1134"/>
      <c r="FW31" s="1134"/>
      <c r="FX31" s="1134"/>
      <c r="FY31" s="1134"/>
      <c r="FZ31" s="1135"/>
      <c r="GA31" s="1133"/>
      <c r="GB31" s="1134"/>
      <c r="GC31" s="1135"/>
      <c r="GD31" s="1133"/>
      <c r="GE31" s="1134"/>
      <c r="GF31" s="1134"/>
      <c r="GG31" s="1134"/>
      <c r="GH31" s="1134"/>
      <c r="GI31" s="1134"/>
      <c r="GJ31" s="1134"/>
      <c r="GK31" s="1134"/>
      <c r="GL31" s="1134"/>
      <c r="GM31" s="1134"/>
      <c r="GN31" s="1134"/>
      <c r="GO31" s="1135"/>
      <c r="GP31" s="1133"/>
      <c r="GQ31" s="1134"/>
      <c r="GR31" s="1134"/>
      <c r="GS31" s="1134"/>
      <c r="GT31" s="1134"/>
      <c r="GU31" s="1134"/>
      <c r="GV31" s="1134"/>
      <c r="GW31" s="1134"/>
      <c r="GX31" s="1134"/>
      <c r="GY31" s="1134"/>
      <c r="GZ31" s="1134"/>
      <c r="HA31" s="1134"/>
      <c r="HB31" s="1135"/>
      <c r="HC31" s="1133"/>
      <c r="HD31" s="1134"/>
      <c r="HE31" s="1135"/>
      <c r="HF31" s="1133"/>
      <c r="HG31" s="1134"/>
      <c r="HH31" s="1134"/>
      <c r="HI31" s="1134"/>
      <c r="HJ31" s="1134"/>
      <c r="HK31" s="1134"/>
      <c r="HL31" s="1134"/>
      <c r="HM31" s="1134"/>
      <c r="HN31" s="1134"/>
      <c r="HO31" s="1134"/>
      <c r="HP31" s="1135"/>
      <c r="HQ31" s="1133"/>
      <c r="HR31" s="1134"/>
      <c r="HS31" s="1135"/>
      <c r="HT31" s="1133"/>
      <c r="HU31" s="1134"/>
      <c r="HV31" s="1134"/>
      <c r="HW31" s="1134"/>
      <c r="HX31" s="1134"/>
      <c r="HY31" s="1134"/>
      <c r="HZ31" s="1134"/>
      <c r="IA31" s="1134"/>
      <c r="IB31" s="1134"/>
      <c r="IC31" s="1134"/>
      <c r="ID31" s="1134"/>
      <c r="IE31" s="1135"/>
      <c r="IF31" s="1133"/>
      <c r="IG31" s="1134"/>
      <c r="IH31" s="1134"/>
      <c r="II31" s="1134"/>
      <c r="IJ31" s="1134"/>
      <c r="IK31" s="1134"/>
      <c r="IL31" s="1134"/>
      <c r="IM31" s="1134"/>
      <c r="IN31" s="1134"/>
      <c r="IO31" s="1134"/>
      <c r="IP31" s="1134"/>
      <c r="IQ31" s="1134"/>
      <c r="IR31" s="1135"/>
      <c r="IS31" s="1133"/>
      <c r="IT31" s="1134"/>
      <c r="IU31" s="1135"/>
      <c r="IV31" s="1133"/>
      <c r="IW31" s="1134"/>
      <c r="IX31" s="1134"/>
      <c r="IY31" s="1134"/>
      <c r="IZ31" s="1134"/>
      <c r="JA31" s="1134"/>
      <c r="JB31" s="1134"/>
      <c r="JC31" s="1134"/>
      <c r="JD31" s="1134"/>
      <c r="JE31" s="1134"/>
      <c r="JF31" s="1135"/>
      <c r="JG31" s="1133"/>
      <c r="JH31" s="1134"/>
      <c r="JI31" s="1135"/>
      <c r="JJ31" s="1133"/>
      <c r="JK31" s="1134"/>
      <c r="JL31" s="1134"/>
      <c r="JM31" s="1134"/>
      <c r="JN31" s="1134"/>
      <c r="JO31" s="1134"/>
      <c r="JP31" s="1134"/>
      <c r="JQ31" s="1134"/>
      <c r="JR31" s="1134"/>
      <c r="JS31" s="1134"/>
      <c r="JT31" s="1134"/>
      <c r="JU31" s="1135"/>
      <c r="JV31" s="1133"/>
      <c r="JW31" s="1134"/>
      <c r="JX31" s="1134"/>
      <c r="JY31" s="1134"/>
      <c r="JZ31" s="1134"/>
      <c r="KA31" s="1134"/>
      <c r="KB31" s="1134"/>
      <c r="KC31" s="1134"/>
      <c r="KD31" s="1134"/>
      <c r="KE31" s="1134"/>
      <c r="KF31" s="1134"/>
      <c r="KG31" s="1134"/>
      <c r="KH31" s="1135"/>
      <c r="KI31" s="1133"/>
      <c r="KJ31" s="1134"/>
      <c r="KK31" s="1135"/>
      <c r="KL31" s="1133"/>
      <c r="KM31" s="1134"/>
      <c r="KN31" s="1134"/>
      <c r="KO31" s="1134"/>
      <c r="KP31" s="1134"/>
      <c r="KQ31" s="1134"/>
      <c r="KR31" s="1134"/>
      <c r="KS31" s="1134"/>
      <c r="KT31" s="1134"/>
      <c r="KU31" s="1134"/>
      <c r="KV31" s="1135"/>
      <c r="KW31" s="1133"/>
      <c r="KX31" s="1134"/>
      <c r="KY31" s="1135"/>
      <c r="KZ31" s="1133"/>
      <c r="LA31" s="1134"/>
      <c r="LB31" s="1134"/>
      <c r="LC31" s="1134"/>
      <c r="LD31" s="1134"/>
      <c r="LE31" s="1134"/>
      <c r="LF31" s="1134"/>
      <c r="LG31" s="1134"/>
      <c r="LH31" s="1134"/>
      <c r="LI31" s="1134"/>
      <c r="LJ31" s="1134"/>
      <c r="LK31" s="1135"/>
      <c r="LL31" s="1133"/>
      <c r="LM31" s="1134"/>
      <c r="LN31" s="1134"/>
      <c r="LO31" s="1134"/>
      <c r="LP31" s="1134"/>
      <c r="LQ31" s="1134"/>
      <c r="LR31" s="1134"/>
      <c r="LS31" s="1134"/>
      <c r="LT31" s="1134"/>
      <c r="LU31" s="1134"/>
      <c r="LV31" s="1134"/>
      <c r="LW31" s="1134"/>
      <c r="LX31" s="1135"/>
      <c r="LY31" s="1133"/>
      <c r="LZ31" s="1134"/>
      <c r="MA31" s="1135"/>
      <c r="MB31" s="1133"/>
      <c r="MC31" s="1134"/>
      <c r="MD31" s="1134"/>
      <c r="ME31" s="1134"/>
      <c r="MF31" s="1134"/>
      <c r="MG31" s="1134"/>
      <c r="MH31" s="1134"/>
      <c r="MI31" s="1134"/>
      <c r="MJ31" s="1134"/>
      <c r="MK31" s="1134"/>
      <c r="ML31" s="1135"/>
      <c r="MM31" s="1133"/>
      <c r="MN31" s="1134"/>
      <c r="MO31" s="1135"/>
      <c r="MP31" s="1133"/>
      <c r="MQ31" s="1134"/>
      <c r="MR31" s="1134"/>
      <c r="MS31" s="1134"/>
      <c r="MT31" s="1134"/>
      <c r="MU31" s="1134"/>
      <c r="MV31" s="1134"/>
      <c r="MW31" s="1134"/>
      <c r="MX31" s="1134"/>
      <c r="MY31" s="1134"/>
      <c r="MZ31" s="1134"/>
      <c r="NA31" s="1135"/>
      <c r="NB31" s="1133"/>
      <c r="NC31" s="1134"/>
      <c r="ND31" s="1134"/>
      <c r="NE31" s="1134"/>
      <c r="NF31" s="1134"/>
      <c r="NG31" s="1134"/>
      <c r="NH31" s="1134"/>
      <c r="NI31" s="1134"/>
      <c r="NJ31" s="1134"/>
      <c r="NK31" s="1134"/>
      <c r="NL31" s="1134"/>
      <c r="NM31" s="1134"/>
      <c r="NN31" s="1135"/>
      <c r="NO31" s="1133"/>
      <c r="NP31" s="1134"/>
      <c r="NQ31" s="1135"/>
      <c r="NR31" s="1133"/>
      <c r="NS31" s="1134"/>
      <c r="NT31" s="1134"/>
      <c r="NU31" s="1134"/>
      <c r="NV31" s="1134"/>
      <c r="NW31" s="1134"/>
      <c r="NX31" s="1134"/>
      <c r="NY31" s="1134"/>
      <c r="NZ31" s="1134"/>
      <c r="OA31" s="1134"/>
      <c r="OB31" s="1135"/>
      <c r="OC31" s="1133"/>
      <c r="OD31" s="1134"/>
      <c r="OE31" s="1135"/>
      <c r="OF31" s="1133"/>
      <c r="OG31" s="1134"/>
      <c r="OH31" s="1134"/>
      <c r="OI31" s="1134"/>
      <c r="OJ31" s="1134"/>
      <c r="OK31" s="1134"/>
      <c r="OL31" s="1134"/>
      <c r="OM31" s="1134"/>
      <c r="ON31" s="1134"/>
      <c r="OO31" s="1134"/>
      <c r="OP31" s="1134"/>
      <c r="OQ31" s="1135"/>
      <c r="OR31" s="1133"/>
      <c r="OS31" s="1134"/>
      <c r="OT31" s="1134"/>
      <c r="OU31" s="1134"/>
      <c r="OV31" s="1134"/>
      <c r="OW31" s="1134"/>
      <c r="OX31" s="1134"/>
      <c r="OY31" s="1134"/>
      <c r="OZ31" s="1134"/>
      <c r="PA31" s="1134"/>
      <c r="PB31" s="1134"/>
      <c r="PC31" s="1134"/>
      <c r="PD31" s="1135"/>
      <c r="PE31" s="1133"/>
      <c r="PF31" s="1134"/>
      <c r="PG31" s="1135"/>
      <c r="PH31" s="1133"/>
      <c r="PI31" s="1134"/>
      <c r="PJ31" s="1134"/>
      <c r="PK31" s="1134"/>
      <c r="PL31" s="1134"/>
      <c r="PM31" s="1134"/>
      <c r="PN31" s="1134"/>
      <c r="PO31" s="1134"/>
      <c r="PP31" s="1134"/>
      <c r="PQ31" s="1134"/>
      <c r="PR31" s="1135"/>
      <c r="PS31" s="1133"/>
      <c r="PT31" s="1134"/>
      <c r="PU31" s="1135"/>
      <c r="PV31" s="1133"/>
      <c r="PW31" s="1134"/>
      <c r="PX31" s="1134"/>
      <c r="PY31" s="1134"/>
      <c r="PZ31" s="1134"/>
      <c r="QA31" s="1134"/>
      <c r="QB31" s="1134"/>
      <c r="QC31" s="1134"/>
      <c r="QD31" s="1134"/>
      <c r="QE31" s="1134"/>
      <c r="QF31" s="1134"/>
      <c r="QG31" s="1135"/>
      <c r="QH31" s="1133"/>
      <c r="QI31" s="1134"/>
      <c r="QJ31" s="1134"/>
      <c r="QK31" s="1134"/>
      <c r="QL31" s="1134"/>
      <c r="QM31" s="1134"/>
      <c r="QN31" s="1134"/>
      <c r="QO31" s="1134"/>
      <c r="QP31" s="1134"/>
      <c r="QQ31" s="1134"/>
      <c r="QR31" s="1134"/>
      <c r="QS31" s="1134"/>
      <c r="QT31" s="1135"/>
      <c r="QU31" s="1133"/>
      <c r="QV31" s="1134"/>
      <c r="QW31" s="1135"/>
      <c r="QX31" s="1133"/>
      <c r="QY31" s="1134"/>
      <c r="QZ31" s="1134"/>
      <c r="RA31" s="1134"/>
      <c r="RB31" s="1134"/>
      <c r="RC31" s="1134"/>
      <c r="RD31" s="1134"/>
      <c r="RE31" s="1134"/>
      <c r="RF31" s="1134"/>
      <c r="RG31" s="1134"/>
      <c r="RH31" s="1135"/>
      <c r="RI31" s="1133"/>
      <c r="RJ31" s="1134"/>
      <c r="RK31" s="1135"/>
      <c r="RL31" s="1133"/>
      <c r="RM31" s="1134"/>
      <c r="RN31" s="1134"/>
      <c r="RO31" s="1134"/>
      <c r="RP31" s="1134"/>
      <c r="RQ31" s="1134"/>
      <c r="RR31" s="1134"/>
      <c r="RS31" s="1134"/>
      <c r="RT31" s="1134"/>
      <c r="RU31" s="1134"/>
      <c r="RV31" s="1134"/>
      <c r="RW31" s="1135"/>
      <c r="RX31" s="1133"/>
      <c r="RY31" s="1134"/>
      <c r="RZ31" s="1134"/>
      <c r="SA31" s="1134"/>
      <c r="SB31" s="1134"/>
      <c r="SC31" s="1134"/>
      <c r="SD31" s="1134"/>
      <c r="SE31" s="1134"/>
      <c r="SF31" s="1134"/>
      <c r="SG31" s="1134"/>
      <c r="SH31" s="1134"/>
      <c r="SI31" s="1134"/>
      <c r="SJ31" s="1135"/>
      <c r="SK31" s="1133"/>
      <c r="SL31" s="1134"/>
      <c r="SM31" s="1135"/>
      <c r="SN31" s="1133"/>
      <c r="SO31" s="1134"/>
      <c r="SP31" s="1134"/>
      <c r="SQ31" s="1134"/>
      <c r="SR31" s="1134"/>
      <c r="SS31" s="1134"/>
      <c r="ST31" s="1134"/>
      <c r="SU31" s="1134"/>
      <c r="SV31" s="1134"/>
      <c r="SW31" s="1134"/>
      <c r="SX31" s="1135"/>
      <c r="SY31" s="1133"/>
      <c r="SZ31" s="1134"/>
      <c r="TA31" s="1135"/>
      <c r="TB31" s="1133"/>
      <c r="TC31" s="1134"/>
      <c r="TD31" s="1134"/>
      <c r="TE31" s="1134"/>
      <c r="TF31" s="1134"/>
      <c r="TG31" s="1134"/>
      <c r="TH31" s="1134"/>
      <c r="TI31" s="1134"/>
      <c r="TJ31" s="1134"/>
      <c r="TK31" s="1134"/>
      <c r="TL31" s="1134"/>
      <c r="TM31" s="1135"/>
      <c r="TN31" s="1133"/>
      <c r="TO31" s="1134"/>
      <c r="TP31" s="1134"/>
      <c r="TQ31" s="1134"/>
      <c r="TR31" s="1134"/>
      <c r="TS31" s="1134"/>
      <c r="TT31" s="1134"/>
      <c r="TU31" s="1134"/>
      <c r="TV31" s="1134"/>
      <c r="TW31" s="1134"/>
      <c r="TX31" s="1134"/>
      <c r="TY31" s="1134"/>
      <c r="TZ31" s="1135"/>
      <c r="UA31" s="1133"/>
      <c r="UB31" s="1134"/>
      <c r="UC31" s="1135"/>
      <c r="UD31" s="1133"/>
      <c r="UE31" s="1134"/>
      <c r="UF31" s="1134"/>
      <c r="UG31" s="1134"/>
      <c r="UH31" s="1134"/>
      <c r="UI31" s="1134"/>
      <c r="UJ31" s="1134"/>
      <c r="UK31" s="1134"/>
      <c r="UL31" s="1134"/>
      <c r="UM31" s="1134"/>
      <c r="UN31" s="1135"/>
      <c r="UO31" s="1133"/>
      <c r="UP31" s="1134"/>
      <c r="UQ31" s="1135"/>
      <c r="UR31" s="1133"/>
      <c r="US31" s="1134"/>
      <c r="UT31" s="1134"/>
      <c r="UU31" s="1134"/>
      <c r="UV31" s="1134"/>
      <c r="UW31" s="1134"/>
      <c r="UX31" s="1134"/>
      <c r="UY31" s="1134"/>
      <c r="UZ31" s="1134"/>
      <c r="VA31" s="1134"/>
      <c r="VB31" s="1134"/>
      <c r="VC31" s="1135"/>
      <c r="VD31" s="1133"/>
      <c r="VE31" s="1134"/>
      <c r="VF31" s="1134"/>
      <c r="VG31" s="1134"/>
      <c r="VH31" s="1134"/>
      <c r="VI31" s="1134"/>
      <c r="VJ31" s="1134"/>
      <c r="VK31" s="1134"/>
      <c r="VL31" s="1134"/>
      <c r="VM31" s="1134"/>
      <c r="VN31" s="1134"/>
      <c r="VO31" s="1134"/>
      <c r="VP31" s="1135"/>
      <c r="VQ31" s="1133"/>
      <c r="VR31" s="1134"/>
      <c r="VS31" s="1135"/>
      <c r="VT31" s="1133"/>
      <c r="VU31" s="1134"/>
      <c r="VV31" s="1134"/>
      <c r="VW31" s="1134"/>
      <c r="VX31" s="1134"/>
      <c r="VY31" s="1134"/>
      <c r="VZ31" s="1134"/>
      <c r="WA31" s="1134"/>
      <c r="WB31" s="1134"/>
      <c r="WC31" s="1134"/>
      <c r="WD31" s="1135"/>
      <c r="WE31" s="1133"/>
      <c r="WF31" s="1134"/>
      <c r="WG31" s="1135"/>
      <c r="WH31" s="1133"/>
      <c r="WI31" s="1134"/>
      <c r="WJ31" s="1134"/>
      <c r="WK31" s="1134"/>
      <c r="WL31" s="1134"/>
      <c r="WM31" s="1134"/>
      <c r="WN31" s="1134"/>
      <c r="WO31" s="1134"/>
      <c r="WP31" s="1134"/>
      <c r="WQ31" s="1134"/>
      <c r="WR31" s="1134"/>
      <c r="WS31" s="1135"/>
      <c r="WT31" s="1133"/>
      <c r="WU31" s="1134"/>
      <c r="WV31" s="1134"/>
      <c r="WW31" s="1134"/>
      <c r="WX31" s="1134"/>
      <c r="WY31" s="1134"/>
      <c r="WZ31" s="1134"/>
      <c r="XA31" s="1134"/>
      <c r="XB31" s="1134"/>
      <c r="XC31" s="1134"/>
      <c r="XD31" s="1134"/>
      <c r="XE31" s="1134"/>
      <c r="XF31" s="1135"/>
      <c r="XG31" s="1133"/>
      <c r="XH31" s="1134"/>
      <c r="XI31" s="1135"/>
      <c r="XJ31" s="1133"/>
      <c r="XK31" s="1134"/>
      <c r="XL31" s="1134"/>
      <c r="XM31" s="1134"/>
      <c r="XN31" s="1134"/>
      <c r="XO31" s="1134"/>
      <c r="XP31" s="1134"/>
      <c r="XQ31" s="1134"/>
      <c r="XR31" s="1134"/>
      <c r="XS31" s="1134"/>
      <c r="XT31" s="1135"/>
      <c r="XU31" s="1133"/>
      <c r="XV31" s="1134"/>
      <c r="XW31" s="1135"/>
      <c r="XX31" s="1133"/>
      <c r="XY31" s="1134"/>
      <c r="XZ31" s="1134"/>
      <c r="YA31" s="1134"/>
      <c r="YB31" s="1134"/>
      <c r="YC31" s="1134"/>
      <c r="YD31" s="1134"/>
      <c r="YE31" s="1134"/>
      <c r="YF31" s="1134"/>
      <c r="YG31" s="1134"/>
      <c r="YH31" s="1134"/>
      <c r="YI31" s="1135"/>
      <c r="YJ31" s="1133"/>
      <c r="YK31" s="1134"/>
      <c r="YL31" s="1134"/>
      <c r="YM31" s="1134"/>
      <c r="YN31" s="1134"/>
      <c r="YO31" s="1134"/>
      <c r="YP31" s="1134"/>
      <c r="YQ31" s="1134"/>
      <c r="YR31" s="1134"/>
      <c r="YS31" s="1134"/>
      <c r="YT31" s="1134"/>
      <c r="YU31" s="1134"/>
      <c r="YV31" s="1135"/>
      <c r="YW31" s="1133"/>
      <c r="YX31" s="1134"/>
      <c r="YY31" s="1135"/>
      <c r="YZ31" s="1133"/>
      <c r="ZA31" s="1134"/>
      <c r="ZB31" s="1134"/>
      <c r="ZC31" s="1134"/>
      <c r="ZD31" s="1134"/>
      <c r="ZE31" s="1134"/>
      <c r="ZF31" s="1134"/>
      <c r="ZG31" s="1134"/>
      <c r="ZH31" s="1134"/>
      <c r="ZI31" s="1134"/>
      <c r="ZJ31" s="1135"/>
      <c r="ZK31" s="1133"/>
      <c r="ZL31" s="1134"/>
      <c r="ZM31" s="1135"/>
      <c r="ZN31" s="1133"/>
      <c r="ZO31" s="1134"/>
      <c r="ZP31" s="1134"/>
      <c r="ZQ31" s="1134"/>
      <c r="ZR31" s="1134"/>
      <c r="ZS31" s="1134"/>
      <c r="ZT31" s="1134"/>
      <c r="ZU31" s="1134"/>
      <c r="ZV31" s="1134"/>
      <c r="ZW31" s="1134"/>
      <c r="ZX31" s="1134"/>
      <c r="ZY31" s="1135"/>
      <c r="ZZ31" s="1133"/>
      <c r="AAA31" s="1134"/>
      <c r="AAB31" s="1134"/>
      <c r="AAC31" s="1134"/>
      <c r="AAD31" s="1134"/>
      <c r="AAE31" s="1134"/>
      <c r="AAF31" s="1134"/>
      <c r="AAG31" s="1134"/>
      <c r="AAH31" s="1134"/>
      <c r="AAI31" s="1134"/>
      <c r="AAJ31" s="1134"/>
      <c r="AAK31" s="1134"/>
      <c r="AAL31" s="1135"/>
      <c r="AAM31" s="1133"/>
      <c r="AAN31" s="1134"/>
      <c r="AAO31" s="1135"/>
      <c r="AAP31" s="1133"/>
      <c r="AAQ31" s="1134"/>
      <c r="AAR31" s="1134"/>
      <c r="AAS31" s="1134"/>
      <c r="AAT31" s="1134"/>
      <c r="AAU31" s="1134"/>
      <c r="AAV31" s="1134"/>
      <c r="AAW31" s="1134"/>
      <c r="AAX31" s="1134"/>
      <c r="AAY31" s="1134"/>
      <c r="AAZ31" s="1135"/>
      <c r="ABA31" s="1133"/>
      <c r="ABB31" s="1134"/>
      <c r="ABC31" s="1135"/>
      <c r="ABD31" s="1133"/>
      <c r="ABE31" s="1134"/>
      <c r="ABF31" s="1134"/>
      <c r="ABG31" s="1134"/>
      <c r="ABH31" s="1134"/>
      <c r="ABI31" s="1134"/>
      <c r="ABJ31" s="1134"/>
      <c r="ABK31" s="1134"/>
      <c r="ABL31" s="1134"/>
      <c r="ABM31" s="1134"/>
      <c r="ABN31" s="1134"/>
      <c r="ABO31" s="1135"/>
      <c r="ABP31" s="1133"/>
      <c r="ABQ31" s="1134"/>
      <c r="ABR31" s="1134"/>
      <c r="ABS31" s="1134"/>
      <c r="ABT31" s="1134"/>
      <c r="ABU31" s="1134"/>
      <c r="ABV31" s="1134"/>
      <c r="ABW31" s="1134"/>
      <c r="ABX31" s="1134"/>
      <c r="ABY31" s="1134"/>
      <c r="ABZ31" s="1134"/>
      <c r="ACA31" s="1134"/>
      <c r="ACB31" s="1135"/>
      <c r="ACC31" s="1133"/>
      <c r="ACD31" s="1134"/>
      <c r="ACE31" s="1135"/>
      <c r="ACF31" s="1133"/>
      <c r="ACG31" s="1134"/>
      <c r="ACH31" s="1134"/>
      <c r="ACI31" s="1134"/>
      <c r="ACJ31" s="1134"/>
      <c r="ACK31" s="1134"/>
      <c r="ACL31" s="1134"/>
      <c r="ACM31" s="1134"/>
      <c r="ACN31" s="1134"/>
      <c r="ACO31" s="1134"/>
      <c r="ACP31" s="1135"/>
      <c r="ACQ31" s="1133"/>
      <c r="ACR31" s="1134"/>
      <c r="ACS31" s="1135"/>
      <c r="ACT31" s="1133"/>
      <c r="ACU31" s="1134"/>
      <c r="ACV31" s="1134"/>
      <c r="ACW31" s="1134"/>
      <c r="ACX31" s="1134"/>
      <c r="ACY31" s="1134"/>
      <c r="ACZ31" s="1134"/>
      <c r="ADA31" s="1134"/>
      <c r="ADB31" s="1134"/>
      <c r="ADC31" s="1134"/>
      <c r="ADD31" s="1134"/>
      <c r="ADE31" s="1135"/>
      <c r="ADF31" s="1133"/>
      <c r="ADG31" s="1134"/>
      <c r="ADH31" s="1134"/>
      <c r="ADI31" s="1134"/>
      <c r="ADJ31" s="1134"/>
      <c r="ADK31" s="1134"/>
      <c r="ADL31" s="1134"/>
      <c r="ADM31" s="1134"/>
      <c r="ADN31" s="1134"/>
      <c r="ADO31" s="1134"/>
      <c r="ADP31" s="1134"/>
      <c r="ADQ31" s="1134"/>
      <c r="ADR31" s="1135"/>
      <c r="ADS31" s="1133"/>
      <c r="ADT31" s="1134"/>
      <c r="ADU31" s="1135"/>
      <c r="ADV31" s="1133"/>
      <c r="ADW31" s="1134"/>
      <c r="ADX31" s="1134"/>
      <c r="ADY31" s="1134"/>
      <c r="ADZ31" s="1134"/>
      <c r="AEA31" s="1134"/>
      <c r="AEB31" s="1134"/>
      <c r="AEC31" s="1134"/>
      <c r="AED31" s="1134"/>
      <c r="AEE31" s="1134"/>
      <c r="AEF31" s="1135"/>
      <c r="AEG31" s="1133"/>
      <c r="AEH31" s="1134"/>
      <c r="AEI31" s="1135"/>
      <c r="AEJ31" s="1133"/>
      <c r="AEK31" s="1134"/>
      <c r="AEL31" s="1134"/>
      <c r="AEM31" s="1134"/>
      <c r="AEN31" s="1134"/>
      <c r="AEO31" s="1134"/>
      <c r="AEP31" s="1134"/>
      <c r="AEQ31" s="1134"/>
      <c r="AER31" s="1134"/>
      <c r="AES31" s="1134"/>
      <c r="AET31" s="1134"/>
      <c r="AEU31" s="1135"/>
      <c r="AEV31" s="1133"/>
      <c r="AEW31" s="1134"/>
      <c r="AEX31" s="1134"/>
      <c r="AEY31" s="1134"/>
      <c r="AEZ31" s="1134"/>
      <c r="AFA31" s="1134"/>
      <c r="AFB31" s="1134"/>
      <c r="AFC31" s="1134"/>
      <c r="AFD31" s="1134"/>
      <c r="AFE31" s="1134"/>
      <c r="AFF31" s="1134"/>
      <c r="AFG31" s="1134"/>
      <c r="AFH31" s="1135"/>
      <c r="AFI31" s="1133"/>
      <c r="AFJ31" s="1134"/>
      <c r="AFK31" s="1135"/>
      <c r="AFL31" s="1133"/>
      <c r="AFM31" s="1134"/>
      <c r="AFN31" s="1134"/>
      <c r="AFO31" s="1134"/>
      <c r="AFP31" s="1134"/>
      <c r="AFQ31" s="1134"/>
      <c r="AFR31" s="1134"/>
      <c r="AFS31" s="1134"/>
      <c r="AFT31" s="1134"/>
      <c r="AFU31" s="1134"/>
      <c r="AFV31" s="1135"/>
      <c r="AFW31" s="1133"/>
      <c r="AFX31" s="1134"/>
      <c r="AFY31" s="1135"/>
      <c r="AFZ31" s="1133"/>
      <c r="AGA31" s="1134"/>
      <c r="AGB31" s="1134"/>
      <c r="AGC31" s="1134"/>
      <c r="AGD31" s="1134"/>
      <c r="AGE31" s="1134"/>
      <c r="AGF31" s="1134"/>
      <c r="AGG31" s="1134"/>
      <c r="AGH31" s="1134"/>
      <c r="AGI31" s="1134"/>
      <c r="AGJ31" s="1134"/>
      <c r="AGK31" s="1135"/>
      <c r="AGL31" s="1133"/>
      <c r="AGM31" s="1134"/>
      <c r="AGN31" s="1134"/>
      <c r="AGO31" s="1134"/>
      <c r="AGP31" s="1134"/>
      <c r="AGQ31" s="1134"/>
      <c r="AGR31" s="1134"/>
      <c r="AGS31" s="1134"/>
      <c r="AGT31" s="1134"/>
      <c r="AGU31" s="1134"/>
      <c r="AGV31" s="1134"/>
      <c r="AGW31" s="1134"/>
      <c r="AGX31" s="1135"/>
      <c r="AGY31" s="1133"/>
      <c r="AGZ31" s="1134"/>
      <c r="AHA31" s="1135"/>
      <c r="AHB31" s="1133"/>
      <c r="AHC31" s="1134"/>
      <c r="AHD31" s="1134"/>
      <c r="AHE31" s="1134"/>
      <c r="AHF31" s="1134"/>
      <c r="AHG31" s="1134"/>
      <c r="AHH31" s="1134"/>
      <c r="AHI31" s="1134"/>
      <c r="AHJ31" s="1134"/>
      <c r="AHK31" s="1134"/>
      <c r="AHL31" s="1135"/>
      <c r="AHM31" s="1133"/>
      <c r="AHN31" s="1134"/>
      <c r="AHO31" s="1135"/>
      <c r="AHP31" s="1133"/>
      <c r="AHQ31" s="1134"/>
      <c r="AHR31" s="1134"/>
      <c r="AHS31" s="1134"/>
      <c r="AHT31" s="1134"/>
      <c r="AHU31" s="1134"/>
      <c r="AHV31" s="1134"/>
      <c r="AHW31" s="1134"/>
      <c r="AHX31" s="1134"/>
      <c r="AHY31" s="1134"/>
      <c r="AHZ31" s="1134"/>
      <c r="AIA31" s="1135"/>
      <c r="AIB31" s="1133"/>
      <c r="AIC31" s="1134"/>
      <c r="AID31" s="1134"/>
      <c r="AIE31" s="1134"/>
      <c r="AIF31" s="1134"/>
      <c r="AIG31" s="1134"/>
      <c r="AIH31" s="1134"/>
      <c r="AII31" s="1134"/>
      <c r="AIJ31" s="1134"/>
      <c r="AIK31" s="1134"/>
      <c r="AIL31" s="1134"/>
      <c r="AIM31" s="1134"/>
      <c r="AIN31" s="1135"/>
      <c r="AIO31" s="1133"/>
      <c r="AIP31" s="1134"/>
      <c r="AIQ31" s="1135"/>
      <c r="AIR31" s="1133"/>
      <c r="AIS31" s="1134"/>
      <c r="AIT31" s="1134"/>
      <c r="AIU31" s="1134"/>
      <c r="AIV31" s="1134"/>
      <c r="AIW31" s="1134"/>
      <c r="AIX31" s="1134"/>
      <c r="AIY31" s="1134"/>
      <c r="AIZ31" s="1134"/>
      <c r="AJA31" s="1134"/>
      <c r="AJB31" s="1135"/>
      <c r="AJC31" s="1133"/>
      <c r="AJD31" s="1134"/>
      <c r="AJE31" s="1135"/>
      <c r="AJF31" s="1133"/>
      <c r="AJG31" s="1134"/>
      <c r="AJH31" s="1134"/>
      <c r="AJI31" s="1134"/>
      <c r="AJJ31" s="1134"/>
      <c r="AJK31" s="1134"/>
      <c r="AJL31" s="1134"/>
      <c r="AJM31" s="1134"/>
      <c r="AJN31" s="1134"/>
      <c r="AJO31" s="1134"/>
      <c r="AJP31" s="1134"/>
      <c r="AJQ31" s="1135"/>
      <c r="AJR31" s="1133"/>
      <c r="AJS31" s="1134"/>
      <c r="AJT31" s="1134"/>
      <c r="AJU31" s="1134"/>
      <c r="AJV31" s="1134"/>
      <c r="AJW31" s="1134"/>
      <c r="AJX31" s="1134"/>
      <c r="AJY31" s="1134"/>
      <c r="AJZ31" s="1134"/>
      <c r="AKA31" s="1134"/>
      <c r="AKB31" s="1134"/>
      <c r="AKC31" s="1134"/>
      <c r="AKD31" s="1135"/>
      <c r="AKE31" s="1133"/>
      <c r="AKF31" s="1134"/>
      <c r="AKG31" s="1135"/>
      <c r="AKH31" s="1133"/>
      <c r="AKI31" s="1134"/>
      <c r="AKJ31" s="1134"/>
      <c r="AKK31" s="1134"/>
      <c r="AKL31" s="1134"/>
      <c r="AKM31" s="1134"/>
      <c r="AKN31" s="1134"/>
      <c r="AKO31" s="1134"/>
      <c r="AKP31" s="1134"/>
      <c r="AKQ31" s="1134"/>
      <c r="AKR31" s="1135"/>
      <c r="AKS31" s="1133"/>
      <c r="AKT31" s="1134"/>
      <c r="AKU31" s="1135"/>
      <c r="AKV31" s="1133"/>
      <c r="AKW31" s="1134"/>
      <c r="AKX31" s="1134"/>
      <c r="AKY31" s="1134"/>
      <c r="AKZ31" s="1134"/>
      <c r="ALA31" s="1134"/>
      <c r="ALB31" s="1134"/>
      <c r="ALC31" s="1134"/>
      <c r="ALD31" s="1134"/>
      <c r="ALE31" s="1134"/>
      <c r="ALF31" s="1134"/>
      <c r="ALG31" s="1135"/>
      <c r="ALH31" s="1133"/>
      <c r="ALI31" s="1134"/>
      <c r="ALJ31" s="1134"/>
      <c r="ALK31" s="1134"/>
      <c r="ALL31" s="1134"/>
      <c r="ALM31" s="1134"/>
      <c r="ALN31" s="1134"/>
      <c r="ALO31" s="1134"/>
      <c r="ALP31" s="1134"/>
      <c r="ALQ31" s="1134"/>
      <c r="ALR31" s="1134"/>
      <c r="ALS31" s="1134"/>
      <c r="ALT31" s="1135"/>
      <c r="ALU31" s="1133"/>
      <c r="ALV31" s="1134"/>
      <c r="ALW31" s="1135"/>
      <c r="ALX31" s="1133"/>
      <c r="ALY31" s="1134"/>
      <c r="ALZ31" s="1134"/>
      <c r="AMA31" s="1134"/>
      <c r="AMB31" s="1134"/>
      <c r="AMC31" s="1134"/>
      <c r="AMD31" s="1134"/>
      <c r="AME31" s="1134"/>
      <c r="AMF31" s="1134"/>
      <c r="AMG31" s="1134"/>
      <c r="AMH31" s="1135"/>
      <c r="AMI31" s="1133"/>
      <c r="AMJ31" s="1134"/>
      <c r="AMK31" s="1135"/>
      <c r="AML31" s="1133"/>
      <c r="AMM31" s="1134"/>
      <c r="AMN31" s="1134"/>
      <c r="AMO31" s="1134"/>
      <c r="AMP31" s="1134"/>
      <c r="AMQ31" s="1134"/>
      <c r="AMR31" s="1134"/>
      <c r="AMS31" s="1134"/>
      <c r="AMT31" s="1134"/>
      <c r="AMU31" s="1134"/>
      <c r="AMV31" s="1134"/>
      <c r="AMW31" s="1135"/>
      <c r="AMX31" s="1133"/>
      <c r="AMY31" s="1134"/>
      <c r="AMZ31" s="1134"/>
      <c r="ANA31" s="1134"/>
      <c r="ANB31" s="1134"/>
      <c r="ANC31" s="1134"/>
      <c r="AND31" s="1134"/>
      <c r="ANE31" s="1134"/>
      <c r="ANF31" s="1134"/>
      <c r="ANG31" s="1134"/>
      <c r="ANH31" s="1134"/>
      <c r="ANI31" s="1134"/>
      <c r="ANJ31" s="1135"/>
      <c r="ANK31" s="1133"/>
      <c r="ANL31" s="1134"/>
      <c r="ANM31" s="1135"/>
      <c r="ANN31" s="1133"/>
      <c r="ANO31" s="1134"/>
      <c r="ANP31" s="1134"/>
      <c r="ANQ31" s="1134"/>
      <c r="ANR31" s="1134"/>
      <c r="ANS31" s="1134"/>
      <c r="ANT31" s="1134"/>
      <c r="ANU31" s="1134"/>
      <c r="ANV31" s="1134"/>
      <c r="ANW31" s="1134"/>
      <c r="ANX31" s="1135"/>
      <c r="ANY31" s="1133"/>
      <c r="ANZ31" s="1134"/>
      <c r="AOA31" s="1135"/>
      <c r="AOB31" s="1133"/>
      <c r="AOC31" s="1134"/>
      <c r="AOD31" s="1134"/>
      <c r="AOE31" s="1134"/>
      <c r="AOF31" s="1134"/>
      <c r="AOG31" s="1134"/>
      <c r="AOH31" s="1134"/>
      <c r="AOI31" s="1134"/>
      <c r="AOJ31" s="1134"/>
      <c r="AOK31" s="1134"/>
      <c r="AOL31" s="1134"/>
      <c r="AOM31" s="1135"/>
      <c r="AON31" s="1133"/>
      <c r="AOO31" s="1134"/>
      <c r="AOP31" s="1134"/>
      <c r="AOQ31" s="1134"/>
      <c r="AOR31" s="1134"/>
      <c r="AOS31" s="1134"/>
      <c r="AOT31" s="1134"/>
      <c r="AOU31" s="1134"/>
      <c r="AOV31" s="1134"/>
      <c r="AOW31" s="1134"/>
      <c r="AOX31" s="1134"/>
      <c r="AOY31" s="1134"/>
      <c r="AOZ31" s="1135"/>
      <c r="APA31" s="1133"/>
      <c r="APB31" s="1134"/>
      <c r="APC31" s="1135"/>
      <c r="APD31" s="1133"/>
      <c r="APE31" s="1134"/>
      <c r="APF31" s="1134"/>
      <c r="APG31" s="1134"/>
      <c r="APH31" s="1134"/>
      <c r="API31" s="1134"/>
      <c r="APJ31" s="1134"/>
      <c r="APK31" s="1134"/>
      <c r="APL31" s="1134"/>
      <c r="APM31" s="1134"/>
      <c r="APN31" s="1135"/>
      <c r="APO31" s="1133"/>
      <c r="APP31" s="1134"/>
      <c r="APQ31" s="1135"/>
      <c r="APR31" s="1133"/>
      <c r="APS31" s="1134"/>
      <c r="APT31" s="1134"/>
      <c r="APU31" s="1134"/>
      <c r="APV31" s="1134"/>
      <c r="APW31" s="1134"/>
      <c r="APX31" s="1134"/>
      <c r="APY31" s="1134"/>
      <c r="APZ31" s="1134"/>
      <c r="AQA31" s="1134"/>
      <c r="AQB31" s="1134"/>
      <c r="AQC31" s="1135"/>
      <c r="AQD31" s="1133"/>
      <c r="AQE31" s="1134"/>
      <c r="AQF31" s="1134"/>
      <c r="AQG31" s="1134"/>
      <c r="AQH31" s="1134"/>
      <c r="AQI31" s="1134"/>
      <c r="AQJ31" s="1134"/>
      <c r="AQK31" s="1134"/>
      <c r="AQL31" s="1134"/>
      <c r="AQM31" s="1134"/>
      <c r="AQN31" s="1134"/>
      <c r="AQO31" s="1134"/>
      <c r="AQP31" s="1135"/>
      <c r="AQQ31" s="1133"/>
      <c r="AQR31" s="1134"/>
      <c r="AQS31" s="1135"/>
      <c r="AQT31" s="1133"/>
      <c r="AQU31" s="1134"/>
      <c r="AQV31" s="1134"/>
      <c r="AQW31" s="1134"/>
      <c r="AQX31" s="1134"/>
      <c r="AQY31" s="1134"/>
      <c r="AQZ31" s="1134"/>
      <c r="ARA31" s="1134"/>
      <c r="ARB31" s="1134"/>
      <c r="ARC31" s="1134"/>
      <c r="ARD31" s="1135"/>
      <c r="ARE31" s="1133"/>
      <c r="ARF31" s="1134"/>
      <c r="ARG31" s="1135"/>
      <c r="ARH31" s="1133"/>
      <c r="ARI31" s="1134"/>
      <c r="ARJ31" s="1134"/>
      <c r="ARK31" s="1134"/>
      <c r="ARL31" s="1134"/>
      <c r="ARM31" s="1134"/>
      <c r="ARN31" s="1134"/>
      <c r="ARO31" s="1134"/>
      <c r="ARP31" s="1134"/>
      <c r="ARQ31" s="1134"/>
      <c r="ARR31" s="1134"/>
      <c r="ARS31" s="1135"/>
      <c r="ART31" s="1133"/>
      <c r="ARU31" s="1134"/>
      <c r="ARV31" s="1134"/>
      <c r="ARW31" s="1134"/>
      <c r="ARX31" s="1134"/>
      <c r="ARY31" s="1134"/>
      <c r="ARZ31" s="1134"/>
      <c r="ASA31" s="1134"/>
      <c r="ASB31" s="1134"/>
      <c r="ASC31" s="1134"/>
      <c r="ASD31" s="1134"/>
      <c r="ASE31" s="1134"/>
      <c r="ASF31" s="1135"/>
      <c r="ASG31" s="1133"/>
      <c r="ASH31" s="1134"/>
      <c r="ASI31" s="1135"/>
      <c r="ASJ31" s="1133"/>
      <c r="ASK31" s="1134"/>
      <c r="ASL31" s="1134"/>
      <c r="ASM31" s="1134"/>
      <c r="ASN31" s="1134"/>
      <c r="ASO31" s="1134"/>
      <c r="ASP31" s="1134"/>
      <c r="ASQ31" s="1134"/>
      <c r="ASR31" s="1134"/>
      <c r="ASS31" s="1134"/>
      <c r="AST31" s="1135"/>
      <c r="ASU31" s="1133"/>
      <c r="ASV31" s="1134"/>
      <c r="ASW31" s="1135"/>
      <c r="ASX31" s="1133"/>
      <c r="ASY31" s="1134"/>
      <c r="ASZ31" s="1134"/>
      <c r="ATA31" s="1134"/>
      <c r="ATB31" s="1134"/>
      <c r="ATC31" s="1134"/>
      <c r="ATD31" s="1134"/>
      <c r="ATE31" s="1134"/>
      <c r="ATF31" s="1134"/>
      <c r="ATG31" s="1134"/>
      <c r="ATH31" s="1134"/>
      <c r="ATI31" s="1135"/>
      <c r="ATJ31" s="1133"/>
      <c r="ATK31" s="1134"/>
      <c r="ATL31" s="1134"/>
      <c r="ATM31" s="1134"/>
      <c r="ATN31" s="1134"/>
      <c r="ATO31" s="1134"/>
      <c r="ATP31" s="1134"/>
      <c r="ATQ31" s="1134"/>
      <c r="ATR31" s="1134"/>
      <c r="ATS31" s="1134"/>
      <c r="ATT31" s="1134"/>
      <c r="ATU31" s="1134"/>
      <c r="ATV31" s="1135"/>
      <c r="ATW31" s="1133"/>
      <c r="ATX31" s="1134"/>
      <c r="ATY31" s="1135"/>
      <c r="ATZ31" s="1133"/>
      <c r="AUA31" s="1134"/>
      <c r="AUB31" s="1134"/>
      <c r="AUC31" s="1134"/>
      <c r="AUD31" s="1134"/>
      <c r="AUE31" s="1134"/>
      <c r="AUF31" s="1134"/>
      <c r="AUG31" s="1134"/>
      <c r="AUH31" s="1134"/>
      <c r="AUI31" s="1134"/>
      <c r="AUJ31" s="1135"/>
      <c r="AUK31" s="1133"/>
      <c r="AUL31" s="1134"/>
      <c r="AUM31" s="1135"/>
      <c r="AUN31" s="1133"/>
      <c r="AUO31" s="1134"/>
      <c r="AUP31" s="1134"/>
      <c r="AUQ31" s="1134"/>
      <c r="AUR31" s="1134"/>
      <c r="AUS31" s="1134"/>
      <c r="AUT31" s="1134"/>
      <c r="AUU31" s="1134"/>
      <c r="AUV31" s="1134"/>
      <c r="AUW31" s="1134"/>
      <c r="AUX31" s="1134"/>
      <c r="AUY31" s="1135"/>
      <c r="AUZ31" s="1133"/>
      <c r="AVA31" s="1134"/>
      <c r="AVB31" s="1134"/>
      <c r="AVC31" s="1134"/>
      <c r="AVD31" s="1134"/>
      <c r="AVE31" s="1134"/>
      <c r="AVF31" s="1134"/>
      <c r="AVG31" s="1134"/>
      <c r="AVH31" s="1134"/>
      <c r="AVI31" s="1134"/>
      <c r="AVJ31" s="1134"/>
      <c r="AVK31" s="1134"/>
      <c r="AVL31" s="1135"/>
      <c r="AVM31" s="1133"/>
      <c r="AVN31" s="1134"/>
      <c r="AVO31" s="1135"/>
      <c r="AVP31" s="1133"/>
      <c r="AVQ31" s="1134"/>
      <c r="AVR31" s="1134"/>
      <c r="AVS31" s="1134"/>
      <c r="AVT31" s="1134"/>
      <c r="AVU31" s="1134"/>
      <c r="AVV31" s="1134"/>
      <c r="AVW31" s="1134"/>
      <c r="AVX31" s="1134"/>
      <c r="AVY31" s="1134"/>
      <c r="AVZ31" s="1135"/>
      <c r="AWA31" s="1133"/>
      <c r="AWB31" s="1134"/>
      <c r="AWC31" s="1135"/>
      <c r="AWD31" s="1133"/>
      <c r="AWE31" s="1134"/>
      <c r="AWF31" s="1134"/>
      <c r="AWG31" s="1134"/>
      <c r="AWH31" s="1134"/>
      <c r="AWI31" s="1134"/>
      <c r="AWJ31" s="1134"/>
      <c r="AWK31" s="1134"/>
      <c r="AWL31" s="1134"/>
      <c r="AWM31" s="1134"/>
      <c r="AWN31" s="1134"/>
      <c r="AWO31" s="1135"/>
      <c r="AWP31" s="1133"/>
      <c r="AWQ31" s="1134"/>
      <c r="AWR31" s="1134"/>
      <c r="AWS31" s="1134"/>
      <c r="AWT31" s="1134"/>
      <c r="AWU31" s="1134"/>
      <c r="AWV31" s="1134"/>
      <c r="AWW31" s="1134"/>
      <c r="AWX31" s="1134"/>
      <c r="AWY31" s="1134"/>
      <c r="AWZ31" s="1134"/>
      <c r="AXA31" s="1134"/>
      <c r="AXB31" s="1135"/>
      <c r="AXC31" s="1133"/>
      <c r="AXD31" s="1134"/>
      <c r="AXE31" s="1135"/>
      <c r="AXF31" s="1133"/>
      <c r="AXG31" s="1134"/>
      <c r="AXH31" s="1134"/>
      <c r="AXI31" s="1134"/>
      <c r="AXJ31" s="1134"/>
      <c r="AXK31" s="1134"/>
      <c r="AXL31" s="1134"/>
      <c r="AXM31" s="1134"/>
      <c r="AXN31" s="1134"/>
      <c r="AXO31" s="1134"/>
      <c r="AXP31" s="1135"/>
      <c r="AXQ31" s="1133"/>
      <c r="AXR31" s="1134"/>
      <c r="AXS31" s="1135"/>
      <c r="AXT31" s="1133"/>
      <c r="AXU31" s="1134"/>
      <c r="AXV31" s="1134"/>
      <c r="AXW31" s="1134"/>
      <c r="AXX31" s="1134"/>
      <c r="AXY31" s="1134"/>
      <c r="AXZ31" s="1134"/>
      <c r="AYA31" s="1134"/>
      <c r="AYB31" s="1134"/>
      <c r="AYC31" s="1134"/>
      <c r="AYD31" s="1134"/>
      <c r="AYE31" s="1135"/>
      <c r="AYF31" s="1133"/>
      <c r="AYG31" s="1134"/>
      <c r="AYH31" s="1134"/>
      <c r="AYI31" s="1134"/>
      <c r="AYJ31" s="1134"/>
      <c r="AYK31" s="1134"/>
      <c r="AYL31" s="1134"/>
      <c r="AYM31" s="1134"/>
      <c r="AYN31" s="1134"/>
      <c r="AYO31" s="1134"/>
      <c r="AYP31" s="1134"/>
      <c r="AYQ31" s="1134"/>
      <c r="AYR31" s="1135"/>
      <c r="AYS31" s="1133"/>
      <c r="AYT31" s="1134"/>
      <c r="AYU31" s="1135"/>
      <c r="AYV31" s="1133"/>
      <c r="AYW31" s="1134"/>
      <c r="AYX31" s="1134"/>
      <c r="AYY31" s="1134"/>
      <c r="AYZ31" s="1134"/>
      <c r="AZA31" s="1134"/>
      <c r="AZB31" s="1134"/>
      <c r="AZC31" s="1134"/>
      <c r="AZD31" s="1134"/>
      <c r="AZE31" s="1134"/>
      <c r="AZF31" s="1135"/>
      <c r="AZG31" s="1133"/>
      <c r="AZH31" s="1134"/>
      <c r="AZI31" s="1135"/>
      <c r="AZJ31" s="1133"/>
      <c r="AZK31" s="1134"/>
      <c r="AZL31" s="1134"/>
      <c r="AZM31" s="1134"/>
      <c r="AZN31" s="1134"/>
      <c r="AZO31" s="1134"/>
      <c r="AZP31" s="1134"/>
      <c r="AZQ31" s="1134"/>
      <c r="AZR31" s="1134"/>
      <c r="AZS31" s="1134"/>
      <c r="AZT31" s="1134"/>
      <c r="AZU31" s="1135"/>
      <c r="AZV31" s="1133"/>
      <c r="AZW31" s="1134"/>
      <c r="AZX31" s="1134"/>
      <c r="AZY31" s="1134"/>
      <c r="AZZ31" s="1134"/>
      <c r="BAA31" s="1134"/>
      <c r="BAB31" s="1134"/>
      <c r="BAC31" s="1134"/>
      <c r="BAD31" s="1134"/>
      <c r="BAE31" s="1134"/>
      <c r="BAF31" s="1134"/>
      <c r="BAG31" s="1134"/>
      <c r="BAH31" s="1135"/>
      <c r="BAI31" s="1133"/>
      <c r="BAJ31" s="1134"/>
      <c r="BAK31" s="1135"/>
      <c r="BAL31" s="1133"/>
      <c r="BAM31" s="1134"/>
      <c r="BAN31" s="1134"/>
      <c r="BAO31" s="1134"/>
      <c r="BAP31" s="1134"/>
      <c r="BAQ31" s="1134"/>
      <c r="BAR31" s="1134"/>
      <c r="BAS31" s="1134"/>
      <c r="BAT31" s="1134"/>
      <c r="BAU31" s="1134"/>
      <c r="BAV31" s="1135"/>
      <c r="BAW31" s="1133"/>
      <c r="BAX31" s="1134"/>
      <c r="BAY31" s="1135"/>
      <c r="BAZ31" s="1133"/>
      <c r="BBA31" s="1134"/>
      <c r="BBB31" s="1134"/>
      <c r="BBC31" s="1134"/>
      <c r="BBD31" s="1134"/>
      <c r="BBE31" s="1134"/>
      <c r="BBF31" s="1134"/>
      <c r="BBG31" s="1134"/>
      <c r="BBH31" s="1134"/>
      <c r="BBI31" s="1134"/>
      <c r="BBJ31" s="1134"/>
      <c r="BBK31" s="1135"/>
      <c r="BBL31" s="1133"/>
      <c r="BBM31" s="1134"/>
      <c r="BBN31" s="1134"/>
      <c r="BBO31" s="1134"/>
      <c r="BBP31" s="1134"/>
      <c r="BBQ31" s="1134"/>
      <c r="BBR31" s="1134"/>
      <c r="BBS31" s="1134"/>
      <c r="BBT31" s="1134"/>
      <c r="BBU31" s="1134"/>
      <c r="BBV31" s="1134"/>
      <c r="BBW31" s="1134"/>
      <c r="BBX31" s="1135"/>
      <c r="BBY31" s="1133"/>
      <c r="BBZ31" s="1134"/>
      <c r="BCA31" s="1135"/>
      <c r="BCB31" s="1133"/>
      <c r="BCC31" s="1134"/>
      <c r="BCD31" s="1134"/>
      <c r="BCE31" s="1134"/>
      <c r="BCF31" s="1134"/>
      <c r="BCG31" s="1134"/>
      <c r="BCH31" s="1134"/>
      <c r="BCI31" s="1134"/>
      <c r="BCJ31" s="1134"/>
      <c r="BCK31" s="1134"/>
      <c r="BCL31" s="1135"/>
      <c r="BCM31" s="1133"/>
      <c r="BCN31" s="1134"/>
      <c r="BCO31" s="1135"/>
      <c r="BCP31" s="1133"/>
      <c r="BCQ31" s="1134"/>
      <c r="BCR31" s="1134"/>
      <c r="BCS31" s="1134"/>
      <c r="BCT31" s="1134"/>
      <c r="BCU31" s="1134"/>
      <c r="BCV31" s="1134"/>
      <c r="BCW31" s="1134"/>
      <c r="BCX31" s="1134"/>
      <c r="BCY31" s="1134"/>
      <c r="BCZ31" s="1134"/>
      <c r="BDA31" s="1135"/>
      <c r="BDB31" s="1133"/>
      <c r="BDC31" s="1134"/>
      <c r="BDD31" s="1134"/>
      <c r="BDE31" s="1134"/>
      <c r="BDF31" s="1134"/>
      <c r="BDG31" s="1134"/>
      <c r="BDH31" s="1134"/>
      <c r="BDI31" s="1134"/>
      <c r="BDJ31" s="1134"/>
      <c r="BDK31" s="1134"/>
      <c r="BDL31" s="1134"/>
      <c r="BDM31" s="1134"/>
      <c r="BDN31" s="1135"/>
      <c r="BDO31" s="1133"/>
      <c r="BDP31" s="1134"/>
      <c r="BDQ31" s="1135"/>
      <c r="BDR31" s="1133"/>
      <c r="BDS31" s="1134"/>
      <c r="BDT31" s="1134"/>
      <c r="BDU31" s="1134"/>
      <c r="BDV31" s="1134"/>
      <c r="BDW31" s="1134"/>
      <c r="BDX31" s="1134"/>
      <c r="BDY31" s="1134"/>
      <c r="BDZ31" s="1134"/>
      <c r="BEA31" s="1134"/>
      <c r="BEB31" s="1135"/>
      <c r="BEC31" s="1133"/>
      <c r="BED31" s="1134"/>
      <c r="BEE31" s="1135"/>
      <c r="BEF31" s="1133"/>
      <c r="BEG31" s="1134"/>
      <c r="BEH31" s="1134"/>
      <c r="BEI31" s="1134"/>
      <c r="BEJ31" s="1134"/>
      <c r="BEK31" s="1134"/>
      <c r="BEL31" s="1134"/>
      <c r="BEM31" s="1134"/>
      <c r="BEN31" s="1134"/>
      <c r="BEO31" s="1134"/>
      <c r="BEP31" s="1134"/>
      <c r="BEQ31" s="1135"/>
      <c r="BER31" s="1133"/>
      <c r="BES31" s="1134"/>
      <c r="BET31" s="1134"/>
      <c r="BEU31" s="1134"/>
      <c r="BEV31" s="1134"/>
      <c r="BEW31" s="1134"/>
      <c r="BEX31" s="1134"/>
      <c r="BEY31" s="1134"/>
      <c r="BEZ31" s="1134"/>
      <c r="BFA31" s="1134"/>
      <c r="BFB31" s="1134"/>
      <c r="BFC31" s="1134"/>
      <c r="BFD31" s="1135"/>
      <c r="BFE31" s="1133"/>
      <c r="BFF31" s="1134"/>
      <c r="BFG31" s="1135"/>
      <c r="BFH31" s="1133"/>
      <c r="BFI31" s="1134"/>
      <c r="BFJ31" s="1134"/>
      <c r="BFK31" s="1134"/>
      <c r="BFL31" s="1134"/>
      <c r="BFM31" s="1134"/>
      <c r="BFN31" s="1134"/>
      <c r="BFO31" s="1134"/>
      <c r="BFP31" s="1134"/>
      <c r="BFQ31" s="1134"/>
      <c r="BFR31" s="1135"/>
      <c r="BFS31" s="1133"/>
      <c r="BFT31" s="1134"/>
      <c r="BFU31" s="1135"/>
      <c r="BFV31" s="1133"/>
      <c r="BFW31" s="1134"/>
      <c r="BFX31" s="1134"/>
      <c r="BFY31" s="1134"/>
      <c r="BFZ31" s="1134"/>
      <c r="BGA31" s="1134"/>
      <c r="BGB31" s="1134"/>
      <c r="BGC31" s="1134"/>
      <c r="BGD31" s="1134"/>
      <c r="BGE31" s="1134"/>
      <c r="BGF31" s="1134"/>
      <c r="BGG31" s="1135"/>
      <c r="BGH31" s="1133"/>
      <c r="BGI31" s="1134"/>
      <c r="BGJ31" s="1134"/>
      <c r="BGK31" s="1134"/>
      <c r="BGL31" s="1134"/>
      <c r="BGM31" s="1134"/>
      <c r="BGN31" s="1134"/>
      <c r="BGO31" s="1134"/>
      <c r="BGP31" s="1134"/>
      <c r="BGQ31" s="1134"/>
      <c r="BGR31" s="1134"/>
      <c r="BGS31" s="1134"/>
      <c r="BGT31" s="1135"/>
      <c r="BGU31" s="1133"/>
      <c r="BGV31" s="1134"/>
      <c r="BGW31" s="1135"/>
      <c r="BGX31" s="1133"/>
      <c r="BGY31" s="1134"/>
      <c r="BGZ31" s="1134"/>
      <c r="BHA31" s="1134"/>
      <c r="BHB31" s="1134"/>
      <c r="BHC31" s="1134"/>
      <c r="BHD31" s="1134"/>
      <c r="BHE31" s="1134"/>
      <c r="BHF31" s="1134"/>
      <c r="BHG31" s="1134"/>
      <c r="BHH31" s="1135"/>
      <c r="BHI31" s="1133"/>
      <c r="BHJ31" s="1134"/>
      <c r="BHK31" s="1135"/>
      <c r="BHL31" s="1133"/>
      <c r="BHM31" s="1134"/>
      <c r="BHN31" s="1134"/>
      <c r="BHO31" s="1134"/>
      <c r="BHP31" s="1134"/>
      <c r="BHQ31" s="1134"/>
      <c r="BHR31" s="1134"/>
      <c r="BHS31" s="1134"/>
      <c r="BHT31" s="1134"/>
      <c r="BHU31" s="1134"/>
      <c r="BHV31" s="1134"/>
      <c r="BHW31" s="1135"/>
      <c r="BHX31" s="1133"/>
      <c r="BHY31" s="1134"/>
      <c r="BHZ31" s="1134"/>
      <c r="BIA31" s="1134"/>
      <c r="BIB31" s="1134"/>
      <c r="BIC31" s="1134"/>
      <c r="BID31" s="1134"/>
      <c r="BIE31" s="1134"/>
      <c r="BIF31" s="1134"/>
      <c r="BIG31" s="1134"/>
      <c r="BIH31" s="1134"/>
      <c r="BII31" s="1134"/>
      <c r="BIJ31" s="1135"/>
      <c r="BIK31" s="1133"/>
      <c r="BIL31" s="1134"/>
      <c r="BIM31" s="1135"/>
      <c r="BIN31" s="1133"/>
      <c r="BIO31" s="1134"/>
      <c r="BIP31" s="1134"/>
      <c r="BIQ31" s="1134"/>
      <c r="BIR31" s="1134"/>
      <c r="BIS31" s="1134"/>
      <c r="BIT31" s="1134"/>
      <c r="BIU31" s="1134"/>
      <c r="BIV31" s="1134"/>
      <c r="BIW31" s="1134"/>
      <c r="BIX31" s="1135"/>
      <c r="BIY31" s="1133"/>
      <c r="BIZ31" s="1134"/>
      <c r="BJA31" s="1135"/>
      <c r="BJB31" s="1133"/>
      <c r="BJC31" s="1134"/>
      <c r="BJD31" s="1134"/>
      <c r="BJE31" s="1134"/>
      <c r="BJF31" s="1134"/>
      <c r="BJG31" s="1134"/>
      <c r="BJH31" s="1134"/>
      <c r="BJI31" s="1134"/>
      <c r="BJJ31" s="1134"/>
      <c r="BJK31" s="1134"/>
      <c r="BJL31" s="1134"/>
      <c r="BJM31" s="1135"/>
      <c r="BJN31" s="1133"/>
      <c r="BJO31" s="1134"/>
      <c r="BJP31" s="1134"/>
      <c r="BJQ31" s="1134"/>
      <c r="BJR31" s="1134"/>
      <c r="BJS31" s="1134"/>
      <c r="BJT31" s="1134"/>
      <c r="BJU31" s="1134"/>
      <c r="BJV31" s="1134"/>
      <c r="BJW31" s="1134"/>
      <c r="BJX31" s="1134"/>
      <c r="BJY31" s="1134"/>
      <c r="BJZ31" s="1135"/>
      <c r="BKA31" s="1133"/>
      <c r="BKB31" s="1134"/>
      <c r="BKC31" s="1135"/>
      <c r="BKD31" s="1133"/>
      <c r="BKE31" s="1134"/>
      <c r="BKF31" s="1134"/>
      <c r="BKG31" s="1134"/>
      <c r="BKH31" s="1134"/>
      <c r="BKI31" s="1134"/>
      <c r="BKJ31" s="1134"/>
      <c r="BKK31" s="1134"/>
      <c r="BKL31" s="1134"/>
      <c r="BKM31" s="1134"/>
      <c r="BKN31" s="1135"/>
      <c r="BKO31" s="1133"/>
      <c r="BKP31" s="1134"/>
      <c r="BKQ31" s="1135"/>
      <c r="BKR31" s="1133"/>
      <c r="BKS31" s="1134"/>
      <c r="BKT31" s="1134"/>
      <c r="BKU31" s="1134"/>
      <c r="BKV31" s="1134"/>
      <c r="BKW31" s="1134"/>
      <c r="BKX31" s="1134"/>
      <c r="BKY31" s="1134"/>
      <c r="BKZ31" s="1134"/>
      <c r="BLA31" s="1134"/>
      <c r="BLB31" s="1134"/>
      <c r="BLC31" s="1135"/>
      <c r="BLD31" s="1133"/>
      <c r="BLE31" s="1134"/>
      <c r="BLF31" s="1134"/>
      <c r="BLG31" s="1134"/>
      <c r="BLH31" s="1134"/>
      <c r="BLI31" s="1134"/>
      <c r="BLJ31" s="1134"/>
      <c r="BLK31" s="1134"/>
      <c r="BLL31" s="1134"/>
      <c r="BLM31" s="1134"/>
      <c r="BLN31" s="1134"/>
      <c r="BLO31" s="1134"/>
      <c r="BLP31" s="1135"/>
      <c r="BLQ31" s="1133"/>
      <c r="BLR31" s="1134"/>
      <c r="BLS31" s="1135"/>
      <c r="BLT31" s="1133"/>
      <c r="BLU31" s="1134"/>
      <c r="BLV31" s="1134"/>
      <c r="BLW31" s="1134"/>
      <c r="BLX31" s="1134"/>
      <c r="BLY31" s="1134"/>
      <c r="BLZ31" s="1134"/>
      <c r="BMA31" s="1134"/>
      <c r="BMB31" s="1134"/>
      <c r="BMC31" s="1134"/>
      <c r="BMD31" s="1135"/>
      <c r="BME31" s="1133"/>
      <c r="BMF31" s="1134"/>
      <c r="BMG31" s="1135"/>
      <c r="BMH31" s="1133"/>
      <c r="BMI31" s="1134"/>
      <c r="BMJ31" s="1134"/>
      <c r="BMK31" s="1134"/>
      <c r="BML31" s="1134"/>
      <c r="BMM31" s="1134"/>
      <c r="BMN31" s="1134"/>
      <c r="BMO31" s="1134"/>
      <c r="BMP31" s="1134"/>
      <c r="BMQ31" s="1134"/>
      <c r="BMR31" s="1134"/>
      <c r="BMS31" s="1135"/>
      <c r="BMT31" s="1133"/>
      <c r="BMU31" s="1134"/>
      <c r="BMV31" s="1134"/>
      <c r="BMW31" s="1134"/>
      <c r="BMX31" s="1134"/>
      <c r="BMY31" s="1134"/>
      <c r="BMZ31" s="1134"/>
      <c r="BNA31" s="1134"/>
      <c r="BNB31" s="1134"/>
      <c r="BNC31" s="1134"/>
      <c r="BND31" s="1134"/>
      <c r="BNE31" s="1134"/>
      <c r="BNF31" s="1135"/>
      <c r="BNG31" s="1133"/>
      <c r="BNH31" s="1134"/>
      <c r="BNI31" s="1135"/>
      <c r="BNJ31" s="1133"/>
      <c r="BNK31" s="1134"/>
      <c r="BNL31" s="1134"/>
      <c r="BNM31" s="1134"/>
      <c r="BNN31" s="1134"/>
      <c r="BNO31" s="1134"/>
      <c r="BNP31" s="1134"/>
      <c r="BNQ31" s="1134"/>
      <c r="BNR31" s="1134"/>
      <c r="BNS31" s="1134"/>
      <c r="BNT31" s="1135"/>
      <c r="BNU31" s="1133"/>
      <c r="BNV31" s="1134"/>
      <c r="BNW31" s="1135"/>
      <c r="BNX31" s="1133"/>
      <c r="BNY31" s="1134"/>
      <c r="BNZ31" s="1134"/>
      <c r="BOA31" s="1134"/>
      <c r="BOB31" s="1134"/>
      <c r="BOC31" s="1134"/>
      <c r="BOD31" s="1134"/>
      <c r="BOE31" s="1134"/>
      <c r="BOF31" s="1134"/>
      <c r="BOG31" s="1134"/>
      <c r="BOH31" s="1134"/>
      <c r="BOI31" s="1135"/>
      <c r="BOJ31" s="1133"/>
      <c r="BOK31" s="1134"/>
      <c r="BOL31" s="1134"/>
      <c r="BOM31" s="1134"/>
      <c r="BON31" s="1134"/>
      <c r="BOO31" s="1134"/>
      <c r="BOP31" s="1134"/>
      <c r="BOQ31" s="1134"/>
      <c r="BOR31" s="1134"/>
      <c r="BOS31" s="1134"/>
      <c r="BOT31" s="1134"/>
      <c r="BOU31" s="1134"/>
      <c r="BOV31" s="1135"/>
      <c r="BOW31" s="1133"/>
      <c r="BOX31" s="1134"/>
      <c r="BOY31" s="1135"/>
      <c r="BOZ31" s="1133"/>
      <c r="BPA31" s="1134"/>
      <c r="BPB31" s="1134"/>
      <c r="BPC31" s="1134"/>
      <c r="BPD31" s="1134"/>
      <c r="BPE31" s="1134"/>
      <c r="BPF31" s="1134"/>
      <c r="BPG31" s="1134"/>
      <c r="BPH31" s="1134"/>
      <c r="BPI31" s="1134"/>
      <c r="BPJ31" s="1135"/>
      <c r="BPK31" s="1133"/>
      <c r="BPL31" s="1134"/>
      <c r="BPM31" s="1135"/>
      <c r="BPN31" s="1133"/>
      <c r="BPO31" s="1134"/>
      <c r="BPP31" s="1134"/>
      <c r="BPQ31" s="1134"/>
      <c r="BPR31" s="1134"/>
      <c r="BPS31" s="1134"/>
      <c r="BPT31" s="1134"/>
      <c r="BPU31" s="1134"/>
      <c r="BPV31" s="1134"/>
      <c r="BPW31" s="1134"/>
      <c r="BPX31" s="1134"/>
      <c r="BPY31" s="1135"/>
      <c r="BPZ31" s="1133"/>
      <c r="BQA31" s="1134"/>
      <c r="BQB31" s="1134"/>
      <c r="BQC31" s="1134"/>
      <c r="BQD31" s="1134"/>
      <c r="BQE31" s="1134"/>
      <c r="BQF31" s="1134"/>
      <c r="BQG31" s="1134"/>
      <c r="BQH31" s="1134"/>
      <c r="BQI31" s="1134"/>
      <c r="BQJ31" s="1134"/>
      <c r="BQK31" s="1134"/>
      <c r="BQL31" s="1135"/>
      <c r="BQM31" s="1133"/>
      <c r="BQN31" s="1134"/>
      <c r="BQO31" s="1135"/>
      <c r="BQP31" s="1133"/>
      <c r="BQQ31" s="1134"/>
      <c r="BQR31" s="1134"/>
      <c r="BQS31" s="1134"/>
      <c r="BQT31" s="1134"/>
      <c r="BQU31" s="1134"/>
      <c r="BQV31" s="1134"/>
      <c r="BQW31" s="1134"/>
      <c r="BQX31" s="1134"/>
      <c r="BQY31" s="1134"/>
      <c r="BQZ31" s="1135"/>
      <c r="BRA31" s="1133"/>
      <c r="BRB31" s="1134"/>
      <c r="BRC31" s="1135"/>
      <c r="BRD31" s="1133"/>
      <c r="BRE31" s="1134"/>
      <c r="BRF31" s="1134"/>
      <c r="BRG31" s="1134"/>
      <c r="BRH31" s="1134"/>
      <c r="BRI31" s="1134"/>
      <c r="BRJ31" s="1134"/>
      <c r="BRK31" s="1134"/>
      <c r="BRL31" s="1134"/>
      <c r="BRM31" s="1134"/>
      <c r="BRN31" s="1134"/>
      <c r="BRO31" s="1135"/>
      <c r="BRP31" s="1133"/>
      <c r="BRQ31" s="1134"/>
      <c r="BRR31" s="1134"/>
      <c r="BRS31" s="1134"/>
      <c r="BRT31" s="1134"/>
      <c r="BRU31" s="1134"/>
      <c r="BRV31" s="1134"/>
      <c r="BRW31" s="1134"/>
      <c r="BRX31" s="1134"/>
      <c r="BRY31" s="1134"/>
      <c r="BRZ31" s="1134"/>
      <c r="BSA31" s="1134"/>
      <c r="BSB31" s="1135"/>
      <c r="BSC31" s="1133"/>
      <c r="BSD31" s="1134"/>
      <c r="BSE31" s="1135"/>
      <c r="BSF31" s="1133"/>
      <c r="BSG31" s="1134"/>
      <c r="BSH31" s="1134"/>
      <c r="BSI31" s="1134"/>
      <c r="BSJ31" s="1134"/>
      <c r="BSK31" s="1134"/>
      <c r="BSL31" s="1134"/>
      <c r="BSM31" s="1134"/>
      <c r="BSN31" s="1134"/>
      <c r="BSO31" s="1134"/>
      <c r="BSP31" s="1135"/>
      <c r="BSQ31" s="1133"/>
      <c r="BSR31" s="1134"/>
      <c r="BSS31" s="1135"/>
      <c r="BST31" s="1133"/>
      <c r="BSU31" s="1134"/>
      <c r="BSV31" s="1134"/>
      <c r="BSW31" s="1134"/>
      <c r="BSX31" s="1134"/>
      <c r="BSY31" s="1134"/>
      <c r="BSZ31" s="1134"/>
      <c r="BTA31" s="1134"/>
      <c r="BTB31" s="1134"/>
      <c r="BTC31" s="1134"/>
      <c r="BTD31" s="1134"/>
      <c r="BTE31" s="1135"/>
      <c r="BTF31" s="1133"/>
      <c r="BTG31" s="1134"/>
      <c r="BTH31" s="1134"/>
      <c r="BTI31" s="1134"/>
      <c r="BTJ31" s="1134"/>
      <c r="BTK31" s="1134"/>
      <c r="BTL31" s="1134"/>
      <c r="BTM31" s="1134"/>
      <c r="BTN31" s="1134"/>
      <c r="BTO31" s="1134"/>
      <c r="BTP31" s="1134"/>
      <c r="BTQ31" s="1134"/>
      <c r="BTR31" s="1135"/>
      <c r="BTS31" s="1133"/>
      <c r="BTT31" s="1134"/>
      <c r="BTU31" s="1135"/>
      <c r="BTV31" s="1133"/>
      <c r="BTW31" s="1134"/>
      <c r="BTX31" s="1134"/>
      <c r="BTY31" s="1134"/>
      <c r="BTZ31" s="1134"/>
      <c r="BUA31" s="1134"/>
      <c r="BUB31" s="1134"/>
      <c r="BUC31" s="1134"/>
      <c r="BUD31" s="1134"/>
      <c r="BUE31" s="1134"/>
      <c r="BUF31" s="1135"/>
      <c r="BUG31" s="1133"/>
      <c r="BUH31" s="1134"/>
      <c r="BUI31" s="1135"/>
      <c r="BUJ31" s="1133"/>
      <c r="BUK31" s="1134"/>
      <c r="BUL31" s="1134"/>
      <c r="BUM31" s="1134"/>
      <c r="BUN31" s="1134"/>
      <c r="BUO31" s="1134"/>
      <c r="BUP31" s="1134"/>
      <c r="BUQ31" s="1134"/>
      <c r="BUR31" s="1134"/>
      <c r="BUS31" s="1134"/>
      <c r="BUT31" s="1134"/>
      <c r="BUU31" s="1135"/>
      <c r="BUV31" s="1133"/>
      <c r="BUW31" s="1134"/>
      <c r="BUX31" s="1134"/>
      <c r="BUY31" s="1134"/>
      <c r="BUZ31" s="1134"/>
      <c r="BVA31" s="1134"/>
      <c r="BVB31" s="1134"/>
      <c r="BVC31" s="1134"/>
      <c r="BVD31" s="1134"/>
      <c r="BVE31" s="1134"/>
      <c r="BVF31" s="1134"/>
      <c r="BVG31" s="1134"/>
      <c r="BVH31" s="1135"/>
      <c r="BVI31" s="1133"/>
      <c r="BVJ31" s="1134"/>
      <c r="BVK31" s="1135"/>
      <c r="BVL31" s="1133"/>
      <c r="BVM31" s="1134"/>
      <c r="BVN31" s="1134"/>
      <c r="BVO31" s="1134"/>
      <c r="BVP31" s="1134"/>
      <c r="BVQ31" s="1134"/>
      <c r="BVR31" s="1134"/>
      <c r="BVS31" s="1134"/>
      <c r="BVT31" s="1134"/>
      <c r="BVU31" s="1134"/>
      <c r="BVV31" s="1135"/>
      <c r="BVW31" s="1133"/>
      <c r="BVX31" s="1134"/>
      <c r="BVY31" s="1135"/>
      <c r="BVZ31" s="1133"/>
      <c r="BWA31" s="1134"/>
      <c r="BWB31" s="1134"/>
      <c r="BWC31" s="1134"/>
      <c r="BWD31" s="1134"/>
      <c r="BWE31" s="1134"/>
      <c r="BWF31" s="1134"/>
      <c r="BWG31" s="1134"/>
      <c r="BWH31" s="1134"/>
      <c r="BWI31" s="1134"/>
      <c r="BWJ31" s="1134"/>
      <c r="BWK31" s="1135"/>
      <c r="BWL31" s="1133"/>
      <c r="BWM31" s="1134"/>
      <c r="BWN31" s="1134"/>
      <c r="BWO31" s="1134"/>
      <c r="BWP31" s="1134"/>
      <c r="BWQ31" s="1134"/>
      <c r="BWR31" s="1134"/>
      <c r="BWS31" s="1134"/>
      <c r="BWT31" s="1134"/>
      <c r="BWU31" s="1134"/>
      <c r="BWV31" s="1134"/>
      <c r="BWW31" s="1134"/>
      <c r="BWX31" s="1135"/>
      <c r="BWY31" s="1133"/>
      <c r="BWZ31" s="1134"/>
      <c r="BXA31" s="1135"/>
      <c r="BXB31" s="1133"/>
      <c r="BXC31" s="1134"/>
      <c r="BXD31" s="1134"/>
      <c r="BXE31" s="1134"/>
      <c r="BXF31" s="1134"/>
      <c r="BXG31" s="1134"/>
      <c r="BXH31" s="1134"/>
      <c r="BXI31" s="1134"/>
      <c r="BXJ31" s="1134"/>
      <c r="BXK31" s="1134"/>
      <c r="BXL31" s="1135"/>
      <c r="BXM31" s="1133"/>
      <c r="BXN31" s="1134"/>
      <c r="BXO31" s="1135"/>
      <c r="BXP31" s="1133"/>
      <c r="BXQ31" s="1134"/>
      <c r="BXR31" s="1134"/>
      <c r="BXS31" s="1134"/>
      <c r="BXT31" s="1134"/>
      <c r="BXU31" s="1134"/>
      <c r="BXV31" s="1134"/>
      <c r="BXW31" s="1134"/>
      <c r="BXX31" s="1134"/>
      <c r="BXY31" s="1134"/>
      <c r="BXZ31" s="1134"/>
      <c r="BYA31" s="1135"/>
      <c r="BYB31" s="1133"/>
      <c r="BYC31" s="1134"/>
      <c r="BYD31" s="1134"/>
      <c r="BYE31" s="1134"/>
      <c r="BYF31" s="1134"/>
      <c r="BYG31" s="1134"/>
      <c r="BYH31" s="1134"/>
      <c r="BYI31" s="1134"/>
      <c r="BYJ31" s="1134"/>
      <c r="BYK31" s="1134"/>
      <c r="BYL31" s="1134"/>
      <c r="BYM31" s="1134"/>
      <c r="BYN31" s="1135"/>
      <c r="BYO31" s="1133"/>
      <c r="BYP31" s="1134"/>
      <c r="BYQ31" s="1135"/>
      <c r="BYR31" s="1133"/>
      <c r="BYS31" s="1134"/>
      <c r="BYT31" s="1134"/>
      <c r="BYU31" s="1134"/>
      <c r="BYV31" s="1134"/>
      <c r="BYW31" s="1134"/>
      <c r="BYX31" s="1134"/>
      <c r="BYY31" s="1134"/>
      <c r="BYZ31" s="1134"/>
      <c r="BZA31" s="1134"/>
      <c r="BZB31" s="1135"/>
      <c r="BZC31" s="1133"/>
      <c r="BZD31" s="1134"/>
      <c r="BZE31" s="1135"/>
      <c r="BZF31" s="1133"/>
      <c r="BZG31" s="1134"/>
      <c r="BZH31" s="1134"/>
      <c r="BZI31" s="1134"/>
      <c r="BZJ31" s="1134"/>
      <c r="BZK31" s="1134"/>
      <c r="BZL31" s="1134"/>
      <c r="BZM31" s="1134"/>
      <c r="BZN31" s="1134"/>
      <c r="BZO31" s="1134"/>
      <c r="BZP31" s="1134"/>
      <c r="BZQ31" s="1135"/>
      <c r="BZR31" s="1133"/>
      <c r="BZS31" s="1134"/>
      <c r="BZT31" s="1134"/>
      <c r="BZU31" s="1134"/>
      <c r="BZV31" s="1134"/>
      <c r="BZW31" s="1134"/>
      <c r="BZX31" s="1134"/>
      <c r="BZY31" s="1134"/>
      <c r="BZZ31" s="1134"/>
      <c r="CAA31" s="1134"/>
      <c r="CAB31" s="1134"/>
      <c r="CAC31" s="1134"/>
      <c r="CAD31" s="1135"/>
      <c r="CAE31" s="1133"/>
      <c r="CAF31" s="1134"/>
      <c r="CAG31" s="1135"/>
      <c r="CAH31" s="1133"/>
      <c r="CAI31" s="1134"/>
      <c r="CAJ31" s="1134"/>
      <c r="CAK31" s="1134"/>
      <c r="CAL31" s="1134"/>
      <c r="CAM31" s="1134"/>
      <c r="CAN31" s="1134"/>
      <c r="CAO31" s="1134"/>
      <c r="CAP31" s="1134"/>
      <c r="CAQ31" s="1134"/>
      <c r="CAR31" s="1135"/>
      <c r="CAS31" s="1133"/>
      <c r="CAT31" s="1134"/>
      <c r="CAU31" s="1135"/>
      <c r="CAV31" s="1133"/>
      <c r="CAW31" s="1134"/>
      <c r="CAX31" s="1134"/>
      <c r="CAY31" s="1134"/>
      <c r="CAZ31" s="1134"/>
      <c r="CBA31" s="1134"/>
      <c r="CBB31" s="1134"/>
      <c r="CBC31" s="1134"/>
      <c r="CBD31" s="1134"/>
      <c r="CBE31" s="1134"/>
      <c r="CBF31" s="1134"/>
      <c r="CBG31" s="1135"/>
      <c r="CBH31" s="1133"/>
      <c r="CBI31" s="1134"/>
      <c r="CBJ31" s="1134"/>
      <c r="CBK31" s="1134"/>
      <c r="CBL31" s="1134"/>
      <c r="CBM31" s="1134"/>
      <c r="CBN31" s="1134"/>
      <c r="CBO31" s="1134"/>
      <c r="CBP31" s="1134"/>
      <c r="CBQ31" s="1134"/>
      <c r="CBR31" s="1134"/>
      <c r="CBS31" s="1134"/>
      <c r="CBT31" s="1135"/>
      <c r="CBU31" s="1133"/>
      <c r="CBV31" s="1134"/>
      <c r="CBW31" s="1135"/>
      <c r="CBX31" s="1133"/>
      <c r="CBY31" s="1134"/>
      <c r="CBZ31" s="1134"/>
      <c r="CCA31" s="1134"/>
      <c r="CCB31" s="1134"/>
      <c r="CCC31" s="1134"/>
      <c r="CCD31" s="1134"/>
      <c r="CCE31" s="1134"/>
      <c r="CCF31" s="1134"/>
      <c r="CCG31" s="1134"/>
      <c r="CCH31" s="1135"/>
      <c r="CCI31" s="1133"/>
      <c r="CCJ31" s="1134"/>
      <c r="CCK31" s="1135"/>
      <c r="CCL31" s="1133"/>
      <c r="CCM31" s="1134"/>
      <c r="CCN31" s="1134"/>
      <c r="CCO31" s="1134"/>
      <c r="CCP31" s="1134"/>
      <c r="CCQ31" s="1134"/>
      <c r="CCR31" s="1134"/>
      <c r="CCS31" s="1134"/>
      <c r="CCT31" s="1134"/>
      <c r="CCU31" s="1134"/>
      <c r="CCV31" s="1134"/>
      <c r="CCW31" s="1135"/>
      <c r="CCX31" s="1133"/>
      <c r="CCY31" s="1134"/>
      <c r="CCZ31" s="1134"/>
      <c r="CDA31" s="1134"/>
      <c r="CDB31" s="1134"/>
      <c r="CDC31" s="1134"/>
      <c r="CDD31" s="1134"/>
      <c r="CDE31" s="1134"/>
      <c r="CDF31" s="1134"/>
      <c r="CDG31" s="1134"/>
      <c r="CDH31" s="1134"/>
      <c r="CDI31" s="1134"/>
      <c r="CDJ31" s="1135"/>
      <c r="CDK31" s="1133"/>
      <c r="CDL31" s="1134"/>
      <c r="CDM31" s="1135"/>
      <c r="CDN31" s="1133"/>
      <c r="CDO31" s="1134"/>
      <c r="CDP31" s="1134"/>
      <c r="CDQ31" s="1134"/>
      <c r="CDR31" s="1134"/>
      <c r="CDS31" s="1134"/>
      <c r="CDT31" s="1134"/>
      <c r="CDU31" s="1134"/>
      <c r="CDV31" s="1134"/>
      <c r="CDW31" s="1134"/>
      <c r="CDX31" s="1135"/>
      <c r="CDY31" s="1133"/>
      <c r="CDZ31" s="1134"/>
      <c r="CEA31" s="1135"/>
      <c r="CEB31" s="1133"/>
      <c r="CEC31" s="1134"/>
      <c r="CED31" s="1134"/>
      <c r="CEE31" s="1134"/>
      <c r="CEF31" s="1134"/>
      <c r="CEG31" s="1134"/>
      <c r="CEH31" s="1134"/>
      <c r="CEI31" s="1134"/>
      <c r="CEJ31" s="1134"/>
      <c r="CEK31" s="1134"/>
      <c r="CEL31" s="1134"/>
      <c r="CEM31" s="1135"/>
      <c r="CEN31" s="1133"/>
      <c r="CEO31" s="1134"/>
      <c r="CEP31" s="1134"/>
      <c r="CEQ31" s="1134"/>
      <c r="CER31" s="1134"/>
      <c r="CES31" s="1134"/>
      <c r="CET31" s="1134"/>
      <c r="CEU31" s="1134"/>
      <c r="CEV31" s="1134"/>
      <c r="CEW31" s="1134"/>
      <c r="CEX31" s="1134"/>
      <c r="CEY31" s="1134"/>
      <c r="CEZ31" s="1135"/>
      <c r="CFA31" s="1133"/>
      <c r="CFB31" s="1134"/>
      <c r="CFC31" s="1135"/>
      <c r="CFD31" s="1133"/>
      <c r="CFE31" s="1134"/>
      <c r="CFF31" s="1134"/>
      <c r="CFG31" s="1134"/>
      <c r="CFH31" s="1134"/>
      <c r="CFI31" s="1134"/>
      <c r="CFJ31" s="1134"/>
      <c r="CFK31" s="1134"/>
      <c r="CFL31" s="1134"/>
      <c r="CFM31" s="1134"/>
      <c r="CFN31" s="1135"/>
      <c r="CFO31" s="1133"/>
      <c r="CFP31" s="1134"/>
      <c r="CFQ31" s="1135"/>
      <c r="CFR31" s="1133"/>
      <c r="CFS31" s="1134"/>
      <c r="CFT31" s="1134"/>
      <c r="CFU31" s="1134"/>
      <c r="CFV31" s="1134"/>
      <c r="CFW31" s="1134"/>
      <c r="CFX31" s="1134"/>
      <c r="CFY31" s="1134"/>
      <c r="CFZ31" s="1134"/>
      <c r="CGA31" s="1134"/>
      <c r="CGB31" s="1134"/>
      <c r="CGC31" s="1135"/>
      <c r="CGD31" s="1133"/>
      <c r="CGE31" s="1134"/>
      <c r="CGF31" s="1134"/>
      <c r="CGG31" s="1134"/>
      <c r="CGH31" s="1134"/>
      <c r="CGI31" s="1134"/>
      <c r="CGJ31" s="1134"/>
      <c r="CGK31" s="1134"/>
      <c r="CGL31" s="1134"/>
      <c r="CGM31" s="1134"/>
      <c r="CGN31" s="1134"/>
      <c r="CGO31" s="1134"/>
      <c r="CGP31" s="1135"/>
      <c r="CGQ31" s="1133"/>
      <c r="CGR31" s="1134"/>
      <c r="CGS31" s="1135"/>
      <c r="CGT31" s="1133"/>
      <c r="CGU31" s="1134"/>
      <c r="CGV31" s="1134"/>
      <c r="CGW31" s="1134"/>
      <c r="CGX31" s="1134"/>
      <c r="CGY31" s="1134"/>
      <c r="CGZ31" s="1134"/>
      <c r="CHA31" s="1134"/>
      <c r="CHB31" s="1134"/>
      <c r="CHC31" s="1134"/>
      <c r="CHD31" s="1135"/>
      <c r="CHE31" s="1133"/>
      <c r="CHF31" s="1134"/>
      <c r="CHG31" s="1135"/>
      <c r="CHH31" s="1133"/>
      <c r="CHI31" s="1134"/>
      <c r="CHJ31" s="1134"/>
      <c r="CHK31" s="1134"/>
      <c r="CHL31" s="1134"/>
      <c r="CHM31" s="1134"/>
      <c r="CHN31" s="1134"/>
      <c r="CHO31" s="1134"/>
      <c r="CHP31" s="1134"/>
      <c r="CHQ31" s="1134"/>
      <c r="CHR31" s="1134"/>
      <c r="CHS31" s="1135"/>
      <c r="CHT31" s="1133"/>
      <c r="CHU31" s="1134"/>
      <c r="CHV31" s="1134"/>
      <c r="CHW31" s="1134"/>
      <c r="CHX31" s="1134"/>
      <c r="CHY31" s="1134"/>
      <c r="CHZ31" s="1134"/>
      <c r="CIA31" s="1134"/>
      <c r="CIB31" s="1134"/>
      <c r="CIC31" s="1134"/>
      <c r="CID31" s="1134"/>
      <c r="CIE31" s="1134"/>
      <c r="CIF31" s="1135"/>
    </row>
    <row r="33" spans="3:1024 1050:2032 2058:2268" ht="18.75" x14ac:dyDescent="0.3">
      <c r="C33" s="118" t="s">
        <v>408</v>
      </c>
      <c r="P33" s="140" t="s">
        <v>409</v>
      </c>
      <c r="AP33">
        <v>1</v>
      </c>
      <c r="AS33" s="118" t="s">
        <v>408</v>
      </c>
      <c r="BF33" s="140" t="s">
        <v>409</v>
      </c>
      <c r="CF33">
        <v>2</v>
      </c>
      <c r="CI33" s="118" t="s">
        <v>408</v>
      </c>
      <c r="CV33" s="140" t="s">
        <v>409</v>
      </c>
      <c r="DV33">
        <v>3</v>
      </c>
      <c r="DY33" s="118" t="s">
        <v>408</v>
      </c>
      <c r="EL33" s="140" t="s">
        <v>409</v>
      </c>
      <c r="FL33">
        <v>4</v>
      </c>
      <c r="FO33" s="118" t="s">
        <v>408</v>
      </c>
      <c r="GB33" s="140" t="s">
        <v>409</v>
      </c>
      <c r="HB33">
        <v>5</v>
      </c>
      <c r="HE33" s="118" t="s">
        <v>408</v>
      </c>
      <c r="HR33" s="140" t="s">
        <v>409</v>
      </c>
      <c r="IR33">
        <v>6</v>
      </c>
      <c r="IU33" s="118" t="s">
        <v>408</v>
      </c>
      <c r="JH33" s="140" t="s">
        <v>409</v>
      </c>
      <c r="KH33">
        <v>7</v>
      </c>
      <c r="KK33" s="118" t="s">
        <v>408</v>
      </c>
      <c r="KX33" s="140" t="s">
        <v>409</v>
      </c>
      <c r="LX33">
        <v>8</v>
      </c>
      <c r="MA33" s="118" t="s">
        <v>408</v>
      </c>
      <c r="MN33" s="140" t="s">
        <v>409</v>
      </c>
      <c r="NN33">
        <v>9</v>
      </c>
      <c r="NQ33" s="118" t="s">
        <v>408</v>
      </c>
      <c r="OD33" s="140" t="s">
        <v>409</v>
      </c>
      <c r="PD33">
        <v>10</v>
      </c>
      <c r="PG33" s="118" t="s">
        <v>408</v>
      </c>
      <c r="PT33" s="140" t="s">
        <v>409</v>
      </c>
      <c r="QT33">
        <v>11</v>
      </c>
      <c r="QW33" s="118" t="s">
        <v>408</v>
      </c>
      <c r="RJ33" s="140" t="s">
        <v>409</v>
      </c>
      <c r="SJ33">
        <v>12</v>
      </c>
      <c r="SM33" s="118" t="s">
        <v>408</v>
      </c>
      <c r="SZ33" s="140" t="s">
        <v>409</v>
      </c>
      <c r="TZ33">
        <v>13</v>
      </c>
      <c r="UC33" s="118" t="s">
        <v>408</v>
      </c>
      <c r="UP33" s="140" t="s">
        <v>409</v>
      </c>
      <c r="VP33">
        <v>14</v>
      </c>
      <c r="VS33" s="118" t="s">
        <v>408</v>
      </c>
      <c r="WF33" s="140" t="s">
        <v>409</v>
      </c>
      <c r="XF33">
        <v>15</v>
      </c>
      <c r="XI33" s="118" t="s">
        <v>408</v>
      </c>
      <c r="XV33" s="140" t="s">
        <v>409</v>
      </c>
      <c r="YV33">
        <v>16</v>
      </c>
      <c r="YY33" s="118" t="s">
        <v>408</v>
      </c>
      <c r="ZL33" s="140" t="s">
        <v>409</v>
      </c>
      <c r="AAL33">
        <v>17</v>
      </c>
      <c r="AAO33" s="118" t="s">
        <v>408</v>
      </c>
      <c r="ABB33" s="140" t="s">
        <v>409</v>
      </c>
      <c r="ACB33">
        <v>18</v>
      </c>
      <c r="ACE33" s="118" t="s">
        <v>408</v>
      </c>
      <c r="ACR33" s="140" t="s">
        <v>409</v>
      </c>
      <c r="ADR33">
        <v>19</v>
      </c>
      <c r="ADU33" s="118" t="s">
        <v>408</v>
      </c>
      <c r="AEH33" s="140" t="s">
        <v>409</v>
      </c>
      <c r="AFH33">
        <v>20</v>
      </c>
      <c r="AFK33" s="118" t="s">
        <v>408</v>
      </c>
      <c r="AFX33" s="140" t="s">
        <v>409</v>
      </c>
      <c r="AGX33">
        <v>21</v>
      </c>
      <c r="AHA33" s="118" t="s">
        <v>408</v>
      </c>
      <c r="AHN33" s="140" t="s">
        <v>409</v>
      </c>
      <c r="AIN33">
        <v>22</v>
      </c>
      <c r="AIQ33" s="118" t="s">
        <v>408</v>
      </c>
      <c r="AJD33" s="140" t="s">
        <v>409</v>
      </c>
      <c r="AKD33">
        <v>23</v>
      </c>
      <c r="AKG33" s="118" t="s">
        <v>408</v>
      </c>
      <c r="AKT33" s="140" t="s">
        <v>409</v>
      </c>
      <c r="ALT33">
        <v>24</v>
      </c>
      <c r="ALW33" s="118" t="s">
        <v>408</v>
      </c>
      <c r="AMJ33" s="140" t="s">
        <v>409</v>
      </c>
      <c r="ANJ33">
        <v>25</v>
      </c>
      <c r="ANM33" s="118" t="s">
        <v>408</v>
      </c>
      <c r="ANZ33" s="140" t="s">
        <v>409</v>
      </c>
      <c r="AOZ33">
        <v>26</v>
      </c>
      <c r="APC33" s="118" t="s">
        <v>408</v>
      </c>
      <c r="APP33" s="140" t="s">
        <v>409</v>
      </c>
      <c r="AQP33">
        <v>27</v>
      </c>
      <c r="AQS33" s="118" t="s">
        <v>408</v>
      </c>
      <c r="ARF33" s="140" t="s">
        <v>409</v>
      </c>
      <c r="ASF33">
        <v>28</v>
      </c>
      <c r="ASI33" s="118" t="s">
        <v>408</v>
      </c>
      <c r="ASV33" s="140" t="s">
        <v>409</v>
      </c>
      <c r="ATV33">
        <v>29</v>
      </c>
      <c r="ATY33" s="118" t="s">
        <v>408</v>
      </c>
      <c r="AUL33" s="140" t="s">
        <v>409</v>
      </c>
      <c r="AVL33">
        <v>30</v>
      </c>
      <c r="AVO33" s="118" t="s">
        <v>408</v>
      </c>
      <c r="AWB33" s="140" t="s">
        <v>409</v>
      </c>
      <c r="AXB33">
        <v>31</v>
      </c>
      <c r="AXE33" s="118" t="s">
        <v>408</v>
      </c>
      <c r="AXR33" s="140" t="s">
        <v>409</v>
      </c>
      <c r="AYR33">
        <v>32</v>
      </c>
      <c r="AYU33" s="118" t="s">
        <v>408</v>
      </c>
      <c r="AZH33" s="140" t="s">
        <v>409</v>
      </c>
      <c r="BAH33">
        <v>33</v>
      </c>
      <c r="BAK33" s="118" t="s">
        <v>408</v>
      </c>
      <c r="BAX33" s="140" t="s">
        <v>409</v>
      </c>
      <c r="BBX33">
        <v>34</v>
      </c>
      <c r="BCA33" s="118" t="s">
        <v>408</v>
      </c>
      <c r="BCN33" s="140" t="s">
        <v>409</v>
      </c>
      <c r="BDN33">
        <v>35</v>
      </c>
      <c r="BDQ33" s="118" t="s">
        <v>408</v>
      </c>
      <c r="BED33" s="140" t="s">
        <v>409</v>
      </c>
      <c r="BFD33">
        <v>36</v>
      </c>
      <c r="BFG33" s="118" t="s">
        <v>408</v>
      </c>
      <c r="BFT33" s="140" t="s">
        <v>409</v>
      </c>
      <c r="BGT33">
        <v>37</v>
      </c>
      <c r="BGW33" s="118" t="s">
        <v>408</v>
      </c>
      <c r="BHJ33" s="140" t="s">
        <v>409</v>
      </c>
      <c r="BIJ33">
        <v>38</v>
      </c>
      <c r="BIM33" s="118" t="s">
        <v>408</v>
      </c>
      <c r="BIZ33" s="140" t="s">
        <v>409</v>
      </c>
      <c r="BJZ33">
        <v>39</v>
      </c>
      <c r="BKC33" s="118" t="s">
        <v>408</v>
      </c>
      <c r="BKP33" s="140" t="s">
        <v>409</v>
      </c>
      <c r="BLP33">
        <v>40</v>
      </c>
      <c r="BLS33" s="118" t="s">
        <v>408</v>
      </c>
      <c r="BMF33" s="140" t="s">
        <v>409</v>
      </c>
      <c r="BNF33">
        <v>41</v>
      </c>
      <c r="BNI33" s="118" t="s">
        <v>408</v>
      </c>
      <c r="BNV33" s="140" t="s">
        <v>409</v>
      </c>
      <c r="BOV33">
        <v>42</v>
      </c>
      <c r="BOY33" s="118" t="s">
        <v>408</v>
      </c>
      <c r="BPL33" s="140" t="s">
        <v>409</v>
      </c>
      <c r="BQL33">
        <v>43</v>
      </c>
      <c r="BQO33" s="118" t="s">
        <v>408</v>
      </c>
      <c r="BRB33" s="140" t="s">
        <v>409</v>
      </c>
      <c r="BSB33">
        <v>44</v>
      </c>
      <c r="BSE33" s="118" t="s">
        <v>408</v>
      </c>
      <c r="BSR33" s="140" t="s">
        <v>409</v>
      </c>
      <c r="BTR33">
        <v>45</v>
      </c>
      <c r="BTU33" s="118" t="s">
        <v>408</v>
      </c>
      <c r="BUH33" s="140" t="s">
        <v>409</v>
      </c>
      <c r="BVH33">
        <v>46</v>
      </c>
      <c r="BVK33" s="118" t="s">
        <v>408</v>
      </c>
      <c r="BVX33" s="140" t="s">
        <v>409</v>
      </c>
      <c r="BWX33">
        <v>47</v>
      </c>
      <c r="BXA33" s="118" t="s">
        <v>408</v>
      </c>
      <c r="BXN33" s="140" t="s">
        <v>409</v>
      </c>
      <c r="BYN33">
        <v>48</v>
      </c>
      <c r="BYQ33" s="118" t="s">
        <v>408</v>
      </c>
      <c r="BZD33" s="140" t="s">
        <v>409</v>
      </c>
      <c r="CAD33">
        <v>49</v>
      </c>
      <c r="CAG33" s="118" t="s">
        <v>408</v>
      </c>
      <c r="CAT33" s="140" t="s">
        <v>409</v>
      </c>
      <c r="CBT33">
        <v>50</v>
      </c>
      <c r="CBW33" s="118" t="s">
        <v>408</v>
      </c>
      <c r="CCJ33" s="140" t="s">
        <v>409</v>
      </c>
      <c r="CDJ33">
        <v>51</v>
      </c>
      <c r="CDM33" s="118" t="s">
        <v>408</v>
      </c>
      <c r="CDZ33" s="140" t="s">
        <v>409</v>
      </c>
      <c r="CEZ33">
        <v>52</v>
      </c>
      <c r="CFC33" s="118" t="s">
        <v>408</v>
      </c>
      <c r="CFP33" s="140" t="s">
        <v>409</v>
      </c>
      <c r="CGP33">
        <v>53</v>
      </c>
      <c r="CGS33" s="118" t="s">
        <v>408</v>
      </c>
      <c r="CHF33" s="140" t="s">
        <v>409</v>
      </c>
      <c r="CIF33">
        <v>54</v>
      </c>
    </row>
  </sheetData>
  <mergeCells count="3996">
    <mergeCell ref="A1:AN1"/>
    <mergeCell ref="AQ1:CD1"/>
    <mergeCell ref="CG1:DT1"/>
    <mergeCell ref="DW1:FJ1"/>
    <mergeCell ref="FM1:GZ1"/>
    <mergeCell ref="HC1:IP1"/>
    <mergeCell ref="APA1:AQN1"/>
    <mergeCell ref="AQQ1:ASD1"/>
    <mergeCell ref="ASG1:ATT1"/>
    <mergeCell ref="ATW1:AVJ1"/>
    <mergeCell ref="ACC1:ADP1"/>
    <mergeCell ref="ADS1:AFF1"/>
    <mergeCell ref="AFI1:AGV1"/>
    <mergeCell ref="AGY1:AIL1"/>
    <mergeCell ref="AIO1:AKB1"/>
    <mergeCell ref="AKE1:ALR1"/>
    <mergeCell ref="SK1:TX1"/>
    <mergeCell ref="UA1:VN1"/>
    <mergeCell ref="VQ1:XD1"/>
    <mergeCell ref="XG1:YT1"/>
    <mergeCell ref="YW1:AAJ1"/>
    <mergeCell ref="AAM1:ABZ1"/>
    <mergeCell ref="IS1:KF1"/>
    <mergeCell ref="KI1:LV1"/>
    <mergeCell ref="LY1:NL1"/>
    <mergeCell ref="NO1:PB1"/>
    <mergeCell ref="PE1:QR1"/>
    <mergeCell ref="QU1:SH1"/>
    <mergeCell ref="BYO1:CAB1"/>
    <mergeCell ref="CAE1:CBR1"/>
    <mergeCell ref="CBU1:CDH1"/>
    <mergeCell ref="CDK1:CEX1"/>
    <mergeCell ref="CFA1:CGN1"/>
    <mergeCell ref="CGQ1:CID1"/>
    <mergeCell ref="BOW1:BQJ1"/>
    <mergeCell ref="BQM1:BRZ1"/>
    <mergeCell ref="BSC1:BTP1"/>
    <mergeCell ref="BTS1:BVF1"/>
    <mergeCell ref="BVI1:BWV1"/>
    <mergeCell ref="BWY1:BYL1"/>
    <mergeCell ref="BFE1:BGR1"/>
    <mergeCell ref="BGU1:BIH1"/>
    <mergeCell ref="BIK1:BJX1"/>
    <mergeCell ref="BKA1:BLN1"/>
    <mergeCell ref="BLQ1:BND1"/>
    <mergeCell ref="BNG1:BOT1"/>
    <mergeCell ref="AVM1:AWZ1"/>
    <mergeCell ref="AXC1:AYP1"/>
    <mergeCell ref="AYS1:BAF1"/>
    <mergeCell ref="BAI1:BBV1"/>
    <mergeCell ref="BBY1:BDL1"/>
    <mergeCell ref="BDO1:BFB1"/>
    <mergeCell ref="SY3:TD3"/>
    <mergeCell ref="UO3:UT3"/>
    <mergeCell ref="WE3:WJ3"/>
    <mergeCell ref="XU3:XZ3"/>
    <mergeCell ref="ZK3:ZP3"/>
    <mergeCell ref="ABA3:ABF3"/>
    <mergeCell ref="JG3:JL3"/>
    <mergeCell ref="KW3:LB3"/>
    <mergeCell ref="MM3:MR3"/>
    <mergeCell ref="OC3:OH3"/>
    <mergeCell ref="PS3:PX3"/>
    <mergeCell ref="RI3:RN3"/>
    <mergeCell ref="ALU1:ANH1"/>
    <mergeCell ref="ANK1:AOX1"/>
    <mergeCell ref="O3:T3"/>
    <mergeCell ref="BE3:BJ3"/>
    <mergeCell ref="CU3:CZ3"/>
    <mergeCell ref="EK3:EP3"/>
    <mergeCell ref="GA3:GF3"/>
    <mergeCell ref="HQ3:HV3"/>
    <mergeCell ref="AWA3:AWF3"/>
    <mergeCell ref="AXQ3:AXV3"/>
    <mergeCell ref="AZG3:AZL3"/>
    <mergeCell ref="BAW3:BBB3"/>
    <mergeCell ref="BCM3:BCR3"/>
    <mergeCell ref="BEC3:BEH3"/>
    <mergeCell ref="AMI3:AMN3"/>
    <mergeCell ref="ANY3:AOD3"/>
    <mergeCell ref="APO3:APT3"/>
    <mergeCell ref="ARE3:ARJ3"/>
    <mergeCell ref="ASU3:ASZ3"/>
    <mergeCell ref="AUK3:AUP3"/>
    <mergeCell ref="ACQ3:ACV3"/>
    <mergeCell ref="AEG3:AEL3"/>
    <mergeCell ref="AFW3:AGB3"/>
    <mergeCell ref="AHM3:AHR3"/>
    <mergeCell ref="AJC3:AJH3"/>
    <mergeCell ref="AKS3:AKX3"/>
    <mergeCell ref="BZC3:BZH3"/>
    <mergeCell ref="CAS3:CAX3"/>
    <mergeCell ref="CCI3:CCN3"/>
    <mergeCell ref="CDY3:CED3"/>
    <mergeCell ref="CFO3:CFT3"/>
    <mergeCell ref="CHE3:CHJ3"/>
    <mergeCell ref="BPK3:BPP3"/>
    <mergeCell ref="BRA3:BRF3"/>
    <mergeCell ref="BSQ3:BSV3"/>
    <mergeCell ref="BUG3:BUL3"/>
    <mergeCell ref="BVW3:BWB3"/>
    <mergeCell ref="BXM3:BXR3"/>
    <mergeCell ref="BFS3:BFX3"/>
    <mergeCell ref="BHI3:BHN3"/>
    <mergeCell ref="BIY3:BJD3"/>
    <mergeCell ref="BKO3:BKT3"/>
    <mergeCell ref="BME3:BMJ3"/>
    <mergeCell ref="BNU3:BNZ3"/>
    <mergeCell ref="SK4:TX4"/>
    <mergeCell ref="UA4:VN4"/>
    <mergeCell ref="VQ4:XD4"/>
    <mergeCell ref="XG4:YT4"/>
    <mergeCell ref="YW4:AAJ4"/>
    <mergeCell ref="AAM4:ABZ4"/>
    <mergeCell ref="IS4:KF4"/>
    <mergeCell ref="KI4:LV4"/>
    <mergeCell ref="LY4:NL4"/>
    <mergeCell ref="NO4:PB4"/>
    <mergeCell ref="PE4:QR4"/>
    <mergeCell ref="QU4:SH4"/>
    <mergeCell ref="A4:AN4"/>
    <mergeCell ref="AQ4:CD4"/>
    <mergeCell ref="CG4:DT4"/>
    <mergeCell ref="DW4:FJ4"/>
    <mergeCell ref="FM4:GZ4"/>
    <mergeCell ref="HC4:IP4"/>
    <mergeCell ref="AVM4:AWZ4"/>
    <mergeCell ref="AXC4:AYP4"/>
    <mergeCell ref="AYS4:BAF4"/>
    <mergeCell ref="BAI4:BBV4"/>
    <mergeCell ref="BBY4:BDL4"/>
    <mergeCell ref="BDO4:BFB4"/>
    <mergeCell ref="ALU4:ANH4"/>
    <mergeCell ref="ANK4:AOX4"/>
    <mergeCell ref="APA4:AQN4"/>
    <mergeCell ref="AQQ4:ASD4"/>
    <mergeCell ref="ASG4:ATT4"/>
    <mergeCell ref="ATW4:AVJ4"/>
    <mergeCell ref="ACC4:ADP4"/>
    <mergeCell ref="ADS4:AFF4"/>
    <mergeCell ref="AFI4:AGV4"/>
    <mergeCell ref="AGY4:AIL4"/>
    <mergeCell ref="AIO4:AKB4"/>
    <mergeCell ref="AKE4:ALR4"/>
    <mergeCell ref="BYO4:CAB4"/>
    <mergeCell ref="CAE4:CBR4"/>
    <mergeCell ref="CBU4:CDH4"/>
    <mergeCell ref="CDK4:CEX4"/>
    <mergeCell ref="CFA4:CGN4"/>
    <mergeCell ref="CGQ4:CID4"/>
    <mergeCell ref="BOW4:BQJ4"/>
    <mergeCell ref="BQM4:BRZ4"/>
    <mergeCell ref="BSC4:BTP4"/>
    <mergeCell ref="BTS4:BVF4"/>
    <mergeCell ref="BVI4:BWV4"/>
    <mergeCell ref="BWY4:BYL4"/>
    <mergeCell ref="BFE4:BGR4"/>
    <mergeCell ref="BGU4:BIH4"/>
    <mergeCell ref="BIK4:BJX4"/>
    <mergeCell ref="BKA4:BLN4"/>
    <mergeCell ref="BLQ4:BND4"/>
    <mergeCell ref="BNG4:BOT4"/>
    <mergeCell ref="SQ6:TD6"/>
    <mergeCell ref="UG6:UT6"/>
    <mergeCell ref="VW6:WJ6"/>
    <mergeCell ref="XM6:XZ6"/>
    <mergeCell ref="ZC6:ZP6"/>
    <mergeCell ref="AAS6:ABF6"/>
    <mergeCell ref="IY6:JL6"/>
    <mergeCell ref="KO6:LB6"/>
    <mergeCell ref="ME6:MR6"/>
    <mergeCell ref="NU6:OH6"/>
    <mergeCell ref="PK6:PX6"/>
    <mergeCell ref="RA6:RN6"/>
    <mergeCell ref="G6:T6"/>
    <mergeCell ref="AW6:BJ6"/>
    <mergeCell ref="CM6:CZ6"/>
    <mergeCell ref="EC6:EP6"/>
    <mergeCell ref="FS6:GF6"/>
    <mergeCell ref="HI6:HV6"/>
    <mergeCell ref="AVS6:AWF6"/>
    <mergeCell ref="AXI6:AXV6"/>
    <mergeCell ref="AYY6:AZL6"/>
    <mergeCell ref="BAO6:BBB6"/>
    <mergeCell ref="BCE6:BCR6"/>
    <mergeCell ref="BDU6:BEH6"/>
    <mergeCell ref="AMA6:AMN6"/>
    <mergeCell ref="ANQ6:AOD6"/>
    <mergeCell ref="APG6:APT6"/>
    <mergeCell ref="AQW6:ARJ6"/>
    <mergeCell ref="ASM6:ASZ6"/>
    <mergeCell ref="AUC6:AUP6"/>
    <mergeCell ref="ACI6:ACV6"/>
    <mergeCell ref="ADY6:AEL6"/>
    <mergeCell ref="AFO6:AGB6"/>
    <mergeCell ref="AHE6:AHR6"/>
    <mergeCell ref="AIU6:AJH6"/>
    <mergeCell ref="AKK6:AKX6"/>
    <mergeCell ref="BYU6:BZH6"/>
    <mergeCell ref="CAK6:CAX6"/>
    <mergeCell ref="CCA6:CCN6"/>
    <mergeCell ref="CDQ6:CED6"/>
    <mergeCell ref="CFG6:CFT6"/>
    <mergeCell ref="CGW6:CHJ6"/>
    <mergeCell ref="BPC6:BPP6"/>
    <mergeCell ref="BQS6:BRF6"/>
    <mergeCell ref="BSI6:BSV6"/>
    <mergeCell ref="BTY6:BUL6"/>
    <mergeCell ref="BVO6:BWB6"/>
    <mergeCell ref="BXE6:BXR6"/>
    <mergeCell ref="BFK6:BFX6"/>
    <mergeCell ref="BHA6:BHN6"/>
    <mergeCell ref="BIQ6:BJD6"/>
    <mergeCell ref="BKG6:BKT6"/>
    <mergeCell ref="BLW6:BMJ6"/>
    <mergeCell ref="BNM6:BNZ6"/>
    <mergeCell ref="SX8:TD8"/>
    <mergeCell ref="UN8:UT8"/>
    <mergeCell ref="WD8:WJ8"/>
    <mergeCell ref="XT8:XZ8"/>
    <mergeCell ref="ZJ8:ZP8"/>
    <mergeCell ref="AAZ8:ABF8"/>
    <mergeCell ref="JF8:JL8"/>
    <mergeCell ref="KV8:LB8"/>
    <mergeCell ref="ML8:MR8"/>
    <mergeCell ref="OB8:OH8"/>
    <mergeCell ref="PR8:PX8"/>
    <mergeCell ref="RH8:RN8"/>
    <mergeCell ref="N8:T8"/>
    <mergeCell ref="BD8:BJ8"/>
    <mergeCell ref="CT8:CZ8"/>
    <mergeCell ref="EJ8:EP8"/>
    <mergeCell ref="FZ8:GF8"/>
    <mergeCell ref="HP8:HV8"/>
    <mergeCell ref="AVZ8:AWF8"/>
    <mergeCell ref="AXP8:AXV8"/>
    <mergeCell ref="AZF8:AZL8"/>
    <mergeCell ref="BAV8:BBB8"/>
    <mergeCell ref="BCL8:BCR8"/>
    <mergeCell ref="BEB8:BEH8"/>
    <mergeCell ref="AMH8:AMN8"/>
    <mergeCell ref="ANX8:AOD8"/>
    <mergeCell ref="APN8:APT8"/>
    <mergeCell ref="ARD8:ARJ8"/>
    <mergeCell ref="AST8:ASZ8"/>
    <mergeCell ref="AUJ8:AUP8"/>
    <mergeCell ref="ACP8:ACV8"/>
    <mergeCell ref="AEF8:AEL8"/>
    <mergeCell ref="AFV8:AGB8"/>
    <mergeCell ref="AHL8:AHR8"/>
    <mergeCell ref="AJB8:AJH8"/>
    <mergeCell ref="AKR8:AKX8"/>
    <mergeCell ref="BZB8:BZH8"/>
    <mergeCell ref="CAR8:CAX8"/>
    <mergeCell ref="CCH8:CCN8"/>
    <mergeCell ref="CDX8:CED8"/>
    <mergeCell ref="CFN8:CFT8"/>
    <mergeCell ref="CHD8:CHJ8"/>
    <mergeCell ref="BPJ8:BPP8"/>
    <mergeCell ref="BQZ8:BRF8"/>
    <mergeCell ref="BSP8:BSV8"/>
    <mergeCell ref="BUF8:BUL8"/>
    <mergeCell ref="BVV8:BWB8"/>
    <mergeCell ref="BXL8:BXR8"/>
    <mergeCell ref="BFR8:BFX8"/>
    <mergeCell ref="BHH8:BHN8"/>
    <mergeCell ref="BIX8:BJD8"/>
    <mergeCell ref="BKN8:BKT8"/>
    <mergeCell ref="BMD8:BMJ8"/>
    <mergeCell ref="BNT8:BNZ8"/>
    <mergeCell ref="SV9:TD9"/>
    <mergeCell ref="UL9:UT9"/>
    <mergeCell ref="WB9:WJ9"/>
    <mergeCell ref="XR9:XZ9"/>
    <mergeCell ref="ZH9:ZP9"/>
    <mergeCell ref="AAX9:ABF9"/>
    <mergeCell ref="JD9:JL9"/>
    <mergeCell ref="KT9:LB9"/>
    <mergeCell ref="MJ9:MR9"/>
    <mergeCell ref="NZ9:OH9"/>
    <mergeCell ref="PP9:PX9"/>
    <mergeCell ref="RF9:RN9"/>
    <mergeCell ref="L9:T9"/>
    <mergeCell ref="BB9:BJ9"/>
    <mergeCell ref="CR9:CZ9"/>
    <mergeCell ref="EH9:EP9"/>
    <mergeCell ref="FX9:GF9"/>
    <mergeCell ref="HN9:HV9"/>
    <mergeCell ref="AVX9:AWF9"/>
    <mergeCell ref="AXN9:AXV9"/>
    <mergeCell ref="AZD9:AZL9"/>
    <mergeCell ref="BAT9:BBB9"/>
    <mergeCell ref="BCJ9:BCR9"/>
    <mergeCell ref="BDZ9:BEH9"/>
    <mergeCell ref="AMF9:AMN9"/>
    <mergeCell ref="ANV9:AOD9"/>
    <mergeCell ref="APL9:APT9"/>
    <mergeCell ref="ARB9:ARJ9"/>
    <mergeCell ref="ASR9:ASZ9"/>
    <mergeCell ref="AUH9:AUP9"/>
    <mergeCell ref="ACN9:ACV9"/>
    <mergeCell ref="AED9:AEL9"/>
    <mergeCell ref="AFT9:AGB9"/>
    <mergeCell ref="AHJ9:AHR9"/>
    <mergeCell ref="AIZ9:AJH9"/>
    <mergeCell ref="AKP9:AKX9"/>
    <mergeCell ref="BYZ9:BZH9"/>
    <mergeCell ref="CAP9:CAX9"/>
    <mergeCell ref="CCF9:CCN9"/>
    <mergeCell ref="CDV9:CED9"/>
    <mergeCell ref="CFL9:CFT9"/>
    <mergeCell ref="CHB9:CHJ9"/>
    <mergeCell ref="BPH9:BPP9"/>
    <mergeCell ref="BQX9:BRF9"/>
    <mergeCell ref="BSN9:BSV9"/>
    <mergeCell ref="BUD9:BUL9"/>
    <mergeCell ref="BVT9:BWB9"/>
    <mergeCell ref="BXJ9:BXR9"/>
    <mergeCell ref="BFP9:BFX9"/>
    <mergeCell ref="BHF9:BHN9"/>
    <mergeCell ref="BIV9:BJD9"/>
    <mergeCell ref="BKL9:BKT9"/>
    <mergeCell ref="BMB9:BMJ9"/>
    <mergeCell ref="BNR9:BNZ9"/>
    <mergeCell ref="JA10:JH10"/>
    <mergeCell ref="JI10:JL10"/>
    <mergeCell ref="KQ10:KX10"/>
    <mergeCell ref="KY10:LB10"/>
    <mergeCell ref="MG10:MN10"/>
    <mergeCell ref="MO10:MR10"/>
    <mergeCell ref="EE10:EL10"/>
    <mergeCell ref="EM10:EP10"/>
    <mergeCell ref="FU10:GB10"/>
    <mergeCell ref="GC10:GF10"/>
    <mergeCell ref="HK10:HR10"/>
    <mergeCell ref="HS10:HV10"/>
    <mergeCell ref="I10:P10"/>
    <mergeCell ref="Q10:U10"/>
    <mergeCell ref="AY10:BF10"/>
    <mergeCell ref="BG10:BJ10"/>
    <mergeCell ref="CO10:CV10"/>
    <mergeCell ref="CW10:CZ10"/>
    <mergeCell ref="XO10:XV10"/>
    <mergeCell ref="XW10:XZ10"/>
    <mergeCell ref="ZE10:ZL10"/>
    <mergeCell ref="ZM10:ZP10"/>
    <mergeCell ref="AAU10:ABB10"/>
    <mergeCell ref="ABC10:ABF10"/>
    <mergeCell ref="SS10:SZ10"/>
    <mergeCell ref="TA10:TD10"/>
    <mergeCell ref="UI10:UP10"/>
    <mergeCell ref="UQ10:UT10"/>
    <mergeCell ref="VY10:WF10"/>
    <mergeCell ref="WG10:WJ10"/>
    <mergeCell ref="NW10:OD10"/>
    <mergeCell ref="OE10:OH10"/>
    <mergeCell ref="PM10:PT10"/>
    <mergeCell ref="PU10:PX10"/>
    <mergeCell ref="RC10:RJ10"/>
    <mergeCell ref="RK10:RN10"/>
    <mergeCell ref="AMC10:AMJ10"/>
    <mergeCell ref="AMK10:AMN10"/>
    <mergeCell ref="ANS10:ANZ10"/>
    <mergeCell ref="AOA10:AOD10"/>
    <mergeCell ref="API10:APP10"/>
    <mergeCell ref="APQ10:APT10"/>
    <mergeCell ref="AHG10:AHN10"/>
    <mergeCell ref="AHO10:AHR10"/>
    <mergeCell ref="AIW10:AJD10"/>
    <mergeCell ref="AJE10:AJH10"/>
    <mergeCell ref="AKM10:AKT10"/>
    <mergeCell ref="AKU10:AKX10"/>
    <mergeCell ref="ACK10:ACR10"/>
    <mergeCell ref="ACS10:ACV10"/>
    <mergeCell ref="AEA10:AEH10"/>
    <mergeCell ref="AEI10:AEL10"/>
    <mergeCell ref="AFQ10:AFX10"/>
    <mergeCell ref="AFY10:AGB10"/>
    <mergeCell ref="BAQ10:BAX10"/>
    <mergeCell ref="BAY10:BBB10"/>
    <mergeCell ref="BCG10:BCN10"/>
    <mergeCell ref="BCO10:BCR10"/>
    <mergeCell ref="BDW10:BED10"/>
    <mergeCell ref="BEE10:BEH10"/>
    <mergeCell ref="AVU10:AWB10"/>
    <mergeCell ref="AWC10:AWF10"/>
    <mergeCell ref="AXK10:AXR10"/>
    <mergeCell ref="AXS10:AXV10"/>
    <mergeCell ref="AZA10:AZH10"/>
    <mergeCell ref="AZI10:AZL10"/>
    <mergeCell ref="AQY10:ARF10"/>
    <mergeCell ref="ARG10:ARJ10"/>
    <mergeCell ref="ASO10:ASV10"/>
    <mergeCell ref="ASW10:ASZ10"/>
    <mergeCell ref="AUE10:AUL10"/>
    <mergeCell ref="AUM10:AUP10"/>
    <mergeCell ref="BPE10:BPL10"/>
    <mergeCell ref="BPM10:BPP10"/>
    <mergeCell ref="BQU10:BRB10"/>
    <mergeCell ref="BRC10:BRF10"/>
    <mergeCell ref="BSK10:BSR10"/>
    <mergeCell ref="BSS10:BSV10"/>
    <mergeCell ref="BKI10:BKP10"/>
    <mergeCell ref="BKQ10:BKT10"/>
    <mergeCell ref="BLY10:BMF10"/>
    <mergeCell ref="BMG10:BMJ10"/>
    <mergeCell ref="BNO10:BNV10"/>
    <mergeCell ref="BNW10:BNZ10"/>
    <mergeCell ref="BFM10:BFT10"/>
    <mergeCell ref="BFU10:BFX10"/>
    <mergeCell ref="BHC10:BHJ10"/>
    <mergeCell ref="BHK10:BHN10"/>
    <mergeCell ref="BIS10:BIZ10"/>
    <mergeCell ref="BJA10:BJD10"/>
    <mergeCell ref="CDS10:CDZ10"/>
    <mergeCell ref="CEA10:CED10"/>
    <mergeCell ref="CFI10:CFP10"/>
    <mergeCell ref="CFQ10:CFT10"/>
    <mergeCell ref="CGY10:CHF10"/>
    <mergeCell ref="CHG10:CHJ10"/>
    <mergeCell ref="BYW10:BZD10"/>
    <mergeCell ref="BZE10:BZH10"/>
    <mergeCell ref="CAM10:CAT10"/>
    <mergeCell ref="CAU10:CAX10"/>
    <mergeCell ref="CCC10:CCJ10"/>
    <mergeCell ref="CCK10:CCN10"/>
    <mergeCell ref="BUA10:BUH10"/>
    <mergeCell ref="BUI10:BUL10"/>
    <mergeCell ref="BVQ10:BVX10"/>
    <mergeCell ref="BVY10:BWB10"/>
    <mergeCell ref="BXG10:BXN10"/>
    <mergeCell ref="BXO10:BXR10"/>
    <mergeCell ref="JA11:JD11"/>
    <mergeCell ref="JE11:JL11"/>
    <mergeCell ref="KQ11:KT11"/>
    <mergeCell ref="KU11:LB11"/>
    <mergeCell ref="MG11:MJ11"/>
    <mergeCell ref="MK11:MR11"/>
    <mergeCell ref="EE11:EH11"/>
    <mergeCell ref="EI11:EP11"/>
    <mergeCell ref="FU11:FX11"/>
    <mergeCell ref="FY11:GF11"/>
    <mergeCell ref="HK11:HN11"/>
    <mergeCell ref="HO11:HV11"/>
    <mergeCell ref="I11:L11"/>
    <mergeCell ref="O11:U11"/>
    <mergeCell ref="AY11:BB11"/>
    <mergeCell ref="BC11:BJ11"/>
    <mergeCell ref="CO11:CR11"/>
    <mergeCell ref="CS11:CZ11"/>
    <mergeCell ref="XO11:XR11"/>
    <mergeCell ref="XS11:XZ11"/>
    <mergeCell ref="ZE11:ZH11"/>
    <mergeCell ref="ZI11:ZP11"/>
    <mergeCell ref="AAU11:AAX11"/>
    <mergeCell ref="AAY11:ABF11"/>
    <mergeCell ref="SS11:SV11"/>
    <mergeCell ref="SW11:TD11"/>
    <mergeCell ref="UI11:UL11"/>
    <mergeCell ref="UM11:UT11"/>
    <mergeCell ref="VY11:WB11"/>
    <mergeCell ref="WC11:WJ11"/>
    <mergeCell ref="NW11:NZ11"/>
    <mergeCell ref="OA11:OH11"/>
    <mergeCell ref="PM11:PP11"/>
    <mergeCell ref="PQ11:PX11"/>
    <mergeCell ref="RC11:RF11"/>
    <mergeCell ref="RG11:RN11"/>
    <mergeCell ref="AMC11:AMF11"/>
    <mergeCell ref="AMG11:AMN11"/>
    <mergeCell ref="ANS11:ANV11"/>
    <mergeCell ref="ANW11:AOD11"/>
    <mergeCell ref="API11:APL11"/>
    <mergeCell ref="APM11:APT11"/>
    <mergeCell ref="AHG11:AHJ11"/>
    <mergeCell ref="AHK11:AHR11"/>
    <mergeCell ref="AIW11:AIZ11"/>
    <mergeCell ref="AJA11:AJH11"/>
    <mergeCell ref="AKM11:AKP11"/>
    <mergeCell ref="AKQ11:AKX11"/>
    <mergeCell ref="ACK11:ACN11"/>
    <mergeCell ref="ACO11:ACV11"/>
    <mergeCell ref="AEA11:AED11"/>
    <mergeCell ref="AEE11:AEL11"/>
    <mergeCell ref="AFQ11:AFT11"/>
    <mergeCell ref="AFU11:AGB11"/>
    <mergeCell ref="BAQ11:BAT11"/>
    <mergeCell ref="BAU11:BBB11"/>
    <mergeCell ref="BCG11:BCJ11"/>
    <mergeCell ref="BCK11:BCR11"/>
    <mergeCell ref="BDW11:BDZ11"/>
    <mergeCell ref="BEA11:BEH11"/>
    <mergeCell ref="AVU11:AVX11"/>
    <mergeCell ref="AVY11:AWF11"/>
    <mergeCell ref="AXK11:AXN11"/>
    <mergeCell ref="AXO11:AXV11"/>
    <mergeCell ref="AZA11:AZD11"/>
    <mergeCell ref="AZE11:AZL11"/>
    <mergeCell ref="AQY11:ARB11"/>
    <mergeCell ref="ARC11:ARJ11"/>
    <mergeCell ref="ASO11:ASR11"/>
    <mergeCell ref="ASS11:ASZ11"/>
    <mergeCell ref="AUE11:AUH11"/>
    <mergeCell ref="AUI11:AUP11"/>
    <mergeCell ref="BPE11:BPH11"/>
    <mergeCell ref="BPI11:BPP11"/>
    <mergeCell ref="BQU11:BQX11"/>
    <mergeCell ref="BQY11:BRF11"/>
    <mergeCell ref="BSK11:BSN11"/>
    <mergeCell ref="BSO11:BSV11"/>
    <mergeCell ref="BKI11:BKL11"/>
    <mergeCell ref="BKM11:BKT11"/>
    <mergeCell ref="BLY11:BMB11"/>
    <mergeCell ref="BMC11:BMJ11"/>
    <mergeCell ref="BNO11:BNR11"/>
    <mergeCell ref="BNS11:BNZ11"/>
    <mergeCell ref="BFM11:BFP11"/>
    <mergeCell ref="BFQ11:BFX11"/>
    <mergeCell ref="BHC11:BHF11"/>
    <mergeCell ref="BHG11:BHN11"/>
    <mergeCell ref="BIS11:BIV11"/>
    <mergeCell ref="BIW11:BJD11"/>
    <mergeCell ref="CDS11:CDV11"/>
    <mergeCell ref="CDW11:CED11"/>
    <mergeCell ref="CFI11:CFL11"/>
    <mergeCell ref="CFM11:CFT11"/>
    <mergeCell ref="CGY11:CHB11"/>
    <mergeCell ref="CHC11:CHJ11"/>
    <mergeCell ref="BYW11:BYZ11"/>
    <mergeCell ref="BZA11:BZH11"/>
    <mergeCell ref="CAM11:CAP11"/>
    <mergeCell ref="CAQ11:CAX11"/>
    <mergeCell ref="CCC11:CCF11"/>
    <mergeCell ref="CCG11:CCN11"/>
    <mergeCell ref="BUA11:BUD11"/>
    <mergeCell ref="BUE11:BUL11"/>
    <mergeCell ref="BVQ11:BVT11"/>
    <mergeCell ref="BVU11:BWB11"/>
    <mergeCell ref="BXG11:BXJ11"/>
    <mergeCell ref="BXK11:BXR11"/>
    <mergeCell ref="SR15:SS15"/>
    <mergeCell ref="UH15:UI15"/>
    <mergeCell ref="VX15:VY15"/>
    <mergeCell ref="XN15:XO15"/>
    <mergeCell ref="ZD15:ZE15"/>
    <mergeCell ref="AAT15:AAU15"/>
    <mergeCell ref="IZ15:JA15"/>
    <mergeCell ref="KP15:KQ15"/>
    <mergeCell ref="MF15:MG15"/>
    <mergeCell ref="NV15:NW15"/>
    <mergeCell ref="PL15:PM15"/>
    <mergeCell ref="RB15:RC15"/>
    <mergeCell ref="H15:I15"/>
    <mergeCell ref="AX15:AY15"/>
    <mergeCell ref="CN15:CO15"/>
    <mergeCell ref="ED15:EE15"/>
    <mergeCell ref="FT15:FU15"/>
    <mergeCell ref="HJ15:HK15"/>
    <mergeCell ref="AVT15:AVU15"/>
    <mergeCell ref="AXJ15:AXK15"/>
    <mergeCell ref="AYZ15:AZA15"/>
    <mergeCell ref="BAP15:BAQ15"/>
    <mergeCell ref="BCF15:BCG15"/>
    <mergeCell ref="BDV15:BDW15"/>
    <mergeCell ref="AMB15:AMC15"/>
    <mergeCell ref="ANR15:ANS15"/>
    <mergeCell ref="APH15:API15"/>
    <mergeCell ref="AQX15:AQY15"/>
    <mergeCell ref="ASN15:ASO15"/>
    <mergeCell ref="AUD15:AUE15"/>
    <mergeCell ref="ACJ15:ACK15"/>
    <mergeCell ref="ADZ15:AEA15"/>
    <mergeCell ref="AFP15:AFQ15"/>
    <mergeCell ref="AHF15:AHG15"/>
    <mergeCell ref="AIV15:AIW15"/>
    <mergeCell ref="AKL15:AKM15"/>
    <mergeCell ref="BYV15:BYW15"/>
    <mergeCell ref="CAL15:CAM15"/>
    <mergeCell ref="CCB15:CCC15"/>
    <mergeCell ref="CDR15:CDS15"/>
    <mergeCell ref="CFH15:CFI15"/>
    <mergeCell ref="CGX15:CGY15"/>
    <mergeCell ref="BPD15:BPE15"/>
    <mergeCell ref="BQT15:BQU15"/>
    <mergeCell ref="BSJ15:BSK15"/>
    <mergeCell ref="BTZ15:BUA15"/>
    <mergeCell ref="BVP15:BVQ15"/>
    <mergeCell ref="BXF15:BXG15"/>
    <mergeCell ref="BFL15:BFM15"/>
    <mergeCell ref="BHB15:BHC15"/>
    <mergeCell ref="BIR15:BIS15"/>
    <mergeCell ref="BKH15:BKI15"/>
    <mergeCell ref="BLX15:BLY15"/>
    <mergeCell ref="BNN15:BNO15"/>
    <mergeCell ref="SR17:SS17"/>
    <mergeCell ref="UH17:UI17"/>
    <mergeCell ref="VX17:VY17"/>
    <mergeCell ref="XN17:XO17"/>
    <mergeCell ref="ZD17:ZE17"/>
    <mergeCell ref="AAT17:AAU17"/>
    <mergeCell ref="IZ17:JA17"/>
    <mergeCell ref="KP17:KQ17"/>
    <mergeCell ref="MF17:MG17"/>
    <mergeCell ref="NV17:NW17"/>
    <mergeCell ref="PL17:PM17"/>
    <mergeCell ref="RB17:RC17"/>
    <mergeCell ref="H17:I17"/>
    <mergeCell ref="AX17:AY17"/>
    <mergeCell ref="CN17:CO17"/>
    <mergeCell ref="ED17:EE17"/>
    <mergeCell ref="FT17:FU17"/>
    <mergeCell ref="HJ17:HK17"/>
    <mergeCell ref="AVT17:AVU17"/>
    <mergeCell ref="AXJ17:AXK17"/>
    <mergeCell ref="AYZ17:AZA17"/>
    <mergeCell ref="BAP17:BAQ17"/>
    <mergeCell ref="BCF17:BCG17"/>
    <mergeCell ref="BDV17:BDW17"/>
    <mergeCell ref="AMB17:AMC17"/>
    <mergeCell ref="ANR17:ANS17"/>
    <mergeCell ref="APH17:API17"/>
    <mergeCell ref="AQX17:AQY17"/>
    <mergeCell ref="ASN17:ASO17"/>
    <mergeCell ref="AUD17:AUE17"/>
    <mergeCell ref="ACJ17:ACK17"/>
    <mergeCell ref="ADZ17:AEA17"/>
    <mergeCell ref="AFP17:AFQ17"/>
    <mergeCell ref="AHF17:AHG17"/>
    <mergeCell ref="AIV17:AIW17"/>
    <mergeCell ref="AKL17:AKM17"/>
    <mergeCell ref="BYV17:BYW17"/>
    <mergeCell ref="CAL17:CAM17"/>
    <mergeCell ref="CCB17:CCC17"/>
    <mergeCell ref="CDR17:CDS17"/>
    <mergeCell ref="CFH17:CFI17"/>
    <mergeCell ref="CGX17:CGY17"/>
    <mergeCell ref="BPD17:BPE17"/>
    <mergeCell ref="BQT17:BQU17"/>
    <mergeCell ref="BSJ17:BSK17"/>
    <mergeCell ref="BTZ17:BUA17"/>
    <mergeCell ref="BVP17:BVQ17"/>
    <mergeCell ref="BXF17:BXG17"/>
    <mergeCell ref="BFL17:BFM17"/>
    <mergeCell ref="BHB17:BHC17"/>
    <mergeCell ref="BIR17:BIS17"/>
    <mergeCell ref="BKH17:BKI17"/>
    <mergeCell ref="BLX17:BLY17"/>
    <mergeCell ref="BNN17:BNO17"/>
    <mergeCell ref="A19:N19"/>
    <mergeCell ref="O19:Q20"/>
    <mergeCell ref="R19:AC20"/>
    <mergeCell ref="AD19:AP19"/>
    <mergeCell ref="AQ19:BD19"/>
    <mergeCell ref="BE19:BG20"/>
    <mergeCell ref="A20:C20"/>
    <mergeCell ref="D20:N20"/>
    <mergeCell ref="AD20:AK20"/>
    <mergeCell ref="AL20:AP20"/>
    <mergeCell ref="FM20:FO20"/>
    <mergeCell ref="FP20:FZ20"/>
    <mergeCell ref="GP20:GW20"/>
    <mergeCell ref="GX20:HB20"/>
    <mergeCell ref="HC20:HE20"/>
    <mergeCell ref="AT20:BD20"/>
    <mergeCell ref="BT20:CA20"/>
    <mergeCell ref="CB20:CF20"/>
    <mergeCell ref="CG20:CI20"/>
    <mergeCell ref="CJ20:CT20"/>
    <mergeCell ref="AQ20:AS20"/>
    <mergeCell ref="SF20:SJ20"/>
    <mergeCell ref="NO19:OB19"/>
    <mergeCell ref="OC19:OE20"/>
    <mergeCell ref="OF19:OQ20"/>
    <mergeCell ref="OR19:PD19"/>
    <mergeCell ref="PE19:PR19"/>
    <mergeCell ref="PS19:PU20"/>
    <mergeCell ref="NO20:NQ20"/>
    <mergeCell ref="NR20:OB20"/>
    <mergeCell ref="OR20:OY20"/>
    <mergeCell ref="OZ20:PD20"/>
    <mergeCell ref="MM19:MO20"/>
    <mergeCell ref="MP19:NA20"/>
    <mergeCell ref="NB19:NN19"/>
    <mergeCell ref="NB20:NI20"/>
    <mergeCell ref="NJ20:NN20"/>
    <mergeCell ref="IS19:JF19"/>
    <mergeCell ref="JG19:JI20"/>
    <mergeCell ref="JJ19:JU20"/>
    <mergeCell ref="JV19:KH19"/>
    <mergeCell ref="KI19:KV19"/>
    <mergeCell ref="KW19:KY20"/>
    <mergeCell ref="IS20:IU20"/>
    <mergeCell ref="IV20:JF20"/>
    <mergeCell ref="JV20:KC20"/>
    <mergeCell ref="KD20:KH20"/>
    <mergeCell ref="KI20:KK20"/>
    <mergeCell ref="KL20:KV20"/>
    <mergeCell ref="LL20:LS20"/>
    <mergeCell ref="LT20:LX20"/>
    <mergeCell ref="LY20:MA20"/>
    <mergeCell ref="MB20:ML20"/>
    <mergeCell ref="ABA19:ABC20"/>
    <mergeCell ref="ABD19:ABO20"/>
    <mergeCell ref="ABP19:ACB19"/>
    <mergeCell ref="ABP20:ABW20"/>
    <mergeCell ref="ABX20:ACB20"/>
    <mergeCell ref="XG19:XT19"/>
    <mergeCell ref="XU19:XW20"/>
    <mergeCell ref="XX19:YI20"/>
    <mergeCell ref="YJ19:YV19"/>
    <mergeCell ref="YW19:ZJ19"/>
    <mergeCell ref="ZK19:ZM20"/>
    <mergeCell ref="XG20:XI20"/>
    <mergeCell ref="XJ20:XT20"/>
    <mergeCell ref="YJ20:YQ20"/>
    <mergeCell ref="YR20:YV20"/>
    <mergeCell ref="UR19:VC20"/>
    <mergeCell ref="VD19:VP19"/>
    <mergeCell ref="VQ19:WD19"/>
    <mergeCell ref="WE19:WG20"/>
    <mergeCell ref="WH19:WS20"/>
    <mergeCell ref="WT19:XF19"/>
    <mergeCell ref="WT20:XA20"/>
    <mergeCell ref="XB20:XF20"/>
    <mergeCell ref="YW20:YY20"/>
    <mergeCell ref="YZ20:ZJ20"/>
    <mergeCell ref="ZZ20:AAG20"/>
    <mergeCell ref="AAH20:AAL20"/>
    <mergeCell ref="AAM20:AAO20"/>
    <mergeCell ref="AAP20:AAZ20"/>
    <mergeCell ref="ACC19:ACP19"/>
    <mergeCell ref="ACQ19:ACS20"/>
    <mergeCell ref="ACT19:ADE20"/>
    <mergeCell ref="ADF19:ADR19"/>
    <mergeCell ref="ADS19:AEF19"/>
    <mergeCell ref="AEG19:AEI20"/>
    <mergeCell ref="ACC20:ACE20"/>
    <mergeCell ref="ACF20:ACP20"/>
    <mergeCell ref="ADF20:ADM20"/>
    <mergeCell ref="ADN20:ADR20"/>
    <mergeCell ref="AIO20:AIQ20"/>
    <mergeCell ref="AIR20:AJB20"/>
    <mergeCell ref="AJR20:AJY20"/>
    <mergeCell ref="AJZ20:AKD20"/>
    <mergeCell ref="AKE20:AKG20"/>
    <mergeCell ref="AKH20:AKR20"/>
    <mergeCell ref="ADS20:ADU20"/>
    <mergeCell ref="ADV20:AEF20"/>
    <mergeCell ref="AEV20:AFC20"/>
    <mergeCell ref="AFD20:AFH20"/>
    <mergeCell ref="AFI20:AFK20"/>
    <mergeCell ref="AFL20:AFV20"/>
    <mergeCell ref="AGY19:AHL19"/>
    <mergeCell ref="AHM19:AHO20"/>
    <mergeCell ref="AHP19:AIA20"/>
    <mergeCell ref="AIB19:AIN19"/>
    <mergeCell ref="AIO19:AJB19"/>
    <mergeCell ref="AJC19:AJE20"/>
    <mergeCell ref="AGY20:AHA20"/>
    <mergeCell ref="AHB20:AHL20"/>
    <mergeCell ref="AIB20:AII20"/>
    <mergeCell ref="AIJ20:AIN20"/>
    <mergeCell ref="APO19:APQ20"/>
    <mergeCell ref="APR19:AQC20"/>
    <mergeCell ref="AQD19:AQP19"/>
    <mergeCell ref="AQD20:AQK20"/>
    <mergeCell ref="AQL20:AQP20"/>
    <mergeCell ref="ALU19:AMH19"/>
    <mergeCell ref="AMI19:AMK20"/>
    <mergeCell ref="AML19:AMW20"/>
    <mergeCell ref="AMX19:ANJ19"/>
    <mergeCell ref="ANK19:ANX19"/>
    <mergeCell ref="ANY19:AOA20"/>
    <mergeCell ref="ALU20:ALW20"/>
    <mergeCell ref="ALX20:AMH20"/>
    <mergeCell ref="AMX20:ANE20"/>
    <mergeCell ref="ANF20:ANJ20"/>
    <mergeCell ref="ALH20:ALO20"/>
    <mergeCell ref="ALP20:ALT20"/>
    <mergeCell ref="ANK20:ANM20"/>
    <mergeCell ref="ANN20:ANX20"/>
    <mergeCell ref="AON20:AOU20"/>
    <mergeCell ref="AOV20:AOZ20"/>
    <mergeCell ref="APA20:APC20"/>
    <mergeCell ref="APD20:APN20"/>
    <mergeCell ref="AOB19:AOM20"/>
    <mergeCell ref="AON19:AOZ19"/>
    <mergeCell ref="APA19:APN19"/>
    <mergeCell ref="AXT19:AYE20"/>
    <mergeCell ref="AYF19:AYR19"/>
    <mergeCell ref="AYS19:AZF19"/>
    <mergeCell ref="AZG19:AZI20"/>
    <mergeCell ref="AZJ19:AZU20"/>
    <mergeCell ref="AZV19:BAH19"/>
    <mergeCell ref="AZV20:BAC20"/>
    <mergeCell ref="BAD20:BAH20"/>
    <mergeCell ref="BBY20:BCA20"/>
    <mergeCell ref="BCB20:BCL20"/>
    <mergeCell ref="BDB20:BDI20"/>
    <mergeCell ref="BDJ20:BDN20"/>
    <mergeCell ref="BDO20:BDQ20"/>
    <mergeCell ref="BDR20:BEB20"/>
    <mergeCell ref="AVH20:AVL20"/>
    <mergeCell ref="AQQ19:ARD19"/>
    <mergeCell ref="ARE19:ARG20"/>
    <mergeCell ref="ARH19:ARS20"/>
    <mergeCell ref="ART19:ASF19"/>
    <mergeCell ref="ASG19:AST19"/>
    <mergeCell ref="ASU19:ASW20"/>
    <mergeCell ref="AQQ20:AQS20"/>
    <mergeCell ref="AQT20:ARD20"/>
    <mergeCell ref="ART20:ASA20"/>
    <mergeCell ref="ASB20:ASF20"/>
    <mergeCell ref="AYN20:AYR20"/>
    <mergeCell ref="AYS20:AYU20"/>
    <mergeCell ref="AYV20:AZF20"/>
    <mergeCell ref="BCP19:BDA20"/>
    <mergeCell ref="BDB19:BDN19"/>
    <mergeCell ref="BDO19:BEB19"/>
    <mergeCell ref="AWX20:AXB20"/>
    <mergeCell ref="BNJ20:BNT20"/>
    <mergeCell ref="BGU20:BGW20"/>
    <mergeCell ref="BEC19:BEE20"/>
    <mergeCell ref="BEF19:BEQ20"/>
    <mergeCell ref="BER19:BFD19"/>
    <mergeCell ref="BER20:BEY20"/>
    <mergeCell ref="BEZ20:BFD20"/>
    <mergeCell ref="BAI19:BAV19"/>
    <mergeCell ref="BAW19:BAY20"/>
    <mergeCell ref="BAZ19:BBK20"/>
    <mergeCell ref="BBL19:BBX19"/>
    <mergeCell ref="BBY19:BCL19"/>
    <mergeCell ref="BCM19:BCO20"/>
    <mergeCell ref="BAI20:BAK20"/>
    <mergeCell ref="BAL20:BAV20"/>
    <mergeCell ref="BBL20:BBS20"/>
    <mergeCell ref="BBT20:BBX20"/>
    <mergeCell ref="BJN20:BJU20"/>
    <mergeCell ref="BJV20:BJZ20"/>
    <mergeCell ref="BFE19:BFR19"/>
    <mergeCell ref="BFS19:BFU20"/>
    <mergeCell ref="BFV19:BGG20"/>
    <mergeCell ref="BGH19:BGT19"/>
    <mergeCell ref="BGU19:BHH19"/>
    <mergeCell ref="BHI19:BHK20"/>
    <mergeCell ref="BFE20:BFG20"/>
    <mergeCell ref="BFH20:BFR20"/>
    <mergeCell ref="BGH20:BGO20"/>
    <mergeCell ref="BGP20:BGT20"/>
    <mergeCell ref="BLQ20:BLS20"/>
    <mergeCell ref="BLT20:BMD20"/>
    <mergeCell ref="BMT20:BNA20"/>
    <mergeCell ref="BUV20:BVC20"/>
    <mergeCell ref="BVD20:BVH20"/>
    <mergeCell ref="BSQ19:BSS20"/>
    <mergeCell ref="BST19:BTE20"/>
    <mergeCell ref="BTF19:BTR19"/>
    <mergeCell ref="BTF20:BTM20"/>
    <mergeCell ref="BTN20:BTR20"/>
    <mergeCell ref="BOW19:BPJ19"/>
    <mergeCell ref="BPK19:BPM20"/>
    <mergeCell ref="BPN19:BPY20"/>
    <mergeCell ref="BPZ19:BQL19"/>
    <mergeCell ref="BQM19:BQZ19"/>
    <mergeCell ref="BRA19:BRC20"/>
    <mergeCell ref="BOW20:BOY20"/>
    <mergeCell ref="BOZ20:BPJ20"/>
    <mergeCell ref="BPZ20:BQG20"/>
    <mergeCell ref="BQH20:BQL20"/>
    <mergeCell ref="BQM20:BQO20"/>
    <mergeCell ref="BQP20:BQZ20"/>
    <mergeCell ref="BRP20:BRW20"/>
    <mergeCell ref="BRX20:BSB20"/>
    <mergeCell ref="CHE19:CHG20"/>
    <mergeCell ref="CHH19:CHS20"/>
    <mergeCell ref="CHT19:CIF19"/>
    <mergeCell ref="CHT20:CIA20"/>
    <mergeCell ref="CIB20:CIF20"/>
    <mergeCell ref="CDK19:CDX19"/>
    <mergeCell ref="CDY19:CEA20"/>
    <mergeCell ref="CEB19:CEM20"/>
    <mergeCell ref="CEN19:CEZ19"/>
    <mergeCell ref="CFA19:CFN19"/>
    <mergeCell ref="CFO19:CFQ20"/>
    <mergeCell ref="CDK20:CDM20"/>
    <mergeCell ref="CDN20:CDX20"/>
    <mergeCell ref="CEN20:CEU20"/>
    <mergeCell ref="CEV20:CEZ20"/>
    <mergeCell ref="CAV19:CBG20"/>
    <mergeCell ref="CBH19:CBT19"/>
    <mergeCell ref="CBU19:CCH19"/>
    <mergeCell ref="CCI19:CCK20"/>
    <mergeCell ref="CCL19:CCW20"/>
    <mergeCell ref="CCX19:CDJ19"/>
    <mergeCell ref="CCX20:CDE20"/>
    <mergeCell ref="CDF20:CDJ20"/>
    <mergeCell ref="CFA20:CFC20"/>
    <mergeCell ref="CFD20:CFN20"/>
    <mergeCell ref="CGD20:CGK20"/>
    <mergeCell ref="CGL20:CGP20"/>
    <mergeCell ref="CGQ20:CGS20"/>
    <mergeCell ref="CGT20:CHD20"/>
    <mergeCell ref="CFR19:CGC20"/>
    <mergeCell ref="CGD19:CGP19"/>
    <mergeCell ref="CGQ19:CHD19"/>
    <mergeCell ref="KZ19:LK20"/>
    <mergeCell ref="LL19:LX19"/>
    <mergeCell ref="LY19:ML19"/>
    <mergeCell ref="DW19:EJ19"/>
    <mergeCell ref="EK19:EM20"/>
    <mergeCell ref="EN19:EY20"/>
    <mergeCell ref="EZ19:FL19"/>
    <mergeCell ref="FM19:FZ19"/>
    <mergeCell ref="GA19:GC20"/>
    <mergeCell ref="DW20:DY20"/>
    <mergeCell ref="DZ20:EJ20"/>
    <mergeCell ref="EZ20:FG20"/>
    <mergeCell ref="FH20:FL20"/>
    <mergeCell ref="BH19:BS20"/>
    <mergeCell ref="GD19:GO20"/>
    <mergeCell ref="GP19:HB19"/>
    <mergeCell ref="HC19:HP19"/>
    <mergeCell ref="HQ19:HS20"/>
    <mergeCell ref="HT19:IE20"/>
    <mergeCell ref="IF19:IR19"/>
    <mergeCell ref="IF20:IM20"/>
    <mergeCell ref="IN20:IR20"/>
    <mergeCell ref="BT19:CF19"/>
    <mergeCell ref="CG19:CT19"/>
    <mergeCell ref="CU19:CW20"/>
    <mergeCell ref="CX19:DI20"/>
    <mergeCell ref="DJ19:DV19"/>
    <mergeCell ref="DJ20:DQ20"/>
    <mergeCell ref="DR20:DV20"/>
    <mergeCell ref="HF20:HP20"/>
    <mergeCell ref="UA20:UC20"/>
    <mergeCell ref="UD20:UN20"/>
    <mergeCell ref="VD20:VK20"/>
    <mergeCell ref="VL20:VP20"/>
    <mergeCell ref="VQ20:VS20"/>
    <mergeCell ref="VT20:WD20"/>
    <mergeCell ref="PE20:PG20"/>
    <mergeCell ref="PH20:PR20"/>
    <mergeCell ref="QH20:QO20"/>
    <mergeCell ref="QP20:QT20"/>
    <mergeCell ref="QU20:QW20"/>
    <mergeCell ref="QX20:RH20"/>
    <mergeCell ref="ZN19:ZY20"/>
    <mergeCell ref="ZZ19:AAL19"/>
    <mergeCell ref="AAM19:AAZ19"/>
    <mergeCell ref="SK19:SX19"/>
    <mergeCell ref="SY19:TA20"/>
    <mergeCell ref="TB19:TM20"/>
    <mergeCell ref="TN19:TZ19"/>
    <mergeCell ref="UA19:UN19"/>
    <mergeCell ref="UO19:UQ20"/>
    <mergeCell ref="SK20:SM20"/>
    <mergeCell ref="SN20:SX20"/>
    <mergeCell ref="TN20:TU20"/>
    <mergeCell ref="TV20:TZ20"/>
    <mergeCell ref="PV19:QG20"/>
    <mergeCell ref="QH19:QT19"/>
    <mergeCell ref="QU19:RH19"/>
    <mergeCell ref="RI19:RK20"/>
    <mergeCell ref="RL19:RW20"/>
    <mergeCell ref="RX19:SJ19"/>
    <mergeCell ref="RX20:SE20"/>
    <mergeCell ref="AEJ19:AEU20"/>
    <mergeCell ref="AJF19:AJQ20"/>
    <mergeCell ref="AJR19:AKD19"/>
    <mergeCell ref="AKE19:AKR19"/>
    <mergeCell ref="AKS19:AKU20"/>
    <mergeCell ref="AKV19:ALG20"/>
    <mergeCell ref="ALH19:ALT19"/>
    <mergeCell ref="AEV19:AFH19"/>
    <mergeCell ref="AFI19:AFV19"/>
    <mergeCell ref="AFW19:AFY20"/>
    <mergeCell ref="AFZ19:AGK20"/>
    <mergeCell ref="AGL19:AGX19"/>
    <mergeCell ref="AGL20:AGS20"/>
    <mergeCell ref="AGT20:AGX20"/>
    <mergeCell ref="AXC20:AXE20"/>
    <mergeCell ref="AXF20:AXP20"/>
    <mergeCell ref="AYF20:AYM20"/>
    <mergeCell ref="ASG20:ASI20"/>
    <mergeCell ref="ASJ20:AST20"/>
    <mergeCell ref="ATJ20:ATQ20"/>
    <mergeCell ref="ATR20:ATV20"/>
    <mergeCell ref="ATW20:ATY20"/>
    <mergeCell ref="ATZ20:AUJ20"/>
    <mergeCell ref="AVM19:AVZ19"/>
    <mergeCell ref="AWA19:AWC20"/>
    <mergeCell ref="AWD19:AWO20"/>
    <mergeCell ref="AWP19:AXB19"/>
    <mergeCell ref="AXC19:AXP19"/>
    <mergeCell ref="AXQ19:AXS20"/>
    <mergeCell ref="AVM20:AVO20"/>
    <mergeCell ref="AVP20:AVZ20"/>
    <mergeCell ref="AWP20:AWW20"/>
    <mergeCell ref="ASX19:ATI20"/>
    <mergeCell ref="ATJ19:ATV19"/>
    <mergeCell ref="ATW19:AUJ19"/>
    <mergeCell ref="AUK19:AUM20"/>
    <mergeCell ref="AUN19:AUY20"/>
    <mergeCell ref="AUZ19:AVL19"/>
    <mergeCell ref="AUZ20:AVG20"/>
    <mergeCell ref="BGX20:BHH20"/>
    <mergeCell ref="BHX20:BIE20"/>
    <mergeCell ref="BIF20:BIJ20"/>
    <mergeCell ref="BIK20:BIM20"/>
    <mergeCell ref="BIN20:BIX20"/>
    <mergeCell ref="BRD19:BRO20"/>
    <mergeCell ref="BRP19:BSB19"/>
    <mergeCell ref="BSC19:BSP19"/>
    <mergeCell ref="BKA19:BKN19"/>
    <mergeCell ref="BKO19:BKQ20"/>
    <mergeCell ref="BKR19:BLC20"/>
    <mergeCell ref="BLD19:BLP19"/>
    <mergeCell ref="BLQ19:BMD19"/>
    <mergeCell ref="BME19:BMG20"/>
    <mergeCell ref="BKA20:BKC20"/>
    <mergeCell ref="BKD20:BKN20"/>
    <mergeCell ref="BLD20:BLK20"/>
    <mergeCell ref="BLL20:BLP20"/>
    <mergeCell ref="BHL19:BHW20"/>
    <mergeCell ref="BMH19:BMS20"/>
    <mergeCell ref="BMT19:BNF19"/>
    <mergeCell ref="BNG19:BNT19"/>
    <mergeCell ref="BNU19:BNW20"/>
    <mergeCell ref="BNX19:BOI20"/>
    <mergeCell ref="BOJ19:BOV19"/>
    <mergeCell ref="BOJ20:BOQ20"/>
    <mergeCell ref="BOR20:BOV20"/>
    <mergeCell ref="BHX19:BIJ19"/>
    <mergeCell ref="BIK19:BIX19"/>
    <mergeCell ref="BIY19:BJA20"/>
    <mergeCell ref="BJB19:BJM20"/>
    <mergeCell ref="BJN19:BJZ19"/>
    <mergeCell ref="CAE20:CAG20"/>
    <mergeCell ref="CAH20:CAR20"/>
    <mergeCell ref="CBH20:CBO20"/>
    <mergeCell ref="CBP20:CBT20"/>
    <mergeCell ref="CBU20:CBW20"/>
    <mergeCell ref="CBX20:CCH20"/>
    <mergeCell ref="BVI20:BVK20"/>
    <mergeCell ref="BVL20:BVV20"/>
    <mergeCell ref="BWL20:BWS20"/>
    <mergeCell ref="BWT20:BWX20"/>
    <mergeCell ref="BWY20:BXA20"/>
    <mergeCell ref="BXB20:BXL20"/>
    <mergeCell ref="BSC20:BSE20"/>
    <mergeCell ref="BSF20:BSP20"/>
    <mergeCell ref="BNB20:BNF20"/>
    <mergeCell ref="BNG20:BNI20"/>
    <mergeCell ref="BYJ20:BYN20"/>
    <mergeCell ref="BTS19:BUF19"/>
    <mergeCell ref="BUG19:BUI20"/>
    <mergeCell ref="BUJ19:BUU20"/>
    <mergeCell ref="BUV19:BVH19"/>
    <mergeCell ref="BVI19:BVV19"/>
    <mergeCell ref="BVW19:BVY20"/>
    <mergeCell ref="BTS20:BTU20"/>
    <mergeCell ref="BTV20:BUF20"/>
    <mergeCell ref="BYO19:BZB19"/>
    <mergeCell ref="BZC19:BZE20"/>
    <mergeCell ref="BZF19:BZQ20"/>
    <mergeCell ref="BZR19:CAD19"/>
    <mergeCell ref="CAE19:CAR19"/>
    <mergeCell ref="CAS19:CAU20"/>
    <mergeCell ref="BYO20:BYQ20"/>
    <mergeCell ref="BYR20:BZB20"/>
    <mergeCell ref="BZR20:BZY20"/>
    <mergeCell ref="BZZ20:CAD20"/>
    <mergeCell ref="BVZ19:BWK20"/>
    <mergeCell ref="BWL19:BWX19"/>
    <mergeCell ref="BWY19:BXL19"/>
    <mergeCell ref="BXM19:BXO20"/>
    <mergeCell ref="BXP19:BYA20"/>
    <mergeCell ref="BYB19:BYN19"/>
    <mergeCell ref="BYB20:BYI20"/>
    <mergeCell ref="DW21:DY21"/>
    <mergeCell ref="DZ21:EJ21"/>
    <mergeCell ref="EK21:EM21"/>
    <mergeCell ref="EZ21:FG21"/>
    <mergeCell ref="FM21:FO21"/>
    <mergeCell ref="FP21:FZ21"/>
    <mergeCell ref="BE21:BG21"/>
    <mergeCell ref="BT21:CA21"/>
    <mergeCell ref="CG21:CI21"/>
    <mergeCell ref="CJ21:CT21"/>
    <mergeCell ref="CU21:CW21"/>
    <mergeCell ref="DJ21:DQ21"/>
    <mergeCell ref="A21:C21"/>
    <mergeCell ref="D21:N21"/>
    <mergeCell ref="O21:Q21"/>
    <mergeCell ref="AD21:AK21"/>
    <mergeCell ref="AQ21:AS21"/>
    <mergeCell ref="AT21:BD21"/>
    <mergeCell ref="KW21:KY21"/>
    <mergeCell ref="LL21:LS21"/>
    <mergeCell ref="LY21:MA21"/>
    <mergeCell ref="MB21:ML21"/>
    <mergeCell ref="MM21:MO21"/>
    <mergeCell ref="NB21:NI21"/>
    <mergeCell ref="IS21:IU21"/>
    <mergeCell ref="IV21:JF21"/>
    <mergeCell ref="JG21:JI21"/>
    <mergeCell ref="JV21:KC21"/>
    <mergeCell ref="KI21:KK21"/>
    <mergeCell ref="KL21:KV21"/>
    <mergeCell ref="GA21:GC21"/>
    <mergeCell ref="GP21:GW21"/>
    <mergeCell ref="HC21:HE21"/>
    <mergeCell ref="HF21:HP21"/>
    <mergeCell ref="HQ21:HS21"/>
    <mergeCell ref="IF21:IM21"/>
    <mergeCell ref="SK21:SM21"/>
    <mergeCell ref="SN21:SX21"/>
    <mergeCell ref="SY21:TA21"/>
    <mergeCell ref="TN21:TU21"/>
    <mergeCell ref="UA21:UC21"/>
    <mergeCell ref="UD21:UN21"/>
    <mergeCell ref="PS21:PU21"/>
    <mergeCell ref="QH21:QO21"/>
    <mergeCell ref="QU21:QW21"/>
    <mergeCell ref="QX21:RH21"/>
    <mergeCell ref="RI21:RK21"/>
    <mergeCell ref="RX21:SE21"/>
    <mergeCell ref="NO21:NQ21"/>
    <mergeCell ref="NR21:OB21"/>
    <mergeCell ref="OC21:OE21"/>
    <mergeCell ref="OR21:OY21"/>
    <mergeCell ref="PE21:PG21"/>
    <mergeCell ref="PH21:PR21"/>
    <mergeCell ref="ZK21:ZM21"/>
    <mergeCell ref="ZZ21:AAG21"/>
    <mergeCell ref="AAM21:AAO21"/>
    <mergeCell ref="AAP21:AAZ21"/>
    <mergeCell ref="ABA21:ABC21"/>
    <mergeCell ref="ABP21:ABW21"/>
    <mergeCell ref="XG21:XI21"/>
    <mergeCell ref="XJ21:XT21"/>
    <mergeCell ref="XU21:XW21"/>
    <mergeCell ref="YJ21:YQ21"/>
    <mergeCell ref="YW21:YY21"/>
    <mergeCell ref="YZ21:ZJ21"/>
    <mergeCell ref="UO21:UQ21"/>
    <mergeCell ref="VD21:VK21"/>
    <mergeCell ref="VQ21:VS21"/>
    <mergeCell ref="VT21:WD21"/>
    <mergeCell ref="WE21:WG21"/>
    <mergeCell ref="WT21:XA21"/>
    <mergeCell ref="AGY21:AHA21"/>
    <mergeCell ref="AHB21:AHL21"/>
    <mergeCell ref="AHM21:AHO21"/>
    <mergeCell ref="AIB21:AII21"/>
    <mergeCell ref="AIO21:AIQ21"/>
    <mergeCell ref="AIR21:AJB21"/>
    <mergeCell ref="AEG21:AEI21"/>
    <mergeCell ref="AEV21:AFC21"/>
    <mergeCell ref="AFI21:AFK21"/>
    <mergeCell ref="AFL21:AFV21"/>
    <mergeCell ref="AFW21:AFY21"/>
    <mergeCell ref="AGL21:AGS21"/>
    <mergeCell ref="ACC21:ACE21"/>
    <mergeCell ref="ACF21:ACP21"/>
    <mergeCell ref="ACQ21:ACS21"/>
    <mergeCell ref="ADF21:ADM21"/>
    <mergeCell ref="ADS21:ADU21"/>
    <mergeCell ref="ADV21:AEF21"/>
    <mergeCell ref="ANY21:AOA21"/>
    <mergeCell ref="AON21:AOU21"/>
    <mergeCell ref="APA21:APC21"/>
    <mergeCell ref="APD21:APN21"/>
    <mergeCell ref="APO21:APQ21"/>
    <mergeCell ref="AQD21:AQK21"/>
    <mergeCell ref="ALU21:ALW21"/>
    <mergeCell ref="ALX21:AMH21"/>
    <mergeCell ref="AMI21:AMK21"/>
    <mergeCell ref="AMX21:ANE21"/>
    <mergeCell ref="ANK21:ANM21"/>
    <mergeCell ref="ANN21:ANX21"/>
    <mergeCell ref="AJC21:AJE21"/>
    <mergeCell ref="AJR21:AJY21"/>
    <mergeCell ref="AKE21:AKG21"/>
    <mergeCell ref="AKH21:AKR21"/>
    <mergeCell ref="AKS21:AKU21"/>
    <mergeCell ref="ALH21:ALO21"/>
    <mergeCell ref="AVM21:AVO21"/>
    <mergeCell ref="AVP21:AVZ21"/>
    <mergeCell ref="AWA21:AWC21"/>
    <mergeCell ref="AWP21:AWW21"/>
    <mergeCell ref="AXC21:AXE21"/>
    <mergeCell ref="AXF21:AXP21"/>
    <mergeCell ref="ASU21:ASW21"/>
    <mergeCell ref="ATJ21:ATQ21"/>
    <mergeCell ref="ATW21:ATY21"/>
    <mergeCell ref="ATZ21:AUJ21"/>
    <mergeCell ref="AUK21:AUM21"/>
    <mergeCell ref="AUZ21:AVG21"/>
    <mergeCell ref="AQQ21:AQS21"/>
    <mergeCell ref="AQT21:ARD21"/>
    <mergeCell ref="ARE21:ARG21"/>
    <mergeCell ref="ART21:ASA21"/>
    <mergeCell ref="ASG21:ASI21"/>
    <mergeCell ref="ASJ21:AST21"/>
    <mergeCell ref="BCM21:BCO21"/>
    <mergeCell ref="BDB21:BDI21"/>
    <mergeCell ref="BDO21:BDQ21"/>
    <mergeCell ref="BDR21:BEB21"/>
    <mergeCell ref="BEC21:BEE21"/>
    <mergeCell ref="BER21:BEY21"/>
    <mergeCell ref="BAI21:BAK21"/>
    <mergeCell ref="BAL21:BAV21"/>
    <mergeCell ref="BAW21:BAY21"/>
    <mergeCell ref="BBL21:BBS21"/>
    <mergeCell ref="BBY21:BCA21"/>
    <mergeCell ref="BCB21:BCL21"/>
    <mergeCell ref="AXQ21:AXS21"/>
    <mergeCell ref="AYF21:AYM21"/>
    <mergeCell ref="AYS21:AYU21"/>
    <mergeCell ref="AYV21:AZF21"/>
    <mergeCell ref="AZG21:AZI21"/>
    <mergeCell ref="AZV21:BAC21"/>
    <mergeCell ref="BKA21:BKC21"/>
    <mergeCell ref="BKD21:BKN21"/>
    <mergeCell ref="BKO21:BKQ21"/>
    <mergeCell ref="BLD21:BLK21"/>
    <mergeCell ref="BLQ21:BLS21"/>
    <mergeCell ref="BLT21:BMD21"/>
    <mergeCell ref="BHI21:BHK21"/>
    <mergeCell ref="BHX21:BIE21"/>
    <mergeCell ref="BIK21:BIM21"/>
    <mergeCell ref="BIN21:BIX21"/>
    <mergeCell ref="BIY21:BJA21"/>
    <mergeCell ref="BJN21:BJU21"/>
    <mergeCell ref="BFE21:BFG21"/>
    <mergeCell ref="BFH21:BFR21"/>
    <mergeCell ref="BFS21:BFU21"/>
    <mergeCell ref="BGH21:BGO21"/>
    <mergeCell ref="BGU21:BGW21"/>
    <mergeCell ref="BGX21:BHH21"/>
    <mergeCell ref="BRA21:BRC21"/>
    <mergeCell ref="BRP21:BRW21"/>
    <mergeCell ref="BSC21:BSE21"/>
    <mergeCell ref="BSF21:BSP21"/>
    <mergeCell ref="BSQ21:BSS21"/>
    <mergeCell ref="BTF21:BTM21"/>
    <mergeCell ref="BOW21:BOY21"/>
    <mergeCell ref="BOZ21:BPJ21"/>
    <mergeCell ref="BPK21:BPM21"/>
    <mergeCell ref="BPZ21:BQG21"/>
    <mergeCell ref="BQM21:BQO21"/>
    <mergeCell ref="BQP21:BQZ21"/>
    <mergeCell ref="BME21:BMG21"/>
    <mergeCell ref="BMT21:BNA21"/>
    <mergeCell ref="BNG21:BNI21"/>
    <mergeCell ref="BNJ21:BNT21"/>
    <mergeCell ref="BNU21:BNW21"/>
    <mergeCell ref="BOJ21:BOQ21"/>
    <mergeCell ref="BYO21:BYQ21"/>
    <mergeCell ref="BYR21:BZB21"/>
    <mergeCell ref="BZC21:BZE21"/>
    <mergeCell ref="BZR21:BZY21"/>
    <mergeCell ref="CAE21:CAG21"/>
    <mergeCell ref="CAH21:CAR21"/>
    <mergeCell ref="BVW21:BVY21"/>
    <mergeCell ref="BWL21:BWS21"/>
    <mergeCell ref="BWY21:BXA21"/>
    <mergeCell ref="BXB21:BXL21"/>
    <mergeCell ref="BXM21:BXO21"/>
    <mergeCell ref="BYB21:BYI21"/>
    <mergeCell ref="BTS21:BTU21"/>
    <mergeCell ref="BTV21:BUF21"/>
    <mergeCell ref="BUG21:BUI21"/>
    <mergeCell ref="BUV21:BVC21"/>
    <mergeCell ref="BVI21:BVK21"/>
    <mergeCell ref="BVL21:BVV21"/>
    <mergeCell ref="CFO21:CFQ21"/>
    <mergeCell ref="CGD21:CGK21"/>
    <mergeCell ref="CGQ21:CGS21"/>
    <mergeCell ref="CGT21:CHD21"/>
    <mergeCell ref="CHE21:CHG21"/>
    <mergeCell ref="CHT21:CIA21"/>
    <mergeCell ref="CDK21:CDM21"/>
    <mergeCell ref="CDN21:CDX21"/>
    <mergeCell ref="CDY21:CEA21"/>
    <mergeCell ref="CEN21:CEU21"/>
    <mergeCell ref="CFA21:CFC21"/>
    <mergeCell ref="CFD21:CFN21"/>
    <mergeCell ref="CAS21:CAU21"/>
    <mergeCell ref="CBH21:CBO21"/>
    <mergeCell ref="CBU21:CBW21"/>
    <mergeCell ref="CBX21:CCH21"/>
    <mergeCell ref="CCI21:CCK21"/>
    <mergeCell ref="CCX21:CDE21"/>
    <mergeCell ref="CU22:CW22"/>
    <mergeCell ref="DJ22:DQ22"/>
    <mergeCell ref="DR22:DV22"/>
    <mergeCell ref="DW22:DY22"/>
    <mergeCell ref="DZ22:EJ22"/>
    <mergeCell ref="EK22:EM22"/>
    <mergeCell ref="AT22:BD22"/>
    <mergeCell ref="BE22:BG22"/>
    <mergeCell ref="BT22:CA22"/>
    <mergeCell ref="CB22:CF22"/>
    <mergeCell ref="CG22:CI22"/>
    <mergeCell ref="CJ22:CT22"/>
    <mergeCell ref="A22:C22"/>
    <mergeCell ref="D22:N22"/>
    <mergeCell ref="O22:Q22"/>
    <mergeCell ref="AD22:AK22"/>
    <mergeCell ref="AL22:AP22"/>
    <mergeCell ref="AQ22:AS22"/>
    <mergeCell ref="IS22:IU22"/>
    <mergeCell ref="IV22:JF22"/>
    <mergeCell ref="JG22:JI22"/>
    <mergeCell ref="JV22:KC22"/>
    <mergeCell ref="KD22:KH22"/>
    <mergeCell ref="KI22:KK22"/>
    <mergeCell ref="GX22:HB22"/>
    <mergeCell ref="HC22:HE22"/>
    <mergeCell ref="HF22:HP22"/>
    <mergeCell ref="HQ22:HS22"/>
    <mergeCell ref="IF22:IM22"/>
    <mergeCell ref="IN22:IR22"/>
    <mergeCell ref="EZ22:FG22"/>
    <mergeCell ref="FH22:FL22"/>
    <mergeCell ref="FM22:FO22"/>
    <mergeCell ref="FP22:FZ22"/>
    <mergeCell ref="GA22:GC22"/>
    <mergeCell ref="GP22:GW22"/>
    <mergeCell ref="OR22:OY22"/>
    <mergeCell ref="OZ22:PD22"/>
    <mergeCell ref="PE22:PG22"/>
    <mergeCell ref="PH22:PR22"/>
    <mergeCell ref="PS22:PU22"/>
    <mergeCell ref="QH22:QO22"/>
    <mergeCell ref="MM22:MO22"/>
    <mergeCell ref="NB22:NI22"/>
    <mergeCell ref="NJ22:NN22"/>
    <mergeCell ref="NO22:NQ22"/>
    <mergeCell ref="NR22:OB22"/>
    <mergeCell ref="OC22:OE22"/>
    <mergeCell ref="KL22:KV22"/>
    <mergeCell ref="KW22:KY22"/>
    <mergeCell ref="LL22:LS22"/>
    <mergeCell ref="LT22:LX22"/>
    <mergeCell ref="LY22:MA22"/>
    <mergeCell ref="MB22:ML22"/>
    <mergeCell ref="UD22:UN22"/>
    <mergeCell ref="UO22:UQ22"/>
    <mergeCell ref="VD22:VK22"/>
    <mergeCell ref="VL22:VP22"/>
    <mergeCell ref="VQ22:VS22"/>
    <mergeCell ref="VT22:WD22"/>
    <mergeCell ref="SK22:SM22"/>
    <mergeCell ref="SN22:SX22"/>
    <mergeCell ref="SY22:TA22"/>
    <mergeCell ref="TN22:TU22"/>
    <mergeCell ref="TV22:TZ22"/>
    <mergeCell ref="UA22:UC22"/>
    <mergeCell ref="QP22:QT22"/>
    <mergeCell ref="QU22:QW22"/>
    <mergeCell ref="QX22:RH22"/>
    <mergeCell ref="RI22:RK22"/>
    <mergeCell ref="RX22:SE22"/>
    <mergeCell ref="SF22:SJ22"/>
    <mergeCell ref="AAH22:AAL22"/>
    <mergeCell ref="AAM22:AAO22"/>
    <mergeCell ref="AAP22:AAZ22"/>
    <mergeCell ref="ABA22:ABC22"/>
    <mergeCell ref="ABP22:ABW22"/>
    <mergeCell ref="ABX22:ACB22"/>
    <mergeCell ref="YJ22:YQ22"/>
    <mergeCell ref="YR22:YV22"/>
    <mergeCell ref="YW22:YY22"/>
    <mergeCell ref="YZ22:ZJ22"/>
    <mergeCell ref="ZK22:ZM22"/>
    <mergeCell ref="ZZ22:AAG22"/>
    <mergeCell ref="WE22:WG22"/>
    <mergeCell ref="WT22:XA22"/>
    <mergeCell ref="XB22:XF22"/>
    <mergeCell ref="XG22:XI22"/>
    <mergeCell ref="XJ22:XT22"/>
    <mergeCell ref="XU22:XW22"/>
    <mergeCell ref="AFW22:AFY22"/>
    <mergeCell ref="AGL22:AGS22"/>
    <mergeCell ref="AGT22:AGX22"/>
    <mergeCell ref="AGY22:AHA22"/>
    <mergeCell ref="AHB22:AHL22"/>
    <mergeCell ref="AHM22:AHO22"/>
    <mergeCell ref="ADV22:AEF22"/>
    <mergeCell ref="AEG22:AEI22"/>
    <mergeCell ref="AEV22:AFC22"/>
    <mergeCell ref="AFD22:AFH22"/>
    <mergeCell ref="AFI22:AFK22"/>
    <mergeCell ref="AFL22:AFV22"/>
    <mergeCell ref="ACC22:ACE22"/>
    <mergeCell ref="ACF22:ACP22"/>
    <mergeCell ref="ACQ22:ACS22"/>
    <mergeCell ref="ADF22:ADM22"/>
    <mergeCell ref="ADN22:ADR22"/>
    <mergeCell ref="ADS22:ADU22"/>
    <mergeCell ref="ALU22:ALW22"/>
    <mergeCell ref="ALX22:AMH22"/>
    <mergeCell ref="AMI22:AMK22"/>
    <mergeCell ref="AMX22:ANE22"/>
    <mergeCell ref="ANF22:ANJ22"/>
    <mergeCell ref="ANK22:ANM22"/>
    <mergeCell ref="AJZ22:AKD22"/>
    <mergeCell ref="AKE22:AKG22"/>
    <mergeCell ref="AKH22:AKR22"/>
    <mergeCell ref="AKS22:AKU22"/>
    <mergeCell ref="ALH22:ALO22"/>
    <mergeCell ref="ALP22:ALT22"/>
    <mergeCell ref="AIB22:AII22"/>
    <mergeCell ref="AIJ22:AIN22"/>
    <mergeCell ref="AIO22:AIQ22"/>
    <mergeCell ref="AIR22:AJB22"/>
    <mergeCell ref="AJC22:AJE22"/>
    <mergeCell ref="AJR22:AJY22"/>
    <mergeCell ref="ART22:ASA22"/>
    <mergeCell ref="ASB22:ASF22"/>
    <mergeCell ref="ASG22:ASI22"/>
    <mergeCell ref="ASJ22:AST22"/>
    <mergeCell ref="ASU22:ASW22"/>
    <mergeCell ref="ATJ22:ATQ22"/>
    <mergeCell ref="APO22:APQ22"/>
    <mergeCell ref="AQD22:AQK22"/>
    <mergeCell ref="AQL22:AQP22"/>
    <mergeCell ref="AQQ22:AQS22"/>
    <mergeCell ref="AQT22:ARD22"/>
    <mergeCell ref="ARE22:ARG22"/>
    <mergeCell ref="ANN22:ANX22"/>
    <mergeCell ref="ANY22:AOA22"/>
    <mergeCell ref="AON22:AOU22"/>
    <mergeCell ref="AOV22:AOZ22"/>
    <mergeCell ref="APA22:APC22"/>
    <mergeCell ref="APD22:APN22"/>
    <mergeCell ref="AXF22:AXP22"/>
    <mergeCell ref="AXQ22:AXS22"/>
    <mergeCell ref="AYF22:AYM22"/>
    <mergeCell ref="AYN22:AYR22"/>
    <mergeCell ref="AYS22:AYU22"/>
    <mergeCell ref="AYV22:AZF22"/>
    <mergeCell ref="AVM22:AVO22"/>
    <mergeCell ref="AVP22:AVZ22"/>
    <mergeCell ref="AWA22:AWC22"/>
    <mergeCell ref="AWP22:AWW22"/>
    <mergeCell ref="AWX22:AXB22"/>
    <mergeCell ref="AXC22:AXE22"/>
    <mergeCell ref="ATR22:ATV22"/>
    <mergeCell ref="ATW22:ATY22"/>
    <mergeCell ref="ATZ22:AUJ22"/>
    <mergeCell ref="AUK22:AUM22"/>
    <mergeCell ref="AUZ22:AVG22"/>
    <mergeCell ref="AVH22:AVL22"/>
    <mergeCell ref="BDJ22:BDN22"/>
    <mergeCell ref="BDO22:BDQ22"/>
    <mergeCell ref="BDR22:BEB22"/>
    <mergeCell ref="BEC22:BEE22"/>
    <mergeCell ref="BER22:BEY22"/>
    <mergeCell ref="BEZ22:BFD22"/>
    <mergeCell ref="BBL22:BBS22"/>
    <mergeCell ref="BBT22:BBX22"/>
    <mergeCell ref="BBY22:BCA22"/>
    <mergeCell ref="BCB22:BCL22"/>
    <mergeCell ref="BCM22:BCO22"/>
    <mergeCell ref="BDB22:BDI22"/>
    <mergeCell ref="AZG22:AZI22"/>
    <mergeCell ref="AZV22:BAC22"/>
    <mergeCell ref="BAD22:BAH22"/>
    <mergeCell ref="BAI22:BAK22"/>
    <mergeCell ref="BAL22:BAV22"/>
    <mergeCell ref="BAW22:BAY22"/>
    <mergeCell ref="BIY22:BJA22"/>
    <mergeCell ref="BJN22:BJU22"/>
    <mergeCell ref="BJV22:BJZ22"/>
    <mergeCell ref="BKA22:BKC22"/>
    <mergeCell ref="BKD22:BKN22"/>
    <mergeCell ref="BKO22:BKQ22"/>
    <mergeCell ref="BGX22:BHH22"/>
    <mergeCell ref="BHI22:BHK22"/>
    <mergeCell ref="BHX22:BIE22"/>
    <mergeCell ref="BIF22:BIJ22"/>
    <mergeCell ref="BIK22:BIM22"/>
    <mergeCell ref="BIN22:BIX22"/>
    <mergeCell ref="BFE22:BFG22"/>
    <mergeCell ref="BFH22:BFR22"/>
    <mergeCell ref="BFS22:BFU22"/>
    <mergeCell ref="BGH22:BGO22"/>
    <mergeCell ref="BGP22:BGT22"/>
    <mergeCell ref="BGU22:BGW22"/>
    <mergeCell ref="BOW22:BOY22"/>
    <mergeCell ref="BOZ22:BPJ22"/>
    <mergeCell ref="BPK22:BPM22"/>
    <mergeCell ref="BPZ22:BQG22"/>
    <mergeCell ref="BQH22:BQL22"/>
    <mergeCell ref="BQM22:BQO22"/>
    <mergeCell ref="BNB22:BNF22"/>
    <mergeCell ref="BNG22:BNI22"/>
    <mergeCell ref="BNJ22:BNT22"/>
    <mergeCell ref="BNU22:BNW22"/>
    <mergeCell ref="BOJ22:BOQ22"/>
    <mergeCell ref="BOR22:BOV22"/>
    <mergeCell ref="BLD22:BLK22"/>
    <mergeCell ref="BLL22:BLP22"/>
    <mergeCell ref="BLQ22:BLS22"/>
    <mergeCell ref="BLT22:BMD22"/>
    <mergeCell ref="BME22:BMG22"/>
    <mergeCell ref="BMT22:BNA22"/>
    <mergeCell ref="BUV22:BVC22"/>
    <mergeCell ref="BVD22:BVH22"/>
    <mergeCell ref="BVI22:BVK22"/>
    <mergeCell ref="BVL22:BVV22"/>
    <mergeCell ref="BVW22:BVY22"/>
    <mergeCell ref="BWL22:BWS22"/>
    <mergeCell ref="BSQ22:BSS22"/>
    <mergeCell ref="BTF22:BTM22"/>
    <mergeCell ref="BTN22:BTR22"/>
    <mergeCell ref="BTS22:BTU22"/>
    <mergeCell ref="BTV22:BUF22"/>
    <mergeCell ref="BUG22:BUI22"/>
    <mergeCell ref="BQP22:BQZ22"/>
    <mergeCell ref="BRA22:BRC22"/>
    <mergeCell ref="BRP22:BRW22"/>
    <mergeCell ref="BRX22:BSB22"/>
    <mergeCell ref="BSC22:BSE22"/>
    <mergeCell ref="BSF22:BSP22"/>
    <mergeCell ref="CAH22:CAR22"/>
    <mergeCell ref="CAS22:CAU22"/>
    <mergeCell ref="CBH22:CBO22"/>
    <mergeCell ref="CBP22:CBT22"/>
    <mergeCell ref="CBU22:CBW22"/>
    <mergeCell ref="CBX22:CCH22"/>
    <mergeCell ref="BYO22:BYQ22"/>
    <mergeCell ref="BYR22:BZB22"/>
    <mergeCell ref="BZC22:BZE22"/>
    <mergeCell ref="BZR22:BZY22"/>
    <mergeCell ref="BZZ22:CAD22"/>
    <mergeCell ref="CAE22:CAG22"/>
    <mergeCell ref="BWT22:BWX22"/>
    <mergeCell ref="BWY22:BXA22"/>
    <mergeCell ref="BXB22:BXL22"/>
    <mergeCell ref="BXM22:BXO22"/>
    <mergeCell ref="BYB22:BYI22"/>
    <mergeCell ref="BYJ22:BYN22"/>
    <mergeCell ref="CGL22:CGP22"/>
    <mergeCell ref="CGQ22:CGS22"/>
    <mergeCell ref="CGT22:CHD22"/>
    <mergeCell ref="CHE22:CHG22"/>
    <mergeCell ref="CHT22:CIA22"/>
    <mergeCell ref="CIB22:CIF22"/>
    <mergeCell ref="CEN22:CEU22"/>
    <mergeCell ref="CEV22:CEZ22"/>
    <mergeCell ref="CFA22:CFC22"/>
    <mergeCell ref="CFD22:CFN22"/>
    <mergeCell ref="CFO22:CFQ22"/>
    <mergeCell ref="CGD22:CGK22"/>
    <mergeCell ref="CCI22:CCK22"/>
    <mergeCell ref="CCX22:CDE22"/>
    <mergeCell ref="CDF22:CDJ22"/>
    <mergeCell ref="CDK22:CDM22"/>
    <mergeCell ref="CDN22:CDX22"/>
    <mergeCell ref="CDY22:CEA22"/>
    <mergeCell ref="CU23:CW23"/>
    <mergeCell ref="DJ23:DQ23"/>
    <mergeCell ref="DR23:DV23"/>
    <mergeCell ref="DW23:DY23"/>
    <mergeCell ref="DZ23:EJ23"/>
    <mergeCell ref="EK23:EM23"/>
    <mergeCell ref="AT23:BD23"/>
    <mergeCell ref="BE23:BG23"/>
    <mergeCell ref="BT23:CA23"/>
    <mergeCell ref="CB23:CF23"/>
    <mergeCell ref="CG23:CI23"/>
    <mergeCell ref="CJ23:CT23"/>
    <mergeCell ref="A23:C23"/>
    <mergeCell ref="D23:N23"/>
    <mergeCell ref="O23:Q23"/>
    <mergeCell ref="AD23:AK23"/>
    <mergeCell ref="AL23:AP23"/>
    <mergeCell ref="AQ23:AS23"/>
    <mergeCell ref="IS23:IU23"/>
    <mergeCell ref="IV23:JF23"/>
    <mergeCell ref="JG23:JI23"/>
    <mergeCell ref="JV23:KC23"/>
    <mergeCell ref="KD23:KH23"/>
    <mergeCell ref="KI23:KK23"/>
    <mergeCell ref="GX23:HB23"/>
    <mergeCell ref="HC23:HE23"/>
    <mergeCell ref="HF23:HP23"/>
    <mergeCell ref="HQ23:HS23"/>
    <mergeCell ref="IF23:IM23"/>
    <mergeCell ref="IN23:IR23"/>
    <mergeCell ref="EZ23:FG23"/>
    <mergeCell ref="FH23:FL23"/>
    <mergeCell ref="FM23:FO23"/>
    <mergeCell ref="FP23:FZ23"/>
    <mergeCell ref="GA23:GC23"/>
    <mergeCell ref="GP23:GW23"/>
    <mergeCell ref="OR23:OY23"/>
    <mergeCell ref="OZ23:PD23"/>
    <mergeCell ref="PE23:PG23"/>
    <mergeCell ref="PH23:PR23"/>
    <mergeCell ref="PS23:PU23"/>
    <mergeCell ref="QH23:QO23"/>
    <mergeCell ref="MM23:MO23"/>
    <mergeCell ref="NB23:NI23"/>
    <mergeCell ref="NJ23:NN23"/>
    <mergeCell ref="NO23:NQ23"/>
    <mergeCell ref="NR23:OB23"/>
    <mergeCell ref="OC23:OE23"/>
    <mergeCell ref="KL23:KV23"/>
    <mergeCell ref="KW23:KY23"/>
    <mergeCell ref="LL23:LS23"/>
    <mergeCell ref="LT23:LX23"/>
    <mergeCell ref="LY23:MA23"/>
    <mergeCell ref="MB23:ML23"/>
    <mergeCell ref="UD23:UN23"/>
    <mergeCell ref="UO23:UQ23"/>
    <mergeCell ref="VD23:VK23"/>
    <mergeCell ref="VL23:VP23"/>
    <mergeCell ref="VQ23:VS23"/>
    <mergeCell ref="VT23:WD23"/>
    <mergeCell ref="SK23:SM23"/>
    <mergeCell ref="SN23:SX23"/>
    <mergeCell ref="SY23:TA23"/>
    <mergeCell ref="TN23:TU23"/>
    <mergeCell ref="TV23:TZ23"/>
    <mergeCell ref="UA23:UC23"/>
    <mergeCell ref="QP23:QT23"/>
    <mergeCell ref="QU23:QW23"/>
    <mergeCell ref="QX23:RH23"/>
    <mergeCell ref="RI23:RK23"/>
    <mergeCell ref="RX23:SE23"/>
    <mergeCell ref="SF23:SJ23"/>
    <mergeCell ref="AAH23:AAL23"/>
    <mergeCell ref="AAM23:AAO23"/>
    <mergeCell ref="AAP23:AAZ23"/>
    <mergeCell ref="ABA23:ABC23"/>
    <mergeCell ref="ABP23:ABW23"/>
    <mergeCell ref="ABX23:ACB23"/>
    <mergeCell ref="YJ23:YQ23"/>
    <mergeCell ref="YR23:YV23"/>
    <mergeCell ref="YW23:YY23"/>
    <mergeCell ref="YZ23:ZJ23"/>
    <mergeCell ref="ZK23:ZM23"/>
    <mergeCell ref="ZZ23:AAG23"/>
    <mergeCell ref="WE23:WG23"/>
    <mergeCell ref="WT23:XA23"/>
    <mergeCell ref="XB23:XF23"/>
    <mergeCell ref="XG23:XI23"/>
    <mergeCell ref="XJ23:XT23"/>
    <mergeCell ref="XU23:XW23"/>
    <mergeCell ref="AFW23:AFY23"/>
    <mergeCell ref="AGL23:AGS23"/>
    <mergeCell ref="AGT23:AGX23"/>
    <mergeCell ref="AGY23:AHA23"/>
    <mergeCell ref="AHB23:AHL23"/>
    <mergeCell ref="AHM23:AHO23"/>
    <mergeCell ref="ADV23:AEF23"/>
    <mergeCell ref="AEG23:AEI23"/>
    <mergeCell ref="AEV23:AFC23"/>
    <mergeCell ref="AFD23:AFH23"/>
    <mergeCell ref="AFI23:AFK23"/>
    <mergeCell ref="AFL23:AFV23"/>
    <mergeCell ref="ACC23:ACE23"/>
    <mergeCell ref="ACF23:ACP23"/>
    <mergeCell ref="ACQ23:ACS23"/>
    <mergeCell ref="ADF23:ADM23"/>
    <mergeCell ref="ADN23:ADR23"/>
    <mergeCell ref="ADS23:ADU23"/>
    <mergeCell ref="ALU23:ALW23"/>
    <mergeCell ref="ALX23:AMH23"/>
    <mergeCell ref="AMI23:AMK23"/>
    <mergeCell ref="AMX23:ANE23"/>
    <mergeCell ref="ANF23:ANJ23"/>
    <mergeCell ref="ANK23:ANM23"/>
    <mergeCell ref="AJZ23:AKD23"/>
    <mergeCell ref="AKE23:AKG23"/>
    <mergeCell ref="AKH23:AKR23"/>
    <mergeCell ref="AKS23:AKU23"/>
    <mergeCell ref="ALH23:ALO23"/>
    <mergeCell ref="ALP23:ALT23"/>
    <mergeCell ref="AIB23:AII23"/>
    <mergeCell ref="AIJ23:AIN23"/>
    <mergeCell ref="AIO23:AIQ23"/>
    <mergeCell ref="AIR23:AJB23"/>
    <mergeCell ref="AJC23:AJE23"/>
    <mergeCell ref="AJR23:AJY23"/>
    <mergeCell ref="ART23:ASA23"/>
    <mergeCell ref="ASB23:ASF23"/>
    <mergeCell ref="ASG23:ASI23"/>
    <mergeCell ref="ASJ23:AST23"/>
    <mergeCell ref="ASU23:ASW23"/>
    <mergeCell ref="ATJ23:ATQ23"/>
    <mergeCell ref="APO23:APQ23"/>
    <mergeCell ref="AQD23:AQK23"/>
    <mergeCell ref="AQL23:AQP23"/>
    <mergeCell ref="AQQ23:AQS23"/>
    <mergeCell ref="AQT23:ARD23"/>
    <mergeCell ref="ARE23:ARG23"/>
    <mergeCell ref="ANN23:ANX23"/>
    <mergeCell ref="ANY23:AOA23"/>
    <mergeCell ref="AON23:AOU23"/>
    <mergeCell ref="AOV23:AOZ23"/>
    <mergeCell ref="APA23:APC23"/>
    <mergeCell ref="APD23:APN23"/>
    <mergeCell ref="AXF23:AXP23"/>
    <mergeCell ref="AXQ23:AXS23"/>
    <mergeCell ref="AYF23:AYM23"/>
    <mergeCell ref="AYN23:AYR23"/>
    <mergeCell ref="AYS23:AYU23"/>
    <mergeCell ref="AYV23:AZF23"/>
    <mergeCell ref="AVM23:AVO23"/>
    <mergeCell ref="AVP23:AVZ23"/>
    <mergeCell ref="AWA23:AWC23"/>
    <mergeCell ref="AWP23:AWW23"/>
    <mergeCell ref="AWX23:AXB23"/>
    <mergeCell ref="AXC23:AXE23"/>
    <mergeCell ref="ATR23:ATV23"/>
    <mergeCell ref="ATW23:ATY23"/>
    <mergeCell ref="ATZ23:AUJ23"/>
    <mergeCell ref="AUK23:AUM23"/>
    <mergeCell ref="AUZ23:AVG23"/>
    <mergeCell ref="AVH23:AVL23"/>
    <mergeCell ref="BDJ23:BDN23"/>
    <mergeCell ref="BDO23:BDQ23"/>
    <mergeCell ref="BDR23:BEB23"/>
    <mergeCell ref="BEC23:BEE23"/>
    <mergeCell ref="BER23:BEY23"/>
    <mergeCell ref="BEZ23:BFD23"/>
    <mergeCell ref="BBL23:BBS23"/>
    <mergeCell ref="BBT23:BBX23"/>
    <mergeCell ref="BBY23:BCA23"/>
    <mergeCell ref="BCB23:BCL23"/>
    <mergeCell ref="BCM23:BCO23"/>
    <mergeCell ref="BDB23:BDI23"/>
    <mergeCell ref="AZG23:AZI23"/>
    <mergeCell ref="AZV23:BAC23"/>
    <mergeCell ref="BAD23:BAH23"/>
    <mergeCell ref="BAI23:BAK23"/>
    <mergeCell ref="BAL23:BAV23"/>
    <mergeCell ref="BAW23:BAY23"/>
    <mergeCell ref="BIY23:BJA23"/>
    <mergeCell ref="BJN23:BJU23"/>
    <mergeCell ref="BJV23:BJZ23"/>
    <mergeCell ref="BKA23:BKC23"/>
    <mergeCell ref="BKD23:BKN23"/>
    <mergeCell ref="BKO23:BKQ23"/>
    <mergeCell ref="BGX23:BHH23"/>
    <mergeCell ref="BHI23:BHK23"/>
    <mergeCell ref="BHX23:BIE23"/>
    <mergeCell ref="BIF23:BIJ23"/>
    <mergeCell ref="BIK23:BIM23"/>
    <mergeCell ref="BIN23:BIX23"/>
    <mergeCell ref="BFE23:BFG23"/>
    <mergeCell ref="BFH23:BFR23"/>
    <mergeCell ref="BFS23:BFU23"/>
    <mergeCell ref="BGH23:BGO23"/>
    <mergeCell ref="BGP23:BGT23"/>
    <mergeCell ref="BGU23:BGW23"/>
    <mergeCell ref="BOW23:BOY23"/>
    <mergeCell ref="BOZ23:BPJ23"/>
    <mergeCell ref="BPK23:BPM23"/>
    <mergeCell ref="BPZ23:BQG23"/>
    <mergeCell ref="BQH23:BQL23"/>
    <mergeCell ref="BQM23:BQO23"/>
    <mergeCell ref="BNB23:BNF23"/>
    <mergeCell ref="BNG23:BNI23"/>
    <mergeCell ref="BNJ23:BNT23"/>
    <mergeCell ref="BNU23:BNW23"/>
    <mergeCell ref="BOJ23:BOQ23"/>
    <mergeCell ref="BOR23:BOV23"/>
    <mergeCell ref="BLD23:BLK23"/>
    <mergeCell ref="BLL23:BLP23"/>
    <mergeCell ref="BLQ23:BLS23"/>
    <mergeCell ref="BLT23:BMD23"/>
    <mergeCell ref="BME23:BMG23"/>
    <mergeCell ref="BMT23:BNA23"/>
    <mergeCell ref="BUV23:BVC23"/>
    <mergeCell ref="BVD23:BVH23"/>
    <mergeCell ref="BVI23:BVK23"/>
    <mergeCell ref="BVL23:BVV23"/>
    <mergeCell ref="BVW23:BVY23"/>
    <mergeCell ref="BWL23:BWS23"/>
    <mergeCell ref="BSQ23:BSS23"/>
    <mergeCell ref="BTF23:BTM23"/>
    <mergeCell ref="BTN23:BTR23"/>
    <mergeCell ref="BTS23:BTU23"/>
    <mergeCell ref="BTV23:BUF23"/>
    <mergeCell ref="BUG23:BUI23"/>
    <mergeCell ref="BQP23:BQZ23"/>
    <mergeCell ref="BRA23:BRC23"/>
    <mergeCell ref="BRP23:BRW23"/>
    <mergeCell ref="BRX23:BSB23"/>
    <mergeCell ref="BSC23:BSE23"/>
    <mergeCell ref="BSF23:BSP23"/>
    <mergeCell ref="CAH23:CAR23"/>
    <mergeCell ref="CAS23:CAU23"/>
    <mergeCell ref="CBH23:CBO23"/>
    <mergeCell ref="CBP23:CBT23"/>
    <mergeCell ref="CBU23:CBW23"/>
    <mergeCell ref="CBX23:CCH23"/>
    <mergeCell ref="BYO23:BYQ23"/>
    <mergeCell ref="BYR23:BZB23"/>
    <mergeCell ref="BZC23:BZE23"/>
    <mergeCell ref="BZR23:BZY23"/>
    <mergeCell ref="BZZ23:CAD23"/>
    <mergeCell ref="CAE23:CAG23"/>
    <mergeCell ref="BWT23:BWX23"/>
    <mergeCell ref="BWY23:BXA23"/>
    <mergeCell ref="BXB23:BXL23"/>
    <mergeCell ref="BXM23:BXO23"/>
    <mergeCell ref="BYB23:BYI23"/>
    <mergeCell ref="BYJ23:BYN23"/>
    <mergeCell ref="CGL23:CGP23"/>
    <mergeCell ref="CGQ23:CGS23"/>
    <mergeCell ref="CGT23:CHD23"/>
    <mergeCell ref="CHE23:CHG23"/>
    <mergeCell ref="CHT23:CIA23"/>
    <mergeCell ref="CIB23:CIF23"/>
    <mergeCell ref="CEN23:CEU23"/>
    <mergeCell ref="CEV23:CEZ23"/>
    <mergeCell ref="CFA23:CFC23"/>
    <mergeCell ref="CFD23:CFN23"/>
    <mergeCell ref="CFO23:CFQ23"/>
    <mergeCell ref="CGD23:CGK23"/>
    <mergeCell ref="CCI23:CCK23"/>
    <mergeCell ref="CCX23:CDE23"/>
    <mergeCell ref="CDF23:CDJ23"/>
    <mergeCell ref="CDK23:CDM23"/>
    <mergeCell ref="CDN23:CDX23"/>
    <mergeCell ref="CDY23:CEA23"/>
    <mergeCell ref="CU24:CW24"/>
    <mergeCell ref="DJ24:DQ24"/>
    <mergeCell ref="DR24:DV24"/>
    <mergeCell ref="DW24:DY24"/>
    <mergeCell ref="DZ24:EJ24"/>
    <mergeCell ref="EK24:EM24"/>
    <mergeCell ref="AT24:BD24"/>
    <mergeCell ref="BE24:BG24"/>
    <mergeCell ref="BT24:CA24"/>
    <mergeCell ref="CB24:CF24"/>
    <mergeCell ref="CG24:CI24"/>
    <mergeCell ref="CJ24:CT24"/>
    <mergeCell ref="A24:C24"/>
    <mergeCell ref="D24:N24"/>
    <mergeCell ref="O24:Q24"/>
    <mergeCell ref="AD24:AK24"/>
    <mergeCell ref="AL24:AP24"/>
    <mergeCell ref="AQ24:AS24"/>
    <mergeCell ref="IS24:IU24"/>
    <mergeCell ref="IV24:JF24"/>
    <mergeCell ref="JG24:JI24"/>
    <mergeCell ref="JV24:KC24"/>
    <mergeCell ref="KD24:KH24"/>
    <mergeCell ref="KI24:KK24"/>
    <mergeCell ref="GX24:HB24"/>
    <mergeCell ref="HC24:HE24"/>
    <mergeCell ref="HF24:HP24"/>
    <mergeCell ref="HQ24:HS24"/>
    <mergeCell ref="IF24:IM24"/>
    <mergeCell ref="IN24:IR24"/>
    <mergeCell ref="EZ24:FG24"/>
    <mergeCell ref="FH24:FL24"/>
    <mergeCell ref="FM24:FO24"/>
    <mergeCell ref="FP24:FZ24"/>
    <mergeCell ref="GA24:GC24"/>
    <mergeCell ref="GP24:GW24"/>
    <mergeCell ref="OR24:OY24"/>
    <mergeCell ref="OZ24:PD24"/>
    <mergeCell ref="PE24:PG24"/>
    <mergeCell ref="PH24:PR24"/>
    <mergeCell ref="PS24:PU24"/>
    <mergeCell ref="QH24:QO24"/>
    <mergeCell ref="MM24:MO24"/>
    <mergeCell ref="NB24:NI24"/>
    <mergeCell ref="NJ24:NN24"/>
    <mergeCell ref="NO24:NQ24"/>
    <mergeCell ref="NR24:OB24"/>
    <mergeCell ref="OC24:OE24"/>
    <mergeCell ref="KL24:KV24"/>
    <mergeCell ref="KW24:KY24"/>
    <mergeCell ref="LL24:LS24"/>
    <mergeCell ref="LT24:LX24"/>
    <mergeCell ref="LY24:MA24"/>
    <mergeCell ref="MB24:ML24"/>
    <mergeCell ref="UD24:UN24"/>
    <mergeCell ref="UO24:UQ24"/>
    <mergeCell ref="VD24:VK24"/>
    <mergeCell ref="VL24:VP24"/>
    <mergeCell ref="VQ24:VS24"/>
    <mergeCell ref="VT24:WD24"/>
    <mergeCell ref="SK24:SM24"/>
    <mergeCell ref="SN24:SX24"/>
    <mergeCell ref="SY24:TA24"/>
    <mergeCell ref="TN24:TU24"/>
    <mergeCell ref="TV24:TZ24"/>
    <mergeCell ref="UA24:UC24"/>
    <mergeCell ref="QP24:QT24"/>
    <mergeCell ref="QU24:QW24"/>
    <mergeCell ref="QX24:RH24"/>
    <mergeCell ref="RI24:RK24"/>
    <mergeCell ref="RX24:SE24"/>
    <mergeCell ref="SF24:SJ24"/>
    <mergeCell ref="AAH24:AAL24"/>
    <mergeCell ref="AAM24:AAO24"/>
    <mergeCell ref="AAP24:AAZ24"/>
    <mergeCell ref="ABA24:ABC24"/>
    <mergeCell ref="ABP24:ABW24"/>
    <mergeCell ref="ABX24:ACB24"/>
    <mergeCell ref="YJ24:YQ24"/>
    <mergeCell ref="YR24:YV24"/>
    <mergeCell ref="YW24:YY24"/>
    <mergeCell ref="YZ24:ZJ24"/>
    <mergeCell ref="ZK24:ZM24"/>
    <mergeCell ref="ZZ24:AAG24"/>
    <mergeCell ref="WE24:WG24"/>
    <mergeCell ref="WT24:XA24"/>
    <mergeCell ref="XB24:XF24"/>
    <mergeCell ref="XG24:XI24"/>
    <mergeCell ref="XJ24:XT24"/>
    <mergeCell ref="XU24:XW24"/>
    <mergeCell ref="AFW24:AFY24"/>
    <mergeCell ref="AGL24:AGS24"/>
    <mergeCell ref="AGT24:AGX24"/>
    <mergeCell ref="AGY24:AHA24"/>
    <mergeCell ref="AHB24:AHL24"/>
    <mergeCell ref="AHM24:AHO24"/>
    <mergeCell ref="ADV24:AEF24"/>
    <mergeCell ref="AEG24:AEI24"/>
    <mergeCell ref="AEV24:AFC24"/>
    <mergeCell ref="AFD24:AFH24"/>
    <mergeCell ref="AFI24:AFK24"/>
    <mergeCell ref="AFL24:AFV24"/>
    <mergeCell ref="ACC24:ACE24"/>
    <mergeCell ref="ACF24:ACP24"/>
    <mergeCell ref="ACQ24:ACS24"/>
    <mergeCell ref="ADF24:ADM24"/>
    <mergeCell ref="ADN24:ADR24"/>
    <mergeCell ref="ADS24:ADU24"/>
    <mergeCell ref="ALU24:ALW24"/>
    <mergeCell ref="ALX24:AMH24"/>
    <mergeCell ref="AMI24:AMK24"/>
    <mergeCell ref="AMX24:ANE24"/>
    <mergeCell ref="ANF24:ANJ24"/>
    <mergeCell ref="ANK24:ANM24"/>
    <mergeCell ref="AJZ24:AKD24"/>
    <mergeCell ref="AKE24:AKG24"/>
    <mergeCell ref="AKH24:AKR24"/>
    <mergeCell ref="AKS24:AKU24"/>
    <mergeCell ref="ALH24:ALO24"/>
    <mergeCell ref="ALP24:ALT24"/>
    <mergeCell ref="AIB24:AII24"/>
    <mergeCell ref="AIJ24:AIN24"/>
    <mergeCell ref="AIO24:AIQ24"/>
    <mergeCell ref="AIR24:AJB24"/>
    <mergeCell ref="AJC24:AJE24"/>
    <mergeCell ref="AJR24:AJY24"/>
    <mergeCell ref="ART24:ASA24"/>
    <mergeCell ref="ASB24:ASF24"/>
    <mergeCell ref="ASG24:ASI24"/>
    <mergeCell ref="ASJ24:AST24"/>
    <mergeCell ref="ASU24:ASW24"/>
    <mergeCell ref="ATJ24:ATQ24"/>
    <mergeCell ref="APO24:APQ24"/>
    <mergeCell ref="AQD24:AQK24"/>
    <mergeCell ref="AQL24:AQP24"/>
    <mergeCell ref="AQQ24:AQS24"/>
    <mergeCell ref="AQT24:ARD24"/>
    <mergeCell ref="ARE24:ARG24"/>
    <mergeCell ref="ANN24:ANX24"/>
    <mergeCell ref="ANY24:AOA24"/>
    <mergeCell ref="AON24:AOU24"/>
    <mergeCell ref="AOV24:AOZ24"/>
    <mergeCell ref="APA24:APC24"/>
    <mergeCell ref="APD24:APN24"/>
    <mergeCell ref="AXF24:AXP24"/>
    <mergeCell ref="AXQ24:AXS24"/>
    <mergeCell ref="AYF24:AYM24"/>
    <mergeCell ref="AYN24:AYR24"/>
    <mergeCell ref="AYS24:AYU24"/>
    <mergeCell ref="AYV24:AZF24"/>
    <mergeCell ref="AVM24:AVO24"/>
    <mergeCell ref="AVP24:AVZ24"/>
    <mergeCell ref="AWA24:AWC24"/>
    <mergeCell ref="AWP24:AWW24"/>
    <mergeCell ref="AWX24:AXB24"/>
    <mergeCell ref="AXC24:AXE24"/>
    <mergeCell ref="ATR24:ATV24"/>
    <mergeCell ref="ATW24:ATY24"/>
    <mergeCell ref="ATZ24:AUJ24"/>
    <mergeCell ref="AUK24:AUM24"/>
    <mergeCell ref="AUZ24:AVG24"/>
    <mergeCell ref="AVH24:AVL24"/>
    <mergeCell ref="BDJ24:BDN24"/>
    <mergeCell ref="BDO24:BDQ24"/>
    <mergeCell ref="BDR24:BEB24"/>
    <mergeCell ref="BEC24:BEE24"/>
    <mergeCell ref="BER24:BEY24"/>
    <mergeCell ref="BEZ24:BFD24"/>
    <mergeCell ref="BBL24:BBS24"/>
    <mergeCell ref="BBT24:BBX24"/>
    <mergeCell ref="BBY24:BCA24"/>
    <mergeCell ref="BCB24:BCL24"/>
    <mergeCell ref="BCM24:BCO24"/>
    <mergeCell ref="BDB24:BDI24"/>
    <mergeCell ref="AZG24:AZI24"/>
    <mergeCell ref="AZV24:BAC24"/>
    <mergeCell ref="BAD24:BAH24"/>
    <mergeCell ref="BAI24:BAK24"/>
    <mergeCell ref="BAL24:BAV24"/>
    <mergeCell ref="BAW24:BAY24"/>
    <mergeCell ref="BIY24:BJA24"/>
    <mergeCell ref="BJN24:BJU24"/>
    <mergeCell ref="BJV24:BJZ24"/>
    <mergeCell ref="BKA24:BKC24"/>
    <mergeCell ref="BKD24:BKN24"/>
    <mergeCell ref="BKO24:BKQ24"/>
    <mergeCell ref="BGX24:BHH24"/>
    <mergeCell ref="BHI24:BHK24"/>
    <mergeCell ref="BHX24:BIE24"/>
    <mergeCell ref="BIF24:BIJ24"/>
    <mergeCell ref="BIK24:BIM24"/>
    <mergeCell ref="BIN24:BIX24"/>
    <mergeCell ref="BFE24:BFG24"/>
    <mergeCell ref="BFH24:BFR24"/>
    <mergeCell ref="BFS24:BFU24"/>
    <mergeCell ref="BGH24:BGO24"/>
    <mergeCell ref="BGP24:BGT24"/>
    <mergeCell ref="BGU24:BGW24"/>
    <mergeCell ref="BOW24:BOY24"/>
    <mergeCell ref="BOZ24:BPJ24"/>
    <mergeCell ref="BPK24:BPM24"/>
    <mergeCell ref="BPZ24:BQG24"/>
    <mergeCell ref="BQH24:BQL24"/>
    <mergeCell ref="BQM24:BQO24"/>
    <mergeCell ref="BNB24:BNF24"/>
    <mergeCell ref="BNG24:BNI24"/>
    <mergeCell ref="BNJ24:BNT24"/>
    <mergeCell ref="BNU24:BNW24"/>
    <mergeCell ref="BOJ24:BOQ24"/>
    <mergeCell ref="BOR24:BOV24"/>
    <mergeCell ref="BLD24:BLK24"/>
    <mergeCell ref="BLL24:BLP24"/>
    <mergeCell ref="BLQ24:BLS24"/>
    <mergeCell ref="BLT24:BMD24"/>
    <mergeCell ref="BME24:BMG24"/>
    <mergeCell ref="BMT24:BNA24"/>
    <mergeCell ref="BUV24:BVC24"/>
    <mergeCell ref="BVD24:BVH24"/>
    <mergeCell ref="BVI24:BVK24"/>
    <mergeCell ref="BVL24:BVV24"/>
    <mergeCell ref="BVW24:BVY24"/>
    <mergeCell ref="BWL24:BWS24"/>
    <mergeCell ref="BSQ24:BSS24"/>
    <mergeCell ref="BTF24:BTM24"/>
    <mergeCell ref="BTN24:BTR24"/>
    <mergeCell ref="BTS24:BTU24"/>
    <mergeCell ref="BTV24:BUF24"/>
    <mergeCell ref="BUG24:BUI24"/>
    <mergeCell ref="BQP24:BQZ24"/>
    <mergeCell ref="BRA24:BRC24"/>
    <mergeCell ref="BRP24:BRW24"/>
    <mergeCell ref="BRX24:BSB24"/>
    <mergeCell ref="BSC24:BSE24"/>
    <mergeCell ref="BSF24:BSP24"/>
    <mergeCell ref="CAH24:CAR24"/>
    <mergeCell ref="CAS24:CAU24"/>
    <mergeCell ref="CBH24:CBO24"/>
    <mergeCell ref="CBP24:CBT24"/>
    <mergeCell ref="CBU24:CBW24"/>
    <mergeCell ref="CBX24:CCH24"/>
    <mergeCell ref="BYO24:BYQ24"/>
    <mergeCell ref="BYR24:BZB24"/>
    <mergeCell ref="BZC24:BZE24"/>
    <mergeCell ref="BZR24:BZY24"/>
    <mergeCell ref="BZZ24:CAD24"/>
    <mergeCell ref="CAE24:CAG24"/>
    <mergeCell ref="BWT24:BWX24"/>
    <mergeCell ref="BWY24:BXA24"/>
    <mergeCell ref="BXB24:BXL24"/>
    <mergeCell ref="BXM24:BXO24"/>
    <mergeCell ref="BYB24:BYI24"/>
    <mergeCell ref="BYJ24:BYN24"/>
    <mergeCell ref="CGL24:CGP24"/>
    <mergeCell ref="CGQ24:CGS24"/>
    <mergeCell ref="CGT24:CHD24"/>
    <mergeCell ref="CHE24:CHG24"/>
    <mergeCell ref="CHT24:CIA24"/>
    <mergeCell ref="CIB24:CIF24"/>
    <mergeCell ref="CEN24:CEU24"/>
    <mergeCell ref="CEV24:CEZ24"/>
    <mergeCell ref="CFA24:CFC24"/>
    <mergeCell ref="CFD24:CFN24"/>
    <mergeCell ref="CFO24:CFQ24"/>
    <mergeCell ref="CGD24:CGK24"/>
    <mergeCell ref="CCI24:CCK24"/>
    <mergeCell ref="CCX24:CDE24"/>
    <mergeCell ref="CDF24:CDJ24"/>
    <mergeCell ref="CDK24:CDM24"/>
    <mergeCell ref="CDN24:CDX24"/>
    <mergeCell ref="CDY24:CEA24"/>
    <mergeCell ref="CU25:CW25"/>
    <mergeCell ref="DJ25:DQ25"/>
    <mergeCell ref="DR25:DV25"/>
    <mergeCell ref="DW25:DY25"/>
    <mergeCell ref="DZ25:EJ25"/>
    <mergeCell ref="EK25:EM25"/>
    <mergeCell ref="AT25:BD25"/>
    <mergeCell ref="BE25:BG25"/>
    <mergeCell ref="BT25:CA25"/>
    <mergeCell ref="CB25:CF25"/>
    <mergeCell ref="CG25:CI25"/>
    <mergeCell ref="CJ25:CT25"/>
    <mergeCell ref="A25:C25"/>
    <mergeCell ref="D25:N25"/>
    <mergeCell ref="O25:Q25"/>
    <mergeCell ref="AD25:AK25"/>
    <mergeCell ref="AL25:AP25"/>
    <mergeCell ref="AQ25:AS25"/>
    <mergeCell ref="IS25:IU25"/>
    <mergeCell ref="IV25:JF25"/>
    <mergeCell ref="JG25:JI25"/>
    <mergeCell ref="JV25:KC25"/>
    <mergeCell ref="KD25:KH25"/>
    <mergeCell ref="KI25:KK25"/>
    <mergeCell ref="GX25:HB25"/>
    <mergeCell ref="HC25:HE25"/>
    <mergeCell ref="HF25:HP25"/>
    <mergeCell ref="HQ25:HS25"/>
    <mergeCell ref="IF25:IM25"/>
    <mergeCell ref="IN25:IR25"/>
    <mergeCell ref="EZ25:FG25"/>
    <mergeCell ref="FH25:FL25"/>
    <mergeCell ref="FM25:FO25"/>
    <mergeCell ref="FP25:FZ25"/>
    <mergeCell ref="GA25:GC25"/>
    <mergeCell ref="GP25:GW25"/>
    <mergeCell ref="OR25:OY25"/>
    <mergeCell ref="OZ25:PD25"/>
    <mergeCell ref="PE25:PG25"/>
    <mergeCell ref="PH25:PR25"/>
    <mergeCell ref="PS25:PU25"/>
    <mergeCell ref="QH25:QO25"/>
    <mergeCell ref="MM25:MO25"/>
    <mergeCell ref="NB25:NI25"/>
    <mergeCell ref="NJ25:NN25"/>
    <mergeCell ref="NO25:NQ25"/>
    <mergeCell ref="NR25:OB25"/>
    <mergeCell ref="OC25:OE25"/>
    <mergeCell ref="KL25:KV25"/>
    <mergeCell ref="KW25:KY25"/>
    <mergeCell ref="LL25:LS25"/>
    <mergeCell ref="LT25:LX25"/>
    <mergeCell ref="LY25:MA25"/>
    <mergeCell ref="MB25:ML25"/>
    <mergeCell ref="UD25:UN25"/>
    <mergeCell ref="UO25:UQ25"/>
    <mergeCell ref="VD25:VK25"/>
    <mergeCell ref="VL25:VP25"/>
    <mergeCell ref="VQ25:VS25"/>
    <mergeCell ref="VT25:WD25"/>
    <mergeCell ref="SK25:SM25"/>
    <mergeCell ref="SN25:SX25"/>
    <mergeCell ref="SY25:TA25"/>
    <mergeCell ref="TN25:TU25"/>
    <mergeCell ref="TV25:TZ25"/>
    <mergeCell ref="UA25:UC25"/>
    <mergeCell ref="QP25:QT25"/>
    <mergeCell ref="QU25:QW25"/>
    <mergeCell ref="QX25:RH25"/>
    <mergeCell ref="RI25:RK25"/>
    <mergeCell ref="RX25:SE25"/>
    <mergeCell ref="SF25:SJ25"/>
    <mergeCell ref="AAH25:AAL25"/>
    <mergeCell ref="AAM25:AAO25"/>
    <mergeCell ref="AAP25:AAZ25"/>
    <mergeCell ref="ABA25:ABC25"/>
    <mergeCell ref="ABP25:ABW25"/>
    <mergeCell ref="ABX25:ACB25"/>
    <mergeCell ref="YJ25:YQ25"/>
    <mergeCell ref="YR25:YV25"/>
    <mergeCell ref="YW25:YY25"/>
    <mergeCell ref="YZ25:ZJ25"/>
    <mergeCell ref="ZK25:ZM25"/>
    <mergeCell ref="ZZ25:AAG25"/>
    <mergeCell ref="WE25:WG25"/>
    <mergeCell ref="WT25:XA25"/>
    <mergeCell ref="XB25:XF25"/>
    <mergeCell ref="XG25:XI25"/>
    <mergeCell ref="XJ25:XT25"/>
    <mergeCell ref="XU25:XW25"/>
    <mergeCell ref="AFW25:AFY25"/>
    <mergeCell ref="AGL25:AGS25"/>
    <mergeCell ref="AGT25:AGX25"/>
    <mergeCell ref="AGY25:AHA25"/>
    <mergeCell ref="AHB25:AHL25"/>
    <mergeCell ref="AHM25:AHO25"/>
    <mergeCell ref="ADV25:AEF25"/>
    <mergeCell ref="AEG25:AEI25"/>
    <mergeCell ref="AEV25:AFC25"/>
    <mergeCell ref="AFD25:AFH25"/>
    <mergeCell ref="AFI25:AFK25"/>
    <mergeCell ref="AFL25:AFV25"/>
    <mergeCell ref="ACC25:ACE25"/>
    <mergeCell ref="ACF25:ACP25"/>
    <mergeCell ref="ACQ25:ACS25"/>
    <mergeCell ref="ADF25:ADM25"/>
    <mergeCell ref="ADN25:ADR25"/>
    <mergeCell ref="ADS25:ADU25"/>
    <mergeCell ref="ALU25:ALW25"/>
    <mergeCell ref="ALX25:AMH25"/>
    <mergeCell ref="AMI25:AMK25"/>
    <mergeCell ref="AMX25:ANE25"/>
    <mergeCell ref="ANF25:ANJ25"/>
    <mergeCell ref="ANK25:ANM25"/>
    <mergeCell ref="AJZ25:AKD25"/>
    <mergeCell ref="AKE25:AKG25"/>
    <mergeCell ref="AKH25:AKR25"/>
    <mergeCell ref="AKS25:AKU25"/>
    <mergeCell ref="ALH25:ALO25"/>
    <mergeCell ref="ALP25:ALT25"/>
    <mergeCell ref="AIB25:AII25"/>
    <mergeCell ref="AIJ25:AIN25"/>
    <mergeCell ref="AIO25:AIQ25"/>
    <mergeCell ref="AIR25:AJB25"/>
    <mergeCell ref="AJC25:AJE25"/>
    <mergeCell ref="AJR25:AJY25"/>
    <mergeCell ref="ART25:ASA25"/>
    <mergeCell ref="ASB25:ASF25"/>
    <mergeCell ref="ASG25:ASI25"/>
    <mergeCell ref="ASJ25:AST25"/>
    <mergeCell ref="ASU25:ASW25"/>
    <mergeCell ref="ATJ25:ATQ25"/>
    <mergeCell ref="APO25:APQ25"/>
    <mergeCell ref="AQD25:AQK25"/>
    <mergeCell ref="AQL25:AQP25"/>
    <mergeCell ref="AQQ25:AQS25"/>
    <mergeCell ref="AQT25:ARD25"/>
    <mergeCell ref="ARE25:ARG25"/>
    <mergeCell ref="ANN25:ANX25"/>
    <mergeCell ref="ANY25:AOA25"/>
    <mergeCell ref="AON25:AOU25"/>
    <mergeCell ref="AOV25:AOZ25"/>
    <mergeCell ref="APA25:APC25"/>
    <mergeCell ref="APD25:APN25"/>
    <mergeCell ref="AXF25:AXP25"/>
    <mergeCell ref="AXQ25:AXS25"/>
    <mergeCell ref="AYF25:AYM25"/>
    <mergeCell ref="AYN25:AYR25"/>
    <mergeCell ref="AYS25:AYU25"/>
    <mergeCell ref="AYV25:AZF25"/>
    <mergeCell ref="AVM25:AVO25"/>
    <mergeCell ref="AVP25:AVZ25"/>
    <mergeCell ref="AWA25:AWC25"/>
    <mergeCell ref="AWP25:AWW25"/>
    <mergeCell ref="AWX25:AXB25"/>
    <mergeCell ref="AXC25:AXE25"/>
    <mergeCell ref="ATR25:ATV25"/>
    <mergeCell ref="ATW25:ATY25"/>
    <mergeCell ref="ATZ25:AUJ25"/>
    <mergeCell ref="AUK25:AUM25"/>
    <mergeCell ref="AUZ25:AVG25"/>
    <mergeCell ref="AVH25:AVL25"/>
    <mergeCell ref="BDJ25:BDN25"/>
    <mergeCell ref="BDO25:BDQ25"/>
    <mergeCell ref="BDR25:BEB25"/>
    <mergeCell ref="BEC25:BEE25"/>
    <mergeCell ref="BER25:BEY25"/>
    <mergeCell ref="BEZ25:BFD25"/>
    <mergeCell ref="BBL25:BBS25"/>
    <mergeCell ref="BBT25:BBX25"/>
    <mergeCell ref="BBY25:BCA25"/>
    <mergeCell ref="BCB25:BCL25"/>
    <mergeCell ref="BCM25:BCO25"/>
    <mergeCell ref="BDB25:BDI25"/>
    <mergeCell ref="AZG25:AZI25"/>
    <mergeCell ref="AZV25:BAC25"/>
    <mergeCell ref="BAD25:BAH25"/>
    <mergeCell ref="BAI25:BAK25"/>
    <mergeCell ref="BAL25:BAV25"/>
    <mergeCell ref="BAW25:BAY25"/>
    <mergeCell ref="BIY25:BJA25"/>
    <mergeCell ref="BJN25:BJU25"/>
    <mergeCell ref="BJV25:BJZ25"/>
    <mergeCell ref="BKA25:BKC25"/>
    <mergeCell ref="BKD25:BKN25"/>
    <mergeCell ref="BKO25:BKQ25"/>
    <mergeCell ref="BGX25:BHH25"/>
    <mergeCell ref="BHI25:BHK25"/>
    <mergeCell ref="BHX25:BIE25"/>
    <mergeCell ref="BIF25:BIJ25"/>
    <mergeCell ref="BIK25:BIM25"/>
    <mergeCell ref="BIN25:BIX25"/>
    <mergeCell ref="BFE25:BFG25"/>
    <mergeCell ref="BFH25:BFR25"/>
    <mergeCell ref="BFS25:BFU25"/>
    <mergeCell ref="BGH25:BGO25"/>
    <mergeCell ref="BGP25:BGT25"/>
    <mergeCell ref="BGU25:BGW25"/>
    <mergeCell ref="BOW25:BOY25"/>
    <mergeCell ref="BOZ25:BPJ25"/>
    <mergeCell ref="BPK25:BPM25"/>
    <mergeCell ref="BPZ25:BQG25"/>
    <mergeCell ref="BQH25:BQL25"/>
    <mergeCell ref="BQM25:BQO25"/>
    <mergeCell ref="BNB25:BNF25"/>
    <mergeCell ref="BNG25:BNI25"/>
    <mergeCell ref="BNJ25:BNT25"/>
    <mergeCell ref="BNU25:BNW25"/>
    <mergeCell ref="BOJ25:BOQ25"/>
    <mergeCell ref="BOR25:BOV25"/>
    <mergeCell ref="BLD25:BLK25"/>
    <mergeCell ref="BLL25:BLP25"/>
    <mergeCell ref="BLQ25:BLS25"/>
    <mergeCell ref="BLT25:BMD25"/>
    <mergeCell ref="BME25:BMG25"/>
    <mergeCell ref="BMT25:BNA25"/>
    <mergeCell ref="BUV25:BVC25"/>
    <mergeCell ref="BVD25:BVH25"/>
    <mergeCell ref="BVI25:BVK25"/>
    <mergeCell ref="BVL25:BVV25"/>
    <mergeCell ref="BVW25:BVY25"/>
    <mergeCell ref="BWL25:BWS25"/>
    <mergeCell ref="BSQ25:BSS25"/>
    <mergeCell ref="BTF25:BTM25"/>
    <mergeCell ref="BTN25:BTR25"/>
    <mergeCell ref="BTS25:BTU25"/>
    <mergeCell ref="BTV25:BUF25"/>
    <mergeCell ref="BUG25:BUI25"/>
    <mergeCell ref="BQP25:BQZ25"/>
    <mergeCell ref="BRA25:BRC25"/>
    <mergeCell ref="BRP25:BRW25"/>
    <mergeCell ref="BRX25:BSB25"/>
    <mergeCell ref="BSC25:BSE25"/>
    <mergeCell ref="BSF25:BSP25"/>
    <mergeCell ref="CAH25:CAR25"/>
    <mergeCell ref="CAS25:CAU25"/>
    <mergeCell ref="CBH25:CBO25"/>
    <mergeCell ref="CBP25:CBT25"/>
    <mergeCell ref="CBU25:CBW25"/>
    <mergeCell ref="CBX25:CCH25"/>
    <mergeCell ref="BYO25:BYQ25"/>
    <mergeCell ref="BYR25:BZB25"/>
    <mergeCell ref="BZC25:BZE25"/>
    <mergeCell ref="BZR25:BZY25"/>
    <mergeCell ref="BZZ25:CAD25"/>
    <mergeCell ref="CAE25:CAG25"/>
    <mergeCell ref="BWT25:BWX25"/>
    <mergeCell ref="BWY25:BXA25"/>
    <mergeCell ref="BXB25:BXL25"/>
    <mergeCell ref="BXM25:BXO25"/>
    <mergeCell ref="BYB25:BYI25"/>
    <mergeCell ref="BYJ25:BYN25"/>
    <mergeCell ref="CGL25:CGP25"/>
    <mergeCell ref="CGQ25:CGS25"/>
    <mergeCell ref="CGT25:CHD25"/>
    <mergeCell ref="CHE25:CHG25"/>
    <mergeCell ref="CHT25:CIA25"/>
    <mergeCell ref="CIB25:CIF25"/>
    <mergeCell ref="CEN25:CEU25"/>
    <mergeCell ref="CEV25:CEZ25"/>
    <mergeCell ref="CFA25:CFC25"/>
    <mergeCell ref="CFD25:CFN25"/>
    <mergeCell ref="CFO25:CFQ25"/>
    <mergeCell ref="CGD25:CGK25"/>
    <mergeCell ref="CCI25:CCK25"/>
    <mergeCell ref="CCX25:CDE25"/>
    <mergeCell ref="CDF25:CDJ25"/>
    <mergeCell ref="CDK25:CDM25"/>
    <mergeCell ref="CDN25:CDX25"/>
    <mergeCell ref="CDY25:CEA25"/>
    <mergeCell ref="CG26:CI26"/>
    <mergeCell ref="CJ26:CT26"/>
    <mergeCell ref="CU26:CW26"/>
    <mergeCell ref="DC26:DE26"/>
    <mergeCell ref="DJ26:DQ26"/>
    <mergeCell ref="DR26:DV26"/>
    <mergeCell ref="AQ26:AS26"/>
    <mergeCell ref="AT26:BD26"/>
    <mergeCell ref="BE26:BG26"/>
    <mergeCell ref="BM26:BO26"/>
    <mergeCell ref="BT26:CA26"/>
    <mergeCell ref="CB26:CF26"/>
    <mergeCell ref="A26:C26"/>
    <mergeCell ref="D26:N26"/>
    <mergeCell ref="O26:Q26"/>
    <mergeCell ref="W26:Y26"/>
    <mergeCell ref="AD26:AK26"/>
    <mergeCell ref="AL26:AP26"/>
    <mergeCell ref="HC26:HE26"/>
    <mergeCell ref="HF26:HP26"/>
    <mergeCell ref="HQ26:HS26"/>
    <mergeCell ref="HY26:IA26"/>
    <mergeCell ref="IF26:IM26"/>
    <mergeCell ref="IN26:IR26"/>
    <mergeCell ref="FM26:FO26"/>
    <mergeCell ref="FP26:FZ26"/>
    <mergeCell ref="GA26:GC26"/>
    <mergeCell ref="GI26:GK26"/>
    <mergeCell ref="GP26:GW26"/>
    <mergeCell ref="GX26:HB26"/>
    <mergeCell ref="DW26:DY26"/>
    <mergeCell ref="DZ26:EJ26"/>
    <mergeCell ref="EK26:EM26"/>
    <mergeCell ref="ES26:EU26"/>
    <mergeCell ref="EZ26:FG26"/>
    <mergeCell ref="FH26:FL26"/>
    <mergeCell ref="LY26:MA26"/>
    <mergeCell ref="MB26:ML26"/>
    <mergeCell ref="MM26:MO26"/>
    <mergeCell ref="MU26:MW26"/>
    <mergeCell ref="NB26:NI26"/>
    <mergeCell ref="NJ26:NN26"/>
    <mergeCell ref="KI26:KK26"/>
    <mergeCell ref="KL26:KV26"/>
    <mergeCell ref="KW26:KY26"/>
    <mergeCell ref="LE26:LG26"/>
    <mergeCell ref="LL26:LS26"/>
    <mergeCell ref="LT26:LX26"/>
    <mergeCell ref="IS26:IU26"/>
    <mergeCell ref="IV26:JF26"/>
    <mergeCell ref="JG26:JI26"/>
    <mergeCell ref="JO26:JQ26"/>
    <mergeCell ref="JV26:KC26"/>
    <mergeCell ref="KD26:KH26"/>
    <mergeCell ref="QU26:QW26"/>
    <mergeCell ref="QX26:RH26"/>
    <mergeCell ref="RI26:RK26"/>
    <mergeCell ref="RQ26:RS26"/>
    <mergeCell ref="RX26:SE26"/>
    <mergeCell ref="SF26:SJ26"/>
    <mergeCell ref="PE26:PG26"/>
    <mergeCell ref="PH26:PR26"/>
    <mergeCell ref="PS26:PU26"/>
    <mergeCell ref="QA26:QC26"/>
    <mergeCell ref="QH26:QO26"/>
    <mergeCell ref="QP26:QT26"/>
    <mergeCell ref="NO26:NQ26"/>
    <mergeCell ref="NR26:OB26"/>
    <mergeCell ref="OC26:OE26"/>
    <mergeCell ref="OK26:OM26"/>
    <mergeCell ref="OR26:OY26"/>
    <mergeCell ref="OZ26:PD26"/>
    <mergeCell ref="VQ26:VS26"/>
    <mergeCell ref="VT26:WD26"/>
    <mergeCell ref="WE26:WG26"/>
    <mergeCell ref="WM26:WO26"/>
    <mergeCell ref="WT26:XA26"/>
    <mergeCell ref="XB26:XF26"/>
    <mergeCell ref="UA26:UC26"/>
    <mergeCell ref="UD26:UN26"/>
    <mergeCell ref="UO26:UQ26"/>
    <mergeCell ref="UW26:UY26"/>
    <mergeCell ref="VD26:VK26"/>
    <mergeCell ref="VL26:VP26"/>
    <mergeCell ref="SK26:SM26"/>
    <mergeCell ref="SN26:SX26"/>
    <mergeCell ref="SY26:TA26"/>
    <mergeCell ref="TG26:TI26"/>
    <mergeCell ref="TN26:TU26"/>
    <mergeCell ref="TV26:TZ26"/>
    <mergeCell ref="AAM26:AAO26"/>
    <mergeCell ref="AAP26:AAZ26"/>
    <mergeCell ref="ABA26:ABC26"/>
    <mergeCell ref="ABI26:ABK26"/>
    <mergeCell ref="ABP26:ABW26"/>
    <mergeCell ref="ABX26:ACB26"/>
    <mergeCell ref="YW26:YY26"/>
    <mergeCell ref="YZ26:ZJ26"/>
    <mergeCell ref="ZK26:ZM26"/>
    <mergeCell ref="ZS26:ZU26"/>
    <mergeCell ref="ZZ26:AAG26"/>
    <mergeCell ref="AAH26:AAL26"/>
    <mergeCell ref="XG26:XI26"/>
    <mergeCell ref="XJ26:XT26"/>
    <mergeCell ref="XU26:XW26"/>
    <mergeCell ref="YC26:YE26"/>
    <mergeCell ref="YJ26:YQ26"/>
    <mergeCell ref="YR26:YV26"/>
    <mergeCell ref="AFI26:AFK26"/>
    <mergeCell ref="AFL26:AFV26"/>
    <mergeCell ref="AFW26:AFY26"/>
    <mergeCell ref="AGE26:AGG26"/>
    <mergeCell ref="AGL26:AGS26"/>
    <mergeCell ref="AGT26:AGX26"/>
    <mergeCell ref="ADS26:ADU26"/>
    <mergeCell ref="ADV26:AEF26"/>
    <mergeCell ref="AEG26:AEI26"/>
    <mergeCell ref="AEO26:AEQ26"/>
    <mergeCell ref="AEV26:AFC26"/>
    <mergeCell ref="AFD26:AFH26"/>
    <mergeCell ref="ACC26:ACE26"/>
    <mergeCell ref="ACF26:ACP26"/>
    <mergeCell ref="ACQ26:ACS26"/>
    <mergeCell ref="ACY26:ADA26"/>
    <mergeCell ref="ADF26:ADM26"/>
    <mergeCell ref="ADN26:ADR26"/>
    <mergeCell ref="AKE26:AKG26"/>
    <mergeCell ref="AKH26:AKR26"/>
    <mergeCell ref="AKS26:AKU26"/>
    <mergeCell ref="ALA26:ALC26"/>
    <mergeCell ref="ALH26:ALO26"/>
    <mergeCell ref="ALP26:ALT26"/>
    <mergeCell ref="AIO26:AIQ26"/>
    <mergeCell ref="AIR26:AJB26"/>
    <mergeCell ref="AJC26:AJE26"/>
    <mergeCell ref="AJK26:AJM26"/>
    <mergeCell ref="AJR26:AJY26"/>
    <mergeCell ref="AJZ26:AKD26"/>
    <mergeCell ref="AGY26:AHA26"/>
    <mergeCell ref="AHB26:AHL26"/>
    <mergeCell ref="AHM26:AHO26"/>
    <mergeCell ref="AHU26:AHW26"/>
    <mergeCell ref="AIB26:AII26"/>
    <mergeCell ref="AIJ26:AIN26"/>
    <mergeCell ref="APA26:APC26"/>
    <mergeCell ref="APD26:APN26"/>
    <mergeCell ref="APO26:APQ26"/>
    <mergeCell ref="APW26:APY26"/>
    <mergeCell ref="AQD26:AQK26"/>
    <mergeCell ref="AQL26:AQP26"/>
    <mergeCell ref="ANK26:ANM26"/>
    <mergeCell ref="ANN26:ANX26"/>
    <mergeCell ref="ANY26:AOA26"/>
    <mergeCell ref="AOG26:AOI26"/>
    <mergeCell ref="AON26:AOU26"/>
    <mergeCell ref="AOV26:AOZ26"/>
    <mergeCell ref="ALU26:ALW26"/>
    <mergeCell ref="ALX26:AMH26"/>
    <mergeCell ref="AMI26:AMK26"/>
    <mergeCell ref="AMQ26:AMS26"/>
    <mergeCell ref="AMX26:ANE26"/>
    <mergeCell ref="ANF26:ANJ26"/>
    <mergeCell ref="ATW26:ATY26"/>
    <mergeCell ref="ATZ26:AUJ26"/>
    <mergeCell ref="AUK26:AUM26"/>
    <mergeCell ref="AUS26:AUU26"/>
    <mergeCell ref="AUZ26:AVG26"/>
    <mergeCell ref="AVH26:AVL26"/>
    <mergeCell ref="ASG26:ASI26"/>
    <mergeCell ref="ASJ26:AST26"/>
    <mergeCell ref="ASU26:ASW26"/>
    <mergeCell ref="ATC26:ATE26"/>
    <mergeCell ref="ATJ26:ATQ26"/>
    <mergeCell ref="ATR26:ATV26"/>
    <mergeCell ref="AQQ26:AQS26"/>
    <mergeCell ref="AQT26:ARD26"/>
    <mergeCell ref="ARE26:ARG26"/>
    <mergeCell ref="ARM26:ARO26"/>
    <mergeCell ref="ART26:ASA26"/>
    <mergeCell ref="ASB26:ASF26"/>
    <mergeCell ref="AYS26:AYU26"/>
    <mergeCell ref="AYV26:AZF26"/>
    <mergeCell ref="AZG26:AZI26"/>
    <mergeCell ref="AZO26:AZQ26"/>
    <mergeCell ref="AZV26:BAC26"/>
    <mergeCell ref="BAD26:BAH26"/>
    <mergeCell ref="AXC26:AXE26"/>
    <mergeCell ref="AXF26:AXP26"/>
    <mergeCell ref="AXQ26:AXS26"/>
    <mergeCell ref="AXY26:AYA26"/>
    <mergeCell ref="AYF26:AYM26"/>
    <mergeCell ref="AYN26:AYR26"/>
    <mergeCell ref="AVM26:AVO26"/>
    <mergeCell ref="AVP26:AVZ26"/>
    <mergeCell ref="AWA26:AWC26"/>
    <mergeCell ref="AWI26:AWK26"/>
    <mergeCell ref="AWP26:AWW26"/>
    <mergeCell ref="AWX26:AXB26"/>
    <mergeCell ref="BDO26:BDQ26"/>
    <mergeCell ref="BDR26:BEB26"/>
    <mergeCell ref="BEC26:BEE26"/>
    <mergeCell ref="BEK26:BEM26"/>
    <mergeCell ref="BER26:BEY26"/>
    <mergeCell ref="BEZ26:BFD26"/>
    <mergeCell ref="BBY26:BCA26"/>
    <mergeCell ref="BCB26:BCL26"/>
    <mergeCell ref="BCM26:BCO26"/>
    <mergeCell ref="BCU26:BCW26"/>
    <mergeCell ref="BDB26:BDI26"/>
    <mergeCell ref="BDJ26:BDN26"/>
    <mergeCell ref="BAI26:BAK26"/>
    <mergeCell ref="BAL26:BAV26"/>
    <mergeCell ref="BAW26:BAY26"/>
    <mergeCell ref="BBE26:BBG26"/>
    <mergeCell ref="BBL26:BBS26"/>
    <mergeCell ref="BBT26:BBX26"/>
    <mergeCell ref="BIK26:BIM26"/>
    <mergeCell ref="BIN26:BIX26"/>
    <mergeCell ref="BIY26:BJA26"/>
    <mergeCell ref="BJG26:BJI26"/>
    <mergeCell ref="BJN26:BJU26"/>
    <mergeCell ref="BJV26:BJZ26"/>
    <mergeCell ref="BGU26:BGW26"/>
    <mergeCell ref="BGX26:BHH26"/>
    <mergeCell ref="BHI26:BHK26"/>
    <mergeCell ref="BHQ26:BHS26"/>
    <mergeCell ref="BHX26:BIE26"/>
    <mergeCell ref="BIF26:BIJ26"/>
    <mergeCell ref="BFE26:BFG26"/>
    <mergeCell ref="BFH26:BFR26"/>
    <mergeCell ref="BFS26:BFU26"/>
    <mergeCell ref="BGA26:BGC26"/>
    <mergeCell ref="BGH26:BGO26"/>
    <mergeCell ref="BGP26:BGT26"/>
    <mergeCell ref="BNG26:BNI26"/>
    <mergeCell ref="BNJ26:BNT26"/>
    <mergeCell ref="BNU26:BNW26"/>
    <mergeCell ref="BOC26:BOE26"/>
    <mergeCell ref="BOJ26:BOQ26"/>
    <mergeCell ref="BOR26:BOV26"/>
    <mergeCell ref="BLQ26:BLS26"/>
    <mergeCell ref="BLT26:BMD26"/>
    <mergeCell ref="BME26:BMG26"/>
    <mergeCell ref="BMM26:BMO26"/>
    <mergeCell ref="BMT26:BNA26"/>
    <mergeCell ref="BNB26:BNF26"/>
    <mergeCell ref="BKA26:BKC26"/>
    <mergeCell ref="BKD26:BKN26"/>
    <mergeCell ref="BKO26:BKQ26"/>
    <mergeCell ref="BKW26:BKY26"/>
    <mergeCell ref="BLD26:BLK26"/>
    <mergeCell ref="BLL26:BLP26"/>
    <mergeCell ref="BSC26:BSE26"/>
    <mergeCell ref="BSF26:BSP26"/>
    <mergeCell ref="BSQ26:BSS26"/>
    <mergeCell ref="BSY26:BTA26"/>
    <mergeCell ref="BTF26:BTM26"/>
    <mergeCell ref="BTN26:BTR26"/>
    <mergeCell ref="BQM26:BQO26"/>
    <mergeCell ref="BQP26:BQZ26"/>
    <mergeCell ref="BRA26:BRC26"/>
    <mergeCell ref="BRI26:BRK26"/>
    <mergeCell ref="BRP26:BRW26"/>
    <mergeCell ref="BRX26:BSB26"/>
    <mergeCell ref="BOW26:BOY26"/>
    <mergeCell ref="BOZ26:BPJ26"/>
    <mergeCell ref="BPK26:BPM26"/>
    <mergeCell ref="BPS26:BPU26"/>
    <mergeCell ref="BPZ26:BQG26"/>
    <mergeCell ref="BQH26:BQL26"/>
    <mergeCell ref="BWY26:BXA26"/>
    <mergeCell ref="BXB26:BXL26"/>
    <mergeCell ref="BXM26:BXO26"/>
    <mergeCell ref="BXU26:BXW26"/>
    <mergeCell ref="BYB26:BYI26"/>
    <mergeCell ref="BYJ26:BYN26"/>
    <mergeCell ref="BVI26:BVK26"/>
    <mergeCell ref="BVL26:BVV26"/>
    <mergeCell ref="BVW26:BVY26"/>
    <mergeCell ref="BWE26:BWG26"/>
    <mergeCell ref="BWL26:BWS26"/>
    <mergeCell ref="BWT26:BWX26"/>
    <mergeCell ref="BTS26:BTU26"/>
    <mergeCell ref="BTV26:BUF26"/>
    <mergeCell ref="BUG26:BUI26"/>
    <mergeCell ref="BUO26:BUQ26"/>
    <mergeCell ref="BUV26:BVC26"/>
    <mergeCell ref="BVD26:BVH26"/>
    <mergeCell ref="CBU26:CBW26"/>
    <mergeCell ref="CBX26:CCH26"/>
    <mergeCell ref="CCI26:CCK26"/>
    <mergeCell ref="CCQ26:CCS26"/>
    <mergeCell ref="CCX26:CDE26"/>
    <mergeCell ref="CDF26:CDJ26"/>
    <mergeCell ref="CAE26:CAG26"/>
    <mergeCell ref="CAH26:CAR26"/>
    <mergeCell ref="CAS26:CAU26"/>
    <mergeCell ref="CBA26:CBC26"/>
    <mergeCell ref="CBH26:CBO26"/>
    <mergeCell ref="CBP26:CBT26"/>
    <mergeCell ref="BYO26:BYQ26"/>
    <mergeCell ref="BYR26:BZB26"/>
    <mergeCell ref="BZC26:BZE26"/>
    <mergeCell ref="BZK26:BZM26"/>
    <mergeCell ref="BZR26:BZY26"/>
    <mergeCell ref="BZZ26:CAD26"/>
    <mergeCell ref="CGQ26:CGS26"/>
    <mergeCell ref="CGT26:CHD26"/>
    <mergeCell ref="CHE26:CHG26"/>
    <mergeCell ref="CHM26:CHO26"/>
    <mergeCell ref="CHT26:CIA26"/>
    <mergeCell ref="CIB26:CIF26"/>
    <mergeCell ref="CFA26:CFC26"/>
    <mergeCell ref="CFD26:CFN26"/>
    <mergeCell ref="CFO26:CFQ26"/>
    <mergeCell ref="CFW26:CFY26"/>
    <mergeCell ref="CGD26:CGK26"/>
    <mergeCell ref="CGL26:CGP26"/>
    <mergeCell ref="CDK26:CDM26"/>
    <mergeCell ref="CDN26:CDX26"/>
    <mergeCell ref="CDY26:CEA26"/>
    <mergeCell ref="CEG26:CEI26"/>
    <mergeCell ref="CEN26:CEU26"/>
    <mergeCell ref="CEV26:CEZ26"/>
    <mergeCell ref="CU27:CW27"/>
    <mergeCell ref="DJ27:DQ27"/>
    <mergeCell ref="DR27:DV27"/>
    <mergeCell ref="DW27:DY27"/>
    <mergeCell ref="DZ27:EJ27"/>
    <mergeCell ref="EK27:EM27"/>
    <mergeCell ref="AT27:BD27"/>
    <mergeCell ref="BE27:BG27"/>
    <mergeCell ref="BT27:CA27"/>
    <mergeCell ref="CB27:CF27"/>
    <mergeCell ref="CG27:CI27"/>
    <mergeCell ref="CJ27:CT27"/>
    <mergeCell ref="A27:C27"/>
    <mergeCell ref="D27:N27"/>
    <mergeCell ref="O27:Q27"/>
    <mergeCell ref="AD27:AK27"/>
    <mergeCell ref="AL27:AP27"/>
    <mergeCell ref="AQ27:AS27"/>
    <mergeCell ref="IS27:IU27"/>
    <mergeCell ref="IV27:JF27"/>
    <mergeCell ref="JG27:JI27"/>
    <mergeCell ref="JV27:KC27"/>
    <mergeCell ref="KD27:KH27"/>
    <mergeCell ref="KI27:KK27"/>
    <mergeCell ref="GX27:HB27"/>
    <mergeCell ref="HC27:HE27"/>
    <mergeCell ref="HF27:HP27"/>
    <mergeCell ref="HQ27:HS27"/>
    <mergeCell ref="IF27:IM27"/>
    <mergeCell ref="IN27:IR27"/>
    <mergeCell ref="EZ27:FG27"/>
    <mergeCell ref="FH27:FL27"/>
    <mergeCell ref="FM27:FO27"/>
    <mergeCell ref="FP27:FZ27"/>
    <mergeCell ref="GA27:GC27"/>
    <mergeCell ref="GP27:GW27"/>
    <mergeCell ref="OR27:OY27"/>
    <mergeCell ref="OZ27:PD27"/>
    <mergeCell ref="PE27:PG27"/>
    <mergeCell ref="PH27:PR27"/>
    <mergeCell ref="PS27:PU27"/>
    <mergeCell ref="QH27:QO27"/>
    <mergeCell ref="MM27:MO27"/>
    <mergeCell ref="NB27:NI27"/>
    <mergeCell ref="NJ27:NN27"/>
    <mergeCell ref="NO27:NQ27"/>
    <mergeCell ref="NR27:OB27"/>
    <mergeCell ref="OC27:OE27"/>
    <mergeCell ref="KL27:KV27"/>
    <mergeCell ref="KW27:KY27"/>
    <mergeCell ref="LL27:LS27"/>
    <mergeCell ref="LT27:LX27"/>
    <mergeCell ref="LY27:MA27"/>
    <mergeCell ref="MB27:ML27"/>
    <mergeCell ref="UD27:UN27"/>
    <mergeCell ref="UO27:UQ27"/>
    <mergeCell ref="VD27:VK27"/>
    <mergeCell ref="VL27:VP27"/>
    <mergeCell ref="VQ27:VS27"/>
    <mergeCell ref="VT27:WD27"/>
    <mergeCell ref="SK27:SM27"/>
    <mergeCell ref="SN27:SX27"/>
    <mergeCell ref="SY27:TA27"/>
    <mergeCell ref="TN27:TU27"/>
    <mergeCell ref="TV27:TZ27"/>
    <mergeCell ref="UA27:UC27"/>
    <mergeCell ref="QP27:QT27"/>
    <mergeCell ref="QU27:QW27"/>
    <mergeCell ref="QX27:RH27"/>
    <mergeCell ref="RI27:RK27"/>
    <mergeCell ref="RX27:SE27"/>
    <mergeCell ref="SF27:SJ27"/>
    <mergeCell ref="AAH27:AAL27"/>
    <mergeCell ref="AAM27:AAO27"/>
    <mergeCell ref="AAP27:AAZ27"/>
    <mergeCell ref="ABA27:ABC27"/>
    <mergeCell ref="ABP27:ABW27"/>
    <mergeCell ref="ABX27:ACB27"/>
    <mergeCell ref="YJ27:YQ27"/>
    <mergeCell ref="YR27:YV27"/>
    <mergeCell ref="YW27:YY27"/>
    <mergeCell ref="YZ27:ZJ27"/>
    <mergeCell ref="ZK27:ZM27"/>
    <mergeCell ref="ZZ27:AAG27"/>
    <mergeCell ref="WE27:WG27"/>
    <mergeCell ref="WT27:XA27"/>
    <mergeCell ref="XB27:XF27"/>
    <mergeCell ref="XG27:XI27"/>
    <mergeCell ref="XJ27:XT27"/>
    <mergeCell ref="XU27:XW27"/>
    <mergeCell ref="AFW27:AFY27"/>
    <mergeCell ref="AGL27:AGS27"/>
    <mergeCell ref="AGT27:AGX27"/>
    <mergeCell ref="AGY27:AHA27"/>
    <mergeCell ref="AHB27:AHL27"/>
    <mergeCell ref="AHM27:AHO27"/>
    <mergeCell ref="ADV27:AEF27"/>
    <mergeCell ref="AEG27:AEI27"/>
    <mergeCell ref="AEV27:AFC27"/>
    <mergeCell ref="AFD27:AFH27"/>
    <mergeCell ref="AFI27:AFK27"/>
    <mergeCell ref="AFL27:AFV27"/>
    <mergeCell ref="ACC27:ACE27"/>
    <mergeCell ref="ACF27:ACP27"/>
    <mergeCell ref="ACQ27:ACS27"/>
    <mergeCell ref="ADF27:ADM27"/>
    <mergeCell ref="ADN27:ADR27"/>
    <mergeCell ref="ADS27:ADU27"/>
    <mergeCell ref="ALU27:ALW27"/>
    <mergeCell ref="ALX27:AMH27"/>
    <mergeCell ref="AMI27:AMK27"/>
    <mergeCell ref="AMX27:ANE27"/>
    <mergeCell ref="ANF27:ANJ27"/>
    <mergeCell ref="ANK27:ANM27"/>
    <mergeCell ref="AJZ27:AKD27"/>
    <mergeCell ref="AKE27:AKG27"/>
    <mergeCell ref="AKH27:AKR27"/>
    <mergeCell ref="AKS27:AKU27"/>
    <mergeCell ref="ALH27:ALO27"/>
    <mergeCell ref="ALP27:ALT27"/>
    <mergeCell ref="AIB27:AII27"/>
    <mergeCell ref="AIJ27:AIN27"/>
    <mergeCell ref="AIO27:AIQ27"/>
    <mergeCell ref="AIR27:AJB27"/>
    <mergeCell ref="AJC27:AJE27"/>
    <mergeCell ref="AJR27:AJY27"/>
    <mergeCell ref="ART27:ASA27"/>
    <mergeCell ref="ASB27:ASF27"/>
    <mergeCell ref="ASG27:ASI27"/>
    <mergeCell ref="ASJ27:AST27"/>
    <mergeCell ref="ASU27:ASW27"/>
    <mergeCell ref="ATJ27:ATQ27"/>
    <mergeCell ref="APO27:APQ27"/>
    <mergeCell ref="AQD27:AQK27"/>
    <mergeCell ref="AQL27:AQP27"/>
    <mergeCell ref="AQQ27:AQS27"/>
    <mergeCell ref="AQT27:ARD27"/>
    <mergeCell ref="ARE27:ARG27"/>
    <mergeCell ref="ANN27:ANX27"/>
    <mergeCell ref="ANY27:AOA27"/>
    <mergeCell ref="AON27:AOU27"/>
    <mergeCell ref="AOV27:AOZ27"/>
    <mergeCell ref="APA27:APC27"/>
    <mergeCell ref="APD27:APN27"/>
    <mergeCell ref="AXF27:AXP27"/>
    <mergeCell ref="AXQ27:AXS27"/>
    <mergeCell ref="AYF27:AYM27"/>
    <mergeCell ref="AYN27:AYR27"/>
    <mergeCell ref="AYS27:AYU27"/>
    <mergeCell ref="AYV27:AZF27"/>
    <mergeCell ref="AVM27:AVO27"/>
    <mergeCell ref="AVP27:AVZ27"/>
    <mergeCell ref="AWA27:AWC27"/>
    <mergeCell ref="AWP27:AWW27"/>
    <mergeCell ref="AWX27:AXB27"/>
    <mergeCell ref="AXC27:AXE27"/>
    <mergeCell ref="ATR27:ATV27"/>
    <mergeCell ref="ATW27:ATY27"/>
    <mergeCell ref="ATZ27:AUJ27"/>
    <mergeCell ref="AUK27:AUM27"/>
    <mergeCell ref="AUZ27:AVG27"/>
    <mergeCell ref="AVH27:AVL27"/>
    <mergeCell ref="BDJ27:BDN27"/>
    <mergeCell ref="BDO27:BDQ27"/>
    <mergeCell ref="BDR27:BEB27"/>
    <mergeCell ref="BEC27:BEE27"/>
    <mergeCell ref="BER27:BEY27"/>
    <mergeCell ref="BEZ27:BFD27"/>
    <mergeCell ref="BBL27:BBS27"/>
    <mergeCell ref="BBT27:BBX27"/>
    <mergeCell ref="BBY27:BCA27"/>
    <mergeCell ref="BCB27:BCL27"/>
    <mergeCell ref="BCM27:BCO27"/>
    <mergeCell ref="BDB27:BDI27"/>
    <mergeCell ref="AZG27:AZI27"/>
    <mergeCell ref="AZV27:BAC27"/>
    <mergeCell ref="BAD27:BAH27"/>
    <mergeCell ref="BAI27:BAK27"/>
    <mergeCell ref="BAL27:BAV27"/>
    <mergeCell ref="BAW27:BAY27"/>
    <mergeCell ref="BIY27:BJA27"/>
    <mergeCell ref="BJN27:BJU27"/>
    <mergeCell ref="BJV27:BJZ27"/>
    <mergeCell ref="BKA27:BKC27"/>
    <mergeCell ref="BKD27:BKN27"/>
    <mergeCell ref="BKO27:BKQ27"/>
    <mergeCell ref="BGX27:BHH27"/>
    <mergeCell ref="BHI27:BHK27"/>
    <mergeCell ref="BHX27:BIE27"/>
    <mergeCell ref="BIF27:BIJ27"/>
    <mergeCell ref="BIK27:BIM27"/>
    <mergeCell ref="BIN27:BIX27"/>
    <mergeCell ref="BFE27:BFG27"/>
    <mergeCell ref="BFH27:BFR27"/>
    <mergeCell ref="BFS27:BFU27"/>
    <mergeCell ref="BGH27:BGO27"/>
    <mergeCell ref="BGP27:BGT27"/>
    <mergeCell ref="BGU27:BGW27"/>
    <mergeCell ref="BOW27:BOY27"/>
    <mergeCell ref="BOZ27:BPJ27"/>
    <mergeCell ref="BPK27:BPM27"/>
    <mergeCell ref="BPZ27:BQG27"/>
    <mergeCell ref="BQH27:BQL27"/>
    <mergeCell ref="BQM27:BQO27"/>
    <mergeCell ref="BNB27:BNF27"/>
    <mergeCell ref="BNG27:BNI27"/>
    <mergeCell ref="BNJ27:BNT27"/>
    <mergeCell ref="BNU27:BNW27"/>
    <mergeCell ref="BOJ27:BOQ27"/>
    <mergeCell ref="BOR27:BOV27"/>
    <mergeCell ref="BLD27:BLK27"/>
    <mergeCell ref="BLL27:BLP27"/>
    <mergeCell ref="BLQ27:BLS27"/>
    <mergeCell ref="BLT27:BMD27"/>
    <mergeCell ref="BME27:BMG27"/>
    <mergeCell ref="BMT27:BNA27"/>
    <mergeCell ref="BUV27:BVC27"/>
    <mergeCell ref="BVD27:BVH27"/>
    <mergeCell ref="BVI27:BVK27"/>
    <mergeCell ref="BVL27:BVV27"/>
    <mergeCell ref="BVW27:BVY27"/>
    <mergeCell ref="BWL27:BWS27"/>
    <mergeCell ref="BSQ27:BSS27"/>
    <mergeCell ref="BTF27:BTM27"/>
    <mergeCell ref="BTN27:BTR27"/>
    <mergeCell ref="BTS27:BTU27"/>
    <mergeCell ref="BTV27:BUF27"/>
    <mergeCell ref="BUG27:BUI27"/>
    <mergeCell ref="BQP27:BQZ27"/>
    <mergeCell ref="BRA27:BRC27"/>
    <mergeCell ref="BRP27:BRW27"/>
    <mergeCell ref="BRX27:BSB27"/>
    <mergeCell ref="BSC27:BSE27"/>
    <mergeCell ref="BSF27:BSP27"/>
    <mergeCell ref="CAH27:CAR27"/>
    <mergeCell ref="CAS27:CAU27"/>
    <mergeCell ref="CBH27:CBO27"/>
    <mergeCell ref="CBP27:CBT27"/>
    <mergeCell ref="CBU27:CBW27"/>
    <mergeCell ref="CBX27:CCH27"/>
    <mergeCell ref="BYO27:BYQ27"/>
    <mergeCell ref="BYR27:BZB27"/>
    <mergeCell ref="BZC27:BZE27"/>
    <mergeCell ref="BZR27:BZY27"/>
    <mergeCell ref="BZZ27:CAD27"/>
    <mergeCell ref="CAE27:CAG27"/>
    <mergeCell ref="BWT27:BWX27"/>
    <mergeCell ref="BWY27:BXA27"/>
    <mergeCell ref="BXB27:BXL27"/>
    <mergeCell ref="BXM27:BXO27"/>
    <mergeCell ref="BYB27:BYI27"/>
    <mergeCell ref="BYJ27:BYN27"/>
    <mergeCell ref="CGL27:CGP27"/>
    <mergeCell ref="CGQ27:CGS27"/>
    <mergeCell ref="CGT27:CHD27"/>
    <mergeCell ref="CHE27:CHG27"/>
    <mergeCell ref="CHT27:CIA27"/>
    <mergeCell ref="CIB27:CIF27"/>
    <mergeCell ref="CEN27:CEU27"/>
    <mergeCell ref="CEV27:CEZ27"/>
    <mergeCell ref="CFA27:CFC27"/>
    <mergeCell ref="CFD27:CFN27"/>
    <mergeCell ref="CFO27:CFQ27"/>
    <mergeCell ref="CGD27:CGK27"/>
    <mergeCell ref="CCI27:CCK27"/>
    <mergeCell ref="CCX27:CDE27"/>
    <mergeCell ref="CDF27:CDJ27"/>
    <mergeCell ref="CDK27:CDM27"/>
    <mergeCell ref="CDN27:CDX27"/>
    <mergeCell ref="CDY27:CEA27"/>
    <mergeCell ref="DW28:DY28"/>
    <mergeCell ref="DZ28:EJ28"/>
    <mergeCell ref="EK28:EM28"/>
    <mergeCell ref="EZ28:FL28"/>
    <mergeCell ref="FM28:FO28"/>
    <mergeCell ref="FP28:FZ28"/>
    <mergeCell ref="BE28:BG28"/>
    <mergeCell ref="BT28:CF28"/>
    <mergeCell ref="CG28:CI28"/>
    <mergeCell ref="CJ28:CT28"/>
    <mergeCell ref="CU28:CW28"/>
    <mergeCell ref="DJ28:DV28"/>
    <mergeCell ref="A28:C28"/>
    <mergeCell ref="D28:N28"/>
    <mergeCell ref="O28:Q28"/>
    <mergeCell ref="AD28:AP28"/>
    <mergeCell ref="AQ28:AS28"/>
    <mergeCell ref="AT28:BD28"/>
    <mergeCell ref="KW28:KY28"/>
    <mergeCell ref="LL28:LX28"/>
    <mergeCell ref="LY28:MA28"/>
    <mergeCell ref="MB28:ML28"/>
    <mergeCell ref="MM28:MO28"/>
    <mergeCell ref="NB28:NN28"/>
    <mergeCell ref="IS28:IU28"/>
    <mergeCell ref="IV28:JF28"/>
    <mergeCell ref="JG28:JI28"/>
    <mergeCell ref="JV28:KH28"/>
    <mergeCell ref="KI28:KK28"/>
    <mergeCell ref="KL28:KV28"/>
    <mergeCell ref="GA28:GC28"/>
    <mergeCell ref="GP28:HB28"/>
    <mergeCell ref="HC28:HE28"/>
    <mergeCell ref="HF28:HP28"/>
    <mergeCell ref="HQ28:HS28"/>
    <mergeCell ref="IF28:IR28"/>
    <mergeCell ref="SK28:SM28"/>
    <mergeCell ref="SN28:SX28"/>
    <mergeCell ref="SY28:TA28"/>
    <mergeCell ref="TN28:TZ28"/>
    <mergeCell ref="UA28:UC28"/>
    <mergeCell ref="UD28:UN28"/>
    <mergeCell ref="PS28:PU28"/>
    <mergeCell ref="QH28:QT28"/>
    <mergeCell ref="QU28:QW28"/>
    <mergeCell ref="QX28:RH28"/>
    <mergeCell ref="RI28:RK28"/>
    <mergeCell ref="RX28:SJ28"/>
    <mergeCell ref="NO28:NQ28"/>
    <mergeCell ref="NR28:OB28"/>
    <mergeCell ref="OC28:OE28"/>
    <mergeCell ref="OR28:PD28"/>
    <mergeCell ref="PE28:PG28"/>
    <mergeCell ref="PH28:PR28"/>
    <mergeCell ref="ZK28:ZM28"/>
    <mergeCell ref="ZZ28:AAL28"/>
    <mergeCell ref="AAM28:AAO28"/>
    <mergeCell ref="AAP28:AAZ28"/>
    <mergeCell ref="ABA28:ABC28"/>
    <mergeCell ref="ABP28:ACB28"/>
    <mergeCell ref="XG28:XI28"/>
    <mergeCell ref="XJ28:XT28"/>
    <mergeCell ref="XU28:XW28"/>
    <mergeCell ref="YJ28:YV28"/>
    <mergeCell ref="YW28:YY28"/>
    <mergeCell ref="YZ28:ZJ28"/>
    <mergeCell ref="UO28:UQ28"/>
    <mergeCell ref="VD28:VP28"/>
    <mergeCell ref="VQ28:VS28"/>
    <mergeCell ref="VT28:WD28"/>
    <mergeCell ref="WE28:WG28"/>
    <mergeCell ref="WT28:XF28"/>
    <mergeCell ref="AGY28:AHA28"/>
    <mergeCell ref="AHB28:AHL28"/>
    <mergeCell ref="AHM28:AHO28"/>
    <mergeCell ref="AIB28:AIN28"/>
    <mergeCell ref="AIO28:AIQ28"/>
    <mergeCell ref="AIR28:AJB28"/>
    <mergeCell ref="AEG28:AEI28"/>
    <mergeCell ref="AEV28:AFH28"/>
    <mergeCell ref="AFI28:AFK28"/>
    <mergeCell ref="AFL28:AFV28"/>
    <mergeCell ref="AFW28:AFY28"/>
    <mergeCell ref="AGL28:AGX28"/>
    <mergeCell ref="ACC28:ACE28"/>
    <mergeCell ref="ACF28:ACP28"/>
    <mergeCell ref="ACQ28:ACS28"/>
    <mergeCell ref="ADF28:ADR28"/>
    <mergeCell ref="ADS28:ADU28"/>
    <mergeCell ref="ADV28:AEF28"/>
    <mergeCell ref="ANY28:AOA28"/>
    <mergeCell ref="AON28:AOZ28"/>
    <mergeCell ref="APA28:APC28"/>
    <mergeCell ref="APD28:APN28"/>
    <mergeCell ref="APO28:APQ28"/>
    <mergeCell ref="AQD28:AQP28"/>
    <mergeCell ref="ALU28:ALW28"/>
    <mergeCell ref="ALX28:AMH28"/>
    <mergeCell ref="AMI28:AMK28"/>
    <mergeCell ref="AMX28:ANJ28"/>
    <mergeCell ref="ANK28:ANM28"/>
    <mergeCell ref="ANN28:ANX28"/>
    <mergeCell ref="AJC28:AJE28"/>
    <mergeCell ref="AJR28:AKD28"/>
    <mergeCell ref="AKE28:AKG28"/>
    <mergeCell ref="AKH28:AKR28"/>
    <mergeCell ref="AKS28:AKU28"/>
    <mergeCell ref="ALH28:ALT28"/>
    <mergeCell ref="AVM28:AVO28"/>
    <mergeCell ref="AVP28:AVZ28"/>
    <mergeCell ref="AWA28:AWC28"/>
    <mergeCell ref="AWP28:AXB28"/>
    <mergeCell ref="AXC28:AXE28"/>
    <mergeCell ref="AXF28:AXP28"/>
    <mergeCell ref="ASU28:ASW28"/>
    <mergeCell ref="ATJ28:ATV28"/>
    <mergeCell ref="ATW28:ATY28"/>
    <mergeCell ref="ATZ28:AUJ28"/>
    <mergeCell ref="AUK28:AUM28"/>
    <mergeCell ref="AUZ28:AVL28"/>
    <mergeCell ref="AQQ28:AQS28"/>
    <mergeCell ref="AQT28:ARD28"/>
    <mergeCell ref="ARE28:ARG28"/>
    <mergeCell ref="ART28:ASF28"/>
    <mergeCell ref="ASG28:ASI28"/>
    <mergeCell ref="ASJ28:AST28"/>
    <mergeCell ref="BCM28:BCO28"/>
    <mergeCell ref="BDB28:BDN28"/>
    <mergeCell ref="BDO28:BDQ28"/>
    <mergeCell ref="BDR28:BEB28"/>
    <mergeCell ref="BEC28:BEE28"/>
    <mergeCell ref="BER28:BFD28"/>
    <mergeCell ref="BAI28:BAK28"/>
    <mergeCell ref="BAL28:BAV28"/>
    <mergeCell ref="BAW28:BAY28"/>
    <mergeCell ref="BBL28:BBX28"/>
    <mergeCell ref="BBY28:BCA28"/>
    <mergeCell ref="BCB28:BCL28"/>
    <mergeCell ref="AXQ28:AXS28"/>
    <mergeCell ref="AYF28:AYR28"/>
    <mergeCell ref="AYS28:AYU28"/>
    <mergeCell ref="AYV28:AZF28"/>
    <mergeCell ref="AZG28:AZI28"/>
    <mergeCell ref="AZV28:BAH28"/>
    <mergeCell ref="BKA28:BKC28"/>
    <mergeCell ref="BKD28:BKN28"/>
    <mergeCell ref="BKO28:BKQ28"/>
    <mergeCell ref="BLD28:BLP28"/>
    <mergeCell ref="BLQ28:BLS28"/>
    <mergeCell ref="BLT28:BMD28"/>
    <mergeCell ref="BHI28:BHK28"/>
    <mergeCell ref="BHX28:BIJ28"/>
    <mergeCell ref="BIK28:BIM28"/>
    <mergeCell ref="BIN28:BIX28"/>
    <mergeCell ref="BIY28:BJA28"/>
    <mergeCell ref="BJN28:BJZ28"/>
    <mergeCell ref="BFE28:BFG28"/>
    <mergeCell ref="BFH28:BFR28"/>
    <mergeCell ref="BFS28:BFU28"/>
    <mergeCell ref="BGH28:BGT28"/>
    <mergeCell ref="BGU28:BGW28"/>
    <mergeCell ref="BGX28:BHH28"/>
    <mergeCell ref="BRA28:BRC28"/>
    <mergeCell ref="BRP28:BSB28"/>
    <mergeCell ref="BSC28:BSE28"/>
    <mergeCell ref="BSF28:BSP28"/>
    <mergeCell ref="BSQ28:BSS28"/>
    <mergeCell ref="BTF28:BTR28"/>
    <mergeCell ref="BOW28:BOY28"/>
    <mergeCell ref="BOZ28:BPJ28"/>
    <mergeCell ref="BPK28:BPM28"/>
    <mergeCell ref="BPZ28:BQL28"/>
    <mergeCell ref="BQM28:BQO28"/>
    <mergeCell ref="BQP28:BQZ28"/>
    <mergeCell ref="BME28:BMG28"/>
    <mergeCell ref="BMT28:BNF28"/>
    <mergeCell ref="BNG28:BNI28"/>
    <mergeCell ref="BNJ28:BNT28"/>
    <mergeCell ref="BNU28:BNW28"/>
    <mergeCell ref="BOJ28:BOV28"/>
    <mergeCell ref="BYO28:BYQ28"/>
    <mergeCell ref="BYR28:BZB28"/>
    <mergeCell ref="BZC28:BZE28"/>
    <mergeCell ref="BZR28:CAD28"/>
    <mergeCell ref="CAE28:CAG28"/>
    <mergeCell ref="CAH28:CAR28"/>
    <mergeCell ref="BVW28:BVY28"/>
    <mergeCell ref="BWL28:BWX28"/>
    <mergeCell ref="BWY28:BXA28"/>
    <mergeCell ref="BXB28:BXL28"/>
    <mergeCell ref="BXM28:BXO28"/>
    <mergeCell ref="BYB28:BYN28"/>
    <mergeCell ref="BTS28:BTU28"/>
    <mergeCell ref="BTV28:BUF28"/>
    <mergeCell ref="BUG28:BUI28"/>
    <mergeCell ref="BUV28:BVH28"/>
    <mergeCell ref="BVI28:BVK28"/>
    <mergeCell ref="BVL28:BVV28"/>
    <mergeCell ref="CFO28:CFQ28"/>
    <mergeCell ref="CGD28:CGP28"/>
    <mergeCell ref="CGQ28:CGS28"/>
    <mergeCell ref="CGT28:CHD28"/>
    <mergeCell ref="CHE28:CHG28"/>
    <mergeCell ref="CHT28:CIF28"/>
    <mergeCell ref="CDK28:CDM28"/>
    <mergeCell ref="CDN28:CDX28"/>
    <mergeCell ref="CDY28:CEA28"/>
    <mergeCell ref="CEN28:CEZ28"/>
    <mergeCell ref="CFA28:CFC28"/>
    <mergeCell ref="CFD28:CFN28"/>
    <mergeCell ref="CAS28:CAU28"/>
    <mergeCell ref="CBH28:CBT28"/>
    <mergeCell ref="CBU28:CBW28"/>
    <mergeCell ref="CBX28:CCH28"/>
    <mergeCell ref="CCI28:CCK28"/>
    <mergeCell ref="CCX28:CDJ28"/>
    <mergeCell ref="CU29:CW29"/>
    <mergeCell ref="DC29:DE29"/>
    <mergeCell ref="DJ29:DV29"/>
    <mergeCell ref="DW29:DY29"/>
    <mergeCell ref="DZ29:EJ29"/>
    <mergeCell ref="EK29:EM29"/>
    <mergeCell ref="AT29:BD29"/>
    <mergeCell ref="BE29:BG29"/>
    <mergeCell ref="BM29:BO29"/>
    <mergeCell ref="BT29:CF29"/>
    <mergeCell ref="CG29:CI29"/>
    <mergeCell ref="CJ29:CT29"/>
    <mergeCell ref="A29:C29"/>
    <mergeCell ref="D29:N29"/>
    <mergeCell ref="O29:Q29"/>
    <mergeCell ref="W29:Y29"/>
    <mergeCell ref="AD29:AP29"/>
    <mergeCell ref="AQ29:AS29"/>
    <mergeCell ref="IS29:IU29"/>
    <mergeCell ref="IV29:JF29"/>
    <mergeCell ref="JG29:JI29"/>
    <mergeCell ref="JO29:JQ29"/>
    <mergeCell ref="JV29:KH29"/>
    <mergeCell ref="KI29:KK29"/>
    <mergeCell ref="GP29:HB29"/>
    <mergeCell ref="HC29:HE29"/>
    <mergeCell ref="HF29:HP29"/>
    <mergeCell ref="HQ29:HS29"/>
    <mergeCell ref="HY29:IA29"/>
    <mergeCell ref="IF29:IR29"/>
    <mergeCell ref="ES29:EU29"/>
    <mergeCell ref="EZ29:FL29"/>
    <mergeCell ref="FM29:FO29"/>
    <mergeCell ref="FP29:FZ29"/>
    <mergeCell ref="GA29:GC29"/>
    <mergeCell ref="GI29:GK29"/>
    <mergeCell ref="OK29:OM29"/>
    <mergeCell ref="OR29:PD29"/>
    <mergeCell ref="PE29:PG29"/>
    <mergeCell ref="PH29:PR29"/>
    <mergeCell ref="PS29:PU29"/>
    <mergeCell ref="QA29:QC29"/>
    <mergeCell ref="MM29:MO29"/>
    <mergeCell ref="MU29:MW29"/>
    <mergeCell ref="NB29:NN29"/>
    <mergeCell ref="NO29:NQ29"/>
    <mergeCell ref="NR29:OB29"/>
    <mergeCell ref="OC29:OE29"/>
    <mergeCell ref="KL29:KV29"/>
    <mergeCell ref="KW29:KY29"/>
    <mergeCell ref="LE29:LG29"/>
    <mergeCell ref="LL29:LX29"/>
    <mergeCell ref="LY29:MA29"/>
    <mergeCell ref="MB29:ML29"/>
    <mergeCell ref="UD29:UN29"/>
    <mergeCell ref="UO29:UQ29"/>
    <mergeCell ref="UW29:UY29"/>
    <mergeCell ref="VD29:VP29"/>
    <mergeCell ref="VQ29:VS29"/>
    <mergeCell ref="VT29:WD29"/>
    <mergeCell ref="SK29:SM29"/>
    <mergeCell ref="SN29:SX29"/>
    <mergeCell ref="SY29:TA29"/>
    <mergeCell ref="TG29:TI29"/>
    <mergeCell ref="TN29:TZ29"/>
    <mergeCell ref="UA29:UC29"/>
    <mergeCell ref="QH29:QT29"/>
    <mergeCell ref="QU29:QW29"/>
    <mergeCell ref="QX29:RH29"/>
    <mergeCell ref="RI29:RK29"/>
    <mergeCell ref="RQ29:RS29"/>
    <mergeCell ref="RX29:SJ29"/>
    <mergeCell ref="ZZ29:AAL29"/>
    <mergeCell ref="AAM29:AAO29"/>
    <mergeCell ref="AAP29:AAZ29"/>
    <mergeCell ref="ABA29:ABC29"/>
    <mergeCell ref="ABI29:ABK29"/>
    <mergeCell ref="ABP29:ACB29"/>
    <mergeCell ref="YC29:YE29"/>
    <mergeCell ref="YJ29:YV29"/>
    <mergeCell ref="YW29:YY29"/>
    <mergeCell ref="YZ29:ZJ29"/>
    <mergeCell ref="ZK29:ZM29"/>
    <mergeCell ref="ZS29:ZU29"/>
    <mergeCell ref="WE29:WG29"/>
    <mergeCell ref="WM29:WO29"/>
    <mergeCell ref="WT29:XF29"/>
    <mergeCell ref="XG29:XI29"/>
    <mergeCell ref="XJ29:XT29"/>
    <mergeCell ref="XU29:XW29"/>
    <mergeCell ref="AFW29:AFY29"/>
    <mergeCell ref="AGE29:AGG29"/>
    <mergeCell ref="AGL29:AGX29"/>
    <mergeCell ref="AGY29:AHA29"/>
    <mergeCell ref="AHB29:AHL29"/>
    <mergeCell ref="AHM29:AHO29"/>
    <mergeCell ref="ADV29:AEF29"/>
    <mergeCell ref="AEG29:AEI29"/>
    <mergeCell ref="AEO29:AEQ29"/>
    <mergeCell ref="AEV29:AFH29"/>
    <mergeCell ref="AFI29:AFK29"/>
    <mergeCell ref="AFL29:AFV29"/>
    <mergeCell ref="ACC29:ACE29"/>
    <mergeCell ref="ACF29:ACP29"/>
    <mergeCell ref="ACQ29:ACS29"/>
    <mergeCell ref="ACY29:ADA29"/>
    <mergeCell ref="ADF29:ADR29"/>
    <mergeCell ref="ADS29:ADU29"/>
    <mergeCell ref="ALU29:ALW29"/>
    <mergeCell ref="ALX29:AMH29"/>
    <mergeCell ref="AMI29:AMK29"/>
    <mergeCell ref="AMQ29:AMS29"/>
    <mergeCell ref="AMX29:ANJ29"/>
    <mergeCell ref="ANK29:ANM29"/>
    <mergeCell ref="AJR29:AKD29"/>
    <mergeCell ref="AKE29:AKG29"/>
    <mergeCell ref="AKH29:AKR29"/>
    <mergeCell ref="AKS29:AKU29"/>
    <mergeCell ref="ALA29:ALC29"/>
    <mergeCell ref="ALH29:ALT29"/>
    <mergeCell ref="AHU29:AHW29"/>
    <mergeCell ref="AIB29:AIN29"/>
    <mergeCell ref="AIO29:AIQ29"/>
    <mergeCell ref="AIR29:AJB29"/>
    <mergeCell ref="AJC29:AJE29"/>
    <mergeCell ref="AJK29:AJM29"/>
    <mergeCell ref="ARM29:ARO29"/>
    <mergeCell ref="ART29:ASF29"/>
    <mergeCell ref="ASG29:ASI29"/>
    <mergeCell ref="ASJ29:AST29"/>
    <mergeCell ref="ASU29:ASW29"/>
    <mergeCell ref="ATC29:ATE29"/>
    <mergeCell ref="APO29:APQ29"/>
    <mergeCell ref="APW29:APY29"/>
    <mergeCell ref="AQD29:AQP29"/>
    <mergeCell ref="AQQ29:AQS29"/>
    <mergeCell ref="AQT29:ARD29"/>
    <mergeCell ref="ARE29:ARG29"/>
    <mergeCell ref="ANN29:ANX29"/>
    <mergeCell ref="ANY29:AOA29"/>
    <mergeCell ref="AOG29:AOI29"/>
    <mergeCell ref="AON29:AOZ29"/>
    <mergeCell ref="APA29:APC29"/>
    <mergeCell ref="APD29:APN29"/>
    <mergeCell ref="AXF29:AXP29"/>
    <mergeCell ref="AXQ29:AXS29"/>
    <mergeCell ref="AXY29:AYA29"/>
    <mergeCell ref="AYF29:AYR29"/>
    <mergeCell ref="AYS29:AYU29"/>
    <mergeCell ref="AYV29:AZF29"/>
    <mergeCell ref="AVM29:AVO29"/>
    <mergeCell ref="AVP29:AVZ29"/>
    <mergeCell ref="AWA29:AWC29"/>
    <mergeCell ref="AWI29:AWK29"/>
    <mergeCell ref="AWP29:AXB29"/>
    <mergeCell ref="AXC29:AXE29"/>
    <mergeCell ref="ATJ29:ATV29"/>
    <mergeCell ref="ATW29:ATY29"/>
    <mergeCell ref="ATZ29:AUJ29"/>
    <mergeCell ref="AUK29:AUM29"/>
    <mergeCell ref="AUS29:AUU29"/>
    <mergeCell ref="AUZ29:AVL29"/>
    <mergeCell ref="BDB29:BDN29"/>
    <mergeCell ref="BDO29:BDQ29"/>
    <mergeCell ref="BDR29:BEB29"/>
    <mergeCell ref="BEC29:BEE29"/>
    <mergeCell ref="BEK29:BEM29"/>
    <mergeCell ref="BER29:BFD29"/>
    <mergeCell ref="BBE29:BBG29"/>
    <mergeCell ref="BBL29:BBX29"/>
    <mergeCell ref="BBY29:BCA29"/>
    <mergeCell ref="BCB29:BCL29"/>
    <mergeCell ref="BCM29:BCO29"/>
    <mergeCell ref="BCU29:BCW29"/>
    <mergeCell ref="AZG29:AZI29"/>
    <mergeCell ref="AZO29:AZQ29"/>
    <mergeCell ref="AZV29:BAH29"/>
    <mergeCell ref="BAI29:BAK29"/>
    <mergeCell ref="BAL29:BAV29"/>
    <mergeCell ref="BAW29:BAY29"/>
    <mergeCell ref="BIY29:BJA29"/>
    <mergeCell ref="BJG29:BJI29"/>
    <mergeCell ref="BJN29:BJZ29"/>
    <mergeCell ref="BKA29:BKC29"/>
    <mergeCell ref="BKD29:BKN29"/>
    <mergeCell ref="BKO29:BKQ29"/>
    <mergeCell ref="BGX29:BHH29"/>
    <mergeCell ref="BHI29:BHK29"/>
    <mergeCell ref="BHQ29:BHS29"/>
    <mergeCell ref="BHX29:BIJ29"/>
    <mergeCell ref="BIK29:BIM29"/>
    <mergeCell ref="BIN29:BIX29"/>
    <mergeCell ref="BFE29:BFG29"/>
    <mergeCell ref="BFH29:BFR29"/>
    <mergeCell ref="BFS29:BFU29"/>
    <mergeCell ref="BGA29:BGC29"/>
    <mergeCell ref="BGH29:BGT29"/>
    <mergeCell ref="BGU29:BGW29"/>
    <mergeCell ref="BOW29:BOY29"/>
    <mergeCell ref="BOZ29:BPJ29"/>
    <mergeCell ref="BPK29:BPM29"/>
    <mergeCell ref="BPS29:BPU29"/>
    <mergeCell ref="BPZ29:BQL29"/>
    <mergeCell ref="BQM29:BQO29"/>
    <mergeCell ref="BMT29:BNF29"/>
    <mergeCell ref="BNG29:BNI29"/>
    <mergeCell ref="BNJ29:BNT29"/>
    <mergeCell ref="BNU29:BNW29"/>
    <mergeCell ref="BOC29:BOE29"/>
    <mergeCell ref="BOJ29:BOV29"/>
    <mergeCell ref="BKW29:BKY29"/>
    <mergeCell ref="BLD29:BLP29"/>
    <mergeCell ref="BLQ29:BLS29"/>
    <mergeCell ref="BLT29:BMD29"/>
    <mergeCell ref="BME29:BMG29"/>
    <mergeCell ref="BMM29:BMO29"/>
    <mergeCell ref="BUO29:BUQ29"/>
    <mergeCell ref="BUV29:BVH29"/>
    <mergeCell ref="BVI29:BVK29"/>
    <mergeCell ref="BVL29:BVV29"/>
    <mergeCell ref="BVW29:BVY29"/>
    <mergeCell ref="BWE29:BWG29"/>
    <mergeCell ref="BSQ29:BSS29"/>
    <mergeCell ref="BSY29:BTA29"/>
    <mergeCell ref="BTF29:BTR29"/>
    <mergeCell ref="BTS29:BTU29"/>
    <mergeCell ref="BTV29:BUF29"/>
    <mergeCell ref="BUG29:BUI29"/>
    <mergeCell ref="BQP29:BQZ29"/>
    <mergeCell ref="BRA29:BRC29"/>
    <mergeCell ref="BRI29:BRK29"/>
    <mergeCell ref="BRP29:BSB29"/>
    <mergeCell ref="BSC29:BSE29"/>
    <mergeCell ref="BSF29:BSP29"/>
    <mergeCell ref="CAH29:CAR29"/>
    <mergeCell ref="CAS29:CAU29"/>
    <mergeCell ref="CBA29:CBC29"/>
    <mergeCell ref="CBH29:CBT29"/>
    <mergeCell ref="CBU29:CBW29"/>
    <mergeCell ref="CBX29:CCH29"/>
    <mergeCell ref="BYO29:BYQ29"/>
    <mergeCell ref="BYR29:BZB29"/>
    <mergeCell ref="BZC29:BZE29"/>
    <mergeCell ref="BZK29:BZM29"/>
    <mergeCell ref="BZR29:CAD29"/>
    <mergeCell ref="CAE29:CAG29"/>
    <mergeCell ref="BWL29:BWX29"/>
    <mergeCell ref="BWY29:BXA29"/>
    <mergeCell ref="BXB29:BXL29"/>
    <mergeCell ref="BXM29:BXO29"/>
    <mergeCell ref="BXU29:BXW29"/>
    <mergeCell ref="BYB29:BYN29"/>
    <mergeCell ref="CGD29:CGP29"/>
    <mergeCell ref="CGQ29:CGS29"/>
    <mergeCell ref="CGT29:CHD29"/>
    <mergeCell ref="CHE29:CHG29"/>
    <mergeCell ref="CHM29:CHO29"/>
    <mergeCell ref="CHT29:CIF29"/>
    <mergeCell ref="CEG29:CEI29"/>
    <mergeCell ref="CEN29:CEZ29"/>
    <mergeCell ref="CFA29:CFC29"/>
    <mergeCell ref="CFD29:CFN29"/>
    <mergeCell ref="CFO29:CFQ29"/>
    <mergeCell ref="CFW29:CFY29"/>
    <mergeCell ref="CCI29:CCK29"/>
    <mergeCell ref="CCQ29:CCS29"/>
    <mergeCell ref="CCX29:CDJ29"/>
    <mergeCell ref="CDK29:CDM29"/>
    <mergeCell ref="CDN29:CDX29"/>
    <mergeCell ref="CDY29:CEA29"/>
    <mergeCell ref="CU30:CW30"/>
    <mergeCell ref="CX30:DI30"/>
    <mergeCell ref="DJ30:DV30"/>
    <mergeCell ref="DW30:DY30"/>
    <mergeCell ref="DZ30:EJ30"/>
    <mergeCell ref="EK30:EM30"/>
    <mergeCell ref="AT30:BD30"/>
    <mergeCell ref="BE30:BG30"/>
    <mergeCell ref="BH30:BS30"/>
    <mergeCell ref="BT30:CF30"/>
    <mergeCell ref="CG30:CI30"/>
    <mergeCell ref="CJ30:CT30"/>
    <mergeCell ref="A30:C30"/>
    <mergeCell ref="D30:N30"/>
    <mergeCell ref="O30:Q30"/>
    <mergeCell ref="R30:AC30"/>
    <mergeCell ref="AD30:AP30"/>
    <mergeCell ref="AQ30:AS30"/>
    <mergeCell ref="IS30:IU30"/>
    <mergeCell ref="IV30:JF30"/>
    <mergeCell ref="JG30:JI30"/>
    <mergeCell ref="JJ30:JU30"/>
    <mergeCell ref="JV30:KH30"/>
    <mergeCell ref="KI30:KK30"/>
    <mergeCell ref="GP30:HB30"/>
    <mergeCell ref="HC30:HE30"/>
    <mergeCell ref="HF30:HP30"/>
    <mergeCell ref="HQ30:HS30"/>
    <mergeCell ref="HT30:IE30"/>
    <mergeCell ref="IF30:IR30"/>
    <mergeCell ref="EN30:EY30"/>
    <mergeCell ref="EZ30:FL30"/>
    <mergeCell ref="FM30:FO30"/>
    <mergeCell ref="FP30:FZ30"/>
    <mergeCell ref="GA30:GC30"/>
    <mergeCell ref="GD30:GO30"/>
    <mergeCell ref="OF30:OQ30"/>
    <mergeCell ref="OR30:PD30"/>
    <mergeCell ref="PE30:PG30"/>
    <mergeCell ref="PH30:PR30"/>
    <mergeCell ref="PS30:PU30"/>
    <mergeCell ref="PV30:QG30"/>
    <mergeCell ref="MM30:MO30"/>
    <mergeCell ref="MP30:NA30"/>
    <mergeCell ref="NB30:NN30"/>
    <mergeCell ref="NO30:NQ30"/>
    <mergeCell ref="NR30:OB30"/>
    <mergeCell ref="OC30:OE30"/>
    <mergeCell ref="KL30:KV30"/>
    <mergeCell ref="KW30:KY30"/>
    <mergeCell ref="KZ30:LK30"/>
    <mergeCell ref="LL30:LX30"/>
    <mergeCell ref="LY30:MA30"/>
    <mergeCell ref="MB30:ML30"/>
    <mergeCell ref="UD30:UN30"/>
    <mergeCell ref="UO30:UQ30"/>
    <mergeCell ref="UR30:VC30"/>
    <mergeCell ref="VD30:VP30"/>
    <mergeCell ref="VQ30:VS30"/>
    <mergeCell ref="VT30:WD30"/>
    <mergeCell ref="SK30:SM30"/>
    <mergeCell ref="SN30:SX30"/>
    <mergeCell ref="SY30:TA30"/>
    <mergeCell ref="TB30:TM30"/>
    <mergeCell ref="TN30:TZ30"/>
    <mergeCell ref="UA30:UC30"/>
    <mergeCell ref="QH30:QT30"/>
    <mergeCell ref="QU30:QW30"/>
    <mergeCell ref="QX30:RH30"/>
    <mergeCell ref="RI30:RK30"/>
    <mergeCell ref="RL30:RW30"/>
    <mergeCell ref="RX30:SJ30"/>
    <mergeCell ref="ZZ30:AAL30"/>
    <mergeCell ref="AAM30:AAO30"/>
    <mergeCell ref="AAP30:AAZ30"/>
    <mergeCell ref="ABA30:ABC30"/>
    <mergeCell ref="ABD30:ABO30"/>
    <mergeCell ref="ABP30:ACB30"/>
    <mergeCell ref="XX30:YI30"/>
    <mergeCell ref="YJ30:YV30"/>
    <mergeCell ref="YW30:YY30"/>
    <mergeCell ref="YZ30:ZJ30"/>
    <mergeCell ref="ZK30:ZM30"/>
    <mergeCell ref="ZN30:ZY30"/>
    <mergeCell ref="WE30:WG30"/>
    <mergeCell ref="WH30:WS30"/>
    <mergeCell ref="WT30:XF30"/>
    <mergeCell ref="XG30:XI30"/>
    <mergeCell ref="XJ30:XT30"/>
    <mergeCell ref="XU30:XW30"/>
    <mergeCell ref="AFW30:AFY30"/>
    <mergeCell ref="AFZ30:AGK30"/>
    <mergeCell ref="AGL30:AGX30"/>
    <mergeCell ref="AGY30:AHA30"/>
    <mergeCell ref="AHB30:AHL30"/>
    <mergeCell ref="AHM30:AHO30"/>
    <mergeCell ref="ADV30:AEF30"/>
    <mergeCell ref="AEG30:AEI30"/>
    <mergeCell ref="AEJ30:AEU30"/>
    <mergeCell ref="AEV30:AFH30"/>
    <mergeCell ref="AFI30:AFK30"/>
    <mergeCell ref="AFL30:AFV30"/>
    <mergeCell ref="ACC30:ACE30"/>
    <mergeCell ref="ACF30:ACP30"/>
    <mergeCell ref="ACQ30:ACS30"/>
    <mergeCell ref="ACT30:ADE30"/>
    <mergeCell ref="ADF30:ADR30"/>
    <mergeCell ref="ADS30:ADU30"/>
    <mergeCell ref="ALU30:ALW30"/>
    <mergeCell ref="ALX30:AMH30"/>
    <mergeCell ref="AMI30:AMK30"/>
    <mergeCell ref="AML30:AMW30"/>
    <mergeCell ref="AMX30:ANJ30"/>
    <mergeCell ref="ANK30:ANM30"/>
    <mergeCell ref="AJR30:AKD30"/>
    <mergeCell ref="AKE30:AKG30"/>
    <mergeCell ref="AKH30:AKR30"/>
    <mergeCell ref="AKS30:AKU30"/>
    <mergeCell ref="AKV30:ALG30"/>
    <mergeCell ref="ALH30:ALT30"/>
    <mergeCell ref="AHP30:AIA30"/>
    <mergeCell ref="AIB30:AIN30"/>
    <mergeCell ref="AIO30:AIQ30"/>
    <mergeCell ref="AIR30:AJB30"/>
    <mergeCell ref="AJC30:AJE30"/>
    <mergeCell ref="AJF30:AJQ30"/>
    <mergeCell ref="ARH30:ARS30"/>
    <mergeCell ref="ART30:ASF30"/>
    <mergeCell ref="ASG30:ASI30"/>
    <mergeCell ref="ASJ30:AST30"/>
    <mergeCell ref="ASU30:ASW30"/>
    <mergeCell ref="ASX30:ATI30"/>
    <mergeCell ref="APO30:APQ30"/>
    <mergeCell ref="APR30:AQC30"/>
    <mergeCell ref="AQD30:AQP30"/>
    <mergeCell ref="AQQ30:AQS30"/>
    <mergeCell ref="AQT30:ARD30"/>
    <mergeCell ref="ARE30:ARG30"/>
    <mergeCell ref="ANN30:ANX30"/>
    <mergeCell ref="ANY30:AOA30"/>
    <mergeCell ref="AOB30:AOM30"/>
    <mergeCell ref="AON30:AOZ30"/>
    <mergeCell ref="APA30:APC30"/>
    <mergeCell ref="APD30:APN30"/>
    <mergeCell ref="AXF30:AXP30"/>
    <mergeCell ref="AXQ30:AXS30"/>
    <mergeCell ref="AXT30:AYE30"/>
    <mergeCell ref="AYF30:AYR30"/>
    <mergeCell ref="AYS30:AYU30"/>
    <mergeCell ref="AYV30:AZF30"/>
    <mergeCell ref="AVM30:AVO30"/>
    <mergeCell ref="AVP30:AVZ30"/>
    <mergeCell ref="AWA30:AWC30"/>
    <mergeCell ref="AWD30:AWO30"/>
    <mergeCell ref="AWP30:AXB30"/>
    <mergeCell ref="AXC30:AXE30"/>
    <mergeCell ref="ATJ30:ATV30"/>
    <mergeCell ref="ATW30:ATY30"/>
    <mergeCell ref="ATZ30:AUJ30"/>
    <mergeCell ref="AUK30:AUM30"/>
    <mergeCell ref="AUN30:AUY30"/>
    <mergeCell ref="AUZ30:AVL30"/>
    <mergeCell ref="BDB30:BDN30"/>
    <mergeCell ref="BDO30:BDQ30"/>
    <mergeCell ref="BDR30:BEB30"/>
    <mergeCell ref="BEC30:BEE30"/>
    <mergeCell ref="BEF30:BEQ30"/>
    <mergeCell ref="BER30:BFD30"/>
    <mergeCell ref="BAZ30:BBK30"/>
    <mergeCell ref="BBL30:BBX30"/>
    <mergeCell ref="BBY30:BCA30"/>
    <mergeCell ref="BCB30:BCL30"/>
    <mergeCell ref="BCM30:BCO30"/>
    <mergeCell ref="BCP30:BDA30"/>
    <mergeCell ref="AZG30:AZI30"/>
    <mergeCell ref="AZJ30:AZU30"/>
    <mergeCell ref="AZV30:BAH30"/>
    <mergeCell ref="BAI30:BAK30"/>
    <mergeCell ref="BAL30:BAV30"/>
    <mergeCell ref="BAW30:BAY30"/>
    <mergeCell ref="BIY30:BJA30"/>
    <mergeCell ref="BJB30:BJM30"/>
    <mergeCell ref="BJN30:BJZ30"/>
    <mergeCell ref="BKA30:BKC30"/>
    <mergeCell ref="BKD30:BKN30"/>
    <mergeCell ref="BKO30:BKQ30"/>
    <mergeCell ref="BGX30:BHH30"/>
    <mergeCell ref="BHI30:BHK30"/>
    <mergeCell ref="BHL30:BHW30"/>
    <mergeCell ref="BHX30:BIJ30"/>
    <mergeCell ref="BIK30:BIM30"/>
    <mergeCell ref="BIN30:BIX30"/>
    <mergeCell ref="BFE30:BFG30"/>
    <mergeCell ref="BFH30:BFR30"/>
    <mergeCell ref="BFS30:BFU30"/>
    <mergeCell ref="BFV30:BGG30"/>
    <mergeCell ref="BGH30:BGT30"/>
    <mergeCell ref="BGU30:BGW30"/>
    <mergeCell ref="BOW30:BOY30"/>
    <mergeCell ref="BOZ30:BPJ30"/>
    <mergeCell ref="BPK30:BPM30"/>
    <mergeCell ref="BPN30:BPY30"/>
    <mergeCell ref="BPZ30:BQL30"/>
    <mergeCell ref="BQM30:BQO30"/>
    <mergeCell ref="BMT30:BNF30"/>
    <mergeCell ref="BNG30:BNI30"/>
    <mergeCell ref="BNJ30:BNT30"/>
    <mergeCell ref="BNU30:BNW30"/>
    <mergeCell ref="BNX30:BOI30"/>
    <mergeCell ref="BOJ30:BOV30"/>
    <mergeCell ref="BKR30:BLC30"/>
    <mergeCell ref="BLD30:BLP30"/>
    <mergeCell ref="BLQ30:BLS30"/>
    <mergeCell ref="BLT30:BMD30"/>
    <mergeCell ref="BME30:BMG30"/>
    <mergeCell ref="BMH30:BMS30"/>
    <mergeCell ref="BUJ30:BUU30"/>
    <mergeCell ref="BUV30:BVH30"/>
    <mergeCell ref="BVI30:BVK30"/>
    <mergeCell ref="BVL30:BVV30"/>
    <mergeCell ref="BVW30:BVY30"/>
    <mergeCell ref="BVZ30:BWK30"/>
    <mergeCell ref="BSQ30:BSS30"/>
    <mergeCell ref="BST30:BTE30"/>
    <mergeCell ref="BTF30:BTR30"/>
    <mergeCell ref="BTS30:BTU30"/>
    <mergeCell ref="BTV30:BUF30"/>
    <mergeCell ref="BUG30:BUI30"/>
    <mergeCell ref="BQP30:BQZ30"/>
    <mergeCell ref="BRA30:BRC30"/>
    <mergeCell ref="BRD30:BRO30"/>
    <mergeCell ref="BRP30:BSB30"/>
    <mergeCell ref="BSC30:BSE30"/>
    <mergeCell ref="BSF30:BSP30"/>
    <mergeCell ref="CAH30:CAR30"/>
    <mergeCell ref="CAS30:CAU30"/>
    <mergeCell ref="CAV30:CBG30"/>
    <mergeCell ref="CBH30:CBT30"/>
    <mergeCell ref="CBU30:CBW30"/>
    <mergeCell ref="CBX30:CCH30"/>
    <mergeCell ref="BYO30:BYQ30"/>
    <mergeCell ref="BYR30:BZB30"/>
    <mergeCell ref="BZC30:BZE30"/>
    <mergeCell ref="BZF30:BZQ30"/>
    <mergeCell ref="BZR30:CAD30"/>
    <mergeCell ref="CAE30:CAG30"/>
    <mergeCell ref="BWL30:BWX30"/>
    <mergeCell ref="BWY30:BXA30"/>
    <mergeCell ref="BXB30:BXL30"/>
    <mergeCell ref="BXM30:BXO30"/>
    <mergeCell ref="BXP30:BYA30"/>
    <mergeCell ref="BYB30:BYN30"/>
    <mergeCell ref="CGD30:CGP30"/>
    <mergeCell ref="CGQ30:CGS30"/>
    <mergeCell ref="CGT30:CHD30"/>
    <mergeCell ref="CHE30:CHG30"/>
    <mergeCell ref="CHH30:CHS30"/>
    <mergeCell ref="CHT30:CIF30"/>
    <mergeCell ref="CEB30:CEM30"/>
    <mergeCell ref="CEN30:CEZ30"/>
    <mergeCell ref="CFA30:CFC30"/>
    <mergeCell ref="CFD30:CFN30"/>
    <mergeCell ref="CFO30:CFQ30"/>
    <mergeCell ref="CFR30:CGC30"/>
    <mergeCell ref="CCI30:CCK30"/>
    <mergeCell ref="CCL30:CCW30"/>
    <mergeCell ref="CCX30:CDJ30"/>
    <mergeCell ref="CDK30:CDM30"/>
    <mergeCell ref="CDN30:CDX30"/>
    <mergeCell ref="CDY30:CEA30"/>
    <mergeCell ref="CU31:CW31"/>
    <mergeCell ref="CX31:DI31"/>
    <mergeCell ref="DJ31:DV31"/>
    <mergeCell ref="DW31:DY31"/>
    <mergeCell ref="DZ31:EJ31"/>
    <mergeCell ref="EK31:EM31"/>
    <mergeCell ref="AT31:BD31"/>
    <mergeCell ref="BE31:BG31"/>
    <mergeCell ref="BH31:BS31"/>
    <mergeCell ref="BT31:CF31"/>
    <mergeCell ref="CG31:CI31"/>
    <mergeCell ref="CJ31:CT31"/>
    <mergeCell ref="A31:C31"/>
    <mergeCell ref="D31:N31"/>
    <mergeCell ref="O31:Q31"/>
    <mergeCell ref="R31:AC31"/>
    <mergeCell ref="AD31:AP31"/>
    <mergeCell ref="AQ31:AS31"/>
    <mergeCell ref="IS31:IU31"/>
    <mergeCell ref="IV31:JF31"/>
    <mergeCell ref="JG31:JI31"/>
    <mergeCell ref="JJ31:JU31"/>
    <mergeCell ref="JV31:KH31"/>
    <mergeCell ref="KI31:KK31"/>
    <mergeCell ref="GP31:HB31"/>
    <mergeCell ref="HC31:HE31"/>
    <mergeCell ref="HF31:HP31"/>
    <mergeCell ref="HQ31:HS31"/>
    <mergeCell ref="HT31:IE31"/>
    <mergeCell ref="IF31:IR31"/>
    <mergeCell ref="EN31:EY31"/>
    <mergeCell ref="EZ31:FL31"/>
    <mergeCell ref="FM31:FO31"/>
    <mergeCell ref="FP31:FZ31"/>
    <mergeCell ref="GA31:GC31"/>
    <mergeCell ref="GD31:GO31"/>
    <mergeCell ref="OF31:OQ31"/>
    <mergeCell ref="OR31:PD31"/>
    <mergeCell ref="PE31:PG31"/>
    <mergeCell ref="PH31:PR31"/>
    <mergeCell ref="PS31:PU31"/>
    <mergeCell ref="PV31:QG31"/>
    <mergeCell ref="MM31:MO31"/>
    <mergeCell ref="MP31:NA31"/>
    <mergeCell ref="NB31:NN31"/>
    <mergeCell ref="NO31:NQ31"/>
    <mergeCell ref="NR31:OB31"/>
    <mergeCell ref="OC31:OE31"/>
    <mergeCell ref="KL31:KV31"/>
    <mergeCell ref="KW31:KY31"/>
    <mergeCell ref="KZ31:LK31"/>
    <mergeCell ref="LL31:LX31"/>
    <mergeCell ref="LY31:MA31"/>
    <mergeCell ref="MB31:ML31"/>
    <mergeCell ref="UD31:UN31"/>
    <mergeCell ref="UO31:UQ31"/>
    <mergeCell ref="UR31:VC31"/>
    <mergeCell ref="VD31:VP31"/>
    <mergeCell ref="VQ31:VS31"/>
    <mergeCell ref="VT31:WD31"/>
    <mergeCell ref="SK31:SM31"/>
    <mergeCell ref="SN31:SX31"/>
    <mergeCell ref="SY31:TA31"/>
    <mergeCell ref="TB31:TM31"/>
    <mergeCell ref="TN31:TZ31"/>
    <mergeCell ref="UA31:UC31"/>
    <mergeCell ref="QH31:QT31"/>
    <mergeCell ref="QU31:QW31"/>
    <mergeCell ref="QX31:RH31"/>
    <mergeCell ref="RI31:RK31"/>
    <mergeCell ref="RL31:RW31"/>
    <mergeCell ref="RX31:SJ31"/>
    <mergeCell ref="ZZ31:AAL31"/>
    <mergeCell ref="AAM31:AAO31"/>
    <mergeCell ref="AAP31:AAZ31"/>
    <mergeCell ref="ABA31:ABC31"/>
    <mergeCell ref="ABD31:ABO31"/>
    <mergeCell ref="ABP31:ACB31"/>
    <mergeCell ref="XX31:YI31"/>
    <mergeCell ref="YJ31:YV31"/>
    <mergeCell ref="YW31:YY31"/>
    <mergeCell ref="YZ31:ZJ31"/>
    <mergeCell ref="ZK31:ZM31"/>
    <mergeCell ref="ZN31:ZY31"/>
    <mergeCell ref="WE31:WG31"/>
    <mergeCell ref="WH31:WS31"/>
    <mergeCell ref="WT31:XF31"/>
    <mergeCell ref="XG31:XI31"/>
    <mergeCell ref="XJ31:XT31"/>
    <mergeCell ref="XU31:XW31"/>
    <mergeCell ref="AFW31:AFY31"/>
    <mergeCell ref="AFZ31:AGK31"/>
    <mergeCell ref="AGL31:AGX31"/>
    <mergeCell ref="AGY31:AHA31"/>
    <mergeCell ref="AHB31:AHL31"/>
    <mergeCell ref="AHM31:AHO31"/>
    <mergeCell ref="ADV31:AEF31"/>
    <mergeCell ref="AEG31:AEI31"/>
    <mergeCell ref="AEJ31:AEU31"/>
    <mergeCell ref="AEV31:AFH31"/>
    <mergeCell ref="AFI31:AFK31"/>
    <mergeCell ref="AFL31:AFV31"/>
    <mergeCell ref="ACC31:ACE31"/>
    <mergeCell ref="ACF31:ACP31"/>
    <mergeCell ref="ACQ31:ACS31"/>
    <mergeCell ref="ACT31:ADE31"/>
    <mergeCell ref="ADF31:ADR31"/>
    <mergeCell ref="ADS31:ADU31"/>
    <mergeCell ref="ALU31:ALW31"/>
    <mergeCell ref="ALX31:AMH31"/>
    <mergeCell ref="AMI31:AMK31"/>
    <mergeCell ref="AML31:AMW31"/>
    <mergeCell ref="AMX31:ANJ31"/>
    <mergeCell ref="ANK31:ANM31"/>
    <mergeCell ref="AJR31:AKD31"/>
    <mergeCell ref="AKE31:AKG31"/>
    <mergeCell ref="AKH31:AKR31"/>
    <mergeCell ref="AKS31:AKU31"/>
    <mergeCell ref="AKV31:ALG31"/>
    <mergeCell ref="ALH31:ALT31"/>
    <mergeCell ref="AHP31:AIA31"/>
    <mergeCell ref="AIB31:AIN31"/>
    <mergeCell ref="AIO31:AIQ31"/>
    <mergeCell ref="AIR31:AJB31"/>
    <mergeCell ref="AJC31:AJE31"/>
    <mergeCell ref="AJF31:AJQ31"/>
    <mergeCell ref="ARH31:ARS31"/>
    <mergeCell ref="ART31:ASF31"/>
    <mergeCell ref="ASG31:ASI31"/>
    <mergeCell ref="ASJ31:AST31"/>
    <mergeCell ref="ASU31:ASW31"/>
    <mergeCell ref="ASX31:ATI31"/>
    <mergeCell ref="APO31:APQ31"/>
    <mergeCell ref="APR31:AQC31"/>
    <mergeCell ref="AQD31:AQP31"/>
    <mergeCell ref="AQQ31:AQS31"/>
    <mergeCell ref="AQT31:ARD31"/>
    <mergeCell ref="ARE31:ARG31"/>
    <mergeCell ref="ANN31:ANX31"/>
    <mergeCell ref="ANY31:AOA31"/>
    <mergeCell ref="AOB31:AOM31"/>
    <mergeCell ref="AON31:AOZ31"/>
    <mergeCell ref="APA31:APC31"/>
    <mergeCell ref="APD31:APN31"/>
    <mergeCell ref="AXF31:AXP31"/>
    <mergeCell ref="AXQ31:AXS31"/>
    <mergeCell ref="AXT31:AYE31"/>
    <mergeCell ref="AYF31:AYR31"/>
    <mergeCell ref="AYS31:AYU31"/>
    <mergeCell ref="AYV31:AZF31"/>
    <mergeCell ref="AVM31:AVO31"/>
    <mergeCell ref="AVP31:AVZ31"/>
    <mergeCell ref="AWA31:AWC31"/>
    <mergeCell ref="AWD31:AWO31"/>
    <mergeCell ref="AWP31:AXB31"/>
    <mergeCell ref="AXC31:AXE31"/>
    <mergeCell ref="ATJ31:ATV31"/>
    <mergeCell ref="ATW31:ATY31"/>
    <mergeCell ref="ATZ31:AUJ31"/>
    <mergeCell ref="AUK31:AUM31"/>
    <mergeCell ref="AUN31:AUY31"/>
    <mergeCell ref="AUZ31:AVL31"/>
    <mergeCell ref="BDB31:BDN31"/>
    <mergeCell ref="BDO31:BDQ31"/>
    <mergeCell ref="BDR31:BEB31"/>
    <mergeCell ref="BEC31:BEE31"/>
    <mergeCell ref="BEF31:BEQ31"/>
    <mergeCell ref="BER31:BFD31"/>
    <mergeCell ref="BAZ31:BBK31"/>
    <mergeCell ref="BBL31:BBX31"/>
    <mergeCell ref="BBY31:BCA31"/>
    <mergeCell ref="BCB31:BCL31"/>
    <mergeCell ref="BCM31:BCO31"/>
    <mergeCell ref="BCP31:BDA31"/>
    <mergeCell ref="AZG31:AZI31"/>
    <mergeCell ref="AZJ31:AZU31"/>
    <mergeCell ref="AZV31:BAH31"/>
    <mergeCell ref="BAI31:BAK31"/>
    <mergeCell ref="BAL31:BAV31"/>
    <mergeCell ref="BAW31:BAY31"/>
    <mergeCell ref="BIY31:BJA31"/>
    <mergeCell ref="BJB31:BJM31"/>
    <mergeCell ref="BJN31:BJZ31"/>
    <mergeCell ref="BKA31:BKC31"/>
    <mergeCell ref="BKD31:BKN31"/>
    <mergeCell ref="BKO31:BKQ31"/>
    <mergeCell ref="BGX31:BHH31"/>
    <mergeCell ref="BHI31:BHK31"/>
    <mergeCell ref="BHL31:BHW31"/>
    <mergeCell ref="BHX31:BIJ31"/>
    <mergeCell ref="BIK31:BIM31"/>
    <mergeCell ref="BIN31:BIX31"/>
    <mergeCell ref="BFE31:BFG31"/>
    <mergeCell ref="BFH31:BFR31"/>
    <mergeCell ref="BFS31:BFU31"/>
    <mergeCell ref="BFV31:BGG31"/>
    <mergeCell ref="BGH31:BGT31"/>
    <mergeCell ref="BGU31:BGW31"/>
    <mergeCell ref="BOW31:BOY31"/>
    <mergeCell ref="BOZ31:BPJ31"/>
    <mergeCell ref="BPK31:BPM31"/>
    <mergeCell ref="BPN31:BPY31"/>
    <mergeCell ref="BPZ31:BQL31"/>
    <mergeCell ref="BQM31:BQO31"/>
    <mergeCell ref="BMT31:BNF31"/>
    <mergeCell ref="BNG31:BNI31"/>
    <mergeCell ref="BNJ31:BNT31"/>
    <mergeCell ref="BNU31:BNW31"/>
    <mergeCell ref="BNX31:BOI31"/>
    <mergeCell ref="BOJ31:BOV31"/>
    <mergeCell ref="BKR31:BLC31"/>
    <mergeCell ref="BLD31:BLP31"/>
    <mergeCell ref="BLQ31:BLS31"/>
    <mergeCell ref="BLT31:BMD31"/>
    <mergeCell ref="BME31:BMG31"/>
    <mergeCell ref="BMH31:BMS31"/>
    <mergeCell ref="BUJ31:BUU31"/>
    <mergeCell ref="BUV31:BVH31"/>
    <mergeCell ref="BVI31:BVK31"/>
    <mergeCell ref="BVL31:BVV31"/>
    <mergeCell ref="BVW31:BVY31"/>
    <mergeCell ref="BVZ31:BWK31"/>
    <mergeCell ref="BSQ31:BSS31"/>
    <mergeCell ref="BST31:BTE31"/>
    <mergeCell ref="BTF31:BTR31"/>
    <mergeCell ref="BTS31:BTU31"/>
    <mergeCell ref="BTV31:BUF31"/>
    <mergeCell ref="BUG31:BUI31"/>
    <mergeCell ref="BQP31:BQZ31"/>
    <mergeCell ref="BRA31:BRC31"/>
    <mergeCell ref="BRD31:BRO31"/>
    <mergeCell ref="BRP31:BSB31"/>
    <mergeCell ref="BSC31:BSE31"/>
    <mergeCell ref="BSF31:BSP31"/>
    <mergeCell ref="CAH31:CAR31"/>
    <mergeCell ref="CAS31:CAU31"/>
    <mergeCell ref="CAV31:CBG31"/>
    <mergeCell ref="CBH31:CBT31"/>
    <mergeCell ref="CBU31:CBW31"/>
    <mergeCell ref="CBX31:CCH31"/>
    <mergeCell ref="BYO31:BYQ31"/>
    <mergeCell ref="BYR31:BZB31"/>
    <mergeCell ref="BZC31:BZE31"/>
    <mergeCell ref="BZF31:BZQ31"/>
    <mergeCell ref="BZR31:CAD31"/>
    <mergeCell ref="CAE31:CAG31"/>
    <mergeCell ref="BWL31:BWX31"/>
    <mergeCell ref="BWY31:BXA31"/>
    <mergeCell ref="BXB31:BXL31"/>
    <mergeCell ref="BXM31:BXO31"/>
    <mergeCell ref="BXP31:BYA31"/>
    <mergeCell ref="BYB31:BYN31"/>
    <mergeCell ref="CGD31:CGP31"/>
    <mergeCell ref="CGQ31:CGS31"/>
    <mergeCell ref="CGT31:CHD31"/>
    <mergeCell ref="CHE31:CHG31"/>
    <mergeCell ref="CHH31:CHS31"/>
    <mergeCell ref="CHT31:CIF31"/>
    <mergeCell ref="CEB31:CEM31"/>
    <mergeCell ref="CEN31:CEZ31"/>
    <mergeCell ref="CFA31:CFC31"/>
    <mergeCell ref="CFD31:CFN31"/>
    <mergeCell ref="CFO31:CFQ31"/>
    <mergeCell ref="CFR31:CGC31"/>
    <mergeCell ref="CCI31:CCK31"/>
    <mergeCell ref="CCL31:CCW31"/>
    <mergeCell ref="CCX31:CDJ31"/>
    <mergeCell ref="CDK31:CDM31"/>
    <mergeCell ref="CDN31:CDX31"/>
    <mergeCell ref="CDY31:CEA31"/>
  </mergeCells>
  <pageMargins left="0.511811023622047" right="0.59055118110236204" top="0.35433070866141703" bottom="0.55118110236220497" header="0.31496062992126" footer="0.31496062992126"/>
  <pageSetup paperSize="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30">
    <tabColor rgb="FFAAF8C8"/>
  </sheetPr>
  <dimension ref="A1:CIF33"/>
  <sheetViews>
    <sheetView showGridLines="0" view="pageLayout" zoomScale="90" zoomScaleNormal="100" zoomScaleSheetLayoutView="100" zoomScalePageLayoutView="90" workbookViewId="0">
      <selection activeCell="A4" sqref="A4:AN4"/>
    </sheetView>
  </sheetViews>
  <sheetFormatPr defaultRowHeight="15" x14ac:dyDescent="0.25"/>
  <cols>
    <col min="1" max="6" width="3.28515625" style="113" customWidth="1"/>
    <col min="7" max="7" width="3.7109375" style="113" customWidth="1"/>
    <col min="8" max="8" width="2.7109375" style="113" customWidth="1"/>
    <col min="9" max="9" width="2.85546875" style="113" customWidth="1"/>
    <col min="10" max="10" width="4" style="113" customWidth="1"/>
    <col min="11" max="11" width="3.140625" style="113" customWidth="1"/>
    <col min="12" max="12" width="3.42578125" style="113" customWidth="1"/>
    <col min="13" max="18" width="3.28515625" style="113" customWidth="1"/>
    <col min="19" max="39" width="3.140625" style="113" customWidth="1"/>
    <col min="40" max="40" width="2.140625" style="113" customWidth="1"/>
    <col min="41" max="41" width="3.140625" customWidth="1"/>
    <col min="42" max="42" width="4" customWidth="1"/>
    <col min="43" max="48" width="3.28515625" style="113" customWidth="1"/>
    <col min="49" max="49" width="3.7109375" style="113" customWidth="1"/>
    <col min="50" max="50" width="2.7109375" style="113" customWidth="1"/>
    <col min="51" max="51" width="2.85546875" style="113" customWidth="1"/>
    <col min="52" max="52" width="4" style="113" customWidth="1"/>
    <col min="53" max="53" width="3.28515625" style="113" customWidth="1"/>
    <col min="54" max="54" width="3.42578125" style="113" customWidth="1"/>
    <col min="55" max="60" width="3.28515625" style="113" customWidth="1"/>
    <col min="61" max="81" width="3.140625" style="113" customWidth="1"/>
    <col min="82" max="82" width="2.140625" style="113" customWidth="1"/>
    <col min="83" max="83" width="3.140625" customWidth="1"/>
    <col min="84" max="84" width="4" customWidth="1"/>
    <col min="85" max="90" width="3.28515625" style="113" customWidth="1"/>
    <col min="91" max="91" width="3.7109375" style="113" customWidth="1"/>
    <col min="92" max="92" width="2.7109375" style="113" customWidth="1"/>
    <col min="93" max="93" width="2.85546875" style="113" customWidth="1"/>
    <col min="94" max="94" width="4" style="113" customWidth="1"/>
    <col min="95" max="95" width="3.28515625" style="113" customWidth="1"/>
    <col min="96" max="96" width="3.42578125" style="113" customWidth="1"/>
    <col min="97" max="102" width="3.28515625" style="113" customWidth="1"/>
    <col min="103" max="123" width="3.140625" style="113" customWidth="1"/>
    <col min="124" max="124" width="2.140625" style="113" customWidth="1"/>
    <col min="125" max="125" width="3.140625" customWidth="1"/>
    <col min="126" max="126" width="4" customWidth="1"/>
    <col min="127" max="132" width="3.28515625" style="113" customWidth="1"/>
    <col min="133" max="133" width="3.7109375" style="113" customWidth="1"/>
    <col min="134" max="134" width="2.7109375" style="113" customWidth="1"/>
    <col min="135" max="135" width="2.85546875" style="113" customWidth="1"/>
    <col min="136" max="136" width="4" style="113" customWidth="1"/>
    <col min="137" max="137" width="3.28515625" style="113" customWidth="1"/>
    <col min="138" max="138" width="3.42578125" style="113" customWidth="1"/>
    <col min="139" max="144" width="3.28515625" style="113" customWidth="1"/>
    <col min="145" max="165" width="3.140625" style="113" customWidth="1"/>
    <col min="166" max="166" width="2.140625" style="113" customWidth="1"/>
    <col min="167" max="167" width="3.140625" customWidth="1"/>
    <col min="168" max="168" width="4" customWidth="1"/>
    <col min="169" max="174" width="3.28515625" style="113" customWidth="1"/>
    <col min="175" max="175" width="3.7109375" style="113" customWidth="1"/>
    <col min="176" max="176" width="2.7109375" style="113" customWidth="1"/>
    <col min="177" max="177" width="2.85546875" style="113" customWidth="1"/>
    <col min="178" max="178" width="4" style="113" customWidth="1"/>
    <col min="179" max="179" width="3.28515625" style="113" customWidth="1"/>
    <col min="180" max="180" width="3.42578125" style="113" customWidth="1"/>
    <col min="181" max="186" width="3.28515625" style="113" customWidth="1"/>
    <col min="187" max="207" width="3.140625" style="113" customWidth="1"/>
    <col min="208" max="208" width="2.140625" style="113" customWidth="1"/>
    <col min="209" max="209" width="3.140625" customWidth="1"/>
    <col min="210" max="210" width="4" customWidth="1"/>
    <col min="211" max="216" width="3.28515625" style="113" customWidth="1"/>
    <col min="217" max="217" width="3.7109375" style="113" customWidth="1"/>
    <col min="218" max="218" width="2.7109375" style="113" customWidth="1"/>
    <col min="219" max="219" width="2.85546875" style="113" customWidth="1"/>
    <col min="220" max="220" width="4" style="113" customWidth="1"/>
    <col min="221" max="221" width="3.28515625" style="113" customWidth="1"/>
    <col min="222" max="222" width="3.42578125" style="113" customWidth="1"/>
    <col min="223" max="228" width="3.28515625" style="113" customWidth="1"/>
    <col min="229" max="249" width="3.140625" style="113" customWidth="1"/>
    <col min="250" max="250" width="2.140625" style="113" customWidth="1"/>
    <col min="251" max="251" width="3.140625" customWidth="1"/>
    <col min="252" max="252" width="4" customWidth="1"/>
    <col min="253" max="258" width="3.28515625" style="113" customWidth="1"/>
    <col min="259" max="259" width="3.7109375" style="113" customWidth="1"/>
    <col min="260" max="260" width="2.7109375" style="113" customWidth="1"/>
    <col min="261" max="261" width="2.85546875" style="113" customWidth="1"/>
    <col min="262" max="262" width="4" style="113" customWidth="1"/>
    <col min="263" max="263" width="3.28515625" style="113" customWidth="1"/>
    <col min="264" max="264" width="3.42578125" style="113" customWidth="1"/>
    <col min="265" max="270" width="3.28515625" style="113" customWidth="1"/>
    <col min="271" max="291" width="3.140625" style="113" customWidth="1"/>
    <col min="292" max="292" width="2.140625" style="113" customWidth="1"/>
    <col min="293" max="293" width="3.140625" customWidth="1"/>
    <col min="294" max="294" width="4" customWidth="1"/>
    <col min="295" max="300" width="3.28515625" style="113" customWidth="1"/>
    <col min="301" max="301" width="3.7109375" style="113" customWidth="1"/>
    <col min="302" max="302" width="2.7109375" style="113" customWidth="1"/>
    <col min="303" max="303" width="2.85546875" style="113" customWidth="1"/>
    <col min="304" max="304" width="4" style="113" customWidth="1"/>
    <col min="305" max="305" width="3.28515625" style="113" customWidth="1"/>
    <col min="306" max="306" width="3.42578125" style="113" customWidth="1"/>
    <col min="307" max="312" width="3.28515625" style="113" customWidth="1"/>
    <col min="313" max="333" width="3.140625" style="113" customWidth="1"/>
    <col min="334" max="334" width="2.140625" style="113" customWidth="1"/>
    <col min="335" max="335" width="3.140625" customWidth="1"/>
    <col min="336" max="336" width="4" customWidth="1"/>
    <col min="337" max="342" width="3.28515625" style="113" customWidth="1"/>
    <col min="343" max="343" width="3.7109375" style="113" customWidth="1"/>
    <col min="344" max="344" width="2.7109375" style="113" customWidth="1"/>
    <col min="345" max="345" width="2.85546875" style="113" customWidth="1"/>
    <col min="346" max="346" width="4" style="113" customWidth="1"/>
    <col min="347" max="347" width="3.28515625" style="113" customWidth="1"/>
    <col min="348" max="348" width="3.42578125" style="113" customWidth="1"/>
    <col min="349" max="354" width="3.28515625" style="113" customWidth="1"/>
    <col min="355" max="375" width="3.140625" style="113" customWidth="1"/>
    <col min="376" max="376" width="2.140625" style="113" customWidth="1"/>
    <col min="377" max="377" width="3.140625" customWidth="1"/>
    <col min="378" max="378" width="4" customWidth="1"/>
    <col min="379" max="384" width="3.28515625" style="113" customWidth="1"/>
    <col min="385" max="385" width="3.7109375" style="113" customWidth="1"/>
    <col min="386" max="386" width="2.7109375" style="113" customWidth="1"/>
    <col min="387" max="387" width="2.85546875" style="113" customWidth="1"/>
    <col min="388" max="388" width="4" style="113" customWidth="1"/>
    <col min="389" max="389" width="3.28515625" style="113" customWidth="1"/>
    <col min="390" max="390" width="3.42578125" style="113" customWidth="1"/>
    <col min="391" max="396" width="3.28515625" style="113" customWidth="1"/>
    <col min="397" max="417" width="3.140625" style="113" customWidth="1"/>
    <col min="418" max="418" width="2.140625" style="113" customWidth="1"/>
    <col min="419" max="419" width="3.140625" customWidth="1"/>
    <col min="420" max="420" width="4" customWidth="1"/>
    <col min="421" max="426" width="3.28515625" style="113" customWidth="1"/>
    <col min="427" max="427" width="3.7109375" style="113" customWidth="1"/>
    <col min="428" max="428" width="2.7109375" style="113" customWidth="1"/>
    <col min="429" max="429" width="2.85546875" style="113" customWidth="1"/>
    <col min="430" max="430" width="4" style="113" customWidth="1"/>
    <col min="431" max="431" width="3.28515625" style="113" customWidth="1"/>
    <col min="432" max="432" width="3.42578125" style="113" customWidth="1"/>
    <col min="433" max="438" width="3.28515625" style="113" customWidth="1"/>
    <col min="439" max="459" width="3.140625" style="113" customWidth="1"/>
    <col min="460" max="460" width="2.140625" style="113" customWidth="1"/>
    <col min="461" max="461" width="3.140625" customWidth="1"/>
    <col min="462" max="462" width="4" customWidth="1"/>
    <col min="463" max="468" width="3.28515625" style="113" customWidth="1"/>
    <col min="469" max="469" width="3.7109375" style="113" customWidth="1"/>
    <col min="470" max="470" width="2.7109375" style="113" customWidth="1"/>
    <col min="471" max="471" width="2.85546875" style="113" customWidth="1"/>
    <col min="472" max="472" width="4" style="113" customWidth="1"/>
    <col min="473" max="473" width="3.28515625" style="113" customWidth="1"/>
    <col min="474" max="474" width="3.42578125" style="113" customWidth="1"/>
    <col min="475" max="480" width="3.28515625" style="113" customWidth="1"/>
    <col min="481" max="501" width="3.140625" style="113" customWidth="1"/>
    <col min="502" max="502" width="2.140625" style="113" customWidth="1"/>
    <col min="503" max="503" width="3.140625" customWidth="1"/>
    <col min="504" max="504" width="4" customWidth="1"/>
    <col min="505" max="510" width="3.28515625" style="113" customWidth="1"/>
    <col min="511" max="511" width="3.7109375" style="113" customWidth="1"/>
    <col min="512" max="512" width="2.7109375" style="113" customWidth="1"/>
    <col min="513" max="513" width="2.85546875" style="113" customWidth="1"/>
    <col min="514" max="514" width="4" style="113" customWidth="1"/>
    <col min="515" max="515" width="3.28515625" style="113" customWidth="1"/>
    <col min="516" max="516" width="3.42578125" style="113" customWidth="1"/>
    <col min="517" max="522" width="3.28515625" style="113" customWidth="1"/>
    <col min="523" max="543" width="3.140625" style="113" customWidth="1"/>
    <col min="544" max="544" width="2.140625" style="113" customWidth="1"/>
    <col min="545" max="545" width="3.140625" customWidth="1"/>
    <col min="546" max="546" width="4" customWidth="1"/>
    <col min="547" max="552" width="3.28515625" style="113" customWidth="1"/>
    <col min="553" max="553" width="3.7109375" style="113" customWidth="1"/>
    <col min="554" max="554" width="2.7109375" style="113" customWidth="1"/>
    <col min="555" max="555" width="2.85546875" style="113" customWidth="1"/>
    <col min="556" max="556" width="4" style="113" customWidth="1"/>
    <col min="557" max="557" width="3.28515625" style="113" customWidth="1"/>
    <col min="558" max="558" width="3.42578125" style="113" customWidth="1"/>
    <col min="559" max="564" width="3.28515625" style="113" customWidth="1"/>
    <col min="565" max="585" width="3.140625" style="113" customWidth="1"/>
    <col min="586" max="586" width="2.140625" style="113" customWidth="1"/>
    <col min="587" max="587" width="3.140625" customWidth="1"/>
    <col min="588" max="588" width="4" customWidth="1"/>
    <col min="589" max="594" width="3.28515625" style="113" customWidth="1"/>
    <col min="595" max="595" width="3.7109375" style="113" customWidth="1"/>
    <col min="596" max="596" width="2.7109375" style="113" customWidth="1"/>
    <col min="597" max="597" width="2.85546875" style="113" customWidth="1"/>
    <col min="598" max="598" width="4" style="113" customWidth="1"/>
    <col min="599" max="599" width="3.28515625" style="113" customWidth="1"/>
    <col min="600" max="600" width="3.42578125" style="113" customWidth="1"/>
    <col min="601" max="606" width="3.28515625" style="113" customWidth="1"/>
    <col min="607" max="627" width="3.140625" style="113" customWidth="1"/>
    <col min="628" max="628" width="2.140625" style="113" customWidth="1"/>
    <col min="629" max="629" width="3.140625" customWidth="1"/>
    <col min="630" max="630" width="4" customWidth="1"/>
    <col min="631" max="636" width="3.28515625" style="113" customWidth="1"/>
    <col min="637" max="637" width="3.7109375" style="113" customWidth="1"/>
    <col min="638" max="638" width="2.7109375" style="113" customWidth="1"/>
    <col min="639" max="639" width="2.85546875" style="113" customWidth="1"/>
    <col min="640" max="640" width="4" style="113" customWidth="1"/>
    <col min="641" max="641" width="3.28515625" style="113" customWidth="1"/>
    <col min="642" max="642" width="3.42578125" style="113" customWidth="1"/>
    <col min="643" max="648" width="3.28515625" style="113" customWidth="1"/>
    <col min="649" max="669" width="3.140625" style="113" customWidth="1"/>
    <col min="670" max="670" width="2.140625" style="113" customWidth="1"/>
    <col min="671" max="671" width="3.140625" customWidth="1"/>
    <col min="672" max="672" width="4" customWidth="1"/>
    <col min="673" max="678" width="3.28515625" style="113" customWidth="1"/>
    <col min="679" max="679" width="3.7109375" style="113" customWidth="1"/>
    <col min="680" max="680" width="2.7109375" style="113" customWidth="1"/>
    <col min="681" max="681" width="2.85546875" style="113" customWidth="1"/>
    <col min="682" max="682" width="4" style="113" customWidth="1"/>
    <col min="683" max="683" width="3.28515625" style="113" customWidth="1"/>
    <col min="684" max="684" width="3.42578125" style="113" customWidth="1"/>
    <col min="685" max="690" width="3.28515625" style="113" customWidth="1"/>
    <col min="691" max="711" width="3.140625" style="113" customWidth="1"/>
    <col min="712" max="712" width="2.140625" style="113" customWidth="1"/>
    <col min="713" max="713" width="3.140625" customWidth="1"/>
    <col min="714" max="714" width="4" customWidth="1"/>
    <col min="715" max="720" width="3.28515625" style="113" customWidth="1"/>
    <col min="721" max="721" width="3.7109375" style="113" customWidth="1"/>
    <col min="722" max="722" width="2.7109375" style="113" customWidth="1"/>
    <col min="723" max="723" width="2.85546875" style="113" customWidth="1"/>
    <col min="724" max="724" width="4" style="113" customWidth="1"/>
    <col min="725" max="725" width="3.28515625" style="113" customWidth="1"/>
    <col min="726" max="726" width="3.42578125" style="113" customWidth="1"/>
    <col min="727" max="732" width="3.28515625" style="113" customWidth="1"/>
    <col min="733" max="753" width="3.140625" style="113" customWidth="1"/>
    <col min="754" max="754" width="2.140625" style="113" customWidth="1"/>
    <col min="755" max="755" width="3.140625" customWidth="1"/>
    <col min="756" max="756" width="4" customWidth="1"/>
    <col min="757" max="762" width="3.28515625" style="113" customWidth="1"/>
    <col min="763" max="763" width="3.7109375" style="113" customWidth="1"/>
    <col min="764" max="764" width="2.7109375" style="113" customWidth="1"/>
    <col min="765" max="765" width="2.85546875" style="113" customWidth="1"/>
    <col min="766" max="766" width="4" style="113" customWidth="1"/>
    <col min="767" max="767" width="3.28515625" style="113" customWidth="1"/>
    <col min="768" max="768" width="3.42578125" style="113" customWidth="1"/>
    <col min="769" max="774" width="3.28515625" style="113" customWidth="1"/>
    <col min="775" max="795" width="3.140625" style="113" customWidth="1"/>
    <col min="796" max="796" width="2.140625" style="113" customWidth="1"/>
    <col min="797" max="797" width="3.140625" customWidth="1"/>
    <col min="798" max="798" width="4" customWidth="1"/>
    <col min="799" max="804" width="3.28515625" style="113" customWidth="1"/>
    <col min="805" max="805" width="3.7109375" style="113" customWidth="1"/>
    <col min="806" max="806" width="2.7109375" style="113" customWidth="1"/>
    <col min="807" max="807" width="2.85546875" style="113" customWidth="1"/>
    <col min="808" max="808" width="4" style="113" customWidth="1"/>
    <col min="809" max="809" width="3.28515625" style="113" customWidth="1"/>
    <col min="810" max="810" width="3.42578125" style="113" customWidth="1"/>
    <col min="811" max="816" width="3.28515625" style="113" customWidth="1"/>
    <col min="817" max="837" width="3.140625" style="113" customWidth="1"/>
    <col min="838" max="838" width="2.140625" style="113" customWidth="1"/>
    <col min="839" max="839" width="3.140625" customWidth="1"/>
    <col min="840" max="840" width="4" customWidth="1"/>
    <col min="841" max="846" width="3.28515625" style="113" customWidth="1"/>
    <col min="847" max="847" width="3.7109375" style="113" customWidth="1"/>
    <col min="848" max="848" width="2.7109375" style="113" customWidth="1"/>
    <col min="849" max="849" width="2.85546875" style="113" customWidth="1"/>
    <col min="850" max="850" width="4" style="113" customWidth="1"/>
    <col min="851" max="851" width="3.28515625" style="113" customWidth="1"/>
    <col min="852" max="852" width="3.42578125" style="113" customWidth="1"/>
    <col min="853" max="858" width="3.28515625" style="113" customWidth="1"/>
    <col min="859" max="879" width="3.140625" style="113" customWidth="1"/>
    <col min="880" max="880" width="2.140625" style="113" customWidth="1"/>
    <col min="881" max="881" width="3.140625" customWidth="1"/>
    <col min="882" max="882" width="4" customWidth="1"/>
    <col min="883" max="888" width="3.28515625" style="113" customWidth="1"/>
    <col min="889" max="889" width="3.7109375" style="113" customWidth="1"/>
    <col min="890" max="890" width="2.7109375" style="113" customWidth="1"/>
    <col min="891" max="891" width="2.85546875" style="113" customWidth="1"/>
    <col min="892" max="892" width="4" style="113" customWidth="1"/>
    <col min="893" max="893" width="3.28515625" style="113" customWidth="1"/>
    <col min="894" max="894" width="3.42578125" style="113" customWidth="1"/>
    <col min="895" max="900" width="3.28515625" style="113" customWidth="1"/>
    <col min="901" max="921" width="3.140625" style="113" customWidth="1"/>
    <col min="922" max="922" width="2.140625" style="113" customWidth="1"/>
    <col min="923" max="923" width="3.140625" customWidth="1"/>
    <col min="924" max="924" width="4" customWidth="1"/>
    <col min="925" max="930" width="3.28515625" style="113" customWidth="1"/>
    <col min="931" max="931" width="3.7109375" style="113" customWidth="1"/>
    <col min="932" max="932" width="2.7109375" style="113" customWidth="1"/>
    <col min="933" max="933" width="2.85546875" style="113" customWidth="1"/>
    <col min="934" max="934" width="4" style="113" customWidth="1"/>
    <col min="935" max="935" width="3.28515625" style="113" customWidth="1"/>
    <col min="936" max="936" width="3.42578125" style="113" customWidth="1"/>
    <col min="937" max="942" width="3.28515625" style="113" customWidth="1"/>
    <col min="943" max="963" width="3.140625" style="113" customWidth="1"/>
    <col min="964" max="964" width="2.140625" style="113" customWidth="1"/>
    <col min="965" max="965" width="3.140625" customWidth="1"/>
    <col min="966" max="966" width="4" customWidth="1"/>
    <col min="967" max="972" width="3.28515625" style="113" customWidth="1"/>
    <col min="973" max="973" width="3.7109375" style="113" customWidth="1"/>
    <col min="974" max="974" width="2.7109375" style="113" customWidth="1"/>
    <col min="975" max="975" width="2.85546875" style="113" customWidth="1"/>
    <col min="976" max="976" width="4" style="113" customWidth="1"/>
    <col min="977" max="977" width="3.28515625" style="113" customWidth="1"/>
    <col min="978" max="978" width="3.42578125" style="113" customWidth="1"/>
    <col min="979" max="984" width="3.28515625" style="113" customWidth="1"/>
    <col min="985" max="1005" width="3.140625" style="113" customWidth="1"/>
    <col min="1006" max="1006" width="2.140625" style="113" customWidth="1"/>
    <col min="1007" max="1007" width="3.140625" customWidth="1"/>
    <col min="1008" max="1008" width="4" customWidth="1"/>
    <col min="1009" max="1014" width="3.28515625" style="113" customWidth="1"/>
    <col min="1015" max="1015" width="3.7109375" style="113" customWidth="1"/>
    <col min="1016" max="1016" width="2.7109375" style="113" customWidth="1"/>
    <col min="1017" max="1017" width="2.85546875" style="113" customWidth="1"/>
    <col min="1018" max="1018" width="4" style="113" customWidth="1"/>
    <col min="1019" max="1019" width="3.28515625" style="113" customWidth="1"/>
    <col min="1020" max="1020" width="3.42578125" style="113" customWidth="1"/>
    <col min="1021" max="1026" width="3.28515625" style="113" customWidth="1"/>
    <col min="1027" max="1047" width="3.140625" style="113" customWidth="1"/>
    <col min="1048" max="1048" width="2.140625" style="113" customWidth="1"/>
    <col min="1049" max="1049" width="3.140625" customWidth="1"/>
    <col min="1050" max="1050" width="4" customWidth="1"/>
    <col min="1051" max="1056" width="3.28515625" style="113" customWidth="1"/>
    <col min="1057" max="1057" width="3.7109375" style="113" customWidth="1"/>
    <col min="1058" max="1058" width="2.7109375" style="113" customWidth="1"/>
    <col min="1059" max="1059" width="2.85546875" style="113" customWidth="1"/>
    <col min="1060" max="1060" width="4" style="113" customWidth="1"/>
    <col min="1061" max="1061" width="3.28515625" style="113" customWidth="1"/>
    <col min="1062" max="1062" width="3.42578125" style="113" customWidth="1"/>
    <col min="1063" max="1068" width="3.28515625" style="113" customWidth="1"/>
    <col min="1069" max="1089" width="3.140625" style="113" customWidth="1"/>
    <col min="1090" max="1090" width="2.140625" style="113" customWidth="1"/>
    <col min="1091" max="1091" width="3.140625" customWidth="1"/>
    <col min="1092" max="1092" width="4" customWidth="1"/>
    <col min="1093" max="1098" width="3.28515625" style="113" customWidth="1"/>
    <col min="1099" max="1099" width="3.7109375" style="113" customWidth="1"/>
    <col min="1100" max="1100" width="2.7109375" style="113" customWidth="1"/>
    <col min="1101" max="1101" width="2.85546875" style="113" customWidth="1"/>
    <col min="1102" max="1102" width="4" style="113" customWidth="1"/>
    <col min="1103" max="1103" width="3.28515625" style="113" customWidth="1"/>
    <col min="1104" max="1104" width="3.42578125" style="113" customWidth="1"/>
    <col min="1105" max="1110" width="3.28515625" style="113" customWidth="1"/>
    <col min="1111" max="1131" width="3.140625" style="113" customWidth="1"/>
    <col min="1132" max="1132" width="2.140625" style="113" customWidth="1"/>
    <col min="1133" max="1133" width="3.140625" customWidth="1"/>
    <col min="1134" max="1134" width="4" customWidth="1"/>
    <col min="1135" max="1140" width="3.28515625" style="113" customWidth="1"/>
    <col min="1141" max="1141" width="3.7109375" style="113" customWidth="1"/>
    <col min="1142" max="1142" width="2.7109375" style="113" customWidth="1"/>
    <col min="1143" max="1143" width="2.85546875" style="113" customWidth="1"/>
    <col min="1144" max="1144" width="4" style="113" customWidth="1"/>
    <col min="1145" max="1145" width="3.28515625" style="113" customWidth="1"/>
    <col min="1146" max="1146" width="3.42578125" style="113" customWidth="1"/>
    <col min="1147" max="1152" width="3.28515625" style="113" customWidth="1"/>
    <col min="1153" max="1173" width="3.140625" style="113" customWidth="1"/>
    <col min="1174" max="1174" width="2.140625" style="113" customWidth="1"/>
    <col min="1175" max="1175" width="3.140625" customWidth="1"/>
    <col min="1176" max="1176" width="4" customWidth="1"/>
    <col min="1177" max="1182" width="3.28515625" style="113" customWidth="1"/>
    <col min="1183" max="1183" width="3.7109375" style="113" customWidth="1"/>
    <col min="1184" max="1184" width="2.7109375" style="113" customWidth="1"/>
    <col min="1185" max="1185" width="2.85546875" style="113" customWidth="1"/>
    <col min="1186" max="1186" width="4" style="113" customWidth="1"/>
    <col min="1187" max="1187" width="3.28515625" style="113" customWidth="1"/>
    <col min="1188" max="1188" width="3.42578125" style="113" customWidth="1"/>
    <col min="1189" max="1194" width="3.28515625" style="113" customWidth="1"/>
    <col min="1195" max="1215" width="3.140625" style="113" customWidth="1"/>
    <col min="1216" max="1216" width="2.140625" style="113" customWidth="1"/>
    <col min="1217" max="1217" width="3.140625" customWidth="1"/>
    <col min="1218" max="1218" width="4" customWidth="1"/>
    <col min="1219" max="1224" width="3.28515625" style="113" customWidth="1"/>
    <col min="1225" max="1225" width="3.7109375" style="113" customWidth="1"/>
    <col min="1226" max="1226" width="2.7109375" style="113" customWidth="1"/>
    <col min="1227" max="1227" width="2.85546875" style="113" customWidth="1"/>
    <col min="1228" max="1228" width="4" style="113" customWidth="1"/>
    <col min="1229" max="1229" width="3.28515625" style="113" customWidth="1"/>
    <col min="1230" max="1230" width="3.42578125" style="113" customWidth="1"/>
    <col min="1231" max="1236" width="3.28515625" style="113" customWidth="1"/>
    <col min="1237" max="1257" width="3.140625" style="113" customWidth="1"/>
    <col min="1258" max="1258" width="2.140625" style="113" customWidth="1"/>
    <col min="1259" max="1259" width="3.140625" customWidth="1"/>
    <col min="1260" max="1260" width="4" customWidth="1"/>
    <col min="1261" max="1266" width="3.28515625" style="113" customWidth="1"/>
    <col min="1267" max="1267" width="3.7109375" style="113" customWidth="1"/>
    <col min="1268" max="1268" width="2.7109375" style="113" customWidth="1"/>
    <col min="1269" max="1269" width="2.85546875" style="113" customWidth="1"/>
    <col min="1270" max="1270" width="4" style="113" customWidth="1"/>
    <col min="1271" max="1271" width="3.28515625" style="113" customWidth="1"/>
    <col min="1272" max="1272" width="3.42578125" style="113" customWidth="1"/>
    <col min="1273" max="1278" width="3.28515625" style="113" customWidth="1"/>
    <col min="1279" max="1299" width="3.140625" style="113" customWidth="1"/>
    <col min="1300" max="1300" width="2.140625" style="113" customWidth="1"/>
    <col min="1301" max="1301" width="3.140625" customWidth="1"/>
    <col min="1302" max="1302" width="4" customWidth="1"/>
    <col min="1303" max="1308" width="3.28515625" style="113" customWidth="1"/>
    <col min="1309" max="1309" width="3.7109375" style="113" customWidth="1"/>
    <col min="1310" max="1310" width="2.7109375" style="113" customWidth="1"/>
    <col min="1311" max="1311" width="2.85546875" style="113" customWidth="1"/>
    <col min="1312" max="1312" width="4" style="113" customWidth="1"/>
    <col min="1313" max="1313" width="3.28515625" style="113" customWidth="1"/>
    <col min="1314" max="1314" width="3.42578125" style="113" customWidth="1"/>
    <col min="1315" max="1320" width="3.28515625" style="113" customWidth="1"/>
    <col min="1321" max="1341" width="3.140625" style="113" customWidth="1"/>
    <col min="1342" max="1342" width="2.140625" style="113" customWidth="1"/>
    <col min="1343" max="1343" width="3.140625" customWidth="1"/>
    <col min="1344" max="1344" width="4" customWidth="1"/>
    <col min="1345" max="1350" width="3.28515625" style="113" customWidth="1"/>
    <col min="1351" max="1351" width="3.7109375" style="113" customWidth="1"/>
    <col min="1352" max="1352" width="2.7109375" style="113" customWidth="1"/>
    <col min="1353" max="1353" width="2.85546875" style="113" customWidth="1"/>
    <col min="1354" max="1354" width="4" style="113" customWidth="1"/>
    <col min="1355" max="1355" width="3.28515625" style="113" customWidth="1"/>
    <col min="1356" max="1356" width="3.42578125" style="113" customWidth="1"/>
    <col min="1357" max="1362" width="3.28515625" style="113" customWidth="1"/>
    <col min="1363" max="1383" width="3.140625" style="113" customWidth="1"/>
    <col min="1384" max="1384" width="2.140625" style="113" customWidth="1"/>
    <col min="1385" max="1385" width="3.140625" customWidth="1"/>
    <col min="1386" max="1386" width="4" customWidth="1"/>
    <col min="1387" max="1392" width="3.28515625" style="113" customWidth="1"/>
    <col min="1393" max="1393" width="3.7109375" style="113" customWidth="1"/>
    <col min="1394" max="1394" width="2.7109375" style="113" customWidth="1"/>
    <col min="1395" max="1395" width="2.85546875" style="113" customWidth="1"/>
    <col min="1396" max="1396" width="4" style="113" customWidth="1"/>
    <col min="1397" max="1397" width="3.28515625" style="113" customWidth="1"/>
    <col min="1398" max="1398" width="3.42578125" style="113" customWidth="1"/>
    <col min="1399" max="1404" width="3.28515625" style="113" customWidth="1"/>
    <col min="1405" max="1425" width="3.140625" style="113" customWidth="1"/>
    <col min="1426" max="1426" width="2.140625" style="113" customWidth="1"/>
    <col min="1427" max="1427" width="3.140625" customWidth="1"/>
    <col min="1428" max="1428" width="4" customWidth="1"/>
    <col min="1429" max="1434" width="3.28515625" style="113" customWidth="1"/>
    <col min="1435" max="1435" width="3.7109375" style="113" customWidth="1"/>
    <col min="1436" max="1436" width="2.7109375" style="113" customWidth="1"/>
    <col min="1437" max="1437" width="2.85546875" style="113" customWidth="1"/>
    <col min="1438" max="1438" width="4" style="113" customWidth="1"/>
    <col min="1439" max="1439" width="3.28515625" style="113" customWidth="1"/>
    <col min="1440" max="1440" width="3.42578125" style="113" customWidth="1"/>
    <col min="1441" max="1446" width="3.28515625" style="113" customWidth="1"/>
    <col min="1447" max="1467" width="3.140625" style="113" customWidth="1"/>
    <col min="1468" max="1468" width="2.140625" style="113" customWidth="1"/>
    <col min="1469" max="1469" width="3.140625" customWidth="1"/>
    <col min="1470" max="1470" width="4" customWidth="1"/>
    <col min="1471" max="1476" width="3.28515625" style="113" customWidth="1"/>
    <col min="1477" max="1477" width="3.7109375" style="113" customWidth="1"/>
    <col min="1478" max="1478" width="2.7109375" style="113" customWidth="1"/>
    <col min="1479" max="1479" width="2.85546875" style="113" customWidth="1"/>
    <col min="1480" max="1480" width="4" style="113" customWidth="1"/>
    <col min="1481" max="1481" width="3.28515625" style="113" customWidth="1"/>
    <col min="1482" max="1482" width="3.42578125" style="113" customWidth="1"/>
    <col min="1483" max="1488" width="3.28515625" style="113" customWidth="1"/>
    <col min="1489" max="1509" width="3.140625" style="113" customWidth="1"/>
    <col min="1510" max="1510" width="2.140625" style="113" customWidth="1"/>
    <col min="1511" max="1511" width="3.140625" customWidth="1"/>
    <col min="1512" max="1512" width="4" customWidth="1"/>
    <col min="1513" max="1518" width="3.28515625" style="113" customWidth="1"/>
    <col min="1519" max="1519" width="3.7109375" style="113" customWidth="1"/>
    <col min="1520" max="1520" width="2.7109375" style="113" customWidth="1"/>
    <col min="1521" max="1521" width="2.85546875" style="113" customWidth="1"/>
    <col min="1522" max="1522" width="4" style="113" customWidth="1"/>
    <col min="1523" max="1523" width="3.28515625" style="113" customWidth="1"/>
    <col min="1524" max="1524" width="3.42578125" style="113" customWidth="1"/>
    <col min="1525" max="1530" width="3.28515625" style="113" customWidth="1"/>
    <col min="1531" max="1551" width="3.140625" style="113" customWidth="1"/>
    <col min="1552" max="1552" width="2.140625" style="113" customWidth="1"/>
    <col min="1553" max="1553" width="3.140625" customWidth="1"/>
    <col min="1554" max="1554" width="4" customWidth="1"/>
    <col min="1555" max="1560" width="3.28515625" style="113" customWidth="1"/>
    <col min="1561" max="1561" width="3.7109375" style="113" customWidth="1"/>
    <col min="1562" max="1562" width="2.7109375" style="113" customWidth="1"/>
    <col min="1563" max="1563" width="2.85546875" style="113" customWidth="1"/>
    <col min="1564" max="1564" width="4" style="113" customWidth="1"/>
    <col min="1565" max="1565" width="3.28515625" style="113" customWidth="1"/>
    <col min="1566" max="1566" width="3.42578125" style="113" customWidth="1"/>
    <col min="1567" max="1572" width="3.28515625" style="113" customWidth="1"/>
    <col min="1573" max="1593" width="3.140625" style="113" customWidth="1"/>
    <col min="1594" max="1594" width="2.140625" style="113" customWidth="1"/>
    <col min="1595" max="1595" width="3.140625" customWidth="1"/>
    <col min="1596" max="1596" width="4" customWidth="1"/>
    <col min="1597" max="1602" width="3.28515625" style="113" customWidth="1"/>
    <col min="1603" max="1603" width="3.7109375" style="113" customWidth="1"/>
    <col min="1604" max="1604" width="2.7109375" style="113" customWidth="1"/>
    <col min="1605" max="1605" width="2.85546875" style="113" customWidth="1"/>
    <col min="1606" max="1606" width="4" style="113" customWidth="1"/>
    <col min="1607" max="1607" width="3.28515625" style="113" customWidth="1"/>
    <col min="1608" max="1608" width="3.42578125" style="113" customWidth="1"/>
    <col min="1609" max="1614" width="3.28515625" style="113" customWidth="1"/>
    <col min="1615" max="1635" width="3.140625" style="113" customWidth="1"/>
    <col min="1636" max="1636" width="2.140625" style="113" customWidth="1"/>
    <col min="1637" max="1637" width="3.140625" customWidth="1"/>
    <col min="1638" max="1638" width="4" customWidth="1"/>
    <col min="1639" max="1644" width="3.28515625" style="113" customWidth="1"/>
    <col min="1645" max="1645" width="3.7109375" style="113" customWidth="1"/>
    <col min="1646" max="1646" width="2.7109375" style="113" customWidth="1"/>
    <col min="1647" max="1647" width="2.85546875" style="113" customWidth="1"/>
    <col min="1648" max="1648" width="4" style="113" customWidth="1"/>
    <col min="1649" max="1649" width="3.28515625" style="113" customWidth="1"/>
    <col min="1650" max="1650" width="3.42578125" style="113" customWidth="1"/>
    <col min="1651" max="1656" width="3.28515625" style="113" customWidth="1"/>
    <col min="1657" max="1677" width="3.140625" style="113" customWidth="1"/>
    <col min="1678" max="1678" width="2.140625" style="113" customWidth="1"/>
    <col min="1679" max="1679" width="3.140625" customWidth="1"/>
    <col min="1680" max="1680" width="4" customWidth="1"/>
    <col min="1681" max="1686" width="3.28515625" style="113" customWidth="1"/>
    <col min="1687" max="1687" width="3.7109375" style="113" customWidth="1"/>
    <col min="1688" max="1688" width="2.7109375" style="113" customWidth="1"/>
    <col min="1689" max="1689" width="2.85546875" style="113" customWidth="1"/>
    <col min="1690" max="1690" width="4" style="113" customWidth="1"/>
    <col min="1691" max="1691" width="3.28515625" style="113" customWidth="1"/>
    <col min="1692" max="1692" width="3.42578125" style="113" customWidth="1"/>
    <col min="1693" max="1698" width="3.28515625" style="113" customWidth="1"/>
    <col min="1699" max="1719" width="3.140625" style="113" customWidth="1"/>
    <col min="1720" max="1720" width="2.140625" style="113" customWidth="1"/>
    <col min="1721" max="1721" width="3.140625" customWidth="1"/>
    <col min="1722" max="1722" width="4" customWidth="1"/>
    <col min="1723" max="1728" width="3.28515625" style="113" customWidth="1"/>
    <col min="1729" max="1729" width="3.7109375" style="113" customWidth="1"/>
    <col min="1730" max="1730" width="2.7109375" style="113" customWidth="1"/>
    <col min="1731" max="1731" width="2.85546875" style="113" customWidth="1"/>
    <col min="1732" max="1732" width="4" style="113" customWidth="1"/>
    <col min="1733" max="1733" width="3.28515625" style="113" customWidth="1"/>
    <col min="1734" max="1734" width="3.42578125" style="113" customWidth="1"/>
    <col min="1735" max="1740" width="3.28515625" style="113" customWidth="1"/>
    <col min="1741" max="1761" width="3.140625" style="113" customWidth="1"/>
    <col min="1762" max="1762" width="2.140625" style="113" customWidth="1"/>
    <col min="1763" max="1763" width="3.140625" customWidth="1"/>
    <col min="1764" max="1764" width="4" customWidth="1"/>
    <col min="1765" max="1770" width="3.28515625" style="113" customWidth="1"/>
    <col min="1771" max="1771" width="3.7109375" style="113" customWidth="1"/>
    <col min="1772" max="1772" width="2.7109375" style="113" customWidth="1"/>
    <col min="1773" max="1773" width="2.85546875" style="113" customWidth="1"/>
    <col min="1774" max="1774" width="4" style="113" customWidth="1"/>
    <col min="1775" max="1775" width="3.28515625" style="113" customWidth="1"/>
    <col min="1776" max="1776" width="3.42578125" style="113" customWidth="1"/>
    <col min="1777" max="1782" width="3.28515625" style="113" customWidth="1"/>
    <col min="1783" max="1803" width="3.140625" style="113" customWidth="1"/>
    <col min="1804" max="1804" width="2.140625" style="113" customWidth="1"/>
    <col min="1805" max="1805" width="3.140625" customWidth="1"/>
    <col min="1806" max="1806" width="4" customWidth="1"/>
    <col min="1807" max="1812" width="3.28515625" style="113" customWidth="1"/>
    <col min="1813" max="1813" width="3.7109375" style="113" customWidth="1"/>
    <col min="1814" max="1814" width="2.7109375" style="113" customWidth="1"/>
    <col min="1815" max="1815" width="2.85546875" style="113" customWidth="1"/>
    <col min="1816" max="1816" width="4" style="113" customWidth="1"/>
    <col min="1817" max="1817" width="3.28515625" style="113" customWidth="1"/>
    <col min="1818" max="1818" width="3.42578125" style="113" customWidth="1"/>
    <col min="1819" max="1824" width="3.28515625" style="113" customWidth="1"/>
    <col min="1825" max="1845" width="3.140625" style="113" customWidth="1"/>
    <col min="1846" max="1846" width="2.140625" style="113" customWidth="1"/>
    <col min="1847" max="1847" width="3.140625" customWidth="1"/>
    <col min="1848" max="1848" width="4" customWidth="1"/>
    <col min="1849" max="1854" width="3.28515625" style="113" customWidth="1"/>
    <col min="1855" max="1855" width="3.7109375" style="113" customWidth="1"/>
    <col min="1856" max="1856" width="2.7109375" style="113" customWidth="1"/>
    <col min="1857" max="1857" width="2.85546875" style="113" customWidth="1"/>
    <col min="1858" max="1858" width="4" style="113" customWidth="1"/>
    <col min="1859" max="1859" width="3.28515625" style="113" customWidth="1"/>
    <col min="1860" max="1860" width="3.42578125" style="113" customWidth="1"/>
    <col min="1861" max="1866" width="3.28515625" style="113" customWidth="1"/>
    <col min="1867" max="1887" width="3.140625" style="113" customWidth="1"/>
    <col min="1888" max="1888" width="2.140625" style="113" customWidth="1"/>
    <col min="1889" max="1889" width="3.140625" customWidth="1"/>
    <col min="1890" max="1890" width="4" customWidth="1"/>
    <col min="1891" max="1896" width="3.28515625" style="113" customWidth="1"/>
    <col min="1897" max="1897" width="3.7109375" style="113" customWidth="1"/>
    <col min="1898" max="1898" width="2.7109375" style="113" customWidth="1"/>
    <col min="1899" max="1899" width="2.85546875" style="113" customWidth="1"/>
    <col min="1900" max="1900" width="4" style="113" customWidth="1"/>
    <col min="1901" max="1901" width="3.28515625" style="113" customWidth="1"/>
    <col min="1902" max="1902" width="3.42578125" style="113" customWidth="1"/>
    <col min="1903" max="1908" width="3.28515625" style="113" customWidth="1"/>
    <col min="1909" max="1929" width="3.140625" style="113" customWidth="1"/>
    <col min="1930" max="1930" width="2.140625" style="113" customWidth="1"/>
    <col min="1931" max="1931" width="3.140625" customWidth="1"/>
    <col min="1932" max="1932" width="4" customWidth="1"/>
    <col min="1933" max="1938" width="3.28515625" style="113" customWidth="1"/>
    <col min="1939" max="1939" width="3.7109375" style="113" customWidth="1"/>
    <col min="1940" max="1940" width="2.7109375" style="113" customWidth="1"/>
    <col min="1941" max="1941" width="2.85546875" style="113" customWidth="1"/>
    <col min="1942" max="1942" width="4" style="113" customWidth="1"/>
    <col min="1943" max="1943" width="3.28515625" style="113" customWidth="1"/>
    <col min="1944" max="1944" width="3.42578125" style="113" customWidth="1"/>
    <col min="1945" max="1950" width="3.28515625" style="113" customWidth="1"/>
    <col min="1951" max="1971" width="3.140625" style="113" customWidth="1"/>
    <col min="1972" max="1972" width="2.140625" style="113" customWidth="1"/>
    <col min="1973" max="1973" width="3.140625" customWidth="1"/>
    <col min="1974" max="1974" width="4" customWidth="1"/>
    <col min="1975" max="1980" width="3.28515625" style="113" customWidth="1"/>
    <col min="1981" max="1981" width="3.7109375" style="113" customWidth="1"/>
    <col min="1982" max="1982" width="2.7109375" style="113" customWidth="1"/>
    <col min="1983" max="1983" width="2.85546875" style="113" customWidth="1"/>
    <col min="1984" max="1984" width="4" style="113" customWidth="1"/>
    <col min="1985" max="1985" width="3.28515625" style="113" customWidth="1"/>
    <col min="1986" max="1986" width="3.42578125" style="113" customWidth="1"/>
    <col min="1987" max="1992" width="3.28515625" style="113" customWidth="1"/>
    <col min="1993" max="2013" width="3.140625" style="113" customWidth="1"/>
    <col min="2014" max="2014" width="2.140625" style="113" customWidth="1"/>
    <col min="2015" max="2015" width="3.140625" customWidth="1"/>
    <col min="2016" max="2016" width="4" customWidth="1"/>
    <col min="2017" max="2022" width="3.28515625" style="113" customWidth="1"/>
    <col min="2023" max="2023" width="3.7109375" style="113" customWidth="1"/>
    <col min="2024" max="2024" width="2.7109375" style="113" customWidth="1"/>
    <col min="2025" max="2025" width="2.85546875" style="113" customWidth="1"/>
    <col min="2026" max="2026" width="4" style="113" customWidth="1"/>
    <col min="2027" max="2027" width="3.28515625" style="113" customWidth="1"/>
    <col min="2028" max="2028" width="3.42578125" style="113" customWidth="1"/>
    <col min="2029" max="2034" width="3.28515625" style="113" customWidth="1"/>
    <col min="2035" max="2055" width="3.140625" style="113" customWidth="1"/>
    <col min="2056" max="2056" width="2.140625" style="113" customWidth="1"/>
    <col min="2057" max="2057" width="3.140625" customWidth="1"/>
    <col min="2058" max="2058" width="4" customWidth="1"/>
    <col min="2059" max="2064" width="3.28515625" style="113" customWidth="1"/>
    <col min="2065" max="2065" width="3.7109375" style="113" customWidth="1"/>
    <col min="2066" max="2066" width="2.7109375" style="113" customWidth="1"/>
    <col min="2067" max="2067" width="2.85546875" style="113" customWidth="1"/>
    <col min="2068" max="2068" width="4" style="113" customWidth="1"/>
    <col min="2069" max="2069" width="3.28515625" style="113" customWidth="1"/>
    <col min="2070" max="2070" width="3.42578125" style="113" customWidth="1"/>
    <col min="2071" max="2076" width="3.28515625" style="113" customWidth="1"/>
    <col min="2077" max="2097" width="3.140625" style="113" customWidth="1"/>
    <col min="2098" max="2098" width="2.140625" style="113" customWidth="1"/>
    <col min="2099" max="2099" width="3.140625" customWidth="1"/>
    <col min="2100" max="2100" width="4" customWidth="1"/>
    <col min="2101" max="2106" width="3.28515625" style="113" customWidth="1"/>
    <col min="2107" max="2107" width="3.7109375" style="113" customWidth="1"/>
    <col min="2108" max="2108" width="2.7109375" style="113" customWidth="1"/>
    <col min="2109" max="2109" width="2.85546875" style="113" customWidth="1"/>
    <col min="2110" max="2110" width="4" style="113" customWidth="1"/>
    <col min="2111" max="2111" width="3.28515625" style="113" customWidth="1"/>
    <col min="2112" max="2112" width="3.42578125" style="113" customWidth="1"/>
    <col min="2113" max="2118" width="3.28515625" style="113" customWidth="1"/>
    <col min="2119" max="2139" width="3.140625" style="113" customWidth="1"/>
    <col min="2140" max="2140" width="2.140625" style="113" customWidth="1"/>
    <col min="2141" max="2141" width="3.140625" customWidth="1"/>
    <col min="2142" max="2142" width="4" customWidth="1"/>
    <col min="2143" max="2148" width="3.28515625" style="113" customWidth="1"/>
    <col min="2149" max="2149" width="3.7109375" style="113" customWidth="1"/>
    <col min="2150" max="2150" width="2.7109375" style="113" customWidth="1"/>
    <col min="2151" max="2151" width="2.85546875" style="113" customWidth="1"/>
    <col min="2152" max="2152" width="4" style="113" customWidth="1"/>
    <col min="2153" max="2153" width="3.28515625" style="113" customWidth="1"/>
    <col min="2154" max="2154" width="3.42578125" style="113" customWidth="1"/>
    <col min="2155" max="2160" width="3.28515625" style="113" customWidth="1"/>
    <col min="2161" max="2181" width="3.140625" style="113" customWidth="1"/>
    <col min="2182" max="2182" width="2.140625" style="113" customWidth="1"/>
    <col min="2183" max="2183" width="3.140625" customWidth="1"/>
    <col min="2184" max="2184" width="4" customWidth="1"/>
    <col min="2185" max="2190" width="3.28515625" style="113" customWidth="1"/>
    <col min="2191" max="2191" width="3.7109375" style="113" customWidth="1"/>
    <col min="2192" max="2192" width="2.7109375" style="113" customWidth="1"/>
    <col min="2193" max="2193" width="2.85546875" style="113" customWidth="1"/>
    <col min="2194" max="2194" width="4" style="113" customWidth="1"/>
    <col min="2195" max="2195" width="3.28515625" style="113" customWidth="1"/>
    <col min="2196" max="2196" width="3.42578125" style="113" customWidth="1"/>
    <col min="2197" max="2202" width="3.28515625" style="113" customWidth="1"/>
    <col min="2203" max="2223" width="3.140625" style="113" customWidth="1"/>
    <col min="2224" max="2224" width="2.140625" style="113" customWidth="1"/>
    <col min="2225" max="2225" width="3.140625" customWidth="1"/>
    <col min="2226" max="2226" width="4" customWidth="1"/>
    <col min="2227" max="2232" width="3.28515625" style="113" customWidth="1"/>
    <col min="2233" max="2233" width="3.7109375" style="113" customWidth="1"/>
    <col min="2234" max="2234" width="2.7109375" style="113" customWidth="1"/>
    <col min="2235" max="2235" width="2.85546875" style="113" customWidth="1"/>
    <col min="2236" max="2236" width="4" style="113" customWidth="1"/>
    <col min="2237" max="2237" width="3.28515625" style="113" customWidth="1"/>
    <col min="2238" max="2238" width="3.42578125" style="113" customWidth="1"/>
    <col min="2239" max="2244" width="3.28515625" style="113" customWidth="1"/>
    <col min="2245" max="2265" width="3.140625" style="113" customWidth="1"/>
    <col min="2266" max="2266" width="2.140625" style="113" customWidth="1"/>
    <col min="2267" max="2267" width="3.140625" customWidth="1"/>
    <col min="2268" max="2268" width="4" customWidth="1"/>
  </cols>
  <sheetData>
    <row r="1" spans="1:2268" ht="15" customHeight="1" x14ac:dyDescent="0.25">
      <c r="A1" s="1175" t="s">
        <v>380</v>
      </c>
      <c r="B1" s="1175"/>
      <c r="C1" s="1175"/>
      <c r="D1" s="1175"/>
      <c r="E1" s="1175"/>
      <c r="F1" s="1175"/>
      <c r="G1" s="1175"/>
      <c r="H1" s="1175"/>
      <c r="I1" s="1175"/>
      <c r="J1" s="1175"/>
      <c r="K1" s="1175"/>
      <c r="L1" s="1175"/>
      <c r="M1" s="1175"/>
      <c r="N1" s="1175"/>
      <c r="O1" s="1175"/>
      <c r="P1" s="1175"/>
      <c r="Q1" s="1175"/>
      <c r="R1" s="1175"/>
      <c r="S1" s="1175"/>
      <c r="T1" s="1175"/>
      <c r="U1" s="1175"/>
      <c r="V1" s="1175"/>
      <c r="W1" s="1175"/>
      <c r="X1" s="1175"/>
      <c r="Y1" s="1175"/>
      <c r="Z1" s="1175"/>
      <c r="AA1" s="1175"/>
      <c r="AB1" s="1175"/>
      <c r="AC1" s="1175"/>
      <c r="AD1" s="1175"/>
      <c r="AE1" s="1175"/>
      <c r="AF1" s="1175"/>
      <c r="AG1" s="1175"/>
      <c r="AH1" s="1175"/>
      <c r="AI1" s="1175"/>
      <c r="AJ1" s="1175"/>
      <c r="AK1" s="1175"/>
      <c r="AL1" s="1175"/>
      <c r="AM1" s="1175"/>
      <c r="AN1" s="1175"/>
      <c r="AO1" s="56"/>
      <c r="AP1" t="str">
        <f>DATABASE!F12</f>
        <v xml:space="preserve"> </v>
      </c>
      <c r="AQ1" s="1175" t="s">
        <v>380</v>
      </c>
      <c r="AR1" s="1175"/>
      <c r="AS1" s="1175"/>
      <c r="AT1" s="1175"/>
      <c r="AU1" s="1175"/>
      <c r="AV1" s="1175"/>
      <c r="AW1" s="1175"/>
      <c r="AX1" s="1175"/>
      <c r="AY1" s="1175"/>
      <c r="AZ1" s="1175"/>
      <c r="BA1" s="1175"/>
      <c r="BB1" s="1175"/>
      <c r="BC1" s="1175"/>
      <c r="BD1" s="1175"/>
      <c r="BE1" s="1175"/>
      <c r="BF1" s="1175"/>
      <c r="BG1" s="1175"/>
      <c r="BH1" s="1175"/>
      <c r="BI1" s="1175"/>
      <c r="BJ1" s="1175"/>
      <c r="BK1" s="1175"/>
      <c r="BL1" s="1175"/>
      <c r="BM1" s="1175"/>
      <c r="BN1" s="1175"/>
      <c r="BO1" s="1175"/>
      <c r="BP1" s="1175"/>
      <c r="BQ1" s="1175"/>
      <c r="BR1" s="1175"/>
      <c r="BS1" s="1175"/>
      <c r="BT1" s="1175"/>
      <c r="BU1" s="1175"/>
      <c r="BV1" s="1175"/>
      <c r="BW1" s="1175"/>
      <c r="BX1" s="1175"/>
      <c r="BY1" s="1175"/>
      <c r="BZ1" s="1175"/>
      <c r="CA1" s="1175"/>
      <c r="CB1" s="1175"/>
      <c r="CC1" s="1175"/>
      <c r="CD1" s="1175"/>
      <c r="CF1" t="str">
        <f>AP1</f>
        <v xml:space="preserve"> </v>
      </c>
      <c r="CG1" s="1175" t="s">
        <v>380</v>
      </c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5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5"/>
      <c r="DM1" s="1175"/>
      <c r="DN1" s="1175"/>
      <c r="DO1" s="1175"/>
      <c r="DP1" s="1175"/>
      <c r="DQ1" s="1175"/>
      <c r="DR1" s="1175"/>
      <c r="DS1" s="1175"/>
      <c r="DT1" s="1175"/>
      <c r="DV1" t="str">
        <f>AP1</f>
        <v xml:space="preserve"> </v>
      </c>
      <c r="DW1" s="1175" t="s">
        <v>380</v>
      </c>
      <c r="DX1" s="1175"/>
      <c r="DY1" s="1175"/>
      <c r="DZ1" s="1175"/>
      <c r="EA1" s="1175"/>
      <c r="EB1" s="1175"/>
      <c r="EC1" s="1175"/>
      <c r="ED1" s="1175"/>
      <c r="EE1" s="1175"/>
      <c r="EF1" s="1175"/>
      <c r="EG1" s="1175"/>
      <c r="EH1" s="1175"/>
      <c r="EI1" s="1175"/>
      <c r="EJ1" s="1175"/>
      <c r="EK1" s="1175"/>
      <c r="EL1" s="1175"/>
      <c r="EM1" s="1175"/>
      <c r="EN1" s="1175"/>
      <c r="EO1" s="1175"/>
      <c r="EP1" s="1175"/>
      <c r="EQ1" s="1175"/>
      <c r="ER1" s="1175"/>
      <c r="ES1" s="1175"/>
      <c r="ET1" s="1175"/>
      <c r="EU1" s="1175"/>
      <c r="EV1" s="1175"/>
      <c r="EW1" s="1175"/>
      <c r="EX1" s="1175"/>
      <c r="EY1" s="1175"/>
      <c r="EZ1" s="1175"/>
      <c r="FA1" s="1175"/>
      <c r="FB1" s="1175"/>
      <c r="FC1" s="1175"/>
      <c r="FD1" s="1175"/>
      <c r="FE1" s="1175"/>
      <c r="FF1" s="1175"/>
      <c r="FG1" s="1175"/>
      <c r="FH1" s="1175"/>
      <c r="FI1" s="1175"/>
      <c r="FJ1" s="1175"/>
      <c r="FL1" t="str">
        <f>AP1</f>
        <v xml:space="preserve"> </v>
      </c>
      <c r="FM1" s="1175" t="s">
        <v>380</v>
      </c>
      <c r="FN1" s="1175"/>
      <c r="FO1" s="1175"/>
      <c r="FP1" s="1175"/>
      <c r="FQ1" s="1175"/>
      <c r="FR1" s="1175"/>
      <c r="FS1" s="1175"/>
      <c r="FT1" s="1175"/>
      <c r="FU1" s="1175"/>
      <c r="FV1" s="1175"/>
      <c r="FW1" s="1175"/>
      <c r="FX1" s="1175"/>
      <c r="FY1" s="1175"/>
      <c r="FZ1" s="1175"/>
      <c r="GA1" s="1175"/>
      <c r="GB1" s="1175"/>
      <c r="GC1" s="1175"/>
      <c r="GD1" s="1175"/>
      <c r="GE1" s="1175"/>
      <c r="GF1" s="1175"/>
      <c r="GG1" s="1175"/>
      <c r="GH1" s="1175"/>
      <c r="GI1" s="1175"/>
      <c r="GJ1" s="1175"/>
      <c r="GK1" s="1175"/>
      <c r="GL1" s="1175"/>
      <c r="GM1" s="1175"/>
      <c r="GN1" s="1175"/>
      <c r="GO1" s="1175"/>
      <c r="GP1" s="1175"/>
      <c r="GQ1" s="1175"/>
      <c r="GR1" s="1175"/>
      <c r="GS1" s="1175"/>
      <c r="GT1" s="1175"/>
      <c r="GU1" s="1175"/>
      <c r="GV1" s="1175"/>
      <c r="GW1" s="1175"/>
      <c r="GX1" s="1175"/>
      <c r="GY1" s="1175"/>
      <c r="GZ1" s="1175"/>
      <c r="HB1" t="str">
        <f>AP1</f>
        <v xml:space="preserve"> </v>
      </c>
      <c r="HC1" s="1175" t="s">
        <v>380</v>
      </c>
      <c r="HD1" s="1175"/>
      <c r="HE1" s="1175"/>
      <c r="HF1" s="1175"/>
      <c r="HG1" s="1175"/>
      <c r="HH1" s="1175"/>
      <c r="HI1" s="1175"/>
      <c r="HJ1" s="1175"/>
      <c r="HK1" s="1175"/>
      <c r="HL1" s="1175"/>
      <c r="HM1" s="1175"/>
      <c r="HN1" s="1175"/>
      <c r="HO1" s="1175"/>
      <c r="HP1" s="1175"/>
      <c r="HQ1" s="1175"/>
      <c r="HR1" s="1175"/>
      <c r="HS1" s="1175"/>
      <c r="HT1" s="1175"/>
      <c r="HU1" s="1175"/>
      <c r="HV1" s="1175"/>
      <c r="HW1" s="1175"/>
      <c r="HX1" s="1175"/>
      <c r="HY1" s="1175"/>
      <c r="HZ1" s="1175"/>
      <c r="IA1" s="1175"/>
      <c r="IB1" s="1175"/>
      <c r="IC1" s="1175"/>
      <c r="ID1" s="1175"/>
      <c r="IE1" s="1175"/>
      <c r="IF1" s="1175"/>
      <c r="IG1" s="1175"/>
      <c r="IH1" s="1175"/>
      <c r="II1" s="1175"/>
      <c r="IJ1" s="1175"/>
      <c r="IK1" s="1175"/>
      <c r="IL1" s="1175"/>
      <c r="IM1" s="1175"/>
      <c r="IN1" s="1175"/>
      <c r="IO1" s="1175"/>
      <c r="IP1" s="1175"/>
      <c r="IR1" t="str">
        <f>AP1</f>
        <v xml:space="preserve"> </v>
      </c>
      <c r="IS1" s="1175" t="s">
        <v>380</v>
      </c>
      <c r="IT1" s="1175"/>
      <c r="IU1" s="1175"/>
      <c r="IV1" s="1175"/>
      <c r="IW1" s="1175"/>
      <c r="IX1" s="1175"/>
      <c r="IY1" s="1175"/>
      <c r="IZ1" s="1175"/>
      <c r="JA1" s="1175"/>
      <c r="JB1" s="1175"/>
      <c r="JC1" s="1175"/>
      <c r="JD1" s="1175"/>
      <c r="JE1" s="1175"/>
      <c r="JF1" s="1175"/>
      <c r="JG1" s="1175"/>
      <c r="JH1" s="1175"/>
      <c r="JI1" s="1175"/>
      <c r="JJ1" s="1175"/>
      <c r="JK1" s="1175"/>
      <c r="JL1" s="1175"/>
      <c r="JM1" s="1175"/>
      <c r="JN1" s="1175"/>
      <c r="JO1" s="1175"/>
      <c r="JP1" s="1175"/>
      <c r="JQ1" s="1175"/>
      <c r="JR1" s="1175"/>
      <c r="JS1" s="1175"/>
      <c r="JT1" s="1175"/>
      <c r="JU1" s="1175"/>
      <c r="JV1" s="1175"/>
      <c r="JW1" s="1175"/>
      <c r="JX1" s="1175"/>
      <c r="JY1" s="1175"/>
      <c r="JZ1" s="1175"/>
      <c r="KA1" s="1175"/>
      <c r="KB1" s="1175"/>
      <c r="KC1" s="1175"/>
      <c r="KD1" s="1175"/>
      <c r="KE1" s="1175"/>
      <c r="KF1" s="1175"/>
      <c r="KH1" t="str">
        <f>AP1</f>
        <v xml:space="preserve"> </v>
      </c>
      <c r="KI1" s="1175" t="s">
        <v>380</v>
      </c>
      <c r="KJ1" s="1175"/>
      <c r="KK1" s="1175"/>
      <c r="KL1" s="1175"/>
      <c r="KM1" s="1175"/>
      <c r="KN1" s="1175"/>
      <c r="KO1" s="1175"/>
      <c r="KP1" s="1175"/>
      <c r="KQ1" s="1175"/>
      <c r="KR1" s="1175"/>
      <c r="KS1" s="1175"/>
      <c r="KT1" s="1175"/>
      <c r="KU1" s="1175"/>
      <c r="KV1" s="1175"/>
      <c r="KW1" s="1175"/>
      <c r="KX1" s="1175"/>
      <c r="KY1" s="1175"/>
      <c r="KZ1" s="1175"/>
      <c r="LA1" s="1175"/>
      <c r="LB1" s="1175"/>
      <c r="LC1" s="1175"/>
      <c r="LD1" s="1175"/>
      <c r="LE1" s="1175"/>
      <c r="LF1" s="1175"/>
      <c r="LG1" s="1175"/>
      <c r="LH1" s="1175"/>
      <c r="LI1" s="1175"/>
      <c r="LJ1" s="1175"/>
      <c r="LK1" s="1175"/>
      <c r="LL1" s="1175"/>
      <c r="LM1" s="1175"/>
      <c r="LN1" s="1175"/>
      <c r="LO1" s="1175"/>
      <c r="LP1" s="1175"/>
      <c r="LQ1" s="1175"/>
      <c r="LR1" s="1175"/>
      <c r="LS1" s="1175"/>
      <c r="LT1" s="1175"/>
      <c r="LU1" s="1175"/>
      <c r="LV1" s="1175"/>
      <c r="LX1" t="str">
        <f>AP1</f>
        <v xml:space="preserve"> </v>
      </c>
      <c r="LY1" s="1175" t="s">
        <v>380</v>
      </c>
      <c r="LZ1" s="1175"/>
      <c r="MA1" s="1175"/>
      <c r="MB1" s="1175"/>
      <c r="MC1" s="1175"/>
      <c r="MD1" s="1175"/>
      <c r="ME1" s="1175"/>
      <c r="MF1" s="1175"/>
      <c r="MG1" s="1175"/>
      <c r="MH1" s="1175"/>
      <c r="MI1" s="1175"/>
      <c r="MJ1" s="1175"/>
      <c r="MK1" s="1175"/>
      <c r="ML1" s="1175"/>
      <c r="MM1" s="1175"/>
      <c r="MN1" s="1175"/>
      <c r="MO1" s="1175"/>
      <c r="MP1" s="1175"/>
      <c r="MQ1" s="1175"/>
      <c r="MR1" s="1175"/>
      <c r="MS1" s="1175"/>
      <c r="MT1" s="1175"/>
      <c r="MU1" s="1175"/>
      <c r="MV1" s="1175"/>
      <c r="MW1" s="1175"/>
      <c r="MX1" s="1175"/>
      <c r="MY1" s="1175"/>
      <c r="MZ1" s="1175"/>
      <c r="NA1" s="1175"/>
      <c r="NB1" s="1175"/>
      <c r="NC1" s="1175"/>
      <c r="ND1" s="1175"/>
      <c r="NE1" s="1175"/>
      <c r="NF1" s="1175"/>
      <c r="NG1" s="1175"/>
      <c r="NH1" s="1175"/>
      <c r="NI1" s="1175"/>
      <c r="NJ1" s="1175"/>
      <c r="NK1" s="1175"/>
      <c r="NL1" s="1175"/>
      <c r="NN1" t="str">
        <f>AP1</f>
        <v xml:space="preserve"> </v>
      </c>
      <c r="NO1" s="1175" t="s">
        <v>380</v>
      </c>
      <c r="NP1" s="1175"/>
      <c r="NQ1" s="1175"/>
      <c r="NR1" s="1175"/>
      <c r="NS1" s="1175"/>
      <c r="NT1" s="1175"/>
      <c r="NU1" s="1175"/>
      <c r="NV1" s="1175"/>
      <c r="NW1" s="1175"/>
      <c r="NX1" s="1175"/>
      <c r="NY1" s="1175"/>
      <c r="NZ1" s="1175"/>
      <c r="OA1" s="1175"/>
      <c r="OB1" s="1175"/>
      <c r="OC1" s="1175"/>
      <c r="OD1" s="1175"/>
      <c r="OE1" s="1175"/>
      <c r="OF1" s="1175"/>
      <c r="OG1" s="1175"/>
      <c r="OH1" s="1175"/>
      <c r="OI1" s="1175"/>
      <c r="OJ1" s="1175"/>
      <c r="OK1" s="1175"/>
      <c r="OL1" s="1175"/>
      <c r="OM1" s="1175"/>
      <c r="ON1" s="1175"/>
      <c r="OO1" s="1175"/>
      <c r="OP1" s="1175"/>
      <c r="OQ1" s="1175"/>
      <c r="OR1" s="1175"/>
      <c r="OS1" s="1175"/>
      <c r="OT1" s="1175"/>
      <c r="OU1" s="1175"/>
      <c r="OV1" s="1175"/>
      <c r="OW1" s="1175"/>
      <c r="OX1" s="1175"/>
      <c r="OY1" s="1175"/>
      <c r="OZ1" s="1175"/>
      <c r="PA1" s="1175"/>
      <c r="PB1" s="1175"/>
      <c r="PD1" t="str">
        <f>AP1</f>
        <v xml:space="preserve"> </v>
      </c>
      <c r="PE1" s="1175" t="s">
        <v>380</v>
      </c>
      <c r="PF1" s="1175"/>
      <c r="PG1" s="1175"/>
      <c r="PH1" s="1175"/>
      <c r="PI1" s="1175"/>
      <c r="PJ1" s="1175"/>
      <c r="PK1" s="1175"/>
      <c r="PL1" s="1175"/>
      <c r="PM1" s="1175"/>
      <c r="PN1" s="1175"/>
      <c r="PO1" s="1175"/>
      <c r="PP1" s="1175"/>
      <c r="PQ1" s="1175"/>
      <c r="PR1" s="1175"/>
      <c r="PS1" s="1175"/>
      <c r="PT1" s="1175"/>
      <c r="PU1" s="1175"/>
      <c r="PV1" s="1175"/>
      <c r="PW1" s="1175"/>
      <c r="PX1" s="1175"/>
      <c r="PY1" s="1175"/>
      <c r="PZ1" s="1175"/>
      <c r="QA1" s="1175"/>
      <c r="QB1" s="1175"/>
      <c r="QC1" s="1175"/>
      <c r="QD1" s="1175"/>
      <c r="QE1" s="1175"/>
      <c r="QF1" s="1175"/>
      <c r="QG1" s="1175"/>
      <c r="QH1" s="1175"/>
      <c r="QI1" s="1175"/>
      <c r="QJ1" s="1175"/>
      <c r="QK1" s="1175"/>
      <c r="QL1" s="1175"/>
      <c r="QM1" s="1175"/>
      <c r="QN1" s="1175"/>
      <c r="QO1" s="1175"/>
      <c r="QP1" s="1175"/>
      <c r="QQ1" s="1175"/>
      <c r="QR1" s="1175"/>
      <c r="QT1" t="str">
        <f>AP1</f>
        <v xml:space="preserve"> </v>
      </c>
      <c r="QU1" s="1175" t="s">
        <v>380</v>
      </c>
      <c r="QV1" s="1175"/>
      <c r="QW1" s="1175"/>
      <c r="QX1" s="1175"/>
      <c r="QY1" s="1175"/>
      <c r="QZ1" s="1175"/>
      <c r="RA1" s="1175"/>
      <c r="RB1" s="1175"/>
      <c r="RC1" s="1175"/>
      <c r="RD1" s="1175"/>
      <c r="RE1" s="1175"/>
      <c r="RF1" s="1175"/>
      <c r="RG1" s="1175"/>
      <c r="RH1" s="1175"/>
      <c r="RI1" s="1175"/>
      <c r="RJ1" s="1175"/>
      <c r="RK1" s="1175"/>
      <c r="RL1" s="1175"/>
      <c r="RM1" s="1175"/>
      <c r="RN1" s="1175"/>
      <c r="RO1" s="1175"/>
      <c r="RP1" s="1175"/>
      <c r="RQ1" s="1175"/>
      <c r="RR1" s="1175"/>
      <c r="RS1" s="1175"/>
      <c r="RT1" s="1175"/>
      <c r="RU1" s="1175"/>
      <c r="RV1" s="1175"/>
      <c r="RW1" s="1175"/>
      <c r="RX1" s="1175"/>
      <c r="RY1" s="1175"/>
      <c r="RZ1" s="1175"/>
      <c r="SA1" s="1175"/>
      <c r="SB1" s="1175"/>
      <c r="SC1" s="1175"/>
      <c r="SD1" s="1175"/>
      <c r="SE1" s="1175"/>
      <c r="SF1" s="1175"/>
      <c r="SG1" s="1175"/>
      <c r="SH1" s="1175"/>
      <c r="SJ1" t="str">
        <f>AP1</f>
        <v xml:space="preserve"> </v>
      </c>
      <c r="SK1" s="1175" t="s">
        <v>380</v>
      </c>
      <c r="SL1" s="1175"/>
      <c r="SM1" s="1175"/>
      <c r="SN1" s="1175"/>
      <c r="SO1" s="1175"/>
      <c r="SP1" s="1175"/>
      <c r="SQ1" s="1175"/>
      <c r="SR1" s="1175"/>
      <c r="SS1" s="1175"/>
      <c r="ST1" s="1175"/>
      <c r="SU1" s="1175"/>
      <c r="SV1" s="1175"/>
      <c r="SW1" s="1175"/>
      <c r="SX1" s="1175"/>
      <c r="SY1" s="1175"/>
      <c r="SZ1" s="1175"/>
      <c r="TA1" s="1175"/>
      <c r="TB1" s="1175"/>
      <c r="TC1" s="1175"/>
      <c r="TD1" s="1175"/>
      <c r="TE1" s="1175"/>
      <c r="TF1" s="1175"/>
      <c r="TG1" s="1175"/>
      <c r="TH1" s="1175"/>
      <c r="TI1" s="1175"/>
      <c r="TJ1" s="1175"/>
      <c r="TK1" s="1175"/>
      <c r="TL1" s="1175"/>
      <c r="TM1" s="1175"/>
      <c r="TN1" s="1175"/>
      <c r="TO1" s="1175"/>
      <c r="TP1" s="1175"/>
      <c r="TQ1" s="1175"/>
      <c r="TR1" s="1175"/>
      <c r="TS1" s="1175"/>
      <c r="TT1" s="1175"/>
      <c r="TU1" s="1175"/>
      <c r="TV1" s="1175"/>
      <c r="TW1" s="1175"/>
      <c r="TX1" s="1175"/>
      <c r="TZ1" t="str">
        <f>AP1</f>
        <v xml:space="preserve"> </v>
      </c>
      <c r="UA1" s="1175" t="s">
        <v>380</v>
      </c>
      <c r="UB1" s="1175"/>
      <c r="UC1" s="1175"/>
      <c r="UD1" s="1175"/>
      <c r="UE1" s="1175"/>
      <c r="UF1" s="1175"/>
      <c r="UG1" s="1175"/>
      <c r="UH1" s="1175"/>
      <c r="UI1" s="1175"/>
      <c r="UJ1" s="1175"/>
      <c r="UK1" s="1175"/>
      <c r="UL1" s="1175"/>
      <c r="UM1" s="1175"/>
      <c r="UN1" s="1175"/>
      <c r="UO1" s="1175"/>
      <c r="UP1" s="1175"/>
      <c r="UQ1" s="1175"/>
      <c r="UR1" s="1175"/>
      <c r="US1" s="1175"/>
      <c r="UT1" s="1175"/>
      <c r="UU1" s="1175"/>
      <c r="UV1" s="1175"/>
      <c r="UW1" s="1175"/>
      <c r="UX1" s="1175"/>
      <c r="UY1" s="1175"/>
      <c r="UZ1" s="1175"/>
      <c r="VA1" s="1175"/>
      <c r="VB1" s="1175"/>
      <c r="VC1" s="1175"/>
      <c r="VD1" s="1175"/>
      <c r="VE1" s="1175"/>
      <c r="VF1" s="1175"/>
      <c r="VG1" s="1175"/>
      <c r="VH1" s="1175"/>
      <c r="VI1" s="1175"/>
      <c r="VJ1" s="1175"/>
      <c r="VK1" s="1175"/>
      <c r="VL1" s="1175"/>
      <c r="VM1" s="1175"/>
      <c r="VN1" s="1175"/>
      <c r="VP1" t="str">
        <f>AP1</f>
        <v xml:space="preserve"> </v>
      </c>
      <c r="VQ1" s="1175" t="s">
        <v>380</v>
      </c>
      <c r="VR1" s="1175"/>
      <c r="VS1" s="1175"/>
      <c r="VT1" s="1175"/>
      <c r="VU1" s="1175"/>
      <c r="VV1" s="1175"/>
      <c r="VW1" s="1175"/>
      <c r="VX1" s="1175"/>
      <c r="VY1" s="1175"/>
      <c r="VZ1" s="1175"/>
      <c r="WA1" s="1175"/>
      <c r="WB1" s="1175"/>
      <c r="WC1" s="1175"/>
      <c r="WD1" s="1175"/>
      <c r="WE1" s="1175"/>
      <c r="WF1" s="1175"/>
      <c r="WG1" s="1175"/>
      <c r="WH1" s="1175"/>
      <c r="WI1" s="1175"/>
      <c r="WJ1" s="1175"/>
      <c r="WK1" s="1175"/>
      <c r="WL1" s="1175"/>
      <c r="WM1" s="1175"/>
      <c r="WN1" s="1175"/>
      <c r="WO1" s="1175"/>
      <c r="WP1" s="1175"/>
      <c r="WQ1" s="1175"/>
      <c r="WR1" s="1175"/>
      <c r="WS1" s="1175"/>
      <c r="WT1" s="1175"/>
      <c r="WU1" s="1175"/>
      <c r="WV1" s="1175"/>
      <c r="WW1" s="1175"/>
      <c r="WX1" s="1175"/>
      <c r="WY1" s="1175"/>
      <c r="WZ1" s="1175"/>
      <c r="XA1" s="1175"/>
      <c r="XB1" s="1175"/>
      <c r="XC1" s="1175"/>
      <c r="XD1" s="1175"/>
      <c r="XF1" t="str">
        <f>AP1</f>
        <v xml:space="preserve"> </v>
      </c>
      <c r="XG1" s="1175" t="s">
        <v>380</v>
      </c>
      <c r="XH1" s="1175"/>
      <c r="XI1" s="1175"/>
      <c r="XJ1" s="1175"/>
      <c r="XK1" s="1175"/>
      <c r="XL1" s="1175"/>
      <c r="XM1" s="1175"/>
      <c r="XN1" s="1175"/>
      <c r="XO1" s="1175"/>
      <c r="XP1" s="1175"/>
      <c r="XQ1" s="1175"/>
      <c r="XR1" s="1175"/>
      <c r="XS1" s="1175"/>
      <c r="XT1" s="1175"/>
      <c r="XU1" s="1175"/>
      <c r="XV1" s="1175"/>
      <c r="XW1" s="1175"/>
      <c r="XX1" s="1175"/>
      <c r="XY1" s="1175"/>
      <c r="XZ1" s="1175"/>
      <c r="YA1" s="1175"/>
      <c r="YB1" s="1175"/>
      <c r="YC1" s="1175"/>
      <c r="YD1" s="1175"/>
      <c r="YE1" s="1175"/>
      <c r="YF1" s="1175"/>
      <c r="YG1" s="1175"/>
      <c r="YH1" s="1175"/>
      <c r="YI1" s="1175"/>
      <c r="YJ1" s="1175"/>
      <c r="YK1" s="1175"/>
      <c r="YL1" s="1175"/>
      <c r="YM1" s="1175"/>
      <c r="YN1" s="1175"/>
      <c r="YO1" s="1175"/>
      <c r="YP1" s="1175"/>
      <c r="YQ1" s="1175"/>
      <c r="YR1" s="1175"/>
      <c r="YS1" s="1175"/>
      <c r="YT1" s="1175"/>
      <c r="YV1" t="str">
        <f>AP1</f>
        <v xml:space="preserve"> </v>
      </c>
      <c r="YW1" s="1175" t="s">
        <v>380</v>
      </c>
      <c r="YX1" s="1175"/>
      <c r="YY1" s="1175"/>
      <c r="YZ1" s="1175"/>
      <c r="ZA1" s="1175"/>
      <c r="ZB1" s="1175"/>
      <c r="ZC1" s="1175"/>
      <c r="ZD1" s="1175"/>
      <c r="ZE1" s="1175"/>
      <c r="ZF1" s="1175"/>
      <c r="ZG1" s="1175"/>
      <c r="ZH1" s="1175"/>
      <c r="ZI1" s="1175"/>
      <c r="ZJ1" s="1175"/>
      <c r="ZK1" s="1175"/>
      <c r="ZL1" s="1175"/>
      <c r="ZM1" s="1175"/>
      <c r="ZN1" s="1175"/>
      <c r="ZO1" s="1175"/>
      <c r="ZP1" s="1175"/>
      <c r="ZQ1" s="1175"/>
      <c r="ZR1" s="1175"/>
      <c r="ZS1" s="1175"/>
      <c r="ZT1" s="1175"/>
      <c r="ZU1" s="1175"/>
      <c r="ZV1" s="1175"/>
      <c r="ZW1" s="1175"/>
      <c r="ZX1" s="1175"/>
      <c r="ZY1" s="1175"/>
      <c r="ZZ1" s="1175"/>
      <c r="AAA1" s="1175"/>
      <c r="AAB1" s="1175"/>
      <c r="AAC1" s="1175"/>
      <c r="AAD1" s="1175"/>
      <c r="AAE1" s="1175"/>
      <c r="AAF1" s="1175"/>
      <c r="AAG1" s="1175"/>
      <c r="AAH1" s="1175"/>
      <c r="AAI1" s="1175"/>
      <c r="AAJ1" s="1175"/>
      <c r="AAL1" t="str">
        <f>AP1</f>
        <v xml:space="preserve"> </v>
      </c>
      <c r="AAM1" s="1175" t="s">
        <v>380</v>
      </c>
      <c r="AAN1" s="1175"/>
      <c r="AAO1" s="1175"/>
      <c r="AAP1" s="1175"/>
      <c r="AAQ1" s="1175"/>
      <c r="AAR1" s="1175"/>
      <c r="AAS1" s="1175"/>
      <c r="AAT1" s="1175"/>
      <c r="AAU1" s="1175"/>
      <c r="AAV1" s="1175"/>
      <c r="AAW1" s="1175"/>
      <c r="AAX1" s="1175"/>
      <c r="AAY1" s="1175"/>
      <c r="AAZ1" s="1175"/>
      <c r="ABA1" s="1175"/>
      <c r="ABB1" s="1175"/>
      <c r="ABC1" s="1175"/>
      <c r="ABD1" s="1175"/>
      <c r="ABE1" s="1175"/>
      <c r="ABF1" s="1175"/>
      <c r="ABG1" s="1175"/>
      <c r="ABH1" s="1175"/>
      <c r="ABI1" s="1175"/>
      <c r="ABJ1" s="1175"/>
      <c r="ABK1" s="1175"/>
      <c r="ABL1" s="1175"/>
      <c r="ABM1" s="1175"/>
      <c r="ABN1" s="1175"/>
      <c r="ABO1" s="1175"/>
      <c r="ABP1" s="1175"/>
      <c r="ABQ1" s="1175"/>
      <c r="ABR1" s="1175"/>
      <c r="ABS1" s="1175"/>
      <c r="ABT1" s="1175"/>
      <c r="ABU1" s="1175"/>
      <c r="ABV1" s="1175"/>
      <c r="ABW1" s="1175"/>
      <c r="ABX1" s="1175"/>
      <c r="ABY1" s="1175"/>
      <c r="ABZ1" s="1175"/>
      <c r="ACB1" t="str">
        <f>AP1</f>
        <v xml:space="preserve"> </v>
      </c>
      <c r="ACC1" s="1175" t="s">
        <v>380</v>
      </c>
      <c r="ACD1" s="1175"/>
      <c r="ACE1" s="1175"/>
      <c r="ACF1" s="1175"/>
      <c r="ACG1" s="1175"/>
      <c r="ACH1" s="1175"/>
      <c r="ACI1" s="1175"/>
      <c r="ACJ1" s="1175"/>
      <c r="ACK1" s="1175"/>
      <c r="ACL1" s="1175"/>
      <c r="ACM1" s="1175"/>
      <c r="ACN1" s="1175"/>
      <c r="ACO1" s="1175"/>
      <c r="ACP1" s="1175"/>
      <c r="ACQ1" s="1175"/>
      <c r="ACR1" s="1175"/>
      <c r="ACS1" s="1175"/>
      <c r="ACT1" s="1175"/>
      <c r="ACU1" s="1175"/>
      <c r="ACV1" s="1175"/>
      <c r="ACW1" s="1175"/>
      <c r="ACX1" s="1175"/>
      <c r="ACY1" s="1175"/>
      <c r="ACZ1" s="1175"/>
      <c r="ADA1" s="1175"/>
      <c r="ADB1" s="1175"/>
      <c r="ADC1" s="1175"/>
      <c r="ADD1" s="1175"/>
      <c r="ADE1" s="1175"/>
      <c r="ADF1" s="1175"/>
      <c r="ADG1" s="1175"/>
      <c r="ADH1" s="1175"/>
      <c r="ADI1" s="1175"/>
      <c r="ADJ1" s="1175"/>
      <c r="ADK1" s="1175"/>
      <c r="ADL1" s="1175"/>
      <c r="ADM1" s="1175"/>
      <c r="ADN1" s="1175"/>
      <c r="ADO1" s="1175"/>
      <c r="ADP1" s="1175"/>
      <c r="ADR1" t="str">
        <f>AP1</f>
        <v xml:space="preserve"> </v>
      </c>
      <c r="ADS1" s="1175" t="s">
        <v>380</v>
      </c>
      <c r="ADT1" s="1175"/>
      <c r="ADU1" s="1175"/>
      <c r="ADV1" s="1175"/>
      <c r="ADW1" s="1175"/>
      <c r="ADX1" s="1175"/>
      <c r="ADY1" s="1175"/>
      <c r="ADZ1" s="1175"/>
      <c r="AEA1" s="1175"/>
      <c r="AEB1" s="1175"/>
      <c r="AEC1" s="1175"/>
      <c r="AED1" s="1175"/>
      <c r="AEE1" s="1175"/>
      <c r="AEF1" s="1175"/>
      <c r="AEG1" s="1175"/>
      <c r="AEH1" s="1175"/>
      <c r="AEI1" s="1175"/>
      <c r="AEJ1" s="1175"/>
      <c r="AEK1" s="1175"/>
      <c r="AEL1" s="1175"/>
      <c r="AEM1" s="1175"/>
      <c r="AEN1" s="1175"/>
      <c r="AEO1" s="1175"/>
      <c r="AEP1" s="1175"/>
      <c r="AEQ1" s="1175"/>
      <c r="AER1" s="1175"/>
      <c r="AES1" s="1175"/>
      <c r="AET1" s="1175"/>
      <c r="AEU1" s="1175"/>
      <c r="AEV1" s="1175"/>
      <c r="AEW1" s="1175"/>
      <c r="AEX1" s="1175"/>
      <c r="AEY1" s="1175"/>
      <c r="AEZ1" s="1175"/>
      <c r="AFA1" s="1175"/>
      <c r="AFB1" s="1175"/>
      <c r="AFC1" s="1175"/>
      <c r="AFD1" s="1175"/>
      <c r="AFE1" s="1175"/>
      <c r="AFF1" s="1175"/>
      <c r="AFH1" t="str">
        <f>AP1</f>
        <v xml:space="preserve"> </v>
      </c>
      <c r="AFI1" s="1175" t="s">
        <v>380</v>
      </c>
      <c r="AFJ1" s="1175"/>
      <c r="AFK1" s="1175"/>
      <c r="AFL1" s="1175"/>
      <c r="AFM1" s="1175"/>
      <c r="AFN1" s="1175"/>
      <c r="AFO1" s="1175"/>
      <c r="AFP1" s="1175"/>
      <c r="AFQ1" s="1175"/>
      <c r="AFR1" s="1175"/>
      <c r="AFS1" s="1175"/>
      <c r="AFT1" s="1175"/>
      <c r="AFU1" s="1175"/>
      <c r="AFV1" s="1175"/>
      <c r="AFW1" s="1175"/>
      <c r="AFX1" s="1175"/>
      <c r="AFY1" s="1175"/>
      <c r="AFZ1" s="1175"/>
      <c r="AGA1" s="1175"/>
      <c r="AGB1" s="1175"/>
      <c r="AGC1" s="1175"/>
      <c r="AGD1" s="1175"/>
      <c r="AGE1" s="1175"/>
      <c r="AGF1" s="1175"/>
      <c r="AGG1" s="1175"/>
      <c r="AGH1" s="1175"/>
      <c r="AGI1" s="1175"/>
      <c r="AGJ1" s="1175"/>
      <c r="AGK1" s="1175"/>
      <c r="AGL1" s="1175"/>
      <c r="AGM1" s="1175"/>
      <c r="AGN1" s="1175"/>
      <c r="AGO1" s="1175"/>
      <c r="AGP1" s="1175"/>
      <c r="AGQ1" s="1175"/>
      <c r="AGR1" s="1175"/>
      <c r="AGS1" s="1175"/>
      <c r="AGT1" s="1175"/>
      <c r="AGU1" s="1175"/>
      <c r="AGV1" s="1175"/>
      <c r="AGX1" t="str">
        <f>AP1</f>
        <v xml:space="preserve"> </v>
      </c>
      <c r="AGY1" s="1175" t="s">
        <v>380</v>
      </c>
      <c r="AGZ1" s="1175"/>
      <c r="AHA1" s="1175"/>
      <c r="AHB1" s="1175"/>
      <c r="AHC1" s="1175"/>
      <c r="AHD1" s="1175"/>
      <c r="AHE1" s="1175"/>
      <c r="AHF1" s="1175"/>
      <c r="AHG1" s="1175"/>
      <c r="AHH1" s="1175"/>
      <c r="AHI1" s="1175"/>
      <c r="AHJ1" s="1175"/>
      <c r="AHK1" s="1175"/>
      <c r="AHL1" s="1175"/>
      <c r="AHM1" s="1175"/>
      <c r="AHN1" s="1175"/>
      <c r="AHO1" s="1175"/>
      <c r="AHP1" s="1175"/>
      <c r="AHQ1" s="1175"/>
      <c r="AHR1" s="1175"/>
      <c r="AHS1" s="1175"/>
      <c r="AHT1" s="1175"/>
      <c r="AHU1" s="1175"/>
      <c r="AHV1" s="1175"/>
      <c r="AHW1" s="1175"/>
      <c r="AHX1" s="1175"/>
      <c r="AHY1" s="1175"/>
      <c r="AHZ1" s="1175"/>
      <c r="AIA1" s="1175"/>
      <c r="AIB1" s="1175"/>
      <c r="AIC1" s="1175"/>
      <c r="AID1" s="1175"/>
      <c r="AIE1" s="1175"/>
      <c r="AIF1" s="1175"/>
      <c r="AIG1" s="1175"/>
      <c r="AIH1" s="1175"/>
      <c r="AII1" s="1175"/>
      <c r="AIJ1" s="1175"/>
      <c r="AIK1" s="1175"/>
      <c r="AIL1" s="1175"/>
      <c r="AIN1" t="str">
        <f>AP1</f>
        <v xml:space="preserve"> </v>
      </c>
      <c r="AIO1" s="1175" t="s">
        <v>380</v>
      </c>
      <c r="AIP1" s="1175"/>
      <c r="AIQ1" s="1175"/>
      <c r="AIR1" s="1175"/>
      <c r="AIS1" s="1175"/>
      <c r="AIT1" s="1175"/>
      <c r="AIU1" s="1175"/>
      <c r="AIV1" s="1175"/>
      <c r="AIW1" s="1175"/>
      <c r="AIX1" s="1175"/>
      <c r="AIY1" s="1175"/>
      <c r="AIZ1" s="1175"/>
      <c r="AJA1" s="1175"/>
      <c r="AJB1" s="1175"/>
      <c r="AJC1" s="1175"/>
      <c r="AJD1" s="1175"/>
      <c r="AJE1" s="1175"/>
      <c r="AJF1" s="1175"/>
      <c r="AJG1" s="1175"/>
      <c r="AJH1" s="1175"/>
      <c r="AJI1" s="1175"/>
      <c r="AJJ1" s="1175"/>
      <c r="AJK1" s="1175"/>
      <c r="AJL1" s="1175"/>
      <c r="AJM1" s="1175"/>
      <c r="AJN1" s="1175"/>
      <c r="AJO1" s="1175"/>
      <c r="AJP1" s="1175"/>
      <c r="AJQ1" s="1175"/>
      <c r="AJR1" s="1175"/>
      <c r="AJS1" s="1175"/>
      <c r="AJT1" s="1175"/>
      <c r="AJU1" s="1175"/>
      <c r="AJV1" s="1175"/>
      <c r="AJW1" s="1175"/>
      <c r="AJX1" s="1175"/>
      <c r="AJY1" s="1175"/>
      <c r="AJZ1" s="1175"/>
      <c r="AKA1" s="1175"/>
      <c r="AKB1" s="1175"/>
      <c r="AKD1" t="str">
        <f>AP1</f>
        <v xml:space="preserve"> </v>
      </c>
      <c r="AKE1" s="1175" t="s">
        <v>380</v>
      </c>
      <c r="AKF1" s="1175"/>
      <c r="AKG1" s="1175"/>
      <c r="AKH1" s="1175"/>
      <c r="AKI1" s="1175"/>
      <c r="AKJ1" s="1175"/>
      <c r="AKK1" s="1175"/>
      <c r="AKL1" s="1175"/>
      <c r="AKM1" s="1175"/>
      <c r="AKN1" s="1175"/>
      <c r="AKO1" s="1175"/>
      <c r="AKP1" s="1175"/>
      <c r="AKQ1" s="1175"/>
      <c r="AKR1" s="1175"/>
      <c r="AKS1" s="1175"/>
      <c r="AKT1" s="1175"/>
      <c r="AKU1" s="1175"/>
      <c r="AKV1" s="1175"/>
      <c r="AKW1" s="1175"/>
      <c r="AKX1" s="1175"/>
      <c r="AKY1" s="1175"/>
      <c r="AKZ1" s="1175"/>
      <c r="ALA1" s="1175"/>
      <c r="ALB1" s="1175"/>
      <c r="ALC1" s="1175"/>
      <c r="ALD1" s="1175"/>
      <c r="ALE1" s="1175"/>
      <c r="ALF1" s="1175"/>
      <c r="ALG1" s="1175"/>
      <c r="ALH1" s="1175"/>
      <c r="ALI1" s="1175"/>
      <c r="ALJ1" s="1175"/>
      <c r="ALK1" s="1175"/>
      <c r="ALL1" s="1175"/>
      <c r="ALM1" s="1175"/>
      <c r="ALN1" s="1175"/>
      <c r="ALO1" s="1175"/>
      <c r="ALP1" s="1175"/>
      <c r="ALQ1" s="1175"/>
      <c r="ALR1" s="1175"/>
      <c r="ALT1" t="str">
        <f>AP1</f>
        <v xml:space="preserve"> </v>
      </c>
      <c r="ALU1" s="1175" t="s">
        <v>380</v>
      </c>
      <c r="ALV1" s="1175"/>
      <c r="ALW1" s="1175"/>
      <c r="ALX1" s="1175"/>
      <c r="ALY1" s="1175"/>
      <c r="ALZ1" s="1175"/>
      <c r="AMA1" s="1175"/>
      <c r="AMB1" s="1175"/>
      <c r="AMC1" s="1175"/>
      <c r="AMD1" s="1175"/>
      <c r="AME1" s="1175"/>
      <c r="AMF1" s="1175"/>
      <c r="AMG1" s="1175"/>
      <c r="AMH1" s="1175"/>
      <c r="AMI1" s="1175"/>
      <c r="AMJ1" s="1175"/>
      <c r="AMK1" s="1175"/>
      <c r="AML1" s="1175"/>
      <c r="AMM1" s="1175"/>
      <c r="AMN1" s="1175"/>
      <c r="AMO1" s="1175"/>
      <c r="AMP1" s="1175"/>
      <c r="AMQ1" s="1175"/>
      <c r="AMR1" s="1175"/>
      <c r="AMS1" s="1175"/>
      <c r="AMT1" s="1175"/>
      <c r="AMU1" s="1175"/>
      <c r="AMV1" s="1175"/>
      <c r="AMW1" s="1175"/>
      <c r="AMX1" s="1175"/>
      <c r="AMY1" s="1175"/>
      <c r="AMZ1" s="1175"/>
      <c r="ANA1" s="1175"/>
      <c r="ANB1" s="1175"/>
      <c r="ANC1" s="1175"/>
      <c r="AND1" s="1175"/>
      <c r="ANE1" s="1175"/>
      <c r="ANF1" s="1175"/>
      <c r="ANG1" s="1175"/>
      <c r="ANH1" s="1175"/>
      <c r="ANJ1" t="str">
        <f>AP1</f>
        <v xml:space="preserve"> </v>
      </c>
      <c r="ANK1" s="1175" t="s">
        <v>380</v>
      </c>
      <c r="ANL1" s="1175"/>
      <c r="ANM1" s="1175"/>
      <c r="ANN1" s="1175"/>
      <c r="ANO1" s="1175"/>
      <c r="ANP1" s="1175"/>
      <c r="ANQ1" s="1175"/>
      <c r="ANR1" s="1175"/>
      <c r="ANS1" s="1175"/>
      <c r="ANT1" s="1175"/>
      <c r="ANU1" s="1175"/>
      <c r="ANV1" s="1175"/>
      <c r="ANW1" s="1175"/>
      <c r="ANX1" s="1175"/>
      <c r="ANY1" s="1175"/>
      <c r="ANZ1" s="1175"/>
      <c r="AOA1" s="1175"/>
      <c r="AOB1" s="1175"/>
      <c r="AOC1" s="1175"/>
      <c r="AOD1" s="1175"/>
      <c r="AOE1" s="1175"/>
      <c r="AOF1" s="1175"/>
      <c r="AOG1" s="1175"/>
      <c r="AOH1" s="1175"/>
      <c r="AOI1" s="1175"/>
      <c r="AOJ1" s="1175"/>
      <c r="AOK1" s="1175"/>
      <c r="AOL1" s="1175"/>
      <c r="AOM1" s="1175"/>
      <c r="AON1" s="1175"/>
      <c r="AOO1" s="1175"/>
      <c r="AOP1" s="1175"/>
      <c r="AOQ1" s="1175"/>
      <c r="AOR1" s="1175"/>
      <c r="AOS1" s="1175"/>
      <c r="AOT1" s="1175"/>
      <c r="AOU1" s="1175"/>
      <c r="AOV1" s="1175"/>
      <c r="AOW1" s="1175"/>
      <c r="AOX1" s="1175"/>
      <c r="AOZ1" t="str">
        <f>AP1</f>
        <v xml:space="preserve"> </v>
      </c>
      <c r="APA1" s="1175" t="s">
        <v>380</v>
      </c>
      <c r="APB1" s="1175"/>
      <c r="APC1" s="1175"/>
      <c r="APD1" s="1175"/>
      <c r="APE1" s="1175"/>
      <c r="APF1" s="1175"/>
      <c r="APG1" s="1175"/>
      <c r="APH1" s="1175"/>
      <c r="API1" s="1175"/>
      <c r="APJ1" s="1175"/>
      <c r="APK1" s="1175"/>
      <c r="APL1" s="1175"/>
      <c r="APM1" s="1175"/>
      <c r="APN1" s="1175"/>
      <c r="APO1" s="1175"/>
      <c r="APP1" s="1175"/>
      <c r="APQ1" s="1175"/>
      <c r="APR1" s="1175"/>
      <c r="APS1" s="1175"/>
      <c r="APT1" s="1175"/>
      <c r="APU1" s="1175"/>
      <c r="APV1" s="1175"/>
      <c r="APW1" s="1175"/>
      <c r="APX1" s="1175"/>
      <c r="APY1" s="1175"/>
      <c r="APZ1" s="1175"/>
      <c r="AQA1" s="1175"/>
      <c r="AQB1" s="1175"/>
      <c r="AQC1" s="1175"/>
      <c r="AQD1" s="1175"/>
      <c r="AQE1" s="1175"/>
      <c r="AQF1" s="1175"/>
      <c r="AQG1" s="1175"/>
      <c r="AQH1" s="1175"/>
      <c r="AQI1" s="1175"/>
      <c r="AQJ1" s="1175"/>
      <c r="AQK1" s="1175"/>
      <c r="AQL1" s="1175"/>
      <c r="AQM1" s="1175"/>
      <c r="AQN1" s="1175"/>
      <c r="AQP1" t="str">
        <f>AP1</f>
        <v xml:space="preserve"> </v>
      </c>
      <c r="AQQ1" s="1175" t="s">
        <v>380</v>
      </c>
      <c r="AQR1" s="1175"/>
      <c r="AQS1" s="1175"/>
      <c r="AQT1" s="1175"/>
      <c r="AQU1" s="1175"/>
      <c r="AQV1" s="1175"/>
      <c r="AQW1" s="1175"/>
      <c r="AQX1" s="1175"/>
      <c r="AQY1" s="1175"/>
      <c r="AQZ1" s="1175"/>
      <c r="ARA1" s="1175"/>
      <c r="ARB1" s="1175"/>
      <c r="ARC1" s="1175"/>
      <c r="ARD1" s="1175"/>
      <c r="ARE1" s="1175"/>
      <c r="ARF1" s="1175"/>
      <c r="ARG1" s="1175"/>
      <c r="ARH1" s="1175"/>
      <c r="ARI1" s="1175"/>
      <c r="ARJ1" s="1175"/>
      <c r="ARK1" s="1175"/>
      <c r="ARL1" s="1175"/>
      <c r="ARM1" s="1175"/>
      <c r="ARN1" s="1175"/>
      <c r="ARO1" s="1175"/>
      <c r="ARP1" s="1175"/>
      <c r="ARQ1" s="1175"/>
      <c r="ARR1" s="1175"/>
      <c r="ARS1" s="1175"/>
      <c r="ART1" s="1175"/>
      <c r="ARU1" s="1175"/>
      <c r="ARV1" s="1175"/>
      <c r="ARW1" s="1175"/>
      <c r="ARX1" s="1175"/>
      <c r="ARY1" s="1175"/>
      <c r="ARZ1" s="1175"/>
      <c r="ASA1" s="1175"/>
      <c r="ASB1" s="1175"/>
      <c r="ASC1" s="1175"/>
      <c r="ASD1" s="1175"/>
      <c r="ASF1" t="str">
        <f>AP1</f>
        <v xml:space="preserve"> </v>
      </c>
      <c r="ASG1" s="1175" t="s">
        <v>380</v>
      </c>
      <c r="ASH1" s="1175"/>
      <c r="ASI1" s="1175"/>
      <c r="ASJ1" s="1175"/>
      <c r="ASK1" s="1175"/>
      <c r="ASL1" s="1175"/>
      <c r="ASM1" s="1175"/>
      <c r="ASN1" s="1175"/>
      <c r="ASO1" s="1175"/>
      <c r="ASP1" s="1175"/>
      <c r="ASQ1" s="1175"/>
      <c r="ASR1" s="1175"/>
      <c r="ASS1" s="1175"/>
      <c r="AST1" s="1175"/>
      <c r="ASU1" s="1175"/>
      <c r="ASV1" s="1175"/>
      <c r="ASW1" s="1175"/>
      <c r="ASX1" s="1175"/>
      <c r="ASY1" s="1175"/>
      <c r="ASZ1" s="1175"/>
      <c r="ATA1" s="1175"/>
      <c r="ATB1" s="1175"/>
      <c r="ATC1" s="1175"/>
      <c r="ATD1" s="1175"/>
      <c r="ATE1" s="1175"/>
      <c r="ATF1" s="1175"/>
      <c r="ATG1" s="1175"/>
      <c r="ATH1" s="1175"/>
      <c r="ATI1" s="1175"/>
      <c r="ATJ1" s="1175"/>
      <c r="ATK1" s="1175"/>
      <c r="ATL1" s="1175"/>
      <c r="ATM1" s="1175"/>
      <c r="ATN1" s="1175"/>
      <c r="ATO1" s="1175"/>
      <c r="ATP1" s="1175"/>
      <c r="ATQ1" s="1175"/>
      <c r="ATR1" s="1175"/>
      <c r="ATS1" s="1175"/>
      <c r="ATT1" s="1175"/>
      <c r="ATV1" t="str">
        <f>AP1</f>
        <v xml:space="preserve"> </v>
      </c>
      <c r="ATW1" s="1175" t="s">
        <v>380</v>
      </c>
      <c r="ATX1" s="1175"/>
      <c r="ATY1" s="1175"/>
      <c r="ATZ1" s="1175"/>
      <c r="AUA1" s="1175"/>
      <c r="AUB1" s="1175"/>
      <c r="AUC1" s="1175"/>
      <c r="AUD1" s="1175"/>
      <c r="AUE1" s="1175"/>
      <c r="AUF1" s="1175"/>
      <c r="AUG1" s="1175"/>
      <c r="AUH1" s="1175"/>
      <c r="AUI1" s="1175"/>
      <c r="AUJ1" s="1175"/>
      <c r="AUK1" s="1175"/>
      <c r="AUL1" s="1175"/>
      <c r="AUM1" s="1175"/>
      <c r="AUN1" s="1175"/>
      <c r="AUO1" s="1175"/>
      <c r="AUP1" s="1175"/>
      <c r="AUQ1" s="1175"/>
      <c r="AUR1" s="1175"/>
      <c r="AUS1" s="1175"/>
      <c r="AUT1" s="1175"/>
      <c r="AUU1" s="1175"/>
      <c r="AUV1" s="1175"/>
      <c r="AUW1" s="1175"/>
      <c r="AUX1" s="1175"/>
      <c r="AUY1" s="1175"/>
      <c r="AUZ1" s="1175"/>
      <c r="AVA1" s="1175"/>
      <c r="AVB1" s="1175"/>
      <c r="AVC1" s="1175"/>
      <c r="AVD1" s="1175"/>
      <c r="AVE1" s="1175"/>
      <c r="AVF1" s="1175"/>
      <c r="AVG1" s="1175"/>
      <c r="AVH1" s="1175"/>
      <c r="AVI1" s="1175"/>
      <c r="AVJ1" s="1175"/>
      <c r="AVL1" t="str">
        <f>AP1</f>
        <v xml:space="preserve"> </v>
      </c>
      <c r="AVM1" s="1175" t="s">
        <v>380</v>
      </c>
      <c r="AVN1" s="1175"/>
      <c r="AVO1" s="1175"/>
      <c r="AVP1" s="1175"/>
      <c r="AVQ1" s="1175"/>
      <c r="AVR1" s="1175"/>
      <c r="AVS1" s="1175"/>
      <c r="AVT1" s="1175"/>
      <c r="AVU1" s="1175"/>
      <c r="AVV1" s="1175"/>
      <c r="AVW1" s="1175"/>
      <c r="AVX1" s="1175"/>
      <c r="AVY1" s="1175"/>
      <c r="AVZ1" s="1175"/>
      <c r="AWA1" s="1175"/>
      <c r="AWB1" s="1175"/>
      <c r="AWC1" s="1175"/>
      <c r="AWD1" s="1175"/>
      <c r="AWE1" s="1175"/>
      <c r="AWF1" s="1175"/>
      <c r="AWG1" s="1175"/>
      <c r="AWH1" s="1175"/>
      <c r="AWI1" s="1175"/>
      <c r="AWJ1" s="1175"/>
      <c r="AWK1" s="1175"/>
      <c r="AWL1" s="1175"/>
      <c r="AWM1" s="1175"/>
      <c r="AWN1" s="1175"/>
      <c r="AWO1" s="1175"/>
      <c r="AWP1" s="1175"/>
      <c r="AWQ1" s="1175"/>
      <c r="AWR1" s="1175"/>
      <c r="AWS1" s="1175"/>
      <c r="AWT1" s="1175"/>
      <c r="AWU1" s="1175"/>
      <c r="AWV1" s="1175"/>
      <c r="AWW1" s="1175"/>
      <c r="AWX1" s="1175"/>
      <c r="AWY1" s="1175"/>
      <c r="AWZ1" s="1175"/>
      <c r="AXB1" t="str">
        <f>AP1</f>
        <v xml:space="preserve"> </v>
      </c>
      <c r="AXC1" s="1175" t="s">
        <v>380</v>
      </c>
      <c r="AXD1" s="1175"/>
      <c r="AXE1" s="1175"/>
      <c r="AXF1" s="1175"/>
      <c r="AXG1" s="1175"/>
      <c r="AXH1" s="1175"/>
      <c r="AXI1" s="1175"/>
      <c r="AXJ1" s="1175"/>
      <c r="AXK1" s="1175"/>
      <c r="AXL1" s="1175"/>
      <c r="AXM1" s="1175"/>
      <c r="AXN1" s="1175"/>
      <c r="AXO1" s="1175"/>
      <c r="AXP1" s="1175"/>
      <c r="AXQ1" s="1175"/>
      <c r="AXR1" s="1175"/>
      <c r="AXS1" s="1175"/>
      <c r="AXT1" s="1175"/>
      <c r="AXU1" s="1175"/>
      <c r="AXV1" s="1175"/>
      <c r="AXW1" s="1175"/>
      <c r="AXX1" s="1175"/>
      <c r="AXY1" s="1175"/>
      <c r="AXZ1" s="1175"/>
      <c r="AYA1" s="1175"/>
      <c r="AYB1" s="1175"/>
      <c r="AYC1" s="1175"/>
      <c r="AYD1" s="1175"/>
      <c r="AYE1" s="1175"/>
      <c r="AYF1" s="1175"/>
      <c r="AYG1" s="1175"/>
      <c r="AYH1" s="1175"/>
      <c r="AYI1" s="1175"/>
      <c r="AYJ1" s="1175"/>
      <c r="AYK1" s="1175"/>
      <c r="AYL1" s="1175"/>
      <c r="AYM1" s="1175"/>
      <c r="AYN1" s="1175"/>
      <c r="AYO1" s="1175"/>
      <c r="AYP1" s="1175"/>
      <c r="AYR1" t="str">
        <f>AP1</f>
        <v xml:space="preserve"> </v>
      </c>
      <c r="AYS1" s="1175" t="s">
        <v>380</v>
      </c>
      <c r="AYT1" s="1175"/>
      <c r="AYU1" s="1175"/>
      <c r="AYV1" s="1175"/>
      <c r="AYW1" s="1175"/>
      <c r="AYX1" s="1175"/>
      <c r="AYY1" s="1175"/>
      <c r="AYZ1" s="1175"/>
      <c r="AZA1" s="1175"/>
      <c r="AZB1" s="1175"/>
      <c r="AZC1" s="1175"/>
      <c r="AZD1" s="1175"/>
      <c r="AZE1" s="1175"/>
      <c r="AZF1" s="1175"/>
      <c r="AZG1" s="1175"/>
      <c r="AZH1" s="1175"/>
      <c r="AZI1" s="1175"/>
      <c r="AZJ1" s="1175"/>
      <c r="AZK1" s="1175"/>
      <c r="AZL1" s="1175"/>
      <c r="AZM1" s="1175"/>
      <c r="AZN1" s="1175"/>
      <c r="AZO1" s="1175"/>
      <c r="AZP1" s="1175"/>
      <c r="AZQ1" s="1175"/>
      <c r="AZR1" s="1175"/>
      <c r="AZS1" s="1175"/>
      <c r="AZT1" s="1175"/>
      <c r="AZU1" s="1175"/>
      <c r="AZV1" s="1175"/>
      <c r="AZW1" s="1175"/>
      <c r="AZX1" s="1175"/>
      <c r="AZY1" s="1175"/>
      <c r="AZZ1" s="1175"/>
      <c r="BAA1" s="1175"/>
      <c r="BAB1" s="1175"/>
      <c r="BAC1" s="1175"/>
      <c r="BAD1" s="1175"/>
      <c r="BAE1" s="1175"/>
      <c r="BAF1" s="1175"/>
      <c r="BAH1" t="str">
        <f>AP1</f>
        <v xml:space="preserve"> </v>
      </c>
      <c r="BAI1" s="1175" t="s">
        <v>380</v>
      </c>
      <c r="BAJ1" s="1175"/>
      <c r="BAK1" s="1175"/>
      <c r="BAL1" s="1175"/>
      <c r="BAM1" s="1175"/>
      <c r="BAN1" s="1175"/>
      <c r="BAO1" s="1175"/>
      <c r="BAP1" s="1175"/>
      <c r="BAQ1" s="1175"/>
      <c r="BAR1" s="1175"/>
      <c r="BAS1" s="1175"/>
      <c r="BAT1" s="1175"/>
      <c r="BAU1" s="1175"/>
      <c r="BAV1" s="1175"/>
      <c r="BAW1" s="1175"/>
      <c r="BAX1" s="1175"/>
      <c r="BAY1" s="1175"/>
      <c r="BAZ1" s="1175"/>
      <c r="BBA1" s="1175"/>
      <c r="BBB1" s="1175"/>
      <c r="BBC1" s="1175"/>
      <c r="BBD1" s="1175"/>
      <c r="BBE1" s="1175"/>
      <c r="BBF1" s="1175"/>
      <c r="BBG1" s="1175"/>
      <c r="BBH1" s="1175"/>
      <c r="BBI1" s="1175"/>
      <c r="BBJ1" s="1175"/>
      <c r="BBK1" s="1175"/>
      <c r="BBL1" s="1175"/>
      <c r="BBM1" s="1175"/>
      <c r="BBN1" s="1175"/>
      <c r="BBO1" s="1175"/>
      <c r="BBP1" s="1175"/>
      <c r="BBQ1" s="1175"/>
      <c r="BBR1" s="1175"/>
      <c r="BBS1" s="1175"/>
      <c r="BBT1" s="1175"/>
      <c r="BBU1" s="1175"/>
      <c r="BBV1" s="1175"/>
      <c r="BBX1" t="str">
        <f>AP1</f>
        <v xml:space="preserve"> </v>
      </c>
      <c r="BBY1" s="1175" t="s">
        <v>380</v>
      </c>
      <c r="BBZ1" s="1175"/>
      <c r="BCA1" s="1175"/>
      <c r="BCB1" s="1175"/>
      <c r="BCC1" s="1175"/>
      <c r="BCD1" s="1175"/>
      <c r="BCE1" s="1175"/>
      <c r="BCF1" s="1175"/>
      <c r="BCG1" s="1175"/>
      <c r="BCH1" s="1175"/>
      <c r="BCI1" s="1175"/>
      <c r="BCJ1" s="1175"/>
      <c r="BCK1" s="1175"/>
      <c r="BCL1" s="1175"/>
      <c r="BCM1" s="1175"/>
      <c r="BCN1" s="1175"/>
      <c r="BCO1" s="1175"/>
      <c r="BCP1" s="1175"/>
      <c r="BCQ1" s="1175"/>
      <c r="BCR1" s="1175"/>
      <c r="BCS1" s="1175"/>
      <c r="BCT1" s="1175"/>
      <c r="BCU1" s="1175"/>
      <c r="BCV1" s="1175"/>
      <c r="BCW1" s="1175"/>
      <c r="BCX1" s="1175"/>
      <c r="BCY1" s="1175"/>
      <c r="BCZ1" s="1175"/>
      <c r="BDA1" s="1175"/>
      <c r="BDB1" s="1175"/>
      <c r="BDC1" s="1175"/>
      <c r="BDD1" s="1175"/>
      <c r="BDE1" s="1175"/>
      <c r="BDF1" s="1175"/>
      <c r="BDG1" s="1175"/>
      <c r="BDH1" s="1175"/>
      <c r="BDI1" s="1175"/>
      <c r="BDJ1" s="1175"/>
      <c r="BDK1" s="1175"/>
      <c r="BDL1" s="1175"/>
      <c r="BDN1" t="str">
        <f>AP1</f>
        <v xml:space="preserve"> </v>
      </c>
      <c r="BDO1" s="1175" t="s">
        <v>380</v>
      </c>
      <c r="BDP1" s="1175"/>
      <c r="BDQ1" s="1175"/>
      <c r="BDR1" s="1175"/>
      <c r="BDS1" s="1175"/>
      <c r="BDT1" s="1175"/>
      <c r="BDU1" s="1175"/>
      <c r="BDV1" s="1175"/>
      <c r="BDW1" s="1175"/>
      <c r="BDX1" s="1175"/>
      <c r="BDY1" s="1175"/>
      <c r="BDZ1" s="1175"/>
      <c r="BEA1" s="1175"/>
      <c r="BEB1" s="1175"/>
      <c r="BEC1" s="1175"/>
      <c r="BED1" s="1175"/>
      <c r="BEE1" s="1175"/>
      <c r="BEF1" s="1175"/>
      <c r="BEG1" s="1175"/>
      <c r="BEH1" s="1175"/>
      <c r="BEI1" s="1175"/>
      <c r="BEJ1" s="1175"/>
      <c r="BEK1" s="1175"/>
      <c r="BEL1" s="1175"/>
      <c r="BEM1" s="1175"/>
      <c r="BEN1" s="1175"/>
      <c r="BEO1" s="1175"/>
      <c r="BEP1" s="1175"/>
      <c r="BEQ1" s="1175"/>
      <c r="BER1" s="1175"/>
      <c r="BES1" s="1175"/>
      <c r="BET1" s="1175"/>
      <c r="BEU1" s="1175"/>
      <c r="BEV1" s="1175"/>
      <c r="BEW1" s="1175"/>
      <c r="BEX1" s="1175"/>
      <c r="BEY1" s="1175"/>
      <c r="BEZ1" s="1175"/>
      <c r="BFA1" s="1175"/>
      <c r="BFB1" s="1175"/>
      <c r="BFD1" t="str">
        <f>AP1</f>
        <v xml:space="preserve"> </v>
      </c>
      <c r="BFE1" s="1175" t="s">
        <v>380</v>
      </c>
      <c r="BFF1" s="1175"/>
      <c r="BFG1" s="1175"/>
      <c r="BFH1" s="1175"/>
      <c r="BFI1" s="1175"/>
      <c r="BFJ1" s="1175"/>
      <c r="BFK1" s="1175"/>
      <c r="BFL1" s="1175"/>
      <c r="BFM1" s="1175"/>
      <c r="BFN1" s="1175"/>
      <c r="BFO1" s="1175"/>
      <c r="BFP1" s="1175"/>
      <c r="BFQ1" s="1175"/>
      <c r="BFR1" s="1175"/>
      <c r="BFS1" s="1175"/>
      <c r="BFT1" s="1175"/>
      <c r="BFU1" s="1175"/>
      <c r="BFV1" s="1175"/>
      <c r="BFW1" s="1175"/>
      <c r="BFX1" s="1175"/>
      <c r="BFY1" s="1175"/>
      <c r="BFZ1" s="1175"/>
      <c r="BGA1" s="1175"/>
      <c r="BGB1" s="1175"/>
      <c r="BGC1" s="1175"/>
      <c r="BGD1" s="1175"/>
      <c r="BGE1" s="1175"/>
      <c r="BGF1" s="1175"/>
      <c r="BGG1" s="1175"/>
      <c r="BGH1" s="1175"/>
      <c r="BGI1" s="1175"/>
      <c r="BGJ1" s="1175"/>
      <c r="BGK1" s="1175"/>
      <c r="BGL1" s="1175"/>
      <c r="BGM1" s="1175"/>
      <c r="BGN1" s="1175"/>
      <c r="BGO1" s="1175"/>
      <c r="BGP1" s="1175"/>
      <c r="BGQ1" s="1175"/>
      <c r="BGR1" s="1175"/>
      <c r="BGT1" t="str">
        <f>AP1</f>
        <v xml:space="preserve"> </v>
      </c>
      <c r="BGU1" s="1175" t="s">
        <v>380</v>
      </c>
      <c r="BGV1" s="1175"/>
      <c r="BGW1" s="1175"/>
      <c r="BGX1" s="1175"/>
      <c r="BGY1" s="1175"/>
      <c r="BGZ1" s="1175"/>
      <c r="BHA1" s="1175"/>
      <c r="BHB1" s="1175"/>
      <c r="BHC1" s="1175"/>
      <c r="BHD1" s="1175"/>
      <c r="BHE1" s="1175"/>
      <c r="BHF1" s="1175"/>
      <c r="BHG1" s="1175"/>
      <c r="BHH1" s="1175"/>
      <c r="BHI1" s="1175"/>
      <c r="BHJ1" s="1175"/>
      <c r="BHK1" s="1175"/>
      <c r="BHL1" s="1175"/>
      <c r="BHM1" s="1175"/>
      <c r="BHN1" s="1175"/>
      <c r="BHO1" s="1175"/>
      <c r="BHP1" s="1175"/>
      <c r="BHQ1" s="1175"/>
      <c r="BHR1" s="1175"/>
      <c r="BHS1" s="1175"/>
      <c r="BHT1" s="1175"/>
      <c r="BHU1" s="1175"/>
      <c r="BHV1" s="1175"/>
      <c r="BHW1" s="1175"/>
      <c r="BHX1" s="1175"/>
      <c r="BHY1" s="1175"/>
      <c r="BHZ1" s="1175"/>
      <c r="BIA1" s="1175"/>
      <c r="BIB1" s="1175"/>
      <c r="BIC1" s="1175"/>
      <c r="BID1" s="1175"/>
      <c r="BIE1" s="1175"/>
      <c r="BIF1" s="1175"/>
      <c r="BIG1" s="1175"/>
      <c r="BIH1" s="1175"/>
      <c r="BIJ1" t="str">
        <f>AP1</f>
        <v xml:space="preserve"> </v>
      </c>
      <c r="BIK1" s="1175" t="s">
        <v>380</v>
      </c>
      <c r="BIL1" s="1175"/>
      <c r="BIM1" s="1175"/>
      <c r="BIN1" s="1175"/>
      <c r="BIO1" s="1175"/>
      <c r="BIP1" s="1175"/>
      <c r="BIQ1" s="1175"/>
      <c r="BIR1" s="1175"/>
      <c r="BIS1" s="1175"/>
      <c r="BIT1" s="1175"/>
      <c r="BIU1" s="1175"/>
      <c r="BIV1" s="1175"/>
      <c r="BIW1" s="1175"/>
      <c r="BIX1" s="1175"/>
      <c r="BIY1" s="1175"/>
      <c r="BIZ1" s="1175"/>
      <c r="BJA1" s="1175"/>
      <c r="BJB1" s="1175"/>
      <c r="BJC1" s="1175"/>
      <c r="BJD1" s="1175"/>
      <c r="BJE1" s="1175"/>
      <c r="BJF1" s="1175"/>
      <c r="BJG1" s="1175"/>
      <c r="BJH1" s="1175"/>
      <c r="BJI1" s="1175"/>
      <c r="BJJ1" s="1175"/>
      <c r="BJK1" s="1175"/>
      <c r="BJL1" s="1175"/>
      <c r="BJM1" s="1175"/>
      <c r="BJN1" s="1175"/>
      <c r="BJO1" s="1175"/>
      <c r="BJP1" s="1175"/>
      <c r="BJQ1" s="1175"/>
      <c r="BJR1" s="1175"/>
      <c r="BJS1" s="1175"/>
      <c r="BJT1" s="1175"/>
      <c r="BJU1" s="1175"/>
      <c r="BJV1" s="1175"/>
      <c r="BJW1" s="1175"/>
      <c r="BJX1" s="1175"/>
      <c r="BJZ1" t="str">
        <f>AP1</f>
        <v xml:space="preserve"> </v>
      </c>
      <c r="BKA1" s="1175" t="s">
        <v>380</v>
      </c>
      <c r="BKB1" s="1175"/>
      <c r="BKC1" s="1175"/>
      <c r="BKD1" s="1175"/>
      <c r="BKE1" s="1175"/>
      <c r="BKF1" s="1175"/>
      <c r="BKG1" s="1175"/>
      <c r="BKH1" s="1175"/>
      <c r="BKI1" s="1175"/>
      <c r="BKJ1" s="1175"/>
      <c r="BKK1" s="1175"/>
      <c r="BKL1" s="1175"/>
      <c r="BKM1" s="1175"/>
      <c r="BKN1" s="1175"/>
      <c r="BKO1" s="1175"/>
      <c r="BKP1" s="1175"/>
      <c r="BKQ1" s="1175"/>
      <c r="BKR1" s="1175"/>
      <c r="BKS1" s="1175"/>
      <c r="BKT1" s="1175"/>
      <c r="BKU1" s="1175"/>
      <c r="BKV1" s="1175"/>
      <c r="BKW1" s="1175"/>
      <c r="BKX1" s="1175"/>
      <c r="BKY1" s="1175"/>
      <c r="BKZ1" s="1175"/>
      <c r="BLA1" s="1175"/>
      <c r="BLB1" s="1175"/>
      <c r="BLC1" s="1175"/>
      <c r="BLD1" s="1175"/>
      <c r="BLE1" s="1175"/>
      <c r="BLF1" s="1175"/>
      <c r="BLG1" s="1175"/>
      <c r="BLH1" s="1175"/>
      <c r="BLI1" s="1175"/>
      <c r="BLJ1" s="1175"/>
      <c r="BLK1" s="1175"/>
      <c r="BLL1" s="1175"/>
      <c r="BLM1" s="1175"/>
      <c r="BLN1" s="1175"/>
      <c r="BLP1" t="str">
        <f>AP1</f>
        <v xml:space="preserve"> </v>
      </c>
      <c r="BLQ1" s="1175" t="s">
        <v>380</v>
      </c>
      <c r="BLR1" s="1175"/>
      <c r="BLS1" s="1175"/>
      <c r="BLT1" s="1175"/>
      <c r="BLU1" s="1175"/>
      <c r="BLV1" s="1175"/>
      <c r="BLW1" s="1175"/>
      <c r="BLX1" s="1175"/>
      <c r="BLY1" s="1175"/>
      <c r="BLZ1" s="1175"/>
      <c r="BMA1" s="1175"/>
      <c r="BMB1" s="1175"/>
      <c r="BMC1" s="1175"/>
      <c r="BMD1" s="1175"/>
      <c r="BME1" s="1175"/>
      <c r="BMF1" s="1175"/>
      <c r="BMG1" s="1175"/>
      <c r="BMH1" s="1175"/>
      <c r="BMI1" s="1175"/>
      <c r="BMJ1" s="1175"/>
      <c r="BMK1" s="1175"/>
      <c r="BML1" s="1175"/>
      <c r="BMM1" s="1175"/>
      <c r="BMN1" s="1175"/>
      <c r="BMO1" s="1175"/>
      <c r="BMP1" s="1175"/>
      <c r="BMQ1" s="1175"/>
      <c r="BMR1" s="1175"/>
      <c r="BMS1" s="1175"/>
      <c r="BMT1" s="1175"/>
      <c r="BMU1" s="1175"/>
      <c r="BMV1" s="1175"/>
      <c r="BMW1" s="1175"/>
      <c r="BMX1" s="1175"/>
      <c r="BMY1" s="1175"/>
      <c r="BMZ1" s="1175"/>
      <c r="BNA1" s="1175"/>
      <c r="BNB1" s="1175"/>
      <c r="BNC1" s="1175"/>
      <c r="BND1" s="1175"/>
      <c r="BNF1" t="str">
        <f>AP1</f>
        <v xml:space="preserve"> </v>
      </c>
      <c r="BNG1" s="1175" t="s">
        <v>380</v>
      </c>
      <c r="BNH1" s="1175"/>
      <c r="BNI1" s="1175"/>
      <c r="BNJ1" s="1175"/>
      <c r="BNK1" s="1175"/>
      <c r="BNL1" s="1175"/>
      <c r="BNM1" s="1175"/>
      <c r="BNN1" s="1175"/>
      <c r="BNO1" s="1175"/>
      <c r="BNP1" s="1175"/>
      <c r="BNQ1" s="1175"/>
      <c r="BNR1" s="1175"/>
      <c r="BNS1" s="1175"/>
      <c r="BNT1" s="1175"/>
      <c r="BNU1" s="1175"/>
      <c r="BNV1" s="1175"/>
      <c r="BNW1" s="1175"/>
      <c r="BNX1" s="1175"/>
      <c r="BNY1" s="1175"/>
      <c r="BNZ1" s="1175"/>
      <c r="BOA1" s="1175"/>
      <c r="BOB1" s="1175"/>
      <c r="BOC1" s="1175"/>
      <c r="BOD1" s="1175"/>
      <c r="BOE1" s="1175"/>
      <c r="BOF1" s="1175"/>
      <c r="BOG1" s="1175"/>
      <c r="BOH1" s="1175"/>
      <c r="BOI1" s="1175"/>
      <c r="BOJ1" s="1175"/>
      <c r="BOK1" s="1175"/>
      <c r="BOL1" s="1175"/>
      <c r="BOM1" s="1175"/>
      <c r="BON1" s="1175"/>
      <c r="BOO1" s="1175"/>
      <c r="BOP1" s="1175"/>
      <c r="BOQ1" s="1175"/>
      <c r="BOR1" s="1175"/>
      <c r="BOS1" s="1175"/>
      <c r="BOT1" s="1175"/>
      <c r="BOV1" t="str">
        <f>AP1</f>
        <v xml:space="preserve"> </v>
      </c>
      <c r="BOW1" s="1175" t="s">
        <v>380</v>
      </c>
      <c r="BOX1" s="1175"/>
      <c r="BOY1" s="1175"/>
      <c r="BOZ1" s="1175"/>
      <c r="BPA1" s="1175"/>
      <c r="BPB1" s="1175"/>
      <c r="BPC1" s="1175"/>
      <c r="BPD1" s="1175"/>
      <c r="BPE1" s="1175"/>
      <c r="BPF1" s="1175"/>
      <c r="BPG1" s="1175"/>
      <c r="BPH1" s="1175"/>
      <c r="BPI1" s="1175"/>
      <c r="BPJ1" s="1175"/>
      <c r="BPK1" s="1175"/>
      <c r="BPL1" s="1175"/>
      <c r="BPM1" s="1175"/>
      <c r="BPN1" s="1175"/>
      <c r="BPO1" s="1175"/>
      <c r="BPP1" s="1175"/>
      <c r="BPQ1" s="1175"/>
      <c r="BPR1" s="1175"/>
      <c r="BPS1" s="1175"/>
      <c r="BPT1" s="1175"/>
      <c r="BPU1" s="1175"/>
      <c r="BPV1" s="1175"/>
      <c r="BPW1" s="1175"/>
      <c r="BPX1" s="1175"/>
      <c r="BPY1" s="1175"/>
      <c r="BPZ1" s="1175"/>
      <c r="BQA1" s="1175"/>
      <c r="BQB1" s="1175"/>
      <c r="BQC1" s="1175"/>
      <c r="BQD1" s="1175"/>
      <c r="BQE1" s="1175"/>
      <c r="BQF1" s="1175"/>
      <c r="BQG1" s="1175"/>
      <c r="BQH1" s="1175"/>
      <c r="BQI1" s="1175"/>
      <c r="BQJ1" s="1175"/>
      <c r="BQL1" t="str">
        <f>AP1</f>
        <v xml:space="preserve"> </v>
      </c>
      <c r="BQM1" s="1175" t="s">
        <v>380</v>
      </c>
      <c r="BQN1" s="1175"/>
      <c r="BQO1" s="1175"/>
      <c r="BQP1" s="1175"/>
      <c r="BQQ1" s="1175"/>
      <c r="BQR1" s="1175"/>
      <c r="BQS1" s="1175"/>
      <c r="BQT1" s="1175"/>
      <c r="BQU1" s="1175"/>
      <c r="BQV1" s="1175"/>
      <c r="BQW1" s="1175"/>
      <c r="BQX1" s="1175"/>
      <c r="BQY1" s="1175"/>
      <c r="BQZ1" s="1175"/>
      <c r="BRA1" s="1175"/>
      <c r="BRB1" s="1175"/>
      <c r="BRC1" s="1175"/>
      <c r="BRD1" s="1175"/>
      <c r="BRE1" s="1175"/>
      <c r="BRF1" s="1175"/>
      <c r="BRG1" s="1175"/>
      <c r="BRH1" s="1175"/>
      <c r="BRI1" s="1175"/>
      <c r="BRJ1" s="1175"/>
      <c r="BRK1" s="1175"/>
      <c r="BRL1" s="1175"/>
      <c r="BRM1" s="1175"/>
      <c r="BRN1" s="1175"/>
      <c r="BRO1" s="1175"/>
      <c r="BRP1" s="1175"/>
      <c r="BRQ1" s="1175"/>
      <c r="BRR1" s="1175"/>
      <c r="BRS1" s="1175"/>
      <c r="BRT1" s="1175"/>
      <c r="BRU1" s="1175"/>
      <c r="BRV1" s="1175"/>
      <c r="BRW1" s="1175"/>
      <c r="BRX1" s="1175"/>
      <c r="BRY1" s="1175"/>
      <c r="BRZ1" s="1175"/>
      <c r="BSB1" t="str">
        <f>AP1</f>
        <v xml:space="preserve"> </v>
      </c>
      <c r="BSC1" s="1175" t="s">
        <v>380</v>
      </c>
      <c r="BSD1" s="1175"/>
      <c r="BSE1" s="1175"/>
      <c r="BSF1" s="1175"/>
      <c r="BSG1" s="1175"/>
      <c r="BSH1" s="1175"/>
      <c r="BSI1" s="1175"/>
      <c r="BSJ1" s="1175"/>
      <c r="BSK1" s="1175"/>
      <c r="BSL1" s="1175"/>
      <c r="BSM1" s="1175"/>
      <c r="BSN1" s="1175"/>
      <c r="BSO1" s="1175"/>
      <c r="BSP1" s="1175"/>
      <c r="BSQ1" s="1175"/>
      <c r="BSR1" s="1175"/>
      <c r="BSS1" s="1175"/>
      <c r="BST1" s="1175"/>
      <c r="BSU1" s="1175"/>
      <c r="BSV1" s="1175"/>
      <c r="BSW1" s="1175"/>
      <c r="BSX1" s="1175"/>
      <c r="BSY1" s="1175"/>
      <c r="BSZ1" s="1175"/>
      <c r="BTA1" s="1175"/>
      <c r="BTB1" s="1175"/>
      <c r="BTC1" s="1175"/>
      <c r="BTD1" s="1175"/>
      <c r="BTE1" s="1175"/>
      <c r="BTF1" s="1175"/>
      <c r="BTG1" s="1175"/>
      <c r="BTH1" s="1175"/>
      <c r="BTI1" s="1175"/>
      <c r="BTJ1" s="1175"/>
      <c r="BTK1" s="1175"/>
      <c r="BTL1" s="1175"/>
      <c r="BTM1" s="1175"/>
      <c r="BTN1" s="1175"/>
      <c r="BTO1" s="1175"/>
      <c r="BTP1" s="1175"/>
      <c r="BTR1" t="str">
        <f>AP1</f>
        <v xml:space="preserve"> </v>
      </c>
      <c r="BTS1" s="1175" t="s">
        <v>380</v>
      </c>
      <c r="BTT1" s="1175"/>
      <c r="BTU1" s="1175"/>
      <c r="BTV1" s="1175"/>
      <c r="BTW1" s="1175"/>
      <c r="BTX1" s="1175"/>
      <c r="BTY1" s="1175"/>
      <c r="BTZ1" s="1175"/>
      <c r="BUA1" s="1175"/>
      <c r="BUB1" s="1175"/>
      <c r="BUC1" s="1175"/>
      <c r="BUD1" s="1175"/>
      <c r="BUE1" s="1175"/>
      <c r="BUF1" s="1175"/>
      <c r="BUG1" s="1175"/>
      <c r="BUH1" s="1175"/>
      <c r="BUI1" s="1175"/>
      <c r="BUJ1" s="1175"/>
      <c r="BUK1" s="1175"/>
      <c r="BUL1" s="1175"/>
      <c r="BUM1" s="1175"/>
      <c r="BUN1" s="1175"/>
      <c r="BUO1" s="1175"/>
      <c r="BUP1" s="1175"/>
      <c r="BUQ1" s="1175"/>
      <c r="BUR1" s="1175"/>
      <c r="BUS1" s="1175"/>
      <c r="BUT1" s="1175"/>
      <c r="BUU1" s="1175"/>
      <c r="BUV1" s="1175"/>
      <c r="BUW1" s="1175"/>
      <c r="BUX1" s="1175"/>
      <c r="BUY1" s="1175"/>
      <c r="BUZ1" s="1175"/>
      <c r="BVA1" s="1175"/>
      <c r="BVB1" s="1175"/>
      <c r="BVC1" s="1175"/>
      <c r="BVD1" s="1175"/>
      <c r="BVE1" s="1175"/>
      <c r="BVF1" s="1175"/>
      <c r="BVH1" t="str">
        <f>AP1</f>
        <v xml:space="preserve"> </v>
      </c>
      <c r="BVI1" s="1175" t="s">
        <v>380</v>
      </c>
      <c r="BVJ1" s="1175"/>
      <c r="BVK1" s="1175"/>
      <c r="BVL1" s="1175"/>
      <c r="BVM1" s="1175"/>
      <c r="BVN1" s="1175"/>
      <c r="BVO1" s="1175"/>
      <c r="BVP1" s="1175"/>
      <c r="BVQ1" s="1175"/>
      <c r="BVR1" s="1175"/>
      <c r="BVS1" s="1175"/>
      <c r="BVT1" s="1175"/>
      <c r="BVU1" s="1175"/>
      <c r="BVV1" s="1175"/>
      <c r="BVW1" s="1175"/>
      <c r="BVX1" s="1175"/>
      <c r="BVY1" s="1175"/>
      <c r="BVZ1" s="1175"/>
      <c r="BWA1" s="1175"/>
      <c r="BWB1" s="1175"/>
      <c r="BWC1" s="1175"/>
      <c r="BWD1" s="1175"/>
      <c r="BWE1" s="1175"/>
      <c r="BWF1" s="1175"/>
      <c r="BWG1" s="1175"/>
      <c r="BWH1" s="1175"/>
      <c r="BWI1" s="1175"/>
      <c r="BWJ1" s="1175"/>
      <c r="BWK1" s="1175"/>
      <c r="BWL1" s="1175"/>
      <c r="BWM1" s="1175"/>
      <c r="BWN1" s="1175"/>
      <c r="BWO1" s="1175"/>
      <c r="BWP1" s="1175"/>
      <c r="BWQ1" s="1175"/>
      <c r="BWR1" s="1175"/>
      <c r="BWS1" s="1175"/>
      <c r="BWT1" s="1175"/>
      <c r="BWU1" s="1175"/>
      <c r="BWV1" s="1175"/>
      <c r="BWX1" t="str">
        <f>AP1</f>
        <v xml:space="preserve"> </v>
      </c>
      <c r="BWY1" s="1175" t="s">
        <v>380</v>
      </c>
      <c r="BWZ1" s="1175"/>
      <c r="BXA1" s="1175"/>
      <c r="BXB1" s="1175"/>
      <c r="BXC1" s="1175"/>
      <c r="BXD1" s="1175"/>
      <c r="BXE1" s="1175"/>
      <c r="BXF1" s="1175"/>
      <c r="BXG1" s="1175"/>
      <c r="BXH1" s="1175"/>
      <c r="BXI1" s="1175"/>
      <c r="BXJ1" s="1175"/>
      <c r="BXK1" s="1175"/>
      <c r="BXL1" s="1175"/>
      <c r="BXM1" s="1175"/>
      <c r="BXN1" s="1175"/>
      <c r="BXO1" s="1175"/>
      <c r="BXP1" s="1175"/>
      <c r="BXQ1" s="1175"/>
      <c r="BXR1" s="1175"/>
      <c r="BXS1" s="1175"/>
      <c r="BXT1" s="1175"/>
      <c r="BXU1" s="1175"/>
      <c r="BXV1" s="1175"/>
      <c r="BXW1" s="1175"/>
      <c r="BXX1" s="1175"/>
      <c r="BXY1" s="1175"/>
      <c r="BXZ1" s="1175"/>
      <c r="BYA1" s="1175"/>
      <c r="BYB1" s="1175"/>
      <c r="BYC1" s="1175"/>
      <c r="BYD1" s="1175"/>
      <c r="BYE1" s="1175"/>
      <c r="BYF1" s="1175"/>
      <c r="BYG1" s="1175"/>
      <c r="BYH1" s="1175"/>
      <c r="BYI1" s="1175"/>
      <c r="BYJ1" s="1175"/>
      <c r="BYK1" s="1175"/>
      <c r="BYL1" s="1175"/>
      <c r="BYN1" t="str">
        <f>AP1</f>
        <v xml:space="preserve"> </v>
      </c>
      <c r="BYO1" s="1175" t="s">
        <v>380</v>
      </c>
      <c r="BYP1" s="1175"/>
      <c r="BYQ1" s="1175"/>
      <c r="BYR1" s="1175"/>
      <c r="BYS1" s="1175"/>
      <c r="BYT1" s="1175"/>
      <c r="BYU1" s="1175"/>
      <c r="BYV1" s="1175"/>
      <c r="BYW1" s="1175"/>
      <c r="BYX1" s="1175"/>
      <c r="BYY1" s="1175"/>
      <c r="BYZ1" s="1175"/>
      <c r="BZA1" s="1175"/>
      <c r="BZB1" s="1175"/>
      <c r="BZC1" s="1175"/>
      <c r="BZD1" s="1175"/>
      <c r="BZE1" s="1175"/>
      <c r="BZF1" s="1175"/>
      <c r="BZG1" s="1175"/>
      <c r="BZH1" s="1175"/>
      <c r="BZI1" s="1175"/>
      <c r="BZJ1" s="1175"/>
      <c r="BZK1" s="1175"/>
      <c r="BZL1" s="1175"/>
      <c r="BZM1" s="1175"/>
      <c r="BZN1" s="1175"/>
      <c r="BZO1" s="1175"/>
      <c r="BZP1" s="1175"/>
      <c r="BZQ1" s="1175"/>
      <c r="BZR1" s="1175"/>
      <c r="BZS1" s="1175"/>
      <c r="BZT1" s="1175"/>
      <c r="BZU1" s="1175"/>
      <c r="BZV1" s="1175"/>
      <c r="BZW1" s="1175"/>
      <c r="BZX1" s="1175"/>
      <c r="BZY1" s="1175"/>
      <c r="BZZ1" s="1175"/>
      <c r="CAA1" s="1175"/>
      <c r="CAB1" s="1175"/>
      <c r="CAD1" t="str">
        <f>AP1</f>
        <v xml:space="preserve"> </v>
      </c>
      <c r="CAE1" s="1175" t="s">
        <v>380</v>
      </c>
      <c r="CAF1" s="1175"/>
      <c r="CAG1" s="1175"/>
      <c r="CAH1" s="1175"/>
      <c r="CAI1" s="1175"/>
      <c r="CAJ1" s="1175"/>
      <c r="CAK1" s="1175"/>
      <c r="CAL1" s="1175"/>
      <c r="CAM1" s="1175"/>
      <c r="CAN1" s="1175"/>
      <c r="CAO1" s="1175"/>
      <c r="CAP1" s="1175"/>
      <c r="CAQ1" s="1175"/>
      <c r="CAR1" s="1175"/>
      <c r="CAS1" s="1175"/>
      <c r="CAT1" s="1175"/>
      <c r="CAU1" s="1175"/>
      <c r="CAV1" s="1175"/>
      <c r="CAW1" s="1175"/>
      <c r="CAX1" s="1175"/>
      <c r="CAY1" s="1175"/>
      <c r="CAZ1" s="1175"/>
      <c r="CBA1" s="1175"/>
      <c r="CBB1" s="1175"/>
      <c r="CBC1" s="1175"/>
      <c r="CBD1" s="1175"/>
      <c r="CBE1" s="1175"/>
      <c r="CBF1" s="1175"/>
      <c r="CBG1" s="1175"/>
      <c r="CBH1" s="1175"/>
      <c r="CBI1" s="1175"/>
      <c r="CBJ1" s="1175"/>
      <c r="CBK1" s="1175"/>
      <c r="CBL1" s="1175"/>
      <c r="CBM1" s="1175"/>
      <c r="CBN1" s="1175"/>
      <c r="CBO1" s="1175"/>
      <c r="CBP1" s="1175"/>
      <c r="CBQ1" s="1175"/>
      <c r="CBR1" s="1175"/>
      <c r="CBT1" t="str">
        <f>AP1</f>
        <v xml:space="preserve"> </v>
      </c>
      <c r="CBU1" s="1175" t="s">
        <v>380</v>
      </c>
      <c r="CBV1" s="1175"/>
      <c r="CBW1" s="1175"/>
      <c r="CBX1" s="1175"/>
      <c r="CBY1" s="1175"/>
      <c r="CBZ1" s="1175"/>
      <c r="CCA1" s="1175"/>
      <c r="CCB1" s="1175"/>
      <c r="CCC1" s="1175"/>
      <c r="CCD1" s="1175"/>
      <c r="CCE1" s="1175"/>
      <c r="CCF1" s="1175"/>
      <c r="CCG1" s="1175"/>
      <c r="CCH1" s="1175"/>
      <c r="CCI1" s="1175"/>
      <c r="CCJ1" s="1175"/>
      <c r="CCK1" s="1175"/>
      <c r="CCL1" s="1175"/>
      <c r="CCM1" s="1175"/>
      <c r="CCN1" s="1175"/>
      <c r="CCO1" s="1175"/>
      <c r="CCP1" s="1175"/>
      <c r="CCQ1" s="1175"/>
      <c r="CCR1" s="1175"/>
      <c r="CCS1" s="1175"/>
      <c r="CCT1" s="1175"/>
      <c r="CCU1" s="1175"/>
      <c r="CCV1" s="1175"/>
      <c r="CCW1" s="1175"/>
      <c r="CCX1" s="1175"/>
      <c r="CCY1" s="1175"/>
      <c r="CCZ1" s="1175"/>
      <c r="CDA1" s="1175"/>
      <c r="CDB1" s="1175"/>
      <c r="CDC1" s="1175"/>
      <c r="CDD1" s="1175"/>
      <c r="CDE1" s="1175"/>
      <c r="CDF1" s="1175"/>
      <c r="CDG1" s="1175"/>
      <c r="CDH1" s="1175"/>
      <c r="CDJ1" t="str">
        <f>AP1</f>
        <v xml:space="preserve"> </v>
      </c>
      <c r="CDK1" s="1175" t="s">
        <v>380</v>
      </c>
      <c r="CDL1" s="1175"/>
      <c r="CDM1" s="1175"/>
      <c r="CDN1" s="1175"/>
      <c r="CDO1" s="1175"/>
      <c r="CDP1" s="1175"/>
      <c r="CDQ1" s="1175"/>
      <c r="CDR1" s="1175"/>
      <c r="CDS1" s="1175"/>
      <c r="CDT1" s="1175"/>
      <c r="CDU1" s="1175"/>
      <c r="CDV1" s="1175"/>
      <c r="CDW1" s="1175"/>
      <c r="CDX1" s="1175"/>
      <c r="CDY1" s="1175"/>
      <c r="CDZ1" s="1175"/>
      <c r="CEA1" s="1175"/>
      <c r="CEB1" s="1175"/>
      <c r="CEC1" s="1175"/>
      <c r="CED1" s="1175"/>
      <c r="CEE1" s="1175"/>
      <c r="CEF1" s="1175"/>
      <c r="CEG1" s="1175"/>
      <c r="CEH1" s="1175"/>
      <c r="CEI1" s="1175"/>
      <c r="CEJ1" s="1175"/>
      <c r="CEK1" s="1175"/>
      <c r="CEL1" s="1175"/>
      <c r="CEM1" s="1175"/>
      <c r="CEN1" s="1175"/>
      <c r="CEO1" s="1175"/>
      <c r="CEP1" s="1175"/>
      <c r="CEQ1" s="1175"/>
      <c r="CER1" s="1175"/>
      <c r="CES1" s="1175"/>
      <c r="CET1" s="1175"/>
      <c r="CEU1" s="1175"/>
      <c r="CEV1" s="1175"/>
      <c r="CEW1" s="1175"/>
      <c r="CEX1" s="1175"/>
      <c r="CEZ1" t="str">
        <f>AP1</f>
        <v xml:space="preserve"> </v>
      </c>
      <c r="CFA1" s="1175" t="s">
        <v>380</v>
      </c>
      <c r="CFB1" s="1175"/>
      <c r="CFC1" s="1175"/>
      <c r="CFD1" s="1175"/>
      <c r="CFE1" s="1175"/>
      <c r="CFF1" s="1175"/>
      <c r="CFG1" s="1175"/>
      <c r="CFH1" s="1175"/>
      <c r="CFI1" s="1175"/>
      <c r="CFJ1" s="1175"/>
      <c r="CFK1" s="1175"/>
      <c r="CFL1" s="1175"/>
      <c r="CFM1" s="1175"/>
      <c r="CFN1" s="1175"/>
      <c r="CFO1" s="1175"/>
      <c r="CFP1" s="1175"/>
      <c r="CFQ1" s="1175"/>
      <c r="CFR1" s="1175"/>
      <c r="CFS1" s="1175"/>
      <c r="CFT1" s="1175"/>
      <c r="CFU1" s="1175"/>
      <c r="CFV1" s="1175"/>
      <c r="CFW1" s="1175"/>
      <c r="CFX1" s="1175"/>
      <c r="CFY1" s="1175"/>
      <c r="CFZ1" s="1175"/>
      <c r="CGA1" s="1175"/>
      <c r="CGB1" s="1175"/>
      <c r="CGC1" s="1175"/>
      <c r="CGD1" s="1175"/>
      <c r="CGE1" s="1175"/>
      <c r="CGF1" s="1175"/>
      <c r="CGG1" s="1175"/>
      <c r="CGH1" s="1175"/>
      <c r="CGI1" s="1175"/>
      <c r="CGJ1" s="1175"/>
      <c r="CGK1" s="1175"/>
      <c r="CGL1" s="1175"/>
      <c r="CGM1" s="1175"/>
      <c r="CGN1" s="1175"/>
      <c r="CGP1" t="str">
        <f>AP1</f>
        <v xml:space="preserve"> </v>
      </c>
      <c r="CGQ1" s="1175" t="s">
        <v>380</v>
      </c>
      <c r="CGR1" s="1175"/>
      <c r="CGS1" s="1175"/>
      <c r="CGT1" s="1175"/>
      <c r="CGU1" s="1175"/>
      <c r="CGV1" s="1175"/>
      <c r="CGW1" s="1175"/>
      <c r="CGX1" s="1175"/>
      <c r="CGY1" s="1175"/>
      <c r="CGZ1" s="1175"/>
      <c r="CHA1" s="1175"/>
      <c r="CHB1" s="1175"/>
      <c r="CHC1" s="1175"/>
      <c r="CHD1" s="1175"/>
      <c r="CHE1" s="1175"/>
      <c r="CHF1" s="1175"/>
      <c r="CHG1" s="1175"/>
      <c r="CHH1" s="1175"/>
      <c r="CHI1" s="1175"/>
      <c r="CHJ1" s="1175"/>
      <c r="CHK1" s="1175"/>
      <c r="CHL1" s="1175"/>
      <c r="CHM1" s="1175"/>
      <c r="CHN1" s="1175"/>
      <c r="CHO1" s="1175"/>
      <c r="CHP1" s="1175"/>
      <c r="CHQ1" s="1175"/>
      <c r="CHR1" s="1175"/>
      <c r="CHS1" s="1175"/>
      <c r="CHT1" s="1175"/>
      <c r="CHU1" s="1175"/>
      <c r="CHV1" s="1175"/>
      <c r="CHW1" s="1175"/>
      <c r="CHX1" s="1175"/>
      <c r="CHY1" s="1175"/>
      <c r="CHZ1" s="1175"/>
      <c r="CIA1" s="1175"/>
      <c r="CIB1" s="1175"/>
      <c r="CIC1" s="1175"/>
      <c r="CID1" s="1175"/>
      <c r="CIF1" t="str">
        <f>AP1</f>
        <v xml:space="preserve"> </v>
      </c>
    </row>
    <row r="2" spans="1:2268" ht="12" customHeight="1" x14ac:dyDescent="0.25"/>
    <row r="3" spans="1:2268" ht="14.25" customHeight="1" x14ac:dyDescent="0.3">
      <c r="O3" s="1137" t="str">
        <f>IF(('К-дарь'!E6=0),(" "),'К-дарь'!E6)</f>
        <v xml:space="preserve"> </v>
      </c>
      <c r="P3" s="1137"/>
      <c r="Q3" s="1137"/>
      <c r="R3" s="1137"/>
      <c r="S3" s="1137"/>
      <c r="T3" s="1137"/>
      <c r="U3" s="167" t="s">
        <v>381</v>
      </c>
      <c r="V3" s="167"/>
      <c r="W3" s="167"/>
      <c r="X3" s="167"/>
      <c r="Y3" s="167"/>
      <c r="Z3" s="167"/>
      <c r="AA3" s="167"/>
      <c r="AB3" s="167"/>
      <c r="AC3" s="167"/>
      <c r="BE3" s="1137" t="str">
        <f>IF(('К-дарь'!E7=0),(" "),'К-дарь'!E7)</f>
        <v xml:space="preserve"> </v>
      </c>
      <c r="BF3" s="1137"/>
      <c r="BG3" s="1137"/>
      <c r="BH3" s="1137"/>
      <c r="BI3" s="1137"/>
      <c r="BJ3" s="1137"/>
      <c r="BK3" s="167" t="s">
        <v>381</v>
      </c>
      <c r="BL3" s="167"/>
      <c r="BM3" s="167"/>
      <c r="BN3" s="167"/>
      <c r="BO3" s="167"/>
      <c r="BP3" s="167"/>
      <c r="BQ3" s="167"/>
      <c r="BR3" s="167"/>
      <c r="BS3" s="167"/>
      <c r="CU3" s="1137" t="str">
        <f>IF(('К-дарь'!E8=0),(" "),'К-дарь'!E8)</f>
        <v xml:space="preserve"> </v>
      </c>
      <c r="CV3" s="1137"/>
      <c r="CW3" s="1137"/>
      <c r="CX3" s="1137"/>
      <c r="CY3" s="1137"/>
      <c r="CZ3" s="1137"/>
      <c r="DA3" s="167" t="s">
        <v>381</v>
      </c>
      <c r="DB3" s="167"/>
      <c r="DC3" s="167"/>
      <c r="DD3" s="167"/>
      <c r="DE3" s="167"/>
      <c r="DF3" s="167"/>
      <c r="DG3" s="167"/>
      <c r="DH3" s="167"/>
      <c r="DI3" s="167"/>
      <c r="EK3" s="1137" t="str">
        <f>IF(('К-дарь'!E9=0),(" "),'К-дарь'!E9)</f>
        <v xml:space="preserve"> </v>
      </c>
      <c r="EL3" s="1137"/>
      <c r="EM3" s="1137"/>
      <c r="EN3" s="1137"/>
      <c r="EO3" s="1137"/>
      <c r="EP3" s="1137"/>
      <c r="EQ3" s="167" t="s">
        <v>381</v>
      </c>
      <c r="ER3" s="167"/>
      <c r="ES3" s="167"/>
      <c r="ET3" s="167"/>
      <c r="EU3" s="167"/>
      <c r="EV3" s="167"/>
      <c r="EW3" s="167"/>
      <c r="EX3" s="167"/>
      <c r="EY3" s="167"/>
      <c r="GA3" s="1137" t="str">
        <f>IF(('К-дарь'!E10=0),(" "),'К-дарь'!E10)</f>
        <v xml:space="preserve"> </v>
      </c>
      <c r="GB3" s="1137"/>
      <c r="GC3" s="1137"/>
      <c r="GD3" s="1137"/>
      <c r="GE3" s="1137"/>
      <c r="GF3" s="1137"/>
      <c r="GG3" s="167" t="s">
        <v>381</v>
      </c>
      <c r="GH3" s="167"/>
      <c r="GI3" s="167"/>
      <c r="GJ3" s="167"/>
      <c r="GK3" s="167"/>
      <c r="GL3" s="167"/>
      <c r="GM3" s="167"/>
      <c r="GN3" s="167"/>
      <c r="GO3" s="167"/>
      <c r="HQ3" s="1137" t="str">
        <f>IF(('К-дарь'!E11=0),(" "),'К-дарь'!E11)</f>
        <v xml:space="preserve"> </v>
      </c>
      <c r="HR3" s="1137"/>
      <c r="HS3" s="1137"/>
      <c r="HT3" s="1137"/>
      <c r="HU3" s="1137"/>
      <c r="HV3" s="1137"/>
      <c r="HW3" s="167" t="s">
        <v>381</v>
      </c>
      <c r="HX3" s="167"/>
      <c r="HY3" s="167"/>
      <c r="HZ3" s="167"/>
      <c r="IA3" s="167"/>
      <c r="IB3" s="167"/>
      <c r="IC3" s="167"/>
      <c r="ID3" s="167"/>
      <c r="IE3" s="167"/>
      <c r="JG3" s="1137" t="str">
        <f>IF(('К-дарь'!E12=0),(" "),'К-дарь'!E12)</f>
        <v xml:space="preserve"> </v>
      </c>
      <c r="JH3" s="1137"/>
      <c r="JI3" s="1137"/>
      <c r="JJ3" s="1137"/>
      <c r="JK3" s="1137"/>
      <c r="JL3" s="1137"/>
      <c r="JM3" s="167" t="s">
        <v>381</v>
      </c>
      <c r="JN3" s="167"/>
      <c r="JO3" s="167"/>
      <c r="JP3" s="167"/>
      <c r="JQ3" s="167"/>
      <c r="JR3" s="167"/>
      <c r="JS3" s="167"/>
      <c r="JT3" s="167"/>
      <c r="JU3" s="167"/>
      <c r="KW3" s="1137" t="str">
        <f>IF(('К-дарь'!E13=0),(" "),'К-дарь'!E13)</f>
        <v xml:space="preserve"> </v>
      </c>
      <c r="KX3" s="1137"/>
      <c r="KY3" s="1137"/>
      <c r="KZ3" s="1137"/>
      <c r="LA3" s="1137"/>
      <c r="LB3" s="1137"/>
      <c r="LC3" s="167" t="s">
        <v>381</v>
      </c>
      <c r="LD3" s="167"/>
      <c r="LE3" s="167"/>
      <c r="LF3" s="167"/>
      <c r="LG3" s="167"/>
      <c r="LH3" s="167"/>
      <c r="LI3" s="167"/>
      <c r="LJ3" s="167"/>
      <c r="LK3" s="167"/>
      <c r="MM3" s="1137" t="str">
        <f>IF(('К-дарь'!E14=0),(" "),'К-дарь'!E14)</f>
        <v xml:space="preserve"> </v>
      </c>
      <c r="MN3" s="1137"/>
      <c r="MO3" s="1137"/>
      <c r="MP3" s="1137"/>
      <c r="MQ3" s="1137"/>
      <c r="MR3" s="1137"/>
      <c r="MS3" s="167" t="s">
        <v>381</v>
      </c>
      <c r="MT3" s="167"/>
      <c r="MU3" s="167"/>
      <c r="MV3" s="167"/>
      <c r="MW3" s="167"/>
      <c r="MX3" s="167"/>
      <c r="MY3" s="167"/>
      <c r="MZ3" s="167"/>
      <c r="NA3" s="167"/>
      <c r="OC3" s="1137" t="str">
        <f>IF(('К-дарь'!E15=0),(" "),'К-дарь'!E15)</f>
        <v xml:space="preserve"> </v>
      </c>
      <c r="OD3" s="1137"/>
      <c r="OE3" s="1137"/>
      <c r="OF3" s="1137"/>
      <c r="OG3" s="1137"/>
      <c r="OH3" s="1137"/>
      <c r="OI3" s="167" t="s">
        <v>381</v>
      </c>
      <c r="OJ3" s="167"/>
      <c r="OK3" s="167"/>
      <c r="OL3" s="167"/>
      <c r="OM3" s="167"/>
      <c r="ON3" s="167"/>
      <c r="OO3" s="167"/>
      <c r="OP3" s="167"/>
      <c r="OQ3" s="167"/>
      <c r="PS3" s="1137" t="str">
        <f>IF(('К-дарь'!E16=0),(" "),'К-дарь'!E16)</f>
        <v xml:space="preserve"> </v>
      </c>
      <c r="PT3" s="1137"/>
      <c r="PU3" s="1137"/>
      <c r="PV3" s="1137"/>
      <c r="PW3" s="1137"/>
      <c r="PX3" s="1137"/>
      <c r="PY3" s="167" t="s">
        <v>381</v>
      </c>
      <c r="PZ3" s="167"/>
      <c r="QA3" s="167"/>
      <c r="QB3" s="167"/>
      <c r="QC3" s="167"/>
      <c r="QD3" s="167"/>
      <c r="QE3" s="167"/>
      <c r="QF3" s="167"/>
      <c r="QG3" s="167"/>
      <c r="RI3" s="1137" t="str">
        <f>IF(('К-дарь'!E17=0),(" "),'К-дарь'!E17)</f>
        <v xml:space="preserve"> </v>
      </c>
      <c r="RJ3" s="1137"/>
      <c r="RK3" s="1137"/>
      <c r="RL3" s="1137"/>
      <c r="RM3" s="1137"/>
      <c r="RN3" s="1137"/>
      <c r="RO3" s="167" t="s">
        <v>381</v>
      </c>
      <c r="RP3" s="167"/>
      <c r="RQ3" s="167"/>
      <c r="RR3" s="167"/>
      <c r="RS3" s="167"/>
      <c r="RT3" s="167"/>
      <c r="RU3" s="167"/>
      <c r="RV3" s="167"/>
      <c r="RW3" s="167"/>
      <c r="SY3" s="1137" t="str">
        <f>IF(('К-дарь'!E18=0),(" "),'К-дарь'!E18)</f>
        <v xml:space="preserve"> </v>
      </c>
      <c r="SZ3" s="1137"/>
      <c r="TA3" s="1137"/>
      <c r="TB3" s="1137"/>
      <c r="TC3" s="1137"/>
      <c r="TD3" s="1137"/>
      <c r="TE3" s="167" t="s">
        <v>381</v>
      </c>
      <c r="TF3" s="167"/>
      <c r="TG3" s="167"/>
      <c r="TH3" s="167"/>
      <c r="TI3" s="167"/>
      <c r="TJ3" s="167"/>
      <c r="TK3" s="167"/>
      <c r="TL3" s="167"/>
      <c r="TM3" s="167"/>
      <c r="UO3" s="1137" t="str">
        <f>IF(('К-дарь'!E19=0),(" "),'К-дарь'!E19)</f>
        <v xml:space="preserve"> </v>
      </c>
      <c r="UP3" s="1137"/>
      <c r="UQ3" s="1137"/>
      <c r="UR3" s="1137"/>
      <c r="US3" s="1137"/>
      <c r="UT3" s="1137"/>
      <c r="UU3" s="167" t="s">
        <v>381</v>
      </c>
      <c r="UV3" s="167"/>
      <c r="UW3" s="167"/>
      <c r="UX3" s="167"/>
      <c r="UY3" s="167"/>
      <c r="UZ3" s="167"/>
      <c r="VA3" s="167"/>
      <c r="VB3" s="167"/>
      <c r="VC3" s="167"/>
      <c r="WE3" s="1137" t="str">
        <f>IF(('К-дарь'!E20=0),(" "),'К-дарь'!E20)</f>
        <v xml:space="preserve"> </v>
      </c>
      <c r="WF3" s="1137"/>
      <c r="WG3" s="1137"/>
      <c r="WH3" s="1137"/>
      <c r="WI3" s="1137"/>
      <c r="WJ3" s="1137"/>
      <c r="WK3" s="167" t="s">
        <v>381</v>
      </c>
      <c r="WL3" s="167"/>
      <c r="WM3" s="167"/>
      <c r="WN3" s="167"/>
      <c r="WO3" s="167"/>
      <c r="WP3" s="167"/>
      <c r="WQ3" s="167"/>
      <c r="WR3" s="167"/>
      <c r="WS3" s="167"/>
      <c r="XU3" s="1137" t="str">
        <f>IF(('К-дарь'!E21=0),(" "),'К-дарь'!E21)</f>
        <v xml:space="preserve"> </v>
      </c>
      <c r="XV3" s="1137"/>
      <c r="XW3" s="1137"/>
      <c r="XX3" s="1137"/>
      <c r="XY3" s="1137"/>
      <c r="XZ3" s="1137"/>
      <c r="YA3" s="167" t="s">
        <v>381</v>
      </c>
      <c r="YB3" s="167"/>
      <c r="YC3" s="167"/>
      <c r="YD3" s="167"/>
      <c r="YE3" s="167"/>
      <c r="YF3" s="167"/>
      <c r="YG3" s="167"/>
      <c r="YH3" s="167"/>
      <c r="YI3" s="167"/>
      <c r="ZK3" s="1137" t="str">
        <f>IF(('К-дарь'!E22=0),(" "),'К-дарь'!E22)</f>
        <v xml:space="preserve"> </v>
      </c>
      <c r="ZL3" s="1137"/>
      <c r="ZM3" s="1137"/>
      <c r="ZN3" s="1137"/>
      <c r="ZO3" s="1137"/>
      <c r="ZP3" s="1137"/>
      <c r="ZQ3" s="167" t="s">
        <v>381</v>
      </c>
      <c r="ZR3" s="167"/>
      <c r="ZS3" s="167"/>
      <c r="ZT3" s="167"/>
      <c r="ZU3" s="167"/>
      <c r="ZV3" s="167"/>
      <c r="ZW3" s="167"/>
      <c r="ZX3" s="167"/>
      <c r="ZY3" s="167"/>
      <c r="ABA3" s="1137" t="str">
        <f>IF(('К-дарь'!E23=0),(" "),'К-дарь'!E23)</f>
        <v xml:space="preserve"> </v>
      </c>
      <c r="ABB3" s="1137"/>
      <c r="ABC3" s="1137"/>
      <c r="ABD3" s="1137"/>
      <c r="ABE3" s="1137"/>
      <c r="ABF3" s="1137"/>
      <c r="ABG3" s="167" t="s">
        <v>381</v>
      </c>
      <c r="ABH3" s="167"/>
      <c r="ABI3" s="167"/>
      <c r="ABJ3" s="167"/>
      <c r="ABK3" s="167"/>
      <c r="ABL3" s="167"/>
      <c r="ABM3" s="167"/>
      <c r="ABN3" s="167"/>
      <c r="ABO3" s="167"/>
      <c r="ACQ3" s="1137" t="str">
        <f>IF(('К-дарь'!E24=0),(" "),'К-дарь'!E24)</f>
        <v xml:space="preserve"> </v>
      </c>
      <c r="ACR3" s="1137"/>
      <c r="ACS3" s="1137"/>
      <c r="ACT3" s="1137"/>
      <c r="ACU3" s="1137"/>
      <c r="ACV3" s="1137"/>
      <c r="ACW3" s="167" t="s">
        <v>381</v>
      </c>
      <c r="ACX3" s="167"/>
      <c r="ACY3" s="167"/>
      <c r="ACZ3" s="167"/>
      <c r="ADA3" s="167"/>
      <c r="ADB3" s="167"/>
      <c r="ADC3" s="167"/>
      <c r="ADD3" s="167"/>
      <c r="ADE3" s="167"/>
      <c r="AEG3" s="1137" t="str">
        <f>IF(('К-дарь'!E25=0),(" "),'К-дарь'!E25)</f>
        <v xml:space="preserve"> </v>
      </c>
      <c r="AEH3" s="1137"/>
      <c r="AEI3" s="1137"/>
      <c r="AEJ3" s="1137"/>
      <c r="AEK3" s="1137"/>
      <c r="AEL3" s="1137"/>
      <c r="AEM3" s="167" t="s">
        <v>381</v>
      </c>
      <c r="AEN3" s="167"/>
      <c r="AEO3" s="167"/>
      <c r="AEP3" s="167"/>
      <c r="AEQ3" s="167"/>
      <c r="AER3" s="167"/>
      <c r="AES3" s="167"/>
      <c r="AET3" s="167"/>
      <c r="AEU3" s="167"/>
      <c r="AFW3" s="1137" t="str">
        <f>IF(('К-дарь'!E26=0),(" "),'К-дарь'!E26)</f>
        <v xml:space="preserve"> </v>
      </c>
      <c r="AFX3" s="1137"/>
      <c r="AFY3" s="1137"/>
      <c r="AFZ3" s="1137"/>
      <c r="AGA3" s="1137"/>
      <c r="AGB3" s="1137"/>
      <c r="AGC3" s="167" t="s">
        <v>381</v>
      </c>
      <c r="AGD3" s="167"/>
      <c r="AGE3" s="167"/>
      <c r="AGF3" s="167"/>
      <c r="AGG3" s="167"/>
      <c r="AGH3" s="167"/>
      <c r="AGI3" s="167"/>
      <c r="AGJ3" s="167"/>
      <c r="AGK3" s="167"/>
      <c r="AHM3" s="1137" t="str">
        <f>IF(('К-дарь'!E27=0),(" "),'К-дарь'!E27)</f>
        <v xml:space="preserve"> </v>
      </c>
      <c r="AHN3" s="1137"/>
      <c r="AHO3" s="1137"/>
      <c r="AHP3" s="1137"/>
      <c r="AHQ3" s="1137"/>
      <c r="AHR3" s="1137"/>
      <c r="AHS3" s="167" t="s">
        <v>381</v>
      </c>
      <c r="AHT3" s="167"/>
      <c r="AHU3" s="167"/>
      <c r="AHV3" s="167"/>
      <c r="AHW3" s="167"/>
      <c r="AHX3" s="167"/>
      <c r="AHY3" s="167"/>
      <c r="AHZ3" s="167"/>
      <c r="AIA3" s="167"/>
      <c r="AJC3" s="1137" t="str">
        <f>IF(('К-дарь'!E28=0),(" "),'К-дарь'!E28)</f>
        <v xml:space="preserve"> </v>
      </c>
      <c r="AJD3" s="1137"/>
      <c r="AJE3" s="1137"/>
      <c r="AJF3" s="1137"/>
      <c r="AJG3" s="1137"/>
      <c r="AJH3" s="1137"/>
      <c r="AJI3" s="167" t="s">
        <v>381</v>
      </c>
      <c r="AJJ3" s="167"/>
      <c r="AJK3" s="167"/>
      <c r="AJL3" s="167"/>
      <c r="AJM3" s="167"/>
      <c r="AJN3" s="167"/>
      <c r="AJO3" s="167"/>
      <c r="AJP3" s="167"/>
      <c r="AJQ3" s="167"/>
      <c r="AKS3" s="1137" t="str">
        <f>IF(('К-дарь'!E29=0),(" "),'К-дарь'!E29)</f>
        <v xml:space="preserve"> </v>
      </c>
      <c r="AKT3" s="1137"/>
      <c r="AKU3" s="1137"/>
      <c r="AKV3" s="1137"/>
      <c r="AKW3" s="1137"/>
      <c r="AKX3" s="1137"/>
      <c r="AKY3" s="167" t="s">
        <v>381</v>
      </c>
      <c r="AKZ3" s="167"/>
      <c r="ALA3" s="167"/>
      <c r="ALB3" s="167"/>
      <c r="ALC3" s="167"/>
      <c r="ALD3" s="167"/>
      <c r="ALE3" s="167"/>
      <c r="ALF3" s="167"/>
      <c r="ALG3" s="167"/>
      <c r="AMI3" s="1137" t="str">
        <f>IF(('К-дарь'!E30=0),(" "),'К-дарь'!E30)</f>
        <v xml:space="preserve"> </v>
      </c>
      <c r="AMJ3" s="1137"/>
      <c r="AMK3" s="1137"/>
      <c r="AML3" s="1137"/>
      <c r="AMM3" s="1137"/>
      <c r="AMN3" s="1137"/>
      <c r="AMO3" s="167" t="s">
        <v>381</v>
      </c>
      <c r="AMP3" s="167"/>
      <c r="AMQ3" s="167"/>
      <c r="AMR3" s="167"/>
      <c r="AMS3" s="167"/>
      <c r="AMT3" s="167"/>
      <c r="AMU3" s="167"/>
      <c r="AMV3" s="167"/>
      <c r="AMW3" s="167"/>
      <c r="ANY3" s="1137" t="str">
        <f>IF(('К-дарь'!E31=0),(" "),'К-дарь'!E31)</f>
        <v xml:space="preserve"> </v>
      </c>
      <c r="ANZ3" s="1137"/>
      <c r="AOA3" s="1137"/>
      <c r="AOB3" s="1137"/>
      <c r="AOC3" s="1137"/>
      <c r="AOD3" s="1137"/>
      <c r="AOE3" s="167" t="s">
        <v>381</v>
      </c>
      <c r="AOF3" s="167"/>
      <c r="AOG3" s="167"/>
      <c r="AOH3" s="167"/>
      <c r="AOI3" s="167"/>
      <c r="AOJ3" s="167"/>
      <c r="AOK3" s="167"/>
      <c r="AOL3" s="167"/>
      <c r="AOM3" s="167"/>
      <c r="APO3" s="1137" t="str">
        <f>IF(('К-дарь'!E32=0),(" "),'К-дарь'!E32)</f>
        <v xml:space="preserve"> </v>
      </c>
      <c r="APP3" s="1137"/>
      <c r="APQ3" s="1137"/>
      <c r="APR3" s="1137"/>
      <c r="APS3" s="1137"/>
      <c r="APT3" s="1137"/>
      <c r="APU3" s="167" t="s">
        <v>381</v>
      </c>
      <c r="APV3" s="167"/>
      <c r="APW3" s="167"/>
      <c r="APX3" s="167"/>
      <c r="APY3" s="167"/>
      <c r="APZ3" s="167"/>
      <c r="AQA3" s="167"/>
      <c r="AQB3" s="167"/>
      <c r="AQC3" s="167"/>
      <c r="ARE3" s="1137" t="str">
        <f>IF(('К-дарь'!E33=0),(" "),'К-дарь'!E33)</f>
        <v xml:space="preserve"> </v>
      </c>
      <c r="ARF3" s="1137"/>
      <c r="ARG3" s="1137"/>
      <c r="ARH3" s="1137"/>
      <c r="ARI3" s="1137"/>
      <c r="ARJ3" s="1137"/>
      <c r="ARK3" s="167" t="s">
        <v>381</v>
      </c>
      <c r="ARL3" s="167"/>
      <c r="ARM3" s="167"/>
      <c r="ARN3" s="167"/>
      <c r="ARO3" s="167"/>
      <c r="ARP3" s="167"/>
      <c r="ARQ3" s="167"/>
      <c r="ARR3" s="167"/>
      <c r="ARS3" s="167"/>
      <c r="ASU3" s="1137" t="str">
        <f>IF(('К-дарь'!E34=0),(" "),'К-дарь'!E34)</f>
        <v xml:space="preserve"> </v>
      </c>
      <c r="ASV3" s="1137"/>
      <c r="ASW3" s="1137"/>
      <c r="ASX3" s="1137"/>
      <c r="ASY3" s="1137"/>
      <c r="ASZ3" s="1137"/>
      <c r="ATA3" s="167" t="s">
        <v>381</v>
      </c>
      <c r="ATB3" s="167"/>
      <c r="ATC3" s="167"/>
      <c r="ATD3" s="167"/>
      <c r="ATE3" s="167"/>
      <c r="ATF3" s="167"/>
      <c r="ATG3" s="167"/>
      <c r="ATH3" s="167"/>
      <c r="ATI3" s="167"/>
      <c r="AUK3" s="1137" t="str">
        <f>IF(('К-дарь'!E35=0),(" "),'К-дарь'!E35)</f>
        <v xml:space="preserve"> </v>
      </c>
      <c r="AUL3" s="1137"/>
      <c r="AUM3" s="1137"/>
      <c r="AUN3" s="1137"/>
      <c r="AUO3" s="1137"/>
      <c r="AUP3" s="1137"/>
      <c r="AUQ3" s="167" t="s">
        <v>381</v>
      </c>
      <c r="AUR3" s="167"/>
      <c r="AUS3" s="167"/>
      <c r="AUT3" s="167"/>
      <c r="AUU3" s="167"/>
      <c r="AUV3" s="167"/>
      <c r="AUW3" s="167"/>
      <c r="AUX3" s="167"/>
      <c r="AUY3" s="167"/>
      <c r="AWA3" s="1137" t="str">
        <f>IF(('К-дарь'!E36=0),(" "),'К-дарь'!E36)</f>
        <v xml:space="preserve"> </v>
      </c>
      <c r="AWB3" s="1137"/>
      <c r="AWC3" s="1137"/>
      <c r="AWD3" s="1137"/>
      <c r="AWE3" s="1137"/>
      <c r="AWF3" s="1137"/>
      <c r="AWG3" s="167" t="s">
        <v>381</v>
      </c>
      <c r="AWH3" s="167"/>
      <c r="AWI3" s="167"/>
      <c r="AWJ3" s="167"/>
      <c r="AWK3" s="167"/>
      <c r="AWL3" s="167"/>
      <c r="AWM3" s="167"/>
      <c r="AWN3" s="167"/>
      <c r="AWO3" s="167"/>
      <c r="AXQ3" s="1137" t="str">
        <f>IF(('К-дарь'!E37=0),(" "),'К-дарь'!E37)</f>
        <v xml:space="preserve"> </v>
      </c>
      <c r="AXR3" s="1137"/>
      <c r="AXS3" s="1137"/>
      <c r="AXT3" s="1137"/>
      <c r="AXU3" s="1137"/>
      <c r="AXV3" s="1137"/>
      <c r="AXW3" s="167" t="s">
        <v>381</v>
      </c>
      <c r="AXX3" s="167"/>
      <c r="AXY3" s="167"/>
      <c r="AXZ3" s="167"/>
      <c r="AYA3" s="167"/>
      <c r="AYB3" s="167"/>
      <c r="AYC3" s="167"/>
      <c r="AYD3" s="167"/>
      <c r="AYE3" s="167"/>
      <c r="AZG3" s="1137" t="str">
        <f>IF(('К-дарь'!E38=0),(" "),'К-дарь'!E38)</f>
        <v xml:space="preserve"> </v>
      </c>
      <c r="AZH3" s="1137"/>
      <c r="AZI3" s="1137"/>
      <c r="AZJ3" s="1137"/>
      <c r="AZK3" s="1137"/>
      <c r="AZL3" s="1137"/>
      <c r="AZM3" s="167" t="s">
        <v>381</v>
      </c>
      <c r="AZN3" s="167"/>
      <c r="AZO3" s="167"/>
      <c r="AZP3" s="167"/>
      <c r="AZQ3" s="167"/>
      <c r="AZR3" s="167"/>
      <c r="AZS3" s="167"/>
      <c r="AZT3" s="167"/>
      <c r="AZU3" s="167"/>
      <c r="BAW3" s="1137" t="str">
        <f>IF(('К-дарь'!E39=0),(" "),'К-дарь'!E39)</f>
        <v xml:space="preserve"> </v>
      </c>
      <c r="BAX3" s="1137"/>
      <c r="BAY3" s="1137"/>
      <c r="BAZ3" s="1137"/>
      <c r="BBA3" s="1137"/>
      <c r="BBB3" s="1137"/>
      <c r="BBC3" s="167" t="s">
        <v>381</v>
      </c>
      <c r="BBD3" s="167"/>
      <c r="BBE3" s="167"/>
      <c r="BBF3" s="167"/>
      <c r="BBG3" s="167"/>
      <c r="BBH3" s="167"/>
      <c r="BBI3" s="167"/>
      <c r="BBJ3" s="167"/>
      <c r="BBK3" s="167"/>
      <c r="BCM3" s="1137" t="str">
        <f>IF(('К-дарь'!E40=0),(" "),'К-дарь'!E40)</f>
        <v xml:space="preserve"> </v>
      </c>
      <c r="BCN3" s="1137"/>
      <c r="BCO3" s="1137"/>
      <c r="BCP3" s="1137"/>
      <c r="BCQ3" s="1137"/>
      <c r="BCR3" s="1137"/>
      <c r="BCS3" s="167" t="s">
        <v>381</v>
      </c>
      <c r="BCT3" s="167"/>
      <c r="BCU3" s="167"/>
      <c r="BCV3" s="167"/>
      <c r="BCW3" s="167"/>
      <c r="BCX3" s="167"/>
      <c r="BCY3" s="167"/>
      <c r="BCZ3" s="167"/>
      <c r="BDA3" s="167"/>
      <c r="BEC3" s="1137" t="str">
        <f>IF(('К-дарь'!E41=0),(" "),'К-дарь'!E41)</f>
        <v xml:space="preserve"> </v>
      </c>
      <c r="BED3" s="1137"/>
      <c r="BEE3" s="1137"/>
      <c r="BEF3" s="1137"/>
      <c r="BEG3" s="1137"/>
      <c r="BEH3" s="1137"/>
      <c r="BEI3" s="167" t="s">
        <v>381</v>
      </c>
      <c r="BEJ3" s="167"/>
      <c r="BEK3" s="167"/>
      <c r="BEL3" s="167"/>
      <c r="BEM3" s="167"/>
      <c r="BEN3" s="167"/>
      <c r="BEO3" s="167"/>
      <c r="BEP3" s="167"/>
      <c r="BEQ3" s="167"/>
      <c r="BFS3" s="1137" t="str">
        <f>IF(('К-дарь'!E42=0),(" "),'К-дарь'!E42)</f>
        <v xml:space="preserve"> </v>
      </c>
      <c r="BFT3" s="1137"/>
      <c r="BFU3" s="1137"/>
      <c r="BFV3" s="1137"/>
      <c r="BFW3" s="1137"/>
      <c r="BFX3" s="1137"/>
      <c r="BFY3" s="167" t="s">
        <v>381</v>
      </c>
      <c r="BFZ3" s="167"/>
      <c r="BGA3" s="167"/>
      <c r="BGB3" s="167"/>
      <c r="BGC3" s="167"/>
      <c r="BGD3" s="167"/>
      <c r="BGE3" s="167"/>
      <c r="BGF3" s="167"/>
      <c r="BGG3" s="167"/>
      <c r="BHI3" s="1137" t="str">
        <f>IF(('К-дарь'!E43=0),(" "),'К-дарь'!E43)</f>
        <v xml:space="preserve"> </v>
      </c>
      <c r="BHJ3" s="1137"/>
      <c r="BHK3" s="1137"/>
      <c r="BHL3" s="1137"/>
      <c r="BHM3" s="1137"/>
      <c r="BHN3" s="1137"/>
      <c r="BHO3" s="167" t="s">
        <v>381</v>
      </c>
      <c r="BHP3" s="167"/>
      <c r="BHQ3" s="167"/>
      <c r="BHR3" s="167"/>
      <c r="BHS3" s="167"/>
      <c r="BHT3" s="167"/>
      <c r="BHU3" s="167"/>
      <c r="BHV3" s="167"/>
      <c r="BHW3" s="167"/>
      <c r="BIY3" s="1137" t="str">
        <f>IF(('К-дарь'!E44=0),(" "),'К-дарь'!E44)</f>
        <v xml:space="preserve"> </v>
      </c>
      <c r="BIZ3" s="1137"/>
      <c r="BJA3" s="1137"/>
      <c r="BJB3" s="1137"/>
      <c r="BJC3" s="1137"/>
      <c r="BJD3" s="1137"/>
      <c r="BJE3" s="167" t="s">
        <v>381</v>
      </c>
      <c r="BJF3" s="167"/>
      <c r="BJG3" s="167"/>
      <c r="BJH3" s="167"/>
      <c r="BJI3" s="167"/>
      <c r="BJJ3" s="167"/>
      <c r="BJK3" s="167"/>
      <c r="BJL3" s="167"/>
      <c r="BJM3" s="167"/>
      <c r="BKO3" s="1137" t="str">
        <f>IF(('К-дарь'!E45=0),(" "),'К-дарь'!E45)</f>
        <v xml:space="preserve"> </v>
      </c>
      <c r="BKP3" s="1137"/>
      <c r="BKQ3" s="1137"/>
      <c r="BKR3" s="1137"/>
      <c r="BKS3" s="1137"/>
      <c r="BKT3" s="1137"/>
      <c r="BKU3" s="167" t="s">
        <v>381</v>
      </c>
      <c r="BKV3" s="167"/>
      <c r="BKW3" s="167"/>
      <c r="BKX3" s="167"/>
      <c r="BKY3" s="167"/>
      <c r="BKZ3" s="167"/>
      <c r="BLA3" s="167"/>
      <c r="BLB3" s="167"/>
      <c r="BLC3" s="167"/>
      <c r="BME3" s="1137" t="str">
        <f>IF(('К-дарь'!E46=0),(" "),'К-дарь'!E46)</f>
        <v xml:space="preserve"> </v>
      </c>
      <c r="BMF3" s="1137"/>
      <c r="BMG3" s="1137"/>
      <c r="BMH3" s="1137"/>
      <c r="BMI3" s="1137"/>
      <c r="BMJ3" s="1137"/>
      <c r="BMK3" s="167" t="s">
        <v>381</v>
      </c>
      <c r="BML3" s="167"/>
      <c r="BMM3" s="167"/>
      <c r="BMN3" s="167"/>
      <c r="BMO3" s="167"/>
      <c r="BMP3" s="167"/>
      <c r="BMQ3" s="167"/>
      <c r="BMR3" s="167"/>
      <c r="BMS3" s="167"/>
      <c r="BNU3" s="1137" t="str">
        <f>IF(('К-дарь'!E47=0),(" "),'К-дарь'!E47)</f>
        <v xml:space="preserve"> </v>
      </c>
      <c r="BNV3" s="1137"/>
      <c r="BNW3" s="1137"/>
      <c r="BNX3" s="1137"/>
      <c r="BNY3" s="1137"/>
      <c r="BNZ3" s="1137"/>
      <c r="BOA3" s="167" t="s">
        <v>381</v>
      </c>
      <c r="BOB3" s="167"/>
      <c r="BOC3" s="167"/>
      <c r="BOD3" s="167"/>
      <c r="BOE3" s="167"/>
      <c r="BOF3" s="167"/>
      <c r="BOG3" s="167"/>
      <c r="BOH3" s="167"/>
      <c r="BOI3" s="167"/>
      <c r="BPK3" s="1137" t="str">
        <f>IF(('К-дарь'!E48=0),(" "),'К-дарь'!E48)</f>
        <v xml:space="preserve"> </v>
      </c>
      <c r="BPL3" s="1137"/>
      <c r="BPM3" s="1137"/>
      <c r="BPN3" s="1137"/>
      <c r="BPO3" s="1137"/>
      <c r="BPP3" s="1137"/>
      <c r="BPQ3" s="167" t="s">
        <v>381</v>
      </c>
      <c r="BPR3" s="167"/>
      <c r="BPS3" s="167"/>
      <c r="BPT3" s="167"/>
      <c r="BPU3" s="167"/>
      <c r="BPV3" s="167"/>
      <c r="BPW3" s="167"/>
      <c r="BPX3" s="167"/>
      <c r="BPY3" s="167"/>
      <c r="BRA3" s="1137" t="str">
        <f>IF(('К-дарь'!E49=0),(" "),'К-дарь'!E49)</f>
        <v xml:space="preserve"> </v>
      </c>
      <c r="BRB3" s="1137"/>
      <c r="BRC3" s="1137"/>
      <c r="BRD3" s="1137"/>
      <c r="BRE3" s="1137"/>
      <c r="BRF3" s="1137"/>
      <c r="BRG3" s="167" t="s">
        <v>381</v>
      </c>
      <c r="BRH3" s="167"/>
      <c r="BRI3" s="167"/>
      <c r="BRJ3" s="167"/>
      <c r="BRK3" s="167"/>
      <c r="BRL3" s="167"/>
      <c r="BRM3" s="167"/>
      <c r="BRN3" s="167"/>
      <c r="BRO3" s="167"/>
      <c r="BSQ3" s="1137" t="str">
        <f>IF(('К-дарь'!E50=0),(" "),'К-дарь'!E50)</f>
        <v xml:space="preserve"> </v>
      </c>
      <c r="BSR3" s="1137"/>
      <c r="BSS3" s="1137"/>
      <c r="BST3" s="1137"/>
      <c r="BSU3" s="1137"/>
      <c r="BSV3" s="1137"/>
      <c r="BSW3" s="167" t="s">
        <v>381</v>
      </c>
      <c r="BSX3" s="167"/>
      <c r="BSY3" s="167"/>
      <c r="BSZ3" s="167"/>
      <c r="BTA3" s="167"/>
      <c r="BTB3" s="167"/>
      <c r="BTC3" s="167"/>
      <c r="BTD3" s="167"/>
      <c r="BTE3" s="167"/>
      <c r="BUG3" s="1137" t="str">
        <f>IF(('К-дарь'!E51=0),(" "),'К-дарь'!E51)</f>
        <v xml:space="preserve"> </v>
      </c>
      <c r="BUH3" s="1137"/>
      <c r="BUI3" s="1137"/>
      <c r="BUJ3" s="1137"/>
      <c r="BUK3" s="1137"/>
      <c r="BUL3" s="1137"/>
      <c r="BUM3" s="167" t="s">
        <v>381</v>
      </c>
      <c r="BUN3" s="167"/>
      <c r="BUO3" s="167"/>
      <c r="BUP3" s="167"/>
      <c r="BUQ3" s="167"/>
      <c r="BUR3" s="167"/>
      <c r="BUS3" s="167"/>
      <c r="BUT3" s="167"/>
      <c r="BUU3" s="167"/>
      <c r="BVW3" s="1137" t="str">
        <f>IF(('К-дарь'!E52=0),(" "),'К-дарь'!E52)</f>
        <v xml:space="preserve"> </v>
      </c>
      <c r="BVX3" s="1137"/>
      <c r="BVY3" s="1137"/>
      <c r="BVZ3" s="1137"/>
      <c r="BWA3" s="1137"/>
      <c r="BWB3" s="1137"/>
      <c r="BWC3" s="167" t="s">
        <v>381</v>
      </c>
      <c r="BWD3" s="167"/>
      <c r="BWE3" s="167"/>
      <c r="BWF3" s="167"/>
      <c r="BWG3" s="167"/>
      <c r="BWH3" s="167"/>
      <c r="BWI3" s="167"/>
      <c r="BWJ3" s="167"/>
      <c r="BWK3" s="167"/>
      <c r="BXM3" s="1137" t="str">
        <f>IF(('К-дарь'!E53=0),(" "),'К-дарь'!E53)</f>
        <v xml:space="preserve"> </v>
      </c>
      <c r="BXN3" s="1137"/>
      <c r="BXO3" s="1137"/>
      <c r="BXP3" s="1137"/>
      <c r="BXQ3" s="1137"/>
      <c r="BXR3" s="1137"/>
      <c r="BXS3" s="167" t="s">
        <v>381</v>
      </c>
      <c r="BXT3" s="167"/>
      <c r="BXU3" s="167"/>
      <c r="BXV3" s="167"/>
      <c r="BXW3" s="167"/>
      <c r="BXX3" s="167"/>
      <c r="BXY3" s="167"/>
      <c r="BXZ3" s="167"/>
      <c r="BYA3" s="167"/>
      <c r="BZC3" s="1137" t="str">
        <f>IF(('К-дарь'!E54=0),(" "),'К-дарь'!E54)</f>
        <v xml:space="preserve"> </v>
      </c>
      <c r="BZD3" s="1137"/>
      <c r="BZE3" s="1137"/>
      <c r="BZF3" s="1137"/>
      <c r="BZG3" s="1137"/>
      <c r="BZH3" s="1137"/>
      <c r="BZI3" s="167" t="s">
        <v>381</v>
      </c>
      <c r="BZJ3" s="167"/>
      <c r="BZK3" s="167"/>
      <c r="BZL3" s="167"/>
      <c r="BZM3" s="167"/>
      <c r="BZN3" s="167"/>
      <c r="BZO3" s="167"/>
      <c r="BZP3" s="167"/>
      <c r="BZQ3" s="167"/>
      <c r="CAS3" s="1137" t="str">
        <f>IF(('К-дарь'!E55=0),(" "),'К-дарь'!E55)</f>
        <v xml:space="preserve"> </v>
      </c>
      <c r="CAT3" s="1137"/>
      <c r="CAU3" s="1137"/>
      <c r="CAV3" s="1137"/>
      <c r="CAW3" s="1137"/>
      <c r="CAX3" s="1137"/>
      <c r="CAY3" s="167" t="s">
        <v>381</v>
      </c>
      <c r="CAZ3" s="167"/>
      <c r="CBA3" s="167"/>
      <c r="CBB3" s="167"/>
      <c r="CBC3" s="167"/>
      <c r="CBD3" s="167"/>
      <c r="CBE3" s="167"/>
      <c r="CBF3" s="167"/>
      <c r="CBG3" s="167"/>
      <c r="CCI3" s="1137" t="str">
        <f>IF(('К-дарь'!E56=0),(" "),'К-дарь'!E56)</f>
        <v xml:space="preserve"> </v>
      </c>
      <c r="CCJ3" s="1137"/>
      <c r="CCK3" s="1137"/>
      <c r="CCL3" s="1137"/>
      <c r="CCM3" s="1137"/>
      <c r="CCN3" s="1137"/>
      <c r="CCO3" s="167" t="s">
        <v>381</v>
      </c>
      <c r="CCP3" s="167"/>
      <c r="CCQ3" s="167"/>
      <c r="CCR3" s="167"/>
      <c r="CCS3" s="167"/>
      <c r="CCT3" s="167"/>
      <c r="CCU3" s="167"/>
      <c r="CCV3" s="167"/>
      <c r="CCW3" s="167"/>
      <c r="CDY3" s="1137" t="str">
        <f>IF(('К-дарь'!E57=0),(" "),'К-дарь'!E57)</f>
        <v xml:space="preserve"> </v>
      </c>
      <c r="CDZ3" s="1137"/>
      <c r="CEA3" s="1137"/>
      <c r="CEB3" s="1137"/>
      <c r="CEC3" s="1137"/>
      <c r="CED3" s="1137"/>
      <c r="CEE3" s="167" t="s">
        <v>381</v>
      </c>
      <c r="CEF3" s="167"/>
      <c r="CEG3" s="167"/>
      <c r="CEH3" s="167"/>
      <c r="CEI3" s="167"/>
      <c r="CEJ3" s="167"/>
      <c r="CEK3" s="167"/>
      <c r="CEL3" s="167"/>
      <c r="CEM3" s="167"/>
      <c r="CFO3" s="1137" t="str">
        <f>IF(('К-дарь'!E58=0),(" "),'К-дарь'!E58)</f>
        <v xml:space="preserve"> </v>
      </c>
      <c r="CFP3" s="1137"/>
      <c r="CFQ3" s="1137"/>
      <c r="CFR3" s="1137"/>
      <c r="CFS3" s="1137"/>
      <c r="CFT3" s="1137"/>
      <c r="CFU3" s="167" t="s">
        <v>381</v>
      </c>
      <c r="CFV3" s="167"/>
      <c r="CFW3" s="167"/>
      <c r="CFX3" s="167"/>
      <c r="CFY3" s="167"/>
      <c r="CFZ3" s="167"/>
      <c r="CGA3" s="167"/>
      <c r="CGB3" s="167"/>
      <c r="CGC3" s="167"/>
      <c r="CHE3" s="1137" t="str">
        <f>IF(('К-дарь'!E59=0),(" "),'К-дарь'!E59)</f>
        <v xml:space="preserve"> </v>
      </c>
      <c r="CHF3" s="1137"/>
      <c r="CHG3" s="1137"/>
      <c r="CHH3" s="1137"/>
      <c r="CHI3" s="1137"/>
      <c r="CHJ3" s="1137"/>
      <c r="CHK3" s="167" t="s">
        <v>381</v>
      </c>
      <c r="CHL3" s="167"/>
      <c r="CHM3" s="167"/>
      <c r="CHN3" s="167"/>
      <c r="CHO3" s="167"/>
      <c r="CHP3" s="167"/>
      <c r="CHQ3" s="167"/>
      <c r="CHR3" s="167"/>
      <c r="CHS3" s="167"/>
    </row>
    <row r="4" spans="1:2268" ht="19.5" customHeight="1" x14ac:dyDescent="0.25">
      <c r="A4" s="1174" t="s">
        <v>382</v>
      </c>
      <c r="B4" s="1174"/>
      <c r="C4" s="1174"/>
      <c r="D4" s="1174"/>
      <c r="E4" s="1174"/>
      <c r="F4" s="1174"/>
      <c r="G4" s="1174"/>
      <c r="H4" s="1174"/>
      <c r="I4" s="1174"/>
      <c r="J4" s="1174"/>
      <c r="K4" s="1174"/>
      <c r="L4" s="1174"/>
      <c r="M4" s="1174"/>
      <c r="N4" s="1174"/>
      <c r="O4" s="1174"/>
      <c r="P4" s="1174"/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Q4" s="1174" t="s">
        <v>382</v>
      </c>
      <c r="AR4" s="1174"/>
      <c r="AS4" s="1174"/>
      <c r="AT4" s="1174"/>
      <c r="AU4" s="1174"/>
      <c r="AV4" s="1174"/>
      <c r="AW4" s="1174"/>
      <c r="AX4" s="1174"/>
      <c r="AY4" s="1174"/>
      <c r="AZ4" s="1174"/>
      <c r="BA4" s="1174"/>
      <c r="BB4" s="1174"/>
      <c r="BC4" s="1174"/>
      <c r="BD4" s="1174"/>
      <c r="BE4" s="1174"/>
      <c r="BF4" s="1174"/>
      <c r="BG4" s="1174"/>
      <c r="BH4" s="1174"/>
      <c r="BI4" s="1174"/>
      <c r="BJ4" s="1174"/>
      <c r="BK4" s="1174"/>
      <c r="BL4" s="1174"/>
      <c r="BM4" s="1174"/>
      <c r="BN4" s="1174"/>
      <c r="BO4" s="1174"/>
      <c r="BP4" s="1174"/>
      <c r="BQ4" s="1174"/>
      <c r="BR4" s="1174"/>
      <c r="BS4" s="1174"/>
      <c r="BT4" s="1174"/>
      <c r="BU4" s="1174"/>
      <c r="BV4" s="1174"/>
      <c r="BW4" s="1174"/>
      <c r="BX4" s="1174"/>
      <c r="BY4" s="1174"/>
      <c r="BZ4" s="1174"/>
      <c r="CA4" s="1174"/>
      <c r="CB4" s="1174"/>
      <c r="CC4" s="1174"/>
      <c r="CD4" s="1174"/>
      <c r="CG4" s="1174" t="s">
        <v>382</v>
      </c>
      <c r="CH4" s="1174"/>
      <c r="CI4" s="1174"/>
      <c r="CJ4" s="1174"/>
      <c r="CK4" s="1174"/>
      <c r="CL4" s="1174"/>
      <c r="CM4" s="1174"/>
      <c r="CN4" s="1174"/>
      <c r="CO4" s="1174"/>
      <c r="CP4" s="1174"/>
      <c r="CQ4" s="1174"/>
      <c r="CR4" s="1174"/>
      <c r="CS4" s="1174"/>
      <c r="CT4" s="1174"/>
      <c r="CU4" s="1174"/>
      <c r="CV4" s="1174"/>
      <c r="CW4" s="1174"/>
      <c r="CX4" s="1174"/>
      <c r="CY4" s="1174"/>
      <c r="CZ4" s="1174"/>
      <c r="DA4" s="1174"/>
      <c r="DB4" s="1174"/>
      <c r="DC4" s="1174"/>
      <c r="DD4" s="1174"/>
      <c r="DE4" s="1174"/>
      <c r="DF4" s="1174"/>
      <c r="DG4" s="1174"/>
      <c r="DH4" s="1174"/>
      <c r="DI4" s="1174"/>
      <c r="DJ4" s="1174"/>
      <c r="DK4" s="1174"/>
      <c r="DL4" s="1174"/>
      <c r="DM4" s="1174"/>
      <c r="DN4" s="1174"/>
      <c r="DO4" s="1174"/>
      <c r="DP4" s="1174"/>
      <c r="DQ4" s="1174"/>
      <c r="DR4" s="1174"/>
      <c r="DS4" s="1174"/>
      <c r="DT4" s="1174"/>
      <c r="DW4" s="1174" t="s">
        <v>382</v>
      </c>
      <c r="DX4" s="1174"/>
      <c r="DY4" s="1174"/>
      <c r="DZ4" s="1174"/>
      <c r="EA4" s="1174"/>
      <c r="EB4" s="1174"/>
      <c r="EC4" s="1174"/>
      <c r="ED4" s="1174"/>
      <c r="EE4" s="1174"/>
      <c r="EF4" s="1174"/>
      <c r="EG4" s="1174"/>
      <c r="EH4" s="1174"/>
      <c r="EI4" s="1174"/>
      <c r="EJ4" s="1174"/>
      <c r="EK4" s="1174"/>
      <c r="EL4" s="1174"/>
      <c r="EM4" s="1174"/>
      <c r="EN4" s="1174"/>
      <c r="EO4" s="1174"/>
      <c r="EP4" s="1174"/>
      <c r="EQ4" s="1174"/>
      <c r="ER4" s="1174"/>
      <c r="ES4" s="1174"/>
      <c r="ET4" s="1174"/>
      <c r="EU4" s="1174"/>
      <c r="EV4" s="1174"/>
      <c r="EW4" s="1174"/>
      <c r="EX4" s="1174"/>
      <c r="EY4" s="1174"/>
      <c r="EZ4" s="1174"/>
      <c r="FA4" s="1174"/>
      <c r="FB4" s="1174"/>
      <c r="FC4" s="1174"/>
      <c r="FD4" s="1174"/>
      <c r="FE4" s="1174"/>
      <c r="FF4" s="1174"/>
      <c r="FG4" s="1174"/>
      <c r="FH4" s="1174"/>
      <c r="FI4" s="1174"/>
      <c r="FJ4" s="1174"/>
      <c r="FM4" s="1174" t="s">
        <v>382</v>
      </c>
      <c r="FN4" s="1174"/>
      <c r="FO4" s="1174"/>
      <c r="FP4" s="1174"/>
      <c r="FQ4" s="1174"/>
      <c r="FR4" s="1174"/>
      <c r="FS4" s="1174"/>
      <c r="FT4" s="1174"/>
      <c r="FU4" s="1174"/>
      <c r="FV4" s="1174"/>
      <c r="FW4" s="1174"/>
      <c r="FX4" s="1174"/>
      <c r="FY4" s="1174"/>
      <c r="FZ4" s="1174"/>
      <c r="GA4" s="1174"/>
      <c r="GB4" s="1174"/>
      <c r="GC4" s="1174"/>
      <c r="GD4" s="1174"/>
      <c r="GE4" s="1174"/>
      <c r="GF4" s="1174"/>
      <c r="GG4" s="1174"/>
      <c r="GH4" s="1174"/>
      <c r="GI4" s="1174"/>
      <c r="GJ4" s="1174"/>
      <c r="GK4" s="1174"/>
      <c r="GL4" s="1174"/>
      <c r="GM4" s="1174"/>
      <c r="GN4" s="1174"/>
      <c r="GO4" s="1174"/>
      <c r="GP4" s="1174"/>
      <c r="GQ4" s="1174"/>
      <c r="GR4" s="1174"/>
      <c r="GS4" s="1174"/>
      <c r="GT4" s="1174"/>
      <c r="GU4" s="1174"/>
      <c r="GV4" s="1174"/>
      <c r="GW4" s="1174"/>
      <c r="GX4" s="1174"/>
      <c r="GY4" s="1174"/>
      <c r="GZ4" s="1174"/>
      <c r="HC4" s="1174" t="s">
        <v>382</v>
      </c>
      <c r="HD4" s="1174"/>
      <c r="HE4" s="1174"/>
      <c r="HF4" s="1174"/>
      <c r="HG4" s="1174"/>
      <c r="HH4" s="1174"/>
      <c r="HI4" s="1174"/>
      <c r="HJ4" s="1174"/>
      <c r="HK4" s="1174"/>
      <c r="HL4" s="1174"/>
      <c r="HM4" s="1174"/>
      <c r="HN4" s="1174"/>
      <c r="HO4" s="1174"/>
      <c r="HP4" s="1174"/>
      <c r="HQ4" s="1174"/>
      <c r="HR4" s="1174"/>
      <c r="HS4" s="1174"/>
      <c r="HT4" s="1174"/>
      <c r="HU4" s="1174"/>
      <c r="HV4" s="1174"/>
      <c r="HW4" s="1174"/>
      <c r="HX4" s="1174"/>
      <c r="HY4" s="1174"/>
      <c r="HZ4" s="1174"/>
      <c r="IA4" s="1174"/>
      <c r="IB4" s="1174"/>
      <c r="IC4" s="1174"/>
      <c r="ID4" s="1174"/>
      <c r="IE4" s="1174"/>
      <c r="IF4" s="1174"/>
      <c r="IG4" s="1174"/>
      <c r="IH4" s="1174"/>
      <c r="II4" s="1174"/>
      <c r="IJ4" s="1174"/>
      <c r="IK4" s="1174"/>
      <c r="IL4" s="1174"/>
      <c r="IM4" s="1174"/>
      <c r="IN4" s="1174"/>
      <c r="IO4" s="1174"/>
      <c r="IP4" s="1174"/>
      <c r="IS4" s="1174" t="s">
        <v>382</v>
      </c>
      <c r="IT4" s="1174"/>
      <c r="IU4" s="1174"/>
      <c r="IV4" s="1174"/>
      <c r="IW4" s="1174"/>
      <c r="IX4" s="1174"/>
      <c r="IY4" s="1174"/>
      <c r="IZ4" s="1174"/>
      <c r="JA4" s="1174"/>
      <c r="JB4" s="1174"/>
      <c r="JC4" s="1174"/>
      <c r="JD4" s="1174"/>
      <c r="JE4" s="1174"/>
      <c r="JF4" s="1174"/>
      <c r="JG4" s="1174"/>
      <c r="JH4" s="1174"/>
      <c r="JI4" s="1174"/>
      <c r="JJ4" s="1174"/>
      <c r="JK4" s="1174"/>
      <c r="JL4" s="1174"/>
      <c r="JM4" s="1174"/>
      <c r="JN4" s="1174"/>
      <c r="JO4" s="1174"/>
      <c r="JP4" s="1174"/>
      <c r="JQ4" s="1174"/>
      <c r="JR4" s="1174"/>
      <c r="JS4" s="1174"/>
      <c r="JT4" s="1174"/>
      <c r="JU4" s="1174"/>
      <c r="JV4" s="1174"/>
      <c r="JW4" s="1174"/>
      <c r="JX4" s="1174"/>
      <c r="JY4" s="1174"/>
      <c r="JZ4" s="1174"/>
      <c r="KA4" s="1174"/>
      <c r="KB4" s="1174"/>
      <c r="KC4" s="1174"/>
      <c r="KD4" s="1174"/>
      <c r="KE4" s="1174"/>
      <c r="KF4" s="1174"/>
      <c r="KI4" s="1174" t="s">
        <v>382</v>
      </c>
      <c r="KJ4" s="1174"/>
      <c r="KK4" s="1174"/>
      <c r="KL4" s="1174"/>
      <c r="KM4" s="1174"/>
      <c r="KN4" s="1174"/>
      <c r="KO4" s="1174"/>
      <c r="KP4" s="1174"/>
      <c r="KQ4" s="1174"/>
      <c r="KR4" s="1174"/>
      <c r="KS4" s="1174"/>
      <c r="KT4" s="1174"/>
      <c r="KU4" s="1174"/>
      <c r="KV4" s="1174"/>
      <c r="KW4" s="1174"/>
      <c r="KX4" s="1174"/>
      <c r="KY4" s="1174"/>
      <c r="KZ4" s="1174"/>
      <c r="LA4" s="1174"/>
      <c r="LB4" s="1174"/>
      <c r="LC4" s="1174"/>
      <c r="LD4" s="1174"/>
      <c r="LE4" s="1174"/>
      <c r="LF4" s="1174"/>
      <c r="LG4" s="1174"/>
      <c r="LH4" s="1174"/>
      <c r="LI4" s="1174"/>
      <c r="LJ4" s="1174"/>
      <c r="LK4" s="1174"/>
      <c r="LL4" s="1174"/>
      <c r="LM4" s="1174"/>
      <c r="LN4" s="1174"/>
      <c r="LO4" s="1174"/>
      <c r="LP4" s="1174"/>
      <c r="LQ4" s="1174"/>
      <c r="LR4" s="1174"/>
      <c r="LS4" s="1174"/>
      <c r="LT4" s="1174"/>
      <c r="LU4" s="1174"/>
      <c r="LV4" s="1174"/>
      <c r="LY4" s="1174" t="s">
        <v>382</v>
      </c>
      <c r="LZ4" s="1174"/>
      <c r="MA4" s="1174"/>
      <c r="MB4" s="1174"/>
      <c r="MC4" s="1174"/>
      <c r="MD4" s="1174"/>
      <c r="ME4" s="1174"/>
      <c r="MF4" s="1174"/>
      <c r="MG4" s="1174"/>
      <c r="MH4" s="1174"/>
      <c r="MI4" s="1174"/>
      <c r="MJ4" s="1174"/>
      <c r="MK4" s="1174"/>
      <c r="ML4" s="1174"/>
      <c r="MM4" s="1174"/>
      <c r="MN4" s="1174"/>
      <c r="MO4" s="1174"/>
      <c r="MP4" s="1174"/>
      <c r="MQ4" s="1174"/>
      <c r="MR4" s="1174"/>
      <c r="MS4" s="1174"/>
      <c r="MT4" s="1174"/>
      <c r="MU4" s="1174"/>
      <c r="MV4" s="1174"/>
      <c r="MW4" s="1174"/>
      <c r="MX4" s="1174"/>
      <c r="MY4" s="1174"/>
      <c r="MZ4" s="1174"/>
      <c r="NA4" s="1174"/>
      <c r="NB4" s="1174"/>
      <c r="NC4" s="1174"/>
      <c r="ND4" s="1174"/>
      <c r="NE4" s="1174"/>
      <c r="NF4" s="1174"/>
      <c r="NG4" s="1174"/>
      <c r="NH4" s="1174"/>
      <c r="NI4" s="1174"/>
      <c r="NJ4" s="1174"/>
      <c r="NK4" s="1174"/>
      <c r="NL4" s="1174"/>
      <c r="NO4" s="1174" t="s">
        <v>382</v>
      </c>
      <c r="NP4" s="1174"/>
      <c r="NQ4" s="1174"/>
      <c r="NR4" s="1174"/>
      <c r="NS4" s="1174"/>
      <c r="NT4" s="1174"/>
      <c r="NU4" s="1174"/>
      <c r="NV4" s="1174"/>
      <c r="NW4" s="1174"/>
      <c r="NX4" s="1174"/>
      <c r="NY4" s="1174"/>
      <c r="NZ4" s="1174"/>
      <c r="OA4" s="1174"/>
      <c r="OB4" s="1174"/>
      <c r="OC4" s="1174"/>
      <c r="OD4" s="1174"/>
      <c r="OE4" s="1174"/>
      <c r="OF4" s="1174"/>
      <c r="OG4" s="1174"/>
      <c r="OH4" s="1174"/>
      <c r="OI4" s="1174"/>
      <c r="OJ4" s="1174"/>
      <c r="OK4" s="1174"/>
      <c r="OL4" s="1174"/>
      <c r="OM4" s="1174"/>
      <c r="ON4" s="1174"/>
      <c r="OO4" s="1174"/>
      <c r="OP4" s="1174"/>
      <c r="OQ4" s="1174"/>
      <c r="OR4" s="1174"/>
      <c r="OS4" s="1174"/>
      <c r="OT4" s="1174"/>
      <c r="OU4" s="1174"/>
      <c r="OV4" s="1174"/>
      <c r="OW4" s="1174"/>
      <c r="OX4" s="1174"/>
      <c r="OY4" s="1174"/>
      <c r="OZ4" s="1174"/>
      <c r="PA4" s="1174"/>
      <c r="PB4" s="1174"/>
      <c r="PE4" s="1174" t="s">
        <v>382</v>
      </c>
      <c r="PF4" s="1174"/>
      <c r="PG4" s="1174"/>
      <c r="PH4" s="1174"/>
      <c r="PI4" s="1174"/>
      <c r="PJ4" s="1174"/>
      <c r="PK4" s="1174"/>
      <c r="PL4" s="1174"/>
      <c r="PM4" s="1174"/>
      <c r="PN4" s="1174"/>
      <c r="PO4" s="1174"/>
      <c r="PP4" s="1174"/>
      <c r="PQ4" s="1174"/>
      <c r="PR4" s="1174"/>
      <c r="PS4" s="1174"/>
      <c r="PT4" s="1174"/>
      <c r="PU4" s="1174"/>
      <c r="PV4" s="1174"/>
      <c r="PW4" s="1174"/>
      <c r="PX4" s="1174"/>
      <c r="PY4" s="1174"/>
      <c r="PZ4" s="1174"/>
      <c r="QA4" s="1174"/>
      <c r="QB4" s="1174"/>
      <c r="QC4" s="1174"/>
      <c r="QD4" s="1174"/>
      <c r="QE4" s="1174"/>
      <c r="QF4" s="1174"/>
      <c r="QG4" s="1174"/>
      <c r="QH4" s="1174"/>
      <c r="QI4" s="1174"/>
      <c r="QJ4" s="1174"/>
      <c r="QK4" s="1174"/>
      <c r="QL4" s="1174"/>
      <c r="QM4" s="1174"/>
      <c r="QN4" s="1174"/>
      <c r="QO4" s="1174"/>
      <c r="QP4" s="1174"/>
      <c r="QQ4" s="1174"/>
      <c r="QR4" s="1174"/>
      <c r="QU4" s="1174" t="s">
        <v>382</v>
      </c>
      <c r="QV4" s="1174"/>
      <c r="QW4" s="1174"/>
      <c r="QX4" s="1174"/>
      <c r="QY4" s="1174"/>
      <c r="QZ4" s="1174"/>
      <c r="RA4" s="1174"/>
      <c r="RB4" s="1174"/>
      <c r="RC4" s="1174"/>
      <c r="RD4" s="1174"/>
      <c r="RE4" s="1174"/>
      <c r="RF4" s="1174"/>
      <c r="RG4" s="1174"/>
      <c r="RH4" s="1174"/>
      <c r="RI4" s="1174"/>
      <c r="RJ4" s="1174"/>
      <c r="RK4" s="1174"/>
      <c r="RL4" s="1174"/>
      <c r="RM4" s="1174"/>
      <c r="RN4" s="1174"/>
      <c r="RO4" s="1174"/>
      <c r="RP4" s="1174"/>
      <c r="RQ4" s="1174"/>
      <c r="RR4" s="1174"/>
      <c r="RS4" s="1174"/>
      <c r="RT4" s="1174"/>
      <c r="RU4" s="1174"/>
      <c r="RV4" s="1174"/>
      <c r="RW4" s="1174"/>
      <c r="RX4" s="1174"/>
      <c r="RY4" s="1174"/>
      <c r="RZ4" s="1174"/>
      <c r="SA4" s="1174"/>
      <c r="SB4" s="1174"/>
      <c r="SC4" s="1174"/>
      <c r="SD4" s="1174"/>
      <c r="SE4" s="1174"/>
      <c r="SF4" s="1174"/>
      <c r="SG4" s="1174"/>
      <c r="SH4" s="1174"/>
      <c r="SK4" s="1174" t="s">
        <v>382</v>
      </c>
      <c r="SL4" s="1174"/>
      <c r="SM4" s="1174"/>
      <c r="SN4" s="1174"/>
      <c r="SO4" s="1174"/>
      <c r="SP4" s="1174"/>
      <c r="SQ4" s="1174"/>
      <c r="SR4" s="1174"/>
      <c r="SS4" s="1174"/>
      <c r="ST4" s="1174"/>
      <c r="SU4" s="1174"/>
      <c r="SV4" s="1174"/>
      <c r="SW4" s="1174"/>
      <c r="SX4" s="1174"/>
      <c r="SY4" s="1174"/>
      <c r="SZ4" s="1174"/>
      <c r="TA4" s="1174"/>
      <c r="TB4" s="1174"/>
      <c r="TC4" s="1174"/>
      <c r="TD4" s="1174"/>
      <c r="TE4" s="1174"/>
      <c r="TF4" s="1174"/>
      <c r="TG4" s="1174"/>
      <c r="TH4" s="1174"/>
      <c r="TI4" s="1174"/>
      <c r="TJ4" s="1174"/>
      <c r="TK4" s="1174"/>
      <c r="TL4" s="1174"/>
      <c r="TM4" s="1174"/>
      <c r="TN4" s="1174"/>
      <c r="TO4" s="1174"/>
      <c r="TP4" s="1174"/>
      <c r="TQ4" s="1174"/>
      <c r="TR4" s="1174"/>
      <c r="TS4" s="1174"/>
      <c r="TT4" s="1174"/>
      <c r="TU4" s="1174"/>
      <c r="TV4" s="1174"/>
      <c r="TW4" s="1174"/>
      <c r="TX4" s="1174"/>
      <c r="UA4" s="1174" t="s">
        <v>382</v>
      </c>
      <c r="UB4" s="1174"/>
      <c r="UC4" s="1174"/>
      <c r="UD4" s="1174"/>
      <c r="UE4" s="1174"/>
      <c r="UF4" s="1174"/>
      <c r="UG4" s="1174"/>
      <c r="UH4" s="1174"/>
      <c r="UI4" s="1174"/>
      <c r="UJ4" s="1174"/>
      <c r="UK4" s="1174"/>
      <c r="UL4" s="1174"/>
      <c r="UM4" s="1174"/>
      <c r="UN4" s="1174"/>
      <c r="UO4" s="1174"/>
      <c r="UP4" s="1174"/>
      <c r="UQ4" s="1174"/>
      <c r="UR4" s="1174"/>
      <c r="US4" s="1174"/>
      <c r="UT4" s="1174"/>
      <c r="UU4" s="1174"/>
      <c r="UV4" s="1174"/>
      <c r="UW4" s="1174"/>
      <c r="UX4" s="1174"/>
      <c r="UY4" s="1174"/>
      <c r="UZ4" s="1174"/>
      <c r="VA4" s="1174"/>
      <c r="VB4" s="1174"/>
      <c r="VC4" s="1174"/>
      <c r="VD4" s="1174"/>
      <c r="VE4" s="1174"/>
      <c r="VF4" s="1174"/>
      <c r="VG4" s="1174"/>
      <c r="VH4" s="1174"/>
      <c r="VI4" s="1174"/>
      <c r="VJ4" s="1174"/>
      <c r="VK4" s="1174"/>
      <c r="VL4" s="1174"/>
      <c r="VM4" s="1174"/>
      <c r="VN4" s="1174"/>
      <c r="VQ4" s="1174" t="s">
        <v>382</v>
      </c>
      <c r="VR4" s="1174"/>
      <c r="VS4" s="1174"/>
      <c r="VT4" s="1174"/>
      <c r="VU4" s="1174"/>
      <c r="VV4" s="1174"/>
      <c r="VW4" s="1174"/>
      <c r="VX4" s="1174"/>
      <c r="VY4" s="1174"/>
      <c r="VZ4" s="1174"/>
      <c r="WA4" s="1174"/>
      <c r="WB4" s="1174"/>
      <c r="WC4" s="1174"/>
      <c r="WD4" s="1174"/>
      <c r="WE4" s="1174"/>
      <c r="WF4" s="1174"/>
      <c r="WG4" s="1174"/>
      <c r="WH4" s="1174"/>
      <c r="WI4" s="1174"/>
      <c r="WJ4" s="1174"/>
      <c r="WK4" s="1174"/>
      <c r="WL4" s="1174"/>
      <c r="WM4" s="1174"/>
      <c r="WN4" s="1174"/>
      <c r="WO4" s="1174"/>
      <c r="WP4" s="1174"/>
      <c r="WQ4" s="1174"/>
      <c r="WR4" s="1174"/>
      <c r="WS4" s="1174"/>
      <c r="WT4" s="1174"/>
      <c r="WU4" s="1174"/>
      <c r="WV4" s="1174"/>
      <c r="WW4" s="1174"/>
      <c r="WX4" s="1174"/>
      <c r="WY4" s="1174"/>
      <c r="WZ4" s="1174"/>
      <c r="XA4" s="1174"/>
      <c r="XB4" s="1174"/>
      <c r="XC4" s="1174"/>
      <c r="XD4" s="1174"/>
      <c r="XG4" s="1174" t="s">
        <v>382</v>
      </c>
      <c r="XH4" s="1174"/>
      <c r="XI4" s="1174"/>
      <c r="XJ4" s="1174"/>
      <c r="XK4" s="1174"/>
      <c r="XL4" s="1174"/>
      <c r="XM4" s="1174"/>
      <c r="XN4" s="1174"/>
      <c r="XO4" s="1174"/>
      <c r="XP4" s="1174"/>
      <c r="XQ4" s="1174"/>
      <c r="XR4" s="1174"/>
      <c r="XS4" s="1174"/>
      <c r="XT4" s="1174"/>
      <c r="XU4" s="1174"/>
      <c r="XV4" s="1174"/>
      <c r="XW4" s="1174"/>
      <c r="XX4" s="1174"/>
      <c r="XY4" s="1174"/>
      <c r="XZ4" s="1174"/>
      <c r="YA4" s="1174"/>
      <c r="YB4" s="1174"/>
      <c r="YC4" s="1174"/>
      <c r="YD4" s="1174"/>
      <c r="YE4" s="1174"/>
      <c r="YF4" s="1174"/>
      <c r="YG4" s="1174"/>
      <c r="YH4" s="1174"/>
      <c r="YI4" s="1174"/>
      <c r="YJ4" s="1174"/>
      <c r="YK4" s="1174"/>
      <c r="YL4" s="1174"/>
      <c r="YM4" s="1174"/>
      <c r="YN4" s="1174"/>
      <c r="YO4" s="1174"/>
      <c r="YP4" s="1174"/>
      <c r="YQ4" s="1174"/>
      <c r="YR4" s="1174"/>
      <c r="YS4" s="1174"/>
      <c r="YT4" s="1174"/>
      <c r="YW4" s="1174" t="s">
        <v>382</v>
      </c>
      <c r="YX4" s="1174"/>
      <c r="YY4" s="1174"/>
      <c r="YZ4" s="1174"/>
      <c r="ZA4" s="1174"/>
      <c r="ZB4" s="1174"/>
      <c r="ZC4" s="1174"/>
      <c r="ZD4" s="1174"/>
      <c r="ZE4" s="1174"/>
      <c r="ZF4" s="1174"/>
      <c r="ZG4" s="1174"/>
      <c r="ZH4" s="1174"/>
      <c r="ZI4" s="1174"/>
      <c r="ZJ4" s="1174"/>
      <c r="ZK4" s="1174"/>
      <c r="ZL4" s="1174"/>
      <c r="ZM4" s="1174"/>
      <c r="ZN4" s="1174"/>
      <c r="ZO4" s="1174"/>
      <c r="ZP4" s="1174"/>
      <c r="ZQ4" s="1174"/>
      <c r="ZR4" s="1174"/>
      <c r="ZS4" s="1174"/>
      <c r="ZT4" s="1174"/>
      <c r="ZU4" s="1174"/>
      <c r="ZV4" s="1174"/>
      <c r="ZW4" s="1174"/>
      <c r="ZX4" s="1174"/>
      <c r="ZY4" s="1174"/>
      <c r="ZZ4" s="1174"/>
      <c r="AAA4" s="1174"/>
      <c r="AAB4" s="1174"/>
      <c r="AAC4" s="1174"/>
      <c r="AAD4" s="1174"/>
      <c r="AAE4" s="1174"/>
      <c r="AAF4" s="1174"/>
      <c r="AAG4" s="1174"/>
      <c r="AAH4" s="1174"/>
      <c r="AAI4" s="1174"/>
      <c r="AAJ4" s="1174"/>
      <c r="AAM4" s="1174" t="s">
        <v>382</v>
      </c>
      <c r="AAN4" s="1174"/>
      <c r="AAO4" s="1174"/>
      <c r="AAP4" s="1174"/>
      <c r="AAQ4" s="1174"/>
      <c r="AAR4" s="1174"/>
      <c r="AAS4" s="1174"/>
      <c r="AAT4" s="1174"/>
      <c r="AAU4" s="1174"/>
      <c r="AAV4" s="1174"/>
      <c r="AAW4" s="1174"/>
      <c r="AAX4" s="1174"/>
      <c r="AAY4" s="1174"/>
      <c r="AAZ4" s="1174"/>
      <c r="ABA4" s="1174"/>
      <c r="ABB4" s="1174"/>
      <c r="ABC4" s="1174"/>
      <c r="ABD4" s="1174"/>
      <c r="ABE4" s="1174"/>
      <c r="ABF4" s="1174"/>
      <c r="ABG4" s="1174"/>
      <c r="ABH4" s="1174"/>
      <c r="ABI4" s="1174"/>
      <c r="ABJ4" s="1174"/>
      <c r="ABK4" s="1174"/>
      <c r="ABL4" s="1174"/>
      <c r="ABM4" s="1174"/>
      <c r="ABN4" s="1174"/>
      <c r="ABO4" s="1174"/>
      <c r="ABP4" s="1174"/>
      <c r="ABQ4" s="1174"/>
      <c r="ABR4" s="1174"/>
      <c r="ABS4" s="1174"/>
      <c r="ABT4" s="1174"/>
      <c r="ABU4" s="1174"/>
      <c r="ABV4" s="1174"/>
      <c r="ABW4" s="1174"/>
      <c r="ABX4" s="1174"/>
      <c r="ABY4" s="1174"/>
      <c r="ABZ4" s="1174"/>
      <c r="ACC4" s="1174" t="s">
        <v>382</v>
      </c>
      <c r="ACD4" s="1174"/>
      <c r="ACE4" s="1174"/>
      <c r="ACF4" s="1174"/>
      <c r="ACG4" s="1174"/>
      <c r="ACH4" s="1174"/>
      <c r="ACI4" s="1174"/>
      <c r="ACJ4" s="1174"/>
      <c r="ACK4" s="1174"/>
      <c r="ACL4" s="1174"/>
      <c r="ACM4" s="1174"/>
      <c r="ACN4" s="1174"/>
      <c r="ACO4" s="1174"/>
      <c r="ACP4" s="1174"/>
      <c r="ACQ4" s="1174"/>
      <c r="ACR4" s="1174"/>
      <c r="ACS4" s="1174"/>
      <c r="ACT4" s="1174"/>
      <c r="ACU4" s="1174"/>
      <c r="ACV4" s="1174"/>
      <c r="ACW4" s="1174"/>
      <c r="ACX4" s="1174"/>
      <c r="ACY4" s="1174"/>
      <c r="ACZ4" s="1174"/>
      <c r="ADA4" s="1174"/>
      <c r="ADB4" s="1174"/>
      <c r="ADC4" s="1174"/>
      <c r="ADD4" s="1174"/>
      <c r="ADE4" s="1174"/>
      <c r="ADF4" s="1174"/>
      <c r="ADG4" s="1174"/>
      <c r="ADH4" s="1174"/>
      <c r="ADI4" s="1174"/>
      <c r="ADJ4" s="1174"/>
      <c r="ADK4" s="1174"/>
      <c r="ADL4" s="1174"/>
      <c r="ADM4" s="1174"/>
      <c r="ADN4" s="1174"/>
      <c r="ADO4" s="1174"/>
      <c r="ADP4" s="1174"/>
      <c r="ADS4" s="1174" t="s">
        <v>382</v>
      </c>
      <c r="ADT4" s="1174"/>
      <c r="ADU4" s="1174"/>
      <c r="ADV4" s="1174"/>
      <c r="ADW4" s="1174"/>
      <c r="ADX4" s="1174"/>
      <c r="ADY4" s="1174"/>
      <c r="ADZ4" s="1174"/>
      <c r="AEA4" s="1174"/>
      <c r="AEB4" s="1174"/>
      <c r="AEC4" s="1174"/>
      <c r="AED4" s="1174"/>
      <c r="AEE4" s="1174"/>
      <c r="AEF4" s="1174"/>
      <c r="AEG4" s="1174"/>
      <c r="AEH4" s="1174"/>
      <c r="AEI4" s="1174"/>
      <c r="AEJ4" s="1174"/>
      <c r="AEK4" s="1174"/>
      <c r="AEL4" s="1174"/>
      <c r="AEM4" s="1174"/>
      <c r="AEN4" s="1174"/>
      <c r="AEO4" s="1174"/>
      <c r="AEP4" s="1174"/>
      <c r="AEQ4" s="1174"/>
      <c r="AER4" s="1174"/>
      <c r="AES4" s="1174"/>
      <c r="AET4" s="1174"/>
      <c r="AEU4" s="1174"/>
      <c r="AEV4" s="1174"/>
      <c r="AEW4" s="1174"/>
      <c r="AEX4" s="1174"/>
      <c r="AEY4" s="1174"/>
      <c r="AEZ4" s="1174"/>
      <c r="AFA4" s="1174"/>
      <c r="AFB4" s="1174"/>
      <c r="AFC4" s="1174"/>
      <c r="AFD4" s="1174"/>
      <c r="AFE4" s="1174"/>
      <c r="AFF4" s="1174"/>
      <c r="AFI4" s="1174" t="s">
        <v>382</v>
      </c>
      <c r="AFJ4" s="1174"/>
      <c r="AFK4" s="1174"/>
      <c r="AFL4" s="1174"/>
      <c r="AFM4" s="1174"/>
      <c r="AFN4" s="1174"/>
      <c r="AFO4" s="1174"/>
      <c r="AFP4" s="1174"/>
      <c r="AFQ4" s="1174"/>
      <c r="AFR4" s="1174"/>
      <c r="AFS4" s="1174"/>
      <c r="AFT4" s="1174"/>
      <c r="AFU4" s="1174"/>
      <c r="AFV4" s="1174"/>
      <c r="AFW4" s="1174"/>
      <c r="AFX4" s="1174"/>
      <c r="AFY4" s="1174"/>
      <c r="AFZ4" s="1174"/>
      <c r="AGA4" s="1174"/>
      <c r="AGB4" s="1174"/>
      <c r="AGC4" s="1174"/>
      <c r="AGD4" s="1174"/>
      <c r="AGE4" s="1174"/>
      <c r="AGF4" s="1174"/>
      <c r="AGG4" s="1174"/>
      <c r="AGH4" s="1174"/>
      <c r="AGI4" s="1174"/>
      <c r="AGJ4" s="1174"/>
      <c r="AGK4" s="1174"/>
      <c r="AGL4" s="1174"/>
      <c r="AGM4" s="1174"/>
      <c r="AGN4" s="1174"/>
      <c r="AGO4" s="1174"/>
      <c r="AGP4" s="1174"/>
      <c r="AGQ4" s="1174"/>
      <c r="AGR4" s="1174"/>
      <c r="AGS4" s="1174"/>
      <c r="AGT4" s="1174"/>
      <c r="AGU4" s="1174"/>
      <c r="AGV4" s="1174"/>
      <c r="AGY4" s="1174" t="s">
        <v>382</v>
      </c>
      <c r="AGZ4" s="1174"/>
      <c r="AHA4" s="1174"/>
      <c r="AHB4" s="1174"/>
      <c r="AHC4" s="1174"/>
      <c r="AHD4" s="1174"/>
      <c r="AHE4" s="1174"/>
      <c r="AHF4" s="1174"/>
      <c r="AHG4" s="1174"/>
      <c r="AHH4" s="1174"/>
      <c r="AHI4" s="1174"/>
      <c r="AHJ4" s="1174"/>
      <c r="AHK4" s="1174"/>
      <c r="AHL4" s="1174"/>
      <c r="AHM4" s="1174"/>
      <c r="AHN4" s="1174"/>
      <c r="AHO4" s="1174"/>
      <c r="AHP4" s="1174"/>
      <c r="AHQ4" s="1174"/>
      <c r="AHR4" s="1174"/>
      <c r="AHS4" s="1174"/>
      <c r="AHT4" s="1174"/>
      <c r="AHU4" s="1174"/>
      <c r="AHV4" s="1174"/>
      <c r="AHW4" s="1174"/>
      <c r="AHX4" s="1174"/>
      <c r="AHY4" s="1174"/>
      <c r="AHZ4" s="1174"/>
      <c r="AIA4" s="1174"/>
      <c r="AIB4" s="1174"/>
      <c r="AIC4" s="1174"/>
      <c r="AID4" s="1174"/>
      <c r="AIE4" s="1174"/>
      <c r="AIF4" s="1174"/>
      <c r="AIG4" s="1174"/>
      <c r="AIH4" s="1174"/>
      <c r="AII4" s="1174"/>
      <c r="AIJ4" s="1174"/>
      <c r="AIK4" s="1174"/>
      <c r="AIL4" s="1174"/>
      <c r="AIO4" s="1174" t="s">
        <v>382</v>
      </c>
      <c r="AIP4" s="1174"/>
      <c r="AIQ4" s="1174"/>
      <c r="AIR4" s="1174"/>
      <c r="AIS4" s="1174"/>
      <c r="AIT4" s="1174"/>
      <c r="AIU4" s="1174"/>
      <c r="AIV4" s="1174"/>
      <c r="AIW4" s="1174"/>
      <c r="AIX4" s="1174"/>
      <c r="AIY4" s="1174"/>
      <c r="AIZ4" s="1174"/>
      <c r="AJA4" s="1174"/>
      <c r="AJB4" s="1174"/>
      <c r="AJC4" s="1174"/>
      <c r="AJD4" s="1174"/>
      <c r="AJE4" s="1174"/>
      <c r="AJF4" s="1174"/>
      <c r="AJG4" s="1174"/>
      <c r="AJH4" s="1174"/>
      <c r="AJI4" s="1174"/>
      <c r="AJJ4" s="1174"/>
      <c r="AJK4" s="1174"/>
      <c r="AJL4" s="1174"/>
      <c r="AJM4" s="1174"/>
      <c r="AJN4" s="1174"/>
      <c r="AJO4" s="1174"/>
      <c r="AJP4" s="1174"/>
      <c r="AJQ4" s="1174"/>
      <c r="AJR4" s="1174"/>
      <c r="AJS4" s="1174"/>
      <c r="AJT4" s="1174"/>
      <c r="AJU4" s="1174"/>
      <c r="AJV4" s="1174"/>
      <c r="AJW4" s="1174"/>
      <c r="AJX4" s="1174"/>
      <c r="AJY4" s="1174"/>
      <c r="AJZ4" s="1174"/>
      <c r="AKA4" s="1174"/>
      <c r="AKB4" s="1174"/>
      <c r="AKE4" s="1174" t="s">
        <v>382</v>
      </c>
      <c r="AKF4" s="1174"/>
      <c r="AKG4" s="1174"/>
      <c r="AKH4" s="1174"/>
      <c r="AKI4" s="1174"/>
      <c r="AKJ4" s="1174"/>
      <c r="AKK4" s="1174"/>
      <c r="AKL4" s="1174"/>
      <c r="AKM4" s="1174"/>
      <c r="AKN4" s="1174"/>
      <c r="AKO4" s="1174"/>
      <c r="AKP4" s="1174"/>
      <c r="AKQ4" s="1174"/>
      <c r="AKR4" s="1174"/>
      <c r="AKS4" s="1174"/>
      <c r="AKT4" s="1174"/>
      <c r="AKU4" s="1174"/>
      <c r="AKV4" s="1174"/>
      <c r="AKW4" s="1174"/>
      <c r="AKX4" s="1174"/>
      <c r="AKY4" s="1174"/>
      <c r="AKZ4" s="1174"/>
      <c r="ALA4" s="1174"/>
      <c r="ALB4" s="1174"/>
      <c r="ALC4" s="1174"/>
      <c r="ALD4" s="1174"/>
      <c r="ALE4" s="1174"/>
      <c r="ALF4" s="1174"/>
      <c r="ALG4" s="1174"/>
      <c r="ALH4" s="1174"/>
      <c r="ALI4" s="1174"/>
      <c r="ALJ4" s="1174"/>
      <c r="ALK4" s="1174"/>
      <c r="ALL4" s="1174"/>
      <c r="ALM4" s="1174"/>
      <c r="ALN4" s="1174"/>
      <c r="ALO4" s="1174"/>
      <c r="ALP4" s="1174"/>
      <c r="ALQ4" s="1174"/>
      <c r="ALR4" s="1174"/>
      <c r="ALU4" s="1174" t="s">
        <v>382</v>
      </c>
      <c r="ALV4" s="1174"/>
      <c r="ALW4" s="1174"/>
      <c r="ALX4" s="1174"/>
      <c r="ALY4" s="1174"/>
      <c r="ALZ4" s="1174"/>
      <c r="AMA4" s="1174"/>
      <c r="AMB4" s="1174"/>
      <c r="AMC4" s="1174"/>
      <c r="AMD4" s="1174"/>
      <c r="AME4" s="1174"/>
      <c r="AMF4" s="1174"/>
      <c r="AMG4" s="1174"/>
      <c r="AMH4" s="1174"/>
      <c r="AMI4" s="1174"/>
      <c r="AMJ4" s="1174"/>
      <c r="AMK4" s="1174"/>
      <c r="AML4" s="1174"/>
      <c r="AMM4" s="1174"/>
      <c r="AMN4" s="1174"/>
      <c r="AMO4" s="1174"/>
      <c r="AMP4" s="1174"/>
      <c r="AMQ4" s="1174"/>
      <c r="AMR4" s="1174"/>
      <c r="AMS4" s="1174"/>
      <c r="AMT4" s="1174"/>
      <c r="AMU4" s="1174"/>
      <c r="AMV4" s="1174"/>
      <c r="AMW4" s="1174"/>
      <c r="AMX4" s="1174"/>
      <c r="AMY4" s="1174"/>
      <c r="AMZ4" s="1174"/>
      <c r="ANA4" s="1174"/>
      <c r="ANB4" s="1174"/>
      <c r="ANC4" s="1174"/>
      <c r="AND4" s="1174"/>
      <c r="ANE4" s="1174"/>
      <c r="ANF4" s="1174"/>
      <c r="ANG4" s="1174"/>
      <c r="ANH4" s="1174"/>
      <c r="ANK4" s="1174" t="s">
        <v>382</v>
      </c>
      <c r="ANL4" s="1174"/>
      <c r="ANM4" s="1174"/>
      <c r="ANN4" s="1174"/>
      <c r="ANO4" s="1174"/>
      <c r="ANP4" s="1174"/>
      <c r="ANQ4" s="1174"/>
      <c r="ANR4" s="1174"/>
      <c r="ANS4" s="1174"/>
      <c r="ANT4" s="1174"/>
      <c r="ANU4" s="1174"/>
      <c r="ANV4" s="1174"/>
      <c r="ANW4" s="1174"/>
      <c r="ANX4" s="1174"/>
      <c r="ANY4" s="1174"/>
      <c r="ANZ4" s="1174"/>
      <c r="AOA4" s="1174"/>
      <c r="AOB4" s="1174"/>
      <c r="AOC4" s="1174"/>
      <c r="AOD4" s="1174"/>
      <c r="AOE4" s="1174"/>
      <c r="AOF4" s="1174"/>
      <c r="AOG4" s="1174"/>
      <c r="AOH4" s="1174"/>
      <c r="AOI4" s="1174"/>
      <c r="AOJ4" s="1174"/>
      <c r="AOK4" s="1174"/>
      <c r="AOL4" s="1174"/>
      <c r="AOM4" s="1174"/>
      <c r="AON4" s="1174"/>
      <c r="AOO4" s="1174"/>
      <c r="AOP4" s="1174"/>
      <c r="AOQ4" s="1174"/>
      <c r="AOR4" s="1174"/>
      <c r="AOS4" s="1174"/>
      <c r="AOT4" s="1174"/>
      <c r="AOU4" s="1174"/>
      <c r="AOV4" s="1174"/>
      <c r="AOW4" s="1174"/>
      <c r="AOX4" s="1174"/>
      <c r="APA4" s="1174" t="s">
        <v>382</v>
      </c>
      <c r="APB4" s="1174"/>
      <c r="APC4" s="1174"/>
      <c r="APD4" s="1174"/>
      <c r="APE4" s="1174"/>
      <c r="APF4" s="1174"/>
      <c r="APG4" s="1174"/>
      <c r="APH4" s="1174"/>
      <c r="API4" s="1174"/>
      <c r="APJ4" s="1174"/>
      <c r="APK4" s="1174"/>
      <c r="APL4" s="1174"/>
      <c r="APM4" s="1174"/>
      <c r="APN4" s="1174"/>
      <c r="APO4" s="1174"/>
      <c r="APP4" s="1174"/>
      <c r="APQ4" s="1174"/>
      <c r="APR4" s="1174"/>
      <c r="APS4" s="1174"/>
      <c r="APT4" s="1174"/>
      <c r="APU4" s="1174"/>
      <c r="APV4" s="1174"/>
      <c r="APW4" s="1174"/>
      <c r="APX4" s="1174"/>
      <c r="APY4" s="1174"/>
      <c r="APZ4" s="1174"/>
      <c r="AQA4" s="1174"/>
      <c r="AQB4" s="1174"/>
      <c r="AQC4" s="1174"/>
      <c r="AQD4" s="1174"/>
      <c r="AQE4" s="1174"/>
      <c r="AQF4" s="1174"/>
      <c r="AQG4" s="1174"/>
      <c r="AQH4" s="1174"/>
      <c r="AQI4" s="1174"/>
      <c r="AQJ4" s="1174"/>
      <c r="AQK4" s="1174"/>
      <c r="AQL4" s="1174"/>
      <c r="AQM4" s="1174"/>
      <c r="AQN4" s="1174"/>
      <c r="AQQ4" s="1174" t="s">
        <v>382</v>
      </c>
      <c r="AQR4" s="1174"/>
      <c r="AQS4" s="1174"/>
      <c r="AQT4" s="1174"/>
      <c r="AQU4" s="1174"/>
      <c r="AQV4" s="1174"/>
      <c r="AQW4" s="1174"/>
      <c r="AQX4" s="1174"/>
      <c r="AQY4" s="1174"/>
      <c r="AQZ4" s="1174"/>
      <c r="ARA4" s="1174"/>
      <c r="ARB4" s="1174"/>
      <c r="ARC4" s="1174"/>
      <c r="ARD4" s="1174"/>
      <c r="ARE4" s="1174"/>
      <c r="ARF4" s="1174"/>
      <c r="ARG4" s="1174"/>
      <c r="ARH4" s="1174"/>
      <c r="ARI4" s="1174"/>
      <c r="ARJ4" s="1174"/>
      <c r="ARK4" s="1174"/>
      <c r="ARL4" s="1174"/>
      <c r="ARM4" s="1174"/>
      <c r="ARN4" s="1174"/>
      <c r="ARO4" s="1174"/>
      <c r="ARP4" s="1174"/>
      <c r="ARQ4" s="1174"/>
      <c r="ARR4" s="1174"/>
      <c r="ARS4" s="1174"/>
      <c r="ART4" s="1174"/>
      <c r="ARU4" s="1174"/>
      <c r="ARV4" s="1174"/>
      <c r="ARW4" s="1174"/>
      <c r="ARX4" s="1174"/>
      <c r="ARY4" s="1174"/>
      <c r="ARZ4" s="1174"/>
      <c r="ASA4" s="1174"/>
      <c r="ASB4" s="1174"/>
      <c r="ASC4" s="1174"/>
      <c r="ASD4" s="1174"/>
      <c r="ASG4" s="1174" t="s">
        <v>382</v>
      </c>
      <c r="ASH4" s="1174"/>
      <c r="ASI4" s="1174"/>
      <c r="ASJ4" s="1174"/>
      <c r="ASK4" s="1174"/>
      <c r="ASL4" s="1174"/>
      <c r="ASM4" s="1174"/>
      <c r="ASN4" s="1174"/>
      <c r="ASO4" s="1174"/>
      <c r="ASP4" s="1174"/>
      <c r="ASQ4" s="1174"/>
      <c r="ASR4" s="1174"/>
      <c r="ASS4" s="1174"/>
      <c r="AST4" s="1174"/>
      <c r="ASU4" s="1174"/>
      <c r="ASV4" s="1174"/>
      <c r="ASW4" s="1174"/>
      <c r="ASX4" s="1174"/>
      <c r="ASY4" s="1174"/>
      <c r="ASZ4" s="1174"/>
      <c r="ATA4" s="1174"/>
      <c r="ATB4" s="1174"/>
      <c r="ATC4" s="1174"/>
      <c r="ATD4" s="1174"/>
      <c r="ATE4" s="1174"/>
      <c r="ATF4" s="1174"/>
      <c r="ATG4" s="1174"/>
      <c r="ATH4" s="1174"/>
      <c r="ATI4" s="1174"/>
      <c r="ATJ4" s="1174"/>
      <c r="ATK4" s="1174"/>
      <c r="ATL4" s="1174"/>
      <c r="ATM4" s="1174"/>
      <c r="ATN4" s="1174"/>
      <c r="ATO4" s="1174"/>
      <c r="ATP4" s="1174"/>
      <c r="ATQ4" s="1174"/>
      <c r="ATR4" s="1174"/>
      <c r="ATS4" s="1174"/>
      <c r="ATT4" s="1174"/>
      <c r="ATW4" s="1174" t="s">
        <v>382</v>
      </c>
      <c r="ATX4" s="1174"/>
      <c r="ATY4" s="1174"/>
      <c r="ATZ4" s="1174"/>
      <c r="AUA4" s="1174"/>
      <c r="AUB4" s="1174"/>
      <c r="AUC4" s="1174"/>
      <c r="AUD4" s="1174"/>
      <c r="AUE4" s="1174"/>
      <c r="AUF4" s="1174"/>
      <c r="AUG4" s="1174"/>
      <c r="AUH4" s="1174"/>
      <c r="AUI4" s="1174"/>
      <c r="AUJ4" s="1174"/>
      <c r="AUK4" s="1174"/>
      <c r="AUL4" s="1174"/>
      <c r="AUM4" s="1174"/>
      <c r="AUN4" s="1174"/>
      <c r="AUO4" s="1174"/>
      <c r="AUP4" s="1174"/>
      <c r="AUQ4" s="1174"/>
      <c r="AUR4" s="1174"/>
      <c r="AUS4" s="1174"/>
      <c r="AUT4" s="1174"/>
      <c r="AUU4" s="1174"/>
      <c r="AUV4" s="1174"/>
      <c r="AUW4" s="1174"/>
      <c r="AUX4" s="1174"/>
      <c r="AUY4" s="1174"/>
      <c r="AUZ4" s="1174"/>
      <c r="AVA4" s="1174"/>
      <c r="AVB4" s="1174"/>
      <c r="AVC4" s="1174"/>
      <c r="AVD4" s="1174"/>
      <c r="AVE4" s="1174"/>
      <c r="AVF4" s="1174"/>
      <c r="AVG4" s="1174"/>
      <c r="AVH4" s="1174"/>
      <c r="AVI4" s="1174"/>
      <c r="AVJ4" s="1174"/>
      <c r="AVM4" s="1174" t="s">
        <v>382</v>
      </c>
      <c r="AVN4" s="1174"/>
      <c r="AVO4" s="1174"/>
      <c r="AVP4" s="1174"/>
      <c r="AVQ4" s="1174"/>
      <c r="AVR4" s="1174"/>
      <c r="AVS4" s="1174"/>
      <c r="AVT4" s="1174"/>
      <c r="AVU4" s="1174"/>
      <c r="AVV4" s="1174"/>
      <c r="AVW4" s="1174"/>
      <c r="AVX4" s="1174"/>
      <c r="AVY4" s="1174"/>
      <c r="AVZ4" s="1174"/>
      <c r="AWA4" s="1174"/>
      <c r="AWB4" s="1174"/>
      <c r="AWC4" s="1174"/>
      <c r="AWD4" s="1174"/>
      <c r="AWE4" s="1174"/>
      <c r="AWF4" s="1174"/>
      <c r="AWG4" s="1174"/>
      <c r="AWH4" s="1174"/>
      <c r="AWI4" s="1174"/>
      <c r="AWJ4" s="1174"/>
      <c r="AWK4" s="1174"/>
      <c r="AWL4" s="1174"/>
      <c r="AWM4" s="1174"/>
      <c r="AWN4" s="1174"/>
      <c r="AWO4" s="1174"/>
      <c r="AWP4" s="1174"/>
      <c r="AWQ4" s="1174"/>
      <c r="AWR4" s="1174"/>
      <c r="AWS4" s="1174"/>
      <c r="AWT4" s="1174"/>
      <c r="AWU4" s="1174"/>
      <c r="AWV4" s="1174"/>
      <c r="AWW4" s="1174"/>
      <c r="AWX4" s="1174"/>
      <c r="AWY4" s="1174"/>
      <c r="AWZ4" s="1174"/>
      <c r="AXC4" s="1174" t="s">
        <v>382</v>
      </c>
      <c r="AXD4" s="1174"/>
      <c r="AXE4" s="1174"/>
      <c r="AXF4" s="1174"/>
      <c r="AXG4" s="1174"/>
      <c r="AXH4" s="1174"/>
      <c r="AXI4" s="1174"/>
      <c r="AXJ4" s="1174"/>
      <c r="AXK4" s="1174"/>
      <c r="AXL4" s="1174"/>
      <c r="AXM4" s="1174"/>
      <c r="AXN4" s="1174"/>
      <c r="AXO4" s="1174"/>
      <c r="AXP4" s="1174"/>
      <c r="AXQ4" s="1174"/>
      <c r="AXR4" s="1174"/>
      <c r="AXS4" s="1174"/>
      <c r="AXT4" s="1174"/>
      <c r="AXU4" s="1174"/>
      <c r="AXV4" s="1174"/>
      <c r="AXW4" s="1174"/>
      <c r="AXX4" s="1174"/>
      <c r="AXY4" s="1174"/>
      <c r="AXZ4" s="1174"/>
      <c r="AYA4" s="1174"/>
      <c r="AYB4" s="1174"/>
      <c r="AYC4" s="1174"/>
      <c r="AYD4" s="1174"/>
      <c r="AYE4" s="1174"/>
      <c r="AYF4" s="1174"/>
      <c r="AYG4" s="1174"/>
      <c r="AYH4" s="1174"/>
      <c r="AYI4" s="1174"/>
      <c r="AYJ4" s="1174"/>
      <c r="AYK4" s="1174"/>
      <c r="AYL4" s="1174"/>
      <c r="AYM4" s="1174"/>
      <c r="AYN4" s="1174"/>
      <c r="AYO4" s="1174"/>
      <c r="AYP4" s="1174"/>
      <c r="AYS4" s="1174" t="s">
        <v>382</v>
      </c>
      <c r="AYT4" s="1174"/>
      <c r="AYU4" s="1174"/>
      <c r="AYV4" s="1174"/>
      <c r="AYW4" s="1174"/>
      <c r="AYX4" s="1174"/>
      <c r="AYY4" s="1174"/>
      <c r="AYZ4" s="1174"/>
      <c r="AZA4" s="1174"/>
      <c r="AZB4" s="1174"/>
      <c r="AZC4" s="1174"/>
      <c r="AZD4" s="1174"/>
      <c r="AZE4" s="1174"/>
      <c r="AZF4" s="1174"/>
      <c r="AZG4" s="1174"/>
      <c r="AZH4" s="1174"/>
      <c r="AZI4" s="1174"/>
      <c r="AZJ4" s="1174"/>
      <c r="AZK4" s="1174"/>
      <c r="AZL4" s="1174"/>
      <c r="AZM4" s="1174"/>
      <c r="AZN4" s="1174"/>
      <c r="AZO4" s="1174"/>
      <c r="AZP4" s="1174"/>
      <c r="AZQ4" s="1174"/>
      <c r="AZR4" s="1174"/>
      <c r="AZS4" s="1174"/>
      <c r="AZT4" s="1174"/>
      <c r="AZU4" s="1174"/>
      <c r="AZV4" s="1174"/>
      <c r="AZW4" s="1174"/>
      <c r="AZX4" s="1174"/>
      <c r="AZY4" s="1174"/>
      <c r="AZZ4" s="1174"/>
      <c r="BAA4" s="1174"/>
      <c r="BAB4" s="1174"/>
      <c r="BAC4" s="1174"/>
      <c r="BAD4" s="1174"/>
      <c r="BAE4" s="1174"/>
      <c r="BAF4" s="1174"/>
      <c r="BAI4" s="1174" t="s">
        <v>382</v>
      </c>
      <c r="BAJ4" s="1174"/>
      <c r="BAK4" s="1174"/>
      <c r="BAL4" s="1174"/>
      <c r="BAM4" s="1174"/>
      <c r="BAN4" s="1174"/>
      <c r="BAO4" s="1174"/>
      <c r="BAP4" s="1174"/>
      <c r="BAQ4" s="1174"/>
      <c r="BAR4" s="1174"/>
      <c r="BAS4" s="1174"/>
      <c r="BAT4" s="1174"/>
      <c r="BAU4" s="1174"/>
      <c r="BAV4" s="1174"/>
      <c r="BAW4" s="1174"/>
      <c r="BAX4" s="1174"/>
      <c r="BAY4" s="1174"/>
      <c r="BAZ4" s="1174"/>
      <c r="BBA4" s="1174"/>
      <c r="BBB4" s="1174"/>
      <c r="BBC4" s="1174"/>
      <c r="BBD4" s="1174"/>
      <c r="BBE4" s="1174"/>
      <c r="BBF4" s="1174"/>
      <c r="BBG4" s="1174"/>
      <c r="BBH4" s="1174"/>
      <c r="BBI4" s="1174"/>
      <c r="BBJ4" s="1174"/>
      <c r="BBK4" s="1174"/>
      <c r="BBL4" s="1174"/>
      <c r="BBM4" s="1174"/>
      <c r="BBN4" s="1174"/>
      <c r="BBO4" s="1174"/>
      <c r="BBP4" s="1174"/>
      <c r="BBQ4" s="1174"/>
      <c r="BBR4" s="1174"/>
      <c r="BBS4" s="1174"/>
      <c r="BBT4" s="1174"/>
      <c r="BBU4" s="1174"/>
      <c r="BBV4" s="1174"/>
      <c r="BBY4" s="1174" t="s">
        <v>382</v>
      </c>
      <c r="BBZ4" s="1174"/>
      <c r="BCA4" s="1174"/>
      <c r="BCB4" s="1174"/>
      <c r="BCC4" s="1174"/>
      <c r="BCD4" s="1174"/>
      <c r="BCE4" s="1174"/>
      <c r="BCF4" s="1174"/>
      <c r="BCG4" s="1174"/>
      <c r="BCH4" s="1174"/>
      <c r="BCI4" s="1174"/>
      <c r="BCJ4" s="1174"/>
      <c r="BCK4" s="1174"/>
      <c r="BCL4" s="1174"/>
      <c r="BCM4" s="1174"/>
      <c r="BCN4" s="1174"/>
      <c r="BCO4" s="1174"/>
      <c r="BCP4" s="1174"/>
      <c r="BCQ4" s="1174"/>
      <c r="BCR4" s="1174"/>
      <c r="BCS4" s="1174"/>
      <c r="BCT4" s="1174"/>
      <c r="BCU4" s="1174"/>
      <c r="BCV4" s="1174"/>
      <c r="BCW4" s="1174"/>
      <c r="BCX4" s="1174"/>
      <c r="BCY4" s="1174"/>
      <c r="BCZ4" s="1174"/>
      <c r="BDA4" s="1174"/>
      <c r="BDB4" s="1174"/>
      <c r="BDC4" s="1174"/>
      <c r="BDD4" s="1174"/>
      <c r="BDE4" s="1174"/>
      <c r="BDF4" s="1174"/>
      <c r="BDG4" s="1174"/>
      <c r="BDH4" s="1174"/>
      <c r="BDI4" s="1174"/>
      <c r="BDJ4" s="1174"/>
      <c r="BDK4" s="1174"/>
      <c r="BDL4" s="1174"/>
      <c r="BDO4" s="1174" t="s">
        <v>382</v>
      </c>
      <c r="BDP4" s="1174"/>
      <c r="BDQ4" s="1174"/>
      <c r="BDR4" s="1174"/>
      <c r="BDS4" s="1174"/>
      <c r="BDT4" s="1174"/>
      <c r="BDU4" s="1174"/>
      <c r="BDV4" s="1174"/>
      <c r="BDW4" s="1174"/>
      <c r="BDX4" s="1174"/>
      <c r="BDY4" s="1174"/>
      <c r="BDZ4" s="1174"/>
      <c r="BEA4" s="1174"/>
      <c r="BEB4" s="1174"/>
      <c r="BEC4" s="1174"/>
      <c r="BED4" s="1174"/>
      <c r="BEE4" s="1174"/>
      <c r="BEF4" s="1174"/>
      <c r="BEG4" s="1174"/>
      <c r="BEH4" s="1174"/>
      <c r="BEI4" s="1174"/>
      <c r="BEJ4" s="1174"/>
      <c r="BEK4" s="1174"/>
      <c r="BEL4" s="1174"/>
      <c r="BEM4" s="1174"/>
      <c r="BEN4" s="1174"/>
      <c r="BEO4" s="1174"/>
      <c r="BEP4" s="1174"/>
      <c r="BEQ4" s="1174"/>
      <c r="BER4" s="1174"/>
      <c r="BES4" s="1174"/>
      <c r="BET4" s="1174"/>
      <c r="BEU4" s="1174"/>
      <c r="BEV4" s="1174"/>
      <c r="BEW4" s="1174"/>
      <c r="BEX4" s="1174"/>
      <c r="BEY4" s="1174"/>
      <c r="BEZ4" s="1174"/>
      <c r="BFA4" s="1174"/>
      <c r="BFB4" s="1174"/>
      <c r="BFE4" s="1174" t="s">
        <v>382</v>
      </c>
      <c r="BFF4" s="1174"/>
      <c r="BFG4" s="1174"/>
      <c r="BFH4" s="1174"/>
      <c r="BFI4" s="1174"/>
      <c r="BFJ4" s="1174"/>
      <c r="BFK4" s="1174"/>
      <c r="BFL4" s="1174"/>
      <c r="BFM4" s="1174"/>
      <c r="BFN4" s="1174"/>
      <c r="BFO4" s="1174"/>
      <c r="BFP4" s="1174"/>
      <c r="BFQ4" s="1174"/>
      <c r="BFR4" s="1174"/>
      <c r="BFS4" s="1174"/>
      <c r="BFT4" s="1174"/>
      <c r="BFU4" s="1174"/>
      <c r="BFV4" s="1174"/>
      <c r="BFW4" s="1174"/>
      <c r="BFX4" s="1174"/>
      <c r="BFY4" s="1174"/>
      <c r="BFZ4" s="1174"/>
      <c r="BGA4" s="1174"/>
      <c r="BGB4" s="1174"/>
      <c r="BGC4" s="1174"/>
      <c r="BGD4" s="1174"/>
      <c r="BGE4" s="1174"/>
      <c r="BGF4" s="1174"/>
      <c r="BGG4" s="1174"/>
      <c r="BGH4" s="1174"/>
      <c r="BGI4" s="1174"/>
      <c r="BGJ4" s="1174"/>
      <c r="BGK4" s="1174"/>
      <c r="BGL4" s="1174"/>
      <c r="BGM4" s="1174"/>
      <c r="BGN4" s="1174"/>
      <c r="BGO4" s="1174"/>
      <c r="BGP4" s="1174"/>
      <c r="BGQ4" s="1174"/>
      <c r="BGR4" s="1174"/>
      <c r="BGU4" s="1174" t="s">
        <v>382</v>
      </c>
      <c r="BGV4" s="1174"/>
      <c r="BGW4" s="1174"/>
      <c r="BGX4" s="1174"/>
      <c r="BGY4" s="1174"/>
      <c r="BGZ4" s="1174"/>
      <c r="BHA4" s="1174"/>
      <c r="BHB4" s="1174"/>
      <c r="BHC4" s="1174"/>
      <c r="BHD4" s="1174"/>
      <c r="BHE4" s="1174"/>
      <c r="BHF4" s="1174"/>
      <c r="BHG4" s="1174"/>
      <c r="BHH4" s="1174"/>
      <c r="BHI4" s="1174"/>
      <c r="BHJ4" s="1174"/>
      <c r="BHK4" s="1174"/>
      <c r="BHL4" s="1174"/>
      <c r="BHM4" s="1174"/>
      <c r="BHN4" s="1174"/>
      <c r="BHO4" s="1174"/>
      <c r="BHP4" s="1174"/>
      <c r="BHQ4" s="1174"/>
      <c r="BHR4" s="1174"/>
      <c r="BHS4" s="1174"/>
      <c r="BHT4" s="1174"/>
      <c r="BHU4" s="1174"/>
      <c r="BHV4" s="1174"/>
      <c r="BHW4" s="1174"/>
      <c r="BHX4" s="1174"/>
      <c r="BHY4" s="1174"/>
      <c r="BHZ4" s="1174"/>
      <c r="BIA4" s="1174"/>
      <c r="BIB4" s="1174"/>
      <c r="BIC4" s="1174"/>
      <c r="BID4" s="1174"/>
      <c r="BIE4" s="1174"/>
      <c r="BIF4" s="1174"/>
      <c r="BIG4" s="1174"/>
      <c r="BIH4" s="1174"/>
      <c r="BIK4" s="1174" t="s">
        <v>382</v>
      </c>
      <c r="BIL4" s="1174"/>
      <c r="BIM4" s="1174"/>
      <c r="BIN4" s="1174"/>
      <c r="BIO4" s="1174"/>
      <c r="BIP4" s="1174"/>
      <c r="BIQ4" s="1174"/>
      <c r="BIR4" s="1174"/>
      <c r="BIS4" s="1174"/>
      <c r="BIT4" s="1174"/>
      <c r="BIU4" s="1174"/>
      <c r="BIV4" s="1174"/>
      <c r="BIW4" s="1174"/>
      <c r="BIX4" s="1174"/>
      <c r="BIY4" s="1174"/>
      <c r="BIZ4" s="1174"/>
      <c r="BJA4" s="1174"/>
      <c r="BJB4" s="1174"/>
      <c r="BJC4" s="1174"/>
      <c r="BJD4" s="1174"/>
      <c r="BJE4" s="1174"/>
      <c r="BJF4" s="1174"/>
      <c r="BJG4" s="1174"/>
      <c r="BJH4" s="1174"/>
      <c r="BJI4" s="1174"/>
      <c r="BJJ4" s="1174"/>
      <c r="BJK4" s="1174"/>
      <c r="BJL4" s="1174"/>
      <c r="BJM4" s="1174"/>
      <c r="BJN4" s="1174"/>
      <c r="BJO4" s="1174"/>
      <c r="BJP4" s="1174"/>
      <c r="BJQ4" s="1174"/>
      <c r="BJR4" s="1174"/>
      <c r="BJS4" s="1174"/>
      <c r="BJT4" s="1174"/>
      <c r="BJU4" s="1174"/>
      <c r="BJV4" s="1174"/>
      <c r="BJW4" s="1174"/>
      <c r="BJX4" s="1174"/>
      <c r="BKA4" s="1174" t="s">
        <v>382</v>
      </c>
      <c r="BKB4" s="1174"/>
      <c r="BKC4" s="1174"/>
      <c r="BKD4" s="1174"/>
      <c r="BKE4" s="1174"/>
      <c r="BKF4" s="1174"/>
      <c r="BKG4" s="1174"/>
      <c r="BKH4" s="1174"/>
      <c r="BKI4" s="1174"/>
      <c r="BKJ4" s="1174"/>
      <c r="BKK4" s="1174"/>
      <c r="BKL4" s="1174"/>
      <c r="BKM4" s="1174"/>
      <c r="BKN4" s="1174"/>
      <c r="BKO4" s="1174"/>
      <c r="BKP4" s="1174"/>
      <c r="BKQ4" s="1174"/>
      <c r="BKR4" s="1174"/>
      <c r="BKS4" s="1174"/>
      <c r="BKT4" s="1174"/>
      <c r="BKU4" s="1174"/>
      <c r="BKV4" s="1174"/>
      <c r="BKW4" s="1174"/>
      <c r="BKX4" s="1174"/>
      <c r="BKY4" s="1174"/>
      <c r="BKZ4" s="1174"/>
      <c r="BLA4" s="1174"/>
      <c r="BLB4" s="1174"/>
      <c r="BLC4" s="1174"/>
      <c r="BLD4" s="1174"/>
      <c r="BLE4" s="1174"/>
      <c r="BLF4" s="1174"/>
      <c r="BLG4" s="1174"/>
      <c r="BLH4" s="1174"/>
      <c r="BLI4" s="1174"/>
      <c r="BLJ4" s="1174"/>
      <c r="BLK4" s="1174"/>
      <c r="BLL4" s="1174"/>
      <c r="BLM4" s="1174"/>
      <c r="BLN4" s="1174"/>
      <c r="BLQ4" s="1174" t="s">
        <v>382</v>
      </c>
      <c r="BLR4" s="1174"/>
      <c r="BLS4" s="1174"/>
      <c r="BLT4" s="1174"/>
      <c r="BLU4" s="1174"/>
      <c r="BLV4" s="1174"/>
      <c r="BLW4" s="1174"/>
      <c r="BLX4" s="1174"/>
      <c r="BLY4" s="1174"/>
      <c r="BLZ4" s="1174"/>
      <c r="BMA4" s="1174"/>
      <c r="BMB4" s="1174"/>
      <c r="BMC4" s="1174"/>
      <c r="BMD4" s="1174"/>
      <c r="BME4" s="1174"/>
      <c r="BMF4" s="1174"/>
      <c r="BMG4" s="1174"/>
      <c r="BMH4" s="1174"/>
      <c r="BMI4" s="1174"/>
      <c r="BMJ4" s="1174"/>
      <c r="BMK4" s="1174"/>
      <c r="BML4" s="1174"/>
      <c r="BMM4" s="1174"/>
      <c r="BMN4" s="1174"/>
      <c r="BMO4" s="1174"/>
      <c r="BMP4" s="1174"/>
      <c r="BMQ4" s="1174"/>
      <c r="BMR4" s="1174"/>
      <c r="BMS4" s="1174"/>
      <c r="BMT4" s="1174"/>
      <c r="BMU4" s="1174"/>
      <c r="BMV4" s="1174"/>
      <c r="BMW4" s="1174"/>
      <c r="BMX4" s="1174"/>
      <c r="BMY4" s="1174"/>
      <c r="BMZ4" s="1174"/>
      <c r="BNA4" s="1174"/>
      <c r="BNB4" s="1174"/>
      <c r="BNC4" s="1174"/>
      <c r="BND4" s="1174"/>
      <c r="BNG4" s="1174" t="s">
        <v>382</v>
      </c>
      <c r="BNH4" s="1174"/>
      <c r="BNI4" s="1174"/>
      <c r="BNJ4" s="1174"/>
      <c r="BNK4" s="1174"/>
      <c r="BNL4" s="1174"/>
      <c r="BNM4" s="1174"/>
      <c r="BNN4" s="1174"/>
      <c r="BNO4" s="1174"/>
      <c r="BNP4" s="1174"/>
      <c r="BNQ4" s="1174"/>
      <c r="BNR4" s="1174"/>
      <c r="BNS4" s="1174"/>
      <c r="BNT4" s="1174"/>
      <c r="BNU4" s="1174"/>
      <c r="BNV4" s="1174"/>
      <c r="BNW4" s="1174"/>
      <c r="BNX4" s="1174"/>
      <c r="BNY4" s="1174"/>
      <c r="BNZ4" s="1174"/>
      <c r="BOA4" s="1174"/>
      <c r="BOB4" s="1174"/>
      <c r="BOC4" s="1174"/>
      <c r="BOD4" s="1174"/>
      <c r="BOE4" s="1174"/>
      <c r="BOF4" s="1174"/>
      <c r="BOG4" s="1174"/>
      <c r="BOH4" s="1174"/>
      <c r="BOI4" s="1174"/>
      <c r="BOJ4" s="1174"/>
      <c r="BOK4" s="1174"/>
      <c r="BOL4" s="1174"/>
      <c r="BOM4" s="1174"/>
      <c r="BON4" s="1174"/>
      <c r="BOO4" s="1174"/>
      <c r="BOP4" s="1174"/>
      <c r="BOQ4" s="1174"/>
      <c r="BOR4" s="1174"/>
      <c r="BOS4" s="1174"/>
      <c r="BOT4" s="1174"/>
      <c r="BOW4" s="1174" t="s">
        <v>382</v>
      </c>
      <c r="BOX4" s="1174"/>
      <c r="BOY4" s="1174"/>
      <c r="BOZ4" s="1174"/>
      <c r="BPA4" s="1174"/>
      <c r="BPB4" s="1174"/>
      <c r="BPC4" s="1174"/>
      <c r="BPD4" s="1174"/>
      <c r="BPE4" s="1174"/>
      <c r="BPF4" s="1174"/>
      <c r="BPG4" s="1174"/>
      <c r="BPH4" s="1174"/>
      <c r="BPI4" s="1174"/>
      <c r="BPJ4" s="1174"/>
      <c r="BPK4" s="1174"/>
      <c r="BPL4" s="1174"/>
      <c r="BPM4" s="1174"/>
      <c r="BPN4" s="1174"/>
      <c r="BPO4" s="1174"/>
      <c r="BPP4" s="1174"/>
      <c r="BPQ4" s="1174"/>
      <c r="BPR4" s="1174"/>
      <c r="BPS4" s="1174"/>
      <c r="BPT4" s="1174"/>
      <c r="BPU4" s="1174"/>
      <c r="BPV4" s="1174"/>
      <c r="BPW4" s="1174"/>
      <c r="BPX4" s="1174"/>
      <c r="BPY4" s="1174"/>
      <c r="BPZ4" s="1174"/>
      <c r="BQA4" s="1174"/>
      <c r="BQB4" s="1174"/>
      <c r="BQC4" s="1174"/>
      <c r="BQD4" s="1174"/>
      <c r="BQE4" s="1174"/>
      <c r="BQF4" s="1174"/>
      <c r="BQG4" s="1174"/>
      <c r="BQH4" s="1174"/>
      <c r="BQI4" s="1174"/>
      <c r="BQJ4" s="1174"/>
      <c r="BQM4" s="1174" t="s">
        <v>382</v>
      </c>
      <c r="BQN4" s="1174"/>
      <c r="BQO4" s="1174"/>
      <c r="BQP4" s="1174"/>
      <c r="BQQ4" s="1174"/>
      <c r="BQR4" s="1174"/>
      <c r="BQS4" s="1174"/>
      <c r="BQT4" s="1174"/>
      <c r="BQU4" s="1174"/>
      <c r="BQV4" s="1174"/>
      <c r="BQW4" s="1174"/>
      <c r="BQX4" s="1174"/>
      <c r="BQY4" s="1174"/>
      <c r="BQZ4" s="1174"/>
      <c r="BRA4" s="1174"/>
      <c r="BRB4" s="1174"/>
      <c r="BRC4" s="1174"/>
      <c r="BRD4" s="1174"/>
      <c r="BRE4" s="1174"/>
      <c r="BRF4" s="1174"/>
      <c r="BRG4" s="1174"/>
      <c r="BRH4" s="1174"/>
      <c r="BRI4" s="1174"/>
      <c r="BRJ4" s="1174"/>
      <c r="BRK4" s="1174"/>
      <c r="BRL4" s="1174"/>
      <c r="BRM4" s="1174"/>
      <c r="BRN4" s="1174"/>
      <c r="BRO4" s="1174"/>
      <c r="BRP4" s="1174"/>
      <c r="BRQ4" s="1174"/>
      <c r="BRR4" s="1174"/>
      <c r="BRS4" s="1174"/>
      <c r="BRT4" s="1174"/>
      <c r="BRU4" s="1174"/>
      <c r="BRV4" s="1174"/>
      <c r="BRW4" s="1174"/>
      <c r="BRX4" s="1174"/>
      <c r="BRY4" s="1174"/>
      <c r="BRZ4" s="1174"/>
      <c r="BSC4" s="1174" t="s">
        <v>382</v>
      </c>
      <c r="BSD4" s="1174"/>
      <c r="BSE4" s="1174"/>
      <c r="BSF4" s="1174"/>
      <c r="BSG4" s="1174"/>
      <c r="BSH4" s="1174"/>
      <c r="BSI4" s="1174"/>
      <c r="BSJ4" s="1174"/>
      <c r="BSK4" s="1174"/>
      <c r="BSL4" s="1174"/>
      <c r="BSM4" s="1174"/>
      <c r="BSN4" s="1174"/>
      <c r="BSO4" s="1174"/>
      <c r="BSP4" s="1174"/>
      <c r="BSQ4" s="1174"/>
      <c r="BSR4" s="1174"/>
      <c r="BSS4" s="1174"/>
      <c r="BST4" s="1174"/>
      <c r="BSU4" s="1174"/>
      <c r="BSV4" s="1174"/>
      <c r="BSW4" s="1174"/>
      <c r="BSX4" s="1174"/>
      <c r="BSY4" s="1174"/>
      <c r="BSZ4" s="1174"/>
      <c r="BTA4" s="1174"/>
      <c r="BTB4" s="1174"/>
      <c r="BTC4" s="1174"/>
      <c r="BTD4" s="1174"/>
      <c r="BTE4" s="1174"/>
      <c r="BTF4" s="1174"/>
      <c r="BTG4" s="1174"/>
      <c r="BTH4" s="1174"/>
      <c r="BTI4" s="1174"/>
      <c r="BTJ4" s="1174"/>
      <c r="BTK4" s="1174"/>
      <c r="BTL4" s="1174"/>
      <c r="BTM4" s="1174"/>
      <c r="BTN4" s="1174"/>
      <c r="BTO4" s="1174"/>
      <c r="BTP4" s="1174"/>
      <c r="BTS4" s="1174" t="s">
        <v>382</v>
      </c>
      <c r="BTT4" s="1174"/>
      <c r="BTU4" s="1174"/>
      <c r="BTV4" s="1174"/>
      <c r="BTW4" s="1174"/>
      <c r="BTX4" s="1174"/>
      <c r="BTY4" s="1174"/>
      <c r="BTZ4" s="1174"/>
      <c r="BUA4" s="1174"/>
      <c r="BUB4" s="1174"/>
      <c r="BUC4" s="1174"/>
      <c r="BUD4" s="1174"/>
      <c r="BUE4" s="1174"/>
      <c r="BUF4" s="1174"/>
      <c r="BUG4" s="1174"/>
      <c r="BUH4" s="1174"/>
      <c r="BUI4" s="1174"/>
      <c r="BUJ4" s="1174"/>
      <c r="BUK4" s="1174"/>
      <c r="BUL4" s="1174"/>
      <c r="BUM4" s="1174"/>
      <c r="BUN4" s="1174"/>
      <c r="BUO4" s="1174"/>
      <c r="BUP4" s="1174"/>
      <c r="BUQ4" s="1174"/>
      <c r="BUR4" s="1174"/>
      <c r="BUS4" s="1174"/>
      <c r="BUT4" s="1174"/>
      <c r="BUU4" s="1174"/>
      <c r="BUV4" s="1174"/>
      <c r="BUW4" s="1174"/>
      <c r="BUX4" s="1174"/>
      <c r="BUY4" s="1174"/>
      <c r="BUZ4" s="1174"/>
      <c r="BVA4" s="1174"/>
      <c r="BVB4" s="1174"/>
      <c r="BVC4" s="1174"/>
      <c r="BVD4" s="1174"/>
      <c r="BVE4" s="1174"/>
      <c r="BVF4" s="1174"/>
      <c r="BVI4" s="1174" t="s">
        <v>382</v>
      </c>
      <c r="BVJ4" s="1174"/>
      <c r="BVK4" s="1174"/>
      <c r="BVL4" s="1174"/>
      <c r="BVM4" s="1174"/>
      <c r="BVN4" s="1174"/>
      <c r="BVO4" s="1174"/>
      <c r="BVP4" s="1174"/>
      <c r="BVQ4" s="1174"/>
      <c r="BVR4" s="1174"/>
      <c r="BVS4" s="1174"/>
      <c r="BVT4" s="1174"/>
      <c r="BVU4" s="1174"/>
      <c r="BVV4" s="1174"/>
      <c r="BVW4" s="1174"/>
      <c r="BVX4" s="1174"/>
      <c r="BVY4" s="1174"/>
      <c r="BVZ4" s="1174"/>
      <c r="BWA4" s="1174"/>
      <c r="BWB4" s="1174"/>
      <c r="BWC4" s="1174"/>
      <c r="BWD4" s="1174"/>
      <c r="BWE4" s="1174"/>
      <c r="BWF4" s="1174"/>
      <c r="BWG4" s="1174"/>
      <c r="BWH4" s="1174"/>
      <c r="BWI4" s="1174"/>
      <c r="BWJ4" s="1174"/>
      <c r="BWK4" s="1174"/>
      <c r="BWL4" s="1174"/>
      <c r="BWM4" s="1174"/>
      <c r="BWN4" s="1174"/>
      <c r="BWO4" s="1174"/>
      <c r="BWP4" s="1174"/>
      <c r="BWQ4" s="1174"/>
      <c r="BWR4" s="1174"/>
      <c r="BWS4" s="1174"/>
      <c r="BWT4" s="1174"/>
      <c r="BWU4" s="1174"/>
      <c r="BWV4" s="1174"/>
      <c r="BWY4" s="1174" t="s">
        <v>382</v>
      </c>
      <c r="BWZ4" s="1174"/>
      <c r="BXA4" s="1174"/>
      <c r="BXB4" s="1174"/>
      <c r="BXC4" s="1174"/>
      <c r="BXD4" s="1174"/>
      <c r="BXE4" s="1174"/>
      <c r="BXF4" s="1174"/>
      <c r="BXG4" s="1174"/>
      <c r="BXH4" s="1174"/>
      <c r="BXI4" s="1174"/>
      <c r="BXJ4" s="1174"/>
      <c r="BXK4" s="1174"/>
      <c r="BXL4" s="1174"/>
      <c r="BXM4" s="1174"/>
      <c r="BXN4" s="1174"/>
      <c r="BXO4" s="1174"/>
      <c r="BXP4" s="1174"/>
      <c r="BXQ4" s="1174"/>
      <c r="BXR4" s="1174"/>
      <c r="BXS4" s="1174"/>
      <c r="BXT4" s="1174"/>
      <c r="BXU4" s="1174"/>
      <c r="BXV4" s="1174"/>
      <c r="BXW4" s="1174"/>
      <c r="BXX4" s="1174"/>
      <c r="BXY4" s="1174"/>
      <c r="BXZ4" s="1174"/>
      <c r="BYA4" s="1174"/>
      <c r="BYB4" s="1174"/>
      <c r="BYC4" s="1174"/>
      <c r="BYD4" s="1174"/>
      <c r="BYE4" s="1174"/>
      <c r="BYF4" s="1174"/>
      <c r="BYG4" s="1174"/>
      <c r="BYH4" s="1174"/>
      <c r="BYI4" s="1174"/>
      <c r="BYJ4" s="1174"/>
      <c r="BYK4" s="1174"/>
      <c r="BYL4" s="1174"/>
      <c r="BYO4" s="1174" t="s">
        <v>382</v>
      </c>
      <c r="BYP4" s="1174"/>
      <c r="BYQ4" s="1174"/>
      <c r="BYR4" s="1174"/>
      <c r="BYS4" s="1174"/>
      <c r="BYT4" s="1174"/>
      <c r="BYU4" s="1174"/>
      <c r="BYV4" s="1174"/>
      <c r="BYW4" s="1174"/>
      <c r="BYX4" s="1174"/>
      <c r="BYY4" s="1174"/>
      <c r="BYZ4" s="1174"/>
      <c r="BZA4" s="1174"/>
      <c r="BZB4" s="1174"/>
      <c r="BZC4" s="1174"/>
      <c r="BZD4" s="1174"/>
      <c r="BZE4" s="1174"/>
      <c r="BZF4" s="1174"/>
      <c r="BZG4" s="1174"/>
      <c r="BZH4" s="1174"/>
      <c r="BZI4" s="1174"/>
      <c r="BZJ4" s="1174"/>
      <c r="BZK4" s="1174"/>
      <c r="BZL4" s="1174"/>
      <c r="BZM4" s="1174"/>
      <c r="BZN4" s="1174"/>
      <c r="BZO4" s="1174"/>
      <c r="BZP4" s="1174"/>
      <c r="BZQ4" s="1174"/>
      <c r="BZR4" s="1174"/>
      <c r="BZS4" s="1174"/>
      <c r="BZT4" s="1174"/>
      <c r="BZU4" s="1174"/>
      <c r="BZV4" s="1174"/>
      <c r="BZW4" s="1174"/>
      <c r="BZX4" s="1174"/>
      <c r="BZY4" s="1174"/>
      <c r="BZZ4" s="1174"/>
      <c r="CAA4" s="1174"/>
      <c r="CAB4" s="1174"/>
      <c r="CAE4" s="1174" t="s">
        <v>382</v>
      </c>
      <c r="CAF4" s="1174"/>
      <c r="CAG4" s="1174"/>
      <c r="CAH4" s="1174"/>
      <c r="CAI4" s="1174"/>
      <c r="CAJ4" s="1174"/>
      <c r="CAK4" s="1174"/>
      <c r="CAL4" s="1174"/>
      <c r="CAM4" s="1174"/>
      <c r="CAN4" s="1174"/>
      <c r="CAO4" s="1174"/>
      <c r="CAP4" s="1174"/>
      <c r="CAQ4" s="1174"/>
      <c r="CAR4" s="1174"/>
      <c r="CAS4" s="1174"/>
      <c r="CAT4" s="1174"/>
      <c r="CAU4" s="1174"/>
      <c r="CAV4" s="1174"/>
      <c r="CAW4" s="1174"/>
      <c r="CAX4" s="1174"/>
      <c r="CAY4" s="1174"/>
      <c r="CAZ4" s="1174"/>
      <c r="CBA4" s="1174"/>
      <c r="CBB4" s="1174"/>
      <c r="CBC4" s="1174"/>
      <c r="CBD4" s="1174"/>
      <c r="CBE4" s="1174"/>
      <c r="CBF4" s="1174"/>
      <c r="CBG4" s="1174"/>
      <c r="CBH4" s="1174"/>
      <c r="CBI4" s="1174"/>
      <c r="CBJ4" s="1174"/>
      <c r="CBK4" s="1174"/>
      <c r="CBL4" s="1174"/>
      <c r="CBM4" s="1174"/>
      <c r="CBN4" s="1174"/>
      <c r="CBO4" s="1174"/>
      <c r="CBP4" s="1174"/>
      <c r="CBQ4" s="1174"/>
      <c r="CBR4" s="1174"/>
      <c r="CBU4" s="1174" t="s">
        <v>382</v>
      </c>
      <c r="CBV4" s="1174"/>
      <c r="CBW4" s="1174"/>
      <c r="CBX4" s="1174"/>
      <c r="CBY4" s="1174"/>
      <c r="CBZ4" s="1174"/>
      <c r="CCA4" s="1174"/>
      <c r="CCB4" s="1174"/>
      <c r="CCC4" s="1174"/>
      <c r="CCD4" s="1174"/>
      <c r="CCE4" s="1174"/>
      <c r="CCF4" s="1174"/>
      <c r="CCG4" s="1174"/>
      <c r="CCH4" s="1174"/>
      <c r="CCI4" s="1174"/>
      <c r="CCJ4" s="1174"/>
      <c r="CCK4" s="1174"/>
      <c r="CCL4" s="1174"/>
      <c r="CCM4" s="1174"/>
      <c r="CCN4" s="1174"/>
      <c r="CCO4" s="1174"/>
      <c r="CCP4" s="1174"/>
      <c r="CCQ4" s="1174"/>
      <c r="CCR4" s="1174"/>
      <c r="CCS4" s="1174"/>
      <c r="CCT4" s="1174"/>
      <c r="CCU4" s="1174"/>
      <c r="CCV4" s="1174"/>
      <c r="CCW4" s="1174"/>
      <c r="CCX4" s="1174"/>
      <c r="CCY4" s="1174"/>
      <c r="CCZ4" s="1174"/>
      <c r="CDA4" s="1174"/>
      <c r="CDB4" s="1174"/>
      <c r="CDC4" s="1174"/>
      <c r="CDD4" s="1174"/>
      <c r="CDE4" s="1174"/>
      <c r="CDF4" s="1174"/>
      <c r="CDG4" s="1174"/>
      <c r="CDH4" s="1174"/>
      <c r="CDK4" s="1174" t="s">
        <v>382</v>
      </c>
      <c r="CDL4" s="1174"/>
      <c r="CDM4" s="1174"/>
      <c r="CDN4" s="1174"/>
      <c r="CDO4" s="1174"/>
      <c r="CDP4" s="1174"/>
      <c r="CDQ4" s="1174"/>
      <c r="CDR4" s="1174"/>
      <c r="CDS4" s="1174"/>
      <c r="CDT4" s="1174"/>
      <c r="CDU4" s="1174"/>
      <c r="CDV4" s="1174"/>
      <c r="CDW4" s="1174"/>
      <c r="CDX4" s="1174"/>
      <c r="CDY4" s="1174"/>
      <c r="CDZ4" s="1174"/>
      <c r="CEA4" s="1174"/>
      <c r="CEB4" s="1174"/>
      <c r="CEC4" s="1174"/>
      <c r="CED4" s="1174"/>
      <c r="CEE4" s="1174"/>
      <c r="CEF4" s="1174"/>
      <c r="CEG4" s="1174"/>
      <c r="CEH4" s="1174"/>
      <c r="CEI4" s="1174"/>
      <c r="CEJ4" s="1174"/>
      <c r="CEK4" s="1174"/>
      <c r="CEL4" s="1174"/>
      <c r="CEM4" s="1174"/>
      <c r="CEN4" s="1174"/>
      <c r="CEO4" s="1174"/>
      <c r="CEP4" s="1174"/>
      <c r="CEQ4" s="1174"/>
      <c r="CER4" s="1174"/>
      <c r="CES4" s="1174"/>
      <c r="CET4" s="1174"/>
      <c r="CEU4" s="1174"/>
      <c r="CEV4" s="1174"/>
      <c r="CEW4" s="1174"/>
      <c r="CEX4" s="1174"/>
      <c r="CFA4" s="1174" t="s">
        <v>382</v>
      </c>
      <c r="CFB4" s="1174"/>
      <c r="CFC4" s="1174"/>
      <c r="CFD4" s="1174"/>
      <c r="CFE4" s="1174"/>
      <c r="CFF4" s="1174"/>
      <c r="CFG4" s="1174"/>
      <c r="CFH4" s="1174"/>
      <c r="CFI4" s="1174"/>
      <c r="CFJ4" s="1174"/>
      <c r="CFK4" s="1174"/>
      <c r="CFL4" s="1174"/>
      <c r="CFM4" s="1174"/>
      <c r="CFN4" s="1174"/>
      <c r="CFO4" s="1174"/>
      <c r="CFP4" s="1174"/>
      <c r="CFQ4" s="1174"/>
      <c r="CFR4" s="1174"/>
      <c r="CFS4" s="1174"/>
      <c r="CFT4" s="1174"/>
      <c r="CFU4" s="1174"/>
      <c r="CFV4" s="1174"/>
      <c r="CFW4" s="1174"/>
      <c r="CFX4" s="1174"/>
      <c r="CFY4" s="1174"/>
      <c r="CFZ4" s="1174"/>
      <c r="CGA4" s="1174"/>
      <c r="CGB4" s="1174"/>
      <c r="CGC4" s="1174"/>
      <c r="CGD4" s="1174"/>
      <c r="CGE4" s="1174"/>
      <c r="CGF4" s="1174"/>
      <c r="CGG4" s="1174"/>
      <c r="CGH4" s="1174"/>
      <c r="CGI4" s="1174"/>
      <c r="CGJ4" s="1174"/>
      <c r="CGK4" s="1174"/>
      <c r="CGL4" s="1174"/>
      <c r="CGM4" s="1174"/>
      <c r="CGN4" s="1174"/>
      <c r="CGQ4" s="1174" t="s">
        <v>382</v>
      </c>
      <c r="CGR4" s="1174"/>
      <c r="CGS4" s="1174"/>
      <c r="CGT4" s="1174"/>
      <c r="CGU4" s="1174"/>
      <c r="CGV4" s="1174"/>
      <c r="CGW4" s="1174"/>
      <c r="CGX4" s="1174"/>
      <c r="CGY4" s="1174"/>
      <c r="CGZ4" s="1174"/>
      <c r="CHA4" s="1174"/>
      <c r="CHB4" s="1174"/>
      <c r="CHC4" s="1174"/>
      <c r="CHD4" s="1174"/>
      <c r="CHE4" s="1174"/>
      <c r="CHF4" s="1174"/>
      <c r="CHG4" s="1174"/>
      <c r="CHH4" s="1174"/>
      <c r="CHI4" s="1174"/>
      <c r="CHJ4" s="1174"/>
      <c r="CHK4" s="1174"/>
      <c r="CHL4" s="1174"/>
      <c r="CHM4" s="1174"/>
      <c r="CHN4" s="1174"/>
      <c r="CHO4" s="1174"/>
      <c r="CHP4" s="1174"/>
      <c r="CHQ4" s="1174"/>
      <c r="CHR4" s="1174"/>
      <c r="CHS4" s="1174"/>
      <c r="CHT4" s="1174"/>
      <c r="CHU4" s="1174"/>
      <c r="CHV4" s="1174"/>
      <c r="CHW4" s="1174"/>
      <c r="CHX4" s="1174"/>
      <c r="CHY4" s="1174"/>
      <c r="CHZ4" s="1174"/>
      <c r="CIA4" s="1174"/>
      <c r="CIB4" s="1174"/>
      <c r="CIC4" s="1174"/>
      <c r="CID4" s="1174"/>
    </row>
    <row r="5" spans="1:2268" ht="12" customHeight="1" x14ac:dyDescent="0.25"/>
    <row r="6" spans="1:2268" ht="16.5" customHeight="1" x14ac:dyDescent="0.35">
      <c r="G6" s="1136">
        <f>'К-дарь'!H6</f>
        <v>43952</v>
      </c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289"/>
      <c r="W6" s="303" t="s">
        <v>383</v>
      </c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W6" s="1136">
        <f>'К-дарь'!H7</f>
        <v>43953</v>
      </c>
      <c r="AX6" s="1136"/>
      <c r="AY6" s="1136"/>
      <c r="AZ6" s="1136"/>
      <c r="BA6" s="1136"/>
      <c r="BB6" s="1136"/>
      <c r="BC6" s="1136"/>
      <c r="BD6" s="1136"/>
      <c r="BE6" s="1136"/>
      <c r="BF6" s="1136"/>
      <c r="BG6" s="1136"/>
      <c r="BH6" s="1136"/>
      <c r="BI6" s="1136"/>
      <c r="BJ6" s="1136"/>
      <c r="BK6" s="289"/>
      <c r="BM6" s="303" t="s">
        <v>383</v>
      </c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M6" s="1136">
        <f>'К-дарь'!H8</f>
        <v>43955</v>
      </c>
      <c r="CN6" s="1136"/>
      <c r="CO6" s="1136"/>
      <c r="CP6" s="1136"/>
      <c r="CQ6" s="1136"/>
      <c r="CR6" s="1136"/>
      <c r="CS6" s="1136"/>
      <c r="CT6" s="1136"/>
      <c r="CU6" s="1136"/>
      <c r="CV6" s="1136"/>
      <c r="CW6" s="1136"/>
      <c r="CX6" s="1136"/>
      <c r="CY6" s="1136"/>
      <c r="CZ6" s="1136"/>
      <c r="DA6" s="289"/>
      <c r="DC6" s="303" t="s">
        <v>383</v>
      </c>
      <c r="DD6" s="118"/>
      <c r="DE6" s="118"/>
      <c r="DF6" s="118"/>
      <c r="DG6" s="118"/>
      <c r="DH6" s="118"/>
      <c r="DI6" s="118"/>
      <c r="DJ6" s="118"/>
      <c r="DK6" s="118"/>
      <c r="DL6" s="118"/>
      <c r="DM6" s="118"/>
      <c r="DN6" s="118"/>
      <c r="DO6" s="118"/>
      <c r="DP6" s="118"/>
      <c r="EC6" s="1136">
        <f>'К-дарь'!H9</f>
        <v>43956</v>
      </c>
      <c r="ED6" s="1136"/>
      <c r="EE6" s="1136"/>
      <c r="EF6" s="1136"/>
      <c r="EG6" s="1136"/>
      <c r="EH6" s="1136"/>
      <c r="EI6" s="1136"/>
      <c r="EJ6" s="1136"/>
      <c r="EK6" s="1136"/>
      <c r="EL6" s="1136"/>
      <c r="EM6" s="1136"/>
      <c r="EN6" s="1136"/>
      <c r="EO6" s="1136"/>
      <c r="EP6" s="1136"/>
      <c r="EQ6" s="289"/>
      <c r="ES6" s="303" t="s">
        <v>383</v>
      </c>
      <c r="ET6" s="118"/>
      <c r="EU6" s="118"/>
      <c r="EV6" s="118"/>
      <c r="EW6" s="118"/>
      <c r="EX6" s="118"/>
      <c r="EY6" s="118"/>
      <c r="EZ6" s="118"/>
      <c r="FA6" s="118"/>
      <c r="FB6" s="118"/>
      <c r="FC6" s="118"/>
      <c r="FD6" s="118"/>
      <c r="FE6" s="118"/>
      <c r="FF6" s="118"/>
      <c r="FS6" s="1136">
        <f>'К-дарь'!H10</f>
        <v>43957</v>
      </c>
      <c r="FT6" s="1136"/>
      <c r="FU6" s="1136"/>
      <c r="FV6" s="1136"/>
      <c r="FW6" s="1136"/>
      <c r="FX6" s="1136"/>
      <c r="FY6" s="1136"/>
      <c r="FZ6" s="1136"/>
      <c r="GA6" s="1136"/>
      <c r="GB6" s="1136"/>
      <c r="GC6" s="1136"/>
      <c r="GD6" s="1136"/>
      <c r="GE6" s="1136"/>
      <c r="GF6" s="1136"/>
      <c r="GG6" s="289"/>
      <c r="GI6" s="303" t="s">
        <v>383</v>
      </c>
      <c r="GJ6" s="118"/>
      <c r="GK6" s="118"/>
      <c r="GL6" s="118"/>
      <c r="GM6" s="118"/>
      <c r="GN6" s="118"/>
      <c r="GO6" s="118"/>
      <c r="GP6" s="118"/>
      <c r="GQ6" s="118"/>
      <c r="GR6" s="118"/>
      <c r="GS6" s="118"/>
      <c r="GT6" s="118"/>
      <c r="GU6" s="118"/>
      <c r="GV6" s="118"/>
      <c r="HI6" s="1136">
        <f>'К-дарь'!H11</f>
        <v>43958</v>
      </c>
      <c r="HJ6" s="1136"/>
      <c r="HK6" s="1136"/>
      <c r="HL6" s="1136"/>
      <c r="HM6" s="1136"/>
      <c r="HN6" s="1136"/>
      <c r="HO6" s="1136"/>
      <c r="HP6" s="1136"/>
      <c r="HQ6" s="1136"/>
      <c r="HR6" s="1136"/>
      <c r="HS6" s="1136"/>
      <c r="HT6" s="1136"/>
      <c r="HU6" s="1136"/>
      <c r="HV6" s="1136"/>
      <c r="HW6" s="289"/>
      <c r="HY6" s="303" t="s">
        <v>383</v>
      </c>
      <c r="HZ6" s="118"/>
      <c r="IA6" s="118"/>
      <c r="IB6" s="118"/>
      <c r="IC6" s="118"/>
      <c r="ID6" s="118"/>
      <c r="IE6" s="118"/>
      <c r="IF6" s="118"/>
      <c r="IG6" s="118"/>
      <c r="IH6" s="118"/>
      <c r="II6" s="118"/>
      <c r="IJ6" s="118"/>
      <c r="IK6" s="118"/>
      <c r="IL6" s="118"/>
      <c r="IY6" s="1136">
        <f>'К-дарь'!H12</f>
        <v>43959</v>
      </c>
      <c r="IZ6" s="1136"/>
      <c r="JA6" s="1136"/>
      <c r="JB6" s="1136"/>
      <c r="JC6" s="1136"/>
      <c r="JD6" s="1136"/>
      <c r="JE6" s="1136"/>
      <c r="JF6" s="1136"/>
      <c r="JG6" s="1136"/>
      <c r="JH6" s="1136"/>
      <c r="JI6" s="1136"/>
      <c r="JJ6" s="1136"/>
      <c r="JK6" s="1136"/>
      <c r="JL6" s="1136"/>
      <c r="JM6" s="289"/>
      <c r="JO6" s="303" t="s">
        <v>383</v>
      </c>
      <c r="JP6" s="118"/>
      <c r="JQ6" s="118"/>
      <c r="JR6" s="118"/>
      <c r="JS6" s="118"/>
      <c r="JT6" s="118"/>
      <c r="JU6" s="118"/>
      <c r="JV6" s="118"/>
      <c r="JW6" s="118"/>
      <c r="JX6" s="118"/>
      <c r="JY6" s="118"/>
      <c r="JZ6" s="118"/>
      <c r="KA6" s="118"/>
      <c r="KB6" s="118"/>
      <c r="KO6" s="1136">
        <f>'К-дарь'!H13</f>
        <v>43962</v>
      </c>
      <c r="KP6" s="1136"/>
      <c r="KQ6" s="1136"/>
      <c r="KR6" s="1136"/>
      <c r="KS6" s="1136"/>
      <c r="KT6" s="1136"/>
      <c r="KU6" s="1136"/>
      <c r="KV6" s="1136"/>
      <c r="KW6" s="1136"/>
      <c r="KX6" s="1136"/>
      <c r="KY6" s="1136"/>
      <c r="KZ6" s="1136"/>
      <c r="LA6" s="1136"/>
      <c r="LB6" s="1136"/>
      <c r="LC6" s="289"/>
      <c r="LE6" s="303" t="s">
        <v>383</v>
      </c>
      <c r="LF6" s="118"/>
      <c r="LG6" s="118"/>
      <c r="LH6" s="118"/>
      <c r="LI6" s="118"/>
      <c r="LJ6" s="118"/>
      <c r="LK6" s="118"/>
      <c r="LL6" s="118"/>
      <c r="LM6" s="118"/>
      <c r="LN6" s="118"/>
      <c r="LO6" s="118"/>
      <c r="LP6" s="118"/>
      <c r="LQ6" s="118"/>
      <c r="LR6" s="118"/>
      <c r="ME6" s="1136">
        <f>'К-дарь'!H14</f>
        <v>43963</v>
      </c>
      <c r="MF6" s="1136"/>
      <c r="MG6" s="1136"/>
      <c r="MH6" s="1136"/>
      <c r="MI6" s="1136"/>
      <c r="MJ6" s="1136"/>
      <c r="MK6" s="1136"/>
      <c r="ML6" s="1136"/>
      <c r="MM6" s="1136"/>
      <c r="MN6" s="1136"/>
      <c r="MO6" s="1136"/>
      <c r="MP6" s="1136"/>
      <c r="MQ6" s="1136"/>
      <c r="MR6" s="1136"/>
      <c r="MS6" s="289"/>
      <c r="MU6" s="303" t="s">
        <v>383</v>
      </c>
      <c r="MV6" s="118"/>
      <c r="MW6" s="118"/>
      <c r="MX6" s="118"/>
      <c r="MY6" s="118"/>
      <c r="MZ6" s="118"/>
      <c r="NA6" s="118"/>
      <c r="NB6" s="118"/>
      <c r="NC6" s="118"/>
      <c r="ND6" s="118"/>
      <c r="NE6" s="118"/>
      <c r="NF6" s="118"/>
      <c r="NG6" s="118"/>
      <c r="NH6" s="118"/>
      <c r="NU6" s="1136">
        <f>'К-дарь'!H15</f>
        <v>43964</v>
      </c>
      <c r="NV6" s="1136"/>
      <c r="NW6" s="1136"/>
      <c r="NX6" s="1136"/>
      <c r="NY6" s="1136"/>
      <c r="NZ6" s="1136"/>
      <c r="OA6" s="1136"/>
      <c r="OB6" s="1136"/>
      <c r="OC6" s="1136"/>
      <c r="OD6" s="1136"/>
      <c r="OE6" s="1136"/>
      <c r="OF6" s="1136"/>
      <c r="OG6" s="1136"/>
      <c r="OH6" s="1136"/>
      <c r="OI6" s="289"/>
      <c r="OK6" s="303" t="s">
        <v>383</v>
      </c>
      <c r="OL6" s="118"/>
      <c r="OM6" s="118"/>
      <c r="ON6" s="118"/>
      <c r="OO6" s="118"/>
      <c r="OP6" s="118"/>
      <c r="OQ6" s="118"/>
      <c r="OR6" s="118"/>
      <c r="OS6" s="118"/>
      <c r="OT6" s="118"/>
      <c r="OU6" s="118"/>
      <c r="OV6" s="118"/>
      <c r="OW6" s="118"/>
      <c r="OX6" s="118"/>
      <c r="PK6" s="1136">
        <f>'К-дарь'!H16</f>
        <v>43965</v>
      </c>
      <c r="PL6" s="1136"/>
      <c r="PM6" s="1136"/>
      <c r="PN6" s="1136"/>
      <c r="PO6" s="1136"/>
      <c r="PP6" s="1136"/>
      <c r="PQ6" s="1136"/>
      <c r="PR6" s="1136"/>
      <c r="PS6" s="1136"/>
      <c r="PT6" s="1136"/>
      <c r="PU6" s="1136"/>
      <c r="PV6" s="1136"/>
      <c r="PW6" s="1136"/>
      <c r="PX6" s="1136"/>
      <c r="PY6" s="289"/>
      <c r="QA6" s="303" t="s">
        <v>383</v>
      </c>
      <c r="QB6" s="118"/>
      <c r="QC6" s="118"/>
      <c r="QD6" s="118"/>
      <c r="QE6" s="118"/>
      <c r="QF6" s="118"/>
      <c r="QG6" s="118"/>
      <c r="QH6" s="118"/>
      <c r="QI6" s="118"/>
      <c r="QJ6" s="118"/>
      <c r="QK6" s="118"/>
      <c r="QL6" s="118"/>
      <c r="QM6" s="118"/>
      <c r="QN6" s="118"/>
      <c r="RA6" s="1136">
        <f>'К-дарь'!H17</f>
        <v>43966</v>
      </c>
      <c r="RB6" s="1136"/>
      <c r="RC6" s="1136"/>
      <c r="RD6" s="1136"/>
      <c r="RE6" s="1136"/>
      <c r="RF6" s="1136"/>
      <c r="RG6" s="1136"/>
      <c r="RH6" s="1136"/>
      <c r="RI6" s="1136"/>
      <c r="RJ6" s="1136"/>
      <c r="RK6" s="1136"/>
      <c r="RL6" s="1136"/>
      <c r="RM6" s="1136"/>
      <c r="RN6" s="1136"/>
      <c r="RO6" s="289"/>
      <c r="RQ6" s="303" t="s">
        <v>383</v>
      </c>
      <c r="RR6" s="118"/>
      <c r="RS6" s="118"/>
      <c r="RT6" s="118"/>
      <c r="RU6" s="118"/>
      <c r="RV6" s="118"/>
      <c r="RW6" s="118"/>
      <c r="RX6" s="118"/>
      <c r="RY6" s="118"/>
      <c r="RZ6" s="118"/>
      <c r="SA6" s="118"/>
      <c r="SB6" s="118"/>
      <c r="SC6" s="118"/>
      <c r="SD6" s="118"/>
      <c r="SQ6" s="1136">
        <f>'К-дарь'!H18</f>
        <v>43967</v>
      </c>
      <c r="SR6" s="1136"/>
      <c r="SS6" s="1136"/>
      <c r="ST6" s="1136"/>
      <c r="SU6" s="1136"/>
      <c r="SV6" s="1136"/>
      <c r="SW6" s="1136"/>
      <c r="SX6" s="1136"/>
      <c r="SY6" s="1136"/>
      <c r="SZ6" s="1136"/>
      <c r="TA6" s="1136"/>
      <c r="TB6" s="1136"/>
      <c r="TC6" s="1136"/>
      <c r="TD6" s="1136"/>
      <c r="TE6" s="289"/>
      <c r="TG6" s="303" t="s">
        <v>383</v>
      </c>
      <c r="TH6" s="118"/>
      <c r="TI6" s="118"/>
      <c r="TJ6" s="118"/>
      <c r="TK6" s="118"/>
      <c r="TL6" s="118"/>
      <c r="TM6" s="118"/>
      <c r="TN6" s="118"/>
      <c r="TO6" s="118"/>
      <c r="TP6" s="118"/>
      <c r="TQ6" s="118"/>
      <c r="TR6" s="118"/>
      <c r="TS6" s="118"/>
      <c r="TT6" s="118"/>
      <c r="UG6" s="1136">
        <f>'К-дарь'!H19</f>
        <v>43969</v>
      </c>
      <c r="UH6" s="1136"/>
      <c r="UI6" s="1136"/>
      <c r="UJ6" s="1136"/>
      <c r="UK6" s="1136"/>
      <c r="UL6" s="1136"/>
      <c r="UM6" s="1136"/>
      <c r="UN6" s="1136"/>
      <c r="UO6" s="1136"/>
      <c r="UP6" s="1136"/>
      <c r="UQ6" s="1136"/>
      <c r="UR6" s="1136"/>
      <c r="US6" s="1136"/>
      <c r="UT6" s="1136"/>
      <c r="UU6" s="289"/>
      <c r="UW6" s="303" t="s">
        <v>383</v>
      </c>
      <c r="UX6" s="118"/>
      <c r="UY6" s="118"/>
      <c r="UZ6" s="118"/>
      <c r="VA6" s="118"/>
      <c r="VB6" s="118"/>
      <c r="VC6" s="118"/>
      <c r="VD6" s="118"/>
      <c r="VE6" s="118"/>
      <c r="VF6" s="118"/>
      <c r="VG6" s="118"/>
      <c r="VH6" s="118"/>
      <c r="VI6" s="118"/>
      <c r="VJ6" s="118"/>
      <c r="VW6" s="1136">
        <f>'К-дарь'!H20</f>
        <v>43970</v>
      </c>
      <c r="VX6" s="1136"/>
      <c r="VY6" s="1136"/>
      <c r="VZ6" s="1136"/>
      <c r="WA6" s="1136"/>
      <c r="WB6" s="1136"/>
      <c r="WC6" s="1136"/>
      <c r="WD6" s="1136"/>
      <c r="WE6" s="1136"/>
      <c r="WF6" s="1136"/>
      <c r="WG6" s="1136"/>
      <c r="WH6" s="1136"/>
      <c r="WI6" s="1136"/>
      <c r="WJ6" s="1136"/>
      <c r="WK6" s="289"/>
      <c r="WM6" s="303" t="s">
        <v>383</v>
      </c>
      <c r="WN6" s="118"/>
      <c r="WO6" s="118"/>
      <c r="WP6" s="118"/>
      <c r="WQ6" s="118"/>
      <c r="WR6" s="118"/>
      <c r="WS6" s="118"/>
      <c r="WT6" s="118"/>
      <c r="WU6" s="118"/>
      <c r="WV6" s="118"/>
      <c r="WW6" s="118"/>
      <c r="WX6" s="118"/>
      <c r="WY6" s="118"/>
      <c r="WZ6" s="118"/>
      <c r="XM6" s="1136">
        <f>'К-дарь'!H21</f>
        <v>43971</v>
      </c>
      <c r="XN6" s="1136"/>
      <c r="XO6" s="1136"/>
      <c r="XP6" s="1136"/>
      <c r="XQ6" s="1136"/>
      <c r="XR6" s="1136"/>
      <c r="XS6" s="1136"/>
      <c r="XT6" s="1136"/>
      <c r="XU6" s="1136"/>
      <c r="XV6" s="1136"/>
      <c r="XW6" s="1136"/>
      <c r="XX6" s="1136"/>
      <c r="XY6" s="1136"/>
      <c r="XZ6" s="1136"/>
      <c r="YA6" s="289"/>
      <c r="YC6" s="303" t="s">
        <v>383</v>
      </c>
      <c r="YD6" s="118"/>
      <c r="YE6" s="118"/>
      <c r="YF6" s="118"/>
      <c r="YG6" s="118"/>
      <c r="YH6" s="118"/>
      <c r="YI6" s="118"/>
      <c r="YJ6" s="118"/>
      <c r="YK6" s="118"/>
      <c r="YL6" s="118"/>
      <c r="YM6" s="118"/>
      <c r="YN6" s="118"/>
      <c r="YO6" s="118"/>
      <c r="YP6" s="118"/>
      <c r="ZC6" s="1136">
        <f>'К-дарь'!H22</f>
        <v>43972</v>
      </c>
      <c r="ZD6" s="1136"/>
      <c r="ZE6" s="1136"/>
      <c r="ZF6" s="1136"/>
      <c r="ZG6" s="1136"/>
      <c r="ZH6" s="1136"/>
      <c r="ZI6" s="1136"/>
      <c r="ZJ6" s="1136"/>
      <c r="ZK6" s="1136"/>
      <c r="ZL6" s="1136"/>
      <c r="ZM6" s="1136"/>
      <c r="ZN6" s="1136"/>
      <c r="ZO6" s="1136"/>
      <c r="ZP6" s="1136"/>
      <c r="ZQ6" s="289"/>
      <c r="ZS6" s="303" t="s">
        <v>383</v>
      </c>
      <c r="ZT6" s="118"/>
      <c r="ZU6" s="118"/>
      <c r="ZV6" s="118"/>
      <c r="ZW6" s="118"/>
      <c r="ZX6" s="118"/>
      <c r="ZY6" s="118"/>
      <c r="ZZ6" s="118"/>
      <c r="AAA6" s="118"/>
      <c r="AAB6" s="118"/>
      <c r="AAC6" s="118"/>
      <c r="AAD6" s="118"/>
      <c r="AAE6" s="118"/>
      <c r="AAF6" s="118"/>
      <c r="AAS6" s="1136">
        <f>'К-дарь'!H23</f>
        <v>43973</v>
      </c>
      <c r="AAT6" s="1136"/>
      <c r="AAU6" s="1136"/>
      <c r="AAV6" s="1136"/>
      <c r="AAW6" s="1136"/>
      <c r="AAX6" s="1136"/>
      <c r="AAY6" s="1136"/>
      <c r="AAZ6" s="1136"/>
      <c r="ABA6" s="1136"/>
      <c r="ABB6" s="1136"/>
      <c r="ABC6" s="1136"/>
      <c r="ABD6" s="1136"/>
      <c r="ABE6" s="1136"/>
      <c r="ABF6" s="1136"/>
      <c r="ABG6" s="289"/>
      <c r="ABI6" s="303" t="s">
        <v>383</v>
      </c>
      <c r="ABJ6" s="118"/>
      <c r="ABK6" s="118"/>
      <c r="ABL6" s="118"/>
      <c r="ABM6" s="118"/>
      <c r="ABN6" s="118"/>
      <c r="ABO6" s="118"/>
      <c r="ABP6" s="118"/>
      <c r="ABQ6" s="118"/>
      <c r="ABR6" s="118"/>
      <c r="ABS6" s="118"/>
      <c r="ABT6" s="118"/>
      <c r="ABU6" s="118"/>
      <c r="ABV6" s="118"/>
      <c r="ACI6" s="1136">
        <f>'К-дарь'!H24</f>
        <v>43974</v>
      </c>
      <c r="ACJ6" s="1136"/>
      <c r="ACK6" s="1136"/>
      <c r="ACL6" s="1136"/>
      <c r="ACM6" s="1136"/>
      <c r="ACN6" s="1136"/>
      <c r="ACO6" s="1136"/>
      <c r="ACP6" s="1136"/>
      <c r="ACQ6" s="1136"/>
      <c r="ACR6" s="1136"/>
      <c r="ACS6" s="1136"/>
      <c r="ACT6" s="1136"/>
      <c r="ACU6" s="1136"/>
      <c r="ACV6" s="1136"/>
      <c r="ACW6" s="289"/>
      <c r="ACY6" s="303" t="s">
        <v>383</v>
      </c>
      <c r="ACZ6" s="118"/>
      <c r="ADA6" s="118"/>
      <c r="ADB6" s="118"/>
      <c r="ADC6" s="118"/>
      <c r="ADD6" s="118"/>
      <c r="ADE6" s="118"/>
      <c r="ADF6" s="118"/>
      <c r="ADG6" s="118"/>
      <c r="ADH6" s="118"/>
      <c r="ADI6" s="118"/>
      <c r="ADJ6" s="118"/>
      <c r="ADK6" s="118"/>
      <c r="ADL6" s="118"/>
      <c r="ADY6" s="1136">
        <f>'К-дарь'!H25</f>
        <v>43976</v>
      </c>
      <c r="ADZ6" s="1136"/>
      <c r="AEA6" s="1136"/>
      <c r="AEB6" s="1136"/>
      <c r="AEC6" s="1136"/>
      <c r="AED6" s="1136"/>
      <c r="AEE6" s="1136"/>
      <c r="AEF6" s="1136"/>
      <c r="AEG6" s="1136"/>
      <c r="AEH6" s="1136"/>
      <c r="AEI6" s="1136"/>
      <c r="AEJ6" s="1136"/>
      <c r="AEK6" s="1136"/>
      <c r="AEL6" s="1136"/>
      <c r="AEM6" s="289"/>
      <c r="AEO6" s="303" t="s">
        <v>383</v>
      </c>
      <c r="AEP6" s="118"/>
      <c r="AEQ6" s="118"/>
      <c r="AER6" s="118"/>
      <c r="AES6" s="118"/>
      <c r="AET6" s="118"/>
      <c r="AEU6" s="118"/>
      <c r="AEV6" s="118"/>
      <c r="AEW6" s="118"/>
      <c r="AEX6" s="118"/>
      <c r="AEY6" s="118"/>
      <c r="AEZ6" s="118"/>
      <c r="AFA6" s="118"/>
      <c r="AFB6" s="118"/>
      <c r="AFO6" s="1136">
        <f>'К-дарь'!H26</f>
        <v>43977</v>
      </c>
      <c r="AFP6" s="1136"/>
      <c r="AFQ6" s="1136"/>
      <c r="AFR6" s="1136"/>
      <c r="AFS6" s="1136"/>
      <c r="AFT6" s="1136"/>
      <c r="AFU6" s="1136"/>
      <c r="AFV6" s="1136"/>
      <c r="AFW6" s="1136"/>
      <c r="AFX6" s="1136"/>
      <c r="AFY6" s="1136"/>
      <c r="AFZ6" s="1136"/>
      <c r="AGA6" s="1136"/>
      <c r="AGB6" s="1136"/>
      <c r="AGC6" s="289"/>
      <c r="AGE6" s="303" t="s">
        <v>383</v>
      </c>
      <c r="AGF6" s="118"/>
      <c r="AGG6" s="118"/>
      <c r="AGH6" s="118"/>
      <c r="AGI6" s="118"/>
      <c r="AGJ6" s="118"/>
      <c r="AGK6" s="118"/>
      <c r="AGL6" s="118"/>
      <c r="AGM6" s="118"/>
      <c r="AGN6" s="118"/>
      <c r="AGO6" s="118"/>
      <c r="AGP6" s="118"/>
      <c r="AGQ6" s="118"/>
      <c r="AGR6" s="118"/>
      <c r="AHE6" s="1136">
        <f>'К-дарь'!H27</f>
        <v>43978</v>
      </c>
      <c r="AHF6" s="1136"/>
      <c r="AHG6" s="1136"/>
      <c r="AHH6" s="1136"/>
      <c r="AHI6" s="1136"/>
      <c r="AHJ6" s="1136"/>
      <c r="AHK6" s="1136"/>
      <c r="AHL6" s="1136"/>
      <c r="AHM6" s="1136"/>
      <c r="AHN6" s="1136"/>
      <c r="AHO6" s="1136"/>
      <c r="AHP6" s="1136"/>
      <c r="AHQ6" s="1136"/>
      <c r="AHR6" s="1136"/>
      <c r="AHS6" s="289"/>
      <c r="AHU6" s="303" t="s">
        <v>383</v>
      </c>
      <c r="AHV6" s="118"/>
      <c r="AHW6" s="118"/>
      <c r="AHX6" s="118"/>
      <c r="AHY6" s="118"/>
      <c r="AHZ6" s="118"/>
      <c r="AIA6" s="118"/>
      <c r="AIB6" s="118"/>
      <c r="AIC6" s="118"/>
      <c r="AID6" s="118"/>
      <c r="AIE6" s="118"/>
      <c r="AIF6" s="118"/>
      <c r="AIG6" s="118"/>
      <c r="AIH6" s="118"/>
      <c r="AIU6" s="1136">
        <f>'К-дарь'!H28</f>
        <v>43979</v>
      </c>
      <c r="AIV6" s="1136"/>
      <c r="AIW6" s="1136"/>
      <c r="AIX6" s="1136"/>
      <c r="AIY6" s="1136"/>
      <c r="AIZ6" s="1136"/>
      <c r="AJA6" s="1136"/>
      <c r="AJB6" s="1136"/>
      <c r="AJC6" s="1136"/>
      <c r="AJD6" s="1136"/>
      <c r="AJE6" s="1136"/>
      <c r="AJF6" s="1136"/>
      <c r="AJG6" s="1136"/>
      <c r="AJH6" s="1136"/>
      <c r="AJI6" s="289"/>
      <c r="AJK6" s="303" t="s">
        <v>383</v>
      </c>
      <c r="AJL6" s="118"/>
      <c r="AJM6" s="118"/>
      <c r="AJN6" s="118"/>
      <c r="AJO6" s="118"/>
      <c r="AJP6" s="118"/>
      <c r="AJQ6" s="118"/>
      <c r="AJR6" s="118"/>
      <c r="AJS6" s="118"/>
      <c r="AJT6" s="118"/>
      <c r="AJU6" s="118"/>
      <c r="AJV6" s="118"/>
      <c r="AJW6" s="118"/>
      <c r="AJX6" s="118"/>
      <c r="AKK6" s="1136">
        <f>'К-дарь'!H29</f>
        <v>43980</v>
      </c>
      <c r="AKL6" s="1136"/>
      <c r="AKM6" s="1136"/>
      <c r="AKN6" s="1136"/>
      <c r="AKO6" s="1136"/>
      <c r="AKP6" s="1136"/>
      <c r="AKQ6" s="1136"/>
      <c r="AKR6" s="1136"/>
      <c r="AKS6" s="1136"/>
      <c r="AKT6" s="1136"/>
      <c r="AKU6" s="1136"/>
      <c r="AKV6" s="1136"/>
      <c r="AKW6" s="1136"/>
      <c r="AKX6" s="1136"/>
      <c r="AKY6" s="289"/>
      <c r="ALA6" s="303" t="s">
        <v>383</v>
      </c>
      <c r="ALB6" s="118"/>
      <c r="ALC6" s="118"/>
      <c r="ALD6" s="118"/>
      <c r="ALE6" s="118"/>
      <c r="ALF6" s="118"/>
      <c r="ALG6" s="118"/>
      <c r="ALH6" s="118"/>
      <c r="ALI6" s="118"/>
      <c r="ALJ6" s="118"/>
      <c r="ALK6" s="118"/>
      <c r="ALL6" s="118"/>
      <c r="ALM6" s="118"/>
      <c r="ALN6" s="118"/>
      <c r="AMA6" s="1136">
        <f>'К-дарь'!H30</f>
        <v>43981</v>
      </c>
      <c r="AMB6" s="1136"/>
      <c r="AMC6" s="1136"/>
      <c r="AMD6" s="1136"/>
      <c r="AME6" s="1136"/>
      <c r="AMF6" s="1136"/>
      <c r="AMG6" s="1136"/>
      <c r="AMH6" s="1136"/>
      <c r="AMI6" s="1136"/>
      <c r="AMJ6" s="1136"/>
      <c r="AMK6" s="1136"/>
      <c r="AML6" s="1136"/>
      <c r="AMM6" s="1136"/>
      <c r="AMN6" s="1136"/>
      <c r="AMO6" s="289"/>
      <c r="AMQ6" s="303" t="s">
        <v>383</v>
      </c>
      <c r="AMR6" s="118"/>
      <c r="AMS6" s="118"/>
      <c r="AMT6" s="118"/>
      <c r="AMU6" s="118"/>
      <c r="AMV6" s="118"/>
      <c r="AMW6" s="118"/>
      <c r="AMX6" s="118"/>
      <c r="AMY6" s="118"/>
      <c r="AMZ6" s="118"/>
      <c r="ANA6" s="118"/>
      <c r="ANB6" s="118"/>
      <c r="ANC6" s="118"/>
      <c r="AND6" s="118"/>
      <c r="ANQ6" s="1136">
        <f>'К-дарь'!H31</f>
        <v>43983</v>
      </c>
      <c r="ANR6" s="1136"/>
      <c r="ANS6" s="1136"/>
      <c r="ANT6" s="1136"/>
      <c r="ANU6" s="1136"/>
      <c r="ANV6" s="1136"/>
      <c r="ANW6" s="1136"/>
      <c r="ANX6" s="1136"/>
      <c r="ANY6" s="1136"/>
      <c r="ANZ6" s="1136"/>
      <c r="AOA6" s="1136"/>
      <c r="AOB6" s="1136"/>
      <c r="AOC6" s="1136"/>
      <c r="AOD6" s="1136"/>
      <c r="AOE6" s="289"/>
      <c r="AOG6" s="303" t="s">
        <v>383</v>
      </c>
      <c r="AOH6" s="118"/>
      <c r="AOI6" s="118"/>
      <c r="AOJ6" s="118"/>
      <c r="AOK6" s="118"/>
      <c r="AOL6" s="118"/>
      <c r="AOM6" s="118"/>
      <c r="AON6" s="118"/>
      <c r="AOO6" s="118"/>
      <c r="AOP6" s="118"/>
      <c r="AOQ6" s="118"/>
      <c r="AOR6" s="118"/>
      <c r="AOS6" s="118"/>
      <c r="AOT6" s="118"/>
      <c r="APG6" s="1136">
        <f>'К-дарь'!H32</f>
        <v>43984</v>
      </c>
      <c r="APH6" s="1136"/>
      <c r="API6" s="1136"/>
      <c r="APJ6" s="1136"/>
      <c r="APK6" s="1136"/>
      <c r="APL6" s="1136"/>
      <c r="APM6" s="1136"/>
      <c r="APN6" s="1136"/>
      <c r="APO6" s="1136"/>
      <c r="APP6" s="1136"/>
      <c r="APQ6" s="1136"/>
      <c r="APR6" s="1136"/>
      <c r="APS6" s="1136"/>
      <c r="APT6" s="1136"/>
      <c r="APU6" s="289"/>
      <c r="APW6" s="303" t="s">
        <v>383</v>
      </c>
      <c r="APX6" s="118"/>
      <c r="APY6" s="118"/>
      <c r="APZ6" s="118"/>
      <c r="AQA6" s="118"/>
      <c r="AQB6" s="118"/>
      <c r="AQC6" s="118"/>
      <c r="AQD6" s="118"/>
      <c r="AQE6" s="118"/>
      <c r="AQF6" s="118"/>
      <c r="AQG6" s="118"/>
      <c r="AQH6" s="118"/>
      <c r="AQI6" s="118"/>
      <c r="AQJ6" s="118"/>
      <c r="AQW6" s="1136">
        <f>'К-дарь'!H33</f>
        <v>43985</v>
      </c>
      <c r="AQX6" s="1136"/>
      <c r="AQY6" s="1136"/>
      <c r="AQZ6" s="1136"/>
      <c r="ARA6" s="1136"/>
      <c r="ARB6" s="1136"/>
      <c r="ARC6" s="1136"/>
      <c r="ARD6" s="1136"/>
      <c r="ARE6" s="1136"/>
      <c r="ARF6" s="1136"/>
      <c r="ARG6" s="1136"/>
      <c r="ARH6" s="1136"/>
      <c r="ARI6" s="1136"/>
      <c r="ARJ6" s="1136"/>
      <c r="ARK6" s="289"/>
      <c r="ARM6" s="303" t="s">
        <v>383</v>
      </c>
      <c r="ARN6" s="118"/>
      <c r="ARO6" s="118"/>
      <c r="ARP6" s="118"/>
      <c r="ARQ6" s="118"/>
      <c r="ARR6" s="118"/>
      <c r="ARS6" s="118"/>
      <c r="ART6" s="118"/>
      <c r="ARU6" s="118"/>
      <c r="ARV6" s="118"/>
      <c r="ARW6" s="118"/>
      <c r="ARX6" s="118"/>
      <c r="ARY6" s="118"/>
      <c r="ARZ6" s="118"/>
      <c r="ASM6" s="1136">
        <f>'К-дарь'!H34</f>
        <v>43986</v>
      </c>
      <c r="ASN6" s="1136"/>
      <c r="ASO6" s="1136"/>
      <c r="ASP6" s="1136"/>
      <c r="ASQ6" s="1136"/>
      <c r="ASR6" s="1136"/>
      <c r="ASS6" s="1136"/>
      <c r="AST6" s="1136"/>
      <c r="ASU6" s="1136"/>
      <c r="ASV6" s="1136"/>
      <c r="ASW6" s="1136"/>
      <c r="ASX6" s="1136"/>
      <c r="ASY6" s="1136"/>
      <c r="ASZ6" s="1136"/>
      <c r="ATA6" s="289"/>
      <c r="ATC6" s="303" t="s">
        <v>383</v>
      </c>
      <c r="ATD6" s="118"/>
      <c r="ATE6" s="118"/>
      <c r="ATF6" s="118"/>
      <c r="ATG6" s="118"/>
      <c r="ATH6" s="118"/>
      <c r="ATI6" s="118"/>
      <c r="ATJ6" s="118"/>
      <c r="ATK6" s="118"/>
      <c r="ATL6" s="118"/>
      <c r="ATM6" s="118"/>
      <c r="ATN6" s="118"/>
      <c r="ATO6" s="118"/>
      <c r="ATP6" s="118"/>
      <c r="AUC6" s="1136">
        <f>'К-дарь'!H35</f>
        <v>43987</v>
      </c>
      <c r="AUD6" s="1136"/>
      <c r="AUE6" s="1136"/>
      <c r="AUF6" s="1136"/>
      <c r="AUG6" s="1136"/>
      <c r="AUH6" s="1136"/>
      <c r="AUI6" s="1136"/>
      <c r="AUJ6" s="1136"/>
      <c r="AUK6" s="1136"/>
      <c r="AUL6" s="1136"/>
      <c r="AUM6" s="1136"/>
      <c r="AUN6" s="1136"/>
      <c r="AUO6" s="1136"/>
      <c r="AUP6" s="1136"/>
      <c r="AUQ6" s="289"/>
      <c r="AUS6" s="303" t="s">
        <v>383</v>
      </c>
      <c r="AUT6" s="118"/>
      <c r="AUU6" s="118"/>
      <c r="AUV6" s="118"/>
      <c r="AUW6" s="118"/>
      <c r="AUX6" s="118"/>
      <c r="AUY6" s="118"/>
      <c r="AUZ6" s="118"/>
      <c r="AVA6" s="118"/>
      <c r="AVB6" s="118"/>
      <c r="AVC6" s="118"/>
      <c r="AVD6" s="118"/>
      <c r="AVE6" s="118"/>
      <c r="AVF6" s="118"/>
      <c r="AVS6" s="1136">
        <f>'К-дарь'!H36</f>
        <v>43988</v>
      </c>
      <c r="AVT6" s="1136"/>
      <c r="AVU6" s="1136"/>
      <c r="AVV6" s="1136"/>
      <c r="AVW6" s="1136"/>
      <c r="AVX6" s="1136"/>
      <c r="AVY6" s="1136"/>
      <c r="AVZ6" s="1136"/>
      <c r="AWA6" s="1136"/>
      <c r="AWB6" s="1136"/>
      <c r="AWC6" s="1136"/>
      <c r="AWD6" s="1136"/>
      <c r="AWE6" s="1136"/>
      <c r="AWF6" s="1136"/>
      <c r="AWG6" s="289"/>
      <c r="AWI6" s="303" t="s">
        <v>383</v>
      </c>
      <c r="AWJ6" s="118"/>
      <c r="AWK6" s="118"/>
      <c r="AWL6" s="118"/>
      <c r="AWM6" s="118"/>
      <c r="AWN6" s="118"/>
      <c r="AWO6" s="118"/>
      <c r="AWP6" s="118"/>
      <c r="AWQ6" s="118"/>
      <c r="AWR6" s="118"/>
      <c r="AWS6" s="118"/>
      <c r="AWT6" s="118"/>
      <c r="AWU6" s="118"/>
      <c r="AWV6" s="118"/>
      <c r="AXI6" s="1136">
        <f>'К-дарь'!H37</f>
        <v>43990</v>
      </c>
      <c r="AXJ6" s="1136"/>
      <c r="AXK6" s="1136"/>
      <c r="AXL6" s="1136"/>
      <c r="AXM6" s="1136"/>
      <c r="AXN6" s="1136"/>
      <c r="AXO6" s="1136"/>
      <c r="AXP6" s="1136"/>
      <c r="AXQ6" s="1136"/>
      <c r="AXR6" s="1136"/>
      <c r="AXS6" s="1136"/>
      <c r="AXT6" s="1136"/>
      <c r="AXU6" s="1136"/>
      <c r="AXV6" s="1136"/>
      <c r="AXW6" s="289"/>
      <c r="AXY6" s="303" t="s">
        <v>383</v>
      </c>
      <c r="AXZ6" s="118"/>
      <c r="AYA6" s="118"/>
      <c r="AYB6" s="118"/>
      <c r="AYC6" s="118"/>
      <c r="AYD6" s="118"/>
      <c r="AYE6" s="118"/>
      <c r="AYF6" s="118"/>
      <c r="AYG6" s="118"/>
      <c r="AYH6" s="118"/>
      <c r="AYI6" s="118"/>
      <c r="AYJ6" s="118"/>
      <c r="AYK6" s="118"/>
      <c r="AYL6" s="118"/>
      <c r="AYY6" s="1136">
        <f>'К-дарь'!H38</f>
        <v>43991</v>
      </c>
      <c r="AYZ6" s="1136"/>
      <c r="AZA6" s="1136"/>
      <c r="AZB6" s="1136"/>
      <c r="AZC6" s="1136"/>
      <c r="AZD6" s="1136"/>
      <c r="AZE6" s="1136"/>
      <c r="AZF6" s="1136"/>
      <c r="AZG6" s="1136"/>
      <c r="AZH6" s="1136"/>
      <c r="AZI6" s="1136"/>
      <c r="AZJ6" s="1136"/>
      <c r="AZK6" s="1136"/>
      <c r="AZL6" s="1136"/>
      <c r="AZM6" s="289"/>
      <c r="AZO6" s="303" t="s">
        <v>383</v>
      </c>
      <c r="AZP6" s="118"/>
      <c r="AZQ6" s="118"/>
      <c r="AZR6" s="118"/>
      <c r="AZS6" s="118"/>
      <c r="AZT6" s="118"/>
      <c r="AZU6" s="118"/>
      <c r="AZV6" s="118"/>
      <c r="AZW6" s="118"/>
      <c r="AZX6" s="118"/>
      <c r="AZY6" s="118"/>
      <c r="AZZ6" s="118"/>
      <c r="BAA6" s="118"/>
      <c r="BAB6" s="118"/>
      <c r="BAO6" s="1136">
        <f>'К-дарь'!H39</f>
        <v>43992</v>
      </c>
      <c r="BAP6" s="1136"/>
      <c r="BAQ6" s="1136"/>
      <c r="BAR6" s="1136"/>
      <c r="BAS6" s="1136"/>
      <c r="BAT6" s="1136"/>
      <c r="BAU6" s="1136"/>
      <c r="BAV6" s="1136"/>
      <c r="BAW6" s="1136"/>
      <c r="BAX6" s="1136"/>
      <c r="BAY6" s="1136"/>
      <c r="BAZ6" s="1136"/>
      <c r="BBA6" s="1136"/>
      <c r="BBB6" s="1136"/>
      <c r="BBC6" s="289"/>
      <c r="BBE6" s="303" t="s">
        <v>383</v>
      </c>
      <c r="BBF6" s="118"/>
      <c r="BBG6" s="118"/>
      <c r="BBH6" s="118"/>
      <c r="BBI6" s="118"/>
      <c r="BBJ6" s="118"/>
      <c r="BBK6" s="118"/>
      <c r="BBL6" s="118"/>
      <c r="BBM6" s="118"/>
      <c r="BBN6" s="118"/>
      <c r="BBO6" s="118"/>
      <c r="BBP6" s="118"/>
      <c r="BBQ6" s="118"/>
      <c r="BBR6" s="118"/>
      <c r="BCE6" s="1136">
        <f>'К-дарь'!H40</f>
        <v>43993</v>
      </c>
      <c r="BCF6" s="1136"/>
      <c r="BCG6" s="1136"/>
      <c r="BCH6" s="1136"/>
      <c r="BCI6" s="1136"/>
      <c r="BCJ6" s="1136"/>
      <c r="BCK6" s="1136"/>
      <c r="BCL6" s="1136"/>
      <c r="BCM6" s="1136"/>
      <c r="BCN6" s="1136"/>
      <c r="BCO6" s="1136"/>
      <c r="BCP6" s="1136"/>
      <c r="BCQ6" s="1136"/>
      <c r="BCR6" s="1136"/>
      <c r="BCS6" s="289"/>
      <c r="BCU6" s="303" t="s">
        <v>383</v>
      </c>
      <c r="BCV6" s="118"/>
      <c r="BCW6" s="118"/>
      <c r="BCX6" s="118"/>
      <c r="BCY6" s="118"/>
      <c r="BCZ6" s="118"/>
      <c r="BDA6" s="118"/>
      <c r="BDB6" s="118"/>
      <c r="BDC6" s="118"/>
      <c r="BDD6" s="118"/>
      <c r="BDE6" s="118"/>
      <c r="BDF6" s="118"/>
      <c r="BDG6" s="118"/>
      <c r="BDH6" s="118"/>
      <c r="BDU6" s="1136">
        <f>'К-дарь'!H41</f>
        <v>43994</v>
      </c>
      <c r="BDV6" s="1136"/>
      <c r="BDW6" s="1136"/>
      <c r="BDX6" s="1136"/>
      <c r="BDY6" s="1136"/>
      <c r="BDZ6" s="1136"/>
      <c r="BEA6" s="1136"/>
      <c r="BEB6" s="1136"/>
      <c r="BEC6" s="1136"/>
      <c r="BED6" s="1136"/>
      <c r="BEE6" s="1136"/>
      <c r="BEF6" s="1136"/>
      <c r="BEG6" s="1136"/>
      <c r="BEH6" s="1136"/>
      <c r="BEI6" s="289"/>
      <c r="BEK6" s="303" t="s">
        <v>383</v>
      </c>
      <c r="BEL6" s="118"/>
      <c r="BEM6" s="118"/>
      <c r="BEN6" s="118"/>
      <c r="BEO6" s="118"/>
      <c r="BEP6" s="118"/>
      <c r="BEQ6" s="118"/>
      <c r="BER6" s="118"/>
      <c r="BES6" s="118"/>
      <c r="BET6" s="118"/>
      <c r="BEU6" s="118"/>
      <c r="BEV6" s="118"/>
      <c r="BEW6" s="118"/>
      <c r="BEX6" s="118"/>
      <c r="BFK6" s="1136">
        <f>'К-дарь'!H42</f>
        <v>43995</v>
      </c>
      <c r="BFL6" s="1136"/>
      <c r="BFM6" s="1136"/>
      <c r="BFN6" s="1136"/>
      <c r="BFO6" s="1136"/>
      <c r="BFP6" s="1136"/>
      <c r="BFQ6" s="1136"/>
      <c r="BFR6" s="1136"/>
      <c r="BFS6" s="1136"/>
      <c r="BFT6" s="1136"/>
      <c r="BFU6" s="1136"/>
      <c r="BFV6" s="1136"/>
      <c r="BFW6" s="1136"/>
      <c r="BFX6" s="1136"/>
      <c r="BFY6" s="289"/>
      <c r="BGA6" s="303" t="s">
        <v>383</v>
      </c>
      <c r="BGB6" s="118"/>
      <c r="BGC6" s="118"/>
      <c r="BGD6" s="118"/>
      <c r="BGE6" s="118"/>
      <c r="BGF6" s="118"/>
      <c r="BGG6" s="118"/>
      <c r="BGH6" s="118"/>
      <c r="BGI6" s="118"/>
      <c r="BGJ6" s="118"/>
      <c r="BGK6" s="118"/>
      <c r="BGL6" s="118"/>
      <c r="BGM6" s="118"/>
      <c r="BGN6" s="118"/>
      <c r="BHA6" s="1136">
        <f>'К-дарь'!H43</f>
        <v>43997</v>
      </c>
      <c r="BHB6" s="1136"/>
      <c r="BHC6" s="1136"/>
      <c r="BHD6" s="1136"/>
      <c r="BHE6" s="1136"/>
      <c r="BHF6" s="1136"/>
      <c r="BHG6" s="1136"/>
      <c r="BHH6" s="1136"/>
      <c r="BHI6" s="1136"/>
      <c r="BHJ6" s="1136"/>
      <c r="BHK6" s="1136"/>
      <c r="BHL6" s="1136"/>
      <c r="BHM6" s="1136"/>
      <c r="BHN6" s="1136"/>
      <c r="BHO6" s="289"/>
      <c r="BHQ6" s="303" t="s">
        <v>383</v>
      </c>
      <c r="BHR6" s="118"/>
      <c r="BHS6" s="118"/>
      <c r="BHT6" s="118"/>
      <c r="BHU6" s="118"/>
      <c r="BHV6" s="118"/>
      <c r="BHW6" s="118"/>
      <c r="BHX6" s="118"/>
      <c r="BHY6" s="118"/>
      <c r="BHZ6" s="118"/>
      <c r="BIA6" s="118"/>
      <c r="BIB6" s="118"/>
      <c r="BIC6" s="118"/>
      <c r="BID6" s="118"/>
      <c r="BIQ6" s="1136">
        <f>'К-дарь'!H44</f>
        <v>43998</v>
      </c>
      <c r="BIR6" s="1136"/>
      <c r="BIS6" s="1136"/>
      <c r="BIT6" s="1136"/>
      <c r="BIU6" s="1136"/>
      <c r="BIV6" s="1136"/>
      <c r="BIW6" s="1136"/>
      <c r="BIX6" s="1136"/>
      <c r="BIY6" s="1136"/>
      <c r="BIZ6" s="1136"/>
      <c r="BJA6" s="1136"/>
      <c r="BJB6" s="1136"/>
      <c r="BJC6" s="1136"/>
      <c r="BJD6" s="1136"/>
      <c r="BJE6" s="289"/>
      <c r="BJG6" s="303" t="s">
        <v>383</v>
      </c>
      <c r="BJH6" s="118"/>
      <c r="BJI6" s="118"/>
      <c r="BJJ6" s="118"/>
      <c r="BJK6" s="118"/>
      <c r="BJL6" s="118"/>
      <c r="BJM6" s="118"/>
      <c r="BJN6" s="118"/>
      <c r="BJO6" s="118"/>
      <c r="BJP6" s="118"/>
      <c r="BJQ6" s="118"/>
      <c r="BJR6" s="118"/>
      <c r="BJS6" s="118"/>
      <c r="BJT6" s="118"/>
      <c r="BKG6" s="1136">
        <f>'К-дарь'!H45</f>
        <v>43999</v>
      </c>
      <c r="BKH6" s="1136"/>
      <c r="BKI6" s="1136"/>
      <c r="BKJ6" s="1136"/>
      <c r="BKK6" s="1136"/>
      <c r="BKL6" s="1136"/>
      <c r="BKM6" s="1136"/>
      <c r="BKN6" s="1136"/>
      <c r="BKO6" s="1136"/>
      <c r="BKP6" s="1136"/>
      <c r="BKQ6" s="1136"/>
      <c r="BKR6" s="1136"/>
      <c r="BKS6" s="1136"/>
      <c r="BKT6" s="1136"/>
      <c r="BKU6" s="289"/>
      <c r="BKW6" s="303" t="s">
        <v>383</v>
      </c>
      <c r="BKX6" s="118"/>
      <c r="BKY6" s="118"/>
      <c r="BKZ6" s="118"/>
      <c r="BLA6" s="118"/>
      <c r="BLB6" s="118"/>
      <c r="BLC6" s="118"/>
      <c r="BLD6" s="118"/>
      <c r="BLE6" s="118"/>
      <c r="BLF6" s="118"/>
      <c r="BLG6" s="118"/>
      <c r="BLH6" s="118"/>
      <c r="BLI6" s="118"/>
      <c r="BLJ6" s="118"/>
      <c r="BLW6" s="1136">
        <f>'К-дарь'!H46</f>
        <v>44000</v>
      </c>
      <c r="BLX6" s="1136"/>
      <c r="BLY6" s="1136"/>
      <c r="BLZ6" s="1136"/>
      <c r="BMA6" s="1136"/>
      <c r="BMB6" s="1136"/>
      <c r="BMC6" s="1136"/>
      <c r="BMD6" s="1136"/>
      <c r="BME6" s="1136"/>
      <c r="BMF6" s="1136"/>
      <c r="BMG6" s="1136"/>
      <c r="BMH6" s="1136"/>
      <c r="BMI6" s="1136"/>
      <c r="BMJ6" s="1136"/>
      <c r="BMK6" s="289"/>
      <c r="BMM6" s="303" t="s">
        <v>383</v>
      </c>
      <c r="BMN6" s="118"/>
      <c r="BMO6" s="118"/>
      <c r="BMP6" s="118"/>
      <c r="BMQ6" s="118"/>
      <c r="BMR6" s="118"/>
      <c r="BMS6" s="118"/>
      <c r="BMT6" s="118"/>
      <c r="BMU6" s="118"/>
      <c r="BMV6" s="118"/>
      <c r="BMW6" s="118"/>
      <c r="BMX6" s="118"/>
      <c r="BMY6" s="118"/>
      <c r="BMZ6" s="118"/>
      <c r="BNM6" s="1136">
        <f>'К-дарь'!H47</f>
        <v>44001</v>
      </c>
      <c r="BNN6" s="1136"/>
      <c r="BNO6" s="1136"/>
      <c r="BNP6" s="1136"/>
      <c r="BNQ6" s="1136"/>
      <c r="BNR6" s="1136"/>
      <c r="BNS6" s="1136"/>
      <c r="BNT6" s="1136"/>
      <c r="BNU6" s="1136"/>
      <c r="BNV6" s="1136"/>
      <c r="BNW6" s="1136"/>
      <c r="BNX6" s="1136"/>
      <c r="BNY6" s="1136"/>
      <c r="BNZ6" s="1136"/>
      <c r="BOA6" s="289"/>
      <c r="BOC6" s="303" t="s">
        <v>383</v>
      </c>
      <c r="BOD6" s="118"/>
      <c r="BOE6" s="118"/>
      <c r="BOF6" s="118"/>
      <c r="BOG6" s="118"/>
      <c r="BOH6" s="118"/>
      <c r="BOI6" s="118"/>
      <c r="BOJ6" s="118"/>
      <c r="BOK6" s="118"/>
      <c r="BOL6" s="118"/>
      <c r="BOM6" s="118"/>
      <c r="BON6" s="118"/>
      <c r="BOO6" s="118"/>
      <c r="BOP6" s="118"/>
      <c r="BPC6" s="1136">
        <f>'К-дарь'!H48</f>
        <v>44002</v>
      </c>
      <c r="BPD6" s="1136"/>
      <c r="BPE6" s="1136"/>
      <c r="BPF6" s="1136"/>
      <c r="BPG6" s="1136"/>
      <c r="BPH6" s="1136"/>
      <c r="BPI6" s="1136"/>
      <c r="BPJ6" s="1136"/>
      <c r="BPK6" s="1136"/>
      <c r="BPL6" s="1136"/>
      <c r="BPM6" s="1136"/>
      <c r="BPN6" s="1136"/>
      <c r="BPO6" s="1136"/>
      <c r="BPP6" s="1136"/>
      <c r="BPQ6" s="289"/>
      <c r="BPS6" s="303" t="s">
        <v>383</v>
      </c>
      <c r="BPT6" s="118"/>
      <c r="BPU6" s="118"/>
      <c r="BPV6" s="118"/>
      <c r="BPW6" s="118"/>
      <c r="BPX6" s="118"/>
      <c r="BPY6" s="118"/>
      <c r="BPZ6" s="118"/>
      <c r="BQA6" s="118"/>
      <c r="BQB6" s="118"/>
      <c r="BQC6" s="118"/>
      <c r="BQD6" s="118"/>
      <c r="BQE6" s="118"/>
      <c r="BQF6" s="118"/>
      <c r="BQS6" s="1136">
        <f>'К-дарь'!H49</f>
        <v>44004</v>
      </c>
      <c r="BQT6" s="1136"/>
      <c r="BQU6" s="1136"/>
      <c r="BQV6" s="1136"/>
      <c r="BQW6" s="1136"/>
      <c r="BQX6" s="1136"/>
      <c r="BQY6" s="1136"/>
      <c r="BQZ6" s="1136"/>
      <c r="BRA6" s="1136"/>
      <c r="BRB6" s="1136"/>
      <c r="BRC6" s="1136"/>
      <c r="BRD6" s="1136"/>
      <c r="BRE6" s="1136"/>
      <c r="BRF6" s="1136"/>
      <c r="BRG6" s="289"/>
      <c r="BRI6" s="303" t="s">
        <v>383</v>
      </c>
      <c r="BRJ6" s="118"/>
      <c r="BRK6" s="118"/>
      <c r="BRL6" s="118"/>
      <c r="BRM6" s="118"/>
      <c r="BRN6" s="118"/>
      <c r="BRO6" s="118"/>
      <c r="BRP6" s="118"/>
      <c r="BRQ6" s="118"/>
      <c r="BRR6" s="118"/>
      <c r="BRS6" s="118"/>
      <c r="BRT6" s="118"/>
      <c r="BRU6" s="118"/>
      <c r="BRV6" s="118"/>
      <c r="BSI6" s="1136">
        <f>'К-дарь'!H50</f>
        <v>44005</v>
      </c>
      <c r="BSJ6" s="1136"/>
      <c r="BSK6" s="1136"/>
      <c r="BSL6" s="1136"/>
      <c r="BSM6" s="1136"/>
      <c r="BSN6" s="1136"/>
      <c r="BSO6" s="1136"/>
      <c r="BSP6" s="1136"/>
      <c r="BSQ6" s="1136"/>
      <c r="BSR6" s="1136"/>
      <c r="BSS6" s="1136"/>
      <c r="BST6" s="1136"/>
      <c r="BSU6" s="1136"/>
      <c r="BSV6" s="1136"/>
      <c r="BSW6" s="289"/>
      <c r="BSY6" s="303" t="s">
        <v>383</v>
      </c>
      <c r="BSZ6" s="118"/>
      <c r="BTA6" s="118"/>
      <c r="BTB6" s="118"/>
      <c r="BTC6" s="118"/>
      <c r="BTD6" s="118"/>
      <c r="BTE6" s="118"/>
      <c r="BTF6" s="118"/>
      <c r="BTG6" s="118"/>
      <c r="BTH6" s="118"/>
      <c r="BTI6" s="118"/>
      <c r="BTJ6" s="118"/>
      <c r="BTK6" s="118"/>
      <c r="BTL6" s="118"/>
      <c r="BTY6" s="1136">
        <f>'К-дарь'!H51</f>
        <v>44006</v>
      </c>
      <c r="BTZ6" s="1136"/>
      <c r="BUA6" s="1136"/>
      <c r="BUB6" s="1136"/>
      <c r="BUC6" s="1136"/>
      <c r="BUD6" s="1136"/>
      <c r="BUE6" s="1136"/>
      <c r="BUF6" s="1136"/>
      <c r="BUG6" s="1136"/>
      <c r="BUH6" s="1136"/>
      <c r="BUI6" s="1136"/>
      <c r="BUJ6" s="1136"/>
      <c r="BUK6" s="1136"/>
      <c r="BUL6" s="1136"/>
      <c r="BUM6" s="289"/>
      <c r="BUO6" s="303" t="s">
        <v>383</v>
      </c>
      <c r="BUP6" s="118"/>
      <c r="BUQ6" s="118"/>
      <c r="BUR6" s="118"/>
      <c r="BUS6" s="118"/>
      <c r="BUT6" s="118"/>
      <c r="BUU6" s="118"/>
      <c r="BUV6" s="118"/>
      <c r="BUW6" s="118"/>
      <c r="BUX6" s="118"/>
      <c r="BUY6" s="118"/>
      <c r="BUZ6" s="118"/>
      <c r="BVA6" s="118"/>
      <c r="BVB6" s="118"/>
      <c r="BVO6" s="1136">
        <f>'К-дарь'!H52</f>
        <v>44007</v>
      </c>
      <c r="BVP6" s="1136"/>
      <c r="BVQ6" s="1136"/>
      <c r="BVR6" s="1136"/>
      <c r="BVS6" s="1136"/>
      <c r="BVT6" s="1136"/>
      <c r="BVU6" s="1136"/>
      <c r="BVV6" s="1136"/>
      <c r="BVW6" s="1136"/>
      <c r="BVX6" s="1136"/>
      <c r="BVY6" s="1136"/>
      <c r="BVZ6" s="1136"/>
      <c r="BWA6" s="1136"/>
      <c r="BWB6" s="1136"/>
      <c r="BWC6" s="289"/>
      <c r="BWE6" s="303" t="s">
        <v>383</v>
      </c>
      <c r="BWF6" s="118"/>
      <c r="BWG6" s="118"/>
      <c r="BWH6" s="118"/>
      <c r="BWI6" s="118"/>
      <c r="BWJ6" s="118"/>
      <c r="BWK6" s="118"/>
      <c r="BWL6" s="118"/>
      <c r="BWM6" s="118"/>
      <c r="BWN6" s="118"/>
      <c r="BWO6" s="118"/>
      <c r="BWP6" s="118"/>
      <c r="BWQ6" s="118"/>
      <c r="BWR6" s="118"/>
      <c r="BXE6" s="1136">
        <f>'К-дарь'!H53</f>
        <v>44008</v>
      </c>
      <c r="BXF6" s="1136"/>
      <c r="BXG6" s="1136"/>
      <c r="BXH6" s="1136"/>
      <c r="BXI6" s="1136"/>
      <c r="BXJ6" s="1136"/>
      <c r="BXK6" s="1136"/>
      <c r="BXL6" s="1136"/>
      <c r="BXM6" s="1136"/>
      <c r="BXN6" s="1136"/>
      <c r="BXO6" s="1136"/>
      <c r="BXP6" s="1136"/>
      <c r="BXQ6" s="1136"/>
      <c r="BXR6" s="1136"/>
      <c r="BXS6" s="289"/>
      <c r="BXU6" s="303" t="s">
        <v>383</v>
      </c>
      <c r="BXV6" s="118"/>
      <c r="BXW6" s="118"/>
      <c r="BXX6" s="118"/>
      <c r="BXY6" s="118"/>
      <c r="BXZ6" s="118"/>
      <c r="BYA6" s="118"/>
      <c r="BYB6" s="118"/>
      <c r="BYC6" s="118"/>
      <c r="BYD6" s="118"/>
      <c r="BYE6" s="118"/>
      <c r="BYF6" s="118"/>
      <c r="BYG6" s="118"/>
      <c r="BYH6" s="118"/>
      <c r="BYU6" s="1136">
        <f>'К-дарь'!H54</f>
        <v>44009</v>
      </c>
      <c r="BYV6" s="1136"/>
      <c r="BYW6" s="1136"/>
      <c r="BYX6" s="1136"/>
      <c r="BYY6" s="1136"/>
      <c r="BYZ6" s="1136"/>
      <c r="BZA6" s="1136"/>
      <c r="BZB6" s="1136"/>
      <c r="BZC6" s="1136"/>
      <c r="BZD6" s="1136"/>
      <c r="BZE6" s="1136"/>
      <c r="BZF6" s="1136"/>
      <c r="BZG6" s="1136"/>
      <c r="BZH6" s="1136"/>
      <c r="BZI6" s="289"/>
      <c r="BZK6" s="303" t="s">
        <v>383</v>
      </c>
      <c r="BZL6" s="118"/>
      <c r="BZM6" s="118"/>
      <c r="BZN6" s="118"/>
      <c r="BZO6" s="118"/>
      <c r="BZP6" s="118"/>
      <c r="BZQ6" s="118"/>
      <c r="BZR6" s="118"/>
      <c r="BZS6" s="118"/>
      <c r="BZT6" s="118"/>
      <c r="BZU6" s="118"/>
      <c r="BZV6" s="118"/>
      <c r="BZW6" s="118"/>
      <c r="BZX6" s="118"/>
      <c r="CAK6" s="1136">
        <f>'К-дарь'!H55</f>
        <v>44011</v>
      </c>
      <c r="CAL6" s="1136"/>
      <c r="CAM6" s="1136"/>
      <c r="CAN6" s="1136"/>
      <c r="CAO6" s="1136"/>
      <c r="CAP6" s="1136"/>
      <c r="CAQ6" s="1136"/>
      <c r="CAR6" s="1136"/>
      <c r="CAS6" s="1136"/>
      <c r="CAT6" s="1136"/>
      <c r="CAU6" s="1136"/>
      <c r="CAV6" s="1136"/>
      <c r="CAW6" s="1136"/>
      <c r="CAX6" s="1136"/>
      <c r="CAY6" s="289"/>
      <c r="CBA6" s="303" t="s">
        <v>383</v>
      </c>
      <c r="CBB6" s="118"/>
      <c r="CBC6" s="118"/>
      <c r="CBD6" s="118"/>
      <c r="CBE6" s="118"/>
      <c r="CBF6" s="118"/>
      <c r="CBG6" s="118"/>
      <c r="CBH6" s="118"/>
      <c r="CBI6" s="118"/>
      <c r="CBJ6" s="118"/>
      <c r="CBK6" s="118"/>
      <c r="CBL6" s="118"/>
      <c r="CBM6" s="118"/>
      <c r="CBN6" s="118"/>
      <c r="CCA6" s="1136">
        <f>'К-дарь'!H56</f>
        <v>44012</v>
      </c>
      <c r="CCB6" s="1136"/>
      <c r="CCC6" s="1136"/>
      <c r="CCD6" s="1136"/>
      <c r="CCE6" s="1136"/>
      <c r="CCF6" s="1136"/>
      <c r="CCG6" s="1136"/>
      <c r="CCH6" s="1136"/>
      <c r="CCI6" s="1136"/>
      <c r="CCJ6" s="1136"/>
      <c r="CCK6" s="1136"/>
      <c r="CCL6" s="1136"/>
      <c r="CCM6" s="1136"/>
      <c r="CCN6" s="1136"/>
      <c r="CCO6" s="289"/>
      <c r="CCQ6" s="303" t="s">
        <v>383</v>
      </c>
      <c r="CCR6" s="118"/>
      <c r="CCS6" s="118"/>
      <c r="CCT6" s="118"/>
      <c r="CCU6" s="118"/>
      <c r="CCV6" s="118"/>
      <c r="CCW6" s="118"/>
      <c r="CCX6" s="118"/>
      <c r="CCY6" s="118"/>
      <c r="CCZ6" s="118"/>
      <c r="CDA6" s="118"/>
      <c r="CDB6" s="118"/>
      <c r="CDC6" s="118"/>
      <c r="CDD6" s="118"/>
      <c r="CDQ6" s="1136">
        <f>'К-дарь'!H57</f>
        <v>44013</v>
      </c>
      <c r="CDR6" s="1136"/>
      <c r="CDS6" s="1136"/>
      <c r="CDT6" s="1136"/>
      <c r="CDU6" s="1136"/>
      <c r="CDV6" s="1136"/>
      <c r="CDW6" s="1136"/>
      <c r="CDX6" s="1136"/>
      <c r="CDY6" s="1136"/>
      <c r="CDZ6" s="1136"/>
      <c r="CEA6" s="1136"/>
      <c r="CEB6" s="1136"/>
      <c r="CEC6" s="1136"/>
      <c r="CED6" s="1136"/>
      <c r="CEE6" s="289"/>
      <c r="CEG6" s="303" t="s">
        <v>383</v>
      </c>
      <c r="CEH6" s="118"/>
      <c r="CEI6" s="118"/>
      <c r="CEJ6" s="118"/>
      <c r="CEK6" s="118"/>
      <c r="CEL6" s="118"/>
      <c r="CEM6" s="118"/>
      <c r="CEN6" s="118"/>
      <c r="CEO6" s="118"/>
      <c r="CEP6" s="118"/>
      <c r="CEQ6" s="118"/>
      <c r="CER6" s="118"/>
      <c r="CES6" s="118"/>
      <c r="CET6" s="118"/>
      <c r="CFG6" s="1136">
        <f>'К-дарь'!H58</f>
        <v>44014</v>
      </c>
      <c r="CFH6" s="1136"/>
      <c r="CFI6" s="1136"/>
      <c r="CFJ6" s="1136"/>
      <c r="CFK6" s="1136"/>
      <c r="CFL6" s="1136"/>
      <c r="CFM6" s="1136"/>
      <c r="CFN6" s="1136"/>
      <c r="CFO6" s="1136"/>
      <c r="CFP6" s="1136"/>
      <c r="CFQ6" s="1136"/>
      <c r="CFR6" s="1136"/>
      <c r="CFS6" s="1136"/>
      <c r="CFT6" s="1136"/>
      <c r="CFU6" s="289"/>
      <c r="CFW6" s="303" t="s">
        <v>383</v>
      </c>
      <c r="CFX6" s="118"/>
      <c r="CFY6" s="118"/>
      <c r="CFZ6" s="118"/>
      <c r="CGA6" s="118"/>
      <c r="CGB6" s="118"/>
      <c r="CGC6" s="118"/>
      <c r="CGD6" s="118"/>
      <c r="CGE6" s="118"/>
      <c r="CGF6" s="118"/>
      <c r="CGG6" s="118"/>
      <c r="CGH6" s="118"/>
      <c r="CGI6" s="118"/>
      <c r="CGJ6" s="118"/>
      <c r="CGW6" s="1136">
        <f>'К-дарь'!H59</f>
        <v>44015</v>
      </c>
      <c r="CGX6" s="1136"/>
      <c r="CGY6" s="1136"/>
      <c r="CGZ6" s="1136"/>
      <c r="CHA6" s="1136"/>
      <c r="CHB6" s="1136"/>
      <c r="CHC6" s="1136"/>
      <c r="CHD6" s="1136"/>
      <c r="CHE6" s="1136"/>
      <c r="CHF6" s="1136"/>
      <c r="CHG6" s="1136"/>
      <c r="CHH6" s="1136"/>
      <c r="CHI6" s="1136"/>
      <c r="CHJ6" s="1136"/>
      <c r="CHK6" s="289"/>
      <c r="CHM6" s="303" t="s">
        <v>383</v>
      </c>
      <c r="CHN6" s="118"/>
      <c r="CHO6" s="118"/>
      <c r="CHP6" s="118"/>
      <c r="CHQ6" s="118"/>
      <c r="CHR6" s="118"/>
      <c r="CHS6" s="118"/>
      <c r="CHT6" s="118"/>
      <c r="CHU6" s="118"/>
      <c r="CHV6" s="118"/>
      <c r="CHW6" s="118"/>
      <c r="CHX6" s="118"/>
      <c r="CHY6" s="118"/>
      <c r="CHZ6" s="118"/>
    </row>
    <row r="7" spans="1:2268" ht="15" customHeight="1" x14ac:dyDescent="0.3">
      <c r="W7" s="120" t="s">
        <v>384</v>
      </c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BM7" s="120" t="s">
        <v>384</v>
      </c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DC7" s="120" t="s">
        <v>384</v>
      </c>
      <c r="DD7" s="118"/>
      <c r="DE7" s="118"/>
      <c r="DF7" s="118"/>
      <c r="DG7" s="118"/>
      <c r="DH7" s="118"/>
      <c r="DI7" s="118"/>
      <c r="DJ7" s="118"/>
      <c r="DK7" s="118"/>
      <c r="DL7" s="118"/>
      <c r="DM7" s="118"/>
      <c r="DN7" s="118"/>
      <c r="DO7" s="118"/>
      <c r="DP7" s="118"/>
      <c r="ES7" s="120" t="s">
        <v>384</v>
      </c>
      <c r="ET7" s="118"/>
      <c r="EU7" s="118"/>
      <c r="EV7" s="118"/>
      <c r="EW7" s="118"/>
      <c r="EX7" s="118"/>
      <c r="EY7" s="118"/>
      <c r="EZ7" s="118"/>
      <c r="FA7" s="118"/>
      <c r="FB7" s="118"/>
      <c r="FC7" s="118"/>
      <c r="FD7" s="118"/>
      <c r="FE7" s="118"/>
      <c r="FF7" s="118"/>
      <c r="GI7" s="120" t="s">
        <v>384</v>
      </c>
      <c r="GJ7" s="118"/>
      <c r="GK7" s="118"/>
      <c r="GL7" s="118"/>
      <c r="GM7" s="118"/>
      <c r="GN7" s="118"/>
      <c r="GO7" s="118"/>
      <c r="GP7" s="118"/>
      <c r="GQ7" s="118"/>
      <c r="GR7" s="118"/>
      <c r="GS7" s="118"/>
      <c r="GT7" s="118"/>
      <c r="GU7" s="118"/>
      <c r="GV7" s="118"/>
      <c r="HY7" s="120" t="s">
        <v>384</v>
      </c>
      <c r="HZ7" s="118"/>
      <c r="IA7" s="118"/>
      <c r="IB7" s="118"/>
      <c r="IC7" s="118"/>
      <c r="ID7" s="118"/>
      <c r="IE7" s="118"/>
      <c r="IF7" s="118"/>
      <c r="IG7" s="118"/>
      <c r="IH7" s="118"/>
      <c r="II7" s="118"/>
      <c r="IJ7" s="118"/>
      <c r="IK7" s="118"/>
      <c r="IL7" s="118"/>
      <c r="JO7" s="120" t="s">
        <v>384</v>
      </c>
      <c r="JP7" s="118"/>
      <c r="JQ7" s="118"/>
      <c r="JR7" s="118"/>
      <c r="JS7" s="118"/>
      <c r="JT7" s="118"/>
      <c r="JU7" s="118"/>
      <c r="JV7" s="118"/>
      <c r="JW7" s="118"/>
      <c r="JX7" s="118"/>
      <c r="JY7" s="118"/>
      <c r="JZ7" s="118"/>
      <c r="KA7" s="118"/>
      <c r="KB7" s="118"/>
      <c r="LE7" s="120" t="s">
        <v>384</v>
      </c>
      <c r="LF7" s="118"/>
      <c r="LG7" s="118"/>
      <c r="LH7" s="118"/>
      <c r="LI7" s="118"/>
      <c r="LJ7" s="118"/>
      <c r="LK7" s="118"/>
      <c r="LL7" s="118"/>
      <c r="LM7" s="118"/>
      <c r="LN7" s="118"/>
      <c r="LO7" s="118"/>
      <c r="LP7" s="118"/>
      <c r="LQ7" s="118"/>
      <c r="LR7" s="118"/>
      <c r="MU7" s="120" t="s">
        <v>384</v>
      </c>
      <c r="MV7" s="118"/>
      <c r="MW7" s="118"/>
      <c r="MX7" s="118"/>
      <c r="MY7" s="118"/>
      <c r="MZ7" s="118"/>
      <c r="NA7" s="118"/>
      <c r="NB7" s="118"/>
      <c r="NC7" s="118"/>
      <c r="ND7" s="118"/>
      <c r="NE7" s="118"/>
      <c r="NF7" s="118"/>
      <c r="NG7" s="118"/>
      <c r="NH7" s="118"/>
      <c r="OK7" s="120" t="s">
        <v>384</v>
      </c>
      <c r="OL7" s="118"/>
      <c r="OM7" s="118"/>
      <c r="ON7" s="118"/>
      <c r="OO7" s="118"/>
      <c r="OP7" s="118"/>
      <c r="OQ7" s="118"/>
      <c r="OR7" s="118"/>
      <c r="OS7" s="118"/>
      <c r="OT7" s="118"/>
      <c r="OU7" s="118"/>
      <c r="OV7" s="118"/>
      <c r="OW7" s="118"/>
      <c r="OX7" s="118"/>
      <c r="QA7" s="120" t="s">
        <v>384</v>
      </c>
      <c r="QB7" s="118"/>
      <c r="QC7" s="118"/>
      <c r="QD7" s="118"/>
      <c r="QE7" s="118"/>
      <c r="QF7" s="118"/>
      <c r="QG7" s="118"/>
      <c r="QH7" s="118"/>
      <c r="QI7" s="118"/>
      <c r="QJ7" s="118"/>
      <c r="QK7" s="118"/>
      <c r="QL7" s="118"/>
      <c r="QM7" s="118"/>
      <c r="QN7" s="118"/>
      <c r="RQ7" s="120" t="s">
        <v>384</v>
      </c>
      <c r="RR7" s="118"/>
      <c r="RS7" s="118"/>
      <c r="RT7" s="118"/>
      <c r="RU7" s="118"/>
      <c r="RV7" s="118"/>
      <c r="RW7" s="118"/>
      <c r="RX7" s="118"/>
      <c r="RY7" s="118"/>
      <c r="RZ7" s="118"/>
      <c r="SA7" s="118"/>
      <c r="SB7" s="118"/>
      <c r="SC7" s="118"/>
      <c r="SD7" s="118"/>
      <c r="TG7" s="120" t="s">
        <v>384</v>
      </c>
      <c r="TH7" s="118"/>
      <c r="TI7" s="118"/>
      <c r="TJ7" s="118"/>
      <c r="TK7" s="118"/>
      <c r="TL7" s="118"/>
      <c r="TM7" s="118"/>
      <c r="TN7" s="118"/>
      <c r="TO7" s="118"/>
      <c r="TP7" s="118"/>
      <c r="TQ7" s="118"/>
      <c r="TR7" s="118"/>
      <c r="TS7" s="118"/>
      <c r="TT7" s="118"/>
      <c r="UW7" s="120" t="s">
        <v>384</v>
      </c>
      <c r="UX7" s="118"/>
      <c r="UY7" s="118"/>
      <c r="UZ7" s="118"/>
      <c r="VA7" s="118"/>
      <c r="VB7" s="118"/>
      <c r="VC7" s="118"/>
      <c r="VD7" s="118"/>
      <c r="VE7" s="118"/>
      <c r="VF7" s="118"/>
      <c r="VG7" s="118"/>
      <c r="VH7" s="118"/>
      <c r="VI7" s="118"/>
      <c r="VJ7" s="118"/>
      <c r="WM7" s="120" t="s">
        <v>384</v>
      </c>
      <c r="WN7" s="118"/>
      <c r="WO7" s="118"/>
      <c r="WP7" s="118"/>
      <c r="WQ7" s="118"/>
      <c r="WR7" s="118"/>
      <c r="WS7" s="118"/>
      <c r="WT7" s="118"/>
      <c r="WU7" s="118"/>
      <c r="WV7" s="118"/>
      <c r="WW7" s="118"/>
      <c r="WX7" s="118"/>
      <c r="WY7" s="118"/>
      <c r="WZ7" s="118"/>
      <c r="YC7" s="120" t="s">
        <v>384</v>
      </c>
      <c r="YD7" s="118"/>
      <c r="YE7" s="118"/>
      <c r="YF7" s="118"/>
      <c r="YG7" s="118"/>
      <c r="YH7" s="118"/>
      <c r="YI7" s="118"/>
      <c r="YJ7" s="118"/>
      <c r="YK7" s="118"/>
      <c r="YL7" s="118"/>
      <c r="YM7" s="118"/>
      <c r="YN7" s="118"/>
      <c r="YO7" s="118"/>
      <c r="YP7" s="118"/>
      <c r="ZS7" s="120" t="s">
        <v>384</v>
      </c>
      <c r="ZT7" s="118"/>
      <c r="ZU7" s="118"/>
      <c r="ZV7" s="118"/>
      <c r="ZW7" s="118"/>
      <c r="ZX7" s="118"/>
      <c r="ZY7" s="118"/>
      <c r="ZZ7" s="118"/>
      <c r="AAA7" s="118"/>
      <c r="AAB7" s="118"/>
      <c r="AAC7" s="118"/>
      <c r="AAD7" s="118"/>
      <c r="AAE7" s="118"/>
      <c r="AAF7" s="118"/>
      <c r="ABI7" s="120" t="s">
        <v>384</v>
      </c>
      <c r="ABJ7" s="118"/>
      <c r="ABK7" s="118"/>
      <c r="ABL7" s="118"/>
      <c r="ABM7" s="118"/>
      <c r="ABN7" s="118"/>
      <c r="ABO7" s="118"/>
      <c r="ABP7" s="118"/>
      <c r="ABQ7" s="118"/>
      <c r="ABR7" s="118"/>
      <c r="ABS7" s="118"/>
      <c r="ABT7" s="118"/>
      <c r="ABU7" s="118"/>
      <c r="ABV7" s="118"/>
      <c r="ACY7" s="120" t="s">
        <v>384</v>
      </c>
      <c r="ACZ7" s="118"/>
      <c r="ADA7" s="118"/>
      <c r="ADB7" s="118"/>
      <c r="ADC7" s="118"/>
      <c r="ADD7" s="118"/>
      <c r="ADE7" s="118"/>
      <c r="ADF7" s="118"/>
      <c r="ADG7" s="118"/>
      <c r="ADH7" s="118"/>
      <c r="ADI7" s="118"/>
      <c r="ADJ7" s="118"/>
      <c r="ADK7" s="118"/>
      <c r="ADL7" s="118"/>
      <c r="AEO7" s="120" t="s">
        <v>384</v>
      </c>
      <c r="AEP7" s="118"/>
      <c r="AEQ7" s="118"/>
      <c r="AER7" s="118"/>
      <c r="AES7" s="118"/>
      <c r="AET7" s="118"/>
      <c r="AEU7" s="118"/>
      <c r="AEV7" s="118"/>
      <c r="AEW7" s="118"/>
      <c r="AEX7" s="118"/>
      <c r="AEY7" s="118"/>
      <c r="AEZ7" s="118"/>
      <c r="AFA7" s="118"/>
      <c r="AFB7" s="118"/>
      <c r="AGE7" s="120" t="s">
        <v>384</v>
      </c>
      <c r="AGF7" s="118"/>
      <c r="AGG7" s="118"/>
      <c r="AGH7" s="118"/>
      <c r="AGI7" s="118"/>
      <c r="AGJ7" s="118"/>
      <c r="AGK7" s="118"/>
      <c r="AGL7" s="118"/>
      <c r="AGM7" s="118"/>
      <c r="AGN7" s="118"/>
      <c r="AGO7" s="118"/>
      <c r="AGP7" s="118"/>
      <c r="AGQ7" s="118"/>
      <c r="AGR7" s="118"/>
      <c r="AHU7" s="120" t="s">
        <v>384</v>
      </c>
      <c r="AHV7" s="118"/>
      <c r="AHW7" s="118"/>
      <c r="AHX7" s="118"/>
      <c r="AHY7" s="118"/>
      <c r="AHZ7" s="118"/>
      <c r="AIA7" s="118"/>
      <c r="AIB7" s="118"/>
      <c r="AIC7" s="118"/>
      <c r="AID7" s="118"/>
      <c r="AIE7" s="118"/>
      <c r="AIF7" s="118"/>
      <c r="AIG7" s="118"/>
      <c r="AIH7" s="118"/>
      <c r="AJK7" s="120" t="s">
        <v>384</v>
      </c>
      <c r="AJL7" s="118"/>
      <c r="AJM7" s="118"/>
      <c r="AJN7" s="118"/>
      <c r="AJO7" s="118"/>
      <c r="AJP7" s="118"/>
      <c r="AJQ7" s="118"/>
      <c r="AJR7" s="118"/>
      <c r="AJS7" s="118"/>
      <c r="AJT7" s="118"/>
      <c r="AJU7" s="118"/>
      <c r="AJV7" s="118"/>
      <c r="AJW7" s="118"/>
      <c r="AJX7" s="118"/>
      <c r="ALA7" s="120" t="s">
        <v>384</v>
      </c>
      <c r="ALB7" s="118"/>
      <c r="ALC7" s="118"/>
      <c r="ALD7" s="118"/>
      <c r="ALE7" s="118"/>
      <c r="ALF7" s="118"/>
      <c r="ALG7" s="118"/>
      <c r="ALH7" s="118"/>
      <c r="ALI7" s="118"/>
      <c r="ALJ7" s="118"/>
      <c r="ALK7" s="118"/>
      <c r="ALL7" s="118"/>
      <c r="ALM7" s="118"/>
      <c r="ALN7" s="118"/>
      <c r="AMQ7" s="120" t="s">
        <v>384</v>
      </c>
      <c r="AMR7" s="118"/>
      <c r="AMS7" s="118"/>
      <c r="AMT7" s="118"/>
      <c r="AMU7" s="118"/>
      <c r="AMV7" s="118"/>
      <c r="AMW7" s="118"/>
      <c r="AMX7" s="118"/>
      <c r="AMY7" s="118"/>
      <c r="AMZ7" s="118"/>
      <c r="ANA7" s="118"/>
      <c r="ANB7" s="118"/>
      <c r="ANC7" s="118"/>
      <c r="AND7" s="118"/>
      <c r="AOG7" s="120" t="s">
        <v>384</v>
      </c>
      <c r="AOH7" s="118"/>
      <c r="AOI7" s="118"/>
      <c r="AOJ7" s="118"/>
      <c r="AOK7" s="118"/>
      <c r="AOL7" s="118"/>
      <c r="AOM7" s="118"/>
      <c r="AON7" s="118"/>
      <c r="AOO7" s="118"/>
      <c r="AOP7" s="118"/>
      <c r="AOQ7" s="118"/>
      <c r="AOR7" s="118"/>
      <c r="AOS7" s="118"/>
      <c r="AOT7" s="118"/>
      <c r="APW7" s="120" t="s">
        <v>384</v>
      </c>
      <c r="APX7" s="118"/>
      <c r="APY7" s="118"/>
      <c r="APZ7" s="118"/>
      <c r="AQA7" s="118"/>
      <c r="AQB7" s="118"/>
      <c r="AQC7" s="118"/>
      <c r="AQD7" s="118"/>
      <c r="AQE7" s="118"/>
      <c r="AQF7" s="118"/>
      <c r="AQG7" s="118"/>
      <c r="AQH7" s="118"/>
      <c r="AQI7" s="118"/>
      <c r="AQJ7" s="118"/>
      <c r="ARM7" s="120" t="s">
        <v>384</v>
      </c>
      <c r="ARN7" s="118"/>
      <c r="ARO7" s="118"/>
      <c r="ARP7" s="118"/>
      <c r="ARQ7" s="118"/>
      <c r="ARR7" s="118"/>
      <c r="ARS7" s="118"/>
      <c r="ART7" s="118"/>
      <c r="ARU7" s="118"/>
      <c r="ARV7" s="118"/>
      <c r="ARW7" s="118"/>
      <c r="ARX7" s="118"/>
      <c r="ARY7" s="118"/>
      <c r="ARZ7" s="118"/>
      <c r="ATC7" s="120" t="s">
        <v>384</v>
      </c>
      <c r="ATD7" s="118"/>
      <c r="ATE7" s="118"/>
      <c r="ATF7" s="118"/>
      <c r="ATG7" s="118"/>
      <c r="ATH7" s="118"/>
      <c r="ATI7" s="118"/>
      <c r="ATJ7" s="118"/>
      <c r="ATK7" s="118"/>
      <c r="ATL7" s="118"/>
      <c r="ATM7" s="118"/>
      <c r="ATN7" s="118"/>
      <c r="ATO7" s="118"/>
      <c r="ATP7" s="118"/>
      <c r="AUS7" s="120" t="s">
        <v>384</v>
      </c>
      <c r="AUT7" s="118"/>
      <c r="AUU7" s="118"/>
      <c r="AUV7" s="118"/>
      <c r="AUW7" s="118"/>
      <c r="AUX7" s="118"/>
      <c r="AUY7" s="118"/>
      <c r="AUZ7" s="118"/>
      <c r="AVA7" s="118"/>
      <c r="AVB7" s="118"/>
      <c r="AVC7" s="118"/>
      <c r="AVD7" s="118"/>
      <c r="AVE7" s="118"/>
      <c r="AVF7" s="118"/>
      <c r="AWI7" s="120" t="s">
        <v>384</v>
      </c>
      <c r="AWJ7" s="118"/>
      <c r="AWK7" s="118"/>
      <c r="AWL7" s="118"/>
      <c r="AWM7" s="118"/>
      <c r="AWN7" s="118"/>
      <c r="AWO7" s="118"/>
      <c r="AWP7" s="118"/>
      <c r="AWQ7" s="118"/>
      <c r="AWR7" s="118"/>
      <c r="AWS7" s="118"/>
      <c r="AWT7" s="118"/>
      <c r="AWU7" s="118"/>
      <c r="AWV7" s="118"/>
      <c r="AXY7" s="120" t="s">
        <v>384</v>
      </c>
      <c r="AXZ7" s="118"/>
      <c r="AYA7" s="118"/>
      <c r="AYB7" s="118"/>
      <c r="AYC7" s="118"/>
      <c r="AYD7" s="118"/>
      <c r="AYE7" s="118"/>
      <c r="AYF7" s="118"/>
      <c r="AYG7" s="118"/>
      <c r="AYH7" s="118"/>
      <c r="AYI7" s="118"/>
      <c r="AYJ7" s="118"/>
      <c r="AYK7" s="118"/>
      <c r="AYL7" s="118"/>
      <c r="AZO7" s="120" t="s">
        <v>384</v>
      </c>
      <c r="AZP7" s="118"/>
      <c r="AZQ7" s="118"/>
      <c r="AZR7" s="118"/>
      <c r="AZS7" s="118"/>
      <c r="AZT7" s="118"/>
      <c r="AZU7" s="118"/>
      <c r="AZV7" s="118"/>
      <c r="AZW7" s="118"/>
      <c r="AZX7" s="118"/>
      <c r="AZY7" s="118"/>
      <c r="AZZ7" s="118"/>
      <c r="BAA7" s="118"/>
      <c r="BAB7" s="118"/>
      <c r="BBE7" s="120" t="s">
        <v>384</v>
      </c>
      <c r="BBF7" s="118"/>
      <c r="BBG7" s="118"/>
      <c r="BBH7" s="118"/>
      <c r="BBI7" s="118"/>
      <c r="BBJ7" s="118"/>
      <c r="BBK7" s="118"/>
      <c r="BBL7" s="118"/>
      <c r="BBM7" s="118"/>
      <c r="BBN7" s="118"/>
      <c r="BBO7" s="118"/>
      <c r="BBP7" s="118"/>
      <c r="BBQ7" s="118"/>
      <c r="BBR7" s="118"/>
      <c r="BCU7" s="120" t="s">
        <v>384</v>
      </c>
      <c r="BCV7" s="118"/>
      <c r="BCW7" s="118"/>
      <c r="BCX7" s="118"/>
      <c r="BCY7" s="118"/>
      <c r="BCZ7" s="118"/>
      <c r="BDA7" s="118"/>
      <c r="BDB7" s="118"/>
      <c r="BDC7" s="118"/>
      <c r="BDD7" s="118"/>
      <c r="BDE7" s="118"/>
      <c r="BDF7" s="118"/>
      <c r="BDG7" s="118"/>
      <c r="BDH7" s="118"/>
      <c r="BEK7" s="120" t="s">
        <v>384</v>
      </c>
      <c r="BEL7" s="118"/>
      <c r="BEM7" s="118"/>
      <c r="BEN7" s="118"/>
      <c r="BEO7" s="118"/>
      <c r="BEP7" s="118"/>
      <c r="BEQ7" s="118"/>
      <c r="BER7" s="118"/>
      <c r="BES7" s="118"/>
      <c r="BET7" s="118"/>
      <c r="BEU7" s="118"/>
      <c r="BEV7" s="118"/>
      <c r="BEW7" s="118"/>
      <c r="BEX7" s="118"/>
      <c r="BGA7" s="120" t="s">
        <v>384</v>
      </c>
      <c r="BGB7" s="118"/>
      <c r="BGC7" s="118"/>
      <c r="BGD7" s="118"/>
      <c r="BGE7" s="118"/>
      <c r="BGF7" s="118"/>
      <c r="BGG7" s="118"/>
      <c r="BGH7" s="118"/>
      <c r="BGI7" s="118"/>
      <c r="BGJ7" s="118"/>
      <c r="BGK7" s="118"/>
      <c r="BGL7" s="118"/>
      <c r="BGM7" s="118"/>
      <c r="BGN7" s="118"/>
      <c r="BHQ7" s="120" t="s">
        <v>384</v>
      </c>
      <c r="BHR7" s="118"/>
      <c r="BHS7" s="118"/>
      <c r="BHT7" s="118"/>
      <c r="BHU7" s="118"/>
      <c r="BHV7" s="118"/>
      <c r="BHW7" s="118"/>
      <c r="BHX7" s="118"/>
      <c r="BHY7" s="118"/>
      <c r="BHZ7" s="118"/>
      <c r="BIA7" s="118"/>
      <c r="BIB7" s="118"/>
      <c r="BIC7" s="118"/>
      <c r="BID7" s="118"/>
      <c r="BJG7" s="120" t="s">
        <v>384</v>
      </c>
      <c r="BJH7" s="118"/>
      <c r="BJI7" s="118"/>
      <c r="BJJ7" s="118"/>
      <c r="BJK7" s="118"/>
      <c r="BJL7" s="118"/>
      <c r="BJM7" s="118"/>
      <c r="BJN7" s="118"/>
      <c r="BJO7" s="118"/>
      <c r="BJP7" s="118"/>
      <c r="BJQ7" s="118"/>
      <c r="BJR7" s="118"/>
      <c r="BJS7" s="118"/>
      <c r="BJT7" s="118"/>
      <c r="BKW7" s="120" t="s">
        <v>384</v>
      </c>
      <c r="BKX7" s="118"/>
      <c r="BKY7" s="118"/>
      <c r="BKZ7" s="118"/>
      <c r="BLA7" s="118"/>
      <c r="BLB7" s="118"/>
      <c r="BLC7" s="118"/>
      <c r="BLD7" s="118"/>
      <c r="BLE7" s="118"/>
      <c r="BLF7" s="118"/>
      <c r="BLG7" s="118"/>
      <c r="BLH7" s="118"/>
      <c r="BLI7" s="118"/>
      <c r="BLJ7" s="118"/>
      <c r="BMM7" s="120" t="s">
        <v>384</v>
      </c>
      <c r="BMN7" s="118"/>
      <c r="BMO7" s="118"/>
      <c r="BMP7" s="118"/>
      <c r="BMQ7" s="118"/>
      <c r="BMR7" s="118"/>
      <c r="BMS7" s="118"/>
      <c r="BMT7" s="118"/>
      <c r="BMU7" s="118"/>
      <c r="BMV7" s="118"/>
      <c r="BMW7" s="118"/>
      <c r="BMX7" s="118"/>
      <c r="BMY7" s="118"/>
      <c r="BMZ7" s="118"/>
      <c r="BOC7" s="120" t="s">
        <v>384</v>
      </c>
      <c r="BOD7" s="118"/>
      <c r="BOE7" s="118"/>
      <c r="BOF7" s="118"/>
      <c r="BOG7" s="118"/>
      <c r="BOH7" s="118"/>
      <c r="BOI7" s="118"/>
      <c r="BOJ7" s="118"/>
      <c r="BOK7" s="118"/>
      <c r="BOL7" s="118"/>
      <c r="BOM7" s="118"/>
      <c r="BON7" s="118"/>
      <c r="BOO7" s="118"/>
      <c r="BOP7" s="118"/>
      <c r="BPS7" s="120" t="s">
        <v>384</v>
      </c>
      <c r="BPT7" s="118"/>
      <c r="BPU7" s="118"/>
      <c r="BPV7" s="118"/>
      <c r="BPW7" s="118"/>
      <c r="BPX7" s="118"/>
      <c r="BPY7" s="118"/>
      <c r="BPZ7" s="118"/>
      <c r="BQA7" s="118"/>
      <c r="BQB7" s="118"/>
      <c r="BQC7" s="118"/>
      <c r="BQD7" s="118"/>
      <c r="BQE7" s="118"/>
      <c r="BQF7" s="118"/>
      <c r="BRI7" s="120" t="s">
        <v>384</v>
      </c>
      <c r="BRJ7" s="118"/>
      <c r="BRK7" s="118"/>
      <c r="BRL7" s="118"/>
      <c r="BRM7" s="118"/>
      <c r="BRN7" s="118"/>
      <c r="BRO7" s="118"/>
      <c r="BRP7" s="118"/>
      <c r="BRQ7" s="118"/>
      <c r="BRR7" s="118"/>
      <c r="BRS7" s="118"/>
      <c r="BRT7" s="118"/>
      <c r="BRU7" s="118"/>
      <c r="BRV7" s="118"/>
      <c r="BSY7" s="120" t="s">
        <v>384</v>
      </c>
      <c r="BSZ7" s="118"/>
      <c r="BTA7" s="118"/>
      <c r="BTB7" s="118"/>
      <c r="BTC7" s="118"/>
      <c r="BTD7" s="118"/>
      <c r="BTE7" s="118"/>
      <c r="BTF7" s="118"/>
      <c r="BTG7" s="118"/>
      <c r="BTH7" s="118"/>
      <c r="BTI7" s="118"/>
      <c r="BTJ7" s="118"/>
      <c r="BTK7" s="118"/>
      <c r="BTL7" s="118"/>
      <c r="BUO7" s="120" t="s">
        <v>384</v>
      </c>
      <c r="BUP7" s="118"/>
      <c r="BUQ7" s="118"/>
      <c r="BUR7" s="118"/>
      <c r="BUS7" s="118"/>
      <c r="BUT7" s="118"/>
      <c r="BUU7" s="118"/>
      <c r="BUV7" s="118"/>
      <c r="BUW7" s="118"/>
      <c r="BUX7" s="118"/>
      <c r="BUY7" s="118"/>
      <c r="BUZ7" s="118"/>
      <c r="BVA7" s="118"/>
      <c r="BVB7" s="118"/>
      <c r="BWE7" s="120" t="s">
        <v>384</v>
      </c>
      <c r="BWF7" s="118"/>
      <c r="BWG7" s="118"/>
      <c r="BWH7" s="118"/>
      <c r="BWI7" s="118"/>
      <c r="BWJ7" s="118"/>
      <c r="BWK7" s="118"/>
      <c r="BWL7" s="118"/>
      <c r="BWM7" s="118"/>
      <c r="BWN7" s="118"/>
      <c r="BWO7" s="118"/>
      <c r="BWP7" s="118"/>
      <c r="BWQ7" s="118"/>
      <c r="BWR7" s="118"/>
      <c r="BXU7" s="120" t="s">
        <v>384</v>
      </c>
      <c r="BXV7" s="118"/>
      <c r="BXW7" s="118"/>
      <c r="BXX7" s="118"/>
      <c r="BXY7" s="118"/>
      <c r="BXZ7" s="118"/>
      <c r="BYA7" s="118"/>
      <c r="BYB7" s="118"/>
      <c r="BYC7" s="118"/>
      <c r="BYD7" s="118"/>
      <c r="BYE7" s="118"/>
      <c r="BYF7" s="118"/>
      <c r="BYG7" s="118"/>
      <c r="BYH7" s="118"/>
      <c r="BZK7" s="120" t="s">
        <v>384</v>
      </c>
      <c r="BZL7" s="118"/>
      <c r="BZM7" s="118"/>
      <c r="BZN7" s="118"/>
      <c r="BZO7" s="118"/>
      <c r="BZP7" s="118"/>
      <c r="BZQ7" s="118"/>
      <c r="BZR7" s="118"/>
      <c r="BZS7" s="118"/>
      <c r="BZT7" s="118"/>
      <c r="BZU7" s="118"/>
      <c r="BZV7" s="118"/>
      <c r="BZW7" s="118"/>
      <c r="BZX7" s="118"/>
      <c r="CBA7" s="120" t="s">
        <v>384</v>
      </c>
      <c r="CBB7" s="118"/>
      <c r="CBC7" s="118"/>
      <c r="CBD7" s="118"/>
      <c r="CBE7" s="118"/>
      <c r="CBF7" s="118"/>
      <c r="CBG7" s="118"/>
      <c r="CBH7" s="118"/>
      <c r="CBI7" s="118"/>
      <c r="CBJ7" s="118"/>
      <c r="CBK7" s="118"/>
      <c r="CBL7" s="118"/>
      <c r="CBM7" s="118"/>
      <c r="CBN7" s="118"/>
      <c r="CCQ7" s="120" t="s">
        <v>384</v>
      </c>
      <c r="CCR7" s="118"/>
      <c r="CCS7" s="118"/>
      <c r="CCT7" s="118"/>
      <c r="CCU7" s="118"/>
      <c r="CCV7" s="118"/>
      <c r="CCW7" s="118"/>
      <c r="CCX7" s="118"/>
      <c r="CCY7" s="118"/>
      <c r="CCZ7" s="118"/>
      <c r="CDA7" s="118"/>
      <c r="CDB7" s="118"/>
      <c r="CDC7" s="118"/>
      <c r="CDD7" s="118"/>
      <c r="CEG7" s="120" t="s">
        <v>384</v>
      </c>
      <c r="CEH7" s="118"/>
      <c r="CEI7" s="118"/>
      <c r="CEJ7" s="118"/>
      <c r="CEK7" s="118"/>
      <c r="CEL7" s="118"/>
      <c r="CEM7" s="118"/>
      <c r="CEN7" s="118"/>
      <c r="CEO7" s="118"/>
      <c r="CEP7" s="118"/>
      <c r="CEQ7" s="118"/>
      <c r="CER7" s="118"/>
      <c r="CES7" s="118"/>
      <c r="CET7" s="118"/>
      <c r="CFW7" s="120" t="s">
        <v>384</v>
      </c>
      <c r="CFX7" s="118"/>
      <c r="CFY7" s="118"/>
      <c r="CFZ7" s="118"/>
      <c r="CGA7" s="118"/>
      <c r="CGB7" s="118"/>
      <c r="CGC7" s="118"/>
      <c r="CGD7" s="118"/>
      <c r="CGE7" s="118"/>
      <c r="CGF7" s="118"/>
      <c r="CGG7" s="118"/>
      <c r="CGH7" s="118"/>
      <c r="CGI7" s="118"/>
      <c r="CGJ7" s="118"/>
      <c r="CHM7" s="120" t="s">
        <v>384</v>
      </c>
      <c r="CHN7" s="118"/>
      <c r="CHO7" s="118"/>
      <c r="CHP7" s="118"/>
      <c r="CHQ7" s="118"/>
      <c r="CHR7" s="118"/>
      <c r="CHS7" s="118"/>
      <c r="CHT7" s="118"/>
      <c r="CHU7" s="118"/>
      <c r="CHV7" s="118"/>
      <c r="CHW7" s="118"/>
      <c r="CHX7" s="118"/>
      <c r="CHY7" s="118"/>
      <c r="CHZ7" s="118"/>
    </row>
    <row r="8" spans="1:2268" ht="16.5" customHeight="1" x14ac:dyDescent="0.3">
      <c r="G8" s="118" t="s">
        <v>386</v>
      </c>
      <c r="N8" s="14" t="str">
        <f>DATABASE!D12</f>
        <v xml:space="preserve"> </v>
      </c>
      <c r="O8" s="14"/>
      <c r="P8" s="14"/>
      <c r="Q8" s="14"/>
      <c r="R8" s="14"/>
      <c r="S8" s="14"/>
      <c r="T8" s="14"/>
      <c r="U8" s="290"/>
      <c r="W8" s="302" t="s">
        <v>385</v>
      </c>
      <c r="X8" s="118"/>
      <c r="Y8" s="118"/>
      <c r="Z8" s="118"/>
      <c r="AA8" s="291"/>
      <c r="AB8" s="291"/>
      <c r="AC8" s="291"/>
      <c r="AD8" s="291"/>
      <c r="AE8" s="291"/>
      <c r="AF8" s="291"/>
      <c r="AG8" s="291"/>
      <c r="AH8" s="291"/>
      <c r="AI8" s="291"/>
      <c r="AJ8" s="291"/>
      <c r="AK8" s="239"/>
      <c r="AL8" s="239"/>
      <c r="AW8" s="118" t="s">
        <v>386</v>
      </c>
      <c r="BD8" s="14" t="str">
        <f>N8</f>
        <v xml:space="preserve"> </v>
      </c>
      <c r="BE8" s="14"/>
      <c r="BF8" s="14"/>
      <c r="BG8" s="14"/>
      <c r="BH8" s="14"/>
      <c r="BI8" s="14"/>
      <c r="BJ8" s="14"/>
      <c r="BK8" s="290"/>
      <c r="BM8" s="302" t="s">
        <v>385</v>
      </c>
      <c r="BN8" s="118"/>
      <c r="BO8" s="118"/>
      <c r="BP8" s="118"/>
      <c r="BQ8" s="291"/>
      <c r="BR8" s="291"/>
      <c r="BS8" s="291"/>
      <c r="BT8" s="291"/>
      <c r="BU8" s="291"/>
      <c r="BV8" s="291"/>
      <c r="BW8" s="291"/>
      <c r="BX8" s="291"/>
      <c r="BY8" s="291"/>
      <c r="BZ8" s="291"/>
      <c r="CA8" s="239"/>
      <c r="CB8" s="239"/>
      <c r="CM8" s="118" t="s">
        <v>386</v>
      </c>
      <c r="CT8" s="14" t="str">
        <f>BD8</f>
        <v xml:space="preserve"> </v>
      </c>
      <c r="CU8" s="14"/>
      <c r="CV8" s="14"/>
      <c r="CW8" s="14"/>
      <c r="CX8" s="14"/>
      <c r="CY8" s="14"/>
      <c r="CZ8" s="14"/>
      <c r="DA8" s="290"/>
      <c r="DC8" s="302" t="s">
        <v>385</v>
      </c>
      <c r="DD8" s="118"/>
      <c r="DE8" s="118"/>
      <c r="DF8" s="118"/>
      <c r="DG8" s="291"/>
      <c r="DH8" s="291"/>
      <c r="DI8" s="291"/>
      <c r="DJ8" s="291"/>
      <c r="DK8" s="291"/>
      <c r="DL8" s="291"/>
      <c r="DM8" s="291"/>
      <c r="DN8" s="291"/>
      <c r="DO8" s="291"/>
      <c r="DP8" s="291"/>
      <c r="DQ8" s="239"/>
      <c r="DR8" s="239"/>
      <c r="EC8" s="118" t="s">
        <v>386</v>
      </c>
      <c r="EJ8" s="14" t="str">
        <f>CT8</f>
        <v xml:space="preserve"> </v>
      </c>
      <c r="EK8" s="14"/>
      <c r="EL8" s="14"/>
      <c r="EM8" s="14"/>
      <c r="EN8" s="14"/>
      <c r="EO8" s="14"/>
      <c r="EP8" s="14"/>
      <c r="EQ8" s="290"/>
      <c r="ES8" s="302" t="s">
        <v>385</v>
      </c>
      <c r="ET8" s="118"/>
      <c r="EU8" s="118"/>
      <c r="EV8" s="118"/>
      <c r="EW8" s="291"/>
      <c r="EX8" s="291"/>
      <c r="EY8" s="291"/>
      <c r="EZ8" s="291"/>
      <c r="FA8" s="291"/>
      <c r="FB8" s="291"/>
      <c r="FC8" s="291"/>
      <c r="FD8" s="291"/>
      <c r="FE8" s="291"/>
      <c r="FF8" s="291"/>
      <c r="FG8" s="239"/>
      <c r="FH8" s="239"/>
      <c r="FS8" s="118" t="s">
        <v>386</v>
      </c>
      <c r="FZ8" s="14" t="str">
        <f>EJ8</f>
        <v xml:space="preserve"> </v>
      </c>
      <c r="GA8" s="14"/>
      <c r="GB8" s="14"/>
      <c r="GC8" s="14"/>
      <c r="GD8" s="14"/>
      <c r="GE8" s="14"/>
      <c r="GF8" s="14"/>
      <c r="GG8" s="290"/>
      <c r="GI8" s="302" t="s">
        <v>385</v>
      </c>
      <c r="GJ8" s="118"/>
      <c r="GK8" s="118"/>
      <c r="GL8" s="118"/>
      <c r="GM8" s="291"/>
      <c r="GN8" s="291"/>
      <c r="GO8" s="291"/>
      <c r="GP8" s="291"/>
      <c r="GQ8" s="291"/>
      <c r="GR8" s="291"/>
      <c r="GS8" s="291"/>
      <c r="GT8" s="291"/>
      <c r="GU8" s="291"/>
      <c r="GV8" s="291"/>
      <c r="GW8" s="239"/>
      <c r="GX8" s="239"/>
      <c r="HI8" s="118" t="s">
        <v>386</v>
      </c>
      <c r="HP8" s="14" t="str">
        <f>FZ8</f>
        <v xml:space="preserve"> </v>
      </c>
      <c r="HQ8" s="14"/>
      <c r="HR8" s="14"/>
      <c r="HS8" s="14"/>
      <c r="HT8" s="14"/>
      <c r="HU8" s="14"/>
      <c r="HV8" s="14"/>
      <c r="HW8" s="290"/>
      <c r="HY8" s="302" t="s">
        <v>385</v>
      </c>
      <c r="HZ8" s="118"/>
      <c r="IA8" s="118"/>
      <c r="IB8" s="118"/>
      <c r="IC8" s="291"/>
      <c r="ID8" s="291"/>
      <c r="IE8" s="291"/>
      <c r="IF8" s="291"/>
      <c r="IG8" s="291"/>
      <c r="IH8" s="291"/>
      <c r="II8" s="291"/>
      <c r="IJ8" s="291"/>
      <c r="IK8" s="291"/>
      <c r="IL8" s="291"/>
      <c r="IM8" s="239"/>
      <c r="IN8" s="239"/>
      <c r="IY8" s="118" t="s">
        <v>386</v>
      </c>
      <c r="JF8" s="14" t="str">
        <f>HP8</f>
        <v xml:space="preserve"> </v>
      </c>
      <c r="JG8" s="14"/>
      <c r="JH8" s="14"/>
      <c r="JI8" s="14"/>
      <c r="JJ8" s="14"/>
      <c r="JK8" s="14"/>
      <c r="JL8" s="14"/>
      <c r="JM8" s="290"/>
      <c r="JO8" s="302" t="s">
        <v>385</v>
      </c>
      <c r="JP8" s="118"/>
      <c r="JQ8" s="118"/>
      <c r="JR8" s="118"/>
      <c r="JS8" s="291"/>
      <c r="JT8" s="291"/>
      <c r="JU8" s="291"/>
      <c r="JV8" s="291"/>
      <c r="JW8" s="291"/>
      <c r="JX8" s="291"/>
      <c r="JY8" s="291"/>
      <c r="JZ8" s="291"/>
      <c r="KA8" s="291"/>
      <c r="KB8" s="291"/>
      <c r="KC8" s="239"/>
      <c r="KD8" s="239"/>
      <c r="KO8" s="118" t="s">
        <v>386</v>
      </c>
      <c r="KV8" s="14" t="str">
        <f>JF8</f>
        <v xml:space="preserve"> </v>
      </c>
      <c r="KW8" s="14"/>
      <c r="KX8" s="14"/>
      <c r="KY8" s="14"/>
      <c r="KZ8" s="14"/>
      <c r="LA8" s="14"/>
      <c r="LB8" s="14"/>
      <c r="LC8" s="290"/>
      <c r="LE8" s="302" t="s">
        <v>385</v>
      </c>
      <c r="LF8" s="118"/>
      <c r="LG8" s="118"/>
      <c r="LH8" s="118"/>
      <c r="LI8" s="291"/>
      <c r="LJ8" s="291"/>
      <c r="LK8" s="291"/>
      <c r="LL8" s="291"/>
      <c r="LM8" s="291"/>
      <c r="LN8" s="291"/>
      <c r="LO8" s="291"/>
      <c r="LP8" s="291"/>
      <c r="LQ8" s="291"/>
      <c r="LR8" s="291"/>
      <c r="LS8" s="239"/>
      <c r="LT8" s="239"/>
      <c r="ME8" s="118" t="s">
        <v>386</v>
      </c>
      <c r="ML8" s="14" t="str">
        <f>KV8</f>
        <v xml:space="preserve"> </v>
      </c>
      <c r="MM8" s="14"/>
      <c r="MN8" s="14"/>
      <c r="MO8" s="14"/>
      <c r="MP8" s="14"/>
      <c r="MQ8" s="14"/>
      <c r="MR8" s="14"/>
      <c r="MS8" s="290"/>
      <c r="MU8" s="302" t="s">
        <v>385</v>
      </c>
      <c r="MV8" s="118"/>
      <c r="MW8" s="118"/>
      <c r="MX8" s="118"/>
      <c r="MY8" s="291"/>
      <c r="MZ8" s="291"/>
      <c r="NA8" s="291"/>
      <c r="NB8" s="291"/>
      <c r="NC8" s="291"/>
      <c r="ND8" s="291"/>
      <c r="NE8" s="291"/>
      <c r="NF8" s="291"/>
      <c r="NG8" s="291"/>
      <c r="NH8" s="291"/>
      <c r="NI8" s="239"/>
      <c r="NJ8" s="239"/>
      <c r="NU8" s="118" t="s">
        <v>386</v>
      </c>
      <c r="OB8" s="14" t="str">
        <f>ML8</f>
        <v xml:space="preserve"> </v>
      </c>
      <c r="OC8" s="14"/>
      <c r="OD8" s="14"/>
      <c r="OE8" s="14"/>
      <c r="OF8" s="14"/>
      <c r="OG8" s="14"/>
      <c r="OH8" s="14"/>
      <c r="OI8" s="290"/>
      <c r="OK8" s="302" t="s">
        <v>385</v>
      </c>
      <c r="OL8" s="118"/>
      <c r="OM8" s="118"/>
      <c r="ON8" s="118"/>
      <c r="OO8" s="291"/>
      <c r="OP8" s="291"/>
      <c r="OQ8" s="291"/>
      <c r="OR8" s="291"/>
      <c r="OS8" s="291"/>
      <c r="OT8" s="291"/>
      <c r="OU8" s="291"/>
      <c r="OV8" s="291"/>
      <c r="OW8" s="291"/>
      <c r="OX8" s="291"/>
      <c r="OY8" s="239"/>
      <c r="OZ8" s="239"/>
      <c r="PK8" s="118" t="s">
        <v>386</v>
      </c>
      <c r="PR8" s="14" t="str">
        <f>OB8</f>
        <v xml:space="preserve"> </v>
      </c>
      <c r="PS8" s="14"/>
      <c r="PT8" s="14"/>
      <c r="PU8" s="14"/>
      <c r="PV8" s="14"/>
      <c r="PW8" s="14"/>
      <c r="PX8" s="14"/>
      <c r="PY8" s="290"/>
      <c r="QA8" s="302" t="s">
        <v>385</v>
      </c>
      <c r="QB8" s="118"/>
      <c r="QC8" s="118"/>
      <c r="QD8" s="118"/>
      <c r="QE8" s="291"/>
      <c r="QF8" s="291"/>
      <c r="QG8" s="291"/>
      <c r="QH8" s="291"/>
      <c r="QI8" s="291"/>
      <c r="QJ8" s="291"/>
      <c r="QK8" s="291"/>
      <c r="QL8" s="291"/>
      <c r="QM8" s="291"/>
      <c r="QN8" s="291"/>
      <c r="QO8" s="239"/>
      <c r="QP8" s="239"/>
      <c r="RA8" s="118" t="s">
        <v>386</v>
      </c>
      <c r="RH8" s="14" t="str">
        <f>PR8</f>
        <v xml:space="preserve"> </v>
      </c>
      <c r="RI8" s="14"/>
      <c r="RJ8" s="14"/>
      <c r="RK8" s="14"/>
      <c r="RL8" s="14"/>
      <c r="RM8" s="14"/>
      <c r="RN8" s="14"/>
      <c r="RO8" s="290"/>
      <c r="RQ8" s="302" t="s">
        <v>385</v>
      </c>
      <c r="RR8" s="118"/>
      <c r="RS8" s="118"/>
      <c r="RT8" s="118"/>
      <c r="RU8" s="291"/>
      <c r="RV8" s="291"/>
      <c r="RW8" s="291"/>
      <c r="RX8" s="291"/>
      <c r="RY8" s="291"/>
      <c r="RZ8" s="291"/>
      <c r="SA8" s="291"/>
      <c r="SB8" s="291"/>
      <c r="SC8" s="291"/>
      <c r="SD8" s="291"/>
      <c r="SE8" s="239"/>
      <c r="SF8" s="239"/>
      <c r="SQ8" s="118" t="s">
        <v>386</v>
      </c>
      <c r="SX8" s="14" t="str">
        <f>RH8</f>
        <v xml:space="preserve"> </v>
      </c>
      <c r="SY8" s="14"/>
      <c r="SZ8" s="14"/>
      <c r="TA8" s="14"/>
      <c r="TB8" s="14"/>
      <c r="TC8" s="14"/>
      <c r="TD8" s="14"/>
      <c r="TE8" s="290"/>
      <c r="TG8" s="302" t="s">
        <v>385</v>
      </c>
      <c r="TH8" s="118"/>
      <c r="TI8" s="118"/>
      <c r="TJ8" s="118"/>
      <c r="TK8" s="291"/>
      <c r="TL8" s="291"/>
      <c r="TM8" s="291"/>
      <c r="TN8" s="291"/>
      <c r="TO8" s="291"/>
      <c r="TP8" s="291"/>
      <c r="TQ8" s="291"/>
      <c r="TR8" s="291"/>
      <c r="TS8" s="291"/>
      <c r="TT8" s="291"/>
      <c r="TU8" s="239"/>
      <c r="TV8" s="239"/>
      <c r="UG8" s="118" t="s">
        <v>386</v>
      </c>
      <c r="UN8" s="14" t="str">
        <f>SX8</f>
        <v xml:space="preserve"> </v>
      </c>
      <c r="UO8" s="14"/>
      <c r="UP8" s="14"/>
      <c r="UQ8" s="14"/>
      <c r="UR8" s="14"/>
      <c r="US8" s="14"/>
      <c r="UT8" s="14"/>
      <c r="UU8" s="290"/>
      <c r="UW8" s="302" t="s">
        <v>385</v>
      </c>
      <c r="UX8" s="118"/>
      <c r="UY8" s="118"/>
      <c r="UZ8" s="118"/>
      <c r="VA8" s="291"/>
      <c r="VB8" s="291"/>
      <c r="VC8" s="291"/>
      <c r="VD8" s="291"/>
      <c r="VE8" s="291"/>
      <c r="VF8" s="291"/>
      <c r="VG8" s="291"/>
      <c r="VH8" s="291"/>
      <c r="VI8" s="291"/>
      <c r="VJ8" s="291"/>
      <c r="VK8" s="239"/>
      <c r="VL8" s="239"/>
      <c r="VW8" s="118" t="s">
        <v>386</v>
      </c>
      <c r="WD8" s="14" t="str">
        <f>UN8</f>
        <v xml:space="preserve"> </v>
      </c>
      <c r="WE8" s="14"/>
      <c r="WF8" s="14"/>
      <c r="WG8" s="14"/>
      <c r="WH8" s="14"/>
      <c r="WI8" s="14"/>
      <c r="WJ8" s="14"/>
      <c r="WK8" s="290"/>
      <c r="WM8" s="302" t="s">
        <v>385</v>
      </c>
      <c r="WN8" s="118"/>
      <c r="WO8" s="118"/>
      <c r="WP8" s="118"/>
      <c r="WQ8" s="291"/>
      <c r="WR8" s="291"/>
      <c r="WS8" s="291"/>
      <c r="WT8" s="291"/>
      <c r="WU8" s="291"/>
      <c r="WV8" s="291"/>
      <c r="WW8" s="291"/>
      <c r="WX8" s="291"/>
      <c r="WY8" s="291"/>
      <c r="WZ8" s="291"/>
      <c r="XA8" s="239"/>
      <c r="XB8" s="239"/>
      <c r="XM8" s="118" t="s">
        <v>386</v>
      </c>
      <c r="XT8" s="14" t="str">
        <f>WD8</f>
        <v xml:space="preserve"> </v>
      </c>
      <c r="XU8" s="14"/>
      <c r="XV8" s="14"/>
      <c r="XW8" s="14"/>
      <c r="XX8" s="14"/>
      <c r="XY8" s="14"/>
      <c r="XZ8" s="14"/>
      <c r="YA8" s="290"/>
      <c r="YC8" s="302" t="s">
        <v>385</v>
      </c>
      <c r="YD8" s="118"/>
      <c r="YE8" s="118"/>
      <c r="YF8" s="118"/>
      <c r="YG8" s="291"/>
      <c r="YH8" s="291"/>
      <c r="YI8" s="291"/>
      <c r="YJ8" s="291"/>
      <c r="YK8" s="291"/>
      <c r="YL8" s="291"/>
      <c r="YM8" s="291"/>
      <c r="YN8" s="291"/>
      <c r="YO8" s="291"/>
      <c r="YP8" s="291"/>
      <c r="YQ8" s="239"/>
      <c r="YR8" s="239"/>
      <c r="ZC8" s="118" t="s">
        <v>386</v>
      </c>
      <c r="ZJ8" s="14" t="str">
        <f>XT8</f>
        <v xml:space="preserve"> </v>
      </c>
      <c r="ZK8" s="14"/>
      <c r="ZL8" s="14"/>
      <c r="ZM8" s="14"/>
      <c r="ZN8" s="14"/>
      <c r="ZO8" s="14"/>
      <c r="ZP8" s="14"/>
      <c r="ZQ8" s="290"/>
      <c r="ZS8" s="302" t="s">
        <v>385</v>
      </c>
      <c r="ZT8" s="118"/>
      <c r="ZU8" s="118"/>
      <c r="ZV8" s="118"/>
      <c r="ZW8" s="291"/>
      <c r="ZX8" s="291"/>
      <c r="ZY8" s="291"/>
      <c r="ZZ8" s="291"/>
      <c r="AAA8" s="291"/>
      <c r="AAB8" s="291"/>
      <c r="AAC8" s="291"/>
      <c r="AAD8" s="291"/>
      <c r="AAE8" s="291"/>
      <c r="AAF8" s="291"/>
      <c r="AAG8" s="239"/>
      <c r="AAH8" s="239"/>
      <c r="AAS8" s="118" t="s">
        <v>386</v>
      </c>
      <c r="AAZ8" s="14" t="str">
        <f>ZJ8</f>
        <v xml:space="preserve"> </v>
      </c>
      <c r="ABA8" s="14"/>
      <c r="ABB8" s="14"/>
      <c r="ABC8" s="14"/>
      <c r="ABD8" s="14"/>
      <c r="ABE8" s="14"/>
      <c r="ABF8" s="14"/>
      <c r="ABG8" s="290"/>
      <c r="ABI8" s="302" t="s">
        <v>385</v>
      </c>
      <c r="ABJ8" s="118"/>
      <c r="ABK8" s="118"/>
      <c r="ABL8" s="118"/>
      <c r="ABM8" s="291"/>
      <c r="ABN8" s="291"/>
      <c r="ABO8" s="291"/>
      <c r="ABP8" s="291"/>
      <c r="ABQ8" s="291"/>
      <c r="ABR8" s="291"/>
      <c r="ABS8" s="291"/>
      <c r="ABT8" s="291"/>
      <c r="ABU8" s="291"/>
      <c r="ABV8" s="291"/>
      <c r="ABW8" s="239"/>
      <c r="ABX8" s="239"/>
      <c r="ACI8" s="118" t="s">
        <v>386</v>
      </c>
      <c r="ACP8" s="14" t="str">
        <f>AAZ8</f>
        <v xml:space="preserve"> </v>
      </c>
      <c r="ACQ8" s="14"/>
      <c r="ACR8" s="14"/>
      <c r="ACS8" s="14"/>
      <c r="ACT8" s="14"/>
      <c r="ACU8" s="14"/>
      <c r="ACV8" s="14"/>
      <c r="ACW8" s="290"/>
      <c r="ACY8" s="302" t="s">
        <v>385</v>
      </c>
      <c r="ACZ8" s="118"/>
      <c r="ADA8" s="118"/>
      <c r="ADB8" s="118"/>
      <c r="ADC8" s="291"/>
      <c r="ADD8" s="291"/>
      <c r="ADE8" s="291"/>
      <c r="ADF8" s="291"/>
      <c r="ADG8" s="291"/>
      <c r="ADH8" s="291"/>
      <c r="ADI8" s="291"/>
      <c r="ADJ8" s="291"/>
      <c r="ADK8" s="291"/>
      <c r="ADL8" s="291"/>
      <c r="ADM8" s="239"/>
      <c r="ADN8" s="239"/>
      <c r="ADY8" s="118" t="s">
        <v>386</v>
      </c>
      <c r="AEF8" s="14" t="str">
        <f>ACP8</f>
        <v xml:space="preserve"> </v>
      </c>
      <c r="AEG8" s="14"/>
      <c r="AEH8" s="14"/>
      <c r="AEI8" s="14"/>
      <c r="AEJ8" s="14"/>
      <c r="AEK8" s="14"/>
      <c r="AEL8" s="14"/>
      <c r="AEM8" s="290"/>
      <c r="AEO8" s="302" t="s">
        <v>385</v>
      </c>
      <c r="AEP8" s="118"/>
      <c r="AEQ8" s="118"/>
      <c r="AER8" s="118"/>
      <c r="AES8" s="291"/>
      <c r="AET8" s="291"/>
      <c r="AEU8" s="291"/>
      <c r="AEV8" s="291"/>
      <c r="AEW8" s="291"/>
      <c r="AEX8" s="291"/>
      <c r="AEY8" s="291"/>
      <c r="AEZ8" s="291"/>
      <c r="AFA8" s="291"/>
      <c r="AFB8" s="291"/>
      <c r="AFC8" s="239"/>
      <c r="AFD8" s="239"/>
      <c r="AFO8" s="118" t="s">
        <v>386</v>
      </c>
      <c r="AFV8" s="14" t="str">
        <f>AEF8</f>
        <v xml:space="preserve"> </v>
      </c>
      <c r="AFW8" s="14"/>
      <c r="AFX8" s="14"/>
      <c r="AFY8" s="14"/>
      <c r="AFZ8" s="14"/>
      <c r="AGA8" s="14"/>
      <c r="AGB8" s="14"/>
      <c r="AGC8" s="290"/>
      <c r="AGE8" s="302" t="s">
        <v>385</v>
      </c>
      <c r="AGF8" s="118"/>
      <c r="AGG8" s="118"/>
      <c r="AGH8" s="118"/>
      <c r="AGI8" s="291"/>
      <c r="AGJ8" s="291"/>
      <c r="AGK8" s="291"/>
      <c r="AGL8" s="291"/>
      <c r="AGM8" s="291"/>
      <c r="AGN8" s="291"/>
      <c r="AGO8" s="291"/>
      <c r="AGP8" s="291"/>
      <c r="AGQ8" s="291"/>
      <c r="AGR8" s="291"/>
      <c r="AGS8" s="239"/>
      <c r="AGT8" s="239"/>
      <c r="AHE8" s="118" t="s">
        <v>386</v>
      </c>
      <c r="AHL8" s="14" t="str">
        <f>AFV8</f>
        <v xml:space="preserve"> </v>
      </c>
      <c r="AHM8" s="14"/>
      <c r="AHN8" s="14"/>
      <c r="AHO8" s="14"/>
      <c r="AHP8" s="14"/>
      <c r="AHQ8" s="14"/>
      <c r="AHR8" s="14"/>
      <c r="AHS8" s="290"/>
      <c r="AHU8" s="302" t="s">
        <v>385</v>
      </c>
      <c r="AHV8" s="118"/>
      <c r="AHW8" s="118"/>
      <c r="AHX8" s="118"/>
      <c r="AHY8" s="291"/>
      <c r="AHZ8" s="291"/>
      <c r="AIA8" s="291"/>
      <c r="AIB8" s="291"/>
      <c r="AIC8" s="291"/>
      <c r="AID8" s="291"/>
      <c r="AIE8" s="291"/>
      <c r="AIF8" s="291"/>
      <c r="AIG8" s="291"/>
      <c r="AIH8" s="291"/>
      <c r="AII8" s="239"/>
      <c r="AIJ8" s="239"/>
      <c r="AIU8" s="118" t="s">
        <v>386</v>
      </c>
      <c r="AJB8" s="14" t="str">
        <f>AHL8</f>
        <v xml:space="preserve"> </v>
      </c>
      <c r="AJC8" s="14"/>
      <c r="AJD8" s="14"/>
      <c r="AJE8" s="14"/>
      <c r="AJF8" s="14"/>
      <c r="AJG8" s="14"/>
      <c r="AJH8" s="14"/>
      <c r="AJI8" s="290"/>
      <c r="AJK8" s="302" t="s">
        <v>385</v>
      </c>
      <c r="AJL8" s="118"/>
      <c r="AJM8" s="118"/>
      <c r="AJN8" s="118"/>
      <c r="AJO8" s="291"/>
      <c r="AJP8" s="291"/>
      <c r="AJQ8" s="291"/>
      <c r="AJR8" s="291"/>
      <c r="AJS8" s="291"/>
      <c r="AJT8" s="291"/>
      <c r="AJU8" s="291"/>
      <c r="AJV8" s="291"/>
      <c r="AJW8" s="291"/>
      <c r="AJX8" s="291"/>
      <c r="AJY8" s="239"/>
      <c r="AJZ8" s="239"/>
      <c r="AKK8" s="118" t="s">
        <v>386</v>
      </c>
      <c r="AKR8" s="14" t="str">
        <f>AJB8</f>
        <v xml:space="preserve"> </v>
      </c>
      <c r="AKS8" s="14"/>
      <c r="AKT8" s="14"/>
      <c r="AKU8" s="14"/>
      <c r="AKV8" s="14"/>
      <c r="AKW8" s="14"/>
      <c r="AKX8" s="14"/>
      <c r="AKY8" s="290"/>
      <c r="ALA8" s="302" t="s">
        <v>385</v>
      </c>
      <c r="ALB8" s="118"/>
      <c r="ALC8" s="118"/>
      <c r="ALD8" s="118"/>
      <c r="ALE8" s="291"/>
      <c r="ALF8" s="291"/>
      <c r="ALG8" s="291"/>
      <c r="ALH8" s="291"/>
      <c r="ALI8" s="291"/>
      <c r="ALJ8" s="291"/>
      <c r="ALK8" s="291"/>
      <c r="ALL8" s="291"/>
      <c r="ALM8" s="291"/>
      <c r="ALN8" s="291"/>
      <c r="ALO8" s="239"/>
      <c r="ALP8" s="239"/>
      <c r="AMA8" s="118" t="s">
        <v>386</v>
      </c>
      <c r="AMH8" s="14" t="str">
        <f>AKR8</f>
        <v xml:space="preserve"> </v>
      </c>
      <c r="AMI8" s="14"/>
      <c r="AMJ8" s="14"/>
      <c r="AMK8" s="14"/>
      <c r="AML8" s="14"/>
      <c r="AMM8" s="14"/>
      <c r="AMN8" s="14"/>
      <c r="AMO8" s="290"/>
      <c r="AMQ8" s="302" t="s">
        <v>385</v>
      </c>
      <c r="AMR8" s="118"/>
      <c r="AMS8" s="118"/>
      <c r="AMT8" s="118"/>
      <c r="AMU8" s="291"/>
      <c r="AMV8" s="291"/>
      <c r="AMW8" s="291"/>
      <c r="AMX8" s="291"/>
      <c r="AMY8" s="291"/>
      <c r="AMZ8" s="291"/>
      <c r="ANA8" s="291"/>
      <c r="ANB8" s="291"/>
      <c r="ANC8" s="291"/>
      <c r="AND8" s="291"/>
      <c r="ANE8" s="239"/>
      <c r="ANF8" s="239"/>
      <c r="ANQ8" s="118" t="s">
        <v>386</v>
      </c>
      <c r="ANX8" s="14" t="str">
        <f>AMH8</f>
        <v xml:space="preserve"> </v>
      </c>
      <c r="ANY8" s="14"/>
      <c r="ANZ8" s="14"/>
      <c r="AOA8" s="14"/>
      <c r="AOB8" s="14"/>
      <c r="AOC8" s="14"/>
      <c r="AOD8" s="14"/>
      <c r="AOE8" s="290"/>
      <c r="AOG8" s="302" t="s">
        <v>385</v>
      </c>
      <c r="AOH8" s="118"/>
      <c r="AOI8" s="118"/>
      <c r="AOJ8" s="118"/>
      <c r="AOK8" s="291"/>
      <c r="AOL8" s="291"/>
      <c r="AOM8" s="291"/>
      <c r="AON8" s="291"/>
      <c r="AOO8" s="291"/>
      <c r="AOP8" s="291"/>
      <c r="AOQ8" s="291"/>
      <c r="AOR8" s="291"/>
      <c r="AOS8" s="291"/>
      <c r="AOT8" s="291"/>
      <c r="AOU8" s="239"/>
      <c r="AOV8" s="239"/>
      <c r="APG8" s="118" t="s">
        <v>386</v>
      </c>
      <c r="APN8" s="14" t="str">
        <f>ANX8</f>
        <v xml:space="preserve"> </v>
      </c>
      <c r="APO8" s="14"/>
      <c r="APP8" s="14"/>
      <c r="APQ8" s="14"/>
      <c r="APR8" s="14"/>
      <c r="APS8" s="14"/>
      <c r="APT8" s="14"/>
      <c r="APU8" s="290"/>
      <c r="APW8" s="302" t="s">
        <v>385</v>
      </c>
      <c r="APX8" s="118"/>
      <c r="APY8" s="118"/>
      <c r="APZ8" s="118"/>
      <c r="AQA8" s="291"/>
      <c r="AQB8" s="291"/>
      <c r="AQC8" s="291"/>
      <c r="AQD8" s="291"/>
      <c r="AQE8" s="291"/>
      <c r="AQF8" s="291"/>
      <c r="AQG8" s="291"/>
      <c r="AQH8" s="291"/>
      <c r="AQI8" s="291"/>
      <c r="AQJ8" s="291"/>
      <c r="AQK8" s="239"/>
      <c r="AQL8" s="239"/>
      <c r="AQW8" s="118" t="s">
        <v>386</v>
      </c>
      <c r="ARD8" s="14" t="str">
        <f>APN8</f>
        <v xml:space="preserve"> </v>
      </c>
      <c r="ARE8" s="14"/>
      <c r="ARF8" s="14"/>
      <c r="ARG8" s="14"/>
      <c r="ARH8" s="14"/>
      <c r="ARI8" s="14"/>
      <c r="ARJ8" s="14"/>
      <c r="ARK8" s="290"/>
      <c r="ARM8" s="302" t="s">
        <v>385</v>
      </c>
      <c r="ARN8" s="118"/>
      <c r="ARO8" s="118"/>
      <c r="ARP8" s="118"/>
      <c r="ARQ8" s="291"/>
      <c r="ARR8" s="291"/>
      <c r="ARS8" s="291"/>
      <c r="ART8" s="291"/>
      <c r="ARU8" s="291"/>
      <c r="ARV8" s="291"/>
      <c r="ARW8" s="291"/>
      <c r="ARX8" s="291"/>
      <c r="ARY8" s="291"/>
      <c r="ARZ8" s="291"/>
      <c r="ASA8" s="239"/>
      <c r="ASB8" s="239"/>
      <c r="ASM8" s="118" t="s">
        <v>386</v>
      </c>
      <c r="AST8" s="14" t="str">
        <f>ARD8</f>
        <v xml:space="preserve"> </v>
      </c>
      <c r="ASU8" s="14"/>
      <c r="ASV8" s="14"/>
      <c r="ASW8" s="14"/>
      <c r="ASX8" s="14"/>
      <c r="ASY8" s="14"/>
      <c r="ASZ8" s="14"/>
      <c r="ATA8" s="290"/>
      <c r="ATC8" s="302" t="s">
        <v>385</v>
      </c>
      <c r="ATD8" s="118"/>
      <c r="ATE8" s="118"/>
      <c r="ATF8" s="118"/>
      <c r="ATG8" s="291"/>
      <c r="ATH8" s="291"/>
      <c r="ATI8" s="291"/>
      <c r="ATJ8" s="291"/>
      <c r="ATK8" s="291"/>
      <c r="ATL8" s="291"/>
      <c r="ATM8" s="291"/>
      <c r="ATN8" s="291"/>
      <c r="ATO8" s="291"/>
      <c r="ATP8" s="291"/>
      <c r="ATQ8" s="239"/>
      <c r="ATR8" s="239"/>
      <c r="AUC8" s="118" t="s">
        <v>386</v>
      </c>
      <c r="AUJ8" s="14" t="str">
        <f>AST8</f>
        <v xml:space="preserve"> </v>
      </c>
      <c r="AUK8" s="14"/>
      <c r="AUL8" s="14"/>
      <c r="AUM8" s="14"/>
      <c r="AUN8" s="14"/>
      <c r="AUO8" s="14"/>
      <c r="AUP8" s="14"/>
      <c r="AUQ8" s="290"/>
      <c r="AUS8" s="302" t="s">
        <v>385</v>
      </c>
      <c r="AUT8" s="118"/>
      <c r="AUU8" s="118"/>
      <c r="AUV8" s="118"/>
      <c r="AUW8" s="291"/>
      <c r="AUX8" s="291"/>
      <c r="AUY8" s="291"/>
      <c r="AUZ8" s="291"/>
      <c r="AVA8" s="291"/>
      <c r="AVB8" s="291"/>
      <c r="AVC8" s="291"/>
      <c r="AVD8" s="291"/>
      <c r="AVE8" s="291"/>
      <c r="AVF8" s="291"/>
      <c r="AVG8" s="239"/>
      <c r="AVH8" s="239"/>
      <c r="AVS8" s="118" t="s">
        <v>386</v>
      </c>
      <c r="AVZ8" s="14" t="str">
        <f>AUJ8</f>
        <v xml:space="preserve"> </v>
      </c>
      <c r="AWA8" s="14"/>
      <c r="AWB8" s="14"/>
      <c r="AWC8" s="14"/>
      <c r="AWD8" s="14"/>
      <c r="AWE8" s="14"/>
      <c r="AWF8" s="14"/>
      <c r="AWG8" s="290"/>
      <c r="AWI8" s="302" t="s">
        <v>385</v>
      </c>
      <c r="AWJ8" s="118"/>
      <c r="AWK8" s="118"/>
      <c r="AWL8" s="118"/>
      <c r="AWM8" s="291"/>
      <c r="AWN8" s="291"/>
      <c r="AWO8" s="291"/>
      <c r="AWP8" s="291"/>
      <c r="AWQ8" s="291"/>
      <c r="AWR8" s="291"/>
      <c r="AWS8" s="291"/>
      <c r="AWT8" s="291"/>
      <c r="AWU8" s="291"/>
      <c r="AWV8" s="291"/>
      <c r="AWW8" s="239"/>
      <c r="AWX8" s="239"/>
      <c r="AXI8" s="118" t="s">
        <v>386</v>
      </c>
      <c r="AXP8" s="14" t="str">
        <f>AVZ8</f>
        <v xml:space="preserve"> </v>
      </c>
      <c r="AXQ8" s="14"/>
      <c r="AXR8" s="14"/>
      <c r="AXS8" s="14"/>
      <c r="AXT8" s="14"/>
      <c r="AXU8" s="14"/>
      <c r="AXV8" s="14"/>
      <c r="AXW8" s="290"/>
      <c r="AXY8" s="302" t="s">
        <v>385</v>
      </c>
      <c r="AXZ8" s="118"/>
      <c r="AYA8" s="118"/>
      <c r="AYB8" s="118"/>
      <c r="AYC8" s="291"/>
      <c r="AYD8" s="291"/>
      <c r="AYE8" s="291"/>
      <c r="AYF8" s="291"/>
      <c r="AYG8" s="291"/>
      <c r="AYH8" s="291"/>
      <c r="AYI8" s="291"/>
      <c r="AYJ8" s="291"/>
      <c r="AYK8" s="291"/>
      <c r="AYL8" s="291"/>
      <c r="AYM8" s="239"/>
      <c r="AYN8" s="239"/>
      <c r="AYY8" s="118" t="s">
        <v>386</v>
      </c>
      <c r="AZF8" s="14" t="str">
        <f>AXP8</f>
        <v xml:space="preserve"> </v>
      </c>
      <c r="AZG8" s="14"/>
      <c r="AZH8" s="14"/>
      <c r="AZI8" s="14"/>
      <c r="AZJ8" s="14"/>
      <c r="AZK8" s="14"/>
      <c r="AZL8" s="14"/>
      <c r="AZM8" s="290"/>
      <c r="AZO8" s="302" t="s">
        <v>385</v>
      </c>
      <c r="AZP8" s="118"/>
      <c r="AZQ8" s="118"/>
      <c r="AZR8" s="118"/>
      <c r="AZS8" s="291"/>
      <c r="AZT8" s="291"/>
      <c r="AZU8" s="291"/>
      <c r="AZV8" s="291"/>
      <c r="AZW8" s="291"/>
      <c r="AZX8" s="291"/>
      <c r="AZY8" s="291"/>
      <c r="AZZ8" s="291"/>
      <c r="BAA8" s="291"/>
      <c r="BAB8" s="291"/>
      <c r="BAC8" s="239"/>
      <c r="BAD8" s="239"/>
      <c r="BAO8" s="118" t="s">
        <v>386</v>
      </c>
      <c r="BAV8" s="14" t="str">
        <f>AZF8</f>
        <v xml:space="preserve"> </v>
      </c>
      <c r="BAW8" s="14"/>
      <c r="BAX8" s="14"/>
      <c r="BAY8" s="14"/>
      <c r="BAZ8" s="14"/>
      <c r="BBA8" s="14"/>
      <c r="BBB8" s="14"/>
      <c r="BBC8" s="290"/>
      <c r="BBE8" s="302" t="s">
        <v>385</v>
      </c>
      <c r="BBF8" s="118"/>
      <c r="BBG8" s="118"/>
      <c r="BBH8" s="118"/>
      <c r="BBI8" s="291"/>
      <c r="BBJ8" s="291"/>
      <c r="BBK8" s="291"/>
      <c r="BBL8" s="291"/>
      <c r="BBM8" s="291"/>
      <c r="BBN8" s="291"/>
      <c r="BBO8" s="291"/>
      <c r="BBP8" s="291"/>
      <c r="BBQ8" s="291"/>
      <c r="BBR8" s="291"/>
      <c r="BBS8" s="239"/>
      <c r="BBT8" s="239"/>
      <c r="BCE8" s="118" t="s">
        <v>386</v>
      </c>
      <c r="BCL8" s="14" t="str">
        <f>BAV8</f>
        <v xml:space="preserve"> </v>
      </c>
      <c r="BCM8" s="14"/>
      <c r="BCN8" s="14"/>
      <c r="BCO8" s="14"/>
      <c r="BCP8" s="14"/>
      <c r="BCQ8" s="14"/>
      <c r="BCR8" s="14"/>
      <c r="BCS8" s="290"/>
      <c r="BCU8" s="302" t="s">
        <v>385</v>
      </c>
      <c r="BCV8" s="118"/>
      <c r="BCW8" s="118"/>
      <c r="BCX8" s="118"/>
      <c r="BCY8" s="291"/>
      <c r="BCZ8" s="291"/>
      <c r="BDA8" s="291"/>
      <c r="BDB8" s="291"/>
      <c r="BDC8" s="291"/>
      <c r="BDD8" s="291"/>
      <c r="BDE8" s="291"/>
      <c r="BDF8" s="291"/>
      <c r="BDG8" s="291"/>
      <c r="BDH8" s="291"/>
      <c r="BDI8" s="239"/>
      <c r="BDJ8" s="239"/>
      <c r="BDU8" s="118" t="s">
        <v>386</v>
      </c>
      <c r="BEB8" s="14" t="str">
        <f>BCL8</f>
        <v xml:space="preserve"> </v>
      </c>
      <c r="BEC8" s="14"/>
      <c r="BED8" s="14"/>
      <c r="BEE8" s="14"/>
      <c r="BEF8" s="14"/>
      <c r="BEG8" s="14"/>
      <c r="BEH8" s="14"/>
      <c r="BEI8" s="290"/>
      <c r="BEK8" s="302" t="s">
        <v>385</v>
      </c>
      <c r="BEL8" s="118"/>
      <c r="BEM8" s="118"/>
      <c r="BEN8" s="118"/>
      <c r="BEO8" s="291"/>
      <c r="BEP8" s="291"/>
      <c r="BEQ8" s="291"/>
      <c r="BER8" s="291"/>
      <c r="BES8" s="291"/>
      <c r="BET8" s="291"/>
      <c r="BEU8" s="291"/>
      <c r="BEV8" s="291"/>
      <c r="BEW8" s="291"/>
      <c r="BEX8" s="291"/>
      <c r="BEY8" s="239"/>
      <c r="BEZ8" s="239"/>
      <c r="BFK8" s="118" t="s">
        <v>386</v>
      </c>
      <c r="BFR8" s="14" t="str">
        <f>BEB8</f>
        <v xml:space="preserve"> </v>
      </c>
      <c r="BFS8" s="14"/>
      <c r="BFT8" s="14"/>
      <c r="BFU8" s="14"/>
      <c r="BFV8" s="14"/>
      <c r="BFW8" s="14"/>
      <c r="BFX8" s="14"/>
      <c r="BFY8" s="290"/>
      <c r="BGA8" s="302" t="s">
        <v>385</v>
      </c>
      <c r="BGB8" s="118"/>
      <c r="BGC8" s="118"/>
      <c r="BGD8" s="118"/>
      <c r="BGE8" s="291"/>
      <c r="BGF8" s="291"/>
      <c r="BGG8" s="291"/>
      <c r="BGH8" s="291"/>
      <c r="BGI8" s="291"/>
      <c r="BGJ8" s="291"/>
      <c r="BGK8" s="291"/>
      <c r="BGL8" s="291"/>
      <c r="BGM8" s="291"/>
      <c r="BGN8" s="291"/>
      <c r="BGO8" s="239"/>
      <c r="BGP8" s="239"/>
      <c r="BHA8" s="118" t="s">
        <v>386</v>
      </c>
      <c r="BHH8" s="14" t="str">
        <f>BFR8</f>
        <v xml:space="preserve"> </v>
      </c>
      <c r="BHI8" s="14"/>
      <c r="BHJ8" s="14"/>
      <c r="BHK8" s="14"/>
      <c r="BHL8" s="14"/>
      <c r="BHM8" s="14"/>
      <c r="BHN8" s="14"/>
      <c r="BHO8" s="290"/>
      <c r="BHQ8" s="302" t="s">
        <v>385</v>
      </c>
      <c r="BHR8" s="118"/>
      <c r="BHS8" s="118"/>
      <c r="BHT8" s="118"/>
      <c r="BHU8" s="291"/>
      <c r="BHV8" s="291"/>
      <c r="BHW8" s="291"/>
      <c r="BHX8" s="291"/>
      <c r="BHY8" s="291"/>
      <c r="BHZ8" s="291"/>
      <c r="BIA8" s="291"/>
      <c r="BIB8" s="291"/>
      <c r="BIC8" s="291"/>
      <c r="BID8" s="291"/>
      <c r="BIE8" s="239"/>
      <c r="BIF8" s="239"/>
      <c r="BIQ8" s="118" t="s">
        <v>386</v>
      </c>
      <c r="BIX8" s="14" t="str">
        <f>BHH8</f>
        <v xml:space="preserve"> </v>
      </c>
      <c r="BIY8" s="14"/>
      <c r="BIZ8" s="14"/>
      <c r="BJA8" s="14"/>
      <c r="BJB8" s="14"/>
      <c r="BJC8" s="14"/>
      <c r="BJD8" s="14"/>
      <c r="BJE8" s="290"/>
      <c r="BJG8" s="302" t="s">
        <v>385</v>
      </c>
      <c r="BJH8" s="118"/>
      <c r="BJI8" s="118"/>
      <c r="BJJ8" s="118"/>
      <c r="BJK8" s="291"/>
      <c r="BJL8" s="291"/>
      <c r="BJM8" s="291"/>
      <c r="BJN8" s="291"/>
      <c r="BJO8" s="291"/>
      <c r="BJP8" s="291"/>
      <c r="BJQ8" s="291"/>
      <c r="BJR8" s="291"/>
      <c r="BJS8" s="291"/>
      <c r="BJT8" s="291"/>
      <c r="BJU8" s="239"/>
      <c r="BJV8" s="239"/>
      <c r="BKG8" s="118" t="s">
        <v>386</v>
      </c>
      <c r="BKN8" s="14" t="str">
        <f>BIX8</f>
        <v xml:space="preserve"> </v>
      </c>
      <c r="BKO8" s="14"/>
      <c r="BKP8" s="14"/>
      <c r="BKQ8" s="14"/>
      <c r="BKR8" s="14"/>
      <c r="BKS8" s="14"/>
      <c r="BKT8" s="14"/>
      <c r="BKU8" s="290"/>
      <c r="BKW8" s="302" t="s">
        <v>385</v>
      </c>
      <c r="BKX8" s="118"/>
      <c r="BKY8" s="118"/>
      <c r="BKZ8" s="118"/>
      <c r="BLA8" s="291"/>
      <c r="BLB8" s="291"/>
      <c r="BLC8" s="291"/>
      <c r="BLD8" s="291"/>
      <c r="BLE8" s="291"/>
      <c r="BLF8" s="291"/>
      <c r="BLG8" s="291"/>
      <c r="BLH8" s="291"/>
      <c r="BLI8" s="291"/>
      <c r="BLJ8" s="291"/>
      <c r="BLK8" s="239"/>
      <c r="BLL8" s="239"/>
      <c r="BLW8" s="118" t="s">
        <v>386</v>
      </c>
      <c r="BMD8" s="14" t="str">
        <f>BKN8</f>
        <v xml:space="preserve"> </v>
      </c>
      <c r="BME8" s="14"/>
      <c r="BMF8" s="14"/>
      <c r="BMG8" s="14"/>
      <c r="BMH8" s="14"/>
      <c r="BMI8" s="14"/>
      <c r="BMJ8" s="14"/>
      <c r="BMK8" s="290"/>
      <c r="BMM8" s="302" t="s">
        <v>385</v>
      </c>
      <c r="BMN8" s="118"/>
      <c r="BMO8" s="118"/>
      <c r="BMP8" s="118"/>
      <c r="BMQ8" s="291"/>
      <c r="BMR8" s="291"/>
      <c r="BMS8" s="291"/>
      <c r="BMT8" s="291"/>
      <c r="BMU8" s="291"/>
      <c r="BMV8" s="291"/>
      <c r="BMW8" s="291"/>
      <c r="BMX8" s="291"/>
      <c r="BMY8" s="291"/>
      <c r="BMZ8" s="291"/>
      <c r="BNA8" s="239"/>
      <c r="BNB8" s="239"/>
      <c r="BNM8" s="118" t="s">
        <v>386</v>
      </c>
      <c r="BNT8" s="14" t="str">
        <f>BMD8</f>
        <v xml:space="preserve"> </v>
      </c>
      <c r="BNU8" s="14"/>
      <c r="BNV8" s="14"/>
      <c r="BNW8" s="14"/>
      <c r="BNX8" s="14"/>
      <c r="BNY8" s="14"/>
      <c r="BNZ8" s="14"/>
      <c r="BOA8" s="290"/>
      <c r="BOC8" s="302" t="s">
        <v>385</v>
      </c>
      <c r="BOD8" s="118"/>
      <c r="BOE8" s="118"/>
      <c r="BOF8" s="118"/>
      <c r="BOG8" s="291"/>
      <c r="BOH8" s="291"/>
      <c r="BOI8" s="291"/>
      <c r="BOJ8" s="291"/>
      <c r="BOK8" s="291"/>
      <c r="BOL8" s="291"/>
      <c r="BOM8" s="291"/>
      <c r="BON8" s="291"/>
      <c r="BOO8" s="291"/>
      <c r="BOP8" s="291"/>
      <c r="BOQ8" s="239"/>
      <c r="BOR8" s="239"/>
      <c r="BPC8" s="118" t="s">
        <v>386</v>
      </c>
      <c r="BPJ8" s="14" t="str">
        <f>BNT8</f>
        <v xml:space="preserve"> </v>
      </c>
      <c r="BPK8" s="14"/>
      <c r="BPL8" s="14"/>
      <c r="BPM8" s="14"/>
      <c r="BPN8" s="14"/>
      <c r="BPO8" s="14"/>
      <c r="BPP8" s="14"/>
      <c r="BPQ8" s="290"/>
      <c r="BPS8" s="302" t="s">
        <v>385</v>
      </c>
      <c r="BPT8" s="118"/>
      <c r="BPU8" s="118"/>
      <c r="BPV8" s="118"/>
      <c r="BPW8" s="291"/>
      <c r="BPX8" s="291"/>
      <c r="BPY8" s="291"/>
      <c r="BPZ8" s="291"/>
      <c r="BQA8" s="291"/>
      <c r="BQB8" s="291"/>
      <c r="BQC8" s="291"/>
      <c r="BQD8" s="291"/>
      <c r="BQE8" s="291"/>
      <c r="BQF8" s="291"/>
      <c r="BQG8" s="239"/>
      <c r="BQH8" s="239"/>
      <c r="BQS8" s="118" t="s">
        <v>386</v>
      </c>
      <c r="BQZ8" s="14" t="str">
        <f>BPJ8</f>
        <v xml:space="preserve"> </v>
      </c>
      <c r="BRA8" s="14"/>
      <c r="BRB8" s="14"/>
      <c r="BRC8" s="14"/>
      <c r="BRD8" s="14"/>
      <c r="BRE8" s="14"/>
      <c r="BRF8" s="14"/>
      <c r="BRG8" s="290"/>
      <c r="BRI8" s="302" t="s">
        <v>385</v>
      </c>
      <c r="BRJ8" s="118"/>
      <c r="BRK8" s="118"/>
      <c r="BRL8" s="118"/>
      <c r="BRM8" s="291"/>
      <c r="BRN8" s="291"/>
      <c r="BRO8" s="291"/>
      <c r="BRP8" s="291"/>
      <c r="BRQ8" s="291"/>
      <c r="BRR8" s="291"/>
      <c r="BRS8" s="291"/>
      <c r="BRT8" s="291"/>
      <c r="BRU8" s="291"/>
      <c r="BRV8" s="291"/>
      <c r="BRW8" s="239"/>
      <c r="BRX8" s="239"/>
      <c r="BSI8" s="118" t="s">
        <v>386</v>
      </c>
      <c r="BSP8" s="14" t="str">
        <f>BQZ8</f>
        <v xml:space="preserve"> </v>
      </c>
      <c r="BSQ8" s="14"/>
      <c r="BSR8" s="14"/>
      <c r="BSS8" s="14"/>
      <c r="BST8" s="14"/>
      <c r="BSU8" s="14"/>
      <c r="BSV8" s="14"/>
      <c r="BSW8" s="290"/>
      <c r="BSY8" s="302" t="s">
        <v>385</v>
      </c>
      <c r="BSZ8" s="118"/>
      <c r="BTA8" s="118"/>
      <c r="BTB8" s="118"/>
      <c r="BTC8" s="291"/>
      <c r="BTD8" s="291"/>
      <c r="BTE8" s="291"/>
      <c r="BTF8" s="291"/>
      <c r="BTG8" s="291"/>
      <c r="BTH8" s="291"/>
      <c r="BTI8" s="291"/>
      <c r="BTJ8" s="291"/>
      <c r="BTK8" s="291"/>
      <c r="BTL8" s="291"/>
      <c r="BTM8" s="239"/>
      <c r="BTN8" s="239"/>
      <c r="BTY8" s="118" t="s">
        <v>386</v>
      </c>
      <c r="BUF8" s="14" t="str">
        <f>BSP8</f>
        <v xml:space="preserve"> </v>
      </c>
      <c r="BUG8" s="14"/>
      <c r="BUH8" s="14"/>
      <c r="BUI8" s="14"/>
      <c r="BUJ8" s="14"/>
      <c r="BUK8" s="14"/>
      <c r="BUL8" s="14"/>
      <c r="BUM8" s="290"/>
      <c r="BUO8" s="302" t="s">
        <v>385</v>
      </c>
      <c r="BUP8" s="118"/>
      <c r="BUQ8" s="118"/>
      <c r="BUR8" s="118"/>
      <c r="BUS8" s="291"/>
      <c r="BUT8" s="291"/>
      <c r="BUU8" s="291"/>
      <c r="BUV8" s="291"/>
      <c r="BUW8" s="291"/>
      <c r="BUX8" s="291"/>
      <c r="BUY8" s="291"/>
      <c r="BUZ8" s="291"/>
      <c r="BVA8" s="291"/>
      <c r="BVB8" s="291"/>
      <c r="BVC8" s="239"/>
      <c r="BVD8" s="239"/>
      <c r="BVO8" s="118" t="s">
        <v>386</v>
      </c>
      <c r="BVV8" s="14" t="str">
        <f>BUF8</f>
        <v xml:space="preserve"> </v>
      </c>
      <c r="BVW8" s="14"/>
      <c r="BVX8" s="14"/>
      <c r="BVY8" s="14"/>
      <c r="BVZ8" s="14"/>
      <c r="BWA8" s="14"/>
      <c r="BWB8" s="14"/>
      <c r="BWC8" s="290"/>
      <c r="BWE8" s="302" t="s">
        <v>385</v>
      </c>
      <c r="BWF8" s="118"/>
      <c r="BWG8" s="118"/>
      <c r="BWH8" s="118"/>
      <c r="BWI8" s="291"/>
      <c r="BWJ8" s="291"/>
      <c r="BWK8" s="291"/>
      <c r="BWL8" s="291"/>
      <c r="BWM8" s="291"/>
      <c r="BWN8" s="291"/>
      <c r="BWO8" s="291"/>
      <c r="BWP8" s="291"/>
      <c r="BWQ8" s="291"/>
      <c r="BWR8" s="291"/>
      <c r="BWS8" s="239"/>
      <c r="BWT8" s="239"/>
      <c r="BXE8" s="118" t="s">
        <v>386</v>
      </c>
      <c r="BXL8" s="14" t="str">
        <f>BVV8</f>
        <v xml:space="preserve"> </v>
      </c>
      <c r="BXM8" s="14"/>
      <c r="BXN8" s="14"/>
      <c r="BXO8" s="14"/>
      <c r="BXP8" s="14"/>
      <c r="BXQ8" s="14"/>
      <c r="BXR8" s="14"/>
      <c r="BXS8" s="290"/>
      <c r="BXU8" s="302" t="s">
        <v>385</v>
      </c>
      <c r="BXV8" s="118"/>
      <c r="BXW8" s="118"/>
      <c r="BXX8" s="118"/>
      <c r="BXY8" s="291"/>
      <c r="BXZ8" s="291"/>
      <c r="BYA8" s="291"/>
      <c r="BYB8" s="291"/>
      <c r="BYC8" s="291"/>
      <c r="BYD8" s="291"/>
      <c r="BYE8" s="291"/>
      <c r="BYF8" s="291"/>
      <c r="BYG8" s="291"/>
      <c r="BYH8" s="291"/>
      <c r="BYI8" s="239"/>
      <c r="BYJ8" s="239"/>
      <c r="BYU8" s="118" t="s">
        <v>386</v>
      </c>
      <c r="BZB8" s="14" t="str">
        <f>BXL8</f>
        <v xml:space="preserve"> </v>
      </c>
      <c r="BZC8" s="14"/>
      <c r="BZD8" s="14"/>
      <c r="BZE8" s="14"/>
      <c r="BZF8" s="14"/>
      <c r="BZG8" s="14"/>
      <c r="BZH8" s="14"/>
      <c r="BZI8" s="290"/>
      <c r="BZK8" s="302" t="s">
        <v>385</v>
      </c>
      <c r="BZL8" s="118"/>
      <c r="BZM8" s="118"/>
      <c r="BZN8" s="118"/>
      <c r="BZO8" s="291"/>
      <c r="BZP8" s="291"/>
      <c r="BZQ8" s="291"/>
      <c r="BZR8" s="291"/>
      <c r="BZS8" s="291"/>
      <c r="BZT8" s="291"/>
      <c r="BZU8" s="291"/>
      <c r="BZV8" s="291"/>
      <c r="BZW8" s="291"/>
      <c r="BZX8" s="291"/>
      <c r="BZY8" s="239"/>
      <c r="BZZ8" s="239"/>
      <c r="CAK8" s="118" t="s">
        <v>386</v>
      </c>
      <c r="CAR8" s="14" t="str">
        <f>BZB8</f>
        <v xml:space="preserve"> </v>
      </c>
      <c r="CAS8" s="14"/>
      <c r="CAT8" s="14"/>
      <c r="CAU8" s="14"/>
      <c r="CAV8" s="14"/>
      <c r="CAW8" s="14"/>
      <c r="CAX8" s="14"/>
      <c r="CAY8" s="290"/>
      <c r="CBA8" s="302" t="s">
        <v>385</v>
      </c>
      <c r="CBB8" s="118"/>
      <c r="CBC8" s="118"/>
      <c r="CBD8" s="118"/>
      <c r="CBE8" s="291"/>
      <c r="CBF8" s="291"/>
      <c r="CBG8" s="291"/>
      <c r="CBH8" s="291"/>
      <c r="CBI8" s="291"/>
      <c r="CBJ8" s="291"/>
      <c r="CBK8" s="291"/>
      <c r="CBL8" s="291"/>
      <c r="CBM8" s="291"/>
      <c r="CBN8" s="291"/>
      <c r="CBO8" s="239"/>
      <c r="CBP8" s="239"/>
      <c r="CCA8" s="118" t="s">
        <v>386</v>
      </c>
      <c r="CCH8" s="14" t="str">
        <f>CAR8</f>
        <v xml:space="preserve"> </v>
      </c>
      <c r="CCI8" s="14"/>
      <c r="CCJ8" s="14"/>
      <c r="CCK8" s="14"/>
      <c r="CCL8" s="14"/>
      <c r="CCM8" s="14"/>
      <c r="CCN8" s="14"/>
      <c r="CCO8" s="290"/>
      <c r="CCQ8" s="302" t="s">
        <v>385</v>
      </c>
      <c r="CCR8" s="118"/>
      <c r="CCS8" s="118"/>
      <c r="CCT8" s="118"/>
      <c r="CCU8" s="291"/>
      <c r="CCV8" s="291"/>
      <c r="CCW8" s="291"/>
      <c r="CCX8" s="291"/>
      <c r="CCY8" s="291"/>
      <c r="CCZ8" s="291"/>
      <c r="CDA8" s="291"/>
      <c r="CDB8" s="291"/>
      <c r="CDC8" s="291"/>
      <c r="CDD8" s="291"/>
      <c r="CDE8" s="239"/>
      <c r="CDF8" s="239"/>
      <c r="CDQ8" s="118" t="s">
        <v>386</v>
      </c>
      <c r="CDX8" s="14" t="str">
        <f>CCH8</f>
        <v xml:space="preserve"> </v>
      </c>
      <c r="CDY8" s="14"/>
      <c r="CDZ8" s="14"/>
      <c r="CEA8" s="14"/>
      <c r="CEB8" s="14"/>
      <c r="CEC8" s="14"/>
      <c r="CED8" s="14"/>
      <c r="CEE8" s="290"/>
      <c r="CEG8" s="302" t="s">
        <v>385</v>
      </c>
      <c r="CEH8" s="118"/>
      <c r="CEI8" s="118"/>
      <c r="CEJ8" s="118"/>
      <c r="CEK8" s="291"/>
      <c r="CEL8" s="291"/>
      <c r="CEM8" s="291"/>
      <c r="CEN8" s="291"/>
      <c r="CEO8" s="291"/>
      <c r="CEP8" s="291"/>
      <c r="CEQ8" s="291"/>
      <c r="CER8" s="291"/>
      <c r="CES8" s="291"/>
      <c r="CET8" s="291"/>
      <c r="CEU8" s="239"/>
      <c r="CEV8" s="239"/>
      <c r="CFG8" s="118" t="s">
        <v>386</v>
      </c>
      <c r="CFN8" s="14" t="str">
        <f>CDX8</f>
        <v xml:space="preserve"> </v>
      </c>
      <c r="CFO8" s="14"/>
      <c r="CFP8" s="14"/>
      <c r="CFQ8" s="14"/>
      <c r="CFR8" s="14"/>
      <c r="CFS8" s="14"/>
      <c r="CFT8" s="14"/>
      <c r="CFU8" s="290"/>
      <c r="CFW8" s="302" t="s">
        <v>385</v>
      </c>
      <c r="CFX8" s="118"/>
      <c r="CFY8" s="118"/>
      <c r="CFZ8" s="118"/>
      <c r="CGA8" s="291"/>
      <c r="CGB8" s="291"/>
      <c r="CGC8" s="291"/>
      <c r="CGD8" s="291"/>
      <c r="CGE8" s="291"/>
      <c r="CGF8" s="291"/>
      <c r="CGG8" s="291"/>
      <c r="CGH8" s="291"/>
      <c r="CGI8" s="291"/>
      <c r="CGJ8" s="291"/>
      <c r="CGK8" s="239"/>
      <c r="CGL8" s="239"/>
      <c r="CGW8" s="118" t="s">
        <v>386</v>
      </c>
      <c r="CHD8" s="14" t="str">
        <f>CFN8</f>
        <v xml:space="preserve"> </v>
      </c>
      <c r="CHE8" s="14"/>
      <c r="CHF8" s="14"/>
      <c r="CHG8" s="14"/>
      <c r="CHH8" s="14"/>
      <c r="CHI8" s="14"/>
      <c r="CHJ8" s="14"/>
      <c r="CHK8" s="290"/>
      <c r="CHM8" s="302" t="s">
        <v>385</v>
      </c>
      <c r="CHN8" s="118"/>
      <c r="CHO8" s="118"/>
      <c r="CHP8" s="118"/>
      <c r="CHQ8" s="291"/>
      <c r="CHR8" s="291"/>
      <c r="CHS8" s="291"/>
      <c r="CHT8" s="291"/>
      <c r="CHU8" s="291"/>
      <c r="CHV8" s="291"/>
      <c r="CHW8" s="291"/>
      <c r="CHX8" s="291"/>
      <c r="CHY8" s="291"/>
      <c r="CHZ8" s="291"/>
      <c r="CIA8" s="239"/>
      <c r="CIB8" s="239"/>
    </row>
    <row r="9" spans="1:2268" s="19" customFormat="1" ht="16.5" customHeight="1" x14ac:dyDescent="0.3">
      <c r="A9" s="118"/>
      <c r="B9" s="118"/>
      <c r="C9" s="118"/>
      <c r="D9" s="118"/>
      <c r="E9" s="118"/>
      <c r="F9" s="118"/>
      <c r="G9" s="304" t="s">
        <v>388</v>
      </c>
      <c r="H9" s="118"/>
      <c r="I9" s="118"/>
      <c r="J9" s="118"/>
      <c r="K9" s="118"/>
      <c r="L9" s="14" t="str">
        <f>DATABASE!E12</f>
        <v xml:space="preserve"> </v>
      </c>
      <c r="M9" s="14"/>
      <c r="N9" s="14"/>
      <c r="O9" s="14"/>
      <c r="P9" s="14"/>
      <c r="Q9" s="14"/>
      <c r="R9" s="14"/>
      <c r="S9" s="14"/>
      <c r="T9" s="14"/>
      <c r="U9" s="252"/>
      <c r="V9" s="118"/>
      <c r="W9" s="302" t="s">
        <v>387</v>
      </c>
      <c r="X9" s="302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Q9" s="118"/>
      <c r="AR9" s="118"/>
      <c r="AS9" s="118"/>
      <c r="AT9" s="118"/>
      <c r="AU9" s="118"/>
      <c r="AV9" s="118"/>
      <c r="AW9" s="304" t="s">
        <v>388</v>
      </c>
      <c r="AX9" s="118"/>
      <c r="AY9" s="118"/>
      <c r="AZ9" s="118"/>
      <c r="BA9" s="118"/>
      <c r="BB9" s="14" t="str">
        <f>L9</f>
        <v xml:space="preserve"> </v>
      </c>
      <c r="BC9" s="14"/>
      <c r="BD9" s="14"/>
      <c r="BE9" s="14"/>
      <c r="BF9" s="14"/>
      <c r="BG9" s="14"/>
      <c r="BH9" s="14"/>
      <c r="BI9" s="14"/>
      <c r="BJ9" s="14"/>
      <c r="BK9" s="252"/>
      <c r="BL9" s="118"/>
      <c r="BM9" s="302" t="s">
        <v>387</v>
      </c>
      <c r="BN9" s="302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G9" s="118"/>
      <c r="CH9" s="118"/>
      <c r="CI9" s="118"/>
      <c r="CJ9" s="118"/>
      <c r="CK9" s="118"/>
      <c r="CL9" s="118"/>
      <c r="CM9" s="304" t="s">
        <v>388</v>
      </c>
      <c r="CN9" s="118"/>
      <c r="CO9" s="118"/>
      <c r="CP9" s="118"/>
      <c r="CQ9" s="118"/>
      <c r="CR9" s="14" t="str">
        <f>BB9</f>
        <v xml:space="preserve"> </v>
      </c>
      <c r="CS9" s="14"/>
      <c r="CT9" s="14"/>
      <c r="CU9" s="14"/>
      <c r="CV9" s="14"/>
      <c r="CW9" s="14"/>
      <c r="CX9" s="14"/>
      <c r="CY9" s="14"/>
      <c r="CZ9" s="14"/>
      <c r="DA9" s="252"/>
      <c r="DB9" s="118"/>
      <c r="DC9" s="302" t="s">
        <v>387</v>
      </c>
      <c r="DD9" s="302"/>
      <c r="DE9" s="118"/>
      <c r="DF9" s="118"/>
      <c r="DG9" s="118"/>
      <c r="DH9" s="118"/>
      <c r="DI9" s="118"/>
      <c r="DJ9" s="118"/>
      <c r="DK9" s="118"/>
      <c r="DL9" s="118"/>
      <c r="DM9" s="118"/>
      <c r="DN9" s="118"/>
      <c r="DO9" s="118"/>
      <c r="DP9" s="118"/>
      <c r="DQ9" s="118"/>
      <c r="DR9" s="118"/>
      <c r="DS9" s="118"/>
      <c r="DT9" s="118"/>
      <c r="DW9" s="118"/>
      <c r="DX9" s="118"/>
      <c r="DY9" s="118"/>
      <c r="DZ9" s="118"/>
      <c r="EA9" s="118"/>
      <c r="EB9" s="118"/>
      <c r="EC9" s="304" t="s">
        <v>388</v>
      </c>
      <c r="ED9" s="118"/>
      <c r="EE9" s="118"/>
      <c r="EF9" s="118"/>
      <c r="EG9" s="118"/>
      <c r="EH9" s="14" t="str">
        <f>CR9</f>
        <v xml:space="preserve"> </v>
      </c>
      <c r="EI9" s="14"/>
      <c r="EJ9" s="14"/>
      <c r="EK9" s="14"/>
      <c r="EL9" s="14"/>
      <c r="EM9" s="14"/>
      <c r="EN9" s="14"/>
      <c r="EO9" s="14"/>
      <c r="EP9" s="14"/>
      <c r="EQ9" s="252"/>
      <c r="ER9" s="118"/>
      <c r="ES9" s="302" t="s">
        <v>387</v>
      </c>
      <c r="ET9" s="302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M9" s="118"/>
      <c r="FN9" s="118"/>
      <c r="FO9" s="118"/>
      <c r="FP9" s="118"/>
      <c r="FQ9" s="118"/>
      <c r="FR9" s="118"/>
      <c r="FS9" s="304" t="s">
        <v>388</v>
      </c>
      <c r="FT9" s="118"/>
      <c r="FU9" s="118"/>
      <c r="FV9" s="118"/>
      <c r="FW9" s="118"/>
      <c r="FX9" s="14" t="str">
        <f>EH9</f>
        <v xml:space="preserve"> </v>
      </c>
      <c r="FY9" s="14"/>
      <c r="FZ9" s="14"/>
      <c r="GA9" s="14"/>
      <c r="GB9" s="14"/>
      <c r="GC9" s="14"/>
      <c r="GD9" s="14"/>
      <c r="GE9" s="14"/>
      <c r="GF9" s="14"/>
      <c r="GG9" s="252"/>
      <c r="GH9" s="118"/>
      <c r="GI9" s="302" t="s">
        <v>387</v>
      </c>
      <c r="GJ9" s="302"/>
      <c r="GK9" s="118"/>
      <c r="GL9" s="118"/>
      <c r="GM9" s="118"/>
      <c r="GN9" s="118"/>
      <c r="GO9" s="118"/>
      <c r="GP9" s="118"/>
      <c r="GQ9" s="118"/>
      <c r="GR9" s="118"/>
      <c r="GS9" s="118"/>
      <c r="GT9" s="118"/>
      <c r="GU9" s="118"/>
      <c r="GV9" s="118"/>
      <c r="GW9" s="118"/>
      <c r="GX9" s="118"/>
      <c r="GY9" s="118"/>
      <c r="GZ9" s="118"/>
      <c r="HC9" s="118"/>
      <c r="HD9" s="118"/>
      <c r="HE9" s="118"/>
      <c r="HF9" s="118"/>
      <c r="HG9" s="118"/>
      <c r="HH9" s="118"/>
      <c r="HI9" s="304" t="s">
        <v>388</v>
      </c>
      <c r="HJ9" s="118"/>
      <c r="HK9" s="118"/>
      <c r="HL9" s="118"/>
      <c r="HM9" s="118"/>
      <c r="HN9" s="14" t="str">
        <f>FX9</f>
        <v xml:space="preserve"> </v>
      </c>
      <c r="HO9" s="14"/>
      <c r="HP9" s="14"/>
      <c r="HQ9" s="14"/>
      <c r="HR9" s="14"/>
      <c r="HS9" s="14"/>
      <c r="HT9" s="14"/>
      <c r="HU9" s="14"/>
      <c r="HV9" s="14"/>
      <c r="HW9" s="252"/>
      <c r="HX9" s="118"/>
      <c r="HY9" s="302" t="s">
        <v>387</v>
      </c>
      <c r="HZ9" s="302"/>
      <c r="IA9" s="118"/>
      <c r="IB9" s="118"/>
      <c r="IC9" s="118"/>
      <c r="ID9" s="118"/>
      <c r="IE9" s="118"/>
      <c r="IF9" s="118"/>
      <c r="IG9" s="118"/>
      <c r="IH9" s="118"/>
      <c r="II9" s="118"/>
      <c r="IJ9" s="118"/>
      <c r="IK9" s="118"/>
      <c r="IL9" s="118"/>
      <c r="IM9" s="118"/>
      <c r="IN9" s="118"/>
      <c r="IO9" s="118"/>
      <c r="IP9" s="118"/>
      <c r="IS9" s="118"/>
      <c r="IT9" s="118"/>
      <c r="IU9" s="118"/>
      <c r="IV9" s="118"/>
      <c r="IW9" s="118"/>
      <c r="IX9" s="118"/>
      <c r="IY9" s="304" t="s">
        <v>388</v>
      </c>
      <c r="IZ9" s="118"/>
      <c r="JA9" s="118"/>
      <c r="JB9" s="118"/>
      <c r="JC9" s="118"/>
      <c r="JD9" s="14" t="str">
        <f>HN9</f>
        <v xml:space="preserve"> </v>
      </c>
      <c r="JE9" s="14"/>
      <c r="JF9" s="14"/>
      <c r="JG9" s="14"/>
      <c r="JH9" s="14"/>
      <c r="JI9" s="14"/>
      <c r="JJ9" s="14"/>
      <c r="JK9" s="14"/>
      <c r="JL9" s="14"/>
      <c r="JM9" s="252"/>
      <c r="JN9" s="118"/>
      <c r="JO9" s="302" t="s">
        <v>387</v>
      </c>
      <c r="JP9" s="302"/>
      <c r="JQ9" s="118"/>
      <c r="JR9" s="118"/>
      <c r="JS9" s="118"/>
      <c r="JT9" s="118"/>
      <c r="JU9" s="118"/>
      <c r="JV9" s="118"/>
      <c r="JW9" s="118"/>
      <c r="JX9" s="118"/>
      <c r="JY9" s="118"/>
      <c r="JZ9" s="118"/>
      <c r="KA9" s="118"/>
      <c r="KB9" s="118"/>
      <c r="KC9" s="118"/>
      <c r="KD9" s="118"/>
      <c r="KE9" s="118"/>
      <c r="KF9" s="118"/>
      <c r="KI9" s="118"/>
      <c r="KJ9" s="118"/>
      <c r="KK9" s="118"/>
      <c r="KL9" s="118"/>
      <c r="KM9" s="118"/>
      <c r="KN9" s="118"/>
      <c r="KO9" s="304" t="s">
        <v>388</v>
      </c>
      <c r="KP9" s="118"/>
      <c r="KQ9" s="118"/>
      <c r="KR9" s="118"/>
      <c r="KS9" s="118"/>
      <c r="KT9" s="14" t="str">
        <f>JD9</f>
        <v xml:space="preserve"> </v>
      </c>
      <c r="KU9" s="14"/>
      <c r="KV9" s="14"/>
      <c r="KW9" s="14"/>
      <c r="KX9" s="14"/>
      <c r="KY9" s="14"/>
      <c r="KZ9" s="14"/>
      <c r="LA9" s="14"/>
      <c r="LB9" s="14"/>
      <c r="LC9" s="252"/>
      <c r="LD9" s="118"/>
      <c r="LE9" s="302" t="s">
        <v>387</v>
      </c>
      <c r="LF9" s="302"/>
      <c r="LG9" s="118"/>
      <c r="LH9" s="118"/>
      <c r="LI9" s="118"/>
      <c r="LJ9" s="118"/>
      <c r="LK9" s="118"/>
      <c r="LL9" s="118"/>
      <c r="LM9" s="118"/>
      <c r="LN9" s="118"/>
      <c r="LO9" s="118"/>
      <c r="LP9" s="118"/>
      <c r="LQ9" s="118"/>
      <c r="LR9" s="118"/>
      <c r="LS9" s="118"/>
      <c r="LT9" s="118"/>
      <c r="LU9" s="118"/>
      <c r="LV9" s="118"/>
      <c r="LY9" s="118"/>
      <c r="LZ9" s="118"/>
      <c r="MA9" s="118"/>
      <c r="MB9" s="118"/>
      <c r="MC9" s="118"/>
      <c r="MD9" s="118"/>
      <c r="ME9" s="304" t="s">
        <v>388</v>
      </c>
      <c r="MF9" s="118"/>
      <c r="MG9" s="118"/>
      <c r="MH9" s="118"/>
      <c r="MI9" s="118"/>
      <c r="MJ9" s="14" t="str">
        <f>KT9</f>
        <v xml:space="preserve"> </v>
      </c>
      <c r="MK9" s="14"/>
      <c r="ML9" s="14"/>
      <c r="MM9" s="14"/>
      <c r="MN9" s="14"/>
      <c r="MO9" s="14"/>
      <c r="MP9" s="14"/>
      <c r="MQ9" s="14"/>
      <c r="MR9" s="14"/>
      <c r="MS9" s="252"/>
      <c r="MT9" s="118"/>
      <c r="MU9" s="302" t="s">
        <v>387</v>
      </c>
      <c r="MV9" s="302"/>
      <c r="MW9" s="118"/>
      <c r="MX9" s="118"/>
      <c r="MY9" s="118"/>
      <c r="MZ9" s="118"/>
      <c r="NA9" s="118"/>
      <c r="NB9" s="118"/>
      <c r="NC9" s="118"/>
      <c r="ND9" s="118"/>
      <c r="NE9" s="118"/>
      <c r="NF9" s="118"/>
      <c r="NG9" s="118"/>
      <c r="NH9" s="118"/>
      <c r="NI9" s="118"/>
      <c r="NJ9" s="118"/>
      <c r="NK9" s="118"/>
      <c r="NL9" s="118"/>
      <c r="NO9" s="118"/>
      <c r="NP9" s="118"/>
      <c r="NQ9" s="118"/>
      <c r="NR9" s="118"/>
      <c r="NS9" s="118"/>
      <c r="NT9" s="118"/>
      <c r="NU9" s="304" t="s">
        <v>388</v>
      </c>
      <c r="NV9" s="118"/>
      <c r="NW9" s="118"/>
      <c r="NX9" s="118"/>
      <c r="NY9" s="118"/>
      <c r="NZ9" s="14" t="str">
        <f>MJ9</f>
        <v xml:space="preserve"> </v>
      </c>
      <c r="OA9" s="14"/>
      <c r="OB9" s="14"/>
      <c r="OC9" s="14"/>
      <c r="OD9" s="14"/>
      <c r="OE9" s="14"/>
      <c r="OF9" s="14"/>
      <c r="OG9" s="14"/>
      <c r="OH9" s="14"/>
      <c r="OI9" s="252"/>
      <c r="OJ9" s="118"/>
      <c r="OK9" s="302" t="s">
        <v>387</v>
      </c>
      <c r="OL9" s="302"/>
      <c r="OM9" s="118"/>
      <c r="ON9" s="118"/>
      <c r="OO9" s="118"/>
      <c r="OP9" s="118"/>
      <c r="OQ9" s="118"/>
      <c r="OR9" s="118"/>
      <c r="OS9" s="118"/>
      <c r="OT9" s="118"/>
      <c r="OU9" s="118"/>
      <c r="OV9" s="118"/>
      <c r="OW9" s="118"/>
      <c r="OX9" s="118"/>
      <c r="OY9" s="118"/>
      <c r="OZ9" s="118"/>
      <c r="PA9" s="118"/>
      <c r="PB9" s="118"/>
      <c r="PE9" s="118"/>
      <c r="PF9" s="118"/>
      <c r="PG9" s="118"/>
      <c r="PH9" s="118"/>
      <c r="PI9" s="118"/>
      <c r="PJ9" s="118"/>
      <c r="PK9" s="304" t="s">
        <v>388</v>
      </c>
      <c r="PL9" s="118"/>
      <c r="PM9" s="118"/>
      <c r="PN9" s="118"/>
      <c r="PO9" s="118"/>
      <c r="PP9" s="14" t="str">
        <f>NZ9</f>
        <v xml:space="preserve"> </v>
      </c>
      <c r="PQ9" s="14"/>
      <c r="PR9" s="14"/>
      <c r="PS9" s="14"/>
      <c r="PT9" s="14"/>
      <c r="PU9" s="14"/>
      <c r="PV9" s="14"/>
      <c r="PW9" s="14"/>
      <c r="PX9" s="14"/>
      <c r="PY9" s="252"/>
      <c r="PZ9" s="118"/>
      <c r="QA9" s="302" t="s">
        <v>387</v>
      </c>
      <c r="QB9" s="302"/>
      <c r="QC9" s="118"/>
      <c r="QD9" s="118"/>
      <c r="QE9" s="118"/>
      <c r="QF9" s="118"/>
      <c r="QG9" s="118"/>
      <c r="QH9" s="118"/>
      <c r="QI9" s="118"/>
      <c r="QJ9" s="118"/>
      <c r="QK9" s="118"/>
      <c r="QL9" s="118"/>
      <c r="QM9" s="118"/>
      <c r="QN9" s="118"/>
      <c r="QO9" s="118"/>
      <c r="QP9" s="118"/>
      <c r="QQ9" s="118"/>
      <c r="QR9" s="118"/>
      <c r="QU9" s="118"/>
      <c r="QV9" s="118"/>
      <c r="QW9" s="118"/>
      <c r="QX9" s="118"/>
      <c r="QY9" s="118"/>
      <c r="QZ9" s="118"/>
      <c r="RA9" s="304" t="s">
        <v>388</v>
      </c>
      <c r="RB9" s="118"/>
      <c r="RC9" s="118"/>
      <c r="RD9" s="118"/>
      <c r="RE9" s="118"/>
      <c r="RF9" s="14" t="str">
        <f>PP9</f>
        <v xml:space="preserve"> </v>
      </c>
      <c r="RG9" s="14"/>
      <c r="RH9" s="14"/>
      <c r="RI9" s="14"/>
      <c r="RJ9" s="14"/>
      <c r="RK9" s="14"/>
      <c r="RL9" s="14"/>
      <c r="RM9" s="14"/>
      <c r="RN9" s="14"/>
      <c r="RO9" s="252"/>
      <c r="RP9" s="118"/>
      <c r="RQ9" s="302" t="s">
        <v>387</v>
      </c>
      <c r="RR9" s="302"/>
      <c r="RS9" s="118"/>
      <c r="RT9" s="118"/>
      <c r="RU9" s="118"/>
      <c r="RV9" s="118"/>
      <c r="RW9" s="118"/>
      <c r="RX9" s="118"/>
      <c r="RY9" s="118"/>
      <c r="RZ9" s="118"/>
      <c r="SA9" s="118"/>
      <c r="SB9" s="118"/>
      <c r="SC9" s="118"/>
      <c r="SD9" s="118"/>
      <c r="SE9" s="118"/>
      <c r="SF9" s="118"/>
      <c r="SG9" s="118"/>
      <c r="SH9" s="118"/>
      <c r="SK9" s="118"/>
      <c r="SL9" s="118"/>
      <c r="SM9" s="118"/>
      <c r="SN9" s="118"/>
      <c r="SO9" s="118"/>
      <c r="SP9" s="118"/>
      <c r="SQ9" s="304" t="s">
        <v>388</v>
      </c>
      <c r="SR9" s="118"/>
      <c r="SS9" s="118"/>
      <c r="ST9" s="118"/>
      <c r="SU9" s="118"/>
      <c r="SV9" s="14" t="str">
        <f>RF9</f>
        <v xml:space="preserve"> </v>
      </c>
      <c r="SW9" s="14"/>
      <c r="SX9" s="14"/>
      <c r="SY9" s="14"/>
      <c r="SZ9" s="14"/>
      <c r="TA9" s="14"/>
      <c r="TB9" s="14"/>
      <c r="TC9" s="14"/>
      <c r="TD9" s="14"/>
      <c r="TE9" s="252"/>
      <c r="TF9" s="118"/>
      <c r="TG9" s="302" t="s">
        <v>387</v>
      </c>
      <c r="TH9" s="302"/>
      <c r="TI9" s="118"/>
      <c r="TJ9" s="118"/>
      <c r="TK9" s="118"/>
      <c r="TL9" s="118"/>
      <c r="TM9" s="118"/>
      <c r="TN9" s="118"/>
      <c r="TO9" s="118"/>
      <c r="TP9" s="118"/>
      <c r="TQ9" s="118"/>
      <c r="TR9" s="118"/>
      <c r="TS9" s="118"/>
      <c r="TT9" s="118"/>
      <c r="TU9" s="118"/>
      <c r="TV9" s="118"/>
      <c r="TW9" s="118"/>
      <c r="TX9" s="118"/>
      <c r="UA9" s="118"/>
      <c r="UB9" s="118"/>
      <c r="UC9" s="118"/>
      <c r="UD9" s="118"/>
      <c r="UE9" s="118"/>
      <c r="UF9" s="118"/>
      <c r="UG9" s="304" t="s">
        <v>388</v>
      </c>
      <c r="UH9" s="118"/>
      <c r="UI9" s="118"/>
      <c r="UJ9" s="118"/>
      <c r="UK9" s="118"/>
      <c r="UL9" s="14" t="str">
        <f>SV9</f>
        <v xml:space="preserve"> </v>
      </c>
      <c r="UM9" s="14"/>
      <c r="UN9" s="14"/>
      <c r="UO9" s="14"/>
      <c r="UP9" s="14"/>
      <c r="UQ9" s="14"/>
      <c r="UR9" s="14"/>
      <c r="US9" s="14"/>
      <c r="UT9" s="14"/>
      <c r="UU9" s="252"/>
      <c r="UV9" s="118"/>
      <c r="UW9" s="302" t="s">
        <v>387</v>
      </c>
      <c r="UX9" s="302"/>
      <c r="UY9" s="118"/>
      <c r="UZ9" s="118"/>
      <c r="VA9" s="118"/>
      <c r="VB9" s="118"/>
      <c r="VC9" s="118"/>
      <c r="VD9" s="118"/>
      <c r="VE9" s="118"/>
      <c r="VF9" s="118"/>
      <c r="VG9" s="118"/>
      <c r="VH9" s="118"/>
      <c r="VI9" s="118"/>
      <c r="VJ9" s="118"/>
      <c r="VK9" s="118"/>
      <c r="VL9" s="118"/>
      <c r="VM9" s="118"/>
      <c r="VN9" s="118"/>
      <c r="VQ9" s="118"/>
      <c r="VR9" s="118"/>
      <c r="VS9" s="118"/>
      <c r="VT9" s="118"/>
      <c r="VU9" s="118"/>
      <c r="VV9" s="118"/>
      <c r="VW9" s="304" t="s">
        <v>388</v>
      </c>
      <c r="VX9" s="118"/>
      <c r="VY9" s="118"/>
      <c r="VZ9" s="118"/>
      <c r="WA9" s="118"/>
      <c r="WB9" s="14" t="str">
        <f>UL9</f>
        <v xml:space="preserve"> </v>
      </c>
      <c r="WC9" s="14"/>
      <c r="WD9" s="14"/>
      <c r="WE9" s="14"/>
      <c r="WF9" s="14"/>
      <c r="WG9" s="14"/>
      <c r="WH9" s="14"/>
      <c r="WI9" s="14"/>
      <c r="WJ9" s="14"/>
      <c r="WK9" s="252"/>
      <c r="WL9" s="118"/>
      <c r="WM9" s="302" t="s">
        <v>387</v>
      </c>
      <c r="WN9" s="302"/>
      <c r="WO9" s="118"/>
      <c r="WP9" s="118"/>
      <c r="WQ9" s="118"/>
      <c r="WR9" s="118"/>
      <c r="WS9" s="118"/>
      <c r="WT9" s="118"/>
      <c r="WU9" s="118"/>
      <c r="WV9" s="118"/>
      <c r="WW9" s="118"/>
      <c r="WX9" s="118"/>
      <c r="WY9" s="118"/>
      <c r="WZ9" s="118"/>
      <c r="XA9" s="118"/>
      <c r="XB9" s="118"/>
      <c r="XC9" s="118"/>
      <c r="XD9" s="118"/>
      <c r="XG9" s="118"/>
      <c r="XH9" s="118"/>
      <c r="XI9" s="118"/>
      <c r="XJ9" s="118"/>
      <c r="XK9" s="118"/>
      <c r="XL9" s="118"/>
      <c r="XM9" s="304" t="s">
        <v>388</v>
      </c>
      <c r="XN9" s="118"/>
      <c r="XO9" s="118"/>
      <c r="XP9" s="118"/>
      <c r="XQ9" s="118"/>
      <c r="XR9" s="14" t="str">
        <f>WB9</f>
        <v xml:space="preserve"> </v>
      </c>
      <c r="XS9" s="14"/>
      <c r="XT9" s="14"/>
      <c r="XU9" s="14"/>
      <c r="XV9" s="14"/>
      <c r="XW9" s="14"/>
      <c r="XX9" s="14"/>
      <c r="XY9" s="14"/>
      <c r="XZ9" s="14"/>
      <c r="YA9" s="252"/>
      <c r="YB9" s="118"/>
      <c r="YC9" s="302" t="s">
        <v>387</v>
      </c>
      <c r="YD9" s="302"/>
      <c r="YE9" s="118"/>
      <c r="YF9" s="118"/>
      <c r="YG9" s="118"/>
      <c r="YH9" s="118"/>
      <c r="YI9" s="118"/>
      <c r="YJ9" s="118"/>
      <c r="YK9" s="118"/>
      <c r="YL9" s="118"/>
      <c r="YM9" s="118"/>
      <c r="YN9" s="118"/>
      <c r="YO9" s="118"/>
      <c r="YP9" s="118"/>
      <c r="YQ9" s="118"/>
      <c r="YR9" s="118"/>
      <c r="YS9" s="118"/>
      <c r="YT9" s="118"/>
      <c r="YW9" s="118"/>
      <c r="YX9" s="118"/>
      <c r="YY9" s="118"/>
      <c r="YZ9" s="118"/>
      <c r="ZA9" s="118"/>
      <c r="ZB9" s="118"/>
      <c r="ZC9" s="304" t="s">
        <v>388</v>
      </c>
      <c r="ZD9" s="118"/>
      <c r="ZE9" s="118"/>
      <c r="ZF9" s="118"/>
      <c r="ZG9" s="118"/>
      <c r="ZH9" s="14" t="str">
        <f>XR9</f>
        <v xml:space="preserve"> </v>
      </c>
      <c r="ZI9" s="14"/>
      <c r="ZJ9" s="14"/>
      <c r="ZK9" s="14"/>
      <c r="ZL9" s="14"/>
      <c r="ZM9" s="14"/>
      <c r="ZN9" s="14"/>
      <c r="ZO9" s="14"/>
      <c r="ZP9" s="14"/>
      <c r="ZQ9" s="252"/>
      <c r="ZR9" s="118"/>
      <c r="ZS9" s="302" t="s">
        <v>387</v>
      </c>
      <c r="ZT9" s="302"/>
      <c r="ZU9" s="118"/>
      <c r="ZV9" s="118"/>
      <c r="ZW9" s="118"/>
      <c r="ZX9" s="118"/>
      <c r="ZY9" s="118"/>
      <c r="ZZ9" s="118"/>
      <c r="AAA9" s="118"/>
      <c r="AAB9" s="118"/>
      <c r="AAC9" s="118"/>
      <c r="AAD9" s="118"/>
      <c r="AAE9" s="118"/>
      <c r="AAF9" s="118"/>
      <c r="AAG9" s="118"/>
      <c r="AAH9" s="118"/>
      <c r="AAI9" s="118"/>
      <c r="AAJ9" s="118"/>
      <c r="AAM9" s="118"/>
      <c r="AAN9" s="118"/>
      <c r="AAO9" s="118"/>
      <c r="AAP9" s="118"/>
      <c r="AAQ9" s="118"/>
      <c r="AAR9" s="118"/>
      <c r="AAS9" s="304" t="s">
        <v>388</v>
      </c>
      <c r="AAT9" s="118"/>
      <c r="AAU9" s="118"/>
      <c r="AAV9" s="118"/>
      <c r="AAW9" s="118"/>
      <c r="AAX9" s="14" t="str">
        <f>ZH9</f>
        <v xml:space="preserve"> </v>
      </c>
      <c r="AAY9" s="14"/>
      <c r="AAZ9" s="14"/>
      <c r="ABA9" s="14"/>
      <c r="ABB9" s="14"/>
      <c r="ABC9" s="14"/>
      <c r="ABD9" s="14"/>
      <c r="ABE9" s="14"/>
      <c r="ABF9" s="14"/>
      <c r="ABG9" s="252"/>
      <c r="ABH9" s="118"/>
      <c r="ABI9" s="302" t="s">
        <v>387</v>
      </c>
      <c r="ABJ9" s="302"/>
      <c r="ABK9" s="118"/>
      <c r="ABL9" s="118"/>
      <c r="ABM9" s="118"/>
      <c r="ABN9" s="118"/>
      <c r="ABO9" s="118"/>
      <c r="ABP9" s="118"/>
      <c r="ABQ9" s="118"/>
      <c r="ABR9" s="118"/>
      <c r="ABS9" s="118"/>
      <c r="ABT9" s="118"/>
      <c r="ABU9" s="118"/>
      <c r="ABV9" s="118"/>
      <c r="ABW9" s="118"/>
      <c r="ABX9" s="118"/>
      <c r="ABY9" s="118"/>
      <c r="ABZ9" s="118"/>
      <c r="ACC9" s="118"/>
      <c r="ACD9" s="118"/>
      <c r="ACE9" s="118"/>
      <c r="ACF9" s="118"/>
      <c r="ACG9" s="118"/>
      <c r="ACH9" s="118"/>
      <c r="ACI9" s="304" t="s">
        <v>388</v>
      </c>
      <c r="ACJ9" s="118"/>
      <c r="ACK9" s="118"/>
      <c r="ACL9" s="118"/>
      <c r="ACM9" s="118"/>
      <c r="ACN9" s="14" t="str">
        <f>AAX9</f>
        <v xml:space="preserve"> </v>
      </c>
      <c r="ACO9" s="14"/>
      <c r="ACP9" s="14"/>
      <c r="ACQ9" s="14"/>
      <c r="ACR9" s="14"/>
      <c r="ACS9" s="14"/>
      <c r="ACT9" s="14"/>
      <c r="ACU9" s="14"/>
      <c r="ACV9" s="14"/>
      <c r="ACW9" s="252"/>
      <c r="ACX9" s="118"/>
      <c r="ACY9" s="302" t="s">
        <v>387</v>
      </c>
      <c r="ACZ9" s="302"/>
      <c r="ADA9" s="118"/>
      <c r="ADB9" s="118"/>
      <c r="ADC9" s="118"/>
      <c r="ADD9" s="118"/>
      <c r="ADE9" s="118"/>
      <c r="ADF9" s="118"/>
      <c r="ADG9" s="118"/>
      <c r="ADH9" s="118"/>
      <c r="ADI9" s="118"/>
      <c r="ADJ9" s="118"/>
      <c r="ADK9" s="118"/>
      <c r="ADL9" s="118"/>
      <c r="ADM9" s="118"/>
      <c r="ADN9" s="118"/>
      <c r="ADO9" s="118"/>
      <c r="ADP9" s="118"/>
      <c r="ADS9" s="118"/>
      <c r="ADT9" s="118"/>
      <c r="ADU9" s="118"/>
      <c r="ADV9" s="118"/>
      <c r="ADW9" s="118"/>
      <c r="ADX9" s="118"/>
      <c r="ADY9" s="304" t="s">
        <v>388</v>
      </c>
      <c r="ADZ9" s="118"/>
      <c r="AEA9" s="118"/>
      <c r="AEB9" s="118"/>
      <c r="AEC9" s="118"/>
      <c r="AED9" s="14" t="str">
        <f>ACN9</f>
        <v xml:space="preserve"> </v>
      </c>
      <c r="AEE9" s="14"/>
      <c r="AEF9" s="14"/>
      <c r="AEG9" s="14"/>
      <c r="AEH9" s="14"/>
      <c r="AEI9" s="14"/>
      <c r="AEJ9" s="14"/>
      <c r="AEK9" s="14"/>
      <c r="AEL9" s="14"/>
      <c r="AEM9" s="252"/>
      <c r="AEN9" s="118"/>
      <c r="AEO9" s="302" t="s">
        <v>387</v>
      </c>
      <c r="AEP9" s="302"/>
      <c r="AEQ9" s="118"/>
      <c r="AER9" s="118"/>
      <c r="AES9" s="118"/>
      <c r="AET9" s="118"/>
      <c r="AEU9" s="118"/>
      <c r="AEV9" s="118"/>
      <c r="AEW9" s="118"/>
      <c r="AEX9" s="118"/>
      <c r="AEY9" s="118"/>
      <c r="AEZ9" s="118"/>
      <c r="AFA9" s="118"/>
      <c r="AFB9" s="118"/>
      <c r="AFC9" s="118"/>
      <c r="AFD9" s="118"/>
      <c r="AFE9" s="118"/>
      <c r="AFF9" s="118"/>
      <c r="AFI9" s="118"/>
      <c r="AFJ9" s="118"/>
      <c r="AFK9" s="118"/>
      <c r="AFL9" s="118"/>
      <c r="AFM9" s="118"/>
      <c r="AFN9" s="118"/>
      <c r="AFO9" s="304" t="s">
        <v>388</v>
      </c>
      <c r="AFP9" s="118"/>
      <c r="AFQ9" s="118"/>
      <c r="AFR9" s="118"/>
      <c r="AFS9" s="118"/>
      <c r="AFT9" s="14" t="str">
        <f>AED9</f>
        <v xml:space="preserve"> </v>
      </c>
      <c r="AFU9" s="14"/>
      <c r="AFV9" s="14"/>
      <c r="AFW9" s="14"/>
      <c r="AFX9" s="14"/>
      <c r="AFY9" s="14"/>
      <c r="AFZ9" s="14"/>
      <c r="AGA9" s="14"/>
      <c r="AGB9" s="14"/>
      <c r="AGC9" s="252"/>
      <c r="AGD9" s="118"/>
      <c r="AGE9" s="302" t="s">
        <v>387</v>
      </c>
      <c r="AGF9" s="302"/>
      <c r="AGG9" s="118"/>
      <c r="AGH9" s="118"/>
      <c r="AGI9" s="118"/>
      <c r="AGJ9" s="118"/>
      <c r="AGK9" s="118"/>
      <c r="AGL9" s="118"/>
      <c r="AGM9" s="118"/>
      <c r="AGN9" s="118"/>
      <c r="AGO9" s="118"/>
      <c r="AGP9" s="118"/>
      <c r="AGQ9" s="118"/>
      <c r="AGR9" s="118"/>
      <c r="AGS9" s="118"/>
      <c r="AGT9" s="118"/>
      <c r="AGU9" s="118"/>
      <c r="AGV9" s="118"/>
      <c r="AGY9" s="118"/>
      <c r="AGZ9" s="118"/>
      <c r="AHA9" s="118"/>
      <c r="AHB9" s="118"/>
      <c r="AHC9" s="118"/>
      <c r="AHD9" s="118"/>
      <c r="AHE9" s="304" t="s">
        <v>388</v>
      </c>
      <c r="AHF9" s="118"/>
      <c r="AHG9" s="118"/>
      <c r="AHH9" s="118"/>
      <c r="AHI9" s="118"/>
      <c r="AHJ9" s="14" t="str">
        <f>AFT9</f>
        <v xml:space="preserve"> </v>
      </c>
      <c r="AHK9" s="14"/>
      <c r="AHL9" s="14"/>
      <c r="AHM9" s="14"/>
      <c r="AHN9" s="14"/>
      <c r="AHO9" s="14"/>
      <c r="AHP9" s="14"/>
      <c r="AHQ9" s="14"/>
      <c r="AHR9" s="14"/>
      <c r="AHS9" s="252"/>
      <c r="AHT9" s="118"/>
      <c r="AHU9" s="302" t="s">
        <v>387</v>
      </c>
      <c r="AHV9" s="302"/>
      <c r="AHW9" s="118"/>
      <c r="AHX9" s="118"/>
      <c r="AHY9" s="118"/>
      <c r="AHZ9" s="118"/>
      <c r="AIA9" s="118"/>
      <c r="AIB9" s="118"/>
      <c r="AIC9" s="118"/>
      <c r="AID9" s="118"/>
      <c r="AIE9" s="118"/>
      <c r="AIF9" s="118"/>
      <c r="AIG9" s="118"/>
      <c r="AIH9" s="118"/>
      <c r="AII9" s="118"/>
      <c r="AIJ9" s="118"/>
      <c r="AIK9" s="118"/>
      <c r="AIL9" s="118"/>
      <c r="AIO9" s="118"/>
      <c r="AIP9" s="118"/>
      <c r="AIQ9" s="118"/>
      <c r="AIR9" s="118"/>
      <c r="AIS9" s="118"/>
      <c r="AIT9" s="118"/>
      <c r="AIU9" s="304" t="s">
        <v>388</v>
      </c>
      <c r="AIV9" s="118"/>
      <c r="AIW9" s="118"/>
      <c r="AIX9" s="118"/>
      <c r="AIY9" s="118"/>
      <c r="AIZ9" s="14" t="str">
        <f>AHJ9</f>
        <v xml:space="preserve"> </v>
      </c>
      <c r="AJA9" s="14"/>
      <c r="AJB9" s="14"/>
      <c r="AJC9" s="14"/>
      <c r="AJD9" s="14"/>
      <c r="AJE9" s="14"/>
      <c r="AJF9" s="14"/>
      <c r="AJG9" s="14"/>
      <c r="AJH9" s="14"/>
      <c r="AJI9" s="252"/>
      <c r="AJJ9" s="118"/>
      <c r="AJK9" s="302" t="s">
        <v>387</v>
      </c>
      <c r="AJL9" s="302"/>
      <c r="AJM9" s="118"/>
      <c r="AJN9" s="118"/>
      <c r="AJO9" s="118"/>
      <c r="AJP9" s="118"/>
      <c r="AJQ9" s="118"/>
      <c r="AJR9" s="118"/>
      <c r="AJS9" s="118"/>
      <c r="AJT9" s="118"/>
      <c r="AJU9" s="118"/>
      <c r="AJV9" s="118"/>
      <c r="AJW9" s="118"/>
      <c r="AJX9" s="118"/>
      <c r="AJY9" s="118"/>
      <c r="AJZ9" s="118"/>
      <c r="AKA9" s="118"/>
      <c r="AKB9" s="118"/>
      <c r="AKE9" s="118"/>
      <c r="AKF9" s="118"/>
      <c r="AKG9" s="118"/>
      <c r="AKH9" s="118"/>
      <c r="AKI9" s="118"/>
      <c r="AKJ9" s="118"/>
      <c r="AKK9" s="304" t="s">
        <v>388</v>
      </c>
      <c r="AKL9" s="118"/>
      <c r="AKM9" s="118"/>
      <c r="AKN9" s="118"/>
      <c r="AKO9" s="118"/>
      <c r="AKP9" s="14" t="str">
        <f>AIZ9</f>
        <v xml:space="preserve"> </v>
      </c>
      <c r="AKQ9" s="14"/>
      <c r="AKR9" s="14"/>
      <c r="AKS9" s="14"/>
      <c r="AKT9" s="14"/>
      <c r="AKU9" s="14"/>
      <c r="AKV9" s="14"/>
      <c r="AKW9" s="14"/>
      <c r="AKX9" s="14"/>
      <c r="AKY9" s="252"/>
      <c r="AKZ9" s="118"/>
      <c r="ALA9" s="302" t="s">
        <v>387</v>
      </c>
      <c r="ALB9" s="302"/>
      <c r="ALC9" s="118"/>
      <c r="ALD9" s="118"/>
      <c r="ALE9" s="118"/>
      <c r="ALF9" s="118"/>
      <c r="ALG9" s="118"/>
      <c r="ALH9" s="118"/>
      <c r="ALI9" s="118"/>
      <c r="ALJ9" s="118"/>
      <c r="ALK9" s="118"/>
      <c r="ALL9" s="118"/>
      <c r="ALM9" s="118"/>
      <c r="ALN9" s="118"/>
      <c r="ALO9" s="118"/>
      <c r="ALP9" s="118"/>
      <c r="ALQ9" s="118"/>
      <c r="ALR9" s="118"/>
      <c r="ALU9" s="118"/>
      <c r="ALV9" s="118"/>
      <c r="ALW9" s="118"/>
      <c r="ALX9" s="118"/>
      <c r="ALY9" s="118"/>
      <c r="ALZ9" s="118"/>
      <c r="AMA9" s="304" t="s">
        <v>388</v>
      </c>
      <c r="AMB9" s="118"/>
      <c r="AMC9" s="118"/>
      <c r="AMD9" s="118"/>
      <c r="AME9" s="118"/>
      <c r="AMF9" s="14" t="str">
        <f>AKP9</f>
        <v xml:space="preserve"> </v>
      </c>
      <c r="AMG9" s="14"/>
      <c r="AMH9" s="14"/>
      <c r="AMI9" s="14"/>
      <c r="AMJ9" s="14"/>
      <c r="AMK9" s="14"/>
      <c r="AML9" s="14"/>
      <c r="AMM9" s="14"/>
      <c r="AMN9" s="14"/>
      <c r="AMO9" s="252"/>
      <c r="AMP9" s="118"/>
      <c r="AMQ9" s="302" t="s">
        <v>387</v>
      </c>
      <c r="AMR9" s="302"/>
      <c r="AMS9" s="118"/>
      <c r="AMT9" s="118"/>
      <c r="AMU9" s="118"/>
      <c r="AMV9" s="118"/>
      <c r="AMW9" s="118"/>
      <c r="AMX9" s="118"/>
      <c r="AMY9" s="118"/>
      <c r="AMZ9" s="118"/>
      <c r="ANA9" s="118"/>
      <c r="ANB9" s="118"/>
      <c r="ANC9" s="118"/>
      <c r="AND9" s="118"/>
      <c r="ANE9" s="118"/>
      <c r="ANF9" s="118"/>
      <c r="ANG9" s="118"/>
      <c r="ANH9" s="118"/>
      <c r="ANK9" s="118"/>
      <c r="ANL9" s="118"/>
      <c r="ANM9" s="118"/>
      <c r="ANN9" s="118"/>
      <c r="ANO9" s="118"/>
      <c r="ANP9" s="118"/>
      <c r="ANQ9" s="304" t="s">
        <v>388</v>
      </c>
      <c r="ANR9" s="118"/>
      <c r="ANS9" s="118"/>
      <c r="ANT9" s="118"/>
      <c r="ANU9" s="118"/>
      <c r="ANV9" s="14" t="str">
        <f>AMF9</f>
        <v xml:space="preserve"> </v>
      </c>
      <c r="ANW9" s="14"/>
      <c r="ANX9" s="14"/>
      <c r="ANY9" s="14"/>
      <c r="ANZ9" s="14"/>
      <c r="AOA9" s="14"/>
      <c r="AOB9" s="14"/>
      <c r="AOC9" s="14"/>
      <c r="AOD9" s="14"/>
      <c r="AOE9" s="252"/>
      <c r="AOF9" s="118"/>
      <c r="AOG9" s="302" t="s">
        <v>387</v>
      </c>
      <c r="AOH9" s="302"/>
      <c r="AOI9" s="118"/>
      <c r="AOJ9" s="118"/>
      <c r="AOK9" s="118"/>
      <c r="AOL9" s="118"/>
      <c r="AOM9" s="118"/>
      <c r="AON9" s="118"/>
      <c r="AOO9" s="118"/>
      <c r="AOP9" s="118"/>
      <c r="AOQ9" s="118"/>
      <c r="AOR9" s="118"/>
      <c r="AOS9" s="118"/>
      <c r="AOT9" s="118"/>
      <c r="AOU9" s="118"/>
      <c r="AOV9" s="118"/>
      <c r="AOW9" s="118"/>
      <c r="AOX9" s="118"/>
      <c r="APA9" s="118"/>
      <c r="APB9" s="118"/>
      <c r="APC9" s="118"/>
      <c r="APD9" s="118"/>
      <c r="APE9" s="118"/>
      <c r="APF9" s="118"/>
      <c r="APG9" s="304" t="s">
        <v>388</v>
      </c>
      <c r="APH9" s="118"/>
      <c r="API9" s="118"/>
      <c r="APJ9" s="118"/>
      <c r="APK9" s="118"/>
      <c r="APL9" s="14" t="str">
        <f>ANV9</f>
        <v xml:space="preserve"> </v>
      </c>
      <c r="APM9" s="14"/>
      <c r="APN9" s="14"/>
      <c r="APO9" s="14"/>
      <c r="APP9" s="14"/>
      <c r="APQ9" s="14"/>
      <c r="APR9" s="14"/>
      <c r="APS9" s="14"/>
      <c r="APT9" s="14"/>
      <c r="APU9" s="252"/>
      <c r="APV9" s="118"/>
      <c r="APW9" s="302" t="s">
        <v>387</v>
      </c>
      <c r="APX9" s="302"/>
      <c r="APY9" s="118"/>
      <c r="APZ9" s="118"/>
      <c r="AQA9" s="118"/>
      <c r="AQB9" s="118"/>
      <c r="AQC9" s="118"/>
      <c r="AQD9" s="118"/>
      <c r="AQE9" s="118"/>
      <c r="AQF9" s="118"/>
      <c r="AQG9" s="118"/>
      <c r="AQH9" s="118"/>
      <c r="AQI9" s="118"/>
      <c r="AQJ9" s="118"/>
      <c r="AQK9" s="118"/>
      <c r="AQL9" s="118"/>
      <c r="AQM9" s="118"/>
      <c r="AQN9" s="118"/>
      <c r="AQQ9" s="118"/>
      <c r="AQR9" s="118"/>
      <c r="AQS9" s="118"/>
      <c r="AQT9" s="118"/>
      <c r="AQU9" s="118"/>
      <c r="AQV9" s="118"/>
      <c r="AQW9" s="304" t="s">
        <v>388</v>
      </c>
      <c r="AQX9" s="118"/>
      <c r="AQY9" s="118"/>
      <c r="AQZ9" s="118"/>
      <c r="ARA9" s="118"/>
      <c r="ARB9" s="14" t="str">
        <f>APL9</f>
        <v xml:space="preserve"> </v>
      </c>
      <c r="ARC9" s="14"/>
      <c r="ARD9" s="14"/>
      <c r="ARE9" s="14"/>
      <c r="ARF9" s="14"/>
      <c r="ARG9" s="14"/>
      <c r="ARH9" s="14"/>
      <c r="ARI9" s="14"/>
      <c r="ARJ9" s="14"/>
      <c r="ARK9" s="252"/>
      <c r="ARL9" s="118"/>
      <c r="ARM9" s="302" t="s">
        <v>387</v>
      </c>
      <c r="ARN9" s="302"/>
      <c r="ARO9" s="118"/>
      <c r="ARP9" s="118"/>
      <c r="ARQ9" s="118"/>
      <c r="ARR9" s="118"/>
      <c r="ARS9" s="118"/>
      <c r="ART9" s="118"/>
      <c r="ARU9" s="118"/>
      <c r="ARV9" s="118"/>
      <c r="ARW9" s="118"/>
      <c r="ARX9" s="118"/>
      <c r="ARY9" s="118"/>
      <c r="ARZ9" s="118"/>
      <c r="ASA9" s="118"/>
      <c r="ASB9" s="118"/>
      <c r="ASC9" s="118"/>
      <c r="ASD9" s="118"/>
      <c r="ASG9" s="118"/>
      <c r="ASH9" s="118"/>
      <c r="ASI9" s="118"/>
      <c r="ASJ9" s="118"/>
      <c r="ASK9" s="118"/>
      <c r="ASL9" s="118"/>
      <c r="ASM9" s="304" t="s">
        <v>388</v>
      </c>
      <c r="ASN9" s="118"/>
      <c r="ASO9" s="118"/>
      <c r="ASP9" s="118"/>
      <c r="ASQ9" s="118"/>
      <c r="ASR9" s="14" t="str">
        <f>ARB9</f>
        <v xml:space="preserve"> </v>
      </c>
      <c r="ASS9" s="14"/>
      <c r="AST9" s="14"/>
      <c r="ASU9" s="14"/>
      <c r="ASV9" s="14"/>
      <c r="ASW9" s="14"/>
      <c r="ASX9" s="14"/>
      <c r="ASY9" s="14"/>
      <c r="ASZ9" s="14"/>
      <c r="ATA9" s="252"/>
      <c r="ATB9" s="118"/>
      <c r="ATC9" s="302" t="s">
        <v>387</v>
      </c>
      <c r="ATD9" s="302"/>
      <c r="ATE9" s="118"/>
      <c r="ATF9" s="118"/>
      <c r="ATG9" s="118"/>
      <c r="ATH9" s="118"/>
      <c r="ATI9" s="118"/>
      <c r="ATJ9" s="118"/>
      <c r="ATK9" s="118"/>
      <c r="ATL9" s="118"/>
      <c r="ATM9" s="118"/>
      <c r="ATN9" s="118"/>
      <c r="ATO9" s="118"/>
      <c r="ATP9" s="118"/>
      <c r="ATQ9" s="118"/>
      <c r="ATR9" s="118"/>
      <c r="ATS9" s="118"/>
      <c r="ATT9" s="118"/>
      <c r="ATW9" s="118"/>
      <c r="ATX9" s="118"/>
      <c r="ATY9" s="118"/>
      <c r="ATZ9" s="118"/>
      <c r="AUA9" s="118"/>
      <c r="AUB9" s="118"/>
      <c r="AUC9" s="304" t="s">
        <v>388</v>
      </c>
      <c r="AUD9" s="118"/>
      <c r="AUE9" s="118"/>
      <c r="AUF9" s="118"/>
      <c r="AUG9" s="118"/>
      <c r="AUH9" s="14" t="str">
        <f>ASR9</f>
        <v xml:space="preserve"> </v>
      </c>
      <c r="AUI9" s="14"/>
      <c r="AUJ9" s="14"/>
      <c r="AUK9" s="14"/>
      <c r="AUL9" s="14"/>
      <c r="AUM9" s="14"/>
      <c r="AUN9" s="14"/>
      <c r="AUO9" s="14"/>
      <c r="AUP9" s="14"/>
      <c r="AUQ9" s="252"/>
      <c r="AUR9" s="118"/>
      <c r="AUS9" s="302" t="s">
        <v>387</v>
      </c>
      <c r="AUT9" s="302"/>
      <c r="AUU9" s="118"/>
      <c r="AUV9" s="118"/>
      <c r="AUW9" s="118"/>
      <c r="AUX9" s="118"/>
      <c r="AUY9" s="118"/>
      <c r="AUZ9" s="118"/>
      <c r="AVA9" s="118"/>
      <c r="AVB9" s="118"/>
      <c r="AVC9" s="118"/>
      <c r="AVD9" s="118"/>
      <c r="AVE9" s="118"/>
      <c r="AVF9" s="118"/>
      <c r="AVG9" s="118"/>
      <c r="AVH9" s="118"/>
      <c r="AVI9" s="118"/>
      <c r="AVJ9" s="118"/>
      <c r="AVM9" s="118"/>
      <c r="AVN9" s="118"/>
      <c r="AVO9" s="118"/>
      <c r="AVP9" s="118"/>
      <c r="AVQ9" s="118"/>
      <c r="AVR9" s="118"/>
      <c r="AVS9" s="304" t="s">
        <v>388</v>
      </c>
      <c r="AVT9" s="118"/>
      <c r="AVU9" s="118"/>
      <c r="AVV9" s="118"/>
      <c r="AVW9" s="118"/>
      <c r="AVX9" s="14" t="str">
        <f>AUH9</f>
        <v xml:space="preserve"> </v>
      </c>
      <c r="AVY9" s="14"/>
      <c r="AVZ9" s="14"/>
      <c r="AWA9" s="14"/>
      <c r="AWB9" s="14"/>
      <c r="AWC9" s="14"/>
      <c r="AWD9" s="14"/>
      <c r="AWE9" s="14"/>
      <c r="AWF9" s="14"/>
      <c r="AWG9" s="252"/>
      <c r="AWH9" s="118"/>
      <c r="AWI9" s="302" t="s">
        <v>387</v>
      </c>
      <c r="AWJ9" s="302"/>
      <c r="AWK9" s="118"/>
      <c r="AWL9" s="118"/>
      <c r="AWM9" s="118"/>
      <c r="AWN9" s="118"/>
      <c r="AWO9" s="118"/>
      <c r="AWP9" s="118"/>
      <c r="AWQ9" s="118"/>
      <c r="AWR9" s="118"/>
      <c r="AWS9" s="118"/>
      <c r="AWT9" s="118"/>
      <c r="AWU9" s="118"/>
      <c r="AWV9" s="118"/>
      <c r="AWW9" s="118"/>
      <c r="AWX9" s="118"/>
      <c r="AWY9" s="118"/>
      <c r="AWZ9" s="118"/>
      <c r="AXC9" s="118"/>
      <c r="AXD9" s="118"/>
      <c r="AXE9" s="118"/>
      <c r="AXF9" s="118"/>
      <c r="AXG9" s="118"/>
      <c r="AXH9" s="118"/>
      <c r="AXI9" s="304" t="s">
        <v>388</v>
      </c>
      <c r="AXJ9" s="118"/>
      <c r="AXK9" s="118"/>
      <c r="AXL9" s="118"/>
      <c r="AXM9" s="118"/>
      <c r="AXN9" s="14" t="str">
        <f>AVX9</f>
        <v xml:space="preserve"> </v>
      </c>
      <c r="AXO9" s="14"/>
      <c r="AXP9" s="14"/>
      <c r="AXQ9" s="14"/>
      <c r="AXR9" s="14"/>
      <c r="AXS9" s="14"/>
      <c r="AXT9" s="14"/>
      <c r="AXU9" s="14"/>
      <c r="AXV9" s="14"/>
      <c r="AXW9" s="252"/>
      <c r="AXX9" s="118"/>
      <c r="AXY9" s="302" t="s">
        <v>387</v>
      </c>
      <c r="AXZ9" s="302"/>
      <c r="AYA9" s="118"/>
      <c r="AYB9" s="118"/>
      <c r="AYC9" s="118"/>
      <c r="AYD9" s="118"/>
      <c r="AYE9" s="118"/>
      <c r="AYF9" s="118"/>
      <c r="AYG9" s="118"/>
      <c r="AYH9" s="118"/>
      <c r="AYI9" s="118"/>
      <c r="AYJ9" s="118"/>
      <c r="AYK9" s="118"/>
      <c r="AYL9" s="118"/>
      <c r="AYM9" s="118"/>
      <c r="AYN9" s="118"/>
      <c r="AYO9" s="118"/>
      <c r="AYP9" s="118"/>
      <c r="AYS9" s="118"/>
      <c r="AYT9" s="118"/>
      <c r="AYU9" s="118"/>
      <c r="AYV9" s="118"/>
      <c r="AYW9" s="118"/>
      <c r="AYX9" s="118"/>
      <c r="AYY9" s="304" t="s">
        <v>388</v>
      </c>
      <c r="AYZ9" s="118"/>
      <c r="AZA9" s="118"/>
      <c r="AZB9" s="118"/>
      <c r="AZC9" s="118"/>
      <c r="AZD9" s="14" t="str">
        <f>AXN9</f>
        <v xml:space="preserve"> </v>
      </c>
      <c r="AZE9" s="14"/>
      <c r="AZF9" s="14"/>
      <c r="AZG9" s="14"/>
      <c r="AZH9" s="14"/>
      <c r="AZI9" s="14"/>
      <c r="AZJ9" s="14"/>
      <c r="AZK9" s="14"/>
      <c r="AZL9" s="14"/>
      <c r="AZM9" s="252"/>
      <c r="AZN9" s="118"/>
      <c r="AZO9" s="302" t="s">
        <v>387</v>
      </c>
      <c r="AZP9" s="302"/>
      <c r="AZQ9" s="118"/>
      <c r="AZR9" s="118"/>
      <c r="AZS9" s="118"/>
      <c r="AZT9" s="118"/>
      <c r="AZU9" s="118"/>
      <c r="AZV9" s="118"/>
      <c r="AZW9" s="118"/>
      <c r="AZX9" s="118"/>
      <c r="AZY9" s="118"/>
      <c r="AZZ9" s="118"/>
      <c r="BAA9" s="118"/>
      <c r="BAB9" s="118"/>
      <c r="BAC9" s="118"/>
      <c r="BAD9" s="118"/>
      <c r="BAE9" s="118"/>
      <c r="BAF9" s="118"/>
      <c r="BAI9" s="118"/>
      <c r="BAJ9" s="118"/>
      <c r="BAK9" s="118"/>
      <c r="BAL9" s="118"/>
      <c r="BAM9" s="118"/>
      <c r="BAN9" s="118"/>
      <c r="BAO9" s="304" t="s">
        <v>388</v>
      </c>
      <c r="BAP9" s="118"/>
      <c r="BAQ9" s="118"/>
      <c r="BAR9" s="118"/>
      <c r="BAS9" s="118"/>
      <c r="BAT9" s="14" t="str">
        <f>AZD9</f>
        <v xml:space="preserve"> </v>
      </c>
      <c r="BAU9" s="14"/>
      <c r="BAV9" s="14"/>
      <c r="BAW9" s="14"/>
      <c r="BAX9" s="14"/>
      <c r="BAY9" s="14"/>
      <c r="BAZ9" s="14"/>
      <c r="BBA9" s="14"/>
      <c r="BBB9" s="14"/>
      <c r="BBC9" s="252"/>
      <c r="BBD9" s="118"/>
      <c r="BBE9" s="302" t="s">
        <v>387</v>
      </c>
      <c r="BBF9" s="302"/>
      <c r="BBG9" s="118"/>
      <c r="BBH9" s="118"/>
      <c r="BBI9" s="118"/>
      <c r="BBJ9" s="118"/>
      <c r="BBK9" s="118"/>
      <c r="BBL9" s="118"/>
      <c r="BBM9" s="118"/>
      <c r="BBN9" s="118"/>
      <c r="BBO9" s="118"/>
      <c r="BBP9" s="118"/>
      <c r="BBQ9" s="118"/>
      <c r="BBR9" s="118"/>
      <c r="BBS9" s="118"/>
      <c r="BBT9" s="118"/>
      <c r="BBU9" s="118"/>
      <c r="BBV9" s="118"/>
      <c r="BBY9" s="118"/>
      <c r="BBZ9" s="118"/>
      <c r="BCA9" s="118"/>
      <c r="BCB9" s="118"/>
      <c r="BCC9" s="118"/>
      <c r="BCD9" s="118"/>
      <c r="BCE9" s="304" t="s">
        <v>388</v>
      </c>
      <c r="BCF9" s="118"/>
      <c r="BCG9" s="118"/>
      <c r="BCH9" s="118"/>
      <c r="BCI9" s="118"/>
      <c r="BCJ9" s="14" t="str">
        <f>BAT9</f>
        <v xml:space="preserve"> </v>
      </c>
      <c r="BCK9" s="14"/>
      <c r="BCL9" s="14"/>
      <c r="BCM9" s="14"/>
      <c r="BCN9" s="14"/>
      <c r="BCO9" s="14"/>
      <c r="BCP9" s="14"/>
      <c r="BCQ9" s="14"/>
      <c r="BCR9" s="14"/>
      <c r="BCS9" s="252"/>
      <c r="BCT9" s="118"/>
      <c r="BCU9" s="302" t="s">
        <v>387</v>
      </c>
      <c r="BCV9" s="302"/>
      <c r="BCW9" s="118"/>
      <c r="BCX9" s="118"/>
      <c r="BCY9" s="118"/>
      <c r="BCZ9" s="118"/>
      <c r="BDA9" s="118"/>
      <c r="BDB9" s="118"/>
      <c r="BDC9" s="118"/>
      <c r="BDD9" s="118"/>
      <c r="BDE9" s="118"/>
      <c r="BDF9" s="118"/>
      <c r="BDG9" s="118"/>
      <c r="BDH9" s="118"/>
      <c r="BDI9" s="118"/>
      <c r="BDJ9" s="118"/>
      <c r="BDK9" s="118"/>
      <c r="BDL9" s="118"/>
      <c r="BDO9" s="118"/>
      <c r="BDP9" s="118"/>
      <c r="BDQ9" s="118"/>
      <c r="BDR9" s="118"/>
      <c r="BDS9" s="118"/>
      <c r="BDT9" s="118"/>
      <c r="BDU9" s="304" t="s">
        <v>388</v>
      </c>
      <c r="BDV9" s="118"/>
      <c r="BDW9" s="118"/>
      <c r="BDX9" s="118"/>
      <c r="BDY9" s="118"/>
      <c r="BDZ9" s="14" t="str">
        <f>BCJ9</f>
        <v xml:space="preserve"> </v>
      </c>
      <c r="BEA9" s="14"/>
      <c r="BEB9" s="14"/>
      <c r="BEC9" s="14"/>
      <c r="BED9" s="14"/>
      <c r="BEE9" s="14"/>
      <c r="BEF9" s="14"/>
      <c r="BEG9" s="14"/>
      <c r="BEH9" s="14"/>
      <c r="BEI9" s="252"/>
      <c r="BEJ9" s="118"/>
      <c r="BEK9" s="302" t="s">
        <v>387</v>
      </c>
      <c r="BEL9" s="302"/>
      <c r="BEM9" s="118"/>
      <c r="BEN9" s="118"/>
      <c r="BEO9" s="118"/>
      <c r="BEP9" s="118"/>
      <c r="BEQ9" s="118"/>
      <c r="BER9" s="118"/>
      <c r="BES9" s="118"/>
      <c r="BET9" s="118"/>
      <c r="BEU9" s="118"/>
      <c r="BEV9" s="118"/>
      <c r="BEW9" s="118"/>
      <c r="BEX9" s="118"/>
      <c r="BEY9" s="118"/>
      <c r="BEZ9" s="118"/>
      <c r="BFA9" s="118"/>
      <c r="BFB9" s="118"/>
      <c r="BFE9" s="118"/>
      <c r="BFF9" s="118"/>
      <c r="BFG9" s="118"/>
      <c r="BFH9" s="118"/>
      <c r="BFI9" s="118"/>
      <c r="BFJ9" s="118"/>
      <c r="BFK9" s="304" t="s">
        <v>388</v>
      </c>
      <c r="BFL9" s="118"/>
      <c r="BFM9" s="118"/>
      <c r="BFN9" s="118"/>
      <c r="BFO9" s="118"/>
      <c r="BFP9" s="14" t="str">
        <f>BDZ9</f>
        <v xml:space="preserve"> </v>
      </c>
      <c r="BFQ9" s="14"/>
      <c r="BFR9" s="14"/>
      <c r="BFS9" s="14"/>
      <c r="BFT9" s="14"/>
      <c r="BFU9" s="14"/>
      <c r="BFV9" s="14"/>
      <c r="BFW9" s="14"/>
      <c r="BFX9" s="14"/>
      <c r="BFY9" s="252"/>
      <c r="BFZ9" s="118"/>
      <c r="BGA9" s="302" t="s">
        <v>387</v>
      </c>
      <c r="BGB9" s="302"/>
      <c r="BGC9" s="118"/>
      <c r="BGD9" s="118"/>
      <c r="BGE9" s="118"/>
      <c r="BGF9" s="118"/>
      <c r="BGG9" s="118"/>
      <c r="BGH9" s="118"/>
      <c r="BGI9" s="118"/>
      <c r="BGJ9" s="118"/>
      <c r="BGK9" s="118"/>
      <c r="BGL9" s="118"/>
      <c r="BGM9" s="118"/>
      <c r="BGN9" s="118"/>
      <c r="BGO9" s="118"/>
      <c r="BGP9" s="118"/>
      <c r="BGQ9" s="118"/>
      <c r="BGR9" s="118"/>
      <c r="BGU9" s="118"/>
      <c r="BGV9" s="118"/>
      <c r="BGW9" s="118"/>
      <c r="BGX9" s="118"/>
      <c r="BGY9" s="118"/>
      <c r="BGZ9" s="118"/>
      <c r="BHA9" s="304" t="s">
        <v>388</v>
      </c>
      <c r="BHB9" s="118"/>
      <c r="BHC9" s="118"/>
      <c r="BHD9" s="118"/>
      <c r="BHE9" s="118"/>
      <c r="BHF9" s="14" t="str">
        <f>BFP9</f>
        <v xml:space="preserve"> </v>
      </c>
      <c r="BHG9" s="14"/>
      <c r="BHH9" s="14"/>
      <c r="BHI9" s="14"/>
      <c r="BHJ9" s="14"/>
      <c r="BHK9" s="14"/>
      <c r="BHL9" s="14"/>
      <c r="BHM9" s="14"/>
      <c r="BHN9" s="14"/>
      <c r="BHO9" s="252"/>
      <c r="BHP9" s="118"/>
      <c r="BHQ9" s="302" t="s">
        <v>387</v>
      </c>
      <c r="BHR9" s="302"/>
      <c r="BHS9" s="118"/>
      <c r="BHT9" s="118"/>
      <c r="BHU9" s="118"/>
      <c r="BHV9" s="118"/>
      <c r="BHW9" s="118"/>
      <c r="BHX9" s="118"/>
      <c r="BHY9" s="118"/>
      <c r="BHZ9" s="118"/>
      <c r="BIA9" s="118"/>
      <c r="BIB9" s="118"/>
      <c r="BIC9" s="118"/>
      <c r="BID9" s="118"/>
      <c r="BIE9" s="118"/>
      <c r="BIF9" s="118"/>
      <c r="BIG9" s="118"/>
      <c r="BIH9" s="118"/>
      <c r="BIK9" s="118"/>
      <c r="BIL9" s="118"/>
      <c r="BIM9" s="118"/>
      <c r="BIN9" s="118"/>
      <c r="BIO9" s="118"/>
      <c r="BIP9" s="118"/>
      <c r="BIQ9" s="304" t="s">
        <v>388</v>
      </c>
      <c r="BIR9" s="118"/>
      <c r="BIS9" s="118"/>
      <c r="BIT9" s="118"/>
      <c r="BIU9" s="118"/>
      <c r="BIV9" s="14" t="str">
        <f>BHF9</f>
        <v xml:space="preserve"> </v>
      </c>
      <c r="BIW9" s="14"/>
      <c r="BIX9" s="14"/>
      <c r="BIY9" s="14"/>
      <c r="BIZ9" s="14"/>
      <c r="BJA9" s="14"/>
      <c r="BJB9" s="14"/>
      <c r="BJC9" s="14"/>
      <c r="BJD9" s="14"/>
      <c r="BJE9" s="252"/>
      <c r="BJF9" s="118"/>
      <c r="BJG9" s="302" t="s">
        <v>387</v>
      </c>
      <c r="BJH9" s="302"/>
      <c r="BJI9" s="118"/>
      <c r="BJJ9" s="118"/>
      <c r="BJK9" s="118"/>
      <c r="BJL9" s="118"/>
      <c r="BJM9" s="118"/>
      <c r="BJN9" s="118"/>
      <c r="BJO9" s="118"/>
      <c r="BJP9" s="118"/>
      <c r="BJQ9" s="118"/>
      <c r="BJR9" s="118"/>
      <c r="BJS9" s="118"/>
      <c r="BJT9" s="118"/>
      <c r="BJU9" s="118"/>
      <c r="BJV9" s="118"/>
      <c r="BJW9" s="118"/>
      <c r="BJX9" s="118"/>
      <c r="BKA9" s="118"/>
      <c r="BKB9" s="118"/>
      <c r="BKC9" s="118"/>
      <c r="BKD9" s="118"/>
      <c r="BKE9" s="118"/>
      <c r="BKF9" s="118"/>
      <c r="BKG9" s="304" t="s">
        <v>388</v>
      </c>
      <c r="BKH9" s="118"/>
      <c r="BKI9" s="118"/>
      <c r="BKJ9" s="118"/>
      <c r="BKK9" s="118"/>
      <c r="BKL9" s="14" t="str">
        <f>BIV9</f>
        <v xml:space="preserve"> </v>
      </c>
      <c r="BKM9" s="14"/>
      <c r="BKN9" s="14"/>
      <c r="BKO9" s="14"/>
      <c r="BKP9" s="14"/>
      <c r="BKQ9" s="14"/>
      <c r="BKR9" s="14"/>
      <c r="BKS9" s="14"/>
      <c r="BKT9" s="14"/>
      <c r="BKU9" s="252"/>
      <c r="BKV9" s="118"/>
      <c r="BKW9" s="302" t="s">
        <v>387</v>
      </c>
      <c r="BKX9" s="302"/>
      <c r="BKY9" s="118"/>
      <c r="BKZ9" s="118"/>
      <c r="BLA9" s="118"/>
      <c r="BLB9" s="118"/>
      <c r="BLC9" s="118"/>
      <c r="BLD9" s="118"/>
      <c r="BLE9" s="118"/>
      <c r="BLF9" s="118"/>
      <c r="BLG9" s="118"/>
      <c r="BLH9" s="118"/>
      <c r="BLI9" s="118"/>
      <c r="BLJ9" s="118"/>
      <c r="BLK9" s="118"/>
      <c r="BLL9" s="118"/>
      <c r="BLM9" s="118"/>
      <c r="BLN9" s="118"/>
      <c r="BLQ9" s="118"/>
      <c r="BLR9" s="118"/>
      <c r="BLS9" s="118"/>
      <c r="BLT9" s="118"/>
      <c r="BLU9" s="118"/>
      <c r="BLV9" s="118"/>
      <c r="BLW9" s="304" t="s">
        <v>388</v>
      </c>
      <c r="BLX9" s="118"/>
      <c r="BLY9" s="118"/>
      <c r="BLZ9" s="118"/>
      <c r="BMA9" s="118"/>
      <c r="BMB9" s="14" t="str">
        <f>BKL9</f>
        <v xml:space="preserve"> </v>
      </c>
      <c r="BMC9" s="14"/>
      <c r="BMD9" s="14"/>
      <c r="BME9" s="14"/>
      <c r="BMF9" s="14"/>
      <c r="BMG9" s="14"/>
      <c r="BMH9" s="14"/>
      <c r="BMI9" s="14"/>
      <c r="BMJ9" s="14"/>
      <c r="BMK9" s="252"/>
      <c r="BML9" s="118"/>
      <c r="BMM9" s="302" t="s">
        <v>387</v>
      </c>
      <c r="BMN9" s="302"/>
      <c r="BMO9" s="118"/>
      <c r="BMP9" s="118"/>
      <c r="BMQ9" s="118"/>
      <c r="BMR9" s="118"/>
      <c r="BMS9" s="118"/>
      <c r="BMT9" s="118"/>
      <c r="BMU9" s="118"/>
      <c r="BMV9" s="118"/>
      <c r="BMW9" s="118"/>
      <c r="BMX9" s="118"/>
      <c r="BMY9" s="118"/>
      <c r="BMZ9" s="118"/>
      <c r="BNA9" s="118"/>
      <c r="BNB9" s="118"/>
      <c r="BNC9" s="118"/>
      <c r="BND9" s="118"/>
      <c r="BNG9" s="118"/>
      <c r="BNH9" s="118"/>
      <c r="BNI9" s="118"/>
      <c r="BNJ9" s="118"/>
      <c r="BNK9" s="118"/>
      <c r="BNL9" s="118"/>
      <c r="BNM9" s="304" t="s">
        <v>388</v>
      </c>
      <c r="BNN9" s="118"/>
      <c r="BNO9" s="118"/>
      <c r="BNP9" s="118"/>
      <c r="BNQ9" s="118"/>
      <c r="BNR9" s="14" t="str">
        <f>BMB9</f>
        <v xml:space="preserve"> </v>
      </c>
      <c r="BNS9" s="14"/>
      <c r="BNT9" s="14"/>
      <c r="BNU9" s="14"/>
      <c r="BNV9" s="14"/>
      <c r="BNW9" s="14"/>
      <c r="BNX9" s="14"/>
      <c r="BNY9" s="14"/>
      <c r="BNZ9" s="14"/>
      <c r="BOA9" s="252"/>
      <c r="BOB9" s="118"/>
      <c r="BOC9" s="302" t="s">
        <v>387</v>
      </c>
      <c r="BOD9" s="302"/>
      <c r="BOE9" s="118"/>
      <c r="BOF9" s="118"/>
      <c r="BOG9" s="118"/>
      <c r="BOH9" s="118"/>
      <c r="BOI9" s="118"/>
      <c r="BOJ9" s="118"/>
      <c r="BOK9" s="118"/>
      <c r="BOL9" s="118"/>
      <c r="BOM9" s="118"/>
      <c r="BON9" s="118"/>
      <c r="BOO9" s="118"/>
      <c r="BOP9" s="118"/>
      <c r="BOQ9" s="118"/>
      <c r="BOR9" s="118"/>
      <c r="BOS9" s="118"/>
      <c r="BOT9" s="118"/>
      <c r="BOW9" s="118"/>
      <c r="BOX9" s="118"/>
      <c r="BOY9" s="118"/>
      <c r="BOZ9" s="118"/>
      <c r="BPA9" s="118"/>
      <c r="BPB9" s="118"/>
      <c r="BPC9" s="304" t="s">
        <v>388</v>
      </c>
      <c r="BPD9" s="118"/>
      <c r="BPE9" s="118"/>
      <c r="BPF9" s="118"/>
      <c r="BPG9" s="118"/>
      <c r="BPH9" s="14" t="str">
        <f>BNR9</f>
        <v xml:space="preserve"> </v>
      </c>
      <c r="BPI9" s="14"/>
      <c r="BPJ9" s="14"/>
      <c r="BPK9" s="14"/>
      <c r="BPL9" s="14"/>
      <c r="BPM9" s="14"/>
      <c r="BPN9" s="14"/>
      <c r="BPO9" s="14"/>
      <c r="BPP9" s="14"/>
      <c r="BPQ9" s="252"/>
      <c r="BPR9" s="118"/>
      <c r="BPS9" s="302" t="s">
        <v>387</v>
      </c>
      <c r="BPT9" s="302"/>
      <c r="BPU9" s="118"/>
      <c r="BPV9" s="118"/>
      <c r="BPW9" s="118"/>
      <c r="BPX9" s="118"/>
      <c r="BPY9" s="118"/>
      <c r="BPZ9" s="118"/>
      <c r="BQA9" s="118"/>
      <c r="BQB9" s="118"/>
      <c r="BQC9" s="118"/>
      <c r="BQD9" s="118"/>
      <c r="BQE9" s="118"/>
      <c r="BQF9" s="118"/>
      <c r="BQG9" s="118"/>
      <c r="BQH9" s="118"/>
      <c r="BQI9" s="118"/>
      <c r="BQJ9" s="118"/>
      <c r="BQM9" s="118"/>
      <c r="BQN9" s="118"/>
      <c r="BQO9" s="118"/>
      <c r="BQP9" s="118"/>
      <c r="BQQ9" s="118"/>
      <c r="BQR9" s="118"/>
      <c r="BQS9" s="304" t="s">
        <v>388</v>
      </c>
      <c r="BQT9" s="118"/>
      <c r="BQU9" s="118"/>
      <c r="BQV9" s="118"/>
      <c r="BQW9" s="118"/>
      <c r="BQX9" s="14" t="str">
        <f>BPH9</f>
        <v xml:space="preserve"> </v>
      </c>
      <c r="BQY9" s="14"/>
      <c r="BQZ9" s="14"/>
      <c r="BRA9" s="14"/>
      <c r="BRB9" s="14"/>
      <c r="BRC9" s="14"/>
      <c r="BRD9" s="14"/>
      <c r="BRE9" s="14"/>
      <c r="BRF9" s="14"/>
      <c r="BRG9" s="252"/>
      <c r="BRH9" s="118"/>
      <c r="BRI9" s="302" t="s">
        <v>387</v>
      </c>
      <c r="BRJ9" s="302"/>
      <c r="BRK9" s="118"/>
      <c r="BRL9" s="118"/>
      <c r="BRM9" s="118"/>
      <c r="BRN9" s="118"/>
      <c r="BRO9" s="118"/>
      <c r="BRP9" s="118"/>
      <c r="BRQ9" s="118"/>
      <c r="BRR9" s="118"/>
      <c r="BRS9" s="118"/>
      <c r="BRT9" s="118"/>
      <c r="BRU9" s="118"/>
      <c r="BRV9" s="118"/>
      <c r="BRW9" s="118"/>
      <c r="BRX9" s="118"/>
      <c r="BRY9" s="118"/>
      <c r="BRZ9" s="118"/>
      <c r="BSC9" s="118"/>
      <c r="BSD9" s="118"/>
      <c r="BSE9" s="118"/>
      <c r="BSF9" s="118"/>
      <c r="BSG9" s="118"/>
      <c r="BSH9" s="118"/>
      <c r="BSI9" s="304" t="s">
        <v>388</v>
      </c>
      <c r="BSJ9" s="118"/>
      <c r="BSK9" s="118"/>
      <c r="BSL9" s="118"/>
      <c r="BSM9" s="118"/>
      <c r="BSN9" s="14" t="str">
        <f>BQX9</f>
        <v xml:space="preserve"> </v>
      </c>
      <c r="BSO9" s="14"/>
      <c r="BSP9" s="14"/>
      <c r="BSQ9" s="14"/>
      <c r="BSR9" s="14"/>
      <c r="BSS9" s="14"/>
      <c r="BST9" s="14"/>
      <c r="BSU9" s="14"/>
      <c r="BSV9" s="14"/>
      <c r="BSW9" s="252"/>
      <c r="BSX9" s="118"/>
      <c r="BSY9" s="302" t="s">
        <v>387</v>
      </c>
      <c r="BSZ9" s="302"/>
      <c r="BTA9" s="118"/>
      <c r="BTB9" s="118"/>
      <c r="BTC9" s="118"/>
      <c r="BTD9" s="118"/>
      <c r="BTE9" s="118"/>
      <c r="BTF9" s="118"/>
      <c r="BTG9" s="118"/>
      <c r="BTH9" s="118"/>
      <c r="BTI9" s="118"/>
      <c r="BTJ9" s="118"/>
      <c r="BTK9" s="118"/>
      <c r="BTL9" s="118"/>
      <c r="BTM9" s="118"/>
      <c r="BTN9" s="118"/>
      <c r="BTO9" s="118"/>
      <c r="BTP9" s="118"/>
      <c r="BTS9" s="118"/>
      <c r="BTT9" s="118"/>
      <c r="BTU9" s="118"/>
      <c r="BTV9" s="118"/>
      <c r="BTW9" s="118"/>
      <c r="BTX9" s="118"/>
      <c r="BTY9" s="304" t="s">
        <v>388</v>
      </c>
      <c r="BTZ9" s="118"/>
      <c r="BUA9" s="118"/>
      <c r="BUB9" s="118"/>
      <c r="BUC9" s="118"/>
      <c r="BUD9" s="14" t="str">
        <f>BSN9</f>
        <v xml:space="preserve"> </v>
      </c>
      <c r="BUE9" s="14"/>
      <c r="BUF9" s="14"/>
      <c r="BUG9" s="14"/>
      <c r="BUH9" s="14"/>
      <c r="BUI9" s="14"/>
      <c r="BUJ9" s="14"/>
      <c r="BUK9" s="14"/>
      <c r="BUL9" s="14"/>
      <c r="BUM9" s="252"/>
      <c r="BUN9" s="118"/>
      <c r="BUO9" s="302" t="s">
        <v>387</v>
      </c>
      <c r="BUP9" s="302"/>
      <c r="BUQ9" s="118"/>
      <c r="BUR9" s="118"/>
      <c r="BUS9" s="118"/>
      <c r="BUT9" s="118"/>
      <c r="BUU9" s="118"/>
      <c r="BUV9" s="118"/>
      <c r="BUW9" s="118"/>
      <c r="BUX9" s="118"/>
      <c r="BUY9" s="118"/>
      <c r="BUZ9" s="118"/>
      <c r="BVA9" s="118"/>
      <c r="BVB9" s="118"/>
      <c r="BVC9" s="118"/>
      <c r="BVD9" s="118"/>
      <c r="BVE9" s="118"/>
      <c r="BVF9" s="118"/>
      <c r="BVI9" s="118"/>
      <c r="BVJ9" s="118"/>
      <c r="BVK9" s="118"/>
      <c r="BVL9" s="118"/>
      <c r="BVM9" s="118"/>
      <c r="BVN9" s="118"/>
      <c r="BVO9" s="304" t="s">
        <v>388</v>
      </c>
      <c r="BVP9" s="118"/>
      <c r="BVQ9" s="118"/>
      <c r="BVR9" s="118"/>
      <c r="BVS9" s="118"/>
      <c r="BVT9" s="14" t="str">
        <f>BUD9</f>
        <v xml:space="preserve"> </v>
      </c>
      <c r="BVU9" s="14"/>
      <c r="BVV9" s="14"/>
      <c r="BVW9" s="14"/>
      <c r="BVX9" s="14"/>
      <c r="BVY9" s="14"/>
      <c r="BVZ9" s="14"/>
      <c r="BWA9" s="14"/>
      <c r="BWB9" s="14"/>
      <c r="BWC9" s="252"/>
      <c r="BWD9" s="118"/>
      <c r="BWE9" s="302" t="s">
        <v>387</v>
      </c>
      <c r="BWF9" s="302"/>
      <c r="BWG9" s="118"/>
      <c r="BWH9" s="118"/>
      <c r="BWI9" s="118"/>
      <c r="BWJ9" s="118"/>
      <c r="BWK9" s="118"/>
      <c r="BWL9" s="118"/>
      <c r="BWM9" s="118"/>
      <c r="BWN9" s="118"/>
      <c r="BWO9" s="118"/>
      <c r="BWP9" s="118"/>
      <c r="BWQ9" s="118"/>
      <c r="BWR9" s="118"/>
      <c r="BWS9" s="118"/>
      <c r="BWT9" s="118"/>
      <c r="BWU9" s="118"/>
      <c r="BWV9" s="118"/>
      <c r="BWY9" s="118"/>
      <c r="BWZ9" s="118"/>
      <c r="BXA9" s="118"/>
      <c r="BXB9" s="118"/>
      <c r="BXC9" s="118"/>
      <c r="BXD9" s="118"/>
      <c r="BXE9" s="304" t="s">
        <v>388</v>
      </c>
      <c r="BXF9" s="118"/>
      <c r="BXG9" s="118"/>
      <c r="BXH9" s="118"/>
      <c r="BXI9" s="118"/>
      <c r="BXJ9" s="14" t="str">
        <f>BVT9</f>
        <v xml:space="preserve"> </v>
      </c>
      <c r="BXK9" s="14"/>
      <c r="BXL9" s="14"/>
      <c r="BXM9" s="14"/>
      <c r="BXN9" s="14"/>
      <c r="BXO9" s="14"/>
      <c r="BXP9" s="14"/>
      <c r="BXQ9" s="14"/>
      <c r="BXR9" s="14"/>
      <c r="BXS9" s="252"/>
      <c r="BXT9" s="118"/>
      <c r="BXU9" s="302" t="s">
        <v>387</v>
      </c>
      <c r="BXV9" s="302"/>
      <c r="BXW9" s="118"/>
      <c r="BXX9" s="118"/>
      <c r="BXY9" s="118"/>
      <c r="BXZ9" s="118"/>
      <c r="BYA9" s="118"/>
      <c r="BYB9" s="118"/>
      <c r="BYC9" s="118"/>
      <c r="BYD9" s="118"/>
      <c r="BYE9" s="118"/>
      <c r="BYF9" s="118"/>
      <c r="BYG9" s="118"/>
      <c r="BYH9" s="118"/>
      <c r="BYI9" s="118"/>
      <c r="BYJ9" s="118"/>
      <c r="BYK9" s="118"/>
      <c r="BYL9" s="118"/>
      <c r="BYO9" s="118"/>
      <c r="BYP9" s="118"/>
      <c r="BYQ9" s="118"/>
      <c r="BYR9" s="118"/>
      <c r="BYS9" s="118"/>
      <c r="BYT9" s="118"/>
      <c r="BYU9" s="304" t="s">
        <v>388</v>
      </c>
      <c r="BYV9" s="118"/>
      <c r="BYW9" s="118"/>
      <c r="BYX9" s="118"/>
      <c r="BYY9" s="118"/>
      <c r="BYZ9" s="14" t="str">
        <f>BXJ9</f>
        <v xml:space="preserve"> </v>
      </c>
      <c r="BZA9" s="14"/>
      <c r="BZB9" s="14"/>
      <c r="BZC9" s="14"/>
      <c r="BZD9" s="14"/>
      <c r="BZE9" s="14"/>
      <c r="BZF9" s="14"/>
      <c r="BZG9" s="14"/>
      <c r="BZH9" s="14"/>
      <c r="BZI9" s="252"/>
      <c r="BZJ9" s="118"/>
      <c r="BZK9" s="302" t="s">
        <v>387</v>
      </c>
      <c r="BZL9" s="302"/>
      <c r="BZM9" s="118"/>
      <c r="BZN9" s="118"/>
      <c r="BZO9" s="118"/>
      <c r="BZP9" s="118"/>
      <c r="BZQ9" s="118"/>
      <c r="BZR9" s="118"/>
      <c r="BZS9" s="118"/>
      <c r="BZT9" s="118"/>
      <c r="BZU9" s="118"/>
      <c r="BZV9" s="118"/>
      <c r="BZW9" s="118"/>
      <c r="BZX9" s="118"/>
      <c r="BZY9" s="118"/>
      <c r="BZZ9" s="118"/>
      <c r="CAA9" s="118"/>
      <c r="CAB9" s="118"/>
      <c r="CAE9" s="118"/>
      <c r="CAF9" s="118"/>
      <c r="CAG9" s="118"/>
      <c r="CAH9" s="118"/>
      <c r="CAI9" s="118"/>
      <c r="CAJ9" s="118"/>
      <c r="CAK9" s="304" t="s">
        <v>388</v>
      </c>
      <c r="CAL9" s="118"/>
      <c r="CAM9" s="118"/>
      <c r="CAN9" s="118"/>
      <c r="CAO9" s="118"/>
      <c r="CAP9" s="14" t="str">
        <f>BYZ9</f>
        <v xml:space="preserve"> </v>
      </c>
      <c r="CAQ9" s="14"/>
      <c r="CAR9" s="14"/>
      <c r="CAS9" s="14"/>
      <c r="CAT9" s="14"/>
      <c r="CAU9" s="14"/>
      <c r="CAV9" s="14"/>
      <c r="CAW9" s="14"/>
      <c r="CAX9" s="14"/>
      <c r="CAY9" s="252"/>
      <c r="CAZ9" s="118"/>
      <c r="CBA9" s="302" t="s">
        <v>387</v>
      </c>
      <c r="CBB9" s="302"/>
      <c r="CBC9" s="118"/>
      <c r="CBD9" s="118"/>
      <c r="CBE9" s="118"/>
      <c r="CBF9" s="118"/>
      <c r="CBG9" s="118"/>
      <c r="CBH9" s="118"/>
      <c r="CBI9" s="118"/>
      <c r="CBJ9" s="118"/>
      <c r="CBK9" s="118"/>
      <c r="CBL9" s="118"/>
      <c r="CBM9" s="118"/>
      <c r="CBN9" s="118"/>
      <c r="CBO9" s="118"/>
      <c r="CBP9" s="118"/>
      <c r="CBQ9" s="118"/>
      <c r="CBR9" s="118"/>
      <c r="CBU9" s="118"/>
      <c r="CBV9" s="118"/>
      <c r="CBW9" s="118"/>
      <c r="CBX9" s="118"/>
      <c r="CBY9" s="118"/>
      <c r="CBZ9" s="118"/>
      <c r="CCA9" s="304" t="s">
        <v>388</v>
      </c>
      <c r="CCB9" s="118"/>
      <c r="CCC9" s="118"/>
      <c r="CCD9" s="118"/>
      <c r="CCE9" s="118"/>
      <c r="CCF9" s="14" t="str">
        <f>CAP9</f>
        <v xml:space="preserve"> </v>
      </c>
      <c r="CCG9" s="14"/>
      <c r="CCH9" s="14"/>
      <c r="CCI9" s="14"/>
      <c r="CCJ9" s="14"/>
      <c r="CCK9" s="14"/>
      <c r="CCL9" s="14"/>
      <c r="CCM9" s="14"/>
      <c r="CCN9" s="14"/>
      <c r="CCO9" s="252"/>
      <c r="CCP9" s="118"/>
      <c r="CCQ9" s="302" t="s">
        <v>387</v>
      </c>
      <c r="CCR9" s="302"/>
      <c r="CCS9" s="118"/>
      <c r="CCT9" s="118"/>
      <c r="CCU9" s="118"/>
      <c r="CCV9" s="118"/>
      <c r="CCW9" s="118"/>
      <c r="CCX9" s="118"/>
      <c r="CCY9" s="118"/>
      <c r="CCZ9" s="118"/>
      <c r="CDA9" s="118"/>
      <c r="CDB9" s="118"/>
      <c r="CDC9" s="118"/>
      <c r="CDD9" s="118"/>
      <c r="CDE9" s="118"/>
      <c r="CDF9" s="118"/>
      <c r="CDG9" s="118"/>
      <c r="CDH9" s="118"/>
      <c r="CDK9" s="118"/>
      <c r="CDL9" s="118"/>
      <c r="CDM9" s="118"/>
      <c r="CDN9" s="118"/>
      <c r="CDO9" s="118"/>
      <c r="CDP9" s="118"/>
      <c r="CDQ9" s="304" t="s">
        <v>388</v>
      </c>
      <c r="CDR9" s="118"/>
      <c r="CDS9" s="118"/>
      <c r="CDT9" s="118"/>
      <c r="CDU9" s="118"/>
      <c r="CDV9" s="14" t="str">
        <f>CCF9</f>
        <v xml:space="preserve"> </v>
      </c>
      <c r="CDW9" s="14"/>
      <c r="CDX9" s="14"/>
      <c r="CDY9" s="14"/>
      <c r="CDZ9" s="14"/>
      <c r="CEA9" s="14"/>
      <c r="CEB9" s="14"/>
      <c r="CEC9" s="14"/>
      <c r="CED9" s="14"/>
      <c r="CEE9" s="252"/>
      <c r="CEF9" s="118"/>
      <c r="CEG9" s="302" t="s">
        <v>387</v>
      </c>
      <c r="CEH9" s="302"/>
      <c r="CEI9" s="118"/>
      <c r="CEJ9" s="118"/>
      <c r="CEK9" s="118"/>
      <c r="CEL9" s="118"/>
      <c r="CEM9" s="118"/>
      <c r="CEN9" s="118"/>
      <c r="CEO9" s="118"/>
      <c r="CEP9" s="118"/>
      <c r="CEQ9" s="118"/>
      <c r="CER9" s="118"/>
      <c r="CES9" s="118"/>
      <c r="CET9" s="118"/>
      <c r="CEU9" s="118"/>
      <c r="CEV9" s="118"/>
      <c r="CEW9" s="118"/>
      <c r="CEX9" s="118"/>
      <c r="CFA9" s="118"/>
      <c r="CFB9" s="118"/>
      <c r="CFC9" s="118"/>
      <c r="CFD9" s="118"/>
      <c r="CFE9" s="118"/>
      <c r="CFF9" s="118"/>
      <c r="CFG9" s="304" t="s">
        <v>388</v>
      </c>
      <c r="CFH9" s="118"/>
      <c r="CFI9" s="118"/>
      <c r="CFJ9" s="118"/>
      <c r="CFK9" s="118"/>
      <c r="CFL9" s="14" t="str">
        <f>CDV9</f>
        <v xml:space="preserve"> </v>
      </c>
      <c r="CFM9" s="14"/>
      <c r="CFN9" s="14"/>
      <c r="CFO9" s="14"/>
      <c r="CFP9" s="14"/>
      <c r="CFQ9" s="14"/>
      <c r="CFR9" s="14"/>
      <c r="CFS9" s="14"/>
      <c r="CFT9" s="14"/>
      <c r="CFU9" s="252"/>
      <c r="CFV9" s="118"/>
      <c r="CFW9" s="302" t="s">
        <v>387</v>
      </c>
      <c r="CFX9" s="302"/>
      <c r="CFY9" s="118"/>
      <c r="CFZ9" s="118"/>
      <c r="CGA9" s="118"/>
      <c r="CGB9" s="118"/>
      <c r="CGC9" s="118"/>
      <c r="CGD9" s="118"/>
      <c r="CGE9" s="118"/>
      <c r="CGF9" s="118"/>
      <c r="CGG9" s="118"/>
      <c r="CGH9" s="118"/>
      <c r="CGI9" s="118"/>
      <c r="CGJ9" s="118"/>
      <c r="CGK9" s="118"/>
      <c r="CGL9" s="118"/>
      <c r="CGM9" s="118"/>
      <c r="CGN9" s="118"/>
      <c r="CGQ9" s="118"/>
      <c r="CGR9" s="118"/>
      <c r="CGS9" s="118"/>
      <c r="CGT9" s="118"/>
      <c r="CGU9" s="118"/>
      <c r="CGV9" s="118"/>
      <c r="CGW9" s="304" t="s">
        <v>388</v>
      </c>
      <c r="CGX9" s="118"/>
      <c r="CGY9" s="118"/>
      <c r="CGZ9" s="118"/>
      <c r="CHA9" s="118"/>
      <c r="CHB9" s="14" t="str">
        <f>CFL9</f>
        <v xml:space="preserve"> </v>
      </c>
      <c r="CHC9" s="14"/>
      <c r="CHD9" s="14"/>
      <c r="CHE9" s="14"/>
      <c r="CHF9" s="14"/>
      <c r="CHG9" s="14"/>
      <c r="CHH9" s="14"/>
      <c r="CHI9" s="14"/>
      <c r="CHJ9" s="14"/>
      <c r="CHK9" s="252"/>
      <c r="CHL9" s="118"/>
      <c r="CHM9" s="302" t="s">
        <v>387</v>
      </c>
      <c r="CHN9" s="302"/>
      <c r="CHO9" s="118"/>
      <c r="CHP9" s="118"/>
      <c r="CHQ9" s="118"/>
      <c r="CHR9" s="118"/>
      <c r="CHS9" s="118"/>
      <c r="CHT9" s="118"/>
      <c r="CHU9" s="118"/>
      <c r="CHV9" s="118"/>
      <c r="CHW9" s="118"/>
      <c r="CHX9" s="118"/>
      <c r="CHY9" s="118"/>
      <c r="CHZ9" s="118"/>
      <c r="CIA9" s="118"/>
      <c r="CIB9" s="118"/>
      <c r="CIC9" s="118"/>
      <c r="CID9" s="118"/>
    </row>
    <row r="10" spans="1:2268" s="19" customFormat="1" ht="17.25" customHeight="1" x14ac:dyDescent="0.3">
      <c r="A10" s="118"/>
      <c r="B10" s="118"/>
      <c r="C10" s="118"/>
      <c r="D10" s="118"/>
      <c r="E10" s="118"/>
      <c r="F10" s="118"/>
      <c r="G10" s="302" t="s">
        <v>389</v>
      </c>
      <c r="H10" s="118"/>
      <c r="I10" s="1173" t="e">
        <f>LEFT(DATABASE!C12,FIND("*",SUBSTITUTE(DATABASE!C12," ","*",2)))</f>
        <v>#VALUE!</v>
      </c>
      <c r="J10" s="1173"/>
      <c r="K10" s="1173"/>
      <c r="L10" s="1173"/>
      <c r="M10" s="1173"/>
      <c r="N10" s="1173"/>
      <c r="O10" s="1173"/>
      <c r="P10" s="1173"/>
      <c r="Q10" s="1172" t="str">
        <f>DATABASE!G12</f>
        <v xml:space="preserve"> </v>
      </c>
      <c r="R10" s="1172"/>
      <c r="S10" s="1172"/>
      <c r="T10" s="1172"/>
      <c r="U10" s="1172"/>
      <c r="V10" s="118"/>
      <c r="W10" s="302" t="s">
        <v>389</v>
      </c>
      <c r="X10" s="302"/>
      <c r="Y10" s="311"/>
      <c r="Z10" s="311"/>
      <c r="AA10" s="311"/>
      <c r="AB10" s="311"/>
      <c r="AC10" s="311"/>
      <c r="AD10" s="311"/>
      <c r="AE10" s="311"/>
      <c r="AF10" s="311"/>
      <c r="AG10" s="311"/>
      <c r="AH10" s="311"/>
      <c r="AI10" s="311"/>
      <c r="AJ10" s="311"/>
      <c r="AK10" s="311"/>
      <c r="AL10" s="118"/>
      <c r="AM10" s="118"/>
      <c r="AN10" s="118"/>
      <c r="AQ10" s="118"/>
      <c r="AR10" s="118"/>
      <c r="AS10" s="118"/>
      <c r="AT10" s="118"/>
      <c r="AU10" s="118"/>
      <c r="AV10" s="118"/>
      <c r="AW10" s="302" t="s">
        <v>389</v>
      </c>
      <c r="AX10" s="118"/>
      <c r="AY10" s="1173" t="e">
        <f>I10</f>
        <v>#VALUE!</v>
      </c>
      <c r="AZ10" s="1173"/>
      <c r="BA10" s="1173"/>
      <c r="BB10" s="1173"/>
      <c r="BC10" s="1173"/>
      <c r="BD10" s="1173"/>
      <c r="BE10" s="1173"/>
      <c r="BF10" s="1173"/>
      <c r="BG10" s="1172" t="str">
        <f>Q10</f>
        <v xml:space="preserve"> </v>
      </c>
      <c r="BH10" s="1172"/>
      <c r="BI10" s="1172"/>
      <c r="BJ10" s="1172"/>
      <c r="BK10" s="252"/>
      <c r="BL10" s="118"/>
      <c r="BM10" s="302" t="s">
        <v>389</v>
      </c>
      <c r="BN10" s="302"/>
      <c r="BO10" s="311"/>
      <c r="BP10" s="311"/>
      <c r="BQ10" s="311"/>
      <c r="BR10" s="311"/>
      <c r="BS10" s="311"/>
      <c r="BT10" s="311"/>
      <c r="BU10" s="311"/>
      <c r="BV10" s="311"/>
      <c r="BW10" s="311"/>
      <c r="BX10" s="311"/>
      <c r="BY10" s="311"/>
      <c r="BZ10" s="311"/>
      <c r="CA10" s="311"/>
      <c r="CB10" s="118"/>
      <c r="CC10" s="118"/>
      <c r="CD10" s="118"/>
      <c r="CG10" s="118"/>
      <c r="CH10" s="118"/>
      <c r="CI10" s="118"/>
      <c r="CJ10" s="118"/>
      <c r="CK10" s="118"/>
      <c r="CL10" s="118"/>
      <c r="CM10" s="302" t="s">
        <v>389</v>
      </c>
      <c r="CN10" s="118"/>
      <c r="CO10" s="1173" t="e">
        <f>AY10</f>
        <v>#VALUE!</v>
      </c>
      <c r="CP10" s="1173"/>
      <c r="CQ10" s="1173"/>
      <c r="CR10" s="1173"/>
      <c r="CS10" s="1173"/>
      <c r="CT10" s="1173"/>
      <c r="CU10" s="1173"/>
      <c r="CV10" s="1173"/>
      <c r="CW10" s="1172" t="str">
        <f>BG10</f>
        <v xml:space="preserve"> </v>
      </c>
      <c r="CX10" s="1172"/>
      <c r="CY10" s="1172"/>
      <c r="CZ10" s="1172"/>
      <c r="DA10" s="252"/>
      <c r="DB10" s="118"/>
      <c r="DC10" s="302" t="s">
        <v>389</v>
      </c>
      <c r="DD10" s="302"/>
      <c r="DE10" s="311"/>
      <c r="DF10" s="311"/>
      <c r="DG10" s="311"/>
      <c r="DH10" s="311"/>
      <c r="DI10" s="311"/>
      <c r="DJ10" s="311"/>
      <c r="DK10" s="311"/>
      <c r="DL10" s="311"/>
      <c r="DM10" s="311"/>
      <c r="DN10" s="311"/>
      <c r="DO10" s="311"/>
      <c r="DP10" s="311"/>
      <c r="DQ10" s="311"/>
      <c r="DR10" s="118"/>
      <c r="DS10" s="118"/>
      <c r="DT10" s="118"/>
      <c r="DW10" s="118"/>
      <c r="DX10" s="118"/>
      <c r="DY10" s="118"/>
      <c r="DZ10" s="118"/>
      <c r="EA10" s="118"/>
      <c r="EB10" s="118"/>
      <c r="EC10" s="302" t="s">
        <v>389</v>
      </c>
      <c r="ED10" s="118"/>
      <c r="EE10" s="1173" t="e">
        <f>CO10</f>
        <v>#VALUE!</v>
      </c>
      <c r="EF10" s="1173"/>
      <c r="EG10" s="1173"/>
      <c r="EH10" s="1173"/>
      <c r="EI10" s="1173"/>
      <c r="EJ10" s="1173"/>
      <c r="EK10" s="1173"/>
      <c r="EL10" s="1173"/>
      <c r="EM10" s="1172" t="str">
        <f>CW10</f>
        <v xml:space="preserve"> </v>
      </c>
      <c r="EN10" s="1172"/>
      <c r="EO10" s="1172"/>
      <c r="EP10" s="1172"/>
      <c r="EQ10" s="252"/>
      <c r="ER10" s="118"/>
      <c r="ES10" s="302" t="s">
        <v>389</v>
      </c>
      <c r="ET10" s="302"/>
      <c r="EU10" s="311"/>
      <c r="EV10" s="311"/>
      <c r="EW10" s="311"/>
      <c r="EX10" s="311"/>
      <c r="EY10" s="311"/>
      <c r="EZ10" s="311"/>
      <c r="FA10" s="311"/>
      <c r="FB10" s="311"/>
      <c r="FC10" s="311"/>
      <c r="FD10" s="311"/>
      <c r="FE10" s="311"/>
      <c r="FF10" s="311"/>
      <c r="FG10" s="311"/>
      <c r="FH10" s="118"/>
      <c r="FI10" s="118"/>
      <c r="FJ10" s="118"/>
      <c r="FM10" s="118"/>
      <c r="FN10" s="118"/>
      <c r="FO10" s="118"/>
      <c r="FP10" s="118"/>
      <c r="FQ10" s="118"/>
      <c r="FR10" s="118"/>
      <c r="FS10" s="302" t="s">
        <v>389</v>
      </c>
      <c r="FT10" s="118"/>
      <c r="FU10" s="1173" t="e">
        <f>EE10</f>
        <v>#VALUE!</v>
      </c>
      <c r="FV10" s="1173"/>
      <c r="FW10" s="1173"/>
      <c r="FX10" s="1173"/>
      <c r="FY10" s="1173"/>
      <c r="FZ10" s="1173"/>
      <c r="GA10" s="1173"/>
      <c r="GB10" s="1173"/>
      <c r="GC10" s="1172" t="str">
        <f>EM10</f>
        <v xml:space="preserve"> </v>
      </c>
      <c r="GD10" s="1172"/>
      <c r="GE10" s="1172"/>
      <c r="GF10" s="1172"/>
      <c r="GG10" s="252"/>
      <c r="GH10" s="118"/>
      <c r="GI10" s="302" t="s">
        <v>389</v>
      </c>
      <c r="GJ10" s="302"/>
      <c r="GK10" s="311"/>
      <c r="GL10" s="311"/>
      <c r="GM10" s="311"/>
      <c r="GN10" s="311"/>
      <c r="GO10" s="311"/>
      <c r="GP10" s="311"/>
      <c r="GQ10" s="311"/>
      <c r="GR10" s="311"/>
      <c r="GS10" s="311"/>
      <c r="GT10" s="311"/>
      <c r="GU10" s="311"/>
      <c r="GV10" s="311"/>
      <c r="GW10" s="311"/>
      <c r="GX10" s="118"/>
      <c r="GY10" s="118"/>
      <c r="GZ10" s="118"/>
      <c r="HC10" s="118"/>
      <c r="HD10" s="118"/>
      <c r="HE10" s="118"/>
      <c r="HF10" s="118"/>
      <c r="HG10" s="118"/>
      <c r="HH10" s="118"/>
      <c r="HI10" s="302" t="s">
        <v>389</v>
      </c>
      <c r="HJ10" s="118"/>
      <c r="HK10" s="1173" t="e">
        <f>FU10</f>
        <v>#VALUE!</v>
      </c>
      <c r="HL10" s="1173"/>
      <c r="HM10" s="1173"/>
      <c r="HN10" s="1173"/>
      <c r="HO10" s="1173"/>
      <c r="HP10" s="1173"/>
      <c r="HQ10" s="1173"/>
      <c r="HR10" s="1173"/>
      <c r="HS10" s="1172" t="str">
        <f>GC10</f>
        <v xml:space="preserve"> </v>
      </c>
      <c r="HT10" s="1172"/>
      <c r="HU10" s="1172"/>
      <c r="HV10" s="1172"/>
      <c r="HW10" s="252"/>
      <c r="HX10" s="118"/>
      <c r="HY10" s="302" t="s">
        <v>389</v>
      </c>
      <c r="HZ10" s="302"/>
      <c r="IA10" s="311"/>
      <c r="IB10" s="311"/>
      <c r="IC10" s="311"/>
      <c r="ID10" s="311"/>
      <c r="IE10" s="311"/>
      <c r="IF10" s="311"/>
      <c r="IG10" s="311"/>
      <c r="IH10" s="311"/>
      <c r="II10" s="311"/>
      <c r="IJ10" s="311"/>
      <c r="IK10" s="311"/>
      <c r="IL10" s="311"/>
      <c r="IM10" s="311"/>
      <c r="IN10" s="118"/>
      <c r="IO10" s="118"/>
      <c r="IP10" s="118"/>
      <c r="IS10" s="118"/>
      <c r="IT10" s="118"/>
      <c r="IU10" s="118"/>
      <c r="IV10" s="118"/>
      <c r="IW10" s="118"/>
      <c r="IX10" s="118"/>
      <c r="IY10" s="302" t="s">
        <v>389</v>
      </c>
      <c r="IZ10" s="118"/>
      <c r="JA10" s="1173" t="e">
        <f>HK10</f>
        <v>#VALUE!</v>
      </c>
      <c r="JB10" s="1173"/>
      <c r="JC10" s="1173"/>
      <c r="JD10" s="1173"/>
      <c r="JE10" s="1173"/>
      <c r="JF10" s="1173"/>
      <c r="JG10" s="1173"/>
      <c r="JH10" s="1173"/>
      <c r="JI10" s="1172" t="str">
        <f>HS10</f>
        <v xml:space="preserve"> </v>
      </c>
      <c r="JJ10" s="1172"/>
      <c r="JK10" s="1172"/>
      <c r="JL10" s="1172"/>
      <c r="JM10" s="252"/>
      <c r="JN10" s="118"/>
      <c r="JO10" s="302" t="s">
        <v>389</v>
      </c>
      <c r="JP10" s="302"/>
      <c r="JQ10" s="311"/>
      <c r="JR10" s="311"/>
      <c r="JS10" s="311"/>
      <c r="JT10" s="311"/>
      <c r="JU10" s="311"/>
      <c r="JV10" s="311"/>
      <c r="JW10" s="311"/>
      <c r="JX10" s="311"/>
      <c r="JY10" s="311"/>
      <c r="JZ10" s="311"/>
      <c r="KA10" s="311"/>
      <c r="KB10" s="311"/>
      <c r="KC10" s="311"/>
      <c r="KD10" s="118"/>
      <c r="KE10" s="118"/>
      <c r="KF10" s="118"/>
      <c r="KI10" s="118"/>
      <c r="KJ10" s="118"/>
      <c r="KK10" s="118"/>
      <c r="KL10" s="118"/>
      <c r="KM10" s="118"/>
      <c r="KN10" s="118"/>
      <c r="KO10" s="302" t="s">
        <v>389</v>
      </c>
      <c r="KP10" s="118"/>
      <c r="KQ10" s="1173" t="e">
        <f>JA10</f>
        <v>#VALUE!</v>
      </c>
      <c r="KR10" s="1173"/>
      <c r="KS10" s="1173"/>
      <c r="KT10" s="1173"/>
      <c r="KU10" s="1173"/>
      <c r="KV10" s="1173"/>
      <c r="KW10" s="1173"/>
      <c r="KX10" s="1173"/>
      <c r="KY10" s="1172" t="str">
        <f>JI10</f>
        <v xml:space="preserve"> </v>
      </c>
      <c r="KZ10" s="1172"/>
      <c r="LA10" s="1172"/>
      <c r="LB10" s="1172"/>
      <c r="LC10" s="252"/>
      <c r="LD10" s="118"/>
      <c r="LE10" s="302" t="s">
        <v>389</v>
      </c>
      <c r="LF10" s="302"/>
      <c r="LG10" s="311"/>
      <c r="LH10" s="311"/>
      <c r="LI10" s="311"/>
      <c r="LJ10" s="311"/>
      <c r="LK10" s="311"/>
      <c r="LL10" s="311"/>
      <c r="LM10" s="311"/>
      <c r="LN10" s="311"/>
      <c r="LO10" s="311"/>
      <c r="LP10" s="311"/>
      <c r="LQ10" s="311"/>
      <c r="LR10" s="311"/>
      <c r="LS10" s="311"/>
      <c r="LT10" s="118"/>
      <c r="LU10" s="118"/>
      <c r="LV10" s="118"/>
      <c r="LY10" s="118"/>
      <c r="LZ10" s="118"/>
      <c r="MA10" s="118"/>
      <c r="MB10" s="118"/>
      <c r="MC10" s="118"/>
      <c r="MD10" s="118"/>
      <c r="ME10" s="302" t="s">
        <v>389</v>
      </c>
      <c r="MF10" s="118"/>
      <c r="MG10" s="1173" t="e">
        <f>KQ10</f>
        <v>#VALUE!</v>
      </c>
      <c r="MH10" s="1173"/>
      <c r="MI10" s="1173"/>
      <c r="MJ10" s="1173"/>
      <c r="MK10" s="1173"/>
      <c r="ML10" s="1173"/>
      <c r="MM10" s="1173"/>
      <c r="MN10" s="1173"/>
      <c r="MO10" s="1172" t="str">
        <f>KY10</f>
        <v xml:space="preserve"> </v>
      </c>
      <c r="MP10" s="1172"/>
      <c r="MQ10" s="1172"/>
      <c r="MR10" s="1172"/>
      <c r="MS10" s="252"/>
      <c r="MT10" s="118"/>
      <c r="MU10" s="302" t="s">
        <v>389</v>
      </c>
      <c r="MV10" s="302"/>
      <c r="MW10" s="311"/>
      <c r="MX10" s="311"/>
      <c r="MY10" s="311"/>
      <c r="MZ10" s="311"/>
      <c r="NA10" s="311"/>
      <c r="NB10" s="311"/>
      <c r="NC10" s="311"/>
      <c r="ND10" s="311"/>
      <c r="NE10" s="311"/>
      <c r="NF10" s="311"/>
      <c r="NG10" s="311"/>
      <c r="NH10" s="311"/>
      <c r="NI10" s="311"/>
      <c r="NJ10" s="118"/>
      <c r="NK10" s="118"/>
      <c r="NL10" s="118"/>
      <c r="NO10" s="118"/>
      <c r="NP10" s="118"/>
      <c r="NQ10" s="118"/>
      <c r="NR10" s="118"/>
      <c r="NS10" s="118"/>
      <c r="NT10" s="118"/>
      <c r="NU10" s="302" t="s">
        <v>389</v>
      </c>
      <c r="NV10" s="118"/>
      <c r="NW10" s="1173" t="e">
        <f>MG10</f>
        <v>#VALUE!</v>
      </c>
      <c r="NX10" s="1173"/>
      <c r="NY10" s="1173"/>
      <c r="NZ10" s="1173"/>
      <c r="OA10" s="1173"/>
      <c r="OB10" s="1173"/>
      <c r="OC10" s="1173"/>
      <c r="OD10" s="1173"/>
      <c r="OE10" s="1172" t="str">
        <f>MO10</f>
        <v xml:space="preserve"> </v>
      </c>
      <c r="OF10" s="1172"/>
      <c r="OG10" s="1172"/>
      <c r="OH10" s="1172"/>
      <c r="OI10" s="252"/>
      <c r="OJ10" s="118"/>
      <c r="OK10" s="302" t="s">
        <v>389</v>
      </c>
      <c r="OL10" s="302"/>
      <c r="OM10" s="311"/>
      <c r="ON10" s="311"/>
      <c r="OO10" s="311"/>
      <c r="OP10" s="311"/>
      <c r="OQ10" s="311"/>
      <c r="OR10" s="311"/>
      <c r="OS10" s="311"/>
      <c r="OT10" s="311"/>
      <c r="OU10" s="311"/>
      <c r="OV10" s="311"/>
      <c r="OW10" s="311"/>
      <c r="OX10" s="311"/>
      <c r="OY10" s="311"/>
      <c r="OZ10" s="118"/>
      <c r="PA10" s="118"/>
      <c r="PB10" s="118"/>
      <c r="PE10" s="118"/>
      <c r="PF10" s="118"/>
      <c r="PG10" s="118"/>
      <c r="PH10" s="118"/>
      <c r="PI10" s="118"/>
      <c r="PJ10" s="118"/>
      <c r="PK10" s="302" t="s">
        <v>389</v>
      </c>
      <c r="PL10" s="118"/>
      <c r="PM10" s="1173" t="e">
        <f>NW10</f>
        <v>#VALUE!</v>
      </c>
      <c r="PN10" s="1173"/>
      <c r="PO10" s="1173"/>
      <c r="PP10" s="1173"/>
      <c r="PQ10" s="1173"/>
      <c r="PR10" s="1173"/>
      <c r="PS10" s="1173"/>
      <c r="PT10" s="1173"/>
      <c r="PU10" s="1172" t="str">
        <f>OE10</f>
        <v xml:space="preserve"> </v>
      </c>
      <c r="PV10" s="1172"/>
      <c r="PW10" s="1172"/>
      <c r="PX10" s="1172"/>
      <c r="PY10" s="252"/>
      <c r="PZ10" s="118"/>
      <c r="QA10" s="302" t="s">
        <v>389</v>
      </c>
      <c r="QB10" s="302"/>
      <c r="QC10" s="311"/>
      <c r="QD10" s="311"/>
      <c r="QE10" s="311"/>
      <c r="QF10" s="311"/>
      <c r="QG10" s="311"/>
      <c r="QH10" s="311"/>
      <c r="QI10" s="311"/>
      <c r="QJ10" s="311"/>
      <c r="QK10" s="311"/>
      <c r="QL10" s="311"/>
      <c r="QM10" s="311"/>
      <c r="QN10" s="311"/>
      <c r="QO10" s="311"/>
      <c r="QP10" s="118"/>
      <c r="QQ10" s="118"/>
      <c r="QR10" s="118"/>
      <c r="QU10" s="118"/>
      <c r="QV10" s="118"/>
      <c r="QW10" s="118"/>
      <c r="QX10" s="118"/>
      <c r="QY10" s="118"/>
      <c r="QZ10" s="118"/>
      <c r="RA10" s="302" t="s">
        <v>389</v>
      </c>
      <c r="RB10" s="118"/>
      <c r="RC10" s="1173" t="e">
        <f>PM10</f>
        <v>#VALUE!</v>
      </c>
      <c r="RD10" s="1173"/>
      <c r="RE10" s="1173"/>
      <c r="RF10" s="1173"/>
      <c r="RG10" s="1173"/>
      <c r="RH10" s="1173"/>
      <c r="RI10" s="1173"/>
      <c r="RJ10" s="1173"/>
      <c r="RK10" s="1172" t="str">
        <f>PU10</f>
        <v xml:space="preserve"> </v>
      </c>
      <c r="RL10" s="1172"/>
      <c r="RM10" s="1172"/>
      <c r="RN10" s="1172"/>
      <c r="RO10" s="252"/>
      <c r="RP10" s="118"/>
      <c r="RQ10" s="302" t="s">
        <v>389</v>
      </c>
      <c r="RR10" s="302"/>
      <c r="RS10" s="311"/>
      <c r="RT10" s="311"/>
      <c r="RU10" s="311"/>
      <c r="RV10" s="311"/>
      <c r="RW10" s="311"/>
      <c r="RX10" s="311"/>
      <c r="RY10" s="311"/>
      <c r="RZ10" s="311"/>
      <c r="SA10" s="311"/>
      <c r="SB10" s="311"/>
      <c r="SC10" s="311"/>
      <c r="SD10" s="311"/>
      <c r="SE10" s="311"/>
      <c r="SF10" s="118"/>
      <c r="SG10" s="118"/>
      <c r="SH10" s="118"/>
      <c r="SK10" s="118"/>
      <c r="SL10" s="118"/>
      <c r="SM10" s="118"/>
      <c r="SN10" s="118"/>
      <c r="SO10" s="118"/>
      <c r="SP10" s="118"/>
      <c r="SQ10" s="302" t="s">
        <v>389</v>
      </c>
      <c r="SR10" s="118"/>
      <c r="SS10" s="1173" t="e">
        <f>RC10</f>
        <v>#VALUE!</v>
      </c>
      <c r="ST10" s="1173"/>
      <c r="SU10" s="1173"/>
      <c r="SV10" s="1173"/>
      <c r="SW10" s="1173"/>
      <c r="SX10" s="1173"/>
      <c r="SY10" s="1173"/>
      <c r="SZ10" s="1173"/>
      <c r="TA10" s="1172" t="str">
        <f>RK10</f>
        <v xml:space="preserve"> </v>
      </c>
      <c r="TB10" s="1172"/>
      <c r="TC10" s="1172"/>
      <c r="TD10" s="1172"/>
      <c r="TE10" s="252"/>
      <c r="TF10" s="118"/>
      <c r="TG10" s="302" t="s">
        <v>389</v>
      </c>
      <c r="TH10" s="302"/>
      <c r="TI10" s="311"/>
      <c r="TJ10" s="311"/>
      <c r="TK10" s="311"/>
      <c r="TL10" s="311"/>
      <c r="TM10" s="311"/>
      <c r="TN10" s="311"/>
      <c r="TO10" s="311"/>
      <c r="TP10" s="311"/>
      <c r="TQ10" s="311"/>
      <c r="TR10" s="311"/>
      <c r="TS10" s="311"/>
      <c r="TT10" s="311"/>
      <c r="TU10" s="311"/>
      <c r="TV10" s="118"/>
      <c r="TW10" s="118"/>
      <c r="TX10" s="118"/>
      <c r="UA10" s="118"/>
      <c r="UB10" s="118"/>
      <c r="UC10" s="118"/>
      <c r="UD10" s="118"/>
      <c r="UE10" s="118"/>
      <c r="UF10" s="118"/>
      <c r="UG10" s="302" t="s">
        <v>389</v>
      </c>
      <c r="UH10" s="118"/>
      <c r="UI10" s="1173" t="e">
        <f>SS10</f>
        <v>#VALUE!</v>
      </c>
      <c r="UJ10" s="1173"/>
      <c r="UK10" s="1173"/>
      <c r="UL10" s="1173"/>
      <c r="UM10" s="1173"/>
      <c r="UN10" s="1173"/>
      <c r="UO10" s="1173"/>
      <c r="UP10" s="1173"/>
      <c r="UQ10" s="1172" t="str">
        <f>TA10</f>
        <v xml:space="preserve"> </v>
      </c>
      <c r="UR10" s="1172"/>
      <c r="US10" s="1172"/>
      <c r="UT10" s="1172"/>
      <c r="UU10" s="252"/>
      <c r="UV10" s="118"/>
      <c r="UW10" s="302" t="s">
        <v>389</v>
      </c>
      <c r="UX10" s="302"/>
      <c r="UY10" s="311"/>
      <c r="UZ10" s="311"/>
      <c r="VA10" s="311"/>
      <c r="VB10" s="311"/>
      <c r="VC10" s="311"/>
      <c r="VD10" s="311"/>
      <c r="VE10" s="311"/>
      <c r="VF10" s="311"/>
      <c r="VG10" s="311"/>
      <c r="VH10" s="311"/>
      <c r="VI10" s="311"/>
      <c r="VJ10" s="311"/>
      <c r="VK10" s="311"/>
      <c r="VL10" s="118"/>
      <c r="VM10" s="118"/>
      <c r="VN10" s="118"/>
      <c r="VQ10" s="118"/>
      <c r="VR10" s="118"/>
      <c r="VS10" s="118"/>
      <c r="VT10" s="118"/>
      <c r="VU10" s="118"/>
      <c r="VV10" s="118"/>
      <c r="VW10" s="302" t="s">
        <v>389</v>
      </c>
      <c r="VX10" s="118"/>
      <c r="VY10" s="1173" t="e">
        <f>UI10</f>
        <v>#VALUE!</v>
      </c>
      <c r="VZ10" s="1173"/>
      <c r="WA10" s="1173"/>
      <c r="WB10" s="1173"/>
      <c r="WC10" s="1173"/>
      <c r="WD10" s="1173"/>
      <c r="WE10" s="1173"/>
      <c r="WF10" s="1173"/>
      <c r="WG10" s="1172" t="str">
        <f>UQ10</f>
        <v xml:space="preserve"> </v>
      </c>
      <c r="WH10" s="1172"/>
      <c r="WI10" s="1172"/>
      <c r="WJ10" s="1172"/>
      <c r="WK10" s="252"/>
      <c r="WL10" s="118"/>
      <c r="WM10" s="302" t="s">
        <v>389</v>
      </c>
      <c r="WN10" s="302"/>
      <c r="WO10" s="311"/>
      <c r="WP10" s="311"/>
      <c r="WQ10" s="311"/>
      <c r="WR10" s="311"/>
      <c r="WS10" s="311"/>
      <c r="WT10" s="311"/>
      <c r="WU10" s="311"/>
      <c r="WV10" s="311"/>
      <c r="WW10" s="311"/>
      <c r="WX10" s="311"/>
      <c r="WY10" s="311"/>
      <c r="WZ10" s="311"/>
      <c r="XA10" s="311"/>
      <c r="XB10" s="118"/>
      <c r="XC10" s="118"/>
      <c r="XD10" s="118"/>
      <c r="XG10" s="118"/>
      <c r="XH10" s="118"/>
      <c r="XI10" s="118"/>
      <c r="XJ10" s="118"/>
      <c r="XK10" s="118"/>
      <c r="XL10" s="118"/>
      <c r="XM10" s="302" t="s">
        <v>389</v>
      </c>
      <c r="XN10" s="118"/>
      <c r="XO10" s="1173" t="e">
        <f>VY10</f>
        <v>#VALUE!</v>
      </c>
      <c r="XP10" s="1173"/>
      <c r="XQ10" s="1173"/>
      <c r="XR10" s="1173"/>
      <c r="XS10" s="1173"/>
      <c r="XT10" s="1173"/>
      <c r="XU10" s="1173"/>
      <c r="XV10" s="1173"/>
      <c r="XW10" s="1172" t="str">
        <f>WG10</f>
        <v xml:space="preserve"> </v>
      </c>
      <c r="XX10" s="1172"/>
      <c r="XY10" s="1172"/>
      <c r="XZ10" s="1172"/>
      <c r="YA10" s="252"/>
      <c r="YB10" s="118"/>
      <c r="YC10" s="302" t="s">
        <v>389</v>
      </c>
      <c r="YD10" s="302"/>
      <c r="YE10" s="311"/>
      <c r="YF10" s="311"/>
      <c r="YG10" s="311"/>
      <c r="YH10" s="311"/>
      <c r="YI10" s="311"/>
      <c r="YJ10" s="311"/>
      <c r="YK10" s="311"/>
      <c r="YL10" s="311"/>
      <c r="YM10" s="311"/>
      <c r="YN10" s="311"/>
      <c r="YO10" s="311"/>
      <c r="YP10" s="311"/>
      <c r="YQ10" s="311"/>
      <c r="YR10" s="118"/>
      <c r="YS10" s="118"/>
      <c r="YT10" s="118"/>
      <c r="YW10" s="118"/>
      <c r="YX10" s="118"/>
      <c r="YY10" s="118"/>
      <c r="YZ10" s="118"/>
      <c r="ZA10" s="118"/>
      <c r="ZB10" s="118"/>
      <c r="ZC10" s="302" t="s">
        <v>389</v>
      </c>
      <c r="ZD10" s="118"/>
      <c r="ZE10" s="1173" t="e">
        <f>XO10</f>
        <v>#VALUE!</v>
      </c>
      <c r="ZF10" s="1173"/>
      <c r="ZG10" s="1173"/>
      <c r="ZH10" s="1173"/>
      <c r="ZI10" s="1173"/>
      <c r="ZJ10" s="1173"/>
      <c r="ZK10" s="1173"/>
      <c r="ZL10" s="1173"/>
      <c r="ZM10" s="1172" t="str">
        <f>XW10</f>
        <v xml:space="preserve"> </v>
      </c>
      <c r="ZN10" s="1172"/>
      <c r="ZO10" s="1172"/>
      <c r="ZP10" s="1172"/>
      <c r="ZQ10" s="252"/>
      <c r="ZR10" s="118"/>
      <c r="ZS10" s="302" t="s">
        <v>389</v>
      </c>
      <c r="ZT10" s="302"/>
      <c r="ZU10" s="311"/>
      <c r="ZV10" s="311"/>
      <c r="ZW10" s="311"/>
      <c r="ZX10" s="311"/>
      <c r="ZY10" s="311"/>
      <c r="ZZ10" s="311"/>
      <c r="AAA10" s="311"/>
      <c r="AAB10" s="311"/>
      <c r="AAC10" s="311"/>
      <c r="AAD10" s="311"/>
      <c r="AAE10" s="311"/>
      <c r="AAF10" s="311"/>
      <c r="AAG10" s="311"/>
      <c r="AAH10" s="118"/>
      <c r="AAI10" s="118"/>
      <c r="AAJ10" s="118"/>
      <c r="AAM10" s="118"/>
      <c r="AAN10" s="118"/>
      <c r="AAO10" s="118"/>
      <c r="AAP10" s="118"/>
      <c r="AAQ10" s="118"/>
      <c r="AAR10" s="118"/>
      <c r="AAS10" s="302" t="s">
        <v>389</v>
      </c>
      <c r="AAT10" s="118"/>
      <c r="AAU10" s="1173" t="e">
        <f>ZE10</f>
        <v>#VALUE!</v>
      </c>
      <c r="AAV10" s="1173"/>
      <c r="AAW10" s="1173"/>
      <c r="AAX10" s="1173"/>
      <c r="AAY10" s="1173"/>
      <c r="AAZ10" s="1173"/>
      <c r="ABA10" s="1173"/>
      <c r="ABB10" s="1173"/>
      <c r="ABC10" s="1172" t="str">
        <f>ZM10</f>
        <v xml:space="preserve"> </v>
      </c>
      <c r="ABD10" s="1172"/>
      <c r="ABE10" s="1172"/>
      <c r="ABF10" s="1172"/>
      <c r="ABG10" s="252"/>
      <c r="ABH10" s="118"/>
      <c r="ABI10" s="302" t="s">
        <v>389</v>
      </c>
      <c r="ABJ10" s="302"/>
      <c r="ABK10" s="311"/>
      <c r="ABL10" s="311"/>
      <c r="ABM10" s="311"/>
      <c r="ABN10" s="311"/>
      <c r="ABO10" s="311"/>
      <c r="ABP10" s="311"/>
      <c r="ABQ10" s="311"/>
      <c r="ABR10" s="311"/>
      <c r="ABS10" s="311"/>
      <c r="ABT10" s="311"/>
      <c r="ABU10" s="311"/>
      <c r="ABV10" s="311"/>
      <c r="ABW10" s="311"/>
      <c r="ABX10" s="118"/>
      <c r="ABY10" s="118"/>
      <c r="ABZ10" s="118"/>
      <c r="ACC10" s="118"/>
      <c r="ACD10" s="118"/>
      <c r="ACE10" s="118"/>
      <c r="ACF10" s="118"/>
      <c r="ACG10" s="118"/>
      <c r="ACH10" s="118"/>
      <c r="ACI10" s="302" t="s">
        <v>389</v>
      </c>
      <c r="ACJ10" s="118"/>
      <c r="ACK10" s="1173" t="e">
        <f>AAU10</f>
        <v>#VALUE!</v>
      </c>
      <c r="ACL10" s="1173"/>
      <c r="ACM10" s="1173"/>
      <c r="ACN10" s="1173"/>
      <c r="ACO10" s="1173"/>
      <c r="ACP10" s="1173"/>
      <c r="ACQ10" s="1173"/>
      <c r="ACR10" s="1173"/>
      <c r="ACS10" s="1172" t="str">
        <f>ABC10</f>
        <v xml:space="preserve"> </v>
      </c>
      <c r="ACT10" s="1172"/>
      <c r="ACU10" s="1172"/>
      <c r="ACV10" s="1172"/>
      <c r="ACW10" s="252"/>
      <c r="ACX10" s="118"/>
      <c r="ACY10" s="302" t="s">
        <v>389</v>
      </c>
      <c r="ACZ10" s="302"/>
      <c r="ADA10" s="311"/>
      <c r="ADB10" s="311"/>
      <c r="ADC10" s="311"/>
      <c r="ADD10" s="311"/>
      <c r="ADE10" s="311"/>
      <c r="ADF10" s="311"/>
      <c r="ADG10" s="311"/>
      <c r="ADH10" s="311"/>
      <c r="ADI10" s="311"/>
      <c r="ADJ10" s="311"/>
      <c r="ADK10" s="311"/>
      <c r="ADL10" s="311"/>
      <c r="ADM10" s="311"/>
      <c r="ADN10" s="118"/>
      <c r="ADO10" s="118"/>
      <c r="ADP10" s="118"/>
      <c r="ADS10" s="118"/>
      <c r="ADT10" s="118"/>
      <c r="ADU10" s="118"/>
      <c r="ADV10" s="118"/>
      <c r="ADW10" s="118"/>
      <c r="ADX10" s="118"/>
      <c r="ADY10" s="302" t="s">
        <v>389</v>
      </c>
      <c r="ADZ10" s="118"/>
      <c r="AEA10" s="1173" t="e">
        <f>ACK10</f>
        <v>#VALUE!</v>
      </c>
      <c r="AEB10" s="1173"/>
      <c r="AEC10" s="1173"/>
      <c r="AED10" s="1173"/>
      <c r="AEE10" s="1173"/>
      <c r="AEF10" s="1173"/>
      <c r="AEG10" s="1173"/>
      <c r="AEH10" s="1173"/>
      <c r="AEI10" s="1172" t="str">
        <f>ACS10</f>
        <v xml:space="preserve"> </v>
      </c>
      <c r="AEJ10" s="1172"/>
      <c r="AEK10" s="1172"/>
      <c r="AEL10" s="1172"/>
      <c r="AEM10" s="252"/>
      <c r="AEN10" s="118"/>
      <c r="AEO10" s="302" t="s">
        <v>389</v>
      </c>
      <c r="AEP10" s="302"/>
      <c r="AEQ10" s="311"/>
      <c r="AER10" s="311"/>
      <c r="AES10" s="311"/>
      <c r="AET10" s="311"/>
      <c r="AEU10" s="311"/>
      <c r="AEV10" s="311"/>
      <c r="AEW10" s="311"/>
      <c r="AEX10" s="311"/>
      <c r="AEY10" s="311"/>
      <c r="AEZ10" s="311"/>
      <c r="AFA10" s="311"/>
      <c r="AFB10" s="311"/>
      <c r="AFC10" s="311"/>
      <c r="AFD10" s="118"/>
      <c r="AFE10" s="118"/>
      <c r="AFF10" s="118"/>
      <c r="AFI10" s="118"/>
      <c r="AFJ10" s="118"/>
      <c r="AFK10" s="118"/>
      <c r="AFL10" s="118"/>
      <c r="AFM10" s="118"/>
      <c r="AFN10" s="118"/>
      <c r="AFO10" s="302" t="s">
        <v>389</v>
      </c>
      <c r="AFP10" s="118"/>
      <c r="AFQ10" s="1173" t="e">
        <f>AEA10</f>
        <v>#VALUE!</v>
      </c>
      <c r="AFR10" s="1173"/>
      <c r="AFS10" s="1173"/>
      <c r="AFT10" s="1173"/>
      <c r="AFU10" s="1173"/>
      <c r="AFV10" s="1173"/>
      <c r="AFW10" s="1173"/>
      <c r="AFX10" s="1173"/>
      <c r="AFY10" s="1172" t="str">
        <f>AEI10</f>
        <v xml:space="preserve"> </v>
      </c>
      <c r="AFZ10" s="1172"/>
      <c r="AGA10" s="1172"/>
      <c r="AGB10" s="1172"/>
      <c r="AGC10" s="252"/>
      <c r="AGD10" s="118"/>
      <c r="AGE10" s="302" t="s">
        <v>389</v>
      </c>
      <c r="AGF10" s="302"/>
      <c r="AGG10" s="311"/>
      <c r="AGH10" s="311"/>
      <c r="AGI10" s="311"/>
      <c r="AGJ10" s="311"/>
      <c r="AGK10" s="311"/>
      <c r="AGL10" s="311"/>
      <c r="AGM10" s="311"/>
      <c r="AGN10" s="311"/>
      <c r="AGO10" s="311"/>
      <c r="AGP10" s="311"/>
      <c r="AGQ10" s="311"/>
      <c r="AGR10" s="311"/>
      <c r="AGS10" s="311"/>
      <c r="AGT10" s="118"/>
      <c r="AGU10" s="118"/>
      <c r="AGV10" s="118"/>
      <c r="AGY10" s="118"/>
      <c r="AGZ10" s="118"/>
      <c r="AHA10" s="118"/>
      <c r="AHB10" s="118"/>
      <c r="AHC10" s="118"/>
      <c r="AHD10" s="118"/>
      <c r="AHE10" s="302" t="s">
        <v>389</v>
      </c>
      <c r="AHF10" s="118"/>
      <c r="AHG10" s="1173" t="e">
        <f>AFQ10</f>
        <v>#VALUE!</v>
      </c>
      <c r="AHH10" s="1173"/>
      <c r="AHI10" s="1173"/>
      <c r="AHJ10" s="1173"/>
      <c r="AHK10" s="1173"/>
      <c r="AHL10" s="1173"/>
      <c r="AHM10" s="1173"/>
      <c r="AHN10" s="1173"/>
      <c r="AHO10" s="1172" t="str">
        <f>AFY10</f>
        <v xml:space="preserve"> </v>
      </c>
      <c r="AHP10" s="1172"/>
      <c r="AHQ10" s="1172"/>
      <c r="AHR10" s="1172"/>
      <c r="AHS10" s="252"/>
      <c r="AHT10" s="118"/>
      <c r="AHU10" s="302" t="s">
        <v>389</v>
      </c>
      <c r="AHV10" s="302"/>
      <c r="AHW10" s="311"/>
      <c r="AHX10" s="311"/>
      <c r="AHY10" s="311"/>
      <c r="AHZ10" s="311"/>
      <c r="AIA10" s="311"/>
      <c r="AIB10" s="311"/>
      <c r="AIC10" s="311"/>
      <c r="AID10" s="311"/>
      <c r="AIE10" s="311"/>
      <c r="AIF10" s="311"/>
      <c r="AIG10" s="311"/>
      <c r="AIH10" s="311"/>
      <c r="AII10" s="311"/>
      <c r="AIJ10" s="118"/>
      <c r="AIK10" s="118"/>
      <c r="AIL10" s="118"/>
      <c r="AIO10" s="118"/>
      <c r="AIP10" s="118"/>
      <c r="AIQ10" s="118"/>
      <c r="AIR10" s="118"/>
      <c r="AIS10" s="118"/>
      <c r="AIT10" s="118"/>
      <c r="AIU10" s="302" t="s">
        <v>389</v>
      </c>
      <c r="AIV10" s="118"/>
      <c r="AIW10" s="1173" t="e">
        <f>AHG10</f>
        <v>#VALUE!</v>
      </c>
      <c r="AIX10" s="1173"/>
      <c r="AIY10" s="1173"/>
      <c r="AIZ10" s="1173"/>
      <c r="AJA10" s="1173"/>
      <c r="AJB10" s="1173"/>
      <c r="AJC10" s="1173"/>
      <c r="AJD10" s="1173"/>
      <c r="AJE10" s="1172" t="str">
        <f>AHO10</f>
        <v xml:space="preserve"> </v>
      </c>
      <c r="AJF10" s="1172"/>
      <c r="AJG10" s="1172"/>
      <c r="AJH10" s="1172"/>
      <c r="AJI10" s="252"/>
      <c r="AJJ10" s="118"/>
      <c r="AJK10" s="302" t="s">
        <v>389</v>
      </c>
      <c r="AJL10" s="302"/>
      <c r="AJM10" s="311"/>
      <c r="AJN10" s="311"/>
      <c r="AJO10" s="311"/>
      <c r="AJP10" s="311"/>
      <c r="AJQ10" s="311"/>
      <c r="AJR10" s="311"/>
      <c r="AJS10" s="311"/>
      <c r="AJT10" s="311"/>
      <c r="AJU10" s="311"/>
      <c r="AJV10" s="311"/>
      <c r="AJW10" s="311"/>
      <c r="AJX10" s="311"/>
      <c r="AJY10" s="311"/>
      <c r="AJZ10" s="118"/>
      <c r="AKA10" s="118"/>
      <c r="AKB10" s="118"/>
      <c r="AKE10" s="118"/>
      <c r="AKF10" s="118"/>
      <c r="AKG10" s="118"/>
      <c r="AKH10" s="118"/>
      <c r="AKI10" s="118"/>
      <c r="AKJ10" s="118"/>
      <c r="AKK10" s="302" t="s">
        <v>389</v>
      </c>
      <c r="AKL10" s="118"/>
      <c r="AKM10" s="1173" t="e">
        <f>AIW10</f>
        <v>#VALUE!</v>
      </c>
      <c r="AKN10" s="1173"/>
      <c r="AKO10" s="1173"/>
      <c r="AKP10" s="1173"/>
      <c r="AKQ10" s="1173"/>
      <c r="AKR10" s="1173"/>
      <c r="AKS10" s="1173"/>
      <c r="AKT10" s="1173"/>
      <c r="AKU10" s="1172" t="str">
        <f>AJE10</f>
        <v xml:space="preserve"> </v>
      </c>
      <c r="AKV10" s="1172"/>
      <c r="AKW10" s="1172"/>
      <c r="AKX10" s="1172"/>
      <c r="AKY10" s="252"/>
      <c r="AKZ10" s="118"/>
      <c r="ALA10" s="302" t="s">
        <v>389</v>
      </c>
      <c r="ALB10" s="302"/>
      <c r="ALC10" s="311"/>
      <c r="ALD10" s="311"/>
      <c r="ALE10" s="311"/>
      <c r="ALF10" s="311"/>
      <c r="ALG10" s="311"/>
      <c r="ALH10" s="311"/>
      <c r="ALI10" s="311"/>
      <c r="ALJ10" s="311"/>
      <c r="ALK10" s="311"/>
      <c r="ALL10" s="311"/>
      <c r="ALM10" s="311"/>
      <c r="ALN10" s="311"/>
      <c r="ALO10" s="311"/>
      <c r="ALP10" s="118"/>
      <c r="ALQ10" s="118"/>
      <c r="ALR10" s="118"/>
      <c r="ALU10" s="118"/>
      <c r="ALV10" s="118"/>
      <c r="ALW10" s="118"/>
      <c r="ALX10" s="118"/>
      <c r="ALY10" s="118"/>
      <c r="ALZ10" s="118"/>
      <c r="AMA10" s="302" t="s">
        <v>389</v>
      </c>
      <c r="AMB10" s="118"/>
      <c r="AMC10" s="1173" t="e">
        <f>AKM10</f>
        <v>#VALUE!</v>
      </c>
      <c r="AMD10" s="1173"/>
      <c r="AME10" s="1173"/>
      <c r="AMF10" s="1173"/>
      <c r="AMG10" s="1173"/>
      <c r="AMH10" s="1173"/>
      <c r="AMI10" s="1173"/>
      <c r="AMJ10" s="1173"/>
      <c r="AMK10" s="1172" t="str">
        <f>AKU10</f>
        <v xml:space="preserve"> </v>
      </c>
      <c r="AML10" s="1172"/>
      <c r="AMM10" s="1172"/>
      <c r="AMN10" s="1172"/>
      <c r="AMO10" s="252"/>
      <c r="AMP10" s="118"/>
      <c r="AMQ10" s="302" t="s">
        <v>389</v>
      </c>
      <c r="AMR10" s="302"/>
      <c r="AMS10" s="311"/>
      <c r="AMT10" s="311"/>
      <c r="AMU10" s="311"/>
      <c r="AMV10" s="311"/>
      <c r="AMW10" s="311"/>
      <c r="AMX10" s="311"/>
      <c r="AMY10" s="311"/>
      <c r="AMZ10" s="311"/>
      <c r="ANA10" s="311"/>
      <c r="ANB10" s="311"/>
      <c r="ANC10" s="311"/>
      <c r="AND10" s="311"/>
      <c r="ANE10" s="311"/>
      <c r="ANF10" s="118"/>
      <c r="ANG10" s="118"/>
      <c r="ANH10" s="118"/>
      <c r="ANK10" s="118"/>
      <c r="ANL10" s="118"/>
      <c r="ANM10" s="118"/>
      <c r="ANN10" s="118"/>
      <c r="ANO10" s="118"/>
      <c r="ANP10" s="118"/>
      <c r="ANQ10" s="302" t="s">
        <v>389</v>
      </c>
      <c r="ANR10" s="118"/>
      <c r="ANS10" s="1173" t="e">
        <f>AMC10</f>
        <v>#VALUE!</v>
      </c>
      <c r="ANT10" s="1173"/>
      <c r="ANU10" s="1173"/>
      <c r="ANV10" s="1173"/>
      <c r="ANW10" s="1173"/>
      <c r="ANX10" s="1173"/>
      <c r="ANY10" s="1173"/>
      <c r="ANZ10" s="1173"/>
      <c r="AOA10" s="1172" t="str">
        <f>AMK10</f>
        <v xml:space="preserve"> </v>
      </c>
      <c r="AOB10" s="1172"/>
      <c r="AOC10" s="1172"/>
      <c r="AOD10" s="1172"/>
      <c r="AOE10" s="252"/>
      <c r="AOF10" s="118"/>
      <c r="AOG10" s="302" t="s">
        <v>389</v>
      </c>
      <c r="AOH10" s="302"/>
      <c r="AOI10" s="311"/>
      <c r="AOJ10" s="311"/>
      <c r="AOK10" s="311"/>
      <c r="AOL10" s="311"/>
      <c r="AOM10" s="311"/>
      <c r="AON10" s="311"/>
      <c r="AOO10" s="311"/>
      <c r="AOP10" s="311"/>
      <c r="AOQ10" s="311"/>
      <c r="AOR10" s="311"/>
      <c r="AOS10" s="311"/>
      <c r="AOT10" s="311"/>
      <c r="AOU10" s="311"/>
      <c r="AOV10" s="118"/>
      <c r="AOW10" s="118"/>
      <c r="AOX10" s="118"/>
      <c r="APA10" s="118"/>
      <c r="APB10" s="118"/>
      <c r="APC10" s="118"/>
      <c r="APD10" s="118"/>
      <c r="APE10" s="118"/>
      <c r="APF10" s="118"/>
      <c r="APG10" s="302" t="s">
        <v>389</v>
      </c>
      <c r="APH10" s="118"/>
      <c r="API10" s="1173" t="e">
        <f>ANS10</f>
        <v>#VALUE!</v>
      </c>
      <c r="APJ10" s="1173"/>
      <c r="APK10" s="1173"/>
      <c r="APL10" s="1173"/>
      <c r="APM10" s="1173"/>
      <c r="APN10" s="1173"/>
      <c r="APO10" s="1173"/>
      <c r="APP10" s="1173"/>
      <c r="APQ10" s="1172" t="str">
        <f>AOA10</f>
        <v xml:space="preserve"> </v>
      </c>
      <c r="APR10" s="1172"/>
      <c r="APS10" s="1172"/>
      <c r="APT10" s="1172"/>
      <c r="APU10" s="252"/>
      <c r="APV10" s="118"/>
      <c r="APW10" s="302" t="s">
        <v>389</v>
      </c>
      <c r="APX10" s="302"/>
      <c r="APY10" s="311"/>
      <c r="APZ10" s="311"/>
      <c r="AQA10" s="311"/>
      <c r="AQB10" s="311"/>
      <c r="AQC10" s="311"/>
      <c r="AQD10" s="311"/>
      <c r="AQE10" s="311"/>
      <c r="AQF10" s="311"/>
      <c r="AQG10" s="311"/>
      <c r="AQH10" s="311"/>
      <c r="AQI10" s="311"/>
      <c r="AQJ10" s="311"/>
      <c r="AQK10" s="311"/>
      <c r="AQL10" s="118"/>
      <c r="AQM10" s="118"/>
      <c r="AQN10" s="118"/>
      <c r="AQQ10" s="118"/>
      <c r="AQR10" s="118"/>
      <c r="AQS10" s="118"/>
      <c r="AQT10" s="118"/>
      <c r="AQU10" s="118"/>
      <c r="AQV10" s="118"/>
      <c r="AQW10" s="302" t="s">
        <v>389</v>
      </c>
      <c r="AQX10" s="118"/>
      <c r="AQY10" s="1173" t="e">
        <f>API10</f>
        <v>#VALUE!</v>
      </c>
      <c r="AQZ10" s="1173"/>
      <c r="ARA10" s="1173"/>
      <c r="ARB10" s="1173"/>
      <c r="ARC10" s="1173"/>
      <c r="ARD10" s="1173"/>
      <c r="ARE10" s="1173"/>
      <c r="ARF10" s="1173"/>
      <c r="ARG10" s="1172" t="str">
        <f>APQ10</f>
        <v xml:space="preserve"> </v>
      </c>
      <c r="ARH10" s="1172"/>
      <c r="ARI10" s="1172"/>
      <c r="ARJ10" s="1172"/>
      <c r="ARK10" s="252"/>
      <c r="ARL10" s="118"/>
      <c r="ARM10" s="302" t="s">
        <v>389</v>
      </c>
      <c r="ARN10" s="302"/>
      <c r="ARO10" s="311"/>
      <c r="ARP10" s="311"/>
      <c r="ARQ10" s="311"/>
      <c r="ARR10" s="311"/>
      <c r="ARS10" s="311"/>
      <c r="ART10" s="311"/>
      <c r="ARU10" s="311"/>
      <c r="ARV10" s="311"/>
      <c r="ARW10" s="311"/>
      <c r="ARX10" s="311"/>
      <c r="ARY10" s="311"/>
      <c r="ARZ10" s="311"/>
      <c r="ASA10" s="311"/>
      <c r="ASB10" s="118"/>
      <c r="ASC10" s="118"/>
      <c r="ASD10" s="118"/>
      <c r="ASG10" s="118"/>
      <c r="ASH10" s="118"/>
      <c r="ASI10" s="118"/>
      <c r="ASJ10" s="118"/>
      <c r="ASK10" s="118"/>
      <c r="ASL10" s="118"/>
      <c r="ASM10" s="302" t="s">
        <v>389</v>
      </c>
      <c r="ASN10" s="118"/>
      <c r="ASO10" s="1173" t="e">
        <f>AQY10</f>
        <v>#VALUE!</v>
      </c>
      <c r="ASP10" s="1173"/>
      <c r="ASQ10" s="1173"/>
      <c r="ASR10" s="1173"/>
      <c r="ASS10" s="1173"/>
      <c r="AST10" s="1173"/>
      <c r="ASU10" s="1173"/>
      <c r="ASV10" s="1173"/>
      <c r="ASW10" s="1172" t="str">
        <f>ARG10</f>
        <v xml:space="preserve"> </v>
      </c>
      <c r="ASX10" s="1172"/>
      <c r="ASY10" s="1172"/>
      <c r="ASZ10" s="1172"/>
      <c r="ATA10" s="252"/>
      <c r="ATB10" s="118"/>
      <c r="ATC10" s="302" t="s">
        <v>389</v>
      </c>
      <c r="ATD10" s="302"/>
      <c r="ATE10" s="311"/>
      <c r="ATF10" s="311"/>
      <c r="ATG10" s="311"/>
      <c r="ATH10" s="311"/>
      <c r="ATI10" s="311"/>
      <c r="ATJ10" s="311"/>
      <c r="ATK10" s="311"/>
      <c r="ATL10" s="311"/>
      <c r="ATM10" s="311"/>
      <c r="ATN10" s="311"/>
      <c r="ATO10" s="311"/>
      <c r="ATP10" s="311"/>
      <c r="ATQ10" s="311"/>
      <c r="ATR10" s="118"/>
      <c r="ATS10" s="118"/>
      <c r="ATT10" s="118"/>
      <c r="ATW10" s="118"/>
      <c r="ATX10" s="118"/>
      <c r="ATY10" s="118"/>
      <c r="ATZ10" s="118"/>
      <c r="AUA10" s="118"/>
      <c r="AUB10" s="118"/>
      <c r="AUC10" s="302" t="s">
        <v>389</v>
      </c>
      <c r="AUD10" s="118"/>
      <c r="AUE10" s="1173" t="e">
        <f>ASO10</f>
        <v>#VALUE!</v>
      </c>
      <c r="AUF10" s="1173"/>
      <c r="AUG10" s="1173"/>
      <c r="AUH10" s="1173"/>
      <c r="AUI10" s="1173"/>
      <c r="AUJ10" s="1173"/>
      <c r="AUK10" s="1173"/>
      <c r="AUL10" s="1173"/>
      <c r="AUM10" s="1172" t="str">
        <f>ASW10</f>
        <v xml:space="preserve"> </v>
      </c>
      <c r="AUN10" s="1172"/>
      <c r="AUO10" s="1172"/>
      <c r="AUP10" s="1172"/>
      <c r="AUQ10" s="252"/>
      <c r="AUR10" s="118"/>
      <c r="AUS10" s="302" t="s">
        <v>389</v>
      </c>
      <c r="AUT10" s="302"/>
      <c r="AUU10" s="311"/>
      <c r="AUV10" s="311"/>
      <c r="AUW10" s="311"/>
      <c r="AUX10" s="311"/>
      <c r="AUY10" s="311"/>
      <c r="AUZ10" s="311"/>
      <c r="AVA10" s="311"/>
      <c r="AVB10" s="311"/>
      <c r="AVC10" s="311"/>
      <c r="AVD10" s="311"/>
      <c r="AVE10" s="311"/>
      <c r="AVF10" s="311"/>
      <c r="AVG10" s="311"/>
      <c r="AVH10" s="118"/>
      <c r="AVI10" s="118"/>
      <c r="AVJ10" s="118"/>
      <c r="AVM10" s="118"/>
      <c r="AVN10" s="118"/>
      <c r="AVO10" s="118"/>
      <c r="AVP10" s="118"/>
      <c r="AVQ10" s="118"/>
      <c r="AVR10" s="118"/>
      <c r="AVS10" s="302" t="s">
        <v>389</v>
      </c>
      <c r="AVT10" s="118"/>
      <c r="AVU10" s="1173" t="e">
        <f>AUE10</f>
        <v>#VALUE!</v>
      </c>
      <c r="AVV10" s="1173"/>
      <c r="AVW10" s="1173"/>
      <c r="AVX10" s="1173"/>
      <c r="AVY10" s="1173"/>
      <c r="AVZ10" s="1173"/>
      <c r="AWA10" s="1173"/>
      <c r="AWB10" s="1173"/>
      <c r="AWC10" s="1172" t="str">
        <f>AUM10</f>
        <v xml:space="preserve"> </v>
      </c>
      <c r="AWD10" s="1172"/>
      <c r="AWE10" s="1172"/>
      <c r="AWF10" s="1172"/>
      <c r="AWG10" s="252"/>
      <c r="AWH10" s="118"/>
      <c r="AWI10" s="302" t="s">
        <v>389</v>
      </c>
      <c r="AWJ10" s="302"/>
      <c r="AWK10" s="311"/>
      <c r="AWL10" s="311"/>
      <c r="AWM10" s="311"/>
      <c r="AWN10" s="311"/>
      <c r="AWO10" s="311"/>
      <c r="AWP10" s="311"/>
      <c r="AWQ10" s="311"/>
      <c r="AWR10" s="311"/>
      <c r="AWS10" s="311"/>
      <c r="AWT10" s="311"/>
      <c r="AWU10" s="311"/>
      <c r="AWV10" s="311"/>
      <c r="AWW10" s="311"/>
      <c r="AWX10" s="118"/>
      <c r="AWY10" s="118"/>
      <c r="AWZ10" s="118"/>
      <c r="AXC10" s="118"/>
      <c r="AXD10" s="118"/>
      <c r="AXE10" s="118"/>
      <c r="AXF10" s="118"/>
      <c r="AXG10" s="118"/>
      <c r="AXH10" s="118"/>
      <c r="AXI10" s="302" t="s">
        <v>389</v>
      </c>
      <c r="AXJ10" s="118"/>
      <c r="AXK10" s="1173" t="e">
        <f>AVU10</f>
        <v>#VALUE!</v>
      </c>
      <c r="AXL10" s="1173"/>
      <c r="AXM10" s="1173"/>
      <c r="AXN10" s="1173"/>
      <c r="AXO10" s="1173"/>
      <c r="AXP10" s="1173"/>
      <c r="AXQ10" s="1173"/>
      <c r="AXR10" s="1173"/>
      <c r="AXS10" s="1172" t="str">
        <f>AWC10</f>
        <v xml:space="preserve"> </v>
      </c>
      <c r="AXT10" s="1172"/>
      <c r="AXU10" s="1172"/>
      <c r="AXV10" s="1172"/>
      <c r="AXW10" s="252"/>
      <c r="AXX10" s="118"/>
      <c r="AXY10" s="302" t="s">
        <v>389</v>
      </c>
      <c r="AXZ10" s="302"/>
      <c r="AYA10" s="311"/>
      <c r="AYB10" s="311"/>
      <c r="AYC10" s="311"/>
      <c r="AYD10" s="311"/>
      <c r="AYE10" s="311"/>
      <c r="AYF10" s="311"/>
      <c r="AYG10" s="311"/>
      <c r="AYH10" s="311"/>
      <c r="AYI10" s="311"/>
      <c r="AYJ10" s="311"/>
      <c r="AYK10" s="311"/>
      <c r="AYL10" s="311"/>
      <c r="AYM10" s="311"/>
      <c r="AYN10" s="118"/>
      <c r="AYO10" s="118"/>
      <c r="AYP10" s="118"/>
      <c r="AYS10" s="118"/>
      <c r="AYT10" s="118"/>
      <c r="AYU10" s="118"/>
      <c r="AYV10" s="118"/>
      <c r="AYW10" s="118"/>
      <c r="AYX10" s="118"/>
      <c r="AYY10" s="302" t="s">
        <v>389</v>
      </c>
      <c r="AYZ10" s="118"/>
      <c r="AZA10" s="1173" t="e">
        <f>AXK10</f>
        <v>#VALUE!</v>
      </c>
      <c r="AZB10" s="1173"/>
      <c r="AZC10" s="1173"/>
      <c r="AZD10" s="1173"/>
      <c r="AZE10" s="1173"/>
      <c r="AZF10" s="1173"/>
      <c r="AZG10" s="1173"/>
      <c r="AZH10" s="1173"/>
      <c r="AZI10" s="1172" t="str">
        <f>AXS10</f>
        <v xml:space="preserve"> </v>
      </c>
      <c r="AZJ10" s="1172"/>
      <c r="AZK10" s="1172"/>
      <c r="AZL10" s="1172"/>
      <c r="AZM10" s="252"/>
      <c r="AZN10" s="118"/>
      <c r="AZO10" s="302" t="s">
        <v>389</v>
      </c>
      <c r="AZP10" s="302"/>
      <c r="AZQ10" s="311"/>
      <c r="AZR10" s="311"/>
      <c r="AZS10" s="311"/>
      <c r="AZT10" s="311"/>
      <c r="AZU10" s="311"/>
      <c r="AZV10" s="311"/>
      <c r="AZW10" s="311"/>
      <c r="AZX10" s="311"/>
      <c r="AZY10" s="311"/>
      <c r="AZZ10" s="311"/>
      <c r="BAA10" s="311"/>
      <c r="BAB10" s="311"/>
      <c r="BAC10" s="311"/>
      <c r="BAD10" s="118"/>
      <c r="BAE10" s="118"/>
      <c r="BAF10" s="118"/>
      <c r="BAI10" s="118"/>
      <c r="BAJ10" s="118"/>
      <c r="BAK10" s="118"/>
      <c r="BAL10" s="118"/>
      <c r="BAM10" s="118"/>
      <c r="BAN10" s="118"/>
      <c r="BAO10" s="302" t="s">
        <v>389</v>
      </c>
      <c r="BAP10" s="118"/>
      <c r="BAQ10" s="1173" t="e">
        <f>AZA10</f>
        <v>#VALUE!</v>
      </c>
      <c r="BAR10" s="1173"/>
      <c r="BAS10" s="1173"/>
      <c r="BAT10" s="1173"/>
      <c r="BAU10" s="1173"/>
      <c r="BAV10" s="1173"/>
      <c r="BAW10" s="1173"/>
      <c r="BAX10" s="1173"/>
      <c r="BAY10" s="1172" t="str">
        <f>AZI10</f>
        <v xml:space="preserve"> </v>
      </c>
      <c r="BAZ10" s="1172"/>
      <c r="BBA10" s="1172"/>
      <c r="BBB10" s="1172"/>
      <c r="BBC10" s="252"/>
      <c r="BBD10" s="118"/>
      <c r="BBE10" s="302" t="s">
        <v>389</v>
      </c>
      <c r="BBF10" s="302"/>
      <c r="BBG10" s="311"/>
      <c r="BBH10" s="311"/>
      <c r="BBI10" s="311"/>
      <c r="BBJ10" s="311"/>
      <c r="BBK10" s="311"/>
      <c r="BBL10" s="311"/>
      <c r="BBM10" s="311"/>
      <c r="BBN10" s="311"/>
      <c r="BBO10" s="311"/>
      <c r="BBP10" s="311"/>
      <c r="BBQ10" s="311"/>
      <c r="BBR10" s="311"/>
      <c r="BBS10" s="311"/>
      <c r="BBT10" s="118"/>
      <c r="BBU10" s="118"/>
      <c r="BBV10" s="118"/>
      <c r="BBY10" s="118"/>
      <c r="BBZ10" s="118"/>
      <c r="BCA10" s="118"/>
      <c r="BCB10" s="118"/>
      <c r="BCC10" s="118"/>
      <c r="BCD10" s="118"/>
      <c r="BCE10" s="302" t="s">
        <v>389</v>
      </c>
      <c r="BCF10" s="118"/>
      <c r="BCG10" s="1173" t="e">
        <f>BAQ10</f>
        <v>#VALUE!</v>
      </c>
      <c r="BCH10" s="1173"/>
      <c r="BCI10" s="1173"/>
      <c r="BCJ10" s="1173"/>
      <c r="BCK10" s="1173"/>
      <c r="BCL10" s="1173"/>
      <c r="BCM10" s="1173"/>
      <c r="BCN10" s="1173"/>
      <c r="BCO10" s="1172" t="str">
        <f>BAY10</f>
        <v xml:space="preserve"> </v>
      </c>
      <c r="BCP10" s="1172"/>
      <c r="BCQ10" s="1172"/>
      <c r="BCR10" s="1172"/>
      <c r="BCS10" s="252"/>
      <c r="BCT10" s="118"/>
      <c r="BCU10" s="302" t="s">
        <v>389</v>
      </c>
      <c r="BCV10" s="302"/>
      <c r="BCW10" s="311"/>
      <c r="BCX10" s="311"/>
      <c r="BCY10" s="311"/>
      <c r="BCZ10" s="311"/>
      <c r="BDA10" s="311"/>
      <c r="BDB10" s="311"/>
      <c r="BDC10" s="311"/>
      <c r="BDD10" s="311"/>
      <c r="BDE10" s="311"/>
      <c r="BDF10" s="311"/>
      <c r="BDG10" s="311"/>
      <c r="BDH10" s="311"/>
      <c r="BDI10" s="311"/>
      <c r="BDJ10" s="118"/>
      <c r="BDK10" s="118"/>
      <c r="BDL10" s="118"/>
      <c r="BDO10" s="118"/>
      <c r="BDP10" s="118"/>
      <c r="BDQ10" s="118"/>
      <c r="BDR10" s="118"/>
      <c r="BDS10" s="118"/>
      <c r="BDT10" s="118"/>
      <c r="BDU10" s="302" t="s">
        <v>389</v>
      </c>
      <c r="BDV10" s="118"/>
      <c r="BDW10" s="1173" t="e">
        <f>BCG10</f>
        <v>#VALUE!</v>
      </c>
      <c r="BDX10" s="1173"/>
      <c r="BDY10" s="1173"/>
      <c r="BDZ10" s="1173"/>
      <c r="BEA10" s="1173"/>
      <c r="BEB10" s="1173"/>
      <c r="BEC10" s="1173"/>
      <c r="BED10" s="1173"/>
      <c r="BEE10" s="1172" t="str">
        <f>BCO10</f>
        <v xml:space="preserve"> </v>
      </c>
      <c r="BEF10" s="1172"/>
      <c r="BEG10" s="1172"/>
      <c r="BEH10" s="1172"/>
      <c r="BEI10" s="252"/>
      <c r="BEJ10" s="118"/>
      <c r="BEK10" s="302" t="s">
        <v>389</v>
      </c>
      <c r="BEL10" s="302"/>
      <c r="BEM10" s="311"/>
      <c r="BEN10" s="311"/>
      <c r="BEO10" s="311"/>
      <c r="BEP10" s="311"/>
      <c r="BEQ10" s="311"/>
      <c r="BER10" s="311"/>
      <c r="BES10" s="311"/>
      <c r="BET10" s="311"/>
      <c r="BEU10" s="311"/>
      <c r="BEV10" s="311"/>
      <c r="BEW10" s="311"/>
      <c r="BEX10" s="311"/>
      <c r="BEY10" s="311"/>
      <c r="BEZ10" s="118"/>
      <c r="BFA10" s="118"/>
      <c r="BFB10" s="118"/>
      <c r="BFE10" s="118"/>
      <c r="BFF10" s="118"/>
      <c r="BFG10" s="118"/>
      <c r="BFH10" s="118"/>
      <c r="BFI10" s="118"/>
      <c r="BFJ10" s="118"/>
      <c r="BFK10" s="302" t="s">
        <v>389</v>
      </c>
      <c r="BFL10" s="118"/>
      <c r="BFM10" s="1173" t="e">
        <f>BDW10</f>
        <v>#VALUE!</v>
      </c>
      <c r="BFN10" s="1173"/>
      <c r="BFO10" s="1173"/>
      <c r="BFP10" s="1173"/>
      <c r="BFQ10" s="1173"/>
      <c r="BFR10" s="1173"/>
      <c r="BFS10" s="1173"/>
      <c r="BFT10" s="1173"/>
      <c r="BFU10" s="1172" t="str">
        <f>BEE10</f>
        <v xml:space="preserve"> </v>
      </c>
      <c r="BFV10" s="1172"/>
      <c r="BFW10" s="1172"/>
      <c r="BFX10" s="1172"/>
      <c r="BFY10" s="252"/>
      <c r="BFZ10" s="118"/>
      <c r="BGA10" s="302" t="s">
        <v>389</v>
      </c>
      <c r="BGB10" s="302"/>
      <c r="BGC10" s="311"/>
      <c r="BGD10" s="311"/>
      <c r="BGE10" s="311"/>
      <c r="BGF10" s="311"/>
      <c r="BGG10" s="311"/>
      <c r="BGH10" s="311"/>
      <c r="BGI10" s="311"/>
      <c r="BGJ10" s="311"/>
      <c r="BGK10" s="311"/>
      <c r="BGL10" s="311"/>
      <c r="BGM10" s="311"/>
      <c r="BGN10" s="311"/>
      <c r="BGO10" s="311"/>
      <c r="BGP10" s="118"/>
      <c r="BGQ10" s="118"/>
      <c r="BGR10" s="118"/>
      <c r="BGU10" s="118"/>
      <c r="BGV10" s="118"/>
      <c r="BGW10" s="118"/>
      <c r="BGX10" s="118"/>
      <c r="BGY10" s="118"/>
      <c r="BGZ10" s="118"/>
      <c r="BHA10" s="302" t="s">
        <v>389</v>
      </c>
      <c r="BHB10" s="118"/>
      <c r="BHC10" s="1173" t="e">
        <f>BFM10</f>
        <v>#VALUE!</v>
      </c>
      <c r="BHD10" s="1173"/>
      <c r="BHE10" s="1173"/>
      <c r="BHF10" s="1173"/>
      <c r="BHG10" s="1173"/>
      <c r="BHH10" s="1173"/>
      <c r="BHI10" s="1173"/>
      <c r="BHJ10" s="1173"/>
      <c r="BHK10" s="1172" t="str">
        <f>BFU10</f>
        <v xml:space="preserve"> </v>
      </c>
      <c r="BHL10" s="1172"/>
      <c r="BHM10" s="1172"/>
      <c r="BHN10" s="1172"/>
      <c r="BHO10" s="252"/>
      <c r="BHP10" s="118"/>
      <c r="BHQ10" s="302" t="s">
        <v>389</v>
      </c>
      <c r="BHR10" s="302"/>
      <c r="BHS10" s="311"/>
      <c r="BHT10" s="311"/>
      <c r="BHU10" s="311"/>
      <c r="BHV10" s="311"/>
      <c r="BHW10" s="311"/>
      <c r="BHX10" s="311"/>
      <c r="BHY10" s="311"/>
      <c r="BHZ10" s="311"/>
      <c r="BIA10" s="311"/>
      <c r="BIB10" s="311"/>
      <c r="BIC10" s="311"/>
      <c r="BID10" s="311"/>
      <c r="BIE10" s="311"/>
      <c r="BIF10" s="118"/>
      <c r="BIG10" s="118"/>
      <c r="BIH10" s="118"/>
      <c r="BIK10" s="118"/>
      <c r="BIL10" s="118"/>
      <c r="BIM10" s="118"/>
      <c r="BIN10" s="118"/>
      <c r="BIO10" s="118"/>
      <c r="BIP10" s="118"/>
      <c r="BIQ10" s="302" t="s">
        <v>389</v>
      </c>
      <c r="BIR10" s="118"/>
      <c r="BIS10" s="1173" t="e">
        <f>BHC10</f>
        <v>#VALUE!</v>
      </c>
      <c r="BIT10" s="1173"/>
      <c r="BIU10" s="1173"/>
      <c r="BIV10" s="1173"/>
      <c r="BIW10" s="1173"/>
      <c r="BIX10" s="1173"/>
      <c r="BIY10" s="1173"/>
      <c r="BIZ10" s="1173"/>
      <c r="BJA10" s="1172" t="str">
        <f>BHK10</f>
        <v xml:space="preserve"> </v>
      </c>
      <c r="BJB10" s="1172"/>
      <c r="BJC10" s="1172"/>
      <c r="BJD10" s="1172"/>
      <c r="BJE10" s="252"/>
      <c r="BJF10" s="118"/>
      <c r="BJG10" s="302" t="s">
        <v>389</v>
      </c>
      <c r="BJH10" s="302"/>
      <c r="BJI10" s="311"/>
      <c r="BJJ10" s="311"/>
      <c r="BJK10" s="311"/>
      <c r="BJL10" s="311"/>
      <c r="BJM10" s="311"/>
      <c r="BJN10" s="311"/>
      <c r="BJO10" s="311"/>
      <c r="BJP10" s="311"/>
      <c r="BJQ10" s="311"/>
      <c r="BJR10" s="311"/>
      <c r="BJS10" s="311"/>
      <c r="BJT10" s="311"/>
      <c r="BJU10" s="311"/>
      <c r="BJV10" s="118"/>
      <c r="BJW10" s="118"/>
      <c r="BJX10" s="118"/>
      <c r="BKA10" s="118"/>
      <c r="BKB10" s="118"/>
      <c r="BKC10" s="118"/>
      <c r="BKD10" s="118"/>
      <c r="BKE10" s="118"/>
      <c r="BKF10" s="118"/>
      <c r="BKG10" s="302" t="s">
        <v>389</v>
      </c>
      <c r="BKH10" s="118"/>
      <c r="BKI10" s="1173" t="e">
        <f>BIS10</f>
        <v>#VALUE!</v>
      </c>
      <c r="BKJ10" s="1173"/>
      <c r="BKK10" s="1173"/>
      <c r="BKL10" s="1173"/>
      <c r="BKM10" s="1173"/>
      <c r="BKN10" s="1173"/>
      <c r="BKO10" s="1173"/>
      <c r="BKP10" s="1173"/>
      <c r="BKQ10" s="1172" t="str">
        <f>BJA10</f>
        <v xml:space="preserve"> </v>
      </c>
      <c r="BKR10" s="1172"/>
      <c r="BKS10" s="1172"/>
      <c r="BKT10" s="1172"/>
      <c r="BKU10" s="252"/>
      <c r="BKV10" s="118"/>
      <c r="BKW10" s="302" t="s">
        <v>389</v>
      </c>
      <c r="BKX10" s="302"/>
      <c r="BKY10" s="311"/>
      <c r="BKZ10" s="311"/>
      <c r="BLA10" s="311"/>
      <c r="BLB10" s="311"/>
      <c r="BLC10" s="311"/>
      <c r="BLD10" s="311"/>
      <c r="BLE10" s="311"/>
      <c r="BLF10" s="311"/>
      <c r="BLG10" s="311"/>
      <c r="BLH10" s="311"/>
      <c r="BLI10" s="311"/>
      <c r="BLJ10" s="311"/>
      <c r="BLK10" s="311"/>
      <c r="BLL10" s="118"/>
      <c r="BLM10" s="118"/>
      <c r="BLN10" s="118"/>
      <c r="BLQ10" s="118"/>
      <c r="BLR10" s="118"/>
      <c r="BLS10" s="118"/>
      <c r="BLT10" s="118"/>
      <c r="BLU10" s="118"/>
      <c r="BLV10" s="118"/>
      <c r="BLW10" s="302" t="s">
        <v>389</v>
      </c>
      <c r="BLX10" s="118"/>
      <c r="BLY10" s="1173" t="e">
        <f>BKI10</f>
        <v>#VALUE!</v>
      </c>
      <c r="BLZ10" s="1173"/>
      <c r="BMA10" s="1173"/>
      <c r="BMB10" s="1173"/>
      <c r="BMC10" s="1173"/>
      <c r="BMD10" s="1173"/>
      <c r="BME10" s="1173"/>
      <c r="BMF10" s="1173"/>
      <c r="BMG10" s="1172" t="str">
        <f>BKQ10</f>
        <v xml:space="preserve"> </v>
      </c>
      <c r="BMH10" s="1172"/>
      <c r="BMI10" s="1172"/>
      <c r="BMJ10" s="1172"/>
      <c r="BMK10" s="252"/>
      <c r="BML10" s="118"/>
      <c r="BMM10" s="302" t="s">
        <v>389</v>
      </c>
      <c r="BMN10" s="302"/>
      <c r="BMO10" s="311"/>
      <c r="BMP10" s="311"/>
      <c r="BMQ10" s="311"/>
      <c r="BMR10" s="311"/>
      <c r="BMS10" s="311"/>
      <c r="BMT10" s="311"/>
      <c r="BMU10" s="311"/>
      <c r="BMV10" s="311"/>
      <c r="BMW10" s="311"/>
      <c r="BMX10" s="311"/>
      <c r="BMY10" s="311"/>
      <c r="BMZ10" s="311"/>
      <c r="BNA10" s="311"/>
      <c r="BNB10" s="118"/>
      <c r="BNC10" s="118"/>
      <c r="BND10" s="118"/>
      <c r="BNG10" s="118"/>
      <c r="BNH10" s="118"/>
      <c r="BNI10" s="118"/>
      <c r="BNJ10" s="118"/>
      <c r="BNK10" s="118"/>
      <c r="BNL10" s="118"/>
      <c r="BNM10" s="302" t="s">
        <v>389</v>
      </c>
      <c r="BNN10" s="118"/>
      <c r="BNO10" s="1173" t="e">
        <f>BLY10</f>
        <v>#VALUE!</v>
      </c>
      <c r="BNP10" s="1173"/>
      <c r="BNQ10" s="1173"/>
      <c r="BNR10" s="1173"/>
      <c r="BNS10" s="1173"/>
      <c r="BNT10" s="1173"/>
      <c r="BNU10" s="1173"/>
      <c r="BNV10" s="1173"/>
      <c r="BNW10" s="1172" t="str">
        <f>BMG10</f>
        <v xml:space="preserve"> </v>
      </c>
      <c r="BNX10" s="1172"/>
      <c r="BNY10" s="1172"/>
      <c r="BNZ10" s="1172"/>
      <c r="BOA10" s="252"/>
      <c r="BOB10" s="118"/>
      <c r="BOC10" s="302" t="s">
        <v>389</v>
      </c>
      <c r="BOD10" s="302"/>
      <c r="BOE10" s="311"/>
      <c r="BOF10" s="311"/>
      <c r="BOG10" s="311"/>
      <c r="BOH10" s="311"/>
      <c r="BOI10" s="311"/>
      <c r="BOJ10" s="311"/>
      <c r="BOK10" s="311"/>
      <c r="BOL10" s="311"/>
      <c r="BOM10" s="311"/>
      <c r="BON10" s="311"/>
      <c r="BOO10" s="311"/>
      <c r="BOP10" s="311"/>
      <c r="BOQ10" s="311"/>
      <c r="BOR10" s="118"/>
      <c r="BOS10" s="118"/>
      <c r="BOT10" s="118"/>
      <c r="BOW10" s="118"/>
      <c r="BOX10" s="118"/>
      <c r="BOY10" s="118"/>
      <c r="BOZ10" s="118"/>
      <c r="BPA10" s="118"/>
      <c r="BPB10" s="118"/>
      <c r="BPC10" s="302" t="s">
        <v>389</v>
      </c>
      <c r="BPD10" s="118"/>
      <c r="BPE10" s="1173" t="e">
        <f>BNO10</f>
        <v>#VALUE!</v>
      </c>
      <c r="BPF10" s="1173"/>
      <c r="BPG10" s="1173"/>
      <c r="BPH10" s="1173"/>
      <c r="BPI10" s="1173"/>
      <c r="BPJ10" s="1173"/>
      <c r="BPK10" s="1173"/>
      <c r="BPL10" s="1173"/>
      <c r="BPM10" s="1172" t="str">
        <f>BNW10</f>
        <v xml:space="preserve"> </v>
      </c>
      <c r="BPN10" s="1172"/>
      <c r="BPO10" s="1172"/>
      <c r="BPP10" s="1172"/>
      <c r="BPQ10" s="252"/>
      <c r="BPR10" s="118"/>
      <c r="BPS10" s="302" t="s">
        <v>389</v>
      </c>
      <c r="BPT10" s="302"/>
      <c r="BPU10" s="311"/>
      <c r="BPV10" s="311"/>
      <c r="BPW10" s="311"/>
      <c r="BPX10" s="311"/>
      <c r="BPY10" s="311"/>
      <c r="BPZ10" s="311"/>
      <c r="BQA10" s="311"/>
      <c r="BQB10" s="311"/>
      <c r="BQC10" s="311"/>
      <c r="BQD10" s="311"/>
      <c r="BQE10" s="311"/>
      <c r="BQF10" s="311"/>
      <c r="BQG10" s="311"/>
      <c r="BQH10" s="118"/>
      <c r="BQI10" s="118"/>
      <c r="BQJ10" s="118"/>
      <c r="BQM10" s="118"/>
      <c r="BQN10" s="118"/>
      <c r="BQO10" s="118"/>
      <c r="BQP10" s="118"/>
      <c r="BQQ10" s="118"/>
      <c r="BQR10" s="118"/>
      <c r="BQS10" s="302" t="s">
        <v>389</v>
      </c>
      <c r="BQT10" s="118"/>
      <c r="BQU10" s="1173" t="e">
        <f>BPE10</f>
        <v>#VALUE!</v>
      </c>
      <c r="BQV10" s="1173"/>
      <c r="BQW10" s="1173"/>
      <c r="BQX10" s="1173"/>
      <c r="BQY10" s="1173"/>
      <c r="BQZ10" s="1173"/>
      <c r="BRA10" s="1173"/>
      <c r="BRB10" s="1173"/>
      <c r="BRC10" s="1172" t="str">
        <f>BPM10</f>
        <v xml:space="preserve"> </v>
      </c>
      <c r="BRD10" s="1172"/>
      <c r="BRE10" s="1172"/>
      <c r="BRF10" s="1172"/>
      <c r="BRG10" s="252"/>
      <c r="BRH10" s="118"/>
      <c r="BRI10" s="302" t="s">
        <v>389</v>
      </c>
      <c r="BRJ10" s="302"/>
      <c r="BRK10" s="311"/>
      <c r="BRL10" s="311"/>
      <c r="BRM10" s="311"/>
      <c r="BRN10" s="311"/>
      <c r="BRO10" s="311"/>
      <c r="BRP10" s="311"/>
      <c r="BRQ10" s="311"/>
      <c r="BRR10" s="311"/>
      <c r="BRS10" s="311"/>
      <c r="BRT10" s="311"/>
      <c r="BRU10" s="311"/>
      <c r="BRV10" s="311"/>
      <c r="BRW10" s="311"/>
      <c r="BRX10" s="118"/>
      <c r="BRY10" s="118"/>
      <c r="BRZ10" s="118"/>
      <c r="BSC10" s="118"/>
      <c r="BSD10" s="118"/>
      <c r="BSE10" s="118"/>
      <c r="BSF10" s="118"/>
      <c r="BSG10" s="118"/>
      <c r="BSH10" s="118"/>
      <c r="BSI10" s="302" t="s">
        <v>389</v>
      </c>
      <c r="BSJ10" s="118"/>
      <c r="BSK10" s="1173" t="e">
        <f>BQU10</f>
        <v>#VALUE!</v>
      </c>
      <c r="BSL10" s="1173"/>
      <c r="BSM10" s="1173"/>
      <c r="BSN10" s="1173"/>
      <c r="BSO10" s="1173"/>
      <c r="BSP10" s="1173"/>
      <c r="BSQ10" s="1173"/>
      <c r="BSR10" s="1173"/>
      <c r="BSS10" s="1172" t="str">
        <f>BRC10</f>
        <v xml:space="preserve"> </v>
      </c>
      <c r="BST10" s="1172"/>
      <c r="BSU10" s="1172"/>
      <c r="BSV10" s="1172"/>
      <c r="BSW10" s="252"/>
      <c r="BSX10" s="118"/>
      <c r="BSY10" s="302" t="s">
        <v>389</v>
      </c>
      <c r="BSZ10" s="302"/>
      <c r="BTA10" s="311"/>
      <c r="BTB10" s="311"/>
      <c r="BTC10" s="311"/>
      <c r="BTD10" s="311"/>
      <c r="BTE10" s="311"/>
      <c r="BTF10" s="311"/>
      <c r="BTG10" s="311"/>
      <c r="BTH10" s="311"/>
      <c r="BTI10" s="311"/>
      <c r="BTJ10" s="311"/>
      <c r="BTK10" s="311"/>
      <c r="BTL10" s="311"/>
      <c r="BTM10" s="311"/>
      <c r="BTN10" s="118"/>
      <c r="BTO10" s="118"/>
      <c r="BTP10" s="118"/>
      <c r="BTS10" s="118"/>
      <c r="BTT10" s="118"/>
      <c r="BTU10" s="118"/>
      <c r="BTV10" s="118"/>
      <c r="BTW10" s="118"/>
      <c r="BTX10" s="118"/>
      <c r="BTY10" s="302" t="s">
        <v>389</v>
      </c>
      <c r="BTZ10" s="118"/>
      <c r="BUA10" s="1173" t="e">
        <f>BSK10</f>
        <v>#VALUE!</v>
      </c>
      <c r="BUB10" s="1173"/>
      <c r="BUC10" s="1173"/>
      <c r="BUD10" s="1173"/>
      <c r="BUE10" s="1173"/>
      <c r="BUF10" s="1173"/>
      <c r="BUG10" s="1173"/>
      <c r="BUH10" s="1173"/>
      <c r="BUI10" s="1172" t="str">
        <f>BSS10</f>
        <v xml:space="preserve"> </v>
      </c>
      <c r="BUJ10" s="1172"/>
      <c r="BUK10" s="1172"/>
      <c r="BUL10" s="1172"/>
      <c r="BUM10" s="252"/>
      <c r="BUN10" s="118"/>
      <c r="BUO10" s="302" t="s">
        <v>389</v>
      </c>
      <c r="BUP10" s="302"/>
      <c r="BUQ10" s="311"/>
      <c r="BUR10" s="311"/>
      <c r="BUS10" s="311"/>
      <c r="BUT10" s="311"/>
      <c r="BUU10" s="311"/>
      <c r="BUV10" s="311"/>
      <c r="BUW10" s="311"/>
      <c r="BUX10" s="311"/>
      <c r="BUY10" s="311"/>
      <c r="BUZ10" s="311"/>
      <c r="BVA10" s="311"/>
      <c r="BVB10" s="311"/>
      <c r="BVC10" s="311"/>
      <c r="BVD10" s="118"/>
      <c r="BVE10" s="118"/>
      <c r="BVF10" s="118"/>
      <c r="BVI10" s="118"/>
      <c r="BVJ10" s="118"/>
      <c r="BVK10" s="118"/>
      <c r="BVL10" s="118"/>
      <c r="BVM10" s="118"/>
      <c r="BVN10" s="118"/>
      <c r="BVO10" s="302" t="s">
        <v>389</v>
      </c>
      <c r="BVP10" s="118"/>
      <c r="BVQ10" s="1173" t="e">
        <f>BUA10</f>
        <v>#VALUE!</v>
      </c>
      <c r="BVR10" s="1173"/>
      <c r="BVS10" s="1173"/>
      <c r="BVT10" s="1173"/>
      <c r="BVU10" s="1173"/>
      <c r="BVV10" s="1173"/>
      <c r="BVW10" s="1173"/>
      <c r="BVX10" s="1173"/>
      <c r="BVY10" s="1172" t="str">
        <f>BUI10</f>
        <v xml:space="preserve"> </v>
      </c>
      <c r="BVZ10" s="1172"/>
      <c r="BWA10" s="1172"/>
      <c r="BWB10" s="1172"/>
      <c r="BWC10" s="252"/>
      <c r="BWD10" s="118"/>
      <c r="BWE10" s="302" t="s">
        <v>389</v>
      </c>
      <c r="BWF10" s="302"/>
      <c r="BWG10" s="311"/>
      <c r="BWH10" s="311"/>
      <c r="BWI10" s="311"/>
      <c r="BWJ10" s="311"/>
      <c r="BWK10" s="311"/>
      <c r="BWL10" s="311"/>
      <c r="BWM10" s="311"/>
      <c r="BWN10" s="311"/>
      <c r="BWO10" s="311"/>
      <c r="BWP10" s="311"/>
      <c r="BWQ10" s="311"/>
      <c r="BWR10" s="311"/>
      <c r="BWS10" s="311"/>
      <c r="BWT10" s="118"/>
      <c r="BWU10" s="118"/>
      <c r="BWV10" s="118"/>
      <c r="BWY10" s="118"/>
      <c r="BWZ10" s="118"/>
      <c r="BXA10" s="118"/>
      <c r="BXB10" s="118"/>
      <c r="BXC10" s="118"/>
      <c r="BXD10" s="118"/>
      <c r="BXE10" s="302" t="s">
        <v>389</v>
      </c>
      <c r="BXF10" s="118"/>
      <c r="BXG10" s="1173" t="e">
        <f>BVQ10</f>
        <v>#VALUE!</v>
      </c>
      <c r="BXH10" s="1173"/>
      <c r="BXI10" s="1173"/>
      <c r="BXJ10" s="1173"/>
      <c r="BXK10" s="1173"/>
      <c r="BXL10" s="1173"/>
      <c r="BXM10" s="1173"/>
      <c r="BXN10" s="1173"/>
      <c r="BXO10" s="1172" t="str">
        <f>BVY10</f>
        <v xml:space="preserve"> </v>
      </c>
      <c r="BXP10" s="1172"/>
      <c r="BXQ10" s="1172"/>
      <c r="BXR10" s="1172"/>
      <c r="BXS10" s="252"/>
      <c r="BXT10" s="118"/>
      <c r="BXU10" s="302" t="s">
        <v>389</v>
      </c>
      <c r="BXV10" s="302"/>
      <c r="BXW10" s="311"/>
      <c r="BXX10" s="311"/>
      <c r="BXY10" s="311"/>
      <c r="BXZ10" s="311"/>
      <c r="BYA10" s="311"/>
      <c r="BYB10" s="311"/>
      <c r="BYC10" s="311"/>
      <c r="BYD10" s="311"/>
      <c r="BYE10" s="311"/>
      <c r="BYF10" s="311"/>
      <c r="BYG10" s="311"/>
      <c r="BYH10" s="311"/>
      <c r="BYI10" s="311"/>
      <c r="BYJ10" s="118"/>
      <c r="BYK10" s="118"/>
      <c r="BYL10" s="118"/>
      <c r="BYO10" s="118"/>
      <c r="BYP10" s="118"/>
      <c r="BYQ10" s="118"/>
      <c r="BYR10" s="118"/>
      <c r="BYS10" s="118"/>
      <c r="BYT10" s="118"/>
      <c r="BYU10" s="302" t="s">
        <v>389</v>
      </c>
      <c r="BYV10" s="118"/>
      <c r="BYW10" s="1173" t="e">
        <f>BXG10</f>
        <v>#VALUE!</v>
      </c>
      <c r="BYX10" s="1173"/>
      <c r="BYY10" s="1173"/>
      <c r="BYZ10" s="1173"/>
      <c r="BZA10" s="1173"/>
      <c r="BZB10" s="1173"/>
      <c r="BZC10" s="1173"/>
      <c r="BZD10" s="1173"/>
      <c r="BZE10" s="1172" t="str">
        <f>BXO10</f>
        <v xml:space="preserve"> </v>
      </c>
      <c r="BZF10" s="1172"/>
      <c r="BZG10" s="1172"/>
      <c r="BZH10" s="1172"/>
      <c r="BZI10" s="252"/>
      <c r="BZJ10" s="118"/>
      <c r="BZK10" s="302" t="s">
        <v>389</v>
      </c>
      <c r="BZL10" s="302"/>
      <c r="BZM10" s="311"/>
      <c r="BZN10" s="311"/>
      <c r="BZO10" s="311"/>
      <c r="BZP10" s="311"/>
      <c r="BZQ10" s="311"/>
      <c r="BZR10" s="311"/>
      <c r="BZS10" s="311"/>
      <c r="BZT10" s="311"/>
      <c r="BZU10" s="311"/>
      <c r="BZV10" s="311"/>
      <c r="BZW10" s="311"/>
      <c r="BZX10" s="311"/>
      <c r="BZY10" s="311"/>
      <c r="BZZ10" s="118"/>
      <c r="CAA10" s="118"/>
      <c r="CAB10" s="118"/>
      <c r="CAE10" s="118"/>
      <c r="CAF10" s="118"/>
      <c r="CAG10" s="118"/>
      <c r="CAH10" s="118"/>
      <c r="CAI10" s="118"/>
      <c r="CAJ10" s="118"/>
      <c r="CAK10" s="302" t="s">
        <v>389</v>
      </c>
      <c r="CAL10" s="118"/>
      <c r="CAM10" s="1173" t="e">
        <f>BYW10</f>
        <v>#VALUE!</v>
      </c>
      <c r="CAN10" s="1173"/>
      <c r="CAO10" s="1173"/>
      <c r="CAP10" s="1173"/>
      <c r="CAQ10" s="1173"/>
      <c r="CAR10" s="1173"/>
      <c r="CAS10" s="1173"/>
      <c r="CAT10" s="1173"/>
      <c r="CAU10" s="1172" t="str">
        <f>BZE10</f>
        <v xml:space="preserve"> </v>
      </c>
      <c r="CAV10" s="1172"/>
      <c r="CAW10" s="1172"/>
      <c r="CAX10" s="1172"/>
      <c r="CAY10" s="252"/>
      <c r="CAZ10" s="118"/>
      <c r="CBA10" s="302" t="s">
        <v>389</v>
      </c>
      <c r="CBB10" s="302"/>
      <c r="CBC10" s="311"/>
      <c r="CBD10" s="311"/>
      <c r="CBE10" s="311"/>
      <c r="CBF10" s="311"/>
      <c r="CBG10" s="311"/>
      <c r="CBH10" s="311"/>
      <c r="CBI10" s="311"/>
      <c r="CBJ10" s="311"/>
      <c r="CBK10" s="311"/>
      <c r="CBL10" s="311"/>
      <c r="CBM10" s="311"/>
      <c r="CBN10" s="311"/>
      <c r="CBO10" s="311"/>
      <c r="CBP10" s="118"/>
      <c r="CBQ10" s="118"/>
      <c r="CBR10" s="118"/>
      <c r="CBU10" s="118"/>
      <c r="CBV10" s="118"/>
      <c r="CBW10" s="118"/>
      <c r="CBX10" s="118"/>
      <c r="CBY10" s="118"/>
      <c r="CBZ10" s="118"/>
      <c r="CCA10" s="302" t="s">
        <v>389</v>
      </c>
      <c r="CCB10" s="118"/>
      <c r="CCC10" s="1173" t="e">
        <f>CAM10</f>
        <v>#VALUE!</v>
      </c>
      <c r="CCD10" s="1173"/>
      <c r="CCE10" s="1173"/>
      <c r="CCF10" s="1173"/>
      <c r="CCG10" s="1173"/>
      <c r="CCH10" s="1173"/>
      <c r="CCI10" s="1173"/>
      <c r="CCJ10" s="1173"/>
      <c r="CCK10" s="1172" t="str">
        <f>CAU10</f>
        <v xml:space="preserve"> </v>
      </c>
      <c r="CCL10" s="1172"/>
      <c r="CCM10" s="1172"/>
      <c r="CCN10" s="1172"/>
      <c r="CCO10" s="252"/>
      <c r="CCP10" s="118"/>
      <c r="CCQ10" s="302" t="s">
        <v>389</v>
      </c>
      <c r="CCR10" s="302"/>
      <c r="CCS10" s="311"/>
      <c r="CCT10" s="311"/>
      <c r="CCU10" s="311"/>
      <c r="CCV10" s="311"/>
      <c r="CCW10" s="311"/>
      <c r="CCX10" s="311"/>
      <c r="CCY10" s="311"/>
      <c r="CCZ10" s="311"/>
      <c r="CDA10" s="311"/>
      <c r="CDB10" s="311"/>
      <c r="CDC10" s="311"/>
      <c r="CDD10" s="311"/>
      <c r="CDE10" s="311"/>
      <c r="CDF10" s="118"/>
      <c r="CDG10" s="118"/>
      <c r="CDH10" s="118"/>
      <c r="CDK10" s="118"/>
      <c r="CDL10" s="118"/>
      <c r="CDM10" s="118"/>
      <c r="CDN10" s="118"/>
      <c r="CDO10" s="118"/>
      <c r="CDP10" s="118"/>
      <c r="CDQ10" s="302" t="s">
        <v>389</v>
      </c>
      <c r="CDR10" s="118"/>
      <c r="CDS10" s="1173" t="e">
        <f>CCC10</f>
        <v>#VALUE!</v>
      </c>
      <c r="CDT10" s="1173"/>
      <c r="CDU10" s="1173"/>
      <c r="CDV10" s="1173"/>
      <c r="CDW10" s="1173"/>
      <c r="CDX10" s="1173"/>
      <c r="CDY10" s="1173"/>
      <c r="CDZ10" s="1173"/>
      <c r="CEA10" s="1172" t="str">
        <f>CCK10</f>
        <v xml:space="preserve"> </v>
      </c>
      <c r="CEB10" s="1172"/>
      <c r="CEC10" s="1172"/>
      <c r="CED10" s="1172"/>
      <c r="CEE10" s="252"/>
      <c r="CEF10" s="118"/>
      <c r="CEG10" s="302" t="s">
        <v>389</v>
      </c>
      <c r="CEH10" s="302"/>
      <c r="CEI10" s="311"/>
      <c r="CEJ10" s="311"/>
      <c r="CEK10" s="311"/>
      <c r="CEL10" s="311"/>
      <c r="CEM10" s="311"/>
      <c r="CEN10" s="311"/>
      <c r="CEO10" s="311"/>
      <c r="CEP10" s="311"/>
      <c r="CEQ10" s="311"/>
      <c r="CER10" s="311"/>
      <c r="CES10" s="311"/>
      <c r="CET10" s="311"/>
      <c r="CEU10" s="311"/>
      <c r="CEV10" s="118"/>
      <c r="CEW10" s="118"/>
      <c r="CEX10" s="118"/>
      <c r="CFA10" s="118"/>
      <c r="CFB10" s="118"/>
      <c r="CFC10" s="118"/>
      <c r="CFD10" s="118"/>
      <c r="CFE10" s="118"/>
      <c r="CFF10" s="118"/>
      <c r="CFG10" s="302" t="s">
        <v>389</v>
      </c>
      <c r="CFH10" s="118"/>
      <c r="CFI10" s="1173" t="e">
        <f>CDS10</f>
        <v>#VALUE!</v>
      </c>
      <c r="CFJ10" s="1173"/>
      <c r="CFK10" s="1173"/>
      <c r="CFL10" s="1173"/>
      <c r="CFM10" s="1173"/>
      <c r="CFN10" s="1173"/>
      <c r="CFO10" s="1173"/>
      <c r="CFP10" s="1173"/>
      <c r="CFQ10" s="1172" t="str">
        <f>CEA10</f>
        <v xml:space="preserve"> </v>
      </c>
      <c r="CFR10" s="1172"/>
      <c r="CFS10" s="1172"/>
      <c r="CFT10" s="1172"/>
      <c r="CFU10" s="252"/>
      <c r="CFV10" s="118"/>
      <c r="CFW10" s="302" t="s">
        <v>389</v>
      </c>
      <c r="CFX10" s="302"/>
      <c r="CFY10" s="311"/>
      <c r="CFZ10" s="311"/>
      <c r="CGA10" s="311"/>
      <c r="CGB10" s="311"/>
      <c r="CGC10" s="311"/>
      <c r="CGD10" s="311"/>
      <c r="CGE10" s="311"/>
      <c r="CGF10" s="311"/>
      <c r="CGG10" s="311"/>
      <c r="CGH10" s="311"/>
      <c r="CGI10" s="311"/>
      <c r="CGJ10" s="311"/>
      <c r="CGK10" s="311"/>
      <c r="CGL10" s="118"/>
      <c r="CGM10" s="118"/>
      <c r="CGN10" s="118"/>
      <c r="CGQ10" s="118"/>
      <c r="CGR10" s="118"/>
      <c r="CGS10" s="118"/>
      <c r="CGT10" s="118"/>
      <c r="CGU10" s="118"/>
      <c r="CGV10" s="118"/>
      <c r="CGW10" s="302" t="s">
        <v>389</v>
      </c>
      <c r="CGX10" s="118"/>
      <c r="CGY10" s="1173" t="e">
        <f>CFI10</f>
        <v>#VALUE!</v>
      </c>
      <c r="CGZ10" s="1173"/>
      <c r="CHA10" s="1173"/>
      <c r="CHB10" s="1173"/>
      <c r="CHC10" s="1173"/>
      <c r="CHD10" s="1173"/>
      <c r="CHE10" s="1173"/>
      <c r="CHF10" s="1173"/>
      <c r="CHG10" s="1172" t="str">
        <f>CFQ10</f>
        <v xml:space="preserve"> </v>
      </c>
      <c r="CHH10" s="1172"/>
      <c r="CHI10" s="1172"/>
      <c r="CHJ10" s="1172"/>
      <c r="CHK10" s="252"/>
      <c r="CHL10" s="118"/>
      <c r="CHM10" s="302" t="s">
        <v>389</v>
      </c>
      <c r="CHN10" s="302"/>
      <c r="CHO10" s="311"/>
      <c r="CHP10" s="311"/>
      <c r="CHQ10" s="311"/>
      <c r="CHR10" s="311"/>
      <c r="CHS10" s="311"/>
      <c r="CHT10" s="311"/>
      <c r="CHU10" s="311"/>
      <c r="CHV10" s="311"/>
      <c r="CHW10" s="311"/>
      <c r="CHX10" s="311"/>
      <c r="CHY10" s="311"/>
      <c r="CHZ10" s="311"/>
      <c r="CIA10" s="311"/>
      <c r="CIB10" s="118"/>
      <c r="CIC10" s="118"/>
      <c r="CID10" s="118"/>
    </row>
    <row r="11" spans="1:2268" ht="10.5" customHeight="1" x14ac:dyDescent="0.25">
      <c r="I11" s="1171" t="s">
        <v>98</v>
      </c>
      <c r="J11" s="1171"/>
      <c r="K11" s="1171"/>
      <c r="L11" s="1171"/>
      <c r="O11" s="1171" t="s">
        <v>421</v>
      </c>
      <c r="P11" s="1171"/>
      <c r="Q11" s="1171"/>
      <c r="R11" s="1171"/>
      <c r="S11" s="1171"/>
      <c r="T11" s="1171"/>
      <c r="U11" s="1171"/>
      <c r="AD11" s="292" t="s">
        <v>390</v>
      </c>
      <c r="AE11" s="292"/>
      <c r="AY11" s="1171" t="s">
        <v>98</v>
      </c>
      <c r="AZ11" s="1171"/>
      <c r="BA11" s="1171"/>
      <c r="BB11" s="1171"/>
      <c r="BC11" s="1171" t="s">
        <v>421</v>
      </c>
      <c r="BD11" s="1171"/>
      <c r="BE11" s="1171"/>
      <c r="BF11" s="1171"/>
      <c r="BG11" s="1171"/>
      <c r="BH11" s="1171"/>
      <c r="BI11" s="1171"/>
      <c r="BJ11" s="1171"/>
      <c r="BT11" s="292" t="s">
        <v>390</v>
      </c>
      <c r="BU11" s="292"/>
      <c r="CO11" s="1171" t="s">
        <v>98</v>
      </c>
      <c r="CP11" s="1171"/>
      <c r="CQ11" s="1171"/>
      <c r="CR11" s="1171"/>
      <c r="CS11" s="1171" t="s">
        <v>421</v>
      </c>
      <c r="CT11" s="1171"/>
      <c r="CU11" s="1171"/>
      <c r="CV11" s="1171"/>
      <c r="CW11" s="1171"/>
      <c r="CX11" s="1171"/>
      <c r="CY11" s="1171"/>
      <c r="CZ11" s="1171"/>
      <c r="DJ11" s="292" t="s">
        <v>390</v>
      </c>
      <c r="DK11" s="292"/>
      <c r="EE11" s="1171" t="s">
        <v>98</v>
      </c>
      <c r="EF11" s="1171"/>
      <c r="EG11" s="1171"/>
      <c r="EH11" s="1171"/>
      <c r="EI11" s="1171" t="s">
        <v>421</v>
      </c>
      <c r="EJ11" s="1171"/>
      <c r="EK11" s="1171"/>
      <c r="EL11" s="1171"/>
      <c r="EM11" s="1171"/>
      <c r="EN11" s="1171"/>
      <c r="EO11" s="1171"/>
      <c r="EP11" s="1171"/>
      <c r="EZ11" s="292" t="s">
        <v>390</v>
      </c>
      <c r="FA11" s="292"/>
      <c r="FU11" s="1171" t="s">
        <v>98</v>
      </c>
      <c r="FV11" s="1171"/>
      <c r="FW11" s="1171"/>
      <c r="FX11" s="1171"/>
      <c r="FY11" s="1171" t="s">
        <v>421</v>
      </c>
      <c r="FZ11" s="1171"/>
      <c r="GA11" s="1171"/>
      <c r="GB11" s="1171"/>
      <c r="GC11" s="1171"/>
      <c r="GD11" s="1171"/>
      <c r="GE11" s="1171"/>
      <c r="GF11" s="1171"/>
      <c r="GP11" s="292" t="s">
        <v>390</v>
      </c>
      <c r="GQ11" s="292"/>
      <c r="HK11" s="1171" t="s">
        <v>98</v>
      </c>
      <c r="HL11" s="1171"/>
      <c r="HM11" s="1171"/>
      <c r="HN11" s="1171"/>
      <c r="HO11" s="1171" t="s">
        <v>421</v>
      </c>
      <c r="HP11" s="1171"/>
      <c r="HQ11" s="1171"/>
      <c r="HR11" s="1171"/>
      <c r="HS11" s="1171"/>
      <c r="HT11" s="1171"/>
      <c r="HU11" s="1171"/>
      <c r="HV11" s="1171"/>
      <c r="IF11" s="292" t="s">
        <v>390</v>
      </c>
      <c r="IG11" s="292"/>
      <c r="JA11" s="1171" t="s">
        <v>98</v>
      </c>
      <c r="JB11" s="1171"/>
      <c r="JC11" s="1171"/>
      <c r="JD11" s="1171"/>
      <c r="JE11" s="1171" t="s">
        <v>421</v>
      </c>
      <c r="JF11" s="1171"/>
      <c r="JG11" s="1171"/>
      <c r="JH11" s="1171"/>
      <c r="JI11" s="1171"/>
      <c r="JJ11" s="1171"/>
      <c r="JK11" s="1171"/>
      <c r="JL11" s="1171"/>
      <c r="JV11" s="292" t="s">
        <v>390</v>
      </c>
      <c r="JW11" s="292"/>
      <c r="KQ11" s="1171" t="s">
        <v>98</v>
      </c>
      <c r="KR11" s="1171"/>
      <c r="KS11" s="1171"/>
      <c r="KT11" s="1171"/>
      <c r="KU11" s="1171" t="s">
        <v>421</v>
      </c>
      <c r="KV11" s="1171"/>
      <c r="KW11" s="1171"/>
      <c r="KX11" s="1171"/>
      <c r="KY11" s="1171"/>
      <c r="KZ11" s="1171"/>
      <c r="LA11" s="1171"/>
      <c r="LB11" s="1171"/>
      <c r="LL11" s="292" t="s">
        <v>390</v>
      </c>
      <c r="LM11" s="292"/>
      <c r="MG11" s="1171" t="s">
        <v>98</v>
      </c>
      <c r="MH11" s="1171"/>
      <c r="MI11" s="1171"/>
      <c r="MJ11" s="1171"/>
      <c r="MK11" s="1171" t="s">
        <v>421</v>
      </c>
      <c r="ML11" s="1171"/>
      <c r="MM11" s="1171"/>
      <c r="MN11" s="1171"/>
      <c r="MO11" s="1171"/>
      <c r="MP11" s="1171"/>
      <c r="MQ11" s="1171"/>
      <c r="MR11" s="1171"/>
      <c r="NB11" s="292" t="s">
        <v>390</v>
      </c>
      <c r="NC11" s="292"/>
      <c r="NW11" s="1171" t="s">
        <v>98</v>
      </c>
      <c r="NX11" s="1171"/>
      <c r="NY11" s="1171"/>
      <c r="NZ11" s="1171"/>
      <c r="OA11" s="1171" t="s">
        <v>421</v>
      </c>
      <c r="OB11" s="1171"/>
      <c r="OC11" s="1171"/>
      <c r="OD11" s="1171"/>
      <c r="OE11" s="1171"/>
      <c r="OF11" s="1171"/>
      <c r="OG11" s="1171"/>
      <c r="OH11" s="1171"/>
      <c r="OR11" s="292" t="s">
        <v>390</v>
      </c>
      <c r="OS11" s="292"/>
      <c r="PM11" s="1171" t="s">
        <v>98</v>
      </c>
      <c r="PN11" s="1171"/>
      <c r="PO11" s="1171"/>
      <c r="PP11" s="1171"/>
      <c r="PQ11" s="1171" t="s">
        <v>421</v>
      </c>
      <c r="PR11" s="1171"/>
      <c r="PS11" s="1171"/>
      <c r="PT11" s="1171"/>
      <c r="PU11" s="1171"/>
      <c r="PV11" s="1171"/>
      <c r="PW11" s="1171"/>
      <c r="PX11" s="1171"/>
      <c r="QH11" s="292" t="s">
        <v>390</v>
      </c>
      <c r="QI11" s="292"/>
      <c r="RC11" s="1171" t="s">
        <v>98</v>
      </c>
      <c r="RD11" s="1171"/>
      <c r="RE11" s="1171"/>
      <c r="RF11" s="1171"/>
      <c r="RG11" s="1171" t="s">
        <v>421</v>
      </c>
      <c r="RH11" s="1171"/>
      <c r="RI11" s="1171"/>
      <c r="RJ11" s="1171"/>
      <c r="RK11" s="1171"/>
      <c r="RL11" s="1171"/>
      <c r="RM11" s="1171"/>
      <c r="RN11" s="1171"/>
      <c r="RX11" s="292" t="s">
        <v>390</v>
      </c>
      <c r="RY11" s="292"/>
      <c r="SS11" s="1171" t="s">
        <v>98</v>
      </c>
      <c r="ST11" s="1171"/>
      <c r="SU11" s="1171"/>
      <c r="SV11" s="1171"/>
      <c r="SW11" s="1171" t="s">
        <v>421</v>
      </c>
      <c r="SX11" s="1171"/>
      <c r="SY11" s="1171"/>
      <c r="SZ11" s="1171"/>
      <c r="TA11" s="1171"/>
      <c r="TB11" s="1171"/>
      <c r="TC11" s="1171"/>
      <c r="TD11" s="1171"/>
      <c r="TN11" s="292" t="s">
        <v>390</v>
      </c>
      <c r="TO11" s="292"/>
      <c r="UI11" s="1171" t="s">
        <v>98</v>
      </c>
      <c r="UJ11" s="1171"/>
      <c r="UK11" s="1171"/>
      <c r="UL11" s="1171"/>
      <c r="UM11" s="1171" t="s">
        <v>421</v>
      </c>
      <c r="UN11" s="1171"/>
      <c r="UO11" s="1171"/>
      <c r="UP11" s="1171"/>
      <c r="UQ11" s="1171"/>
      <c r="UR11" s="1171"/>
      <c r="US11" s="1171"/>
      <c r="UT11" s="1171"/>
      <c r="VD11" s="292" t="s">
        <v>390</v>
      </c>
      <c r="VE11" s="292"/>
      <c r="VY11" s="1171" t="s">
        <v>98</v>
      </c>
      <c r="VZ11" s="1171"/>
      <c r="WA11" s="1171"/>
      <c r="WB11" s="1171"/>
      <c r="WC11" s="1171" t="s">
        <v>421</v>
      </c>
      <c r="WD11" s="1171"/>
      <c r="WE11" s="1171"/>
      <c r="WF11" s="1171"/>
      <c r="WG11" s="1171"/>
      <c r="WH11" s="1171"/>
      <c r="WI11" s="1171"/>
      <c r="WJ11" s="1171"/>
      <c r="WT11" s="292" t="s">
        <v>390</v>
      </c>
      <c r="WU11" s="292"/>
      <c r="XO11" s="1171" t="s">
        <v>98</v>
      </c>
      <c r="XP11" s="1171"/>
      <c r="XQ11" s="1171"/>
      <c r="XR11" s="1171"/>
      <c r="XS11" s="1171" t="s">
        <v>421</v>
      </c>
      <c r="XT11" s="1171"/>
      <c r="XU11" s="1171"/>
      <c r="XV11" s="1171"/>
      <c r="XW11" s="1171"/>
      <c r="XX11" s="1171"/>
      <c r="XY11" s="1171"/>
      <c r="XZ11" s="1171"/>
      <c r="YJ11" s="292" t="s">
        <v>390</v>
      </c>
      <c r="YK11" s="292"/>
      <c r="ZE11" s="1171" t="s">
        <v>98</v>
      </c>
      <c r="ZF11" s="1171"/>
      <c r="ZG11" s="1171"/>
      <c r="ZH11" s="1171"/>
      <c r="ZI11" s="1171" t="s">
        <v>421</v>
      </c>
      <c r="ZJ11" s="1171"/>
      <c r="ZK11" s="1171"/>
      <c r="ZL11" s="1171"/>
      <c r="ZM11" s="1171"/>
      <c r="ZN11" s="1171"/>
      <c r="ZO11" s="1171"/>
      <c r="ZP11" s="1171"/>
      <c r="ZZ11" s="292" t="s">
        <v>390</v>
      </c>
      <c r="AAA11" s="292"/>
      <c r="AAU11" s="1171" t="s">
        <v>98</v>
      </c>
      <c r="AAV11" s="1171"/>
      <c r="AAW11" s="1171"/>
      <c r="AAX11" s="1171"/>
      <c r="AAY11" s="1171" t="s">
        <v>421</v>
      </c>
      <c r="AAZ11" s="1171"/>
      <c r="ABA11" s="1171"/>
      <c r="ABB11" s="1171"/>
      <c r="ABC11" s="1171"/>
      <c r="ABD11" s="1171"/>
      <c r="ABE11" s="1171"/>
      <c r="ABF11" s="1171"/>
      <c r="ABP11" s="292" t="s">
        <v>390</v>
      </c>
      <c r="ABQ11" s="292"/>
      <c r="ACK11" s="1171" t="s">
        <v>98</v>
      </c>
      <c r="ACL11" s="1171"/>
      <c r="ACM11" s="1171"/>
      <c r="ACN11" s="1171"/>
      <c r="ACO11" s="1171" t="s">
        <v>421</v>
      </c>
      <c r="ACP11" s="1171"/>
      <c r="ACQ11" s="1171"/>
      <c r="ACR11" s="1171"/>
      <c r="ACS11" s="1171"/>
      <c r="ACT11" s="1171"/>
      <c r="ACU11" s="1171"/>
      <c r="ACV11" s="1171"/>
      <c r="ADF11" s="292" t="s">
        <v>390</v>
      </c>
      <c r="ADG11" s="292"/>
      <c r="AEA11" s="1171" t="s">
        <v>98</v>
      </c>
      <c r="AEB11" s="1171"/>
      <c r="AEC11" s="1171"/>
      <c r="AED11" s="1171"/>
      <c r="AEE11" s="1171" t="s">
        <v>421</v>
      </c>
      <c r="AEF11" s="1171"/>
      <c r="AEG11" s="1171"/>
      <c r="AEH11" s="1171"/>
      <c r="AEI11" s="1171"/>
      <c r="AEJ11" s="1171"/>
      <c r="AEK11" s="1171"/>
      <c r="AEL11" s="1171"/>
      <c r="AEV11" s="292" t="s">
        <v>390</v>
      </c>
      <c r="AEW11" s="292"/>
      <c r="AFQ11" s="1171" t="s">
        <v>98</v>
      </c>
      <c r="AFR11" s="1171"/>
      <c r="AFS11" s="1171"/>
      <c r="AFT11" s="1171"/>
      <c r="AFU11" s="1171" t="s">
        <v>421</v>
      </c>
      <c r="AFV11" s="1171"/>
      <c r="AFW11" s="1171"/>
      <c r="AFX11" s="1171"/>
      <c r="AFY11" s="1171"/>
      <c r="AFZ11" s="1171"/>
      <c r="AGA11" s="1171"/>
      <c r="AGB11" s="1171"/>
      <c r="AGL11" s="292" t="s">
        <v>390</v>
      </c>
      <c r="AGM11" s="292"/>
      <c r="AHG11" s="1171" t="s">
        <v>98</v>
      </c>
      <c r="AHH11" s="1171"/>
      <c r="AHI11" s="1171"/>
      <c r="AHJ11" s="1171"/>
      <c r="AHK11" s="1171" t="s">
        <v>421</v>
      </c>
      <c r="AHL11" s="1171"/>
      <c r="AHM11" s="1171"/>
      <c r="AHN11" s="1171"/>
      <c r="AHO11" s="1171"/>
      <c r="AHP11" s="1171"/>
      <c r="AHQ11" s="1171"/>
      <c r="AHR11" s="1171"/>
      <c r="AIB11" s="292" t="s">
        <v>390</v>
      </c>
      <c r="AIC11" s="292"/>
      <c r="AIW11" s="1171" t="s">
        <v>98</v>
      </c>
      <c r="AIX11" s="1171"/>
      <c r="AIY11" s="1171"/>
      <c r="AIZ11" s="1171"/>
      <c r="AJA11" s="1171" t="s">
        <v>421</v>
      </c>
      <c r="AJB11" s="1171"/>
      <c r="AJC11" s="1171"/>
      <c r="AJD11" s="1171"/>
      <c r="AJE11" s="1171"/>
      <c r="AJF11" s="1171"/>
      <c r="AJG11" s="1171"/>
      <c r="AJH11" s="1171"/>
      <c r="AJR11" s="292" t="s">
        <v>390</v>
      </c>
      <c r="AJS11" s="292"/>
      <c r="AKM11" s="1171" t="s">
        <v>98</v>
      </c>
      <c r="AKN11" s="1171"/>
      <c r="AKO11" s="1171"/>
      <c r="AKP11" s="1171"/>
      <c r="AKQ11" s="1171" t="s">
        <v>421</v>
      </c>
      <c r="AKR11" s="1171"/>
      <c r="AKS11" s="1171"/>
      <c r="AKT11" s="1171"/>
      <c r="AKU11" s="1171"/>
      <c r="AKV11" s="1171"/>
      <c r="AKW11" s="1171"/>
      <c r="AKX11" s="1171"/>
      <c r="ALH11" s="292" t="s">
        <v>390</v>
      </c>
      <c r="ALI11" s="292"/>
      <c r="AMC11" s="1171" t="s">
        <v>98</v>
      </c>
      <c r="AMD11" s="1171"/>
      <c r="AME11" s="1171"/>
      <c r="AMF11" s="1171"/>
      <c r="AMG11" s="1171" t="s">
        <v>421</v>
      </c>
      <c r="AMH11" s="1171"/>
      <c r="AMI11" s="1171"/>
      <c r="AMJ11" s="1171"/>
      <c r="AMK11" s="1171"/>
      <c r="AML11" s="1171"/>
      <c r="AMM11" s="1171"/>
      <c r="AMN11" s="1171"/>
      <c r="AMX11" s="292" t="s">
        <v>390</v>
      </c>
      <c r="AMY11" s="292"/>
      <c r="ANS11" s="1171" t="s">
        <v>98</v>
      </c>
      <c r="ANT11" s="1171"/>
      <c r="ANU11" s="1171"/>
      <c r="ANV11" s="1171"/>
      <c r="ANW11" s="1171" t="s">
        <v>421</v>
      </c>
      <c r="ANX11" s="1171"/>
      <c r="ANY11" s="1171"/>
      <c r="ANZ11" s="1171"/>
      <c r="AOA11" s="1171"/>
      <c r="AOB11" s="1171"/>
      <c r="AOC11" s="1171"/>
      <c r="AOD11" s="1171"/>
      <c r="AON11" s="292" t="s">
        <v>390</v>
      </c>
      <c r="AOO11" s="292"/>
      <c r="API11" s="1171" t="s">
        <v>98</v>
      </c>
      <c r="APJ11" s="1171"/>
      <c r="APK11" s="1171"/>
      <c r="APL11" s="1171"/>
      <c r="APM11" s="1171" t="s">
        <v>421</v>
      </c>
      <c r="APN11" s="1171"/>
      <c r="APO11" s="1171"/>
      <c r="APP11" s="1171"/>
      <c r="APQ11" s="1171"/>
      <c r="APR11" s="1171"/>
      <c r="APS11" s="1171"/>
      <c r="APT11" s="1171"/>
      <c r="AQD11" s="292" t="s">
        <v>390</v>
      </c>
      <c r="AQE11" s="292"/>
      <c r="AQY11" s="1171" t="s">
        <v>98</v>
      </c>
      <c r="AQZ11" s="1171"/>
      <c r="ARA11" s="1171"/>
      <c r="ARB11" s="1171"/>
      <c r="ARC11" s="1171" t="s">
        <v>421</v>
      </c>
      <c r="ARD11" s="1171"/>
      <c r="ARE11" s="1171"/>
      <c r="ARF11" s="1171"/>
      <c r="ARG11" s="1171"/>
      <c r="ARH11" s="1171"/>
      <c r="ARI11" s="1171"/>
      <c r="ARJ11" s="1171"/>
      <c r="ART11" s="292" t="s">
        <v>390</v>
      </c>
      <c r="ARU11" s="292"/>
      <c r="ASO11" s="1171" t="s">
        <v>98</v>
      </c>
      <c r="ASP11" s="1171"/>
      <c r="ASQ11" s="1171"/>
      <c r="ASR11" s="1171"/>
      <c r="ASS11" s="1171" t="s">
        <v>421</v>
      </c>
      <c r="AST11" s="1171"/>
      <c r="ASU11" s="1171"/>
      <c r="ASV11" s="1171"/>
      <c r="ASW11" s="1171"/>
      <c r="ASX11" s="1171"/>
      <c r="ASY11" s="1171"/>
      <c r="ASZ11" s="1171"/>
      <c r="ATJ11" s="292" t="s">
        <v>390</v>
      </c>
      <c r="ATK11" s="292"/>
      <c r="AUE11" s="1171" t="s">
        <v>98</v>
      </c>
      <c r="AUF11" s="1171"/>
      <c r="AUG11" s="1171"/>
      <c r="AUH11" s="1171"/>
      <c r="AUI11" s="1171" t="s">
        <v>421</v>
      </c>
      <c r="AUJ11" s="1171"/>
      <c r="AUK11" s="1171"/>
      <c r="AUL11" s="1171"/>
      <c r="AUM11" s="1171"/>
      <c r="AUN11" s="1171"/>
      <c r="AUO11" s="1171"/>
      <c r="AUP11" s="1171"/>
      <c r="AUZ11" s="292" t="s">
        <v>390</v>
      </c>
      <c r="AVA11" s="292"/>
      <c r="AVU11" s="1171" t="s">
        <v>98</v>
      </c>
      <c r="AVV11" s="1171"/>
      <c r="AVW11" s="1171"/>
      <c r="AVX11" s="1171"/>
      <c r="AVY11" s="1171" t="s">
        <v>421</v>
      </c>
      <c r="AVZ11" s="1171"/>
      <c r="AWA11" s="1171"/>
      <c r="AWB11" s="1171"/>
      <c r="AWC11" s="1171"/>
      <c r="AWD11" s="1171"/>
      <c r="AWE11" s="1171"/>
      <c r="AWF11" s="1171"/>
      <c r="AWP11" s="292" t="s">
        <v>390</v>
      </c>
      <c r="AWQ11" s="292"/>
      <c r="AXK11" s="1171" t="s">
        <v>98</v>
      </c>
      <c r="AXL11" s="1171"/>
      <c r="AXM11" s="1171"/>
      <c r="AXN11" s="1171"/>
      <c r="AXO11" s="1171" t="s">
        <v>421</v>
      </c>
      <c r="AXP11" s="1171"/>
      <c r="AXQ11" s="1171"/>
      <c r="AXR11" s="1171"/>
      <c r="AXS11" s="1171"/>
      <c r="AXT11" s="1171"/>
      <c r="AXU11" s="1171"/>
      <c r="AXV11" s="1171"/>
      <c r="AYF11" s="292" t="s">
        <v>390</v>
      </c>
      <c r="AYG11" s="292"/>
      <c r="AZA11" s="1171" t="s">
        <v>98</v>
      </c>
      <c r="AZB11" s="1171"/>
      <c r="AZC11" s="1171"/>
      <c r="AZD11" s="1171"/>
      <c r="AZE11" s="1171" t="s">
        <v>421</v>
      </c>
      <c r="AZF11" s="1171"/>
      <c r="AZG11" s="1171"/>
      <c r="AZH11" s="1171"/>
      <c r="AZI11" s="1171"/>
      <c r="AZJ11" s="1171"/>
      <c r="AZK11" s="1171"/>
      <c r="AZL11" s="1171"/>
      <c r="AZV11" s="292" t="s">
        <v>390</v>
      </c>
      <c r="AZW11" s="292"/>
      <c r="BAQ11" s="1171" t="s">
        <v>98</v>
      </c>
      <c r="BAR11" s="1171"/>
      <c r="BAS11" s="1171"/>
      <c r="BAT11" s="1171"/>
      <c r="BAU11" s="1171" t="s">
        <v>421</v>
      </c>
      <c r="BAV11" s="1171"/>
      <c r="BAW11" s="1171"/>
      <c r="BAX11" s="1171"/>
      <c r="BAY11" s="1171"/>
      <c r="BAZ11" s="1171"/>
      <c r="BBA11" s="1171"/>
      <c r="BBB11" s="1171"/>
      <c r="BBL11" s="292" t="s">
        <v>390</v>
      </c>
      <c r="BBM11" s="292"/>
      <c r="BCG11" s="1171" t="s">
        <v>98</v>
      </c>
      <c r="BCH11" s="1171"/>
      <c r="BCI11" s="1171"/>
      <c r="BCJ11" s="1171"/>
      <c r="BCK11" s="1171" t="s">
        <v>421</v>
      </c>
      <c r="BCL11" s="1171"/>
      <c r="BCM11" s="1171"/>
      <c r="BCN11" s="1171"/>
      <c r="BCO11" s="1171"/>
      <c r="BCP11" s="1171"/>
      <c r="BCQ11" s="1171"/>
      <c r="BCR11" s="1171"/>
      <c r="BDB11" s="292" t="s">
        <v>390</v>
      </c>
      <c r="BDC11" s="292"/>
      <c r="BDW11" s="1171" t="s">
        <v>98</v>
      </c>
      <c r="BDX11" s="1171"/>
      <c r="BDY11" s="1171"/>
      <c r="BDZ11" s="1171"/>
      <c r="BEA11" s="1171" t="s">
        <v>421</v>
      </c>
      <c r="BEB11" s="1171"/>
      <c r="BEC11" s="1171"/>
      <c r="BED11" s="1171"/>
      <c r="BEE11" s="1171"/>
      <c r="BEF11" s="1171"/>
      <c r="BEG11" s="1171"/>
      <c r="BEH11" s="1171"/>
      <c r="BER11" s="292" t="s">
        <v>390</v>
      </c>
      <c r="BES11" s="292"/>
      <c r="BFM11" s="1171" t="s">
        <v>98</v>
      </c>
      <c r="BFN11" s="1171"/>
      <c r="BFO11" s="1171"/>
      <c r="BFP11" s="1171"/>
      <c r="BFQ11" s="1171" t="s">
        <v>421</v>
      </c>
      <c r="BFR11" s="1171"/>
      <c r="BFS11" s="1171"/>
      <c r="BFT11" s="1171"/>
      <c r="BFU11" s="1171"/>
      <c r="BFV11" s="1171"/>
      <c r="BFW11" s="1171"/>
      <c r="BFX11" s="1171"/>
      <c r="BGH11" s="292" t="s">
        <v>390</v>
      </c>
      <c r="BGI11" s="292"/>
      <c r="BHC11" s="1171" t="s">
        <v>98</v>
      </c>
      <c r="BHD11" s="1171"/>
      <c r="BHE11" s="1171"/>
      <c r="BHF11" s="1171"/>
      <c r="BHG11" s="1171" t="s">
        <v>421</v>
      </c>
      <c r="BHH11" s="1171"/>
      <c r="BHI11" s="1171"/>
      <c r="BHJ11" s="1171"/>
      <c r="BHK11" s="1171"/>
      <c r="BHL11" s="1171"/>
      <c r="BHM11" s="1171"/>
      <c r="BHN11" s="1171"/>
      <c r="BHX11" s="292" t="s">
        <v>390</v>
      </c>
      <c r="BHY11" s="292"/>
      <c r="BIS11" s="1171" t="s">
        <v>98</v>
      </c>
      <c r="BIT11" s="1171"/>
      <c r="BIU11" s="1171"/>
      <c r="BIV11" s="1171"/>
      <c r="BIW11" s="1171" t="s">
        <v>421</v>
      </c>
      <c r="BIX11" s="1171"/>
      <c r="BIY11" s="1171"/>
      <c r="BIZ11" s="1171"/>
      <c r="BJA11" s="1171"/>
      <c r="BJB11" s="1171"/>
      <c r="BJC11" s="1171"/>
      <c r="BJD11" s="1171"/>
      <c r="BJN11" s="292" t="s">
        <v>390</v>
      </c>
      <c r="BJO11" s="292"/>
      <c r="BKI11" s="1171" t="s">
        <v>98</v>
      </c>
      <c r="BKJ11" s="1171"/>
      <c r="BKK11" s="1171"/>
      <c r="BKL11" s="1171"/>
      <c r="BKM11" s="1171" t="s">
        <v>421</v>
      </c>
      <c r="BKN11" s="1171"/>
      <c r="BKO11" s="1171"/>
      <c r="BKP11" s="1171"/>
      <c r="BKQ11" s="1171"/>
      <c r="BKR11" s="1171"/>
      <c r="BKS11" s="1171"/>
      <c r="BKT11" s="1171"/>
      <c r="BLD11" s="292" t="s">
        <v>390</v>
      </c>
      <c r="BLE11" s="292"/>
      <c r="BLY11" s="1171" t="s">
        <v>98</v>
      </c>
      <c r="BLZ11" s="1171"/>
      <c r="BMA11" s="1171"/>
      <c r="BMB11" s="1171"/>
      <c r="BMC11" s="1171" t="s">
        <v>421</v>
      </c>
      <c r="BMD11" s="1171"/>
      <c r="BME11" s="1171"/>
      <c r="BMF11" s="1171"/>
      <c r="BMG11" s="1171"/>
      <c r="BMH11" s="1171"/>
      <c r="BMI11" s="1171"/>
      <c r="BMJ11" s="1171"/>
      <c r="BMT11" s="292" t="s">
        <v>390</v>
      </c>
      <c r="BMU11" s="292"/>
      <c r="BNO11" s="1171" t="s">
        <v>98</v>
      </c>
      <c r="BNP11" s="1171"/>
      <c r="BNQ11" s="1171"/>
      <c r="BNR11" s="1171"/>
      <c r="BNS11" s="1171" t="s">
        <v>421</v>
      </c>
      <c r="BNT11" s="1171"/>
      <c r="BNU11" s="1171"/>
      <c r="BNV11" s="1171"/>
      <c r="BNW11" s="1171"/>
      <c r="BNX11" s="1171"/>
      <c r="BNY11" s="1171"/>
      <c r="BNZ11" s="1171"/>
      <c r="BOJ11" s="292" t="s">
        <v>390</v>
      </c>
      <c r="BOK11" s="292"/>
      <c r="BPE11" s="1171" t="s">
        <v>98</v>
      </c>
      <c r="BPF11" s="1171"/>
      <c r="BPG11" s="1171"/>
      <c r="BPH11" s="1171"/>
      <c r="BPI11" s="1171" t="s">
        <v>421</v>
      </c>
      <c r="BPJ11" s="1171"/>
      <c r="BPK11" s="1171"/>
      <c r="BPL11" s="1171"/>
      <c r="BPM11" s="1171"/>
      <c r="BPN11" s="1171"/>
      <c r="BPO11" s="1171"/>
      <c r="BPP11" s="1171"/>
      <c r="BPZ11" s="292" t="s">
        <v>390</v>
      </c>
      <c r="BQA11" s="292"/>
      <c r="BQU11" s="1171" t="s">
        <v>98</v>
      </c>
      <c r="BQV11" s="1171"/>
      <c r="BQW11" s="1171"/>
      <c r="BQX11" s="1171"/>
      <c r="BQY11" s="1171" t="s">
        <v>421</v>
      </c>
      <c r="BQZ11" s="1171"/>
      <c r="BRA11" s="1171"/>
      <c r="BRB11" s="1171"/>
      <c r="BRC11" s="1171"/>
      <c r="BRD11" s="1171"/>
      <c r="BRE11" s="1171"/>
      <c r="BRF11" s="1171"/>
      <c r="BRP11" s="292" t="s">
        <v>390</v>
      </c>
      <c r="BRQ11" s="292"/>
      <c r="BSK11" s="1171" t="s">
        <v>98</v>
      </c>
      <c r="BSL11" s="1171"/>
      <c r="BSM11" s="1171"/>
      <c r="BSN11" s="1171"/>
      <c r="BSO11" s="1171" t="s">
        <v>421</v>
      </c>
      <c r="BSP11" s="1171"/>
      <c r="BSQ11" s="1171"/>
      <c r="BSR11" s="1171"/>
      <c r="BSS11" s="1171"/>
      <c r="BST11" s="1171"/>
      <c r="BSU11" s="1171"/>
      <c r="BSV11" s="1171"/>
      <c r="BTF11" s="292" t="s">
        <v>390</v>
      </c>
      <c r="BTG11" s="292"/>
      <c r="BUA11" s="1171" t="s">
        <v>98</v>
      </c>
      <c r="BUB11" s="1171"/>
      <c r="BUC11" s="1171"/>
      <c r="BUD11" s="1171"/>
      <c r="BUE11" s="1171" t="s">
        <v>421</v>
      </c>
      <c r="BUF11" s="1171"/>
      <c r="BUG11" s="1171"/>
      <c r="BUH11" s="1171"/>
      <c r="BUI11" s="1171"/>
      <c r="BUJ11" s="1171"/>
      <c r="BUK11" s="1171"/>
      <c r="BUL11" s="1171"/>
      <c r="BUV11" s="292" t="s">
        <v>390</v>
      </c>
      <c r="BUW11" s="292"/>
      <c r="BVQ11" s="1171" t="s">
        <v>98</v>
      </c>
      <c r="BVR11" s="1171"/>
      <c r="BVS11" s="1171"/>
      <c r="BVT11" s="1171"/>
      <c r="BVU11" s="1171" t="s">
        <v>421</v>
      </c>
      <c r="BVV11" s="1171"/>
      <c r="BVW11" s="1171"/>
      <c r="BVX11" s="1171"/>
      <c r="BVY11" s="1171"/>
      <c r="BVZ11" s="1171"/>
      <c r="BWA11" s="1171"/>
      <c r="BWB11" s="1171"/>
      <c r="BWL11" s="292" t="s">
        <v>390</v>
      </c>
      <c r="BWM11" s="292"/>
      <c r="BXG11" s="1171" t="s">
        <v>98</v>
      </c>
      <c r="BXH11" s="1171"/>
      <c r="BXI11" s="1171"/>
      <c r="BXJ11" s="1171"/>
      <c r="BXK11" s="1171" t="s">
        <v>421</v>
      </c>
      <c r="BXL11" s="1171"/>
      <c r="BXM11" s="1171"/>
      <c r="BXN11" s="1171"/>
      <c r="BXO11" s="1171"/>
      <c r="BXP11" s="1171"/>
      <c r="BXQ11" s="1171"/>
      <c r="BXR11" s="1171"/>
      <c r="BYB11" s="292" t="s">
        <v>390</v>
      </c>
      <c r="BYC11" s="292"/>
      <c r="BYW11" s="1171" t="s">
        <v>98</v>
      </c>
      <c r="BYX11" s="1171"/>
      <c r="BYY11" s="1171"/>
      <c r="BYZ11" s="1171"/>
      <c r="BZA11" s="1171" t="s">
        <v>421</v>
      </c>
      <c r="BZB11" s="1171"/>
      <c r="BZC11" s="1171"/>
      <c r="BZD11" s="1171"/>
      <c r="BZE11" s="1171"/>
      <c r="BZF11" s="1171"/>
      <c r="BZG11" s="1171"/>
      <c r="BZH11" s="1171"/>
      <c r="BZR11" s="292" t="s">
        <v>390</v>
      </c>
      <c r="BZS11" s="292"/>
      <c r="CAM11" s="1171" t="s">
        <v>98</v>
      </c>
      <c r="CAN11" s="1171"/>
      <c r="CAO11" s="1171"/>
      <c r="CAP11" s="1171"/>
      <c r="CAQ11" s="1171" t="s">
        <v>421</v>
      </c>
      <c r="CAR11" s="1171"/>
      <c r="CAS11" s="1171"/>
      <c r="CAT11" s="1171"/>
      <c r="CAU11" s="1171"/>
      <c r="CAV11" s="1171"/>
      <c r="CAW11" s="1171"/>
      <c r="CAX11" s="1171"/>
      <c r="CBH11" s="292" t="s">
        <v>390</v>
      </c>
      <c r="CBI11" s="292"/>
      <c r="CCC11" s="1171" t="s">
        <v>98</v>
      </c>
      <c r="CCD11" s="1171"/>
      <c r="CCE11" s="1171"/>
      <c r="CCF11" s="1171"/>
      <c r="CCG11" s="1171" t="s">
        <v>421</v>
      </c>
      <c r="CCH11" s="1171"/>
      <c r="CCI11" s="1171"/>
      <c r="CCJ11" s="1171"/>
      <c r="CCK11" s="1171"/>
      <c r="CCL11" s="1171"/>
      <c r="CCM11" s="1171"/>
      <c r="CCN11" s="1171"/>
      <c r="CCX11" s="292" t="s">
        <v>390</v>
      </c>
      <c r="CCY11" s="292"/>
      <c r="CDS11" s="1171" t="s">
        <v>98</v>
      </c>
      <c r="CDT11" s="1171"/>
      <c r="CDU11" s="1171"/>
      <c r="CDV11" s="1171"/>
      <c r="CDW11" s="1171" t="s">
        <v>421</v>
      </c>
      <c r="CDX11" s="1171"/>
      <c r="CDY11" s="1171"/>
      <c r="CDZ11" s="1171"/>
      <c r="CEA11" s="1171"/>
      <c r="CEB11" s="1171"/>
      <c r="CEC11" s="1171"/>
      <c r="CED11" s="1171"/>
      <c r="CEN11" s="292" t="s">
        <v>390</v>
      </c>
      <c r="CEO11" s="292"/>
      <c r="CFI11" s="1171" t="s">
        <v>98</v>
      </c>
      <c r="CFJ11" s="1171"/>
      <c r="CFK11" s="1171"/>
      <c r="CFL11" s="1171"/>
      <c r="CFM11" s="1171" t="s">
        <v>421</v>
      </c>
      <c r="CFN11" s="1171"/>
      <c r="CFO11" s="1171"/>
      <c r="CFP11" s="1171"/>
      <c r="CFQ11" s="1171"/>
      <c r="CFR11" s="1171"/>
      <c r="CFS11" s="1171"/>
      <c r="CFT11" s="1171"/>
      <c r="CGD11" s="292" t="s">
        <v>390</v>
      </c>
      <c r="CGE11" s="292"/>
      <c r="CGY11" s="1171" t="s">
        <v>98</v>
      </c>
      <c r="CGZ11" s="1171"/>
      <c r="CHA11" s="1171"/>
      <c r="CHB11" s="1171"/>
      <c r="CHC11" s="1171" t="s">
        <v>421</v>
      </c>
      <c r="CHD11" s="1171"/>
      <c r="CHE11" s="1171"/>
      <c r="CHF11" s="1171"/>
      <c r="CHG11" s="1171"/>
      <c r="CHH11" s="1171"/>
      <c r="CHI11" s="1171"/>
      <c r="CHJ11" s="1171"/>
      <c r="CHT11" s="292" t="s">
        <v>390</v>
      </c>
      <c r="CHU11" s="292"/>
    </row>
    <row r="12" spans="1:2268" ht="8.25" customHeight="1" x14ac:dyDescent="0.25"/>
    <row r="13" spans="1:2268" ht="12.75" customHeight="1" x14ac:dyDescent="0.25">
      <c r="E13" s="140" t="s">
        <v>391</v>
      </c>
      <c r="Q13" s="140" t="s">
        <v>392</v>
      </c>
      <c r="AD13" s="140"/>
      <c r="AE13" s="140" t="s">
        <v>393</v>
      </c>
      <c r="AU13" s="140" t="s">
        <v>391</v>
      </c>
      <c r="BG13" s="140" t="s">
        <v>392</v>
      </c>
      <c r="BT13" s="140"/>
      <c r="BU13" s="140" t="s">
        <v>393</v>
      </c>
      <c r="CK13" s="140" t="s">
        <v>391</v>
      </c>
      <c r="CW13" s="140" t="s">
        <v>392</v>
      </c>
      <c r="DJ13" s="140"/>
      <c r="DK13" s="140" t="s">
        <v>393</v>
      </c>
      <c r="EA13" s="140" t="s">
        <v>391</v>
      </c>
      <c r="EM13" s="140" t="s">
        <v>392</v>
      </c>
      <c r="EZ13" s="140"/>
      <c r="FA13" s="140" t="s">
        <v>393</v>
      </c>
      <c r="FQ13" s="140" t="s">
        <v>391</v>
      </c>
      <c r="GC13" s="140" t="s">
        <v>392</v>
      </c>
      <c r="GP13" s="140"/>
      <c r="GQ13" s="140" t="s">
        <v>393</v>
      </c>
      <c r="HG13" s="140" t="s">
        <v>391</v>
      </c>
      <c r="HS13" s="140" t="s">
        <v>392</v>
      </c>
      <c r="IF13" s="140"/>
      <c r="IG13" s="140" t="s">
        <v>393</v>
      </c>
      <c r="IW13" s="140" t="s">
        <v>391</v>
      </c>
      <c r="JI13" s="140" t="s">
        <v>392</v>
      </c>
      <c r="JV13" s="140"/>
      <c r="JW13" s="140" t="s">
        <v>393</v>
      </c>
      <c r="KM13" s="140" t="s">
        <v>391</v>
      </c>
      <c r="KY13" s="140" t="s">
        <v>392</v>
      </c>
      <c r="LL13" s="140"/>
      <c r="LM13" s="140" t="s">
        <v>393</v>
      </c>
      <c r="MC13" s="140" t="s">
        <v>391</v>
      </c>
      <c r="MO13" s="140" t="s">
        <v>392</v>
      </c>
      <c r="NB13" s="140"/>
      <c r="NC13" s="140" t="s">
        <v>393</v>
      </c>
      <c r="NS13" s="140" t="s">
        <v>391</v>
      </c>
      <c r="OE13" s="140" t="s">
        <v>392</v>
      </c>
      <c r="OR13" s="140"/>
      <c r="OS13" s="140" t="s">
        <v>393</v>
      </c>
      <c r="PI13" s="140" t="s">
        <v>391</v>
      </c>
      <c r="PU13" s="140" t="s">
        <v>392</v>
      </c>
      <c r="QH13" s="140"/>
      <c r="QI13" s="140" t="s">
        <v>393</v>
      </c>
      <c r="QY13" s="140" t="s">
        <v>391</v>
      </c>
      <c r="RK13" s="140" t="s">
        <v>392</v>
      </c>
      <c r="RX13" s="140"/>
      <c r="RY13" s="140" t="s">
        <v>393</v>
      </c>
      <c r="SO13" s="140" t="s">
        <v>391</v>
      </c>
      <c r="TA13" s="140" t="s">
        <v>392</v>
      </c>
      <c r="TN13" s="140"/>
      <c r="TO13" s="140" t="s">
        <v>393</v>
      </c>
      <c r="UE13" s="140" t="s">
        <v>391</v>
      </c>
      <c r="UQ13" s="140" t="s">
        <v>392</v>
      </c>
      <c r="VD13" s="140"/>
      <c r="VE13" s="140" t="s">
        <v>393</v>
      </c>
      <c r="VU13" s="140" t="s">
        <v>391</v>
      </c>
      <c r="WG13" s="140" t="s">
        <v>392</v>
      </c>
      <c r="WT13" s="140"/>
      <c r="WU13" s="140" t="s">
        <v>393</v>
      </c>
      <c r="XK13" s="140" t="s">
        <v>391</v>
      </c>
      <c r="XW13" s="140" t="s">
        <v>392</v>
      </c>
      <c r="YJ13" s="140"/>
      <c r="YK13" s="140" t="s">
        <v>393</v>
      </c>
      <c r="ZA13" s="140" t="s">
        <v>391</v>
      </c>
      <c r="ZM13" s="140" t="s">
        <v>392</v>
      </c>
      <c r="ZZ13" s="140"/>
      <c r="AAA13" s="140" t="s">
        <v>393</v>
      </c>
      <c r="AAQ13" s="140" t="s">
        <v>391</v>
      </c>
      <c r="ABC13" s="140" t="s">
        <v>392</v>
      </c>
      <c r="ABP13" s="140"/>
      <c r="ABQ13" s="140" t="s">
        <v>393</v>
      </c>
      <c r="ACG13" s="140" t="s">
        <v>391</v>
      </c>
      <c r="ACS13" s="140" t="s">
        <v>392</v>
      </c>
      <c r="ADF13" s="140"/>
      <c r="ADG13" s="140" t="s">
        <v>393</v>
      </c>
      <c r="ADW13" s="140" t="s">
        <v>391</v>
      </c>
      <c r="AEI13" s="140" t="s">
        <v>392</v>
      </c>
      <c r="AEV13" s="140"/>
      <c r="AEW13" s="140" t="s">
        <v>393</v>
      </c>
      <c r="AFM13" s="140" t="s">
        <v>391</v>
      </c>
      <c r="AFY13" s="140" t="s">
        <v>392</v>
      </c>
      <c r="AGL13" s="140"/>
      <c r="AGM13" s="140" t="s">
        <v>393</v>
      </c>
      <c r="AHC13" s="140" t="s">
        <v>391</v>
      </c>
      <c r="AHO13" s="140" t="s">
        <v>392</v>
      </c>
      <c r="AIB13" s="140"/>
      <c r="AIC13" s="140" t="s">
        <v>393</v>
      </c>
      <c r="AIS13" s="140" t="s">
        <v>391</v>
      </c>
      <c r="AJE13" s="140" t="s">
        <v>392</v>
      </c>
      <c r="AJR13" s="140"/>
      <c r="AJS13" s="140" t="s">
        <v>393</v>
      </c>
      <c r="AKI13" s="140" t="s">
        <v>391</v>
      </c>
      <c r="AKU13" s="140" t="s">
        <v>392</v>
      </c>
      <c r="ALH13" s="140"/>
      <c r="ALI13" s="140" t="s">
        <v>393</v>
      </c>
      <c r="ALY13" s="140" t="s">
        <v>391</v>
      </c>
      <c r="AMK13" s="140" t="s">
        <v>392</v>
      </c>
      <c r="AMX13" s="140"/>
      <c r="AMY13" s="140" t="s">
        <v>393</v>
      </c>
      <c r="ANO13" s="140" t="s">
        <v>391</v>
      </c>
      <c r="AOA13" s="140" t="s">
        <v>392</v>
      </c>
      <c r="AON13" s="140"/>
      <c r="AOO13" s="140" t="s">
        <v>393</v>
      </c>
      <c r="APE13" s="140" t="s">
        <v>391</v>
      </c>
      <c r="APQ13" s="140" t="s">
        <v>392</v>
      </c>
      <c r="AQD13" s="140"/>
      <c r="AQE13" s="140" t="s">
        <v>393</v>
      </c>
      <c r="AQU13" s="140" t="s">
        <v>391</v>
      </c>
      <c r="ARG13" s="140" t="s">
        <v>392</v>
      </c>
      <c r="ART13" s="140"/>
      <c r="ARU13" s="140" t="s">
        <v>393</v>
      </c>
      <c r="ASK13" s="140" t="s">
        <v>391</v>
      </c>
      <c r="ASW13" s="140" t="s">
        <v>392</v>
      </c>
      <c r="ATJ13" s="140"/>
      <c r="ATK13" s="140" t="s">
        <v>393</v>
      </c>
      <c r="AUA13" s="140" t="s">
        <v>391</v>
      </c>
      <c r="AUM13" s="140" t="s">
        <v>392</v>
      </c>
      <c r="AUZ13" s="140"/>
      <c r="AVA13" s="140" t="s">
        <v>393</v>
      </c>
      <c r="AVQ13" s="140" t="s">
        <v>391</v>
      </c>
      <c r="AWC13" s="140" t="s">
        <v>392</v>
      </c>
      <c r="AWP13" s="140"/>
      <c r="AWQ13" s="140" t="s">
        <v>393</v>
      </c>
      <c r="AXG13" s="140" t="s">
        <v>391</v>
      </c>
      <c r="AXS13" s="140" t="s">
        <v>392</v>
      </c>
      <c r="AYF13" s="140"/>
      <c r="AYG13" s="140" t="s">
        <v>393</v>
      </c>
      <c r="AYW13" s="140" t="s">
        <v>391</v>
      </c>
      <c r="AZI13" s="140" t="s">
        <v>392</v>
      </c>
      <c r="AZV13" s="140"/>
      <c r="AZW13" s="140" t="s">
        <v>393</v>
      </c>
      <c r="BAM13" s="140" t="s">
        <v>391</v>
      </c>
      <c r="BAY13" s="140" t="s">
        <v>392</v>
      </c>
      <c r="BBL13" s="140"/>
      <c r="BBM13" s="140" t="s">
        <v>393</v>
      </c>
      <c r="BCC13" s="140" t="s">
        <v>391</v>
      </c>
      <c r="BCO13" s="140" t="s">
        <v>392</v>
      </c>
      <c r="BDB13" s="140"/>
      <c r="BDC13" s="140" t="s">
        <v>393</v>
      </c>
      <c r="BDS13" s="140" t="s">
        <v>391</v>
      </c>
      <c r="BEE13" s="140" t="s">
        <v>392</v>
      </c>
      <c r="BER13" s="140"/>
      <c r="BES13" s="140" t="s">
        <v>393</v>
      </c>
      <c r="BFI13" s="140" t="s">
        <v>391</v>
      </c>
      <c r="BFU13" s="140" t="s">
        <v>392</v>
      </c>
      <c r="BGH13" s="140"/>
      <c r="BGI13" s="140" t="s">
        <v>393</v>
      </c>
      <c r="BGY13" s="140" t="s">
        <v>391</v>
      </c>
      <c r="BHK13" s="140" t="s">
        <v>392</v>
      </c>
      <c r="BHX13" s="140"/>
      <c r="BHY13" s="140" t="s">
        <v>393</v>
      </c>
      <c r="BIO13" s="140" t="s">
        <v>391</v>
      </c>
      <c r="BJA13" s="140" t="s">
        <v>392</v>
      </c>
      <c r="BJN13" s="140"/>
      <c r="BJO13" s="140" t="s">
        <v>393</v>
      </c>
      <c r="BKE13" s="140" t="s">
        <v>391</v>
      </c>
      <c r="BKQ13" s="140" t="s">
        <v>392</v>
      </c>
      <c r="BLD13" s="140"/>
      <c r="BLE13" s="140" t="s">
        <v>393</v>
      </c>
      <c r="BLU13" s="140" t="s">
        <v>391</v>
      </c>
      <c r="BMG13" s="140" t="s">
        <v>392</v>
      </c>
      <c r="BMT13" s="140"/>
      <c r="BMU13" s="140" t="s">
        <v>393</v>
      </c>
      <c r="BNK13" s="140" t="s">
        <v>391</v>
      </c>
      <c r="BNW13" s="140" t="s">
        <v>392</v>
      </c>
      <c r="BOJ13" s="140"/>
      <c r="BOK13" s="140" t="s">
        <v>393</v>
      </c>
      <c r="BPA13" s="140" t="s">
        <v>391</v>
      </c>
      <c r="BPM13" s="140" t="s">
        <v>392</v>
      </c>
      <c r="BPZ13" s="140"/>
      <c r="BQA13" s="140" t="s">
        <v>393</v>
      </c>
      <c r="BQQ13" s="140" t="s">
        <v>391</v>
      </c>
      <c r="BRC13" s="140" t="s">
        <v>392</v>
      </c>
      <c r="BRP13" s="140"/>
      <c r="BRQ13" s="140" t="s">
        <v>393</v>
      </c>
      <c r="BSG13" s="140" t="s">
        <v>391</v>
      </c>
      <c r="BSS13" s="140" t="s">
        <v>392</v>
      </c>
      <c r="BTF13" s="140"/>
      <c r="BTG13" s="140" t="s">
        <v>393</v>
      </c>
      <c r="BTW13" s="140" t="s">
        <v>391</v>
      </c>
      <c r="BUI13" s="140" t="s">
        <v>392</v>
      </c>
      <c r="BUV13" s="140"/>
      <c r="BUW13" s="140" t="s">
        <v>393</v>
      </c>
      <c r="BVM13" s="140" t="s">
        <v>391</v>
      </c>
      <c r="BVY13" s="140" t="s">
        <v>392</v>
      </c>
      <c r="BWL13" s="140"/>
      <c r="BWM13" s="140" t="s">
        <v>393</v>
      </c>
      <c r="BXC13" s="140" t="s">
        <v>391</v>
      </c>
      <c r="BXO13" s="140" t="s">
        <v>392</v>
      </c>
      <c r="BYB13" s="140"/>
      <c r="BYC13" s="140" t="s">
        <v>393</v>
      </c>
      <c r="BYS13" s="140" t="s">
        <v>391</v>
      </c>
      <c r="BZE13" s="140" t="s">
        <v>392</v>
      </c>
      <c r="BZR13" s="140"/>
      <c r="BZS13" s="140" t="s">
        <v>393</v>
      </c>
      <c r="CAI13" s="140" t="s">
        <v>391</v>
      </c>
      <c r="CAU13" s="140" t="s">
        <v>392</v>
      </c>
      <c r="CBH13" s="140"/>
      <c r="CBI13" s="140" t="s">
        <v>393</v>
      </c>
      <c r="CBY13" s="140" t="s">
        <v>391</v>
      </c>
      <c r="CCK13" s="140" t="s">
        <v>392</v>
      </c>
      <c r="CCX13" s="140"/>
      <c r="CCY13" s="140" t="s">
        <v>393</v>
      </c>
      <c r="CDO13" s="140" t="s">
        <v>391</v>
      </c>
      <c r="CEA13" s="140" t="s">
        <v>392</v>
      </c>
      <c r="CEN13" s="140"/>
      <c r="CEO13" s="140" t="s">
        <v>393</v>
      </c>
      <c r="CFE13" s="140" t="s">
        <v>391</v>
      </c>
      <c r="CFQ13" s="140" t="s">
        <v>392</v>
      </c>
      <c r="CGD13" s="140"/>
      <c r="CGE13" s="140" t="s">
        <v>393</v>
      </c>
      <c r="CGU13" s="140" t="s">
        <v>391</v>
      </c>
      <c r="CHG13" s="140" t="s">
        <v>392</v>
      </c>
      <c r="CHT13" s="140"/>
      <c r="CHU13" s="140" t="s">
        <v>393</v>
      </c>
    </row>
    <row r="14" spans="1:2268" ht="9.75" customHeight="1" x14ac:dyDescent="0.25"/>
    <row r="15" spans="1:2268" ht="15.75" customHeight="1" x14ac:dyDescent="0.25">
      <c r="A15" s="140" t="s">
        <v>418</v>
      </c>
      <c r="B15" s="140"/>
      <c r="C15" s="140"/>
      <c r="D15" s="140"/>
      <c r="E15" s="140"/>
      <c r="F15" s="140"/>
      <c r="G15" s="301">
        <f>DATABASE!J3</f>
        <v>10</v>
      </c>
      <c r="H15" s="1170" t="s">
        <v>410</v>
      </c>
      <c r="I15" s="1170"/>
      <c r="J15" s="306" t="s">
        <v>412</v>
      </c>
      <c r="K15" s="140" t="s">
        <v>411</v>
      </c>
      <c r="O15" s="140" t="s">
        <v>394</v>
      </c>
      <c r="AD15" s="140" t="s">
        <v>413</v>
      </c>
      <c r="AQ15" s="140" t="s">
        <v>418</v>
      </c>
      <c r="AR15" s="140"/>
      <c r="AS15" s="140"/>
      <c r="AT15" s="140"/>
      <c r="AU15" s="140"/>
      <c r="AV15" s="140"/>
      <c r="AW15" s="301">
        <f>G15</f>
        <v>10</v>
      </c>
      <c r="AX15" s="1170" t="s">
        <v>410</v>
      </c>
      <c r="AY15" s="1170"/>
      <c r="AZ15" s="306" t="s">
        <v>412</v>
      </c>
      <c r="BA15" s="140" t="s">
        <v>411</v>
      </c>
      <c r="BE15" s="140" t="s">
        <v>394</v>
      </c>
      <c r="BT15" s="140" t="s">
        <v>413</v>
      </c>
      <c r="CG15" s="140" t="s">
        <v>418</v>
      </c>
      <c r="CH15" s="140"/>
      <c r="CI15" s="140"/>
      <c r="CJ15" s="140"/>
      <c r="CK15" s="140"/>
      <c r="CL15" s="140"/>
      <c r="CM15" s="301">
        <f>AW15</f>
        <v>10</v>
      </c>
      <c r="CN15" s="1170" t="s">
        <v>410</v>
      </c>
      <c r="CO15" s="1170"/>
      <c r="CP15" s="306" t="s">
        <v>412</v>
      </c>
      <c r="CQ15" s="140" t="s">
        <v>411</v>
      </c>
      <c r="CU15" s="140" t="s">
        <v>394</v>
      </c>
      <c r="DJ15" s="140" t="s">
        <v>413</v>
      </c>
      <c r="DW15" s="140" t="s">
        <v>418</v>
      </c>
      <c r="DX15" s="140"/>
      <c r="DY15" s="140"/>
      <c r="DZ15" s="140"/>
      <c r="EA15" s="140"/>
      <c r="EB15" s="140"/>
      <c r="EC15" s="301">
        <f>CM15</f>
        <v>10</v>
      </c>
      <c r="ED15" s="1170" t="s">
        <v>410</v>
      </c>
      <c r="EE15" s="1170"/>
      <c r="EF15" s="306" t="s">
        <v>412</v>
      </c>
      <c r="EG15" s="140" t="s">
        <v>411</v>
      </c>
      <c r="EK15" s="140" t="s">
        <v>394</v>
      </c>
      <c r="EZ15" s="140" t="s">
        <v>413</v>
      </c>
      <c r="FM15" s="140" t="s">
        <v>418</v>
      </c>
      <c r="FN15" s="140"/>
      <c r="FO15" s="140"/>
      <c r="FP15" s="140"/>
      <c r="FQ15" s="140"/>
      <c r="FR15" s="140"/>
      <c r="FS15" s="301">
        <f>EC15</f>
        <v>10</v>
      </c>
      <c r="FT15" s="1170" t="s">
        <v>410</v>
      </c>
      <c r="FU15" s="1170"/>
      <c r="FV15" s="306" t="s">
        <v>412</v>
      </c>
      <c r="FW15" s="140" t="s">
        <v>411</v>
      </c>
      <c r="GA15" s="140" t="s">
        <v>394</v>
      </c>
      <c r="GP15" s="140" t="s">
        <v>413</v>
      </c>
      <c r="HC15" s="140" t="s">
        <v>418</v>
      </c>
      <c r="HD15" s="140"/>
      <c r="HE15" s="140"/>
      <c r="HF15" s="140"/>
      <c r="HG15" s="140"/>
      <c r="HH15" s="140"/>
      <c r="HI15" s="301">
        <f>FS15</f>
        <v>10</v>
      </c>
      <c r="HJ15" s="1170" t="s">
        <v>410</v>
      </c>
      <c r="HK15" s="1170"/>
      <c r="HL15" s="306" t="s">
        <v>412</v>
      </c>
      <c r="HM15" s="140" t="s">
        <v>411</v>
      </c>
      <c r="HQ15" s="140" t="s">
        <v>394</v>
      </c>
      <c r="IF15" s="140" t="s">
        <v>413</v>
      </c>
      <c r="IS15" s="140" t="s">
        <v>418</v>
      </c>
      <c r="IT15" s="140"/>
      <c r="IU15" s="140"/>
      <c r="IV15" s="140"/>
      <c r="IW15" s="140"/>
      <c r="IX15" s="140"/>
      <c r="IY15" s="301">
        <f>HI15</f>
        <v>10</v>
      </c>
      <c r="IZ15" s="1170" t="s">
        <v>410</v>
      </c>
      <c r="JA15" s="1170"/>
      <c r="JB15" s="306" t="s">
        <v>412</v>
      </c>
      <c r="JC15" s="140" t="s">
        <v>411</v>
      </c>
      <c r="JG15" s="140" t="s">
        <v>394</v>
      </c>
      <c r="JV15" s="140" t="s">
        <v>413</v>
      </c>
      <c r="KI15" s="140" t="s">
        <v>418</v>
      </c>
      <c r="KJ15" s="140"/>
      <c r="KK15" s="140"/>
      <c r="KL15" s="140"/>
      <c r="KM15" s="140"/>
      <c r="KN15" s="140"/>
      <c r="KO15" s="301">
        <f>IY15</f>
        <v>10</v>
      </c>
      <c r="KP15" s="1170" t="s">
        <v>410</v>
      </c>
      <c r="KQ15" s="1170"/>
      <c r="KR15" s="306" t="s">
        <v>412</v>
      </c>
      <c r="KS15" s="140" t="s">
        <v>411</v>
      </c>
      <c r="KW15" s="140" t="s">
        <v>394</v>
      </c>
      <c r="LL15" s="140" t="s">
        <v>413</v>
      </c>
      <c r="LY15" s="140" t="s">
        <v>418</v>
      </c>
      <c r="LZ15" s="140"/>
      <c r="MA15" s="140"/>
      <c r="MB15" s="140"/>
      <c r="MC15" s="140"/>
      <c r="MD15" s="140"/>
      <c r="ME15" s="301">
        <f>KO15</f>
        <v>10</v>
      </c>
      <c r="MF15" s="1170" t="s">
        <v>410</v>
      </c>
      <c r="MG15" s="1170"/>
      <c r="MH15" s="306" t="s">
        <v>412</v>
      </c>
      <c r="MI15" s="140" t="s">
        <v>411</v>
      </c>
      <c r="MM15" s="140" t="s">
        <v>394</v>
      </c>
      <c r="NB15" s="140" t="s">
        <v>413</v>
      </c>
      <c r="NO15" s="140" t="s">
        <v>418</v>
      </c>
      <c r="NP15" s="140"/>
      <c r="NQ15" s="140"/>
      <c r="NR15" s="140"/>
      <c r="NS15" s="140"/>
      <c r="NT15" s="140"/>
      <c r="NU15" s="301">
        <f>ME15</f>
        <v>10</v>
      </c>
      <c r="NV15" s="1170" t="s">
        <v>410</v>
      </c>
      <c r="NW15" s="1170"/>
      <c r="NX15" s="306" t="s">
        <v>412</v>
      </c>
      <c r="NY15" s="140" t="s">
        <v>411</v>
      </c>
      <c r="OC15" s="140" t="s">
        <v>394</v>
      </c>
      <c r="OR15" s="140" t="s">
        <v>413</v>
      </c>
      <c r="PE15" s="140" t="s">
        <v>418</v>
      </c>
      <c r="PF15" s="140"/>
      <c r="PG15" s="140"/>
      <c r="PH15" s="140"/>
      <c r="PI15" s="140"/>
      <c r="PJ15" s="140"/>
      <c r="PK15" s="301">
        <f>NU15</f>
        <v>10</v>
      </c>
      <c r="PL15" s="1170" t="s">
        <v>410</v>
      </c>
      <c r="PM15" s="1170"/>
      <c r="PN15" s="306" t="s">
        <v>412</v>
      </c>
      <c r="PO15" s="140" t="s">
        <v>411</v>
      </c>
      <c r="PS15" s="140" t="s">
        <v>394</v>
      </c>
      <c r="QH15" s="140" t="s">
        <v>413</v>
      </c>
      <c r="QU15" s="140" t="s">
        <v>418</v>
      </c>
      <c r="QV15" s="140"/>
      <c r="QW15" s="140"/>
      <c r="QX15" s="140"/>
      <c r="QY15" s="140"/>
      <c r="QZ15" s="140"/>
      <c r="RA15" s="301">
        <f>PK15</f>
        <v>10</v>
      </c>
      <c r="RB15" s="1170" t="s">
        <v>410</v>
      </c>
      <c r="RC15" s="1170"/>
      <c r="RD15" s="306" t="s">
        <v>412</v>
      </c>
      <c r="RE15" s="140" t="s">
        <v>411</v>
      </c>
      <c r="RI15" s="140" t="s">
        <v>394</v>
      </c>
      <c r="RX15" s="140" t="s">
        <v>413</v>
      </c>
      <c r="SK15" s="140" t="s">
        <v>418</v>
      </c>
      <c r="SL15" s="140"/>
      <c r="SM15" s="140"/>
      <c r="SN15" s="140"/>
      <c r="SO15" s="140"/>
      <c r="SP15" s="140"/>
      <c r="SQ15" s="301">
        <f>RA15</f>
        <v>10</v>
      </c>
      <c r="SR15" s="1170" t="s">
        <v>410</v>
      </c>
      <c r="SS15" s="1170"/>
      <c r="ST15" s="306" t="s">
        <v>412</v>
      </c>
      <c r="SU15" s="140" t="s">
        <v>411</v>
      </c>
      <c r="SY15" s="140" t="s">
        <v>394</v>
      </c>
      <c r="TN15" s="140" t="s">
        <v>413</v>
      </c>
      <c r="UA15" s="140" t="s">
        <v>418</v>
      </c>
      <c r="UB15" s="140"/>
      <c r="UC15" s="140"/>
      <c r="UD15" s="140"/>
      <c r="UE15" s="140"/>
      <c r="UF15" s="140"/>
      <c r="UG15" s="301">
        <f>SQ15</f>
        <v>10</v>
      </c>
      <c r="UH15" s="1170" t="s">
        <v>410</v>
      </c>
      <c r="UI15" s="1170"/>
      <c r="UJ15" s="306" t="s">
        <v>412</v>
      </c>
      <c r="UK15" s="140" t="s">
        <v>411</v>
      </c>
      <c r="UO15" s="140" t="s">
        <v>394</v>
      </c>
      <c r="VD15" s="140" t="s">
        <v>413</v>
      </c>
      <c r="VQ15" s="140" t="s">
        <v>418</v>
      </c>
      <c r="VR15" s="140"/>
      <c r="VS15" s="140"/>
      <c r="VT15" s="140"/>
      <c r="VU15" s="140"/>
      <c r="VV15" s="140"/>
      <c r="VW15" s="301">
        <f>UG15</f>
        <v>10</v>
      </c>
      <c r="VX15" s="1170" t="s">
        <v>410</v>
      </c>
      <c r="VY15" s="1170"/>
      <c r="VZ15" s="306" t="s">
        <v>412</v>
      </c>
      <c r="WA15" s="140" t="s">
        <v>411</v>
      </c>
      <c r="WE15" s="140" t="s">
        <v>394</v>
      </c>
      <c r="WT15" s="140" t="s">
        <v>413</v>
      </c>
      <c r="XG15" s="140" t="s">
        <v>418</v>
      </c>
      <c r="XH15" s="140"/>
      <c r="XI15" s="140"/>
      <c r="XJ15" s="140"/>
      <c r="XK15" s="140"/>
      <c r="XL15" s="140"/>
      <c r="XM15" s="301">
        <f>VW15</f>
        <v>10</v>
      </c>
      <c r="XN15" s="1170" t="s">
        <v>410</v>
      </c>
      <c r="XO15" s="1170"/>
      <c r="XP15" s="306" t="s">
        <v>412</v>
      </c>
      <c r="XQ15" s="140" t="s">
        <v>411</v>
      </c>
      <c r="XU15" s="140" t="s">
        <v>394</v>
      </c>
      <c r="YJ15" s="140" t="s">
        <v>413</v>
      </c>
      <c r="YW15" s="140" t="s">
        <v>418</v>
      </c>
      <c r="YX15" s="140"/>
      <c r="YY15" s="140"/>
      <c r="YZ15" s="140"/>
      <c r="ZA15" s="140"/>
      <c r="ZB15" s="140"/>
      <c r="ZC15" s="301">
        <f>XM15</f>
        <v>10</v>
      </c>
      <c r="ZD15" s="1170" t="s">
        <v>410</v>
      </c>
      <c r="ZE15" s="1170"/>
      <c r="ZF15" s="306" t="s">
        <v>412</v>
      </c>
      <c r="ZG15" s="140" t="s">
        <v>411</v>
      </c>
      <c r="ZK15" s="140" t="s">
        <v>394</v>
      </c>
      <c r="ZZ15" s="140" t="s">
        <v>413</v>
      </c>
      <c r="AAM15" s="140" t="s">
        <v>418</v>
      </c>
      <c r="AAN15" s="140"/>
      <c r="AAO15" s="140"/>
      <c r="AAP15" s="140"/>
      <c r="AAQ15" s="140"/>
      <c r="AAR15" s="140"/>
      <c r="AAS15" s="301">
        <f>ZC15</f>
        <v>10</v>
      </c>
      <c r="AAT15" s="1170" t="s">
        <v>410</v>
      </c>
      <c r="AAU15" s="1170"/>
      <c r="AAV15" s="306" t="s">
        <v>412</v>
      </c>
      <c r="AAW15" s="140" t="s">
        <v>411</v>
      </c>
      <c r="ABA15" s="140" t="s">
        <v>394</v>
      </c>
      <c r="ABP15" s="140" t="s">
        <v>413</v>
      </c>
      <c r="ACC15" s="140" t="s">
        <v>418</v>
      </c>
      <c r="ACD15" s="140"/>
      <c r="ACE15" s="140"/>
      <c r="ACF15" s="140"/>
      <c r="ACG15" s="140"/>
      <c r="ACH15" s="140"/>
      <c r="ACI15" s="301">
        <f>AAS15</f>
        <v>10</v>
      </c>
      <c r="ACJ15" s="1170" t="s">
        <v>410</v>
      </c>
      <c r="ACK15" s="1170"/>
      <c r="ACL15" s="306" t="s">
        <v>412</v>
      </c>
      <c r="ACM15" s="140" t="s">
        <v>411</v>
      </c>
      <c r="ACQ15" s="140" t="s">
        <v>394</v>
      </c>
      <c r="ADF15" s="140" t="s">
        <v>413</v>
      </c>
      <c r="ADS15" s="140" t="s">
        <v>418</v>
      </c>
      <c r="ADT15" s="140"/>
      <c r="ADU15" s="140"/>
      <c r="ADV15" s="140"/>
      <c r="ADW15" s="140"/>
      <c r="ADX15" s="140"/>
      <c r="ADY15" s="301">
        <f>ACI15</f>
        <v>10</v>
      </c>
      <c r="ADZ15" s="1170" t="s">
        <v>410</v>
      </c>
      <c r="AEA15" s="1170"/>
      <c r="AEB15" s="306" t="s">
        <v>412</v>
      </c>
      <c r="AEC15" s="140" t="s">
        <v>411</v>
      </c>
      <c r="AEG15" s="140" t="s">
        <v>394</v>
      </c>
      <c r="AEV15" s="140" t="s">
        <v>413</v>
      </c>
      <c r="AFI15" s="140" t="s">
        <v>418</v>
      </c>
      <c r="AFJ15" s="140"/>
      <c r="AFK15" s="140"/>
      <c r="AFL15" s="140"/>
      <c r="AFM15" s="140"/>
      <c r="AFN15" s="140"/>
      <c r="AFO15" s="301">
        <f>ADY15</f>
        <v>10</v>
      </c>
      <c r="AFP15" s="1170" t="s">
        <v>410</v>
      </c>
      <c r="AFQ15" s="1170"/>
      <c r="AFR15" s="306" t="s">
        <v>412</v>
      </c>
      <c r="AFS15" s="140" t="s">
        <v>411</v>
      </c>
      <c r="AFW15" s="140" t="s">
        <v>394</v>
      </c>
      <c r="AGL15" s="140" t="s">
        <v>413</v>
      </c>
      <c r="AGY15" s="140" t="s">
        <v>418</v>
      </c>
      <c r="AGZ15" s="140"/>
      <c r="AHA15" s="140"/>
      <c r="AHB15" s="140"/>
      <c r="AHC15" s="140"/>
      <c r="AHD15" s="140"/>
      <c r="AHE15" s="301">
        <f>AFO15</f>
        <v>10</v>
      </c>
      <c r="AHF15" s="1170" t="s">
        <v>410</v>
      </c>
      <c r="AHG15" s="1170"/>
      <c r="AHH15" s="306" t="s">
        <v>412</v>
      </c>
      <c r="AHI15" s="140" t="s">
        <v>411</v>
      </c>
      <c r="AHM15" s="140" t="s">
        <v>394</v>
      </c>
      <c r="AIB15" s="140" t="s">
        <v>413</v>
      </c>
      <c r="AIO15" s="140" t="s">
        <v>418</v>
      </c>
      <c r="AIP15" s="140"/>
      <c r="AIQ15" s="140"/>
      <c r="AIR15" s="140"/>
      <c r="AIS15" s="140"/>
      <c r="AIT15" s="140"/>
      <c r="AIU15" s="301">
        <f>AHE15</f>
        <v>10</v>
      </c>
      <c r="AIV15" s="1170" t="s">
        <v>410</v>
      </c>
      <c r="AIW15" s="1170"/>
      <c r="AIX15" s="306" t="s">
        <v>412</v>
      </c>
      <c r="AIY15" s="140" t="s">
        <v>411</v>
      </c>
      <c r="AJC15" s="140" t="s">
        <v>394</v>
      </c>
      <c r="AJR15" s="140" t="s">
        <v>413</v>
      </c>
      <c r="AKE15" s="140" t="s">
        <v>418</v>
      </c>
      <c r="AKF15" s="140"/>
      <c r="AKG15" s="140"/>
      <c r="AKH15" s="140"/>
      <c r="AKI15" s="140"/>
      <c r="AKJ15" s="140"/>
      <c r="AKK15" s="301">
        <f>AIU15</f>
        <v>10</v>
      </c>
      <c r="AKL15" s="1170" t="s">
        <v>410</v>
      </c>
      <c r="AKM15" s="1170"/>
      <c r="AKN15" s="306" t="s">
        <v>412</v>
      </c>
      <c r="AKO15" s="140" t="s">
        <v>411</v>
      </c>
      <c r="AKS15" s="140" t="s">
        <v>394</v>
      </c>
      <c r="ALH15" s="140" t="s">
        <v>413</v>
      </c>
      <c r="ALU15" s="140" t="s">
        <v>418</v>
      </c>
      <c r="ALV15" s="140"/>
      <c r="ALW15" s="140"/>
      <c r="ALX15" s="140"/>
      <c r="ALY15" s="140"/>
      <c r="ALZ15" s="140"/>
      <c r="AMA15" s="301">
        <f>AKK15</f>
        <v>10</v>
      </c>
      <c r="AMB15" s="1170" t="s">
        <v>410</v>
      </c>
      <c r="AMC15" s="1170"/>
      <c r="AMD15" s="306" t="s">
        <v>412</v>
      </c>
      <c r="AME15" s="140" t="s">
        <v>411</v>
      </c>
      <c r="AMI15" s="140" t="s">
        <v>394</v>
      </c>
      <c r="AMX15" s="140" t="s">
        <v>413</v>
      </c>
      <c r="ANK15" s="140" t="s">
        <v>418</v>
      </c>
      <c r="ANL15" s="140"/>
      <c r="ANM15" s="140"/>
      <c r="ANN15" s="140"/>
      <c r="ANO15" s="140"/>
      <c r="ANP15" s="140"/>
      <c r="ANQ15" s="301">
        <f>AMA15</f>
        <v>10</v>
      </c>
      <c r="ANR15" s="1170" t="s">
        <v>410</v>
      </c>
      <c r="ANS15" s="1170"/>
      <c r="ANT15" s="306" t="s">
        <v>412</v>
      </c>
      <c r="ANU15" s="140" t="s">
        <v>411</v>
      </c>
      <c r="ANY15" s="140" t="s">
        <v>394</v>
      </c>
      <c r="AON15" s="140" t="s">
        <v>413</v>
      </c>
      <c r="APA15" s="140" t="s">
        <v>418</v>
      </c>
      <c r="APB15" s="140"/>
      <c r="APC15" s="140"/>
      <c r="APD15" s="140"/>
      <c r="APE15" s="140"/>
      <c r="APF15" s="140"/>
      <c r="APG15" s="301">
        <f>ANQ15</f>
        <v>10</v>
      </c>
      <c r="APH15" s="1170" t="s">
        <v>410</v>
      </c>
      <c r="API15" s="1170"/>
      <c r="APJ15" s="306" t="s">
        <v>412</v>
      </c>
      <c r="APK15" s="140" t="s">
        <v>411</v>
      </c>
      <c r="APO15" s="140" t="s">
        <v>394</v>
      </c>
      <c r="AQD15" s="140" t="s">
        <v>413</v>
      </c>
      <c r="AQQ15" s="140" t="s">
        <v>418</v>
      </c>
      <c r="AQR15" s="140"/>
      <c r="AQS15" s="140"/>
      <c r="AQT15" s="140"/>
      <c r="AQU15" s="140"/>
      <c r="AQV15" s="140"/>
      <c r="AQW15" s="301">
        <f>APG15</f>
        <v>10</v>
      </c>
      <c r="AQX15" s="1170" t="s">
        <v>410</v>
      </c>
      <c r="AQY15" s="1170"/>
      <c r="AQZ15" s="306" t="s">
        <v>412</v>
      </c>
      <c r="ARA15" s="140" t="s">
        <v>411</v>
      </c>
      <c r="ARE15" s="140" t="s">
        <v>394</v>
      </c>
      <c r="ART15" s="140" t="s">
        <v>413</v>
      </c>
      <c r="ASG15" s="140" t="s">
        <v>418</v>
      </c>
      <c r="ASH15" s="140"/>
      <c r="ASI15" s="140"/>
      <c r="ASJ15" s="140"/>
      <c r="ASK15" s="140"/>
      <c r="ASL15" s="140"/>
      <c r="ASM15" s="301">
        <f>AQW15</f>
        <v>10</v>
      </c>
      <c r="ASN15" s="1170" t="s">
        <v>410</v>
      </c>
      <c r="ASO15" s="1170"/>
      <c r="ASP15" s="306" t="s">
        <v>412</v>
      </c>
      <c r="ASQ15" s="140" t="s">
        <v>411</v>
      </c>
      <c r="ASU15" s="140" t="s">
        <v>394</v>
      </c>
      <c r="ATJ15" s="140" t="s">
        <v>413</v>
      </c>
      <c r="ATW15" s="140" t="s">
        <v>418</v>
      </c>
      <c r="ATX15" s="140"/>
      <c r="ATY15" s="140"/>
      <c r="ATZ15" s="140"/>
      <c r="AUA15" s="140"/>
      <c r="AUB15" s="140"/>
      <c r="AUC15" s="301">
        <f>ASM15</f>
        <v>10</v>
      </c>
      <c r="AUD15" s="1170" t="s">
        <v>410</v>
      </c>
      <c r="AUE15" s="1170"/>
      <c r="AUF15" s="306" t="s">
        <v>412</v>
      </c>
      <c r="AUG15" s="140" t="s">
        <v>411</v>
      </c>
      <c r="AUK15" s="140" t="s">
        <v>394</v>
      </c>
      <c r="AUZ15" s="140" t="s">
        <v>413</v>
      </c>
      <c r="AVM15" s="140" t="s">
        <v>418</v>
      </c>
      <c r="AVN15" s="140"/>
      <c r="AVO15" s="140"/>
      <c r="AVP15" s="140"/>
      <c r="AVQ15" s="140"/>
      <c r="AVR15" s="140"/>
      <c r="AVS15" s="301">
        <f>AUC15</f>
        <v>10</v>
      </c>
      <c r="AVT15" s="1170" t="s">
        <v>410</v>
      </c>
      <c r="AVU15" s="1170"/>
      <c r="AVV15" s="306" t="s">
        <v>412</v>
      </c>
      <c r="AVW15" s="140" t="s">
        <v>411</v>
      </c>
      <c r="AWA15" s="140" t="s">
        <v>394</v>
      </c>
      <c r="AWP15" s="140" t="s">
        <v>413</v>
      </c>
      <c r="AXC15" s="140" t="s">
        <v>418</v>
      </c>
      <c r="AXD15" s="140"/>
      <c r="AXE15" s="140"/>
      <c r="AXF15" s="140"/>
      <c r="AXG15" s="140"/>
      <c r="AXH15" s="140"/>
      <c r="AXI15" s="301">
        <f>AVS15</f>
        <v>10</v>
      </c>
      <c r="AXJ15" s="1170" t="s">
        <v>410</v>
      </c>
      <c r="AXK15" s="1170"/>
      <c r="AXL15" s="306" t="s">
        <v>412</v>
      </c>
      <c r="AXM15" s="140" t="s">
        <v>411</v>
      </c>
      <c r="AXQ15" s="140" t="s">
        <v>394</v>
      </c>
      <c r="AYF15" s="140" t="s">
        <v>413</v>
      </c>
      <c r="AYS15" s="140" t="s">
        <v>418</v>
      </c>
      <c r="AYT15" s="140"/>
      <c r="AYU15" s="140"/>
      <c r="AYV15" s="140"/>
      <c r="AYW15" s="140"/>
      <c r="AYX15" s="140"/>
      <c r="AYY15" s="301">
        <f>AXI15</f>
        <v>10</v>
      </c>
      <c r="AYZ15" s="1170" t="s">
        <v>410</v>
      </c>
      <c r="AZA15" s="1170"/>
      <c r="AZB15" s="306" t="s">
        <v>412</v>
      </c>
      <c r="AZC15" s="140" t="s">
        <v>411</v>
      </c>
      <c r="AZG15" s="140" t="s">
        <v>394</v>
      </c>
      <c r="AZV15" s="140" t="s">
        <v>413</v>
      </c>
      <c r="BAI15" s="140" t="s">
        <v>418</v>
      </c>
      <c r="BAJ15" s="140"/>
      <c r="BAK15" s="140"/>
      <c r="BAL15" s="140"/>
      <c r="BAM15" s="140"/>
      <c r="BAN15" s="140"/>
      <c r="BAO15" s="301">
        <f>AYY15</f>
        <v>10</v>
      </c>
      <c r="BAP15" s="1170" t="s">
        <v>410</v>
      </c>
      <c r="BAQ15" s="1170"/>
      <c r="BAR15" s="306" t="s">
        <v>412</v>
      </c>
      <c r="BAS15" s="140" t="s">
        <v>411</v>
      </c>
      <c r="BAW15" s="140" t="s">
        <v>394</v>
      </c>
      <c r="BBL15" s="140" t="s">
        <v>413</v>
      </c>
      <c r="BBY15" s="140" t="s">
        <v>418</v>
      </c>
      <c r="BBZ15" s="140"/>
      <c r="BCA15" s="140"/>
      <c r="BCB15" s="140"/>
      <c r="BCC15" s="140"/>
      <c r="BCD15" s="140"/>
      <c r="BCE15" s="301">
        <f>BAO15</f>
        <v>10</v>
      </c>
      <c r="BCF15" s="1170" t="s">
        <v>410</v>
      </c>
      <c r="BCG15" s="1170"/>
      <c r="BCH15" s="306" t="s">
        <v>412</v>
      </c>
      <c r="BCI15" s="140" t="s">
        <v>411</v>
      </c>
      <c r="BCM15" s="140" t="s">
        <v>394</v>
      </c>
      <c r="BDB15" s="140" t="s">
        <v>413</v>
      </c>
      <c r="BDO15" s="140" t="s">
        <v>418</v>
      </c>
      <c r="BDP15" s="140"/>
      <c r="BDQ15" s="140"/>
      <c r="BDR15" s="140"/>
      <c r="BDS15" s="140"/>
      <c r="BDT15" s="140"/>
      <c r="BDU15" s="301">
        <f>BCE15</f>
        <v>10</v>
      </c>
      <c r="BDV15" s="1170" t="s">
        <v>410</v>
      </c>
      <c r="BDW15" s="1170"/>
      <c r="BDX15" s="306" t="s">
        <v>412</v>
      </c>
      <c r="BDY15" s="140" t="s">
        <v>411</v>
      </c>
      <c r="BEC15" s="140" t="s">
        <v>394</v>
      </c>
      <c r="BER15" s="140" t="s">
        <v>413</v>
      </c>
      <c r="BFE15" s="140" t="s">
        <v>418</v>
      </c>
      <c r="BFF15" s="140"/>
      <c r="BFG15" s="140"/>
      <c r="BFH15" s="140"/>
      <c r="BFI15" s="140"/>
      <c r="BFJ15" s="140"/>
      <c r="BFK15" s="301">
        <f>BDU15</f>
        <v>10</v>
      </c>
      <c r="BFL15" s="1170" t="s">
        <v>410</v>
      </c>
      <c r="BFM15" s="1170"/>
      <c r="BFN15" s="306" t="s">
        <v>412</v>
      </c>
      <c r="BFO15" s="140" t="s">
        <v>411</v>
      </c>
      <c r="BFS15" s="140" t="s">
        <v>394</v>
      </c>
      <c r="BGH15" s="140" t="s">
        <v>413</v>
      </c>
      <c r="BGU15" s="140" t="s">
        <v>418</v>
      </c>
      <c r="BGV15" s="140"/>
      <c r="BGW15" s="140"/>
      <c r="BGX15" s="140"/>
      <c r="BGY15" s="140"/>
      <c r="BGZ15" s="140"/>
      <c r="BHA15" s="301">
        <f>BFK15</f>
        <v>10</v>
      </c>
      <c r="BHB15" s="1170" t="s">
        <v>410</v>
      </c>
      <c r="BHC15" s="1170"/>
      <c r="BHD15" s="306" t="s">
        <v>412</v>
      </c>
      <c r="BHE15" s="140" t="s">
        <v>411</v>
      </c>
      <c r="BHI15" s="140" t="s">
        <v>394</v>
      </c>
      <c r="BHX15" s="140" t="s">
        <v>413</v>
      </c>
      <c r="BIK15" s="140" t="s">
        <v>418</v>
      </c>
      <c r="BIL15" s="140"/>
      <c r="BIM15" s="140"/>
      <c r="BIN15" s="140"/>
      <c r="BIO15" s="140"/>
      <c r="BIP15" s="140"/>
      <c r="BIQ15" s="301">
        <f>BHA15</f>
        <v>10</v>
      </c>
      <c r="BIR15" s="1170" t="s">
        <v>410</v>
      </c>
      <c r="BIS15" s="1170"/>
      <c r="BIT15" s="306" t="s">
        <v>412</v>
      </c>
      <c r="BIU15" s="140" t="s">
        <v>411</v>
      </c>
      <c r="BIY15" s="140" t="s">
        <v>394</v>
      </c>
      <c r="BJN15" s="140" t="s">
        <v>413</v>
      </c>
      <c r="BKA15" s="140" t="s">
        <v>418</v>
      </c>
      <c r="BKB15" s="140"/>
      <c r="BKC15" s="140"/>
      <c r="BKD15" s="140"/>
      <c r="BKE15" s="140"/>
      <c r="BKF15" s="140"/>
      <c r="BKG15" s="301">
        <f>BIQ15</f>
        <v>10</v>
      </c>
      <c r="BKH15" s="1170" t="s">
        <v>410</v>
      </c>
      <c r="BKI15" s="1170"/>
      <c r="BKJ15" s="306" t="s">
        <v>412</v>
      </c>
      <c r="BKK15" s="140" t="s">
        <v>411</v>
      </c>
      <c r="BKO15" s="140" t="s">
        <v>394</v>
      </c>
      <c r="BLD15" s="140" t="s">
        <v>413</v>
      </c>
      <c r="BLQ15" s="140" t="s">
        <v>418</v>
      </c>
      <c r="BLR15" s="140"/>
      <c r="BLS15" s="140"/>
      <c r="BLT15" s="140"/>
      <c r="BLU15" s="140"/>
      <c r="BLV15" s="140"/>
      <c r="BLW15" s="301">
        <f>BKG15</f>
        <v>10</v>
      </c>
      <c r="BLX15" s="1170" t="s">
        <v>410</v>
      </c>
      <c r="BLY15" s="1170"/>
      <c r="BLZ15" s="306" t="s">
        <v>412</v>
      </c>
      <c r="BMA15" s="140" t="s">
        <v>411</v>
      </c>
      <c r="BME15" s="140" t="s">
        <v>394</v>
      </c>
      <c r="BMT15" s="140" t="s">
        <v>413</v>
      </c>
      <c r="BNG15" s="140" t="s">
        <v>418</v>
      </c>
      <c r="BNH15" s="140"/>
      <c r="BNI15" s="140"/>
      <c r="BNJ15" s="140"/>
      <c r="BNK15" s="140"/>
      <c r="BNL15" s="140"/>
      <c r="BNM15" s="301">
        <f>BLW15</f>
        <v>10</v>
      </c>
      <c r="BNN15" s="1170" t="s">
        <v>410</v>
      </c>
      <c r="BNO15" s="1170"/>
      <c r="BNP15" s="306" t="s">
        <v>412</v>
      </c>
      <c r="BNQ15" s="140" t="s">
        <v>411</v>
      </c>
      <c r="BNU15" s="140" t="s">
        <v>394</v>
      </c>
      <c r="BOJ15" s="140" t="s">
        <v>413</v>
      </c>
      <c r="BOW15" s="140" t="s">
        <v>418</v>
      </c>
      <c r="BOX15" s="140"/>
      <c r="BOY15" s="140"/>
      <c r="BOZ15" s="140"/>
      <c r="BPA15" s="140"/>
      <c r="BPB15" s="140"/>
      <c r="BPC15" s="301">
        <f>BNM15</f>
        <v>10</v>
      </c>
      <c r="BPD15" s="1170" t="s">
        <v>410</v>
      </c>
      <c r="BPE15" s="1170"/>
      <c r="BPF15" s="306" t="s">
        <v>412</v>
      </c>
      <c r="BPG15" s="140" t="s">
        <v>411</v>
      </c>
      <c r="BPK15" s="140" t="s">
        <v>394</v>
      </c>
      <c r="BPZ15" s="140" t="s">
        <v>413</v>
      </c>
      <c r="BQM15" s="140" t="s">
        <v>418</v>
      </c>
      <c r="BQN15" s="140"/>
      <c r="BQO15" s="140"/>
      <c r="BQP15" s="140"/>
      <c r="BQQ15" s="140"/>
      <c r="BQR15" s="140"/>
      <c r="BQS15" s="301">
        <f>BPC15</f>
        <v>10</v>
      </c>
      <c r="BQT15" s="1170" t="s">
        <v>410</v>
      </c>
      <c r="BQU15" s="1170"/>
      <c r="BQV15" s="306" t="s">
        <v>412</v>
      </c>
      <c r="BQW15" s="140" t="s">
        <v>411</v>
      </c>
      <c r="BRA15" s="140" t="s">
        <v>394</v>
      </c>
      <c r="BRP15" s="140" t="s">
        <v>413</v>
      </c>
      <c r="BSC15" s="140" t="s">
        <v>418</v>
      </c>
      <c r="BSD15" s="140"/>
      <c r="BSE15" s="140"/>
      <c r="BSF15" s="140"/>
      <c r="BSG15" s="140"/>
      <c r="BSH15" s="140"/>
      <c r="BSI15" s="301">
        <f>BQS15</f>
        <v>10</v>
      </c>
      <c r="BSJ15" s="1170" t="s">
        <v>410</v>
      </c>
      <c r="BSK15" s="1170"/>
      <c r="BSL15" s="306" t="s">
        <v>412</v>
      </c>
      <c r="BSM15" s="140" t="s">
        <v>411</v>
      </c>
      <c r="BSQ15" s="140" t="s">
        <v>394</v>
      </c>
      <c r="BTF15" s="140" t="s">
        <v>413</v>
      </c>
      <c r="BTS15" s="140" t="s">
        <v>418</v>
      </c>
      <c r="BTT15" s="140"/>
      <c r="BTU15" s="140"/>
      <c r="BTV15" s="140"/>
      <c r="BTW15" s="140"/>
      <c r="BTX15" s="140"/>
      <c r="BTY15" s="301">
        <f>BSI15</f>
        <v>10</v>
      </c>
      <c r="BTZ15" s="1170" t="s">
        <v>410</v>
      </c>
      <c r="BUA15" s="1170"/>
      <c r="BUB15" s="306" t="s">
        <v>412</v>
      </c>
      <c r="BUC15" s="140" t="s">
        <v>411</v>
      </c>
      <c r="BUG15" s="140" t="s">
        <v>394</v>
      </c>
      <c r="BUV15" s="140" t="s">
        <v>413</v>
      </c>
      <c r="BVI15" s="140" t="s">
        <v>418</v>
      </c>
      <c r="BVJ15" s="140"/>
      <c r="BVK15" s="140"/>
      <c r="BVL15" s="140"/>
      <c r="BVM15" s="140"/>
      <c r="BVN15" s="140"/>
      <c r="BVO15" s="301">
        <f>BTY15</f>
        <v>10</v>
      </c>
      <c r="BVP15" s="1170" t="s">
        <v>410</v>
      </c>
      <c r="BVQ15" s="1170"/>
      <c r="BVR15" s="306" t="s">
        <v>412</v>
      </c>
      <c r="BVS15" s="140" t="s">
        <v>411</v>
      </c>
      <c r="BVW15" s="140" t="s">
        <v>394</v>
      </c>
      <c r="BWL15" s="140" t="s">
        <v>413</v>
      </c>
      <c r="BWY15" s="140" t="s">
        <v>418</v>
      </c>
      <c r="BWZ15" s="140"/>
      <c r="BXA15" s="140"/>
      <c r="BXB15" s="140"/>
      <c r="BXC15" s="140"/>
      <c r="BXD15" s="140"/>
      <c r="BXE15" s="301">
        <f>BVO15</f>
        <v>10</v>
      </c>
      <c r="BXF15" s="1170" t="s">
        <v>410</v>
      </c>
      <c r="BXG15" s="1170"/>
      <c r="BXH15" s="306" t="s">
        <v>412</v>
      </c>
      <c r="BXI15" s="140" t="s">
        <v>411</v>
      </c>
      <c r="BXM15" s="140" t="s">
        <v>394</v>
      </c>
      <c r="BYB15" s="140" t="s">
        <v>413</v>
      </c>
      <c r="BYO15" s="140" t="s">
        <v>418</v>
      </c>
      <c r="BYP15" s="140"/>
      <c r="BYQ15" s="140"/>
      <c r="BYR15" s="140"/>
      <c r="BYS15" s="140"/>
      <c r="BYT15" s="140"/>
      <c r="BYU15" s="301">
        <f>BXE15</f>
        <v>10</v>
      </c>
      <c r="BYV15" s="1170" t="s">
        <v>410</v>
      </c>
      <c r="BYW15" s="1170"/>
      <c r="BYX15" s="306" t="s">
        <v>412</v>
      </c>
      <c r="BYY15" s="140" t="s">
        <v>411</v>
      </c>
      <c r="BZC15" s="140" t="s">
        <v>394</v>
      </c>
      <c r="BZR15" s="140" t="s">
        <v>413</v>
      </c>
      <c r="CAE15" s="140" t="s">
        <v>418</v>
      </c>
      <c r="CAF15" s="140"/>
      <c r="CAG15" s="140"/>
      <c r="CAH15" s="140"/>
      <c r="CAI15" s="140"/>
      <c r="CAJ15" s="140"/>
      <c r="CAK15" s="301">
        <f>BYU15</f>
        <v>10</v>
      </c>
      <c r="CAL15" s="1170" t="s">
        <v>410</v>
      </c>
      <c r="CAM15" s="1170"/>
      <c r="CAN15" s="306" t="s">
        <v>412</v>
      </c>
      <c r="CAO15" s="140" t="s">
        <v>411</v>
      </c>
      <c r="CAS15" s="140" t="s">
        <v>394</v>
      </c>
      <c r="CBH15" s="140" t="s">
        <v>413</v>
      </c>
      <c r="CBU15" s="140" t="s">
        <v>418</v>
      </c>
      <c r="CBV15" s="140"/>
      <c r="CBW15" s="140"/>
      <c r="CBX15" s="140"/>
      <c r="CBY15" s="140"/>
      <c r="CBZ15" s="140"/>
      <c r="CCA15" s="301">
        <f>CAK15</f>
        <v>10</v>
      </c>
      <c r="CCB15" s="1170" t="s">
        <v>410</v>
      </c>
      <c r="CCC15" s="1170"/>
      <c r="CCD15" s="306" t="s">
        <v>412</v>
      </c>
      <c r="CCE15" s="140" t="s">
        <v>411</v>
      </c>
      <c r="CCI15" s="140" t="s">
        <v>394</v>
      </c>
      <c r="CCX15" s="140" t="s">
        <v>413</v>
      </c>
      <c r="CDK15" s="140" t="s">
        <v>418</v>
      </c>
      <c r="CDL15" s="140"/>
      <c r="CDM15" s="140"/>
      <c r="CDN15" s="140"/>
      <c r="CDO15" s="140"/>
      <c r="CDP15" s="140"/>
      <c r="CDQ15" s="301">
        <f>CCA15</f>
        <v>10</v>
      </c>
      <c r="CDR15" s="1170" t="s">
        <v>410</v>
      </c>
      <c r="CDS15" s="1170"/>
      <c r="CDT15" s="306" t="s">
        <v>412</v>
      </c>
      <c r="CDU15" s="140" t="s">
        <v>411</v>
      </c>
      <c r="CDY15" s="140" t="s">
        <v>394</v>
      </c>
      <c r="CEN15" s="140" t="s">
        <v>413</v>
      </c>
      <c r="CFA15" s="140" t="s">
        <v>418</v>
      </c>
      <c r="CFB15" s="140"/>
      <c r="CFC15" s="140"/>
      <c r="CFD15" s="140"/>
      <c r="CFE15" s="140"/>
      <c r="CFF15" s="140"/>
      <c r="CFG15" s="301">
        <f>CDQ15</f>
        <v>10</v>
      </c>
      <c r="CFH15" s="1170" t="s">
        <v>410</v>
      </c>
      <c r="CFI15" s="1170"/>
      <c r="CFJ15" s="306" t="s">
        <v>412</v>
      </c>
      <c r="CFK15" s="140" t="s">
        <v>411</v>
      </c>
      <c r="CFO15" s="140" t="s">
        <v>394</v>
      </c>
      <c r="CGD15" s="140" t="s">
        <v>413</v>
      </c>
      <c r="CGQ15" s="140" t="s">
        <v>418</v>
      </c>
      <c r="CGR15" s="140"/>
      <c r="CGS15" s="140"/>
      <c r="CGT15" s="140"/>
      <c r="CGU15" s="140"/>
      <c r="CGV15" s="140"/>
      <c r="CGW15" s="301">
        <f>CFG15</f>
        <v>10</v>
      </c>
      <c r="CGX15" s="1170" t="s">
        <v>410</v>
      </c>
      <c r="CGY15" s="1170"/>
      <c r="CGZ15" s="306" t="s">
        <v>412</v>
      </c>
      <c r="CHA15" s="140" t="s">
        <v>411</v>
      </c>
      <c r="CHE15" s="140" t="s">
        <v>394</v>
      </c>
      <c r="CHT15" s="140" t="s">
        <v>413</v>
      </c>
    </row>
    <row r="16" spans="1:2268" ht="12.75" customHeight="1" x14ac:dyDescent="0.25">
      <c r="G16" s="305"/>
      <c r="J16" s="307"/>
      <c r="AW16" s="305"/>
      <c r="AZ16" s="307"/>
      <c r="CM16" s="305"/>
      <c r="CP16" s="307"/>
      <c r="EC16" s="305"/>
      <c r="EF16" s="307"/>
      <c r="FS16" s="305"/>
      <c r="FV16" s="307"/>
      <c r="HI16" s="305"/>
      <c r="HL16" s="307"/>
      <c r="IY16" s="305"/>
      <c r="JB16" s="307"/>
      <c r="KO16" s="305"/>
      <c r="KR16" s="307"/>
      <c r="ME16" s="305"/>
      <c r="MH16" s="307"/>
      <c r="NU16" s="305"/>
      <c r="NX16" s="307"/>
      <c r="PK16" s="305"/>
      <c r="PN16" s="307"/>
      <c r="RA16" s="305"/>
      <c r="RD16" s="307"/>
      <c r="SQ16" s="305"/>
      <c r="ST16" s="307"/>
      <c r="UG16" s="305"/>
      <c r="UJ16" s="307"/>
      <c r="VW16" s="305"/>
      <c r="VZ16" s="307"/>
      <c r="XM16" s="305"/>
      <c r="XP16" s="307"/>
      <c r="ZC16" s="305"/>
      <c r="ZF16" s="307"/>
      <c r="AAS16" s="305"/>
      <c r="AAV16" s="307"/>
      <c r="ACI16" s="305"/>
      <c r="ACL16" s="307"/>
      <c r="ADY16" s="305"/>
      <c r="AEB16" s="307"/>
      <c r="AFO16" s="305"/>
      <c r="AFR16" s="307"/>
      <c r="AHE16" s="305"/>
      <c r="AHH16" s="307"/>
      <c r="AIU16" s="305"/>
      <c r="AIX16" s="307"/>
      <c r="AKK16" s="305"/>
      <c r="AKN16" s="307"/>
      <c r="AMA16" s="305"/>
      <c r="AMD16" s="307"/>
      <c r="ANQ16" s="305"/>
      <c r="ANT16" s="307"/>
      <c r="APG16" s="305"/>
      <c r="APJ16" s="307"/>
      <c r="AQW16" s="305"/>
      <c r="AQZ16" s="307"/>
      <c r="ASM16" s="305"/>
      <c r="ASP16" s="307"/>
      <c r="AUC16" s="305"/>
      <c r="AUF16" s="307"/>
      <c r="AVS16" s="305"/>
      <c r="AVV16" s="307"/>
      <c r="AXI16" s="305"/>
      <c r="AXL16" s="307"/>
      <c r="AYY16" s="305"/>
      <c r="AZB16" s="307"/>
      <c r="BAO16" s="305"/>
      <c r="BAR16" s="307"/>
      <c r="BCE16" s="305"/>
      <c r="BCH16" s="307"/>
      <c r="BDU16" s="305"/>
      <c r="BDX16" s="307"/>
      <c r="BFK16" s="305"/>
      <c r="BFN16" s="307"/>
      <c r="BHA16" s="305"/>
      <c r="BHD16" s="307"/>
      <c r="BIQ16" s="305"/>
      <c r="BIT16" s="307"/>
      <c r="BKG16" s="305"/>
      <c r="BKJ16" s="307"/>
      <c r="BLW16" s="305"/>
      <c r="BLZ16" s="307"/>
      <c r="BNM16" s="305"/>
      <c r="BNP16" s="307"/>
      <c r="BPC16" s="305"/>
      <c r="BPF16" s="307"/>
      <c r="BQS16" s="305"/>
      <c r="BQV16" s="307"/>
      <c r="BSI16" s="305"/>
      <c r="BSL16" s="307"/>
      <c r="BTY16" s="305"/>
      <c r="BUB16" s="307"/>
      <c r="BVO16" s="305"/>
      <c r="BVR16" s="307"/>
      <c r="BXE16" s="305"/>
      <c r="BXH16" s="307"/>
      <c r="BYU16" s="305"/>
      <c r="BYX16" s="307"/>
      <c r="CAK16" s="305"/>
      <c r="CAN16" s="307"/>
      <c r="CCA16" s="305"/>
      <c r="CCD16" s="307"/>
      <c r="CDQ16" s="305"/>
      <c r="CDT16" s="307"/>
      <c r="CFG16" s="305"/>
      <c r="CFJ16" s="307"/>
      <c r="CGW16" s="305"/>
      <c r="CGZ16" s="307"/>
    </row>
    <row r="17" spans="1:2268" ht="15" customHeight="1" x14ac:dyDescent="0.25">
      <c r="A17" s="140" t="s">
        <v>419</v>
      </c>
      <c r="G17" s="301">
        <f>DATABASE!K3</f>
        <v>12</v>
      </c>
      <c r="H17" s="1170" t="s">
        <v>410</v>
      </c>
      <c r="I17" s="1170"/>
      <c r="J17" s="306" t="s">
        <v>412</v>
      </c>
      <c r="K17" s="140" t="s">
        <v>411</v>
      </c>
      <c r="O17" s="140" t="s">
        <v>417</v>
      </c>
      <c r="AD17" s="140" t="s">
        <v>416</v>
      </c>
      <c r="AQ17" s="140" t="s">
        <v>419</v>
      </c>
      <c r="AW17" s="301">
        <f>G17</f>
        <v>12</v>
      </c>
      <c r="AX17" s="1170" t="s">
        <v>410</v>
      </c>
      <c r="AY17" s="1170"/>
      <c r="AZ17" s="306" t="s">
        <v>412</v>
      </c>
      <c r="BA17" s="140" t="s">
        <v>411</v>
      </c>
      <c r="BE17" s="140" t="s">
        <v>417</v>
      </c>
      <c r="BT17" s="140" t="s">
        <v>416</v>
      </c>
      <c r="CG17" s="140" t="s">
        <v>419</v>
      </c>
      <c r="CM17" s="301">
        <f>AW17</f>
        <v>12</v>
      </c>
      <c r="CN17" s="1170" t="s">
        <v>410</v>
      </c>
      <c r="CO17" s="1170"/>
      <c r="CP17" s="306" t="s">
        <v>412</v>
      </c>
      <c r="CQ17" s="140" t="s">
        <v>411</v>
      </c>
      <c r="CU17" s="140" t="s">
        <v>417</v>
      </c>
      <c r="DJ17" s="140" t="s">
        <v>416</v>
      </c>
      <c r="DW17" s="140" t="s">
        <v>419</v>
      </c>
      <c r="EC17" s="301">
        <f>CM17</f>
        <v>12</v>
      </c>
      <c r="ED17" s="1170" t="s">
        <v>410</v>
      </c>
      <c r="EE17" s="1170"/>
      <c r="EF17" s="306" t="s">
        <v>412</v>
      </c>
      <c r="EG17" s="140" t="s">
        <v>411</v>
      </c>
      <c r="EK17" s="140" t="s">
        <v>417</v>
      </c>
      <c r="EZ17" s="140" t="s">
        <v>416</v>
      </c>
      <c r="FM17" s="140" t="s">
        <v>419</v>
      </c>
      <c r="FS17" s="301">
        <f>EC17</f>
        <v>12</v>
      </c>
      <c r="FT17" s="1170" t="s">
        <v>410</v>
      </c>
      <c r="FU17" s="1170"/>
      <c r="FV17" s="306" t="s">
        <v>412</v>
      </c>
      <c r="FW17" s="140" t="s">
        <v>411</v>
      </c>
      <c r="GA17" s="140" t="s">
        <v>417</v>
      </c>
      <c r="GP17" s="140" t="s">
        <v>416</v>
      </c>
      <c r="HC17" s="140" t="s">
        <v>419</v>
      </c>
      <c r="HI17" s="301">
        <f>FS17</f>
        <v>12</v>
      </c>
      <c r="HJ17" s="1170" t="s">
        <v>410</v>
      </c>
      <c r="HK17" s="1170"/>
      <c r="HL17" s="306" t="s">
        <v>412</v>
      </c>
      <c r="HM17" s="140" t="s">
        <v>411</v>
      </c>
      <c r="HQ17" s="140" t="s">
        <v>417</v>
      </c>
      <c r="IF17" s="140" t="s">
        <v>416</v>
      </c>
      <c r="IS17" s="140" t="s">
        <v>419</v>
      </c>
      <c r="IY17" s="301">
        <f>HI17</f>
        <v>12</v>
      </c>
      <c r="IZ17" s="1170" t="s">
        <v>410</v>
      </c>
      <c r="JA17" s="1170"/>
      <c r="JB17" s="306" t="s">
        <v>412</v>
      </c>
      <c r="JC17" s="140" t="s">
        <v>411</v>
      </c>
      <c r="JG17" s="140" t="s">
        <v>417</v>
      </c>
      <c r="JV17" s="140" t="s">
        <v>416</v>
      </c>
      <c r="KI17" s="140" t="s">
        <v>419</v>
      </c>
      <c r="KO17" s="301">
        <f>IY17</f>
        <v>12</v>
      </c>
      <c r="KP17" s="1170" t="s">
        <v>410</v>
      </c>
      <c r="KQ17" s="1170"/>
      <c r="KR17" s="306" t="s">
        <v>412</v>
      </c>
      <c r="KS17" s="140" t="s">
        <v>411</v>
      </c>
      <c r="KW17" s="140" t="s">
        <v>417</v>
      </c>
      <c r="LL17" s="140" t="s">
        <v>416</v>
      </c>
      <c r="LY17" s="140" t="s">
        <v>419</v>
      </c>
      <c r="ME17" s="301">
        <f>KO17</f>
        <v>12</v>
      </c>
      <c r="MF17" s="1170" t="s">
        <v>410</v>
      </c>
      <c r="MG17" s="1170"/>
      <c r="MH17" s="306" t="s">
        <v>412</v>
      </c>
      <c r="MI17" s="140" t="s">
        <v>411</v>
      </c>
      <c r="MM17" s="140" t="s">
        <v>417</v>
      </c>
      <c r="NB17" s="140" t="s">
        <v>416</v>
      </c>
      <c r="NO17" s="140" t="s">
        <v>419</v>
      </c>
      <c r="NU17" s="301">
        <f>ME17</f>
        <v>12</v>
      </c>
      <c r="NV17" s="1170" t="s">
        <v>410</v>
      </c>
      <c r="NW17" s="1170"/>
      <c r="NX17" s="306" t="s">
        <v>412</v>
      </c>
      <c r="NY17" s="140" t="s">
        <v>411</v>
      </c>
      <c r="OC17" s="140" t="s">
        <v>417</v>
      </c>
      <c r="OR17" s="140" t="s">
        <v>416</v>
      </c>
      <c r="PE17" s="140" t="s">
        <v>419</v>
      </c>
      <c r="PK17" s="301">
        <f>NU17</f>
        <v>12</v>
      </c>
      <c r="PL17" s="1170" t="s">
        <v>410</v>
      </c>
      <c r="PM17" s="1170"/>
      <c r="PN17" s="306" t="s">
        <v>412</v>
      </c>
      <c r="PO17" s="140" t="s">
        <v>411</v>
      </c>
      <c r="PS17" s="140" t="s">
        <v>417</v>
      </c>
      <c r="QH17" s="140" t="s">
        <v>416</v>
      </c>
      <c r="QU17" s="140" t="s">
        <v>419</v>
      </c>
      <c r="RA17" s="301">
        <f>PK17</f>
        <v>12</v>
      </c>
      <c r="RB17" s="1170" t="s">
        <v>410</v>
      </c>
      <c r="RC17" s="1170"/>
      <c r="RD17" s="306" t="s">
        <v>412</v>
      </c>
      <c r="RE17" s="140" t="s">
        <v>411</v>
      </c>
      <c r="RI17" s="140" t="s">
        <v>417</v>
      </c>
      <c r="RX17" s="140" t="s">
        <v>416</v>
      </c>
      <c r="SK17" s="140" t="s">
        <v>419</v>
      </c>
      <c r="SQ17" s="301">
        <f>RA17</f>
        <v>12</v>
      </c>
      <c r="SR17" s="1170" t="s">
        <v>410</v>
      </c>
      <c r="SS17" s="1170"/>
      <c r="ST17" s="306" t="s">
        <v>412</v>
      </c>
      <c r="SU17" s="140" t="s">
        <v>411</v>
      </c>
      <c r="SY17" s="140" t="s">
        <v>417</v>
      </c>
      <c r="TN17" s="140" t="s">
        <v>416</v>
      </c>
      <c r="UA17" s="140" t="s">
        <v>419</v>
      </c>
      <c r="UG17" s="301">
        <f>SQ17</f>
        <v>12</v>
      </c>
      <c r="UH17" s="1170" t="s">
        <v>410</v>
      </c>
      <c r="UI17" s="1170"/>
      <c r="UJ17" s="306" t="s">
        <v>412</v>
      </c>
      <c r="UK17" s="140" t="s">
        <v>411</v>
      </c>
      <c r="UO17" s="140" t="s">
        <v>417</v>
      </c>
      <c r="VD17" s="140" t="s">
        <v>416</v>
      </c>
      <c r="VQ17" s="140" t="s">
        <v>419</v>
      </c>
      <c r="VW17" s="301">
        <f>UG17</f>
        <v>12</v>
      </c>
      <c r="VX17" s="1170" t="s">
        <v>410</v>
      </c>
      <c r="VY17" s="1170"/>
      <c r="VZ17" s="306" t="s">
        <v>412</v>
      </c>
      <c r="WA17" s="140" t="s">
        <v>411</v>
      </c>
      <c r="WE17" s="140" t="s">
        <v>417</v>
      </c>
      <c r="WT17" s="140" t="s">
        <v>416</v>
      </c>
      <c r="XG17" s="140" t="s">
        <v>419</v>
      </c>
      <c r="XM17" s="301">
        <f>VW17</f>
        <v>12</v>
      </c>
      <c r="XN17" s="1170" t="s">
        <v>410</v>
      </c>
      <c r="XO17" s="1170"/>
      <c r="XP17" s="306" t="s">
        <v>412</v>
      </c>
      <c r="XQ17" s="140" t="s">
        <v>411</v>
      </c>
      <c r="XU17" s="140" t="s">
        <v>417</v>
      </c>
      <c r="YJ17" s="140" t="s">
        <v>416</v>
      </c>
      <c r="YW17" s="140" t="s">
        <v>419</v>
      </c>
      <c r="ZC17" s="301">
        <f>XM17</f>
        <v>12</v>
      </c>
      <c r="ZD17" s="1170" t="s">
        <v>410</v>
      </c>
      <c r="ZE17" s="1170"/>
      <c r="ZF17" s="306" t="s">
        <v>412</v>
      </c>
      <c r="ZG17" s="140" t="s">
        <v>411</v>
      </c>
      <c r="ZK17" s="140" t="s">
        <v>417</v>
      </c>
      <c r="ZZ17" s="140" t="s">
        <v>416</v>
      </c>
      <c r="AAM17" s="140" t="s">
        <v>419</v>
      </c>
      <c r="AAS17" s="301">
        <f>ZC17</f>
        <v>12</v>
      </c>
      <c r="AAT17" s="1170" t="s">
        <v>410</v>
      </c>
      <c r="AAU17" s="1170"/>
      <c r="AAV17" s="306" t="s">
        <v>412</v>
      </c>
      <c r="AAW17" s="140" t="s">
        <v>411</v>
      </c>
      <c r="ABA17" s="140" t="s">
        <v>417</v>
      </c>
      <c r="ABP17" s="140" t="s">
        <v>416</v>
      </c>
      <c r="ACC17" s="140" t="s">
        <v>419</v>
      </c>
      <c r="ACI17" s="301">
        <f>AAS17</f>
        <v>12</v>
      </c>
      <c r="ACJ17" s="1170" t="s">
        <v>410</v>
      </c>
      <c r="ACK17" s="1170"/>
      <c r="ACL17" s="306" t="s">
        <v>412</v>
      </c>
      <c r="ACM17" s="140" t="s">
        <v>411</v>
      </c>
      <c r="ACQ17" s="140" t="s">
        <v>417</v>
      </c>
      <c r="ADF17" s="140" t="s">
        <v>416</v>
      </c>
      <c r="ADS17" s="140" t="s">
        <v>419</v>
      </c>
      <c r="ADY17" s="301">
        <f>ACI17</f>
        <v>12</v>
      </c>
      <c r="ADZ17" s="1170" t="s">
        <v>410</v>
      </c>
      <c r="AEA17" s="1170"/>
      <c r="AEB17" s="306" t="s">
        <v>412</v>
      </c>
      <c r="AEC17" s="140" t="s">
        <v>411</v>
      </c>
      <c r="AEG17" s="140" t="s">
        <v>417</v>
      </c>
      <c r="AEV17" s="140" t="s">
        <v>416</v>
      </c>
      <c r="AFI17" s="140" t="s">
        <v>419</v>
      </c>
      <c r="AFO17" s="301">
        <f>ADY17</f>
        <v>12</v>
      </c>
      <c r="AFP17" s="1170" t="s">
        <v>410</v>
      </c>
      <c r="AFQ17" s="1170"/>
      <c r="AFR17" s="306" t="s">
        <v>412</v>
      </c>
      <c r="AFS17" s="140" t="s">
        <v>411</v>
      </c>
      <c r="AFW17" s="140" t="s">
        <v>417</v>
      </c>
      <c r="AGL17" s="140" t="s">
        <v>416</v>
      </c>
      <c r="AGY17" s="140" t="s">
        <v>419</v>
      </c>
      <c r="AHE17" s="301">
        <f>AFO17</f>
        <v>12</v>
      </c>
      <c r="AHF17" s="1170" t="s">
        <v>410</v>
      </c>
      <c r="AHG17" s="1170"/>
      <c r="AHH17" s="306" t="s">
        <v>412</v>
      </c>
      <c r="AHI17" s="140" t="s">
        <v>411</v>
      </c>
      <c r="AHM17" s="140" t="s">
        <v>417</v>
      </c>
      <c r="AIB17" s="140" t="s">
        <v>416</v>
      </c>
      <c r="AIO17" s="140" t="s">
        <v>419</v>
      </c>
      <c r="AIU17" s="301">
        <f>AHE17</f>
        <v>12</v>
      </c>
      <c r="AIV17" s="1170" t="s">
        <v>410</v>
      </c>
      <c r="AIW17" s="1170"/>
      <c r="AIX17" s="306" t="s">
        <v>412</v>
      </c>
      <c r="AIY17" s="140" t="s">
        <v>411</v>
      </c>
      <c r="AJC17" s="140" t="s">
        <v>417</v>
      </c>
      <c r="AJR17" s="140" t="s">
        <v>416</v>
      </c>
      <c r="AKE17" s="140" t="s">
        <v>419</v>
      </c>
      <c r="AKK17" s="301">
        <f>AIU17</f>
        <v>12</v>
      </c>
      <c r="AKL17" s="1170" t="s">
        <v>410</v>
      </c>
      <c r="AKM17" s="1170"/>
      <c r="AKN17" s="306" t="s">
        <v>412</v>
      </c>
      <c r="AKO17" s="140" t="s">
        <v>411</v>
      </c>
      <c r="AKS17" s="140" t="s">
        <v>417</v>
      </c>
      <c r="ALH17" s="140" t="s">
        <v>416</v>
      </c>
      <c r="ALU17" s="140" t="s">
        <v>419</v>
      </c>
      <c r="AMA17" s="301">
        <f>AKK17</f>
        <v>12</v>
      </c>
      <c r="AMB17" s="1170" t="s">
        <v>410</v>
      </c>
      <c r="AMC17" s="1170"/>
      <c r="AMD17" s="306" t="s">
        <v>412</v>
      </c>
      <c r="AME17" s="140" t="s">
        <v>411</v>
      </c>
      <c r="AMI17" s="140" t="s">
        <v>417</v>
      </c>
      <c r="AMX17" s="140" t="s">
        <v>416</v>
      </c>
      <c r="ANK17" s="140" t="s">
        <v>419</v>
      </c>
      <c r="ANQ17" s="301">
        <f>AMA17</f>
        <v>12</v>
      </c>
      <c r="ANR17" s="1170" t="s">
        <v>410</v>
      </c>
      <c r="ANS17" s="1170"/>
      <c r="ANT17" s="306" t="s">
        <v>412</v>
      </c>
      <c r="ANU17" s="140" t="s">
        <v>411</v>
      </c>
      <c r="ANY17" s="140" t="s">
        <v>417</v>
      </c>
      <c r="AON17" s="140" t="s">
        <v>416</v>
      </c>
      <c r="APA17" s="140" t="s">
        <v>419</v>
      </c>
      <c r="APG17" s="301">
        <f>ANQ17</f>
        <v>12</v>
      </c>
      <c r="APH17" s="1170" t="s">
        <v>410</v>
      </c>
      <c r="API17" s="1170"/>
      <c r="APJ17" s="306" t="s">
        <v>412</v>
      </c>
      <c r="APK17" s="140" t="s">
        <v>411</v>
      </c>
      <c r="APO17" s="140" t="s">
        <v>417</v>
      </c>
      <c r="AQD17" s="140" t="s">
        <v>416</v>
      </c>
      <c r="AQQ17" s="140" t="s">
        <v>419</v>
      </c>
      <c r="AQW17" s="301">
        <f>APG17</f>
        <v>12</v>
      </c>
      <c r="AQX17" s="1170" t="s">
        <v>410</v>
      </c>
      <c r="AQY17" s="1170"/>
      <c r="AQZ17" s="306" t="s">
        <v>412</v>
      </c>
      <c r="ARA17" s="140" t="s">
        <v>411</v>
      </c>
      <c r="ARE17" s="140" t="s">
        <v>417</v>
      </c>
      <c r="ART17" s="140" t="s">
        <v>416</v>
      </c>
      <c r="ASG17" s="140" t="s">
        <v>419</v>
      </c>
      <c r="ASM17" s="301">
        <f>AQW17</f>
        <v>12</v>
      </c>
      <c r="ASN17" s="1170" t="s">
        <v>410</v>
      </c>
      <c r="ASO17" s="1170"/>
      <c r="ASP17" s="306" t="s">
        <v>412</v>
      </c>
      <c r="ASQ17" s="140" t="s">
        <v>411</v>
      </c>
      <c r="ASU17" s="140" t="s">
        <v>417</v>
      </c>
      <c r="ATJ17" s="140" t="s">
        <v>416</v>
      </c>
      <c r="ATW17" s="140" t="s">
        <v>419</v>
      </c>
      <c r="AUC17" s="301">
        <f>ASM17</f>
        <v>12</v>
      </c>
      <c r="AUD17" s="1170" t="s">
        <v>410</v>
      </c>
      <c r="AUE17" s="1170"/>
      <c r="AUF17" s="306" t="s">
        <v>412</v>
      </c>
      <c r="AUG17" s="140" t="s">
        <v>411</v>
      </c>
      <c r="AUK17" s="140" t="s">
        <v>417</v>
      </c>
      <c r="AUZ17" s="140" t="s">
        <v>416</v>
      </c>
      <c r="AVM17" s="140" t="s">
        <v>419</v>
      </c>
      <c r="AVS17" s="301">
        <f>AUC17</f>
        <v>12</v>
      </c>
      <c r="AVT17" s="1170" t="s">
        <v>410</v>
      </c>
      <c r="AVU17" s="1170"/>
      <c r="AVV17" s="306" t="s">
        <v>412</v>
      </c>
      <c r="AVW17" s="140" t="s">
        <v>411</v>
      </c>
      <c r="AWA17" s="140" t="s">
        <v>417</v>
      </c>
      <c r="AWP17" s="140" t="s">
        <v>416</v>
      </c>
      <c r="AXC17" s="140" t="s">
        <v>419</v>
      </c>
      <c r="AXI17" s="301">
        <f>AVS17</f>
        <v>12</v>
      </c>
      <c r="AXJ17" s="1170" t="s">
        <v>410</v>
      </c>
      <c r="AXK17" s="1170"/>
      <c r="AXL17" s="306" t="s">
        <v>412</v>
      </c>
      <c r="AXM17" s="140" t="s">
        <v>411</v>
      </c>
      <c r="AXQ17" s="140" t="s">
        <v>417</v>
      </c>
      <c r="AYF17" s="140" t="s">
        <v>416</v>
      </c>
      <c r="AYS17" s="140" t="s">
        <v>419</v>
      </c>
      <c r="AYY17" s="301">
        <f>AXI17</f>
        <v>12</v>
      </c>
      <c r="AYZ17" s="1170" t="s">
        <v>410</v>
      </c>
      <c r="AZA17" s="1170"/>
      <c r="AZB17" s="306" t="s">
        <v>412</v>
      </c>
      <c r="AZC17" s="140" t="s">
        <v>411</v>
      </c>
      <c r="AZG17" s="140" t="s">
        <v>417</v>
      </c>
      <c r="AZV17" s="140" t="s">
        <v>416</v>
      </c>
      <c r="BAI17" s="140" t="s">
        <v>419</v>
      </c>
      <c r="BAO17" s="301">
        <f>AYY17</f>
        <v>12</v>
      </c>
      <c r="BAP17" s="1170" t="s">
        <v>410</v>
      </c>
      <c r="BAQ17" s="1170"/>
      <c r="BAR17" s="306" t="s">
        <v>412</v>
      </c>
      <c r="BAS17" s="140" t="s">
        <v>411</v>
      </c>
      <c r="BAW17" s="140" t="s">
        <v>417</v>
      </c>
      <c r="BBL17" s="140" t="s">
        <v>416</v>
      </c>
      <c r="BBY17" s="140" t="s">
        <v>419</v>
      </c>
      <c r="BCE17" s="301">
        <f>BAO17</f>
        <v>12</v>
      </c>
      <c r="BCF17" s="1170" t="s">
        <v>410</v>
      </c>
      <c r="BCG17" s="1170"/>
      <c r="BCH17" s="306" t="s">
        <v>412</v>
      </c>
      <c r="BCI17" s="140" t="s">
        <v>411</v>
      </c>
      <c r="BCM17" s="140" t="s">
        <v>417</v>
      </c>
      <c r="BDB17" s="140" t="s">
        <v>416</v>
      </c>
      <c r="BDO17" s="140" t="s">
        <v>419</v>
      </c>
      <c r="BDU17" s="301">
        <f>BCE17</f>
        <v>12</v>
      </c>
      <c r="BDV17" s="1170" t="s">
        <v>410</v>
      </c>
      <c r="BDW17" s="1170"/>
      <c r="BDX17" s="306" t="s">
        <v>412</v>
      </c>
      <c r="BDY17" s="140" t="s">
        <v>411</v>
      </c>
      <c r="BEC17" s="140" t="s">
        <v>417</v>
      </c>
      <c r="BER17" s="140" t="s">
        <v>416</v>
      </c>
      <c r="BFE17" s="140" t="s">
        <v>419</v>
      </c>
      <c r="BFK17" s="301">
        <f>BDU17</f>
        <v>12</v>
      </c>
      <c r="BFL17" s="1170" t="s">
        <v>410</v>
      </c>
      <c r="BFM17" s="1170"/>
      <c r="BFN17" s="306" t="s">
        <v>412</v>
      </c>
      <c r="BFO17" s="140" t="s">
        <v>411</v>
      </c>
      <c r="BFS17" s="140" t="s">
        <v>417</v>
      </c>
      <c r="BGH17" s="140" t="s">
        <v>416</v>
      </c>
      <c r="BGU17" s="140" t="s">
        <v>419</v>
      </c>
      <c r="BHA17" s="301">
        <f>BFK17</f>
        <v>12</v>
      </c>
      <c r="BHB17" s="1170" t="s">
        <v>410</v>
      </c>
      <c r="BHC17" s="1170"/>
      <c r="BHD17" s="306" t="s">
        <v>412</v>
      </c>
      <c r="BHE17" s="140" t="s">
        <v>411</v>
      </c>
      <c r="BHI17" s="140" t="s">
        <v>417</v>
      </c>
      <c r="BHX17" s="140" t="s">
        <v>416</v>
      </c>
      <c r="BIK17" s="140" t="s">
        <v>419</v>
      </c>
      <c r="BIQ17" s="301">
        <f>BHA17</f>
        <v>12</v>
      </c>
      <c r="BIR17" s="1170" t="s">
        <v>410</v>
      </c>
      <c r="BIS17" s="1170"/>
      <c r="BIT17" s="306" t="s">
        <v>412</v>
      </c>
      <c r="BIU17" s="140" t="s">
        <v>411</v>
      </c>
      <c r="BIY17" s="140" t="s">
        <v>417</v>
      </c>
      <c r="BJN17" s="140" t="s">
        <v>416</v>
      </c>
      <c r="BKA17" s="140" t="s">
        <v>419</v>
      </c>
      <c r="BKG17" s="301">
        <f>BIQ17</f>
        <v>12</v>
      </c>
      <c r="BKH17" s="1170" t="s">
        <v>410</v>
      </c>
      <c r="BKI17" s="1170"/>
      <c r="BKJ17" s="306" t="s">
        <v>412</v>
      </c>
      <c r="BKK17" s="140" t="s">
        <v>411</v>
      </c>
      <c r="BKO17" s="140" t="s">
        <v>417</v>
      </c>
      <c r="BLD17" s="140" t="s">
        <v>416</v>
      </c>
      <c r="BLQ17" s="140" t="s">
        <v>419</v>
      </c>
      <c r="BLW17" s="301">
        <f>BKG17</f>
        <v>12</v>
      </c>
      <c r="BLX17" s="1170" t="s">
        <v>410</v>
      </c>
      <c r="BLY17" s="1170"/>
      <c r="BLZ17" s="306" t="s">
        <v>412</v>
      </c>
      <c r="BMA17" s="140" t="s">
        <v>411</v>
      </c>
      <c r="BME17" s="140" t="s">
        <v>417</v>
      </c>
      <c r="BMT17" s="140" t="s">
        <v>416</v>
      </c>
      <c r="BNG17" s="140" t="s">
        <v>419</v>
      </c>
      <c r="BNM17" s="301">
        <f>BLW17</f>
        <v>12</v>
      </c>
      <c r="BNN17" s="1170" t="s">
        <v>410</v>
      </c>
      <c r="BNO17" s="1170"/>
      <c r="BNP17" s="306" t="s">
        <v>412</v>
      </c>
      <c r="BNQ17" s="140" t="s">
        <v>411</v>
      </c>
      <c r="BNU17" s="140" t="s">
        <v>417</v>
      </c>
      <c r="BOJ17" s="140" t="s">
        <v>416</v>
      </c>
      <c r="BOW17" s="140" t="s">
        <v>419</v>
      </c>
      <c r="BPC17" s="301">
        <f>BNM17</f>
        <v>12</v>
      </c>
      <c r="BPD17" s="1170" t="s">
        <v>410</v>
      </c>
      <c r="BPE17" s="1170"/>
      <c r="BPF17" s="306" t="s">
        <v>412</v>
      </c>
      <c r="BPG17" s="140" t="s">
        <v>411</v>
      </c>
      <c r="BPK17" s="140" t="s">
        <v>417</v>
      </c>
      <c r="BPZ17" s="140" t="s">
        <v>416</v>
      </c>
      <c r="BQM17" s="140" t="s">
        <v>419</v>
      </c>
      <c r="BQS17" s="301">
        <f>BPC17</f>
        <v>12</v>
      </c>
      <c r="BQT17" s="1170" t="s">
        <v>410</v>
      </c>
      <c r="BQU17" s="1170"/>
      <c r="BQV17" s="306" t="s">
        <v>412</v>
      </c>
      <c r="BQW17" s="140" t="s">
        <v>411</v>
      </c>
      <c r="BRA17" s="140" t="s">
        <v>417</v>
      </c>
      <c r="BRP17" s="140" t="s">
        <v>416</v>
      </c>
      <c r="BSC17" s="140" t="s">
        <v>419</v>
      </c>
      <c r="BSI17" s="301">
        <f>BQS17</f>
        <v>12</v>
      </c>
      <c r="BSJ17" s="1170" t="s">
        <v>410</v>
      </c>
      <c r="BSK17" s="1170"/>
      <c r="BSL17" s="306" t="s">
        <v>412</v>
      </c>
      <c r="BSM17" s="140" t="s">
        <v>411</v>
      </c>
      <c r="BSQ17" s="140" t="s">
        <v>417</v>
      </c>
      <c r="BTF17" s="140" t="s">
        <v>416</v>
      </c>
      <c r="BTS17" s="140" t="s">
        <v>419</v>
      </c>
      <c r="BTY17" s="301">
        <f>BSI17</f>
        <v>12</v>
      </c>
      <c r="BTZ17" s="1170" t="s">
        <v>410</v>
      </c>
      <c r="BUA17" s="1170"/>
      <c r="BUB17" s="306" t="s">
        <v>412</v>
      </c>
      <c r="BUC17" s="140" t="s">
        <v>411</v>
      </c>
      <c r="BUG17" s="140" t="s">
        <v>417</v>
      </c>
      <c r="BUV17" s="140" t="s">
        <v>416</v>
      </c>
      <c r="BVI17" s="140" t="s">
        <v>419</v>
      </c>
      <c r="BVO17" s="301">
        <f>BTY17</f>
        <v>12</v>
      </c>
      <c r="BVP17" s="1170" t="s">
        <v>410</v>
      </c>
      <c r="BVQ17" s="1170"/>
      <c r="BVR17" s="306" t="s">
        <v>412</v>
      </c>
      <c r="BVS17" s="140" t="s">
        <v>411</v>
      </c>
      <c r="BVW17" s="140" t="s">
        <v>417</v>
      </c>
      <c r="BWL17" s="140" t="s">
        <v>416</v>
      </c>
      <c r="BWY17" s="140" t="s">
        <v>419</v>
      </c>
      <c r="BXE17" s="301">
        <f>BVO17</f>
        <v>12</v>
      </c>
      <c r="BXF17" s="1170" t="s">
        <v>410</v>
      </c>
      <c r="BXG17" s="1170"/>
      <c r="BXH17" s="306" t="s">
        <v>412</v>
      </c>
      <c r="BXI17" s="140" t="s">
        <v>411</v>
      </c>
      <c r="BXM17" s="140" t="s">
        <v>417</v>
      </c>
      <c r="BYB17" s="140" t="s">
        <v>416</v>
      </c>
      <c r="BYO17" s="140" t="s">
        <v>419</v>
      </c>
      <c r="BYU17" s="301">
        <f>BXE17</f>
        <v>12</v>
      </c>
      <c r="BYV17" s="1170" t="s">
        <v>410</v>
      </c>
      <c r="BYW17" s="1170"/>
      <c r="BYX17" s="306" t="s">
        <v>412</v>
      </c>
      <c r="BYY17" s="140" t="s">
        <v>411</v>
      </c>
      <c r="BZC17" s="140" t="s">
        <v>417</v>
      </c>
      <c r="BZR17" s="140" t="s">
        <v>416</v>
      </c>
      <c r="CAE17" s="140" t="s">
        <v>419</v>
      </c>
      <c r="CAK17" s="301">
        <f>BYU17</f>
        <v>12</v>
      </c>
      <c r="CAL17" s="1170" t="s">
        <v>410</v>
      </c>
      <c r="CAM17" s="1170"/>
      <c r="CAN17" s="306" t="s">
        <v>412</v>
      </c>
      <c r="CAO17" s="140" t="s">
        <v>411</v>
      </c>
      <c r="CAS17" s="140" t="s">
        <v>417</v>
      </c>
      <c r="CBH17" s="140" t="s">
        <v>416</v>
      </c>
      <c r="CBU17" s="140" t="s">
        <v>419</v>
      </c>
      <c r="CCA17" s="301">
        <f>CAK17</f>
        <v>12</v>
      </c>
      <c r="CCB17" s="1170" t="s">
        <v>410</v>
      </c>
      <c r="CCC17" s="1170"/>
      <c r="CCD17" s="306" t="s">
        <v>412</v>
      </c>
      <c r="CCE17" s="140" t="s">
        <v>411</v>
      </c>
      <c r="CCI17" s="140" t="s">
        <v>417</v>
      </c>
      <c r="CCX17" s="140" t="s">
        <v>416</v>
      </c>
      <c r="CDK17" s="140" t="s">
        <v>419</v>
      </c>
      <c r="CDQ17" s="301">
        <f>CCA17</f>
        <v>12</v>
      </c>
      <c r="CDR17" s="1170" t="s">
        <v>410</v>
      </c>
      <c r="CDS17" s="1170"/>
      <c r="CDT17" s="306" t="s">
        <v>412</v>
      </c>
      <c r="CDU17" s="140" t="s">
        <v>411</v>
      </c>
      <c r="CDY17" s="140" t="s">
        <v>417</v>
      </c>
      <c r="CEN17" s="140" t="s">
        <v>416</v>
      </c>
      <c r="CFA17" s="140" t="s">
        <v>419</v>
      </c>
      <c r="CFG17" s="301">
        <f>CDQ17</f>
        <v>12</v>
      </c>
      <c r="CFH17" s="1170" t="s">
        <v>410</v>
      </c>
      <c r="CFI17" s="1170"/>
      <c r="CFJ17" s="306" t="s">
        <v>412</v>
      </c>
      <c r="CFK17" s="140" t="s">
        <v>411</v>
      </c>
      <c r="CFO17" s="140" t="s">
        <v>417</v>
      </c>
      <c r="CGD17" s="140" t="s">
        <v>416</v>
      </c>
      <c r="CGQ17" s="140" t="s">
        <v>419</v>
      </c>
      <c r="CGW17" s="301">
        <f>CFG17</f>
        <v>12</v>
      </c>
      <c r="CGX17" s="1170" t="s">
        <v>410</v>
      </c>
      <c r="CGY17" s="1170"/>
      <c r="CGZ17" s="306" t="s">
        <v>412</v>
      </c>
      <c r="CHA17" s="140" t="s">
        <v>411</v>
      </c>
      <c r="CHE17" s="140" t="s">
        <v>417</v>
      </c>
      <c r="CHT17" s="140" t="s">
        <v>416</v>
      </c>
    </row>
    <row r="18" spans="1:2268" ht="12.75" customHeight="1" x14ac:dyDescent="0.25"/>
    <row r="19" spans="1:2268" ht="23.25" customHeight="1" x14ac:dyDescent="0.25">
      <c r="A19" s="1070" t="s">
        <v>403</v>
      </c>
      <c r="B19" s="1071"/>
      <c r="C19" s="1071"/>
      <c r="D19" s="1071"/>
      <c r="E19" s="1071"/>
      <c r="F19" s="1071"/>
      <c r="G19" s="1071"/>
      <c r="H19" s="1071"/>
      <c r="I19" s="1071"/>
      <c r="J19" s="1071"/>
      <c r="K19" s="1071"/>
      <c r="L19" s="1071"/>
      <c r="M19" s="1071"/>
      <c r="N19" s="1169"/>
      <c r="O19" s="1163" t="s">
        <v>397</v>
      </c>
      <c r="P19" s="1164"/>
      <c r="Q19" s="1165"/>
      <c r="R19" s="1157" t="s">
        <v>398</v>
      </c>
      <c r="S19" s="1158"/>
      <c r="T19" s="1158"/>
      <c r="U19" s="1158"/>
      <c r="V19" s="1158"/>
      <c r="W19" s="1158"/>
      <c r="X19" s="1158"/>
      <c r="Y19" s="1158"/>
      <c r="Z19" s="1158"/>
      <c r="AA19" s="1158"/>
      <c r="AB19" s="1158"/>
      <c r="AC19" s="1159"/>
      <c r="AD19" s="1070" t="s">
        <v>399</v>
      </c>
      <c r="AE19" s="1071"/>
      <c r="AF19" s="1071"/>
      <c r="AG19" s="1071"/>
      <c r="AH19" s="1071"/>
      <c r="AI19" s="1071"/>
      <c r="AJ19" s="1071"/>
      <c r="AK19" s="1071"/>
      <c r="AL19" s="1071"/>
      <c r="AM19" s="1071"/>
      <c r="AN19" s="1071"/>
      <c r="AO19" s="1071"/>
      <c r="AP19" s="1169"/>
      <c r="AQ19" s="1070" t="s">
        <v>403</v>
      </c>
      <c r="AR19" s="1071"/>
      <c r="AS19" s="1071"/>
      <c r="AT19" s="1071"/>
      <c r="AU19" s="1071"/>
      <c r="AV19" s="1071"/>
      <c r="AW19" s="1071"/>
      <c r="AX19" s="1071"/>
      <c r="AY19" s="1071"/>
      <c r="AZ19" s="1071"/>
      <c r="BA19" s="1071"/>
      <c r="BB19" s="1071"/>
      <c r="BC19" s="1071"/>
      <c r="BD19" s="1169"/>
      <c r="BE19" s="1163" t="s">
        <v>397</v>
      </c>
      <c r="BF19" s="1164"/>
      <c r="BG19" s="1165"/>
      <c r="BH19" s="1157" t="s">
        <v>398</v>
      </c>
      <c r="BI19" s="1158"/>
      <c r="BJ19" s="1158"/>
      <c r="BK19" s="1158"/>
      <c r="BL19" s="1158"/>
      <c r="BM19" s="1158"/>
      <c r="BN19" s="1158"/>
      <c r="BO19" s="1158"/>
      <c r="BP19" s="1158"/>
      <c r="BQ19" s="1158"/>
      <c r="BR19" s="1158"/>
      <c r="BS19" s="1159"/>
      <c r="BT19" s="1070" t="s">
        <v>399</v>
      </c>
      <c r="BU19" s="1071"/>
      <c r="BV19" s="1071"/>
      <c r="BW19" s="1071"/>
      <c r="BX19" s="1071"/>
      <c r="BY19" s="1071"/>
      <c r="BZ19" s="1071"/>
      <c r="CA19" s="1071"/>
      <c r="CB19" s="1071"/>
      <c r="CC19" s="1071"/>
      <c r="CD19" s="1071"/>
      <c r="CE19" s="1071"/>
      <c r="CF19" s="1169"/>
      <c r="CG19" s="1070" t="s">
        <v>403</v>
      </c>
      <c r="CH19" s="1071"/>
      <c r="CI19" s="1071"/>
      <c r="CJ19" s="1071"/>
      <c r="CK19" s="1071"/>
      <c r="CL19" s="1071"/>
      <c r="CM19" s="1071"/>
      <c r="CN19" s="1071"/>
      <c r="CO19" s="1071"/>
      <c r="CP19" s="1071"/>
      <c r="CQ19" s="1071"/>
      <c r="CR19" s="1071"/>
      <c r="CS19" s="1071"/>
      <c r="CT19" s="1169"/>
      <c r="CU19" s="1163" t="s">
        <v>397</v>
      </c>
      <c r="CV19" s="1164"/>
      <c r="CW19" s="1165"/>
      <c r="CX19" s="1157" t="s">
        <v>398</v>
      </c>
      <c r="CY19" s="1158"/>
      <c r="CZ19" s="1158"/>
      <c r="DA19" s="1158"/>
      <c r="DB19" s="1158"/>
      <c r="DC19" s="1158"/>
      <c r="DD19" s="1158"/>
      <c r="DE19" s="1158"/>
      <c r="DF19" s="1158"/>
      <c r="DG19" s="1158"/>
      <c r="DH19" s="1158"/>
      <c r="DI19" s="1159"/>
      <c r="DJ19" s="1070" t="s">
        <v>399</v>
      </c>
      <c r="DK19" s="1071"/>
      <c r="DL19" s="1071"/>
      <c r="DM19" s="1071"/>
      <c r="DN19" s="1071"/>
      <c r="DO19" s="1071"/>
      <c r="DP19" s="1071"/>
      <c r="DQ19" s="1071"/>
      <c r="DR19" s="1071"/>
      <c r="DS19" s="1071"/>
      <c r="DT19" s="1071"/>
      <c r="DU19" s="1071"/>
      <c r="DV19" s="1169"/>
      <c r="DW19" s="1070" t="s">
        <v>403</v>
      </c>
      <c r="DX19" s="1071"/>
      <c r="DY19" s="1071"/>
      <c r="DZ19" s="1071"/>
      <c r="EA19" s="1071"/>
      <c r="EB19" s="1071"/>
      <c r="EC19" s="1071"/>
      <c r="ED19" s="1071"/>
      <c r="EE19" s="1071"/>
      <c r="EF19" s="1071"/>
      <c r="EG19" s="1071"/>
      <c r="EH19" s="1071"/>
      <c r="EI19" s="1071"/>
      <c r="EJ19" s="1169"/>
      <c r="EK19" s="1163" t="s">
        <v>397</v>
      </c>
      <c r="EL19" s="1164"/>
      <c r="EM19" s="1165"/>
      <c r="EN19" s="1157" t="s">
        <v>398</v>
      </c>
      <c r="EO19" s="1158"/>
      <c r="EP19" s="1158"/>
      <c r="EQ19" s="1158"/>
      <c r="ER19" s="1158"/>
      <c r="ES19" s="1158"/>
      <c r="ET19" s="1158"/>
      <c r="EU19" s="1158"/>
      <c r="EV19" s="1158"/>
      <c r="EW19" s="1158"/>
      <c r="EX19" s="1158"/>
      <c r="EY19" s="1159"/>
      <c r="EZ19" s="1070" t="s">
        <v>399</v>
      </c>
      <c r="FA19" s="1071"/>
      <c r="FB19" s="1071"/>
      <c r="FC19" s="1071"/>
      <c r="FD19" s="1071"/>
      <c r="FE19" s="1071"/>
      <c r="FF19" s="1071"/>
      <c r="FG19" s="1071"/>
      <c r="FH19" s="1071"/>
      <c r="FI19" s="1071"/>
      <c r="FJ19" s="1071"/>
      <c r="FK19" s="1071"/>
      <c r="FL19" s="1169"/>
      <c r="FM19" s="1070" t="s">
        <v>403</v>
      </c>
      <c r="FN19" s="1071"/>
      <c r="FO19" s="1071"/>
      <c r="FP19" s="1071"/>
      <c r="FQ19" s="1071"/>
      <c r="FR19" s="1071"/>
      <c r="FS19" s="1071"/>
      <c r="FT19" s="1071"/>
      <c r="FU19" s="1071"/>
      <c r="FV19" s="1071"/>
      <c r="FW19" s="1071"/>
      <c r="FX19" s="1071"/>
      <c r="FY19" s="1071"/>
      <c r="FZ19" s="1169"/>
      <c r="GA19" s="1163" t="s">
        <v>397</v>
      </c>
      <c r="GB19" s="1164"/>
      <c r="GC19" s="1165"/>
      <c r="GD19" s="1157" t="s">
        <v>398</v>
      </c>
      <c r="GE19" s="1158"/>
      <c r="GF19" s="1158"/>
      <c r="GG19" s="1158"/>
      <c r="GH19" s="1158"/>
      <c r="GI19" s="1158"/>
      <c r="GJ19" s="1158"/>
      <c r="GK19" s="1158"/>
      <c r="GL19" s="1158"/>
      <c r="GM19" s="1158"/>
      <c r="GN19" s="1158"/>
      <c r="GO19" s="1159"/>
      <c r="GP19" s="1070" t="s">
        <v>399</v>
      </c>
      <c r="GQ19" s="1071"/>
      <c r="GR19" s="1071"/>
      <c r="GS19" s="1071"/>
      <c r="GT19" s="1071"/>
      <c r="GU19" s="1071"/>
      <c r="GV19" s="1071"/>
      <c r="GW19" s="1071"/>
      <c r="GX19" s="1071"/>
      <c r="GY19" s="1071"/>
      <c r="GZ19" s="1071"/>
      <c r="HA19" s="1071"/>
      <c r="HB19" s="1169"/>
      <c r="HC19" s="1070" t="s">
        <v>403</v>
      </c>
      <c r="HD19" s="1071"/>
      <c r="HE19" s="1071"/>
      <c r="HF19" s="1071"/>
      <c r="HG19" s="1071"/>
      <c r="HH19" s="1071"/>
      <c r="HI19" s="1071"/>
      <c r="HJ19" s="1071"/>
      <c r="HK19" s="1071"/>
      <c r="HL19" s="1071"/>
      <c r="HM19" s="1071"/>
      <c r="HN19" s="1071"/>
      <c r="HO19" s="1071"/>
      <c r="HP19" s="1169"/>
      <c r="HQ19" s="1163" t="s">
        <v>397</v>
      </c>
      <c r="HR19" s="1164"/>
      <c r="HS19" s="1165"/>
      <c r="HT19" s="1157" t="s">
        <v>398</v>
      </c>
      <c r="HU19" s="1158"/>
      <c r="HV19" s="1158"/>
      <c r="HW19" s="1158"/>
      <c r="HX19" s="1158"/>
      <c r="HY19" s="1158"/>
      <c r="HZ19" s="1158"/>
      <c r="IA19" s="1158"/>
      <c r="IB19" s="1158"/>
      <c r="IC19" s="1158"/>
      <c r="ID19" s="1158"/>
      <c r="IE19" s="1159"/>
      <c r="IF19" s="1070" t="s">
        <v>399</v>
      </c>
      <c r="IG19" s="1071"/>
      <c r="IH19" s="1071"/>
      <c r="II19" s="1071"/>
      <c r="IJ19" s="1071"/>
      <c r="IK19" s="1071"/>
      <c r="IL19" s="1071"/>
      <c r="IM19" s="1071"/>
      <c r="IN19" s="1071"/>
      <c r="IO19" s="1071"/>
      <c r="IP19" s="1071"/>
      <c r="IQ19" s="1071"/>
      <c r="IR19" s="1169"/>
      <c r="IS19" s="1070" t="s">
        <v>403</v>
      </c>
      <c r="IT19" s="1071"/>
      <c r="IU19" s="1071"/>
      <c r="IV19" s="1071"/>
      <c r="IW19" s="1071"/>
      <c r="IX19" s="1071"/>
      <c r="IY19" s="1071"/>
      <c r="IZ19" s="1071"/>
      <c r="JA19" s="1071"/>
      <c r="JB19" s="1071"/>
      <c r="JC19" s="1071"/>
      <c r="JD19" s="1071"/>
      <c r="JE19" s="1071"/>
      <c r="JF19" s="1169"/>
      <c r="JG19" s="1163" t="s">
        <v>397</v>
      </c>
      <c r="JH19" s="1164"/>
      <c r="JI19" s="1165"/>
      <c r="JJ19" s="1157" t="s">
        <v>398</v>
      </c>
      <c r="JK19" s="1158"/>
      <c r="JL19" s="1158"/>
      <c r="JM19" s="1158"/>
      <c r="JN19" s="1158"/>
      <c r="JO19" s="1158"/>
      <c r="JP19" s="1158"/>
      <c r="JQ19" s="1158"/>
      <c r="JR19" s="1158"/>
      <c r="JS19" s="1158"/>
      <c r="JT19" s="1158"/>
      <c r="JU19" s="1159"/>
      <c r="JV19" s="1070" t="s">
        <v>399</v>
      </c>
      <c r="JW19" s="1071"/>
      <c r="JX19" s="1071"/>
      <c r="JY19" s="1071"/>
      <c r="JZ19" s="1071"/>
      <c r="KA19" s="1071"/>
      <c r="KB19" s="1071"/>
      <c r="KC19" s="1071"/>
      <c r="KD19" s="1071"/>
      <c r="KE19" s="1071"/>
      <c r="KF19" s="1071"/>
      <c r="KG19" s="1071"/>
      <c r="KH19" s="1169"/>
      <c r="KI19" s="1070" t="s">
        <v>403</v>
      </c>
      <c r="KJ19" s="1071"/>
      <c r="KK19" s="1071"/>
      <c r="KL19" s="1071"/>
      <c r="KM19" s="1071"/>
      <c r="KN19" s="1071"/>
      <c r="KO19" s="1071"/>
      <c r="KP19" s="1071"/>
      <c r="KQ19" s="1071"/>
      <c r="KR19" s="1071"/>
      <c r="KS19" s="1071"/>
      <c r="KT19" s="1071"/>
      <c r="KU19" s="1071"/>
      <c r="KV19" s="1169"/>
      <c r="KW19" s="1163" t="s">
        <v>397</v>
      </c>
      <c r="KX19" s="1164"/>
      <c r="KY19" s="1165"/>
      <c r="KZ19" s="1157" t="s">
        <v>398</v>
      </c>
      <c r="LA19" s="1158"/>
      <c r="LB19" s="1158"/>
      <c r="LC19" s="1158"/>
      <c r="LD19" s="1158"/>
      <c r="LE19" s="1158"/>
      <c r="LF19" s="1158"/>
      <c r="LG19" s="1158"/>
      <c r="LH19" s="1158"/>
      <c r="LI19" s="1158"/>
      <c r="LJ19" s="1158"/>
      <c r="LK19" s="1159"/>
      <c r="LL19" s="1070" t="s">
        <v>399</v>
      </c>
      <c r="LM19" s="1071"/>
      <c r="LN19" s="1071"/>
      <c r="LO19" s="1071"/>
      <c r="LP19" s="1071"/>
      <c r="LQ19" s="1071"/>
      <c r="LR19" s="1071"/>
      <c r="LS19" s="1071"/>
      <c r="LT19" s="1071"/>
      <c r="LU19" s="1071"/>
      <c r="LV19" s="1071"/>
      <c r="LW19" s="1071"/>
      <c r="LX19" s="1169"/>
      <c r="LY19" s="1070" t="s">
        <v>403</v>
      </c>
      <c r="LZ19" s="1071"/>
      <c r="MA19" s="1071"/>
      <c r="MB19" s="1071"/>
      <c r="MC19" s="1071"/>
      <c r="MD19" s="1071"/>
      <c r="ME19" s="1071"/>
      <c r="MF19" s="1071"/>
      <c r="MG19" s="1071"/>
      <c r="MH19" s="1071"/>
      <c r="MI19" s="1071"/>
      <c r="MJ19" s="1071"/>
      <c r="MK19" s="1071"/>
      <c r="ML19" s="1169"/>
      <c r="MM19" s="1163" t="s">
        <v>397</v>
      </c>
      <c r="MN19" s="1164"/>
      <c r="MO19" s="1165"/>
      <c r="MP19" s="1157" t="s">
        <v>398</v>
      </c>
      <c r="MQ19" s="1158"/>
      <c r="MR19" s="1158"/>
      <c r="MS19" s="1158"/>
      <c r="MT19" s="1158"/>
      <c r="MU19" s="1158"/>
      <c r="MV19" s="1158"/>
      <c r="MW19" s="1158"/>
      <c r="MX19" s="1158"/>
      <c r="MY19" s="1158"/>
      <c r="MZ19" s="1158"/>
      <c r="NA19" s="1159"/>
      <c r="NB19" s="1070" t="s">
        <v>399</v>
      </c>
      <c r="NC19" s="1071"/>
      <c r="ND19" s="1071"/>
      <c r="NE19" s="1071"/>
      <c r="NF19" s="1071"/>
      <c r="NG19" s="1071"/>
      <c r="NH19" s="1071"/>
      <c r="NI19" s="1071"/>
      <c r="NJ19" s="1071"/>
      <c r="NK19" s="1071"/>
      <c r="NL19" s="1071"/>
      <c r="NM19" s="1071"/>
      <c r="NN19" s="1169"/>
      <c r="NO19" s="1070" t="s">
        <v>403</v>
      </c>
      <c r="NP19" s="1071"/>
      <c r="NQ19" s="1071"/>
      <c r="NR19" s="1071"/>
      <c r="NS19" s="1071"/>
      <c r="NT19" s="1071"/>
      <c r="NU19" s="1071"/>
      <c r="NV19" s="1071"/>
      <c r="NW19" s="1071"/>
      <c r="NX19" s="1071"/>
      <c r="NY19" s="1071"/>
      <c r="NZ19" s="1071"/>
      <c r="OA19" s="1071"/>
      <c r="OB19" s="1169"/>
      <c r="OC19" s="1163" t="s">
        <v>397</v>
      </c>
      <c r="OD19" s="1164"/>
      <c r="OE19" s="1165"/>
      <c r="OF19" s="1157" t="s">
        <v>398</v>
      </c>
      <c r="OG19" s="1158"/>
      <c r="OH19" s="1158"/>
      <c r="OI19" s="1158"/>
      <c r="OJ19" s="1158"/>
      <c r="OK19" s="1158"/>
      <c r="OL19" s="1158"/>
      <c r="OM19" s="1158"/>
      <c r="ON19" s="1158"/>
      <c r="OO19" s="1158"/>
      <c r="OP19" s="1158"/>
      <c r="OQ19" s="1159"/>
      <c r="OR19" s="1070" t="s">
        <v>399</v>
      </c>
      <c r="OS19" s="1071"/>
      <c r="OT19" s="1071"/>
      <c r="OU19" s="1071"/>
      <c r="OV19" s="1071"/>
      <c r="OW19" s="1071"/>
      <c r="OX19" s="1071"/>
      <c r="OY19" s="1071"/>
      <c r="OZ19" s="1071"/>
      <c r="PA19" s="1071"/>
      <c r="PB19" s="1071"/>
      <c r="PC19" s="1071"/>
      <c r="PD19" s="1169"/>
      <c r="PE19" s="1070" t="s">
        <v>403</v>
      </c>
      <c r="PF19" s="1071"/>
      <c r="PG19" s="1071"/>
      <c r="PH19" s="1071"/>
      <c r="PI19" s="1071"/>
      <c r="PJ19" s="1071"/>
      <c r="PK19" s="1071"/>
      <c r="PL19" s="1071"/>
      <c r="PM19" s="1071"/>
      <c r="PN19" s="1071"/>
      <c r="PO19" s="1071"/>
      <c r="PP19" s="1071"/>
      <c r="PQ19" s="1071"/>
      <c r="PR19" s="1169"/>
      <c r="PS19" s="1163" t="s">
        <v>397</v>
      </c>
      <c r="PT19" s="1164"/>
      <c r="PU19" s="1165"/>
      <c r="PV19" s="1157" t="s">
        <v>398</v>
      </c>
      <c r="PW19" s="1158"/>
      <c r="PX19" s="1158"/>
      <c r="PY19" s="1158"/>
      <c r="PZ19" s="1158"/>
      <c r="QA19" s="1158"/>
      <c r="QB19" s="1158"/>
      <c r="QC19" s="1158"/>
      <c r="QD19" s="1158"/>
      <c r="QE19" s="1158"/>
      <c r="QF19" s="1158"/>
      <c r="QG19" s="1159"/>
      <c r="QH19" s="1070" t="s">
        <v>399</v>
      </c>
      <c r="QI19" s="1071"/>
      <c r="QJ19" s="1071"/>
      <c r="QK19" s="1071"/>
      <c r="QL19" s="1071"/>
      <c r="QM19" s="1071"/>
      <c r="QN19" s="1071"/>
      <c r="QO19" s="1071"/>
      <c r="QP19" s="1071"/>
      <c r="QQ19" s="1071"/>
      <c r="QR19" s="1071"/>
      <c r="QS19" s="1071"/>
      <c r="QT19" s="1169"/>
      <c r="QU19" s="1070" t="s">
        <v>403</v>
      </c>
      <c r="QV19" s="1071"/>
      <c r="QW19" s="1071"/>
      <c r="QX19" s="1071"/>
      <c r="QY19" s="1071"/>
      <c r="QZ19" s="1071"/>
      <c r="RA19" s="1071"/>
      <c r="RB19" s="1071"/>
      <c r="RC19" s="1071"/>
      <c r="RD19" s="1071"/>
      <c r="RE19" s="1071"/>
      <c r="RF19" s="1071"/>
      <c r="RG19" s="1071"/>
      <c r="RH19" s="1169"/>
      <c r="RI19" s="1163" t="s">
        <v>397</v>
      </c>
      <c r="RJ19" s="1164"/>
      <c r="RK19" s="1165"/>
      <c r="RL19" s="1157" t="s">
        <v>398</v>
      </c>
      <c r="RM19" s="1158"/>
      <c r="RN19" s="1158"/>
      <c r="RO19" s="1158"/>
      <c r="RP19" s="1158"/>
      <c r="RQ19" s="1158"/>
      <c r="RR19" s="1158"/>
      <c r="RS19" s="1158"/>
      <c r="RT19" s="1158"/>
      <c r="RU19" s="1158"/>
      <c r="RV19" s="1158"/>
      <c r="RW19" s="1159"/>
      <c r="RX19" s="1070" t="s">
        <v>399</v>
      </c>
      <c r="RY19" s="1071"/>
      <c r="RZ19" s="1071"/>
      <c r="SA19" s="1071"/>
      <c r="SB19" s="1071"/>
      <c r="SC19" s="1071"/>
      <c r="SD19" s="1071"/>
      <c r="SE19" s="1071"/>
      <c r="SF19" s="1071"/>
      <c r="SG19" s="1071"/>
      <c r="SH19" s="1071"/>
      <c r="SI19" s="1071"/>
      <c r="SJ19" s="1169"/>
      <c r="SK19" s="1070" t="s">
        <v>403</v>
      </c>
      <c r="SL19" s="1071"/>
      <c r="SM19" s="1071"/>
      <c r="SN19" s="1071"/>
      <c r="SO19" s="1071"/>
      <c r="SP19" s="1071"/>
      <c r="SQ19" s="1071"/>
      <c r="SR19" s="1071"/>
      <c r="SS19" s="1071"/>
      <c r="ST19" s="1071"/>
      <c r="SU19" s="1071"/>
      <c r="SV19" s="1071"/>
      <c r="SW19" s="1071"/>
      <c r="SX19" s="1169"/>
      <c r="SY19" s="1163" t="s">
        <v>397</v>
      </c>
      <c r="SZ19" s="1164"/>
      <c r="TA19" s="1165"/>
      <c r="TB19" s="1157" t="s">
        <v>398</v>
      </c>
      <c r="TC19" s="1158"/>
      <c r="TD19" s="1158"/>
      <c r="TE19" s="1158"/>
      <c r="TF19" s="1158"/>
      <c r="TG19" s="1158"/>
      <c r="TH19" s="1158"/>
      <c r="TI19" s="1158"/>
      <c r="TJ19" s="1158"/>
      <c r="TK19" s="1158"/>
      <c r="TL19" s="1158"/>
      <c r="TM19" s="1159"/>
      <c r="TN19" s="1070" t="s">
        <v>399</v>
      </c>
      <c r="TO19" s="1071"/>
      <c r="TP19" s="1071"/>
      <c r="TQ19" s="1071"/>
      <c r="TR19" s="1071"/>
      <c r="TS19" s="1071"/>
      <c r="TT19" s="1071"/>
      <c r="TU19" s="1071"/>
      <c r="TV19" s="1071"/>
      <c r="TW19" s="1071"/>
      <c r="TX19" s="1071"/>
      <c r="TY19" s="1071"/>
      <c r="TZ19" s="1169"/>
      <c r="UA19" s="1070" t="s">
        <v>403</v>
      </c>
      <c r="UB19" s="1071"/>
      <c r="UC19" s="1071"/>
      <c r="UD19" s="1071"/>
      <c r="UE19" s="1071"/>
      <c r="UF19" s="1071"/>
      <c r="UG19" s="1071"/>
      <c r="UH19" s="1071"/>
      <c r="UI19" s="1071"/>
      <c r="UJ19" s="1071"/>
      <c r="UK19" s="1071"/>
      <c r="UL19" s="1071"/>
      <c r="UM19" s="1071"/>
      <c r="UN19" s="1169"/>
      <c r="UO19" s="1163" t="s">
        <v>397</v>
      </c>
      <c r="UP19" s="1164"/>
      <c r="UQ19" s="1165"/>
      <c r="UR19" s="1157" t="s">
        <v>398</v>
      </c>
      <c r="US19" s="1158"/>
      <c r="UT19" s="1158"/>
      <c r="UU19" s="1158"/>
      <c r="UV19" s="1158"/>
      <c r="UW19" s="1158"/>
      <c r="UX19" s="1158"/>
      <c r="UY19" s="1158"/>
      <c r="UZ19" s="1158"/>
      <c r="VA19" s="1158"/>
      <c r="VB19" s="1158"/>
      <c r="VC19" s="1159"/>
      <c r="VD19" s="1070" t="s">
        <v>399</v>
      </c>
      <c r="VE19" s="1071"/>
      <c r="VF19" s="1071"/>
      <c r="VG19" s="1071"/>
      <c r="VH19" s="1071"/>
      <c r="VI19" s="1071"/>
      <c r="VJ19" s="1071"/>
      <c r="VK19" s="1071"/>
      <c r="VL19" s="1071"/>
      <c r="VM19" s="1071"/>
      <c r="VN19" s="1071"/>
      <c r="VO19" s="1071"/>
      <c r="VP19" s="1169"/>
      <c r="VQ19" s="1070" t="s">
        <v>403</v>
      </c>
      <c r="VR19" s="1071"/>
      <c r="VS19" s="1071"/>
      <c r="VT19" s="1071"/>
      <c r="VU19" s="1071"/>
      <c r="VV19" s="1071"/>
      <c r="VW19" s="1071"/>
      <c r="VX19" s="1071"/>
      <c r="VY19" s="1071"/>
      <c r="VZ19" s="1071"/>
      <c r="WA19" s="1071"/>
      <c r="WB19" s="1071"/>
      <c r="WC19" s="1071"/>
      <c r="WD19" s="1169"/>
      <c r="WE19" s="1163" t="s">
        <v>397</v>
      </c>
      <c r="WF19" s="1164"/>
      <c r="WG19" s="1165"/>
      <c r="WH19" s="1157" t="s">
        <v>398</v>
      </c>
      <c r="WI19" s="1158"/>
      <c r="WJ19" s="1158"/>
      <c r="WK19" s="1158"/>
      <c r="WL19" s="1158"/>
      <c r="WM19" s="1158"/>
      <c r="WN19" s="1158"/>
      <c r="WO19" s="1158"/>
      <c r="WP19" s="1158"/>
      <c r="WQ19" s="1158"/>
      <c r="WR19" s="1158"/>
      <c r="WS19" s="1159"/>
      <c r="WT19" s="1070" t="s">
        <v>399</v>
      </c>
      <c r="WU19" s="1071"/>
      <c r="WV19" s="1071"/>
      <c r="WW19" s="1071"/>
      <c r="WX19" s="1071"/>
      <c r="WY19" s="1071"/>
      <c r="WZ19" s="1071"/>
      <c r="XA19" s="1071"/>
      <c r="XB19" s="1071"/>
      <c r="XC19" s="1071"/>
      <c r="XD19" s="1071"/>
      <c r="XE19" s="1071"/>
      <c r="XF19" s="1169"/>
      <c r="XG19" s="1070" t="s">
        <v>403</v>
      </c>
      <c r="XH19" s="1071"/>
      <c r="XI19" s="1071"/>
      <c r="XJ19" s="1071"/>
      <c r="XK19" s="1071"/>
      <c r="XL19" s="1071"/>
      <c r="XM19" s="1071"/>
      <c r="XN19" s="1071"/>
      <c r="XO19" s="1071"/>
      <c r="XP19" s="1071"/>
      <c r="XQ19" s="1071"/>
      <c r="XR19" s="1071"/>
      <c r="XS19" s="1071"/>
      <c r="XT19" s="1169"/>
      <c r="XU19" s="1163" t="s">
        <v>397</v>
      </c>
      <c r="XV19" s="1164"/>
      <c r="XW19" s="1165"/>
      <c r="XX19" s="1157" t="s">
        <v>398</v>
      </c>
      <c r="XY19" s="1158"/>
      <c r="XZ19" s="1158"/>
      <c r="YA19" s="1158"/>
      <c r="YB19" s="1158"/>
      <c r="YC19" s="1158"/>
      <c r="YD19" s="1158"/>
      <c r="YE19" s="1158"/>
      <c r="YF19" s="1158"/>
      <c r="YG19" s="1158"/>
      <c r="YH19" s="1158"/>
      <c r="YI19" s="1159"/>
      <c r="YJ19" s="1070" t="s">
        <v>399</v>
      </c>
      <c r="YK19" s="1071"/>
      <c r="YL19" s="1071"/>
      <c r="YM19" s="1071"/>
      <c r="YN19" s="1071"/>
      <c r="YO19" s="1071"/>
      <c r="YP19" s="1071"/>
      <c r="YQ19" s="1071"/>
      <c r="YR19" s="1071"/>
      <c r="YS19" s="1071"/>
      <c r="YT19" s="1071"/>
      <c r="YU19" s="1071"/>
      <c r="YV19" s="1169"/>
      <c r="YW19" s="1070" t="s">
        <v>403</v>
      </c>
      <c r="YX19" s="1071"/>
      <c r="YY19" s="1071"/>
      <c r="YZ19" s="1071"/>
      <c r="ZA19" s="1071"/>
      <c r="ZB19" s="1071"/>
      <c r="ZC19" s="1071"/>
      <c r="ZD19" s="1071"/>
      <c r="ZE19" s="1071"/>
      <c r="ZF19" s="1071"/>
      <c r="ZG19" s="1071"/>
      <c r="ZH19" s="1071"/>
      <c r="ZI19" s="1071"/>
      <c r="ZJ19" s="1169"/>
      <c r="ZK19" s="1163" t="s">
        <v>397</v>
      </c>
      <c r="ZL19" s="1164"/>
      <c r="ZM19" s="1165"/>
      <c r="ZN19" s="1157" t="s">
        <v>398</v>
      </c>
      <c r="ZO19" s="1158"/>
      <c r="ZP19" s="1158"/>
      <c r="ZQ19" s="1158"/>
      <c r="ZR19" s="1158"/>
      <c r="ZS19" s="1158"/>
      <c r="ZT19" s="1158"/>
      <c r="ZU19" s="1158"/>
      <c r="ZV19" s="1158"/>
      <c r="ZW19" s="1158"/>
      <c r="ZX19" s="1158"/>
      <c r="ZY19" s="1159"/>
      <c r="ZZ19" s="1070" t="s">
        <v>399</v>
      </c>
      <c r="AAA19" s="1071"/>
      <c r="AAB19" s="1071"/>
      <c r="AAC19" s="1071"/>
      <c r="AAD19" s="1071"/>
      <c r="AAE19" s="1071"/>
      <c r="AAF19" s="1071"/>
      <c r="AAG19" s="1071"/>
      <c r="AAH19" s="1071"/>
      <c r="AAI19" s="1071"/>
      <c r="AAJ19" s="1071"/>
      <c r="AAK19" s="1071"/>
      <c r="AAL19" s="1169"/>
      <c r="AAM19" s="1070" t="s">
        <v>403</v>
      </c>
      <c r="AAN19" s="1071"/>
      <c r="AAO19" s="1071"/>
      <c r="AAP19" s="1071"/>
      <c r="AAQ19" s="1071"/>
      <c r="AAR19" s="1071"/>
      <c r="AAS19" s="1071"/>
      <c r="AAT19" s="1071"/>
      <c r="AAU19" s="1071"/>
      <c r="AAV19" s="1071"/>
      <c r="AAW19" s="1071"/>
      <c r="AAX19" s="1071"/>
      <c r="AAY19" s="1071"/>
      <c r="AAZ19" s="1169"/>
      <c r="ABA19" s="1163" t="s">
        <v>397</v>
      </c>
      <c r="ABB19" s="1164"/>
      <c r="ABC19" s="1165"/>
      <c r="ABD19" s="1157" t="s">
        <v>398</v>
      </c>
      <c r="ABE19" s="1158"/>
      <c r="ABF19" s="1158"/>
      <c r="ABG19" s="1158"/>
      <c r="ABH19" s="1158"/>
      <c r="ABI19" s="1158"/>
      <c r="ABJ19" s="1158"/>
      <c r="ABK19" s="1158"/>
      <c r="ABL19" s="1158"/>
      <c r="ABM19" s="1158"/>
      <c r="ABN19" s="1158"/>
      <c r="ABO19" s="1159"/>
      <c r="ABP19" s="1070" t="s">
        <v>399</v>
      </c>
      <c r="ABQ19" s="1071"/>
      <c r="ABR19" s="1071"/>
      <c r="ABS19" s="1071"/>
      <c r="ABT19" s="1071"/>
      <c r="ABU19" s="1071"/>
      <c r="ABV19" s="1071"/>
      <c r="ABW19" s="1071"/>
      <c r="ABX19" s="1071"/>
      <c r="ABY19" s="1071"/>
      <c r="ABZ19" s="1071"/>
      <c r="ACA19" s="1071"/>
      <c r="ACB19" s="1169"/>
      <c r="ACC19" s="1070" t="s">
        <v>403</v>
      </c>
      <c r="ACD19" s="1071"/>
      <c r="ACE19" s="1071"/>
      <c r="ACF19" s="1071"/>
      <c r="ACG19" s="1071"/>
      <c r="ACH19" s="1071"/>
      <c r="ACI19" s="1071"/>
      <c r="ACJ19" s="1071"/>
      <c r="ACK19" s="1071"/>
      <c r="ACL19" s="1071"/>
      <c r="ACM19" s="1071"/>
      <c r="ACN19" s="1071"/>
      <c r="ACO19" s="1071"/>
      <c r="ACP19" s="1169"/>
      <c r="ACQ19" s="1163" t="s">
        <v>397</v>
      </c>
      <c r="ACR19" s="1164"/>
      <c r="ACS19" s="1165"/>
      <c r="ACT19" s="1157" t="s">
        <v>398</v>
      </c>
      <c r="ACU19" s="1158"/>
      <c r="ACV19" s="1158"/>
      <c r="ACW19" s="1158"/>
      <c r="ACX19" s="1158"/>
      <c r="ACY19" s="1158"/>
      <c r="ACZ19" s="1158"/>
      <c r="ADA19" s="1158"/>
      <c r="ADB19" s="1158"/>
      <c r="ADC19" s="1158"/>
      <c r="ADD19" s="1158"/>
      <c r="ADE19" s="1159"/>
      <c r="ADF19" s="1070" t="s">
        <v>399</v>
      </c>
      <c r="ADG19" s="1071"/>
      <c r="ADH19" s="1071"/>
      <c r="ADI19" s="1071"/>
      <c r="ADJ19" s="1071"/>
      <c r="ADK19" s="1071"/>
      <c r="ADL19" s="1071"/>
      <c r="ADM19" s="1071"/>
      <c r="ADN19" s="1071"/>
      <c r="ADO19" s="1071"/>
      <c r="ADP19" s="1071"/>
      <c r="ADQ19" s="1071"/>
      <c r="ADR19" s="1169"/>
      <c r="ADS19" s="1070" t="s">
        <v>403</v>
      </c>
      <c r="ADT19" s="1071"/>
      <c r="ADU19" s="1071"/>
      <c r="ADV19" s="1071"/>
      <c r="ADW19" s="1071"/>
      <c r="ADX19" s="1071"/>
      <c r="ADY19" s="1071"/>
      <c r="ADZ19" s="1071"/>
      <c r="AEA19" s="1071"/>
      <c r="AEB19" s="1071"/>
      <c r="AEC19" s="1071"/>
      <c r="AED19" s="1071"/>
      <c r="AEE19" s="1071"/>
      <c r="AEF19" s="1169"/>
      <c r="AEG19" s="1163" t="s">
        <v>397</v>
      </c>
      <c r="AEH19" s="1164"/>
      <c r="AEI19" s="1165"/>
      <c r="AEJ19" s="1157" t="s">
        <v>398</v>
      </c>
      <c r="AEK19" s="1158"/>
      <c r="AEL19" s="1158"/>
      <c r="AEM19" s="1158"/>
      <c r="AEN19" s="1158"/>
      <c r="AEO19" s="1158"/>
      <c r="AEP19" s="1158"/>
      <c r="AEQ19" s="1158"/>
      <c r="AER19" s="1158"/>
      <c r="AES19" s="1158"/>
      <c r="AET19" s="1158"/>
      <c r="AEU19" s="1159"/>
      <c r="AEV19" s="1070" t="s">
        <v>399</v>
      </c>
      <c r="AEW19" s="1071"/>
      <c r="AEX19" s="1071"/>
      <c r="AEY19" s="1071"/>
      <c r="AEZ19" s="1071"/>
      <c r="AFA19" s="1071"/>
      <c r="AFB19" s="1071"/>
      <c r="AFC19" s="1071"/>
      <c r="AFD19" s="1071"/>
      <c r="AFE19" s="1071"/>
      <c r="AFF19" s="1071"/>
      <c r="AFG19" s="1071"/>
      <c r="AFH19" s="1169"/>
      <c r="AFI19" s="1070" t="s">
        <v>403</v>
      </c>
      <c r="AFJ19" s="1071"/>
      <c r="AFK19" s="1071"/>
      <c r="AFL19" s="1071"/>
      <c r="AFM19" s="1071"/>
      <c r="AFN19" s="1071"/>
      <c r="AFO19" s="1071"/>
      <c r="AFP19" s="1071"/>
      <c r="AFQ19" s="1071"/>
      <c r="AFR19" s="1071"/>
      <c r="AFS19" s="1071"/>
      <c r="AFT19" s="1071"/>
      <c r="AFU19" s="1071"/>
      <c r="AFV19" s="1169"/>
      <c r="AFW19" s="1163" t="s">
        <v>397</v>
      </c>
      <c r="AFX19" s="1164"/>
      <c r="AFY19" s="1165"/>
      <c r="AFZ19" s="1157" t="s">
        <v>398</v>
      </c>
      <c r="AGA19" s="1158"/>
      <c r="AGB19" s="1158"/>
      <c r="AGC19" s="1158"/>
      <c r="AGD19" s="1158"/>
      <c r="AGE19" s="1158"/>
      <c r="AGF19" s="1158"/>
      <c r="AGG19" s="1158"/>
      <c r="AGH19" s="1158"/>
      <c r="AGI19" s="1158"/>
      <c r="AGJ19" s="1158"/>
      <c r="AGK19" s="1159"/>
      <c r="AGL19" s="1070" t="s">
        <v>399</v>
      </c>
      <c r="AGM19" s="1071"/>
      <c r="AGN19" s="1071"/>
      <c r="AGO19" s="1071"/>
      <c r="AGP19" s="1071"/>
      <c r="AGQ19" s="1071"/>
      <c r="AGR19" s="1071"/>
      <c r="AGS19" s="1071"/>
      <c r="AGT19" s="1071"/>
      <c r="AGU19" s="1071"/>
      <c r="AGV19" s="1071"/>
      <c r="AGW19" s="1071"/>
      <c r="AGX19" s="1169"/>
      <c r="AGY19" s="1070" t="s">
        <v>403</v>
      </c>
      <c r="AGZ19" s="1071"/>
      <c r="AHA19" s="1071"/>
      <c r="AHB19" s="1071"/>
      <c r="AHC19" s="1071"/>
      <c r="AHD19" s="1071"/>
      <c r="AHE19" s="1071"/>
      <c r="AHF19" s="1071"/>
      <c r="AHG19" s="1071"/>
      <c r="AHH19" s="1071"/>
      <c r="AHI19" s="1071"/>
      <c r="AHJ19" s="1071"/>
      <c r="AHK19" s="1071"/>
      <c r="AHL19" s="1169"/>
      <c r="AHM19" s="1163" t="s">
        <v>397</v>
      </c>
      <c r="AHN19" s="1164"/>
      <c r="AHO19" s="1165"/>
      <c r="AHP19" s="1157" t="s">
        <v>398</v>
      </c>
      <c r="AHQ19" s="1158"/>
      <c r="AHR19" s="1158"/>
      <c r="AHS19" s="1158"/>
      <c r="AHT19" s="1158"/>
      <c r="AHU19" s="1158"/>
      <c r="AHV19" s="1158"/>
      <c r="AHW19" s="1158"/>
      <c r="AHX19" s="1158"/>
      <c r="AHY19" s="1158"/>
      <c r="AHZ19" s="1158"/>
      <c r="AIA19" s="1159"/>
      <c r="AIB19" s="1070" t="s">
        <v>399</v>
      </c>
      <c r="AIC19" s="1071"/>
      <c r="AID19" s="1071"/>
      <c r="AIE19" s="1071"/>
      <c r="AIF19" s="1071"/>
      <c r="AIG19" s="1071"/>
      <c r="AIH19" s="1071"/>
      <c r="AII19" s="1071"/>
      <c r="AIJ19" s="1071"/>
      <c r="AIK19" s="1071"/>
      <c r="AIL19" s="1071"/>
      <c r="AIM19" s="1071"/>
      <c r="AIN19" s="1169"/>
      <c r="AIO19" s="1070" t="s">
        <v>403</v>
      </c>
      <c r="AIP19" s="1071"/>
      <c r="AIQ19" s="1071"/>
      <c r="AIR19" s="1071"/>
      <c r="AIS19" s="1071"/>
      <c r="AIT19" s="1071"/>
      <c r="AIU19" s="1071"/>
      <c r="AIV19" s="1071"/>
      <c r="AIW19" s="1071"/>
      <c r="AIX19" s="1071"/>
      <c r="AIY19" s="1071"/>
      <c r="AIZ19" s="1071"/>
      <c r="AJA19" s="1071"/>
      <c r="AJB19" s="1169"/>
      <c r="AJC19" s="1163" t="s">
        <v>397</v>
      </c>
      <c r="AJD19" s="1164"/>
      <c r="AJE19" s="1165"/>
      <c r="AJF19" s="1157" t="s">
        <v>398</v>
      </c>
      <c r="AJG19" s="1158"/>
      <c r="AJH19" s="1158"/>
      <c r="AJI19" s="1158"/>
      <c r="AJJ19" s="1158"/>
      <c r="AJK19" s="1158"/>
      <c r="AJL19" s="1158"/>
      <c r="AJM19" s="1158"/>
      <c r="AJN19" s="1158"/>
      <c r="AJO19" s="1158"/>
      <c r="AJP19" s="1158"/>
      <c r="AJQ19" s="1159"/>
      <c r="AJR19" s="1070" t="s">
        <v>399</v>
      </c>
      <c r="AJS19" s="1071"/>
      <c r="AJT19" s="1071"/>
      <c r="AJU19" s="1071"/>
      <c r="AJV19" s="1071"/>
      <c r="AJW19" s="1071"/>
      <c r="AJX19" s="1071"/>
      <c r="AJY19" s="1071"/>
      <c r="AJZ19" s="1071"/>
      <c r="AKA19" s="1071"/>
      <c r="AKB19" s="1071"/>
      <c r="AKC19" s="1071"/>
      <c r="AKD19" s="1169"/>
      <c r="AKE19" s="1070" t="s">
        <v>403</v>
      </c>
      <c r="AKF19" s="1071"/>
      <c r="AKG19" s="1071"/>
      <c r="AKH19" s="1071"/>
      <c r="AKI19" s="1071"/>
      <c r="AKJ19" s="1071"/>
      <c r="AKK19" s="1071"/>
      <c r="AKL19" s="1071"/>
      <c r="AKM19" s="1071"/>
      <c r="AKN19" s="1071"/>
      <c r="AKO19" s="1071"/>
      <c r="AKP19" s="1071"/>
      <c r="AKQ19" s="1071"/>
      <c r="AKR19" s="1169"/>
      <c r="AKS19" s="1163" t="s">
        <v>397</v>
      </c>
      <c r="AKT19" s="1164"/>
      <c r="AKU19" s="1165"/>
      <c r="AKV19" s="1157" t="s">
        <v>398</v>
      </c>
      <c r="AKW19" s="1158"/>
      <c r="AKX19" s="1158"/>
      <c r="AKY19" s="1158"/>
      <c r="AKZ19" s="1158"/>
      <c r="ALA19" s="1158"/>
      <c r="ALB19" s="1158"/>
      <c r="ALC19" s="1158"/>
      <c r="ALD19" s="1158"/>
      <c r="ALE19" s="1158"/>
      <c r="ALF19" s="1158"/>
      <c r="ALG19" s="1159"/>
      <c r="ALH19" s="1070" t="s">
        <v>399</v>
      </c>
      <c r="ALI19" s="1071"/>
      <c r="ALJ19" s="1071"/>
      <c r="ALK19" s="1071"/>
      <c r="ALL19" s="1071"/>
      <c r="ALM19" s="1071"/>
      <c r="ALN19" s="1071"/>
      <c r="ALO19" s="1071"/>
      <c r="ALP19" s="1071"/>
      <c r="ALQ19" s="1071"/>
      <c r="ALR19" s="1071"/>
      <c r="ALS19" s="1071"/>
      <c r="ALT19" s="1169"/>
      <c r="ALU19" s="1070" t="s">
        <v>403</v>
      </c>
      <c r="ALV19" s="1071"/>
      <c r="ALW19" s="1071"/>
      <c r="ALX19" s="1071"/>
      <c r="ALY19" s="1071"/>
      <c r="ALZ19" s="1071"/>
      <c r="AMA19" s="1071"/>
      <c r="AMB19" s="1071"/>
      <c r="AMC19" s="1071"/>
      <c r="AMD19" s="1071"/>
      <c r="AME19" s="1071"/>
      <c r="AMF19" s="1071"/>
      <c r="AMG19" s="1071"/>
      <c r="AMH19" s="1169"/>
      <c r="AMI19" s="1163" t="s">
        <v>397</v>
      </c>
      <c r="AMJ19" s="1164"/>
      <c r="AMK19" s="1165"/>
      <c r="AML19" s="1157" t="s">
        <v>398</v>
      </c>
      <c r="AMM19" s="1158"/>
      <c r="AMN19" s="1158"/>
      <c r="AMO19" s="1158"/>
      <c r="AMP19" s="1158"/>
      <c r="AMQ19" s="1158"/>
      <c r="AMR19" s="1158"/>
      <c r="AMS19" s="1158"/>
      <c r="AMT19" s="1158"/>
      <c r="AMU19" s="1158"/>
      <c r="AMV19" s="1158"/>
      <c r="AMW19" s="1159"/>
      <c r="AMX19" s="1070" t="s">
        <v>399</v>
      </c>
      <c r="AMY19" s="1071"/>
      <c r="AMZ19" s="1071"/>
      <c r="ANA19" s="1071"/>
      <c r="ANB19" s="1071"/>
      <c r="ANC19" s="1071"/>
      <c r="AND19" s="1071"/>
      <c r="ANE19" s="1071"/>
      <c r="ANF19" s="1071"/>
      <c r="ANG19" s="1071"/>
      <c r="ANH19" s="1071"/>
      <c r="ANI19" s="1071"/>
      <c r="ANJ19" s="1169"/>
      <c r="ANK19" s="1070" t="s">
        <v>403</v>
      </c>
      <c r="ANL19" s="1071"/>
      <c r="ANM19" s="1071"/>
      <c r="ANN19" s="1071"/>
      <c r="ANO19" s="1071"/>
      <c r="ANP19" s="1071"/>
      <c r="ANQ19" s="1071"/>
      <c r="ANR19" s="1071"/>
      <c r="ANS19" s="1071"/>
      <c r="ANT19" s="1071"/>
      <c r="ANU19" s="1071"/>
      <c r="ANV19" s="1071"/>
      <c r="ANW19" s="1071"/>
      <c r="ANX19" s="1169"/>
      <c r="ANY19" s="1163" t="s">
        <v>397</v>
      </c>
      <c r="ANZ19" s="1164"/>
      <c r="AOA19" s="1165"/>
      <c r="AOB19" s="1157" t="s">
        <v>398</v>
      </c>
      <c r="AOC19" s="1158"/>
      <c r="AOD19" s="1158"/>
      <c r="AOE19" s="1158"/>
      <c r="AOF19" s="1158"/>
      <c r="AOG19" s="1158"/>
      <c r="AOH19" s="1158"/>
      <c r="AOI19" s="1158"/>
      <c r="AOJ19" s="1158"/>
      <c r="AOK19" s="1158"/>
      <c r="AOL19" s="1158"/>
      <c r="AOM19" s="1159"/>
      <c r="AON19" s="1070" t="s">
        <v>399</v>
      </c>
      <c r="AOO19" s="1071"/>
      <c r="AOP19" s="1071"/>
      <c r="AOQ19" s="1071"/>
      <c r="AOR19" s="1071"/>
      <c r="AOS19" s="1071"/>
      <c r="AOT19" s="1071"/>
      <c r="AOU19" s="1071"/>
      <c r="AOV19" s="1071"/>
      <c r="AOW19" s="1071"/>
      <c r="AOX19" s="1071"/>
      <c r="AOY19" s="1071"/>
      <c r="AOZ19" s="1169"/>
      <c r="APA19" s="1070" t="s">
        <v>403</v>
      </c>
      <c r="APB19" s="1071"/>
      <c r="APC19" s="1071"/>
      <c r="APD19" s="1071"/>
      <c r="APE19" s="1071"/>
      <c r="APF19" s="1071"/>
      <c r="APG19" s="1071"/>
      <c r="APH19" s="1071"/>
      <c r="API19" s="1071"/>
      <c r="APJ19" s="1071"/>
      <c r="APK19" s="1071"/>
      <c r="APL19" s="1071"/>
      <c r="APM19" s="1071"/>
      <c r="APN19" s="1169"/>
      <c r="APO19" s="1163" t="s">
        <v>397</v>
      </c>
      <c r="APP19" s="1164"/>
      <c r="APQ19" s="1165"/>
      <c r="APR19" s="1157" t="s">
        <v>398</v>
      </c>
      <c r="APS19" s="1158"/>
      <c r="APT19" s="1158"/>
      <c r="APU19" s="1158"/>
      <c r="APV19" s="1158"/>
      <c r="APW19" s="1158"/>
      <c r="APX19" s="1158"/>
      <c r="APY19" s="1158"/>
      <c r="APZ19" s="1158"/>
      <c r="AQA19" s="1158"/>
      <c r="AQB19" s="1158"/>
      <c r="AQC19" s="1159"/>
      <c r="AQD19" s="1070" t="s">
        <v>399</v>
      </c>
      <c r="AQE19" s="1071"/>
      <c r="AQF19" s="1071"/>
      <c r="AQG19" s="1071"/>
      <c r="AQH19" s="1071"/>
      <c r="AQI19" s="1071"/>
      <c r="AQJ19" s="1071"/>
      <c r="AQK19" s="1071"/>
      <c r="AQL19" s="1071"/>
      <c r="AQM19" s="1071"/>
      <c r="AQN19" s="1071"/>
      <c r="AQO19" s="1071"/>
      <c r="AQP19" s="1169"/>
      <c r="AQQ19" s="1070" t="s">
        <v>403</v>
      </c>
      <c r="AQR19" s="1071"/>
      <c r="AQS19" s="1071"/>
      <c r="AQT19" s="1071"/>
      <c r="AQU19" s="1071"/>
      <c r="AQV19" s="1071"/>
      <c r="AQW19" s="1071"/>
      <c r="AQX19" s="1071"/>
      <c r="AQY19" s="1071"/>
      <c r="AQZ19" s="1071"/>
      <c r="ARA19" s="1071"/>
      <c r="ARB19" s="1071"/>
      <c r="ARC19" s="1071"/>
      <c r="ARD19" s="1169"/>
      <c r="ARE19" s="1163" t="s">
        <v>397</v>
      </c>
      <c r="ARF19" s="1164"/>
      <c r="ARG19" s="1165"/>
      <c r="ARH19" s="1157" t="s">
        <v>398</v>
      </c>
      <c r="ARI19" s="1158"/>
      <c r="ARJ19" s="1158"/>
      <c r="ARK19" s="1158"/>
      <c r="ARL19" s="1158"/>
      <c r="ARM19" s="1158"/>
      <c r="ARN19" s="1158"/>
      <c r="ARO19" s="1158"/>
      <c r="ARP19" s="1158"/>
      <c r="ARQ19" s="1158"/>
      <c r="ARR19" s="1158"/>
      <c r="ARS19" s="1159"/>
      <c r="ART19" s="1070" t="s">
        <v>399</v>
      </c>
      <c r="ARU19" s="1071"/>
      <c r="ARV19" s="1071"/>
      <c r="ARW19" s="1071"/>
      <c r="ARX19" s="1071"/>
      <c r="ARY19" s="1071"/>
      <c r="ARZ19" s="1071"/>
      <c r="ASA19" s="1071"/>
      <c r="ASB19" s="1071"/>
      <c r="ASC19" s="1071"/>
      <c r="ASD19" s="1071"/>
      <c r="ASE19" s="1071"/>
      <c r="ASF19" s="1169"/>
      <c r="ASG19" s="1070" t="s">
        <v>403</v>
      </c>
      <c r="ASH19" s="1071"/>
      <c r="ASI19" s="1071"/>
      <c r="ASJ19" s="1071"/>
      <c r="ASK19" s="1071"/>
      <c r="ASL19" s="1071"/>
      <c r="ASM19" s="1071"/>
      <c r="ASN19" s="1071"/>
      <c r="ASO19" s="1071"/>
      <c r="ASP19" s="1071"/>
      <c r="ASQ19" s="1071"/>
      <c r="ASR19" s="1071"/>
      <c r="ASS19" s="1071"/>
      <c r="AST19" s="1169"/>
      <c r="ASU19" s="1163" t="s">
        <v>397</v>
      </c>
      <c r="ASV19" s="1164"/>
      <c r="ASW19" s="1165"/>
      <c r="ASX19" s="1157" t="s">
        <v>398</v>
      </c>
      <c r="ASY19" s="1158"/>
      <c r="ASZ19" s="1158"/>
      <c r="ATA19" s="1158"/>
      <c r="ATB19" s="1158"/>
      <c r="ATC19" s="1158"/>
      <c r="ATD19" s="1158"/>
      <c r="ATE19" s="1158"/>
      <c r="ATF19" s="1158"/>
      <c r="ATG19" s="1158"/>
      <c r="ATH19" s="1158"/>
      <c r="ATI19" s="1159"/>
      <c r="ATJ19" s="1070" t="s">
        <v>399</v>
      </c>
      <c r="ATK19" s="1071"/>
      <c r="ATL19" s="1071"/>
      <c r="ATM19" s="1071"/>
      <c r="ATN19" s="1071"/>
      <c r="ATO19" s="1071"/>
      <c r="ATP19" s="1071"/>
      <c r="ATQ19" s="1071"/>
      <c r="ATR19" s="1071"/>
      <c r="ATS19" s="1071"/>
      <c r="ATT19" s="1071"/>
      <c r="ATU19" s="1071"/>
      <c r="ATV19" s="1169"/>
      <c r="ATW19" s="1070" t="s">
        <v>403</v>
      </c>
      <c r="ATX19" s="1071"/>
      <c r="ATY19" s="1071"/>
      <c r="ATZ19" s="1071"/>
      <c r="AUA19" s="1071"/>
      <c r="AUB19" s="1071"/>
      <c r="AUC19" s="1071"/>
      <c r="AUD19" s="1071"/>
      <c r="AUE19" s="1071"/>
      <c r="AUF19" s="1071"/>
      <c r="AUG19" s="1071"/>
      <c r="AUH19" s="1071"/>
      <c r="AUI19" s="1071"/>
      <c r="AUJ19" s="1169"/>
      <c r="AUK19" s="1163" t="s">
        <v>397</v>
      </c>
      <c r="AUL19" s="1164"/>
      <c r="AUM19" s="1165"/>
      <c r="AUN19" s="1157" t="s">
        <v>398</v>
      </c>
      <c r="AUO19" s="1158"/>
      <c r="AUP19" s="1158"/>
      <c r="AUQ19" s="1158"/>
      <c r="AUR19" s="1158"/>
      <c r="AUS19" s="1158"/>
      <c r="AUT19" s="1158"/>
      <c r="AUU19" s="1158"/>
      <c r="AUV19" s="1158"/>
      <c r="AUW19" s="1158"/>
      <c r="AUX19" s="1158"/>
      <c r="AUY19" s="1159"/>
      <c r="AUZ19" s="1070" t="s">
        <v>399</v>
      </c>
      <c r="AVA19" s="1071"/>
      <c r="AVB19" s="1071"/>
      <c r="AVC19" s="1071"/>
      <c r="AVD19" s="1071"/>
      <c r="AVE19" s="1071"/>
      <c r="AVF19" s="1071"/>
      <c r="AVG19" s="1071"/>
      <c r="AVH19" s="1071"/>
      <c r="AVI19" s="1071"/>
      <c r="AVJ19" s="1071"/>
      <c r="AVK19" s="1071"/>
      <c r="AVL19" s="1169"/>
      <c r="AVM19" s="1070" t="s">
        <v>403</v>
      </c>
      <c r="AVN19" s="1071"/>
      <c r="AVO19" s="1071"/>
      <c r="AVP19" s="1071"/>
      <c r="AVQ19" s="1071"/>
      <c r="AVR19" s="1071"/>
      <c r="AVS19" s="1071"/>
      <c r="AVT19" s="1071"/>
      <c r="AVU19" s="1071"/>
      <c r="AVV19" s="1071"/>
      <c r="AVW19" s="1071"/>
      <c r="AVX19" s="1071"/>
      <c r="AVY19" s="1071"/>
      <c r="AVZ19" s="1169"/>
      <c r="AWA19" s="1163" t="s">
        <v>397</v>
      </c>
      <c r="AWB19" s="1164"/>
      <c r="AWC19" s="1165"/>
      <c r="AWD19" s="1157" t="s">
        <v>398</v>
      </c>
      <c r="AWE19" s="1158"/>
      <c r="AWF19" s="1158"/>
      <c r="AWG19" s="1158"/>
      <c r="AWH19" s="1158"/>
      <c r="AWI19" s="1158"/>
      <c r="AWJ19" s="1158"/>
      <c r="AWK19" s="1158"/>
      <c r="AWL19" s="1158"/>
      <c r="AWM19" s="1158"/>
      <c r="AWN19" s="1158"/>
      <c r="AWO19" s="1159"/>
      <c r="AWP19" s="1070" t="s">
        <v>399</v>
      </c>
      <c r="AWQ19" s="1071"/>
      <c r="AWR19" s="1071"/>
      <c r="AWS19" s="1071"/>
      <c r="AWT19" s="1071"/>
      <c r="AWU19" s="1071"/>
      <c r="AWV19" s="1071"/>
      <c r="AWW19" s="1071"/>
      <c r="AWX19" s="1071"/>
      <c r="AWY19" s="1071"/>
      <c r="AWZ19" s="1071"/>
      <c r="AXA19" s="1071"/>
      <c r="AXB19" s="1169"/>
      <c r="AXC19" s="1070" t="s">
        <v>403</v>
      </c>
      <c r="AXD19" s="1071"/>
      <c r="AXE19" s="1071"/>
      <c r="AXF19" s="1071"/>
      <c r="AXG19" s="1071"/>
      <c r="AXH19" s="1071"/>
      <c r="AXI19" s="1071"/>
      <c r="AXJ19" s="1071"/>
      <c r="AXK19" s="1071"/>
      <c r="AXL19" s="1071"/>
      <c r="AXM19" s="1071"/>
      <c r="AXN19" s="1071"/>
      <c r="AXO19" s="1071"/>
      <c r="AXP19" s="1169"/>
      <c r="AXQ19" s="1163" t="s">
        <v>397</v>
      </c>
      <c r="AXR19" s="1164"/>
      <c r="AXS19" s="1165"/>
      <c r="AXT19" s="1157" t="s">
        <v>398</v>
      </c>
      <c r="AXU19" s="1158"/>
      <c r="AXV19" s="1158"/>
      <c r="AXW19" s="1158"/>
      <c r="AXX19" s="1158"/>
      <c r="AXY19" s="1158"/>
      <c r="AXZ19" s="1158"/>
      <c r="AYA19" s="1158"/>
      <c r="AYB19" s="1158"/>
      <c r="AYC19" s="1158"/>
      <c r="AYD19" s="1158"/>
      <c r="AYE19" s="1159"/>
      <c r="AYF19" s="1070" t="s">
        <v>399</v>
      </c>
      <c r="AYG19" s="1071"/>
      <c r="AYH19" s="1071"/>
      <c r="AYI19" s="1071"/>
      <c r="AYJ19" s="1071"/>
      <c r="AYK19" s="1071"/>
      <c r="AYL19" s="1071"/>
      <c r="AYM19" s="1071"/>
      <c r="AYN19" s="1071"/>
      <c r="AYO19" s="1071"/>
      <c r="AYP19" s="1071"/>
      <c r="AYQ19" s="1071"/>
      <c r="AYR19" s="1169"/>
      <c r="AYS19" s="1070" t="s">
        <v>403</v>
      </c>
      <c r="AYT19" s="1071"/>
      <c r="AYU19" s="1071"/>
      <c r="AYV19" s="1071"/>
      <c r="AYW19" s="1071"/>
      <c r="AYX19" s="1071"/>
      <c r="AYY19" s="1071"/>
      <c r="AYZ19" s="1071"/>
      <c r="AZA19" s="1071"/>
      <c r="AZB19" s="1071"/>
      <c r="AZC19" s="1071"/>
      <c r="AZD19" s="1071"/>
      <c r="AZE19" s="1071"/>
      <c r="AZF19" s="1169"/>
      <c r="AZG19" s="1163" t="s">
        <v>397</v>
      </c>
      <c r="AZH19" s="1164"/>
      <c r="AZI19" s="1165"/>
      <c r="AZJ19" s="1157" t="s">
        <v>398</v>
      </c>
      <c r="AZK19" s="1158"/>
      <c r="AZL19" s="1158"/>
      <c r="AZM19" s="1158"/>
      <c r="AZN19" s="1158"/>
      <c r="AZO19" s="1158"/>
      <c r="AZP19" s="1158"/>
      <c r="AZQ19" s="1158"/>
      <c r="AZR19" s="1158"/>
      <c r="AZS19" s="1158"/>
      <c r="AZT19" s="1158"/>
      <c r="AZU19" s="1159"/>
      <c r="AZV19" s="1070" t="s">
        <v>399</v>
      </c>
      <c r="AZW19" s="1071"/>
      <c r="AZX19" s="1071"/>
      <c r="AZY19" s="1071"/>
      <c r="AZZ19" s="1071"/>
      <c r="BAA19" s="1071"/>
      <c r="BAB19" s="1071"/>
      <c r="BAC19" s="1071"/>
      <c r="BAD19" s="1071"/>
      <c r="BAE19" s="1071"/>
      <c r="BAF19" s="1071"/>
      <c r="BAG19" s="1071"/>
      <c r="BAH19" s="1169"/>
      <c r="BAI19" s="1070" t="s">
        <v>403</v>
      </c>
      <c r="BAJ19" s="1071"/>
      <c r="BAK19" s="1071"/>
      <c r="BAL19" s="1071"/>
      <c r="BAM19" s="1071"/>
      <c r="BAN19" s="1071"/>
      <c r="BAO19" s="1071"/>
      <c r="BAP19" s="1071"/>
      <c r="BAQ19" s="1071"/>
      <c r="BAR19" s="1071"/>
      <c r="BAS19" s="1071"/>
      <c r="BAT19" s="1071"/>
      <c r="BAU19" s="1071"/>
      <c r="BAV19" s="1169"/>
      <c r="BAW19" s="1163" t="s">
        <v>397</v>
      </c>
      <c r="BAX19" s="1164"/>
      <c r="BAY19" s="1165"/>
      <c r="BAZ19" s="1157" t="s">
        <v>398</v>
      </c>
      <c r="BBA19" s="1158"/>
      <c r="BBB19" s="1158"/>
      <c r="BBC19" s="1158"/>
      <c r="BBD19" s="1158"/>
      <c r="BBE19" s="1158"/>
      <c r="BBF19" s="1158"/>
      <c r="BBG19" s="1158"/>
      <c r="BBH19" s="1158"/>
      <c r="BBI19" s="1158"/>
      <c r="BBJ19" s="1158"/>
      <c r="BBK19" s="1159"/>
      <c r="BBL19" s="1070" t="s">
        <v>399</v>
      </c>
      <c r="BBM19" s="1071"/>
      <c r="BBN19" s="1071"/>
      <c r="BBO19" s="1071"/>
      <c r="BBP19" s="1071"/>
      <c r="BBQ19" s="1071"/>
      <c r="BBR19" s="1071"/>
      <c r="BBS19" s="1071"/>
      <c r="BBT19" s="1071"/>
      <c r="BBU19" s="1071"/>
      <c r="BBV19" s="1071"/>
      <c r="BBW19" s="1071"/>
      <c r="BBX19" s="1169"/>
      <c r="BBY19" s="1070" t="s">
        <v>403</v>
      </c>
      <c r="BBZ19" s="1071"/>
      <c r="BCA19" s="1071"/>
      <c r="BCB19" s="1071"/>
      <c r="BCC19" s="1071"/>
      <c r="BCD19" s="1071"/>
      <c r="BCE19" s="1071"/>
      <c r="BCF19" s="1071"/>
      <c r="BCG19" s="1071"/>
      <c r="BCH19" s="1071"/>
      <c r="BCI19" s="1071"/>
      <c r="BCJ19" s="1071"/>
      <c r="BCK19" s="1071"/>
      <c r="BCL19" s="1169"/>
      <c r="BCM19" s="1163" t="s">
        <v>397</v>
      </c>
      <c r="BCN19" s="1164"/>
      <c r="BCO19" s="1165"/>
      <c r="BCP19" s="1157" t="s">
        <v>398</v>
      </c>
      <c r="BCQ19" s="1158"/>
      <c r="BCR19" s="1158"/>
      <c r="BCS19" s="1158"/>
      <c r="BCT19" s="1158"/>
      <c r="BCU19" s="1158"/>
      <c r="BCV19" s="1158"/>
      <c r="BCW19" s="1158"/>
      <c r="BCX19" s="1158"/>
      <c r="BCY19" s="1158"/>
      <c r="BCZ19" s="1158"/>
      <c r="BDA19" s="1159"/>
      <c r="BDB19" s="1070" t="s">
        <v>399</v>
      </c>
      <c r="BDC19" s="1071"/>
      <c r="BDD19" s="1071"/>
      <c r="BDE19" s="1071"/>
      <c r="BDF19" s="1071"/>
      <c r="BDG19" s="1071"/>
      <c r="BDH19" s="1071"/>
      <c r="BDI19" s="1071"/>
      <c r="BDJ19" s="1071"/>
      <c r="BDK19" s="1071"/>
      <c r="BDL19" s="1071"/>
      <c r="BDM19" s="1071"/>
      <c r="BDN19" s="1169"/>
      <c r="BDO19" s="1070" t="s">
        <v>403</v>
      </c>
      <c r="BDP19" s="1071"/>
      <c r="BDQ19" s="1071"/>
      <c r="BDR19" s="1071"/>
      <c r="BDS19" s="1071"/>
      <c r="BDT19" s="1071"/>
      <c r="BDU19" s="1071"/>
      <c r="BDV19" s="1071"/>
      <c r="BDW19" s="1071"/>
      <c r="BDX19" s="1071"/>
      <c r="BDY19" s="1071"/>
      <c r="BDZ19" s="1071"/>
      <c r="BEA19" s="1071"/>
      <c r="BEB19" s="1169"/>
      <c r="BEC19" s="1163" t="s">
        <v>397</v>
      </c>
      <c r="BED19" s="1164"/>
      <c r="BEE19" s="1165"/>
      <c r="BEF19" s="1157" t="s">
        <v>398</v>
      </c>
      <c r="BEG19" s="1158"/>
      <c r="BEH19" s="1158"/>
      <c r="BEI19" s="1158"/>
      <c r="BEJ19" s="1158"/>
      <c r="BEK19" s="1158"/>
      <c r="BEL19" s="1158"/>
      <c r="BEM19" s="1158"/>
      <c r="BEN19" s="1158"/>
      <c r="BEO19" s="1158"/>
      <c r="BEP19" s="1158"/>
      <c r="BEQ19" s="1159"/>
      <c r="BER19" s="1070" t="s">
        <v>399</v>
      </c>
      <c r="BES19" s="1071"/>
      <c r="BET19" s="1071"/>
      <c r="BEU19" s="1071"/>
      <c r="BEV19" s="1071"/>
      <c r="BEW19" s="1071"/>
      <c r="BEX19" s="1071"/>
      <c r="BEY19" s="1071"/>
      <c r="BEZ19" s="1071"/>
      <c r="BFA19" s="1071"/>
      <c r="BFB19" s="1071"/>
      <c r="BFC19" s="1071"/>
      <c r="BFD19" s="1169"/>
      <c r="BFE19" s="1070" t="s">
        <v>403</v>
      </c>
      <c r="BFF19" s="1071"/>
      <c r="BFG19" s="1071"/>
      <c r="BFH19" s="1071"/>
      <c r="BFI19" s="1071"/>
      <c r="BFJ19" s="1071"/>
      <c r="BFK19" s="1071"/>
      <c r="BFL19" s="1071"/>
      <c r="BFM19" s="1071"/>
      <c r="BFN19" s="1071"/>
      <c r="BFO19" s="1071"/>
      <c r="BFP19" s="1071"/>
      <c r="BFQ19" s="1071"/>
      <c r="BFR19" s="1169"/>
      <c r="BFS19" s="1163" t="s">
        <v>397</v>
      </c>
      <c r="BFT19" s="1164"/>
      <c r="BFU19" s="1165"/>
      <c r="BFV19" s="1157" t="s">
        <v>398</v>
      </c>
      <c r="BFW19" s="1158"/>
      <c r="BFX19" s="1158"/>
      <c r="BFY19" s="1158"/>
      <c r="BFZ19" s="1158"/>
      <c r="BGA19" s="1158"/>
      <c r="BGB19" s="1158"/>
      <c r="BGC19" s="1158"/>
      <c r="BGD19" s="1158"/>
      <c r="BGE19" s="1158"/>
      <c r="BGF19" s="1158"/>
      <c r="BGG19" s="1159"/>
      <c r="BGH19" s="1070" t="s">
        <v>399</v>
      </c>
      <c r="BGI19" s="1071"/>
      <c r="BGJ19" s="1071"/>
      <c r="BGK19" s="1071"/>
      <c r="BGL19" s="1071"/>
      <c r="BGM19" s="1071"/>
      <c r="BGN19" s="1071"/>
      <c r="BGO19" s="1071"/>
      <c r="BGP19" s="1071"/>
      <c r="BGQ19" s="1071"/>
      <c r="BGR19" s="1071"/>
      <c r="BGS19" s="1071"/>
      <c r="BGT19" s="1169"/>
      <c r="BGU19" s="1070" t="s">
        <v>403</v>
      </c>
      <c r="BGV19" s="1071"/>
      <c r="BGW19" s="1071"/>
      <c r="BGX19" s="1071"/>
      <c r="BGY19" s="1071"/>
      <c r="BGZ19" s="1071"/>
      <c r="BHA19" s="1071"/>
      <c r="BHB19" s="1071"/>
      <c r="BHC19" s="1071"/>
      <c r="BHD19" s="1071"/>
      <c r="BHE19" s="1071"/>
      <c r="BHF19" s="1071"/>
      <c r="BHG19" s="1071"/>
      <c r="BHH19" s="1169"/>
      <c r="BHI19" s="1163" t="s">
        <v>397</v>
      </c>
      <c r="BHJ19" s="1164"/>
      <c r="BHK19" s="1165"/>
      <c r="BHL19" s="1157" t="s">
        <v>398</v>
      </c>
      <c r="BHM19" s="1158"/>
      <c r="BHN19" s="1158"/>
      <c r="BHO19" s="1158"/>
      <c r="BHP19" s="1158"/>
      <c r="BHQ19" s="1158"/>
      <c r="BHR19" s="1158"/>
      <c r="BHS19" s="1158"/>
      <c r="BHT19" s="1158"/>
      <c r="BHU19" s="1158"/>
      <c r="BHV19" s="1158"/>
      <c r="BHW19" s="1159"/>
      <c r="BHX19" s="1070" t="s">
        <v>399</v>
      </c>
      <c r="BHY19" s="1071"/>
      <c r="BHZ19" s="1071"/>
      <c r="BIA19" s="1071"/>
      <c r="BIB19" s="1071"/>
      <c r="BIC19" s="1071"/>
      <c r="BID19" s="1071"/>
      <c r="BIE19" s="1071"/>
      <c r="BIF19" s="1071"/>
      <c r="BIG19" s="1071"/>
      <c r="BIH19" s="1071"/>
      <c r="BII19" s="1071"/>
      <c r="BIJ19" s="1169"/>
      <c r="BIK19" s="1070" t="s">
        <v>403</v>
      </c>
      <c r="BIL19" s="1071"/>
      <c r="BIM19" s="1071"/>
      <c r="BIN19" s="1071"/>
      <c r="BIO19" s="1071"/>
      <c r="BIP19" s="1071"/>
      <c r="BIQ19" s="1071"/>
      <c r="BIR19" s="1071"/>
      <c r="BIS19" s="1071"/>
      <c r="BIT19" s="1071"/>
      <c r="BIU19" s="1071"/>
      <c r="BIV19" s="1071"/>
      <c r="BIW19" s="1071"/>
      <c r="BIX19" s="1169"/>
      <c r="BIY19" s="1163" t="s">
        <v>397</v>
      </c>
      <c r="BIZ19" s="1164"/>
      <c r="BJA19" s="1165"/>
      <c r="BJB19" s="1157" t="s">
        <v>398</v>
      </c>
      <c r="BJC19" s="1158"/>
      <c r="BJD19" s="1158"/>
      <c r="BJE19" s="1158"/>
      <c r="BJF19" s="1158"/>
      <c r="BJG19" s="1158"/>
      <c r="BJH19" s="1158"/>
      <c r="BJI19" s="1158"/>
      <c r="BJJ19" s="1158"/>
      <c r="BJK19" s="1158"/>
      <c r="BJL19" s="1158"/>
      <c r="BJM19" s="1159"/>
      <c r="BJN19" s="1070" t="s">
        <v>399</v>
      </c>
      <c r="BJO19" s="1071"/>
      <c r="BJP19" s="1071"/>
      <c r="BJQ19" s="1071"/>
      <c r="BJR19" s="1071"/>
      <c r="BJS19" s="1071"/>
      <c r="BJT19" s="1071"/>
      <c r="BJU19" s="1071"/>
      <c r="BJV19" s="1071"/>
      <c r="BJW19" s="1071"/>
      <c r="BJX19" s="1071"/>
      <c r="BJY19" s="1071"/>
      <c r="BJZ19" s="1169"/>
      <c r="BKA19" s="1070" t="s">
        <v>403</v>
      </c>
      <c r="BKB19" s="1071"/>
      <c r="BKC19" s="1071"/>
      <c r="BKD19" s="1071"/>
      <c r="BKE19" s="1071"/>
      <c r="BKF19" s="1071"/>
      <c r="BKG19" s="1071"/>
      <c r="BKH19" s="1071"/>
      <c r="BKI19" s="1071"/>
      <c r="BKJ19" s="1071"/>
      <c r="BKK19" s="1071"/>
      <c r="BKL19" s="1071"/>
      <c r="BKM19" s="1071"/>
      <c r="BKN19" s="1169"/>
      <c r="BKO19" s="1163" t="s">
        <v>397</v>
      </c>
      <c r="BKP19" s="1164"/>
      <c r="BKQ19" s="1165"/>
      <c r="BKR19" s="1157" t="s">
        <v>398</v>
      </c>
      <c r="BKS19" s="1158"/>
      <c r="BKT19" s="1158"/>
      <c r="BKU19" s="1158"/>
      <c r="BKV19" s="1158"/>
      <c r="BKW19" s="1158"/>
      <c r="BKX19" s="1158"/>
      <c r="BKY19" s="1158"/>
      <c r="BKZ19" s="1158"/>
      <c r="BLA19" s="1158"/>
      <c r="BLB19" s="1158"/>
      <c r="BLC19" s="1159"/>
      <c r="BLD19" s="1070" t="s">
        <v>399</v>
      </c>
      <c r="BLE19" s="1071"/>
      <c r="BLF19" s="1071"/>
      <c r="BLG19" s="1071"/>
      <c r="BLH19" s="1071"/>
      <c r="BLI19" s="1071"/>
      <c r="BLJ19" s="1071"/>
      <c r="BLK19" s="1071"/>
      <c r="BLL19" s="1071"/>
      <c r="BLM19" s="1071"/>
      <c r="BLN19" s="1071"/>
      <c r="BLO19" s="1071"/>
      <c r="BLP19" s="1169"/>
      <c r="BLQ19" s="1070" t="s">
        <v>403</v>
      </c>
      <c r="BLR19" s="1071"/>
      <c r="BLS19" s="1071"/>
      <c r="BLT19" s="1071"/>
      <c r="BLU19" s="1071"/>
      <c r="BLV19" s="1071"/>
      <c r="BLW19" s="1071"/>
      <c r="BLX19" s="1071"/>
      <c r="BLY19" s="1071"/>
      <c r="BLZ19" s="1071"/>
      <c r="BMA19" s="1071"/>
      <c r="BMB19" s="1071"/>
      <c r="BMC19" s="1071"/>
      <c r="BMD19" s="1169"/>
      <c r="BME19" s="1163" t="s">
        <v>397</v>
      </c>
      <c r="BMF19" s="1164"/>
      <c r="BMG19" s="1165"/>
      <c r="BMH19" s="1157" t="s">
        <v>398</v>
      </c>
      <c r="BMI19" s="1158"/>
      <c r="BMJ19" s="1158"/>
      <c r="BMK19" s="1158"/>
      <c r="BML19" s="1158"/>
      <c r="BMM19" s="1158"/>
      <c r="BMN19" s="1158"/>
      <c r="BMO19" s="1158"/>
      <c r="BMP19" s="1158"/>
      <c r="BMQ19" s="1158"/>
      <c r="BMR19" s="1158"/>
      <c r="BMS19" s="1159"/>
      <c r="BMT19" s="1070" t="s">
        <v>399</v>
      </c>
      <c r="BMU19" s="1071"/>
      <c r="BMV19" s="1071"/>
      <c r="BMW19" s="1071"/>
      <c r="BMX19" s="1071"/>
      <c r="BMY19" s="1071"/>
      <c r="BMZ19" s="1071"/>
      <c r="BNA19" s="1071"/>
      <c r="BNB19" s="1071"/>
      <c r="BNC19" s="1071"/>
      <c r="BND19" s="1071"/>
      <c r="BNE19" s="1071"/>
      <c r="BNF19" s="1169"/>
      <c r="BNG19" s="1070" t="s">
        <v>403</v>
      </c>
      <c r="BNH19" s="1071"/>
      <c r="BNI19" s="1071"/>
      <c r="BNJ19" s="1071"/>
      <c r="BNK19" s="1071"/>
      <c r="BNL19" s="1071"/>
      <c r="BNM19" s="1071"/>
      <c r="BNN19" s="1071"/>
      <c r="BNO19" s="1071"/>
      <c r="BNP19" s="1071"/>
      <c r="BNQ19" s="1071"/>
      <c r="BNR19" s="1071"/>
      <c r="BNS19" s="1071"/>
      <c r="BNT19" s="1169"/>
      <c r="BNU19" s="1163" t="s">
        <v>397</v>
      </c>
      <c r="BNV19" s="1164"/>
      <c r="BNW19" s="1165"/>
      <c r="BNX19" s="1157" t="s">
        <v>398</v>
      </c>
      <c r="BNY19" s="1158"/>
      <c r="BNZ19" s="1158"/>
      <c r="BOA19" s="1158"/>
      <c r="BOB19" s="1158"/>
      <c r="BOC19" s="1158"/>
      <c r="BOD19" s="1158"/>
      <c r="BOE19" s="1158"/>
      <c r="BOF19" s="1158"/>
      <c r="BOG19" s="1158"/>
      <c r="BOH19" s="1158"/>
      <c r="BOI19" s="1159"/>
      <c r="BOJ19" s="1070" t="s">
        <v>399</v>
      </c>
      <c r="BOK19" s="1071"/>
      <c r="BOL19" s="1071"/>
      <c r="BOM19" s="1071"/>
      <c r="BON19" s="1071"/>
      <c r="BOO19" s="1071"/>
      <c r="BOP19" s="1071"/>
      <c r="BOQ19" s="1071"/>
      <c r="BOR19" s="1071"/>
      <c r="BOS19" s="1071"/>
      <c r="BOT19" s="1071"/>
      <c r="BOU19" s="1071"/>
      <c r="BOV19" s="1169"/>
      <c r="BOW19" s="1070" t="s">
        <v>403</v>
      </c>
      <c r="BOX19" s="1071"/>
      <c r="BOY19" s="1071"/>
      <c r="BOZ19" s="1071"/>
      <c r="BPA19" s="1071"/>
      <c r="BPB19" s="1071"/>
      <c r="BPC19" s="1071"/>
      <c r="BPD19" s="1071"/>
      <c r="BPE19" s="1071"/>
      <c r="BPF19" s="1071"/>
      <c r="BPG19" s="1071"/>
      <c r="BPH19" s="1071"/>
      <c r="BPI19" s="1071"/>
      <c r="BPJ19" s="1169"/>
      <c r="BPK19" s="1163" t="s">
        <v>397</v>
      </c>
      <c r="BPL19" s="1164"/>
      <c r="BPM19" s="1165"/>
      <c r="BPN19" s="1157" t="s">
        <v>398</v>
      </c>
      <c r="BPO19" s="1158"/>
      <c r="BPP19" s="1158"/>
      <c r="BPQ19" s="1158"/>
      <c r="BPR19" s="1158"/>
      <c r="BPS19" s="1158"/>
      <c r="BPT19" s="1158"/>
      <c r="BPU19" s="1158"/>
      <c r="BPV19" s="1158"/>
      <c r="BPW19" s="1158"/>
      <c r="BPX19" s="1158"/>
      <c r="BPY19" s="1159"/>
      <c r="BPZ19" s="1070" t="s">
        <v>399</v>
      </c>
      <c r="BQA19" s="1071"/>
      <c r="BQB19" s="1071"/>
      <c r="BQC19" s="1071"/>
      <c r="BQD19" s="1071"/>
      <c r="BQE19" s="1071"/>
      <c r="BQF19" s="1071"/>
      <c r="BQG19" s="1071"/>
      <c r="BQH19" s="1071"/>
      <c r="BQI19" s="1071"/>
      <c r="BQJ19" s="1071"/>
      <c r="BQK19" s="1071"/>
      <c r="BQL19" s="1169"/>
      <c r="BQM19" s="1070" t="s">
        <v>403</v>
      </c>
      <c r="BQN19" s="1071"/>
      <c r="BQO19" s="1071"/>
      <c r="BQP19" s="1071"/>
      <c r="BQQ19" s="1071"/>
      <c r="BQR19" s="1071"/>
      <c r="BQS19" s="1071"/>
      <c r="BQT19" s="1071"/>
      <c r="BQU19" s="1071"/>
      <c r="BQV19" s="1071"/>
      <c r="BQW19" s="1071"/>
      <c r="BQX19" s="1071"/>
      <c r="BQY19" s="1071"/>
      <c r="BQZ19" s="1169"/>
      <c r="BRA19" s="1163" t="s">
        <v>397</v>
      </c>
      <c r="BRB19" s="1164"/>
      <c r="BRC19" s="1165"/>
      <c r="BRD19" s="1157" t="s">
        <v>398</v>
      </c>
      <c r="BRE19" s="1158"/>
      <c r="BRF19" s="1158"/>
      <c r="BRG19" s="1158"/>
      <c r="BRH19" s="1158"/>
      <c r="BRI19" s="1158"/>
      <c r="BRJ19" s="1158"/>
      <c r="BRK19" s="1158"/>
      <c r="BRL19" s="1158"/>
      <c r="BRM19" s="1158"/>
      <c r="BRN19" s="1158"/>
      <c r="BRO19" s="1159"/>
      <c r="BRP19" s="1070" t="s">
        <v>399</v>
      </c>
      <c r="BRQ19" s="1071"/>
      <c r="BRR19" s="1071"/>
      <c r="BRS19" s="1071"/>
      <c r="BRT19" s="1071"/>
      <c r="BRU19" s="1071"/>
      <c r="BRV19" s="1071"/>
      <c r="BRW19" s="1071"/>
      <c r="BRX19" s="1071"/>
      <c r="BRY19" s="1071"/>
      <c r="BRZ19" s="1071"/>
      <c r="BSA19" s="1071"/>
      <c r="BSB19" s="1169"/>
      <c r="BSC19" s="1070" t="s">
        <v>403</v>
      </c>
      <c r="BSD19" s="1071"/>
      <c r="BSE19" s="1071"/>
      <c r="BSF19" s="1071"/>
      <c r="BSG19" s="1071"/>
      <c r="BSH19" s="1071"/>
      <c r="BSI19" s="1071"/>
      <c r="BSJ19" s="1071"/>
      <c r="BSK19" s="1071"/>
      <c r="BSL19" s="1071"/>
      <c r="BSM19" s="1071"/>
      <c r="BSN19" s="1071"/>
      <c r="BSO19" s="1071"/>
      <c r="BSP19" s="1169"/>
      <c r="BSQ19" s="1163" t="s">
        <v>397</v>
      </c>
      <c r="BSR19" s="1164"/>
      <c r="BSS19" s="1165"/>
      <c r="BST19" s="1157" t="s">
        <v>398</v>
      </c>
      <c r="BSU19" s="1158"/>
      <c r="BSV19" s="1158"/>
      <c r="BSW19" s="1158"/>
      <c r="BSX19" s="1158"/>
      <c r="BSY19" s="1158"/>
      <c r="BSZ19" s="1158"/>
      <c r="BTA19" s="1158"/>
      <c r="BTB19" s="1158"/>
      <c r="BTC19" s="1158"/>
      <c r="BTD19" s="1158"/>
      <c r="BTE19" s="1159"/>
      <c r="BTF19" s="1070" t="s">
        <v>399</v>
      </c>
      <c r="BTG19" s="1071"/>
      <c r="BTH19" s="1071"/>
      <c r="BTI19" s="1071"/>
      <c r="BTJ19" s="1071"/>
      <c r="BTK19" s="1071"/>
      <c r="BTL19" s="1071"/>
      <c r="BTM19" s="1071"/>
      <c r="BTN19" s="1071"/>
      <c r="BTO19" s="1071"/>
      <c r="BTP19" s="1071"/>
      <c r="BTQ19" s="1071"/>
      <c r="BTR19" s="1169"/>
      <c r="BTS19" s="1070" t="s">
        <v>403</v>
      </c>
      <c r="BTT19" s="1071"/>
      <c r="BTU19" s="1071"/>
      <c r="BTV19" s="1071"/>
      <c r="BTW19" s="1071"/>
      <c r="BTX19" s="1071"/>
      <c r="BTY19" s="1071"/>
      <c r="BTZ19" s="1071"/>
      <c r="BUA19" s="1071"/>
      <c r="BUB19" s="1071"/>
      <c r="BUC19" s="1071"/>
      <c r="BUD19" s="1071"/>
      <c r="BUE19" s="1071"/>
      <c r="BUF19" s="1169"/>
      <c r="BUG19" s="1163" t="s">
        <v>397</v>
      </c>
      <c r="BUH19" s="1164"/>
      <c r="BUI19" s="1165"/>
      <c r="BUJ19" s="1157" t="s">
        <v>398</v>
      </c>
      <c r="BUK19" s="1158"/>
      <c r="BUL19" s="1158"/>
      <c r="BUM19" s="1158"/>
      <c r="BUN19" s="1158"/>
      <c r="BUO19" s="1158"/>
      <c r="BUP19" s="1158"/>
      <c r="BUQ19" s="1158"/>
      <c r="BUR19" s="1158"/>
      <c r="BUS19" s="1158"/>
      <c r="BUT19" s="1158"/>
      <c r="BUU19" s="1159"/>
      <c r="BUV19" s="1070" t="s">
        <v>399</v>
      </c>
      <c r="BUW19" s="1071"/>
      <c r="BUX19" s="1071"/>
      <c r="BUY19" s="1071"/>
      <c r="BUZ19" s="1071"/>
      <c r="BVA19" s="1071"/>
      <c r="BVB19" s="1071"/>
      <c r="BVC19" s="1071"/>
      <c r="BVD19" s="1071"/>
      <c r="BVE19" s="1071"/>
      <c r="BVF19" s="1071"/>
      <c r="BVG19" s="1071"/>
      <c r="BVH19" s="1169"/>
      <c r="BVI19" s="1070" t="s">
        <v>403</v>
      </c>
      <c r="BVJ19" s="1071"/>
      <c r="BVK19" s="1071"/>
      <c r="BVL19" s="1071"/>
      <c r="BVM19" s="1071"/>
      <c r="BVN19" s="1071"/>
      <c r="BVO19" s="1071"/>
      <c r="BVP19" s="1071"/>
      <c r="BVQ19" s="1071"/>
      <c r="BVR19" s="1071"/>
      <c r="BVS19" s="1071"/>
      <c r="BVT19" s="1071"/>
      <c r="BVU19" s="1071"/>
      <c r="BVV19" s="1169"/>
      <c r="BVW19" s="1163" t="s">
        <v>397</v>
      </c>
      <c r="BVX19" s="1164"/>
      <c r="BVY19" s="1165"/>
      <c r="BVZ19" s="1157" t="s">
        <v>398</v>
      </c>
      <c r="BWA19" s="1158"/>
      <c r="BWB19" s="1158"/>
      <c r="BWC19" s="1158"/>
      <c r="BWD19" s="1158"/>
      <c r="BWE19" s="1158"/>
      <c r="BWF19" s="1158"/>
      <c r="BWG19" s="1158"/>
      <c r="BWH19" s="1158"/>
      <c r="BWI19" s="1158"/>
      <c r="BWJ19" s="1158"/>
      <c r="BWK19" s="1159"/>
      <c r="BWL19" s="1070" t="s">
        <v>399</v>
      </c>
      <c r="BWM19" s="1071"/>
      <c r="BWN19" s="1071"/>
      <c r="BWO19" s="1071"/>
      <c r="BWP19" s="1071"/>
      <c r="BWQ19" s="1071"/>
      <c r="BWR19" s="1071"/>
      <c r="BWS19" s="1071"/>
      <c r="BWT19" s="1071"/>
      <c r="BWU19" s="1071"/>
      <c r="BWV19" s="1071"/>
      <c r="BWW19" s="1071"/>
      <c r="BWX19" s="1169"/>
      <c r="BWY19" s="1070" t="s">
        <v>403</v>
      </c>
      <c r="BWZ19" s="1071"/>
      <c r="BXA19" s="1071"/>
      <c r="BXB19" s="1071"/>
      <c r="BXC19" s="1071"/>
      <c r="BXD19" s="1071"/>
      <c r="BXE19" s="1071"/>
      <c r="BXF19" s="1071"/>
      <c r="BXG19" s="1071"/>
      <c r="BXH19" s="1071"/>
      <c r="BXI19" s="1071"/>
      <c r="BXJ19" s="1071"/>
      <c r="BXK19" s="1071"/>
      <c r="BXL19" s="1169"/>
      <c r="BXM19" s="1163" t="s">
        <v>397</v>
      </c>
      <c r="BXN19" s="1164"/>
      <c r="BXO19" s="1165"/>
      <c r="BXP19" s="1157" t="s">
        <v>398</v>
      </c>
      <c r="BXQ19" s="1158"/>
      <c r="BXR19" s="1158"/>
      <c r="BXS19" s="1158"/>
      <c r="BXT19" s="1158"/>
      <c r="BXU19" s="1158"/>
      <c r="BXV19" s="1158"/>
      <c r="BXW19" s="1158"/>
      <c r="BXX19" s="1158"/>
      <c r="BXY19" s="1158"/>
      <c r="BXZ19" s="1158"/>
      <c r="BYA19" s="1159"/>
      <c r="BYB19" s="1070" t="s">
        <v>399</v>
      </c>
      <c r="BYC19" s="1071"/>
      <c r="BYD19" s="1071"/>
      <c r="BYE19" s="1071"/>
      <c r="BYF19" s="1071"/>
      <c r="BYG19" s="1071"/>
      <c r="BYH19" s="1071"/>
      <c r="BYI19" s="1071"/>
      <c r="BYJ19" s="1071"/>
      <c r="BYK19" s="1071"/>
      <c r="BYL19" s="1071"/>
      <c r="BYM19" s="1071"/>
      <c r="BYN19" s="1169"/>
      <c r="BYO19" s="1070" t="s">
        <v>403</v>
      </c>
      <c r="BYP19" s="1071"/>
      <c r="BYQ19" s="1071"/>
      <c r="BYR19" s="1071"/>
      <c r="BYS19" s="1071"/>
      <c r="BYT19" s="1071"/>
      <c r="BYU19" s="1071"/>
      <c r="BYV19" s="1071"/>
      <c r="BYW19" s="1071"/>
      <c r="BYX19" s="1071"/>
      <c r="BYY19" s="1071"/>
      <c r="BYZ19" s="1071"/>
      <c r="BZA19" s="1071"/>
      <c r="BZB19" s="1169"/>
      <c r="BZC19" s="1163" t="s">
        <v>397</v>
      </c>
      <c r="BZD19" s="1164"/>
      <c r="BZE19" s="1165"/>
      <c r="BZF19" s="1157" t="s">
        <v>398</v>
      </c>
      <c r="BZG19" s="1158"/>
      <c r="BZH19" s="1158"/>
      <c r="BZI19" s="1158"/>
      <c r="BZJ19" s="1158"/>
      <c r="BZK19" s="1158"/>
      <c r="BZL19" s="1158"/>
      <c r="BZM19" s="1158"/>
      <c r="BZN19" s="1158"/>
      <c r="BZO19" s="1158"/>
      <c r="BZP19" s="1158"/>
      <c r="BZQ19" s="1159"/>
      <c r="BZR19" s="1070" t="s">
        <v>399</v>
      </c>
      <c r="BZS19" s="1071"/>
      <c r="BZT19" s="1071"/>
      <c r="BZU19" s="1071"/>
      <c r="BZV19" s="1071"/>
      <c r="BZW19" s="1071"/>
      <c r="BZX19" s="1071"/>
      <c r="BZY19" s="1071"/>
      <c r="BZZ19" s="1071"/>
      <c r="CAA19" s="1071"/>
      <c r="CAB19" s="1071"/>
      <c r="CAC19" s="1071"/>
      <c r="CAD19" s="1169"/>
      <c r="CAE19" s="1070" t="s">
        <v>403</v>
      </c>
      <c r="CAF19" s="1071"/>
      <c r="CAG19" s="1071"/>
      <c r="CAH19" s="1071"/>
      <c r="CAI19" s="1071"/>
      <c r="CAJ19" s="1071"/>
      <c r="CAK19" s="1071"/>
      <c r="CAL19" s="1071"/>
      <c r="CAM19" s="1071"/>
      <c r="CAN19" s="1071"/>
      <c r="CAO19" s="1071"/>
      <c r="CAP19" s="1071"/>
      <c r="CAQ19" s="1071"/>
      <c r="CAR19" s="1169"/>
      <c r="CAS19" s="1163" t="s">
        <v>397</v>
      </c>
      <c r="CAT19" s="1164"/>
      <c r="CAU19" s="1165"/>
      <c r="CAV19" s="1157" t="s">
        <v>398</v>
      </c>
      <c r="CAW19" s="1158"/>
      <c r="CAX19" s="1158"/>
      <c r="CAY19" s="1158"/>
      <c r="CAZ19" s="1158"/>
      <c r="CBA19" s="1158"/>
      <c r="CBB19" s="1158"/>
      <c r="CBC19" s="1158"/>
      <c r="CBD19" s="1158"/>
      <c r="CBE19" s="1158"/>
      <c r="CBF19" s="1158"/>
      <c r="CBG19" s="1159"/>
      <c r="CBH19" s="1070" t="s">
        <v>399</v>
      </c>
      <c r="CBI19" s="1071"/>
      <c r="CBJ19" s="1071"/>
      <c r="CBK19" s="1071"/>
      <c r="CBL19" s="1071"/>
      <c r="CBM19" s="1071"/>
      <c r="CBN19" s="1071"/>
      <c r="CBO19" s="1071"/>
      <c r="CBP19" s="1071"/>
      <c r="CBQ19" s="1071"/>
      <c r="CBR19" s="1071"/>
      <c r="CBS19" s="1071"/>
      <c r="CBT19" s="1169"/>
      <c r="CBU19" s="1070" t="s">
        <v>403</v>
      </c>
      <c r="CBV19" s="1071"/>
      <c r="CBW19" s="1071"/>
      <c r="CBX19" s="1071"/>
      <c r="CBY19" s="1071"/>
      <c r="CBZ19" s="1071"/>
      <c r="CCA19" s="1071"/>
      <c r="CCB19" s="1071"/>
      <c r="CCC19" s="1071"/>
      <c r="CCD19" s="1071"/>
      <c r="CCE19" s="1071"/>
      <c r="CCF19" s="1071"/>
      <c r="CCG19" s="1071"/>
      <c r="CCH19" s="1169"/>
      <c r="CCI19" s="1163" t="s">
        <v>397</v>
      </c>
      <c r="CCJ19" s="1164"/>
      <c r="CCK19" s="1165"/>
      <c r="CCL19" s="1157" t="s">
        <v>398</v>
      </c>
      <c r="CCM19" s="1158"/>
      <c r="CCN19" s="1158"/>
      <c r="CCO19" s="1158"/>
      <c r="CCP19" s="1158"/>
      <c r="CCQ19" s="1158"/>
      <c r="CCR19" s="1158"/>
      <c r="CCS19" s="1158"/>
      <c r="CCT19" s="1158"/>
      <c r="CCU19" s="1158"/>
      <c r="CCV19" s="1158"/>
      <c r="CCW19" s="1159"/>
      <c r="CCX19" s="1070" t="s">
        <v>399</v>
      </c>
      <c r="CCY19" s="1071"/>
      <c r="CCZ19" s="1071"/>
      <c r="CDA19" s="1071"/>
      <c r="CDB19" s="1071"/>
      <c r="CDC19" s="1071"/>
      <c r="CDD19" s="1071"/>
      <c r="CDE19" s="1071"/>
      <c r="CDF19" s="1071"/>
      <c r="CDG19" s="1071"/>
      <c r="CDH19" s="1071"/>
      <c r="CDI19" s="1071"/>
      <c r="CDJ19" s="1169"/>
      <c r="CDK19" s="1070" t="s">
        <v>403</v>
      </c>
      <c r="CDL19" s="1071"/>
      <c r="CDM19" s="1071"/>
      <c r="CDN19" s="1071"/>
      <c r="CDO19" s="1071"/>
      <c r="CDP19" s="1071"/>
      <c r="CDQ19" s="1071"/>
      <c r="CDR19" s="1071"/>
      <c r="CDS19" s="1071"/>
      <c r="CDT19" s="1071"/>
      <c r="CDU19" s="1071"/>
      <c r="CDV19" s="1071"/>
      <c r="CDW19" s="1071"/>
      <c r="CDX19" s="1169"/>
      <c r="CDY19" s="1163" t="s">
        <v>397</v>
      </c>
      <c r="CDZ19" s="1164"/>
      <c r="CEA19" s="1165"/>
      <c r="CEB19" s="1157" t="s">
        <v>398</v>
      </c>
      <c r="CEC19" s="1158"/>
      <c r="CED19" s="1158"/>
      <c r="CEE19" s="1158"/>
      <c r="CEF19" s="1158"/>
      <c r="CEG19" s="1158"/>
      <c r="CEH19" s="1158"/>
      <c r="CEI19" s="1158"/>
      <c r="CEJ19" s="1158"/>
      <c r="CEK19" s="1158"/>
      <c r="CEL19" s="1158"/>
      <c r="CEM19" s="1159"/>
      <c r="CEN19" s="1070" t="s">
        <v>399</v>
      </c>
      <c r="CEO19" s="1071"/>
      <c r="CEP19" s="1071"/>
      <c r="CEQ19" s="1071"/>
      <c r="CER19" s="1071"/>
      <c r="CES19" s="1071"/>
      <c r="CET19" s="1071"/>
      <c r="CEU19" s="1071"/>
      <c r="CEV19" s="1071"/>
      <c r="CEW19" s="1071"/>
      <c r="CEX19" s="1071"/>
      <c r="CEY19" s="1071"/>
      <c r="CEZ19" s="1169"/>
      <c r="CFA19" s="1070" t="s">
        <v>403</v>
      </c>
      <c r="CFB19" s="1071"/>
      <c r="CFC19" s="1071"/>
      <c r="CFD19" s="1071"/>
      <c r="CFE19" s="1071"/>
      <c r="CFF19" s="1071"/>
      <c r="CFG19" s="1071"/>
      <c r="CFH19" s="1071"/>
      <c r="CFI19" s="1071"/>
      <c r="CFJ19" s="1071"/>
      <c r="CFK19" s="1071"/>
      <c r="CFL19" s="1071"/>
      <c r="CFM19" s="1071"/>
      <c r="CFN19" s="1169"/>
      <c r="CFO19" s="1163" t="s">
        <v>397</v>
      </c>
      <c r="CFP19" s="1164"/>
      <c r="CFQ19" s="1165"/>
      <c r="CFR19" s="1157" t="s">
        <v>398</v>
      </c>
      <c r="CFS19" s="1158"/>
      <c r="CFT19" s="1158"/>
      <c r="CFU19" s="1158"/>
      <c r="CFV19" s="1158"/>
      <c r="CFW19" s="1158"/>
      <c r="CFX19" s="1158"/>
      <c r="CFY19" s="1158"/>
      <c r="CFZ19" s="1158"/>
      <c r="CGA19" s="1158"/>
      <c r="CGB19" s="1158"/>
      <c r="CGC19" s="1159"/>
      <c r="CGD19" s="1070" t="s">
        <v>399</v>
      </c>
      <c r="CGE19" s="1071"/>
      <c r="CGF19" s="1071"/>
      <c r="CGG19" s="1071"/>
      <c r="CGH19" s="1071"/>
      <c r="CGI19" s="1071"/>
      <c r="CGJ19" s="1071"/>
      <c r="CGK19" s="1071"/>
      <c r="CGL19" s="1071"/>
      <c r="CGM19" s="1071"/>
      <c r="CGN19" s="1071"/>
      <c r="CGO19" s="1071"/>
      <c r="CGP19" s="1169"/>
      <c r="CGQ19" s="1070" t="s">
        <v>403</v>
      </c>
      <c r="CGR19" s="1071"/>
      <c r="CGS19" s="1071"/>
      <c r="CGT19" s="1071"/>
      <c r="CGU19" s="1071"/>
      <c r="CGV19" s="1071"/>
      <c r="CGW19" s="1071"/>
      <c r="CGX19" s="1071"/>
      <c r="CGY19" s="1071"/>
      <c r="CGZ19" s="1071"/>
      <c r="CHA19" s="1071"/>
      <c r="CHB19" s="1071"/>
      <c r="CHC19" s="1071"/>
      <c r="CHD19" s="1169"/>
      <c r="CHE19" s="1163" t="s">
        <v>397</v>
      </c>
      <c r="CHF19" s="1164"/>
      <c r="CHG19" s="1165"/>
      <c r="CHH19" s="1157" t="s">
        <v>398</v>
      </c>
      <c r="CHI19" s="1158"/>
      <c r="CHJ19" s="1158"/>
      <c r="CHK19" s="1158"/>
      <c r="CHL19" s="1158"/>
      <c r="CHM19" s="1158"/>
      <c r="CHN19" s="1158"/>
      <c r="CHO19" s="1158"/>
      <c r="CHP19" s="1158"/>
      <c r="CHQ19" s="1158"/>
      <c r="CHR19" s="1158"/>
      <c r="CHS19" s="1159"/>
      <c r="CHT19" s="1070" t="s">
        <v>399</v>
      </c>
      <c r="CHU19" s="1071"/>
      <c r="CHV19" s="1071"/>
      <c r="CHW19" s="1071"/>
      <c r="CHX19" s="1071"/>
      <c r="CHY19" s="1071"/>
      <c r="CHZ19" s="1071"/>
      <c r="CIA19" s="1071"/>
      <c r="CIB19" s="1071"/>
      <c r="CIC19" s="1071"/>
      <c r="CID19" s="1071"/>
      <c r="CIE19" s="1071"/>
      <c r="CIF19" s="1169"/>
    </row>
    <row r="20" spans="1:2268" ht="30.75" customHeight="1" x14ac:dyDescent="0.25">
      <c r="A20" s="1154" t="s">
        <v>395</v>
      </c>
      <c r="B20" s="1155"/>
      <c r="C20" s="1156"/>
      <c r="D20" s="1154" t="s">
        <v>396</v>
      </c>
      <c r="E20" s="1155"/>
      <c r="F20" s="1155"/>
      <c r="G20" s="1155"/>
      <c r="H20" s="1155"/>
      <c r="I20" s="1155"/>
      <c r="J20" s="1155"/>
      <c r="K20" s="1155"/>
      <c r="L20" s="1155"/>
      <c r="M20" s="1155"/>
      <c r="N20" s="1156"/>
      <c r="O20" s="1166"/>
      <c r="P20" s="1167"/>
      <c r="Q20" s="1168"/>
      <c r="R20" s="1160"/>
      <c r="S20" s="1161"/>
      <c r="T20" s="1161"/>
      <c r="U20" s="1161"/>
      <c r="V20" s="1161"/>
      <c r="W20" s="1161"/>
      <c r="X20" s="1161"/>
      <c r="Y20" s="1161"/>
      <c r="Z20" s="1161"/>
      <c r="AA20" s="1161"/>
      <c r="AB20" s="1161"/>
      <c r="AC20" s="1162"/>
      <c r="AD20" s="1154" t="s">
        <v>400</v>
      </c>
      <c r="AE20" s="1155"/>
      <c r="AF20" s="1155"/>
      <c r="AG20" s="1155"/>
      <c r="AH20" s="1155"/>
      <c r="AI20" s="1155"/>
      <c r="AJ20" s="1155"/>
      <c r="AK20" s="1156"/>
      <c r="AL20" s="1154" t="s">
        <v>401</v>
      </c>
      <c r="AM20" s="1155"/>
      <c r="AN20" s="1155"/>
      <c r="AO20" s="1155"/>
      <c r="AP20" s="1156"/>
      <c r="AQ20" s="1154" t="s">
        <v>395</v>
      </c>
      <c r="AR20" s="1155"/>
      <c r="AS20" s="1156"/>
      <c r="AT20" s="1154" t="s">
        <v>396</v>
      </c>
      <c r="AU20" s="1155"/>
      <c r="AV20" s="1155"/>
      <c r="AW20" s="1155"/>
      <c r="AX20" s="1155"/>
      <c r="AY20" s="1155"/>
      <c r="AZ20" s="1155"/>
      <c r="BA20" s="1155"/>
      <c r="BB20" s="1155"/>
      <c r="BC20" s="1155"/>
      <c r="BD20" s="1156"/>
      <c r="BE20" s="1166"/>
      <c r="BF20" s="1167"/>
      <c r="BG20" s="1168"/>
      <c r="BH20" s="1160"/>
      <c r="BI20" s="1161"/>
      <c r="BJ20" s="1161"/>
      <c r="BK20" s="1161"/>
      <c r="BL20" s="1161"/>
      <c r="BM20" s="1161"/>
      <c r="BN20" s="1161"/>
      <c r="BO20" s="1161"/>
      <c r="BP20" s="1161"/>
      <c r="BQ20" s="1161"/>
      <c r="BR20" s="1161"/>
      <c r="BS20" s="1162"/>
      <c r="BT20" s="1154" t="s">
        <v>400</v>
      </c>
      <c r="BU20" s="1155"/>
      <c r="BV20" s="1155"/>
      <c r="BW20" s="1155"/>
      <c r="BX20" s="1155"/>
      <c r="BY20" s="1155"/>
      <c r="BZ20" s="1155"/>
      <c r="CA20" s="1156"/>
      <c r="CB20" s="1154" t="s">
        <v>401</v>
      </c>
      <c r="CC20" s="1155"/>
      <c r="CD20" s="1155"/>
      <c r="CE20" s="1155"/>
      <c r="CF20" s="1156"/>
      <c r="CG20" s="1154" t="s">
        <v>395</v>
      </c>
      <c r="CH20" s="1155"/>
      <c r="CI20" s="1156"/>
      <c r="CJ20" s="1154" t="s">
        <v>396</v>
      </c>
      <c r="CK20" s="1155"/>
      <c r="CL20" s="1155"/>
      <c r="CM20" s="1155"/>
      <c r="CN20" s="1155"/>
      <c r="CO20" s="1155"/>
      <c r="CP20" s="1155"/>
      <c r="CQ20" s="1155"/>
      <c r="CR20" s="1155"/>
      <c r="CS20" s="1155"/>
      <c r="CT20" s="1156"/>
      <c r="CU20" s="1166"/>
      <c r="CV20" s="1167"/>
      <c r="CW20" s="1168"/>
      <c r="CX20" s="1160"/>
      <c r="CY20" s="1161"/>
      <c r="CZ20" s="1161"/>
      <c r="DA20" s="1161"/>
      <c r="DB20" s="1161"/>
      <c r="DC20" s="1161"/>
      <c r="DD20" s="1161"/>
      <c r="DE20" s="1161"/>
      <c r="DF20" s="1161"/>
      <c r="DG20" s="1161"/>
      <c r="DH20" s="1161"/>
      <c r="DI20" s="1162"/>
      <c r="DJ20" s="1154" t="s">
        <v>400</v>
      </c>
      <c r="DK20" s="1155"/>
      <c r="DL20" s="1155"/>
      <c r="DM20" s="1155"/>
      <c r="DN20" s="1155"/>
      <c r="DO20" s="1155"/>
      <c r="DP20" s="1155"/>
      <c r="DQ20" s="1156"/>
      <c r="DR20" s="1154" t="s">
        <v>401</v>
      </c>
      <c r="DS20" s="1155"/>
      <c r="DT20" s="1155"/>
      <c r="DU20" s="1155"/>
      <c r="DV20" s="1156"/>
      <c r="DW20" s="1154" t="s">
        <v>395</v>
      </c>
      <c r="DX20" s="1155"/>
      <c r="DY20" s="1156"/>
      <c r="DZ20" s="1154" t="s">
        <v>396</v>
      </c>
      <c r="EA20" s="1155"/>
      <c r="EB20" s="1155"/>
      <c r="EC20" s="1155"/>
      <c r="ED20" s="1155"/>
      <c r="EE20" s="1155"/>
      <c r="EF20" s="1155"/>
      <c r="EG20" s="1155"/>
      <c r="EH20" s="1155"/>
      <c r="EI20" s="1155"/>
      <c r="EJ20" s="1156"/>
      <c r="EK20" s="1166"/>
      <c r="EL20" s="1167"/>
      <c r="EM20" s="1168"/>
      <c r="EN20" s="1160"/>
      <c r="EO20" s="1161"/>
      <c r="EP20" s="1161"/>
      <c r="EQ20" s="1161"/>
      <c r="ER20" s="1161"/>
      <c r="ES20" s="1161"/>
      <c r="ET20" s="1161"/>
      <c r="EU20" s="1161"/>
      <c r="EV20" s="1161"/>
      <c r="EW20" s="1161"/>
      <c r="EX20" s="1161"/>
      <c r="EY20" s="1162"/>
      <c r="EZ20" s="1154" t="s">
        <v>400</v>
      </c>
      <c r="FA20" s="1155"/>
      <c r="FB20" s="1155"/>
      <c r="FC20" s="1155"/>
      <c r="FD20" s="1155"/>
      <c r="FE20" s="1155"/>
      <c r="FF20" s="1155"/>
      <c r="FG20" s="1156"/>
      <c r="FH20" s="1154" t="s">
        <v>401</v>
      </c>
      <c r="FI20" s="1155"/>
      <c r="FJ20" s="1155"/>
      <c r="FK20" s="1155"/>
      <c r="FL20" s="1156"/>
      <c r="FM20" s="1154" t="s">
        <v>395</v>
      </c>
      <c r="FN20" s="1155"/>
      <c r="FO20" s="1156"/>
      <c r="FP20" s="1154" t="s">
        <v>396</v>
      </c>
      <c r="FQ20" s="1155"/>
      <c r="FR20" s="1155"/>
      <c r="FS20" s="1155"/>
      <c r="FT20" s="1155"/>
      <c r="FU20" s="1155"/>
      <c r="FV20" s="1155"/>
      <c r="FW20" s="1155"/>
      <c r="FX20" s="1155"/>
      <c r="FY20" s="1155"/>
      <c r="FZ20" s="1156"/>
      <c r="GA20" s="1166"/>
      <c r="GB20" s="1167"/>
      <c r="GC20" s="1168"/>
      <c r="GD20" s="1160"/>
      <c r="GE20" s="1161"/>
      <c r="GF20" s="1161"/>
      <c r="GG20" s="1161"/>
      <c r="GH20" s="1161"/>
      <c r="GI20" s="1161"/>
      <c r="GJ20" s="1161"/>
      <c r="GK20" s="1161"/>
      <c r="GL20" s="1161"/>
      <c r="GM20" s="1161"/>
      <c r="GN20" s="1161"/>
      <c r="GO20" s="1162"/>
      <c r="GP20" s="1154" t="s">
        <v>400</v>
      </c>
      <c r="GQ20" s="1155"/>
      <c r="GR20" s="1155"/>
      <c r="GS20" s="1155"/>
      <c r="GT20" s="1155"/>
      <c r="GU20" s="1155"/>
      <c r="GV20" s="1155"/>
      <c r="GW20" s="1156"/>
      <c r="GX20" s="1154" t="s">
        <v>401</v>
      </c>
      <c r="GY20" s="1155"/>
      <c r="GZ20" s="1155"/>
      <c r="HA20" s="1155"/>
      <c r="HB20" s="1156"/>
      <c r="HC20" s="1154" t="s">
        <v>395</v>
      </c>
      <c r="HD20" s="1155"/>
      <c r="HE20" s="1156"/>
      <c r="HF20" s="1154" t="s">
        <v>396</v>
      </c>
      <c r="HG20" s="1155"/>
      <c r="HH20" s="1155"/>
      <c r="HI20" s="1155"/>
      <c r="HJ20" s="1155"/>
      <c r="HK20" s="1155"/>
      <c r="HL20" s="1155"/>
      <c r="HM20" s="1155"/>
      <c r="HN20" s="1155"/>
      <c r="HO20" s="1155"/>
      <c r="HP20" s="1156"/>
      <c r="HQ20" s="1166"/>
      <c r="HR20" s="1167"/>
      <c r="HS20" s="1168"/>
      <c r="HT20" s="1160"/>
      <c r="HU20" s="1161"/>
      <c r="HV20" s="1161"/>
      <c r="HW20" s="1161"/>
      <c r="HX20" s="1161"/>
      <c r="HY20" s="1161"/>
      <c r="HZ20" s="1161"/>
      <c r="IA20" s="1161"/>
      <c r="IB20" s="1161"/>
      <c r="IC20" s="1161"/>
      <c r="ID20" s="1161"/>
      <c r="IE20" s="1162"/>
      <c r="IF20" s="1154" t="s">
        <v>400</v>
      </c>
      <c r="IG20" s="1155"/>
      <c r="IH20" s="1155"/>
      <c r="II20" s="1155"/>
      <c r="IJ20" s="1155"/>
      <c r="IK20" s="1155"/>
      <c r="IL20" s="1155"/>
      <c r="IM20" s="1156"/>
      <c r="IN20" s="1154" t="s">
        <v>401</v>
      </c>
      <c r="IO20" s="1155"/>
      <c r="IP20" s="1155"/>
      <c r="IQ20" s="1155"/>
      <c r="IR20" s="1156"/>
      <c r="IS20" s="1154" t="s">
        <v>395</v>
      </c>
      <c r="IT20" s="1155"/>
      <c r="IU20" s="1156"/>
      <c r="IV20" s="1154" t="s">
        <v>396</v>
      </c>
      <c r="IW20" s="1155"/>
      <c r="IX20" s="1155"/>
      <c r="IY20" s="1155"/>
      <c r="IZ20" s="1155"/>
      <c r="JA20" s="1155"/>
      <c r="JB20" s="1155"/>
      <c r="JC20" s="1155"/>
      <c r="JD20" s="1155"/>
      <c r="JE20" s="1155"/>
      <c r="JF20" s="1156"/>
      <c r="JG20" s="1166"/>
      <c r="JH20" s="1167"/>
      <c r="JI20" s="1168"/>
      <c r="JJ20" s="1160"/>
      <c r="JK20" s="1161"/>
      <c r="JL20" s="1161"/>
      <c r="JM20" s="1161"/>
      <c r="JN20" s="1161"/>
      <c r="JO20" s="1161"/>
      <c r="JP20" s="1161"/>
      <c r="JQ20" s="1161"/>
      <c r="JR20" s="1161"/>
      <c r="JS20" s="1161"/>
      <c r="JT20" s="1161"/>
      <c r="JU20" s="1162"/>
      <c r="JV20" s="1154" t="s">
        <v>400</v>
      </c>
      <c r="JW20" s="1155"/>
      <c r="JX20" s="1155"/>
      <c r="JY20" s="1155"/>
      <c r="JZ20" s="1155"/>
      <c r="KA20" s="1155"/>
      <c r="KB20" s="1155"/>
      <c r="KC20" s="1156"/>
      <c r="KD20" s="1154" t="s">
        <v>401</v>
      </c>
      <c r="KE20" s="1155"/>
      <c r="KF20" s="1155"/>
      <c r="KG20" s="1155"/>
      <c r="KH20" s="1156"/>
      <c r="KI20" s="1154" t="s">
        <v>395</v>
      </c>
      <c r="KJ20" s="1155"/>
      <c r="KK20" s="1156"/>
      <c r="KL20" s="1154" t="s">
        <v>396</v>
      </c>
      <c r="KM20" s="1155"/>
      <c r="KN20" s="1155"/>
      <c r="KO20" s="1155"/>
      <c r="KP20" s="1155"/>
      <c r="KQ20" s="1155"/>
      <c r="KR20" s="1155"/>
      <c r="KS20" s="1155"/>
      <c r="KT20" s="1155"/>
      <c r="KU20" s="1155"/>
      <c r="KV20" s="1156"/>
      <c r="KW20" s="1166"/>
      <c r="KX20" s="1167"/>
      <c r="KY20" s="1168"/>
      <c r="KZ20" s="1160"/>
      <c r="LA20" s="1161"/>
      <c r="LB20" s="1161"/>
      <c r="LC20" s="1161"/>
      <c r="LD20" s="1161"/>
      <c r="LE20" s="1161"/>
      <c r="LF20" s="1161"/>
      <c r="LG20" s="1161"/>
      <c r="LH20" s="1161"/>
      <c r="LI20" s="1161"/>
      <c r="LJ20" s="1161"/>
      <c r="LK20" s="1162"/>
      <c r="LL20" s="1154" t="s">
        <v>400</v>
      </c>
      <c r="LM20" s="1155"/>
      <c r="LN20" s="1155"/>
      <c r="LO20" s="1155"/>
      <c r="LP20" s="1155"/>
      <c r="LQ20" s="1155"/>
      <c r="LR20" s="1155"/>
      <c r="LS20" s="1156"/>
      <c r="LT20" s="1154" t="s">
        <v>401</v>
      </c>
      <c r="LU20" s="1155"/>
      <c r="LV20" s="1155"/>
      <c r="LW20" s="1155"/>
      <c r="LX20" s="1156"/>
      <c r="LY20" s="1154" t="s">
        <v>395</v>
      </c>
      <c r="LZ20" s="1155"/>
      <c r="MA20" s="1156"/>
      <c r="MB20" s="1154" t="s">
        <v>396</v>
      </c>
      <c r="MC20" s="1155"/>
      <c r="MD20" s="1155"/>
      <c r="ME20" s="1155"/>
      <c r="MF20" s="1155"/>
      <c r="MG20" s="1155"/>
      <c r="MH20" s="1155"/>
      <c r="MI20" s="1155"/>
      <c r="MJ20" s="1155"/>
      <c r="MK20" s="1155"/>
      <c r="ML20" s="1156"/>
      <c r="MM20" s="1166"/>
      <c r="MN20" s="1167"/>
      <c r="MO20" s="1168"/>
      <c r="MP20" s="1160"/>
      <c r="MQ20" s="1161"/>
      <c r="MR20" s="1161"/>
      <c r="MS20" s="1161"/>
      <c r="MT20" s="1161"/>
      <c r="MU20" s="1161"/>
      <c r="MV20" s="1161"/>
      <c r="MW20" s="1161"/>
      <c r="MX20" s="1161"/>
      <c r="MY20" s="1161"/>
      <c r="MZ20" s="1161"/>
      <c r="NA20" s="1162"/>
      <c r="NB20" s="1154" t="s">
        <v>400</v>
      </c>
      <c r="NC20" s="1155"/>
      <c r="ND20" s="1155"/>
      <c r="NE20" s="1155"/>
      <c r="NF20" s="1155"/>
      <c r="NG20" s="1155"/>
      <c r="NH20" s="1155"/>
      <c r="NI20" s="1156"/>
      <c r="NJ20" s="1154" t="s">
        <v>401</v>
      </c>
      <c r="NK20" s="1155"/>
      <c r="NL20" s="1155"/>
      <c r="NM20" s="1155"/>
      <c r="NN20" s="1156"/>
      <c r="NO20" s="1154" t="s">
        <v>395</v>
      </c>
      <c r="NP20" s="1155"/>
      <c r="NQ20" s="1156"/>
      <c r="NR20" s="1154" t="s">
        <v>396</v>
      </c>
      <c r="NS20" s="1155"/>
      <c r="NT20" s="1155"/>
      <c r="NU20" s="1155"/>
      <c r="NV20" s="1155"/>
      <c r="NW20" s="1155"/>
      <c r="NX20" s="1155"/>
      <c r="NY20" s="1155"/>
      <c r="NZ20" s="1155"/>
      <c r="OA20" s="1155"/>
      <c r="OB20" s="1156"/>
      <c r="OC20" s="1166"/>
      <c r="OD20" s="1167"/>
      <c r="OE20" s="1168"/>
      <c r="OF20" s="1160"/>
      <c r="OG20" s="1161"/>
      <c r="OH20" s="1161"/>
      <c r="OI20" s="1161"/>
      <c r="OJ20" s="1161"/>
      <c r="OK20" s="1161"/>
      <c r="OL20" s="1161"/>
      <c r="OM20" s="1161"/>
      <c r="ON20" s="1161"/>
      <c r="OO20" s="1161"/>
      <c r="OP20" s="1161"/>
      <c r="OQ20" s="1162"/>
      <c r="OR20" s="1154" t="s">
        <v>400</v>
      </c>
      <c r="OS20" s="1155"/>
      <c r="OT20" s="1155"/>
      <c r="OU20" s="1155"/>
      <c r="OV20" s="1155"/>
      <c r="OW20" s="1155"/>
      <c r="OX20" s="1155"/>
      <c r="OY20" s="1156"/>
      <c r="OZ20" s="1154" t="s">
        <v>401</v>
      </c>
      <c r="PA20" s="1155"/>
      <c r="PB20" s="1155"/>
      <c r="PC20" s="1155"/>
      <c r="PD20" s="1156"/>
      <c r="PE20" s="1154" t="s">
        <v>395</v>
      </c>
      <c r="PF20" s="1155"/>
      <c r="PG20" s="1156"/>
      <c r="PH20" s="1154" t="s">
        <v>396</v>
      </c>
      <c r="PI20" s="1155"/>
      <c r="PJ20" s="1155"/>
      <c r="PK20" s="1155"/>
      <c r="PL20" s="1155"/>
      <c r="PM20" s="1155"/>
      <c r="PN20" s="1155"/>
      <c r="PO20" s="1155"/>
      <c r="PP20" s="1155"/>
      <c r="PQ20" s="1155"/>
      <c r="PR20" s="1156"/>
      <c r="PS20" s="1166"/>
      <c r="PT20" s="1167"/>
      <c r="PU20" s="1168"/>
      <c r="PV20" s="1160"/>
      <c r="PW20" s="1161"/>
      <c r="PX20" s="1161"/>
      <c r="PY20" s="1161"/>
      <c r="PZ20" s="1161"/>
      <c r="QA20" s="1161"/>
      <c r="QB20" s="1161"/>
      <c r="QC20" s="1161"/>
      <c r="QD20" s="1161"/>
      <c r="QE20" s="1161"/>
      <c r="QF20" s="1161"/>
      <c r="QG20" s="1162"/>
      <c r="QH20" s="1154" t="s">
        <v>400</v>
      </c>
      <c r="QI20" s="1155"/>
      <c r="QJ20" s="1155"/>
      <c r="QK20" s="1155"/>
      <c r="QL20" s="1155"/>
      <c r="QM20" s="1155"/>
      <c r="QN20" s="1155"/>
      <c r="QO20" s="1156"/>
      <c r="QP20" s="1154" t="s">
        <v>401</v>
      </c>
      <c r="QQ20" s="1155"/>
      <c r="QR20" s="1155"/>
      <c r="QS20" s="1155"/>
      <c r="QT20" s="1156"/>
      <c r="QU20" s="1154" t="s">
        <v>395</v>
      </c>
      <c r="QV20" s="1155"/>
      <c r="QW20" s="1156"/>
      <c r="QX20" s="1154" t="s">
        <v>396</v>
      </c>
      <c r="QY20" s="1155"/>
      <c r="QZ20" s="1155"/>
      <c r="RA20" s="1155"/>
      <c r="RB20" s="1155"/>
      <c r="RC20" s="1155"/>
      <c r="RD20" s="1155"/>
      <c r="RE20" s="1155"/>
      <c r="RF20" s="1155"/>
      <c r="RG20" s="1155"/>
      <c r="RH20" s="1156"/>
      <c r="RI20" s="1166"/>
      <c r="RJ20" s="1167"/>
      <c r="RK20" s="1168"/>
      <c r="RL20" s="1160"/>
      <c r="RM20" s="1161"/>
      <c r="RN20" s="1161"/>
      <c r="RO20" s="1161"/>
      <c r="RP20" s="1161"/>
      <c r="RQ20" s="1161"/>
      <c r="RR20" s="1161"/>
      <c r="RS20" s="1161"/>
      <c r="RT20" s="1161"/>
      <c r="RU20" s="1161"/>
      <c r="RV20" s="1161"/>
      <c r="RW20" s="1162"/>
      <c r="RX20" s="1154" t="s">
        <v>400</v>
      </c>
      <c r="RY20" s="1155"/>
      <c r="RZ20" s="1155"/>
      <c r="SA20" s="1155"/>
      <c r="SB20" s="1155"/>
      <c r="SC20" s="1155"/>
      <c r="SD20" s="1155"/>
      <c r="SE20" s="1156"/>
      <c r="SF20" s="1154" t="s">
        <v>401</v>
      </c>
      <c r="SG20" s="1155"/>
      <c r="SH20" s="1155"/>
      <c r="SI20" s="1155"/>
      <c r="SJ20" s="1156"/>
      <c r="SK20" s="1154" t="s">
        <v>395</v>
      </c>
      <c r="SL20" s="1155"/>
      <c r="SM20" s="1156"/>
      <c r="SN20" s="1154" t="s">
        <v>396</v>
      </c>
      <c r="SO20" s="1155"/>
      <c r="SP20" s="1155"/>
      <c r="SQ20" s="1155"/>
      <c r="SR20" s="1155"/>
      <c r="SS20" s="1155"/>
      <c r="ST20" s="1155"/>
      <c r="SU20" s="1155"/>
      <c r="SV20" s="1155"/>
      <c r="SW20" s="1155"/>
      <c r="SX20" s="1156"/>
      <c r="SY20" s="1166"/>
      <c r="SZ20" s="1167"/>
      <c r="TA20" s="1168"/>
      <c r="TB20" s="1160"/>
      <c r="TC20" s="1161"/>
      <c r="TD20" s="1161"/>
      <c r="TE20" s="1161"/>
      <c r="TF20" s="1161"/>
      <c r="TG20" s="1161"/>
      <c r="TH20" s="1161"/>
      <c r="TI20" s="1161"/>
      <c r="TJ20" s="1161"/>
      <c r="TK20" s="1161"/>
      <c r="TL20" s="1161"/>
      <c r="TM20" s="1162"/>
      <c r="TN20" s="1154" t="s">
        <v>400</v>
      </c>
      <c r="TO20" s="1155"/>
      <c r="TP20" s="1155"/>
      <c r="TQ20" s="1155"/>
      <c r="TR20" s="1155"/>
      <c r="TS20" s="1155"/>
      <c r="TT20" s="1155"/>
      <c r="TU20" s="1156"/>
      <c r="TV20" s="1154" t="s">
        <v>401</v>
      </c>
      <c r="TW20" s="1155"/>
      <c r="TX20" s="1155"/>
      <c r="TY20" s="1155"/>
      <c r="TZ20" s="1156"/>
      <c r="UA20" s="1154" t="s">
        <v>395</v>
      </c>
      <c r="UB20" s="1155"/>
      <c r="UC20" s="1156"/>
      <c r="UD20" s="1154" t="s">
        <v>396</v>
      </c>
      <c r="UE20" s="1155"/>
      <c r="UF20" s="1155"/>
      <c r="UG20" s="1155"/>
      <c r="UH20" s="1155"/>
      <c r="UI20" s="1155"/>
      <c r="UJ20" s="1155"/>
      <c r="UK20" s="1155"/>
      <c r="UL20" s="1155"/>
      <c r="UM20" s="1155"/>
      <c r="UN20" s="1156"/>
      <c r="UO20" s="1166"/>
      <c r="UP20" s="1167"/>
      <c r="UQ20" s="1168"/>
      <c r="UR20" s="1160"/>
      <c r="US20" s="1161"/>
      <c r="UT20" s="1161"/>
      <c r="UU20" s="1161"/>
      <c r="UV20" s="1161"/>
      <c r="UW20" s="1161"/>
      <c r="UX20" s="1161"/>
      <c r="UY20" s="1161"/>
      <c r="UZ20" s="1161"/>
      <c r="VA20" s="1161"/>
      <c r="VB20" s="1161"/>
      <c r="VC20" s="1162"/>
      <c r="VD20" s="1154" t="s">
        <v>400</v>
      </c>
      <c r="VE20" s="1155"/>
      <c r="VF20" s="1155"/>
      <c r="VG20" s="1155"/>
      <c r="VH20" s="1155"/>
      <c r="VI20" s="1155"/>
      <c r="VJ20" s="1155"/>
      <c r="VK20" s="1156"/>
      <c r="VL20" s="1154" t="s">
        <v>401</v>
      </c>
      <c r="VM20" s="1155"/>
      <c r="VN20" s="1155"/>
      <c r="VO20" s="1155"/>
      <c r="VP20" s="1156"/>
      <c r="VQ20" s="1154" t="s">
        <v>395</v>
      </c>
      <c r="VR20" s="1155"/>
      <c r="VS20" s="1156"/>
      <c r="VT20" s="1154" t="s">
        <v>396</v>
      </c>
      <c r="VU20" s="1155"/>
      <c r="VV20" s="1155"/>
      <c r="VW20" s="1155"/>
      <c r="VX20" s="1155"/>
      <c r="VY20" s="1155"/>
      <c r="VZ20" s="1155"/>
      <c r="WA20" s="1155"/>
      <c r="WB20" s="1155"/>
      <c r="WC20" s="1155"/>
      <c r="WD20" s="1156"/>
      <c r="WE20" s="1166"/>
      <c r="WF20" s="1167"/>
      <c r="WG20" s="1168"/>
      <c r="WH20" s="1160"/>
      <c r="WI20" s="1161"/>
      <c r="WJ20" s="1161"/>
      <c r="WK20" s="1161"/>
      <c r="WL20" s="1161"/>
      <c r="WM20" s="1161"/>
      <c r="WN20" s="1161"/>
      <c r="WO20" s="1161"/>
      <c r="WP20" s="1161"/>
      <c r="WQ20" s="1161"/>
      <c r="WR20" s="1161"/>
      <c r="WS20" s="1162"/>
      <c r="WT20" s="1154" t="s">
        <v>400</v>
      </c>
      <c r="WU20" s="1155"/>
      <c r="WV20" s="1155"/>
      <c r="WW20" s="1155"/>
      <c r="WX20" s="1155"/>
      <c r="WY20" s="1155"/>
      <c r="WZ20" s="1155"/>
      <c r="XA20" s="1156"/>
      <c r="XB20" s="1154" t="s">
        <v>401</v>
      </c>
      <c r="XC20" s="1155"/>
      <c r="XD20" s="1155"/>
      <c r="XE20" s="1155"/>
      <c r="XF20" s="1156"/>
      <c r="XG20" s="1154" t="s">
        <v>395</v>
      </c>
      <c r="XH20" s="1155"/>
      <c r="XI20" s="1156"/>
      <c r="XJ20" s="1154" t="s">
        <v>396</v>
      </c>
      <c r="XK20" s="1155"/>
      <c r="XL20" s="1155"/>
      <c r="XM20" s="1155"/>
      <c r="XN20" s="1155"/>
      <c r="XO20" s="1155"/>
      <c r="XP20" s="1155"/>
      <c r="XQ20" s="1155"/>
      <c r="XR20" s="1155"/>
      <c r="XS20" s="1155"/>
      <c r="XT20" s="1156"/>
      <c r="XU20" s="1166"/>
      <c r="XV20" s="1167"/>
      <c r="XW20" s="1168"/>
      <c r="XX20" s="1160"/>
      <c r="XY20" s="1161"/>
      <c r="XZ20" s="1161"/>
      <c r="YA20" s="1161"/>
      <c r="YB20" s="1161"/>
      <c r="YC20" s="1161"/>
      <c r="YD20" s="1161"/>
      <c r="YE20" s="1161"/>
      <c r="YF20" s="1161"/>
      <c r="YG20" s="1161"/>
      <c r="YH20" s="1161"/>
      <c r="YI20" s="1162"/>
      <c r="YJ20" s="1154" t="s">
        <v>400</v>
      </c>
      <c r="YK20" s="1155"/>
      <c r="YL20" s="1155"/>
      <c r="YM20" s="1155"/>
      <c r="YN20" s="1155"/>
      <c r="YO20" s="1155"/>
      <c r="YP20" s="1155"/>
      <c r="YQ20" s="1156"/>
      <c r="YR20" s="1154" t="s">
        <v>401</v>
      </c>
      <c r="YS20" s="1155"/>
      <c r="YT20" s="1155"/>
      <c r="YU20" s="1155"/>
      <c r="YV20" s="1156"/>
      <c r="YW20" s="1154" t="s">
        <v>395</v>
      </c>
      <c r="YX20" s="1155"/>
      <c r="YY20" s="1156"/>
      <c r="YZ20" s="1154" t="s">
        <v>396</v>
      </c>
      <c r="ZA20" s="1155"/>
      <c r="ZB20" s="1155"/>
      <c r="ZC20" s="1155"/>
      <c r="ZD20" s="1155"/>
      <c r="ZE20" s="1155"/>
      <c r="ZF20" s="1155"/>
      <c r="ZG20" s="1155"/>
      <c r="ZH20" s="1155"/>
      <c r="ZI20" s="1155"/>
      <c r="ZJ20" s="1156"/>
      <c r="ZK20" s="1166"/>
      <c r="ZL20" s="1167"/>
      <c r="ZM20" s="1168"/>
      <c r="ZN20" s="1160"/>
      <c r="ZO20" s="1161"/>
      <c r="ZP20" s="1161"/>
      <c r="ZQ20" s="1161"/>
      <c r="ZR20" s="1161"/>
      <c r="ZS20" s="1161"/>
      <c r="ZT20" s="1161"/>
      <c r="ZU20" s="1161"/>
      <c r="ZV20" s="1161"/>
      <c r="ZW20" s="1161"/>
      <c r="ZX20" s="1161"/>
      <c r="ZY20" s="1162"/>
      <c r="ZZ20" s="1154" t="s">
        <v>400</v>
      </c>
      <c r="AAA20" s="1155"/>
      <c r="AAB20" s="1155"/>
      <c r="AAC20" s="1155"/>
      <c r="AAD20" s="1155"/>
      <c r="AAE20" s="1155"/>
      <c r="AAF20" s="1155"/>
      <c r="AAG20" s="1156"/>
      <c r="AAH20" s="1154" t="s">
        <v>401</v>
      </c>
      <c r="AAI20" s="1155"/>
      <c r="AAJ20" s="1155"/>
      <c r="AAK20" s="1155"/>
      <c r="AAL20" s="1156"/>
      <c r="AAM20" s="1154" t="s">
        <v>395</v>
      </c>
      <c r="AAN20" s="1155"/>
      <c r="AAO20" s="1156"/>
      <c r="AAP20" s="1154" t="s">
        <v>396</v>
      </c>
      <c r="AAQ20" s="1155"/>
      <c r="AAR20" s="1155"/>
      <c r="AAS20" s="1155"/>
      <c r="AAT20" s="1155"/>
      <c r="AAU20" s="1155"/>
      <c r="AAV20" s="1155"/>
      <c r="AAW20" s="1155"/>
      <c r="AAX20" s="1155"/>
      <c r="AAY20" s="1155"/>
      <c r="AAZ20" s="1156"/>
      <c r="ABA20" s="1166"/>
      <c r="ABB20" s="1167"/>
      <c r="ABC20" s="1168"/>
      <c r="ABD20" s="1160"/>
      <c r="ABE20" s="1161"/>
      <c r="ABF20" s="1161"/>
      <c r="ABG20" s="1161"/>
      <c r="ABH20" s="1161"/>
      <c r="ABI20" s="1161"/>
      <c r="ABJ20" s="1161"/>
      <c r="ABK20" s="1161"/>
      <c r="ABL20" s="1161"/>
      <c r="ABM20" s="1161"/>
      <c r="ABN20" s="1161"/>
      <c r="ABO20" s="1162"/>
      <c r="ABP20" s="1154" t="s">
        <v>400</v>
      </c>
      <c r="ABQ20" s="1155"/>
      <c r="ABR20" s="1155"/>
      <c r="ABS20" s="1155"/>
      <c r="ABT20" s="1155"/>
      <c r="ABU20" s="1155"/>
      <c r="ABV20" s="1155"/>
      <c r="ABW20" s="1156"/>
      <c r="ABX20" s="1154" t="s">
        <v>401</v>
      </c>
      <c r="ABY20" s="1155"/>
      <c r="ABZ20" s="1155"/>
      <c r="ACA20" s="1155"/>
      <c r="ACB20" s="1156"/>
      <c r="ACC20" s="1154" t="s">
        <v>395</v>
      </c>
      <c r="ACD20" s="1155"/>
      <c r="ACE20" s="1156"/>
      <c r="ACF20" s="1154" t="s">
        <v>396</v>
      </c>
      <c r="ACG20" s="1155"/>
      <c r="ACH20" s="1155"/>
      <c r="ACI20" s="1155"/>
      <c r="ACJ20" s="1155"/>
      <c r="ACK20" s="1155"/>
      <c r="ACL20" s="1155"/>
      <c r="ACM20" s="1155"/>
      <c r="ACN20" s="1155"/>
      <c r="ACO20" s="1155"/>
      <c r="ACP20" s="1156"/>
      <c r="ACQ20" s="1166"/>
      <c r="ACR20" s="1167"/>
      <c r="ACS20" s="1168"/>
      <c r="ACT20" s="1160"/>
      <c r="ACU20" s="1161"/>
      <c r="ACV20" s="1161"/>
      <c r="ACW20" s="1161"/>
      <c r="ACX20" s="1161"/>
      <c r="ACY20" s="1161"/>
      <c r="ACZ20" s="1161"/>
      <c r="ADA20" s="1161"/>
      <c r="ADB20" s="1161"/>
      <c r="ADC20" s="1161"/>
      <c r="ADD20" s="1161"/>
      <c r="ADE20" s="1162"/>
      <c r="ADF20" s="1154" t="s">
        <v>400</v>
      </c>
      <c r="ADG20" s="1155"/>
      <c r="ADH20" s="1155"/>
      <c r="ADI20" s="1155"/>
      <c r="ADJ20" s="1155"/>
      <c r="ADK20" s="1155"/>
      <c r="ADL20" s="1155"/>
      <c r="ADM20" s="1156"/>
      <c r="ADN20" s="1154" t="s">
        <v>401</v>
      </c>
      <c r="ADO20" s="1155"/>
      <c r="ADP20" s="1155"/>
      <c r="ADQ20" s="1155"/>
      <c r="ADR20" s="1156"/>
      <c r="ADS20" s="1154" t="s">
        <v>395</v>
      </c>
      <c r="ADT20" s="1155"/>
      <c r="ADU20" s="1156"/>
      <c r="ADV20" s="1154" t="s">
        <v>396</v>
      </c>
      <c r="ADW20" s="1155"/>
      <c r="ADX20" s="1155"/>
      <c r="ADY20" s="1155"/>
      <c r="ADZ20" s="1155"/>
      <c r="AEA20" s="1155"/>
      <c r="AEB20" s="1155"/>
      <c r="AEC20" s="1155"/>
      <c r="AED20" s="1155"/>
      <c r="AEE20" s="1155"/>
      <c r="AEF20" s="1156"/>
      <c r="AEG20" s="1166"/>
      <c r="AEH20" s="1167"/>
      <c r="AEI20" s="1168"/>
      <c r="AEJ20" s="1160"/>
      <c r="AEK20" s="1161"/>
      <c r="AEL20" s="1161"/>
      <c r="AEM20" s="1161"/>
      <c r="AEN20" s="1161"/>
      <c r="AEO20" s="1161"/>
      <c r="AEP20" s="1161"/>
      <c r="AEQ20" s="1161"/>
      <c r="AER20" s="1161"/>
      <c r="AES20" s="1161"/>
      <c r="AET20" s="1161"/>
      <c r="AEU20" s="1162"/>
      <c r="AEV20" s="1154" t="s">
        <v>400</v>
      </c>
      <c r="AEW20" s="1155"/>
      <c r="AEX20" s="1155"/>
      <c r="AEY20" s="1155"/>
      <c r="AEZ20" s="1155"/>
      <c r="AFA20" s="1155"/>
      <c r="AFB20" s="1155"/>
      <c r="AFC20" s="1156"/>
      <c r="AFD20" s="1154" t="s">
        <v>401</v>
      </c>
      <c r="AFE20" s="1155"/>
      <c r="AFF20" s="1155"/>
      <c r="AFG20" s="1155"/>
      <c r="AFH20" s="1156"/>
      <c r="AFI20" s="1154" t="s">
        <v>395</v>
      </c>
      <c r="AFJ20" s="1155"/>
      <c r="AFK20" s="1156"/>
      <c r="AFL20" s="1154" t="s">
        <v>396</v>
      </c>
      <c r="AFM20" s="1155"/>
      <c r="AFN20" s="1155"/>
      <c r="AFO20" s="1155"/>
      <c r="AFP20" s="1155"/>
      <c r="AFQ20" s="1155"/>
      <c r="AFR20" s="1155"/>
      <c r="AFS20" s="1155"/>
      <c r="AFT20" s="1155"/>
      <c r="AFU20" s="1155"/>
      <c r="AFV20" s="1156"/>
      <c r="AFW20" s="1166"/>
      <c r="AFX20" s="1167"/>
      <c r="AFY20" s="1168"/>
      <c r="AFZ20" s="1160"/>
      <c r="AGA20" s="1161"/>
      <c r="AGB20" s="1161"/>
      <c r="AGC20" s="1161"/>
      <c r="AGD20" s="1161"/>
      <c r="AGE20" s="1161"/>
      <c r="AGF20" s="1161"/>
      <c r="AGG20" s="1161"/>
      <c r="AGH20" s="1161"/>
      <c r="AGI20" s="1161"/>
      <c r="AGJ20" s="1161"/>
      <c r="AGK20" s="1162"/>
      <c r="AGL20" s="1154" t="s">
        <v>400</v>
      </c>
      <c r="AGM20" s="1155"/>
      <c r="AGN20" s="1155"/>
      <c r="AGO20" s="1155"/>
      <c r="AGP20" s="1155"/>
      <c r="AGQ20" s="1155"/>
      <c r="AGR20" s="1155"/>
      <c r="AGS20" s="1156"/>
      <c r="AGT20" s="1154" t="s">
        <v>401</v>
      </c>
      <c r="AGU20" s="1155"/>
      <c r="AGV20" s="1155"/>
      <c r="AGW20" s="1155"/>
      <c r="AGX20" s="1156"/>
      <c r="AGY20" s="1154" t="s">
        <v>395</v>
      </c>
      <c r="AGZ20" s="1155"/>
      <c r="AHA20" s="1156"/>
      <c r="AHB20" s="1154" t="s">
        <v>396</v>
      </c>
      <c r="AHC20" s="1155"/>
      <c r="AHD20" s="1155"/>
      <c r="AHE20" s="1155"/>
      <c r="AHF20" s="1155"/>
      <c r="AHG20" s="1155"/>
      <c r="AHH20" s="1155"/>
      <c r="AHI20" s="1155"/>
      <c r="AHJ20" s="1155"/>
      <c r="AHK20" s="1155"/>
      <c r="AHL20" s="1156"/>
      <c r="AHM20" s="1166"/>
      <c r="AHN20" s="1167"/>
      <c r="AHO20" s="1168"/>
      <c r="AHP20" s="1160"/>
      <c r="AHQ20" s="1161"/>
      <c r="AHR20" s="1161"/>
      <c r="AHS20" s="1161"/>
      <c r="AHT20" s="1161"/>
      <c r="AHU20" s="1161"/>
      <c r="AHV20" s="1161"/>
      <c r="AHW20" s="1161"/>
      <c r="AHX20" s="1161"/>
      <c r="AHY20" s="1161"/>
      <c r="AHZ20" s="1161"/>
      <c r="AIA20" s="1162"/>
      <c r="AIB20" s="1154" t="s">
        <v>400</v>
      </c>
      <c r="AIC20" s="1155"/>
      <c r="AID20" s="1155"/>
      <c r="AIE20" s="1155"/>
      <c r="AIF20" s="1155"/>
      <c r="AIG20" s="1155"/>
      <c r="AIH20" s="1155"/>
      <c r="AII20" s="1156"/>
      <c r="AIJ20" s="1154" t="s">
        <v>401</v>
      </c>
      <c r="AIK20" s="1155"/>
      <c r="AIL20" s="1155"/>
      <c r="AIM20" s="1155"/>
      <c r="AIN20" s="1156"/>
      <c r="AIO20" s="1154" t="s">
        <v>395</v>
      </c>
      <c r="AIP20" s="1155"/>
      <c r="AIQ20" s="1156"/>
      <c r="AIR20" s="1154" t="s">
        <v>396</v>
      </c>
      <c r="AIS20" s="1155"/>
      <c r="AIT20" s="1155"/>
      <c r="AIU20" s="1155"/>
      <c r="AIV20" s="1155"/>
      <c r="AIW20" s="1155"/>
      <c r="AIX20" s="1155"/>
      <c r="AIY20" s="1155"/>
      <c r="AIZ20" s="1155"/>
      <c r="AJA20" s="1155"/>
      <c r="AJB20" s="1156"/>
      <c r="AJC20" s="1166"/>
      <c r="AJD20" s="1167"/>
      <c r="AJE20" s="1168"/>
      <c r="AJF20" s="1160"/>
      <c r="AJG20" s="1161"/>
      <c r="AJH20" s="1161"/>
      <c r="AJI20" s="1161"/>
      <c r="AJJ20" s="1161"/>
      <c r="AJK20" s="1161"/>
      <c r="AJL20" s="1161"/>
      <c r="AJM20" s="1161"/>
      <c r="AJN20" s="1161"/>
      <c r="AJO20" s="1161"/>
      <c r="AJP20" s="1161"/>
      <c r="AJQ20" s="1162"/>
      <c r="AJR20" s="1154" t="s">
        <v>400</v>
      </c>
      <c r="AJS20" s="1155"/>
      <c r="AJT20" s="1155"/>
      <c r="AJU20" s="1155"/>
      <c r="AJV20" s="1155"/>
      <c r="AJW20" s="1155"/>
      <c r="AJX20" s="1155"/>
      <c r="AJY20" s="1156"/>
      <c r="AJZ20" s="1154" t="s">
        <v>401</v>
      </c>
      <c r="AKA20" s="1155"/>
      <c r="AKB20" s="1155"/>
      <c r="AKC20" s="1155"/>
      <c r="AKD20" s="1156"/>
      <c r="AKE20" s="1154" t="s">
        <v>395</v>
      </c>
      <c r="AKF20" s="1155"/>
      <c r="AKG20" s="1156"/>
      <c r="AKH20" s="1154" t="s">
        <v>396</v>
      </c>
      <c r="AKI20" s="1155"/>
      <c r="AKJ20" s="1155"/>
      <c r="AKK20" s="1155"/>
      <c r="AKL20" s="1155"/>
      <c r="AKM20" s="1155"/>
      <c r="AKN20" s="1155"/>
      <c r="AKO20" s="1155"/>
      <c r="AKP20" s="1155"/>
      <c r="AKQ20" s="1155"/>
      <c r="AKR20" s="1156"/>
      <c r="AKS20" s="1166"/>
      <c r="AKT20" s="1167"/>
      <c r="AKU20" s="1168"/>
      <c r="AKV20" s="1160"/>
      <c r="AKW20" s="1161"/>
      <c r="AKX20" s="1161"/>
      <c r="AKY20" s="1161"/>
      <c r="AKZ20" s="1161"/>
      <c r="ALA20" s="1161"/>
      <c r="ALB20" s="1161"/>
      <c r="ALC20" s="1161"/>
      <c r="ALD20" s="1161"/>
      <c r="ALE20" s="1161"/>
      <c r="ALF20" s="1161"/>
      <c r="ALG20" s="1162"/>
      <c r="ALH20" s="1154" t="s">
        <v>400</v>
      </c>
      <c r="ALI20" s="1155"/>
      <c r="ALJ20" s="1155"/>
      <c r="ALK20" s="1155"/>
      <c r="ALL20" s="1155"/>
      <c r="ALM20" s="1155"/>
      <c r="ALN20" s="1155"/>
      <c r="ALO20" s="1156"/>
      <c r="ALP20" s="1154" t="s">
        <v>401</v>
      </c>
      <c r="ALQ20" s="1155"/>
      <c r="ALR20" s="1155"/>
      <c r="ALS20" s="1155"/>
      <c r="ALT20" s="1156"/>
      <c r="ALU20" s="1154" t="s">
        <v>395</v>
      </c>
      <c r="ALV20" s="1155"/>
      <c r="ALW20" s="1156"/>
      <c r="ALX20" s="1154" t="s">
        <v>396</v>
      </c>
      <c r="ALY20" s="1155"/>
      <c r="ALZ20" s="1155"/>
      <c r="AMA20" s="1155"/>
      <c r="AMB20" s="1155"/>
      <c r="AMC20" s="1155"/>
      <c r="AMD20" s="1155"/>
      <c r="AME20" s="1155"/>
      <c r="AMF20" s="1155"/>
      <c r="AMG20" s="1155"/>
      <c r="AMH20" s="1156"/>
      <c r="AMI20" s="1166"/>
      <c r="AMJ20" s="1167"/>
      <c r="AMK20" s="1168"/>
      <c r="AML20" s="1160"/>
      <c r="AMM20" s="1161"/>
      <c r="AMN20" s="1161"/>
      <c r="AMO20" s="1161"/>
      <c r="AMP20" s="1161"/>
      <c r="AMQ20" s="1161"/>
      <c r="AMR20" s="1161"/>
      <c r="AMS20" s="1161"/>
      <c r="AMT20" s="1161"/>
      <c r="AMU20" s="1161"/>
      <c r="AMV20" s="1161"/>
      <c r="AMW20" s="1162"/>
      <c r="AMX20" s="1154" t="s">
        <v>400</v>
      </c>
      <c r="AMY20" s="1155"/>
      <c r="AMZ20" s="1155"/>
      <c r="ANA20" s="1155"/>
      <c r="ANB20" s="1155"/>
      <c r="ANC20" s="1155"/>
      <c r="AND20" s="1155"/>
      <c r="ANE20" s="1156"/>
      <c r="ANF20" s="1154" t="s">
        <v>401</v>
      </c>
      <c r="ANG20" s="1155"/>
      <c r="ANH20" s="1155"/>
      <c r="ANI20" s="1155"/>
      <c r="ANJ20" s="1156"/>
      <c r="ANK20" s="1154" t="s">
        <v>395</v>
      </c>
      <c r="ANL20" s="1155"/>
      <c r="ANM20" s="1156"/>
      <c r="ANN20" s="1154" t="s">
        <v>396</v>
      </c>
      <c r="ANO20" s="1155"/>
      <c r="ANP20" s="1155"/>
      <c r="ANQ20" s="1155"/>
      <c r="ANR20" s="1155"/>
      <c r="ANS20" s="1155"/>
      <c r="ANT20" s="1155"/>
      <c r="ANU20" s="1155"/>
      <c r="ANV20" s="1155"/>
      <c r="ANW20" s="1155"/>
      <c r="ANX20" s="1156"/>
      <c r="ANY20" s="1166"/>
      <c r="ANZ20" s="1167"/>
      <c r="AOA20" s="1168"/>
      <c r="AOB20" s="1160"/>
      <c r="AOC20" s="1161"/>
      <c r="AOD20" s="1161"/>
      <c r="AOE20" s="1161"/>
      <c r="AOF20" s="1161"/>
      <c r="AOG20" s="1161"/>
      <c r="AOH20" s="1161"/>
      <c r="AOI20" s="1161"/>
      <c r="AOJ20" s="1161"/>
      <c r="AOK20" s="1161"/>
      <c r="AOL20" s="1161"/>
      <c r="AOM20" s="1162"/>
      <c r="AON20" s="1154" t="s">
        <v>400</v>
      </c>
      <c r="AOO20" s="1155"/>
      <c r="AOP20" s="1155"/>
      <c r="AOQ20" s="1155"/>
      <c r="AOR20" s="1155"/>
      <c r="AOS20" s="1155"/>
      <c r="AOT20" s="1155"/>
      <c r="AOU20" s="1156"/>
      <c r="AOV20" s="1154" t="s">
        <v>401</v>
      </c>
      <c r="AOW20" s="1155"/>
      <c r="AOX20" s="1155"/>
      <c r="AOY20" s="1155"/>
      <c r="AOZ20" s="1156"/>
      <c r="APA20" s="1154" t="s">
        <v>395</v>
      </c>
      <c r="APB20" s="1155"/>
      <c r="APC20" s="1156"/>
      <c r="APD20" s="1154" t="s">
        <v>396</v>
      </c>
      <c r="APE20" s="1155"/>
      <c r="APF20" s="1155"/>
      <c r="APG20" s="1155"/>
      <c r="APH20" s="1155"/>
      <c r="API20" s="1155"/>
      <c r="APJ20" s="1155"/>
      <c r="APK20" s="1155"/>
      <c r="APL20" s="1155"/>
      <c r="APM20" s="1155"/>
      <c r="APN20" s="1156"/>
      <c r="APO20" s="1166"/>
      <c r="APP20" s="1167"/>
      <c r="APQ20" s="1168"/>
      <c r="APR20" s="1160"/>
      <c r="APS20" s="1161"/>
      <c r="APT20" s="1161"/>
      <c r="APU20" s="1161"/>
      <c r="APV20" s="1161"/>
      <c r="APW20" s="1161"/>
      <c r="APX20" s="1161"/>
      <c r="APY20" s="1161"/>
      <c r="APZ20" s="1161"/>
      <c r="AQA20" s="1161"/>
      <c r="AQB20" s="1161"/>
      <c r="AQC20" s="1162"/>
      <c r="AQD20" s="1154" t="s">
        <v>400</v>
      </c>
      <c r="AQE20" s="1155"/>
      <c r="AQF20" s="1155"/>
      <c r="AQG20" s="1155"/>
      <c r="AQH20" s="1155"/>
      <c r="AQI20" s="1155"/>
      <c r="AQJ20" s="1155"/>
      <c r="AQK20" s="1156"/>
      <c r="AQL20" s="1154" t="s">
        <v>401</v>
      </c>
      <c r="AQM20" s="1155"/>
      <c r="AQN20" s="1155"/>
      <c r="AQO20" s="1155"/>
      <c r="AQP20" s="1156"/>
      <c r="AQQ20" s="1154" t="s">
        <v>395</v>
      </c>
      <c r="AQR20" s="1155"/>
      <c r="AQS20" s="1156"/>
      <c r="AQT20" s="1154" t="s">
        <v>396</v>
      </c>
      <c r="AQU20" s="1155"/>
      <c r="AQV20" s="1155"/>
      <c r="AQW20" s="1155"/>
      <c r="AQX20" s="1155"/>
      <c r="AQY20" s="1155"/>
      <c r="AQZ20" s="1155"/>
      <c r="ARA20" s="1155"/>
      <c r="ARB20" s="1155"/>
      <c r="ARC20" s="1155"/>
      <c r="ARD20" s="1156"/>
      <c r="ARE20" s="1166"/>
      <c r="ARF20" s="1167"/>
      <c r="ARG20" s="1168"/>
      <c r="ARH20" s="1160"/>
      <c r="ARI20" s="1161"/>
      <c r="ARJ20" s="1161"/>
      <c r="ARK20" s="1161"/>
      <c r="ARL20" s="1161"/>
      <c r="ARM20" s="1161"/>
      <c r="ARN20" s="1161"/>
      <c r="ARO20" s="1161"/>
      <c r="ARP20" s="1161"/>
      <c r="ARQ20" s="1161"/>
      <c r="ARR20" s="1161"/>
      <c r="ARS20" s="1162"/>
      <c r="ART20" s="1154" t="s">
        <v>400</v>
      </c>
      <c r="ARU20" s="1155"/>
      <c r="ARV20" s="1155"/>
      <c r="ARW20" s="1155"/>
      <c r="ARX20" s="1155"/>
      <c r="ARY20" s="1155"/>
      <c r="ARZ20" s="1155"/>
      <c r="ASA20" s="1156"/>
      <c r="ASB20" s="1154" t="s">
        <v>401</v>
      </c>
      <c r="ASC20" s="1155"/>
      <c r="ASD20" s="1155"/>
      <c r="ASE20" s="1155"/>
      <c r="ASF20" s="1156"/>
      <c r="ASG20" s="1154" t="s">
        <v>395</v>
      </c>
      <c r="ASH20" s="1155"/>
      <c r="ASI20" s="1156"/>
      <c r="ASJ20" s="1154" t="s">
        <v>396</v>
      </c>
      <c r="ASK20" s="1155"/>
      <c r="ASL20" s="1155"/>
      <c r="ASM20" s="1155"/>
      <c r="ASN20" s="1155"/>
      <c r="ASO20" s="1155"/>
      <c r="ASP20" s="1155"/>
      <c r="ASQ20" s="1155"/>
      <c r="ASR20" s="1155"/>
      <c r="ASS20" s="1155"/>
      <c r="AST20" s="1156"/>
      <c r="ASU20" s="1166"/>
      <c r="ASV20" s="1167"/>
      <c r="ASW20" s="1168"/>
      <c r="ASX20" s="1160"/>
      <c r="ASY20" s="1161"/>
      <c r="ASZ20" s="1161"/>
      <c r="ATA20" s="1161"/>
      <c r="ATB20" s="1161"/>
      <c r="ATC20" s="1161"/>
      <c r="ATD20" s="1161"/>
      <c r="ATE20" s="1161"/>
      <c r="ATF20" s="1161"/>
      <c r="ATG20" s="1161"/>
      <c r="ATH20" s="1161"/>
      <c r="ATI20" s="1162"/>
      <c r="ATJ20" s="1154" t="s">
        <v>400</v>
      </c>
      <c r="ATK20" s="1155"/>
      <c r="ATL20" s="1155"/>
      <c r="ATM20" s="1155"/>
      <c r="ATN20" s="1155"/>
      <c r="ATO20" s="1155"/>
      <c r="ATP20" s="1155"/>
      <c r="ATQ20" s="1156"/>
      <c r="ATR20" s="1154" t="s">
        <v>401</v>
      </c>
      <c r="ATS20" s="1155"/>
      <c r="ATT20" s="1155"/>
      <c r="ATU20" s="1155"/>
      <c r="ATV20" s="1156"/>
      <c r="ATW20" s="1154" t="s">
        <v>395</v>
      </c>
      <c r="ATX20" s="1155"/>
      <c r="ATY20" s="1156"/>
      <c r="ATZ20" s="1154" t="s">
        <v>396</v>
      </c>
      <c r="AUA20" s="1155"/>
      <c r="AUB20" s="1155"/>
      <c r="AUC20" s="1155"/>
      <c r="AUD20" s="1155"/>
      <c r="AUE20" s="1155"/>
      <c r="AUF20" s="1155"/>
      <c r="AUG20" s="1155"/>
      <c r="AUH20" s="1155"/>
      <c r="AUI20" s="1155"/>
      <c r="AUJ20" s="1156"/>
      <c r="AUK20" s="1166"/>
      <c r="AUL20" s="1167"/>
      <c r="AUM20" s="1168"/>
      <c r="AUN20" s="1160"/>
      <c r="AUO20" s="1161"/>
      <c r="AUP20" s="1161"/>
      <c r="AUQ20" s="1161"/>
      <c r="AUR20" s="1161"/>
      <c r="AUS20" s="1161"/>
      <c r="AUT20" s="1161"/>
      <c r="AUU20" s="1161"/>
      <c r="AUV20" s="1161"/>
      <c r="AUW20" s="1161"/>
      <c r="AUX20" s="1161"/>
      <c r="AUY20" s="1162"/>
      <c r="AUZ20" s="1154" t="s">
        <v>400</v>
      </c>
      <c r="AVA20" s="1155"/>
      <c r="AVB20" s="1155"/>
      <c r="AVC20" s="1155"/>
      <c r="AVD20" s="1155"/>
      <c r="AVE20" s="1155"/>
      <c r="AVF20" s="1155"/>
      <c r="AVG20" s="1156"/>
      <c r="AVH20" s="1154" t="s">
        <v>401</v>
      </c>
      <c r="AVI20" s="1155"/>
      <c r="AVJ20" s="1155"/>
      <c r="AVK20" s="1155"/>
      <c r="AVL20" s="1156"/>
      <c r="AVM20" s="1154" t="s">
        <v>395</v>
      </c>
      <c r="AVN20" s="1155"/>
      <c r="AVO20" s="1156"/>
      <c r="AVP20" s="1154" t="s">
        <v>396</v>
      </c>
      <c r="AVQ20" s="1155"/>
      <c r="AVR20" s="1155"/>
      <c r="AVS20" s="1155"/>
      <c r="AVT20" s="1155"/>
      <c r="AVU20" s="1155"/>
      <c r="AVV20" s="1155"/>
      <c r="AVW20" s="1155"/>
      <c r="AVX20" s="1155"/>
      <c r="AVY20" s="1155"/>
      <c r="AVZ20" s="1156"/>
      <c r="AWA20" s="1166"/>
      <c r="AWB20" s="1167"/>
      <c r="AWC20" s="1168"/>
      <c r="AWD20" s="1160"/>
      <c r="AWE20" s="1161"/>
      <c r="AWF20" s="1161"/>
      <c r="AWG20" s="1161"/>
      <c r="AWH20" s="1161"/>
      <c r="AWI20" s="1161"/>
      <c r="AWJ20" s="1161"/>
      <c r="AWK20" s="1161"/>
      <c r="AWL20" s="1161"/>
      <c r="AWM20" s="1161"/>
      <c r="AWN20" s="1161"/>
      <c r="AWO20" s="1162"/>
      <c r="AWP20" s="1154" t="s">
        <v>400</v>
      </c>
      <c r="AWQ20" s="1155"/>
      <c r="AWR20" s="1155"/>
      <c r="AWS20" s="1155"/>
      <c r="AWT20" s="1155"/>
      <c r="AWU20" s="1155"/>
      <c r="AWV20" s="1155"/>
      <c r="AWW20" s="1156"/>
      <c r="AWX20" s="1154" t="s">
        <v>401</v>
      </c>
      <c r="AWY20" s="1155"/>
      <c r="AWZ20" s="1155"/>
      <c r="AXA20" s="1155"/>
      <c r="AXB20" s="1156"/>
      <c r="AXC20" s="1154" t="s">
        <v>395</v>
      </c>
      <c r="AXD20" s="1155"/>
      <c r="AXE20" s="1156"/>
      <c r="AXF20" s="1154" t="s">
        <v>396</v>
      </c>
      <c r="AXG20" s="1155"/>
      <c r="AXH20" s="1155"/>
      <c r="AXI20" s="1155"/>
      <c r="AXJ20" s="1155"/>
      <c r="AXK20" s="1155"/>
      <c r="AXL20" s="1155"/>
      <c r="AXM20" s="1155"/>
      <c r="AXN20" s="1155"/>
      <c r="AXO20" s="1155"/>
      <c r="AXP20" s="1156"/>
      <c r="AXQ20" s="1166"/>
      <c r="AXR20" s="1167"/>
      <c r="AXS20" s="1168"/>
      <c r="AXT20" s="1160"/>
      <c r="AXU20" s="1161"/>
      <c r="AXV20" s="1161"/>
      <c r="AXW20" s="1161"/>
      <c r="AXX20" s="1161"/>
      <c r="AXY20" s="1161"/>
      <c r="AXZ20" s="1161"/>
      <c r="AYA20" s="1161"/>
      <c r="AYB20" s="1161"/>
      <c r="AYC20" s="1161"/>
      <c r="AYD20" s="1161"/>
      <c r="AYE20" s="1162"/>
      <c r="AYF20" s="1154" t="s">
        <v>400</v>
      </c>
      <c r="AYG20" s="1155"/>
      <c r="AYH20" s="1155"/>
      <c r="AYI20" s="1155"/>
      <c r="AYJ20" s="1155"/>
      <c r="AYK20" s="1155"/>
      <c r="AYL20" s="1155"/>
      <c r="AYM20" s="1156"/>
      <c r="AYN20" s="1154" t="s">
        <v>401</v>
      </c>
      <c r="AYO20" s="1155"/>
      <c r="AYP20" s="1155"/>
      <c r="AYQ20" s="1155"/>
      <c r="AYR20" s="1156"/>
      <c r="AYS20" s="1154" t="s">
        <v>395</v>
      </c>
      <c r="AYT20" s="1155"/>
      <c r="AYU20" s="1156"/>
      <c r="AYV20" s="1154" t="s">
        <v>396</v>
      </c>
      <c r="AYW20" s="1155"/>
      <c r="AYX20" s="1155"/>
      <c r="AYY20" s="1155"/>
      <c r="AYZ20" s="1155"/>
      <c r="AZA20" s="1155"/>
      <c r="AZB20" s="1155"/>
      <c r="AZC20" s="1155"/>
      <c r="AZD20" s="1155"/>
      <c r="AZE20" s="1155"/>
      <c r="AZF20" s="1156"/>
      <c r="AZG20" s="1166"/>
      <c r="AZH20" s="1167"/>
      <c r="AZI20" s="1168"/>
      <c r="AZJ20" s="1160"/>
      <c r="AZK20" s="1161"/>
      <c r="AZL20" s="1161"/>
      <c r="AZM20" s="1161"/>
      <c r="AZN20" s="1161"/>
      <c r="AZO20" s="1161"/>
      <c r="AZP20" s="1161"/>
      <c r="AZQ20" s="1161"/>
      <c r="AZR20" s="1161"/>
      <c r="AZS20" s="1161"/>
      <c r="AZT20" s="1161"/>
      <c r="AZU20" s="1162"/>
      <c r="AZV20" s="1154" t="s">
        <v>400</v>
      </c>
      <c r="AZW20" s="1155"/>
      <c r="AZX20" s="1155"/>
      <c r="AZY20" s="1155"/>
      <c r="AZZ20" s="1155"/>
      <c r="BAA20" s="1155"/>
      <c r="BAB20" s="1155"/>
      <c r="BAC20" s="1156"/>
      <c r="BAD20" s="1154" t="s">
        <v>401</v>
      </c>
      <c r="BAE20" s="1155"/>
      <c r="BAF20" s="1155"/>
      <c r="BAG20" s="1155"/>
      <c r="BAH20" s="1156"/>
      <c r="BAI20" s="1154" t="s">
        <v>395</v>
      </c>
      <c r="BAJ20" s="1155"/>
      <c r="BAK20" s="1156"/>
      <c r="BAL20" s="1154" t="s">
        <v>396</v>
      </c>
      <c r="BAM20" s="1155"/>
      <c r="BAN20" s="1155"/>
      <c r="BAO20" s="1155"/>
      <c r="BAP20" s="1155"/>
      <c r="BAQ20" s="1155"/>
      <c r="BAR20" s="1155"/>
      <c r="BAS20" s="1155"/>
      <c r="BAT20" s="1155"/>
      <c r="BAU20" s="1155"/>
      <c r="BAV20" s="1156"/>
      <c r="BAW20" s="1166"/>
      <c r="BAX20" s="1167"/>
      <c r="BAY20" s="1168"/>
      <c r="BAZ20" s="1160"/>
      <c r="BBA20" s="1161"/>
      <c r="BBB20" s="1161"/>
      <c r="BBC20" s="1161"/>
      <c r="BBD20" s="1161"/>
      <c r="BBE20" s="1161"/>
      <c r="BBF20" s="1161"/>
      <c r="BBG20" s="1161"/>
      <c r="BBH20" s="1161"/>
      <c r="BBI20" s="1161"/>
      <c r="BBJ20" s="1161"/>
      <c r="BBK20" s="1162"/>
      <c r="BBL20" s="1154" t="s">
        <v>400</v>
      </c>
      <c r="BBM20" s="1155"/>
      <c r="BBN20" s="1155"/>
      <c r="BBO20" s="1155"/>
      <c r="BBP20" s="1155"/>
      <c r="BBQ20" s="1155"/>
      <c r="BBR20" s="1155"/>
      <c r="BBS20" s="1156"/>
      <c r="BBT20" s="1154" t="s">
        <v>401</v>
      </c>
      <c r="BBU20" s="1155"/>
      <c r="BBV20" s="1155"/>
      <c r="BBW20" s="1155"/>
      <c r="BBX20" s="1156"/>
      <c r="BBY20" s="1154" t="s">
        <v>395</v>
      </c>
      <c r="BBZ20" s="1155"/>
      <c r="BCA20" s="1156"/>
      <c r="BCB20" s="1154" t="s">
        <v>396</v>
      </c>
      <c r="BCC20" s="1155"/>
      <c r="BCD20" s="1155"/>
      <c r="BCE20" s="1155"/>
      <c r="BCF20" s="1155"/>
      <c r="BCG20" s="1155"/>
      <c r="BCH20" s="1155"/>
      <c r="BCI20" s="1155"/>
      <c r="BCJ20" s="1155"/>
      <c r="BCK20" s="1155"/>
      <c r="BCL20" s="1156"/>
      <c r="BCM20" s="1166"/>
      <c r="BCN20" s="1167"/>
      <c r="BCO20" s="1168"/>
      <c r="BCP20" s="1160"/>
      <c r="BCQ20" s="1161"/>
      <c r="BCR20" s="1161"/>
      <c r="BCS20" s="1161"/>
      <c r="BCT20" s="1161"/>
      <c r="BCU20" s="1161"/>
      <c r="BCV20" s="1161"/>
      <c r="BCW20" s="1161"/>
      <c r="BCX20" s="1161"/>
      <c r="BCY20" s="1161"/>
      <c r="BCZ20" s="1161"/>
      <c r="BDA20" s="1162"/>
      <c r="BDB20" s="1154" t="s">
        <v>400</v>
      </c>
      <c r="BDC20" s="1155"/>
      <c r="BDD20" s="1155"/>
      <c r="BDE20" s="1155"/>
      <c r="BDF20" s="1155"/>
      <c r="BDG20" s="1155"/>
      <c r="BDH20" s="1155"/>
      <c r="BDI20" s="1156"/>
      <c r="BDJ20" s="1154" t="s">
        <v>401</v>
      </c>
      <c r="BDK20" s="1155"/>
      <c r="BDL20" s="1155"/>
      <c r="BDM20" s="1155"/>
      <c r="BDN20" s="1156"/>
      <c r="BDO20" s="1154" t="s">
        <v>395</v>
      </c>
      <c r="BDP20" s="1155"/>
      <c r="BDQ20" s="1156"/>
      <c r="BDR20" s="1154" t="s">
        <v>396</v>
      </c>
      <c r="BDS20" s="1155"/>
      <c r="BDT20" s="1155"/>
      <c r="BDU20" s="1155"/>
      <c r="BDV20" s="1155"/>
      <c r="BDW20" s="1155"/>
      <c r="BDX20" s="1155"/>
      <c r="BDY20" s="1155"/>
      <c r="BDZ20" s="1155"/>
      <c r="BEA20" s="1155"/>
      <c r="BEB20" s="1156"/>
      <c r="BEC20" s="1166"/>
      <c r="BED20" s="1167"/>
      <c r="BEE20" s="1168"/>
      <c r="BEF20" s="1160"/>
      <c r="BEG20" s="1161"/>
      <c r="BEH20" s="1161"/>
      <c r="BEI20" s="1161"/>
      <c r="BEJ20" s="1161"/>
      <c r="BEK20" s="1161"/>
      <c r="BEL20" s="1161"/>
      <c r="BEM20" s="1161"/>
      <c r="BEN20" s="1161"/>
      <c r="BEO20" s="1161"/>
      <c r="BEP20" s="1161"/>
      <c r="BEQ20" s="1162"/>
      <c r="BER20" s="1154" t="s">
        <v>400</v>
      </c>
      <c r="BES20" s="1155"/>
      <c r="BET20" s="1155"/>
      <c r="BEU20" s="1155"/>
      <c r="BEV20" s="1155"/>
      <c r="BEW20" s="1155"/>
      <c r="BEX20" s="1155"/>
      <c r="BEY20" s="1156"/>
      <c r="BEZ20" s="1154" t="s">
        <v>401</v>
      </c>
      <c r="BFA20" s="1155"/>
      <c r="BFB20" s="1155"/>
      <c r="BFC20" s="1155"/>
      <c r="BFD20" s="1156"/>
      <c r="BFE20" s="1154" t="s">
        <v>395</v>
      </c>
      <c r="BFF20" s="1155"/>
      <c r="BFG20" s="1156"/>
      <c r="BFH20" s="1154" t="s">
        <v>396</v>
      </c>
      <c r="BFI20" s="1155"/>
      <c r="BFJ20" s="1155"/>
      <c r="BFK20" s="1155"/>
      <c r="BFL20" s="1155"/>
      <c r="BFM20" s="1155"/>
      <c r="BFN20" s="1155"/>
      <c r="BFO20" s="1155"/>
      <c r="BFP20" s="1155"/>
      <c r="BFQ20" s="1155"/>
      <c r="BFR20" s="1156"/>
      <c r="BFS20" s="1166"/>
      <c r="BFT20" s="1167"/>
      <c r="BFU20" s="1168"/>
      <c r="BFV20" s="1160"/>
      <c r="BFW20" s="1161"/>
      <c r="BFX20" s="1161"/>
      <c r="BFY20" s="1161"/>
      <c r="BFZ20" s="1161"/>
      <c r="BGA20" s="1161"/>
      <c r="BGB20" s="1161"/>
      <c r="BGC20" s="1161"/>
      <c r="BGD20" s="1161"/>
      <c r="BGE20" s="1161"/>
      <c r="BGF20" s="1161"/>
      <c r="BGG20" s="1162"/>
      <c r="BGH20" s="1154" t="s">
        <v>400</v>
      </c>
      <c r="BGI20" s="1155"/>
      <c r="BGJ20" s="1155"/>
      <c r="BGK20" s="1155"/>
      <c r="BGL20" s="1155"/>
      <c r="BGM20" s="1155"/>
      <c r="BGN20" s="1155"/>
      <c r="BGO20" s="1156"/>
      <c r="BGP20" s="1154" t="s">
        <v>401</v>
      </c>
      <c r="BGQ20" s="1155"/>
      <c r="BGR20" s="1155"/>
      <c r="BGS20" s="1155"/>
      <c r="BGT20" s="1156"/>
      <c r="BGU20" s="1154" t="s">
        <v>395</v>
      </c>
      <c r="BGV20" s="1155"/>
      <c r="BGW20" s="1156"/>
      <c r="BGX20" s="1154" t="s">
        <v>396</v>
      </c>
      <c r="BGY20" s="1155"/>
      <c r="BGZ20" s="1155"/>
      <c r="BHA20" s="1155"/>
      <c r="BHB20" s="1155"/>
      <c r="BHC20" s="1155"/>
      <c r="BHD20" s="1155"/>
      <c r="BHE20" s="1155"/>
      <c r="BHF20" s="1155"/>
      <c r="BHG20" s="1155"/>
      <c r="BHH20" s="1156"/>
      <c r="BHI20" s="1166"/>
      <c r="BHJ20" s="1167"/>
      <c r="BHK20" s="1168"/>
      <c r="BHL20" s="1160"/>
      <c r="BHM20" s="1161"/>
      <c r="BHN20" s="1161"/>
      <c r="BHO20" s="1161"/>
      <c r="BHP20" s="1161"/>
      <c r="BHQ20" s="1161"/>
      <c r="BHR20" s="1161"/>
      <c r="BHS20" s="1161"/>
      <c r="BHT20" s="1161"/>
      <c r="BHU20" s="1161"/>
      <c r="BHV20" s="1161"/>
      <c r="BHW20" s="1162"/>
      <c r="BHX20" s="1154" t="s">
        <v>400</v>
      </c>
      <c r="BHY20" s="1155"/>
      <c r="BHZ20" s="1155"/>
      <c r="BIA20" s="1155"/>
      <c r="BIB20" s="1155"/>
      <c r="BIC20" s="1155"/>
      <c r="BID20" s="1155"/>
      <c r="BIE20" s="1156"/>
      <c r="BIF20" s="1154" t="s">
        <v>401</v>
      </c>
      <c r="BIG20" s="1155"/>
      <c r="BIH20" s="1155"/>
      <c r="BII20" s="1155"/>
      <c r="BIJ20" s="1156"/>
      <c r="BIK20" s="1154" t="s">
        <v>395</v>
      </c>
      <c r="BIL20" s="1155"/>
      <c r="BIM20" s="1156"/>
      <c r="BIN20" s="1154" t="s">
        <v>396</v>
      </c>
      <c r="BIO20" s="1155"/>
      <c r="BIP20" s="1155"/>
      <c r="BIQ20" s="1155"/>
      <c r="BIR20" s="1155"/>
      <c r="BIS20" s="1155"/>
      <c r="BIT20" s="1155"/>
      <c r="BIU20" s="1155"/>
      <c r="BIV20" s="1155"/>
      <c r="BIW20" s="1155"/>
      <c r="BIX20" s="1156"/>
      <c r="BIY20" s="1166"/>
      <c r="BIZ20" s="1167"/>
      <c r="BJA20" s="1168"/>
      <c r="BJB20" s="1160"/>
      <c r="BJC20" s="1161"/>
      <c r="BJD20" s="1161"/>
      <c r="BJE20" s="1161"/>
      <c r="BJF20" s="1161"/>
      <c r="BJG20" s="1161"/>
      <c r="BJH20" s="1161"/>
      <c r="BJI20" s="1161"/>
      <c r="BJJ20" s="1161"/>
      <c r="BJK20" s="1161"/>
      <c r="BJL20" s="1161"/>
      <c r="BJM20" s="1162"/>
      <c r="BJN20" s="1154" t="s">
        <v>400</v>
      </c>
      <c r="BJO20" s="1155"/>
      <c r="BJP20" s="1155"/>
      <c r="BJQ20" s="1155"/>
      <c r="BJR20" s="1155"/>
      <c r="BJS20" s="1155"/>
      <c r="BJT20" s="1155"/>
      <c r="BJU20" s="1156"/>
      <c r="BJV20" s="1154" t="s">
        <v>401</v>
      </c>
      <c r="BJW20" s="1155"/>
      <c r="BJX20" s="1155"/>
      <c r="BJY20" s="1155"/>
      <c r="BJZ20" s="1156"/>
      <c r="BKA20" s="1154" t="s">
        <v>395</v>
      </c>
      <c r="BKB20" s="1155"/>
      <c r="BKC20" s="1156"/>
      <c r="BKD20" s="1154" t="s">
        <v>396</v>
      </c>
      <c r="BKE20" s="1155"/>
      <c r="BKF20" s="1155"/>
      <c r="BKG20" s="1155"/>
      <c r="BKH20" s="1155"/>
      <c r="BKI20" s="1155"/>
      <c r="BKJ20" s="1155"/>
      <c r="BKK20" s="1155"/>
      <c r="BKL20" s="1155"/>
      <c r="BKM20" s="1155"/>
      <c r="BKN20" s="1156"/>
      <c r="BKO20" s="1166"/>
      <c r="BKP20" s="1167"/>
      <c r="BKQ20" s="1168"/>
      <c r="BKR20" s="1160"/>
      <c r="BKS20" s="1161"/>
      <c r="BKT20" s="1161"/>
      <c r="BKU20" s="1161"/>
      <c r="BKV20" s="1161"/>
      <c r="BKW20" s="1161"/>
      <c r="BKX20" s="1161"/>
      <c r="BKY20" s="1161"/>
      <c r="BKZ20" s="1161"/>
      <c r="BLA20" s="1161"/>
      <c r="BLB20" s="1161"/>
      <c r="BLC20" s="1162"/>
      <c r="BLD20" s="1154" t="s">
        <v>400</v>
      </c>
      <c r="BLE20" s="1155"/>
      <c r="BLF20" s="1155"/>
      <c r="BLG20" s="1155"/>
      <c r="BLH20" s="1155"/>
      <c r="BLI20" s="1155"/>
      <c r="BLJ20" s="1155"/>
      <c r="BLK20" s="1156"/>
      <c r="BLL20" s="1154" t="s">
        <v>401</v>
      </c>
      <c r="BLM20" s="1155"/>
      <c r="BLN20" s="1155"/>
      <c r="BLO20" s="1155"/>
      <c r="BLP20" s="1156"/>
      <c r="BLQ20" s="1154" t="s">
        <v>395</v>
      </c>
      <c r="BLR20" s="1155"/>
      <c r="BLS20" s="1156"/>
      <c r="BLT20" s="1154" t="s">
        <v>396</v>
      </c>
      <c r="BLU20" s="1155"/>
      <c r="BLV20" s="1155"/>
      <c r="BLW20" s="1155"/>
      <c r="BLX20" s="1155"/>
      <c r="BLY20" s="1155"/>
      <c r="BLZ20" s="1155"/>
      <c r="BMA20" s="1155"/>
      <c r="BMB20" s="1155"/>
      <c r="BMC20" s="1155"/>
      <c r="BMD20" s="1156"/>
      <c r="BME20" s="1166"/>
      <c r="BMF20" s="1167"/>
      <c r="BMG20" s="1168"/>
      <c r="BMH20" s="1160"/>
      <c r="BMI20" s="1161"/>
      <c r="BMJ20" s="1161"/>
      <c r="BMK20" s="1161"/>
      <c r="BML20" s="1161"/>
      <c r="BMM20" s="1161"/>
      <c r="BMN20" s="1161"/>
      <c r="BMO20" s="1161"/>
      <c r="BMP20" s="1161"/>
      <c r="BMQ20" s="1161"/>
      <c r="BMR20" s="1161"/>
      <c r="BMS20" s="1162"/>
      <c r="BMT20" s="1154" t="s">
        <v>400</v>
      </c>
      <c r="BMU20" s="1155"/>
      <c r="BMV20" s="1155"/>
      <c r="BMW20" s="1155"/>
      <c r="BMX20" s="1155"/>
      <c r="BMY20" s="1155"/>
      <c r="BMZ20" s="1155"/>
      <c r="BNA20" s="1156"/>
      <c r="BNB20" s="1154" t="s">
        <v>401</v>
      </c>
      <c r="BNC20" s="1155"/>
      <c r="BND20" s="1155"/>
      <c r="BNE20" s="1155"/>
      <c r="BNF20" s="1156"/>
      <c r="BNG20" s="1154" t="s">
        <v>395</v>
      </c>
      <c r="BNH20" s="1155"/>
      <c r="BNI20" s="1156"/>
      <c r="BNJ20" s="1154" t="s">
        <v>396</v>
      </c>
      <c r="BNK20" s="1155"/>
      <c r="BNL20" s="1155"/>
      <c r="BNM20" s="1155"/>
      <c r="BNN20" s="1155"/>
      <c r="BNO20" s="1155"/>
      <c r="BNP20" s="1155"/>
      <c r="BNQ20" s="1155"/>
      <c r="BNR20" s="1155"/>
      <c r="BNS20" s="1155"/>
      <c r="BNT20" s="1156"/>
      <c r="BNU20" s="1166"/>
      <c r="BNV20" s="1167"/>
      <c r="BNW20" s="1168"/>
      <c r="BNX20" s="1160"/>
      <c r="BNY20" s="1161"/>
      <c r="BNZ20" s="1161"/>
      <c r="BOA20" s="1161"/>
      <c r="BOB20" s="1161"/>
      <c r="BOC20" s="1161"/>
      <c r="BOD20" s="1161"/>
      <c r="BOE20" s="1161"/>
      <c r="BOF20" s="1161"/>
      <c r="BOG20" s="1161"/>
      <c r="BOH20" s="1161"/>
      <c r="BOI20" s="1162"/>
      <c r="BOJ20" s="1154" t="s">
        <v>400</v>
      </c>
      <c r="BOK20" s="1155"/>
      <c r="BOL20" s="1155"/>
      <c r="BOM20" s="1155"/>
      <c r="BON20" s="1155"/>
      <c r="BOO20" s="1155"/>
      <c r="BOP20" s="1155"/>
      <c r="BOQ20" s="1156"/>
      <c r="BOR20" s="1154" t="s">
        <v>401</v>
      </c>
      <c r="BOS20" s="1155"/>
      <c r="BOT20" s="1155"/>
      <c r="BOU20" s="1155"/>
      <c r="BOV20" s="1156"/>
      <c r="BOW20" s="1154" t="s">
        <v>395</v>
      </c>
      <c r="BOX20" s="1155"/>
      <c r="BOY20" s="1156"/>
      <c r="BOZ20" s="1154" t="s">
        <v>396</v>
      </c>
      <c r="BPA20" s="1155"/>
      <c r="BPB20" s="1155"/>
      <c r="BPC20" s="1155"/>
      <c r="BPD20" s="1155"/>
      <c r="BPE20" s="1155"/>
      <c r="BPF20" s="1155"/>
      <c r="BPG20" s="1155"/>
      <c r="BPH20" s="1155"/>
      <c r="BPI20" s="1155"/>
      <c r="BPJ20" s="1156"/>
      <c r="BPK20" s="1166"/>
      <c r="BPL20" s="1167"/>
      <c r="BPM20" s="1168"/>
      <c r="BPN20" s="1160"/>
      <c r="BPO20" s="1161"/>
      <c r="BPP20" s="1161"/>
      <c r="BPQ20" s="1161"/>
      <c r="BPR20" s="1161"/>
      <c r="BPS20" s="1161"/>
      <c r="BPT20" s="1161"/>
      <c r="BPU20" s="1161"/>
      <c r="BPV20" s="1161"/>
      <c r="BPW20" s="1161"/>
      <c r="BPX20" s="1161"/>
      <c r="BPY20" s="1162"/>
      <c r="BPZ20" s="1154" t="s">
        <v>400</v>
      </c>
      <c r="BQA20" s="1155"/>
      <c r="BQB20" s="1155"/>
      <c r="BQC20" s="1155"/>
      <c r="BQD20" s="1155"/>
      <c r="BQE20" s="1155"/>
      <c r="BQF20" s="1155"/>
      <c r="BQG20" s="1156"/>
      <c r="BQH20" s="1154" t="s">
        <v>401</v>
      </c>
      <c r="BQI20" s="1155"/>
      <c r="BQJ20" s="1155"/>
      <c r="BQK20" s="1155"/>
      <c r="BQL20" s="1156"/>
      <c r="BQM20" s="1154" t="s">
        <v>395</v>
      </c>
      <c r="BQN20" s="1155"/>
      <c r="BQO20" s="1156"/>
      <c r="BQP20" s="1154" t="s">
        <v>396</v>
      </c>
      <c r="BQQ20" s="1155"/>
      <c r="BQR20" s="1155"/>
      <c r="BQS20" s="1155"/>
      <c r="BQT20" s="1155"/>
      <c r="BQU20" s="1155"/>
      <c r="BQV20" s="1155"/>
      <c r="BQW20" s="1155"/>
      <c r="BQX20" s="1155"/>
      <c r="BQY20" s="1155"/>
      <c r="BQZ20" s="1156"/>
      <c r="BRA20" s="1166"/>
      <c r="BRB20" s="1167"/>
      <c r="BRC20" s="1168"/>
      <c r="BRD20" s="1160"/>
      <c r="BRE20" s="1161"/>
      <c r="BRF20" s="1161"/>
      <c r="BRG20" s="1161"/>
      <c r="BRH20" s="1161"/>
      <c r="BRI20" s="1161"/>
      <c r="BRJ20" s="1161"/>
      <c r="BRK20" s="1161"/>
      <c r="BRL20" s="1161"/>
      <c r="BRM20" s="1161"/>
      <c r="BRN20" s="1161"/>
      <c r="BRO20" s="1162"/>
      <c r="BRP20" s="1154" t="s">
        <v>400</v>
      </c>
      <c r="BRQ20" s="1155"/>
      <c r="BRR20" s="1155"/>
      <c r="BRS20" s="1155"/>
      <c r="BRT20" s="1155"/>
      <c r="BRU20" s="1155"/>
      <c r="BRV20" s="1155"/>
      <c r="BRW20" s="1156"/>
      <c r="BRX20" s="1154" t="s">
        <v>401</v>
      </c>
      <c r="BRY20" s="1155"/>
      <c r="BRZ20" s="1155"/>
      <c r="BSA20" s="1155"/>
      <c r="BSB20" s="1156"/>
      <c r="BSC20" s="1154" t="s">
        <v>395</v>
      </c>
      <c r="BSD20" s="1155"/>
      <c r="BSE20" s="1156"/>
      <c r="BSF20" s="1154" t="s">
        <v>396</v>
      </c>
      <c r="BSG20" s="1155"/>
      <c r="BSH20" s="1155"/>
      <c r="BSI20" s="1155"/>
      <c r="BSJ20" s="1155"/>
      <c r="BSK20" s="1155"/>
      <c r="BSL20" s="1155"/>
      <c r="BSM20" s="1155"/>
      <c r="BSN20" s="1155"/>
      <c r="BSO20" s="1155"/>
      <c r="BSP20" s="1156"/>
      <c r="BSQ20" s="1166"/>
      <c r="BSR20" s="1167"/>
      <c r="BSS20" s="1168"/>
      <c r="BST20" s="1160"/>
      <c r="BSU20" s="1161"/>
      <c r="BSV20" s="1161"/>
      <c r="BSW20" s="1161"/>
      <c r="BSX20" s="1161"/>
      <c r="BSY20" s="1161"/>
      <c r="BSZ20" s="1161"/>
      <c r="BTA20" s="1161"/>
      <c r="BTB20" s="1161"/>
      <c r="BTC20" s="1161"/>
      <c r="BTD20" s="1161"/>
      <c r="BTE20" s="1162"/>
      <c r="BTF20" s="1154" t="s">
        <v>400</v>
      </c>
      <c r="BTG20" s="1155"/>
      <c r="BTH20" s="1155"/>
      <c r="BTI20" s="1155"/>
      <c r="BTJ20" s="1155"/>
      <c r="BTK20" s="1155"/>
      <c r="BTL20" s="1155"/>
      <c r="BTM20" s="1156"/>
      <c r="BTN20" s="1154" t="s">
        <v>401</v>
      </c>
      <c r="BTO20" s="1155"/>
      <c r="BTP20" s="1155"/>
      <c r="BTQ20" s="1155"/>
      <c r="BTR20" s="1156"/>
      <c r="BTS20" s="1154" t="s">
        <v>395</v>
      </c>
      <c r="BTT20" s="1155"/>
      <c r="BTU20" s="1156"/>
      <c r="BTV20" s="1154" t="s">
        <v>396</v>
      </c>
      <c r="BTW20" s="1155"/>
      <c r="BTX20" s="1155"/>
      <c r="BTY20" s="1155"/>
      <c r="BTZ20" s="1155"/>
      <c r="BUA20" s="1155"/>
      <c r="BUB20" s="1155"/>
      <c r="BUC20" s="1155"/>
      <c r="BUD20" s="1155"/>
      <c r="BUE20" s="1155"/>
      <c r="BUF20" s="1156"/>
      <c r="BUG20" s="1166"/>
      <c r="BUH20" s="1167"/>
      <c r="BUI20" s="1168"/>
      <c r="BUJ20" s="1160"/>
      <c r="BUK20" s="1161"/>
      <c r="BUL20" s="1161"/>
      <c r="BUM20" s="1161"/>
      <c r="BUN20" s="1161"/>
      <c r="BUO20" s="1161"/>
      <c r="BUP20" s="1161"/>
      <c r="BUQ20" s="1161"/>
      <c r="BUR20" s="1161"/>
      <c r="BUS20" s="1161"/>
      <c r="BUT20" s="1161"/>
      <c r="BUU20" s="1162"/>
      <c r="BUV20" s="1154" t="s">
        <v>400</v>
      </c>
      <c r="BUW20" s="1155"/>
      <c r="BUX20" s="1155"/>
      <c r="BUY20" s="1155"/>
      <c r="BUZ20" s="1155"/>
      <c r="BVA20" s="1155"/>
      <c r="BVB20" s="1155"/>
      <c r="BVC20" s="1156"/>
      <c r="BVD20" s="1154" t="s">
        <v>401</v>
      </c>
      <c r="BVE20" s="1155"/>
      <c r="BVF20" s="1155"/>
      <c r="BVG20" s="1155"/>
      <c r="BVH20" s="1156"/>
      <c r="BVI20" s="1154" t="s">
        <v>395</v>
      </c>
      <c r="BVJ20" s="1155"/>
      <c r="BVK20" s="1156"/>
      <c r="BVL20" s="1154" t="s">
        <v>396</v>
      </c>
      <c r="BVM20" s="1155"/>
      <c r="BVN20" s="1155"/>
      <c r="BVO20" s="1155"/>
      <c r="BVP20" s="1155"/>
      <c r="BVQ20" s="1155"/>
      <c r="BVR20" s="1155"/>
      <c r="BVS20" s="1155"/>
      <c r="BVT20" s="1155"/>
      <c r="BVU20" s="1155"/>
      <c r="BVV20" s="1156"/>
      <c r="BVW20" s="1166"/>
      <c r="BVX20" s="1167"/>
      <c r="BVY20" s="1168"/>
      <c r="BVZ20" s="1160"/>
      <c r="BWA20" s="1161"/>
      <c r="BWB20" s="1161"/>
      <c r="BWC20" s="1161"/>
      <c r="BWD20" s="1161"/>
      <c r="BWE20" s="1161"/>
      <c r="BWF20" s="1161"/>
      <c r="BWG20" s="1161"/>
      <c r="BWH20" s="1161"/>
      <c r="BWI20" s="1161"/>
      <c r="BWJ20" s="1161"/>
      <c r="BWK20" s="1162"/>
      <c r="BWL20" s="1154" t="s">
        <v>400</v>
      </c>
      <c r="BWM20" s="1155"/>
      <c r="BWN20" s="1155"/>
      <c r="BWO20" s="1155"/>
      <c r="BWP20" s="1155"/>
      <c r="BWQ20" s="1155"/>
      <c r="BWR20" s="1155"/>
      <c r="BWS20" s="1156"/>
      <c r="BWT20" s="1154" t="s">
        <v>401</v>
      </c>
      <c r="BWU20" s="1155"/>
      <c r="BWV20" s="1155"/>
      <c r="BWW20" s="1155"/>
      <c r="BWX20" s="1156"/>
      <c r="BWY20" s="1154" t="s">
        <v>395</v>
      </c>
      <c r="BWZ20" s="1155"/>
      <c r="BXA20" s="1156"/>
      <c r="BXB20" s="1154" t="s">
        <v>396</v>
      </c>
      <c r="BXC20" s="1155"/>
      <c r="BXD20" s="1155"/>
      <c r="BXE20" s="1155"/>
      <c r="BXF20" s="1155"/>
      <c r="BXG20" s="1155"/>
      <c r="BXH20" s="1155"/>
      <c r="BXI20" s="1155"/>
      <c r="BXJ20" s="1155"/>
      <c r="BXK20" s="1155"/>
      <c r="BXL20" s="1156"/>
      <c r="BXM20" s="1166"/>
      <c r="BXN20" s="1167"/>
      <c r="BXO20" s="1168"/>
      <c r="BXP20" s="1160"/>
      <c r="BXQ20" s="1161"/>
      <c r="BXR20" s="1161"/>
      <c r="BXS20" s="1161"/>
      <c r="BXT20" s="1161"/>
      <c r="BXU20" s="1161"/>
      <c r="BXV20" s="1161"/>
      <c r="BXW20" s="1161"/>
      <c r="BXX20" s="1161"/>
      <c r="BXY20" s="1161"/>
      <c r="BXZ20" s="1161"/>
      <c r="BYA20" s="1162"/>
      <c r="BYB20" s="1154" t="s">
        <v>400</v>
      </c>
      <c r="BYC20" s="1155"/>
      <c r="BYD20" s="1155"/>
      <c r="BYE20" s="1155"/>
      <c r="BYF20" s="1155"/>
      <c r="BYG20" s="1155"/>
      <c r="BYH20" s="1155"/>
      <c r="BYI20" s="1156"/>
      <c r="BYJ20" s="1154" t="s">
        <v>401</v>
      </c>
      <c r="BYK20" s="1155"/>
      <c r="BYL20" s="1155"/>
      <c r="BYM20" s="1155"/>
      <c r="BYN20" s="1156"/>
      <c r="BYO20" s="1154" t="s">
        <v>395</v>
      </c>
      <c r="BYP20" s="1155"/>
      <c r="BYQ20" s="1156"/>
      <c r="BYR20" s="1154" t="s">
        <v>396</v>
      </c>
      <c r="BYS20" s="1155"/>
      <c r="BYT20" s="1155"/>
      <c r="BYU20" s="1155"/>
      <c r="BYV20" s="1155"/>
      <c r="BYW20" s="1155"/>
      <c r="BYX20" s="1155"/>
      <c r="BYY20" s="1155"/>
      <c r="BYZ20" s="1155"/>
      <c r="BZA20" s="1155"/>
      <c r="BZB20" s="1156"/>
      <c r="BZC20" s="1166"/>
      <c r="BZD20" s="1167"/>
      <c r="BZE20" s="1168"/>
      <c r="BZF20" s="1160"/>
      <c r="BZG20" s="1161"/>
      <c r="BZH20" s="1161"/>
      <c r="BZI20" s="1161"/>
      <c r="BZJ20" s="1161"/>
      <c r="BZK20" s="1161"/>
      <c r="BZL20" s="1161"/>
      <c r="BZM20" s="1161"/>
      <c r="BZN20" s="1161"/>
      <c r="BZO20" s="1161"/>
      <c r="BZP20" s="1161"/>
      <c r="BZQ20" s="1162"/>
      <c r="BZR20" s="1154" t="s">
        <v>400</v>
      </c>
      <c r="BZS20" s="1155"/>
      <c r="BZT20" s="1155"/>
      <c r="BZU20" s="1155"/>
      <c r="BZV20" s="1155"/>
      <c r="BZW20" s="1155"/>
      <c r="BZX20" s="1155"/>
      <c r="BZY20" s="1156"/>
      <c r="BZZ20" s="1154" t="s">
        <v>401</v>
      </c>
      <c r="CAA20" s="1155"/>
      <c r="CAB20" s="1155"/>
      <c r="CAC20" s="1155"/>
      <c r="CAD20" s="1156"/>
      <c r="CAE20" s="1154" t="s">
        <v>395</v>
      </c>
      <c r="CAF20" s="1155"/>
      <c r="CAG20" s="1156"/>
      <c r="CAH20" s="1154" t="s">
        <v>396</v>
      </c>
      <c r="CAI20" s="1155"/>
      <c r="CAJ20" s="1155"/>
      <c r="CAK20" s="1155"/>
      <c r="CAL20" s="1155"/>
      <c r="CAM20" s="1155"/>
      <c r="CAN20" s="1155"/>
      <c r="CAO20" s="1155"/>
      <c r="CAP20" s="1155"/>
      <c r="CAQ20" s="1155"/>
      <c r="CAR20" s="1156"/>
      <c r="CAS20" s="1166"/>
      <c r="CAT20" s="1167"/>
      <c r="CAU20" s="1168"/>
      <c r="CAV20" s="1160"/>
      <c r="CAW20" s="1161"/>
      <c r="CAX20" s="1161"/>
      <c r="CAY20" s="1161"/>
      <c r="CAZ20" s="1161"/>
      <c r="CBA20" s="1161"/>
      <c r="CBB20" s="1161"/>
      <c r="CBC20" s="1161"/>
      <c r="CBD20" s="1161"/>
      <c r="CBE20" s="1161"/>
      <c r="CBF20" s="1161"/>
      <c r="CBG20" s="1162"/>
      <c r="CBH20" s="1154" t="s">
        <v>400</v>
      </c>
      <c r="CBI20" s="1155"/>
      <c r="CBJ20" s="1155"/>
      <c r="CBK20" s="1155"/>
      <c r="CBL20" s="1155"/>
      <c r="CBM20" s="1155"/>
      <c r="CBN20" s="1155"/>
      <c r="CBO20" s="1156"/>
      <c r="CBP20" s="1154" t="s">
        <v>401</v>
      </c>
      <c r="CBQ20" s="1155"/>
      <c r="CBR20" s="1155"/>
      <c r="CBS20" s="1155"/>
      <c r="CBT20" s="1156"/>
      <c r="CBU20" s="1154" t="s">
        <v>395</v>
      </c>
      <c r="CBV20" s="1155"/>
      <c r="CBW20" s="1156"/>
      <c r="CBX20" s="1154" t="s">
        <v>396</v>
      </c>
      <c r="CBY20" s="1155"/>
      <c r="CBZ20" s="1155"/>
      <c r="CCA20" s="1155"/>
      <c r="CCB20" s="1155"/>
      <c r="CCC20" s="1155"/>
      <c r="CCD20" s="1155"/>
      <c r="CCE20" s="1155"/>
      <c r="CCF20" s="1155"/>
      <c r="CCG20" s="1155"/>
      <c r="CCH20" s="1156"/>
      <c r="CCI20" s="1166"/>
      <c r="CCJ20" s="1167"/>
      <c r="CCK20" s="1168"/>
      <c r="CCL20" s="1160"/>
      <c r="CCM20" s="1161"/>
      <c r="CCN20" s="1161"/>
      <c r="CCO20" s="1161"/>
      <c r="CCP20" s="1161"/>
      <c r="CCQ20" s="1161"/>
      <c r="CCR20" s="1161"/>
      <c r="CCS20" s="1161"/>
      <c r="CCT20" s="1161"/>
      <c r="CCU20" s="1161"/>
      <c r="CCV20" s="1161"/>
      <c r="CCW20" s="1162"/>
      <c r="CCX20" s="1154" t="s">
        <v>400</v>
      </c>
      <c r="CCY20" s="1155"/>
      <c r="CCZ20" s="1155"/>
      <c r="CDA20" s="1155"/>
      <c r="CDB20" s="1155"/>
      <c r="CDC20" s="1155"/>
      <c r="CDD20" s="1155"/>
      <c r="CDE20" s="1156"/>
      <c r="CDF20" s="1154" t="s">
        <v>401</v>
      </c>
      <c r="CDG20" s="1155"/>
      <c r="CDH20" s="1155"/>
      <c r="CDI20" s="1155"/>
      <c r="CDJ20" s="1156"/>
      <c r="CDK20" s="1154" t="s">
        <v>395</v>
      </c>
      <c r="CDL20" s="1155"/>
      <c r="CDM20" s="1156"/>
      <c r="CDN20" s="1154" t="s">
        <v>396</v>
      </c>
      <c r="CDO20" s="1155"/>
      <c r="CDP20" s="1155"/>
      <c r="CDQ20" s="1155"/>
      <c r="CDR20" s="1155"/>
      <c r="CDS20" s="1155"/>
      <c r="CDT20" s="1155"/>
      <c r="CDU20" s="1155"/>
      <c r="CDV20" s="1155"/>
      <c r="CDW20" s="1155"/>
      <c r="CDX20" s="1156"/>
      <c r="CDY20" s="1166"/>
      <c r="CDZ20" s="1167"/>
      <c r="CEA20" s="1168"/>
      <c r="CEB20" s="1160"/>
      <c r="CEC20" s="1161"/>
      <c r="CED20" s="1161"/>
      <c r="CEE20" s="1161"/>
      <c r="CEF20" s="1161"/>
      <c r="CEG20" s="1161"/>
      <c r="CEH20" s="1161"/>
      <c r="CEI20" s="1161"/>
      <c r="CEJ20" s="1161"/>
      <c r="CEK20" s="1161"/>
      <c r="CEL20" s="1161"/>
      <c r="CEM20" s="1162"/>
      <c r="CEN20" s="1154" t="s">
        <v>400</v>
      </c>
      <c r="CEO20" s="1155"/>
      <c r="CEP20" s="1155"/>
      <c r="CEQ20" s="1155"/>
      <c r="CER20" s="1155"/>
      <c r="CES20" s="1155"/>
      <c r="CET20" s="1155"/>
      <c r="CEU20" s="1156"/>
      <c r="CEV20" s="1154" t="s">
        <v>401</v>
      </c>
      <c r="CEW20" s="1155"/>
      <c r="CEX20" s="1155"/>
      <c r="CEY20" s="1155"/>
      <c r="CEZ20" s="1156"/>
      <c r="CFA20" s="1154" t="s">
        <v>395</v>
      </c>
      <c r="CFB20" s="1155"/>
      <c r="CFC20" s="1156"/>
      <c r="CFD20" s="1154" t="s">
        <v>396</v>
      </c>
      <c r="CFE20" s="1155"/>
      <c r="CFF20" s="1155"/>
      <c r="CFG20" s="1155"/>
      <c r="CFH20" s="1155"/>
      <c r="CFI20" s="1155"/>
      <c r="CFJ20" s="1155"/>
      <c r="CFK20" s="1155"/>
      <c r="CFL20" s="1155"/>
      <c r="CFM20" s="1155"/>
      <c r="CFN20" s="1156"/>
      <c r="CFO20" s="1166"/>
      <c r="CFP20" s="1167"/>
      <c r="CFQ20" s="1168"/>
      <c r="CFR20" s="1160"/>
      <c r="CFS20" s="1161"/>
      <c r="CFT20" s="1161"/>
      <c r="CFU20" s="1161"/>
      <c r="CFV20" s="1161"/>
      <c r="CFW20" s="1161"/>
      <c r="CFX20" s="1161"/>
      <c r="CFY20" s="1161"/>
      <c r="CFZ20" s="1161"/>
      <c r="CGA20" s="1161"/>
      <c r="CGB20" s="1161"/>
      <c r="CGC20" s="1162"/>
      <c r="CGD20" s="1154" t="s">
        <v>400</v>
      </c>
      <c r="CGE20" s="1155"/>
      <c r="CGF20" s="1155"/>
      <c r="CGG20" s="1155"/>
      <c r="CGH20" s="1155"/>
      <c r="CGI20" s="1155"/>
      <c r="CGJ20" s="1155"/>
      <c r="CGK20" s="1156"/>
      <c r="CGL20" s="1154" t="s">
        <v>401</v>
      </c>
      <c r="CGM20" s="1155"/>
      <c r="CGN20" s="1155"/>
      <c r="CGO20" s="1155"/>
      <c r="CGP20" s="1156"/>
      <c r="CGQ20" s="1154" t="s">
        <v>395</v>
      </c>
      <c r="CGR20" s="1155"/>
      <c r="CGS20" s="1156"/>
      <c r="CGT20" s="1154" t="s">
        <v>396</v>
      </c>
      <c r="CGU20" s="1155"/>
      <c r="CGV20" s="1155"/>
      <c r="CGW20" s="1155"/>
      <c r="CGX20" s="1155"/>
      <c r="CGY20" s="1155"/>
      <c r="CGZ20" s="1155"/>
      <c r="CHA20" s="1155"/>
      <c r="CHB20" s="1155"/>
      <c r="CHC20" s="1155"/>
      <c r="CHD20" s="1156"/>
      <c r="CHE20" s="1166"/>
      <c r="CHF20" s="1167"/>
      <c r="CHG20" s="1168"/>
      <c r="CHH20" s="1160"/>
      <c r="CHI20" s="1161"/>
      <c r="CHJ20" s="1161"/>
      <c r="CHK20" s="1161"/>
      <c r="CHL20" s="1161"/>
      <c r="CHM20" s="1161"/>
      <c r="CHN20" s="1161"/>
      <c r="CHO20" s="1161"/>
      <c r="CHP20" s="1161"/>
      <c r="CHQ20" s="1161"/>
      <c r="CHR20" s="1161"/>
      <c r="CHS20" s="1162"/>
      <c r="CHT20" s="1154" t="s">
        <v>400</v>
      </c>
      <c r="CHU20" s="1155"/>
      <c r="CHV20" s="1155"/>
      <c r="CHW20" s="1155"/>
      <c r="CHX20" s="1155"/>
      <c r="CHY20" s="1155"/>
      <c r="CHZ20" s="1155"/>
      <c r="CIA20" s="1156"/>
      <c r="CIB20" s="1154" t="s">
        <v>401</v>
      </c>
      <c r="CIC20" s="1155"/>
      <c r="CID20" s="1155"/>
      <c r="CIE20" s="1155"/>
      <c r="CIF20" s="1156"/>
    </row>
    <row r="21" spans="1:2268" ht="18.75" customHeight="1" x14ac:dyDescent="0.25">
      <c r="A21" s="1138">
        <f>DATABASE!B3</f>
        <v>45</v>
      </c>
      <c r="B21" s="1128"/>
      <c r="C21" s="1139"/>
      <c r="D21" s="1140" t="e">
        <f>LEFT(DATABASE!C23,FIND("*",SUBSTITUTE(DATABASE!C23," ","*",2)))</f>
        <v>#VALUE!</v>
      </c>
      <c r="E21" s="1141"/>
      <c r="F21" s="1141"/>
      <c r="G21" s="1141"/>
      <c r="H21" s="1141"/>
      <c r="I21" s="1141"/>
      <c r="J21" s="1141"/>
      <c r="K21" s="1141"/>
      <c r="L21" s="1141"/>
      <c r="M21" s="1141"/>
      <c r="N21" s="1142"/>
      <c r="O21" s="1144" t="s">
        <v>217</v>
      </c>
      <c r="P21" s="1145"/>
      <c r="Q21" s="1146"/>
      <c r="R21" s="293"/>
      <c r="S21" s="294"/>
      <c r="T21" s="294"/>
      <c r="U21" s="294"/>
      <c r="V21" s="294"/>
      <c r="W21" s="294"/>
      <c r="X21" s="294"/>
      <c r="Y21" s="294"/>
      <c r="Z21" s="294"/>
      <c r="AA21" s="294"/>
      <c r="AB21" s="294"/>
      <c r="AC21" s="295"/>
      <c r="AD21" s="1138" t="s">
        <v>420</v>
      </c>
      <c r="AE21" s="1128"/>
      <c r="AF21" s="1128"/>
      <c r="AG21" s="1128"/>
      <c r="AH21" s="1128"/>
      <c r="AI21" s="1128"/>
      <c r="AJ21" s="1128"/>
      <c r="AK21" s="1139"/>
      <c r="AL21" s="308">
        <v>12</v>
      </c>
      <c r="AM21" s="309" t="s">
        <v>412</v>
      </c>
      <c r="AN21" s="262" t="s">
        <v>102</v>
      </c>
      <c r="AO21" s="262">
        <v>13</v>
      </c>
      <c r="AP21" s="310" t="s">
        <v>412</v>
      </c>
      <c r="AQ21" s="1138">
        <f>A21</f>
        <v>45</v>
      </c>
      <c r="AR21" s="1128"/>
      <c r="AS21" s="1139"/>
      <c r="AT21" s="1140" t="e">
        <f>LEFT(DATABASE!C35,FIND("*",SUBSTITUTE(DATABASE!C35," ","*",2)))</f>
        <v>#VALUE!</v>
      </c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2"/>
      <c r="BE21" s="1144" t="s">
        <v>217</v>
      </c>
      <c r="BF21" s="1145"/>
      <c r="BG21" s="1146"/>
      <c r="BH21" s="293"/>
      <c r="BI21" s="294"/>
      <c r="BJ21" s="294"/>
      <c r="BK21" s="294"/>
      <c r="BL21" s="294"/>
      <c r="BM21" s="294"/>
      <c r="BN21" s="294"/>
      <c r="BO21" s="294"/>
      <c r="BP21" s="294"/>
      <c r="BQ21" s="294"/>
      <c r="BR21" s="294"/>
      <c r="BS21" s="295"/>
      <c r="BT21" s="1138" t="s">
        <v>420</v>
      </c>
      <c r="BU21" s="1128"/>
      <c r="BV21" s="1128"/>
      <c r="BW21" s="1128"/>
      <c r="BX21" s="1128"/>
      <c r="BY21" s="1128"/>
      <c r="BZ21" s="1128"/>
      <c r="CA21" s="1139"/>
      <c r="CB21" s="308">
        <v>12</v>
      </c>
      <c r="CC21" s="309" t="s">
        <v>412</v>
      </c>
      <c r="CD21" s="262" t="s">
        <v>102</v>
      </c>
      <c r="CE21" s="262">
        <v>13</v>
      </c>
      <c r="CF21" s="310" t="s">
        <v>412</v>
      </c>
      <c r="CG21" s="1138">
        <f>A21</f>
        <v>45</v>
      </c>
      <c r="CH21" s="1128"/>
      <c r="CI21" s="1139"/>
      <c r="CJ21" s="1140" t="e">
        <f>LEFT(DATABASE!C22,FIND("*",SUBSTITUTE(DATABASE!C22," ","*",2)))</f>
        <v>#VALUE!</v>
      </c>
      <c r="CK21" s="1141"/>
      <c r="CL21" s="1141"/>
      <c r="CM21" s="1141"/>
      <c r="CN21" s="1141"/>
      <c r="CO21" s="1141"/>
      <c r="CP21" s="1141"/>
      <c r="CQ21" s="1141"/>
      <c r="CR21" s="1141"/>
      <c r="CS21" s="1141"/>
      <c r="CT21" s="1142"/>
      <c r="CU21" s="1144" t="s">
        <v>284</v>
      </c>
      <c r="CV21" s="1145"/>
      <c r="CW21" s="1146"/>
      <c r="CX21" s="293"/>
      <c r="CY21" s="294"/>
      <c r="CZ21" s="294"/>
      <c r="DA21" s="294"/>
      <c r="DB21" s="294"/>
      <c r="DC21" s="294"/>
      <c r="DD21" s="294"/>
      <c r="DE21" s="294"/>
      <c r="DF21" s="294"/>
      <c r="DG21" s="294"/>
      <c r="DH21" s="294"/>
      <c r="DI21" s="295"/>
      <c r="DJ21" s="1138" t="s">
        <v>420</v>
      </c>
      <c r="DK21" s="1128"/>
      <c r="DL21" s="1128"/>
      <c r="DM21" s="1128"/>
      <c r="DN21" s="1128"/>
      <c r="DO21" s="1128"/>
      <c r="DP21" s="1128"/>
      <c r="DQ21" s="1139"/>
      <c r="DR21" s="308">
        <v>12</v>
      </c>
      <c r="DS21" s="309" t="s">
        <v>412</v>
      </c>
      <c r="DT21" s="262" t="s">
        <v>102</v>
      </c>
      <c r="DU21" s="262">
        <v>13</v>
      </c>
      <c r="DV21" s="310" t="s">
        <v>412</v>
      </c>
      <c r="DW21" s="1138">
        <f>A21</f>
        <v>45</v>
      </c>
      <c r="DX21" s="1128"/>
      <c r="DY21" s="1139"/>
      <c r="DZ21" s="1140" t="e">
        <f>LEFT(DATABASE!C34,FIND("*",SUBSTITUTE(DATABASE!C34," ","*",2)))</f>
        <v>#VALUE!</v>
      </c>
      <c r="EA21" s="1141"/>
      <c r="EB21" s="1141"/>
      <c r="EC21" s="1141"/>
      <c r="ED21" s="1141"/>
      <c r="EE21" s="1141"/>
      <c r="EF21" s="1141"/>
      <c r="EG21" s="1141"/>
      <c r="EH21" s="1141"/>
      <c r="EI21" s="1141"/>
      <c r="EJ21" s="1142"/>
      <c r="EK21" s="1144" t="s">
        <v>284</v>
      </c>
      <c r="EL21" s="1145"/>
      <c r="EM21" s="1146"/>
      <c r="EN21" s="293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5"/>
      <c r="EZ21" s="1138" t="s">
        <v>420</v>
      </c>
      <c r="FA21" s="1128"/>
      <c r="FB21" s="1128"/>
      <c r="FC21" s="1128"/>
      <c r="FD21" s="1128"/>
      <c r="FE21" s="1128"/>
      <c r="FF21" s="1128"/>
      <c r="FG21" s="1139"/>
      <c r="FH21" s="308">
        <v>12</v>
      </c>
      <c r="FI21" s="309" t="s">
        <v>412</v>
      </c>
      <c r="FJ21" s="262" t="s">
        <v>102</v>
      </c>
      <c r="FK21" s="262">
        <v>13</v>
      </c>
      <c r="FL21" s="310" t="s">
        <v>412</v>
      </c>
      <c r="FM21" s="1138">
        <f>A21</f>
        <v>45</v>
      </c>
      <c r="FN21" s="1128"/>
      <c r="FO21" s="1139"/>
      <c r="FP21" s="1140" t="e">
        <f>LEFT(DATABASE!C21,FIND("*",SUBSTITUTE(DATABASE!C21," ","*",2)))</f>
        <v>#VALUE!</v>
      </c>
      <c r="FQ21" s="1141"/>
      <c r="FR21" s="1141"/>
      <c r="FS21" s="1141"/>
      <c r="FT21" s="1141"/>
      <c r="FU21" s="1141"/>
      <c r="FV21" s="1141"/>
      <c r="FW21" s="1141"/>
      <c r="FX21" s="1141"/>
      <c r="FY21" s="1141"/>
      <c r="FZ21" s="1142"/>
      <c r="GA21" s="1144" t="s">
        <v>41</v>
      </c>
      <c r="GB21" s="1145"/>
      <c r="GC21" s="1146"/>
      <c r="GD21" s="293"/>
      <c r="GE21" s="294"/>
      <c r="GF21" s="294"/>
      <c r="GG21" s="294"/>
      <c r="GH21" s="294"/>
      <c r="GI21" s="294"/>
      <c r="GJ21" s="294"/>
      <c r="GK21" s="294"/>
      <c r="GL21" s="294"/>
      <c r="GM21" s="294"/>
      <c r="GN21" s="294"/>
      <c r="GO21" s="295"/>
      <c r="GP21" s="1138" t="s">
        <v>420</v>
      </c>
      <c r="GQ21" s="1128"/>
      <c r="GR21" s="1128"/>
      <c r="GS21" s="1128"/>
      <c r="GT21" s="1128"/>
      <c r="GU21" s="1128"/>
      <c r="GV21" s="1128"/>
      <c r="GW21" s="1139"/>
      <c r="GX21" s="308">
        <v>12</v>
      </c>
      <c r="GY21" s="309" t="s">
        <v>412</v>
      </c>
      <c r="GZ21" s="262" t="s">
        <v>102</v>
      </c>
      <c r="HA21" s="262">
        <v>13</v>
      </c>
      <c r="HB21" s="310" t="s">
        <v>412</v>
      </c>
      <c r="HC21" s="1138">
        <f>A21</f>
        <v>45</v>
      </c>
      <c r="HD21" s="1128"/>
      <c r="HE21" s="1139"/>
      <c r="HF21" s="1140" t="e">
        <f>LEFT(DATABASE!C33,FIND("*",SUBSTITUTE(DATABASE!C33," ","*",2)))</f>
        <v>#VALUE!</v>
      </c>
      <c r="HG21" s="1141"/>
      <c r="HH21" s="1141"/>
      <c r="HI21" s="1141"/>
      <c r="HJ21" s="1141"/>
      <c r="HK21" s="1141"/>
      <c r="HL21" s="1141"/>
      <c r="HM21" s="1141"/>
      <c r="HN21" s="1141"/>
      <c r="HO21" s="1141"/>
      <c r="HP21" s="1142"/>
      <c r="HQ21" s="1144" t="s">
        <v>41</v>
      </c>
      <c r="HR21" s="1145"/>
      <c r="HS21" s="1146"/>
      <c r="HT21" s="293"/>
      <c r="HU21" s="294"/>
      <c r="HV21" s="294"/>
      <c r="HW21" s="294"/>
      <c r="HX21" s="294"/>
      <c r="HY21" s="294"/>
      <c r="HZ21" s="294"/>
      <c r="IA21" s="294"/>
      <c r="IB21" s="294"/>
      <c r="IC21" s="294"/>
      <c r="ID21" s="294"/>
      <c r="IE21" s="295"/>
      <c r="IF21" s="1138" t="s">
        <v>420</v>
      </c>
      <c r="IG21" s="1128"/>
      <c r="IH21" s="1128"/>
      <c r="II21" s="1128"/>
      <c r="IJ21" s="1128"/>
      <c r="IK21" s="1128"/>
      <c r="IL21" s="1128"/>
      <c r="IM21" s="1139"/>
      <c r="IN21" s="308">
        <v>12</v>
      </c>
      <c r="IO21" s="309" t="s">
        <v>412</v>
      </c>
      <c r="IP21" s="262" t="s">
        <v>102</v>
      </c>
      <c r="IQ21" s="262">
        <v>13</v>
      </c>
      <c r="IR21" s="310" t="s">
        <v>412</v>
      </c>
      <c r="IS21" s="1138">
        <f>A21</f>
        <v>45</v>
      </c>
      <c r="IT21" s="1128"/>
      <c r="IU21" s="1139"/>
      <c r="IV21" s="1140" t="e">
        <f>LEFT(DATABASE!C20,FIND("*",SUBSTITUTE(DATABASE!C20," ","*",2)))</f>
        <v>#VALUE!</v>
      </c>
      <c r="IW21" s="1141"/>
      <c r="IX21" s="1141"/>
      <c r="IY21" s="1141"/>
      <c r="IZ21" s="1141"/>
      <c r="JA21" s="1141"/>
      <c r="JB21" s="1141"/>
      <c r="JC21" s="1141"/>
      <c r="JD21" s="1141"/>
      <c r="JE21" s="1141"/>
      <c r="JF21" s="1142"/>
      <c r="JG21" s="1144" t="s">
        <v>40</v>
      </c>
      <c r="JH21" s="1145"/>
      <c r="JI21" s="1146"/>
      <c r="JJ21" s="293"/>
      <c r="JK21" s="294"/>
      <c r="JL21" s="294"/>
      <c r="JM21" s="294"/>
      <c r="JN21" s="294"/>
      <c r="JO21" s="294"/>
      <c r="JP21" s="294"/>
      <c r="JQ21" s="294"/>
      <c r="JR21" s="294"/>
      <c r="JS21" s="294"/>
      <c r="JT21" s="294"/>
      <c r="JU21" s="295"/>
      <c r="JV21" s="1138" t="s">
        <v>420</v>
      </c>
      <c r="JW21" s="1128"/>
      <c r="JX21" s="1128"/>
      <c r="JY21" s="1128"/>
      <c r="JZ21" s="1128"/>
      <c r="KA21" s="1128"/>
      <c r="KB21" s="1128"/>
      <c r="KC21" s="1139"/>
      <c r="KD21" s="308">
        <v>12</v>
      </c>
      <c r="KE21" s="309" t="s">
        <v>412</v>
      </c>
      <c r="KF21" s="262" t="s">
        <v>102</v>
      </c>
      <c r="KG21" s="262">
        <v>13</v>
      </c>
      <c r="KH21" s="310" t="s">
        <v>412</v>
      </c>
      <c r="KI21" s="1138">
        <f>A21</f>
        <v>45</v>
      </c>
      <c r="KJ21" s="1128"/>
      <c r="KK21" s="1139"/>
      <c r="KL21" s="1140" t="e">
        <f>LEFT(DATABASE!C32,FIND("*",SUBSTITUTE(DATABASE!C32," ","*",2)))</f>
        <v>#VALUE!</v>
      </c>
      <c r="KM21" s="1141"/>
      <c r="KN21" s="1141"/>
      <c r="KO21" s="1141"/>
      <c r="KP21" s="1141"/>
      <c r="KQ21" s="1141"/>
      <c r="KR21" s="1141"/>
      <c r="KS21" s="1141"/>
      <c r="KT21" s="1141"/>
      <c r="KU21" s="1141"/>
      <c r="KV21" s="1142"/>
      <c r="KW21" s="1144" t="s">
        <v>40</v>
      </c>
      <c r="KX21" s="1145"/>
      <c r="KY21" s="1146"/>
      <c r="KZ21" s="293"/>
      <c r="LA21" s="294"/>
      <c r="LB21" s="294"/>
      <c r="LC21" s="294"/>
      <c r="LD21" s="294"/>
      <c r="LE21" s="294"/>
      <c r="LF21" s="294"/>
      <c r="LG21" s="294"/>
      <c r="LH21" s="294"/>
      <c r="LI21" s="294"/>
      <c r="LJ21" s="294"/>
      <c r="LK21" s="295"/>
      <c r="LL21" s="1138" t="s">
        <v>420</v>
      </c>
      <c r="LM21" s="1128"/>
      <c r="LN21" s="1128"/>
      <c r="LO21" s="1128"/>
      <c r="LP21" s="1128"/>
      <c r="LQ21" s="1128"/>
      <c r="LR21" s="1128"/>
      <c r="LS21" s="1139"/>
      <c r="LT21" s="308">
        <v>12</v>
      </c>
      <c r="LU21" s="309" t="s">
        <v>412</v>
      </c>
      <c r="LV21" s="262" t="s">
        <v>102</v>
      </c>
      <c r="LW21" s="262">
        <v>13</v>
      </c>
      <c r="LX21" s="310" t="s">
        <v>412</v>
      </c>
      <c r="LY21" s="1138">
        <f>A21</f>
        <v>45</v>
      </c>
      <c r="LZ21" s="1128"/>
      <c r="MA21" s="1139"/>
      <c r="MB21" s="1140" t="e">
        <f>LEFT(DATABASE!C19,FIND("*",SUBSTITUTE(DATABASE!C19," ","*",2)))</f>
        <v>#VALUE!</v>
      </c>
      <c r="MC21" s="1141"/>
      <c r="MD21" s="1141"/>
      <c r="ME21" s="1141"/>
      <c r="MF21" s="1141"/>
      <c r="MG21" s="1141"/>
      <c r="MH21" s="1141"/>
      <c r="MI21" s="1141"/>
      <c r="MJ21" s="1141"/>
      <c r="MK21" s="1141"/>
      <c r="ML21" s="1142"/>
      <c r="MM21" s="1144" t="s">
        <v>285</v>
      </c>
      <c r="MN21" s="1145"/>
      <c r="MO21" s="1146"/>
      <c r="MP21" s="293"/>
      <c r="MQ21" s="294"/>
      <c r="MR21" s="294"/>
      <c r="MS21" s="294"/>
      <c r="MT21" s="294"/>
      <c r="MU21" s="294"/>
      <c r="MV21" s="294"/>
      <c r="MW21" s="294"/>
      <c r="MX21" s="294"/>
      <c r="MY21" s="294"/>
      <c r="MZ21" s="294"/>
      <c r="NA21" s="295"/>
      <c r="NB21" s="1138" t="s">
        <v>420</v>
      </c>
      <c r="NC21" s="1128"/>
      <c r="ND21" s="1128"/>
      <c r="NE21" s="1128"/>
      <c r="NF21" s="1128"/>
      <c r="NG21" s="1128"/>
      <c r="NH21" s="1128"/>
      <c r="NI21" s="1139"/>
      <c r="NJ21" s="308">
        <v>12</v>
      </c>
      <c r="NK21" s="309" t="s">
        <v>412</v>
      </c>
      <c r="NL21" s="262" t="s">
        <v>102</v>
      </c>
      <c r="NM21" s="262">
        <v>13</v>
      </c>
      <c r="NN21" s="310" t="s">
        <v>412</v>
      </c>
      <c r="NO21" s="1138">
        <f>A21</f>
        <v>45</v>
      </c>
      <c r="NP21" s="1128"/>
      <c r="NQ21" s="1139"/>
      <c r="NR21" s="1140" t="e">
        <f>LEFT(DATABASE!C31,FIND("*",SUBSTITUTE(DATABASE!C31," ","*",2)))</f>
        <v>#VALUE!</v>
      </c>
      <c r="NS21" s="1141"/>
      <c r="NT21" s="1141"/>
      <c r="NU21" s="1141"/>
      <c r="NV21" s="1141"/>
      <c r="NW21" s="1141"/>
      <c r="NX21" s="1141"/>
      <c r="NY21" s="1141"/>
      <c r="NZ21" s="1141"/>
      <c r="OA21" s="1141"/>
      <c r="OB21" s="1142"/>
      <c r="OC21" s="1144" t="s">
        <v>285</v>
      </c>
      <c r="OD21" s="1145"/>
      <c r="OE21" s="1146"/>
      <c r="OF21" s="293"/>
      <c r="OG21" s="294"/>
      <c r="OH21" s="294"/>
      <c r="OI21" s="294"/>
      <c r="OJ21" s="294"/>
      <c r="OK21" s="294"/>
      <c r="OL21" s="294"/>
      <c r="OM21" s="294"/>
      <c r="ON21" s="294"/>
      <c r="OO21" s="294"/>
      <c r="OP21" s="294"/>
      <c r="OQ21" s="295"/>
      <c r="OR21" s="1138" t="s">
        <v>420</v>
      </c>
      <c r="OS21" s="1128"/>
      <c r="OT21" s="1128"/>
      <c r="OU21" s="1128"/>
      <c r="OV21" s="1128"/>
      <c r="OW21" s="1128"/>
      <c r="OX21" s="1128"/>
      <c r="OY21" s="1139"/>
      <c r="OZ21" s="308">
        <v>12</v>
      </c>
      <c r="PA21" s="309" t="s">
        <v>412</v>
      </c>
      <c r="PB21" s="262" t="s">
        <v>102</v>
      </c>
      <c r="PC21" s="262">
        <v>13</v>
      </c>
      <c r="PD21" s="310" t="s">
        <v>412</v>
      </c>
      <c r="PE21" s="1138">
        <f>A21</f>
        <v>45</v>
      </c>
      <c r="PF21" s="1128"/>
      <c r="PG21" s="1139"/>
      <c r="PH21" s="1140" t="str">
        <f>LEFT(DATABASE!C15,FIND("*",SUBSTITUTE(DATABASE!C15," ","*",2)))</f>
        <v xml:space="preserve">Абдурахмонова Машҳура </v>
      </c>
      <c r="PI21" s="1141"/>
      <c r="PJ21" s="1141"/>
      <c r="PK21" s="1141"/>
      <c r="PL21" s="1141"/>
      <c r="PM21" s="1141"/>
      <c r="PN21" s="1141"/>
      <c r="PO21" s="1141"/>
      <c r="PP21" s="1141"/>
      <c r="PQ21" s="1141"/>
      <c r="PR21" s="1142"/>
      <c r="PS21" s="1144" t="s">
        <v>556</v>
      </c>
      <c r="PT21" s="1145"/>
      <c r="PU21" s="1146"/>
      <c r="PV21" s="293"/>
      <c r="PW21" s="294"/>
      <c r="PX21" s="294"/>
      <c r="PY21" s="294"/>
      <c r="PZ21" s="294"/>
      <c r="QA21" s="294"/>
      <c r="QB21" s="294"/>
      <c r="QC21" s="294"/>
      <c r="QD21" s="294"/>
      <c r="QE21" s="294"/>
      <c r="QF21" s="294"/>
      <c r="QG21" s="295"/>
      <c r="QH21" s="1138" t="s">
        <v>420</v>
      </c>
      <c r="QI21" s="1128"/>
      <c r="QJ21" s="1128"/>
      <c r="QK21" s="1128"/>
      <c r="QL21" s="1128"/>
      <c r="QM21" s="1128"/>
      <c r="QN21" s="1128"/>
      <c r="QO21" s="1139"/>
      <c r="QP21" s="308">
        <v>12</v>
      </c>
      <c r="QQ21" s="309" t="s">
        <v>412</v>
      </c>
      <c r="QR21" s="262" t="s">
        <v>102</v>
      </c>
      <c r="QS21" s="262">
        <v>13</v>
      </c>
      <c r="QT21" s="310" t="s">
        <v>412</v>
      </c>
      <c r="QU21" s="1138">
        <f>A21</f>
        <v>45</v>
      </c>
      <c r="QV21" s="1128"/>
      <c r="QW21" s="1139"/>
      <c r="QX21" s="1140" t="e">
        <f>LEFT(DATABASE!C27,FIND("*",SUBSTITUTE(DATABASE!C27," ","*",2)))</f>
        <v>#VALUE!</v>
      </c>
      <c r="QY21" s="1141"/>
      <c r="QZ21" s="1141"/>
      <c r="RA21" s="1141"/>
      <c r="RB21" s="1141"/>
      <c r="RC21" s="1141"/>
      <c r="RD21" s="1141"/>
      <c r="RE21" s="1141"/>
      <c r="RF21" s="1141"/>
      <c r="RG21" s="1141"/>
      <c r="RH21" s="1142"/>
      <c r="RI21" s="1144" t="s">
        <v>556</v>
      </c>
      <c r="RJ21" s="1145"/>
      <c r="RK21" s="1146"/>
      <c r="RL21" s="293"/>
      <c r="RM21" s="294"/>
      <c r="RN21" s="294"/>
      <c r="RO21" s="294"/>
      <c r="RP21" s="294"/>
      <c r="RQ21" s="294"/>
      <c r="RR21" s="294"/>
      <c r="RS21" s="294"/>
      <c r="RT21" s="294"/>
      <c r="RU21" s="294"/>
      <c r="RV21" s="294"/>
      <c r="RW21" s="295"/>
      <c r="RX21" s="1138" t="s">
        <v>420</v>
      </c>
      <c r="RY21" s="1128"/>
      <c r="RZ21" s="1128"/>
      <c r="SA21" s="1128"/>
      <c r="SB21" s="1128"/>
      <c r="SC21" s="1128"/>
      <c r="SD21" s="1128"/>
      <c r="SE21" s="1139"/>
      <c r="SF21" s="308">
        <v>12</v>
      </c>
      <c r="SG21" s="309" t="s">
        <v>412</v>
      </c>
      <c r="SH21" s="262" t="s">
        <v>102</v>
      </c>
      <c r="SI21" s="262">
        <v>13</v>
      </c>
      <c r="SJ21" s="310" t="s">
        <v>412</v>
      </c>
      <c r="SK21" s="1138">
        <f>A21</f>
        <v>45</v>
      </c>
      <c r="SL21" s="1128"/>
      <c r="SM21" s="1139"/>
      <c r="SN21" s="1140" t="e">
        <f>LEFT(DATABASE!C39,FIND("*",SUBSTITUTE(DATABASE!C39," ","*",2)))</f>
        <v>#VALUE!</v>
      </c>
      <c r="SO21" s="1141"/>
      <c r="SP21" s="1141"/>
      <c r="SQ21" s="1141"/>
      <c r="SR21" s="1141"/>
      <c r="SS21" s="1141"/>
      <c r="ST21" s="1141"/>
      <c r="SU21" s="1141"/>
      <c r="SV21" s="1141"/>
      <c r="SW21" s="1141"/>
      <c r="SX21" s="1142"/>
      <c r="SY21" s="1144" t="s">
        <v>556</v>
      </c>
      <c r="SZ21" s="1145"/>
      <c r="TA21" s="1146"/>
      <c r="TB21" s="293"/>
      <c r="TC21" s="294"/>
      <c r="TD21" s="294"/>
      <c r="TE21" s="294"/>
      <c r="TF21" s="294"/>
      <c r="TG21" s="294"/>
      <c r="TH21" s="294"/>
      <c r="TI21" s="294"/>
      <c r="TJ21" s="294"/>
      <c r="TK21" s="294"/>
      <c r="TL21" s="294"/>
      <c r="TM21" s="295"/>
      <c r="TN21" s="1138" t="s">
        <v>420</v>
      </c>
      <c r="TO21" s="1128"/>
      <c r="TP21" s="1128"/>
      <c r="TQ21" s="1128"/>
      <c r="TR21" s="1128"/>
      <c r="TS21" s="1128"/>
      <c r="TT21" s="1128"/>
      <c r="TU21" s="1139"/>
      <c r="TV21" s="308">
        <v>12</v>
      </c>
      <c r="TW21" s="309" t="s">
        <v>412</v>
      </c>
      <c r="TX21" s="262" t="s">
        <v>102</v>
      </c>
      <c r="TY21" s="262">
        <v>13</v>
      </c>
      <c r="TZ21" s="310" t="s">
        <v>412</v>
      </c>
      <c r="UA21" s="1138">
        <f>A21</f>
        <v>45</v>
      </c>
      <c r="UB21" s="1128"/>
      <c r="UC21" s="1139"/>
      <c r="UD21" s="1140" t="e">
        <f>LEFT(DATABASE!C26,FIND("*",SUBSTITUTE(DATABASE!C26," ","*",2)))</f>
        <v>#VALUE!</v>
      </c>
      <c r="UE21" s="1141"/>
      <c r="UF21" s="1141"/>
      <c r="UG21" s="1141"/>
      <c r="UH21" s="1141"/>
      <c r="UI21" s="1141"/>
      <c r="UJ21" s="1141"/>
      <c r="UK21" s="1141"/>
      <c r="UL21" s="1141"/>
      <c r="UM21" s="1141"/>
      <c r="UN21" s="1142"/>
      <c r="UO21" s="1144" t="s">
        <v>26</v>
      </c>
      <c r="UP21" s="1145"/>
      <c r="UQ21" s="1146"/>
      <c r="UR21" s="293"/>
      <c r="US21" s="294"/>
      <c r="UT21" s="294"/>
      <c r="UU21" s="294"/>
      <c r="UV21" s="294"/>
      <c r="UW21" s="294"/>
      <c r="UX21" s="294"/>
      <c r="UY21" s="294"/>
      <c r="UZ21" s="294"/>
      <c r="VA21" s="294"/>
      <c r="VB21" s="294"/>
      <c r="VC21" s="295"/>
      <c r="VD21" s="1138" t="s">
        <v>420</v>
      </c>
      <c r="VE21" s="1128"/>
      <c r="VF21" s="1128"/>
      <c r="VG21" s="1128"/>
      <c r="VH21" s="1128"/>
      <c r="VI21" s="1128"/>
      <c r="VJ21" s="1128"/>
      <c r="VK21" s="1139"/>
      <c r="VL21" s="308">
        <v>12</v>
      </c>
      <c r="VM21" s="309" t="s">
        <v>412</v>
      </c>
      <c r="VN21" s="262" t="s">
        <v>102</v>
      </c>
      <c r="VO21" s="262">
        <v>13</v>
      </c>
      <c r="VP21" s="310" t="s">
        <v>412</v>
      </c>
      <c r="VQ21" s="1138">
        <f>A21</f>
        <v>45</v>
      </c>
      <c r="VR21" s="1128"/>
      <c r="VS21" s="1139"/>
      <c r="VT21" s="1140" t="e">
        <f>LEFT(DATABASE!C38,FIND("*",SUBSTITUTE(DATABASE!C38," ","*",2)))</f>
        <v>#VALUE!</v>
      </c>
      <c r="VU21" s="1141"/>
      <c r="VV21" s="1141"/>
      <c r="VW21" s="1141"/>
      <c r="VX21" s="1141"/>
      <c r="VY21" s="1141"/>
      <c r="VZ21" s="1141"/>
      <c r="WA21" s="1141"/>
      <c r="WB21" s="1141"/>
      <c r="WC21" s="1141"/>
      <c r="WD21" s="1142"/>
      <c r="WE21" s="1144" t="s">
        <v>26</v>
      </c>
      <c r="WF21" s="1145"/>
      <c r="WG21" s="1146"/>
      <c r="WH21" s="293"/>
      <c r="WI21" s="294"/>
      <c r="WJ21" s="294"/>
      <c r="WK21" s="294"/>
      <c r="WL21" s="294"/>
      <c r="WM21" s="294"/>
      <c r="WN21" s="294"/>
      <c r="WO21" s="294"/>
      <c r="WP21" s="294"/>
      <c r="WQ21" s="294"/>
      <c r="WR21" s="294"/>
      <c r="WS21" s="295"/>
      <c r="WT21" s="1138" t="s">
        <v>420</v>
      </c>
      <c r="WU21" s="1128"/>
      <c r="WV21" s="1128"/>
      <c r="WW21" s="1128"/>
      <c r="WX21" s="1128"/>
      <c r="WY21" s="1128"/>
      <c r="WZ21" s="1128"/>
      <c r="XA21" s="1139"/>
      <c r="XB21" s="308">
        <v>12</v>
      </c>
      <c r="XC21" s="309" t="s">
        <v>412</v>
      </c>
      <c r="XD21" s="262" t="s">
        <v>102</v>
      </c>
      <c r="XE21" s="262">
        <v>13</v>
      </c>
      <c r="XF21" s="310" t="s">
        <v>412</v>
      </c>
      <c r="XG21" s="1138">
        <f>A21</f>
        <v>45</v>
      </c>
      <c r="XH21" s="1128"/>
      <c r="XI21" s="1139"/>
      <c r="XJ21" s="1140" t="e">
        <f>LEFT(DATABASE!C25,FIND("*",SUBSTITUTE(DATABASE!C25," ","*",2)))</f>
        <v>#VALUE!</v>
      </c>
      <c r="XK21" s="1141"/>
      <c r="XL21" s="1141"/>
      <c r="XM21" s="1141"/>
      <c r="XN21" s="1141"/>
      <c r="XO21" s="1141"/>
      <c r="XP21" s="1141"/>
      <c r="XQ21" s="1141"/>
      <c r="XR21" s="1141"/>
      <c r="XS21" s="1141"/>
      <c r="XT21" s="1142"/>
      <c r="XU21" s="1144" t="s">
        <v>23</v>
      </c>
      <c r="XV21" s="1145"/>
      <c r="XW21" s="1146"/>
      <c r="XX21" s="293"/>
      <c r="XY21" s="294"/>
      <c r="XZ21" s="294"/>
      <c r="YA21" s="294"/>
      <c r="YB21" s="294"/>
      <c r="YC21" s="294"/>
      <c r="YD21" s="294"/>
      <c r="YE21" s="294"/>
      <c r="YF21" s="294"/>
      <c r="YG21" s="294"/>
      <c r="YH21" s="294"/>
      <c r="YI21" s="295"/>
      <c r="YJ21" s="1138" t="s">
        <v>420</v>
      </c>
      <c r="YK21" s="1128"/>
      <c r="YL21" s="1128"/>
      <c r="YM21" s="1128"/>
      <c r="YN21" s="1128"/>
      <c r="YO21" s="1128"/>
      <c r="YP21" s="1128"/>
      <c r="YQ21" s="1139"/>
      <c r="YR21" s="308">
        <v>12</v>
      </c>
      <c r="YS21" s="309" t="s">
        <v>412</v>
      </c>
      <c r="YT21" s="262" t="s">
        <v>102</v>
      </c>
      <c r="YU21" s="262">
        <v>13</v>
      </c>
      <c r="YV21" s="310" t="s">
        <v>412</v>
      </c>
      <c r="YW21" s="1138">
        <f>A21</f>
        <v>45</v>
      </c>
      <c r="YX21" s="1128"/>
      <c r="YY21" s="1139"/>
      <c r="YZ21" s="1140" t="e">
        <f>LEFT(DATABASE!C37,FIND("*",SUBSTITUTE(DATABASE!C37," ","*",2)))</f>
        <v>#VALUE!</v>
      </c>
      <c r="ZA21" s="1141"/>
      <c r="ZB21" s="1141"/>
      <c r="ZC21" s="1141"/>
      <c r="ZD21" s="1141"/>
      <c r="ZE21" s="1141"/>
      <c r="ZF21" s="1141"/>
      <c r="ZG21" s="1141"/>
      <c r="ZH21" s="1141"/>
      <c r="ZI21" s="1141"/>
      <c r="ZJ21" s="1142"/>
      <c r="ZK21" s="1144" t="s">
        <v>23</v>
      </c>
      <c r="ZL21" s="1145"/>
      <c r="ZM21" s="1146"/>
      <c r="ZN21" s="293"/>
      <c r="ZO21" s="294"/>
      <c r="ZP21" s="294"/>
      <c r="ZQ21" s="294"/>
      <c r="ZR21" s="294"/>
      <c r="ZS21" s="294"/>
      <c r="ZT21" s="294"/>
      <c r="ZU21" s="294"/>
      <c r="ZV21" s="294"/>
      <c r="ZW21" s="294"/>
      <c r="ZX21" s="294"/>
      <c r="ZY21" s="295"/>
      <c r="ZZ21" s="1138" t="s">
        <v>420</v>
      </c>
      <c r="AAA21" s="1128"/>
      <c r="AAB21" s="1128"/>
      <c r="AAC21" s="1128"/>
      <c r="AAD21" s="1128"/>
      <c r="AAE21" s="1128"/>
      <c r="AAF21" s="1128"/>
      <c r="AAG21" s="1139"/>
      <c r="AAH21" s="308">
        <v>12</v>
      </c>
      <c r="AAI21" s="309" t="s">
        <v>412</v>
      </c>
      <c r="AAJ21" s="262" t="s">
        <v>102</v>
      </c>
      <c r="AAK21" s="262">
        <v>13</v>
      </c>
      <c r="AAL21" s="310" t="s">
        <v>412</v>
      </c>
      <c r="AAM21" s="1138">
        <f>A21</f>
        <v>45</v>
      </c>
      <c r="AAN21" s="1128"/>
      <c r="AAO21" s="1139"/>
      <c r="AAP21" s="1140" t="e">
        <f>LEFT(DATABASE!C24,FIND("*",SUBSTITUTE(DATABASE!C24," ","*",2)))</f>
        <v>#VALUE!</v>
      </c>
      <c r="AAQ21" s="1141"/>
      <c r="AAR21" s="1141"/>
      <c r="AAS21" s="1141"/>
      <c r="AAT21" s="1141"/>
      <c r="AAU21" s="1141"/>
      <c r="AAV21" s="1141"/>
      <c r="AAW21" s="1141"/>
      <c r="AAX21" s="1141"/>
      <c r="AAY21" s="1141"/>
      <c r="AAZ21" s="1142"/>
      <c r="ABA21" s="1133">
        <v>14</v>
      </c>
      <c r="ABB21" s="1134"/>
      <c r="ABC21" s="1135"/>
      <c r="ABD21" s="293"/>
      <c r="ABE21" s="294"/>
      <c r="ABF21" s="294"/>
      <c r="ABG21" s="294"/>
      <c r="ABH21" s="294"/>
      <c r="ABI21" s="294"/>
      <c r="ABJ21" s="294"/>
      <c r="ABK21" s="294"/>
      <c r="ABL21" s="294"/>
      <c r="ABM21" s="294"/>
      <c r="ABN21" s="294"/>
      <c r="ABO21" s="295"/>
      <c r="ABP21" s="1138" t="s">
        <v>420</v>
      </c>
      <c r="ABQ21" s="1128"/>
      <c r="ABR21" s="1128"/>
      <c r="ABS21" s="1128"/>
      <c r="ABT21" s="1128"/>
      <c r="ABU21" s="1128"/>
      <c r="ABV21" s="1128"/>
      <c r="ABW21" s="1139"/>
      <c r="ABX21" s="308">
        <v>12</v>
      </c>
      <c r="ABY21" s="309" t="s">
        <v>412</v>
      </c>
      <c r="ABZ21" s="262" t="s">
        <v>102</v>
      </c>
      <c r="ACA21" s="262">
        <v>13</v>
      </c>
      <c r="ACB21" s="310" t="s">
        <v>412</v>
      </c>
      <c r="ACC21" s="1138">
        <f>A21</f>
        <v>45</v>
      </c>
      <c r="ACD21" s="1128"/>
      <c r="ACE21" s="1139"/>
      <c r="ACF21" s="1140" t="e">
        <f>LEFT(DATABASE!C36,FIND("*",SUBSTITUTE(DATABASE!C36," ","*",2)))</f>
        <v>#VALUE!</v>
      </c>
      <c r="ACG21" s="1141"/>
      <c r="ACH21" s="1141"/>
      <c r="ACI21" s="1141"/>
      <c r="ACJ21" s="1141"/>
      <c r="ACK21" s="1141"/>
      <c r="ACL21" s="1141"/>
      <c r="ACM21" s="1141"/>
      <c r="ACN21" s="1141"/>
      <c r="ACO21" s="1141"/>
      <c r="ACP21" s="1142"/>
      <c r="ACQ21" s="1144" t="s">
        <v>25</v>
      </c>
      <c r="ACR21" s="1145"/>
      <c r="ACS21" s="1146"/>
      <c r="ACT21" s="293"/>
      <c r="ACU21" s="294"/>
      <c r="ACV21" s="294"/>
      <c r="ACW21" s="294"/>
      <c r="ACX21" s="294"/>
      <c r="ACY21" s="294"/>
      <c r="ACZ21" s="294"/>
      <c r="ADA21" s="294"/>
      <c r="ADB21" s="294"/>
      <c r="ADC21" s="294"/>
      <c r="ADD21" s="294"/>
      <c r="ADE21" s="295"/>
      <c r="ADF21" s="1138" t="s">
        <v>420</v>
      </c>
      <c r="ADG21" s="1128"/>
      <c r="ADH21" s="1128"/>
      <c r="ADI21" s="1128"/>
      <c r="ADJ21" s="1128"/>
      <c r="ADK21" s="1128"/>
      <c r="ADL21" s="1128"/>
      <c r="ADM21" s="1139"/>
      <c r="ADN21" s="308">
        <v>12</v>
      </c>
      <c r="ADO21" s="309" t="s">
        <v>412</v>
      </c>
      <c r="ADP21" s="262" t="s">
        <v>102</v>
      </c>
      <c r="ADQ21" s="262">
        <v>13</v>
      </c>
      <c r="ADR21" s="310" t="s">
        <v>412</v>
      </c>
      <c r="ADS21" s="1138">
        <f>A21</f>
        <v>45</v>
      </c>
      <c r="ADT21" s="1128"/>
      <c r="ADU21" s="1139"/>
      <c r="ADV21" s="1140" t="e">
        <f>LEFT(DATABASE!C23,FIND("*",SUBSTITUTE(DATABASE!C23," ","*",2)))</f>
        <v>#VALUE!</v>
      </c>
      <c r="ADW21" s="1141"/>
      <c r="ADX21" s="1141"/>
      <c r="ADY21" s="1141"/>
      <c r="ADZ21" s="1141"/>
      <c r="AEA21" s="1141"/>
      <c r="AEB21" s="1141"/>
      <c r="AEC21" s="1141"/>
      <c r="AED21" s="1141"/>
      <c r="AEE21" s="1141"/>
      <c r="AEF21" s="1142"/>
      <c r="AEG21" s="1144" t="s">
        <v>24</v>
      </c>
      <c r="AEH21" s="1145"/>
      <c r="AEI21" s="1146"/>
      <c r="AEJ21" s="293"/>
      <c r="AEK21" s="294"/>
      <c r="AEL21" s="294"/>
      <c r="AEM21" s="294"/>
      <c r="AEN21" s="294"/>
      <c r="AEO21" s="294"/>
      <c r="AEP21" s="294"/>
      <c r="AEQ21" s="294"/>
      <c r="AER21" s="294"/>
      <c r="AES21" s="294"/>
      <c r="AET21" s="294"/>
      <c r="AEU21" s="295"/>
      <c r="AEV21" s="1138" t="s">
        <v>420</v>
      </c>
      <c r="AEW21" s="1128"/>
      <c r="AEX21" s="1128"/>
      <c r="AEY21" s="1128"/>
      <c r="AEZ21" s="1128"/>
      <c r="AFA21" s="1128"/>
      <c r="AFB21" s="1128"/>
      <c r="AFC21" s="1139"/>
      <c r="AFD21" s="308">
        <v>12</v>
      </c>
      <c r="AFE21" s="309" t="s">
        <v>412</v>
      </c>
      <c r="AFF21" s="262" t="s">
        <v>102</v>
      </c>
      <c r="AFG21" s="262">
        <v>13</v>
      </c>
      <c r="AFH21" s="310" t="s">
        <v>412</v>
      </c>
      <c r="AFI21" s="1138">
        <f>A21</f>
        <v>45</v>
      </c>
      <c r="AFJ21" s="1128"/>
      <c r="AFK21" s="1139"/>
      <c r="AFL21" s="1140" t="e">
        <f>LEFT(DATABASE!C35,FIND("*",SUBSTITUTE(DATABASE!C35," ","*",2)))</f>
        <v>#VALUE!</v>
      </c>
      <c r="AFM21" s="1141"/>
      <c r="AFN21" s="1141"/>
      <c r="AFO21" s="1141"/>
      <c r="AFP21" s="1141"/>
      <c r="AFQ21" s="1141"/>
      <c r="AFR21" s="1141"/>
      <c r="AFS21" s="1141"/>
      <c r="AFT21" s="1141"/>
      <c r="AFU21" s="1141"/>
      <c r="AFV21" s="1142"/>
      <c r="AFW21" s="1144" t="s">
        <v>24</v>
      </c>
      <c r="AFX21" s="1145"/>
      <c r="AFY21" s="1146"/>
      <c r="AFZ21" s="293"/>
      <c r="AGA21" s="294"/>
      <c r="AGB21" s="294"/>
      <c r="AGC21" s="294"/>
      <c r="AGD21" s="294"/>
      <c r="AGE21" s="294"/>
      <c r="AGF21" s="294"/>
      <c r="AGG21" s="294"/>
      <c r="AGH21" s="294"/>
      <c r="AGI21" s="294"/>
      <c r="AGJ21" s="294"/>
      <c r="AGK21" s="295"/>
      <c r="AGL21" s="1138" t="s">
        <v>420</v>
      </c>
      <c r="AGM21" s="1128"/>
      <c r="AGN21" s="1128"/>
      <c r="AGO21" s="1128"/>
      <c r="AGP21" s="1128"/>
      <c r="AGQ21" s="1128"/>
      <c r="AGR21" s="1128"/>
      <c r="AGS21" s="1139"/>
      <c r="AGT21" s="308">
        <v>12</v>
      </c>
      <c r="AGU21" s="309" t="s">
        <v>412</v>
      </c>
      <c r="AGV21" s="262" t="s">
        <v>102</v>
      </c>
      <c r="AGW21" s="262">
        <v>13</v>
      </c>
      <c r="AGX21" s="310" t="s">
        <v>412</v>
      </c>
      <c r="AGY21" s="1138">
        <f>A21</f>
        <v>45</v>
      </c>
      <c r="AGZ21" s="1128"/>
      <c r="AHA21" s="1139"/>
      <c r="AHB21" s="1140" t="e">
        <f>LEFT(DATABASE!C22,FIND("*",SUBSTITUTE(DATABASE!C22," ","*",2)))</f>
        <v>#VALUE!</v>
      </c>
      <c r="AHC21" s="1141"/>
      <c r="AHD21" s="1141"/>
      <c r="AHE21" s="1141"/>
      <c r="AHF21" s="1141"/>
      <c r="AHG21" s="1141"/>
      <c r="AHH21" s="1141"/>
      <c r="AHI21" s="1141"/>
      <c r="AHJ21" s="1141"/>
      <c r="AHK21" s="1141"/>
      <c r="AHL21" s="1142"/>
      <c r="AHM21" s="1144" t="s">
        <v>554</v>
      </c>
      <c r="AHN21" s="1145"/>
      <c r="AHO21" s="1146"/>
      <c r="AHP21" s="293"/>
      <c r="AHQ21" s="294"/>
      <c r="AHR21" s="294"/>
      <c r="AHS21" s="294"/>
      <c r="AHT21" s="294"/>
      <c r="AHU21" s="294"/>
      <c r="AHV21" s="294"/>
      <c r="AHW21" s="294"/>
      <c r="AHX21" s="294"/>
      <c r="AHY21" s="294"/>
      <c r="AHZ21" s="294"/>
      <c r="AIA21" s="295"/>
      <c r="AIB21" s="1138" t="s">
        <v>420</v>
      </c>
      <c r="AIC21" s="1128"/>
      <c r="AID21" s="1128"/>
      <c r="AIE21" s="1128"/>
      <c r="AIF21" s="1128"/>
      <c r="AIG21" s="1128"/>
      <c r="AIH21" s="1128"/>
      <c r="AII21" s="1139"/>
      <c r="AIJ21" s="308">
        <v>12</v>
      </c>
      <c r="AIK21" s="309" t="s">
        <v>412</v>
      </c>
      <c r="AIL21" s="262" t="s">
        <v>102</v>
      </c>
      <c r="AIM21" s="262">
        <v>13</v>
      </c>
      <c r="AIN21" s="310" t="s">
        <v>412</v>
      </c>
      <c r="AIO21" s="1138">
        <f>A21</f>
        <v>45</v>
      </c>
      <c r="AIP21" s="1128"/>
      <c r="AIQ21" s="1139"/>
      <c r="AIR21" s="1140" t="e">
        <f>LEFT(DATABASE!C34,FIND("*",SUBSTITUTE(DATABASE!C34," ","*",2)))</f>
        <v>#VALUE!</v>
      </c>
      <c r="AIS21" s="1141"/>
      <c r="AIT21" s="1141"/>
      <c r="AIU21" s="1141"/>
      <c r="AIV21" s="1141"/>
      <c r="AIW21" s="1141"/>
      <c r="AIX21" s="1141"/>
      <c r="AIY21" s="1141"/>
      <c r="AIZ21" s="1141"/>
      <c r="AJA21" s="1141"/>
      <c r="AJB21" s="1142"/>
      <c r="AJC21" s="1144" t="s">
        <v>554</v>
      </c>
      <c r="AJD21" s="1145"/>
      <c r="AJE21" s="1146"/>
      <c r="AJF21" s="293"/>
      <c r="AJG21" s="294"/>
      <c r="AJH21" s="294"/>
      <c r="AJI21" s="294"/>
      <c r="AJJ21" s="294"/>
      <c r="AJK21" s="294"/>
      <c r="AJL21" s="294"/>
      <c r="AJM21" s="294"/>
      <c r="AJN21" s="294"/>
      <c r="AJO21" s="294"/>
      <c r="AJP21" s="294"/>
      <c r="AJQ21" s="295"/>
      <c r="AJR21" s="1138" t="s">
        <v>420</v>
      </c>
      <c r="AJS21" s="1128"/>
      <c r="AJT21" s="1128"/>
      <c r="AJU21" s="1128"/>
      <c r="AJV21" s="1128"/>
      <c r="AJW21" s="1128"/>
      <c r="AJX21" s="1128"/>
      <c r="AJY21" s="1139"/>
      <c r="AJZ21" s="308">
        <v>12</v>
      </c>
      <c r="AKA21" s="309" t="s">
        <v>412</v>
      </c>
      <c r="AKB21" s="262" t="s">
        <v>102</v>
      </c>
      <c r="AKC21" s="262">
        <v>13</v>
      </c>
      <c r="AKD21" s="310" t="s">
        <v>412</v>
      </c>
      <c r="AKE21" s="1138">
        <f>A21</f>
        <v>45</v>
      </c>
      <c r="AKF21" s="1128"/>
      <c r="AKG21" s="1139"/>
      <c r="AKH21" s="1140" t="e">
        <f>LEFT(DATABASE!C21,FIND("*",SUBSTITUTE(DATABASE!C21," ","*",2)))</f>
        <v>#VALUE!</v>
      </c>
      <c r="AKI21" s="1141"/>
      <c r="AKJ21" s="1141"/>
      <c r="AKK21" s="1141"/>
      <c r="AKL21" s="1141"/>
      <c r="AKM21" s="1141"/>
      <c r="AKN21" s="1141"/>
      <c r="AKO21" s="1141"/>
      <c r="AKP21" s="1141"/>
      <c r="AKQ21" s="1141"/>
      <c r="AKR21" s="1142"/>
      <c r="AKS21" s="1144" t="s">
        <v>553</v>
      </c>
      <c r="AKT21" s="1145"/>
      <c r="AKU21" s="1146"/>
      <c r="AKV21" s="293"/>
      <c r="AKW21" s="294"/>
      <c r="AKX21" s="294"/>
      <c r="AKY21" s="294"/>
      <c r="AKZ21" s="294"/>
      <c r="ALA21" s="294"/>
      <c r="ALB21" s="294"/>
      <c r="ALC21" s="294"/>
      <c r="ALD21" s="294"/>
      <c r="ALE21" s="294"/>
      <c r="ALF21" s="294"/>
      <c r="ALG21" s="295"/>
      <c r="ALH21" s="1138" t="s">
        <v>420</v>
      </c>
      <c r="ALI21" s="1128"/>
      <c r="ALJ21" s="1128"/>
      <c r="ALK21" s="1128"/>
      <c r="ALL21" s="1128"/>
      <c r="ALM21" s="1128"/>
      <c r="ALN21" s="1128"/>
      <c r="ALO21" s="1139"/>
      <c r="ALP21" s="308">
        <v>12</v>
      </c>
      <c r="ALQ21" s="309" t="s">
        <v>412</v>
      </c>
      <c r="ALR21" s="262" t="s">
        <v>102</v>
      </c>
      <c r="ALS21" s="262">
        <v>13</v>
      </c>
      <c r="ALT21" s="310" t="s">
        <v>412</v>
      </c>
      <c r="ALU21" s="1138">
        <f>A21</f>
        <v>45</v>
      </c>
      <c r="ALV21" s="1128"/>
      <c r="ALW21" s="1139"/>
      <c r="ALX21" s="1140" t="e">
        <f>LEFT(DATABASE!C33,FIND("*",SUBSTITUTE(DATABASE!C33," ","*",2)))</f>
        <v>#VALUE!</v>
      </c>
      <c r="ALY21" s="1141"/>
      <c r="ALZ21" s="1141"/>
      <c r="AMA21" s="1141"/>
      <c r="AMB21" s="1141"/>
      <c r="AMC21" s="1141"/>
      <c r="AMD21" s="1141"/>
      <c r="AME21" s="1141"/>
      <c r="AMF21" s="1141"/>
      <c r="AMG21" s="1141"/>
      <c r="AMH21" s="1142"/>
      <c r="AMI21" s="1144" t="s">
        <v>553</v>
      </c>
      <c r="AMJ21" s="1145"/>
      <c r="AMK21" s="1146"/>
      <c r="AML21" s="293"/>
      <c r="AMM21" s="294"/>
      <c r="AMN21" s="294"/>
      <c r="AMO21" s="294"/>
      <c r="AMP21" s="294"/>
      <c r="AMQ21" s="294"/>
      <c r="AMR21" s="294"/>
      <c r="AMS21" s="294"/>
      <c r="AMT21" s="294"/>
      <c r="AMU21" s="294"/>
      <c r="AMV21" s="294"/>
      <c r="AMW21" s="295"/>
      <c r="AMX21" s="1138" t="s">
        <v>420</v>
      </c>
      <c r="AMY21" s="1128"/>
      <c r="AMZ21" s="1128"/>
      <c r="ANA21" s="1128"/>
      <c r="ANB21" s="1128"/>
      <c r="ANC21" s="1128"/>
      <c r="AND21" s="1128"/>
      <c r="ANE21" s="1139"/>
      <c r="ANF21" s="308">
        <v>12</v>
      </c>
      <c r="ANG21" s="309" t="s">
        <v>412</v>
      </c>
      <c r="ANH21" s="262" t="s">
        <v>102</v>
      </c>
      <c r="ANI21" s="262">
        <v>13</v>
      </c>
      <c r="ANJ21" s="310" t="s">
        <v>412</v>
      </c>
      <c r="ANK21" s="1138">
        <f>A21</f>
        <v>45</v>
      </c>
      <c r="ANL21" s="1128"/>
      <c r="ANM21" s="1139"/>
      <c r="ANN21" s="1140" t="e">
        <f>LEFT(DATABASE!C20,FIND("*",SUBSTITUTE(DATABASE!C20," ","*",2)))</f>
        <v>#VALUE!</v>
      </c>
      <c r="ANO21" s="1141"/>
      <c r="ANP21" s="1141"/>
      <c r="ANQ21" s="1141"/>
      <c r="ANR21" s="1141"/>
      <c r="ANS21" s="1141"/>
      <c r="ANT21" s="1141"/>
      <c r="ANU21" s="1141"/>
      <c r="ANV21" s="1141"/>
      <c r="ANW21" s="1141"/>
      <c r="ANX21" s="1142"/>
      <c r="ANY21" s="1144" t="s">
        <v>128</v>
      </c>
      <c r="ANZ21" s="1145"/>
      <c r="AOA21" s="1146"/>
      <c r="AOB21" s="293"/>
      <c r="AOC21" s="294"/>
      <c r="AOD21" s="294"/>
      <c r="AOE21" s="294"/>
      <c r="AOF21" s="294"/>
      <c r="AOG21" s="294"/>
      <c r="AOH21" s="294"/>
      <c r="AOI21" s="294"/>
      <c r="AOJ21" s="294"/>
      <c r="AOK21" s="294"/>
      <c r="AOL21" s="294"/>
      <c r="AOM21" s="295"/>
      <c r="AON21" s="1138" t="s">
        <v>420</v>
      </c>
      <c r="AOO21" s="1128"/>
      <c r="AOP21" s="1128"/>
      <c r="AOQ21" s="1128"/>
      <c r="AOR21" s="1128"/>
      <c r="AOS21" s="1128"/>
      <c r="AOT21" s="1128"/>
      <c r="AOU21" s="1139"/>
      <c r="AOV21" s="308">
        <v>12</v>
      </c>
      <c r="AOW21" s="309" t="s">
        <v>412</v>
      </c>
      <c r="AOX21" s="262" t="s">
        <v>102</v>
      </c>
      <c r="AOY21" s="262">
        <v>13</v>
      </c>
      <c r="AOZ21" s="310" t="s">
        <v>412</v>
      </c>
      <c r="APA21" s="1138">
        <f>A21</f>
        <v>45</v>
      </c>
      <c r="APB21" s="1128"/>
      <c r="APC21" s="1139"/>
      <c r="APD21" s="1140" t="e">
        <f>LEFT(DATABASE!C32,FIND("*",SUBSTITUTE(DATABASE!C32," ","*",2)))</f>
        <v>#VALUE!</v>
      </c>
      <c r="APE21" s="1141"/>
      <c r="APF21" s="1141"/>
      <c r="APG21" s="1141"/>
      <c r="APH21" s="1141"/>
      <c r="API21" s="1141"/>
      <c r="APJ21" s="1141"/>
      <c r="APK21" s="1141"/>
      <c r="APL21" s="1141"/>
      <c r="APM21" s="1141"/>
      <c r="APN21" s="1142"/>
      <c r="APO21" s="1144" t="s">
        <v>128</v>
      </c>
      <c r="APP21" s="1145"/>
      <c r="APQ21" s="1146"/>
      <c r="APR21" s="293"/>
      <c r="APS21" s="294"/>
      <c r="APT21" s="294"/>
      <c r="APU21" s="294"/>
      <c r="APV21" s="294"/>
      <c r="APW21" s="294"/>
      <c r="APX21" s="294"/>
      <c r="APY21" s="294"/>
      <c r="APZ21" s="294"/>
      <c r="AQA21" s="294"/>
      <c r="AQB21" s="294"/>
      <c r="AQC21" s="295"/>
      <c r="AQD21" s="1138" t="s">
        <v>420</v>
      </c>
      <c r="AQE21" s="1128"/>
      <c r="AQF21" s="1128"/>
      <c r="AQG21" s="1128"/>
      <c r="AQH21" s="1128"/>
      <c r="AQI21" s="1128"/>
      <c r="AQJ21" s="1128"/>
      <c r="AQK21" s="1139"/>
      <c r="AQL21" s="308">
        <v>12</v>
      </c>
      <c r="AQM21" s="309" t="s">
        <v>412</v>
      </c>
      <c r="AQN21" s="262" t="s">
        <v>102</v>
      </c>
      <c r="AQO21" s="262">
        <v>13</v>
      </c>
      <c r="AQP21" s="310" t="s">
        <v>412</v>
      </c>
      <c r="AQQ21" s="1138">
        <f>A21</f>
        <v>45</v>
      </c>
      <c r="AQR21" s="1128"/>
      <c r="AQS21" s="1139"/>
      <c r="AQT21" s="1140" t="e">
        <f>LEFT(DATABASE!C19,FIND("*",SUBSTITUTE(DATABASE!C19," ","*",2)))</f>
        <v>#VALUE!</v>
      </c>
      <c r="AQU21" s="1141"/>
      <c r="AQV21" s="1141"/>
      <c r="AQW21" s="1141"/>
      <c r="AQX21" s="1141"/>
      <c r="AQY21" s="1141"/>
      <c r="AQZ21" s="1141"/>
      <c r="ARA21" s="1141"/>
      <c r="ARB21" s="1141"/>
      <c r="ARC21" s="1141"/>
      <c r="ARD21" s="1142"/>
      <c r="ARE21" s="1144" t="s">
        <v>552</v>
      </c>
      <c r="ARF21" s="1145"/>
      <c r="ARG21" s="1146"/>
      <c r="ARH21" s="293"/>
      <c r="ARI21" s="294"/>
      <c r="ARJ21" s="294"/>
      <c r="ARK21" s="294"/>
      <c r="ARL21" s="294"/>
      <c r="ARM21" s="294"/>
      <c r="ARN21" s="294"/>
      <c r="ARO21" s="294"/>
      <c r="ARP21" s="294"/>
      <c r="ARQ21" s="294"/>
      <c r="ARR21" s="294"/>
      <c r="ARS21" s="295"/>
      <c r="ART21" s="1138" t="s">
        <v>420</v>
      </c>
      <c r="ARU21" s="1128"/>
      <c r="ARV21" s="1128"/>
      <c r="ARW21" s="1128"/>
      <c r="ARX21" s="1128"/>
      <c r="ARY21" s="1128"/>
      <c r="ARZ21" s="1128"/>
      <c r="ASA21" s="1139"/>
      <c r="ASB21" s="308">
        <v>12</v>
      </c>
      <c r="ASC21" s="309" t="s">
        <v>412</v>
      </c>
      <c r="ASD21" s="262" t="s">
        <v>102</v>
      </c>
      <c r="ASE21" s="262">
        <v>13</v>
      </c>
      <c r="ASF21" s="310" t="s">
        <v>412</v>
      </c>
      <c r="ASG21" s="1138">
        <f>A21</f>
        <v>45</v>
      </c>
      <c r="ASH21" s="1128"/>
      <c r="ASI21" s="1139"/>
      <c r="ASJ21" s="1140" t="e">
        <f>LEFT(DATABASE!C31,FIND("*",SUBSTITUTE(DATABASE!C31," ","*",2)))</f>
        <v>#VALUE!</v>
      </c>
      <c r="ASK21" s="1141"/>
      <c r="ASL21" s="1141"/>
      <c r="ASM21" s="1141"/>
      <c r="ASN21" s="1141"/>
      <c r="ASO21" s="1141"/>
      <c r="ASP21" s="1141"/>
      <c r="ASQ21" s="1141"/>
      <c r="ASR21" s="1141"/>
      <c r="ASS21" s="1141"/>
      <c r="AST21" s="1142"/>
      <c r="ASU21" s="1144" t="s">
        <v>552</v>
      </c>
      <c r="ASV21" s="1145"/>
      <c r="ASW21" s="1146"/>
      <c r="ASX21" s="293"/>
      <c r="ASY21" s="294"/>
      <c r="ASZ21" s="294"/>
      <c r="ATA21" s="294"/>
      <c r="ATB21" s="294"/>
      <c r="ATC21" s="294"/>
      <c r="ATD21" s="294"/>
      <c r="ATE21" s="294"/>
      <c r="ATF21" s="294"/>
      <c r="ATG21" s="294"/>
      <c r="ATH21" s="294"/>
      <c r="ATI21" s="295"/>
      <c r="ATJ21" s="1138" t="s">
        <v>420</v>
      </c>
      <c r="ATK21" s="1128"/>
      <c r="ATL21" s="1128"/>
      <c r="ATM21" s="1128"/>
      <c r="ATN21" s="1128"/>
      <c r="ATO21" s="1128"/>
      <c r="ATP21" s="1128"/>
      <c r="ATQ21" s="1139"/>
      <c r="ATR21" s="308">
        <v>12</v>
      </c>
      <c r="ATS21" s="309" t="s">
        <v>412</v>
      </c>
      <c r="ATT21" s="262" t="s">
        <v>102</v>
      </c>
      <c r="ATU21" s="262">
        <v>13</v>
      </c>
      <c r="ATV21" s="310" t="s">
        <v>412</v>
      </c>
      <c r="ATW21" s="1138">
        <f>A21</f>
        <v>45</v>
      </c>
      <c r="ATX21" s="1128"/>
      <c r="ATY21" s="1139"/>
      <c r="ATZ21" s="1140" t="e">
        <f>LEFT(DATABASE!C18,FIND("*",SUBSTITUTE(DATABASE!C18," ","*",2)))</f>
        <v>#VALUE!</v>
      </c>
      <c r="AUA21" s="1141"/>
      <c r="AUB21" s="1141"/>
      <c r="AUC21" s="1141"/>
      <c r="AUD21" s="1141"/>
      <c r="AUE21" s="1141"/>
      <c r="AUF21" s="1141"/>
      <c r="AUG21" s="1141"/>
      <c r="AUH21" s="1141"/>
      <c r="AUI21" s="1141"/>
      <c r="AUJ21" s="1142"/>
      <c r="AUK21" s="1144" t="s">
        <v>289</v>
      </c>
      <c r="AUL21" s="1145"/>
      <c r="AUM21" s="1146"/>
      <c r="AUN21" s="293"/>
      <c r="AUO21" s="294"/>
      <c r="AUP21" s="294"/>
      <c r="AUQ21" s="294"/>
      <c r="AUR21" s="294"/>
      <c r="AUS21" s="294"/>
      <c r="AUT21" s="294"/>
      <c r="AUU21" s="294"/>
      <c r="AUV21" s="294"/>
      <c r="AUW21" s="294"/>
      <c r="AUX21" s="294"/>
      <c r="AUY21" s="295"/>
      <c r="AUZ21" s="1138" t="s">
        <v>420</v>
      </c>
      <c r="AVA21" s="1128"/>
      <c r="AVB21" s="1128"/>
      <c r="AVC21" s="1128"/>
      <c r="AVD21" s="1128"/>
      <c r="AVE21" s="1128"/>
      <c r="AVF21" s="1128"/>
      <c r="AVG21" s="1139"/>
      <c r="AVH21" s="308">
        <v>12</v>
      </c>
      <c r="AVI21" s="309" t="s">
        <v>412</v>
      </c>
      <c r="AVJ21" s="262" t="s">
        <v>102</v>
      </c>
      <c r="AVK21" s="262">
        <v>13</v>
      </c>
      <c r="AVL21" s="310" t="s">
        <v>412</v>
      </c>
      <c r="AVM21" s="1138">
        <f>A21</f>
        <v>45</v>
      </c>
      <c r="AVN21" s="1128"/>
      <c r="AVO21" s="1139"/>
      <c r="AVP21" s="1140" t="e">
        <f>LEFT(DATABASE!C30,FIND("*",SUBSTITUTE(DATABASE!C30," ","*",2)))</f>
        <v>#VALUE!</v>
      </c>
      <c r="AVQ21" s="1141"/>
      <c r="AVR21" s="1141"/>
      <c r="AVS21" s="1141"/>
      <c r="AVT21" s="1141"/>
      <c r="AVU21" s="1141"/>
      <c r="AVV21" s="1141"/>
      <c r="AVW21" s="1141"/>
      <c r="AVX21" s="1141"/>
      <c r="AVY21" s="1141"/>
      <c r="AVZ21" s="1142"/>
      <c r="AWA21" s="1144" t="s">
        <v>289</v>
      </c>
      <c r="AWB21" s="1145"/>
      <c r="AWC21" s="1146"/>
      <c r="AWD21" s="293"/>
      <c r="AWE21" s="294"/>
      <c r="AWF21" s="294"/>
      <c r="AWG21" s="294"/>
      <c r="AWH21" s="294"/>
      <c r="AWI21" s="294"/>
      <c r="AWJ21" s="294"/>
      <c r="AWK21" s="294"/>
      <c r="AWL21" s="294"/>
      <c r="AWM21" s="294"/>
      <c r="AWN21" s="294"/>
      <c r="AWO21" s="295"/>
      <c r="AWP21" s="1138" t="s">
        <v>420</v>
      </c>
      <c r="AWQ21" s="1128"/>
      <c r="AWR21" s="1128"/>
      <c r="AWS21" s="1128"/>
      <c r="AWT21" s="1128"/>
      <c r="AWU21" s="1128"/>
      <c r="AWV21" s="1128"/>
      <c r="AWW21" s="1139"/>
      <c r="AWX21" s="308">
        <v>12</v>
      </c>
      <c r="AWY21" s="309" t="s">
        <v>412</v>
      </c>
      <c r="AWZ21" s="262" t="s">
        <v>102</v>
      </c>
      <c r="AXA21" s="262">
        <v>13</v>
      </c>
      <c r="AXB21" s="310" t="s">
        <v>412</v>
      </c>
      <c r="AXC21" s="1138">
        <f>A21</f>
        <v>45</v>
      </c>
      <c r="AXD21" s="1128"/>
      <c r="AXE21" s="1139"/>
      <c r="AXF21" s="1140" t="e">
        <f>LEFT(DATABASE!C17,FIND("*",SUBSTITUTE(DATABASE!C17," ","*",2)))</f>
        <v>#VALUE!</v>
      </c>
      <c r="AXG21" s="1141"/>
      <c r="AXH21" s="1141"/>
      <c r="AXI21" s="1141"/>
      <c r="AXJ21" s="1141"/>
      <c r="AXK21" s="1141"/>
      <c r="AXL21" s="1141"/>
      <c r="AXM21" s="1141"/>
      <c r="AXN21" s="1141"/>
      <c r="AXO21" s="1141"/>
      <c r="AXP21" s="1142"/>
      <c r="AXQ21" s="1144" t="s">
        <v>289</v>
      </c>
      <c r="AXR21" s="1145"/>
      <c r="AXS21" s="1146"/>
      <c r="AXT21" s="293"/>
      <c r="AXU21" s="294"/>
      <c r="AXV21" s="294"/>
      <c r="AXW21" s="294"/>
      <c r="AXX21" s="294"/>
      <c r="AXY21" s="294"/>
      <c r="AXZ21" s="294"/>
      <c r="AYA21" s="294"/>
      <c r="AYB21" s="294"/>
      <c r="AYC21" s="294"/>
      <c r="AYD21" s="294"/>
      <c r="AYE21" s="295"/>
      <c r="AYF21" s="1138" t="s">
        <v>420</v>
      </c>
      <c r="AYG21" s="1128"/>
      <c r="AYH21" s="1128"/>
      <c r="AYI21" s="1128"/>
      <c r="AYJ21" s="1128"/>
      <c r="AYK21" s="1128"/>
      <c r="AYL21" s="1128"/>
      <c r="AYM21" s="1139"/>
      <c r="AYN21" s="308">
        <v>12</v>
      </c>
      <c r="AYO21" s="309" t="s">
        <v>412</v>
      </c>
      <c r="AYP21" s="262" t="s">
        <v>102</v>
      </c>
      <c r="AYQ21" s="262">
        <v>13</v>
      </c>
      <c r="AYR21" s="310" t="s">
        <v>412</v>
      </c>
      <c r="AYS21" s="1138">
        <f>A21</f>
        <v>45</v>
      </c>
      <c r="AYT21" s="1128"/>
      <c r="AYU21" s="1139"/>
      <c r="AYV21" s="1140" t="e">
        <f>LEFT(DATABASE!C29,FIND("*",SUBSTITUTE(DATABASE!C29," ","*",2)))</f>
        <v>#VALUE!</v>
      </c>
      <c r="AYW21" s="1141"/>
      <c r="AYX21" s="1141"/>
      <c r="AYY21" s="1141"/>
      <c r="AYZ21" s="1141"/>
      <c r="AZA21" s="1141"/>
      <c r="AZB21" s="1141"/>
      <c r="AZC21" s="1141"/>
      <c r="AZD21" s="1141"/>
      <c r="AZE21" s="1141"/>
      <c r="AZF21" s="1142"/>
      <c r="AZG21" s="1144" t="s">
        <v>289</v>
      </c>
      <c r="AZH21" s="1145"/>
      <c r="AZI21" s="1146"/>
      <c r="AZJ21" s="293"/>
      <c r="AZK21" s="294"/>
      <c r="AZL21" s="294"/>
      <c r="AZM21" s="294"/>
      <c r="AZN21" s="294"/>
      <c r="AZO21" s="294"/>
      <c r="AZP21" s="294"/>
      <c r="AZQ21" s="294"/>
      <c r="AZR21" s="294"/>
      <c r="AZS21" s="294"/>
      <c r="AZT21" s="294"/>
      <c r="AZU21" s="295"/>
      <c r="AZV21" s="1138" t="s">
        <v>420</v>
      </c>
      <c r="AZW21" s="1128"/>
      <c r="AZX21" s="1128"/>
      <c r="AZY21" s="1128"/>
      <c r="AZZ21" s="1128"/>
      <c r="BAA21" s="1128"/>
      <c r="BAB21" s="1128"/>
      <c r="BAC21" s="1139"/>
      <c r="BAD21" s="308">
        <v>12</v>
      </c>
      <c r="BAE21" s="309" t="s">
        <v>412</v>
      </c>
      <c r="BAF21" s="262" t="s">
        <v>102</v>
      </c>
      <c r="BAG21" s="262">
        <v>13</v>
      </c>
      <c r="BAH21" s="310" t="s">
        <v>412</v>
      </c>
      <c r="BAI21" s="1138">
        <f>A21</f>
        <v>45</v>
      </c>
      <c r="BAJ21" s="1128"/>
      <c r="BAK21" s="1139"/>
      <c r="BAL21" s="1140" t="e">
        <f>LEFT(DATABASE!C16,FIND("*",SUBSTITUTE(DATABASE!C16," ","*",2)))</f>
        <v>#VALUE!</v>
      </c>
      <c r="BAM21" s="1141"/>
      <c r="BAN21" s="1141"/>
      <c r="BAO21" s="1141"/>
      <c r="BAP21" s="1141"/>
      <c r="BAQ21" s="1141"/>
      <c r="BAR21" s="1141"/>
      <c r="BAS21" s="1141"/>
      <c r="BAT21" s="1141"/>
      <c r="BAU21" s="1141"/>
      <c r="BAV21" s="1142"/>
      <c r="BAW21" s="1144" t="s">
        <v>289</v>
      </c>
      <c r="BAX21" s="1145"/>
      <c r="BAY21" s="1146"/>
      <c r="BAZ21" s="293"/>
      <c r="BBA21" s="294"/>
      <c r="BBB21" s="294"/>
      <c r="BBC21" s="294"/>
      <c r="BBD21" s="294"/>
      <c r="BBE21" s="294"/>
      <c r="BBF21" s="294"/>
      <c r="BBG21" s="294"/>
      <c r="BBH21" s="294"/>
      <c r="BBI21" s="294"/>
      <c r="BBJ21" s="294"/>
      <c r="BBK21" s="295"/>
      <c r="BBL21" s="1138" t="s">
        <v>420</v>
      </c>
      <c r="BBM21" s="1128"/>
      <c r="BBN21" s="1128"/>
      <c r="BBO21" s="1128"/>
      <c r="BBP21" s="1128"/>
      <c r="BBQ21" s="1128"/>
      <c r="BBR21" s="1128"/>
      <c r="BBS21" s="1139"/>
      <c r="BBT21" s="308">
        <v>12</v>
      </c>
      <c r="BBU21" s="309" t="s">
        <v>412</v>
      </c>
      <c r="BBV21" s="262" t="s">
        <v>102</v>
      </c>
      <c r="BBW21" s="262">
        <v>13</v>
      </c>
      <c r="BBX21" s="310" t="s">
        <v>412</v>
      </c>
      <c r="BBY21" s="1138">
        <f>A21</f>
        <v>45</v>
      </c>
      <c r="BBZ21" s="1128"/>
      <c r="BCA21" s="1139"/>
      <c r="BCB21" s="1140" t="e">
        <f>LEFT(DATABASE!C28,FIND("*",SUBSTITUTE(DATABASE!C28," ","*",2)))</f>
        <v>#VALUE!</v>
      </c>
      <c r="BCC21" s="1141"/>
      <c r="BCD21" s="1141"/>
      <c r="BCE21" s="1141"/>
      <c r="BCF21" s="1141"/>
      <c r="BCG21" s="1141"/>
      <c r="BCH21" s="1141"/>
      <c r="BCI21" s="1141"/>
      <c r="BCJ21" s="1141"/>
      <c r="BCK21" s="1141"/>
      <c r="BCL21" s="1142"/>
      <c r="BCM21" s="1144" t="s">
        <v>289</v>
      </c>
      <c r="BCN21" s="1145"/>
      <c r="BCO21" s="1146"/>
      <c r="BCP21" s="293"/>
      <c r="BCQ21" s="294"/>
      <c r="BCR21" s="294"/>
      <c r="BCS21" s="294"/>
      <c r="BCT21" s="294"/>
      <c r="BCU21" s="294"/>
      <c r="BCV21" s="294"/>
      <c r="BCW21" s="294"/>
      <c r="BCX21" s="294"/>
      <c r="BCY21" s="294"/>
      <c r="BCZ21" s="294"/>
      <c r="BDA21" s="295"/>
      <c r="BDB21" s="1138" t="s">
        <v>420</v>
      </c>
      <c r="BDC21" s="1128"/>
      <c r="BDD21" s="1128"/>
      <c r="BDE21" s="1128"/>
      <c r="BDF21" s="1128"/>
      <c r="BDG21" s="1128"/>
      <c r="BDH21" s="1128"/>
      <c r="BDI21" s="1139"/>
      <c r="BDJ21" s="308">
        <v>12</v>
      </c>
      <c r="BDK21" s="309" t="s">
        <v>412</v>
      </c>
      <c r="BDL21" s="262" t="s">
        <v>102</v>
      </c>
      <c r="BDM21" s="262">
        <v>13</v>
      </c>
      <c r="BDN21" s="310" t="s">
        <v>412</v>
      </c>
      <c r="BDO21" s="1138">
        <f>A21</f>
        <v>45</v>
      </c>
      <c r="BDP21" s="1128"/>
      <c r="BDQ21" s="1139"/>
      <c r="BDR21" s="1140" t="str">
        <f>LEFT(DATABASE!C15,FIND("*",SUBSTITUTE(DATABASE!C15," ","*",2)))</f>
        <v xml:space="preserve">Абдурахмонова Машҳура </v>
      </c>
      <c r="BDS21" s="1141"/>
      <c r="BDT21" s="1141"/>
      <c r="BDU21" s="1141"/>
      <c r="BDV21" s="1141"/>
      <c r="BDW21" s="1141"/>
      <c r="BDX21" s="1141"/>
      <c r="BDY21" s="1141"/>
      <c r="BDZ21" s="1141"/>
      <c r="BEA21" s="1141"/>
      <c r="BEB21" s="1142"/>
      <c r="BEC21" s="1144" t="s">
        <v>289</v>
      </c>
      <c r="BED21" s="1145"/>
      <c r="BEE21" s="1146"/>
      <c r="BEF21" s="293"/>
      <c r="BEG21" s="294"/>
      <c r="BEH21" s="294"/>
      <c r="BEI21" s="294"/>
      <c r="BEJ21" s="294"/>
      <c r="BEK21" s="294"/>
      <c r="BEL21" s="294"/>
      <c r="BEM21" s="294"/>
      <c r="BEN21" s="294"/>
      <c r="BEO21" s="294"/>
      <c r="BEP21" s="294"/>
      <c r="BEQ21" s="295"/>
      <c r="BER21" s="1138" t="s">
        <v>420</v>
      </c>
      <c r="BES21" s="1128"/>
      <c r="BET21" s="1128"/>
      <c r="BEU21" s="1128"/>
      <c r="BEV21" s="1128"/>
      <c r="BEW21" s="1128"/>
      <c r="BEX21" s="1128"/>
      <c r="BEY21" s="1139"/>
      <c r="BEZ21" s="308">
        <v>12</v>
      </c>
      <c r="BFA21" s="309" t="s">
        <v>412</v>
      </c>
      <c r="BFB21" s="262" t="s">
        <v>102</v>
      </c>
      <c r="BFC21" s="262">
        <v>13</v>
      </c>
      <c r="BFD21" s="310" t="s">
        <v>412</v>
      </c>
      <c r="BFE21" s="1138">
        <f>A21</f>
        <v>45</v>
      </c>
      <c r="BFF21" s="1128"/>
      <c r="BFG21" s="1139"/>
      <c r="BFH21" s="1140" t="e">
        <f>LEFT(DATABASE!C27,FIND("*",SUBSTITUTE(DATABASE!C27," ","*",2)))</f>
        <v>#VALUE!</v>
      </c>
      <c r="BFI21" s="1141"/>
      <c r="BFJ21" s="1141"/>
      <c r="BFK21" s="1141"/>
      <c r="BFL21" s="1141"/>
      <c r="BFM21" s="1141"/>
      <c r="BFN21" s="1141"/>
      <c r="BFO21" s="1141"/>
      <c r="BFP21" s="1141"/>
      <c r="BFQ21" s="1141"/>
      <c r="BFR21" s="1142"/>
      <c r="BFS21" s="1144" t="s">
        <v>289</v>
      </c>
      <c r="BFT21" s="1145"/>
      <c r="BFU21" s="1146"/>
      <c r="BFV21" s="293"/>
      <c r="BFW21" s="294"/>
      <c r="BFX21" s="294"/>
      <c r="BFY21" s="294"/>
      <c r="BFZ21" s="294"/>
      <c r="BGA21" s="294"/>
      <c r="BGB21" s="294"/>
      <c r="BGC21" s="294"/>
      <c r="BGD21" s="294"/>
      <c r="BGE21" s="294"/>
      <c r="BGF21" s="294"/>
      <c r="BGG21" s="295"/>
      <c r="BGH21" s="1138" t="s">
        <v>420</v>
      </c>
      <c r="BGI21" s="1128"/>
      <c r="BGJ21" s="1128"/>
      <c r="BGK21" s="1128"/>
      <c r="BGL21" s="1128"/>
      <c r="BGM21" s="1128"/>
      <c r="BGN21" s="1128"/>
      <c r="BGO21" s="1139"/>
      <c r="BGP21" s="308">
        <v>12</v>
      </c>
      <c r="BGQ21" s="309" t="s">
        <v>412</v>
      </c>
      <c r="BGR21" s="262" t="s">
        <v>102</v>
      </c>
      <c r="BGS21" s="262">
        <v>13</v>
      </c>
      <c r="BGT21" s="310" t="s">
        <v>412</v>
      </c>
      <c r="BGU21" s="1138">
        <f>A21</f>
        <v>45</v>
      </c>
      <c r="BGV21" s="1128"/>
      <c r="BGW21" s="1139"/>
      <c r="BGX21" s="1140" t="str">
        <f>LEFT(DATABASE!C15,FIND("*",SUBSTITUTE(DATABASE!C15," ","*",2)))</f>
        <v xml:space="preserve">Абдурахмонова Машҳура </v>
      </c>
      <c r="BGY21" s="1141"/>
      <c r="BGZ21" s="1141"/>
      <c r="BHA21" s="1141"/>
      <c r="BHB21" s="1141"/>
      <c r="BHC21" s="1141"/>
      <c r="BHD21" s="1141"/>
      <c r="BHE21" s="1141"/>
      <c r="BHF21" s="1141"/>
      <c r="BHG21" s="1141"/>
      <c r="BHH21" s="1142"/>
      <c r="BHI21" s="1144" t="s">
        <v>289</v>
      </c>
      <c r="BHJ21" s="1145"/>
      <c r="BHK21" s="1146"/>
      <c r="BHL21" s="293"/>
      <c r="BHM21" s="294"/>
      <c r="BHN21" s="294"/>
      <c r="BHO21" s="294"/>
      <c r="BHP21" s="294"/>
      <c r="BHQ21" s="294"/>
      <c r="BHR21" s="294"/>
      <c r="BHS21" s="294"/>
      <c r="BHT21" s="294"/>
      <c r="BHU21" s="294"/>
      <c r="BHV21" s="294"/>
      <c r="BHW21" s="295"/>
      <c r="BHX21" s="1138" t="s">
        <v>420</v>
      </c>
      <c r="BHY21" s="1128"/>
      <c r="BHZ21" s="1128"/>
      <c r="BIA21" s="1128"/>
      <c r="BIB21" s="1128"/>
      <c r="BIC21" s="1128"/>
      <c r="BID21" s="1128"/>
      <c r="BIE21" s="1139"/>
      <c r="BIF21" s="308">
        <v>12</v>
      </c>
      <c r="BIG21" s="309" t="s">
        <v>412</v>
      </c>
      <c r="BIH21" s="262" t="s">
        <v>102</v>
      </c>
      <c r="BII21" s="262">
        <v>13</v>
      </c>
      <c r="BIJ21" s="310" t="s">
        <v>412</v>
      </c>
      <c r="BIK21" s="1138">
        <f>A21</f>
        <v>45</v>
      </c>
      <c r="BIL21" s="1128"/>
      <c r="BIM21" s="1139"/>
      <c r="BIN21" s="1140" t="e">
        <f>LEFT(DATABASE!C26,FIND("*",SUBSTITUTE(DATABASE!C26," ","*",2)))</f>
        <v>#VALUE!</v>
      </c>
      <c r="BIO21" s="1141"/>
      <c r="BIP21" s="1141"/>
      <c r="BIQ21" s="1141"/>
      <c r="BIR21" s="1141"/>
      <c r="BIS21" s="1141"/>
      <c r="BIT21" s="1141"/>
      <c r="BIU21" s="1141"/>
      <c r="BIV21" s="1141"/>
      <c r="BIW21" s="1141"/>
      <c r="BIX21" s="1142"/>
      <c r="BIY21" s="1144" t="s">
        <v>289</v>
      </c>
      <c r="BIZ21" s="1145"/>
      <c r="BJA21" s="1146"/>
      <c r="BJB21" s="293"/>
      <c r="BJC21" s="294"/>
      <c r="BJD21" s="294"/>
      <c r="BJE21" s="294"/>
      <c r="BJF21" s="294"/>
      <c r="BJG21" s="294"/>
      <c r="BJH21" s="294"/>
      <c r="BJI21" s="294"/>
      <c r="BJJ21" s="294"/>
      <c r="BJK21" s="294"/>
      <c r="BJL21" s="294"/>
      <c r="BJM21" s="295"/>
      <c r="BJN21" s="1138" t="s">
        <v>420</v>
      </c>
      <c r="BJO21" s="1128"/>
      <c r="BJP21" s="1128"/>
      <c r="BJQ21" s="1128"/>
      <c r="BJR21" s="1128"/>
      <c r="BJS21" s="1128"/>
      <c r="BJT21" s="1128"/>
      <c r="BJU21" s="1139"/>
      <c r="BJV21" s="308">
        <v>12</v>
      </c>
      <c r="BJW21" s="309" t="s">
        <v>412</v>
      </c>
      <c r="BJX21" s="262" t="s">
        <v>102</v>
      </c>
      <c r="BJY21" s="262">
        <v>13</v>
      </c>
      <c r="BJZ21" s="310" t="s">
        <v>412</v>
      </c>
      <c r="BKA21" s="1138">
        <f>A21</f>
        <v>45</v>
      </c>
      <c r="BKB21" s="1128"/>
      <c r="BKC21" s="1139"/>
      <c r="BKD21" s="1140" t="str">
        <f>LEFT(DATABASE!C15,FIND("*",SUBSTITUTE(DATABASE!C15," ","*",2)))</f>
        <v xml:space="preserve">Абдурахмонова Машҳура </v>
      </c>
      <c r="BKE21" s="1141"/>
      <c r="BKF21" s="1141"/>
      <c r="BKG21" s="1141"/>
      <c r="BKH21" s="1141"/>
      <c r="BKI21" s="1141"/>
      <c r="BKJ21" s="1141"/>
      <c r="BKK21" s="1141"/>
      <c r="BKL21" s="1141"/>
      <c r="BKM21" s="1141"/>
      <c r="BKN21" s="1142"/>
      <c r="BKO21" s="1144" t="s">
        <v>289</v>
      </c>
      <c r="BKP21" s="1145"/>
      <c r="BKQ21" s="1146"/>
      <c r="BKR21" s="293"/>
      <c r="BKS21" s="294"/>
      <c r="BKT21" s="294"/>
      <c r="BKU21" s="294"/>
      <c r="BKV21" s="294"/>
      <c r="BKW21" s="294"/>
      <c r="BKX21" s="294"/>
      <c r="BKY21" s="294"/>
      <c r="BKZ21" s="294"/>
      <c r="BLA21" s="294"/>
      <c r="BLB21" s="294"/>
      <c r="BLC21" s="295"/>
      <c r="BLD21" s="1138" t="s">
        <v>420</v>
      </c>
      <c r="BLE21" s="1128"/>
      <c r="BLF21" s="1128"/>
      <c r="BLG21" s="1128"/>
      <c r="BLH21" s="1128"/>
      <c r="BLI21" s="1128"/>
      <c r="BLJ21" s="1128"/>
      <c r="BLK21" s="1139"/>
      <c r="BLL21" s="308">
        <v>12</v>
      </c>
      <c r="BLM21" s="309" t="s">
        <v>412</v>
      </c>
      <c r="BLN21" s="262" t="s">
        <v>102</v>
      </c>
      <c r="BLO21" s="262">
        <v>13</v>
      </c>
      <c r="BLP21" s="310" t="s">
        <v>412</v>
      </c>
      <c r="BLQ21" s="1138">
        <f>A21</f>
        <v>45</v>
      </c>
      <c r="BLR21" s="1128"/>
      <c r="BLS21" s="1139"/>
      <c r="BLT21" s="1140" t="e">
        <f>LEFT(DATABASE!C25,FIND("*",SUBSTITUTE(DATABASE!C25," ","*",2)))</f>
        <v>#VALUE!</v>
      </c>
      <c r="BLU21" s="1141"/>
      <c r="BLV21" s="1141"/>
      <c r="BLW21" s="1141"/>
      <c r="BLX21" s="1141"/>
      <c r="BLY21" s="1141"/>
      <c r="BLZ21" s="1141"/>
      <c r="BMA21" s="1141"/>
      <c r="BMB21" s="1141"/>
      <c r="BMC21" s="1141"/>
      <c r="BMD21" s="1142"/>
      <c r="BME21" s="1144" t="s">
        <v>289</v>
      </c>
      <c r="BMF21" s="1145"/>
      <c r="BMG21" s="1146"/>
      <c r="BMH21" s="293"/>
      <c r="BMI21" s="294"/>
      <c r="BMJ21" s="294"/>
      <c r="BMK21" s="294"/>
      <c r="BML21" s="294"/>
      <c r="BMM21" s="294"/>
      <c r="BMN21" s="294"/>
      <c r="BMO21" s="294"/>
      <c r="BMP21" s="294"/>
      <c r="BMQ21" s="294"/>
      <c r="BMR21" s="294"/>
      <c r="BMS21" s="295"/>
      <c r="BMT21" s="1138" t="s">
        <v>420</v>
      </c>
      <c r="BMU21" s="1128"/>
      <c r="BMV21" s="1128"/>
      <c r="BMW21" s="1128"/>
      <c r="BMX21" s="1128"/>
      <c r="BMY21" s="1128"/>
      <c r="BMZ21" s="1128"/>
      <c r="BNA21" s="1139"/>
      <c r="BNB21" s="308">
        <v>12</v>
      </c>
      <c r="BNC21" s="309" t="s">
        <v>412</v>
      </c>
      <c r="BND21" s="262" t="s">
        <v>102</v>
      </c>
      <c r="BNE21" s="262">
        <v>13</v>
      </c>
      <c r="BNF21" s="310" t="s">
        <v>412</v>
      </c>
      <c r="BNG21" s="1138">
        <f>A21</f>
        <v>45</v>
      </c>
      <c r="BNH21" s="1128"/>
      <c r="BNI21" s="1139"/>
      <c r="BNJ21" s="1140" t="str">
        <f>LEFT(DATABASE!C15,FIND("*",SUBSTITUTE(DATABASE!C15," ","*",2)))</f>
        <v xml:space="preserve">Абдурахмонова Машҳура </v>
      </c>
      <c r="BNK21" s="1141"/>
      <c r="BNL21" s="1141"/>
      <c r="BNM21" s="1141"/>
      <c r="BNN21" s="1141"/>
      <c r="BNO21" s="1141"/>
      <c r="BNP21" s="1141"/>
      <c r="BNQ21" s="1141"/>
      <c r="BNR21" s="1141"/>
      <c r="BNS21" s="1141"/>
      <c r="BNT21" s="1142"/>
      <c r="BNU21" s="1144" t="s">
        <v>289</v>
      </c>
      <c r="BNV21" s="1145"/>
      <c r="BNW21" s="1146"/>
      <c r="BNX21" s="293"/>
      <c r="BNY21" s="294"/>
      <c r="BNZ21" s="294"/>
      <c r="BOA21" s="294"/>
      <c r="BOB21" s="294"/>
      <c r="BOC21" s="294"/>
      <c r="BOD21" s="294"/>
      <c r="BOE21" s="294"/>
      <c r="BOF21" s="294"/>
      <c r="BOG21" s="294"/>
      <c r="BOH21" s="294"/>
      <c r="BOI21" s="295"/>
      <c r="BOJ21" s="1138" t="s">
        <v>420</v>
      </c>
      <c r="BOK21" s="1128"/>
      <c r="BOL21" s="1128"/>
      <c r="BOM21" s="1128"/>
      <c r="BON21" s="1128"/>
      <c r="BOO21" s="1128"/>
      <c r="BOP21" s="1128"/>
      <c r="BOQ21" s="1139"/>
      <c r="BOR21" s="308">
        <v>12</v>
      </c>
      <c r="BOS21" s="309" t="s">
        <v>412</v>
      </c>
      <c r="BOT21" s="262" t="s">
        <v>102</v>
      </c>
      <c r="BOU21" s="262">
        <v>13</v>
      </c>
      <c r="BOV21" s="310" t="s">
        <v>412</v>
      </c>
      <c r="BOW21" s="1138">
        <f>A21</f>
        <v>45</v>
      </c>
      <c r="BOX21" s="1128"/>
      <c r="BOY21" s="1139"/>
      <c r="BOZ21" s="1140" t="e">
        <f>LEFT(DATABASE!C20,FIND("*",SUBSTITUTE(DATABASE!C20," ","*",2)))</f>
        <v>#VALUE!</v>
      </c>
      <c r="BPA21" s="1141"/>
      <c r="BPB21" s="1141"/>
      <c r="BPC21" s="1141"/>
      <c r="BPD21" s="1141"/>
      <c r="BPE21" s="1141"/>
      <c r="BPF21" s="1141"/>
      <c r="BPG21" s="1141"/>
      <c r="BPH21" s="1141"/>
      <c r="BPI21" s="1141"/>
      <c r="BPJ21" s="1142"/>
      <c r="BPK21" s="1144" t="s">
        <v>289</v>
      </c>
      <c r="BPL21" s="1145"/>
      <c r="BPM21" s="1146"/>
      <c r="BPN21" s="293"/>
      <c r="BPO21" s="294"/>
      <c r="BPP21" s="294"/>
      <c r="BPQ21" s="294"/>
      <c r="BPR21" s="294"/>
      <c r="BPS21" s="294"/>
      <c r="BPT21" s="294"/>
      <c r="BPU21" s="294"/>
      <c r="BPV21" s="294"/>
      <c r="BPW21" s="294"/>
      <c r="BPX21" s="294"/>
      <c r="BPY21" s="295"/>
      <c r="BPZ21" s="1138" t="s">
        <v>420</v>
      </c>
      <c r="BQA21" s="1128"/>
      <c r="BQB21" s="1128"/>
      <c r="BQC21" s="1128"/>
      <c r="BQD21" s="1128"/>
      <c r="BQE21" s="1128"/>
      <c r="BQF21" s="1128"/>
      <c r="BQG21" s="1139"/>
      <c r="BQH21" s="308">
        <v>12</v>
      </c>
      <c r="BQI21" s="309" t="s">
        <v>412</v>
      </c>
      <c r="BQJ21" s="262" t="s">
        <v>102</v>
      </c>
      <c r="BQK21" s="262">
        <v>13</v>
      </c>
      <c r="BQL21" s="310" t="s">
        <v>412</v>
      </c>
      <c r="BQM21" s="1138">
        <f>A21</f>
        <v>45</v>
      </c>
      <c r="BQN21" s="1128"/>
      <c r="BQO21" s="1139"/>
      <c r="BQP21" s="1140" t="e">
        <f>LEFT(DATABASE!C36,FIND("*",SUBSTITUTE(DATABASE!C36," ","*",2)))</f>
        <v>#VALUE!</v>
      </c>
      <c r="BQQ21" s="1141"/>
      <c r="BQR21" s="1141"/>
      <c r="BQS21" s="1141"/>
      <c r="BQT21" s="1141"/>
      <c r="BQU21" s="1141"/>
      <c r="BQV21" s="1141"/>
      <c r="BQW21" s="1141"/>
      <c r="BQX21" s="1141"/>
      <c r="BQY21" s="1141"/>
      <c r="BQZ21" s="1142"/>
      <c r="BRA21" s="1144" t="s">
        <v>289</v>
      </c>
      <c r="BRB21" s="1145"/>
      <c r="BRC21" s="1146"/>
      <c r="BRD21" s="293"/>
      <c r="BRE21" s="294"/>
      <c r="BRF21" s="294"/>
      <c r="BRG21" s="294"/>
      <c r="BRH21" s="294"/>
      <c r="BRI21" s="294"/>
      <c r="BRJ21" s="294"/>
      <c r="BRK21" s="294"/>
      <c r="BRL21" s="294"/>
      <c r="BRM21" s="294"/>
      <c r="BRN21" s="294"/>
      <c r="BRO21" s="295"/>
      <c r="BRP21" s="1138" t="s">
        <v>420</v>
      </c>
      <c r="BRQ21" s="1128"/>
      <c r="BRR21" s="1128"/>
      <c r="BRS21" s="1128"/>
      <c r="BRT21" s="1128"/>
      <c r="BRU21" s="1128"/>
      <c r="BRV21" s="1128"/>
      <c r="BRW21" s="1139"/>
      <c r="BRX21" s="308">
        <v>12</v>
      </c>
      <c r="BRY21" s="309" t="s">
        <v>412</v>
      </c>
      <c r="BRZ21" s="262" t="s">
        <v>102</v>
      </c>
      <c r="BSA21" s="262">
        <v>13</v>
      </c>
      <c r="BSB21" s="310" t="s">
        <v>412</v>
      </c>
      <c r="BSC21" s="1138">
        <f>A21</f>
        <v>45</v>
      </c>
      <c r="BSD21" s="1128"/>
      <c r="BSE21" s="1139"/>
      <c r="BSF21" s="1140" t="e">
        <f>LEFT(DATABASE!C23,FIND("*",SUBSTITUTE(DATABASE!C23," ","*",2)))</f>
        <v>#VALUE!</v>
      </c>
      <c r="BSG21" s="1141"/>
      <c r="BSH21" s="1141"/>
      <c r="BSI21" s="1141"/>
      <c r="BSJ21" s="1141"/>
      <c r="BSK21" s="1141"/>
      <c r="BSL21" s="1141"/>
      <c r="BSM21" s="1141"/>
      <c r="BSN21" s="1141"/>
      <c r="BSO21" s="1141"/>
      <c r="BSP21" s="1142"/>
      <c r="BSQ21" s="1144" t="s">
        <v>289</v>
      </c>
      <c r="BSR21" s="1145"/>
      <c r="BSS21" s="1146"/>
      <c r="BST21" s="293"/>
      <c r="BSU21" s="294"/>
      <c r="BSV21" s="294"/>
      <c r="BSW21" s="294"/>
      <c r="BSX21" s="294"/>
      <c r="BSY21" s="294"/>
      <c r="BSZ21" s="294"/>
      <c r="BTA21" s="294"/>
      <c r="BTB21" s="294"/>
      <c r="BTC21" s="294"/>
      <c r="BTD21" s="294"/>
      <c r="BTE21" s="295"/>
      <c r="BTF21" s="1138" t="s">
        <v>420</v>
      </c>
      <c r="BTG21" s="1128"/>
      <c r="BTH21" s="1128"/>
      <c r="BTI21" s="1128"/>
      <c r="BTJ21" s="1128"/>
      <c r="BTK21" s="1128"/>
      <c r="BTL21" s="1128"/>
      <c r="BTM21" s="1139"/>
      <c r="BTN21" s="308">
        <v>12</v>
      </c>
      <c r="BTO21" s="309" t="s">
        <v>412</v>
      </c>
      <c r="BTP21" s="262" t="s">
        <v>102</v>
      </c>
      <c r="BTQ21" s="262">
        <v>13</v>
      </c>
      <c r="BTR21" s="310" t="s">
        <v>412</v>
      </c>
      <c r="BTS21" s="1138">
        <f>A21</f>
        <v>45</v>
      </c>
      <c r="BTT21" s="1128"/>
      <c r="BTU21" s="1139"/>
      <c r="BTV21" s="1140" t="e">
        <f>LEFT(DATABASE!C35,FIND("*",SUBSTITUTE(DATABASE!C35," ","*",2)))</f>
        <v>#VALUE!</v>
      </c>
      <c r="BTW21" s="1141"/>
      <c r="BTX21" s="1141"/>
      <c r="BTY21" s="1141"/>
      <c r="BTZ21" s="1141"/>
      <c r="BUA21" s="1141"/>
      <c r="BUB21" s="1141"/>
      <c r="BUC21" s="1141"/>
      <c r="BUD21" s="1141"/>
      <c r="BUE21" s="1141"/>
      <c r="BUF21" s="1142"/>
      <c r="BUG21" s="1144" t="s">
        <v>289</v>
      </c>
      <c r="BUH21" s="1145"/>
      <c r="BUI21" s="1146"/>
      <c r="BUJ21" s="293"/>
      <c r="BUK21" s="294"/>
      <c r="BUL21" s="294"/>
      <c r="BUM21" s="294"/>
      <c r="BUN21" s="294"/>
      <c r="BUO21" s="294"/>
      <c r="BUP21" s="294"/>
      <c r="BUQ21" s="294"/>
      <c r="BUR21" s="294"/>
      <c r="BUS21" s="294"/>
      <c r="BUT21" s="294"/>
      <c r="BUU21" s="295"/>
      <c r="BUV21" s="1138" t="s">
        <v>420</v>
      </c>
      <c r="BUW21" s="1128"/>
      <c r="BUX21" s="1128"/>
      <c r="BUY21" s="1128"/>
      <c r="BUZ21" s="1128"/>
      <c r="BVA21" s="1128"/>
      <c r="BVB21" s="1128"/>
      <c r="BVC21" s="1139"/>
      <c r="BVD21" s="308">
        <v>12</v>
      </c>
      <c r="BVE21" s="309" t="s">
        <v>412</v>
      </c>
      <c r="BVF21" s="262" t="s">
        <v>102</v>
      </c>
      <c r="BVG21" s="262">
        <v>13</v>
      </c>
      <c r="BVH21" s="310" t="s">
        <v>412</v>
      </c>
      <c r="BVI21" s="1138">
        <f>A21</f>
        <v>45</v>
      </c>
      <c r="BVJ21" s="1128"/>
      <c r="BVK21" s="1139"/>
      <c r="BVL21" s="1140" t="e">
        <f>LEFT(DATABASE!C22,FIND("*",SUBSTITUTE(DATABASE!C22," ","*",2)))</f>
        <v>#VALUE!</v>
      </c>
      <c r="BVM21" s="1141"/>
      <c r="BVN21" s="1141"/>
      <c r="BVO21" s="1141"/>
      <c r="BVP21" s="1141"/>
      <c r="BVQ21" s="1141"/>
      <c r="BVR21" s="1141"/>
      <c r="BVS21" s="1141"/>
      <c r="BVT21" s="1141"/>
      <c r="BVU21" s="1141"/>
      <c r="BVV21" s="1142"/>
      <c r="BVW21" s="1148">
        <v>20</v>
      </c>
      <c r="BVX21" s="1149"/>
      <c r="BVY21" s="1150"/>
      <c r="BVZ21" s="293"/>
      <c r="BWA21" s="294"/>
      <c r="BWB21" s="294"/>
      <c r="BWC21" s="294"/>
      <c r="BWD21" s="294"/>
      <c r="BWE21" s="294"/>
      <c r="BWF21" s="294"/>
      <c r="BWG21" s="294"/>
      <c r="BWH21" s="294"/>
      <c r="BWI21" s="294"/>
      <c r="BWJ21" s="294"/>
      <c r="BWK21" s="295"/>
      <c r="BWL21" s="1138" t="s">
        <v>420</v>
      </c>
      <c r="BWM21" s="1128"/>
      <c r="BWN21" s="1128"/>
      <c r="BWO21" s="1128"/>
      <c r="BWP21" s="1128"/>
      <c r="BWQ21" s="1128"/>
      <c r="BWR21" s="1128"/>
      <c r="BWS21" s="1139"/>
      <c r="BWT21" s="308">
        <v>12</v>
      </c>
      <c r="BWU21" s="309" t="s">
        <v>412</v>
      </c>
      <c r="BWV21" s="262" t="s">
        <v>102</v>
      </c>
      <c r="BWW21" s="262">
        <v>13</v>
      </c>
      <c r="BWX21" s="310" t="s">
        <v>412</v>
      </c>
      <c r="BWY21" s="1138">
        <f>A21</f>
        <v>45</v>
      </c>
      <c r="BWZ21" s="1128"/>
      <c r="BXA21" s="1139"/>
      <c r="BXB21" s="1140" t="e">
        <f>LEFT(DATABASE!C34,FIND("*",SUBSTITUTE(DATABASE!C34," ","*",2)))</f>
        <v>#VALUE!</v>
      </c>
      <c r="BXC21" s="1141"/>
      <c r="BXD21" s="1141"/>
      <c r="BXE21" s="1141"/>
      <c r="BXF21" s="1141"/>
      <c r="BXG21" s="1141"/>
      <c r="BXH21" s="1141"/>
      <c r="BXI21" s="1141"/>
      <c r="BXJ21" s="1141"/>
      <c r="BXK21" s="1141"/>
      <c r="BXL21" s="1142"/>
      <c r="BXM21" s="1148">
        <v>20</v>
      </c>
      <c r="BXN21" s="1149"/>
      <c r="BXO21" s="1150"/>
      <c r="BXP21" s="293"/>
      <c r="BXQ21" s="294"/>
      <c r="BXR21" s="294"/>
      <c r="BXS21" s="294"/>
      <c r="BXT21" s="294"/>
      <c r="BXU21" s="294"/>
      <c r="BXV21" s="294"/>
      <c r="BXW21" s="294"/>
      <c r="BXX21" s="294"/>
      <c r="BXY21" s="294"/>
      <c r="BXZ21" s="294"/>
      <c r="BYA21" s="295"/>
      <c r="BYB21" s="1138" t="s">
        <v>420</v>
      </c>
      <c r="BYC21" s="1128"/>
      <c r="BYD21" s="1128"/>
      <c r="BYE21" s="1128"/>
      <c r="BYF21" s="1128"/>
      <c r="BYG21" s="1128"/>
      <c r="BYH21" s="1128"/>
      <c r="BYI21" s="1139"/>
      <c r="BYJ21" s="308">
        <v>12</v>
      </c>
      <c r="BYK21" s="309" t="s">
        <v>412</v>
      </c>
      <c r="BYL21" s="262" t="s">
        <v>102</v>
      </c>
      <c r="BYM21" s="262">
        <v>13</v>
      </c>
      <c r="BYN21" s="310" t="s">
        <v>412</v>
      </c>
      <c r="BYO21" s="1138">
        <f>A21</f>
        <v>45</v>
      </c>
      <c r="BYP21" s="1128"/>
      <c r="BYQ21" s="1139"/>
      <c r="BYR21" s="1140" t="e">
        <f>LEFT(DATABASE!C21,FIND("*",SUBSTITUTE(DATABASE!C21," ","*",2)))</f>
        <v>#VALUE!</v>
      </c>
      <c r="BYS21" s="1141"/>
      <c r="BYT21" s="1141"/>
      <c r="BYU21" s="1141"/>
      <c r="BYV21" s="1141"/>
      <c r="BYW21" s="1141"/>
      <c r="BYX21" s="1141"/>
      <c r="BYY21" s="1141"/>
      <c r="BYZ21" s="1141"/>
      <c r="BZA21" s="1141"/>
      <c r="BZB21" s="1142"/>
      <c r="BZC21" s="1148">
        <v>20</v>
      </c>
      <c r="BZD21" s="1149"/>
      <c r="BZE21" s="1150"/>
      <c r="BZF21" s="293"/>
      <c r="BZG21" s="294"/>
      <c r="BZH21" s="294"/>
      <c r="BZI21" s="294"/>
      <c r="BZJ21" s="294"/>
      <c r="BZK21" s="294"/>
      <c r="BZL21" s="294"/>
      <c r="BZM21" s="294"/>
      <c r="BZN21" s="294"/>
      <c r="BZO21" s="294"/>
      <c r="BZP21" s="294"/>
      <c r="BZQ21" s="295"/>
      <c r="BZR21" s="1138" t="s">
        <v>420</v>
      </c>
      <c r="BZS21" s="1128"/>
      <c r="BZT21" s="1128"/>
      <c r="BZU21" s="1128"/>
      <c r="BZV21" s="1128"/>
      <c r="BZW21" s="1128"/>
      <c r="BZX21" s="1128"/>
      <c r="BZY21" s="1139"/>
      <c r="BZZ21" s="308">
        <v>12</v>
      </c>
      <c r="CAA21" s="309" t="s">
        <v>412</v>
      </c>
      <c r="CAB21" s="262" t="s">
        <v>102</v>
      </c>
      <c r="CAC21" s="262">
        <v>13</v>
      </c>
      <c r="CAD21" s="310" t="s">
        <v>412</v>
      </c>
      <c r="CAE21" s="1138">
        <f>A21</f>
        <v>45</v>
      </c>
      <c r="CAF21" s="1128"/>
      <c r="CAG21" s="1139"/>
      <c r="CAH21" s="1140" t="e">
        <f>LEFT(DATABASE!C33,FIND("*",SUBSTITUTE(DATABASE!C33," ","*",2)))</f>
        <v>#VALUE!</v>
      </c>
      <c r="CAI21" s="1141"/>
      <c r="CAJ21" s="1141"/>
      <c r="CAK21" s="1141"/>
      <c r="CAL21" s="1141"/>
      <c r="CAM21" s="1141"/>
      <c r="CAN21" s="1141"/>
      <c r="CAO21" s="1141"/>
      <c r="CAP21" s="1141"/>
      <c r="CAQ21" s="1141"/>
      <c r="CAR21" s="1142"/>
      <c r="CAS21" s="1148">
        <v>20</v>
      </c>
      <c r="CAT21" s="1149"/>
      <c r="CAU21" s="1150"/>
      <c r="CAV21" s="293"/>
      <c r="CAW21" s="294"/>
      <c r="CAX21" s="294"/>
      <c r="CAY21" s="294"/>
      <c r="CAZ21" s="294"/>
      <c r="CBA21" s="294"/>
      <c r="CBB21" s="294"/>
      <c r="CBC21" s="294"/>
      <c r="CBD21" s="294"/>
      <c r="CBE21" s="294"/>
      <c r="CBF21" s="294"/>
      <c r="CBG21" s="295"/>
      <c r="CBH21" s="1138" t="s">
        <v>420</v>
      </c>
      <c r="CBI21" s="1128"/>
      <c r="CBJ21" s="1128"/>
      <c r="CBK21" s="1128"/>
      <c r="CBL21" s="1128"/>
      <c r="CBM21" s="1128"/>
      <c r="CBN21" s="1128"/>
      <c r="CBO21" s="1139"/>
      <c r="CBP21" s="308">
        <v>12</v>
      </c>
      <c r="CBQ21" s="309" t="s">
        <v>412</v>
      </c>
      <c r="CBR21" s="262" t="s">
        <v>102</v>
      </c>
      <c r="CBS21" s="262">
        <v>13</v>
      </c>
      <c r="CBT21" s="310" t="s">
        <v>412</v>
      </c>
      <c r="CBU21" s="1138">
        <f>A21</f>
        <v>45</v>
      </c>
      <c r="CBV21" s="1128"/>
      <c r="CBW21" s="1139"/>
      <c r="CBX21" s="1140" t="e">
        <f>LEFT(DATABASE!C20,FIND("*",SUBSTITUTE(DATABASE!C20," ","*",2)))</f>
        <v>#VALUE!</v>
      </c>
      <c r="CBY21" s="1141"/>
      <c r="CBZ21" s="1141"/>
      <c r="CCA21" s="1141"/>
      <c r="CCB21" s="1141"/>
      <c r="CCC21" s="1141"/>
      <c r="CCD21" s="1141"/>
      <c r="CCE21" s="1141"/>
      <c r="CCF21" s="1141"/>
      <c r="CCG21" s="1141"/>
      <c r="CCH21" s="1142"/>
      <c r="CCI21" s="1148">
        <v>20</v>
      </c>
      <c r="CCJ21" s="1149"/>
      <c r="CCK21" s="1150"/>
      <c r="CCL21" s="293"/>
      <c r="CCM21" s="294"/>
      <c r="CCN21" s="294"/>
      <c r="CCO21" s="294"/>
      <c r="CCP21" s="294"/>
      <c r="CCQ21" s="294"/>
      <c r="CCR21" s="294"/>
      <c r="CCS21" s="294"/>
      <c r="CCT21" s="294"/>
      <c r="CCU21" s="294"/>
      <c r="CCV21" s="294"/>
      <c r="CCW21" s="295"/>
      <c r="CCX21" s="1138" t="s">
        <v>420</v>
      </c>
      <c r="CCY21" s="1128"/>
      <c r="CCZ21" s="1128"/>
      <c r="CDA21" s="1128"/>
      <c r="CDB21" s="1128"/>
      <c r="CDC21" s="1128"/>
      <c r="CDD21" s="1128"/>
      <c r="CDE21" s="1139"/>
      <c r="CDF21" s="308">
        <v>12</v>
      </c>
      <c r="CDG21" s="309" t="s">
        <v>412</v>
      </c>
      <c r="CDH21" s="262" t="s">
        <v>102</v>
      </c>
      <c r="CDI21" s="262">
        <v>13</v>
      </c>
      <c r="CDJ21" s="310" t="s">
        <v>412</v>
      </c>
      <c r="CDK21" s="1138">
        <f>A21</f>
        <v>45</v>
      </c>
      <c r="CDL21" s="1128"/>
      <c r="CDM21" s="1139"/>
      <c r="CDN21" s="1140" t="e">
        <f>LEFT(DATABASE!C32,FIND("*",SUBSTITUTE(DATABASE!C32," ","*",2)))</f>
        <v>#VALUE!</v>
      </c>
      <c r="CDO21" s="1141"/>
      <c r="CDP21" s="1141"/>
      <c r="CDQ21" s="1141"/>
      <c r="CDR21" s="1141"/>
      <c r="CDS21" s="1141"/>
      <c r="CDT21" s="1141"/>
      <c r="CDU21" s="1141"/>
      <c r="CDV21" s="1141"/>
      <c r="CDW21" s="1141"/>
      <c r="CDX21" s="1142"/>
      <c r="CDY21" s="1148">
        <v>20</v>
      </c>
      <c r="CDZ21" s="1149"/>
      <c r="CEA21" s="1150"/>
      <c r="CEB21" s="293"/>
      <c r="CEC21" s="294"/>
      <c r="CED21" s="294"/>
      <c r="CEE21" s="294"/>
      <c r="CEF21" s="294"/>
      <c r="CEG21" s="294"/>
      <c r="CEH21" s="294"/>
      <c r="CEI21" s="294"/>
      <c r="CEJ21" s="294"/>
      <c r="CEK21" s="294"/>
      <c r="CEL21" s="294"/>
      <c r="CEM21" s="295"/>
      <c r="CEN21" s="1138" t="s">
        <v>420</v>
      </c>
      <c r="CEO21" s="1128"/>
      <c r="CEP21" s="1128"/>
      <c r="CEQ21" s="1128"/>
      <c r="CER21" s="1128"/>
      <c r="CES21" s="1128"/>
      <c r="CET21" s="1128"/>
      <c r="CEU21" s="1139"/>
      <c r="CEV21" s="308">
        <v>12</v>
      </c>
      <c r="CEW21" s="309" t="s">
        <v>412</v>
      </c>
      <c r="CEX21" s="262" t="s">
        <v>102</v>
      </c>
      <c r="CEY21" s="262">
        <v>13</v>
      </c>
      <c r="CEZ21" s="310" t="s">
        <v>412</v>
      </c>
      <c r="CFA21" s="1138">
        <f>A21</f>
        <v>45</v>
      </c>
      <c r="CFB21" s="1128"/>
      <c r="CFC21" s="1139"/>
      <c r="CFD21" s="1140" t="e">
        <f>LEFT(DATABASE!C23,FIND("*",SUBSTITUTE(DATABASE!C23," ","*",2)))</f>
        <v>#VALUE!</v>
      </c>
      <c r="CFE21" s="1141"/>
      <c r="CFF21" s="1141"/>
      <c r="CFG21" s="1141"/>
      <c r="CFH21" s="1141"/>
      <c r="CFI21" s="1141"/>
      <c r="CFJ21" s="1141"/>
      <c r="CFK21" s="1141"/>
      <c r="CFL21" s="1141"/>
      <c r="CFM21" s="1141"/>
      <c r="CFN21" s="1142"/>
      <c r="CFO21" s="1148">
        <v>20</v>
      </c>
      <c r="CFP21" s="1149"/>
      <c r="CFQ21" s="1150"/>
      <c r="CFR21" s="293"/>
      <c r="CFS21" s="294"/>
      <c r="CFT21" s="294"/>
      <c r="CFU21" s="294"/>
      <c r="CFV21" s="294"/>
      <c r="CFW21" s="294"/>
      <c r="CFX21" s="294"/>
      <c r="CFY21" s="294"/>
      <c r="CFZ21" s="294"/>
      <c r="CGA21" s="294"/>
      <c r="CGB21" s="294"/>
      <c r="CGC21" s="295"/>
      <c r="CGD21" s="1138" t="s">
        <v>420</v>
      </c>
      <c r="CGE21" s="1128"/>
      <c r="CGF21" s="1128"/>
      <c r="CGG21" s="1128"/>
      <c r="CGH21" s="1128"/>
      <c r="CGI21" s="1128"/>
      <c r="CGJ21" s="1128"/>
      <c r="CGK21" s="1139"/>
      <c r="CGL21" s="308">
        <v>12</v>
      </c>
      <c r="CGM21" s="309" t="s">
        <v>412</v>
      </c>
      <c r="CGN21" s="262" t="s">
        <v>102</v>
      </c>
      <c r="CGO21" s="262">
        <v>13</v>
      </c>
      <c r="CGP21" s="310" t="s">
        <v>412</v>
      </c>
      <c r="CGQ21" s="1138">
        <f>A21</f>
        <v>45</v>
      </c>
      <c r="CGR21" s="1128"/>
      <c r="CGS21" s="1139"/>
      <c r="CGT21" s="1138" t="s">
        <v>425</v>
      </c>
      <c r="CGU21" s="1128"/>
      <c r="CGV21" s="1128"/>
      <c r="CGW21" s="1128"/>
      <c r="CGX21" s="1128"/>
      <c r="CGY21" s="1128"/>
      <c r="CGZ21" s="1128"/>
      <c r="CHA21" s="1128"/>
      <c r="CHB21" s="1128"/>
      <c r="CHC21" s="1128"/>
      <c r="CHD21" s="1139"/>
      <c r="CHE21" s="1148"/>
      <c r="CHF21" s="1149"/>
      <c r="CHG21" s="1150"/>
      <c r="CHH21" s="293"/>
      <c r="CHI21" s="294"/>
      <c r="CHJ21" s="294"/>
      <c r="CHK21" s="294"/>
      <c r="CHL21" s="294"/>
      <c r="CHM21" s="294"/>
      <c r="CHN21" s="294"/>
      <c r="CHO21" s="294"/>
      <c r="CHP21" s="294"/>
      <c r="CHQ21" s="294"/>
      <c r="CHR21" s="294"/>
      <c r="CHS21" s="295"/>
      <c r="CHT21" s="1138" t="s">
        <v>420</v>
      </c>
      <c r="CHU21" s="1128"/>
      <c r="CHV21" s="1128"/>
      <c r="CHW21" s="1128"/>
      <c r="CHX21" s="1128"/>
      <c r="CHY21" s="1128"/>
      <c r="CHZ21" s="1128"/>
      <c r="CIA21" s="1139"/>
      <c r="CIB21" s="308">
        <v>12</v>
      </c>
      <c r="CIC21" s="309" t="s">
        <v>412</v>
      </c>
      <c r="CID21" s="262" t="s">
        <v>102</v>
      </c>
      <c r="CIE21" s="262">
        <v>13</v>
      </c>
      <c r="CIF21" s="310" t="s">
        <v>412</v>
      </c>
    </row>
    <row r="22" spans="1:2268" ht="18.75" customHeight="1" x14ac:dyDescent="0.25">
      <c r="A22" s="1138"/>
      <c r="B22" s="1128"/>
      <c r="C22" s="1139"/>
      <c r="D22" s="1140" t="e">
        <f>LEFT(DATABASE!C24,FIND("*",SUBSTITUTE(DATABASE!C24," ","*",2)))</f>
        <v>#VALUE!</v>
      </c>
      <c r="E22" s="1141"/>
      <c r="F22" s="1141"/>
      <c r="G22" s="1141"/>
      <c r="H22" s="1141"/>
      <c r="I22" s="1141"/>
      <c r="J22" s="1141"/>
      <c r="K22" s="1141"/>
      <c r="L22" s="1141"/>
      <c r="M22" s="1141"/>
      <c r="N22" s="1142"/>
      <c r="O22" s="1144" t="s">
        <v>217</v>
      </c>
      <c r="P22" s="1145"/>
      <c r="Q22" s="1146"/>
      <c r="R22" s="296" t="s">
        <v>404</v>
      </c>
      <c r="S22" s="259"/>
      <c r="T22" s="259"/>
      <c r="U22" s="259"/>
      <c r="V22" s="259"/>
      <c r="W22" s="259"/>
      <c r="X22" s="259"/>
      <c r="Y22" s="259"/>
      <c r="Z22" s="259"/>
      <c r="AA22" s="259"/>
      <c r="AB22" s="259"/>
      <c r="AC22" s="297"/>
      <c r="AD22" s="1133"/>
      <c r="AE22" s="1134"/>
      <c r="AF22" s="1134"/>
      <c r="AG22" s="1134"/>
      <c r="AH22" s="1134"/>
      <c r="AI22" s="1134"/>
      <c r="AJ22" s="1134"/>
      <c r="AK22" s="1135"/>
      <c r="AL22" s="1133"/>
      <c r="AM22" s="1134"/>
      <c r="AN22" s="1134"/>
      <c r="AO22" s="1134"/>
      <c r="AP22" s="1135"/>
      <c r="AQ22" s="1138"/>
      <c r="AR22" s="1128"/>
      <c r="AS22" s="1139"/>
      <c r="AT22" s="1140" t="e">
        <f>LEFT(DATABASE!C36,FIND("*",SUBSTITUTE(DATABASE!C36," ","*",2)))</f>
        <v>#VALUE!</v>
      </c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2"/>
      <c r="BE22" s="1144" t="s">
        <v>217</v>
      </c>
      <c r="BF22" s="1145"/>
      <c r="BG22" s="1146"/>
      <c r="BH22" s="296" t="s">
        <v>404</v>
      </c>
      <c r="BI22" s="259"/>
      <c r="BJ22" s="259"/>
      <c r="BK22" s="259"/>
      <c r="BL22" s="259"/>
      <c r="BM22" s="259"/>
      <c r="BN22" s="259"/>
      <c r="BO22" s="259"/>
      <c r="BP22" s="259"/>
      <c r="BQ22" s="259"/>
      <c r="BR22" s="259"/>
      <c r="BS22" s="297"/>
      <c r="BT22" s="1133"/>
      <c r="BU22" s="1134"/>
      <c r="BV22" s="1134"/>
      <c r="BW22" s="1134"/>
      <c r="BX22" s="1134"/>
      <c r="BY22" s="1134"/>
      <c r="BZ22" s="1134"/>
      <c r="CA22" s="1135"/>
      <c r="CB22" s="1133"/>
      <c r="CC22" s="1134"/>
      <c r="CD22" s="1134"/>
      <c r="CE22" s="1134"/>
      <c r="CF22" s="1135"/>
      <c r="CG22" s="1138"/>
      <c r="CH22" s="1128"/>
      <c r="CI22" s="1139"/>
      <c r="CJ22" s="1140" t="e">
        <f>LEFT(DATABASE!C23,FIND("*",SUBSTITUTE(DATABASE!C23," ","*",2)))</f>
        <v>#VALUE!</v>
      </c>
      <c r="CK22" s="1141"/>
      <c r="CL22" s="1141"/>
      <c r="CM22" s="1141"/>
      <c r="CN22" s="1141"/>
      <c r="CO22" s="1141"/>
      <c r="CP22" s="1141"/>
      <c r="CQ22" s="1141"/>
      <c r="CR22" s="1141"/>
      <c r="CS22" s="1141"/>
      <c r="CT22" s="1142"/>
      <c r="CU22" s="1144" t="s">
        <v>284</v>
      </c>
      <c r="CV22" s="1145"/>
      <c r="CW22" s="1146"/>
      <c r="CX22" s="296" t="s">
        <v>404</v>
      </c>
      <c r="CY22" s="259"/>
      <c r="CZ22" s="259"/>
      <c r="DA22" s="259"/>
      <c r="DB22" s="259"/>
      <c r="DC22" s="259"/>
      <c r="DD22" s="259"/>
      <c r="DE22" s="259"/>
      <c r="DF22" s="259"/>
      <c r="DG22" s="259"/>
      <c r="DH22" s="259"/>
      <c r="DI22" s="297"/>
      <c r="DJ22" s="1133"/>
      <c r="DK22" s="1134"/>
      <c r="DL22" s="1134"/>
      <c r="DM22" s="1134"/>
      <c r="DN22" s="1134"/>
      <c r="DO22" s="1134"/>
      <c r="DP22" s="1134"/>
      <c r="DQ22" s="1135"/>
      <c r="DR22" s="1133"/>
      <c r="DS22" s="1134"/>
      <c r="DT22" s="1134"/>
      <c r="DU22" s="1134"/>
      <c r="DV22" s="1135"/>
      <c r="DW22" s="1138"/>
      <c r="DX22" s="1128"/>
      <c r="DY22" s="1139"/>
      <c r="DZ22" s="1140" t="e">
        <f>LEFT(DATABASE!C35,FIND("*",SUBSTITUTE(DATABASE!C35," ","*",2)))</f>
        <v>#VALUE!</v>
      </c>
      <c r="EA22" s="1141"/>
      <c r="EB22" s="1141"/>
      <c r="EC22" s="1141"/>
      <c r="ED22" s="1141"/>
      <c r="EE22" s="1141"/>
      <c r="EF22" s="1141"/>
      <c r="EG22" s="1141"/>
      <c r="EH22" s="1141"/>
      <c r="EI22" s="1141"/>
      <c r="EJ22" s="1142"/>
      <c r="EK22" s="1144" t="s">
        <v>284</v>
      </c>
      <c r="EL22" s="1145"/>
      <c r="EM22" s="1146"/>
      <c r="EN22" s="296" t="s">
        <v>404</v>
      </c>
      <c r="EO22" s="259"/>
      <c r="EP22" s="259"/>
      <c r="EQ22" s="259"/>
      <c r="ER22" s="259"/>
      <c r="ES22" s="259"/>
      <c r="ET22" s="259"/>
      <c r="EU22" s="259"/>
      <c r="EV22" s="259"/>
      <c r="EW22" s="259"/>
      <c r="EX22" s="259"/>
      <c r="EY22" s="297"/>
      <c r="EZ22" s="1133"/>
      <c r="FA22" s="1134"/>
      <c r="FB22" s="1134"/>
      <c r="FC22" s="1134"/>
      <c r="FD22" s="1134"/>
      <c r="FE22" s="1134"/>
      <c r="FF22" s="1134"/>
      <c r="FG22" s="1135"/>
      <c r="FH22" s="1133"/>
      <c r="FI22" s="1134"/>
      <c r="FJ22" s="1134"/>
      <c r="FK22" s="1134"/>
      <c r="FL22" s="1135"/>
      <c r="FM22" s="1138"/>
      <c r="FN22" s="1128"/>
      <c r="FO22" s="1139"/>
      <c r="FP22" s="1140" t="e">
        <f>LEFT(DATABASE!C22,FIND("*",SUBSTITUTE(DATABASE!C22," ","*",2)))</f>
        <v>#VALUE!</v>
      </c>
      <c r="FQ22" s="1141"/>
      <c r="FR22" s="1141"/>
      <c r="FS22" s="1141"/>
      <c r="FT22" s="1141"/>
      <c r="FU22" s="1141"/>
      <c r="FV22" s="1141"/>
      <c r="FW22" s="1141"/>
      <c r="FX22" s="1141"/>
      <c r="FY22" s="1141"/>
      <c r="FZ22" s="1142"/>
      <c r="GA22" s="1144" t="s">
        <v>41</v>
      </c>
      <c r="GB22" s="1145"/>
      <c r="GC22" s="1146"/>
      <c r="GD22" s="296" t="s">
        <v>404</v>
      </c>
      <c r="GE22" s="259"/>
      <c r="GF22" s="259"/>
      <c r="GG22" s="259"/>
      <c r="GH22" s="259"/>
      <c r="GI22" s="259"/>
      <c r="GJ22" s="259"/>
      <c r="GK22" s="259"/>
      <c r="GL22" s="259"/>
      <c r="GM22" s="259"/>
      <c r="GN22" s="259"/>
      <c r="GO22" s="297"/>
      <c r="GP22" s="1133"/>
      <c r="GQ22" s="1134"/>
      <c r="GR22" s="1134"/>
      <c r="GS22" s="1134"/>
      <c r="GT22" s="1134"/>
      <c r="GU22" s="1134"/>
      <c r="GV22" s="1134"/>
      <c r="GW22" s="1135"/>
      <c r="GX22" s="1133"/>
      <c r="GY22" s="1134"/>
      <c r="GZ22" s="1134"/>
      <c r="HA22" s="1134"/>
      <c r="HB22" s="1135"/>
      <c r="HC22" s="1138"/>
      <c r="HD22" s="1128"/>
      <c r="HE22" s="1139"/>
      <c r="HF22" s="1140" t="e">
        <f>LEFT(DATABASE!C34,FIND("*",SUBSTITUTE(DATABASE!C34," ","*",2)))</f>
        <v>#VALUE!</v>
      </c>
      <c r="HG22" s="1141"/>
      <c r="HH22" s="1141"/>
      <c r="HI22" s="1141"/>
      <c r="HJ22" s="1141"/>
      <c r="HK22" s="1141"/>
      <c r="HL22" s="1141"/>
      <c r="HM22" s="1141"/>
      <c r="HN22" s="1141"/>
      <c r="HO22" s="1141"/>
      <c r="HP22" s="1142"/>
      <c r="HQ22" s="1144" t="s">
        <v>41</v>
      </c>
      <c r="HR22" s="1145"/>
      <c r="HS22" s="1146"/>
      <c r="HT22" s="296" t="s">
        <v>404</v>
      </c>
      <c r="HU22" s="259"/>
      <c r="HV22" s="259"/>
      <c r="HW22" s="259"/>
      <c r="HX22" s="259"/>
      <c r="HY22" s="259"/>
      <c r="HZ22" s="259"/>
      <c r="IA22" s="259"/>
      <c r="IB22" s="259"/>
      <c r="IC22" s="259"/>
      <c r="ID22" s="259"/>
      <c r="IE22" s="297"/>
      <c r="IF22" s="1133"/>
      <c r="IG22" s="1134"/>
      <c r="IH22" s="1134"/>
      <c r="II22" s="1134"/>
      <c r="IJ22" s="1134"/>
      <c r="IK22" s="1134"/>
      <c r="IL22" s="1134"/>
      <c r="IM22" s="1135"/>
      <c r="IN22" s="1133"/>
      <c r="IO22" s="1134"/>
      <c r="IP22" s="1134"/>
      <c r="IQ22" s="1134"/>
      <c r="IR22" s="1135"/>
      <c r="IS22" s="1138"/>
      <c r="IT22" s="1128"/>
      <c r="IU22" s="1139"/>
      <c r="IV22" s="1140" t="e">
        <f>LEFT(DATABASE!C21,FIND("*",SUBSTITUTE(DATABASE!C21," ","*",2)))</f>
        <v>#VALUE!</v>
      </c>
      <c r="IW22" s="1141"/>
      <c r="IX22" s="1141"/>
      <c r="IY22" s="1141"/>
      <c r="IZ22" s="1141"/>
      <c r="JA22" s="1141"/>
      <c r="JB22" s="1141"/>
      <c r="JC22" s="1141"/>
      <c r="JD22" s="1141"/>
      <c r="JE22" s="1141"/>
      <c r="JF22" s="1142"/>
      <c r="JG22" s="1144" t="s">
        <v>40</v>
      </c>
      <c r="JH22" s="1145"/>
      <c r="JI22" s="1146"/>
      <c r="JJ22" s="296" t="s">
        <v>404</v>
      </c>
      <c r="JK22" s="259"/>
      <c r="JL22" s="259"/>
      <c r="JM22" s="259"/>
      <c r="JN22" s="259"/>
      <c r="JO22" s="259"/>
      <c r="JP22" s="259"/>
      <c r="JQ22" s="259"/>
      <c r="JR22" s="259"/>
      <c r="JS22" s="259"/>
      <c r="JT22" s="259"/>
      <c r="JU22" s="297"/>
      <c r="JV22" s="1133"/>
      <c r="JW22" s="1134"/>
      <c r="JX22" s="1134"/>
      <c r="JY22" s="1134"/>
      <c r="JZ22" s="1134"/>
      <c r="KA22" s="1134"/>
      <c r="KB22" s="1134"/>
      <c r="KC22" s="1135"/>
      <c r="KD22" s="1133"/>
      <c r="KE22" s="1134"/>
      <c r="KF22" s="1134"/>
      <c r="KG22" s="1134"/>
      <c r="KH22" s="1135"/>
      <c r="KI22" s="1138"/>
      <c r="KJ22" s="1128"/>
      <c r="KK22" s="1139"/>
      <c r="KL22" s="1140" t="e">
        <f>LEFT(DATABASE!C33,FIND("*",SUBSTITUTE(DATABASE!C33," ","*",2)))</f>
        <v>#VALUE!</v>
      </c>
      <c r="KM22" s="1141"/>
      <c r="KN22" s="1141"/>
      <c r="KO22" s="1141"/>
      <c r="KP22" s="1141"/>
      <c r="KQ22" s="1141"/>
      <c r="KR22" s="1141"/>
      <c r="KS22" s="1141"/>
      <c r="KT22" s="1141"/>
      <c r="KU22" s="1141"/>
      <c r="KV22" s="1142"/>
      <c r="KW22" s="1144" t="s">
        <v>40</v>
      </c>
      <c r="KX22" s="1145"/>
      <c r="KY22" s="1146"/>
      <c r="KZ22" s="296" t="s">
        <v>404</v>
      </c>
      <c r="LA22" s="259"/>
      <c r="LB22" s="259"/>
      <c r="LC22" s="259"/>
      <c r="LD22" s="259"/>
      <c r="LE22" s="259"/>
      <c r="LF22" s="259"/>
      <c r="LG22" s="259"/>
      <c r="LH22" s="259"/>
      <c r="LI22" s="259"/>
      <c r="LJ22" s="259"/>
      <c r="LK22" s="297"/>
      <c r="LL22" s="1133"/>
      <c r="LM22" s="1134"/>
      <c r="LN22" s="1134"/>
      <c r="LO22" s="1134"/>
      <c r="LP22" s="1134"/>
      <c r="LQ22" s="1134"/>
      <c r="LR22" s="1134"/>
      <c r="LS22" s="1135"/>
      <c r="LT22" s="1133"/>
      <c r="LU22" s="1134"/>
      <c r="LV22" s="1134"/>
      <c r="LW22" s="1134"/>
      <c r="LX22" s="1135"/>
      <c r="LY22" s="1138"/>
      <c r="LZ22" s="1128"/>
      <c r="MA22" s="1139"/>
      <c r="MB22" s="1140" t="e">
        <f>LEFT(DATABASE!C20,FIND("*",SUBSTITUTE(DATABASE!C20," ","*",2)))</f>
        <v>#VALUE!</v>
      </c>
      <c r="MC22" s="1141"/>
      <c r="MD22" s="1141"/>
      <c r="ME22" s="1141"/>
      <c r="MF22" s="1141"/>
      <c r="MG22" s="1141"/>
      <c r="MH22" s="1141"/>
      <c r="MI22" s="1141"/>
      <c r="MJ22" s="1141"/>
      <c r="MK22" s="1141"/>
      <c r="ML22" s="1142"/>
      <c r="MM22" s="1144" t="s">
        <v>285</v>
      </c>
      <c r="MN22" s="1145"/>
      <c r="MO22" s="1146"/>
      <c r="MP22" s="296" t="s">
        <v>404</v>
      </c>
      <c r="MQ22" s="259"/>
      <c r="MR22" s="259"/>
      <c r="MS22" s="259"/>
      <c r="MT22" s="259"/>
      <c r="MU22" s="259"/>
      <c r="MV22" s="259"/>
      <c r="MW22" s="259"/>
      <c r="MX22" s="259"/>
      <c r="MY22" s="259"/>
      <c r="MZ22" s="259"/>
      <c r="NA22" s="297"/>
      <c r="NB22" s="1133"/>
      <c r="NC22" s="1134"/>
      <c r="ND22" s="1134"/>
      <c r="NE22" s="1134"/>
      <c r="NF22" s="1134"/>
      <c r="NG22" s="1134"/>
      <c r="NH22" s="1134"/>
      <c r="NI22" s="1135"/>
      <c r="NJ22" s="1133"/>
      <c r="NK22" s="1134"/>
      <c r="NL22" s="1134"/>
      <c r="NM22" s="1134"/>
      <c r="NN22" s="1135"/>
      <c r="NO22" s="1138"/>
      <c r="NP22" s="1128"/>
      <c r="NQ22" s="1139"/>
      <c r="NR22" s="1140" t="e">
        <f>LEFT(DATABASE!C32,FIND("*",SUBSTITUTE(DATABASE!C32," ","*",2)))</f>
        <v>#VALUE!</v>
      </c>
      <c r="NS22" s="1141"/>
      <c r="NT22" s="1141"/>
      <c r="NU22" s="1141"/>
      <c r="NV22" s="1141"/>
      <c r="NW22" s="1141"/>
      <c r="NX22" s="1141"/>
      <c r="NY22" s="1141"/>
      <c r="NZ22" s="1141"/>
      <c r="OA22" s="1141"/>
      <c r="OB22" s="1142"/>
      <c r="OC22" s="1144" t="s">
        <v>285</v>
      </c>
      <c r="OD22" s="1145"/>
      <c r="OE22" s="1146"/>
      <c r="OF22" s="296" t="s">
        <v>404</v>
      </c>
      <c r="OG22" s="259"/>
      <c r="OH22" s="259"/>
      <c r="OI22" s="259"/>
      <c r="OJ22" s="259"/>
      <c r="OK22" s="259"/>
      <c r="OL22" s="259"/>
      <c r="OM22" s="259"/>
      <c r="ON22" s="259"/>
      <c r="OO22" s="259"/>
      <c r="OP22" s="259"/>
      <c r="OQ22" s="297"/>
      <c r="OR22" s="1133"/>
      <c r="OS22" s="1134"/>
      <c r="OT22" s="1134"/>
      <c r="OU22" s="1134"/>
      <c r="OV22" s="1134"/>
      <c r="OW22" s="1134"/>
      <c r="OX22" s="1134"/>
      <c r="OY22" s="1135"/>
      <c r="OZ22" s="1133"/>
      <c r="PA22" s="1134"/>
      <c r="PB22" s="1134"/>
      <c r="PC22" s="1134"/>
      <c r="PD22" s="1135"/>
      <c r="PE22" s="1138"/>
      <c r="PF22" s="1128"/>
      <c r="PG22" s="1139"/>
      <c r="PH22" s="1140" t="e">
        <f>LEFT(DATABASE!C16,FIND("*",SUBSTITUTE(DATABASE!C16," ","*",2)))</f>
        <v>#VALUE!</v>
      </c>
      <c r="PI22" s="1141"/>
      <c r="PJ22" s="1141"/>
      <c r="PK22" s="1141"/>
      <c r="PL22" s="1141"/>
      <c r="PM22" s="1141"/>
      <c r="PN22" s="1141"/>
      <c r="PO22" s="1141"/>
      <c r="PP22" s="1141"/>
      <c r="PQ22" s="1141"/>
      <c r="PR22" s="1142"/>
      <c r="PS22" s="1144" t="s">
        <v>556</v>
      </c>
      <c r="PT22" s="1145"/>
      <c r="PU22" s="1146"/>
      <c r="PV22" s="296" t="s">
        <v>404</v>
      </c>
      <c r="PW22" s="259"/>
      <c r="PX22" s="259"/>
      <c r="PY22" s="259"/>
      <c r="PZ22" s="259"/>
      <c r="QA22" s="259"/>
      <c r="QB22" s="259"/>
      <c r="QC22" s="259"/>
      <c r="QD22" s="259"/>
      <c r="QE22" s="259"/>
      <c r="QF22" s="259"/>
      <c r="QG22" s="297"/>
      <c r="QH22" s="1133"/>
      <c r="QI22" s="1134"/>
      <c r="QJ22" s="1134"/>
      <c r="QK22" s="1134"/>
      <c r="QL22" s="1134"/>
      <c r="QM22" s="1134"/>
      <c r="QN22" s="1134"/>
      <c r="QO22" s="1135"/>
      <c r="QP22" s="1133"/>
      <c r="QQ22" s="1134"/>
      <c r="QR22" s="1134"/>
      <c r="QS22" s="1134"/>
      <c r="QT22" s="1135"/>
      <c r="QU22" s="1138"/>
      <c r="QV22" s="1128"/>
      <c r="QW22" s="1139"/>
      <c r="QX22" s="1140" t="e">
        <f>LEFT(DATABASE!C28,FIND("*",SUBSTITUTE(DATABASE!C28," ","*",2)))</f>
        <v>#VALUE!</v>
      </c>
      <c r="QY22" s="1141"/>
      <c r="QZ22" s="1141"/>
      <c r="RA22" s="1141"/>
      <c r="RB22" s="1141"/>
      <c r="RC22" s="1141"/>
      <c r="RD22" s="1141"/>
      <c r="RE22" s="1141"/>
      <c r="RF22" s="1141"/>
      <c r="RG22" s="1141"/>
      <c r="RH22" s="1142"/>
      <c r="RI22" s="1144" t="s">
        <v>556</v>
      </c>
      <c r="RJ22" s="1145"/>
      <c r="RK22" s="1146"/>
      <c r="RL22" s="296" t="s">
        <v>404</v>
      </c>
      <c r="RM22" s="259"/>
      <c r="RN22" s="259"/>
      <c r="RO22" s="259"/>
      <c r="RP22" s="259"/>
      <c r="RQ22" s="259"/>
      <c r="RR22" s="259"/>
      <c r="RS22" s="259"/>
      <c r="RT22" s="259"/>
      <c r="RU22" s="259"/>
      <c r="RV22" s="259"/>
      <c r="RW22" s="297"/>
      <c r="RX22" s="1133"/>
      <c r="RY22" s="1134"/>
      <c r="RZ22" s="1134"/>
      <c r="SA22" s="1134"/>
      <c r="SB22" s="1134"/>
      <c r="SC22" s="1134"/>
      <c r="SD22" s="1134"/>
      <c r="SE22" s="1135"/>
      <c r="SF22" s="1133"/>
      <c r="SG22" s="1134"/>
      <c r="SH22" s="1134"/>
      <c r="SI22" s="1134"/>
      <c r="SJ22" s="1135"/>
      <c r="SK22" s="1138"/>
      <c r="SL22" s="1128"/>
      <c r="SM22" s="1139"/>
      <c r="SN22" s="1140" t="str">
        <f>LEFT(DATABASE!C15,FIND("*",SUBSTITUTE(DATABASE!C15," ","*",2)))</f>
        <v xml:space="preserve">Абдурахмонова Машҳура </v>
      </c>
      <c r="SO22" s="1141"/>
      <c r="SP22" s="1141"/>
      <c r="SQ22" s="1141"/>
      <c r="SR22" s="1141"/>
      <c r="SS22" s="1141"/>
      <c r="ST22" s="1141"/>
      <c r="SU22" s="1141"/>
      <c r="SV22" s="1141"/>
      <c r="SW22" s="1141"/>
      <c r="SX22" s="1142"/>
      <c r="SY22" s="1144" t="s">
        <v>921</v>
      </c>
      <c r="SZ22" s="1145"/>
      <c r="TA22" s="1146"/>
      <c r="TB22" s="296" t="s">
        <v>404</v>
      </c>
      <c r="TC22" s="259"/>
      <c r="TD22" s="259"/>
      <c r="TE22" s="259"/>
      <c r="TF22" s="259"/>
      <c r="TG22" s="259"/>
      <c r="TH22" s="259"/>
      <c r="TI22" s="259"/>
      <c r="TJ22" s="259"/>
      <c r="TK22" s="259"/>
      <c r="TL22" s="259"/>
      <c r="TM22" s="297"/>
      <c r="TN22" s="1133"/>
      <c r="TO22" s="1134"/>
      <c r="TP22" s="1134"/>
      <c r="TQ22" s="1134"/>
      <c r="TR22" s="1134"/>
      <c r="TS22" s="1134"/>
      <c r="TT22" s="1134"/>
      <c r="TU22" s="1135"/>
      <c r="TV22" s="1133"/>
      <c r="TW22" s="1134"/>
      <c r="TX22" s="1134"/>
      <c r="TY22" s="1134"/>
      <c r="TZ22" s="1135"/>
      <c r="UA22" s="1138"/>
      <c r="UB22" s="1128"/>
      <c r="UC22" s="1139"/>
      <c r="UD22" s="1140" t="e">
        <f>LEFT(DATABASE!C27,FIND("*",SUBSTITUTE(DATABASE!C27," ","*",2)))</f>
        <v>#VALUE!</v>
      </c>
      <c r="UE22" s="1141"/>
      <c r="UF22" s="1141"/>
      <c r="UG22" s="1141"/>
      <c r="UH22" s="1141"/>
      <c r="UI22" s="1141"/>
      <c r="UJ22" s="1141"/>
      <c r="UK22" s="1141"/>
      <c r="UL22" s="1141"/>
      <c r="UM22" s="1141"/>
      <c r="UN22" s="1142"/>
      <c r="UO22" s="1144" t="s">
        <v>26</v>
      </c>
      <c r="UP22" s="1145"/>
      <c r="UQ22" s="1146"/>
      <c r="UR22" s="296" t="s">
        <v>404</v>
      </c>
      <c r="US22" s="259"/>
      <c r="UT22" s="259"/>
      <c r="UU22" s="259"/>
      <c r="UV22" s="259"/>
      <c r="UW22" s="259"/>
      <c r="UX22" s="259"/>
      <c r="UY22" s="259"/>
      <c r="UZ22" s="259"/>
      <c r="VA22" s="259"/>
      <c r="VB22" s="259"/>
      <c r="VC22" s="297"/>
      <c r="VD22" s="1133"/>
      <c r="VE22" s="1134"/>
      <c r="VF22" s="1134"/>
      <c r="VG22" s="1134"/>
      <c r="VH22" s="1134"/>
      <c r="VI22" s="1134"/>
      <c r="VJ22" s="1134"/>
      <c r="VK22" s="1135"/>
      <c r="VL22" s="1133"/>
      <c r="VM22" s="1134"/>
      <c r="VN22" s="1134"/>
      <c r="VO22" s="1134"/>
      <c r="VP22" s="1135"/>
      <c r="VQ22" s="1138"/>
      <c r="VR22" s="1128"/>
      <c r="VS22" s="1139"/>
      <c r="VT22" s="1140" t="e">
        <f>LEFT(DATABASE!C39,FIND("*",SUBSTITUTE(DATABASE!C39," ","*",2)))</f>
        <v>#VALUE!</v>
      </c>
      <c r="VU22" s="1141"/>
      <c r="VV22" s="1141"/>
      <c r="VW22" s="1141"/>
      <c r="VX22" s="1141"/>
      <c r="VY22" s="1141"/>
      <c r="VZ22" s="1141"/>
      <c r="WA22" s="1141"/>
      <c r="WB22" s="1141"/>
      <c r="WC22" s="1141"/>
      <c r="WD22" s="1142"/>
      <c r="WE22" s="1144" t="s">
        <v>26</v>
      </c>
      <c r="WF22" s="1145"/>
      <c r="WG22" s="1146"/>
      <c r="WH22" s="296" t="s">
        <v>404</v>
      </c>
      <c r="WI22" s="259"/>
      <c r="WJ22" s="259"/>
      <c r="WK22" s="259"/>
      <c r="WL22" s="259"/>
      <c r="WM22" s="259"/>
      <c r="WN22" s="259"/>
      <c r="WO22" s="259"/>
      <c r="WP22" s="259"/>
      <c r="WQ22" s="259"/>
      <c r="WR22" s="259"/>
      <c r="WS22" s="297"/>
      <c r="WT22" s="1133"/>
      <c r="WU22" s="1134"/>
      <c r="WV22" s="1134"/>
      <c r="WW22" s="1134"/>
      <c r="WX22" s="1134"/>
      <c r="WY22" s="1134"/>
      <c r="WZ22" s="1134"/>
      <c r="XA22" s="1135"/>
      <c r="XB22" s="1133"/>
      <c r="XC22" s="1134"/>
      <c r="XD22" s="1134"/>
      <c r="XE22" s="1134"/>
      <c r="XF22" s="1135"/>
      <c r="XG22" s="1138"/>
      <c r="XH22" s="1128"/>
      <c r="XI22" s="1139"/>
      <c r="XJ22" s="1140" t="e">
        <f>LEFT(DATABASE!C26,FIND("*",SUBSTITUTE(DATABASE!C26," ","*",2)))</f>
        <v>#VALUE!</v>
      </c>
      <c r="XK22" s="1141"/>
      <c r="XL22" s="1141"/>
      <c r="XM22" s="1141"/>
      <c r="XN22" s="1141"/>
      <c r="XO22" s="1141"/>
      <c r="XP22" s="1141"/>
      <c r="XQ22" s="1141"/>
      <c r="XR22" s="1141"/>
      <c r="XS22" s="1141"/>
      <c r="XT22" s="1142"/>
      <c r="XU22" s="1144" t="s">
        <v>23</v>
      </c>
      <c r="XV22" s="1145"/>
      <c r="XW22" s="1146"/>
      <c r="XX22" s="296" t="s">
        <v>404</v>
      </c>
      <c r="XY22" s="259"/>
      <c r="XZ22" s="259"/>
      <c r="YA22" s="259"/>
      <c r="YB22" s="259"/>
      <c r="YC22" s="259"/>
      <c r="YD22" s="259"/>
      <c r="YE22" s="259"/>
      <c r="YF22" s="259"/>
      <c r="YG22" s="259"/>
      <c r="YH22" s="259"/>
      <c r="YI22" s="297"/>
      <c r="YJ22" s="1133"/>
      <c r="YK22" s="1134"/>
      <c r="YL22" s="1134"/>
      <c r="YM22" s="1134"/>
      <c r="YN22" s="1134"/>
      <c r="YO22" s="1134"/>
      <c r="YP22" s="1134"/>
      <c r="YQ22" s="1135"/>
      <c r="YR22" s="1133"/>
      <c r="YS22" s="1134"/>
      <c r="YT22" s="1134"/>
      <c r="YU22" s="1134"/>
      <c r="YV22" s="1135"/>
      <c r="YW22" s="1138"/>
      <c r="YX22" s="1128"/>
      <c r="YY22" s="1139"/>
      <c r="YZ22" s="1140" t="e">
        <f>LEFT(DATABASE!C38,FIND("*",SUBSTITUTE(DATABASE!C38," ","*",2)))</f>
        <v>#VALUE!</v>
      </c>
      <c r="ZA22" s="1141"/>
      <c r="ZB22" s="1141"/>
      <c r="ZC22" s="1141"/>
      <c r="ZD22" s="1141"/>
      <c r="ZE22" s="1141"/>
      <c r="ZF22" s="1141"/>
      <c r="ZG22" s="1141"/>
      <c r="ZH22" s="1141"/>
      <c r="ZI22" s="1141"/>
      <c r="ZJ22" s="1142"/>
      <c r="ZK22" s="1144" t="s">
        <v>23</v>
      </c>
      <c r="ZL22" s="1145"/>
      <c r="ZM22" s="1146"/>
      <c r="ZN22" s="296" t="s">
        <v>404</v>
      </c>
      <c r="ZO22" s="259"/>
      <c r="ZP22" s="259"/>
      <c r="ZQ22" s="259"/>
      <c r="ZR22" s="259"/>
      <c r="ZS22" s="259"/>
      <c r="ZT22" s="259"/>
      <c r="ZU22" s="259"/>
      <c r="ZV22" s="259"/>
      <c r="ZW22" s="259"/>
      <c r="ZX22" s="259"/>
      <c r="ZY22" s="297"/>
      <c r="ZZ22" s="1133"/>
      <c r="AAA22" s="1134"/>
      <c r="AAB22" s="1134"/>
      <c r="AAC22" s="1134"/>
      <c r="AAD22" s="1134"/>
      <c r="AAE22" s="1134"/>
      <c r="AAF22" s="1134"/>
      <c r="AAG22" s="1135"/>
      <c r="AAH22" s="1133"/>
      <c r="AAI22" s="1134"/>
      <c r="AAJ22" s="1134"/>
      <c r="AAK22" s="1134"/>
      <c r="AAL22" s="1135"/>
      <c r="AAM22" s="1138"/>
      <c r="AAN22" s="1128"/>
      <c r="AAO22" s="1139"/>
      <c r="AAP22" s="1140" t="e">
        <f>LEFT(DATABASE!C25,FIND("*",SUBSTITUTE(DATABASE!C25," ","*",2)))</f>
        <v>#VALUE!</v>
      </c>
      <c r="AAQ22" s="1141"/>
      <c r="AAR22" s="1141"/>
      <c r="AAS22" s="1141"/>
      <c r="AAT22" s="1141"/>
      <c r="AAU22" s="1141"/>
      <c r="AAV22" s="1141"/>
      <c r="AAW22" s="1141"/>
      <c r="AAX22" s="1141"/>
      <c r="AAY22" s="1141"/>
      <c r="AAZ22" s="1142"/>
      <c r="ABA22" s="1133">
        <v>14</v>
      </c>
      <c r="ABB22" s="1134"/>
      <c r="ABC22" s="1135"/>
      <c r="ABD22" s="296" t="s">
        <v>404</v>
      </c>
      <c r="ABE22" s="259"/>
      <c r="ABF22" s="259"/>
      <c r="ABG22" s="259"/>
      <c r="ABH22" s="259"/>
      <c r="ABI22" s="259"/>
      <c r="ABJ22" s="259"/>
      <c r="ABK22" s="259"/>
      <c r="ABL22" s="259"/>
      <c r="ABM22" s="259"/>
      <c r="ABN22" s="259"/>
      <c r="ABO22" s="297"/>
      <c r="ABP22" s="1133"/>
      <c r="ABQ22" s="1134"/>
      <c r="ABR22" s="1134"/>
      <c r="ABS22" s="1134"/>
      <c r="ABT22" s="1134"/>
      <c r="ABU22" s="1134"/>
      <c r="ABV22" s="1134"/>
      <c r="ABW22" s="1135"/>
      <c r="ABX22" s="1133"/>
      <c r="ABY22" s="1134"/>
      <c r="ABZ22" s="1134"/>
      <c r="ACA22" s="1134"/>
      <c r="ACB22" s="1135"/>
      <c r="ACC22" s="1138"/>
      <c r="ACD22" s="1128"/>
      <c r="ACE22" s="1139"/>
      <c r="ACF22" s="1140" t="e">
        <f>LEFT(DATABASE!C37,FIND("*",SUBSTITUTE(DATABASE!C37," ","*",2)))</f>
        <v>#VALUE!</v>
      </c>
      <c r="ACG22" s="1141"/>
      <c r="ACH22" s="1141"/>
      <c r="ACI22" s="1141"/>
      <c r="ACJ22" s="1141"/>
      <c r="ACK22" s="1141"/>
      <c r="ACL22" s="1141"/>
      <c r="ACM22" s="1141"/>
      <c r="ACN22" s="1141"/>
      <c r="ACO22" s="1141"/>
      <c r="ACP22" s="1142"/>
      <c r="ACQ22" s="1144" t="s">
        <v>25</v>
      </c>
      <c r="ACR22" s="1145"/>
      <c r="ACS22" s="1146"/>
      <c r="ACT22" s="296" t="s">
        <v>404</v>
      </c>
      <c r="ACU22" s="259"/>
      <c r="ACV22" s="259"/>
      <c r="ACW22" s="259"/>
      <c r="ACX22" s="259"/>
      <c r="ACY22" s="259"/>
      <c r="ACZ22" s="259"/>
      <c r="ADA22" s="259"/>
      <c r="ADB22" s="259"/>
      <c r="ADC22" s="259"/>
      <c r="ADD22" s="259"/>
      <c r="ADE22" s="297"/>
      <c r="ADF22" s="1133"/>
      <c r="ADG22" s="1134"/>
      <c r="ADH22" s="1134"/>
      <c r="ADI22" s="1134"/>
      <c r="ADJ22" s="1134"/>
      <c r="ADK22" s="1134"/>
      <c r="ADL22" s="1134"/>
      <c r="ADM22" s="1135"/>
      <c r="ADN22" s="1133"/>
      <c r="ADO22" s="1134"/>
      <c r="ADP22" s="1134"/>
      <c r="ADQ22" s="1134"/>
      <c r="ADR22" s="1135"/>
      <c r="ADS22" s="1138"/>
      <c r="ADT22" s="1128"/>
      <c r="ADU22" s="1139"/>
      <c r="ADV22" s="1140" t="e">
        <f>LEFT(DATABASE!C24,FIND("*",SUBSTITUTE(DATABASE!C24," ","*",2)))</f>
        <v>#VALUE!</v>
      </c>
      <c r="ADW22" s="1141"/>
      <c r="ADX22" s="1141"/>
      <c r="ADY22" s="1141"/>
      <c r="ADZ22" s="1141"/>
      <c r="AEA22" s="1141"/>
      <c r="AEB22" s="1141"/>
      <c r="AEC22" s="1141"/>
      <c r="AED22" s="1141"/>
      <c r="AEE22" s="1141"/>
      <c r="AEF22" s="1142"/>
      <c r="AEG22" s="1144" t="s">
        <v>24</v>
      </c>
      <c r="AEH22" s="1145"/>
      <c r="AEI22" s="1146"/>
      <c r="AEJ22" s="296" t="s">
        <v>404</v>
      </c>
      <c r="AEK22" s="259"/>
      <c r="AEL22" s="259"/>
      <c r="AEM22" s="259"/>
      <c r="AEN22" s="259"/>
      <c r="AEO22" s="259"/>
      <c r="AEP22" s="259"/>
      <c r="AEQ22" s="259"/>
      <c r="AER22" s="259"/>
      <c r="AES22" s="259"/>
      <c r="AET22" s="259"/>
      <c r="AEU22" s="297"/>
      <c r="AEV22" s="1133"/>
      <c r="AEW22" s="1134"/>
      <c r="AEX22" s="1134"/>
      <c r="AEY22" s="1134"/>
      <c r="AEZ22" s="1134"/>
      <c r="AFA22" s="1134"/>
      <c r="AFB22" s="1134"/>
      <c r="AFC22" s="1135"/>
      <c r="AFD22" s="1133"/>
      <c r="AFE22" s="1134"/>
      <c r="AFF22" s="1134"/>
      <c r="AFG22" s="1134"/>
      <c r="AFH22" s="1135"/>
      <c r="AFI22" s="1138"/>
      <c r="AFJ22" s="1128"/>
      <c r="AFK22" s="1139"/>
      <c r="AFL22" s="1140" t="e">
        <f>LEFT(DATABASE!C36,FIND("*",SUBSTITUTE(DATABASE!C36," ","*",2)))</f>
        <v>#VALUE!</v>
      </c>
      <c r="AFM22" s="1141"/>
      <c r="AFN22" s="1141"/>
      <c r="AFO22" s="1141"/>
      <c r="AFP22" s="1141"/>
      <c r="AFQ22" s="1141"/>
      <c r="AFR22" s="1141"/>
      <c r="AFS22" s="1141"/>
      <c r="AFT22" s="1141"/>
      <c r="AFU22" s="1141"/>
      <c r="AFV22" s="1142"/>
      <c r="AFW22" s="1144" t="s">
        <v>24</v>
      </c>
      <c r="AFX22" s="1145"/>
      <c r="AFY22" s="1146"/>
      <c r="AFZ22" s="296" t="s">
        <v>404</v>
      </c>
      <c r="AGA22" s="259"/>
      <c r="AGB22" s="259"/>
      <c r="AGC22" s="259"/>
      <c r="AGD22" s="259"/>
      <c r="AGE22" s="259"/>
      <c r="AGF22" s="259"/>
      <c r="AGG22" s="259"/>
      <c r="AGH22" s="259"/>
      <c r="AGI22" s="259"/>
      <c r="AGJ22" s="259"/>
      <c r="AGK22" s="297"/>
      <c r="AGL22" s="1133"/>
      <c r="AGM22" s="1134"/>
      <c r="AGN22" s="1134"/>
      <c r="AGO22" s="1134"/>
      <c r="AGP22" s="1134"/>
      <c r="AGQ22" s="1134"/>
      <c r="AGR22" s="1134"/>
      <c r="AGS22" s="1135"/>
      <c r="AGT22" s="1133"/>
      <c r="AGU22" s="1134"/>
      <c r="AGV22" s="1134"/>
      <c r="AGW22" s="1134"/>
      <c r="AGX22" s="1135"/>
      <c r="AGY22" s="1138"/>
      <c r="AGZ22" s="1128"/>
      <c r="AHA22" s="1139"/>
      <c r="AHB22" s="1140" t="e">
        <f>LEFT(DATABASE!C23,FIND("*",SUBSTITUTE(DATABASE!C23," ","*",2)))</f>
        <v>#VALUE!</v>
      </c>
      <c r="AHC22" s="1141"/>
      <c r="AHD22" s="1141"/>
      <c r="AHE22" s="1141"/>
      <c r="AHF22" s="1141"/>
      <c r="AHG22" s="1141"/>
      <c r="AHH22" s="1141"/>
      <c r="AHI22" s="1141"/>
      <c r="AHJ22" s="1141"/>
      <c r="AHK22" s="1141"/>
      <c r="AHL22" s="1142"/>
      <c r="AHM22" s="1144" t="s">
        <v>554</v>
      </c>
      <c r="AHN22" s="1145"/>
      <c r="AHO22" s="1146"/>
      <c r="AHP22" s="296" t="s">
        <v>404</v>
      </c>
      <c r="AHQ22" s="259"/>
      <c r="AHR22" s="259"/>
      <c r="AHS22" s="259"/>
      <c r="AHT22" s="259"/>
      <c r="AHU22" s="259"/>
      <c r="AHV22" s="259"/>
      <c r="AHW22" s="259"/>
      <c r="AHX22" s="259"/>
      <c r="AHY22" s="259"/>
      <c r="AHZ22" s="259"/>
      <c r="AIA22" s="297"/>
      <c r="AIB22" s="1133"/>
      <c r="AIC22" s="1134"/>
      <c r="AID22" s="1134"/>
      <c r="AIE22" s="1134"/>
      <c r="AIF22" s="1134"/>
      <c r="AIG22" s="1134"/>
      <c r="AIH22" s="1134"/>
      <c r="AII22" s="1135"/>
      <c r="AIJ22" s="1133"/>
      <c r="AIK22" s="1134"/>
      <c r="AIL22" s="1134"/>
      <c r="AIM22" s="1134"/>
      <c r="AIN22" s="1135"/>
      <c r="AIO22" s="1138"/>
      <c r="AIP22" s="1128"/>
      <c r="AIQ22" s="1139"/>
      <c r="AIR22" s="1140" t="e">
        <f>LEFT(DATABASE!C35,FIND("*",SUBSTITUTE(DATABASE!C35," ","*",2)))</f>
        <v>#VALUE!</v>
      </c>
      <c r="AIS22" s="1141"/>
      <c r="AIT22" s="1141"/>
      <c r="AIU22" s="1141"/>
      <c r="AIV22" s="1141"/>
      <c r="AIW22" s="1141"/>
      <c r="AIX22" s="1141"/>
      <c r="AIY22" s="1141"/>
      <c r="AIZ22" s="1141"/>
      <c r="AJA22" s="1141"/>
      <c r="AJB22" s="1142"/>
      <c r="AJC22" s="1144" t="s">
        <v>554</v>
      </c>
      <c r="AJD22" s="1145"/>
      <c r="AJE22" s="1146"/>
      <c r="AJF22" s="296" t="s">
        <v>404</v>
      </c>
      <c r="AJG22" s="259"/>
      <c r="AJH22" s="259"/>
      <c r="AJI22" s="259"/>
      <c r="AJJ22" s="259"/>
      <c r="AJK22" s="259"/>
      <c r="AJL22" s="259"/>
      <c r="AJM22" s="259"/>
      <c r="AJN22" s="259"/>
      <c r="AJO22" s="259"/>
      <c r="AJP22" s="259"/>
      <c r="AJQ22" s="297"/>
      <c r="AJR22" s="1133"/>
      <c r="AJS22" s="1134"/>
      <c r="AJT22" s="1134"/>
      <c r="AJU22" s="1134"/>
      <c r="AJV22" s="1134"/>
      <c r="AJW22" s="1134"/>
      <c r="AJX22" s="1134"/>
      <c r="AJY22" s="1135"/>
      <c r="AJZ22" s="1133"/>
      <c r="AKA22" s="1134"/>
      <c r="AKB22" s="1134"/>
      <c r="AKC22" s="1134"/>
      <c r="AKD22" s="1135"/>
      <c r="AKE22" s="1138"/>
      <c r="AKF22" s="1128"/>
      <c r="AKG22" s="1139"/>
      <c r="AKH22" s="1140" t="e">
        <f>LEFT(DATABASE!C22,FIND("*",SUBSTITUTE(DATABASE!C22," ","*",2)))</f>
        <v>#VALUE!</v>
      </c>
      <c r="AKI22" s="1141"/>
      <c r="AKJ22" s="1141"/>
      <c r="AKK22" s="1141"/>
      <c r="AKL22" s="1141"/>
      <c r="AKM22" s="1141"/>
      <c r="AKN22" s="1141"/>
      <c r="AKO22" s="1141"/>
      <c r="AKP22" s="1141"/>
      <c r="AKQ22" s="1141"/>
      <c r="AKR22" s="1142"/>
      <c r="AKS22" s="1144" t="s">
        <v>553</v>
      </c>
      <c r="AKT22" s="1145"/>
      <c r="AKU22" s="1146"/>
      <c r="AKV22" s="296" t="s">
        <v>404</v>
      </c>
      <c r="AKW22" s="259"/>
      <c r="AKX22" s="259"/>
      <c r="AKY22" s="259"/>
      <c r="AKZ22" s="259"/>
      <c r="ALA22" s="259"/>
      <c r="ALB22" s="259"/>
      <c r="ALC22" s="259"/>
      <c r="ALD22" s="259"/>
      <c r="ALE22" s="259"/>
      <c r="ALF22" s="259"/>
      <c r="ALG22" s="297"/>
      <c r="ALH22" s="1133"/>
      <c r="ALI22" s="1134"/>
      <c r="ALJ22" s="1134"/>
      <c r="ALK22" s="1134"/>
      <c r="ALL22" s="1134"/>
      <c r="ALM22" s="1134"/>
      <c r="ALN22" s="1134"/>
      <c r="ALO22" s="1135"/>
      <c r="ALP22" s="1133"/>
      <c r="ALQ22" s="1134"/>
      <c r="ALR22" s="1134"/>
      <c r="ALS22" s="1134"/>
      <c r="ALT22" s="1135"/>
      <c r="ALU22" s="1138"/>
      <c r="ALV22" s="1128"/>
      <c r="ALW22" s="1139"/>
      <c r="ALX22" s="1140" t="e">
        <f>LEFT(DATABASE!C34,FIND("*",SUBSTITUTE(DATABASE!C34," ","*",2)))</f>
        <v>#VALUE!</v>
      </c>
      <c r="ALY22" s="1141"/>
      <c r="ALZ22" s="1141"/>
      <c r="AMA22" s="1141"/>
      <c r="AMB22" s="1141"/>
      <c r="AMC22" s="1141"/>
      <c r="AMD22" s="1141"/>
      <c r="AME22" s="1141"/>
      <c r="AMF22" s="1141"/>
      <c r="AMG22" s="1141"/>
      <c r="AMH22" s="1142"/>
      <c r="AMI22" s="1144" t="s">
        <v>553</v>
      </c>
      <c r="AMJ22" s="1145"/>
      <c r="AMK22" s="1146"/>
      <c r="AML22" s="296" t="s">
        <v>404</v>
      </c>
      <c r="AMM22" s="259"/>
      <c r="AMN22" s="259"/>
      <c r="AMO22" s="259"/>
      <c r="AMP22" s="259"/>
      <c r="AMQ22" s="259"/>
      <c r="AMR22" s="259"/>
      <c r="AMS22" s="259"/>
      <c r="AMT22" s="259"/>
      <c r="AMU22" s="259"/>
      <c r="AMV22" s="259"/>
      <c r="AMW22" s="297"/>
      <c r="AMX22" s="1133"/>
      <c r="AMY22" s="1134"/>
      <c r="AMZ22" s="1134"/>
      <c r="ANA22" s="1134"/>
      <c r="ANB22" s="1134"/>
      <c r="ANC22" s="1134"/>
      <c r="AND22" s="1134"/>
      <c r="ANE22" s="1135"/>
      <c r="ANF22" s="1133"/>
      <c r="ANG22" s="1134"/>
      <c r="ANH22" s="1134"/>
      <c r="ANI22" s="1134"/>
      <c r="ANJ22" s="1135"/>
      <c r="ANK22" s="1138"/>
      <c r="ANL22" s="1128"/>
      <c r="ANM22" s="1139"/>
      <c r="ANN22" s="1140" t="e">
        <f>LEFT(DATABASE!C21,FIND("*",SUBSTITUTE(DATABASE!C21," ","*",2)))</f>
        <v>#VALUE!</v>
      </c>
      <c r="ANO22" s="1141"/>
      <c r="ANP22" s="1141"/>
      <c r="ANQ22" s="1141"/>
      <c r="ANR22" s="1141"/>
      <c r="ANS22" s="1141"/>
      <c r="ANT22" s="1141"/>
      <c r="ANU22" s="1141"/>
      <c r="ANV22" s="1141"/>
      <c r="ANW22" s="1141"/>
      <c r="ANX22" s="1142"/>
      <c r="ANY22" s="1144" t="s">
        <v>128</v>
      </c>
      <c r="ANZ22" s="1145"/>
      <c r="AOA22" s="1146"/>
      <c r="AOB22" s="296" t="s">
        <v>404</v>
      </c>
      <c r="AOC22" s="259"/>
      <c r="AOD22" s="259"/>
      <c r="AOE22" s="259"/>
      <c r="AOF22" s="259"/>
      <c r="AOG22" s="259"/>
      <c r="AOH22" s="259"/>
      <c r="AOI22" s="259"/>
      <c r="AOJ22" s="259"/>
      <c r="AOK22" s="259"/>
      <c r="AOL22" s="259"/>
      <c r="AOM22" s="297"/>
      <c r="AON22" s="1133"/>
      <c r="AOO22" s="1134"/>
      <c r="AOP22" s="1134"/>
      <c r="AOQ22" s="1134"/>
      <c r="AOR22" s="1134"/>
      <c r="AOS22" s="1134"/>
      <c r="AOT22" s="1134"/>
      <c r="AOU22" s="1135"/>
      <c r="AOV22" s="1133"/>
      <c r="AOW22" s="1134"/>
      <c r="AOX22" s="1134"/>
      <c r="AOY22" s="1134"/>
      <c r="AOZ22" s="1135"/>
      <c r="APA22" s="1138"/>
      <c r="APB22" s="1128"/>
      <c r="APC22" s="1139"/>
      <c r="APD22" s="1140" t="e">
        <f>LEFT(DATABASE!C33,FIND("*",SUBSTITUTE(DATABASE!C33," ","*",2)))</f>
        <v>#VALUE!</v>
      </c>
      <c r="APE22" s="1141"/>
      <c r="APF22" s="1141"/>
      <c r="APG22" s="1141"/>
      <c r="APH22" s="1141"/>
      <c r="API22" s="1141"/>
      <c r="APJ22" s="1141"/>
      <c r="APK22" s="1141"/>
      <c r="APL22" s="1141"/>
      <c r="APM22" s="1141"/>
      <c r="APN22" s="1142"/>
      <c r="APO22" s="1144" t="s">
        <v>128</v>
      </c>
      <c r="APP22" s="1145"/>
      <c r="APQ22" s="1146"/>
      <c r="APR22" s="296" t="s">
        <v>404</v>
      </c>
      <c r="APS22" s="259"/>
      <c r="APT22" s="259"/>
      <c r="APU22" s="259"/>
      <c r="APV22" s="259"/>
      <c r="APW22" s="259"/>
      <c r="APX22" s="259"/>
      <c r="APY22" s="259"/>
      <c r="APZ22" s="259"/>
      <c r="AQA22" s="259"/>
      <c r="AQB22" s="259"/>
      <c r="AQC22" s="297"/>
      <c r="AQD22" s="1133"/>
      <c r="AQE22" s="1134"/>
      <c r="AQF22" s="1134"/>
      <c r="AQG22" s="1134"/>
      <c r="AQH22" s="1134"/>
      <c r="AQI22" s="1134"/>
      <c r="AQJ22" s="1134"/>
      <c r="AQK22" s="1135"/>
      <c r="AQL22" s="1133"/>
      <c r="AQM22" s="1134"/>
      <c r="AQN22" s="1134"/>
      <c r="AQO22" s="1134"/>
      <c r="AQP22" s="1135"/>
      <c r="AQQ22" s="1138"/>
      <c r="AQR22" s="1128"/>
      <c r="AQS22" s="1139"/>
      <c r="AQT22" s="1140" t="e">
        <f>LEFT(DATABASE!C20,FIND("*",SUBSTITUTE(DATABASE!C20," ","*",2)))</f>
        <v>#VALUE!</v>
      </c>
      <c r="AQU22" s="1141"/>
      <c r="AQV22" s="1141"/>
      <c r="AQW22" s="1141"/>
      <c r="AQX22" s="1141"/>
      <c r="AQY22" s="1141"/>
      <c r="AQZ22" s="1141"/>
      <c r="ARA22" s="1141"/>
      <c r="ARB22" s="1141"/>
      <c r="ARC22" s="1141"/>
      <c r="ARD22" s="1142"/>
      <c r="ARE22" s="1144" t="s">
        <v>552</v>
      </c>
      <c r="ARF22" s="1145"/>
      <c r="ARG22" s="1146"/>
      <c r="ARH22" s="296" t="s">
        <v>404</v>
      </c>
      <c r="ARI22" s="259"/>
      <c r="ARJ22" s="259"/>
      <c r="ARK22" s="259"/>
      <c r="ARL22" s="259"/>
      <c r="ARM22" s="259"/>
      <c r="ARN22" s="259"/>
      <c r="ARO22" s="259"/>
      <c r="ARP22" s="259"/>
      <c r="ARQ22" s="259"/>
      <c r="ARR22" s="259"/>
      <c r="ARS22" s="297"/>
      <c r="ART22" s="1133"/>
      <c r="ARU22" s="1134"/>
      <c r="ARV22" s="1134"/>
      <c r="ARW22" s="1134"/>
      <c r="ARX22" s="1134"/>
      <c r="ARY22" s="1134"/>
      <c r="ARZ22" s="1134"/>
      <c r="ASA22" s="1135"/>
      <c r="ASB22" s="1133"/>
      <c r="ASC22" s="1134"/>
      <c r="ASD22" s="1134"/>
      <c r="ASE22" s="1134"/>
      <c r="ASF22" s="1135"/>
      <c r="ASG22" s="1138"/>
      <c r="ASH22" s="1128"/>
      <c r="ASI22" s="1139"/>
      <c r="ASJ22" s="1140" t="e">
        <f>LEFT(DATABASE!C32,FIND("*",SUBSTITUTE(DATABASE!C32," ","*",2)))</f>
        <v>#VALUE!</v>
      </c>
      <c r="ASK22" s="1141"/>
      <c r="ASL22" s="1141"/>
      <c r="ASM22" s="1141"/>
      <c r="ASN22" s="1141"/>
      <c r="ASO22" s="1141"/>
      <c r="ASP22" s="1141"/>
      <c r="ASQ22" s="1141"/>
      <c r="ASR22" s="1141"/>
      <c r="ASS22" s="1141"/>
      <c r="AST22" s="1142"/>
      <c r="ASU22" s="1144" t="s">
        <v>552</v>
      </c>
      <c r="ASV22" s="1145"/>
      <c r="ASW22" s="1146"/>
      <c r="ASX22" s="296" t="s">
        <v>404</v>
      </c>
      <c r="ASY22" s="259"/>
      <c r="ASZ22" s="259"/>
      <c r="ATA22" s="259"/>
      <c r="ATB22" s="259"/>
      <c r="ATC22" s="259"/>
      <c r="ATD22" s="259"/>
      <c r="ATE22" s="259"/>
      <c r="ATF22" s="259"/>
      <c r="ATG22" s="259"/>
      <c r="ATH22" s="259"/>
      <c r="ATI22" s="297"/>
      <c r="ATJ22" s="1133"/>
      <c r="ATK22" s="1134"/>
      <c r="ATL22" s="1134"/>
      <c r="ATM22" s="1134"/>
      <c r="ATN22" s="1134"/>
      <c r="ATO22" s="1134"/>
      <c r="ATP22" s="1134"/>
      <c r="ATQ22" s="1135"/>
      <c r="ATR22" s="1133"/>
      <c r="ATS22" s="1134"/>
      <c r="ATT22" s="1134"/>
      <c r="ATU22" s="1134"/>
      <c r="ATV22" s="1135"/>
      <c r="ATW22" s="1138"/>
      <c r="ATX22" s="1128"/>
      <c r="ATY22" s="1139"/>
      <c r="ATZ22" s="1140" t="e">
        <f>LEFT(DATABASE!C19,FIND("*",SUBSTITUTE(DATABASE!C19," ","*",2)))</f>
        <v>#VALUE!</v>
      </c>
      <c r="AUA22" s="1141"/>
      <c r="AUB22" s="1141"/>
      <c r="AUC22" s="1141"/>
      <c r="AUD22" s="1141"/>
      <c r="AUE22" s="1141"/>
      <c r="AUF22" s="1141"/>
      <c r="AUG22" s="1141"/>
      <c r="AUH22" s="1141"/>
      <c r="AUI22" s="1141"/>
      <c r="AUJ22" s="1142"/>
      <c r="AUK22" s="1144" t="s">
        <v>289</v>
      </c>
      <c r="AUL22" s="1145"/>
      <c r="AUM22" s="1146"/>
      <c r="AUN22" s="296" t="s">
        <v>404</v>
      </c>
      <c r="AUO22" s="259"/>
      <c r="AUP22" s="259"/>
      <c r="AUQ22" s="259"/>
      <c r="AUR22" s="259"/>
      <c r="AUS22" s="259"/>
      <c r="AUT22" s="259"/>
      <c r="AUU22" s="259"/>
      <c r="AUV22" s="259"/>
      <c r="AUW22" s="259"/>
      <c r="AUX22" s="259"/>
      <c r="AUY22" s="297"/>
      <c r="AUZ22" s="1133"/>
      <c r="AVA22" s="1134"/>
      <c r="AVB22" s="1134"/>
      <c r="AVC22" s="1134"/>
      <c r="AVD22" s="1134"/>
      <c r="AVE22" s="1134"/>
      <c r="AVF22" s="1134"/>
      <c r="AVG22" s="1135"/>
      <c r="AVH22" s="1133"/>
      <c r="AVI22" s="1134"/>
      <c r="AVJ22" s="1134"/>
      <c r="AVK22" s="1134"/>
      <c r="AVL22" s="1135"/>
      <c r="AVM22" s="1138"/>
      <c r="AVN22" s="1128"/>
      <c r="AVO22" s="1139"/>
      <c r="AVP22" s="1140" t="e">
        <f>LEFT(DATABASE!C31,FIND("*",SUBSTITUTE(DATABASE!C31," ","*",2)))</f>
        <v>#VALUE!</v>
      </c>
      <c r="AVQ22" s="1141"/>
      <c r="AVR22" s="1141"/>
      <c r="AVS22" s="1141"/>
      <c r="AVT22" s="1141"/>
      <c r="AVU22" s="1141"/>
      <c r="AVV22" s="1141"/>
      <c r="AVW22" s="1141"/>
      <c r="AVX22" s="1141"/>
      <c r="AVY22" s="1141"/>
      <c r="AVZ22" s="1142"/>
      <c r="AWA22" s="1144" t="s">
        <v>289</v>
      </c>
      <c r="AWB22" s="1145"/>
      <c r="AWC22" s="1146"/>
      <c r="AWD22" s="296" t="s">
        <v>404</v>
      </c>
      <c r="AWE22" s="259"/>
      <c r="AWF22" s="259"/>
      <c r="AWG22" s="259"/>
      <c r="AWH22" s="259"/>
      <c r="AWI22" s="259"/>
      <c r="AWJ22" s="259"/>
      <c r="AWK22" s="259"/>
      <c r="AWL22" s="259"/>
      <c r="AWM22" s="259"/>
      <c r="AWN22" s="259"/>
      <c r="AWO22" s="297"/>
      <c r="AWP22" s="1133"/>
      <c r="AWQ22" s="1134"/>
      <c r="AWR22" s="1134"/>
      <c r="AWS22" s="1134"/>
      <c r="AWT22" s="1134"/>
      <c r="AWU22" s="1134"/>
      <c r="AWV22" s="1134"/>
      <c r="AWW22" s="1135"/>
      <c r="AWX22" s="1133"/>
      <c r="AWY22" s="1134"/>
      <c r="AWZ22" s="1134"/>
      <c r="AXA22" s="1134"/>
      <c r="AXB22" s="1135"/>
      <c r="AXC22" s="1138"/>
      <c r="AXD22" s="1128"/>
      <c r="AXE22" s="1139"/>
      <c r="AXF22" s="1140" t="e">
        <f>LEFT(DATABASE!C18,FIND("*",SUBSTITUTE(DATABASE!C18," ","*",2)))</f>
        <v>#VALUE!</v>
      </c>
      <c r="AXG22" s="1141"/>
      <c r="AXH22" s="1141"/>
      <c r="AXI22" s="1141"/>
      <c r="AXJ22" s="1141"/>
      <c r="AXK22" s="1141"/>
      <c r="AXL22" s="1141"/>
      <c r="AXM22" s="1141"/>
      <c r="AXN22" s="1141"/>
      <c r="AXO22" s="1141"/>
      <c r="AXP22" s="1142"/>
      <c r="AXQ22" s="1144" t="s">
        <v>289</v>
      </c>
      <c r="AXR22" s="1145"/>
      <c r="AXS22" s="1146"/>
      <c r="AXT22" s="296" t="s">
        <v>404</v>
      </c>
      <c r="AXU22" s="259"/>
      <c r="AXV22" s="259"/>
      <c r="AXW22" s="259"/>
      <c r="AXX22" s="259"/>
      <c r="AXY22" s="259"/>
      <c r="AXZ22" s="259"/>
      <c r="AYA22" s="259"/>
      <c r="AYB22" s="259"/>
      <c r="AYC22" s="259"/>
      <c r="AYD22" s="259"/>
      <c r="AYE22" s="297"/>
      <c r="AYF22" s="1133"/>
      <c r="AYG22" s="1134"/>
      <c r="AYH22" s="1134"/>
      <c r="AYI22" s="1134"/>
      <c r="AYJ22" s="1134"/>
      <c r="AYK22" s="1134"/>
      <c r="AYL22" s="1134"/>
      <c r="AYM22" s="1135"/>
      <c r="AYN22" s="1133"/>
      <c r="AYO22" s="1134"/>
      <c r="AYP22" s="1134"/>
      <c r="AYQ22" s="1134"/>
      <c r="AYR22" s="1135"/>
      <c r="AYS22" s="1138"/>
      <c r="AYT22" s="1128"/>
      <c r="AYU22" s="1139"/>
      <c r="AYV22" s="1140" t="e">
        <f>LEFT(DATABASE!C30,FIND("*",SUBSTITUTE(DATABASE!C30," ","*",2)))</f>
        <v>#VALUE!</v>
      </c>
      <c r="AYW22" s="1141"/>
      <c r="AYX22" s="1141"/>
      <c r="AYY22" s="1141"/>
      <c r="AYZ22" s="1141"/>
      <c r="AZA22" s="1141"/>
      <c r="AZB22" s="1141"/>
      <c r="AZC22" s="1141"/>
      <c r="AZD22" s="1141"/>
      <c r="AZE22" s="1141"/>
      <c r="AZF22" s="1142"/>
      <c r="AZG22" s="1144" t="s">
        <v>289</v>
      </c>
      <c r="AZH22" s="1145"/>
      <c r="AZI22" s="1146"/>
      <c r="AZJ22" s="296" t="s">
        <v>404</v>
      </c>
      <c r="AZK22" s="259"/>
      <c r="AZL22" s="259"/>
      <c r="AZM22" s="259"/>
      <c r="AZN22" s="259"/>
      <c r="AZO22" s="259"/>
      <c r="AZP22" s="259"/>
      <c r="AZQ22" s="259"/>
      <c r="AZR22" s="259"/>
      <c r="AZS22" s="259"/>
      <c r="AZT22" s="259"/>
      <c r="AZU22" s="297"/>
      <c r="AZV22" s="1133"/>
      <c r="AZW22" s="1134"/>
      <c r="AZX22" s="1134"/>
      <c r="AZY22" s="1134"/>
      <c r="AZZ22" s="1134"/>
      <c r="BAA22" s="1134"/>
      <c r="BAB22" s="1134"/>
      <c r="BAC22" s="1135"/>
      <c r="BAD22" s="1133"/>
      <c r="BAE22" s="1134"/>
      <c r="BAF22" s="1134"/>
      <c r="BAG22" s="1134"/>
      <c r="BAH22" s="1135"/>
      <c r="BAI22" s="1138"/>
      <c r="BAJ22" s="1128"/>
      <c r="BAK22" s="1139"/>
      <c r="BAL22" s="1140" t="e">
        <f>LEFT(DATABASE!C17,FIND("*",SUBSTITUTE(DATABASE!C17," ","*",2)))</f>
        <v>#VALUE!</v>
      </c>
      <c r="BAM22" s="1141"/>
      <c r="BAN22" s="1141"/>
      <c r="BAO22" s="1141"/>
      <c r="BAP22" s="1141"/>
      <c r="BAQ22" s="1141"/>
      <c r="BAR22" s="1141"/>
      <c r="BAS22" s="1141"/>
      <c r="BAT22" s="1141"/>
      <c r="BAU22" s="1141"/>
      <c r="BAV22" s="1142"/>
      <c r="BAW22" s="1144" t="s">
        <v>289</v>
      </c>
      <c r="BAX22" s="1145"/>
      <c r="BAY22" s="1146"/>
      <c r="BAZ22" s="296" t="s">
        <v>404</v>
      </c>
      <c r="BBA22" s="259"/>
      <c r="BBB22" s="259"/>
      <c r="BBC22" s="259"/>
      <c r="BBD22" s="259"/>
      <c r="BBE22" s="259"/>
      <c r="BBF22" s="259"/>
      <c r="BBG22" s="259"/>
      <c r="BBH22" s="259"/>
      <c r="BBI22" s="259"/>
      <c r="BBJ22" s="259"/>
      <c r="BBK22" s="297"/>
      <c r="BBL22" s="1133"/>
      <c r="BBM22" s="1134"/>
      <c r="BBN22" s="1134"/>
      <c r="BBO22" s="1134"/>
      <c r="BBP22" s="1134"/>
      <c r="BBQ22" s="1134"/>
      <c r="BBR22" s="1134"/>
      <c r="BBS22" s="1135"/>
      <c r="BBT22" s="1133"/>
      <c r="BBU22" s="1134"/>
      <c r="BBV22" s="1134"/>
      <c r="BBW22" s="1134"/>
      <c r="BBX22" s="1135"/>
      <c r="BBY22" s="1138"/>
      <c r="BBZ22" s="1128"/>
      <c r="BCA22" s="1139"/>
      <c r="BCB22" s="1140" t="e">
        <f>LEFT(DATABASE!C29,FIND("*",SUBSTITUTE(DATABASE!C29," ","*",2)))</f>
        <v>#VALUE!</v>
      </c>
      <c r="BCC22" s="1141"/>
      <c r="BCD22" s="1141"/>
      <c r="BCE22" s="1141"/>
      <c r="BCF22" s="1141"/>
      <c r="BCG22" s="1141"/>
      <c r="BCH22" s="1141"/>
      <c r="BCI22" s="1141"/>
      <c r="BCJ22" s="1141"/>
      <c r="BCK22" s="1141"/>
      <c r="BCL22" s="1142"/>
      <c r="BCM22" s="1144" t="s">
        <v>289</v>
      </c>
      <c r="BCN22" s="1145"/>
      <c r="BCO22" s="1146"/>
      <c r="BCP22" s="296" t="s">
        <v>404</v>
      </c>
      <c r="BCQ22" s="259"/>
      <c r="BCR22" s="259"/>
      <c r="BCS22" s="259"/>
      <c r="BCT22" s="259"/>
      <c r="BCU22" s="259"/>
      <c r="BCV22" s="259"/>
      <c r="BCW22" s="259"/>
      <c r="BCX22" s="259"/>
      <c r="BCY22" s="259"/>
      <c r="BCZ22" s="259"/>
      <c r="BDA22" s="297"/>
      <c r="BDB22" s="1133"/>
      <c r="BDC22" s="1134"/>
      <c r="BDD22" s="1134"/>
      <c r="BDE22" s="1134"/>
      <c r="BDF22" s="1134"/>
      <c r="BDG22" s="1134"/>
      <c r="BDH22" s="1134"/>
      <c r="BDI22" s="1135"/>
      <c r="BDJ22" s="1133"/>
      <c r="BDK22" s="1134"/>
      <c r="BDL22" s="1134"/>
      <c r="BDM22" s="1134"/>
      <c r="BDN22" s="1135"/>
      <c r="BDO22" s="1138"/>
      <c r="BDP22" s="1128"/>
      <c r="BDQ22" s="1139"/>
      <c r="BDR22" s="1140" t="e">
        <f>LEFT(DATABASE!C16,FIND("*",SUBSTITUTE(DATABASE!C16," ","*",2)))</f>
        <v>#VALUE!</v>
      </c>
      <c r="BDS22" s="1141"/>
      <c r="BDT22" s="1141"/>
      <c r="BDU22" s="1141"/>
      <c r="BDV22" s="1141"/>
      <c r="BDW22" s="1141"/>
      <c r="BDX22" s="1141"/>
      <c r="BDY22" s="1141"/>
      <c r="BDZ22" s="1141"/>
      <c r="BEA22" s="1141"/>
      <c r="BEB22" s="1142"/>
      <c r="BEC22" s="1144" t="s">
        <v>289</v>
      </c>
      <c r="BED22" s="1145"/>
      <c r="BEE22" s="1146"/>
      <c r="BEF22" s="296" t="s">
        <v>404</v>
      </c>
      <c r="BEG22" s="259"/>
      <c r="BEH22" s="259"/>
      <c r="BEI22" s="259"/>
      <c r="BEJ22" s="259"/>
      <c r="BEK22" s="259"/>
      <c r="BEL22" s="259"/>
      <c r="BEM22" s="259"/>
      <c r="BEN22" s="259"/>
      <c r="BEO22" s="259"/>
      <c r="BEP22" s="259"/>
      <c r="BEQ22" s="297"/>
      <c r="BER22" s="1133"/>
      <c r="BES22" s="1134"/>
      <c r="BET22" s="1134"/>
      <c r="BEU22" s="1134"/>
      <c r="BEV22" s="1134"/>
      <c r="BEW22" s="1134"/>
      <c r="BEX22" s="1134"/>
      <c r="BEY22" s="1135"/>
      <c r="BEZ22" s="1133"/>
      <c r="BFA22" s="1134"/>
      <c r="BFB22" s="1134"/>
      <c r="BFC22" s="1134"/>
      <c r="BFD22" s="1135"/>
      <c r="BFE22" s="1138"/>
      <c r="BFF22" s="1128"/>
      <c r="BFG22" s="1139"/>
      <c r="BFH22" s="1140" t="e">
        <f>LEFT(DATABASE!C28,FIND("*",SUBSTITUTE(DATABASE!C28," ","*",2)))</f>
        <v>#VALUE!</v>
      </c>
      <c r="BFI22" s="1141"/>
      <c r="BFJ22" s="1141"/>
      <c r="BFK22" s="1141"/>
      <c r="BFL22" s="1141"/>
      <c r="BFM22" s="1141"/>
      <c r="BFN22" s="1141"/>
      <c r="BFO22" s="1141"/>
      <c r="BFP22" s="1141"/>
      <c r="BFQ22" s="1141"/>
      <c r="BFR22" s="1142"/>
      <c r="BFS22" s="1144" t="s">
        <v>289</v>
      </c>
      <c r="BFT22" s="1145"/>
      <c r="BFU22" s="1146"/>
      <c r="BFV22" s="296" t="s">
        <v>404</v>
      </c>
      <c r="BFW22" s="259"/>
      <c r="BFX22" s="259"/>
      <c r="BFY22" s="259"/>
      <c r="BFZ22" s="259"/>
      <c r="BGA22" s="259"/>
      <c r="BGB22" s="259"/>
      <c r="BGC22" s="259"/>
      <c r="BGD22" s="259"/>
      <c r="BGE22" s="259"/>
      <c r="BGF22" s="259"/>
      <c r="BGG22" s="297"/>
      <c r="BGH22" s="1133"/>
      <c r="BGI22" s="1134"/>
      <c r="BGJ22" s="1134"/>
      <c r="BGK22" s="1134"/>
      <c r="BGL22" s="1134"/>
      <c r="BGM22" s="1134"/>
      <c r="BGN22" s="1134"/>
      <c r="BGO22" s="1135"/>
      <c r="BGP22" s="1133"/>
      <c r="BGQ22" s="1134"/>
      <c r="BGR22" s="1134"/>
      <c r="BGS22" s="1134"/>
      <c r="BGT22" s="1135"/>
      <c r="BGU22" s="1138"/>
      <c r="BGV22" s="1128"/>
      <c r="BGW22" s="1139"/>
      <c r="BGX22" s="1140" t="e">
        <f>LEFT(DATABASE!C16,FIND("*",SUBSTITUTE(DATABASE!C16," ","*",2)))</f>
        <v>#VALUE!</v>
      </c>
      <c r="BGY22" s="1141"/>
      <c r="BGZ22" s="1141"/>
      <c r="BHA22" s="1141"/>
      <c r="BHB22" s="1141"/>
      <c r="BHC22" s="1141"/>
      <c r="BHD22" s="1141"/>
      <c r="BHE22" s="1141"/>
      <c r="BHF22" s="1141"/>
      <c r="BHG22" s="1141"/>
      <c r="BHH22" s="1142"/>
      <c r="BHI22" s="1144" t="s">
        <v>289</v>
      </c>
      <c r="BHJ22" s="1145"/>
      <c r="BHK22" s="1146"/>
      <c r="BHL22" s="296" t="s">
        <v>404</v>
      </c>
      <c r="BHM22" s="259"/>
      <c r="BHN22" s="259"/>
      <c r="BHO22" s="259"/>
      <c r="BHP22" s="259"/>
      <c r="BHQ22" s="259"/>
      <c r="BHR22" s="259"/>
      <c r="BHS22" s="259"/>
      <c r="BHT22" s="259"/>
      <c r="BHU22" s="259"/>
      <c r="BHV22" s="259"/>
      <c r="BHW22" s="297"/>
      <c r="BHX22" s="1133"/>
      <c r="BHY22" s="1134"/>
      <c r="BHZ22" s="1134"/>
      <c r="BIA22" s="1134"/>
      <c r="BIB22" s="1134"/>
      <c r="BIC22" s="1134"/>
      <c r="BID22" s="1134"/>
      <c r="BIE22" s="1135"/>
      <c r="BIF22" s="1133"/>
      <c r="BIG22" s="1134"/>
      <c r="BIH22" s="1134"/>
      <c r="BII22" s="1134"/>
      <c r="BIJ22" s="1135"/>
      <c r="BIK22" s="1138"/>
      <c r="BIL22" s="1128"/>
      <c r="BIM22" s="1139"/>
      <c r="BIN22" s="1140" t="e">
        <f>LEFT(DATABASE!C27,FIND("*",SUBSTITUTE(DATABASE!C27," ","*",2)))</f>
        <v>#VALUE!</v>
      </c>
      <c r="BIO22" s="1141"/>
      <c r="BIP22" s="1141"/>
      <c r="BIQ22" s="1141"/>
      <c r="BIR22" s="1141"/>
      <c r="BIS22" s="1141"/>
      <c r="BIT22" s="1141"/>
      <c r="BIU22" s="1141"/>
      <c r="BIV22" s="1141"/>
      <c r="BIW22" s="1141"/>
      <c r="BIX22" s="1142"/>
      <c r="BIY22" s="1144" t="s">
        <v>289</v>
      </c>
      <c r="BIZ22" s="1145"/>
      <c r="BJA22" s="1146"/>
      <c r="BJB22" s="296" t="s">
        <v>404</v>
      </c>
      <c r="BJC22" s="259"/>
      <c r="BJD22" s="259"/>
      <c r="BJE22" s="259"/>
      <c r="BJF22" s="259"/>
      <c r="BJG22" s="259"/>
      <c r="BJH22" s="259"/>
      <c r="BJI22" s="259"/>
      <c r="BJJ22" s="259"/>
      <c r="BJK22" s="259"/>
      <c r="BJL22" s="259"/>
      <c r="BJM22" s="297"/>
      <c r="BJN22" s="1133"/>
      <c r="BJO22" s="1134"/>
      <c r="BJP22" s="1134"/>
      <c r="BJQ22" s="1134"/>
      <c r="BJR22" s="1134"/>
      <c r="BJS22" s="1134"/>
      <c r="BJT22" s="1134"/>
      <c r="BJU22" s="1135"/>
      <c r="BJV22" s="1133"/>
      <c r="BJW22" s="1134"/>
      <c r="BJX22" s="1134"/>
      <c r="BJY22" s="1134"/>
      <c r="BJZ22" s="1135"/>
      <c r="BKA22" s="1138"/>
      <c r="BKB22" s="1128"/>
      <c r="BKC22" s="1139"/>
      <c r="BKD22" s="1140" t="e">
        <f>LEFT(DATABASE!C16,FIND("*",SUBSTITUTE(DATABASE!C16," ","*",2)))</f>
        <v>#VALUE!</v>
      </c>
      <c r="BKE22" s="1141"/>
      <c r="BKF22" s="1141"/>
      <c r="BKG22" s="1141"/>
      <c r="BKH22" s="1141"/>
      <c r="BKI22" s="1141"/>
      <c r="BKJ22" s="1141"/>
      <c r="BKK22" s="1141"/>
      <c r="BKL22" s="1141"/>
      <c r="BKM22" s="1141"/>
      <c r="BKN22" s="1142"/>
      <c r="BKO22" s="1144" t="s">
        <v>289</v>
      </c>
      <c r="BKP22" s="1145"/>
      <c r="BKQ22" s="1146"/>
      <c r="BKR22" s="296" t="s">
        <v>404</v>
      </c>
      <c r="BKS22" s="259"/>
      <c r="BKT22" s="259"/>
      <c r="BKU22" s="259"/>
      <c r="BKV22" s="259"/>
      <c r="BKW22" s="259"/>
      <c r="BKX22" s="259"/>
      <c r="BKY22" s="259"/>
      <c r="BKZ22" s="259"/>
      <c r="BLA22" s="259"/>
      <c r="BLB22" s="259"/>
      <c r="BLC22" s="297"/>
      <c r="BLD22" s="1133"/>
      <c r="BLE22" s="1134"/>
      <c r="BLF22" s="1134"/>
      <c r="BLG22" s="1134"/>
      <c r="BLH22" s="1134"/>
      <c r="BLI22" s="1134"/>
      <c r="BLJ22" s="1134"/>
      <c r="BLK22" s="1135"/>
      <c r="BLL22" s="1133"/>
      <c r="BLM22" s="1134"/>
      <c r="BLN22" s="1134"/>
      <c r="BLO22" s="1134"/>
      <c r="BLP22" s="1135"/>
      <c r="BLQ22" s="1138"/>
      <c r="BLR22" s="1128"/>
      <c r="BLS22" s="1139"/>
      <c r="BLT22" s="1140" t="e">
        <f>LEFT(DATABASE!C26,FIND("*",SUBSTITUTE(DATABASE!C26," ","*",2)))</f>
        <v>#VALUE!</v>
      </c>
      <c r="BLU22" s="1141"/>
      <c r="BLV22" s="1141"/>
      <c r="BLW22" s="1141"/>
      <c r="BLX22" s="1141"/>
      <c r="BLY22" s="1141"/>
      <c r="BLZ22" s="1141"/>
      <c r="BMA22" s="1141"/>
      <c r="BMB22" s="1141"/>
      <c r="BMC22" s="1141"/>
      <c r="BMD22" s="1142"/>
      <c r="BME22" s="1144" t="s">
        <v>289</v>
      </c>
      <c r="BMF22" s="1145"/>
      <c r="BMG22" s="1146"/>
      <c r="BMH22" s="296" t="s">
        <v>404</v>
      </c>
      <c r="BMI22" s="259"/>
      <c r="BMJ22" s="259"/>
      <c r="BMK22" s="259"/>
      <c r="BML22" s="259"/>
      <c r="BMM22" s="259"/>
      <c r="BMN22" s="259"/>
      <c r="BMO22" s="259"/>
      <c r="BMP22" s="259"/>
      <c r="BMQ22" s="259"/>
      <c r="BMR22" s="259"/>
      <c r="BMS22" s="297"/>
      <c r="BMT22" s="1133"/>
      <c r="BMU22" s="1134"/>
      <c r="BMV22" s="1134"/>
      <c r="BMW22" s="1134"/>
      <c r="BMX22" s="1134"/>
      <c r="BMY22" s="1134"/>
      <c r="BMZ22" s="1134"/>
      <c r="BNA22" s="1135"/>
      <c r="BNB22" s="1133"/>
      <c r="BNC22" s="1134"/>
      <c r="BND22" s="1134"/>
      <c r="BNE22" s="1134"/>
      <c r="BNF22" s="1135"/>
      <c r="BNG22" s="1138"/>
      <c r="BNH22" s="1128"/>
      <c r="BNI22" s="1139"/>
      <c r="BNJ22" s="1140" t="e">
        <f>LEFT(DATABASE!C35,FIND("*",SUBSTITUTE(DATABASE!C35," ","*",2)))</f>
        <v>#VALUE!</v>
      </c>
      <c r="BNK22" s="1141"/>
      <c r="BNL22" s="1141"/>
      <c r="BNM22" s="1141"/>
      <c r="BNN22" s="1141"/>
      <c r="BNO22" s="1141"/>
      <c r="BNP22" s="1141"/>
      <c r="BNQ22" s="1141"/>
      <c r="BNR22" s="1141"/>
      <c r="BNS22" s="1141"/>
      <c r="BNT22" s="1142"/>
      <c r="BNU22" s="1144" t="s">
        <v>289</v>
      </c>
      <c r="BNV22" s="1145"/>
      <c r="BNW22" s="1146"/>
      <c r="BNX22" s="296" t="s">
        <v>404</v>
      </c>
      <c r="BNY22" s="259"/>
      <c r="BNZ22" s="259"/>
      <c r="BOA22" s="259"/>
      <c r="BOB22" s="259"/>
      <c r="BOC22" s="259"/>
      <c r="BOD22" s="259"/>
      <c r="BOE22" s="259"/>
      <c r="BOF22" s="259"/>
      <c r="BOG22" s="259"/>
      <c r="BOH22" s="259"/>
      <c r="BOI22" s="297"/>
      <c r="BOJ22" s="1133"/>
      <c r="BOK22" s="1134"/>
      <c r="BOL22" s="1134"/>
      <c r="BOM22" s="1134"/>
      <c r="BON22" s="1134"/>
      <c r="BOO22" s="1134"/>
      <c r="BOP22" s="1134"/>
      <c r="BOQ22" s="1135"/>
      <c r="BOR22" s="1133"/>
      <c r="BOS22" s="1134"/>
      <c r="BOT22" s="1134"/>
      <c r="BOU22" s="1134"/>
      <c r="BOV22" s="1135"/>
      <c r="BOW22" s="1138"/>
      <c r="BOX22" s="1128"/>
      <c r="BOY22" s="1139"/>
      <c r="BOZ22" s="1140" t="e">
        <f>LEFT(DATABASE!C21,FIND("*",SUBSTITUTE(DATABASE!C21," ","*",2)))</f>
        <v>#VALUE!</v>
      </c>
      <c r="BPA22" s="1141"/>
      <c r="BPB22" s="1141"/>
      <c r="BPC22" s="1141"/>
      <c r="BPD22" s="1141"/>
      <c r="BPE22" s="1141"/>
      <c r="BPF22" s="1141"/>
      <c r="BPG22" s="1141"/>
      <c r="BPH22" s="1141"/>
      <c r="BPI22" s="1141"/>
      <c r="BPJ22" s="1142"/>
      <c r="BPK22" s="1144" t="s">
        <v>289</v>
      </c>
      <c r="BPL22" s="1145"/>
      <c r="BPM22" s="1146"/>
      <c r="BPN22" s="296" t="s">
        <v>404</v>
      </c>
      <c r="BPO22" s="259"/>
      <c r="BPP22" s="259"/>
      <c r="BPQ22" s="259"/>
      <c r="BPR22" s="259"/>
      <c r="BPS22" s="259"/>
      <c r="BPT22" s="259"/>
      <c r="BPU22" s="259"/>
      <c r="BPV22" s="259"/>
      <c r="BPW22" s="259"/>
      <c r="BPX22" s="259"/>
      <c r="BPY22" s="297"/>
      <c r="BPZ22" s="1133"/>
      <c r="BQA22" s="1134"/>
      <c r="BQB22" s="1134"/>
      <c r="BQC22" s="1134"/>
      <c r="BQD22" s="1134"/>
      <c r="BQE22" s="1134"/>
      <c r="BQF22" s="1134"/>
      <c r="BQG22" s="1135"/>
      <c r="BQH22" s="1133"/>
      <c r="BQI22" s="1134"/>
      <c r="BQJ22" s="1134"/>
      <c r="BQK22" s="1134"/>
      <c r="BQL22" s="1135"/>
      <c r="BQM22" s="1138"/>
      <c r="BQN22" s="1128"/>
      <c r="BQO22" s="1139"/>
      <c r="BQP22" s="1140" t="e">
        <f>LEFT(DATABASE!C37,FIND("*",SUBSTITUTE(DATABASE!C37," ","*",2)))</f>
        <v>#VALUE!</v>
      </c>
      <c r="BQQ22" s="1141"/>
      <c r="BQR22" s="1141"/>
      <c r="BQS22" s="1141"/>
      <c r="BQT22" s="1141"/>
      <c r="BQU22" s="1141"/>
      <c r="BQV22" s="1141"/>
      <c r="BQW22" s="1141"/>
      <c r="BQX22" s="1141"/>
      <c r="BQY22" s="1141"/>
      <c r="BQZ22" s="1142"/>
      <c r="BRA22" s="1144" t="s">
        <v>289</v>
      </c>
      <c r="BRB22" s="1145"/>
      <c r="BRC22" s="1146"/>
      <c r="BRD22" s="296" t="s">
        <v>404</v>
      </c>
      <c r="BRE22" s="259"/>
      <c r="BRF22" s="259"/>
      <c r="BRG22" s="259"/>
      <c r="BRH22" s="259"/>
      <c r="BRI22" s="259"/>
      <c r="BRJ22" s="259"/>
      <c r="BRK22" s="259"/>
      <c r="BRL22" s="259"/>
      <c r="BRM22" s="259"/>
      <c r="BRN22" s="259"/>
      <c r="BRO22" s="297"/>
      <c r="BRP22" s="1133"/>
      <c r="BRQ22" s="1134"/>
      <c r="BRR22" s="1134"/>
      <c r="BRS22" s="1134"/>
      <c r="BRT22" s="1134"/>
      <c r="BRU22" s="1134"/>
      <c r="BRV22" s="1134"/>
      <c r="BRW22" s="1135"/>
      <c r="BRX22" s="1133"/>
      <c r="BRY22" s="1134"/>
      <c r="BRZ22" s="1134"/>
      <c r="BSA22" s="1134"/>
      <c r="BSB22" s="1135"/>
      <c r="BSC22" s="1138"/>
      <c r="BSD22" s="1128"/>
      <c r="BSE22" s="1139"/>
      <c r="BSF22" s="1140" t="e">
        <f>LEFT(DATABASE!C24,FIND("*",SUBSTITUTE(DATABASE!C24," ","*",2)))</f>
        <v>#VALUE!</v>
      </c>
      <c r="BSG22" s="1141"/>
      <c r="BSH22" s="1141"/>
      <c r="BSI22" s="1141"/>
      <c r="BSJ22" s="1141"/>
      <c r="BSK22" s="1141"/>
      <c r="BSL22" s="1141"/>
      <c r="BSM22" s="1141"/>
      <c r="BSN22" s="1141"/>
      <c r="BSO22" s="1141"/>
      <c r="BSP22" s="1142"/>
      <c r="BSQ22" s="1144" t="s">
        <v>289</v>
      </c>
      <c r="BSR22" s="1145"/>
      <c r="BSS22" s="1146"/>
      <c r="BST22" s="296" t="s">
        <v>404</v>
      </c>
      <c r="BSU22" s="259"/>
      <c r="BSV22" s="259"/>
      <c r="BSW22" s="259"/>
      <c r="BSX22" s="259"/>
      <c r="BSY22" s="259"/>
      <c r="BSZ22" s="259"/>
      <c r="BTA22" s="259"/>
      <c r="BTB22" s="259"/>
      <c r="BTC22" s="259"/>
      <c r="BTD22" s="259"/>
      <c r="BTE22" s="297"/>
      <c r="BTF22" s="1133"/>
      <c r="BTG22" s="1134"/>
      <c r="BTH22" s="1134"/>
      <c r="BTI22" s="1134"/>
      <c r="BTJ22" s="1134"/>
      <c r="BTK22" s="1134"/>
      <c r="BTL22" s="1134"/>
      <c r="BTM22" s="1135"/>
      <c r="BTN22" s="1133"/>
      <c r="BTO22" s="1134"/>
      <c r="BTP22" s="1134"/>
      <c r="BTQ22" s="1134"/>
      <c r="BTR22" s="1135"/>
      <c r="BTS22" s="1138"/>
      <c r="BTT22" s="1128"/>
      <c r="BTU22" s="1139"/>
      <c r="BTV22" s="1140" t="e">
        <f>LEFT(DATABASE!C36,FIND("*",SUBSTITUTE(DATABASE!C36," ","*",2)))</f>
        <v>#VALUE!</v>
      </c>
      <c r="BTW22" s="1141"/>
      <c r="BTX22" s="1141"/>
      <c r="BTY22" s="1141"/>
      <c r="BTZ22" s="1141"/>
      <c r="BUA22" s="1141"/>
      <c r="BUB22" s="1141"/>
      <c r="BUC22" s="1141"/>
      <c r="BUD22" s="1141"/>
      <c r="BUE22" s="1141"/>
      <c r="BUF22" s="1142"/>
      <c r="BUG22" s="1144" t="s">
        <v>289</v>
      </c>
      <c r="BUH22" s="1145"/>
      <c r="BUI22" s="1146"/>
      <c r="BUJ22" s="296" t="s">
        <v>404</v>
      </c>
      <c r="BUK22" s="259"/>
      <c r="BUL22" s="259"/>
      <c r="BUM22" s="259"/>
      <c r="BUN22" s="259"/>
      <c r="BUO22" s="259"/>
      <c r="BUP22" s="259"/>
      <c r="BUQ22" s="259"/>
      <c r="BUR22" s="259"/>
      <c r="BUS22" s="259"/>
      <c r="BUT22" s="259"/>
      <c r="BUU22" s="297"/>
      <c r="BUV22" s="1133"/>
      <c r="BUW22" s="1134"/>
      <c r="BUX22" s="1134"/>
      <c r="BUY22" s="1134"/>
      <c r="BUZ22" s="1134"/>
      <c r="BVA22" s="1134"/>
      <c r="BVB22" s="1134"/>
      <c r="BVC22" s="1135"/>
      <c r="BVD22" s="1133"/>
      <c r="BVE22" s="1134"/>
      <c r="BVF22" s="1134"/>
      <c r="BVG22" s="1134"/>
      <c r="BVH22" s="1135"/>
      <c r="BVI22" s="1138"/>
      <c r="BVJ22" s="1128"/>
      <c r="BVK22" s="1139"/>
      <c r="BVL22" s="1140" t="e">
        <f>LEFT(DATABASE!C23,FIND("*",SUBSTITUTE(DATABASE!C23," ","*",2)))</f>
        <v>#VALUE!</v>
      </c>
      <c r="BVM22" s="1141"/>
      <c r="BVN22" s="1141"/>
      <c r="BVO22" s="1141"/>
      <c r="BVP22" s="1141"/>
      <c r="BVQ22" s="1141"/>
      <c r="BVR22" s="1141"/>
      <c r="BVS22" s="1141"/>
      <c r="BVT22" s="1141"/>
      <c r="BVU22" s="1141"/>
      <c r="BVV22" s="1142"/>
      <c r="BVW22" s="1148">
        <v>20</v>
      </c>
      <c r="BVX22" s="1149"/>
      <c r="BVY22" s="1150"/>
      <c r="BVZ22" s="296" t="s">
        <v>404</v>
      </c>
      <c r="BWA22" s="259"/>
      <c r="BWB22" s="259"/>
      <c r="BWC22" s="259"/>
      <c r="BWD22" s="259"/>
      <c r="BWE22" s="259"/>
      <c r="BWF22" s="259"/>
      <c r="BWG22" s="259"/>
      <c r="BWH22" s="259"/>
      <c r="BWI22" s="259"/>
      <c r="BWJ22" s="259"/>
      <c r="BWK22" s="297"/>
      <c r="BWL22" s="1133"/>
      <c r="BWM22" s="1134"/>
      <c r="BWN22" s="1134"/>
      <c r="BWO22" s="1134"/>
      <c r="BWP22" s="1134"/>
      <c r="BWQ22" s="1134"/>
      <c r="BWR22" s="1134"/>
      <c r="BWS22" s="1135"/>
      <c r="BWT22" s="1133"/>
      <c r="BWU22" s="1134"/>
      <c r="BWV22" s="1134"/>
      <c r="BWW22" s="1134"/>
      <c r="BWX22" s="1135"/>
      <c r="BWY22" s="1138"/>
      <c r="BWZ22" s="1128"/>
      <c r="BXA22" s="1139"/>
      <c r="BXB22" s="1140" t="e">
        <f>LEFT(DATABASE!C35,FIND("*",SUBSTITUTE(DATABASE!C35," ","*",2)))</f>
        <v>#VALUE!</v>
      </c>
      <c r="BXC22" s="1141"/>
      <c r="BXD22" s="1141"/>
      <c r="BXE22" s="1141"/>
      <c r="BXF22" s="1141"/>
      <c r="BXG22" s="1141"/>
      <c r="BXH22" s="1141"/>
      <c r="BXI22" s="1141"/>
      <c r="BXJ22" s="1141"/>
      <c r="BXK22" s="1141"/>
      <c r="BXL22" s="1142"/>
      <c r="BXM22" s="1148">
        <v>20</v>
      </c>
      <c r="BXN22" s="1149"/>
      <c r="BXO22" s="1150"/>
      <c r="BXP22" s="296" t="s">
        <v>404</v>
      </c>
      <c r="BXQ22" s="259"/>
      <c r="BXR22" s="259"/>
      <c r="BXS22" s="259"/>
      <c r="BXT22" s="259"/>
      <c r="BXU22" s="259"/>
      <c r="BXV22" s="259"/>
      <c r="BXW22" s="259"/>
      <c r="BXX22" s="259"/>
      <c r="BXY22" s="259"/>
      <c r="BXZ22" s="259"/>
      <c r="BYA22" s="297"/>
      <c r="BYB22" s="1133"/>
      <c r="BYC22" s="1134"/>
      <c r="BYD22" s="1134"/>
      <c r="BYE22" s="1134"/>
      <c r="BYF22" s="1134"/>
      <c r="BYG22" s="1134"/>
      <c r="BYH22" s="1134"/>
      <c r="BYI22" s="1135"/>
      <c r="BYJ22" s="1133"/>
      <c r="BYK22" s="1134"/>
      <c r="BYL22" s="1134"/>
      <c r="BYM22" s="1134"/>
      <c r="BYN22" s="1135"/>
      <c r="BYO22" s="1138"/>
      <c r="BYP22" s="1128"/>
      <c r="BYQ22" s="1139"/>
      <c r="BYR22" s="1140" t="e">
        <f>LEFT(DATABASE!C22,FIND("*",SUBSTITUTE(DATABASE!C22," ","*",2)))</f>
        <v>#VALUE!</v>
      </c>
      <c r="BYS22" s="1141"/>
      <c r="BYT22" s="1141"/>
      <c r="BYU22" s="1141"/>
      <c r="BYV22" s="1141"/>
      <c r="BYW22" s="1141"/>
      <c r="BYX22" s="1141"/>
      <c r="BYY22" s="1141"/>
      <c r="BYZ22" s="1141"/>
      <c r="BZA22" s="1141"/>
      <c r="BZB22" s="1142"/>
      <c r="BZC22" s="1148">
        <v>20</v>
      </c>
      <c r="BZD22" s="1149"/>
      <c r="BZE22" s="1150"/>
      <c r="BZF22" s="296" t="s">
        <v>404</v>
      </c>
      <c r="BZG22" s="259"/>
      <c r="BZH22" s="259"/>
      <c r="BZI22" s="259"/>
      <c r="BZJ22" s="259"/>
      <c r="BZK22" s="259"/>
      <c r="BZL22" s="259"/>
      <c r="BZM22" s="259"/>
      <c r="BZN22" s="259"/>
      <c r="BZO22" s="259"/>
      <c r="BZP22" s="259"/>
      <c r="BZQ22" s="297"/>
      <c r="BZR22" s="1133"/>
      <c r="BZS22" s="1134"/>
      <c r="BZT22" s="1134"/>
      <c r="BZU22" s="1134"/>
      <c r="BZV22" s="1134"/>
      <c r="BZW22" s="1134"/>
      <c r="BZX22" s="1134"/>
      <c r="BZY22" s="1135"/>
      <c r="BZZ22" s="1133"/>
      <c r="CAA22" s="1134"/>
      <c r="CAB22" s="1134"/>
      <c r="CAC22" s="1134"/>
      <c r="CAD22" s="1135"/>
      <c r="CAE22" s="1138"/>
      <c r="CAF22" s="1128"/>
      <c r="CAG22" s="1139"/>
      <c r="CAH22" s="1140" t="e">
        <f>LEFT(DATABASE!C34,FIND("*",SUBSTITUTE(DATABASE!C34," ","*",2)))</f>
        <v>#VALUE!</v>
      </c>
      <c r="CAI22" s="1141"/>
      <c r="CAJ22" s="1141"/>
      <c r="CAK22" s="1141"/>
      <c r="CAL22" s="1141"/>
      <c r="CAM22" s="1141"/>
      <c r="CAN22" s="1141"/>
      <c r="CAO22" s="1141"/>
      <c r="CAP22" s="1141"/>
      <c r="CAQ22" s="1141"/>
      <c r="CAR22" s="1142"/>
      <c r="CAS22" s="1148">
        <v>20</v>
      </c>
      <c r="CAT22" s="1149"/>
      <c r="CAU22" s="1150"/>
      <c r="CAV22" s="296" t="s">
        <v>404</v>
      </c>
      <c r="CAW22" s="259"/>
      <c r="CAX22" s="259"/>
      <c r="CAY22" s="259"/>
      <c r="CAZ22" s="259"/>
      <c r="CBA22" s="259"/>
      <c r="CBB22" s="259"/>
      <c r="CBC22" s="259"/>
      <c r="CBD22" s="259"/>
      <c r="CBE22" s="259"/>
      <c r="CBF22" s="259"/>
      <c r="CBG22" s="297"/>
      <c r="CBH22" s="1133"/>
      <c r="CBI22" s="1134"/>
      <c r="CBJ22" s="1134"/>
      <c r="CBK22" s="1134"/>
      <c r="CBL22" s="1134"/>
      <c r="CBM22" s="1134"/>
      <c r="CBN22" s="1134"/>
      <c r="CBO22" s="1135"/>
      <c r="CBP22" s="1133"/>
      <c r="CBQ22" s="1134"/>
      <c r="CBR22" s="1134"/>
      <c r="CBS22" s="1134"/>
      <c r="CBT22" s="1135"/>
      <c r="CBU22" s="1138"/>
      <c r="CBV22" s="1128"/>
      <c r="CBW22" s="1139"/>
      <c r="CBX22" s="1140" t="e">
        <f>LEFT(DATABASE!C21,FIND("*",SUBSTITUTE(DATABASE!C21," ","*",2)))</f>
        <v>#VALUE!</v>
      </c>
      <c r="CBY22" s="1141"/>
      <c r="CBZ22" s="1141"/>
      <c r="CCA22" s="1141"/>
      <c r="CCB22" s="1141"/>
      <c r="CCC22" s="1141"/>
      <c r="CCD22" s="1141"/>
      <c r="CCE22" s="1141"/>
      <c r="CCF22" s="1141"/>
      <c r="CCG22" s="1141"/>
      <c r="CCH22" s="1142"/>
      <c r="CCI22" s="1148">
        <v>20</v>
      </c>
      <c r="CCJ22" s="1149"/>
      <c r="CCK22" s="1150"/>
      <c r="CCL22" s="296" t="s">
        <v>404</v>
      </c>
      <c r="CCM22" s="259"/>
      <c r="CCN22" s="259"/>
      <c r="CCO22" s="259"/>
      <c r="CCP22" s="259"/>
      <c r="CCQ22" s="259"/>
      <c r="CCR22" s="259"/>
      <c r="CCS22" s="259"/>
      <c r="CCT22" s="259"/>
      <c r="CCU22" s="259"/>
      <c r="CCV22" s="259"/>
      <c r="CCW22" s="297"/>
      <c r="CCX22" s="1133"/>
      <c r="CCY22" s="1134"/>
      <c r="CCZ22" s="1134"/>
      <c r="CDA22" s="1134"/>
      <c r="CDB22" s="1134"/>
      <c r="CDC22" s="1134"/>
      <c r="CDD22" s="1134"/>
      <c r="CDE22" s="1135"/>
      <c r="CDF22" s="1133"/>
      <c r="CDG22" s="1134"/>
      <c r="CDH22" s="1134"/>
      <c r="CDI22" s="1134"/>
      <c r="CDJ22" s="1135"/>
      <c r="CDK22" s="1138"/>
      <c r="CDL22" s="1128"/>
      <c r="CDM22" s="1139"/>
      <c r="CDN22" s="1140" t="e">
        <f>LEFT(DATABASE!C33,FIND("*",SUBSTITUTE(DATABASE!C33," ","*",2)))</f>
        <v>#VALUE!</v>
      </c>
      <c r="CDO22" s="1141"/>
      <c r="CDP22" s="1141"/>
      <c r="CDQ22" s="1141"/>
      <c r="CDR22" s="1141"/>
      <c r="CDS22" s="1141"/>
      <c r="CDT22" s="1141"/>
      <c r="CDU22" s="1141"/>
      <c r="CDV22" s="1141"/>
      <c r="CDW22" s="1141"/>
      <c r="CDX22" s="1142"/>
      <c r="CDY22" s="1148">
        <v>20</v>
      </c>
      <c r="CDZ22" s="1149"/>
      <c r="CEA22" s="1150"/>
      <c r="CEB22" s="296" t="s">
        <v>404</v>
      </c>
      <c r="CEC22" s="259"/>
      <c r="CED22" s="259"/>
      <c r="CEE22" s="259"/>
      <c r="CEF22" s="259"/>
      <c r="CEG22" s="259"/>
      <c r="CEH22" s="259"/>
      <c r="CEI22" s="259"/>
      <c r="CEJ22" s="259"/>
      <c r="CEK22" s="259"/>
      <c r="CEL22" s="259"/>
      <c r="CEM22" s="297"/>
      <c r="CEN22" s="1133"/>
      <c r="CEO22" s="1134"/>
      <c r="CEP22" s="1134"/>
      <c r="CEQ22" s="1134"/>
      <c r="CER22" s="1134"/>
      <c r="CES22" s="1134"/>
      <c r="CET22" s="1134"/>
      <c r="CEU22" s="1135"/>
      <c r="CEV22" s="1133"/>
      <c r="CEW22" s="1134"/>
      <c r="CEX22" s="1134"/>
      <c r="CEY22" s="1134"/>
      <c r="CEZ22" s="1135"/>
      <c r="CFA22" s="1138"/>
      <c r="CFB22" s="1128"/>
      <c r="CFC22" s="1139"/>
      <c r="CFD22" s="1140" t="e">
        <f>LEFT(DATABASE!C24,FIND("*",SUBSTITUTE(DATABASE!C24," ","*",2)))</f>
        <v>#VALUE!</v>
      </c>
      <c r="CFE22" s="1141"/>
      <c r="CFF22" s="1141"/>
      <c r="CFG22" s="1141"/>
      <c r="CFH22" s="1141"/>
      <c r="CFI22" s="1141"/>
      <c r="CFJ22" s="1141"/>
      <c r="CFK22" s="1141"/>
      <c r="CFL22" s="1141"/>
      <c r="CFM22" s="1141"/>
      <c r="CFN22" s="1142"/>
      <c r="CFO22" s="1148">
        <v>20</v>
      </c>
      <c r="CFP22" s="1149"/>
      <c r="CFQ22" s="1150"/>
      <c r="CFR22" s="296" t="s">
        <v>404</v>
      </c>
      <c r="CFS22" s="259"/>
      <c r="CFT22" s="259"/>
      <c r="CFU22" s="259"/>
      <c r="CFV22" s="259"/>
      <c r="CFW22" s="259"/>
      <c r="CFX22" s="259"/>
      <c r="CFY22" s="259"/>
      <c r="CFZ22" s="259"/>
      <c r="CGA22" s="259"/>
      <c r="CGB22" s="259"/>
      <c r="CGC22" s="297"/>
      <c r="CGD22" s="1133"/>
      <c r="CGE22" s="1134"/>
      <c r="CGF22" s="1134"/>
      <c r="CGG22" s="1134"/>
      <c r="CGH22" s="1134"/>
      <c r="CGI22" s="1134"/>
      <c r="CGJ22" s="1134"/>
      <c r="CGK22" s="1135"/>
      <c r="CGL22" s="1133"/>
      <c r="CGM22" s="1134"/>
      <c r="CGN22" s="1134"/>
      <c r="CGO22" s="1134"/>
      <c r="CGP22" s="1135"/>
      <c r="CGQ22" s="1138"/>
      <c r="CGR22" s="1128"/>
      <c r="CGS22" s="1139"/>
      <c r="CGT22" s="1140"/>
      <c r="CGU22" s="1141"/>
      <c r="CGV22" s="1141"/>
      <c r="CGW22" s="1141"/>
      <c r="CGX22" s="1141"/>
      <c r="CGY22" s="1141"/>
      <c r="CGZ22" s="1141"/>
      <c r="CHA22" s="1141"/>
      <c r="CHB22" s="1141"/>
      <c r="CHC22" s="1141"/>
      <c r="CHD22" s="1142"/>
      <c r="CHE22" s="1148"/>
      <c r="CHF22" s="1149"/>
      <c r="CHG22" s="1150"/>
      <c r="CHH22" s="296" t="s">
        <v>404</v>
      </c>
      <c r="CHI22" s="259"/>
      <c r="CHJ22" s="259"/>
      <c r="CHK22" s="259"/>
      <c r="CHL22" s="259"/>
      <c r="CHM22" s="259"/>
      <c r="CHN22" s="259"/>
      <c r="CHO22" s="259"/>
      <c r="CHP22" s="259"/>
      <c r="CHQ22" s="259"/>
      <c r="CHR22" s="259"/>
      <c r="CHS22" s="297"/>
      <c r="CHT22" s="1133"/>
      <c r="CHU22" s="1134"/>
      <c r="CHV22" s="1134"/>
      <c r="CHW22" s="1134"/>
      <c r="CHX22" s="1134"/>
      <c r="CHY22" s="1134"/>
      <c r="CHZ22" s="1134"/>
      <c r="CIA22" s="1135"/>
      <c r="CIB22" s="1133"/>
      <c r="CIC22" s="1134"/>
      <c r="CID22" s="1134"/>
      <c r="CIE22" s="1134"/>
      <c r="CIF22" s="1135"/>
    </row>
    <row r="23" spans="1:2268" ht="18.75" customHeight="1" x14ac:dyDescent="0.25">
      <c r="A23" s="1138"/>
      <c r="B23" s="1128"/>
      <c r="C23" s="1139"/>
      <c r="D23" s="1140" t="e">
        <f>LEFT(DATABASE!C25,FIND("*",SUBSTITUTE(DATABASE!C25," ","*",2)))</f>
        <v>#VALUE!</v>
      </c>
      <c r="E23" s="1141"/>
      <c r="F23" s="1141"/>
      <c r="G23" s="1141"/>
      <c r="H23" s="1141"/>
      <c r="I23" s="1141"/>
      <c r="J23" s="1141"/>
      <c r="K23" s="1141"/>
      <c r="L23" s="1141"/>
      <c r="M23" s="1141"/>
      <c r="N23" s="1142"/>
      <c r="O23" s="1144" t="s">
        <v>217</v>
      </c>
      <c r="P23" s="1145"/>
      <c r="Q23" s="1146"/>
      <c r="R23" s="296"/>
      <c r="S23" s="259" t="s">
        <v>405</v>
      </c>
      <c r="T23" s="259"/>
      <c r="U23" s="259"/>
      <c r="V23" s="259"/>
      <c r="W23" s="259"/>
      <c r="X23" s="259"/>
      <c r="Y23" s="259"/>
      <c r="Z23" s="259"/>
      <c r="AA23" s="259"/>
      <c r="AB23" s="259"/>
      <c r="AC23" s="297"/>
      <c r="AD23" s="1133"/>
      <c r="AE23" s="1134"/>
      <c r="AF23" s="1134"/>
      <c r="AG23" s="1134"/>
      <c r="AH23" s="1134"/>
      <c r="AI23" s="1134"/>
      <c r="AJ23" s="1134"/>
      <c r="AK23" s="1135"/>
      <c r="AL23" s="1133"/>
      <c r="AM23" s="1134"/>
      <c r="AN23" s="1134"/>
      <c r="AO23" s="1134"/>
      <c r="AP23" s="1135"/>
      <c r="AQ23" s="1138"/>
      <c r="AR23" s="1128"/>
      <c r="AS23" s="1139"/>
      <c r="AT23" s="1140" t="e">
        <f>LEFT(DATABASE!C37,FIND("*",SUBSTITUTE(DATABASE!C37," ","*",2)))</f>
        <v>#VALUE!</v>
      </c>
      <c r="AU23" s="1141"/>
      <c r="AV23" s="1141"/>
      <c r="AW23" s="1141"/>
      <c r="AX23" s="1141"/>
      <c r="AY23" s="1141"/>
      <c r="AZ23" s="1141"/>
      <c r="BA23" s="1141"/>
      <c r="BB23" s="1141"/>
      <c r="BC23" s="1141"/>
      <c r="BD23" s="1142"/>
      <c r="BE23" s="1144" t="s">
        <v>217</v>
      </c>
      <c r="BF23" s="1145"/>
      <c r="BG23" s="1146"/>
      <c r="BH23" s="296"/>
      <c r="BI23" s="259" t="s">
        <v>405</v>
      </c>
      <c r="BJ23" s="259"/>
      <c r="BK23" s="259"/>
      <c r="BL23" s="259"/>
      <c r="BM23" s="259"/>
      <c r="BN23" s="259"/>
      <c r="BO23" s="259"/>
      <c r="BP23" s="259"/>
      <c r="BQ23" s="259"/>
      <c r="BR23" s="259"/>
      <c r="BS23" s="297"/>
      <c r="BT23" s="1133"/>
      <c r="BU23" s="1134"/>
      <c r="BV23" s="1134"/>
      <c r="BW23" s="1134"/>
      <c r="BX23" s="1134"/>
      <c r="BY23" s="1134"/>
      <c r="BZ23" s="1134"/>
      <c r="CA23" s="1135"/>
      <c r="CB23" s="1133"/>
      <c r="CC23" s="1134"/>
      <c r="CD23" s="1134"/>
      <c r="CE23" s="1134"/>
      <c r="CF23" s="1135"/>
      <c r="CG23" s="1138"/>
      <c r="CH23" s="1128"/>
      <c r="CI23" s="1139"/>
      <c r="CJ23" s="1140" t="e">
        <f>LEFT(DATABASE!C24,FIND("*",SUBSTITUTE(DATABASE!C24," ","*",2)))</f>
        <v>#VALUE!</v>
      </c>
      <c r="CK23" s="1141"/>
      <c r="CL23" s="1141"/>
      <c r="CM23" s="1141"/>
      <c r="CN23" s="1141"/>
      <c r="CO23" s="1141"/>
      <c r="CP23" s="1141"/>
      <c r="CQ23" s="1141"/>
      <c r="CR23" s="1141"/>
      <c r="CS23" s="1141"/>
      <c r="CT23" s="1142"/>
      <c r="CU23" s="1144" t="s">
        <v>284</v>
      </c>
      <c r="CV23" s="1145"/>
      <c r="CW23" s="1146"/>
      <c r="CX23" s="296"/>
      <c r="CY23" s="259" t="s">
        <v>405</v>
      </c>
      <c r="CZ23" s="259"/>
      <c r="DA23" s="259"/>
      <c r="DB23" s="259"/>
      <c r="DC23" s="259"/>
      <c r="DD23" s="259"/>
      <c r="DE23" s="259"/>
      <c r="DF23" s="259"/>
      <c r="DG23" s="259"/>
      <c r="DH23" s="259"/>
      <c r="DI23" s="297"/>
      <c r="DJ23" s="1133"/>
      <c r="DK23" s="1134"/>
      <c r="DL23" s="1134"/>
      <c r="DM23" s="1134"/>
      <c r="DN23" s="1134"/>
      <c r="DO23" s="1134"/>
      <c r="DP23" s="1134"/>
      <c r="DQ23" s="1135"/>
      <c r="DR23" s="1133"/>
      <c r="DS23" s="1134"/>
      <c r="DT23" s="1134"/>
      <c r="DU23" s="1134"/>
      <c r="DV23" s="1135"/>
      <c r="DW23" s="1138"/>
      <c r="DX23" s="1128"/>
      <c r="DY23" s="1139"/>
      <c r="DZ23" s="1140" t="e">
        <f>LEFT(DATABASE!C36,FIND("*",SUBSTITUTE(DATABASE!C36," ","*",2)))</f>
        <v>#VALUE!</v>
      </c>
      <c r="EA23" s="1141"/>
      <c r="EB23" s="1141"/>
      <c r="EC23" s="1141"/>
      <c r="ED23" s="1141"/>
      <c r="EE23" s="1141"/>
      <c r="EF23" s="1141"/>
      <c r="EG23" s="1141"/>
      <c r="EH23" s="1141"/>
      <c r="EI23" s="1141"/>
      <c r="EJ23" s="1142"/>
      <c r="EK23" s="1144" t="s">
        <v>284</v>
      </c>
      <c r="EL23" s="1145"/>
      <c r="EM23" s="1146"/>
      <c r="EN23" s="296"/>
      <c r="EO23" s="259" t="s">
        <v>405</v>
      </c>
      <c r="EP23" s="259"/>
      <c r="EQ23" s="259"/>
      <c r="ER23" s="259"/>
      <c r="ES23" s="259"/>
      <c r="ET23" s="259"/>
      <c r="EU23" s="259"/>
      <c r="EV23" s="259"/>
      <c r="EW23" s="259"/>
      <c r="EX23" s="259"/>
      <c r="EY23" s="297"/>
      <c r="EZ23" s="1133"/>
      <c r="FA23" s="1134"/>
      <c r="FB23" s="1134"/>
      <c r="FC23" s="1134"/>
      <c r="FD23" s="1134"/>
      <c r="FE23" s="1134"/>
      <c r="FF23" s="1134"/>
      <c r="FG23" s="1135"/>
      <c r="FH23" s="1133"/>
      <c r="FI23" s="1134"/>
      <c r="FJ23" s="1134"/>
      <c r="FK23" s="1134"/>
      <c r="FL23" s="1135"/>
      <c r="FM23" s="1138"/>
      <c r="FN23" s="1128"/>
      <c r="FO23" s="1139"/>
      <c r="FP23" s="1140" t="e">
        <f>LEFT(DATABASE!C23,FIND("*",SUBSTITUTE(DATABASE!C23," ","*",2)))</f>
        <v>#VALUE!</v>
      </c>
      <c r="FQ23" s="1141"/>
      <c r="FR23" s="1141"/>
      <c r="FS23" s="1141"/>
      <c r="FT23" s="1141"/>
      <c r="FU23" s="1141"/>
      <c r="FV23" s="1141"/>
      <c r="FW23" s="1141"/>
      <c r="FX23" s="1141"/>
      <c r="FY23" s="1141"/>
      <c r="FZ23" s="1142"/>
      <c r="GA23" s="1144" t="s">
        <v>41</v>
      </c>
      <c r="GB23" s="1145"/>
      <c r="GC23" s="1146"/>
      <c r="GD23" s="296"/>
      <c r="GE23" s="259" t="s">
        <v>405</v>
      </c>
      <c r="GF23" s="259"/>
      <c r="GG23" s="259"/>
      <c r="GH23" s="259"/>
      <c r="GI23" s="259"/>
      <c r="GJ23" s="259"/>
      <c r="GK23" s="259"/>
      <c r="GL23" s="259"/>
      <c r="GM23" s="259"/>
      <c r="GN23" s="259"/>
      <c r="GO23" s="297"/>
      <c r="GP23" s="1133"/>
      <c r="GQ23" s="1134"/>
      <c r="GR23" s="1134"/>
      <c r="GS23" s="1134"/>
      <c r="GT23" s="1134"/>
      <c r="GU23" s="1134"/>
      <c r="GV23" s="1134"/>
      <c r="GW23" s="1135"/>
      <c r="GX23" s="1133"/>
      <c r="GY23" s="1134"/>
      <c r="GZ23" s="1134"/>
      <c r="HA23" s="1134"/>
      <c r="HB23" s="1135"/>
      <c r="HC23" s="1138"/>
      <c r="HD23" s="1128"/>
      <c r="HE23" s="1139"/>
      <c r="HF23" s="1140" t="e">
        <f>LEFT(DATABASE!C35,FIND("*",SUBSTITUTE(DATABASE!C35," ","*",2)))</f>
        <v>#VALUE!</v>
      </c>
      <c r="HG23" s="1141"/>
      <c r="HH23" s="1141"/>
      <c r="HI23" s="1141"/>
      <c r="HJ23" s="1141"/>
      <c r="HK23" s="1141"/>
      <c r="HL23" s="1141"/>
      <c r="HM23" s="1141"/>
      <c r="HN23" s="1141"/>
      <c r="HO23" s="1141"/>
      <c r="HP23" s="1142"/>
      <c r="HQ23" s="1144" t="s">
        <v>41</v>
      </c>
      <c r="HR23" s="1145"/>
      <c r="HS23" s="1146"/>
      <c r="HT23" s="296"/>
      <c r="HU23" s="259" t="s">
        <v>405</v>
      </c>
      <c r="HV23" s="259"/>
      <c r="HW23" s="259"/>
      <c r="HX23" s="259"/>
      <c r="HY23" s="259"/>
      <c r="HZ23" s="259"/>
      <c r="IA23" s="259"/>
      <c r="IB23" s="259"/>
      <c r="IC23" s="259"/>
      <c r="ID23" s="259"/>
      <c r="IE23" s="297"/>
      <c r="IF23" s="1133"/>
      <c r="IG23" s="1134"/>
      <c r="IH23" s="1134"/>
      <c r="II23" s="1134"/>
      <c r="IJ23" s="1134"/>
      <c r="IK23" s="1134"/>
      <c r="IL23" s="1134"/>
      <c r="IM23" s="1135"/>
      <c r="IN23" s="1133"/>
      <c r="IO23" s="1134"/>
      <c r="IP23" s="1134"/>
      <c r="IQ23" s="1134"/>
      <c r="IR23" s="1135"/>
      <c r="IS23" s="1138"/>
      <c r="IT23" s="1128"/>
      <c r="IU23" s="1139"/>
      <c r="IV23" s="1140" t="e">
        <f>LEFT(DATABASE!C22,FIND("*",SUBSTITUTE(DATABASE!C22," ","*",2)))</f>
        <v>#VALUE!</v>
      </c>
      <c r="IW23" s="1141"/>
      <c r="IX23" s="1141"/>
      <c r="IY23" s="1141"/>
      <c r="IZ23" s="1141"/>
      <c r="JA23" s="1141"/>
      <c r="JB23" s="1141"/>
      <c r="JC23" s="1141"/>
      <c r="JD23" s="1141"/>
      <c r="JE23" s="1141"/>
      <c r="JF23" s="1142"/>
      <c r="JG23" s="1144" t="s">
        <v>40</v>
      </c>
      <c r="JH23" s="1145"/>
      <c r="JI23" s="1146"/>
      <c r="JJ23" s="296"/>
      <c r="JK23" s="259" t="s">
        <v>405</v>
      </c>
      <c r="JL23" s="259"/>
      <c r="JM23" s="259"/>
      <c r="JN23" s="259"/>
      <c r="JO23" s="259"/>
      <c r="JP23" s="259"/>
      <c r="JQ23" s="259"/>
      <c r="JR23" s="259"/>
      <c r="JS23" s="259"/>
      <c r="JT23" s="259"/>
      <c r="JU23" s="297"/>
      <c r="JV23" s="1133"/>
      <c r="JW23" s="1134"/>
      <c r="JX23" s="1134"/>
      <c r="JY23" s="1134"/>
      <c r="JZ23" s="1134"/>
      <c r="KA23" s="1134"/>
      <c r="KB23" s="1134"/>
      <c r="KC23" s="1135"/>
      <c r="KD23" s="1133"/>
      <c r="KE23" s="1134"/>
      <c r="KF23" s="1134"/>
      <c r="KG23" s="1134"/>
      <c r="KH23" s="1135"/>
      <c r="KI23" s="1138"/>
      <c r="KJ23" s="1128"/>
      <c r="KK23" s="1139"/>
      <c r="KL23" s="1140" t="e">
        <f>LEFT(DATABASE!C34,FIND("*",SUBSTITUTE(DATABASE!C34," ","*",2)))</f>
        <v>#VALUE!</v>
      </c>
      <c r="KM23" s="1141"/>
      <c r="KN23" s="1141"/>
      <c r="KO23" s="1141"/>
      <c r="KP23" s="1141"/>
      <c r="KQ23" s="1141"/>
      <c r="KR23" s="1141"/>
      <c r="KS23" s="1141"/>
      <c r="KT23" s="1141"/>
      <c r="KU23" s="1141"/>
      <c r="KV23" s="1142"/>
      <c r="KW23" s="1144" t="s">
        <v>40</v>
      </c>
      <c r="KX23" s="1145"/>
      <c r="KY23" s="1146"/>
      <c r="KZ23" s="296"/>
      <c r="LA23" s="259" t="s">
        <v>405</v>
      </c>
      <c r="LB23" s="259"/>
      <c r="LC23" s="259"/>
      <c r="LD23" s="259"/>
      <c r="LE23" s="259"/>
      <c r="LF23" s="259"/>
      <c r="LG23" s="259"/>
      <c r="LH23" s="259"/>
      <c r="LI23" s="259"/>
      <c r="LJ23" s="259"/>
      <c r="LK23" s="297"/>
      <c r="LL23" s="1133"/>
      <c r="LM23" s="1134"/>
      <c r="LN23" s="1134"/>
      <c r="LO23" s="1134"/>
      <c r="LP23" s="1134"/>
      <c r="LQ23" s="1134"/>
      <c r="LR23" s="1134"/>
      <c r="LS23" s="1135"/>
      <c r="LT23" s="1133"/>
      <c r="LU23" s="1134"/>
      <c r="LV23" s="1134"/>
      <c r="LW23" s="1134"/>
      <c r="LX23" s="1135"/>
      <c r="LY23" s="1138"/>
      <c r="LZ23" s="1128"/>
      <c r="MA23" s="1139"/>
      <c r="MB23" s="1140" t="e">
        <f>LEFT(DATABASE!C21,FIND("*",SUBSTITUTE(DATABASE!C21," ","*",2)))</f>
        <v>#VALUE!</v>
      </c>
      <c r="MC23" s="1141"/>
      <c r="MD23" s="1141"/>
      <c r="ME23" s="1141"/>
      <c r="MF23" s="1141"/>
      <c r="MG23" s="1141"/>
      <c r="MH23" s="1141"/>
      <c r="MI23" s="1141"/>
      <c r="MJ23" s="1141"/>
      <c r="MK23" s="1141"/>
      <c r="ML23" s="1142"/>
      <c r="MM23" s="1144" t="s">
        <v>285</v>
      </c>
      <c r="MN23" s="1145"/>
      <c r="MO23" s="1146"/>
      <c r="MP23" s="296"/>
      <c r="MQ23" s="259" t="s">
        <v>405</v>
      </c>
      <c r="MR23" s="259"/>
      <c r="MS23" s="259"/>
      <c r="MT23" s="259"/>
      <c r="MU23" s="259"/>
      <c r="MV23" s="259"/>
      <c r="MW23" s="259"/>
      <c r="MX23" s="259"/>
      <c r="MY23" s="259"/>
      <c r="MZ23" s="259"/>
      <c r="NA23" s="297"/>
      <c r="NB23" s="1133"/>
      <c r="NC23" s="1134"/>
      <c r="ND23" s="1134"/>
      <c r="NE23" s="1134"/>
      <c r="NF23" s="1134"/>
      <c r="NG23" s="1134"/>
      <c r="NH23" s="1134"/>
      <c r="NI23" s="1135"/>
      <c r="NJ23" s="1133"/>
      <c r="NK23" s="1134"/>
      <c r="NL23" s="1134"/>
      <c r="NM23" s="1134"/>
      <c r="NN23" s="1135"/>
      <c r="NO23" s="1138"/>
      <c r="NP23" s="1128"/>
      <c r="NQ23" s="1139"/>
      <c r="NR23" s="1140" t="e">
        <f>LEFT(DATABASE!C33,FIND("*",SUBSTITUTE(DATABASE!C33," ","*",2)))</f>
        <v>#VALUE!</v>
      </c>
      <c r="NS23" s="1141"/>
      <c r="NT23" s="1141"/>
      <c r="NU23" s="1141"/>
      <c r="NV23" s="1141"/>
      <c r="NW23" s="1141"/>
      <c r="NX23" s="1141"/>
      <c r="NY23" s="1141"/>
      <c r="NZ23" s="1141"/>
      <c r="OA23" s="1141"/>
      <c r="OB23" s="1142"/>
      <c r="OC23" s="1144" t="s">
        <v>285</v>
      </c>
      <c r="OD23" s="1145"/>
      <c r="OE23" s="1146"/>
      <c r="OF23" s="296"/>
      <c r="OG23" s="259" t="s">
        <v>405</v>
      </c>
      <c r="OH23" s="259"/>
      <c r="OI23" s="259"/>
      <c r="OJ23" s="259"/>
      <c r="OK23" s="259"/>
      <c r="OL23" s="259"/>
      <c r="OM23" s="259"/>
      <c r="ON23" s="259"/>
      <c r="OO23" s="259"/>
      <c r="OP23" s="259"/>
      <c r="OQ23" s="297"/>
      <c r="OR23" s="1133"/>
      <c r="OS23" s="1134"/>
      <c r="OT23" s="1134"/>
      <c r="OU23" s="1134"/>
      <c r="OV23" s="1134"/>
      <c r="OW23" s="1134"/>
      <c r="OX23" s="1134"/>
      <c r="OY23" s="1135"/>
      <c r="OZ23" s="1133"/>
      <c r="PA23" s="1134"/>
      <c r="PB23" s="1134"/>
      <c r="PC23" s="1134"/>
      <c r="PD23" s="1135"/>
      <c r="PE23" s="1138"/>
      <c r="PF23" s="1128"/>
      <c r="PG23" s="1139"/>
      <c r="PH23" s="1140" t="e">
        <f>LEFT(DATABASE!C17,FIND("*",SUBSTITUTE(DATABASE!C17," ","*",2)))</f>
        <v>#VALUE!</v>
      </c>
      <c r="PI23" s="1141"/>
      <c r="PJ23" s="1141"/>
      <c r="PK23" s="1141"/>
      <c r="PL23" s="1141"/>
      <c r="PM23" s="1141"/>
      <c r="PN23" s="1141"/>
      <c r="PO23" s="1141"/>
      <c r="PP23" s="1141"/>
      <c r="PQ23" s="1141"/>
      <c r="PR23" s="1142"/>
      <c r="PS23" s="1144" t="s">
        <v>556</v>
      </c>
      <c r="PT23" s="1145"/>
      <c r="PU23" s="1146"/>
      <c r="PV23" s="296"/>
      <c r="PW23" s="259" t="s">
        <v>405</v>
      </c>
      <c r="PX23" s="259"/>
      <c r="PY23" s="259"/>
      <c r="PZ23" s="259"/>
      <c r="QA23" s="259"/>
      <c r="QB23" s="259"/>
      <c r="QC23" s="259"/>
      <c r="QD23" s="259"/>
      <c r="QE23" s="259"/>
      <c r="QF23" s="259"/>
      <c r="QG23" s="297"/>
      <c r="QH23" s="1133"/>
      <c r="QI23" s="1134"/>
      <c r="QJ23" s="1134"/>
      <c r="QK23" s="1134"/>
      <c r="QL23" s="1134"/>
      <c r="QM23" s="1134"/>
      <c r="QN23" s="1134"/>
      <c r="QO23" s="1135"/>
      <c r="QP23" s="1133"/>
      <c r="QQ23" s="1134"/>
      <c r="QR23" s="1134"/>
      <c r="QS23" s="1134"/>
      <c r="QT23" s="1135"/>
      <c r="QU23" s="1138"/>
      <c r="QV23" s="1128"/>
      <c r="QW23" s="1139"/>
      <c r="QX23" s="1140" t="e">
        <f>LEFT(DATABASE!C29,FIND("*",SUBSTITUTE(DATABASE!C29," ","*",2)))</f>
        <v>#VALUE!</v>
      </c>
      <c r="QY23" s="1141"/>
      <c r="QZ23" s="1141"/>
      <c r="RA23" s="1141"/>
      <c r="RB23" s="1141"/>
      <c r="RC23" s="1141"/>
      <c r="RD23" s="1141"/>
      <c r="RE23" s="1141"/>
      <c r="RF23" s="1141"/>
      <c r="RG23" s="1141"/>
      <c r="RH23" s="1142"/>
      <c r="RI23" s="1144" t="s">
        <v>556</v>
      </c>
      <c r="RJ23" s="1145"/>
      <c r="RK23" s="1146"/>
      <c r="RL23" s="296"/>
      <c r="RM23" s="259" t="s">
        <v>405</v>
      </c>
      <c r="RN23" s="259"/>
      <c r="RO23" s="259"/>
      <c r="RP23" s="259"/>
      <c r="RQ23" s="259"/>
      <c r="RR23" s="259"/>
      <c r="RS23" s="259"/>
      <c r="RT23" s="259"/>
      <c r="RU23" s="259"/>
      <c r="RV23" s="259"/>
      <c r="RW23" s="297"/>
      <c r="RX23" s="1133"/>
      <c r="RY23" s="1134"/>
      <c r="RZ23" s="1134"/>
      <c r="SA23" s="1134"/>
      <c r="SB23" s="1134"/>
      <c r="SC23" s="1134"/>
      <c r="SD23" s="1134"/>
      <c r="SE23" s="1135"/>
      <c r="SF23" s="1133"/>
      <c r="SG23" s="1134"/>
      <c r="SH23" s="1134"/>
      <c r="SI23" s="1134"/>
      <c r="SJ23" s="1135"/>
      <c r="SK23" s="1138"/>
      <c r="SL23" s="1128"/>
      <c r="SM23" s="1139"/>
      <c r="SN23" s="1140" t="e">
        <f>LEFT(DATABASE!C16,FIND("*",SUBSTITUTE(DATABASE!C16," ","*",2)))</f>
        <v>#VALUE!</v>
      </c>
      <c r="SO23" s="1141"/>
      <c r="SP23" s="1141"/>
      <c r="SQ23" s="1141"/>
      <c r="SR23" s="1141"/>
      <c r="SS23" s="1141"/>
      <c r="ST23" s="1141"/>
      <c r="SU23" s="1141"/>
      <c r="SV23" s="1141"/>
      <c r="SW23" s="1141"/>
      <c r="SX23" s="1142"/>
      <c r="SY23" s="1144" t="s">
        <v>26</v>
      </c>
      <c r="SZ23" s="1145"/>
      <c r="TA23" s="1146"/>
      <c r="TB23" s="296"/>
      <c r="TC23" s="259" t="s">
        <v>405</v>
      </c>
      <c r="TD23" s="259"/>
      <c r="TE23" s="259"/>
      <c r="TF23" s="259"/>
      <c r="TG23" s="259"/>
      <c r="TH23" s="259"/>
      <c r="TI23" s="259"/>
      <c r="TJ23" s="259"/>
      <c r="TK23" s="259"/>
      <c r="TL23" s="259"/>
      <c r="TM23" s="297"/>
      <c r="TN23" s="1133"/>
      <c r="TO23" s="1134"/>
      <c r="TP23" s="1134"/>
      <c r="TQ23" s="1134"/>
      <c r="TR23" s="1134"/>
      <c r="TS23" s="1134"/>
      <c r="TT23" s="1134"/>
      <c r="TU23" s="1135"/>
      <c r="TV23" s="1133"/>
      <c r="TW23" s="1134"/>
      <c r="TX23" s="1134"/>
      <c r="TY23" s="1134"/>
      <c r="TZ23" s="1135"/>
      <c r="UA23" s="1138"/>
      <c r="UB23" s="1128"/>
      <c r="UC23" s="1139"/>
      <c r="UD23" s="1140" t="e">
        <f>LEFT(DATABASE!C28,FIND("*",SUBSTITUTE(DATABASE!C28," ","*",2)))</f>
        <v>#VALUE!</v>
      </c>
      <c r="UE23" s="1141"/>
      <c r="UF23" s="1141"/>
      <c r="UG23" s="1141"/>
      <c r="UH23" s="1141"/>
      <c r="UI23" s="1141"/>
      <c r="UJ23" s="1141"/>
      <c r="UK23" s="1141"/>
      <c r="UL23" s="1141"/>
      <c r="UM23" s="1141"/>
      <c r="UN23" s="1142"/>
      <c r="UO23" s="1144" t="s">
        <v>26</v>
      </c>
      <c r="UP23" s="1145"/>
      <c r="UQ23" s="1146"/>
      <c r="UR23" s="296"/>
      <c r="US23" s="259" t="s">
        <v>405</v>
      </c>
      <c r="UT23" s="259"/>
      <c r="UU23" s="259"/>
      <c r="UV23" s="259"/>
      <c r="UW23" s="259"/>
      <c r="UX23" s="259"/>
      <c r="UY23" s="259"/>
      <c r="UZ23" s="259"/>
      <c r="VA23" s="259"/>
      <c r="VB23" s="259"/>
      <c r="VC23" s="297"/>
      <c r="VD23" s="1133"/>
      <c r="VE23" s="1134"/>
      <c r="VF23" s="1134"/>
      <c r="VG23" s="1134"/>
      <c r="VH23" s="1134"/>
      <c r="VI23" s="1134"/>
      <c r="VJ23" s="1134"/>
      <c r="VK23" s="1135"/>
      <c r="VL23" s="1133"/>
      <c r="VM23" s="1134"/>
      <c r="VN23" s="1134"/>
      <c r="VO23" s="1134"/>
      <c r="VP23" s="1135"/>
      <c r="VQ23" s="1138"/>
      <c r="VR23" s="1128"/>
      <c r="VS23" s="1139"/>
      <c r="VT23" s="1140" t="str">
        <f>LEFT(DATABASE!C15,FIND("*",SUBSTITUTE(DATABASE!C15," ","*",2)))</f>
        <v xml:space="preserve">Абдурахмонова Машҳура </v>
      </c>
      <c r="VU23" s="1141"/>
      <c r="VV23" s="1141"/>
      <c r="VW23" s="1141"/>
      <c r="VX23" s="1141"/>
      <c r="VY23" s="1141"/>
      <c r="VZ23" s="1141"/>
      <c r="WA23" s="1141"/>
      <c r="WB23" s="1141"/>
      <c r="WC23" s="1141"/>
      <c r="WD23" s="1142"/>
      <c r="WE23" s="1144" t="s">
        <v>26</v>
      </c>
      <c r="WF23" s="1145"/>
      <c r="WG23" s="1146"/>
      <c r="WH23" s="296"/>
      <c r="WI23" s="259" t="s">
        <v>405</v>
      </c>
      <c r="WJ23" s="259"/>
      <c r="WK23" s="259"/>
      <c r="WL23" s="259"/>
      <c r="WM23" s="259"/>
      <c r="WN23" s="259"/>
      <c r="WO23" s="259"/>
      <c r="WP23" s="259"/>
      <c r="WQ23" s="259"/>
      <c r="WR23" s="259"/>
      <c r="WS23" s="297"/>
      <c r="WT23" s="1133"/>
      <c r="WU23" s="1134"/>
      <c r="WV23" s="1134"/>
      <c r="WW23" s="1134"/>
      <c r="WX23" s="1134"/>
      <c r="WY23" s="1134"/>
      <c r="WZ23" s="1134"/>
      <c r="XA23" s="1135"/>
      <c r="XB23" s="1133"/>
      <c r="XC23" s="1134"/>
      <c r="XD23" s="1134"/>
      <c r="XE23" s="1134"/>
      <c r="XF23" s="1135"/>
      <c r="XG23" s="1138"/>
      <c r="XH23" s="1128"/>
      <c r="XI23" s="1139"/>
      <c r="XJ23" s="1140" t="e">
        <f>LEFT(DATABASE!C27,FIND("*",SUBSTITUTE(DATABASE!C27," ","*",2)))</f>
        <v>#VALUE!</v>
      </c>
      <c r="XK23" s="1141"/>
      <c r="XL23" s="1141"/>
      <c r="XM23" s="1141"/>
      <c r="XN23" s="1141"/>
      <c r="XO23" s="1141"/>
      <c r="XP23" s="1141"/>
      <c r="XQ23" s="1141"/>
      <c r="XR23" s="1141"/>
      <c r="XS23" s="1141"/>
      <c r="XT23" s="1142"/>
      <c r="XU23" s="1144" t="s">
        <v>23</v>
      </c>
      <c r="XV23" s="1145"/>
      <c r="XW23" s="1146"/>
      <c r="XX23" s="296"/>
      <c r="XY23" s="259" t="s">
        <v>405</v>
      </c>
      <c r="XZ23" s="259"/>
      <c r="YA23" s="259"/>
      <c r="YB23" s="259"/>
      <c r="YC23" s="259"/>
      <c r="YD23" s="259"/>
      <c r="YE23" s="259"/>
      <c r="YF23" s="259"/>
      <c r="YG23" s="259"/>
      <c r="YH23" s="259"/>
      <c r="YI23" s="297"/>
      <c r="YJ23" s="1133"/>
      <c r="YK23" s="1134"/>
      <c r="YL23" s="1134"/>
      <c r="YM23" s="1134"/>
      <c r="YN23" s="1134"/>
      <c r="YO23" s="1134"/>
      <c r="YP23" s="1134"/>
      <c r="YQ23" s="1135"/>
      <c r="YR23" s="1133"/>
      <c r="YS23" s="1134"/>
      <c r="YT23" s="1134"/>
      <c r="YU23" s="1134"/>
      <c r="YV23" s="1135"/>
      <c r="YW23" s="1138"/>
      <c r="YX23" s="1128"/>
      <c r="YY23" s="1139"/>
      <c r="YZ23" s="1140" t="e">
        <f>LEFT(DATABASE!C39,FIND("*",SUBSTITUTE(DATABASE!C39," ","*",2)))</f>
        <v>#VALUE!</v>
      </c>
      <c r="ZA23" s="1141"/>
      <c r="ZB23" s="1141"/>
      <c r="ZC23" s="1141"/>
      <c r="ZD23" s="1141"/>
      <c r="ZE23" s="1141"/>
      <c r="ZF23" s="1141"/>
      <c r="ZG23" s="1141"/>
      <c r="ZH23" s="1141"/>
      <c r="ZI23" s="1141"/>
      <c r="ZJ23" s="1142"/>
      <c r="ZK23" s="1144" t="s">
        <v>23</v>
      </c>
      <c r="ZL23" s="1145"/>
      <c r="ZM23" s="1146"/>
      <c r="ZN23" s="296"/>
      <c r="ZO23" s="259" t="s">
        <v>405</v>
      </c>
      <c r="ZP23" s="259"/>
      <c r="ZQ23" s="259"/>
      <c r="ZR23" s="259"/>
      <c r="ZS23" s="259"/>
      <c r="ZT23" s="259"/>
      <c r="ZU23" s="259"/>
      <c r="ZV23" s="259"/>
      <c r="ZW23" s="259"/>
      <c r="ZX23" s="259"/>
      <c r="ZY23" s="297"/>
      <c r="ZZ23" s="1133"/>
      <c r="AAA23" s="1134"/>
      <c r="AAB23" s="1134"/>
      <c r="AAC23" s="1134"/>
      <c r="AAD23" s="1134"/>
      <c r="AAE23" s="1134"/>
      <c r="AAF23" s="1134"/>
      <c r="AAG23" s="1135"/>
      <c r="AAH23" s="1133"/>
      <c r="AAI23" s="1134"/>
      <c r="AAJ23" s="1134"/>
      <c r="AAK23" s="1134"/>
      <c r="AAL23" s="1135"/>
      <c r="AAM23" s="1138"/>
      <c r="AAN23" s="1128"/>
      <c r="AAO23" s="1139"/>
      <c r="AAP23" s="1140" t="e">
        <f>LEFT(DATABASE!C26,FIND("*",SUBSTITUTE(DATABASE!C26," ","*",2)))</f>
        <v>#VALUE!</v>
      </c>
      <c r="AAQ23" s="1141"/>
      <c r="AAR23" s="1141"/>
      <c r="AAS23" s="1141"/>
      <c r="AAT23" s="1141"/>
      <c r="AAU23" s="1141"/>
      <c r="AAV23" s="1141"/>
      <c r="AAW23" s="1141"/>
      <c r="AAX23" s="1141"/>
      <c r="AAY23" s="1141"/>
      <c r="AAZ23" s="1142"/>
      <c r="ABA23" s="1133">
        <v>14</v>
      </c>
      <c r="ABB23" s="1134"/>
      <c r="ABC23" s="1135"/>
      <c r="ABD23" s="296"/>
      <c r="ABE23" s="259" t="s">
        <v>405</v>
      </c>
      <c r="ABF23" s="259"/>
      <c r="ABG23" s="259"/>
      <c r="ABH23" s="259"/>
      <c r="ABI23" s="259"/>
      <c r="ABJ23" s="259"/>
      <c r="ABK23" s="259"/>
      <c r="ABL23" s="259"/>
      <c r="ABM23" s="259"/>
      <c r="ABN23" s="259"/>
      <c r="ABO23" s="297"/>
      <c r="ABP23" s="1133"/>
      <c r="ABQ23" s="1134"/>
      <c r="ABR23" s="1134"/>
      <c r="ABS23" s="1134"/>
      <c r="ABT23" s="1134"/>
      <c r="ABU23" s="1134"/>
      <c r="ABV23" s="1134"/>
      <c r="ABW23" s="1135"/>
      <c r="ABX23" s="1133"/>
      <c r="ABY23" s="1134"/>
      <c r="ABZ23" s="1134"/>
      <c r="ACA23" s="1134"/>
      <c r="ACB23" s="1135"/>
      <c r="ACC23" s="1138"/>
      <c r="ACD23" s="1128"/>
      <c r="ACE23" s="1139"/>
      <c r="ACF23" s="1140" t="e">
        <f>LEFT(DATABASE!C38,FIND("*",SUBSTITUTE(DATABASE!C38," ","*",2)))</f>
        <v>#VALUE!</v>
      </c>
      <c r="ACG23" s="1141"/>
      <c r="ACH23" s="1141"/>
      <c r="ACI23" s="1141"/>
      <c r="ACJ23" s="1141"/>
      <c r="ACK23" s="1141"/>
      <c r="ACL23" s="1141"/>
      <c r="ACM23" s="1141"/>
      <c r="ACN23" s="1141"/>
      <c r="ACO23" s="1141"/>
      <c r="ACP23" s="1142"/>
      <c r="ACQ23" s="1144" t="s">
        <v>25</v>
      </c>
      <c r="ACR23" s="1145"/>
      <c r="ACS23" s="1146"/>
      <c r="ACT23" s="296"/>
      <c r="ACU23" s="259" t="s">
        <v>405</v>
      </c>
      <c r="ACV23" s="259"/>
      <c r="ACW23" s="259"/>
      <c r="ACX23" s="259"/>
      <c r="ACY23" s="259"/>
      <c r="ACZ23" s="259"/>
      <c r="ADA23" s="259"/>
      <c r="ADB23" s="259"/>
      <c r="ADC23" s="259"/>
      <c r="ADD23" s="259"/>
      <c r="ADE23" s="297"/>
      <c r="ADF23" s="1133"/>
      <c r="ADG23" s="1134"/>
      <c r="ADH23" s="1134"/>
      <c r="ADI23" s="1134"/>
      <c r="ADJ23" s="1134"/>
      <c r="ADK23" s="1134"/>
      <c r="ADL23" s="1134"/>
      <c r="ADM23" s="1135"/>
      <c r="ADN23" s="1133"/>
      <c r="ADO23" s="1134"/>
      <c r="ADP23" s="1134"/>
      <c r="ADQ23" s="1134"/>
      <c r="ADR23" s="1135"/>
      <c r="ADS23" s="1138"/>
      <c r="ADT23" s="1128"/>
      <c r="ADU23" s="1139"/>
      <c r="ADV23" s="1140" t="e">
        <f>LEFT(DATABASE!C25,FIND("*",SUBSTITUTE(DATABASE!C25," ","*",2)))</f>
        <v>#VALUE!</v>
      </c>
      <c r="ADW23" s="1141"/>
      <c r="ADX23" s="1141"/>
      <c r="ADY23" s="1141"/>
      <c r="ADZ23" s="1141"/>
      <c r="AEA23" s="1141"/>
      <c r="AEB23" s="1141"/>
      <c r="AEC23" s="1141"/>
      <c r="AED23" s="1141"/>
      <c r="AEE23" s="1141"/>
      <c r="AEF23" s="1142"/>
      <c r="AEG23" s="1144" t="s">
        <v>24</v>
      </c>
      <c r="AEH23" s="1145"/>
      <c r="AEI23" s="1146"/>
      <c r="AEJ23" s="296"/>
      <c r="AEK23" s="259" t="s">
        <v>405</v>
      </c>
      <c r="AEL23" s="259"/>
      <c r="AEM23" s="259"/>
      <c r="AEN23" s="259"/>
      <c r="AEO23" s="259"/>
      <c r="AEP23" s="259"/>
      <c r="AEQ23" s="259"/>
      <c r="AER23" s="259"/>
      <c r="AES23" s="259"/>
      <c r="AET23" s="259"/>
      <c r="AEU23" s="297"/>
      <c r="AEV23" s="1133"/>
      <c r="AEW23" s="1134"/>
      <c r="AEX23" s="1134"/>
      <c r="AEY23" s="1134"/>
      <c r="AEZ23" s="1134"/>
      <c r="AFA23" s="1134"/>
      <c r="AFB23" s="1134"/>
      <c r="AFC23" s="1135"/>
      <c r="AFD23" s="1133"/>
      <c r="AFE23" s="1134"/>
      <c r="AFF23" s="1134"/>
      <c r="AFG23" s="1134"/>
      <c r="AFH23" s="1135"/>
      <c r="AFI23" s="1138"/>
      <c r="AFJ23" s="1128"/>
      <c r="AFK23" s="1139"/>
      <c r="AFL23" s="1140" t="e">
        <f>LEFT(DATABASE!C37,FIND("*",SUBSTITUTE(DATABASE!C37," ","*",2)))</f>
        <v>#VALUE!</v>
      </c>
      <c r="AFM23" s="1141"/>
      <c r="AFN23" s="1141"/>
      <c r="AFO23" s="1141"/>
      <c r="AFP23" s="1141"/>
      <c r="AFQ23" s="1141"/>
      <c r="AFR23" s="1141"/>
      <c r="AFS23" s="1141"/>
      <c r="AFT23" s="1141"/>
      <c r="AFU23" s="1141"/>
      <c r="AFV23" s="1142"/>
      <c r="AFW23" s="1144" t="s">
        <v>24</v>
      </c>
      <c r="AFX23" s="1145"/>
      <c r="AFY23" s="1146"/>
      <c r="AFZ23" s="296"/>
      <c r="AGA23" s="259" t="s">
        <v>405</v>
      </c>
      <c r="AGB23" s="259"/>
      <c r="AGC23" s="259"/>
      <c r="AGD23" s="259"/>
      <c r="AGE23" s="259"/>
      <c r="AGF23" s="259"/>
      <c r="AGG23" s="259"/>
      <c r="AGH23" s="259"/>
      <c r="AGI23" s="259"/>
      <c r="AGJ23" s="259"/>
      <c r="AGK23" s="297"/>
      <c r="AGL23" s="1133"/>
      <c r="AGM23" s="1134"/>
      <c r="AGN23" s="1134"/>
      <c r="AGO23" s="1134"/>
      <c r="AGP23" s="1134"/>
      <c r="AGQ23" s="1134"/>
      <c r="AGR23" s="1134"/>
      <c r="AGS23" s="1135"/>
      <c r="AGT23" s="1133"/>
      <c r="AGU23" s="1134"/>
      <c r="AGV23" s="1134"/>
      <c r="AGW23" s="1134"/>
      <c r="AGX23" s="1135"/>
      <c r="AGY23" s="1138"/>
      <c r="AGZ23" s="1128"/>
      <c r="AHA23" s="1139"/>
      <c r="AHB23" s="1140" t="e">
        <f>LEFT(DATABASE!C24,FIND("*",SUBSTITUTE(DATABASE!C24," ","*",2)))</f>
        <v>#VALUE!</v>
      </c>
      <c r="AHC23" s="1141"/>
      <c r="AHD23" s="1141"/>
      <c r="AHE23" s="1141"/>
      <c r="AHF23" s="1141"/>
      <c r="AHG23" s="1141"/>
      <c r="AHH23" s="1141"/>
      <c r="AHI23" s="1141"/>
      <c r="AHJ23" s="1141"/>
      <c r="AHK23" s="1141"/>
      <c r="AHL23" s="1142"/>
      <c r="AHM23" s="1144" t="s">
        <v>554</v>
      </c>
      <c r="AHN23" s="1145"/>
      <c r="AHO23" s="1146"/>
      <c r="AHP23" s="296"/>
      <c r="AHQ23" s="259" t="s">
        <v>405</v>
      </c>
      <c r="AHR23" s="259"/>
      <c r="AHS23" s="259"/>
      <c r="AHT23" s="259"/>
      <c r="AHU23" s="259"/>
      <c r="AHV23" s="259"/>
      <c r="AHW23" s="259"/>
      <c r="AHX23" s="259"/>
      <c r="AHY23" s="259"/>
      <c r="AHZ23" s="259"/>
      <c r="AIA23" s="297"/>
      <c r="AIB23" s="1133"/>
      <c r="AIC23" s="1134"/>
      <c r="AID23" s="1134"/>
      <c r="AIE23" s="1134"/>
      <c r="AIF23" s="1134"/>
      <c r="AIG23" s="1134"/>
      <c r="AIH23" s="1134"/>
      <c r="AII23" s="1135"/>
      <c r="AIJ23" s="1133"/>
      <c r="AIK23" s="1134"/>
      <c r="AIL23" s="1134"/>
      <c r="AIM23" s="1134"/>
      <c r="AIN23" s="1135"/>
      <c r="AIO23" s="1138"/>
      <c r="AIP23" s="1128"/>
      <c r="AIQ23" s="1139"/>
      <c r="AIR23" s="1140" t="e">
        <f>LEFT(DATABASE!C36,FIND("*",SUBSTITUTE(DATABASE!C36," ","*",2)))</f>
        <v>#VALUE!</v>
      </c>
      <c r="AIS23" s="1141"/>
      <c r="AIT23" s="1141"/>
      <c r="AIU23" s="1141"/>
      <c r="AIV23" s="1141"/>
      <c r="AIW23" s="1141"/>
      <c r="AIX23" s="1141"/>
      <c r="AIY23" s="1141"/>
      <c r="AIZ23" s="1141"/>
      <c r="AJA23" s="1141"/>
      <c r="AJB23" s="1142"/>
      <c r="AJC23" s="1144" t="s">
        <v>554</v>
      </c>
      <c r="AJD23" s="1145"/>
      <c r="AJE23" s="1146"/>
      <c r="AJF23" s="296"/>
      <c r="AJG23" s="259" t="s">
        <v>405</v>
      </c>
      <c r="AJH23" s="259"/>
      <c r="AJI23" s="259"/>
      <c r="AJJ23" s="259"/>
      <c r="AJK23" s="259"/>
      <c r="AJL23" s="259"/>
      <c r="AJM23" s="259"/>
      <c r="AJN23" s="259"/>
      <c r="AJO23" s="259"/>
      <c r="AJP23" s="259"/>
      <c r="AJQ23" s="297"/>
      <c r="AJR23" s="1133"/>
      <c r="AJS23" s="1134"/>
      <c r="AJT23" s="1134"/>
      <c r="AJU23" s="1134"/>
      <c r="AJV23" s="1134"/>
      <c r="AJW23" s="1134"/>
      <c r="AJX23" s="1134"/>
      <c r="AJY23" s="1135"/>
      <c r="AJZ23" s="1133"/>
      <c r="AKA23" s="1134"/>
      <c r="AKB23" s="1134"/>
      <c r="AKC23" s="1134"/>
      <c r="AKD23" s="1135"/>
      <c r="AKE23" s="1138"/>
      <c r="AKF23" s="1128"/>
      <c r="AKG23" s="1139"/>
      <c r="AKH23" s="1140" t="e">
        <f>LEFT(DATABASE!C23,FIND("*",SUBSTITUTE(DATABASE!C23," ","*",2)))</f>
        <v>#VALUE!</v>
      </c>
      <c r="AKI23" s="1141"/>
      <c r="AKJ23" s="1141"/>
      <c r="AKK23" s="1141"/>
      <c r="AKL23" s="1141"/>
      <c r="AKM23" s="1141"/>
      <c r="AKN23" s="1141"/>
      <c r="AKO23" s="1141"/>
      <c r="AKP23" s="1141"/>
      <c r="AKQ23" s="1141"/>
      <c r="AKR23" s="1142"/>
      <c r="AKS23" s="1144" t="s">
        <v>553</v>
      </c>
      <c r="AKT23" s="1145"/>
      <c r="AKU23" s="1146"/>
      <c r="AKV23" s="296"/>
      <c r="AKW23" s="259" t="s">
        <v>405</v>
      </c>
      <c r="AKX23" s="259"/>
      <c r="AKY23" s="259"/>
      <c r="AKZ23" s="259"/>
      <c r="ALA23" s="259"/>
      <c r="ALB23" s="259"/>
      <c r="ALC23" s="259"/>
      <c r="ALD23" s="259"/>
      <c r="ALE23" s="259"/>
      <c r="ALF23" s="259"/>
      <c r="ALG23" s="297"/>
      <c r="ALH23" s="1133"/>
      <c r="ALI23" s="1134"/>
      <c r="ALJ23" s="1134"/>
      <c r="ALK23" s="1134"/>
      <c r="ALL23" s="1134"/>
      <c r="ALM23" s="1134"/>
      <c r="ALN23" s="1134"/>
      <c r="ALO23" s="1135"/>
      <c r="ALP23" s="1133"/>
      <c r="ALQ23" s="1134"/>
      <c r="ALR23" s="1134"/>
      <c r="ALS23" s="1134"/>
      <c r="ALT23" s="1135"/>
      <c r="ALU23" s="1138"/>
      <c r="ALV23" s="1128"/>
      <c r="ALW23" s="1139"/>
      <c r="ALX23" s="1140" t="e">
        <f>LEFT(DATABASE!C35,FIND("*",SUBSTITUTE(DATABASE!C35," ","*",2)))</f>
        <v>#VALUE!</v>
      </c>
      <c r="ALY23" s="1141"/>
      <c r="ALZ23" s="1141"/>
      <c r="AMA23" s="1141"/>
      <c r="AMB23" s="1141"/>
      <c r="AMC23" s="1141"/>
      <c r="AMD23" s="1141"/>
      <c r="AME23" s="1141"/>
      <c r="AMF23" s="1141"/>
      <c r="AMG23" s="1141"/>
      <c r="AMH23" s="1142"/>
      <c r="AMI23" s="1144" t="s">
        <v>553</v>
      </c>
      <c r="AMJ23" s="1145"/>
      <c r="AMK23" s="1146"/>
      <c r="AML23" s="296"/>
      <c r="AMM23" s="259" t="s">
        <v>405</v>
      </c>
      <c r="AMN23" s="259"/>
      <c r="AMO23" s="259"/>
      <c r="AMP23" s="259"/>
      <c r="AMQ23" s="259"/>
      <c r="AMR23" s="259"/>
      <c r="AMS23" s="259"/>
      <c r="AMT23" s="259"/>
      <c r="AMU23" s="259"/>
      <c r="AMV23" s="259"/>
      <c r="AMW23" s="297"/>
      <c r="AMX23" s="1133"/>
      <c r="AMY23" s="1134"/>
      <c r="AMZ23" s="1134"/>
      <c r="ANA23" s="1134"/>
      <c r="ANB23" s="1134"/>
      <c r="ANC23" s="1134"/>
      <c r="AND23" s="1134"/>
      <c r="ANE23" s="1135"/>
      <c r="ANF23" s="1133"/>
      <c r="ANG23" s="1134"/>
      <c r="ANH23" s="1134"/>
      <c r="ANI23" s="1134"/>
      <c r="ANJ23" s="1135"/>
      <c r="ANK23" s="1138"/>
      <c r="ANL23" s="1128"/>
      <c r="ANM23" s="1139"/>
      <c r="ANN23" s="1140" t="e">
        <f>LEFT(DATABASE!C22,FIND("*",SUBSTITUTE(DATABASE!C22," ","*",2)))</f>
        <v>#VALUE!</v>
      </c>
      <c r="ANO23" s="1141"/>
      <c r="ANP23" s="1141"/>
      <c r="ANQ23" s="1141"/>
      <c r="ANR23" s="1141"/>
      <c r="ANS23" s="1141"/>
      <c r="ANT23" s="1141"/>
      <c r="ANU23" s="1141"/>
      <c r="ANV23" s="1141"/>
      <c r="ANW23" s="1141"/>
      <c r="ANX23" s="1142"/>
      <c r="ANY23" s="1144" t="s">
        <v>128</v>
      </c>
      <c r="ANZ23" s="1145"/>
      <c r="AOA23" s="1146"/>
      <c r="AOB23" s="296"/>
      <c r="AOC23" s="259" t="s">
        <v>405</v>
      </c>
      <c r="AOD23" s="259"/>
      <c r="AOE23" s="259"/>
      <c r="AOF23" s="259"/>
      <c r="AOG23" s="259"/>
      <c r="AOH23" s="259"/>
      <c r="AOI23" s="259"/>
      <c r="AOJ23" s="259"/>
      <c r="AOK23" s="259"/>
      <c r="AOL23" s="259"/>
      <c r="AOM23" s="297"/>
      <c r="AON23" s="1133"/>
      <c r="AOO23" s="1134"/>
      <c r="AOP23" s="1134"/>
      <c r="AOQ23" s="1134"/>
      <c r="AOR23" s="1134"/>
      <c r="AOS23" s="1134"/>
      <c r="AOT23" s="1134"/>
      <c r="AOU23" s="1135"/>
      <c r="AOV23" s="1133"/>
      <c r="AOW23" s="1134"/>
      <c r="AOX23" s="1134"/>
      <c r="AOY23" s="1134"/>
      <c r="AOZ23" s="1135"/>
      <c r="APA23" s="1138"/>
      <c r="APB23" s="1128"/>
      <c r="APC23" s="1139"/>
      <c r="APD23" s="1140" t="e">
        <f>LEFT(DATABASE!C34,FIND("*",SUBSTITUTE(DATABASE!C34," ","*",2)))</f>
        <v>#VALUE!</v>
      </c>
      <c r="APE23" s="1141"/>
      <c r="APF23" s="1141"/>
      <c r="APG23" s="1141"/>
      <c r="APH23" s="1141"/>
      <c r="API23" s="1141"/>
      <c r="APJ23" s="1141"/>
      <c r="APK23" s="1141"/>
      <c r="APL23" s="1141"/>
      <c r="APM23" s="1141"/>
      <c r="APN23" s="1142"/>
      <c r="APO23" s="1144" t="s">
        <v>128</v>
      </c>
      <c r="APP23" s="1145"/>
      <c r="APQ23" s="1146"/>
      <c r="APR23" s="296"/>
      <c r="APS23" s="259" t="s">
        <v>405</v>
      </c>
      <c r="APT23" s="259"/>
      <c r="APU23" s="259"/>
      <c r="APV23" s="259"/>
      <c r="APW23" s="259"/>
      <c r="APX23" s="259"/>
      <c r="APY23" s="259"/>
      <c r="APZ23" s="259"/>
      <c r="AQA23" s="259"/>
      <c r="AQB23" s="259"/>
      <c r="AQC23" s="297"/>
      <c r="AQD23" s="1133"/>
      <c r="AQE23" s="1134"/>
      <c r="AQF23" s="1134"/>
      <c r="AQG23" s="1134"/>
      <c r="AQH23" s="1134"/>
      <c r="AQI23" s="1134"/>
      <c r="AQJ23" s="1134"/>
      <c r="AQK23" s="1135"/>
      <c r="AQL23" s="1133"/>
      <c r="AQM23" s="1134"/>
      <c r="AQN23" s="1134"/>
      <c r="AQO23" s="1134"/>
      <c r="AQP23" s="1135"/>
      <c r="AQQ23" s="1138"/>
      <c r="AQR23" s="1128"/>
      <c r="AQS23" s="1139"/>
      <c r="AQT23" s="1140" t="e">
        <f>LEFT(DATABASE!C21,FIND("*",SUBSTITUTE(DATABASE!C21," ","*",2)))</f>
        <v>#VALUE!</v>
      </c>
      <c r="AQU23" s="1141"/>
      <c r="AQV23" s="1141"/>
      <c r="AQW23" s="1141"/>
      <c r="AQX23" s="1141"/>
      <c r="AQY23" s="1141"/>
      <c r="AQZ23" s="1141"/>
      <c r="ARA23" s="1141"/>
      <c r="ARB23" s="1141"/>
      <c r="ARC23" s="1141"/>
      <c r="ARD23" s="1142"/>
      <c r="ARE23" s="1144" t="s">
        <v>552</v>
      </c>
      <c r="ARF23" s="1145"/>
      <c r="ARG23" s="1146"/>
      <c r="ARH23" s="296"/>
      <c r="ARI23" s="259" t="s">
        <v>405</v>
      </c>
      <c r="ARJ23" s="259"/>
      <c r="ARK23" s="259"/>
      <c r="ARL23" s="259"/>
      <c r="ARM23" s="259"/>
      <c r="ARN23" s="259"/>
      <c r="ARO23" s="259"/>
      <c r="ARP23" s="259"/>
      <c r="ARQ23" s="259"/>
      <c r="ARR23" s="259"/>
      <c r="ARS23" s="297"/>
      <c r="ART23" s="1133"/>
      <c r="ARU23" s="1134"/>
      <c r="ARV23" s="1134"/>
      <c r="ARW23" s="1134"/>
      <c r="ARX23" s="1134"/>
      <c r="ARY23" s="1134"/>
      <c r="ARZ23" s="1134"/>
      <c r="ASA23" s="1135"/>
      <c r="ASB23" s="1133"/>
      <c r="ASC23" s="1134"/>
      <c r="ASD23" s="1134"/>
      <c r="ASE23" s="1134"/>
      <c r="ASF23" s="1135"/>
      <c r="ASG23" s="1138"/>
      <c r="ASH23" s="1128"/>
      <c r="ASI23" s="1139"/>
      <c r="ASJ23" s="1140" t="e">
        <f>LEFT(DATABASE!C33,FIND("*",SUBSTITUTE(DATABASE!C33," ","*",2)))</f>
        <v>#VALUE!</v>
      </c>
      <c r="ASK23" s="1141"/>
      <c r="ASL23" s="1141"/>
      <c r="ASM23" s="1141"/>
      <c r="ASN23" s="1141"/>
      <c r="ASO23" s="1141"/>
      <c r="ASP23" s="1141"/>
      <c r="ASQ23" s="1141"/>
      <c r="ASR23" s="1141"/>
      <c r="ASS23" s="1141"/>
      <c r="AST23" s="1142"/>
      <c r="ASU23" s="1144" t="s">
        <v>552</v>
      </c>
      <c r="ASV23" s="1145"/>
      <c r="ASW23" s="1146"/>
      <c r="ASX23" s="296"/>
      <c r="ASY23" s="259" t="s">
        <v>405</v>
      </c>
      <c r="ASZ23" s="259"/>
      <c r="ATA23" s="259"/>
      <c r="ATB23" s="259"/>
      <c r="ATC23" s="259"/>
      <c r="ATD23" s="259"/>
      <c r="ATE23" s="259"/>
      <c r="ATF23" s="259"/>
      <c r="ATG23" s="259"/>
      <c r="ATH23" s="259"/>
      <c r="ATI23" s="297"/>
      <c r="ATJ23" s="1133"/>
      <c r="ATK23" s="1134"/>
      <c r="ATL23" s="1134"/>
      <c r="ATM23" s="1134"/>
      <c r="ATN23" s="1134"/>
      <c r="ATO23" s="1134"/>
      <c r="ATP23" s="1134"/>
      <c r="ATQ23" s="1135"/>
      <c r="ATR23" s="1133"/>
      <c r="ATS23" s="1134"/>
      <c r="ATT23" s="1134"/>
      <c r="ATU23" s="1134"/>
      <c r="ATV23" s="1135"/>
      <c r="ATW23" s="1138"/>
      <c r="ATX23" s="1128"/>
      <c r="ATY23" s="1139"/>
      <c r="ATZ23" s="1140" t="e">
        <f>LEFT(DATABASE!C20,FIND("*",SUBSTITUTE(DATABASE!C20," ","*",2)))</f>
        <v>#VALUE!</v>
      </c>
      <c r="AUA23" s="1141"/>
      <c r="AUB23" s="1141"/>
      <c r="AUC23" s="1141"/>
      <c r="AUD23" s="1141"/>
      <c r="AUE23" s="1141"/>
      <c r="AUF23" s="1141"/>
      <c r="AUG23" s="1141"/>
      <c r="AUH23" s="1141"/>
      <c r="AUI23" s="1141"/>
      <c r="AUJ23" s="1142"/>
      <c r="AUK23" s="1144" t="s">
        <v>289</v>
      </c>
      <c r="AUL23" s="1145"/>
      <c r="AUM23" s="1146"/>
      <c r="AUN23" s="296"/>
      <c r="AUO23" s="259" t="s">
        <v>405</v>
      </c>
      <c r="AUP23" s="259"/>
      <c r="AUQ23" s="259"/>
      <c r="AUR23" s="259"/>
      <c r="AUS23" s="259"/>
      <c r="AUT23" s="259"/>
      <c r="AUU23" s="259"/>
      <c r="AUV23" s="259"/>
      <c r="AUW23" s="259"/>
      <c r="AUX23" s="259"/>
      <c r="AUY23" s="297"/>
      <c r="AUZ23" s="1133"/>
      <c r="AVA23" s="1134"/>
      <c r="AVB23" s="1134"/>
      <c r="AVC23" s="1134"/>
      <c r="AVD23" s="1134"/>
      <c r="AVE23" s="1134"/>
      <c r="AVF23" s="1134"/>
      <c r="AVG23" s="1135"/>
      <c r="AVH23" s="1133"/>
      <c r="AVI23" s="1134"/>
      <c r="AVJ23" s="1134"/>
      <c r="AVK23" s="1134"/>
      <c r="AVL23" s="1135"/>
      <c r="AVM23" s="1138"/>
      <c r="AVN23" s="1128"/>
      <c r="AVO23" s="1139"/>
      <c r="AVP23" s="1140" t="e">
        <f>LEFT(DATABASE!C32,FIND("*",SUBSTITUTE(DATABASE!C32," ","*",2)))</f>
        <v>#VALUE!</v>
      </c>
      <c r="AVQ23" s="1141"/>
      <c r="AVR23" s="1141"/>
      <c r="AVS23" s="1141"/>
      <c r="AVT23" s="1141"/>
      <c r="AVU23" s="1141"/>
      <c r="AVV23" s="1141"/>
      <c r="AVW23" s="1141"/>
      <c r="AVX23" s="1141"/>
      <c r="AVY23" s="1141"/>
      <c r="AVZ23" s="1142"/>
      <c r="AWA23" s="1144" t="s">
        <v>289</v>
      </c>
      <c r="AWB23" s="1145"/>
      <c r="AWC23" s="1146"/>
      <c r="AWD23" s="296"/>
      <c r="AWE23" s="259" t="s">
        <v>405</v>
      </c>
      <c r="AWF23" s="259"/>
      <c r="AWG23" s="259"/>
      <c r="AWH23" s="259"/>
      <c r="AWI23" s="259"/>
      <c r="AWJ23" s="259"/>
      <c r="AWK23" s="259"/>
      <c r="AWL23" s="259"/>
      <c r="AWM23" s="259"/>
      <c r="AWN23" s="259"/>
      <c r="AWO23" s="297"/>
      <c r="AWP23" s="1133"/>
      <c r="AWQ23" s="1134"/>
      <c r="AWR23" s="1134"/>
      <c r="AWS23" s="1134"/>
      <c r="AWT23" s="1134"/>
      <c r="AWU23" s="1134"/>
      <c r="AWV23" s="1134"/>
      <c r="AWW23" s="1135"/>
      <c r="AWX23" s="1133"/>
      <c r="AWY23" s="1134"/>
      <c r="AWZ23" s="1134"/>
      <c r="AXA23" s="1134"/>
      <c r="AXB23" s="1135"/>
      <c r="AXC23" s="1138"/>
      <c r="AXD23" s="1128"/>
      <c r="AXE23" s="1139"/>
      <c r="AXF23" s="1140" t="e">
        <f>LEFT(DATABASE!C19,FIND("*",SUBSTITUTE(DATABASE!C19," ","*",2)))</f>
        <v>#VALUE!</v>
      </c>
      <c r="AXG23" s="1141"/>
      <c r="AXH23" s="1141"/>
      <c r="AXI23" s="1141"/>
      <c r="AXJ23" s="1141"/>
      <c r="AXK23" s="1141"/>
      <c r="AXL23" s="1141"/>
      <c r="AXM23" s="1141"/>
      <c r="AXN23" s="1141"/>
      <c r="AXO23" s="1141"/>
      <c r="AXP23" s="1142"/>
      <c r="AXQ23" s="1144" t="s">
        <v>289</v>
      </c>
      <c r="AXR23" s="1145"/>
      <c r="AXS23" s="1146"/>
      <c r="AXT23" s="296"/>
      <c r="AXU23" s="259" t="s">
        <v>405</v>
      </c>
      <c r="AXV23" s="259"/>
      <c r="AXW23" s="259"/>
      <c r="AXX23" s="259"/>
      <c r="AXY23" s="259"/>
      <c r="AXZ23" s="259"/>
      <c r="AYA23" s="259"/>
      <c r="AYB23" s="259"/>
      <c r="AYC23" s="259"/>
      <c r="AYD23" s="259"/>
      <c r="AYE23" s="297"/>
      <c r="AYF23" s="1133"/>
      <c r="AYG23" s="1134"/>
      <c r="AYH23" s="1134"/>
      <c r="AYI23" s="1134"/>
      <c r="AYJ23" s="1134"/>
      <c r="AYK23" s="1134"/>
      <c r="AYL23" s="1134"/>
      <c r="AYM23" s="1135"/>
      <c r="AYN23" s="1133"/>
      <c r="AYO23" s="1134"/>
      <c r="AYP23" s="1134"/>
      <c r="AYQ23" s="1134"/>
      <c r="AYR23" s="1135"/>
      <c r="AYS23" s="1138"/>
      <c r="AYT23" s="1128"/>
      <c r="AYU23" s="1139"/>
      <c r="AYV23" s="1140" t="e">
        <f>LEFT(DATABASE!C31,FIND("*",SUBSTITUTE(DATABASE!C31," ","*",2)))</f>
        <v>#VALUE!</v>
      </c>
      <c r="AYW23" s="1141"/>
      <c r="AYX23" s="1141"/>
      <c r="AYY23" s="1141"/>
      <c r="AYZ23" s="1141"/>
      <c r="AZA23" s="1141"/>
      <c r="AZB23" s="1141"/>
      <c r="AZC23" s="1141"/>
      <c r="AZD23" s="1141"/>
      <c r="AZE23" s="1141"/>
      <c r="AZF23" s="1142"/>
      <c r="AZG23" s="1144" t="s">
        <v>289</v>
      </c>
      <c r="AZH23" s="1145"/>
      <c r="AZI23" s="1146"/>
      <c r="AZJ23" s="296"/>
      <c r="AZK23" s="259" t="s">
        <v>405</v>
      </c>
      <c r="AZL23" s="259"/>
      <c r="AZM23" s="259"/>
      <c r="AZN23" s="259"/>
      <c r="AZO23" s="259"/>
      <c r="AZP23" s="259"/>
      <c r="AZQ23" s="259"/>
      <c r="AZR23" s="259"/>
      <c r="AZS23" s="259"/>
      <c r="AZT23" s="259"/>
      <c r="AZU23" s="297"/>
      <c r="AZV23" s="1133"/>
      <c r="AZW23" s="1134"/>
      <c r="AZX23" s="1134"/>
      <c r="AZY23" s="1134"/>
      <c r="AZZ23" s="1134"/>
      <c r="BAA23" s="1134"/>
      <c r="BAB23" s="1134"/>
      <c r="BAC23" s="1135"/>
      <c r="BAD23" s="1133"/>
      <c r="BAE23" s="1134"/>
      <c r="BAF23" s="1134"/>
      <c r="BAG23" s="1134"/>
      <c r="BAH23" s="1135"/>
      <c r="BAI23" s="1138"/>
      <c r="BAJ23" s="1128"/>
      <c r="BAK23" s="1139"/>
      <c r="BAL23" s="1140" t="e">
        <f>LEFT(DATABASE!C18,FIND("*",SUBSTITUTE(DATABASE!C18," ","*",2)))</f>
        <v>#VALUE!</v>
      </c>
      <c r="BAM23" s="1141"/>
      <c r="BAN23" s="1141"/>
      <c r="BAO23" s="1141"/>
      <c r="BAP23" s="1141"/>
      <c r="BAQ23" s="1141"/>
      <c r="BAR23" s="1141"/>
      <c r="BAS23" s="1141"/>
      <c r="BAT23" s="1141"/>
      <c r="BAU23" s="1141"/>
      <c r="BAV23" s="1142"/>
      <c r="BAW23" s="1144" t="s">
        <v>289</v>
      </c>
      <c r="BAX23" s="1145"/>
      <c r="BAY23" s="1146"/>
      <c r="BAZ23" s="296"/>
      <c r="BBA23" s="259" t="s">
        <v>405</v>
      </c>
      <c r="BBB23" s="259"/>
      <c r="BBC23" s="259"/>
      <c r="BBD23" s="259"/>
      <c r="BBE23" s="259"/>
      <c r="BBF23" s="259"/>
      <c r="BBG23" s="259"/>
      <c r="BBH23" s="259"/>
      <c r="BBI23" s="259"/>
      <c r="BBJ23" s="259"/>
      <c r="BBK23" s="297"/>
      <c r="BBL23" s="1133"/>
      <c r="BBM23" s="1134"/>
      <c r="BBN23" s="1134"/>
      <c r="BBO23" s="1134"/>
      <c r="BBP23" s="1134"/>
      <c r="BBQ23" s="1134"/>
      <c r="BBR23" s="1134"/>
      <c r="BBS23" s="1135"/>
      <c r="BBT23" s="1133"/>
      <c r="BBU23" s="1134"/>
      <c r="BBV23" s="1134"/>
      <c r="BBW23" s="1134"/>
      <c r="BBX23" s="1135"/>
      <c r="BBY23" s="1138"/>
      <c r="BBZ23" s="1128"/>
      <c r="BCA23" s="1139"/>
      <c r="BCB23" s="1140" t="e">
        <f>LEFT(DATABASE!C30,FIND("*",SUBSTITUTE(DATABASE!C30," ","*",2)))</f>
        <v>#VALUE!</v>
      </c>
      <c r="BCC23" s="1141"/>
      <c r="BCD23" s="1141"/>
      <c r="BCE23" s="1141"/>
      <c r="BCF23" s="1141"/>
      <c r="BCG23" s="1141"/>
      <c r="BCH23" s="1141"/>
      <c r="BCI23" s="1141"/>
      <c r="BCJ23" s="1141"/>
      <c r="BCK23" s="1141"/>
      <c r="BCL23" s="1142"/>
      <c r="BCM23" s="1144" t="s">
        <v>289</v>
      </c>
      <c r="BCN23" s="1145"/>
      <c r="BCO23" s="1146"/>
      <c r="BCP23" s="296"/>
      <c r="BCQ23" s="259" t="s">
        <v>405</v>
      </c>
      <c r="BCR23" s="259"/>
      <c r="BCS23" s="259"/>
      <c r="BCT23" s="259"/>
      <c r="BCU23" s="259"/>
      <c r="BCV23" s="259"/>
      <c r="BCW23" s="259"/>
      <c r="BCX23" s="259"/>
      <c r="BCY23" s="259"/>
      <c r="BCZ23" s="259"/>
      <c r="BDA23" s="297"/>
      <c r="BDB23" s="1133"/>
      <c r="BDC23" s="1134"/>
      <c r="BDD23" s="1134"/>
      <c r="BDE23" s="1134"/>
      <c r="BDF23" s="1134"/>
      <c r="BDG23" s="1134"/>
      <c r="BDH23" s="1134"/>
      <c r="BDI23" s="1135"/>
      <c r="BDJ23" s="1133"/>
      <c r="BDK23" s="1134"/>
      <c r="BDL23" s="1134"/>
      <c r="BDM23" s="1134"/>
      <c r="BDN23" s="1135"/>
      <c r="BDO23" s="1138"/>
      <c r="BDP23" s="1128"/>
      <c r="BDQ23" s="1139"/>
      <c r="BDR23" s="1140" t="e">
        <f>LEFT(DATABASE!C17,FIND("*",SUBSTITUTE(DATABASE!C17," ","*",2)))</f>
        <v>#VALUE!</v>
      </c>
      <c r="BDS23" s="1141"/>
      <c r="BDT23" s="1141"/>
      <c r="BDU23" s="1141"/>
      <c r="BDV23" s="1141"/>
      <c r="BDW23" s="1141"/>
      <c r="BDX23" s="1141"/>
      <c r="BDY23" s="1141"/>
      <c r="BDZ23" s="1141"/>
      <c r="BEA23" s="1141"/>
      <c r="BEB23" s="1142"/>
      <c r="BEC23" s="1144" t="s">
        <v>289</v>
      </c>
      <c r="BED23" s="1145"/>
      <c r="BEE23" s="1146"/>
      <c r="BEF23" s="296"/>
      <c r="BEG23" s="259" t="s">
        <v>405</v>
      </c>
      <c r="BEH23" s="259"/>
      <c r="BEI23" s="259"/>
      <c r="BEJ23" s="259"/>
      <c r="BEK23" s="259"/>
      <c r="BEL23" s="259"/>
      <c r="BEM23" s="259"/>
      <c r="BEN23" s="259"/>
      <c r="BEO23" s="259"/>
      <c r="BEP23" s="259"/>
      <c r="BEQ23" s="297"/>
      <c r="BER23" s="1133"/>
      <c r="BES23" s="1134"/>
      <c r="BET23" s="1134"/>
      <c r="BEU23" s="1134"/>
      <c r="BEV23" s="1134"/>
      <c r="BEW23" s="1134"/>
      <c r="BEX23" s="1134"/>
      <c r="BEY23" s="1135"/>
      <c r="BEZ23" s="1133"/>
      <c r="BFA23" s="1134"/>
      <c r="BFB23" s="1134"/>
      <c r="BFC23" s="1134"/>
      <c r="BFD23" s="1135"/>
      <c r="BFE23" s="1138"/>
      <c r="BFF23" s="1128"/>
      <c r="BFG23" s="1139"/>
      <c r="BFH23" s="1140" t="e">
        <f>LEFT(DATABASE!C29,FIND("*",SUBSTITUTE(DATABASE!C29," ","*",2)))</f>
        <v>#VALUE!</v>
      </c>
      <c r="BFI23" s="1141"/>
      <c r="BFJ23" s="1141"/>
      <c r="BFK23" s="1141"/>
      <c r="BFL23" s="1141"/>
      <c r="BFM23" s="1141"/>
      <c r="BFN23" s="1141"/>
      <c r="BFO23" s="1141"/>
      <c r="BFP23" s="1141"/>
      <c r="BFQ23" s="1141"/>
      <c r="BFR23" s="1142"/>
      <c r="BFS23" s="1144" t="s">
        <v>289</v>
      </c>
      <c r="BFT23" s="1145"/>
      <c r="BFU23" s="1146"/>
      <c r="BFV23" s="296"/>
      <c r="BFW23" s="259" t="s">
        <v>405</v>
      </c>
      <c r="BFX23" s="259"/>
      <c r="BFY23" s="259"/>
      <c r="BFZ23" s="259"/>
      <c r="BGA23" s="259"/>
      <c r="BGB23" s="259"/>
      <c r="BGC23" s="259"/>
      <c r="BGD23" s="259"/>
      <c r="BGE23" s="259"/>
      <c r="BGF23" s="259"/>
      <c r="BGG23" s="297"/>
      <c r="BGH23" s="1133"/>
      <c r="BGI23" s="1134"/>
      <c r="BGJ23" s="1134"/>
      <c r="BGK23" s="1134"/>
      <c r="BGL23" s="1134"/>
      <c r="BGM23" s="1134"/>
      <c r="BGN23" s="1134"/>
      <c r="BGO23" s="1135"/>
      <c r="BGP23" s="1133"/>
      <c r="BGQ23" s="1134"/>
      <c r="BGR23" s="1134"/>
      <c r="BGS23" s="1134"/>
      <c r="BGT23" s="1135"/>
      <c r="BGU23" s="1138"/>
      <c r="BGV23" s="1128"/>
      <c r="BGW23" s="1139"/>
      <c r="BGX23" s="1140" t="e">
        <f>LEFT(DATABASE!C17,FIND("*",SUBSTITUTE(DATABASE!C17," ","*",2)))</f>
        <v>#VALUE!</v>
      </c>
      <c r="BGY23" s="1141"/>
      <c r="BGZ23" s="1141"/>
      <c r="BHA23" s="1141"/>
      <c r="BHB23" s="1141"/>
      <c r="BHC23" s="1141"/>
      <c r="BHD23" s="1141"/>
      <c r="BHE23" s="1141"/>
      <c r="BHF23" s="1141"/>
      <c r="BHG23" s="1141"/>
      <c r="BHH23" s="1142"/>
      <c r="BHI23" s="1144" t="s">
        <v>289</v>
      </c>
      <c r="BHJ23" s="1145"/>
      <c r="BHK23" s="1146"/>
      <c r="BHL23" s="296"/>
      <c r="BHM23" s="259" t="s">
        <v>405</v>
      </c>
      <c r="BHN23" s="259"/>
      <c r="BHO23" s="259"/>
      <c r="BHP23" s="259"/>
      <c r="BHQ23" s="259"/>
      <c r="BHR23" s="259"/>
      <c r="BHS23" s="259"/>
      <c r="BHT23" s="259"/>
      <c r="BHU23" s="259"/>
      <c r="BHV23" s="259"/>
      <c r="BHW23" s="297"/>
      <c r="BHX23" s="1133"/>
      <c r="BHY23" s="1134"/>
      <c r="BHZ23" s="1134"/>
      <c r="BIA23" s="1134"/>
      <c r="BIB23" s="1134"/>
      <c r="BIC23" s="1134"/>
      <c r="BID23" s="1134"/>
      <c r="BIE23" s="1135"/>
      <c r="BIF23" s="1133"/>
      <c r="BIG23" s="1134"/>
      <c r="BIH23" s="1134"/>
      <c r="BII23" s="1134"/>
      <c r="BIJ23" s="1135"/>
      <c r="BIK23" s="1138"/>
      <c r="BIL23" s="1128"/>
      <c r="BIM23" s="1139"/>
      <c r="BIN23" s="1140" t="e">
        <f>LEFT(DATABASE!C28,FIND("*",SUBSTITUTE(DATABASE!C28," ","*",2)))</f>
        <v>#VALUE!</v>
      </c>
      <c r="BIO23" s="1141"/>
      <c r="BIP23" s="1141"/>
      <c r="BIQ23" s="1141"/>
      <c r="BIR23" s="1141"/>
      <c r="BIS23" s="1141"/>
      <c r="BIT23" s="1141"/>
      <c r="BIU23" s="1141"/>
      <c r="BIV23" s="1141"/>
      <c r="BIW23" s="1141"/>
      <c r="BIX23" s="1142"/>
      <c r="BIY23" s="1144" t="s">
        <v>289</v>
      </c>
      <c r="BIZ23" s="1145"/>
      <c r="BJA23" s="1146"/>
      <c r="BJB23" s="296"/>
      <c r="BJC23" s="259" t="s">
        <v>405</v>
      </c>
      <c r="BJD23" s="259"/>
      <c r="BJE23" s="259"/>
      <c r="BJF23" s="259"/>
      <c r="BJG23" s="259"/>
      <c r="BJH23" s="259"/>
      <c r="BJI23" s="259"/>
      <c r="BJJ23" s="259"/>
      <c r="BJK23" s="259"/>
      <c r="BJL23" s="259"/>
      <c r="BJM23" s="297"/>
      <c r="BJN23" s="1133"/>
      <c r="BJO23" s="1134"/>
      <c r="BJP23" s="1134"/>
      <c r="BJQ23" s="1134"/>
      <c r="BJR23" s="1134"/>
      <c r="BJS23" s="1134"/>
      <c r="BJT23" s="1134"/>
      <c r="BJU23" s="1135"/>
      <c r="BJV23" s="1133"/>
      <c r="BJW23" s="1134"/>
      <c r="BJX23" s="1134"/>
      <c r="BJY23" s="1134"/>
      <c r="BJZ23" s="1135"/>
      <c r="BKA23" s="1138"/>
      <c r="BKB23" s="1128"/>
      <c r="BKC23" s="1139"/>
      <c r="BKD23" s="1140" t="e">
        <f>LEFT(DATABASE!C38,FIND("*",SUBSTITUTE(DATABASE!C38," ","*",2)))</f>
        <v>#VALUE!</v>
      </c>
      <c r="BKE23" s="1141"/>
      <c r="BKF23" s="1141"/>
      <c r="BKG23" s="1141"/>
      <c r="BKH23" s="1141"/>
      <c r="BKI23" s="1141"/>
      <c r="BKJ23" s="1141"/>
      <c r="BKK23" s="1141"/>
      <c r="BKL23" s="1141"/>
      <c r="BKM23" s="1141"/>
      <c r="BKN23" s="1142"/>
      <c r="BKO23" s="1144" t="s">
        <v>289</v>
      </c>
      <c r="BKP23" s="1145"/>
      <c r="BKQ23" s="1146"/>
      <c r="BKR23" s="296"/>
      <c r="BKS23" s="259" t="s">
        <v>405</v>
      </c>
      <c r="BKT23" s="259"/>
      <c r="BKU23" s="259"/>
      <c r="BKV23" s="259"/>
      <c r="BKW23" s="259"/>
      <c r="BKX23" s="259"/>
      <c r="BKY23" s="259"/>
      <c r="BKZ23" s="259"/>
      <c r="BLA23" s="259"/>
      <c r="BLB23" s="259"/>
      <c r="BLC23" s="297"/>
      <c r="BLD23" s="1133"/>
      <c r="BLE23" s="1134"/>
      <c r="BLF23" s="1134"/>
      <c r="BLG23" s="1134"/>
      <c r="BLH23" s="1134"/>
      <c r="BLI23" s="1134"/>
      <c r="BLJ23" s="1134"/>
      <c r="BLK23" s="1135"/>
      <c r="BLL23" s="1133"/>
      <c r="BLM23" s="1134"/>
      <c r="BLN23" s="1134"/>
      <c r="BLO23" s="1134"/>
      <c r="BLP23" s="1135"/>
      <c r="BLQ23" s="1138"/>
      <c r="BLR23" s="1128"/>
      <c r="BLS23" s="1139"/>
      <c r="BLT23" s="1140" t="e">
        <f>LEFT(DATABASE!C27,FIND("*",SUBSTITUTE(DATABASE!C27," ","*",2)))</f>
        <v>#VALUE!</v>
      </c>
      <c r="BLU23" s="1141"/>
      <c r="BLV23" s="1141"/>
      <c r="BLW23" s="1141"/>
      <c r="BLX23" s="1141"/>
      <c r="BLY23" s="1141"/>
      <c r="BLZ23" s="1141"/>
      <c r="BMA23" s="1141"/>
      <c r="BMB23" s="1141"/>
      <c r="BMC23" s="1141"/>
      <c r="BMD23" s="1142"/>
      <c r="BME23" s="1144" t="s">
        <v>289</v>
      </c>
      <c r="BMF23" s="1145"/>
      <c r="BMG23" s="1146"/>
      <c r="BMH23" s="296"/>
      <c r="BMI23" s="259" t="s">
        <v>405</v>
      </c>
      <c r="BMJ23" s="259"/>
      <c r="BMK23" s="259"/>
      <c r="BML23" s="259"/>
      <c r="BMM23" s="259"/>
      <c r="BMN23" s="259"/>
      <c r="BMO23" s="259"/>
      <c r="BMP23" s="259"/>
      <c r="BMQ23" s="259"/>
      <c r="BMR23" s="259"/>
      <c r="BMS23" s="297"/>
      <c r="BMT23" s="1133"/>
      <c r="BMU23" s="1134"/>
      <c r="BMV23" s="1134"/>
      <c r="BMW23" s="1134"/>
      <c r="BMX23" s="1134"/>
      <c r="BMY23" s="1134"/>
      <c r="BMZ23" s="1134"/>
      <c r="BNA23" s="1135"/>
      <c r="BNB23" s="1133"/>
      <c r="BNC23" s="1134"/>
      <c r="BND23" s="1134"/>
      <c r="BNE23" s="1134"/>
      <c r="BNF23" s="1135"/>
      <c r="BNG23" s="1138"/>
      <c r="BNH23" s="1128"/>
      <c r="BNI23" s="1139"/>
      <c r="BNJ23" s="1140" t="e">
        <f>LEFT(DATABASE!C36,FIND("*",SUBSTITUTE(DATABASE!C36," ","*",2)))</f>
        <v>#VALUE!</v>
      </c>
      <c r="BNK23" s="1141"/>
      <c r="BNL23" s="1141"/>
      <c r="BNM23" s="1141"/>
      <c r="BNN23" s="1141"/>
      <c r="BNO23" s="1141"/>
      <c r="BNP23" s="1141"/>
      <c r="BNQ23" s="1141"/>
      <c r="BNR23" s="1141"/>
      <c r="BNS23" s="1141"/>
      <c r="BNT23" s="1142"/>
      <c r="BNU23" s="1144" t="s">
        <v>289</v>
      </c>
      <c r="BNV23" s="1145"/>
      <c r="BNW23" s="1146"/>
      <c r="BNX23" s="296"/>
      <c r="BNY23" s="259" t="s">
        <v>405</v>
      </c>
      <c r="BNZ23" s="259"/>
      <c r="BOA23" s="259"/>
      <c r="BOB23" s="259"/>
      <c r="BOC23" s="259"/>
      <c r="BOD23" s="259"/>
      <c r="BOE23" s="259"/>
      <c r="BOF23" s="259"/>
      <c r="BOG23" s="259"/>
      <c r="BOH23" s="259"/>
      <c r="BOI23" s="297"/>
      <c r="BOJ23" s="1133"/>
      <c r="BOK23" s="1134"/>
      <c r="BOL23" s="1134"/>
      <c r="BOM23" s="1134"/>
      <c r="BON23" s="1134"/>
      <c r="BOO23" s="1134"/>
      <c r="BOP23" s="1134"/>
      <c r="BOQ23" s="1135"/>
      <c r="BOR23" s="1133"/>
      <c r="BOS23" s="1134"/>
      <c r="BOT23" s="1134"/>
      <c r="BOU23" s="1134"/>
      <c r="BOV23" s="1135"/>
      <c r="BOW23" s="1138"/>
      <c r="BOX23" s="1128"/>
      <c r="BOY23" s="1139"/>
      <c r="BOZ23" s="1140" t="e">
        <f>LEFT(DATABASE!C22,FIND("*",SUBSTITUTE(DATABASE!C22," ","*",2)))</f>
        <v>#VALUE!</v>
      </c>
      <c r="BPA23" s="1141"/>
      <c r="BPB23" s="1141"/>
      <c r="BPC23" s="1141"/>
      <c r="BPD23" s="1141"/>
      <c r="BPE23" s="1141"/>
      <c r="BPF23" s="1141"/>
      <c r="BPG23" s="1141"/>
      <c r="BPH23" s="1141"/>
      <c r="BPI23" s="1141"/>
      <c r="BPJ23" s="1142"/>
      <c r="BPK23" s="1144" t="s">
        <v>289</v>
      </c>
      <c r="BPL23" s="1145"/>
      <c r="BPM23" s="1146"/>
      <c r="BPN23" s="296"/>
      <c r="BPO23" s="259" t="s">
        <v>405</v>
      </c>
      <c r="BPP23" s="259"/>
      <c r="BPQ23" s="259"/>
      <c r="BPR23" s="259"/>
      <c r="BPS23" s="259"/>
      <c r="BPT23" s="259"/>
      <c r="BPU23" s="259"/>
      <c r="BPV23" s="259"/>
      <c r="BPW23" s="259"/>
      <c r="BPX23" s="259"/>
      <c r="BPY23" s="297"/>
      <c r="BPZ23" s="1133"/>
      <c r="BQA23" s="1134"/>
      <c r="BQB23" s="1134"/>
      <c r="BQC23" s="1134"/>
      <c r="BQD23" s="1134"/>
      <c r="BQE23" s="1134"/>
      <c r="BQF23" s="1134"/>
      <c r="BQG23" s="1135"/>
      <c r="BQH23" s="1133"/>
      <c r="BQI23" s="1134"/>
      <c r="BQJ23" s="1134"/>
      <c r="BQK23" s="1134"/>
      <c r="BQL23" s="1135"/>
      <c r="BQM23" s="1138"/>
      <c r="BQN23" s="1128"/>
      <c r="BQO23" s="1139"/>
      <c r="BQP23" s="1140" t="e">
        <f>LEFT(DATABASE!C38,FIND("*",SUBSTITUTE(DATABASE!C38," ","*",2)))</f>
        <v>#VALUE!</v>
      </c>
      <c r="BQQ23" s="1141"/>
      <c r="BQR23" s="1141"/>
      <c r="BQS23" s="1141"/>
      <c r="BQT23" s="1141"/>
      <c r="BQU23" s="1141"/>
      <c r="BQV23" s="1141"/>
      <c r="BQW23" s="1141"/>
      <c r="BQX23" s="1141"/>
      <c r="BQY23" s="1141"/>
      <c r="BQZ23" s="1142"/>
      <c r="BRA23" s="1144" t="s">
        <v>289</v>
      </c>
      <c r="BRB23" s="1145"/>
      <c r="BRC23" s="1146"/>
      <c r="BRD23" s="296"/>
      <c r="BRE23" s="259" t="s">
        <v>405</v>
      </c>
      <c r="BRF23" s="259"/>
      <c r="BRG23" s="259"/>
      <c r="BRH23" s="259"/>
      <c r="BRI23" s="259"/>
      <c r="BRJ23" s="259"/>
      <c r="BRK23" s="259"/>
      <c r="BRL23" s="259"/>
      <c r="BRM23" s="259"/>
      <c r="BRN23" s="259"/>
      <c r="BRO23" s="297"/>
      <c r="BRP23" s="1133"/>
      <c r="BRQ23" s="1134"/>
      <c r="BRR23" s="1134"/>
      <c r="BRS23" s="1134"/>
      <c r="BRT23" s="1134"/>
      <c r="BRU23" s="1134"/>
      <c r="BRV23" s="1134"/>
      <c r="BRW23" s="1135"/>
      <c r="BRX23" s="1133"/>
      <c r="BRY23" s="1134"/>
      <c r="BRZ23" s="1134"/>
      <c r="BSA23" s="1134"/>
      <c r="BSB23" s="1135"/>
      <c r="BSC23" s="1138"/>
      <c r="BSD23" s="1128"/>
      <c r="BSE23" s="1139"/>
      <c r="BSF23" s="1140" t="e">
        <f>LEFT(DATABASE!C25,FIND("*",SUBSTITUTE(DATABASE!C25," ","*",2)))</f>
        <v>#VALUE!</v>
      </c>
      <c r="BSG23" s="1141"/>
      <c r="BSH23" s="1141"/>
      <c r="BSI23" s="1141"/>
      <c r="BSJ23" s="1141"/>
      <c r="BSK23" s="1141"/>
      <c r="BSL23" s="1141"/>
      <c r="BSM23" s="1141"/>
      <c r="BSN23" s="1141"/>
      <c r="BSO23" s="1141"/>
      <c r="BSP23" s="1142"/>
      <c r="BSQ23" s="1144" t="s">
        <v>289</v>
      </c>
      <c r="BSR23" s="1145"/>
      <c r="BSS23" s="1146"/>
      <c r="BST23" s="296"/>
      <c r="BSU23" s="259" t="s">
        <v>405</v>
      </c>
      <c r="BSV23" s="259"/>
      <c r="BSW23" s="259"/>
      <c r="BSX23" s="259"/>
      <c r="BSY23" s="259"/>
      <c r="BSZ23" s="259"/>
      <c r="BTA23" s="259"/>
      <c r="BTB23" s="259"/>
      <c r="BTC23" s="259"/>
      <c r="BTD23" s="259"/>
      <c r="BTE23" s="297"/>
      <c r="BTF23" s="1133"/>
      <c r="BTG23" s="1134"/>
      <c r="BTH23" s="1134"/>
      <c r="BTI23" s="1134"/>
      <c r="BTJ23" s="1134"/>
      <c r="BTK23" s="1134"/>
      <c r="BTL23" s="1134"/>
      <c r="BTM23" s="1135"/>
      <c r="BTN23" s="1133"/>
      <c r="BTO23" s="1134"/>
      <c r="BTP23" s="1134"/>
      <c r="BTQ23" s="1134"/>
      <c r="BTR23" s="1135"/>
      <c r="BTS23" s="1138"/>
      <c r="BTT23" s="1128"/>
      <c r="BTU23" s="1139"/>
      <c r="BTV23" s="1140" t="e">
        <f>LEFT(DATABASE!C37,FIND("*",SUBSTITUTE(DATABASE!C37," ","*",2)))</f>
        <v>#VALUE!</v>
      </c>
      <c r="BTW23" s="1141"/>
      <c r="BTX23" s="1141"/>
      <c r="BTY23" s="1141"/>
      <c r="BTZ23" s="1141"/>
      <c r="BUA23" s="1141"/>
      <c r="BUB23" s="1141"/>
      <c r="BUC23" s="1141"/>
      <c r="BUD23" s="1141"/>
      <c r="BUE23" s="1141"/>
      <c r="BUF23" s="1142"/>
      <c r="BUG23" s="1144" t="s">
        <v>289</v>
      </c>
      <c r="BUH23" s="1145"/>
      <c r="BUI23" s="1146"/>
      <c r="BUJ23" s="296"/>
      <c r="BUK23" s="259" t="s">
        <v>405</v>
      </c>
      <c r="BUL23" s="259"/>
      <c r="BUM23" s="259"/>
      <c r="BUN23" s="259"/>
      <c r="BUO23" s="259"/>
      <c r="BUP23" s="259"/>
      <c r="BUQ23" s="259"/>
      <c r="BUR23" s="259"/>
      <c r="BUS23" s="259"/>
      <c r="BUT23" s="259"/>
      <c r="BUU23" s="297"/>
      <c r="BUV23" s="1133"/>
      <c r="BUW23" s="1134"/>
      <c r="BUX23" s="1134"/>
      <c r="BUY23" s="1134"/>
      <c r="BUZ23" s="1134"/>
      <c r="BVA23" s="1134"/>
      <c r="BVB23" s="1134"/>
      <c r="BVC23" s="1135"/>
      <c r="BVD23" s="1133"/>
      <c r="BVE23" s="1134"/>
      <c r="BVF23" s="1134"/>
      <c r="BVG23" s="1134"/>
      <c r="BVH23" s="1135"/>
      <c r="BVI23" s="1138"/>
      <c r="BVJ23" s="1128"/>
      <c r="BVK23" s="1139"/>
      <c r="BVL23" s="1140" t="e">
        <f>LEFT(DATABASE!C24,FIND("*",SUBSTITUTE(DATABASE!C24," ","*",2)))</f>
        <v>#VALUE!</v>
      </c>
      <c r="BVM23" s="1141"/>
      <c r="BVN23" s="1141"/>
      <c r="BVO23" s="1141"/>
      <c r="BVP23" s="1141"/>
      <c r="BVQ23" s="1141"/>
      <c r="BVR23" s="1141"/>
      <c r="BVS23" s="1141"/>
      <c r="BVT23" s="1141"/>
      <c r="BVU23" s="1141"/>
      <c r="BVV23" s="1142"/>
      <c r="BVW23" s="1148">
        <v>20</v>
      </c>
      <c r="BVX23" s="1149"/>
      <c r="BVY23" s="1150"/>
      <c r="BVZ23" s="296"/>
      <c r="BWA23" s="259" t="s">
        <v>405</v>
      </c>
      <c r="BWB23" s="259"/>
      <c r="BWC23" s="259"/>
      <c r="BWD23" s="259"/>
      <c r="BWE23" s="259"/>
      <c r="BWF23" s="259"/>
      <c r="BWG23" s="259"/>
      <c r="BWH23" s="259"/>
      <c r="BWI23" s="259"/>
      <c r="BWJ23" s="259"/>
      <c r="BWK23" s="297"/>
      <c r="BWL23" s="1133"/>
      <c r="BWM23" s="1134"/>
      <c r="BWN23" s="1134"/>
      <c r="BWO23" s="1134"/>
      <c r="BWP23" s="1134"/>
      <c r="BWQ23" s="1134"/>
      <c r="BWR23" s="1134"/>
      <c r="BWS23" s="1135"/>
      <c r="BWT23" s="1133"/>
      <c r="BWU23" s="1134"/>
      <c r="BWV23" s="1134"/>
      <c r="BWW23" s="1134"/>
      <c r="BWX23" s="1135"/>
      <c r="BWY23" s="1138"/>
      <c r="BWZ23" s="1128"/>
      <c r="BXA23" s="1139"/>
      <c r="BXB23" s="1140" t="e">
        <f>LEFT(DATABASE!C36,FIND("*",SUBSTITUTE(DATABASE!C36," ","*",2)))</f>
        <v>#VALUE!</v>
      </c>
      <c r="BXC23" s="1141"/>
      <c r="BXD23" s="1141"/>
      <c r="BXE23" s="1141"/>
      <c r="BXF23" s="1141"/>
      <c r="BXG23" s="1141"/>
      <c r="BXH23" s="1141"/>
      <c r="BXI23" s="1141"/>
      <c r="BXJ23" s="1141"/>
      <c r="BXK23" s="1141"/>
      <c r="BXL23" s="1142"/>
      <c r="BXM23" s="1148">
        <v>20</v>
      </c>
      <c r="BXN23" s="1149"/>
      <c r="BXO23" s="1150"/>
      <c r="BXP23" s="296"/>
      <c r="BXQ23" s="259" t="s">
        <v>405</v>
      </c>
      <c r="BXR23" s="259"/>
      <c r="BXS23" s="259"/>
      <c r="BXT23" s="259"/>
      <c r="BXU23" s="259"/>
      <c r="BXV23" s="259"/>
      <c r="BXW23" s="259"/>
      <c r="BXX23" s="259"/>
      <c r="BXY23" s="259"/>
      <c r="BXZ23" s="259"/>
      <c r="BYA23" s="297"/>
      <c r="BYB23" s="1133"/>
      <c r="BYC23" s="1134"/>
      <c r="BYD23" s="1134"/>
      <c r="BYE23" s="1134"/>
      <c r="BYF23" s="1134"/>
      <c r="BYG23" s="1134"/>
      <c r="BYH23" s="1134"/>
      <c r="BYI23" s="1135"/>
      <c r="BYJ23" s="1133"/>
      <c r="BYK23" s="1134"/>
      <c r="BYL23" s="1134"/>
      <c r="BYM23" s="1134"/>
      <c r="BYN23" s="1135"/>
      <c r="BYO23" s="1138"/>
      <c r="BYP23" s="1128"/>
      <c r="BYQ23" s="1139"/>
      <c r="BYR23" s="1140" t="e">
        <f>LEFT(DATABASE!C23,FIND("*",SUBSTITUTE(DATABASE!C23," ","*",2)))</f>
        <v>#VALUE!</v>
      </c>
      <c r="BYS23" s="1141"/>
      <c r="BYT23" s="1141"/>
      <c r="BYU23" s="1141"/>
      <c r="BYV23" s="1141"/>
      <c r="BYW23" s="1141"/>
      <c r="BYX23" s="1141"/>
      <c r="BYY23" s="1141"/>
      <c r="BYZ23" s="1141"/>
      <c r="BZA23" s="1141"/>
      <c r="BZB23" s="1142"/>
      <c r="BZC23" s="1148">
        <v>20</v>
      </c>
      <c r="BZD23" s="1149"/>
      <c r="BZE23" s="1150"/>
      <c r="BZF23" s="296"/>
      <c r="BZG23" s="259" t="s">
        <v>405</v>
      </c>
      <c r="BZH23" s="259"/>
      <c r="BZI23" s="259"/>
      <c r="BZJ23" s="259"/>
      <c r="BZK23" s="259"/>
      <c r="BZL23" s="259"/>
      <c r="BZM23" s="259"/>
      <c r="BZN23" s="259"/>
      <c r="BZO23" s="259"/>
      <c r="BZP23" s="259"/>
      <c r="BZQ23" s="297"/>
      <c r="BZR23" s="1133"/>
      <c r="BZS23" s="1134"/>
      <c r="BZT23" s="1134"/>
      <c r="BZU23" s="1134"/>
      <c r="BZV23" s="1134"/>
      <c r="BZW23" s="1134"/>
      <c r="BZX23" s="1134"/>
      <c r="BZY23" s="1135"/>
      <c r="BZZ23" s="1133"/>
      <c r="CAA23" s="1134"/>
      <c r="CAB23" s="1134"/>
      <c r="CAC23" s="1134"/>
      <c r="CAD23" s="1135"/>
      <c r="CAE23" s="1138"/>
      <c r="CAF23" s="1128"/>
      <c r="CAG23" s="1139"/>
      <c r="CAH23" s="1140" t="e">
        <f>LEFT(DATABASE!C35,FIND("*",SUBSTITUTE(DATABASE!C35," ","*",2)))</f>
        <v>#VALUE!</v>
      </c>
      <c r="CAI23" s="1141"/>
      <c r="CAJ23" s="1141"/>
      <c r="CAK23" s="1141"/>
      <c r="CAL23" s="1141"/>
      <c r="CAM23" s="1141"/>
      <c r="CAN23" s="1141"/>
      <c r="CAO23" s="1141"/>
      <c r="CAP23" s="1141"/>
      <c r="CAQ23" s="1141"/>
      <c r="CAR23" s="1142"/>
      <c r="CAS23" s="1148">
        <v>20</v>
      </c>
      <c r="CAT23" s="1149"/>
      <c r="CAU23" s="1150"/>
      <c r="CAV23" s="296"/>
      <c r="CAW23" s="259" t="s">
        <v>405</v>
      </c>
      <c r="CAX23" s="259"/>
      <c r="CAY23" s="259"/>
      <c r="CAZ23" s="259"/>
      <c r="CBA23" s="259"/>
      <c r="CBB23" s="259"/>
      <c r="CBC23" s="259"/>
      <c r="CBD23" s="259"/>
      <c r="CBE23" s="259"/>
      <c r="CBF23" s="259"/>
      <c r="CBG23" s="297"/>
      <c r="CBH23" s="1133"/>
      <c r="CBI23" s="1134"/>
      <c r="CBJ23" s="1134"/>
      <c r="CBK23" s="1134"/>
      <c r="CBL23" s="1134"/>
      <c r="CBM23" s="1134"/>
      <c r="CBN23" s="1134"/>
      <c r="CBO23" s="1135"/>
      <c r="CBP23" s="1133"/>
      <c r="CBQ23" s="1134"/>
      <c r="CBR23" s="1134"/>
      <c r="CBS23" s="1134"/>
      <c r="CBT23" s="1135"/>
      <c r="CBU23" s="1138"/>
      <c r="CBV23" s="1128"/>
      <c r="CBW23" s="1139"/>
      <c r="CBX23" s="1140" t="e">
        <f>LEFT(DATABASE!C22,FIND("*",SUBSTITUTE(DATABASE!C22," ","*",2)))</f>
        <v>#VALUE!</v>
      </c>
      <c r="CBY23" s="1141"/>
      <c r="CBZ23" s="1141"/>
      <c r="CCA23" s="1141"/>
      <c r="CCB23" s="1141"/>
      <c r="CCC23" s="1141"/>
      <c r="CCD23" s="1141"/>
      <c r="CCE23" s="1141"/>
      <c r="CCF23" s="1141"/>
      <c r="CCG23" s="1141"/>
      <c r="CCH23" s="1142"/>
      <c r="CCI23" s="1148">
        <v>20</v>
      </c>
      <c r="CCJ23" s="1149"/>
      <c r="CCK23" s="1150"/>
      <c r="CCL23" s="296"/>
      <c r="CCM23" s="259" t="s">
        <v>405</v>
      </c>
      <c r="CCN23" s="259"/>
      <c r="CCO23" s="259"/>
      <c r="CCP23" s="259"/>
      <c r="CCQ23" s="259"/>
      <c r="CCR23" s="259"/>
      <c r="CCS23" s="259"/>
      <c r="CCT23" s="259"/>
      <c r="CCU23" s="259"/>
      <c r="CCV23" s="259"/>
      <c r="CCW23" s="297"/>
      <c r="CCX23" s="1133"/>
      <c r="CCY23" s="1134"/>
      <c r="CCZ23" s="1134"/>
      <c r="CDA23" s="1134"/>
      <c r="CDB23" s="1134"/>
      <c r="CDC23" s="1134"/>
      <c r="CDD23" s="1134"/>
      <c r="CDE23" s="1135"/>
      <c r="CDF23" s="1133"/>
      <c r="CDG23" s="1134"/>
      <c r="CDH23" s="1134"/>
      <c r="CDI23" s="1134"/>
      <c r="CDJ23" s="1135"/>
      <c r="CDK23" s="1138"/>
      <c r="CDL23" s="1128"/>
      <c r="CDM23" s="1139"/>
      <c r="CDN23" s="1140" t="e">
        <f>LEFT(DATABASE!C34,FIND("*",SUBSTITUTE(DATABASE!C34," ","*",2)))</f>
        <v>#VALUE!</v>
      </c>
      <c r="CDO23" s="1141"/>
      <c r="CDP23" s="1141"/>
      <c r="CDQ23" s="1141"/>
      <c r="CDR23" s="1141"/>
      <c r="CDS23" s="1141"/>
      <c r="CDT23" s="1141"/>
      <c r="CDU23" s="1141"/>
      <c r="CDV23" s="1141"/>
      <c r="CDW23" s="1141"/>
      <c r="CDX23" s="1142"/>
      <c r="CDY23" s="1148">
        <v>20</v>
      </c>
      <c r="CDZ23" s="1149"/>
      <c r="CEA23" s="1150"/>
      <c r="CEB23" s="296"/>
      <c r="CEC23" s="259" t="s">
        <v>405</v>
      </c>
      <c r="CED23" s="259"/>
      <c r="CEE23" s="259"/>
      <c r="CEF23" s="259"/>
      <c r="CEG23" s="259"/>
      <c r="CEH23" s="259"/>
      <c r="CEI23" s="259"/>
      <c r="CEJ23" s="259"/>
      <c r="CEK23" s="259"/>
      <c r="CEL23" s="259"/>
      <c r="CEM23" s="297"/>
      <c r="CEN23" s="1133"/>
      <c r="CEO23" s="1134"/>
      <c r="CEP23" s="1134"/>
      <c r="CEQ23" s="1134"/>
      <c r="CER23" s="1134"/>
      <c r="CES23" s="1134"/>
      <c r="CET23" s="1134"/>
      <c r="CEU23" s="1135"/>
      <c r="CEV23" s="1133"/>
      <c r="CEW23" s="1134"/>
      <c r="CEX23" s="1134"/>
      <c r="CEY23" s="1134"/>
      <c r="CEZ23" s="1135"/>
      <c r="CFA23" s="1138"/>
      <c r="CFB23" s="1128"/>
      <c r="CFC23" s="1139"/>
      <c r="CFD23" s="1140" t="e">
        <f>LEFT(DATABASE!C25,FIND("*",SUBSTITUTE(DATABASE!C25," ","*",2)))</f>
        <v>#VALUE!</v>
      </c>
      <c r="CFE23" s="1141"/>
      <c r="CFF23" s="1141"/>
      <c r="CFG23" s="1141"/>
      <c r="CFH23" s="1141"/>
      <c r="CFI23" s="1141"/>
      <c r="CFJ23" s="1141"/>
      <c r="CFK23" s="1141"/>
      <c r="CFL23" s="1141"/>
      <c r="CFM23" s="1141"/>
      <c r="CFN23" s="1142"/>
      <c r="CFO23" s="1148">
        <v>20</v>
      </c>
      <c r="CFP23" s="1149"/>
      <c r="CFQ23" s="1150"/>
      <c r="CFR23" s="296"/>
      <c r="CFS23" s="259" t="s">
        <v>405</v>
      </c>
      <c r="CFT23" s="259"/>
      <c r="CFU23" s="259"/>
      <c r="CFV23" s="259"/>
      <c r="CFW23" s="259"/>
      <c r="CFX23" s="259"/>
      <c r="CFY23" s="259"/>
      <c r="CFZ23" s="259"/>
      <c r="CGA23" s="259"/>
      <c r="CGB23" s="259"/>
      <c r="CGC23" s="297"/>
      <c r="CGD23" s="1133"/>
      <c r="CGE23" s="1134"/>
      <c r="CGF23" s="1134"/>
      <c r="CGG23" s="1134"/>
      <c r="CGH23" s="1134"/>
      <c r="CGI23" s="1134"/>
      <c r="CGJ23" s="1134"/>
      <c r="CGK23" s="1135"/>
      <c r="CGL23" s="1133"/>
      <c r="CGM23" s="1134"/>
      <c r="CGN23" s="1134"/>
      <c r="CGO23" s="1134"/>
      <c r="CGP23" s="1135"/>
      <c r="CGQ23" s="1138"/>
      <c r="CGR23" s="1128"/>
      <c r="CGS23" s="1139"/>
      <c r="CGT23" s="1138"/>
      <c r="CGU23" s="1128"/>
      <c r="CGV23" s="1128"/>
      <c r="CGW23" s="1128"/>
      <c r="CGX23" s="1128"/>
      <c r="CGY23" s="1128"/>
      <c r="CGZ23" s="1128"/>
      <c r="CHA23" s="1128"/>
      <c r="CHB23" s="1128"/>
      <c r="CHC23" s="1128"/>
      <c r="CHD23" s="1139"/>
      <c r="CHE23" s="1148"/>
      <c r="CHF23" s="1149"/>
      <c r="CHG23" s="1150"/>
      <c r="CHH23" s="296"/>
      <c r="CHI23" s="259" t="s">
        <v>405</v>
      </c>
      <c r="CHJ23" s="259"/>
      <c r="CHK23" s="259"/>
      <c r="CHL23" s="259"/>
      <c r="CHM23" s="259"/>
      <c r="CHN23" s="259"/>
      <c r="CHO23" s="259"/>
      <c r="CHP23" s="259"/>
      <c r="CHQ23" s="259"/>
      <c r="CHR23" s="259"/>
      <c r="CHS23" s="297"/>
      <c r="CHT23" s="1133"/>
      <c r="CHU23" s="1134"/>
      <c r="CHV23" s="1134"/>
      <c r="CHW23" s="1134"/>
      <c r="CHX23" s="1134"/>
      <c r="CHY23" s="1134"/>
      <c r="CHZ23" s="1134"/>
      <c r="CIA23" s="1135"/>
      <c r="CIB23" s="1133"/>
      <c r="CIC23" s="1134"/>
      <c r="CID23" s="1134"/>
      <c r="CIE23" s="1134"/>
      <c r="CIF23" s="1135"/>
    </row>
    <row r="24" spans="1:2268" ht="18.75" customHeight="1" x14ac:dyDescent="0.25">
      <c r="A24" s="1138"/>
      <c r="B24" s="1128"/>
      <c r="C24" s="1139"/>
      <c r="D24" s="1140" t="e">
        <f>LEFT(DATABASE!C26,FIND("*",SUBSTITUTE(DATABASE!C26," ","*",2)))</f>
        <v>#VALUE!</v>
      </c>
      <c r="E24" s="1141"/>
      <c r="F24" s="1141"/>
      <c r="G24" s="1141"/>
      <c r="H24" s="1141"/>
      <c r="I24" s="1141"/>
      <c r="J24" s="1141"/>
      <c r="K24" s="1141"/>
      <c r="L24" s="1141"/>
      <c r="M24" s="1141"/>
      <c r="N24" s="1142"/>
      <c r="O24" s="1144" t="s">
        <v>217</v>
      </c>
      <c r="P24" s="1145"/>
      <c r="Q24" s="1146"/>
      <c r="R24" s="296"/>
      <c r="S24" s="259" t="s">
        <v>406</v>
      </c>
      <c r="T24" s="259"/>
      <c r="U24" s="259"/>
      <c r="V24" s="259"/>
      <c r="W24" s="259"/>
      <c r="X24" s="259"/>
      <c r="Y24" s="259"/>
      <c r="Z24" s="259"/>
      <c r="AA24" s="259"/>
      <c r="AB24" s="259"/>
      <c r="AC24" s="297"/>
      <c r="AD24" s="1133"/>
      <c r="AE24" s="1134"/>
      <c r="AF24" s="1134"/>
      <c r="AG24" s="1134"/>
      <c r="AH24" s="1134"/>
      <c r="AI24" s="1134"/>
      <c r="AJ24" s="1134"/>
      <c r="AK24" s="1135"/>
      <c r="AL24" s="1133"/>
      <c r="AM24" s="1134"/>
      <c r="AN24" s="1134"/>
      <c r="AO24" s="1134"/>
      <c r="AP24" s="1135"/>
      <c r="AQ24" s="1138"/>
      <c r="AR24" s="1128"/>
      <c r="AS24" s="1139"/>
      <c r="AT24" s="1140" t="e">
        <f>LEFT(DATABASE!C38,FIND("*",SUBSTITUTE(DATABASE!C38," ","*",2)))</f>
        <v>#VALUE!</v>
      </c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2"/>
      <c r="BE24" s="1144" t="s">
        <v>217</v>
      </c>
      <c r="BF24" s="1145"/>
      <c r="BG24" s="1146"/>
      <c r="BH24" s="296"/>
      <c r="BI24" s="259" t="s">
        <v>406</v>
      </c>
      <c r="BJ24" s="259"/>
      <c r="BK24" s="259"/>
      <c r="BL24" s="259"/>
      <c r="BM24" s="259"/>
      <c r="BN24" s="259"/>
      <c r="BO24" s="259"/>
      <c r="BP24" s="259"/>
      <c r="BQ24" s="259"/>
      <c r="BR24" s="259"/>
      <c r="BS24" s="297"/>
      <c r="BT24" s="1133"/>
      <c r="BU24" s="1134"/>
      <c r="BV24" s="1134"/>
      <c r="BW24" s="1134"/>
      <c r="BX24" s="1134"/>
      <c r="BY24" s="1134"/>
      <c r="BZ24" s="1134"/>
      <c r="CA24" s="1135"/>
      <c r="CB24" s="1133"/>
      <c r="CC24" s="1134"/>
      <c r="CD24" s="1134"/>
      <c r="CE24" s="1134"/>
      <c r="CF24" s="1135"/>
      <c r="CG24" s="1138"/>
      <c r="CH24" s="1128"/>
      <c r="CI24" s="1139"/>
      <c r="CJ24" s="1140" t="e">
        <f>LEFT(DATABASE!C25,FIND("*",SUBSTITUTE(DATABASE!C25," ","*",2)))</f>
        <v>#VALUE!</v>
      </c>
      <c r="CK24" s="1141"/>
      <c r="CL24" s="1141"/>
      <c r="CM24" s="1141"/>
      <c r="CN24" s="1141"/>
      <c r="CO24" s="1141"/>
      <c r="CP24" s="1141"/>
      <c r="CQ24" s="1141"/>
      <c r="CR24" s="1141"/>
      <c r="CS24" s="1141"/>
      <c r="CT24" s="1142"/>
      <c r="CU24" s="1144" t="s">
        <v>284</v>
      </c>
      <c r="CV24" s="1145"/>
      <c r="CW24" s="1146"/>
      <c r="CX24" s="296"/>
      <c r="CY24" s="259" t="s">
        <v>406</v>
      </c>
      <c r="CZ24" s="259"/>
      <c r="DA24" s="259"/>
      <c r="DB24" s="259"/>
      <c r="DC24" s="259"/>
      <c r="DD24" s="259"/>
      <c r="DE24" s="259"/>
      <c r="DF24" s="259"/>
      <c r="DG24" s="259"/>
      <c r="DH24" s="259"/>
      <c r="DI24" s="297"/>
      <c r="DJ24" s="1133"/>
      <c r="DK24" s="1134"/>
      <c r="DL24" s="1134"/>
      <c r="DM24" s="1134"/>
      <c r="DN24" s="1134"/>
      <c r="DO24" s="1134"/>
      <c r="DP24" s="1134"/>
      <c r="DQ24" s="1135"/>
      <c r="DR24" s="1133"/>
      <c r="DS24" s="1134"/>
      <c r="DT24" s="1134"/>
      <c r="DU24" s="1134"/>
      <c r="DV24" s="1135"/>
      <c r="DW24" s="1138"/>
      <c r="DX24" s="1128"/>
      <c r="DY24" s="1139"/>
      <c r="DZ24" s="1140" t="e">
        <f>LEFT(DATABASE!C37,FIND("*",SUBSTITUTE(DATABASE!C37," ","*",2)))</f>
        <v>#VALUE!</v>
      </c>
      <c r="EA24" s="1141"/>
      <c r="EB24" s="1141"/>
      <c r="EC24" s="1141"/>
      <c r="ED24" s="1141"/>
      <c r="EE24" s="1141"/>
      <c r="EF24" s="1141"/>
      <c r="EG24" s="1141"/>
      <c r="EH24" s="1141"/>
      <c r="EI24" s="1141"/>
      <c r="EJ24" s="1142"/>
      <c r="EK24" s="1144" t="s">
        <v>284</v>
      </c>
      <c r="EL24" s="1145"/>
      <c r="EM24" s="1146"/>
      <c r="EN24" s="296"/>
      <c r="EO24" s="259" t="s">
        <v>406</v>
      </c>
      <c r="EP24" s="259"/>
      <c r="EQ24" s="259"/>
      <c r="ER24" s="259"/>
      <c r="ES24" s="259"/>
      <c r="ET24" s="259"/>
      <c r="EU24" s="259"/>
      <c r="EV24" s="259"/>
      <c r="EW24" s="259"/>
      <c r="EX24" s="259"/>
      <c r="EY24" s="297"/>
      <c r="EZ24" s="1133"/>
      <c r="FA24" s="1134"/>
      <c r="FB24" s="1134"/>
      <c r="FC24" s="1134"/>
      <c r="FD24" s="1134"/>
      <c r="FE24" s="1134"/>
      <c r="FF24" s="1134"/>
      <c r="FG24" s="1135"/>
      <c r="FH24" s="1133"/>
      <c r="FI24" s="1134"/>
      <c r="FJ24" s="1134"/>
      <c r="FK24" s="1134"/>
      <c r="FL24" s="1135"/>
      <c r="FM24" s="1138"/>
      <c r="FN24" s="1128"/>
      <c r="FO24" s="1139"/>
      <c r="FP24" s="1140" t="e">
        <f>LEFT(DATABASE!C24,FIND("*",SUBSTITUTE(DATABASE!C24," ","*",2)))</f>
        <v>#VALUE!</v>
      </c>
      <c r="FQ24" s="1141"/>
      <c r="FR24" s="1141"/>
      <c r="FS24" s="1141"/>
      <c r="FT24" s="1141"/>
      <c r="FU24" s="1141"/>
      <c r="FV24" s="1141"/>
      <c r="FW24" s="1141"/>
      <c r="FX24" s="1141"/>
      <c r="FY24" s="1141"/>
      <c r="FZ24" s="1142"/>
      <c r="GA24" s="1144" t="s">
        <v>41</v>
      </c>
      <c r="GB24" s="1145"/>
      <c r="GC24" s="1146"/>
      <c r="GD24" s="296"/>
      <c r="GE24" s="259" t="s">
        <v>406</v>
      </c>
      <c r="GF24" s="259"/>
      <c r="GG24" s="259"/>
      <c r="GH24" s="259"/>
      <c r="GI24" s="259"/>
      <c r="GJ24" s="259"/>
      <c r="GK24" s="259"/>
      <c r="GL24" s="259"/>
      <c r="GM24" s="259"/>
      <c r="GN24" s="259"/>
      <c r="GO24" s="297"/>
      <c r="GP24" s="1133"/>
      <c r="GQ24" s="1134"/>
      <c r="GR24" s="1134"/>
      <c r="GS24" s="1134"/>
      <c r="GT24" s="1134"/>
      <c r="GU24" s="1134"/>
      <c r="GV24" s="1134"/>
      <c r="GW24" s="1135"/>
      <c r="GX24" s="1133"/>
      <c r="GY24" s="1134"/>
      <c r="GZ24" s="1134"/>
      <c r="HA24" s="1134"/>
      <c r="HB24" s="1135"/>
      <c r="HC24" s="1138"/>
      <c r="HD24" s="1128"/>
      <c r="HE24" s="1139"/>
      <c r="HF24" s="1140" t="e">
        <f>LEFT(DATABASE!C36,FIND("*",SUBSTITUTE(DATABASE!C36," ","*",2)))</f>
        <v>#VALUE!</v>
      </c>
      <c r="HG24" s="1141"/>
      <c r="HH24" s="1141"/>
      <c r="HI24" s="1141"/>
      <c r="HJ24" s="1141"/>
      <c r="HK24" s="1141"/>
      <c r="HL24" s="1141"/>
      <c r="HM24" s="1141"/>
      <c r="HN24" s="1141"/>
      <c r="HO24" s="1141"/>
      <c r="HP24" s="1142"/>
      <c r="HQ24" s="1144" t="s">
        <v>41</v>
      </c>
      <c r="HR24" s="1145"/>
      <c r="HS24" s="1146"/>
      <c r="HT24" s="296"/>
      <c r="HU24" s="259" t="s">
        <v>406</v>
      </c>
      <c r="HV24" s="259"/>
      <c r="HW24" s="259"/>
      <c r="HX24" s="259"/>
      <c r="HY24" s="259"/>
      <c r="HZ24" s="259"/>
      <c r="IA24" s="259"/>
      <c r="IB24" s="259"/>
      <c r="IC24" s="259"/>
      <c r="ID24" s="259"/>
      <c r="IE24" s="297"/>
      <c r="IF24" s="1133"/>
      <c r="IG24" s="1134"/>
      <c r="IH24" s="1134"/>
      <c r="II24" s="1134"/>
      <c r="IJ24" s="1134"/>
      <c r="IK24" s="1134"/>
      <c r="IL24" s="1134"/>
      <c r="IM24" s="1135"/>
      <c r="IN24" s="1133"/>
      <c r="IO24" s="1134"/>
      <c r="IP24" s="1134"/>
      <c r="IQ24" s="1134"/>
      <c r="IR24" s="1135"/>
      <c r="IS24" s="1138"/>
      <c r="IT24" s="1128"/>
      <c r="IU24" s="1139"/>
      <c r="IV24" s="1140" t="e">
        <f>LEFT(DATABASE!C23,FIND("*",SUBSTITUTE(DATABASE!C23," ","*",2)))</f>
        <v>#VALUE!</v>
      </c>
      <c r="IW24" s="1141"/>
      <c r="IX24" s="1141"/>
      <c r="IY24" s="1141"/>
      <c r="IZ24" s="1141"/>
      <c r="JA24" s="1141"/>
      <c r="JB24" s="1141"/>
      <c r="JC24" s="1141"/>
      <c r="JD24" s="1141"/>
      <c r="JE24" s="1141"/>
      <c r="JF24" s="1142"/>
      <c r="JG24" s="1144" t="s">
        <v>40</v>
      </c>
      <c r="JH24" s="1145"/>
      <c r="JI24" s="1146"/>
      <c r="JJ24" s="296"/>
      <c r="JK24" s="259" t="s">
        <v>406</v>
      </c>
      <c r="JL24" s="259"/>
      <c r="JM24" s="259"/>
      <c r="JN24" s="259"/>
      <c r="JO24" s="259"/>
      <c r="JP24" s="259"/>
      <c r="JQ24" s="259"/>
      <c r="JR24" s="259"/>
      <c r="JS24" s="259"/>
      <c r="JT24" s="259"/>
      <c r="JU24" s="297"/>
      <c r="JV24" s="1133"/>
      <c r="JW24" s="1134"/>
      <c r="JX24" s="1134"/>
      <c r="JY24" s="1134"/>
      <c r="JZ24" s="1134"/>
      <c r="KA24" s="1134"/>
      <c r="KB24" s="1134"/>
      <c r="KC24" s="1135"/>
      <c r="KD24" s="1133"/>
      <c r="KE24" s="1134"/>
      <c r="KF24" s="1134"/>
      <c r="KG24" s="1134"/>
      <c r="KH24" s="1135"/>
      <c r="KI24" s="1138"/>
      <c r="KJ24" s="1128"/>
      <c r="KK24" s="1139"/>
      <c r="KL24" s="1140" t="e">
        <f>LEFT(DATABASE!C35,FIND("*",SUBSTITUTE(DATABASE!C35," ","*",2)))</f>
        <v>#VALUE!</v>
      </c>
      <c r="KM24" s="1141"/>
      <c r="KN24" s="1141"/>
      <c r="KO24" s="1141"/>
      <c r="KP24" s="1141"/>
      <c r="KQ24" s="1141"/>
      <c r="KR24" s="1141"/>
      <c r="KS24" s="1141"/>
      <c r="KT24" s="1141"/>
      <c r="KU24" s="1141"/>
      <c r="KV24" s="1142"/>
      <c r="KW24" s="1144" t="s">
        <v>40</v>
      </c>
      <c r="KX24" s="1145"/>
      <c r="KY24" s="1146"/>
      <c r="KZ24" s="296"/>
      <c r="LA24" s="259" t="s">
        <v>406</v>
      </c>
      <c r="LB24" s="259"/>
      <c r="LC24" s="259"/>
      <c r="LD24" s="259"/>
      <c r="LE24" s="259"/>
      <c r="LF24" s="259"/>
      <c r="LG24" s="259"/>
      <c r="LH24" s="259"/>
      <c r="LI24" s="259"/>
      <c r="LJ24" s="259"/>
      <c r="LK24" s="297"/>
      <c r="LL24" s="1133"/>
      <c r="LM24" s="1134"/>
      <c r="LN24" s="1134"/>
      <c r="LO24" s="1134"/>
      <c r="LP24" s="1134"/>
      <c r="LQ24" s="1134"/>
      <c r="LR24" s="1134"/>
      <c r="LS24" s="1135"/>
      <c r="LT24" s="1133"/>
      <c r="LU24" s="1134"/>
      <c r="LV24" s="1134"/>
      <c r="LW24" s="1134"/>
      <c r="LX24" s="1135"/>
      <c r="LY24" s="1138"/>
      <c r="LZ24" s="1128"/>
      <c r="MA24" s="1139"/>
      <c r="MB24" s="1140" t="e">
        <f>LEFT(DATABASE!C22,FIND("*",SUBSTITUTE(DATABASE!C22," ","*",2)))</f>
        <v>#VALUE!</v>
      </c>
      <c r="MC24" s="1141"/>
      <c r="MD24" s="1141"/>
      <c r="ME24" s="1141"/>
      <c r="MF24" s="1141"/>
      <c r="MG24" s="1141"/>
      <c r="MH24" s="1141"/>
      <c r="MI24" s="1141"/>
      <c r="MJ24" s="1141"/>
      <c r="MK24" s="1141"/>
      <c r="ML24" s="1142"/>
      <c r="MM24" s="1144" t="s">
        <v>285</v>
      </c>
      <c r="MN24" s="1145"/>
      <c r="MO24" s="1146"/>
      <c r="MP24" s="296"/>
      <c r="MQ24" s="259" t="s">
        <v>406</v>
      </c>
      <c r="MR24" s="259"/>
      <c r="MS24" s="259"/>
      <c r="MT24" s="259"/>
      <c r="MU24" s="259"/>
      <c r="MV24" s="259"/>
      <c r="MW24" s="259"/>
      <c r="MX24" s="259"/>
      <c r="MY24" s="259"/>
      <c r="MZ24" s="259"/>
      <c r="NA24" s="297"/>
      <c r="NB24" s="1133"/>
      <c r="NC24" s="1134"/>
      <c r="ND24" s="1134"/>
      <c r="NE24" s="1134"/>
      <c r="NF24" s="1134"/>
      <c r="NG24" s="1134"/>
      <c r="NH24" s="1134"/>
      <c r="NI24" s="1135"/>
      <c r="NJ24" s="1133"/>
      <c r="NK24" s="1134"/>
      <c r="NL24" s="1134"/>
      <c r="NM24" s="1134"/>
      <c r="NN24" s="1135"/>
      <c r="NO24" s="1138"/>
      <c r="NP24" s="1128"/>
      <c r="NQ24" s="1139"/>
      <c r="NR24" s="1140" t="e">
        <f>LEFT(DATABASE!C34,FIND("*",SUBSTITUTE(DATABASE!C34," ","*",2)))</f>
        <v>#VALUE!</v>
      </c>
      <c r="NS24" s="1141"/>
      <c r="NT24" s="1141"/>
      <c r="NU24" s="1141"/>
      <c r="NV24" s="1141"/>
      <c r="NW24" s="1141"/>
      <c r="NX24" s="1141"/>
      <c r="NY24" s="1141"/>
      <c r="NZ24" s="1141"/>
      <c r="OA24" s="1141"/>
      <c r="OB24" s="1142"/>
      <c r="OC24" s="1144" t="s">
        <v>285</v>
      </c>
      <c r="OD24" s="1145"/>
      <c r="OE24" s="1146"/>
      <c r="OF24" s="296"/>
      <c r="OG24" s="259" t="s">
        <v>406</v>
      </c>
      <c r="OH24" s="259"/>
      <c r="OI24" s="259"/>
      <c r="OJ24" s="259"/>
      <c r="OK24" s="259"/>
      <c r="OL24" s="259"/>
      <c r="OM24" s="259"/>
      <c r="ON24" s="259"/>
      <c r="OO24" s="259"/>
      <c r="OP24" s="259"/>
      <c r="OQ24" s="297"/>
      <c r="OR24" s="1133"/>
      <c r="OS24" s="1134"/>
      <c r="OT24" s="1134"/>
      <c r="OU24" s="1134"/>
      <c r="OV24" s="1134"/>
      <c r="OW24" s="1134"/>
      <c r="OX24" s="1134"/>
      <c r="OY24" s="1135"/>
      <c r="OZ24" s="1133"/>
      <c r="PA24" s="1134"/>
      <c r="PB24" s="1134"/>
      <c r="PC24" s="1134"/>
      <c r="PD24" s="1135"/>
      <c r="PE24" s="1138"/>
      <c r="PF24" s="1128"/>
      <c r="PG24" s="1139"/>
      <c r="PH24" s="1140" t="e">
        <f>LEFT(DATABASE!C18,FIND("*",SUBSTITUTE(DATABASE!C18," ","*",2)))</f>
        <v>#VALUE!</v>
      </c>
      <c r="PI24" s="1141"/>
      <c r="PJ24" s="1141"/>
      <c r="PK24" s="1141"/>
      <c r="PL24" s="1141"/>
      <c r="PM24" s="1141"/>
      <c r="PN24" s="1141"/>
      <c r="PO24" s="1141"/>
      <c r="PP24" s="1141"/>
      <c r="PQ24" s="1141"/>
      <c r="PR24" s="1142"/>
      <c r="PS24" s="1144" t="s">
        <v>556</v>
      </c>
      <c r="PT24" s="1145"/>
      <c r="PU24" s="1146"/>
      <c r="PV24" s="296"/>
      <c r="PW24" s="259" t="s">
        <v>406</v>
      </c>
      <c r="PX24" s="259"/>
      <c r="PY24" s="259"/>
      <c r="PZ24" s="259"/>
      <c r="QA24" s="259"/>
      <c r="QB24" s="259"/>
      <c r="QC24" s="259"/>
      <c r="QD24" s="259"/>
      <c r="QE24" s="259"/>
      <c r="QF24" s="259"/>
      <c r="QG24" s="297"/>
      <c r="QH24" s="1133"/>
      <c r="QI24" s="1134"/>
      <c r="QJ24" s="1134"/>
      <c r="QK24" s="1134"/>
      <c r="QL24" s="1134"/>
      <c r="QM24" s="1134"/>
      <c r="QN24" s="1134"/>
      <c r="QO24" s="1135"/>
      <c r="QP24" s="1133"/>
      <c r="QQ24" s="1134"/>
      <c r="QR24" s="1134"/>
      <c r="QS24" s="1134"/>
      <c r="QT24" s="1135"/>
      <c r="QU24" s="1138"/>
      <c r="QV24" s="1128"/>
      <c r="QW24" s="1139"/>
      <c r="QX24" s="1140" t="e">
        <f>LEFT(DATABASE!C30,FIND("*",SUBSTITUTE(DATABASE!C30," ","*",2)))</f>
        <v>#VALUE!</v>
      </c>
      <c r="QY24" s="1141"/>
      <c r="QZ24" s="1141"/>
      <c r="RA24" s="1141"/>
      <c r="RB24" s="1141"/>
      <c r="RC24" s="1141"/>
      <c r="RD24" s="1141"/>
      <c r="RE24" s="1141"/>
      <c r="RF24" s="1141"/>
      <c r="RG24" s="1141"/>
      <c r="RH24" s="1142"/>
      <c r="RI24" s="1144" t="s">
        <v>556</v>
      </c>
      <c r="RJ24" s="1145"/>
      <c r="RK24" s="1146"/>
      <c r="RL24" s="296"/>
      <c r="RM24" s="259" t="s">
        <v>406</v>
      </c>
      <c r="RN24" s="259"/>
      <c r="RO24" s="259"/>
      <c r="RP24" s="259"/>
      <c r="RQ24" s="259"/>
      <c r="RR24" s="259"/>
      <c r="RS24" s="259"/>
      <c r="RT24" s="259"/>
      <c r="RU24" s="259"/>
      <c r="RV24" s="259"/>
      <c r="RW24" s="297"/>
      <c r="RX24" s="1133"/>
      <c r="RY24" s="1134"/>
      <c r="RZ24" s="1134"/>
      <c r="SA24" s="1134"/>
      <c r="SB24" s="1134"/>
      <c r="SC24" s="1134"/>
      <c r="SD24" s="1134"/>
      <c r="SE24" s="1135"/>
      <c r="SF24" s="1133"/>
      <c r="SG24" s="1134"/>
      <c r="SH24" s="1134"/>
      <c r="SI24" s="1134"/>
      <c r="SJ24" s="1135"/>
      <c r="SK24" s="1138"/>
      <c r="SL24" s="1128"/>
      <c r="SM24" s="1139"/>
      <c r="SN24" s="1140" t="e">
        <f>LEFT(DATABASE!C17,FIND("*",SUBSTITUTE(DATABASE!C17," ","*",2)))</f>
        <v>#VALUE!</v>
      </c>
      <c r="SO24" s="1141"/>
      <c r="SP24" s="1141"/>
      <c r="SQ24" s="1141"/>
      <c r="SR24" s="1141"/>
      <c r="SS24" s="1141"/>
      <c r="ST24" s="1141"/>
      <c r="SU24" s="1141"/>
      <c r="SV24" s="1141"/>
      <c r="SW24" s="1141"/>
      <c r="SX24" s="1142"/>
      <c r="SY24" s="1144" t="s">
        <v>26</v>
      </c>
      <c r="SZ24" s="1145"/>
      <c r="TA24" s="1146"/>
      <c r="TB24" s="296"/>
      <c r="TC24" s="259" t="s">
        <v>406</v>
      </c>
      <c r="TD24" s="259"/>
      <c r="TE24" s="259"/>
      <c r="TF24" s="259"/>
      <c r="TG24" s="259"/>
      <c r="TH24" s="259"/>
      <c r="TI24" s="259"/>
      <c r="TJ24" s="259"/>
      <c r="TK24" s="259"/>
      <c r="TL24" s="259"/>
      <c r="TM24" s="297"/>
      <c r="TN24" s="1133"/>
      <c r="TO24" s="1134"/>
      <c r="TP24" s="1134"/>
      <c r="TQ24" s="1134"/>
      <c r="TR24" s="1134"/>
      <c r="TS24" s="1134"/>
      <c r="TT24" s="1134"/>
      <c r="TU24" s="1135"/>
      <c r="TV24" s="1133"/>
      <c r="TW24" s="1134"/>
      <c r="TX24" s="1134"/>
      <c r="TY24" s="1134"/>
      <c r="TZ24" s="1135"/>
      <c r="UA24" s="1138"/>
      <c r="UB24" s="1128"/>
      <c r="UC24" s="1139"/>
      <c r="UD24" s="1140" t="e">
        <f>LEFT(DATABASE!C29,FIND("*",SUBSTITUTE(DATABASE!C29," ","*",2)))</f>
        <v>#VALUE!</v>
      </c>
      <c r="UE24" s="1141"/>
      <c r="UF24" s="1141"/>
      <c r="UG24" s="1141"/>
      <c r="UH24" s="1141"/>
      <c r="UI24" s="1141"/>
      <c r="UJ24" s="1141"/>
      <c r="UK24" s="1141"/>
      <c r="UL24" s="1141"/>
      <c r="UM24" s="1141"/>
      <c r="UN24" s="1142"/>
      <c r="UO24" s="1144" t="s">
        <v>26</v>
      </c>
      <c r="UP24" s="1145"/>
      <c r="UQ24" s="1146"/>
      <c r="UR24" s="296"/>
      <c r="US24" s="259" t="s">
        <v>406</v>
      </c>
      <c r="UT24" s="259"/>
      <c r="UU24" s="259"/>
      <c r="UV24" s="259"/>
      <c r="UW24" s="259"/>
      <c r="UX24" s="259"/>
      <c r="UY24" s="259"/>
      <c r="UZ24" s="259"/>
      <c r="VA24" s="259"/>
      <c r="VB24" s="259"/>
      <c r="VC24" s="297"/>
      <c r="VD24" s="1133"/>
      <c r="VE24" s="1134"/>
      <c r="VF24" s="1134"/>
      <c r="VG24" s="1134"/>
      <c r="VH24" s="1134"/>
      <c r="VI24" s="1134"/>
      <c r="VJ24" s="1134"/>
      <c r="VK24" s="1135"/>
      <c r="VL24" s="1133"/>
      <c r="VM24" s="1134"/>
      <c r="VN24" s="1134"/>
      <c r="VO24" s="1134"/>
      <c r="VP24" s="1135"/>
      <c r="VQ24" s="1138"/>
      <c r="VR24" s="1128"/>
      <c r="VS24" s="1139"/>
      <c r="VT24" s="1140" t="e">
        <f>LEFT(DATABASE!C16,FIND("*",SUBSTITUTE(DATABASE!C16," ","*",2)))</f>
        <v>#VALUE!</v>
      </c>
      <c r="VU24" s="1141"/>
      <c r="VV24" s="1141"/>
      <c r="VW24" s="1141"/>
      <c r="VX24" s="1141"/>
      <c r="VY24" s="1141"/>
      <c r="VZ24" s="1141"/>
      <c r="WA24" s="1141"/>
      <c r="WB24" s="1141"/>
      <c r="WC24" s="1141"/>
      <c r="WD24" s="1142"/>
      <c r="WE24" s="1144" t="s">
        <v>26</v>
      </c>
      <c r="WF24" s="1145"/>
      <c r="WG24" s="1146"/>
      <c r="WH24" s="296"/>
      <c r="WI24" s="259" t="s">
        <v>406</v>
      </c>
      <c r="WJ24" s="259"/>
      <c r="WK24" s="259"/>
      <c r="WL24" s="259"/>
      <c r="WM24" s="259"/>
      <c r="WN24" s="259"/>
      <c r="WO24" s="259"/>
      <c r="WP24" s="259"/>
      <c r="WQ24" s="259"/>
      <c r="WR24" s="259"/>
      <c r="WS24" s="297"/>
      <c r="WT24" s="1133"/>
      <c r="WU24" s="1134"/>
      <c r="WV24" s="1134"/>
      <c r="WW24" s="1134"/>
      <c r="WX24" s="1134"/>
      <c r="WY24" s="1134"/>
      <c r="WZ24" s="1134"/>
      <c r="XA24" s="1135"/>
      <c r="XB24" s="1133"/>
      <c r="XC24" s="1134"/>
      <c r="XD24" s="1134"/>
      <c r="XE24" s="1134"/>
      <c r="XF24" s="1135"/>
      <c r="XG24" s="1138"/>
      <c r="XH24" s="1128"/>
      <c r="XI24" s="1139"/>
      <c r="XJ24" s="1140" t="e">
        <f>LEFT(DATABASE!C28,FIND("*",SUBSTITUTE(DATABASE!C28," ","*",2)))</f>
        <v>#VALUE!</v>
      </c>
      <c r="XK24" s="1141"/>
      <c r="XL24" s="1141"/>
      <c r="XM24" s="1141"/>
      <c r="XN24" s="1141"/>
      <c r="XO24" s="1141"/>
      <c r="XP24" s="1141"/>
      <c r="XQ24" s="1141"/>
      <c r="XR24" s="1141"/>
      <c r="XS24" s="1141"/>
      <c r="XT24" s="1142"/>
      <c r="XU24" s="1144" t="s">
        <v>23</v>
      </c>
      <c r="XV24" s="1145"/>
      <c r="XW24" s="1146"/>
      <c r="XX24" s="296"/>
      <c r="XY24" s="259" t="s">
        <v>406</v>
      </c>
      <c r="XZ24" s="259"/>
      <c r="YA24" s="259"/>
      <c r="YB24" s="259"/>
      <c r="YC24" s="259"/>
      <c r="YD24" s="259"/>
      <c r="YE24" s="259"/>
      <c r="YF24" s="259"/>
      <c r="YG24" s="259"/>
      <c r="YH24" s="259"/>
      <c r="YI24" s="297"/>
      <c r="YJ24" s="1133"/>
      <c r="YK24" s="1134"/>
      <c r="YL24" s="1134"/>
      <c r="YM24" s="1134"/>
      <c r="YN24" s="1134"/>
      <c r="YO24" s="1134"/>
      <c r="YP24" s="1134"/>
      <c r="YQ24" s="1135"/>
      <c r="YR24" s="1133"/>
      <c r="YS24" s="1134"/>
      <c r="YT24" s="1134"/>
      <c r="YU24" s="1134"/>
      <c r="YV24" s="1135"/>
      <c r="YW24" s="1138"/>
      <c r="YX24" s="1128"/>
      <c r="YY24" s="1139"/>
      <c r="YZ24" s="1140" t="str">
        <f>LEFT(DATABASE!C15,FIND("*",SUBSTITUTE(DATABASE!C15," ","*",2)))</f>
        <v xml:space="preserve">Абдурахмонова Машҳура </v>
      </c>
      <c r="ZA24" s="1141"/>
      <c r="ZB24" s="1141"/>
      <c r="ZC24" s="1141"/>
      <c r="ZD24" s="1141"/>
      <c r="ZE24" s="1141"/>
      <c r="ZF24" s="1141"/>
      <c r="ZG24" s="1141"/>
      <c r="ZH24" s="1141"/>
      <c r="ZI24" s="1141"/>
      <c r="ZJ24" s="1142"/>
      <c r="ZK24" s="1144" t="s">
        <v>23</v>
      </c>
      <c r="ZL24" s="1145"/>
      <c r="ZM24" s="1146"/>
      <c r="ZN24" s="296"/>
      <c r="ZO24" s="259" t="s">
        <v>406</v>
      </c>
      <c r="ZP24" s="259"/>
      <c r="ZQ24" s="259"/>
      <c r="ZR24" s="259"/>
      <c r="ZS24" s="259"/>
      <c r="ZT24" s="259"/>
      <c r="ZU24" s="259"/>
      <c r="ZV24" s="259"/>
      <c r="ZW24" s="259"/>
      <c r="ZX24" s="259"/>
      <c r="ZY24" s="297"/>
      <c r="ZZ24" s="1133"/>
      <c r="AAA24" s="1134"/>
      <c r="AAB24" s="1134"/>
      <c r="AAC24" s="1134"/>
      <c r="AAD24" s="1134"/>
      <c r="AAE24" s="1134"/>
      <c r="AAF24" s="1134"/>
      <c r="AAG24" s="1135"/>
      <c r="AAH24" s="1133"/>
      <c r="AAI24" s="1134"/>
      <c r="AAJ24" s="1134"/>
      <c r="AAK24" s="1134"/>
      <c r="AAL24" s="1135"/>
      <c r="AAM24" s="1138"/>
      <c r="AAN24" s="1128"/>
      <c r="AAO24" s="1139"/>
      <c r="AAP24" s="1140" t="e">
        <f>LEFT(DATABASE!C27,FIND("*",SUBSTITUTE(DATABASE!C27," ","*",2)))</f>
        <v>#VALUE!</v>
      </c>
      <c r="AAQ24" s="1141"/>
      <c r="AAR24" s="1141"/>
      <c r="AAS24" s="1141"/>
      <c r="AAT24" s="1141"/>
      <c r="AAU24" s="1141"/>
      <c r="AAV24" s="1141"/>
      <c r="AAW24" s="1141"/>
      <c r="AAX24" s="1141"/>
      <c r="AAY24" s="1141"/>
      <c r="AAZ24" s="1142"/>
      <c r="ABA24" s="1133">
        <v>14</v>
      </c>
      <c r="ABB24" s="1134"/>
      <c r="ABC24" s="1135"/>
      <c r="ABD24" s="296"/>
      <c r="ABE24" s="259" t="s">
        <v>406</v>
      </c>
      <c r="ABF24" s="259"/>
      <c r="ABG24" s="259"/>
      <c r="ABH24" s="259"/>
      <c r="ABI24" s="259"/>
      <c r="ABJ24" s="259"/>
      <c r="ABK24" s="259"/>
      <c r="ABL24" s="259"/>
      <c r="ABM24" s="259"/>
      <c r="ABN24" s="259"/>
      <c r="ABO24" s="297"/>
      <c r="ABP24" s="1133"/>
      <c r="ABQ24" s="1134"/>
      <c r="ABR24" s="1134"/>
      <c r="ABS24" s="1134"/>
      <c r="ABT24" s="1134"/>
      <c r="ABU24" s="1134"/>
      <c r="ABV24" s="1134"/>
      <c r="ABW24" s="1135"/>
      <c r="ABX24" s="1133"/>
      <c r="ABY24" s="1134"/>
      <c r="ABZ24" s="1134"/>
      <c r="ACA24" s="1134"/>
      <c r="ACB24" s="1135"/>
      <c r="ACC24" s="1138"/>
      <c r="ACD24" s="1128"/>
      <c r="ACE24" s="1139"/>
      <c r="ACF24" s="1140" t="e">
        <f>LEFT(DATABASE!C39,FIND("*",SUBSTITUTE(DATABASE!C39," ","*",2)))</f>
        <v>#VALUE!</v>
      </c>
      <c r="ACG24" s="1141"/>
      <c r="ACH24" s="1141"/>
      <c r="ACI24" s="1141"/>
      <c r="ACJ24" s="1141"/>
      <c r="ACK24" s="1141"/>
      <c r="ACL24" s="1141"/>
      <c r="ACM24" s="1141"/>
      <c r="ACN24" s="1141"/>
      <c r="ACO24" s="1141"/>
      <c r="ACP24" s="1142"/>
      <c r="ACQ24" s="1144" t="s">
        <v>25</v>
      </c>
      <c r="ACR24" s="1145"/>
      <c r="ACS24" s="1146"/>
      <c r="ACT24" s="296"/>
      <c r="ACU24" s="259" t="s">
        <v>406</v>
      </c>
      <c r="ACV24" s="259"/>
      <c r="ACW24" s="259"/>
      <c r="ACX24" s="259"/>
      <c r="ACY24" s="259"/>
      <c r="ACZ24" s="259"/>
      <c r="ADA24" s="259"/>
      <c r="ADB24" s="259"/>
      <c r="ADC24" s="259"/>
      <c r="ADD24" s="259"/>
      <c r="ADE24" s="297"/>
      <c r="ADF24" s="1133"/>
      <c r="ADG24" s="1134"/>
      <c r="ADH24" s="1134"/>
      <c r="ADI24" s="1134"/>
      <c r="ADJ24" s="1134"/>
      <c r="ADK24" s="1134"/>
      <c r="ADL24" s="1134"/>
      <c r="ADM24" s="1135"/>
      <c r="ADN24" s="1133"/>
      <c r="ADO24" s="1134"/>
      <c r="ADP24" s="1134"/>
      <c r="ADQ24" s="1134"/>
      <c r="ADR24" s="1135"/>
      <c r="ADS24" s="1138"/>
      <c r="ADT24" s="1128"/>
      <c r="ADU24" s="1139"/>
      <c r="ADV24" s="1140" t="e">
        <f>LEFT(DATABASE!C26,FIND("*",SUBSTITUTE(DATABASE!C26," ","*",2)))</f>
        <v>#VALUE!</v>
      </c>
      <c r="ADW24" s="1141"/>
      <c r="ADX24" s="1141"/>
      <c r="ADY24" s="1141"/>
      <c r="ADZ24" s="1141"/>
      <c r="AEA24" s="1141"/>
      <c r="AEB24" s="1141"/>
      <c r="AEC24" s="1141"/>
      <c r="AED24" s="1141"/>
      <c r="AEE24" s="1141"/>
      <c r="AEF24" s="1142"/>
      <c r="AEG24" s="1144" t="s">
        <v>24</v>
      </c>
      <c r="AEH24" s="1145"/>
      <c r="AEI24" s="1146"/>
      <c r="AEJ24" s="296"/>
      <c r="AEK24" s="259" t="s">
        <v>406</v>
      </c>
      <c r="AEL24" s="259"/>
      <c r="AEM24" s="259"/>
      <c r="AEN24" s="259"/>
      <c r="AEO24" s="259"/>
      <c r="AEP24" s="259"/>
      <c r="AEQ24" s="259"/>
      <c r="AER24" s="259"/>
      <c r="AES24" s="259"/>
      <c r="AET24" s="259"/>
      <c r="AEU24" s="297"/>
      <c r="AEV24" s="1133"/>
      <c r="AEW24" s="1134"/>
      <c r="AEX24" s="1134"/>
      <c r="AEY24" s="1134"/>
      <c r="AEZ24" s="1134"/>
      <c r="AFA24" s="1134"/>
      <c r="AFB24" s="1134"/>
      <c r="AFC24" s="1135"/>
      <c r="AFD24" s="1133"/>
      <c r="AFE24" s="1134"/>
      <c r="AFF24" s="1134"/>
      <c r="AFG24" s="1134"/>
      <c r="AFH24" s="1135"/>
      <c r="AFI24" s="1138"/>
      <c r="AFJ24" s="1128"/>
      <c r="AFK24" s="1139"/>
      <c r="AFL24" s="1140" t="e">
        <f>LEFT(DATABASE!C38,FIND("*",SUBSTITUTE(DATABASE!C38," ","*",2)))</f>
        <v>#VALUE!</v>
      </c>
      <c r="AFM24" s="1141"/>
      <c r="AFN24" s="1141"/>
      <c r="AFO24" s="1141"/>
      <c r="AFP24" s="1141"/>
      <c r="AFQ24" s="1141"/>
      <c r="AFR24" s="1141"/>
      <c r="AFS24" s="1141"/>
      <c r="AFT24" s="1141"/>
      <c r="AFU24" s="1141"/>
      <c r="AFV24" s="1142"/>
      <c r="AFW24" s="1144" t="s">
        <v>24</v>
      </c>
      <c r="AFX24" s="1145"/>
      <c r="AFY24" s="1146"/>
      <c r="AFZ24" s="296"/>
      <c r="AGA24" s="259" t="s">
        <v>406</v>
      </c>
      <c r="AGB24" s="259"/>
      <c r="AGC24" s="259"/>
      <c r="AGD24" s="259"/>
      <c r="AGE24" s="259"/>
      <c r="AGF24" s="259"/>
      <c r="AGG24" s="259"/>
      <c r="AGH24" s="259"/>
      <c r="AGI24" s="259"/>
      <c r="AGJ24" s="259"/>
      <c r="AGK24" s="297"/>
      <c r="AGL24" s="1133"/>
      <c r="AGM24" s="1134"/>
      <c r="AGN24" s="1134"/>
      <c r="AGO24" s="1134"/>
      <c r="AGP24" s="1134"/>
      <c r="AGQ24" s="1134"/>
      <c r="AGR24" s="1134"/>
      <c r="AGS24" s="1135"/>
      <c r="AGT24" s="1133"/>
      <c r="AGU24" s="1134"/>
      <c r="AGV24" s="1134"/>
      <c r="AGW24" s="1134"/>
      <c r="AGX24" s="1135"/>
      <c r="AGY24" s="1138"/>
      <c r="AGZ24" s="1128"/>
      <c r="AHA24" s="1139"/>
      <c r="AHB24" s="1140" t="e">
        <f>LEFT(DATABASE!C25,FIND("*",SUBSTITUTE(DATABASE!C25," ","*",2)))</f>
        <v>#VALUE!</v>
      </c>
      <c r="AHC24" s="1141"/>
      <c r="AHD24" s="1141"/>
      <c r="AHE24" s="1141"/>
      <c r="AHF24" s="1141"/>
      <c r="AHG24" s="1141"/>
      <c r="AHH24" s="1141"/>
      <c r="AHI24" s="1141"/>
      <c r="AHJ24" s="1141"/>
      <c r="AHK24" s="1141"/>
      <c r="AHL24" s="1142"/>
      <c r="AHM24" s="1144" t="s">
        <v>554</v>
      </c>
      <c r="AHN24" s="1145"/>
      <c r="AHO24" s="1146"/>
      <c r="AHP24" s="296"/>
      <c r="AHQ24" s="259" t="s">
        <v>406</v>
      </c>
      <c r="AHR24" s="259"/>
      <c r="AHS24" s="259"/>
      <c r="AHT24" s="259"/>
      <c r="AHU24" s="259"/>
      <c r="AHV24" s="259"/>
      <c r="AHW24" s="259"/>
      <c r="AHX24" s="259"/>
      <c r="AHY24" s="259"/>
      <c r="AHZ24" s="259"/>
      <c r="AIA24" s="297"/>
      <c r="AIB24" s="1133"/>
      <c r="AIC24" s="1134"/>
      <c r="AID24" s="1134"/>
      <c r="AIE24" s="1134"/>
      <c r="AIF24" s="1134"/>
      <c r="AIG24" s="1134"/>
      <c r="AIH24" s="1134"/>
      <c r="AII24" s="1135"/>
      <c r="AIJ24" s="1133"/>
      <c r="AIK24" s="1134"/>
      <c r="AIL24" s="1134"/>
      <c r="AIM24" s="1134"/>
      <c r="AIN24" s="1135"/>
      <c r="AIO24" s="1138"/>
      <c r="AIP24" s="1128"/>
      <c r="AIQ24" s="1139"/>
      <c r="AIR24" s="1140" t="e">
        <f>LEFT(DATABASE!C37,FIND("*",SUBSTITUTE(DATABASE!C37," ","*",2)))</f>
        <v>#VALUE!</v>
      </c>
      <c r="AIS24" s="1141"/>
      <c r="AIT24" s="1141"/>
      <c r="AIU24" s="1141"/>
      <c r="AIV24" s="1141"/>
      <c r="AIW24" s="1141"/>
      <c r="AIX24" s="1141"/>
      <c r="AIY24" s="1141"/>
      <c r="AIZ24" s="1141"/>
      <c r="AJA24" s="1141"/>
      <c r="AJB24" s="1142"/>
      <c r="AJC24" s="1144" t="s">
        <v>554</v>
      </c>
      <c r="AJD24" s="1145"/>
      <c r="AJE24" s="1146"/>
      <c r="AJF24" s="296"/>
      <c r="AJG24" s="259" t="s">
        <v>406</v>
      </c>
      <c r="AJH24" s="259"/>
      <c r="AJI24" s="259"/>
      <c r="AJJ24" s="259"/>
      <c r="AJK24" s="259"/>
      <c r="AJL24" s="259"/>
      <c r="AJM24" s="259"/>
      <c r="AJN24" s="259"/>
      <c r="AJO24" s="259"/>
      <c r="AJP24" s="259"/>
      <c r="AJQ24" s="297"/>
      <c r="AJR24" s="1133"/>
      <c r="AJS24" s="1134"/>
      <c r="AJT24" s="1134"/>
      <c r="AJU24" s="1134"/>
      <c r="AJV24" s="1134"/>
      <c r="AJW24" s="1134"/>
      <c r="AJX24" s="1134"/>
      <c r="AJY24" s="1135"/>
      <c r="AJZ24" s="1133"/>
      <c r="AKA24" s="1134"/>
      <c r="AKB24" s="1134"/>
      <c r="AKC24" s="1134"/>
      <c r="AKD24" s="1135"/>
      <c r="AKE24" s="1138"/>
      <c r="AKF24" s="1128"/>
      <c r="AKG24" s="1139"/>
      <c r="AKH24" s="1140" t="e">
        <f>LEFT(DATABASE!C24,FIND("*",SUBSTITUTE(DATABASE!C24," ","*",2)))</f>
        <v>#VALUE!</v>
      </c>
      <c r="AKI24" s="1141"/>
      <c r="AKJ24" s="1141"/>
      <c r="AKK24" s="1141"/>
      <c r="AKL24" s="1141"/>
      <c r="AKM24" s="1141"/>
      <c r="AKN24" s="1141"/>
      <c r="AKO24" s="1141"/>
      <c r="AKP24" s="1141"/>
      <c r="AKQ24" s="1141"/>
      <c r="AKR24" s="1142"/>
      <c r="AKS24" s="1144" t="s">
        <v>553</v>
      </c>
      <c r="AKT24" s="1145"/>
      <c r="AKU24" s="1146"/>
      <c r="AKV24" s="296"/>
      <c r="AKW24" s="259" t="s">
        <v>406</v>
      </c>
      <c r="AKX24" s="259"/>
      <c r="AKY24" s="259"/>
      <c r="AKZ24" s="259"/>
      <c r="ALA24" s="259"/>
      <c r="ALB24" s="259"/>
      <c r="ALC24" s="259"/>
      <c r="ALD24" s="259"/>
      <c r="ALE24" s="259"/>
      <c r="ALF24" s="259"/>
      <c r="ALG24" s="297"/>
      <c r="ALH24" s="1133"/>
      <c r="ALI24" s="1134"/>
      <c r="ALJ24" s="1134"/>
      <c r="ALK24" s="1134"/>
      <c r="ALL24" s="1134"/>
      <c r="ALM24" s="1134"/>
      <c r="ALN24" s="1134"/>
      <c r="ALO24" s="1135"/>
      <c r="ALP24" s="1133"/>
      <c r="ALQ24" s="1134"/>
      <c r="ALR24" s="1134"/>
      <c r="ALS24" s="1134"/>
      <c r="ALT24" s="1135"/>
      <c r="ALU24" s="1138"/>
      <c r="ALV24" s="1128"/>
      <c r="ALW24" s="1139"/>
      <c r="ALX24" s="1140" t="e">
        <f>LEFT(DATABASE!C36,FIND("*",SUBSTITUTE(DATABASE!C36," ","*",2)))</f>
        <v>#VALUE!</v>
      </c>
      <c r="ALY24" s="1141"/>
      <c r="ALZ24" s="1141"/>
      <c r="AMA24" s="1141"/>
      <c r="AMB24" s="1141"/>
      <c r="AMC24" s="1141"/>
      <c r="AMD24" s="1141"/>
      <c r="AME24" s="1141"/>
      <c r="AMF24" s="1141"/>
      <c r="AMG24" s="1141"/>
      <c r="AMH24" s="1142"/>
      <c r="AMI24" s="1144" t="s">
        <v>553</v>
      </c>
      <c r="AMJ24" s="1145"/>
      <c r="AMK24" s="1146"/>
      <c r="AML24" s="296"/>
      <c r="AMM24" s="259" t="s">
        <v>406</v>
      </c>
      <c r="AMN24" s="259"/>
      <c r="AMO24" s="259"/>
      <c r="AMP24" s="259"/>
      <c r="AMQ24" s="259"/>
      <c r="AMR24" s="259"/>
      <c r="AMS24" s="259"/>
      <c r="AMT24" s="259"/>
      <c r="AMU24" s="259"/>
      <c r="AMV24" s="259"/>
      <c r="AMW24" s="297"/>
      <c r="AMX24" s="1133"/>
      <c r="AMY24" s="1134"/>
      <c r="AMZ24" s="1134"/>
      <c r="ANA24" s="1134"/>
      <c r="ANB24" s="1134"/>
      <c r="ANC24" s="1134"/>
      <c r="AND24" s="1134"/>
      <c r="ANE24" s="1135"/>
      <c r="ANF24" s="1133"/>
      <c r="ANG24" s="1134"/>
      <c r="ANH24" s="1134"/>
      <c r="ANI24" s="1134"/>
      <c r="ANJ24" s="1135"/>
      <c r="ANK24" s="1138"/>
      <c r="ANL24" s="1128"/>
      <c r="ANM24" s="1139"/>
      <c r="ANN24" s="1140" t="e">
        <f>LEFT(DATABASE!C23,FIND("*",SUBSTITUTE(DATABASE!C23," ","*",2)))</f>
        <v>#VALUE!</v>
      </c>
      <c r="ANO24" s="1141"/>
      <c r="ANP24" s="1141"/>
      <c r="ANQ24" s="1141"/>
      <c r="ANR24" s="1141"/>
      <c r="ANS24" s="1141"/>
      <c r="ANT24" s="1141"/>
      <c r="ANU24" s="1141"/>
      <c r="ANV24" s="1141"/>
      <c r="ANW24" s="1141"/>
      <c r="ANX24" s="1142"/>
      <c r="ANY24" s="1144" t="s">
        <v>128</v>
      </c>
      <c r="ANZ24" s="1145"/>
      <c r="AOA24" s="1146"/>
      <c r="AOB24" s="296"/>
      <c r="AOC24" s="259" t="s">
        <v>406</v>
      </c>
      <c r="AOD24" s="259"/>
      <c r="AOE24" s="259"/>
      <c r="AOF24" s="259"/>
      <c r="AOG24" s="259"/>
      <c r="AOH24" s="259"/>
      <c r="AOI24" s="259"/>
      <c r="AOJ24" s="259"/>
      <c r="AOK24" s="259"/>
      <c r="AOL24" s="259"/>
      <c r="AOM24" s="297"/>
      <c r="AON24" s="1133"/>
      <c r="AOO24" s="1134"/>
      <c r="AOP24" s="1134"/>
      <c r="AOQ24" s="1134"/>
      <c r="AOR24" s="1134"/>
      <c r="AOS24" s="1134"/>
      <c r="AOT24" s="1134"/>
      <c r="AOU24" s="1135"/>
      <c r="AOV24" s="1133"/>
      <c r="AOW24" s="1134"/>
      <c r="AOX24" s="1134"/>
      <c r="AOY24" s="1134"/>
      <c r="AOZ24" s="1135"/>
      <c r="APA24" s="1138"/>
      <c r="APB24" s="1128"/>
      <c r="APC24" s="1139"/>
      <c r="APD24" s="1140" t="e">
        <f>LEFT(DATABASE!C35,FIND("*",SUBSTITUTE(DATABASE!C35," ","*",2)))</f>
        <v>#VALUE!</v>
      </c>
      <c r="APE24" s="1141"/>
      <c r="APF24" s="1141"/>
      <c r="APG24" s="1141"/>
      <c r="APH24" s="1141"/>
      <c r="API24" s="1141"/>
      <c r="APJ24" s="1141"/>
      <c r="APK24" s="1141"/>
      <c r="APL24" s="1141"/>
      <c r="APM24" s="1141"/>
      <c r="APN24" s="1142"/>
      <c r="APO24" s="1144" t="s">
        <v>128</v>
      </c>
      <c r="APP24" s="1145"/>
      <c r="APQ24" s="1146"/>
      <c r="APR24" s="296"/>
      <c r="APS24" s="259" t="s">
        <v>406</v>
      </c>
      <c r="APT24" s="259"/>
      <c r="APU24" s="259"/>
      <c r="APV24" s="259"/>
      <c r="APW24" s="259"/>
      <c r="APX24" s="259"/>
      <c r="APY24" s="259"/>
      <c r="APZ24" s="259"/>
      <c r="AQA24" s="259"/>
      <c r="AQB24" s="259"/>
      <c r="AQC24" s="297"/>
      <c r="AQD24" s="1133"/>
      <c r="AQE24" s="1134"/>
      <c r="AQF24" s="1134"/>
      <c r="AQG24" s="1134"/>
      <c r="AQH24" s="1134"/>
      <c r="AQI24" s="1134"/>
      <c r="AQJ24" s="1134"/>
      <c r="AQK24" s="1135"/>
      <c r="AQL24" s="1133"/>
      <c r="AQM24" s="1134"/>
      <c r="AQN24" s="1134"/>
      <c r="AQO24" s="1134"/>
      <c r="AQP24" s="1135"/>
      <c r="AQQ24" s="1138"/>
      <c r="AQR24" s="1128"/>
      <c r="AQS24" s="1139"/>
      <c r="AQT24" s="1140" t="e">
        <f>LEFT(DATABASE!C22,FIND("*",SUBSTITUTE(DATABASE!C22," ","*",2)))</f>
        <v>#VALUE!</v>
      </c>
      <c r="AQU24" s="1141"/>
      <c r="AQV24" s="1141"/>
      <c r="AQW24" s="1141"/>
      <c r="AQX24" s="1141"/>
      <c r="AQY24" s="1141"/>
      <c r="AQZ24" s="1141"/>
      <c r="ARA24" s="1141"/>
      <c r="ARB24" s="1141"/>
      <c r="ARC24" s="1141"/>
      <c r="ARD24" s="1142"/>
      <c r="ARE24" s="1144" t="s">
        <v>552</v>
      </c>
      <c r="ARF24" s="1145"/>
      <c r="ARG24" s="1146"/>
      <c r="ARH24" s="296"/>
      <c r="ARI24" s="259" t="s">
        <v>406</v>
      </c>
      <c r="ARJ24" s="259"/>
      <c r="ARK24" s="259"/>
      <c r="ARL24" s="259"/>
      <c r="ARM24" s="259"/>
      <c r="ARN24" s="259"/>
      <c r="ARO24" s="259"/>
      <c r="ARP24" s="259"/>
      <c r="ARQ24" s="259"/>
      <c r="ARR24" s="259"/>
      <c r="ARS24" s="297"/>
      <c r="ART24" s="1133"/>
      <c r="ARU24" s="1134"/>
      <c r="ARV24" s="1134"/>
      <c r="ARW24" s="1134"/>
      <c r="ARX24" s="1134"/>
      <c r="ARY24" s="1134"/>
      <c r="ARZ24" s="1134"/>
      <c r="ASA24" s="1135"/>
      <c r="ASB24" s="1133"/>
      <c r="ASC24" s="1134"/>
      <c r="ASD24" s="1134"/>
      <c r="ASE24" s="1134"/>
      <c r="ASF24" s="1135"/>
      <c r="ASG24" s="1138"/>
      <c r="ASH24" s="1128"/>
      <c r="ASI24" s="1139"/>
      <c r="ASJ24" s="1140" t="e">
        <f>LEFT(DATABASE!C34,FIND("*",SUBSTITUTE(DATABASE!C34," ","*",2)))</f>
        <v>#VALUE!</v>
      </c>
      <c r="ASK24" s="1141"/>
      <c r="ASL24" s="1141"/>
      <c r="ASM24" s="1141"/>
      <c r="ASN24" s="1141"/>
      <c r="ASO24" s="1141"/>
      <c r="ASP24" s="1141"/>
      <c r="ASQ24" s="1141"/>
      <c r="ASR24" s="1141"/>
      <c r="ASS24" s="1141"/>
      <c r="AST24" s="1142"/>
      <c r="ASU24" s="1144" t="s">
        <v>552</v>
      </c>
      <c r="ASV24" s="1145"/>
      <c r="ASW24" s="1146"/>
      <c r="ASX24" s="296"/>
      <c r="ASY24" s="259" t="s">
        <v>406</v>
      </c>
      <c r="ASZ24" s="259"/>
      <c r="ATA24" s="259"/>
      <c r="ATB24" s="259"/>
      <c r="ATC24" s="259"/>
      <c r="ATD24" s="259"/>
      <c r="ATE24" s="259"/>
      <c r="ATF24" s="259"/>
      <c r="ATG24" s="259"/>
      <c r="ATH24" s="259"/>
      <c r="ATI24" s="297"/>
      <c r="ATJ24" s="1133"/>
      <c r="ATK24" s="1134"/>
      <c r="ATL24" s="1134"/>
      <c r="ATM24" s="1134"/>
      <c r="ATN24" s="1134"/>
      <c r="ATO24" s="1134"/>
      <c r="ATP24" s="1134"/>
      <c r="ATQ24" s="1135"/>
      <c r="ATR24" s="1133"/>
      <c r="ATS24" s="1134"/>
      <c r="ATT24" s="1134"/>
      <c r="ATU24" s="1134"/>
      <c r="ATV24" s="1135"/>
      <c r="ATW24" s="1138"/>
      <c r="ATX24" s="1128"/>
      <c r="ATY24" s="1139"/>
      <c r="ATZ24" s="1140" t="e">
        <f>LEFT(DATABASE!C21,FIND("*",SUBSTITUTE(DATABASE!C21," ","*",2)))</f>
        <v>#VALUE!</v>
      </c>
      <c r="AUA24" s="1141"/>
      <c r="AUB24" s="1141"/>
      <c r="AUC24" s="1141"/>
      <c r="AUD24" s="1141"/>
      <c r="AUE24" s="1141"/>
      <c r="AUF24" s="1141"/>
      <c r="AUG24" s="1141"/>
      <c r="AUH24" s="1141"/>
      <c r="AUI24" s="1141"/>
      <c r="AUJ24" s="1142"/>
      <c r="AUK24" s="1144" t="s">
        <v>289</v>
      </c>
      <c r="AUL24" s="1145"/>
      <c r="AUM24" s="1146"/>
      <c r="AUN24" s="296"/>
      <c r="AUO24" s="259" t="s">
        <v>406</v>
      </c>
      <c r="AUP24" s="259"/>
      <c r="AUQ24" s="259"/>
      <c r="AUR24" s="259"/>
      <c r="AUS24" s="259"/>
      <c r="AUT24" s="259"/>
      <c r="AUU24" s="259"/>
      <c r="AUV24" s="259"/>
      <c r="AUW24" s="259"/>
      <c r="AUX24" s="259"/>
      <c r="AUY24" s="297"/>
      <c r="AUZ24" s="1133"/>
      <c r="AVA24" s="1134"/>
      <c r="AVB24" s="1134"/>
      <c r="AVC24" s="1134"/>
      <c r="AVD24" s="1134"/>
      <c r="AVE24" s="1134"/>
      <c r="AVF24" s="1134"/>
      <c r="AVG24" s="1135"/>
      <c r="AVH24" s="1133"/>
      <c r="AVI24" s="1134"/>
      <c r="AVJ24" s="1134"/>
      <c r="AVK24" s="1134"/>
      <c r="AVL24" s="1135"/>
      <c r="AVM24" s="1138"/>
      <c r="AVN24" s="1128"/>
      <c r="AVO24" s="1139"/>
      <c r="AVP24" s="1140" t="e">
        <f>LEFT(DATABASE!C33,FIND("*",SUBSTITUTE(DATABASE!C33," ","*",2)))</f>
        <v>#VALUE!</v>
      </c>
      <c r="AVQ24" s="1141"/>
      <c r="AVR24" s="1141"/>
      <c r="AVS24" s="1141"/>
      <c r="AVT24" s="1141"/>
      <c r="AVU24" s="1141"/>
      <c r="AVV24" s="1141"/>
      <c r="AVW24" s="1141"/>
      <c r="AVX24" s="1141"/>
      <c r="AVY24" s="1141"/>
      <c r="AVZ24" s="1142"/>
      <c r="AWA24" s="1144" t="s">
        <v>289</v>
      </c>
      <c r="AWB24" s="1145"/>
      <c r="AWC24" s="1146"/>
      <c r="AWD24" s="296"/>
      <c r="AWE24" s="259" t="s">
        <v>406</v>
      </c>
      <c r="AWF24" s="259"/>
      <c r="AWG24" s="259"/>
      <c r="AWH24" s="259"/>
      <c r="AWI24" s="259"/>
      <c r="AWJ24" s="259"/>
      <c r="AWK24" s="259"/>
      <c r="AWL24" s="259"/>
      <c r="AWM24" s="259"/>
      <c r="AWN24" s="259"/>
      <c r="AWO24" s="297"/>
      <c r="AWP24" s="1133"/>
      <c r="AWQ24" s="1134"/>
      <c r="AWR24" s="1134"/>
      <c r="AWS24" s="1134"/>
      <c r="AWT24" s="1134"/>
      <c r="AWU24" s="1134"/>
      <c r="AWV24" s="1134"/>
      <c r="AWW24" s="1135"/>
      <c r="AWX24" s="1133"/>
      <c r="AWY24" s="1134"/>
      <c r="AWZ24" s="1134"/>
      <c r="AXA24" s="1134"/>
      <c r="AXB24" s="1135"/>
      <c r="AXC24" s="1133"/>
      <c r="AXD24" s="1134"/>
      <c r="AXE24" s="1135"/>
      <c r="AXF24" s="1140" t="e">
        <f>LEFT(DATABASE!C20,FIND("*",SUBSTITUTE(DATABASE!C20," ","*",2)))</f>
        <v>#VALUE!</v>
      </c>
      <c r="AXG24" s="1141"/>
      <c r="AXH24" s="1141"/>
      <c r="AXI24" s="1141"/>
      <c r="AXJ24" s="1141"/>
      <c r="AXK24" s="1141"/>
      <c r="AXL24" s="1141"/>
      <c r="AXM24" s="1141"/>
      <c r="AXN24" s="1141"/>
      <c r="AXO24" s="1141"/>
      <c r="AXP24" s="1142"/>
      <c r="AXQ24" s="1144" t="s">
        <v>289</v>
      </c>
      <c r="AXR24" s="1145"/>
      <c r="AXS24" s="1146"/>
      <c r="AXT24" s="296"/>
      <c r="AXU24" s="259" t="s">
        <v>406</v>
      </c>
      <c r="AXV24" s="259"/>
      <c r="AXW24" s="259"/>
      <c r="AXX24" s="259"/>
      <c r="AXY24" s="259"/>
      <c r="AXZ24" s="259"/>
      <c r="AYA24" s="259"/>
      <c r="AYB24" s="259"/>
      <c r="AYC24" s="259"/>
      <c r="AYD24" s="259"/>
      <c r="AYE24" s="297"/>
      <c r="AYF24" s="1133"/>
      <c r="AYG24" s="1134"/>
      <c r="AYH24" s="1134"/>
      <c r="AYI24" s="1134"/>
      <c r="AYJ24" s="1134"/>
      <c r="AYK24" s="1134"/>
      <c r="AYL24" s="1134"/>
      <c r="AYM24" s="1135"/>
      <c r="AYN24" s="1133"/>
      <c r="AYO24" s="1134"/>
      <c r="AYP24" s="1134"/>
      <c r="AYQ24" s="1134"/>
      <c r="AYR24" s="1135"/>
      <c r="AYS24" s="1138"/>
      <c r="AYT24" s="1128"/>
      <c r="AYU24" s="1139"/>
      <c r="AYV24" s="1140" t="e">
        <f>LEFT(DATABASE!C32,FIND("*",SUBSTITUTE(DATABASE!C32," ","*",2)))</f>
        <v>#VALUE!</v>
      </c>
      <c r="AYW24" s="1141"/>
      <c r="AYX24" s="1141"/>
      <c r="AYY24" s="1141"/>
      <c r="AYZ24" s="1141"/>
      <c r="AZA24" s="1141"/>
      <c r="AZB24" s="1141"/>
      <c r="AZC24" s="1141"/>
      <c r="AZD24" s="1141"/>
      <c r="AZE24" s="1141"/>
      <c r="AZF24" s="1142"/>
      <c r="AZG24" s="1144" t="s">
        <v>289</v>
      </c>
      <c r="AZH24" s="1145"/>
      <c r="AZI24" s="1146"/>
      <c r="AZJ24" s="296"/>
      <c r="AZK24" s="259" t="s">
        <v>406</v>
      </c>
      <c r="AZL24" s="259"/>
      <c r="AZM24" s="259"/>
      <c r="AZN24" s="259"/>
      <c r="AZO24" s="259"/>
      <c r="AZP24" s="259"/>
      <c r="AZQ24" s="259"/>
      <c r="AZR24" s="259"/>
      <c r="AZS24" s="259"/>
      <c r="AZT24" s="259"/>
      <c r="AZU24" s="297"/>
      <c r="AZV24" s="1133"/>
      <c r="AZW24" s="1134"/>
      <c r="AZX24" s="1134"/>
      <c r="AZY24" s="1134"/>
      <c r="AZZ24" s="1134"/>
      <c r="BAA24" s="1134"/>
      <c r="BAB24" s="1134"/>
      <c r="BAC24" s="1135"/>
      <c r="BAD24" s="1133"/>
      <c r="BAE24" s="1134"/>
      <c r="BAF24" s="1134"/>
      <c r="BAG24" s="1134"/>
      <c r="BAH24" s="1135"/>
      <c r="BAI24" s="1138"/>
      <c r="BAJ24" s="1128"/>
      <c r="BAK24" s="1139"/>
      <c r="BAL24" s="1140" t="e">
        <f>LEFT(DATABASE!C19,FIND("*",SUBSTITUTE(DATABASE!C19," ","*",2)))</f>
        <v>#VALUE!</v>
      </c>
      <c r="BAM24" s="1141"/>
      <c r="BAN24" s="1141"/>
      <c r="BAO24" s="1141"/>
      <c r="BAP24" s="1141"/>
      <c r="BAQ24" s="1141"/>
      <c r="BAR24" s="1141"/>
      <c r="BAS24" s="1141"/>
      <c r="BAT24" s="1141"/>
      <c r="BAU24" s="1141"/>
      <c r="BAV24" s="1142"/>
      <c r="BAW24" s="1144" t="s">
        <v>289</v>
      </c>
      <c r="BAX24" s="1145"/>
      <c r="BAY24" s="1146"/>
      <c r="BAZ24" s="296"/>
      <c r="BBA24" s="259" t="s">
        <v>406</v>
      </c>
      <c r="BBB24" s="259"/>
      <c r="BBC24" s="259"/>
      <c r="BBD24" s="259"/>
      <c r="BBE24" s="259"/>
      <c r="BBF24" s="259"/>
      <c r="BBG24" s="259"/>
      <c r="BBH24" s="259"/>
      <c r="BBI24" s="259"/>
      <c r="BBJ24" s="259"/>
      <c r="BBK24" s="297"/>
      <c r="BBL24" s="1133"/>
      <c r="BBM24" s="1134"/>
      <c r="BBN24" s="1134"/>
      <c r="BBO24" s="1134"/>
      <c r="BBP24" s="1134"/>
      <c r="BBQ24" s="1134"/>
      <c r="BBR24" s="1134"/>
      <c r="BBS24" s="1135"/>
      <c r="BBT24" s="1133"/>
      <c r="BBU24" s="1134"/>
      <c r="BBV24" s="1134"/>
      <c r="BBW24" s="1134"/>
      <c r="BBX24" s="1135"/>
      <c r="BBY24" s="1138"/>
      <c r="BBZ24" s="1128"/>
      <c r="BCA24" s="1139"/>
      <c r="BCB24" s="1140" t="e">
        <f>LEFT(DATABASE!C31,FIND("*",SUBSTITUTE(DATABASE!C31," ","*",2)))</f>
        <v>#VALUE!</v>
      </c>
      <c r="BCC24" s="1141"/>
      <c r="BCD24" s="1141"/>
      <c r="BCE24" s="1141"/>
      <c r="BCF24" s="1141"/>
      <c r="BCG24" s="1141"/>
      <c r="BCH24" s="1141"/>
      <c r="BCI24" s="1141"/>
      <c r="BCJ24" s="1141"/>
      <c r="BCK24" s="1141"/>
      <c r="BCL24" s="1142"/>
      <c r="BCM24" s="1144" t="s">
        <v>289</v>
      </c>
      <c r="BCN24" s="1145"/>
      <c r="BCO24" s="1146"/>
      <c r="BCP24" s="296"/>
      <c r="BCQ24" s="259" t="s">
        <v>406</v>
      </c>
      <c r="BCR24" s="259"/>
      <c r="BCS24" s="259"/>
      <c r="BCT24" s="259"/>
      <c r="BCU24" s="259"/>
      <c r="BCV24" s="259"/>
      <c r="BCW24" s="259"/>
      <c r="BCX24" s="259"/>
      <c r="BCY24" s="259"/>
      <c r="BCZ24" s="259"/>
      <c r="BDA24" s="297"/>
      <c r="BDB24" s="1133"/>
      <c r="BDC24" s="1134"/>
      <c r="BDD24" s="1134"/>
      <c r="BDE24" s="1134"/>
      <c r="BDF24" s="1134"/>
      <c r="BDG24" s="1134"/>
      <c r="BDH24" s="1134"/>
      <c r="BDI24" s="1135"/>
      <c r="BDJ24" s="1133"/>
      <c r="BDK24" s="1134"/>
      <c r="BDL24" s="1134"/>
      <c r="BDM24" s="1134"/>
      <c r="BDN24" s="1135"/>
      <c r="BDO24" s="1138"/>
      <c r="BDP24" s="1128"/>
      <c r="BDQ24" s="1139"/>
      <c r="BDR24" s="1140" t="e">
        <f>LEFT(DATABASE!C18,FIND("*",SUBSTITUTE(DATABASE!C18," ","*",2)))</f>
        <v>#VALUE!</v>
      </c>
      <c r="BDS24" s="1141"/>
      <c r="BDT24" s="1141"/>
      <c r="BDU24" s="1141"/>
      <c r="BDV24" s="1141"/>
      <c r="BDW24" s="1141"/>
      <c r="BDX24" s="1141"/>
      <c r="BDY24" s="1141"/>
      <c r="BDZ24" s="1141"/>
      <c r="BEA24" s="1141"/>
      <c r="BEB24" s="1142"/>
      <c r="BEC24" s="1144" t="s">
        <v>289</v>
      </c>
      <c r="BED24" s="1145"/>
      <c r="BEE24" s="1146"/>
      <c r="BEF24" s="296"/>
      <c r="BEG24" s="259" t="s">
        <v>406</v>
      </c>
      <c r="BEH24" s="259"/>
      <c r="BEI24" s="259"/>
      <c r="BEJ24" s="259"/>
      <c r="BEK24" s="259"/>
      <c r="BEL24" s="259"/>
      <c r="BEM24" s="259"/>
      <c r="BEN24" s="259"/>
      <c r="BEO24" s="259"/>
      <c r="BEP24" s="259"/>
      <c r="BEQ24" s="297"/>
      <c r="BER24" s="1133"/>
      <c r="BES24" s="1134"/>
      <c r="BET24" s="1134"/>
      <c r="BEU24" s="1134"/>
      <c r="BEV24" s="1134"/>
      <c r="BEW24" s="1134"/>
      <c r="BEX24" s="1134"/>
      <c r="BEY24" s="1135"/>
      <c r="BEZ24" s="1133"/>
      <c r="BFA24" s="1134"/>
      <c r="BFB24" s="1134"/>
      <c r="BFC24" s="1134"/>
      <c r="BFD24" s="1135"/>
      <c r="BFE24" s="1138"/>
      <c r="BFF24" s="1128"/>
      <c r="BFG24" s="1139"/>
      <c r="BFH24" s="1140" t="e">
        <f>LEFT(DATABASE!C30,FIND("*",SUBSTITUTE(DATABASE!C30," ","*",2)))</f>
        <v>#VALUE!</v>
      </c>
      <c r="BFI24" s="1141"/>
      <c r="BFJ24" s="1141"/>
      <c r="BFK24" s="1141"/>
      <c r="BFL24" s="1141"/>
      <c r="BFM24" s="1141"/>
      <c r="BFN24" s="1141"/>
      <c r="BFO24" s="1141"/>
      <c r="BFP24" s="1141"/>
      <c r="BFQ24" s="1141"/>
      <c r="BFR24" s="1142"/>
      <c r="BFS24" s="1144" t="s">
        <v>289</v>
      </c>
      <c r="BFT24" s="1145"/>
      <c r="BFU24" s="1146"/>
      <c r="BFV24" s="296"/>
      <c r="BFW24" s="259" t="s">
        <v>406</v>
      </c>
      <c r="BFX24" s="259"/>
      <c r="BFY24" s="259"/>
      <c r="BFZ24" s="259"/>
      <c r="BGA24" s="259"/>
      <c r="BGB24" s="259"/>
      <c r="BGC24" s="259"/>
      <c r="BGD24" s="259"/>
      <c r="BGE24" s="259"/>
      <c r="BGF24" s="259"/>
      <c r="BGG24" s="297"/>
      <c r="BGH24" s="1133"/>
      <c r="BGI24" s="1134"/>
      <c r="BGJ24" s="1134"/>
      <c r="BGK24" s="1134"/>
      <c r="BGL24" s="1134"/>
      <c r="BGM24" s="1134"/>
      <c r="BGN24" s="1134"/>
      <c r="BGO24" s="1135"/>
      <c r="BGP24" s="1133"/>
      <c r="BGQ24" s="1134"/>
      <c r="BGR24" s="1134"/>
      <c r="BGS24" s="1134"/>
      <c r="BGT24" s="1135"/>
      <c r="BGU24" s="1138"/>
      <c r="BGV24" s="1128"/>
      <c r="BGW24" s="1139"/>
      <c r="BGX24" s="1140" t="e">
        <f>LEFT(DATABASE!C39,FIND("*",SUBSTITUTE(DATABASE!C39," ","*",2)))</f>
        <v>#VALUE!</v>
      </c>
      <c r="BGY24" s="1141"/>
      <c r="BGZ24" s="1141"/>
      <c r="BHA24" s="1141"/>
      <c r="BHB24" s="1141"/>
      <c r="BHC24" s="1141"/>
      <c r="BHD24" s="1141"/>
      <c r="BHE24" s="1141"/>
      <c r="BHF24" s="1141"/>
      <c r="BHG24" s="1141"/>
      <c r="BHH24" s="1142"/>
      <c r="BHI24" s="1144" t="s">
        <v>289</v>
      </c>
      <c r="BHJ24" s="1145"/>
      <c r="BHK24" s="1146"/>
      <c r="BHL24" s="296"/>
      <c r="BHM24" s="259" t="s">
        <v>406</v>
      </c>
      <c r="BHN24" s="259"/>
      <c r="BHO24" s="259"/>
      <c r="BHP24" s="259"/>
      <c r="BHQ24" s="259"/>
      <c r="BHR24" s="259"/>
      <c r="BHS24" s="259"/>
      <c r="BHT24" s="259"/>
      <c r="BHU24" s="259"/>
      <c r="BHV24" s="259"/>
      <c r="BHW24" s="297"/>
      <c r="BHX24" s="1133"/>
      <c r="BHY24" s="1134"/>
      <c r="BHZ24" s="1134"/>
      <c r="BIA24" s="1134"/>
      <c r="BIB24" s="1134"/>
      <c r="BIC24" s="1134"/>
      <c r="BID24" s="1134"/>
      <c r="BIE24" s="1135"/>
      <c r="BIF24" s="1133"/>
      <c r="BIG24" s="1134"/>
      <c r="BIH24" s="1134"/>
      <c r="BII24" s="1134"/>
      <c r="BIJ24" s="1135"/>
      <c r="BIK24" s="1138"/>
      <c r="BIL24" s="1128"/>
      <c r="BIM24" s="1139"/>
      <c r="BIN24" s="1140" t="e">
        <f>LEFT(DATABASE!C29,FIND("*",SUBSTITUTE(DATABASE!C29," ","*",2)))</f>
        <v>#VALUE!</v>
      </c>
      <c r="BIO24" s="1141"/>
      <c r="BIP24" s="1141"/>
      <c r="BIQ24" s="1141"/>
      <c r="BIR24" s="1141"/>
      <c r="BIS24" s="1141"/>
      <c r="BIT24" s="1141"/>
      <c r="BIU24" s="1141"/>
      <c r="BIV24" s="1141"/>
      <c r="BIW24" s="1141"/>
      <c r="BIX24" s="1142"/>
      <c r="BIY24" s="1144" t="s">
        <v>289</v>
      </c>
      <c r="BIZ24" s="1145"/>
      <c r="BJA24" s="1146"/>
      <c r="BJB24" s="296"/>
      <c r="BJC24" s="259" t="s">
        <v>406</v>
      </c>
      <c r="BJD24" s="259"/>
      <c r="BJE24" s="259"/>
      <c r="BJF24" s="259"/>
      <c r="BJG24" s="259"/>
      <c r="BJH24" s="259"/>
      <c r="BJI24" s="259"/>
      <c r="BJJ24" s="259"/>
      <c r="BJK24" s="259"/>
      <c r="BJL24" s="259"/>
      <c r="BJM24" s="297"/>
      <c r="BJN24" s="1133"/>
      <c r="BJO24" s="1134"/>
      <c r="BJP24" s="1134"/>
      <c r="BJQ24" s="1134"/>
      <c r="BJR24" s="1134"/>
      <c r="BJS24" s="1134"/>
      <c r="BJT24" s="1134"/>
      <c r="BJU24" s="1135"/>
      <c r="BJV24" s="1133"/>
      <c r="BJW24" s="1134"/>
      <c r="BJX24" s="1134"/>
      <c r="BJY24" s="1134"/>
      <c r="BJZ24" s="1135"/>
      <c r="BKA24" s="1138"/>
      <c r="BKB24" s="1128"/>
      <c r="BKC24" s="1139"/>
      <c r="BKD24" s="1140" t="e">
        <f>LEFT(DATABASE!C39,FIND("*",SUBSTITUTE(DATABASE!C39," ","*",2)))</f>
        <v>#VALUE!</v>
      </c>
      <c r="BKE24" s="1141"/>
      <c r="BKF24" s="1141"/>
      <c r="BKG24" s="1141"/>
      <c r="BKH24" s="1141"/>
      <c r="BKI24" s="1141"/>
      <c r="BKJ24" s="1141"/>
      <c r="BKK24" s="1141"/>
      <c r="BKL24" s="1141"/>
      <c r="BKM24" s="1141"/>
      <c r="BKN24" s="1142"/>
      <c r="BKO24" s="1144" t="s">
        <v>289</v>
      </c>
      <c r="BKP24" s="1145"/>
      <c r="BKQ24" s="1146"/>
      <c r="BKR24" s="296"/>
      <c r="BKS24" s="259" t="s">
        <v>406</v>
      </c>
      <c r="BKT24" s="259"/>
      <c r="BKU24" s="259"/>
      <c r="BKV24" s="259"/>
      <c r="BKW24" s="259"/>
      <c r="BKX24" s="259"/>
      <c r="BKY24" s="259"/>
      <c r="BKZ24" s="259"/>
      <c r="BLA24" s="259"/>
      <c r="BLB24" s="259"/>
      <c r="BLC24" s="297"/>
      <c r="BLD24" s="1133"/>
      <c r="BLE24" s="1134"/>
      <c r="BLF24" s="1134"/>
      <c r="BLG24" s="1134"/>
      <c r="BLH24" s="1134"/>
      <c r="BLI24" s="1134"/>
      <c r="BLJ24" s="1134"/>
      <c r="BLK24" s="1135"/>
      <c r="BLL24" s="1133"/>
      <c r="BLM24" s="1134"/>
      <c r="BLN24" s="1134"/>
      <c r="BLO24" s="1134"/>
      <c r="BLP24" s="1135"/>
      <c r="BLQ24" s="1138"/>
      <c r="BLR24" s="1128"/>
      <c r="BLS24" s="1139"/>
      <c r="BLT24" s="1140" t="e">
        <f>LEFT(DATABASE!C28,FIND("*",SUBSTITUTE(DATABASE!C28," ","*",2)))</f>
        <v>#VALUE!</v>
      </c>
      <c r="BLU24" s="1141"/>
      <c r="BLV24" s="1141"/>
      <c r="BLW24" s="1141"/>
      <c r="BLX24" s="1141"/>
      <c r="BLY24" s="1141"/>
      <c r="BLZ24" s="1141"/>
      <c r="BMA24" s="1141"/>
      <c r="BMB24" s="1141"/>
      <c r="BMC24" s="1141"/>
      <c r="BMD24" s="1142"/>
      <c r="BME24" s="1144" t="s">
        <v>289</v>
      </c>
      <c r="BMF24" s="1145"/>
      <c r="BMG24" s="1146"/>
      <c r="BMH24" s="296"/>
      <c r="BMI24" s="259" t="s">
        <v>406</v>
      </c>
      <c r="BMJ24" s="259"/>
      <c r="BMK24" s="259"/>
      <c r="BML24" s="259"/>
      <c r="BMM24" s="259"/>
      <c r="BMN24" s="259"/>
      <c r="BMO24" s="259"/>
      <c r="BMP24" s="259"/>
      <c r="BMQ24" s="259"/>
      <c r="BMR24" s="259"/>
      <c r="BMS24" s="297"/>
      <c r="BMT24" s="1133"/>
      <c r="BMU24" s="1134"/>
      <c r="BMV24" s="1134"/>
      <c r="BMW24" s="1134"/>
      <c r="BMX24" s="1134"/>
      <c r="BMY24" s="1134"/>
      <c r="BMZ24" s="1134"/>
      <c r="BNA24" s="1135"/>
      <c r="BNB24" s="1133"/>
      <c r="BNC24" s="1134"/>
      <c r="BND24" s="1134"/>
      <c r="BNE24" s="1134"/>
      <c r="BNF24" s="1135"/>
      <c r="BNG24" s="1138"/>
      <c r="BNH24" s="1128"/>
      <c r="BNI24" s="1139"/>
      <c r="BNJ24" s="1140" t="e">
        <f>LEFT(DATABASE!C37,FIND("*",SUBSTITUTE(DATABASE!C37," ","*",2)))</f>
        <v>#VALUE!</v>
      </c>
      <c r="BNK24" s="1141"/>
      <c r="BNL24" s="1141"/>
      <c r="BNM24" s="1141"/>
      <c r="BNN24" s="1141"/>
      <c r="BNO24" s="1141"/>
      <c r="BNP24" s="1141"/>
      <c r="BNQ24" s="1141"/>
      <c r="BNR24" s="1141"/>
      <c r="BNS24" s="1141"/>
      <c r="BNT24" s="1142"/>
      <c r="BNU24" s="1144" t="s">
        <v>289</v>
      </c>
      <c r="BNV24" s="1145"/>
      <c r="BNW24" s="1146"/>
      <c r="BNX24" s="296"/>
      <c r="BNY24" s="259" t="s">
        <v>406</v>
      </c>
      <c r="BNZ24" s="259"/>
      <c r="BOA24" s="259"/>
      <c r="BOB24" s="259"/>
      <c r="BOC24" s="259"/>
      <c r="BOD24" s="259"/>
      <c r="BOE24" s="259"/>
      <c r="BOF24" s="259"/>
      <c r="BOG24" s="259"/>
      <c r="BOH24" s="259"/>
      <c r="BOI24" s="297"/>
      <c r="BOJ24" s="1133"/>
      <c r="BOK24" s="1134"/>
      <c r="BOL24" s="1134"/>
      <c r="BOM24" s="1134"/>
      <c r="BON24" s="1134"/>
      <c r="BOO24" s="1134"/>
      <c r="BOP24" s="1134"/>
      <c r="BOQ24" s="1135"/>
      <c r="BOR24" s="1133"/>
      <c r="BOS24" s="1134"/>
      <c r="BOT24" s="1134"/>
      <c r="BOU24" s="1134"/>
      <c r="BOV24" s="1135"/>
      <c r="BOW24" s="1138"/>
      <c r="BOX24" s="1128"/>
      <c r="BOY24" s="1139"/>
      <c r="BOZ24" s="1140" t="e">
        <f>LEFT(DATABASE!C23,FIND("*",SUBSTITUTE(DATABASE!C23," ","*",2)))</f>
        <v>#VALUE!</v>
      </c>
      <c r="BPA24" s="1141"/>
      <c r="BPB24" s="1141"/>
      <c r="BPC24" s="1141"/>
      <c r="BPD24" s="1141"/>
      <c r="BPE24" s="1141"/>
      <c r="BPF24" s="1141"/>
      <c r="BPG24" s="1141"/>
      <c r="BPH24" s="1141"/>
      <c r="BPI24" s="1141"/>
      <c r="BPJ24" s="1142"/>
      <c r="BPK24" s="1144" t="s">
        <v>289</v>
      </c>
      <c r="BPL24" s="1145"/>
      <c r="BPM24" s="1146"/>
      <c r="BPN24" s="296"/>
      <c r="BPO24" s="259" t="s">
        <v>406</v>
      </c>
      <c r="BPP24" s="259"/>
      <c r="BPQ24" s="259"/>
      <c r="BPR24" s="259"/>
      <c r="BPS24" s="259"/>
      <c r="BPT24" s="259"/>
      <c r="BPU24" s="259"/>
      <c r="BPV24" s="259"/>
      <c r="BPW24" s="259"/>
      <c r="BPX24" s="259"/>
      <c r="BPY24" s="297"/>
      <c r="BPZ24" s="1133"/>
      <c r="BQA24" s="1134"/>
      <c r="BQB24" s="1134"/>
      <c r="BQC24" s="1134"/>
      <c r="BQD24" s="1134"/>
      <c r="BQE24" s="1134"/>
      <c r="BQF24" s="1134"/>
      <c r="BQG24" s="1135"/>
      <c r="BQH24" s="1133"/>
      <c r="BQI24" s="1134"/>
      <c r="BQJ24" s="1134"/>
      <c r="BQK24" s="1134"/>
      <c r="BQL24" s="1135"/>
      <c r="BQM24" s="1138"/>
      <c r="BQN24" s="1128"/>
      <c r="BQO24" s="1139"/>
      <c r="BQP24" s="1140" t="e">
        <f>LEFT(DATABASE!C39,FIND("*",SUBSTITUTE(DATABASE!C39," ","*",2)))</f>
        <v>#VALUE!</v>
      </c>
      <c r="BQQ24" s="1141"/>
      <c r="BQR24" s="1141"/>
      <c r="BQS24" s="1141"/>
      <c r="BQT24" s="1141"/>
      <c r="BQU24" s="1141"/>
      <c r="BQV24" s="1141"/>
      <c r="BQW24" s="1141"/>
      <c r="BQX24" s="1141"/>
      <c r="BQY24" s="1141"/>
      <c r="BQZ24" s="1142"/>
      <c r="BRA24" s="1144" t="s">
        <v>289</v>
      </c>
      <c r="BRB24" s="1145"/>
      <c r="BRC24" s="1146"/>
      <c r="BRD24" s="296"/>
      <c r="BRE24" s="259" t="s">
        <v>406</v>
      </c>
      <c r="BRF24" s="259"/>
      <c r="BRG24" s="259"/>
      <c r="BRH24" s="259"/>
      <c r="BRI24" s="259"/>
      <c r="BRJ24" s="259"/>
      <c r="BRK24" s="259"/>
      <c r="BRL24" s="259"/>
      <c r="BRM24" s="259"/>
      <c r="BRN24" s="259"/>
      <c r="BRO24" s="297"/>
      <c r="BRP24" s="1133"/>
      <c r="BRQ24" s="1134"/>
      <c r="BRR24" s="1134"/>
      <c r="BRS24" s="1134"/>
      <c r="BRT24" s="1134"/>
      <c r="BRU24" s="1134"/>
      <c r="BRV24" s="1134"/>
      <c r="BRW24" s="1135"/>
      <c r="BRX24" s="1133"/>
      <c r="BRY24" s="1134"/>
      <c r="BRZ24" s="1134"/>
      <c r="BSA24" s="1134"/>
      <c r="BSB24" s="1135"/>
      <c r="BSC24" s="1138"/>
      <c r="BSD24" s="1128"/>
      <c r="BSE24" s="1139"/>
      <c r="BSF24" s="1140" t="e">
        <f>LEFT(DATABASE!C26,FIND("*",SUBSTITUTE(DATABASE!C26," ","*",2)))</f>
        <v>#VALUE!</v>
      </c>
      <c r="BSG24" s="1141"/>
      <c r="BSH24" s="1141"/>
      <c r="BSI24" s="1141"/>
      <c r="BSJ24" s="1141"/>
      <c r="BSK24" s="1141"/>
      <c r="BSL24" s="1141"/>
      <c r="BSM24" s="1141"/>
      <c r="BSN24" s="1141"/>
      <c r="BSO24" s="1141"/>
      <c r="BSP24" s="1142"/>
      <c r="BSQ24" s="1144" t="s">
        <v>289</v>
      </c>
      <c r="BSR24" s="1145"/>
      <c r="BSS24" s="1146"/>
      <c r="BST24" s="296"/>
      <c r="BSU24" s="259" t="s">
        <v>406</v>
      </c>
      <c r="BSV24" s="259"/>
      <c r="BSW24" s="259"/>
      <c r="BSX24" s="259"/>
      <c r="BSY24" s="259"/>
      <c r="BSZ24" s="259"/>
      <c r="BTA24" s="259"/>
      <c r="BTB24" s="259"/>
      <c r="BTC24" s="259"/>
      <c r="BTD24" s="259"/>
      <c r="BTE24" s="297"/>
      <c r="BTF24" s="1133"/>
      <c r="BTG24" s="1134"/>
      <c r="BTH24" s="1134"/>
      <c r="BTI24" s="1134"/>
      <c r="BTJ24" s="1134"/>
      <c r="BTK24" s="1134"/>
      <c r="BTL24" s="1134"/>
      <c r="BTM24" s="1135"/>
      <c r="BTN24" s="1133"/>
      <c r="BTO24" s="1134"/>
      <c r="BTP24" s="1134"/>
      <c r="BTQ24" s="1134"/>
      <c r="BTR24" s="1135"/>
      <c r="BTS24" s="1138"/>
      <c r="BTT24" s="1128"/>
      <c r="BTU24" s="1139"/>
      <c r="BTV24" s="1140" t="e">
        <f>LEFT(DATABASE!C38,FIND("*",SUBSTITUTE(DATABASE!C38," ","*",2)))</f>
        <v>#VALUE!</v>
      </c>
      <c r="BTW24" s="1141"/>
      <c r="BTX24" s="1141"/>
      <c r="BTY24" s="1141"/>
      <c r="BTZ24" s="1141"/>
      <c r="BUA24" s="1141"/>
      <c r="BUB24" s="1141"/>
      <c r="BUC24" s="1141"/>
      <c r="BUD24" s="1141"/>
      <c r="BUE24" s="1141"/>
      <c r="BUF24" s="1142"/>
      <c r="BUG24" s="1144" t="s">
        <v>289</v>
      </c>
      <c r="BUH24" s="1145"/>
      <c r="BUI24" s="1146"/>
      <c r="BUJ24" s="296"/>
      <c r="BUK24" s="259" t="s">
        <v>406</v>
      </c>
      <c r="BUL24" s="259"/>
      <c r="BUM24" s="259"/>
      <c r="BUN24" s="259"/>
      <c r="BUO24" s="259"/>
      <c r="BUP24" s="259"/>
      <c r="BUQ24" s="259"/>
      <c r="BUR24" s="259"/>
      <c r="BUS24" s="259"/>
      <c r="BUT24" s="259"/>
      <c r="BUU24" s="297"/>
      <c r="BUV24" s="1133"/>
      <c r="BUW24" s="1134"/>
      <c r="BUX24" s="1134"/>
      <c r="BUY24" s="1134"/>
      <c r="BUZ24" s="1134"/>
      <c r="BVA24" s="1134"/>
      <c r="BVB24" s="1134"/>
      <c r="BVC24" s="1135"/>
      <c r="BVD24" s="1133"/>
      <c r="BVE24" s="1134"/>
      <c r="BVF24" s="1134"/>
      <c r="BVG24" s="1134"/>
      <c r="BVH24" s="1135"/>
      <c r="BVI24" s="1138"/>
      <c r="BVJ24" s="1128"/>
      <c r="BVK24" s="1139"/>
      <c r="BVL24" s="1140" t="e">
        <f>LEFT(DATABASE!C25,FIND("*",SUBSTITUTE(DATABASE!C25," ","*",2)))</f>
        <v>#VALUE!</v>
      </c>
      <c r="BVM24" s="1141"/>
      <c r="BVN24" s="1141"/>
      <c r="BVO24" s="1141"/>
      <c r="BVP24" s="1141"/>
      <c r="BVQ24" s="1141"/>
      <c r="BVR24" s="1141"/>
      <c r="BVS24" s="1141"/>
      <c r="BVT24" s="1141"/>
      <c r="BVU24" s="1141"/>
      <c r="BVV24" s="1142"/>
      <c r="BVW24" s="1148">
        <v>20</v>
      </c>
      <c r="BVX24" s="1149"/>
      <c r="BVY24" s="1150"/>
      <c r="BVZ24" s="296"/>
      <c r="BWA24" s="259" t="s">
        <v>406</v>
      </c>
      <c r="BWB24" s="259"/>
      <c r="BWC24" s="259"/>
      <c r="BWD24" s="259"/>
      <c r="BWE24" s="259"/>
      <c r="BWF24" s="259"/>
      <c r="BWG24" s="259"/>
      <c r="BWH24" s="259"/>
      <c r="BWI24" s="259"/>
      <c r="BWJ24" s="259"/>
      <c r="BWK24" s="297"/>
      <c r="BWL24" s="1133"/>
      <c r="BWM24" s="1134"/>
      <c r="BWN24" s="1134"/>
      <c r="BWO24" s="1134"/>
      <c r="BWP24" s="1134"/>
      <c r="BWQ24" s="1134"/>
      <c r="BWR24" s="1134"/>
      <c r="BWS24" s="1135"/>
      <c r="BWT24" s="1133"/>
      <c r="BWU24" s="1134"/>
      <c r="BWV24" s="1134"/>
      <c r="BWW24" s="1134"/>
      <c r="BWX24" s="1135"/>
      <c r="BWY24" s="1138"/>
      <c r="BWZ24" s="1128"/>
      <c r="BXA24" s="1139"/>
      <c r="BXB24" s="1140" t="e">
        <f>LEFT(DATABASE!C37,FIND("*",SUBSTITUTE(DATABASE!C37," ","*",2)))</f>
        <v>#VALUE!</v>
      </c>
      <c r="BXC24" s="1141"/>
      <c r="BXD24" s="1141"/>
      <c r="BXE24" s="1141"/>
      <c r="BXF24" s="1141"/>
      <c r="BXG24" s="1141"/>
      <c r="BXH24" s="1141"/>
      <c r="BXI24" s="1141"/>
      <c r="BXJ24" s="1141"/>
      <c r="BXK24" s="1141"/>
      <c r="BXL24" s="1142"/>
      <c r="BXM24" s="1148">
        <v>20</v>
      </c>
      <c r="BXN24" s="1149"/>
      <c r="BXO24" s="1150"/>
      <c r="BXP24" s="296"/>
      <c r="BXQ24" s="259" t="s">
        <v>406</v>
      </c>
      <c r="BXR24" s="259"/>
      <c r="BXS24" s="259"/>
      <c r="BXT24" s="259"/>
      <c r="BXU24" s="259"/>
      <c r="BXV24" s="259"/>
      <c r="BXW24" s="259"/>
      <c r="BXX24" s="259"/>
      <c r="BXY24" s="259"/>
      <c r="BXZ24" s="259"/>
      <c r="BYA24" s="297"/>
      <c r="BYB24" s="1133"/>
      <c r="BYC24" s="1134"/>
      <c r="BYD24" s="1134"/>
      <c r="BYE24" s="1134"/>
      <c r="BYF24" s="1134"/>
      <c r="BYG24" s="1134"/>
      <c r="BYH24" s="1134"/>
      <c r="BYI24" s="1135"/>
      <c r="BYJ24" s="1133"/>
      <c r="BYK24" s="1134"/>
      <c r="BYL24" s="1134"/>
      <c r="BYM24" s="1134"/>
      <c r="BYN24" s="1135"/>
      <c r="BYO24" s="1138"/>
      <c r="BYP24" s="1128"/>
      <c r="BYQ24" s="1139"/>
      <c r="BYR24" s="1140" t="e">
        <f>LEFT(DATABASE!C24,FIND("*",SUBSTITUTE(DATABASE!C24," ","*",2)))</f>
        <v>#VALUE!</v>
      </c>
      <c r="BYS24" s="1141"/>
      <c r="BYT24" s="1141"/>
      <c r="BYU24" s="1141"/>
      <c r="BYV24" s="1141"/>
      <c r="BYW24" s="1141"/>
      <c r="BYX24" s="1141"/>
      <c r="BYY24" s="1141"/>
      <c r="BYZ24" s="1141"/>
      <c r="BZA24" s="1141"/>
      <c r="BZB24" s="1142"/>
      <c r="BZC24" s="1148">
        <v>20</v>
      </c>
      <c r="BZD24" s="1149"/>
      <c r="BZE24" s="1150"/>
      <c r="BZF24" s="296"/>
      <c r="BZG24" s="259" t="s">
        <v>406</v>
      </c>
      <c r="BZH24" s="259"/>
      <c r="BZI24" s="259"/>
      <c r="BZJ24" s="259"/>
      <c r="BZK24" s="259"/>
      <c r="BZL24" s="259"/>
      <c r="BZM24" s="259"/>
      <c r="BZN24" s="259"/>
      <c r="BZO24" s="259"/>
      <c r="BZP24" s="259"/>
      <c r="BZQ24" s="297"/>
      <c r="BZR24" s="1133"/>
      <c r="BZS24" s="1134"/>
      <c r="BZT24" s="1134"/>
      <c r="BZU24" s="1134"/>
      <c r="BZV24" s="1134"/>
      <c r="BZW24" s="1134"/>
      <c r="BZX24" s="1134"/>
      <c r="BZY24" s="1135"/>
      <c r="BZZ24" s="1133"/>
      <c r="CAA24" s="1134"/>
      <c r="CAB24" s="1134"/>
      <c r="CAC24" s="1134"/>
      <c r="CAD24" s="1135"/>
      <c r="CAE24" s="1138"/>
      <c r="CAF24" s="1128"/>
      <c r="CAG24" s="1139"/>
      <c r="CAH24" s="1140" t="e">
        <f>LEFT(DATABASE!C36,FIND("*",SUBSTITUTE(DATABASE!C36," ","*",2)))</f>
        <v>#VALUE!</v>
      </c>
      <c r="CAI24" s="1141"/>
      <c r="CAJ24" s="1141"/>
      <c r="CAK24" s="1141"/>
      <c r="CAL24" s="1141"/>
      <c r="CAM24" s="1141"/>
      <c r="CAN24" s="1141"/>
      <c r="CAO24" s="1141"/>
      <c r="CAP24" s="1141"/>
      <c r="CAQ24" s="1141"/>
      <c r="CAR24" s="1142"/>
      <c r="CAS24" s="1148">
        <v>20</v>
      </c>
      <c r="CAT24" s="1149"/>
      <c r="CAU24" s="1150"/>
      <c r="CAV24" s="296"/>
      <c r="CAW24" s="259" t="s">
        <v>406</v>
      </c>
      <c r="CAX24" s="259"/>
      <c r="CAY24" s="259"/>
      <c r="CAZ24" s="259"/>
      <c r="CBA24" s="259"/>
      <c r="CBB24" s="259"/>
      <c r="CBC24" s="259"/>
      <c r="CBD24" s="259"/>
      <c r="CBE24" s="259"/>
      <c r="CBF24" s="259"/>
      <c r="CBG24" s="297"/>
      <c r="CBH24" s="1133"/>
      <c r="CBI24" s="1134"/>
      <c r="CBJ24" s="1134"/>
      <c r="CBK24" s="1134"/>
      <c r="CBL24" s="1134"/>
      <c r="CBM24" s="1134"/>
      <c r="CBN24" s="1134"/>
      <c r="CBO24" s="1135"/>
      <c r="CBP24" s="1133"/>
      <c r="CBQ24" s="1134"/>
      <c r="CBR24" s="1134"/>
      <c r="CBS24" s="1134"/>
      <c r="CBT24" s="1135"/>
      <c r="CBU24" s="1138"/>
      <c r="CBV24" s="1128"/>
      <c r="CBW24" s="1139"/>
      <c r="CBX24" s="1140" t="e">
        <f>LEFT(DATABASE!C23,FIND("*",SUBSTITUTE(DATABASE!C23," ","*",2)))</f>
        <v>#VALUE!</v>
      </c>
      <c r="CBY24" s="1141"/>
      <c r="CBZ24" s="1141"/>
      <c r="CCA24" s="1141"/>
      <c r="CCB24" s="1141"/>
      <c r="CCC24" s="1141"/>
      <c r="CCD24" s="1141"/>
      <c r="CCE24" s="1141"/>
      <c r="CCF24" s="1141"/>
      <c r="CCG24" s="1141"/>
      <c r="CCH24" s="1142"/>
      <c r="CCI24" s="1148">
        <v>20</v>
      </c>
      <c r="CCJ24" s="1149"/>
      <c r="CCK24" s="1150"/>
      <c r="CCL24" s="296"/>
      <c r="CCM24" s="259" t="s">
        <v>406</v>
      </c>
      <c r="CCN24" s="259"/>
      <c r="CCO24" s="259"/>
      <c r="CCP24" s="259"/>
      <c r="CCQ24" s="259"/>
      <c r="CCR24" s="259"/>
      <c r="CCS24" s="259"/>
      <c r="CCT24" s="259"/>
      <c r="CCU24" s="259"/>
      <c r="CCV24" s="259"/>
      <c r="CCW24" s="297"/>
      <c r="CCX24" s="1133"/>
      <c r="CCY24" s="1134"/>
      <c r="CCZ24" s="1134"/>
      <c r="CDA24" s="1134"/>
      <c r="CDB24" s="1134"/>
      <c r="CDC24" s="1134"/>
      <c r="CDD24" s="1134"/>
      <c r="CDE24" s="1135"/>
      <c r="CDF24" s="1133"/>
      <c r="CDG24" s="1134"/>
      <c r="CDH24" s="1134"/>
      <c r="CDI24" s="1134"/>
      <c r="CDJ24" s="1135"/>
      <c r="CDK24" s="1138"/>
      <c r="CDL24" s="1128"/>
      <c r="CDM24" s="1139"/>
      <c r="CDN24" s="1140" t="e">
        <f>LEFT(DATABASE!C35,FIND("*",SUBSTITUTE(DATABASE!C35," ","*",2)))</f>
        <v>#VALUE!</v>
      </c>
      <c r="CDO24" s="1141"/>
      <c r="CDP24" s="1141"/>
      <c r="CDQ24" s="1141"/>
      <c r="CDR24" s="1141"/>
      <c r="CDS24" s="1141"/>
      <c r="CDT24" s="1141"/>
      <c r="CDU24" s="1141"/>
      <c r="CDV24" s="1141"/>
      <c r="CDW24" s="1141"/>
      <c r="CDX24" s="1142"/>
      <c r="CDY24" s="1148">
        <v>20</v>
      </c>
      <c r="CDZ24" s="1149"/>
      <c r="CEA24" s="1150"/>
      <c r="CEB24" s="296"/>
      <c r="CEC24" s="259" t="s">
        <v>406</v>
      </c>
      <c r="CED24" s="259"/>
      <c r="CEE24" s="259"/>
      <c r="CEF24" s="259"/>
      <c r="CEG24" s="259"/>
      <c r="CEH24" s="259"/>
      <c r="CEI24" s="259"/>
      <c r="CEJ24" s="259"/>
      <c r="CEK24" s="259"/>
      <c r="CEL24" s="259"/>
      <c r="CEM24" s="297"/>
      <c r="CEN24" s="1133"/>
      <c r="CEO24" s="1134"/>
      <c r="CEP24" s="1134"/>
      <c r="CEQ24" s="1134"/>
      <c r="CER24" s="1134"/>
      <c r="CES24" s="1134"/>
      <c r="CET24" s="1134"/>
      <c r="CEU24" s="1135"/>
      <c r="CEV24" s="1133"/>
      <c r="CEW24" s="1134"/>
      <c r="CEX24" s="1134"/>
      <c r="CEY24" s="1134"/>
      <c r="CEZ24" s="1135"/>
      <c r="CFA24" s="1138"/>
      <c r="CFB24" s="1128"/>
      <c r="CFC24" s="1139"/>
      <c r="CFD24" s="1140" t="e">
        <f>LEFT(DATABASE!C26,FIND("*",SUBSTITUTE(DATABASE!C26," ","*",2)))</f>
        <v>#VALUE!</v>
      </c>
      <c r="CFE24" s="1141"/>
      <c r="CFF24" s="1141"/>
      <c r="CFG24" s="1141"/>
      <c r="CFH24" s="1141"/>
      <c r="CFI24" s="1141"/>
      <c r="CFJ24" s="1141"/>
      <c r="CFK24" s="1141"/>
      <c r="CFL24" s="1141"/>
      <c r="CFM24" s="1141"/>
      <c r="CFN24" s="1142"/>
      <c r="CFO24" s="1148">
        <v>20</v>
      </c>
      <c r="CFP24" s="1149"/>
      <c r="CFQ24" s="1150"/>
      <c r="CFR24" s="296"/>
      <c r="CFS24" s="259" t="s">
        <v>406</v>
      </c>
      <c r="CFT24" s="259"/>
      <c r="CFU24" s="259"/>
      <c r="CFV24" s="259"/>
      <c r="CFW24" s="259"/>
      <c r="CFX24" s="259"/>
      <c r="CFY24" s="259"/>
      <c r="CFZ24" s="259"/>
      <c r="CGA24" s="259"/>
      <c r="CGB24" s="259"/>
      <c r="CGC24" s="297"/>
      <c r="CGD24" s="1133"/>
      <c r="CGE24" s="1134"/>
      <c r="CGF24" s="1134"/>
      <c r="CGG24" s="1134"/>
      <c r="CGH24" s="1134"/>
      <c r="CGI24" s="1134"/>
      <c r="CGJ24" s="1134"/>
      <c r="CGK24" s="1135"/>
      <c r="CGL24" s="1133"/>
      <c r="CGM24" s="1134"/>
      <c r="CGN24" s="1134"/>
      <c r="CGO24" s="1134"/>
      <c r="CGP24" s="1135"/>
      <c r="CGQ24" s="1138"/>
      <c r="CGR24" s="1128"/>
      <c r="CGS24" s="1139"/>
      <c r="CGT24" s="1140"/>
      <c r="CGU24" s="1141"/>
      <c r="CGV24" s="1141"/>
      <c r="CGW24" s="1141"/>
      <c r="CGX24" s="1141"/>
      <c r="CGY24" s="1141"/>
      <c r="CGZ24" s="1141"/>
      <c r="CHA24" s="1141"/>
      <c r="CHB24" s="1141"/>
      <c r="CHC24" s="1141"/>
      <c r="CHD24" s="1142"/>
      <c r="CHE24" s="1148"/>
      <c r="CHF24" s="1149"/>
      <c r="CHG24" s="1150"/>
      <c r="CHH24" s="296"/>
      <c r="CHI24" s="259" t="s">
        <v>406</v>
      </c>
      <c r="CHJ24" s="259"/>
      <c r="CHK24" s="259"/>
      <c r="CHL24" s="259"/>
      <c r="CHM24" s="259"/>
      <c r="CHN24" s="259"/>
      <c r="CHO24" s="259"/>
      <c r="CHP24" s="259"/>
      <c r="CHQ24" s="259"/>
      <c r="CHR24" s="259"/>
      <c r="CHS24" s="297"/>
      <c r="CHT24" s="1133"/>
      <c r="CHU24" s="1134"/>
      <c r="CHV24" s="1134"/>
      <c r="CHW24" s="1134"/>
      <c r="CHX24" s="1134"/>
      <c r="CHY24" s="1134"/>
      <c r="CHZ24" s="1134"/>
      <c r="CIA24" s="1135"/>
      <c r="CIB24" s="1133"/>
      <c r="CIC24" s="1134"/>
      <c r="CID24" s="1134"/>
      <c r="CIE24" s="1134"/>
      <c r="CIF24" s="1135"/>
    </row>
    <row r="25" spans="1:2268" ht="18.75" customHeight="1" x14ac:dyDescent="0.25">
      <c r="A25" s="1133"/>
      <c r="B25" s="1134"/>
      <c r="C25" s="1135"/>
      <c r="D25" s="1133"/>
      <c r="E25" s="1134"/>
      <c r="F25" s="1134"/>
      <c r="G25" s="1134"/>
      <c r="H25" s="1134"/>
      <c r="I25" s="1134"/>
      <c r="J25" s="1134"/>
      <c r="K25" s="1134"/>
      <c r="L25" s="1134"/>
      <c r="M25" s="1134"/>
      <c r="N25" s="1135"/>
      <c r="O25" s="1133"/>
      <c r="P25" s="1134"/>
      <c r="Q25" s="1135"/>
      <c r="R25" s="296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97"/>
      <c r="AD25" s="1133"/>
      <c r="AE25" s="1134"/>
      <c r="AF25" s="1134"/>
      <c r="AG25" s="1134"/>
      <c r="AH25" s="1134"/>
      <c r="AI25" s="1134"/>
      <c r="AJ25" s="1134"/>
      <c r="AK25" s="1135"/>
      <c r="AL25" s="1133"/>
      <c r="AM25" s="1134"/>
      <c r="AN25" s="1134"/>
      <c r="AO25" s="1134"/>
      <c r="AP25" s="1135"/>
      <c r="AQ25" s="1133"/>
      <c r="AR25" s="1134"/>
      <c r="AS25" s="1135"/>
      <c r="AT25" s="1133"/>
      <c r="AU25" s="1134"/>
      <c r="AV25" s="1134"/>
      <c r="AW25" s="1134"/>
      <c r="AX25" s="1134"/>
      <c r="AY25" s="1134"/>
      <c r="AZ25" s="1134"/>
      <c r="BA25" s="1134"/>
      <c r="BB25" s="1134"/>
      <c r="BC25" s="1134"/>
      <c r="BD25" s="1135"/>
      <c r="BE25" s="1133"/>
      <c r="BF25" s="1134"/>
      <c r="BG25" s="1135"/>
      <c r="BH25" s="296"/>
      <c r="BI25" s="255"/>
      <c r="BJ25" s="255"/>
      <c r="BK25" s="255"/>
      <c r="BL25" s="255"/>
      <c r="BM25" s="255"/>
      <c r="BN25" s="255"/>
      <c r="BO25" s="255"/>
      <c r="BP25" s="255"/>
      <c r="BQ25" s="255"/>
      <c r="BR25" s="255"/>
      <c r="BS25" s="297"/>
      <c r="BT25" s="1133"/>
      <c r="BU25" s="1134"/>
      <c r="BV25" s="1134"/>
      <c r="BW25" s="1134"/>
      <c r="BX25" s="1134"/>
      <c r="BY25" s="1134"/>
      <c r="BZ25" s="1134"/>
      <c r="CA25" s="1135"/>
      <c r="CB25" s="1133"/>
      <c r="CC25" s="1134"/>
      <c r="CD25" s="1134"/>
      <c r="CE25" s="1134"/>
      <c r="CF25" s="1135"/>
      <c r="CG25" s="1133"/>
      <c r="CH25" s="1134"/>
      <c r="CI25" s="1135"/>
      <c r="CJ25" s="1133"/>
      <c r="CK25" s="1134"/>
      <c r="CL25" s="1134"/>
      <c r="CM25" s="1134"/>
      <c r="CN25" s="1134"/>
      <c r="CO25" s="1134"/>
      <c r="CP25" s="1134"/>
      <c r="CQ25" s="1134"/>
      <c r="CR25" s="1134"/>
      <c r="CS25" s="1134"/>
      <c r="CT25" s="1135"/>
      <c r="CU25" s="1133"/>
      <c r="CV25" s="1134"/>
      <c r="CW25" s="1135"/>
      <c r="CX25" s="296"/>
      <c r="CY25" s="255"/>
      <c r="CZ25" s="255"/>
      <c r="DA25" s="255"/>
      <c r="DB25" s="255"/>
      <c r="DC25" s="255"/>
      <c r="DD25" s="255"/>
      <c r="DE25" s="255"/>
      <c r="DF25" s="255"/>
      <c r="DG25" s="255"/>
      <c r="DH25" s="255"/>
      <c r="DI25" s="297"/>
      <c r="DJ25" s="1133"/>
      <c r="DK25" s="1134"/>
      <c r="DL25" s="1134"/>
      <c r="DM25" s="1134"/>
      <c r="DN25" s="1134"/>
      <c r="DO25" s="1134"/>
      <c r="DP25" s="1134"/>
      <c r="DQ25" s="1135"/>
      <c r="DR25" s="1133"/>
      <c r="DS25" s="1134"/>
      <c r="DT25" s="1134"/>
      <c r="DU25" s="1134"/>
      <c r="DV25" s="1135"/>
      <c r="DW25" s="1133"/>
      <c r="DX25" s="1134"/>
      <c r="DY25" s="1135"/>
      <c r="DZ25" s="1133"/>
      <c r="EA25" s="1134"/>
      <c r="EB25" s="1134"/>
      <c r="EC25" s="1134"/>
      <c r="ED25" s="1134"/>
      <c r="EE25" s="1134"/>
      <c r="EF25" s="1134"/>
      <c r="EG25" s="1134"/>
      <c r="EH25" s="1134"/>
      <c r="EI25" s="1134"/>
      <c r="EJ25" s="1135"/>
      <c r="EK25" s="1133"/>
      <c r="EL25" s="1134"/>
      <c r="EM25" s="1135"/>
      <c r="EN25" s="296"/>
      <c r="EO25" s="255"/>
      <c r="EP25" s="255"/>
      <c r="EQ25" s="255"/>
      <c r="ER25" s="255"/>
      <c r="ES25" s="255"/>
      <c r="ET25" s="255"/>
      <c r="EU25" s="255"/>
      <c r="EV25" s="255"/>
      <c r="EW25" s="255"/>
      <c r="EX25" s="255"/>
      <c r="EY25" s="297"/>
      <c r="EZ25" s="1133"/>
      <c r="FA25" s="1134"/>
      <c r="FB25" s="1134"/>
      <c r="FC25" s="1134"/>
      <c r="FD25" s="1134"/>
      <c r="FE25" s="1134"/>
      <c r="FF25" s="1134"/>
      <c r="FG25" s="1135"/>
      <c r="FH25" s="1133"/>
      <c r="FI25" s="1134"/>
      <c r="FJ25" s="1134"/>
      <c r="FK25" s="1134"/>
      <c r="FL25" s="1135"/>
      <c r="FM25" s="1133"/>
      <c r="FN25" s="1134"/>
      <c r="FO25" s="1135"/>
      <c r="FP25" s="1140"/>
      <c r="FQ25" s="1141"/>
      <c r="FR25" s="1141"/>
      <c r="FS25" s="1141"/>
      <c r="FT25" s="1141"/>
      <c r="FU25" s="1141"/>
      <c r="FV25" s="1141"/>
      <c r="FW25" s="1141"/>
      <c r="FX25" s="1141"/>
      <c r="FY25" s="1141"/>
      <c r="FZ25" s="1142"/>
      <c r="GA25" s="1133"/>
      <c r="GB25" s="1134"/>
      <c r="GC25" s="1135"/>
      <c r="GD25" s="296"/>
      <c r="GE25" s="255"/>
      <c r="GF25" s="255"/>
      <c r="GG25" s="255"/>
      <c r="GH25" s="255"/>
      <c r="GI25" s="255"/>
      <c r="GJ25" s="255"/>
      <c r="GK25" s="255"/>
      <c r="GL25" s="255"/>
      <c r="GM25" s="255"/>
      <c r="GN25" s="255"/>
      <c r="GO25" s="297"/>
      <c r="GP25" s="1133"/>
      <c r="GQ25" s="1134"/>
      <c r="GR25" s="1134"/>
      <c r="GS25" s="1134"/>
      <c r="GT25" s="1134"/>
      <c r="GU25" s="1134"/>
      <c r="GV25" s="1134"/>
      <c r="GW25" s="1135"/>
      <c r="GX25" s="1133"/>
      <c r="GY25" s="1134"/>
      <c r="GZ25" s="1134"/>
      <c r="HA25" s="1134"/>
      <c r="HB25" s="1135"/>
      <c r="HC25" s="1133"/>
      <c r="HD25" s="1134"/>
      <c r="HE25" s="1135"/>
      <c r="HF25" s="1133"/>
      <c r="HG25" s="1134"/>
      <c r="HH25" s="1134"/>
      <c r="HI25" s="1134"/>
      <c r="HJ25" s="1134"/>
      <c r="HK25" s="1134"/>
      <c r="HL25" s="1134"/>
      <c r="HM25" s="1134"/>
      <c r="HN25" s="1134"/>
      <c r="HO25" s="1134"/>
      <c r="HP25" s="1135"/>
      <c r="HQ25" s="1133"/>
      <c r="HR25" s="1134"/>
      <c r="HS25" s="1135"/>
      <c r="HT25" s="296"/>
      <c r="HU25" s="255"/>
      <c r="HV25" s="255"/>
      <c r="HW25" s="255"/>
      <c r="HX25" s="255"/>
      <c r="HY25" s="255"/>
      <c r="HZ25" s="255"/>
      <c r="IA25" s="255"/>
      <c r="IB25" s="255"/>
      <c r="IC25" s="255"/>
      <c r="ID25" s="255"/>
      <c r="IE25" s="297"/>
      <c r="IF25" s="1133"/>
      <c r="IG25" s="1134"/>
      <c r="IH25" s="1134"/>
      <c r="II25" s="1134"/>
      <c r="IJ25" s="1134"/>
      <c r="IK25" s="1134"/>
      <c r="IL25" s="1134"/>
      <c r="IM25" s="1135"/>
      <c r="IN25" s="1133"/>
      <c r="IO25" s="1134"/>
      <c r="IP25" s="1134"/>
      <c r="IQ25" s="1134"/>
      <c r="IR25" s="1135"/>
      <c r="IS25" s="1133"/>
      <c r="IT25" s="1134"/>
      <c r="IU25" s="1135"/>
      <c r="IV25" s="1133"/>
      <c r="IW25" s="1134"/>
      <c r="IX25" s="1134"/>
      <c r="IY25" s="1134"/>
      <c r="IZ25" s="1134"/>
      <c r="JA25" s="1134"/>
      <c r="JB25" s="1134"/>
      <c r="JC25" s="1134"/>
      <c r="JD25" s="1134"/>
      <c r="JE25" s="1134"/>
      <c r="JF25" s="1135"/>
      <c r="JG25" s="1133"/>
      <c r="JH25" s="1134"/>
      <c r="JI25" s="1135"/>
      <c r="JJ25" s="296"/>
      <c r="JK25" s="255"/>
      <c r="JL25" s="255"/>
      <c r="JM25" s="255"/>
      <c r="JN25" s="255"/>
      <c r="JO25" s="255"/>
      <c r="JP25" s="255"/>
      <c r="JQ25" s="255"/>
      <c r="JR25" s="255"/>
      <c r="JS25" s="255"/>
      <c r="JT25" s="255"/>
      <c r="JU25" s="297"/>
      <c r="JV25" s="1133"/>
      <c r="JW25" s="1134"/>
      <c r="JX25" s="1134"/>
      <c r="JY25" s="1134"/>
      <c r="JZ25" s="1134"/>
      <c r="KA25" s="1134"/>
      <c r="KB25" s="1134"/>
      <c r="KC25" s="1135"/>
      <c r="KD25" s="1133"/>
      <c r="KE25" s="1134"/>
      <c r="KF25" s="1134"/>
      <c r="KG25" s="1134"/>
      <c r="KH25" s="1135"/>
      <c r="KI25" s="1133"/>
      <c r="KJ25" s="1134"/>
      <c r="KK25" s="1135"/>
      <c r="KL25" s="1133"/>
      <c r="KM25" s="1134"/>
      <c r="KN25" s="1134"/>
      <c r="KO25" s="1134"/>
      <c r="KP25" s="1134"/>
      <c r="KQ25" s="1134"/>
      <c r="KR25" s="1134"/>
      <c r="KS25" s="1134"/>
      <c r="KT25" s="1134"/>
      <c r="KU25" s="1134"/>
      <c r="KV25" s="1135"/>
      <c r="KW25" s="1133"/>
      <c r="KX25" s="1134"/>
      <c r="KY25" s="1135"/>
      <c r="KZ25" s="296"/>
      <c r="LA25" s="255"/>
      <c r="LB25" s="255"/>
      <c r="LC25" s="255"/>
      <c r="LD25" s="255"/>
      <c r="LE25" s="255"/>
      <c r="LF25" s="255"/>
      <c r="LG25" s="255"/>
      <c r="LH25" s="255"/>
      <c r="LI25" s="255"/>
      <c r="LJ25" s="255"/>
      <c r="LK25" s="297"/>
      <c r="LL25" s="1133"/>
      <c r="LM25" s="1134"/>
      <c r="LN25" s="1134"/>
      <c r="LO25" s="1134"/>
      <c r="LP25" s="1134"/>
      <c r="LQ25" s="1134"/>
      <c r="LR25" s="1134"/>
      <c r="LS25" s="1135"/>
      <c r="LT25" s="1133"/>
      <c r="LU25" s="1134"/>
      <c r="LV25" s="1134"/>
      <c r="LW25" s="1134"/>
      <c r="LX25" s="1135"/>
      <c r="LY25" s="1133"/>
      <c r="LZ25" s="1134"/>
      <c r="MA25" s="1135"/>
      <c r="MB25" s="1133"/>
      <c r="MC25" s="1134"/>
      <c r="MD25" s="1134"/>
      <c r="ME25" s="1134"/>
      <c r="MF25" s="1134"/>
      <c r="MG25" s="1134"/>
      <c r="MH25" s="1134"/>
      <c r="MI25" s="1134"/>
      <c r="MJ25" s="1134"/>
      <c r="MK25" s="1134"/>
      <c r="ML25" s="1135"/>
      <c r="MM25" s="1133"/>
      <c r="MN25" s="1134"/>
      <c r="MO25" s="1135"/>
      <c r="MP25" s="296"/>
      <c r="MQ25" s="255"/>
      <c r="MR25" s="255"/>
      <c r="MS25" s="255"/>
      <c r="MT25" s="255"/>
      <c r="MU25" s="255"/>
      <c r="MV25" s="255"/>
      <c r="MW25" s="255"/>
      <c r="MX25" s="255"/>
      <c r="MY25" s="255"/>
      <c r="MZ25" s="255"/>
      <c r="NA25" s="297"/>
      <c r="NB25" s="1133"/>
      <c r="NC25" s="1134"/>
      <c r="ND25" s="1134"/>
      <c r="NE25" s="1134"/>
      <c r="NF25" s="1134"/>
      <c r="NG25" s="1134"/>
      <c r="NH25" s="1134"/>
      <c r="NI25" s="1135"/>
      <c r="NJ25" s="1133"/>
      <c r="NK25" s="1134"/>
      <c r="NL25" s="1134"/>
      <c r="NM25" s="1134"/>
      <c r="NN25" s="1135"/>
      <c r="NO25" s="1133"/>
      <c r="NP25" s="1134"/>
      <c r="NQ25" s="1135"/>
      <c r="NR25" s="1140"/>
      <c r="NS25" s="1141"/>
      <c r="NT25" s="1141"/>
      <c r="NU25" s="1141"/>
      <c r="NV25" s="1141"/>
      <c r="NW25" s="1141"/>
      <c r="NX25" s="1141"/>
      <c r="NY25" s="1141"/>
      <c r="NZ25" s="1141"/>
      <c r="OA25" s="1141"/>
      <c r="OB25" s="1142"/>
      <c r="OC25" s="1144"/>
      <c r="OD25" s="1145"/>
      <c r="OE25" s="1146"/>
      <c r="OF25" s="296"/>
      <c r="OG25" s="255"/>
      <c r="OH25" s="255"/>
      <c r="OI25" s="255"/>
      <c r="OJ25" s="255"/>
      <c r="OK25" s="255"/>
      <c r="OL25" s="255"/>
      <c r="OM25" s="255"/>
      <c r="ON25" s="255"/>
      <c r="OO25" s="255"/>
      <c r="OP25" s="255"/>
      <c r="OQ25" s="297"/>
      <c r="OR25" s="1133"/>
      <c r="OS25" s="1134"/>
      <c r="OT25" s="1134"/>
      <c r="OU25" s="1134"/>
      <c r="OV25" s="1134"/>
      <c r="OW25" s="1134"/>
      <c r="OX25" s="1134"/>
      <c r="OY25" s="1135"/>
      <c r="OZ25" s="1133"/>
      <c r="PA25" s="1134"/>
      <c r="PB25" s="1134"/>
      <c r="PC25" s="1134"/>
      <c r="PD25" s="1135"/>
      <c r="PE25" s="1133"/>
      <c r="PF25" s="1134"/>
      <c r="PG25" s="1135"/>
      <c r="PH25" s="1133"/>
      <c r="PI25" s="1134"/>
      <c r="PJ25" s="1134"/>
      <c r="PK25" s="1134"/>
      <c r="PL25" s="1134"/>
      <c r="PM25" s="1134"/>
      <c r="PN25" s="1134"/>
      <c r="PO25" s="1134"/>
      <c r="PP25" s="1134"/>
      <c r="PQ25" s="1134"/>
      <c r="PR25" s="1135"/>
      <c r="PS25" s="1133"/>
      <c r="PT25" s="1134"/>
      <c r="PU25" s="1135"/>
      <c r="PV25" s="296"/>
      <c r="PW25" s="255"/>
      <c r="PX25" s="255"/>
      <c r="PY25" s="255"/>
      <c r="PZ25" s="255"/>
      <c r="QA25" s="255"/>
      <c r="QB25" s="255"/>
      <c r="QC25" s="255"/>
      <c r="QD25" s="255"/>
      <c r="QE25" s="255"/>
      <c r="QF25" s="255"/>
      <c r="QG25" s="297"/>
      <c r="QH25" s="1133"/>
      <c r="QI25" s="1134"/>
      <c r="QJ25" s="1134"/>
      <c r="QK25" s="1134"/>
      <c r="QL25" s="1134"/>
      <c r="QM25" s="1134"/>
      <c r="QN25" s="1134"/>
      <c r="QO25" s="1135"/>
      <c r="QP25" s="1133"/>
      <c r="QQ25" s="1134"/>
      <c r="QR25" s="1134"/>
      <c r="QS25" s="1134"/>
      <c r="QT25" s="1135"/>
      <c r="QU25" s="1133"/>
      <c r="QV25" s="1134"/>
      <c r="QW25" s="1135"/>
      <c r="QX25" s="1133"/>
      <c r="QY25" s="1134"/>
      <c r="QZ25" s="1134"/>
      <c r="RA25" s="1134"/>
      <c r="RB25" s="1134"/>
      <c r="RC25" s="1134"/>
      <c r="RD25" s="1134"/>
      <c r="RE25" s="1134"/>
      <c r="RF25" s="1134"/>
      <c r="RG25" s="1134"/>
      <c r="RH25" s="1135"/>
      <c r="RI25" s="1133"/>
      <c r="RJ25" s="1134"/>
      <c r="RK25" s="1135"/>
      <c r="RL25" s="296"/>
      <c r="RM25" s="255"/>
      <c r="RN25" s="255"/>
      <c r="RO25" s="255"/>
      <c r="RP25" s="255"/>
      <c r="RQ25" s="255"/>
      <c r="RR25" s="255"/>
      <c r="RS25" s="255"/>
      <c r="RT25" s="255"/>
      <c r="RU25" s="255"/>
      <c r="RV25" s="255"/>
      <c r="RW25" s="297"/>
      <c r="RX25" s="1133"/>
      <c r="RY25" s="1134"/>
      <c r="RZ25" s="1134"/>
      <c r="SA25" s="1134"/>
      <c r="SB25" s="1134"/>
      <c r="SC25" s="1134"/>
      <c r="SD25" s="1134"/>
      <c r="SE25" s="1135"/>
      <c r="SF25" s="1133"/>
      <c r="SG25" s="1134"/>
      <c r="SH25" s="1134"/>
      <c r="SI25" s="1134"/>
      <c r="SJ25" s="1135"/>
      <c r="SK25" s="1133"/>
      <c r="SL25" s="1134"/>
      <c r="SM25" s="1135"/>
      <c r="SN25" s="1133"/>
      <c r="SO25" s="1134"/>
      <c r="SP25" s="1134"/>
      <c r="SQ25" s="1134"/>
      <c r="SR25" s="1134"/>
      <c r="SS25" s="1134"/>
      <c r="ST25" s="1134"/>
      <c r="SU25" s="1134"/>
      <c r="SV25" s="1134"/>
      <c r="SW25" s="1134"/>
      <c r="SX25" s="1135"/>
      <c r="SY25" s="1133"/>
      <c r="SZ25" s="1134"/>
      <c r="TA25" s="1135"/>
      <c r="TB25" s="296"/>
      <c r="TC25" s="255"/>
      <c r="TD25" s="255"/>
      <c r="TE25" s="255"/>
      <c r="TF25" s="255"/>
      <c r="TG25" s="255"/>
      <c r="TH25" s="255"/>
      <c r="TI25" s="255"/>
      <c r="TJ25" s="255"/>
      <c r="TK25" s="255"/>
      <c r="TL25" s="255"/>
      <c r="TM25" s="297"/>
      <c r="TN25" s="1133"/>
      <c r="TO25" s="1134"/>
      <c r="TP25" s="1134"/>
      <c r="TQ25" s="1134"/>
      <c r="TR25" s="1134"/>
      <c r="TS25" s="1134"/>
      <c r="TT25" s="1134"/>
      <c r="TU25" s="1135"/>
      <c r="TV25" s="1133"/>
      <c r="TW25" s="1134"/>
      <c r="TX25" s="1134"/>
      <c r="TY25" s="1134"/>
      <c r="TZ25" s="1135"/>
      <c r="UA25" s="1133"/>
      <c r="UB25" s="1134"/>
      <c r="UC25" s="1135"/>
      <c r="UD25" s="1133"/>
      <c r="UE25" s="1134"/>
      <c r="UF25" s="1134"/>
      <c r="UG25" s="1134"/>
      <c r="UH25" s="1134"/>
      <c r="UI25" s="1134"/>
      <c r="UJ25" s="1134"/>
      <c r="UK25" s="1134"/>
      <c r="UL25" s="1134"/>
      <c r="UM25" s="1134"/>
      <c r="UN25" s="1135"/>
      <c r="UO25" s="1133"/>
      <c r="UP25" s="1134"/>
      <c r="UQ25" s="1135"/>
      <c r="UR25" s="296"/>
      <c r="US25" s="255"/>
      <c r="UT25" s="255"/>
      <c r="UU25" s="255"/>
      <c r="UV25" s="255"/>
      <c r="UW25" s="255"/>
      <c r="UX25" s="255"/>
      <c r="UY25" s="255"/>
      <c r="UZ25" s="255"/>
      <c r="VA25" s="255"/>
      <c r="VB25" s="255"/>
      <c r="VC25" s="297"/>
      <c r="VD25" s="1133"/>
      <c r="VE25" s="1134"/>
      <c r="VF25" s="1134"/>
      <c r="VG25" s="1134"/>
      <c r="VH25" s="1134"/>
      <c r="VI25" s="1134"/>
      <c r="VJ25" s="1134"/>
      <c r="VK25" s="1135"/>
      <c r="VL25" s="1133"/>
      <c r="VM25" s="1134"/>
      <c r="VN25" s="1134"/>
      <c r="VO25" s="1134"/>
      <c r="VP25" s="1135"/>
      <c r="VQ25" s="1133"/>
      <c r="VR25" s="1134"/>
      <c r="VS25" s="1135"/>
      <c r="VT25" s="1133"/>
      <c r="VU25" s="1134"/>
      <c r="VV25" s="1134"/>
      <c r="VW25" s="1134"/>
      <c r="VX25" s="1134"/>
      <c r="VY25" s="1134"/>
      <c r="VZ25" s="1134"/>
      <c r="WA25" s="1134"/>
      <c r="WB25" s="1134"/>
      <c r="WC25" s="1134"/>
      <c r="WD25" s="1135"/>
      <c r="WE25" s="1133"/>
      <c r="WF25" s="1134"/>
      <c r="WG25" s="1135"/>
      <c r="WH25" s="296"/>
      <c r="WI25" s="255"/>
      <c r="WJ25" s="255"/>
      <c r="WK25" s="255"/>
      <c r="WL25" s="255"/>
      <c r="WM25" s="255"/>
      <c r="WN25" s="255"/>
      <c r="WO25" s="255"/>
      <c r="WP25" s="255"/>
      <c r="WQ25" s="255"/>
      <c r="WR25" s="255"/>
      <c r="WS25" s="297"/>
      <c r="WT25" s="1133"/>
      <c r="WU25" s="1134"/>
      <c r="WV25" s="1134"/>
      <c r="WW25" s="1134"/>
      <c r="WX25" s="1134"/>
      <c r="WY25" s="1134"/>
      <c r="WZ25" s="1134"/>
      <c r="XA25" s="1135"/>
      <c r="XB25" s="1133"/>
      <c r="XC25" s="1134"/>
      <c r="XD25" s="1134"/>
      <c r="XE25" s="1134"/>
      <c r="XF25" s="1135"/>
      <c r="XG25" s="1133"/>
      <c r="XH25" s="1134"/>
      <c r="XI25" s="1135"/>
      <c r="XJ25" s="1133"/>
      <c r="XK25" s="1134"/>
      <c r="XL25" s="1134"/>
      <c r="XM25" s="1134"/>
      <c r="XN25" s="1134"/>
      <c r="XO25" s="1134"/>
      <c r="XP25" s="1134"/>
      <c r="XQ25" s="1134"/>
      <c r="XR25" s="1134"/>
      <c r="XS25" s="1134"/>
      <c r="XT25" s="1135"/>
      <c r="XU25" s="1133"/>
      <c r="XV25" s="1134"/>
      <c r="XW25" s="1135"/>
      <c r="XX25" s="296"/>
      <c r="XY25" s="255"/>
      <c r="XZ25" s="255"/>
      <c r="YA25" s="255"/>
      <c r="YB25" s="255"/>
      <c r="YC25" s="255"/>
      <c r="YD25" s="255"/>
      <c r="YE25" s="255"/>
      <c r="YF25" s="255"/>
      <c r="YG25" s="255"/>
      <c r="YH25" s="255"/>
      <c r="YI25" s="297"/>
      <c r="YJ25" s="1133"/>
      <c r="YK25" s="1134"/>
      <c r="YL25" s="1134"/>
      <c r="YM25" s="1134"/>
      <c r="YN25" s="1134"/>
      <c r="YO25" s="1134"/>
      <c r="YP25" s="1134"/>
      <c r="YQ25" s="1135"/>
      <c r="YR25" s="1133"/>
      <c r="YS25" s="1134"/>
      <c r="YT25" s="1134"/>
      <c r="YU25" s="1134"/>
      <c r="YV25" s="1135"/>
      <c r="YW25" s="1133"/>
      <c r="YX25" s="1134"/>
      <c r="YY25" s="1135"/>
      <c r="YZ25" s="1140"/>
      <c r="ZA25" s="1141"/>
      <c r="ZB25" s="1141"/>
      <c r="ZC25" s="1141"/>
      <c r="ZD25" s="1141"/>
      <c r="ZE25" s="1141"/>
      <c r="ZF25" s="1141"/>
      <c r="ZG25" s="1141"/>
      <c r="ZH25" s="1141"/>
      <c r="ZI25" s="1141"/>
      <c r="ZJ25" s="1142"/>
      <c r="ZK25" s="1144"/>
      <c r="ZL25" s="1145"/>
      <c r="ZM25" s="1146"/>
      <c r="ZN25" s="296"/>
      <c r="ZO25" s="255"/>
      <c r="ZP25" s="255"/>
      <c r="ZQ25" s="255"/>
      <c r="ZR25" s="255"/>
      <c r="ZS25" s="255"/>
      <c r="ZT25" s="255"/>
      <c r="ZU25" s="255"/>
      <c r="ZV25" s="255"/>
      <c r="ZW25" s="255"/>
      <c r="ZX25" s="255"/>
      <c r="ZY25" s="297"/>
      <c r="ZZ25" s="1133"/>
      <c r="AAA25" s="1134"/>
      <c r="AAB25" s="1134"/>
      <c r="AAC25" s="1134"/>
      <c r="AAD25" s="1134"/>
      <c r="AAE25" s="1134"/>
      <c r="AAF25" s="1134"/>
      <c r="AAG25" s="1135"/>
      <c r="AAH25" s="1133"/>
      <c r="AAI25" s="1134"/>
      <c r="AAJ25" s="1134"/>
      <c r="AAK25" s="1134"/>
      <c r="AAL25" s="1135"/>
      <c r="AAM25" s="1133"/>
      <c r="AAN25" s="1134"/>
      <c r="AAO25" s="1135"/>
      <c r="AAP25" s="1133"/>
      <c r="AAQ25" s="1134"/>
      <c r="AAR25" s="1134"/>
      <c r="AAS25" s="1134"/>
      <c r="AAT25" s="1134"/>
      <c r="AAU25" s="1134"/>
      <c r="AAV25" s="1134"/>
      <c r="AAW25" s="1134"/>
      <c r="AAX25" s="1134"/>
      <c r="AAY25" s="1134"/>
      <c r="AAZ25" s="1135"/>
      <c r="ABA25" s="1133"/>
      <c r="ABB25" s="1134"/>
      <c r="ABC25" s="1135"/>
      <c r="ABD25" s="296"/>
      <c r="ABE25" s="255"/>
      <c r="ABF25" s="255"/>
      <c r="ABG25" s="255"/>
      <c r="ABH25" s="255"/>
      <c r="ABI25" s="255"/>
      <c r="ABJ25" s="255"/>
      <c r="ABK25" s="255"/>
      <c r="ABL25" s="255"/>
      <c r="ABM25" s="255"/>
      <c r="ABN25" s="255"/>
      <c r="ABO25" s="297"/>
      <c r="ABP25" s="1133"/>
      <c r="ABQ25" s="1134"/>
      <c r="ABR25" s="1134"/>
      <c r="ABS25" s="1134"/>
      <c r="ABT25" s="1134"/>
      <c r="ABU25" s="1134"/>
      <c r="ABV25" s="1134"/>
      <c r="ABW25" s="1135"/>
      <c r="ABX25" s="1133"/>
      <c r="ABY25" s="1134"/>
      <c r="ABZ25" s="1134"/>
      <c r="ACA25" s="1134"/>
      <c r="ACB25" s="1135"/>
      <c r="ACC25" s="1133"/>
      <c r="ACD25" s="1134"/>
      <c r="ACE25" s="1135"/>
      <c r="ACF25" s="1133"/>
      <c r="ACG25" s="1134"/>
      <c r="ACH25" s="1134"/>
      <c r="ACI25" s="1134"/>
      <c r="ACJ25" s="1134"/>
      <c r="ACK25" s="1134"/>
      <c r="ACL25" s="1134"/>
      <c r="ACM25" s="1134"/>
      <c r="ACN25" s="1134"/>
      <c r="ACO25" s="1134"/>
      <c r="ACP25" s="1135"/>
      <c r="ACQ25" s="1133"/>
      <c r="ACR25" s="1134"/>
      <c r="ACS25" s="1135"/>
      <c r="ACT25" s="296"/>
      <c r="ACU25" s="255"/>
      <c r="ACV25" s="255"/>
      <c r="ACW25" s="255"/>
      <c r="ACX25" s="255"/>
      <c r="ACY25" s="255"/>
      <c r="ACZ25" s="255"/>
      <c r="ADA25" s="255"/>
      <c r="ADB25" s="255"/>
      <c r="ADC25" s="255"/>
      <c r="ADD25" s="255"/>
      <c r="ADE25" s="297"/>
      <c r="ADF25" s="1133"/>
      <c r="ADG25" s="1134"/>
      <c r="ADH25" s="1134"/>
      <c r="ADI25" s="1134"/>
      <c r="ADJ25" s="1134"/>
      <c r="ADK25" s="1134"/>
      <c r="ADL25" s="1134"/>
      <c r="ADM25" s="1135"/>
      <c r="ADN25" s="1133"/>
      <c r="ADO25" s="1134"/>
      <c r="ADP25" s="1134"/>
      <c r="ADQ25" s="1134"/>
      <c r="ADR25" s="1135"/>
      <c r="ADS25" s="1133"/>
      <c r="ADT25" s="1134"/>
      <c r="ADU25" s="1135"/>
      <c r="ADV25" s="1133"/>
      <c r="ADW25" s="1134"/>
      <c r="ADX25" s="1134"/>
      <c r="ADY25" s="1134"/>
      <c r="ADZ25" s="1134"/>
      <c r="AEA25" s="1134"/>
      <c r="AEB25" s="1134"/>
      <c r="AEC25" s="1134"/>
      <c r="AED25" s="1134"/>
      <c r="AEE25" s="1134"/>
      <c r="AEF25" s="1135"/>
      <c r="AEG25" s="1133"/>
      <c r="AEH25" s="1134"/>
      <c r="AEI25" s="1135"/>
      <c r="AEJ25" s="296"/>
      <c r="AEK25" s="255"/>
      <c r="AEL25" s="255"/>
      <c r="AEM25" s="255"/>
      <c r="AEN25" s="255"/>
      <c r="AEO25" s="255"/>
      <c r="AEP25" s="255"/>
      <c r="AEQ25" s="255"/>
      <c r="AER25" s="255"/>
      <c r="AES25" s="255"/>
      <c r="AET25" s="255"/>
      <c r="AEU25" s="297"/>
      <c r="AEV25" s="1133"/>
      <c r="AEW25" s="1134"/>
      <c r="AEX25" s="1134"/>
      <c r="AEY25" s="1134"/>
      <c r="AEZ25" s="1134"/>
      <c r="AFA25" s="1134"/>
      <c r="AFB25" s="1134"/>
      <c r="AFC25" s="1135"/>
      <c r="AFD25" s="1133"/>
      <c r="AFE25" s="1134"/>
      <c r="AFF25" s="1134"/>
      <c r="AFG25" s="1134"/>
      <c r="AFH25" s="1135"/>
      <c r="AFI25" s="1133"/>
      <c r="AFJ25" s="1134"/>
      <c r="AFK25" s="1135"/>
      <c r="AFL25" s="1133"/>
      <c r="AFM25" s="1134"/>
      <c r="AFN25" s="1134"/>
      <c r="AFO25" s="1134"/>
      <c r="AFP25" s="1134"/>
      <c r="AFQ25" s="1134"/>
      <c r="AFR25" s="1134"/>
      <c r="AFS25" s="1134"/>
      <c r="AFT25" s="1134"/>
      <c r="AFU25" s="1134"/>
      <c r="AFV25" s="1135"/>
      <c r="AFW25" s="1133"/>
      <c r="AFX25" s="1134"/>
      <c r="AFY25" s="1135"/>
      <c r="AFZ25" s="296"/>
      <c r="AGA25" s="255"/>
      <c r="AGB25" s="255"/>
      <c r="AGC25" s="255"/>
      <c r="AGD25" s="255"/>
      <c r="AGE25" s="255"/>
      <c r="AGF25" s="255"/>
      <c r="AGG25" s="255"/>
      <c r="AGH25" s="255"/>
      <c r="AGI25" s="255"/>
      <c r="AGJ25" s="255"/>
      <c r="AGK25" s="297"/>
      <c r="AGL25" s="1133"/>
      <c r="AGM25" s="1134"/>
      <c r="AGN25" s="1134"/>
      <c r="AGO25" s="1134"/>
      <c r="AGP25" s="1134"/>
      <c r="AGQ25" s="1134"/>
      <c r="AGR25" s="1134"/>
      <c r="AGS25" s="1135"/>
      <c r="AGT25" s="1133"/>
      <c r="AGU25" s="1134"/>
      <c r="AGV25" s="1134"/>
      <c r="AGW25" s="1134"/>
      <c r="AGX25" s="1135"/>
      <c r="AGY25" s="1133"/>
      <c r="AGZ25" s="1134"/>
      <c r="AHA25" s="1135"/>
      <c r="AHB25" s="1133"/>
      <c r="AHC25" s="1134"/>
      <c r="AHD25" s="1134"/>
      <c r="AHE25" s="1134"/>
      <c r="AHF25" s="1134"/>
      <c r="AHG25" s="1134"/>
      <c r="AHH25" s="1134"/>
      <c r="AHI25" s="1134"/>
      <c r="AHJ25" s="1134"/>
      <c r="AHK25" s="1134"/>
      <c r="AHL25" s="1135"/>
      <c r="AHM25" s="1133"/>
      <c r="AHN25" s="1134"/>
      <c r="AHO25" s="1135"/>
      <c r="AHP25" s="296"/>
      <c r="AHQ25" s="255"/>
      <c r="AHR25" s="255"/>
      <c r="AHS25" s="255"/>
      <c r="AHT25" s="255"/>
      <c r="AHU25" s="255"/>
      <c r="AHV25" s="255"/>
      <c r="AHW25" s="255"/>
      <c r="AHX25" s="255"/>
      <c r="AHY25" s="255"/>
      <c r="AHZ25" s="255"/>
      <c r="AIA25" s="297"/>
      <c r="AIB25" s="1133"/>
      <c r="AIC25" s="1134"/>
      <c r="AID25" s="1134"/>
      <c r="AIE25" s="1134"/>
      <c r="AIF25" s="1134"/>
      <c r="AIG25" s="1134"/>
      <c r="AIH25" s="1134"/>
      <c r="AII25" s="1135"/>
      <c r="AIJ25" s="1133"/>
      <c r="AIK25" s="1134"/>
      <c r="AIL25" s="1134"/>
      <c r="AIM25" s="1134"/>
      <c r="AIN25" s="1135"/>
      <c r="AIO25" s="1133"/>
      <c r="AIP25" s="1134"/>
      <c r="AIQ25" s="1135"/>
      <c r="AIR25" s="1133"/>
      <c r="AIS25" s="1134"/>
      <c r="AIT25" s="1134"/>
      <c r="AIU25" s="1134"/>
      <c r="AIV25" s="1134"/>
      <c r="AIW25" s="1134"/>
      <c r="AIX25" s="1134"/>
      <c r="AIY25" s="1134"/>
      <c r="AIZ25" s="1134"/>
      <c r="AJA25" s="1134"/>
      <c r="AJB25" s="1135"/>
      <c r="AJC25" s="1133"/>
      <c r="AJD25" s="1134"/>
      <c r="AJE25" s="1135"/>
      <c r="AJF25" s="296"/>
      <c r="AJG25" s="255"/>
      <c r="AJH25" s="255"/>
      <c r="AJI25" s="255"/>
      <c r="AJJ25" s="255"/>
      <c r="AJK25" s="255"/>
      <c r="AJL25" s="255"/>
      <c r="AJM25" s="255"/>
      <c r="AJN25" s="255"/>
      <c r="AJO25" s="255"/>
      <c r="AJP25" s="255"/>
      <c r="AJQ25" s="297"/>
      <c r="AJR25" s="1133"/>
      <c r="AJS25" s="1134"/>
      <c r="AJT25" s="1134"/>
      <c r="AJU25" s="1134"/>
      <c r="AJV25" s="1134"/>
      <c r="AJW25" s="1134"/>
      <c r="AJX25" s="1134"/>
      <c r="AJY25" s="1135"/>
      <c r="AJZ25" s="1133"/>
      <c r="AKA25" s="1134"/>
      <c r="AKB25" s="1134"/>
      <c r="AKC25" s="1134"/>
      <c r="AKD25" s="1135"/>
      <c r="AKE25" s="1133"/>
      <c r="AKF25" s="1134"/>
      <c r="AKG25" s="1135"/>
      <c r="AKH25" s="1133"/>
      <c r="AKI25" s="1134"/>
      <c r="AKJ25" s="1134"/>
      <c r="AKK25" s="1134"/>
      <c r="AKL25" s="1134"/>
      <c r="AKM25" s="1134"/>
      <c r="AKN25" s="1134"/>
      <c r="AKO25" s="1134"/>
      <c r="AKP25" s="1134"/>
      <c r="AKQ25" s="1134"/>
      <c r="AKR25" s="1135"/>
      <c r="AKS25" s="1133"/>
      <c r="AKT25" s="1134"/>
      <c r="AKU25" s="1135"/>
      <c r="AKV25" s="296"/>
      <c r="AKW25" s="255"/>
      <c r="AKX25" s="255"/>
      <c r="AKY25" s="255"/>
      <c r="AKZ25" s="255"/>
      <c r="ALA25" s="255"/>
      <c r="ALB25" s="255"/>
      <c r="ALC25" s="255"/>
      <c r="ALD25" s="255"/>
      <c r="ALE25" s="255"/>
      <c r="ALF25" s="255"/>
      <c r="ALG25" s="297"/>
      <c r="ALH25" s="1133"/>
      <c r="ALI25" s="1134"/>
      <c r="ALJ25" s="1134"/>
      <c r="ALK25" s="1134"/>
      <c r="ALL25" s="1134"/>
      <c r="ALM25" s="1134"/>
      <c r="ALN25" s="1134"/>
      <c r="ALO25" s="1135"/>
      <c r="ALP25" s="1133"/>
      <c r="ALQ25" s="1134"/>
      <c r="ALR25" s="1134"/>
      <c r="ALS25" s="1134"/>
      <c r="ALT25" s="1135"/>
      <c r="ALU25" s="1133"/>
      <c r="ALV25" s="1134"/>
      <c r="ALW25" s="1135"/>
      <c r="ALX25" s="1133"/>
      <c r="ALY25" s="1134"/>
      <c r="ALZ25" s="1134"/>
      <c r="AMA25" s="1134"/>
      <c r="AMB25" s="1134"/>
      <c r="AMC25" s="1134"/>
      <c r="AMD25" s="1134"/>
      <c r="AME25" s="1134"/>
      <c r="AMF25" s="1134"/>
      <c r="AMG25" s="1134"/>
      <c r="AMH25" s="1135"/>
      <c r="AMI25" s="1133"/>
      <c r="AMJ25" s="1134"/>
      <c r="AMK25" s="1135"/>
      <c r="AML25" s="296"/>
      <c r="AMM25" s="255"/>
      <c r="AMN25" s="255"/>
      <c r="AMO25" s="255"/>
      <c r="AMP25" s="255"/>
      <c r="AMQ25" s="255"/>
      <c r="AMR25" s="255"/>
      <c r="AMS25" s="255"/>
      <c r="AMT25" s="255"/>
      <c r="AMU25" s="255"/>
      <c r="AMV25" s="255"/>
      <c r="AMW25" s="297"/>
      <c r="AMX25" s="1133"/>
      <c r="AMY25" s="1134"/>
      <c r="AMZ25" s="1134"/>
      <c r="ANA25" s="1134"/>
      <c r="ANB25" s="1134"/>
      <c r="ANC25" s="1134"/>
      <c r="AND25" s="1134"/>
      <c r="ANE25" s="1135"/>
      <c r="ANF25" s="1133"/>
      <c r="ANG25" s="1134"/>
      <c r="ANH25" s="1134"/>
      <c r="ANI25" s="1134"/>
      <c r="ANJ25" s="1135"/>
      <c r="ANK25" s="1133"/>
      <c r="ANL25" s="1134"/>
      <c r="ANM25" s="1135"/>
      <c r="ANN25" s="1133"/>
      <c r="ANO25" s="1134"/>
      <c r="ANP25" s="1134"/>
      <c r="ANQ25" s="1134"/>
      <c r="ANR25" s="1134"/>
      <c r="ANS25" s="1134"/>
      <c r="ANT25" s="1134"/>
      <c r="ANU25" s="1134"/>
      <c r="ANV25" s="1134"/>
      <c r="ANW25" s="1134"/>
      <c r="ANX25" s="1135"/>
      <c r="ANY25" s="1133"/>
      <c r="ANZ25" s="1134"/>
      <c r="AOA25" s="1135"/>
      <c r="AOB25" s="296"/>
      <c r="AOC25" s="255"/>
      <c r="AOD25" s="255"/>
      <c r="AOE25" s="255"/>
      <c r="AOF25" s="255"/>
      <c r="AOG25" s="255"/>
      <c r="AOH25" s="255"/>
      <c r="AOI25" s="255"/>
      <c r="AOJ25" s="255"/>
      <c r="AOK25" s="255"/>
      <c r="AOL25" s="255"/>
      <c r="AOM25" s="297"/>
      <c r="AON25" s="1133"/>
      <c r="AOO25" s="1134"/>
      <c r="AOP25" s="1134"/>
      <c r="AOQ25" s="1134"/>
      <c r="AOR25" s="1134"/>
      <c r="AOS25" s="1134"/>
      <c r="AOT25" s="1134"/>
      <c r="AOU25" s="1135"/>
      <c r="AOV25" s="1133"/>
      <c r="AOW25" s="1134"/>
      <c r="AOX25" s="1134"/>
      <c r="AOY25" s="1134"/>
      <c r="AOZ25" s="1135"/>
      <c r="APA25" s="1133"/>
      <c r="APB25" s="1134"/>
      <c r="APC25" s="1135"/>
      <c r="APD25" s="1133"/>
      <c r="APE25" s="1134"/>
      <c r="APF25" s="1134"/>
      <c r="APG25" s="1134"/>
      <c r="APH25" s="1134"/>
      <c r="API25" s="1134"/>
      <c r="APJ25" s="1134"/>
      <c r="APK25" s="1134"/>
      <c r="APL25" s="1134"/>
      <c r="APM25" s="1134"/>
      <c r="APN25" s="1135"/>
      <c r="APO25" s="1133"/>
      <c r="APP25" s="1134"/>
      <c r="APQ25" s="1135"/>
      <c r="APR25" s="296"/>
      <c r="APS25" s="255"/>
      <c r="APT25" s="255"/>
      <c r="APU25" s="255"/>
      <c r="APV25" s="255"/>
      <c r="APW25" s="255"/>
      <c r="APX25" s="255"/>
      <c r="APY25" s="255"/>
      <c r="APZ25" s="255"/>
      <c r="AQA25" s="255"/>
      <c r="AQB25" s="255"/>
      <c r="AQC25" s="297"/>
      <c r="AQD25" s="1133"/>
      <c r="AQE25" s="1134"/>
      <c r="AQF25" s="1134"/>
      <c r="AQG25" s="1134"/>
      <c r="AQH25" s="1134"/>
      <c r="AQI25" s="1134"/>
      <c r="AQJ25" s="1134"/>
      <c r="AQK25" s="1135"/>
      <c r="AQL25" s="1133"/>
      <c r="AQM25" s="1134"/>
      <c r="AQN25" s="1134"/>
      <c r="AQO25" s="1134"/>
      <c r="AQP25" s="1135"/>
      <c r="AQQ25" s="1133"/>
      <c r="AQR25" s="1134"/>
      <c r="AQS25" s="1135"/>
      <c r="AQT25" s="1133"/>
      <c r="AQU25" s="1134"/>
      <c r="AQV25" s="1134"/>
      <c r="AQW25" s="1134"/>
      <c r="AQX25" s="1134"/>
      <c r="AQY25" s="1134"/>
      <c r="AQZ25" s="1134"/>
      <c r="ARA25" s="1134"/>
      <c r="ARB25" s="1134"/>
      <c r="ARC25" s="1134"/>
      <c r="ARD25" s="1135"/>
      <c r="ARE25" s="1133"/>
      <c r="ARF25" s="1134"/>
      <c r="ARG25" s="1135"/>
      <c r="ARH25" s="296"/>
      <c r="ARI25" s="255"/>
      <c r="ARJ25" s="255"/>
      <c r="ARK25" s="255"/>
      <c r="ARL25" s="255"/>
      <c r="ARM25" s="255"/>
      <c r="ARN25" s="255"/>
      <c r="ARO25" s="255"/>
      <c r="ARP25" s="255"/>
      <c r="ARQ25" s="255"/>
      <c r="ARR25" s="255"/>
      <c r="ARS25" s="297"/>
      <c r="ART25" s="1133"/>
      <c r="ARU25" s="1134"/>
      <c r="ARV25" s="1134"/>
      <c r="ARW25" s="1134"/>
      <c r="ARX25" s="1134"/>
      <c r="ARY25" s="1134"/>
      <c r="ARZ25" s="1134"/>
      <c r="ASA25" s="1135"/>
      <c r="ASB25" s="1133"/>
      <c r="ASC25" s="1134"/>
      <c r="ASD25" s="1134"/>
      <c r="ASE25" s="1134"/>
      <c r="ASF25" s="1135"/>
      <c r="ASG25" s="1133"/>
      <c r="ASH25" s="1134"/>
      <c r="ASI25" s="1135"/>
      <c r="ASJ25" s="1133"/>
      <c r="ASK25" s="1134"/>
      <c r="ASL25" s="1134"/>
      <c r="ASM25" s="1134"/>
      <c r="ASN25" s="1134"/>
      <c r="ASO25" s="1134"/>
      <c r="ASP25" s="1134"/>
      <c r="ASQ25" s="1134"/>
      <c r="ASR25" s="1134"/>
      <c r="ASS25" s="1134"/>
      <c r="AST25" s="1135"/>
      <c r="ASU25" s="1133"/>
      <c r="ASV25" s="1134"/>
      <c r="ASW25" s="1135"/>
      <c r="ASX25" s="296"/>
      <c r="ASY25" s="255"/>
      <c r="ASZ25" s="255"/>
      <c r="ATA25" s="255"/>
      <c r="ATB25" s="255"/>
      <c r="ATC25" s="255"/>
      <c r="ATD25" s="255"/>
      <c r="ATE25" s="255"/>
      <c r="ATF25" s="255"/>
      <c r="ATG25" s="255"/>
      <c r="ATH25" s="255"/>
      <c r="ATI25" s="297"/>
      <c r="ATJ25" s="1133"/>
      <c r="ATK25" s="1134"/>
      <c r="ATL25" s="1134"/>
      <c r="ATM25" s="1134"/>
      <c r="ATN25" s="1134"/>
      <c r="ATO25" s="1134"/>
      <c r="ATP25" s="1134"/>
      <c r="ATQ25" s="1135"/>
      <c r="ATR25" s="1133"/>
      <c r="ATS25" s="1134"/>
      <c r="ATT25" s="1134"/>
      <c r="ATU25" s="1134"/>
      <c r="ATV25" s="1135"/>
      <c r="ATW25" s="1133"/>
      <c r="ATX25" s="1134"/>
      <c r="ATY25" s="1135"/>
      <c r="ATZ25" s="1133"/>
      <c r="AUA25" s="1134"/>
      <c r="AUB25" s="1134"/>
      <c r="AUC25" s="1134"/>
      <c r="AUD25" s="1134"/>
      <c r="AUE25" s="1134"/>
      <c r="AUF25" s="1134"/>
      <c r="AUG25" s="1134"/>
      <c r="AUH25" s="1134"/>
      <c r="AUI25" s="1134"/>
      <c r="AUJ25" s="1135"/>
      <c r="AUK25" s="1133"/>
      <c r="AUL25" s="1134"/>
      <c r="AUM25" s="1135"/>
      <c r="AUN25" s="296"/>
      <c r="AUO25" s="255"/>
      <c r="AUP25" s="255"/>
      <c r="AUQ25" s="255"/>
      <c r="AUR25" s="255"/>
      <c r="AUS25" s="255"/>
      <c r="AUT25" s="255"/>
      <c r="AUU25" s="255"/>
      <c r="AUV25" s="255"/>
      <c r="AUW25" s="255"/>
      <c r="AUX25" s="255"/>
      <c r="AUY25" s="297"/>
      <c r="AUZ25" s="1133"/>
      <c r="AVA25" s="1134"/>
      <c r="AVB25" s="1134"/>
      <c r="AVC25" s="1134"/>
      <c r="AVD25" s="1134"/>
      <c r="AVE25" s="1134"/>
      <c r="AVF25" s="1134"/>
      <c r="AVG25" s="1135"/>
      <c r="AVH25" s="1133"/>
      <c r="AVI25" s="1134"/>
      <c r="AVJ25" s="1134"/>
      <c r="AVK25" s="1134"/>
      <c r="AVL25" s="1135"/>
      <c r="AVM25" s="1133"/>
      <c r="AVN25" s="1134"/>
      <c r="AVO25" s="1135"/>
      <c r="AVP25" s="1133"/>
      <c r="AVQ25" s="1134"/>
      <c r="AVR25" s="1134"/>
      <c r="AVS25" s="1134"/>
      <c r="AVT25" s="1134"/>
      <c r="AVU25" s="1134"/>
      <c r="AVV25" s="1134"/>
      <c r="AVW25" s="1134"/>
      <c r="AVX25" s="1134"/>
      <c r="AVY25" s="1134"/>
      <c r="AVZ25" s="1135"/>
      <c r="AWA25" s="1133"/>
      <c r="AWB25" s="1134"/>
      <c r="AWC25" s="1135"/>
      <c r="AWD25" s="296"/>
      <c r="AWE25" s="255"/>
      <c r="AWF25" s="255"/>
      <c r="AWG25" s="255"/>
      <c r="AWH25" s="255"/>
      <c r="AWI25" s="255"/>
      <c r="AWJ25" s="255"/>
      <c r="AWK25" s="255"/>
      <c r="AWL25" s="255"/>
      <c r="AWM25" s="255"/>
      <c r="AWN25" s="255"/>
      <c r="AWO25" s="297"/>
      <c r="AWP25" s="1133"/>
      <c r="AWQ25" s="1134"/>
      <c r="AWR25" s="1134"/>
      <c r="AWS25" s="1134"/>
      <c r="AWT25" s="1134"/>
      <c r="AWU25" s="1134"/>
      <c r="AWV25" s="1134"/>
      <c r="AWW25" s="1135"/>
      <c r="AWX25" s="1133"/>
      <c r="AWY25" s="1134"/>
      <c r="AWZ25" s="1134"/>
      <c r="AXA25" s="1134"/>
      <c r="AXB25" s="1135"/>
      <c r="AXC25" s="1133"/>
      <c r="AXD25" s="1134"/>
      <c r="AXE25" s="1135"/>
      <c r="AXF25" s="1133"/>
      <c r="AXG25" s="1134"/>
      <c r="AXH25" s="1134"/>
      <c r="AXI25" s="1134"/>
      <c r="AXJ25" s="1134"/>
      <c r="AXK25" s="1134"/>
      <c r="AXL25" s="1134"/>
      <c r="AXM25" s="1134"/>
      <c r="AXN25" s="1134"/>
      <c r="AXO25" s="1134"/>
      <c r="AXP25" s="1135"/>
      <c r="AXQ25" s="1133"/>
      <c r="AXR25" s="1134"/>
      <c r="AXS25" s="1135"/>
      <c r="AXT25" s="296"/>
      <c r="AXU25" s="255"/>
      <c r="AXV25" s="255"/>
      <c r="AXW25" s="255"/>
      <c r="AXX25" s="255"/>
      <c r="AXY25" s="255"/>
      <c r="AXZ25" s="255"/>
      <c r="AYA25" s="255"/>
      <c r="AYB25" s="255"/>
      <c r="AYC25" s="255"/>
      <c r="AYD25" s="255"/>
      <c r="AYE25" s="297"/>
      <c r="AYF25" s="1133"/>
      <c r="AYG25" s="1134"/>
      <c r="AYH25" s="1134"/>
      <c r="AYI25" s="1134"/>
      <c r="AYJ25" s="1134"/>
      <c r="AYK25" s="1134"/>
      <c r="AYL25" s="1134"/>
      <c r="AYM25" s="1135"/>
      <c r="AYN25" s="1133"/>
      <c r="AYO25" s="1134"/>
      <c r="AYP25" s="1134"/>
      <c r="AYQ25" s="1134"/>
      <c r="AYR25" s="1135"/>
      <c r="AYS25" s="1133"/>
      <c r="AYT25" s="1134"/>
      <c r="AYU25" s="1135"/>
      <c r="AYV25" s="1133"/>
      <c r="AYW25" s="1134"/>
      <c r="AYX25" s="1134"/>
      <c r="AYY25" s="1134"/>
      <c r="AYZ25" s="1134"/>
      <c r="AZA25" s="1134"/>
      <c r="AZB25" s="1134"/>
      <c r="AZC25" s="1134"/>
      <c r="AZD25" s="1134"/>
      <c r="AZE25" s="1134"/>
      <c r="AZF25" s="1135"/>
      <c r="AZG25" s="1133"/>
      <c r="AZH25" s="1134"/>
      <c r="AZI25" s="1135"/>
      <c r="AZJ25" s="296"/>
      <c r="AZK25" s="255"/>
      <c r="AZL25" s="255"/>
      <c r="AZM25" s="255"/>
      <c r="AZN25" s="255"/>
      <c r="AZO25" s="255"/>
      <c r="AZP25" s="255"/>
      <c r="AZQ25" s="255"/>
      <c r="AZR25" s="255"/>
      <c r="AZS25" s="255"/>
      <c r="AZT25" s="255"/>
      <c r="AZU25" s="297"/>
      <c r="AZV25" s="1133"/>
      <c r="AZW25" s="1134"/>
      <c r="AZX25" s="1134"/>
      <c r="AZY25" s="1134"/>
      <c r="AZZ25" s="1134"/>
      <c r="BAA25" s="1134"/>
      <c r="BAB25" s="1134"/>
      <c r="BAC25" s="1135"/>
      <c r="BAD25" s="1133"/>
      <c r="BAE25" s="1134"/>
      <c r="BAF25" s="1134"/>
      <c r="BAG25" s="1134"/>
      <c r="BAH25" s="1135"/>
      <c r="BAI25" s="1133"/>
      <c r="BAJ25" s="1134"/>
      <c r="BAK25" s="1135"/>
      <c r="BAL25" s="1133"/>
      <c r="BAM25" s="1134"/>
      <c r="BAN25" s="1134"/>
      <c r="BAO25" s="1134"/>
      <c r="BAP25" s="1134"/>
      <c r="BAQ25" s="1134"/>
      <c r="BAR25" s="1134"/>
      <c r="BAS25" s="1134"/>
      <c r="BAT25" s="1134"/>
      <c r="BAU25" s="1134"/>
      <c r="BAV25" s="1135"/>
      <c r="BAW25" s="1133"/>
      <c r="BAX25" s="1134"/>
      <c r="BAY25" s="1135"/>
      <c r="BAZ25" s="296"/>
      <c r="BBA25" s="255"/>
      <c r="BBB25" s="255"/>
      <c r="BBC25" s="255"/>
      <c r="BBD25" s="255"/>
      <c r="BBE25" s="255"/>
      <c r="BBF25" s="255"/>
      <c r="BBG25" s="255"/>
      <c r="BBH25" s="255"/>
      <c r="BBI25" s="255"/>
      <c r="BBJ25" s="255"/>
      <c r="BBK25" s="297"/>
      <c r="BBL25" s="1133"/>
      <c r="BBM25" s="1134"/>
      <c r="BBN25" s="1134"/>
      <c r="BBO25" s="1134"/>
      <c r="BBP25" s="1134"/>
      <c r="BBQ25" s="1134"/>
      <c r="BBR25" s="1134"/>
      <c r="BBS25" s="1135"/>
      <c r="BBT25" s="1133"/>
      <c r="BBU25" s="1134"/>
      <c r="BBV25" s="1134"/>
      <c r="BBW25" s="1134"/>
      <c r="BBX25" s="1135"/>
      <c r="BBY25" s="1133"/>
      <c r="BBZ25" s="1134"/>
      <c r="BCA25" s="1135"/>
      <c r="BCB25" s="1133"/>
      <c r="BCC25" s="1134"/>
      <c r="BCD25" s="1134"/>
      <c r="BCE25" s="1134"/>
      <c r="BCF25" s="1134"/>
      <c r="BCG25" s="1134"/>
      <c r="BCH25" s="1134"/>
      <c r="BCI25" s="1134"/>
      <c r="BCJ25" s="1134"/>
      <c r="BCK25" s="1134"/>
      <c r="BCL25" s="1135"/>
      <c r="BCM25" s="1133"/>
      <c r="BCN25" s="1134"/>
      <c r="BCO25" s="1135"/>
      <c r="BCP25" s="296"/>
      <c r="BCQ25" s="255"/>
      <c r="BCR25" s="255"/>
      <c r="BCS25" s="255"/>
      <c r="BCT25" s="255"/>
      <c r="BCU25" s="255"/>
      <c r="BCV25" s="255"/>
      <c r="BCW25" s="255"/>
      <c r="BCX25" s="255"/>
      <c r="BCY25" s="255"/>
      <c r="BCZ25" s="255"/>
      <c r="BDA25" s="297"/>
      <c r="BDB25" s="1133"/>
      <c r="BDC25" s="1134"/>
      <c r="BDD25" s="1134"/>
      <c r="BDE25" s="1134"/>
      <c r="BDF25" s="1134"/>
      <c r="BDG25" s="1134"/>
      <c r="BDH25" s="1134"/>
      <c r="BDI25" s="1135"/>
      <c r="BDJ25" s="1133"/>
      <c r="BDK25" s="1134"/>
      <c r="BDL25" s="1134"/>
      <c r="BDM25" s="1134"/>
      <c r="BDN25" s="1135"/>
      <c r="BDO25" s="1133"/>
      <c r="BDP25" s="1134"/>
      <c r="BDQ25" s="1135"/>
      <c r="BDR25" s="1133"/>
      <c r="BDS25" s="1134"/>
      <c r="BDT25" s="1134"/>
      <c r="BDU25" s="1134"/>
      <c r="BDV25" s="1134"/>
      <c r="BDW25" s="1134"/>
      <c r="BDX25" s="1134"/>
      <c r="BDY25" s="1134"/>
      <c r="BDZ25" s="1134"/>
      <c r="BEA25" s="1134"/>
      <c r="BEB25" s="1135"/>
      <c r="BEC25" s="1133"/>
      <c r="BED25" s="1134"/>
      <c r="BEE25" s="1135"/>
      <c r="BEF25" s="296"/>
      <c r="BEG25" s="255"/>
      <c r="BEH25" s="255"/>
      <c r="BEI25" s="255"/>
      <c r="BEJ25" s="255"/>
      <c r="BEK25" s="255"/>
      <c r="BEL25" s="255"/>
      <c r="BEM25" s="255"/>
      <c r="BEN25" s="255"/>
      <c r="BEO25" s="255"/>
      <c r="BEP25" s="255"/>
      <c r="BEQ25" s="297"/>
      <c r="BER25" s="1133"/>
      <c r="BES25" s="1134"/>
      <c r="BET25" s="1134"/>
      <c r="BEU25" s="1134"/>
      <c r="BEV25" s="1134"/>
      <c r="BEW25" s="1134"/>
      <c r="BEX25" s="1134"/>
      <c r="BEY25" s="1135"/>
      <c r="BEZ25" s="1133"/>
      <c r="BFA25" s="1134"/>
      <c r="BFB25" s="1134"/>
      <c r="BFC25" s="1134"/>
      <c r="BFD25" s="1135"/>
      <c r="BFE25" s="1133"/>
      <c r="BFF25" s="1134"/>
      <c r="BFG25" s="1135"/>
      <c r="BFH25" s="1133"/>
      <c r="BFI25" s="1134"/>
      <c r="BFJ25" s="1134"/>
      <c r="BFK25" s="1134"/>
      <c r="BFL25" s="1134"/>
      <c r="BFM25" s="1134"/>
      <c r="BFN25" s="1134"/>
      <c r="BFO25" s="1134"/>
      <c r="BFP25" s="1134"/>
      <c r="BFQ25" s="1134"/>
      <c r="BFR25" s="1135"/>
      <c r="BFS25" s="1133"/>
      <c r="BFT25" s="1134"/>
      <c r="BFU25" s="1135"/>
      <c r="BFV25" s="296"/>
      <c r="BFW25" s="255"/>
      <c r="BFX25" s="255"/>
      <c r="BFY25" s="255"/>
      <c r="BFZ25" s="255"/>
      <c r="BGA25" s="255"/>
      <c r="BGB25" s="255"/>
      <c r="BGC25" s="255"/>
      <c r="BGD25" s="255"/>
      <c r="BGE25" s="255"/>
      <c r="BGF25" s="255"/>
      <c r="BGG25" s="297"/>
      <c r="BGH25" s="1133"/>
      <c r="BGI25" s="1134"/>
      <c r="BGJ25" s="1134"/>
      <c r="BGK25" s="1134"/>
      <c r="BGL25" s="1134"/>
      <c r="BGM25" s="1134"/>
      <c r="BGN25" s="1134"/>
      <c r="BGO25" s="1135"/>
      <c r="BGP25" s="1133"/>
      <c r="BGQ25" s="1134"/>
      <c r="BGR25" s="1134"/>
      <c r="BGS25" s="1134"/>
      <c r="BGT25" s="1135"/>
      <c r="BGU25" s="1138"/>
      <c r="BGV25" s="1128"/>
      <c r="BGW25" s="1139"/>
      <c r="BGX25" s="1140"/>
      <c r="BGY25" s="1141"/>
      <c r="BGZ25" s="1141"/>
      <c r="BHA25" s="1141"/>
      <c r="BHB25" s="1141"/>
      <c r="BHC25" s="1141"/>
      <c r="BHD25" s="1141"/>
      <c r="BHE25" s="1141"/>
      <c r="BHF25" s="1141"/>
      <c r="BHG25" s="1141"/>
      <c r="BHH25" s="1142"/>
      <c r="BHI25" s="1144"/>
      <c r="BHJ25" s="1145"/>
      <c r="BHK25" s="1146"/>
      <c r="BHL25" s="296"/>
      <c r="BHM25" s="255"/>
      <c r="BHN25" s="255"/>
      <c r="BHO25" s="255"/>
      <c r="BHP25" s="255"/>
      <c r="BHQ25" s="255"/>
      <c r="BHR25" s="255"/>
      <c r="BHS25" s="255"/>
      <c r="BHT25" s="255"/>
      <c r="BHU25" s="255"/>
      <c r="BHV25" s="255"/>
      <c r="BHW25" s="297"/>
      <c r="BHX25" s="1133"/>
      <c r="BHY25" s="1134"/>
      <c r="BHZ25" s="1134"/>
      <c r="BIA25" s="1134"/>
      <c r="BIB25" s="1134"/>
      <c r="BIC25" s="1134"/>
      <c r="BID25" s="1134"/>
      <c r="BIE25" s="1135"/>
      <c r="BIF25" s="1133"/>
      <c r="BIG25" s="1134"/>
      <c r="BIH25" s="1134"/>
      <c r="BII25" s="1134"/>
      <c r="BIJ25" s="1135"/>
      <c r="BIK25" s="1133"/>
      <c r="BIL25" s="1134"/>
      <c r="BIM25" s="1135"/>
      <c r="BIN25" s="1133"/>
      <c r="BIO25" s="1134"/>
      <c r="BIP25" s="1134"/>
      <c r="BIQ25" s="1134"/>
      <c r="BIR25" s="1134"/>
      <c r="BIS25" s="1134"/>
      <c r="BIT25" s="1134"/>
      <c r="BIU25" s="1134"/>
      <c r="BIV25" s="1134"/>
      <c r="BIW25" s="1134"/>
      <c r="BIX25" s="1135"/>
      <c r="BIY25" s="1133"/>
      <c r="BIZ25" s="1134"/>
      <c r="BJA25" s="1135"/>
      <c r="BJB25" s="296"/>
      <c r="BJC25" s="255"/>
      <c r="BJD25" s="255"/>
      <c r="BJE25" s="255"/>
      <c r="BJF25" s="255"/>
      <c r="BJG25" s="255"/>
      <c r="BJH25" s="255"/>
      <c r="BJI25" s="255"/>
      <c r="BJJ25" s="255"/>
      <c r="BJK25" s="255"/>
      <c r="BJL25" s="255"/>
      <c r="BJM25" s="297"/>
      <c r="BJN25" s="1133"/>
      <c r="BJO25" s="1134"/>
      <c r="BJP25" s="1134"/>
      <c r="BJQ25" s="1134"/>
      <c r="BJR25" s="1134"/>
      <c r="BJS25" s="1134"/>
      <c r="BJT25" s="1134"/>
      <c r="BJU25" s="1135"/>
      <c r="BJV25" s="1133"/>
      <c r="BJW25" s="1134"/>
      <c r="BJX25" s="1134"/>
      <c r="BJY25" s="1134"/>
      <c r="BJZ25" s="1135"/>
      <c r="BKA25" s="1133"/>
      <c r="BKB25" s="1134"/>
      <c r="BKC25" s="1135"/>
      <c r="BKD25" s="1133"/>
      <c r="BKE25" s="1134"/>
      <c r="BKF25" s="1134"/>
      <c r="BKG25" s="1134"/>
      <c r="BKH25" s="1134"/>
      <c r="BKI25" s="1134"/>
      <c r="BKJ25" s="1134"/>
      <c r="BKK25" s="1134"/>
      <c r="BKL25" s="1134"/>
      <c r="BKM25" s="1134"/>
      <c r="BKN25" s="1135"/>
      <c r="BKO25" s="1133"/>
      <c r="BKP25" s="1134"/>
      <c r="BKQ25" s="1135"/>
      <c r="BKR25" s="296"/>
      <c r="BKS25" s="255"/>
      <c r="BKT25" s="255"/>
      <c r="BKU25" s="255"/>
      <c r="BKV25" s="255"/>
      <c r="BKW25" s="255"/>
      <c r="BKX25" s="255"/>
      <c r="BKY25" s="255"/>
      <c r="BKZ25" s="255"/>
      <c r="BLA25" s="255"/>
      <c r="BLB25" s="255"/>
      <c r="BLC25" s="297"/>
      <c r="BLD25" s="1133"/>
      <c r="BLE25" s="1134"/>
      <c r="BLF25" s="1134"/>
      <c r="BLG25" s="1134"/>
      <c r="BLH25" s="1134"/>
      <c r="BLI25" s="1134"/>
      <c r="BLJ25" s="1134"/>
      <c r="BLK25" s="1135"/>
      <c r="BLL25" s="1133"/>
      <c r="BLM25" s="1134"/>
      <c r="BLN25" s="1134"/>
      <c r="BLO25" s="1134"/>
      <c r="BLP25" s="1135"/>
      <c r="BLQ25" s="1133"/>
      <c r="BLR25" s="1134"/>
      <c r="BLS25" s="1135"/>
      <c r="BLT25" s="1133"/>
      <c r="BLU25" s="1134"/>
      <c r="BLV25" s="1134"/>
      <c r="BLW25" s="1134"/>
      <c r="BLX25" s="1134"/>
      <c r="BLY25" s="1134"/>
      <c r="BLZ25" s="1134"/>
      <c r="BMA25" s="1134"/>
      <c r="BMB25" s="1134"/>
      <c r="BMC25" s="1134"/>
      <c r="BMD25" s="1135"/>
      <c r="BME25" s="1133"/>
      <c r="BMF25" s="1134"/>
      <c r="BMG25" s="1135"/>
      <c r="BMH25" s="296"/>
      <c r="BMI25" s="255"/>
      <c r="BMJ25" s="255"/>
      <c r="BMK25" s="255"/>
      <c r="BML25" s="255"/>
      <c r="BMM25" s="255"/>
      <c r="BMN25" s="255"/>
      <c r="BMO25" s="255"/>
      <c r="BMP25" s="255"/>
      <c r="BMQ25" s="255"/>
      <c r="BMR25" s="255"/>
      <c r="BMS25" s="297"/>
      <c r="BMT25" s="1133"/>
      <c r="BMU25" s="1134"/>
      <c r="BMV25" s="1134"/>
      <c r="BMW25" s="1134"/>
      <c r="BMX25" s="1134"/>
      <c r="BMY25" s="1134"/>
      <c r="BMZ25" s="1134"/>
      <c r="BNA25" s="1135"/>
      <c r="BNB25" s="1133"/>
      <c r="BNC25" s="1134"/>
      <c r="BND25" s="1134"/>
      <c r="BNE25" s="1134"/>
      <c r="BNF25" s="1135"/>
      <c r="BNG25" s="1133"/>
      <c r="BNH25" s="1134"/>
      <c r="BNI25" s="1135"/>
      <c r="BNJ25" s="1133"/>
      <c r="BNK25" s="1134"/>
      <c r="BNL25" s="1134"/>
      <c r="BNM25" s="1134"/>
      <c r="BNN25" s="1134"/>
      <c r="BNO25" s="1134"/>
      <c r="BNP25" s="1134"/>
      <c r="BNQ25" s="1134"/>
      <c r="BNR25" s="1134"/>
      <c r="BNS25" s="1134"/>
      <c r="BNT25" s="1135"/>
      <c r="BNU25" s="1133"/>
      <c r="BNV25" s="1134"/>
      <c r="BNW25" s="1135"/>
      <c r="BNX25" s="296"/>
      <c r="BNY25" s="255"/>
      <c r="BNZ25" s="255"/>
      <c r="BOA25" s="255"/>
      <c r="BOB25" s="255"/>
      <c r="BOC25" s="255"/>
      <c r="BOD25" s="255"/>
      <c r="BOE25" s="255"/>
      <c r="BOF25" s="255"/>
      <c r="BOG25" s="255"/>
      <c r="BOH25" s="255"/>
      <c r="BOI25" s="297"/>
      <c r="BOJ25" s="1133"/>
      <c r="BOK25" s="1134"/>
      <c r="BOL25" s="1134"/>
      <c r="BOM25" s="1134"/>
      <c r="BON25" s="1134"/>
      <c r="BOO25" s="1134"/>
      <c r="BOP25" s="1134"/>
      <c r="BOQ25" s="1135"/>
      <c r="BOR25" s="1133"/>
      <c r="BOS25" s="1134"/>
      <c r="BOT25" s="1134"/>
      <c r="BOU25" s="1134"/>
      <c r="BOV25" s="1135"/>
      <c r="BOW25" s="1133"/>
      <c r="BOX25" s="1134"/>
      <c r="BOY25" s="1135"/>
      <c r="BOZ25" s="1133"/>
      <c r="BPA25" s="1134"/>
      <c r="BPB25" s="1134"/>
      <c r="BPC25" s="1134"/>
      <c r="BPD25" s="1134"/>
      <c r="BPE25" s="1134"/>
      <c r="BPF25" s="1134"/>
      <c r="BPG25" s="1134"/>
      <c r="BPH25" s="1134"/>
      <c r="BPI25" s="1134"/>
      <c r="BPJ25" s="1135"/>
      <c r="BPK25" s="1133"/>
      <c r="BPL25" s="1134"/>
      <c r="BPM25" s="1135"/>
      <c r="BPN25" s="296"/>
      <c r="BPO25" s="255"/>
      <c r="BPP25" s="255"/>
      <c r="BPQ25" s="255"/>
      <c r="BPR25" s="255"/>
      <c r="BPS25" s="255"/>
      <c r="BPT25" s="255"/>
      <c r="BPU25" s="255"/>
      <c r="BPV25" s="255"/>
      <c r="BPW25" s="255"/>
      <c r="BPX25" s="255"/>
      <c r="BPY25" s="297"/>
      <c r="BPZ25" s="1133"/>
      <c r="BQA25" s="1134"/>
      <c r="BQB25" s="1134"/>
      <c r="BQC25" s="1134"/>
      <c r="BQD25" s="1134"/>
      <c r="BQE25" s="1134"/>
      <c r="BQF25" s="1134"/>
      <c r="BQG25" s="1135"/>
      <c r="BQH25" s="1133"/>
      <c r="BQI25" s="1134"/>
      <c r="BQJ25" s="1134"/>
      <c r="BQK25" s="1134"/>
      <c r="BQL25" s="1135"/>
      <c r="BQM25" s="1133"/>
      <c r="BQN25" s="1134"/>
      <c r="BQO25" s="1135"/>
      <c r="BQP25" s="1133"/>
      <c r="BQQ25" s="1134"/>
      <c r="BQR25" s="1134"/>
      <c r="BQS25" s="1134"/>
      <c r="BQT25" s="1134"/>
      <c r="BQU25" s="1134"/>
      <c r="BQV25" s="1134"/>
      <c r="BQW25" s="1134"/>
      <c r="BQX25" s="1134"/>
      <c r="BQY25" s="1134"/>
      <c r="BQZ25" s="1135"/>
      <c r="BRA25" s="1133"/>
      <c r="BRB25" s="1134"/>
      <c r="BRC25" s="1135"/>
      <c r="BRD25" s="296"/>
      <c r="BRE25" s="255"/>
      <c r="BRF25" s="255"/>
      <c r="BRG25" s="255"/>
      <c r="BRH25" s="255"/>
      <c r="BRI25" s="255"/>
      <c r="BRJ25" s="255"/>
      <c r="BRK25" s="255"/>
      <c r="BRL25" s="255"/>
      <c r="BRM25" s="255"/>
      <c r="BRN25" s="255"/>
      <c r="BRO25" s="297"/>
      <c r="BRP25" s="1133"/>
      <c r="BRQ25" s="1134"/>
      <c r="BRR25" s="1134"/>
      <c r="BRS25" s="1134"/>
      <c r="BRT25" s="1134"/>
      <c r="BRU25" s="1134"/>
      <c r="BRV25" s="1134"/>
      <c r="BRW25" s="1135"/>
      <c r="BRX25" s="1133"/>
      <c r="BRY25" s="1134"/>
      <c r="BRZ25" s="1134"/>
      <c r="BSA25" s="1134"/>
      <c r="BSB25" s="1135"/>
      <c r="BSC25" s="1133"/>
      <c r="BSD25" s="1134"/>
      <c r="BSE25" s="1135"/>
      <c r="BSF25" s="1133"/>
      <c r="BSG25" s="1134"/>
      <c r="BSH25" s="1134"/>
      <c r="BSI25" s="1134"/>
      <c r="BSJ25" s="1134"/>
      <c r="BSK25" s="1134"/>
      <c r="BSL25" s="1134"/>
      <c r="BSM25" s="1134"/>
      <c r="BSN25" s="1134"/>
      <c r="BSO25" s="1134"/>
      <c r="BSP25" s="1135"/>
      <c r="BSQ25" s="1133"/>
      <c r="BSR25" s="1134"/>
      <c r="BSS25" s="1135"/>
      <c r="BST25" s="296"/>
      <c r="BSU25" s="255"/>
      <c r="BSV25" s="255"/>
      <c r="BSW25" s="255"/>
      <c r="BSX25" s="255"/>
      <c r="BSY25" s="255"/>
      <c r="BSZ25" s="255"/>
      <c r="BTA25" s="255"/>
      <c r="BTB25" s="255"/>
      <c r="BTC25" s="255"/>
      <c r="BTD25" s="255"/>
      <c r="BTE25" s="297"/>
      <c r="BTF25" s="1133"/>
      <c r="BTG25" s="1134"/>
      <c r="BTH25" s="1134"/>
      <c r="BTI25" s="1134"/>
      <c r="BTJ25" s="1134"/>
      <c r="BTK25" s="1134"/>
      <c r="BTL25" s="1134"/>
      <c r="BTM25" s="1135"/>
      <c r="BTN25" s="1133"/>
      <c r="BTO25" s="1134"/>
      <c r="BTP25" s="1134"/>
      <c r="BTQ25" s="1134"/>
      <c r="BTR25" s="1135"/>
      <c r="BTS25" s="1133"/>
      <c r="BTT25" s="1134"/>
      <c r="BTU25" s="1135"/>
      <c r="BTV25" s="1133"/>
      <c r="BTW25" s="1134"/>
      <c r="BTX25" s="1134"/>
      <c r="BTY25" s="1134"/>
      <c r="BTZ25" s="1134"/>
      <c r="BUA25" s="1134"/>
      <c r="BUB25" s="1134"/>
      <c r="BUC25" s="1134"/>
      <c r="BUD25" s="1134"/>
      <c r="BUE25" s="1134"/>
      <c r="BUF25" s="1135"/>
      <c r="BUG25" s="1133"/>
      <c r="BUH25" s="1134"/>
      <c r="BUI25" s="1135"/>
      <c r="BUJ25" s="296"/>
      <c r="BUK25" s="255"/>
      <c r="BUL25" s="255"/>
      <c r="BUM25" s="255"/>
      <c r="BUN25" s="255"/>
      <c r="BUO25" s="255"/>
      <c r="BUP25" s="255"/>
      <c r="BUQ25" s="255"/>
      <c r="BUR25" s="255"/>
      <c r="BUS25" s="255"/>
      <c r="BUT25" s="255"/>
      <c r="BUU25" s="297"/>
      <c r="BUV25" s="1133"/>
      <c r="BUW25" s="1134"/>
      <c r="BUX25" s="1134"/>
      <c r="BUY25" s="1134"/>
      <c r="BUZ25" s="1134"/>
      <c r="BVA25" s="1134"/>
      <c r="BVB25" s="1134"/>
      <c r="BVC25" s="1135"/>
      <c r="BVD25" s="1133"/>
      <c r="BVE25" s="1134"/>
      <c r="BVF25" s="1134"/>
      <c r="BVG25" s="1134"/>
      <c r="BVH25" s="1135"/>
      <c r="BVI25" s="1133"/>
      <c r="BVJ25" s="1134"/>
      <c r="BVK25" s="1135"/>
      <c r="BVL25" s="1133"/>
      <c r="BVM25" s="1134"/>
      <c r="BVN25" s="1134"/>
      <c r="BVO25" s="1134"/>
      <c r="BVP25" s="1134"/>
      <c r="BVQ25" s="1134"/>
      <c r="BVR25" s="1134"/>
      <c r="BVS25" s="1134"/>
      <c r="BVT25" s="1134"/>
      <c r="BVU25" s="1134"/>
      <c r="BVV25" s="1135"/>
      <c r="BVW25" s="1133"/>
      <c r="BVX25" s="1134"/>
      <c r="BVY25" s="1135"/>
      <c r="BVZ25" s="296"/>
      <c r="BWA25" s="255"/>
      <c r="BWB25" s="255"/>
      <c r="BWC25" s="255"/>
      <c r="BWD25" s="255"/>
      <c r="BWE25" s="255"/>
      <c r="BWF25" s="255"/>
      <c r="BWG25" s="255"/>
      <c r="BWH25" s="255"/>
      <c r="BWI25" s="255"/>
      <c r="BWJ25" s="255"/>
      <c r="BWK25" s="297"/>
      <c r="BWL25" s="1133"/>
      <c r="BWM25" s="1134"/>
      <c r="BWN25" s="1134"/>
      <c r="BWO25" s="1134"/>
      <c r="BWP25" s="1134"/>
      <c r="BWQ25" s="1134"/>
      <c r="BWR25" s="1134"/>
      <c r="BWS25" s="1135"/>
      <c r="BWT25" s="1133"/>
      <c r="BWU25" s="1134"/>
      <c r="BWV25" s="1134"/>
      <c r="BWW25" s="1134"/>
      <c r="BWX25" s="1135"/>
      <c r="BWY25" s="1133"/>
      <c r="BWZ25" s="1134"/>
      <c r="BXA25" s="1135"/>
      <c r="BXB25" s="1133"/>
      <c r="BXC25" s="1134"/>
      <c r="BXD25" s="1134"/>
      <c r="BXE25" s="1134"/>
      <c r="BXF25" s="1134"/>
      <c r="BXG25" s="1134"/>
      <c r="BXH25" s="1134"/>
      <c r="BXI25" s="1134"/>
      <c r="BXJ25" s="1134"/>
      <c r="BXK25" s="1134"/>
      <c r="BXL25" s="1135"/>
      <c r="BXM25" s="1151"/>
      <c r="BXN25" s="1152"/>
      <c r="BXO25" s="1153"/>
      <c r="BXP25" s="296"/>
      <c r="BXQ25" s="255"/>
      <c r="BXR25" s="255"/>
      <c r="BXS25" s="255"/>
      <c r="BXT25" s="255"/>
      <c r="BXU25" s="255"/>
      <c r="BXV25" s="255"/>
      <c r="BXW25" s="255"/>
      <c r="BXX25" s="255"/>
      <c r="BXY25" s="255"/>
      <c r="BXZ25" s="255"/>
      <c r="BYA25" s="297"/>
      <c r="BYB25" s="1133"/>
      <c r="BYC25" s="1134"/>
      <c r="BYD25" s="1134"/>
      <c r="BYE25" s="1134"/>
      <c r="BYF25" s="1134"/>
      <c r="BYG25" s="1134"/>
      <c r="BYH25" s="1134"/>
      <c r="BYI25" s="1135"/>
      <c r="BYJ25" s="1133"/>
      <c r="BYK25" s="1134"/>
      <c r="BYL25" s="1134"/>
      <c r="BYM25" s="1134"/>
      <c r="BYN25" s="1135"/>
      <c r="BYO25" s="1133"/>
      <c r="BYP25" s="1134"/>
      <c r="BYQ25" s="1135"/>
      <c r="BYR25" s="1133"/>
      <c r="BYS25" s="1134"/>
      <c r="BYT25" s="1134"/>
      <c r="BYU25" s="1134"/>
      <c r="BYV25" s="1134"/>
      <c r="BYW25" s="1134"/>
      <c r="BYX25" s="1134"/>
      <c r="BYY25" s="1134"/>
      <c r="BYZ25" s="1134"/>
      <c r="BZA25" s="1134"/>
      <c r="BZB25" s="1135"/>
      <c r="BZC25" s="1133"/>
      <c r="BZD25" s="1134"/>
      <c r="BZE25" s="1135"/>
      <c r="BZF25" s="296"/>
      <c r="BZG25" s="255"/>
      <c r="BZH25" s="255"/>
      <c r="BZI25" s="255"/>
      <c r="BZJ25" s="255"/>
      <c r="BZK25" s="255"/>
      <c r="BZL25" s="255"/>
      <c r="BZM25" s="255"/>
      <c r="BZN25" s="255"/>
      <c r="BZO25" s="255"/>
      <c r="BZP25" s="255"/>
      <c r="BZQ25" s="297"/>
      <c r="BZR25" s="1133"/>
      <c r="BZS25" s="1134"/>
      <c r="BZT25" s="1134"/>
      <c r="BZU25" s="1134"/>
      <c r="BZV25" s="1134"/>
      <c r="BZW25" s="1134"/>
      <c r="BZX25" s="1134"/>
      <c r="BZY25" s="1135"/>
      <c r="BZZ25" s="1133"/>
      <c r="CAA25" s="1134"/>
      <c r="CAB25" s="1134"/>
      <c r="CAC25" s="1134"/>
      <c r="CAD25" s="1135"/>
      <c r="CAE25" s="1133"/>
      <c r="CAF25" s="1134"/>
      <c r="CAG25" s="1135"/>
      <c r="CAH25" s="1133"/>
      <c r="CAI25" s="1134"/>
      <c r="CAJ25" s="1134"/>
      <c r="CAK25" s="1134"/>
      <c r="CAL25" s="1134"/>
      <c r="CAM25" s="1134"/>
      <c r="CAN25" s="1134"/>
      <c r="CAO25" s="1134"/>
      <c r="CAP25" s="1134"/>
      <c r="CAQ25" s="1134"/>
      <c r="CAR25" s="1135"/>
      <c r="CAS25" s="1133"/>
      <c r="CAT25" s="1134"/>
      <c r="CAU25" s="1135"/>
      <c r="CAV25" s="296"/>
      <c r="CAW25" s="255"/>
      <c r="CAX25" s="255"/>
      <c r="CAY25" s="255"/>
      <c r="CAZ25" s="255"/>
      <c r="CBA25" s="255"/>
      <c r="CBB25" s="255"/>
      <c r="CBC25" s="255"/>
      <c r="CBD25" s="255"/>
      <c r="CBE25" s="255"/>
      <c r="CBF25" s="255"/>
      <c r="CBG25" s="297"/>
      <c r="CBH25" s="1133"/>
      <c r="CBI25" s="1134"/>
      <c r="CBJ25" s="1134"/>
      <c r="CBK25" s="1134"/>
      <c r="CBL25" s="1134"/>
      <c r="CBM25" s="1134"/>
      <c r="CBN25" s="1134"/>
      <c r="CBO25" s="1135"/>
      <c r="CBP25" s="1133"/>
      <c r="CBQ25" s="1134"/>
      <c r="CBR25" s="1134"/>
      <c r="CBS25" s="1134"/>
      <c r="CBT25" s="1135"/>
      <c r="CBU25" s="1133"/>
      <c r="CBV25" s="1134"/>
      <c r="CBW25" s="1135"/>
      <c r="CBX25" s="1133"/>
      <c r="CBY25" s="1134"/>
      <c r="CBZ25" s="1134"/>
      <c r="CCA25" s="1134"/>
      <c r="CCB25" s="1134"/>
      <c r="CCC25" s="1134"/>
      <c r="CCD25" s="1134"/>
      <c r="CCE25" s="1134"/>
      <c r="CCF25" s="1134"/>
      <c r="CCG25" s="1134"/>
      <c r="CCH25" s="1135"/>
      <c r="CCI25" s="1133"/>
      <c r="CCJ25" s="1134"/>
      <c r="CCK25" s="1135"/>
      <c r="CCL25" s="296"/>
      <c r="CCM25" s="255"/>
      <c r="CCN25" s="255"/>
      <c r="CCO25" s="255"/>
      <c r="CCP25" s="255"/>
      <c r="CCQ25" s="255"/>
      <c r="CCR25" s="255"/>
      <c r="CCS25" s="255"/>
      <c r="CCT25" s="255"/>
      <c r="CCU25" s="255"/>
      <c r="CCV25" s="255"/>
      <c r="CCW25" s="297"/>
      <c r="CCX25" s="1133"/>
      <c r="CCY25" s="1134"/>
      <c r="CCZ25" s="1134"/>
      <c r="CDA25" s="1134"/>
      <c r="CDB25" s="1134"/>
      <c r="CDC25" s="1134"/>
      <c r="CDD25" s="1134"/>
      <c r="CDE25" s="1135"/>
      <c r="CDF25" s="1133"/>
      <c r="CDG25" s="1134"/>
      <c r="CDH25" s="1134"/>
      <c r="CDI25" s="1134"/>
      <c r="CDJ25" s="1135"/>
      <c r="CDK25" s="1133"/>
      <c r="CDL25" s="1134"/>
      <c r="CDM25" s="1135"/>
      <c r="CDN25" s="1133"/>
      <c r="CDO25" s="1134"/>
      <c r="CDP25" s="1134"/>
      <c r="CDQ25" s="1134"/>
      <c r="CDR25" s="1134"/>
      <c r="CDS25" s="1134"/>
      <c r="CDT25" s="1134"/>
      <c r="CDU25" s="1134"/>
      <c r="CDV25" s="1134"/>
      <c r="CDW25" s="1134"/>
      <c r="CDX25" s="1135"/>
      <c r="CDY25" s="1133"/>
      <c r="CDZ25" s="1134"/>
      <c r="CEA25" s="1135"/>
      <c r="CEB25" s="296"/>
      <c r="CEC25" s="255"/>
      <c r="CED25" s="255"/>
      <c r="CEE25" s="255"/>
      <c r="CEF25" s="255"/>
      <c r="CEG25" s="255"/>
      <c r="CEH25" s="255"/>
      <c r="CEI25" s="255"/>
      <c r="CEJ25" s="255"/>
      <c r="CEK25" s="255"/>
      <c r="CEL25" s="255"/>
      <c r="CEM25" s="297"/>
      <c r="CEN25" s="1133"/>
      <c r="CEO25" s="1134"/>
      <c r="CEP25" s="1134"/>
      <c r="CEQ25" s="1134"/>
      <c r="CER25" s="1134"/>
      <c r="CES25" s="1134"/>
      <c r="CET25" s="1134"/>
      <c r="CEU25" s="1135"/>
      <c r="CEV25" s="1133"/>
      <c r="CEW25" s="1134"/>
      <c r="CEX25" s="1134"/>
      <c r="CEY25" s="1134"/>
      <c r="CEZ25" s="1135"/>
      <c r="CFA25" s="1133"/>
      <c r="CFB25" s="1134"/>
      <c r="CFC25" s="1135"/>
      <c r="CFD25" s="1140" t="e">
        <f>LEFT(DATABASE!C27,FIND("*",SUBSTITUTE(DATABASE!C27," ","*",2)))</f>
        <v>#VALUE!</v>
      </c>
      <c r="CFE25" s="1141"/>
      <c r="CFF25" s="1141"/>
      <c r="CFG25" s="1141"/>
      <c r="CFH25" s="1141"/>
      <c r="CFI25" s="1141"/>
      <c r="CFJ25" s="1141"/>
      <c r="CFK25" s="1141"/>
      <c r="CFL25" s="1141"/>
      <c r="CFM25" s="1141"/>
      <c r="CFN25" s="1142"/>
      <c r="CFO25" s="1148">
        <v>20</v>
      </c>
      <c r="CFP25" s="1149"/>
      <c r="CFQ25" s="1150"/>
      <c r="CFR25" s="296"/>
      <c r="CFS25" s="255"/>
      <c r="CFT25" s="255"/>
      <c r="CFU25" s="255"/>
      <c r="CFV25" s="255"/>
      <c r="CFW25" s="255"/>
      <c r="CFX25" s="255"/>
      <c r="CFY25" s="255"/>
      <c r="CFZ25" s="255"/>
      <c r="CGA25" s="255"/>
      <c r="CGB25" s="255"/>
      <c r="CGC25" s="297"/>
      <c r="CGD25" s="1133"/>
      <c r="CGE25" s="1134"/>
      <c r="CGF25" s="1134"/>
      <c r="CGG25" s="1134"/>
      <c r="CGH25" s="1134"/>
      <c r="CGI25" s="1134"/>
      <c r="CGJ25" s="1134"/>
      <c r="CGK25" s="1135"/>
      <c r="CGL25" s="1133"/>
      <c r="CGM25" s="1134"/>
      <c r="CGN25" s="1134"/>
      <c r="CGO25" s="1134"/>
      <c r="CGP25" s="1135"/>
      <c r="CGQ25" s="1133"/>
      <c r="CGR25" s="1134"/>
      <c r="CGS25" s="1135"/>
      <c r="CGT25" s="1140"/>
      <c r="CGU25" s="1141"/>
      <c r="CGV25" s="1141"/>
      <c r="CGW25" s="1141"/>
      <c r="CGX25" s="1141"/>
      <c r="CGY25" s="1141"/>
      <c r="CGZ25" s="1141"/>
      <c r="CHA25" s="1141"/>
      <c r="CHB25" s="1141"/>
      <c r="CHC25" s="1141"/>
      <c r="CHD25" s="1142"/>
      <c r="CHE25" s="1148"/>
      <c r="CHF25" s="1149"/>
      <c r="CHG25" s="1150"/>
      <c r="CHH25" s="296"/>
      <c r="CHI25" s="255"/>
      <c r="CHJ25" s="255"/>
      <c r="CHK25" s="255"/>
      <c r="CHL25" s="255"/>
      <c r="CHM25" s="255"/>
      <c r="CHN25" s="255"/>
      <c r="CHO25" s="255"/>
      <c r="CHP25" s="255"/>
      <c r="CHQ25" s="255"/>
      <c r="CHR25" s="255"/>
      <c r="CHS25" s="297"/>
      <c r="CHT25" s="1133"/>
      <c r="CHU25" s="1134"/>
      <c r="CHV25" s="1134"/>
      <c r="CHW25" s="1134"/>
      <c r="CHX25" s="1134"/>
      <c r="CHY25" s="1134"/>
      <c r="CHZ25" s="1134"/>
      <c r="CIA25" s="1135"/>
      <c r="CIB25" s="1133"/>
      <c r="CIC25" s="1134"/>
      <c r="CID25" s="1134"/>
      <c r="CIE25" s="1134"/>
      <c r="CIF25" s="1135"/>
    </row>
    <row r="26" spans="1:2268" ht="18.75" customHeight="1" x14ac:dyDescent="0.25">
      <c r="A26" s="1133"/>
      <c r="B26" s="1134"/>
      <c r="C26" s="1135"/>
      <c r="D26" s="1133"/>
      <c r="E26" s="1134"/>
      <c r="F26" s="1134"/>
      <c r="G26" s="1134"/>
      <c r="H26" s="1134"/>
      <c r="I26" s="1134"/>
      <c r="J26" s="1134"/>
      <c r="K26" s="1134"/>
      <c r="L26" s="1134"/>
      <c r="M26" s="1134"/>
      <c r="N26" s="1135"/>
      <c r="O26" s="1133"/>
      <c r="P26" s="1134"/>
      <c r="Q26" s="1135"/>
      <c r="R26" s="296"/>
      <c r="S26" s="259"/>
      <c r="T26" s="259"/>
      <c r="U26" s="259"/>
      <c r="W26" s="1147" t="s">
        <v>226</v>
      </c>
      <c r="X26" s="1147"/>
      <c r="Y26" s="1147"/>
      <c r="Z26" s="259"/>
      <c r="AA26" s="259"/>
      <c r="AB26" s="259"/>
      <c r="AC26" s="297"/>
      <c r="AD26" s="1133"/>
      <c r="AE26" s="1134"/>
      <c r="AF26" s="1134"/>
      <c r="AG26" s="1134"/>
      <c r="AH26" s="1134"/>
      <c r="AI26" s="1134"/>
      <c r="AJ26" s="1134"/>
      <c r="AK26" s="1135"/>
      <c r="AL26" s="1133"/>
      <c r="AM26" s="1134"/>
      <c r="AN26" s="1134"/>
      <c r="AO26" s="1134"/>
      <c r="AP26" s="1135"/>
      <c r="AQ26" s="1133"/>
      <c r="AR26" s="1134"/>
      <c r="AS26" s="1135"/>
      <c r="AT26" s="1133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5"/>
      <c r="BE26" s="1133"/>
      <c r="BF26" s="1134"/>
      <c r="BG26" s="1135"/>
      <c r="BH26" s="296"/>
      <c r="BI26" s="259"/>
      <c r="BJ26" s="259"/>
      <c r="BK26" s="259"/>
      <c r="BM26" s="1147" t="s">
        <v>226</v>
      </c>
      <c r="BN26" s="1147"/>
      <c r="BO26" s="1147"/>
      <c r="BP26" s="259"/>
      <c r="BQ26" s="259"/>
      <c r="BR26" s="259"/>
      <c r="BS26" s="297"/>
      <c r="BT26" s="1133"/>
      <c r="BU26" s="1134"/>
      <c r="BV26" s="1134"/>
      <c r="BW26" s="1134"/>
      <c r="BX26" s="1134"/>
      <c r="BY26" s="1134"/>
      <c r="BZ26" s="1134"/>
      <c r="CA26" s="1135"/>
      <c r="CB26" s="1133"/>
      <c r="CC26" s="1134"/>
      <c r="CD26" s="1134"/>
      <c r="CE26" s="1134"/>
      <c r="CF26" s="1135"/>
      <c r="CG26" s="1133"/>
      <c r="CH26" s="1134"/>
      <c r="CI26" s="1135"/>
      <c r="CJ26" s="1133"/>
      <c r="CK26" s="1134"/>
      <c r="CL26" s="1134"/>
      <c r="CM26" s="1134"/>
      <c r="CN26" s="1134"/>
      <c r="CO26" s="1134"/>
      <c r="CP26" s="1134"/>
      <c r="CQ26" s="1134"/>
      <c r="CR26" s="1134"/>
      <c r="CS26" s="1134"/>
      <c r="CT26" s="1135"/>
      <c r="CU26" s="1133"/>
      <c r="CV26" s="1134"/>
      <c r="CW26" s="1135"/>
      <c r="CX26" s="296"/>
      <c r="CY26" s="259"/>
      <c r="CZ26" s="259"/>
      <c r="DA26" s="259"/>
      <c r="DC26" s="1147" t="s">
        <v>226</v>
      </c>
      <c r="DD26" s="1147"/>
      <c r="DE26" s="1147"/>
      <c r="DF26" s="259"/>
      <c r="DG26" s="259"/>
      <c r="DH26" s="259"/>
      <c r="DI26" s="297"/>
      <c r="DJ26" s="1133"/>
      <c r="DK26" s="1134"/>
      <c r="DL26" s="1134"/>
      <c r="DM26" s="1134"/>
      <c r="DN26" s="1134"/>
      <c r="DO26" s="1134"/>
      <c r="DP26" s="1134"/>
      <c r="DQ26" s="1135"/>
      <c r="DR26" s="1133"/>
      <c r="DS26" s="1134"/>
      <c r="DT26" s="1134"/>
      <c r="DU26" s="1134"/>
      <c r="DV26" s="1135"/>
      <c r="DW26" s="1133"/>
      <c r="DX26" s="1134"/>
      <c r="DY26" s="1135"/>
      <c r="DZ26" s="1133"/>
      <c r="EA26" s="1134"/>
      <c r="EB26" s="1134"/>
      <c r="EC26" s="1134"/>
      <c r="ED26" s="1134"/>
      <c r="EE26" s="1134"/>
      <c r="EF26" s="1134"/>
      <c r="EG26" s="1134"/>
      <c r="EH26" s="1134"/>
      <c r="EI26" s="1134"/>
      <c r="EJ26" s="1135"/>
      <c r="EK26" s="1133"/>
      <c r="EL26" s="1134"/>
      <c r="EM26" s="1135"/>
      <c r="EN26" s="296"/>
      <c r="EO26" s="259"/>
      <c r="EP26" s="259"/>
      <c r="EQ26" s="259"/>
      <c r="ES26" s="1147" t="s">
        <v>226</v>
      </c>
      <c r="ET26" s="1147"/>
      <c r="EU26" s="1147"/>
      <c r="EV26" s="259"/>
      <c r="EW26" s="259"/>
      <c r="EX26" s="259"/>
      <c r="EY26" s="297"/>
      <c r="EZ26" s="1133"/>
      <c r="FA26" s="1134"/>
      <c r="FB26" s="1134"/>
      <c r="FC26" s="1134"/>
      <c r="FD26" s="1134"/>
      <c r="FE26" s="1134"/>
      <c r="FF26" s="1134"/>
      <c r="FG26" s="1135"/>
      <c r="FH26" s="1133"/>
      <c r="FI26" s="1134"/>
      <c r="FJ26" s="1134"/>
      <c r="FK26" s="1134"/>
      <c r="FL26" s="1135"/>
      <c r="FM26" s="1133"/>
      <c r="FN26" s="1134"/>
      <c r="FO26" s="1135"/>
      <c r="FP26" s="1133"/>
      <c r="FQ26" s="1134"/>
      <c r="FR26" s="1134"/>
      <c r="FS26" s="1134"/>
      <c r="FT26" s="1134"/>
      <c r="FU26" s="1134"/>
      <c r="FV26" s="1134"/>
      <c r="FW26" s="1134"/>
      <c r="FX26" s="1134"/>
      <c r="FY26" s="1134"/>
      <c r="FZ26" s="1135"/>
      <c r="GA26" s="1133"/>
      <c r="GB26" s="1134"/>
      <c r="GC26" s="1135"/>
      <c r="GD26" s="296"/>
      <c r="GE26" s="259"/>
      <c r="GF26" s="259"/>
      <c r="GG26" s="259"/>
      <c r="GI26" s="1147" t="s">
        <v>226</v>
      </c>
      <c r="GJ26" s="1147"/>
      <c r="GK26" s="1147"/>
      <c r="GL26" s="259"/>
      <c r="GM26" s="259"/>
      <c r="GN26" s="259"/>
      <c r="GO26" s="297"/>
      <c r="GP26" s="1133"/>
      <c r="GQ26" s="1134"/>
      <c r="GR26" s="1134"/>
      <c r="GS26" s="1134"/>
      <c r="GT26" s="1134"/>
      <c r="GU26" s="1134"/>
      <c r="GV26" s="1134"/>
      <c r="GW26" s="1135"/>
      <c r="GX26" s="1133"/>
      <c r="GY26" s="1134"/>
      <c r="GZ26" s="1134"/>
      <c r="HA26" s="1134"/>
      <c r="HB26" s="1135"/>
      <c r="HC26" s="1133"/>
      <c r="HD26" s="1134"/>
      <c r="HE26" s="1135"/>
      <c r="HF26" s="1133"/>
      <c r="HG26" s="1134"/>
      <c r="HH26" s="1134"/>
      <c r="HI26" s="1134"/>
      <c r="HJ26" s="1134"/>
      <c r="HK26" s="1134"/>
      <c r="HL26" s="1134"/>
      <c r="HM26" s="1134"/>
      <c r="HN26" s="1134"/>
      <c r="HO26" s="1134"/>
      <c r="HP26" s="1135"/>
      <c r="HQ26" s="1133"/>
      <c r="HR26" s="1134"/>
      <c r="HS26" s="1135"/>
      <c r="HT26" s="296"/>
      <c r="HU26" s="259"/>
      <c r="HV26" s="259"/>
      <c r="HW26" s="259"/>
      <c r="HY26" s="1147" t="s">
        <v>226</v>
      </c>
      <c r="HZ26" s="1147"/>
      <c r="IA26" s="1147"/>
      <c r="IB26" s="259"/>
      <c r="IC26" s="259"/>
      <c r="ID26" s="259"/>
      <c r="IE26" s="297"/>
      <c r="IF26" s="1133"/>
      <c r="IG26" s="1134"/>
      <c r="IH26" s="1134"/>
      <c r="II26" s="1134"/>
      <c r="IJ26" s="1134"/>
      <c r="IK26" s="1134"/>
      <c r="IL26" s="1134"/>
      <c r="IM26" s="1135"/>
      <c r="IN26" s="1133"/>
      <c r="IO26" s="1134"/>
      <c r="IP26" s="1134"/>
      <c r="IQ26" s="1134"/>
      <c r="IR26" s="1135"/>
      <c r="IS26" s="1133"/>
      <c r="IT26" s="1134"/>
      <c r="IU26" s="1135"/>
      <c r="IV26" s="1133"/>
      <c r="IW26" s="1134"/>
      <c r="IX26" s="1134"/>
      <c r="IY26" s="1134"/>
      <c r="IZ26" s="1134"/>
      <c r="JA26" s="1134"/>
      <c r="JB26" s="1134"/>
      <c r="JC26" s="1134"/>
      <c r="JD26" s="1134"/>
      <c r="JE26" s="1134"/>
      <c r="JF26" s="1135"/>
      <c r="JG26" s="1133"/>
      <c r="JH26" s="1134"/>
      <c r="JI26" s="1135"/>
      <c r="JJ26" s="296"/>
      <c r="JK26" s="259"/>
      <c r="JL26" s="259"/>
      <c r="JM26" s="259"/>
      <c r="JO26" s="1147" t="s">
        <v>226</v>
      </c>
      <c r="JP26" s="1147"/>
      <c r="JQ26" s="1147"/>
      <c r="JR26" s="259"/>
      <c r="JS26" s="259"/>
      <c r="JT26" s="259"/>
      <c r="JU26" s="297"/>
      <c r="JV26" s="1133"/>
      <c r="JW26" s="1134"/>
      <c r="JX26" s="1134"/>
      <c r="JY26" s="1134"/>
      <c r="JZ26" s="1134"/>
      <c r="KA26" s="1134"/>
      <c r="KB26" s="1134"/>
      <c r="KC26" s="1135"/>
      <c r="KD26" s="1133"/>
      <c r="KE26" s="1134"/>
      <c r="KF26" s="1134"/>
      <c r="KG26" s="1134"/>
      <c r="KH26" s="1135"/>
      <c r="KI26" s="1133"/>
      <c r="KJ26" s="1134"/>
      <c r="KK26" s="1135"/>
      <c r="KL26" s="1133"/>
      <c r="KM26" s="1134"/>
      <c r="KN26" s="1134"/>
      <c r="KO26" s="1134"/>
      <c r="KP26" s="1134"/>
      <c r="KQ26" s="1134"/>
      <c r="KR26" s="1134"/>
      <c r="KS26" s="1134"/>
      <c r="KT26" s="1134"/>
      <c r="KU26" s="1134"/>
      <c r="KV26" s="1135"/>
      <c r="KW26" s="1133"/>
      <c r="KX26" s="1134"/>
      <c r="KY26" s="1135"/>
      <c r="KZ26" s="296"/>
      <c r="LA26" s="259"/>
      <c r="LB26" s="259"/>
      <c r="LC26" s="259"/>
      <c r="LE26" s="1147" t="s">
        <v>226</v>
      </c>
      <c r="LF26" s="1147"/>
      <c r="LG26" s="1147"/>
      <c r="LH26" s="259"/>
      <c r="LI26" s="259"/>
      <c r="LJ26" s="259"/>
      <c r="LK26" s="297"/>
      <c r="LL26" s="1133"/>
      <c r="LM26" s="1134"/>
      <c r="LN26" s="1134"/>
      <c r="LO26" s="1134"/>
      <c r="LP26" s="1134"/>
      <c r="LQ26" s="1134"/>
      <c r="LR26" s="1134"/>
      <c r="LS26" s="1135"/>
      <c r="LT26" s="1133"/>
      <c r="LU26" s="1134"/>
      <c r="LV26" s="1134"/>
      <c r="LW26" s="1134"/>
      <c r="LX26" s="1135"/>
      <c r="LY26" s="1133"/>
      <c r="LZ26" s="1134"/>
      <c r="MA26" s="1135"/>
      <c r="MB26" s="1133"/>
      <c r="MC26" s="1134"/>
      <c r="MD26" s="1134"/>
      <c r="ME26" s="1134"/>
      <c r="MF26" s="1134"/>
      <c r="MG26" s="1134"/>
      <c r="MH26" s="1134"/>
      <c r="MI26" s="1134"/>
      <c r="MJ26" s="1134"/>
      <c r="MK26" s="1134"/>
      <c r="ML26" s="1135"/>
      <c r="MM26" s="1133"/>
      <c r="MN26" s="1134"/>
      <c r="MO26" s="1135"/>
      <c r="MP26" s="296"/>
      <c r="MQ26" s="259"/>
      <c r="MR26" s="259"/>
      <c r="MS26" s="259"/>
      <c r="MU26" s="1147" t="s">
        <v>226</v>
      </c>
      <c r="MV26" s="1147"/>
      <c r="MW26" s="1147"/>
      <c r="MX26" s="259"/>
      <c r="MY26" s="259"/>
      <c r="MZ26" s="259"/>
      <c r="NA26" s="297"/>
      <c r="NB26" s="1133"/>
      <c r="NC26" s="1134"/>
      <c r="ND26" s="1134"/>
      <c r="NE26" s="1134"/>
      <c r="NF26" s="1134"/>
      <c r="NG26" s="1134"/>
      <c r="NH26" s="1134"/>
      <c r="NI26" s="1135"/>
      <c r="NJ26" s="1133"/>
      <c r="NK26" s="1134"/>
      <c r="NL26" s="1134"/>
      <c r="NM26" s="1134"/>
      <c r="NN26" s="1135"/>
      <c r="NO26" s="1133"/>
      <c r="NP26" s="1134"/>
      <c r="NQ26" s="1135"/>
      <c r="NR26" s="1140"/>
      <c r="NS26" s="1141"/>
      <c r="NT26" s="1141"/>
      <c r="NU26" s="1141"/>
      <c r="NV26" s="1141"/>
      <c r="NW26" s="1141"/>
      <c r="NX26" s="1141"/>
      <c r="NY26" s="1141"/>
      <c r="NZ26" s="1141"/>
      <c r="OA26" s="1141"/>
      <c r="OB26" s="1142"/>
      <c r="OC26" s="1144"/>
      <c r="OD26" s="1145"/>
      <c r="OE26" s="1146"/>
      <c r="OF26" s="296"/>
      <c r="OG26" s="259"/>
      <c r="OH26" s="259"/>
      <c r="OI26" s="259"/>
      <c r="OK26" s="1147" t="s">
        <v>226</v>
      </c>
      <c r="OL26" s="1147"/>
      <c r="OM26" s="1147"/>
      <c r="ON26" s="259"/>
      <c r="OO26" s="259"/>
      <c r="OP26" s="259"/>
      <c r="OQ26" s="297"/>
      <c r="OR26" s="1133"/>
      <c r="OS26" s="1134"/>
      <c r="OT26" s="1134"/>
      <c r="OU26" s="1134"/>
      <c r="OV26" s="1134"/>
      <c r="OW26" s="1134"/>
      <c r="OX26" s="1134"/>
      <c r="OY26" s="1135"/>
      <c r="OZ26" s="1133"/>
      <c r="PA26" s="1134"/>
      <c r="PB26" s="1134"/>
      <c r="PC26" s="1134"/>
      <c r="PD26" s="1135"/>
      <c r="PE26" s="1133"/>
      <c r="PF26" s="1134"/>
      <c r="PG26" s="1135"/>
      <c r="PH26" s="1133"/>
      <c r="PI26" s="1134"/>
      <c r="PJ26" s="1134"/>
      <c r="PK26" s="1134"/>
      <c r="PL26" s="1134"/>
      <c r="PM26" s="1134"/>
      <c r="PN26" s="1134"/>
      <c r="PO26" s="1134"/>
      <c r="PP26" s="1134"/>
      <c r="PQ26" s="1134"/>
      <c r="PR26" s="1135"/>
      <c r="PS26" s="1133"/>
      <c r="PT26" s="1134"/>
      <c r="PU26" s="1135"/>
      <c r="PV26" s="296"/>
      <c r="PW26" s="259"/>
      <c r="PX26" s="259"/>
      <c r="PY26" s="259"/>
      <c r="QA26" s="1147" t="s">
        <v>226</v>
      </c>
      <c r="QB26" s="1147"/>
      <c r="QC26" s="1147"/>
      <c r="QD26" s="259"/>
      <c r="QE26" s="259"/>
      <c r="QF26" s="259"/>
      <c r="QG26" s="297"/>
      <c r="QH26" s="1133"/>
      <c r="QI26" s="1134"/>
      <c r="QJ26" s="1134"/>
      <c r="QK26" s="1134"/>
      <c r="QL26" s="1134"/>
      <c r="QM26" s="1134"/>
      <c r="QN26" s="1134"/>
      <c r="QO26" s="1135"/>
      <c r="QP26" s="1133"/>
      <c r="QQ26" s="1134"/>
      <c r="QR26" s="1134"/>
      <c r="QS26" s="1134"/>
      <c r="QT26" s="1135"/>
      <c r="QU26" s="1133"/>
      <c r="QV26" s="1134"/>
      <c r="QW26" s="1135"/>
      <c r="QX26" s="1133"/>
      <c r="QY26" s="1134"/>
      <c r="QZ26" s="1134"/>
      <c r="RA26" s="1134"/>
      <c r="RB26" s="1134"/>
      <c r="RC26" s="1134"/>
      <c r="RD26" s="1134"/>
      <c r="RE26" s="1134"/>
      <c r="RF26" s="1134"/>
      <c r="RG26" s="1134"/>
      <c r="RH26" s="1135"/>
      <c r="RI26" s="1133"/>
      <c r="RJ26" s="1134"/>
      <c r="RK26" s="1135"/>
      <c r="RL26" s="296"/>
      <c r="RM26" s="259"/>
      <c r="RN26" s="259"/>
      <c r="RO26" s="259"/>
      <c r="RQ26" s="1147" t="s">
        <v>226</v>
      </c>
      <c r="RR26" s="1147"/>
      <c r="RS26" s="1147"/>
      <c r="RT26" s="259"/>
      <c r="RU26" s="259"/>
      <c r="RV26" s="259"/>
      <c r="RW26" s="297"/>
      <c r="RX26" s="1133"/>
      <c r="RY26" s="1134"/>
      <c r="RZ26" s="1134"/>
      <c r="SA26" s="1134"/>
      <c r="SB26" s="1134"/>
      <c r="SC26" s="1134"/>
      <c r="SD26" s="1134"/>
      <c r="SE26" s="1135"/>
      <c r="SF26" s="1133"/>
      <c r="SG26" s="1134"/>
      <c r="SH26" s="1134"/>
      <c r="SI26" s="1134"/>
      <c r="SJ26" s="1135"/>
      <c r="SK26" s="1133"/>
      <c r="SL26" s="1134"/>
      <c r="SM26" s="1135"/>
      <c r="SN26" s="1133"/>
      <c r="SO26" s="1134"/>
      <c r="SP26" s="1134"/>
      <c r="SQ26" s="1134"/>
      <c r="SR26" s="1134"/>
      <c r="SS26" s="1134"/>
      <c r="ST26" s="1134"/>
      <c r="SU26" s="1134"/>
      <c r="SV26" s="1134"/>
      <c r="SW26" s="1134"/>
      <c r="SX26" s="1135"/>
      <c r="SY26" s="1133"/>
      <c r="SZ26" s="1134"/>
      <c r="TA26" s="1135"/>
      <c r="TB26" s="296"/>
      <c r="TC26" s="259"/>
      <c r="TD26" s="259"/>
      <c r="TE26" s="259"/>
      <c r="TG26" s="1147" t="s">
        <v>226</v>
      </c>
      <c r="TH26" s="1147"/>
      <c r="TI26" s="1147"/>
      <c r="TJ26" s="259"/>
      <c r="TK26" s="259"/>
      <c r="TL26" s="259"/>
      <c r="TM26" s="297"/>
      <c r="TN26" s="1133"/>
      <c r="TO26" s="1134"/>
      <c r="TP26" s="1134"/>
      <c r="TQ26" s="1134"/>
      <c r="TR26" s="1134"/>
      <c r="TS26" s="1134"/>
      <c r="TT26" s="1134"/>
      <c r="TU26" s="1135"/>
      <c r="TV26" s="1133"/>
      <c r="TW26" s="1134"/>
      <c r="TX26" s="1134"/>
      <c r="TY26" s="1134"/>
      <c r="TZ26" s="1135"/>
      <c r="UA26" s="1133"/>
      <c r="UB26" s="1134"/>
      <c r="UC26" s="1135"/>
      <c r="UD26" s="1133"/>
      <c r="UE26" s="1134"/>
      <c r="UF26" s="1134"/>
      <c r="UG26" s="1134"/>
      <c r="UH26" s="1134"/>
      <c r="UI26" s="1134"/>
      <c r="UJ26" s="1134"/>
      <c r="UK26" s="1134"/>
      <c r="UL26" s="1134"/>
      <c r="UM26" s="1134"/>
      <c r="UN26" s="1135"/>
      <c r="UO26" s="1133"/>
      <c r="UP26" s="1134"/>
      <c r="UQ26" s="1135"/>
      <c r="UR26" s="296"/>
      <c r="US26" s="259"/>
      <c r="UT26" s="259"/>
      <c r="UU26" s="259"/>
      <c r="UW26" s="1147" t="s">
        <v>226</v>
      </c>
      <c r="UX26" s="1147"/>
      <c r="UY26" s="1147"/>
      <c r="UZ26" s="259"/>
      <c r="VA26" s="259"/>
      <c r="VB26" s="259"/>
      <c r="VC26" s="297"/>
      <c r="VD26" s="1133"/>
      <c r="VE26" s="1134"/>
      <c r="VF26" s="1134"/>
      <c r="VG26" s="1134"/>
      <c r="VH26" s="1134"/>
      <c r="VI26" s="1134"/>
      <c r="VJ26" s="1134"/>
      <c r="VK26" s="1135"/>
      <c r="VL26" s="1133"/>
      <c r="VM26" s="1134"/>
      <c r="VN26" s="1134"/>
      <c r="VO26" s="1134"/>
      <c r="VP26" s="1135"/>
      <c r="VQ26" s="1133"/>
      <c r="VR26" s="1134"/>
      <c r="VS26" s="1135"/>
      <c r="VT26" s="1133"/>
      <c r="VU26" s="1134"/>
      <c r="VV26" s="1134"/>
      <c r="VW26" s="1134"/>
      <c r="VX26" s="1134"/>
      <c r="VY26" s="1134"/>
      <c r="VZ26" s="1134"/>
      <c r="WA26" s="1134"/>
      <c r="WB26" s="1134"/>
      <c r="WC26" s="1134"/>
      <c r="WD26" s="1135"/>
      <c r="WE26" s="1133"/>
      <c r="WF26" s="1134"/>
      <c r="WG26" s="1135"/>
      <c r="WH26" s="296"/>
      <c r="WI26" s="259"/>
      <c r="WJ26" s="259"/>
      <c r="WK26" s="259"/>
      <c r="WM26" s="1147" t="s">
        <v>226</v>
      </c>
      <c r="WN26" s="1147"/>
      <c r="WO26" s="1147"/>
      <c r="WP26" s="259"/>
      <c r="WQ26" s="259"/>
      <c r="WR26" s="259"/>
      <c r="WS26" s="297"/>
      <c r="WT26" s="1133"/>
      <c r="WU26" s="1134"/>
      <c r="WV26" s="1134"/>
      <c r="WW26" s="1134"/>
      <c r="WX26" s="1134"/>
      <c r="WY26" s="1134"/>
      <c r="WZ26" s="1134"/>
      <c r="XA26" s="1135"/>
      <c r="XB26" s="1133"/>
      <c r="XC26" s="1134"/>
      <c r="XD26" s="1134"/>
      <c r="XE26" s="1134"/>
      <c r="XF26" s="1135"/>
      <c r="XG26" s="1133"/>
      <c r="XH26" s="1134"/>
      <c r="XI26" s="1135"/>
      <c r="XJ26" s="1133"/>
      <c r="XK26" s="1134"/>
      <c r="XL26" s="1134"/>
      <c r="XM26" s="1134"/>
      <c r="XN26" s="1134"/>
      <c r="XO26" s="1134"/>
      <c r="XP26" s="1134"/>
      <c r="XQ26" s="1134"/>
      <c r="XR26" s="1134"/>
      <c r="XS26" s="1134"/>
      <c r="XT26" s="1135"/>
      <c r="XU26" s="1133"/>
      <c r="XV26" s="1134"/>
      <c r="XW26" s="1135"/>
      <c r="XX26" s="296"/>
      <c r="XY26" s="259"/>
      <c r="XZ26" s="259"/>
      <c r="YA26" s="259"/>
      <c r="YC26" s="1147" t="s">
        <v>226</v>
      </c>
      <c r="YD26" s="1147"/>
      <c r="YE26" s="1147"/>
      <c r="YF26" s="259"/>
      <c r="YG26" s="259"/>
      <c r="YH26" s="259"/>
      <c r="YI26" s="297"/>
      <c r="YJ26" s="1133"/>
      <c r="YK26" s="1134"/>
      <c r="YL26" s="1134"/>
      <c r="YM26" s="1134"/>
      <c r="YN26" s="1134"/>
      <c r="YO26" s="1134"/>
      <c r="YP26" s="1134"/>
      <c r="YQ26" s="1135"/>
      <c r="YR26" s="1133"/>
      <c r="YS26" s="1134"/>
      <c r="YT26" s="1134"/>
      <c r="YU26" s="1134"/>
      <c r="YV26" s="1135"/>
      <c r="YW26" s="1133"/>
      <c r="YX26" s="1134"/>
      <c r="YY26" s="1135"/>
      <c r="YZ26" s="1140"/>
      <c r="ZA26" s="1141"/>
      <c r="ZB26" s="1141"/>
      <c r="ZC26" s="1141"/>
      <c r="ZD26" s="1141"/>
      <c r="ZE26" s="1141"/>
      <c r="ZF26" s="1141"/>
      <c r="ZG26" s="1141"/>
      <c r="ZH26" s="1141"/>
      <c r="ZI26" s="1141"/>
      <c r="ZJ26" s="1142"/>
      <c r="ZK26" s="1144"/>
      <c r="ZL26" s="1145"/>
      <c r="ZM26" s="1146"/>
      <c r="ZN26" s="296"/>
      <c r="ZO26" s="259"/>
      <c r="ZP26" s="259"/>
      <c r="ZQ26" s="259"/>
      <c r="ZS26" s="1147" t="s">
        <v>226</v>
      </c>
      <c r="ZT26" s="1147"/>
      <c r="ZU26" s="1147"/>
      <c r="ZV26" s="259"/>
      <c r="ZW26" s="259"/>
      <c r="ZX26" s="259"/>
      <c r="ZY26" s="297"/>
      <c r="ZZ26" s="1133"/>
      <c r="AAA26" s="1134"/>
      <c r="AAB26" s="1134"/>
      <c r="AAC26" s="1134"/>
      <c r="AAD26" s="1134"/>
      <c r="AAE26" s="1134"/>
      <c r="AAF26" s="1134"/>
      <c r="AAG26" s="1135"/>
      <c r="AAH26" s="1133"/>
      <c r="AAI26" s="1134"/>
      <c r="AAJ26" s="1134"/>
      <c r="AAK26" s="1134"/>
      <c r="AAL26" s="1135"/>
      <c r="AAM26" s="1133"/>
      <c r="AAN26" s="1134"/>
      <c r="AAO26" s="1135"/>
      <c r="AAP26" s="1133"/>
      <c r="AAQ26" s="1134"/>
      <c r="AAR26" s="1134"/>
      <c r="AAS26" s="1134"/>
      <c r="AAT26" s="1134"/>
      <c r="AAU26" s="1134"/>
      <c r="AAV26" s="1134"/>
      <c r="AAW26" s="1134"/>
      <c r="AAX26" s="1134"/>
      <c r="AAY26" s="1134"/>
      <c r="AAZ26" s="1135"/>
      <c r="ABA26" s="1133"/>
      <c r="ABB26" s="1134"/>
      <c r="ABC26" s="1135"/>
      <c r="ABD26" s="296"/>
      <c r="ABE26" s="259"/>
      <c r="ABF26" s="259"/>
      <c r="ABG26" s="259"/>
      <c r="ABI26" s="1147" t="s">
        <v>226</v>
      </c>
      <c r="ABJ26" s="1147"/>
      <c r="ABK26" s="1147"/>
      <c r="ABL26" s="259"/>
      <c r="ABM26" s="259"/>
      <c r="ABN26" s="259"/>
      <c r="ABO26" s="297"/>
      <c r="ABP26" s="1133"/>
      <c r="ABQ26" s="1134"/>
      <c r="ABR26" s="1134"/>
      <c r="ABS26" s="1134"/>
      <c r="ABT26" s="1134"/>
      <c r="ABU26" s="1134"/>
      <c r="ABV26" s="1134"/>
      <c r="ABW26" s="1135"/>
      <c r="ABX26" s="1133"/>
      <c r="ABY26" s="1134"/>
      <c r="ABZ26" s="1134"/>
      <c r="ACA26" s="1134"/>
      <c r="ACB26" s="1135"/>
      <c r="ACC26" s="1133"/>
      <c r="ACD26" s="1134"/>
      <c r="ACE26" s="1135"/>
      <c r="ACF26" s="1133"/>
      <c r="ACG26" s="1134"/>
      <c r="ACH26" s="1134"/>
      <c r="ACI26" s="1134"/>
      <c r="ACJ26" s="1134"/>
      <c r="ACK26" s="1134"/>
      <c r="ACL26" s="1134"/>
      <c r="ACM26" s="1134"/>
      <c r="ACN26" s="1134"/>
      <c r="ACO26" s="1134"/>
      <c r="ACP26" s="1135"/>
      <c r="ACQ26" s="1133"/>
      <c r="ACR26" s="1134"/>
      <c r="ACS26" s="1135"/>
      <c r="ACT26" s="296"/>
      <c r="ACU26" s="259"/>
      <c r="ACV26" s="259"/>
      <c r="ACW26" s="259"/>
      <c r="ACY26" s="1147" t="s">
        <v>226</v>
      </c>
      <c r="ACZ26" s="1147"/>
      <c r="ADA26" s="1147"/>
      <c r="ADB26" s="259"/>
      <c r="ADC26" s="259"/>
      <c r="ADD26" s="259"/>
      <c r="ADE26" s="297"/>
      <c r="ADF26" s="1133"/>
      <c r="ADG26" s="1134"/>
      <c r="ADH26" s="1134"/>
      <c r="ADI26" s="1134"/>
      <c r="ADJ26" s="1134"/>
      <c r="ADK26" s="1134"/>
      <c r="ADL26" s="1134"/>
      <c r="ADM26" s="1135"/>
      <c r="ADN26" s="1133"/>
      <c r="ADO26" s="1134"/>
      <c r="ADP26" s="1134"/>
      <c r="ADQ26" s="1134"/>
      <c r="ADR26" s="1135"/>
      <c r="ADS26" s="1133"/>
      <c r="ADT26" s="1134"/>
      <c r="ADU26" s="1135"/>
      <c r="ADV26" s="1133"/>
      <c r="ADW26" s="1134"/>
      <c r="ADX26" s="1134"/>
      <c r="ADY26" s="1134"/>
      <c r="ADZ26" s="1134"/>
      <c r="AEA26" s="1134"/>
      <c r="AEB26" s="1134"/>
      <c r="AEC26" s="1134"/>
      <c r="AED26" s="1134"/>
      <c r="AEE26" s="1134"/>
      <c r="AEF26" s="1135"/>
      <c r="AEG26" s="1133"/>
      <c r="AEH26" s="1134"/>
      <c r="AEI26" s="1135"/>
      <c r="AEJ26" s="296"/>
      <c r="AEK26" s="259"/>
      <c r="AEL26" s="259"/>
      <c r="AEM26" s="259"/>
      <c r="AEO26" s="1147" t="s">
        <v>226</v>
      </c>
      <c r="AEP26" s="1147"/>
      <c r="AEQ26" s="1147"/>
      <c r="AER26" s="259"/>
      <c r="AES26" s="259"/>
      <c r="AET26" s="259"/>
      <c r="AEU26" s="297"/>
      <c r="AEV26" s="1133"/>
      <c r="AEW26" s="1134"/>
      <c r="AEX26" s="1134"/>
      <c r="AEY26" s="1134"/>
      <c r="AEZ26" s="1134"/>
      <c r="AFA26" s="1134"/>
      <c r="AFB26" s="1134"/>
      <c r="AFC26" s="1135"/>
      <c r="AFD26" s="1133"/>
      <c r="AFE26" s="1134"/>
      <c r="AFF26" s="1134"/>
      <c r="AFG26" s="1134"/>
      <c r="AFH26" s="1135"/>
      <c r="AFI26" s="1133"/>
      <c r="AFJ26" s="1134"/>
      <c r="AFK26" s="1135"/>
      <c r="AFL26" s="1133"/>
      <c r="AFM26" s="1134"/>
      <c r="AFN26" s="1134"/>
      <c r="AFO26" s="1134"/>
      <c r="AFP26" s="1134"/>
      <c r="AFQ26" s="1134"/>
      <c r="AFR26" s="1134"/>
      <c r="AFS26" s="1134"/>
      <c r="AFT26" s="1134"/>
      <c r="AFU26" s="1134"/>
      <c r="AFV26" s="1135"/>
      <c r="AFW26" s="1133"/>
      <c r="AFX26" s="1134"/>
      <c r="AFY26" s="1135"/>
      <c r="AFZ26" s="296"/>
      <c r="AGA26" s="259"/>
      <c r="AGB26" s="259"/>
      <c r="AGC26" s="259"/>
      <c r="AGE26" s="1147" t="s">
        <v>226</v>
      </c>
      <c r="AGF26" s="1147"/>
      <c r="AGG26" s="1147"/>
      <c r="AGH26" s="259"/>
      <c r="AGI26" s="259"/>
      <c r="AGJ26" s="259"/>
      <c r="AGK26" s="297"/>
      <c r="AGL26" s="1133"/>
      <c r="AGM26" s="1134"/>
      <c r="AGN26" s="1134"/>
      <c r="AGO26" s="1134"/>
      <c r="AGP26" s="1134"/>
      <c r="AGQ26" s="1134"/>
      <c r="AGR26" s="1134"/>
      <c r="AGS26" s="1135"/>
      <c r="AGT26" s="1133"/>
      <c r="AGU26" s="1134"/>
      <c r="AGV26" s="1134"/>
      <c r="AGW26" s="1134"/>
      <c r="AGX26" s="1135"/>
      <c r="AGY26" s="1133"/>
      <c r="AGZ26" s="1134"/>
      <c r="AHA26" s="1135"/>
      <c r="AHB26" s="1133"/>
      <c r="AHC26" s="1134"/>
      <c r="AHD26" s="1134"/>
      <c r="AHE26" s="1134"/>
      <c r="AHF26" s="1134"/>
      <c r="AHG26" s="1134"/>
      <c r="AHH26" s="1134"/>
      <c r="AHI26" s="1134"/>
      <c r="AHJ26" s="1134"/>
      <c r="AHK26" s="1134"/>
      <c r="AHL26" s="1135"/>
      <c r="AHM26" s="1133"/>
      <c r="AHN26" s="1134"/>
      <c r="AHO26" s="1135"/>
      <c r="AHP26" s="296"/>
      <c r="AHQ26" s="259"/>
      <c r="AHR26" s="259"/>
      <c r="AHS26" s="259"/>
      <c r="AHU26" s="1147" t="s">
        <v>226</v>
      </c>
      <c r="AHV26" s="1147"/>
      <c r="AHW26" s="1147"/>
      <c r="AHX26" s="259"/>
      <c r="AHY26" s="259"/>
      <c r="AHZ26" s="259"/>
      <c r="AIA26" s="297"/>
      <c r="AIB26" s="1133"/>
      <c r="AIC26" s="1134"/>
      <c r="AID26" s="1134"/>
      <c r="AIE26" s="1134"/>
      <c r="AIF26" s="1134"/>
      <c r="AIG26" s="1134"/>
      <c r="AIH26" s="1134"/>
      <c r="AII26" s="1135"/>
      <c r="AIJ26" s="1133"/>
      <c r="AIK26" s="1134"/>
      <c r="AIL26" s="1134"/>
      <c r="AIM26" s="1134"/>
      <c r="AIN26" s="1135"/>
      <c r="AIO26" s="1133"/>
      <c r="AIP26" s="1134"/>
      <c r="AIQ26" s="1135"/>
      <c r="AIR26" s="1133"/>
      <c r="AIS26" s="1134"/>
      <c r="AIT26" s="1134"/>
      <c r="AIU26" s="1134"/>
      <c r="AIV26" s="1134"/>
      <c r="AIW26" s="1134"/>
      <c r="AIX26" s="1134"/>
      <c r="AIY26" s="1134"/>
      <c r="AIZ26" s="1134"/>
      <c r="AJA26" s="1134"/>
      <c r="AJB26" s="1135"/>
      <c r="AJC26" s="1133"/>
      <c r="AJD26" s="1134"/>
      <c r="AJE26" s="1135"/>
      <c r="AJF26" s="296"/>
      <c r="AJG26" s="259"/>
      <c r="AJH26" s="259"/>
      <c r="AJI26" s="259"/>
      <c r="AJK26" s="1147" t="s">
        <v>226</v>
      </c>
      <c r="AJL26" s="1147"/>
      <c r="AJM26" s="1147"/>
      <c r="AJN26" s="259"/>
      <c r="AJO26" s="259"/>
      <c r="AJP26" s="259"/>
      <c r="AJQ26" s="297"/>
      <c r="AJR26" s="1133"/>
      <c r="AJS26" s="1134"/>
      <c r="AJT26" s="1134"/>
      <c r="AJU26" s="1134"/>
      <c r="AJV26" s="1134"/>
      <c r="AJW26" s="1134"/>
      <c r="AJX26" s="1134"/>
      <c r="AJY26" s="1135"/>
      <c r="AJZ26" s="1133"/>
      <c r="AKA26" s="1134"/>
      <c r="AKB26" s="1134"/>
      <c r="AKC26" s="1134"/>
      <c r="AKD26" s="1135"/>
      <c r="AKE26" s="1133"/>
      <c r="AKF26" s="1134"/>
      <c r="AKG26" s="1135"/>
      <c r="AKH26" s="1133"/>
      <c r="AKI26" s="1134"/>
      <c r="AKJ26" s="1134"/>
      <c r="AKK26" s="1134"/>
      <c r="AKL26" s="1134"/>
      <c r="AKM26" s="1134"/>
      <c r="AKN26" s="1134"/>
      <c r="AKO26" s="1134"/>
      <c r="AKP26" s="1134"/>
      <c r="AKQ26" s="1134"/>
      <c r="AKR26" s="1135"/>
      <c r="AKS26" s="1133"/>
      <c r="AKT26" s="1134"/>
      <c r="AKU26" s="1135"/>
      <c r="AKV26" s="296"/>
      <c r="AKW26" s="259"/>
      <c r="AKX26" s="259"/>
      <c r="AKY26" s="259"/>
      <c r="ALA26" s="1147" t="s">
        <v>226</v>
      </c>
      <c r="ALB26" s="1147"/>
      <c r="ALC26" s="1147"/>
      <c r="ALD26" s="259"/>
      <c r="ALE26" s="259"/>
      <c r="ALF26" s="259"/>
      <c r="ALG26" s="297"/>
      <c r="ALH26" s="1133"/>
      <c r="ALI26" s="1134"/>
      <c r="ALJ26" s="1134"/>
      <c r="ALK26" s="1134"/>
      <c r="ALL26" s="1134"/>
      <c r="ALM26" s="1134"/>
      <c r="ALN26" s="1134"/>
      <c r="ALO26" s="1135"/>
      <c r="ALP26" s="1133"/>
      <c r="ALQ26" s="1134"/>
      <c r="ALR26" s="1134"/>
      <c r="ALS26" s="1134"/>
      <c r="ALT26" s="1135"/>
      <c r="ALU26" s="1133"/>
      <c r="ALV26" s="1134"/>
      <c r="ALW26" s="1135"/>
      <c r="ALX26" s="1133"/>
      <c r="ALY26" s="1134"/>
      <c r="ALZ26" s="1134"/>
      <c r="AMA26" s="1134"/>
      <c r="AMB26" s="1134"/>
      <c r="AMC26" s="1134"/>
      <c r="AMD26" s="1134"/>
      <c r="AME26" s="1134"/>
      <c r="AMF26" s="1134"/>
      <c r="AMG26" s="1134"/>
      <c r="AMH26" s="1135"/>
      <c r="AMI26" s="1133"/>
      <c r="AMJ26" s="1134"/>
      <c r="AMK26" s="1135"/>
      <c r="AML26" s="296"/>
      <c r="AMM26" s="259"/>
      <c r="AMN26" s="259"/>
      <c r="AMO26" s="259"/>
      <c r="AMQ26" s="1147" t="s">
        <v>226</v>
      </c>
      <c r="AMR26" s="1147"/>
      <c r="AMS26" s="1147"/>
      <c r="AMT26" s="259"/>
      <c r="AMU26" s="259"/>
      <c r="AMV26" s="259"/>
      <c r="AMW26" s="297"/>
      <c r="AMX26" s="1133"/>
      <c r="AMY26" s="1134"/>
      <c r="AMZ26" s="1134"/>
      <c r="ANA26" s="1134"/>
      <c r="ANB26" s="1134"/>
      <c r="ANC26" s="1134"/>
      <c r="AND26" s="1134"/>
      <c r="ANE26" s="1135"/>
      <c r="ANF26" s="1133"/>
      <c r="ANG26" s="1134"/>
      <c r="ANH26" s="1134"/>
      <c r="ANI26" s="1134"/>
      <c r="ANJ26" s="1135"/>
      <c r="ANK26" s="1133"/>
      <c r="ANL26" s="1134"/>
      <c r="ANM26" s="1135"/>
      <c r="ANN26" s="1133"/>
      <c r="ANO26" s="1134"/>
      <c r="ANP26" s="1134"/>
      <c r="ANQ26" s="1134"/>
      <c r="ANR26" s="1134"/>
      <c r="ANS26" s="1134"/>
      <c r="ANT26" s="1134"/>
      <c r="ANU26" s="1134"/>
      <c r="ANV26" s="1134"/>
      <c r="ANW26" s="1134"/>
      <c r="ANX26" s="1135"/>
      <c r="ANY26" s="1133"/>
      <c r="ANZ26" s="1134"/>
      <c r="AOA26" s="1135"/>
      <c r="AOB26" s="296"/>
      <c r="AOC26" s="259"/>
      <c r="AOD26" s="259"/>
      <c r="AOE26" s="259"/>
      <c r="AOG26" s="1147" t="s">
        <v>226</v>
      </c>
      <c r="AOH26" s="1147"/>
      <c r="AOI26" s="1147"/>
      <c r="AOJ26" s="259"/>
      <c r="AOK26" s="259"/>
      <c r="AOL26" s="259"/>
      <c r="AOM26" s="297"/>
      <c r="AON26" s="1133"/>
      <c r="AOO26" s="1134"/>
      <c r="AOP26" s="1134"/>
      <c r="AOQ26" s="1134"/>
      <c r="AOR26" s="1134"/>
      <c r="AOS26" s="1134"/>
      <c r="AOT26" s="1134"/>
      <c r="AOU26" s="1135"/>
      <c r="AOV26" s="1133"/>
      <c r="AOW26" s="1134"/>
      <c r="AOX26" s="1134"/>
      <c r="AOY26" s="1134"/>
      <c r="AOZ26" s="1135"/>
      <c r="APA26" s="1133"/>
      <c r="APB26" s="1134"/>
      <c r="APC26" s="1135"/>
      <c r="APD26" s="1133"/>
      <c r="APE26" s="1134"/>
      <c r="APF26" s="1134"/>
      <c r="APG26" s="1134"/>
      <c r="APH26" s="1134"/>
      <c r="API26" s="1134"/>
      <c r="APJ26" s="1134"/>
      <c r="APK26" s="1134"/>
      <c r="APL26" s="1134"/>
      <c r="APM26" s="1134"/>
      <c r="APN26" s="1135"/>
      <c r="APO26" s="1133"/>
      <c r="APP26" s="1134"/>
      <c r="APQ26" s="1135"/>
      <c r="APR26" s="296"/>
      <c r="APS26" s="259"/>
      <c r="APT26" s="259"/>
      <c r="APU26" s="259"/>
      <c r="APW26" s="1147" t="s">
        <v>226</v>
      </c>
      <c r="APX26" s="1147"/>
      <c r="APY26" s="1147"/>
      <c r="APZ26" s="259"/>
      <c r="AQA26" s="259"/>
      <c r="AQB26" s="259"/>
      <c r="AQC26" s="297"/>
      <c r="AQD26" s="1133"/>
      <c r="AQE26" s="1134"/>
      <c r="AQF26" s="1134"/>
      <c r="AQG26" s="1134"/>
      <c r="AQH26" s="1134"/>
      <c r="AQI26" s="1134"/>
      <c r="AQJ26" s="1134"/>
      <c r="AQK26" s="1135"/>
      <c r="AQL26" s="1133"/>
      <c r="AQM26" s="1134"/>
      <c r="AQN26" s="1134"/>
      <c r="AQO26" s="1134"/>
      <c r="AQP26" s="1135"/>
      <c r="AQQ26" s="1133"/>
      <c r="AQR26" s="1134"/>
      <c r="AQS26" s="1135"/>
      <c r="AQT26" s="1133"/>
      <c r="AQU26" s="1134"/>
      <c r="AQV26" s="1134"/>
      <c r="AQW26" s="1134"/>
      <c r="AQX26" s="1134"/>
      <c r="AQY26" s="1134"/>
      <c r="AQZ26" s="1134"/>
      <c r="ARA26" s="1134"/>
      <c r="ARB26" s="1134"/>
      <c r="ARC26" s="1134"/>
      <c r="ARD26" s="1135"/>
      <c r="ARE26" s="1133"/>
      <c r="ARF26" s="1134"/>
      <c r="ARG26" s="1135"/>
      <c r="ARH26" s="296"/>
      <c r="ARI26" s="259"/>
      <c r="ARJ26" s="259"/>
      <c r="ARK26" s="259"/>
      <c r="ARM26" s="1147" t="s">
        <v>226</v>
      </c>
      <c r="ARN26" s="1147"/>
      <c r="ARO26" s="1147"/>
      <c r="ARP26" s="259"/>
      <c r="ARQ26" s="259"/>
      <c r="ARR26" s="259"/>
      <c r="ARS26" s="297"/>
      <c r="ART26" s="1133"/>
      <c r="ARU26" s="1134"/>
      <c r="ARV26" s="1134"/>
      <c r="ARW26" s="1134"/>
      <c r="ARX26" s="1134"/>
      <c r="ARY26" s="1134"/>
      <c r="ARZ26" s="1134"/>
      <c r="ASA26" s="1135"/>
      <c r="ASB26" s="1133"/>
      <c r="ASC26" s="1134"/>
      <c r="ASD26" s="1134"/>
      <c r="ASE26" s="1134"/>
      <c r="ASF26" s="1135"/>
      <c r="ASG26" s="1133"/>
      <c r="ASH26" s="1134"/>
      <c r="ASI26" s="1135"/>
      <c r="ASJ26" s="1133"/>
      <c r="ASK26" s="1134"/>
      <c r="ASL26" s="1134"/>
      <c r="ASM26" s="1134"/>
      <c r="ASN26" s="1134"/>
      <c r="ASO26" s="1134"/>
      <c r="ASP26" s="1134"/>
      <c r="ASQ26" s="1134"/>
      <c r="ASR26" s="1134"/>
      <c r="ASS26" s="1134"/>
      <c r="AST26" s="1135"/>
      <c r="ASU26" s="1133"/>
      <c r="ASV26" s="1134"/>
      <c r="ASW26" s="1135"/>
      <c r="ASX26" s="296"/>
      <c r="ASY26" s="259"/>
      <c r="ASZ26" s="259"/>
      <c r="ATA26" s="259"/>
      <c r="ATC26" s="1147" t="s">
        <v>226</v>
      </c>
      <c r="ATD26" s="1147"/>
      <c r="ATE26" s="1147"/>
      <c r="ATF26" s="259"/>
      <c r="ATG26" s="259"/>
      <c r="ATH26" s="259"/>
      <c r="ATI26" s="297"/>
      <c r="ATJ26" s="1133"/>
      <c r="ATK26" s="1134"/>
      <c r="ATL26" s="1134"/>
      <c r="ATM26" s="1134"/>
      <c r="ATN26" s="1134"/>
      <c r="ATO26" s="1134"/>
      <c r="ATP26" s="1134"/>
      <c r="ATQ26" s="1135"/>
      <c r="ATR26" s="1133"/>
      <c r="ATS26" s="1134"/>
      <c r="ATT26" s="1134"/>
      <c r="ATU26" s="1134"/>
      <c r="ATV26" s="1135"/>
      <c r="ATW26" s="1133"/>
      <c r="ATX26" s="1134"/>
      <c r="ATY26" s="1135"/>
      <c r="ATZ26" s="1133"/>
      <c r="AUA26" s="1134"/>
      <c r="AUB26" s="1134"/>
      <c r="AUC26" s="1134"/>
      <c r="AUD26" s="1134"/>
      <c r="AUE26" s="1134"/>
      <c r="AUF26" s="1134"/>
      <c r="AUG26" s="1134"/>
      <c r="AUH26" s="1134"/>
      <c r="AUI26" s="1134"/>
      <c r="AUJ26" s="1135"/>
      <c r="AUK26" s="1133"/>
      <c r="AUL26" s="1134"/>
      <c r="AUM26" s="1135"/>
      <c r="AUN26" s="296"/>
      <c r="AUO26" s="259"/>
      <c r="AUP26" s="259"/>
      <c r="AUQ26" s="259"/>
      <c r="AUS26" s="1147" t="s">
        <v>226</v>
      </c>
      <c r="AUT26" s="1147"/>
      <c r="AUU26" s="1147"/>
      <c r="AUV26" s="259"/>
      <c r="AUW26" s="259"/>
      <c r="AUX26" s="259"/>
      <c r="AUY26" s="297"/>
      <c r="AUZ26" s="1133"/>
      <c r="AVA26" s="1134"/>
      <c r="AVB26" s="1134"/>
      <c r="AVC26" s="1134"/>
      <c r="AVD26" s="1134"/>
      <c r="AVE26" s="1134"/>
      <c r="AVF26" s="1134"/>
      <c r="AVG26" s="1135"/>
      <c r="AVH26" s="1133"/>
      <c r="AVI26" s="1134"/>
      <c r="AVJ26" s="1134"/>
      <c r="AVK26" s="1134"/>
      <c r="AVL26" s="1135"/>
      <c r="AVM26" s="1133"/>
      <c r="AVN26" s="1134"/>
      <c r="AVO26" s="1135"/>
      <c r="AVP26" s="1133"/>
      <c r="AVQ26" s="1134"/>
      <c r="AVR26" s="1134"/>
      <c r="AVS26" s="1134"/>
      <c r="AVT26" s="1134"/>
      <c r="AVU26" s="1134"/>
      <c r="AVV26" s="1134"/>
      <c r="AVW26" s="1134"/>
      <c r="AVX26" s="1134"/>
      <c r="AVY26" s="1134"/>
      <c r="AVZ26" s="1135"/>
      <c r="AWA26" s="1133"/>
      <c r="AWB26" s="1134"/>
      <c r="AWC26" s="1135"/>
      <c r="AWD26" s="296"/>
      <c r="AWE26" s="259"/>
      <c r="AWF26" s="259"/>
      <c r="AWG26" s="259"/>
      <c r="AWI26" s="1147" t="s">
        <v>226</v>
      </c>
      <c r="AWJ26" s="1147"/>
      <c r="AWK26" s="1147"/>
      <c r="AWL26" s="259"/>
      <c r="AWM26" s="259"/>
      <c r="AWN26" s="259"/>
      <c r="AWO26" s="297"/>
      <c r="AWP26" s="1133"/>
      <c r="AWQ26" s="1134"/>
      <c r="AWR26" s="1134"/>
      <c r="AWS26" s="1134"/>
      <c r="AWT26" s="1134"/>
      <c r="AWU26" s="1134"/>
      <c r="AWV26" s="1134"/>
      <c r="AWW26" s="1135"/>
      <c r="AWX26" s="1133"/>
      <c r="AWY26" s="1134"/>
      <c r="AWZ26" s="1134"/>
      <c r="AXA26" s="1134"/>
      <c r="AXB26" s="1135"/>
      <c r="AXC26" s="1133"/>
      <c r="AXD26" s="1134"/>
      <c r="AXE26" s="1135"/>
      <c r="AXF26" s="1133"/>
      <c r="AXG26" s="1134"/>
      <c r="AXH26" s="1134"/>
      <c r="AXI26" s="1134"/>
      <c r="AXJ26" s="1134"/>
      <c r="AXK26" s="1134"/>
      <c r="AXL26" s="1134"/>
      <c r="AXM26" s="1134"/>
      <c r="AXN26" s="1134"/>
      <c r="AXO26" s="1134"/>
      <c r="AXP26" s="1135"/>
      <c r="AXQ26" s="1133"/>
      <c r="AXR26" s="1134"/>
      <c r="AXS26" s="1135"/>
      <c r="AXT26" s="296"/>
      <c r="AXU26" s="259"/>
      <c r="AXV26" s="259"/>
      <c r="AXW26" s="259"/>
      <c r="AXY26" s="1147" t="s">
        <v>226</v>
      </c>
      <c r="AXZ26" s="1147"/>
      <c r="AYA26" s="1147"/>
      <c r="AYB26" s="259"/>
      <c r="AYC26" s="259"/>
      <c r="AYD26" s="259"/>
      <c r="AYE26" s="297"/>
      <c r="AYF26" s="1133"/>
      <c r="AYG26" s="1134"/>
      <c r="AYH26" s="1134"/>
      <c r="AYI26" s="1134"/>
      <c r="AYJ26" s="1134"/>
      <c r="AYK26" s="1134"/>
      <c r="AYL26" s="1134"/>
      <c r="AYM26" s="1135"/>
      <c r="AYN26" s="1133"/>
      <c r="AYO26" s="1134"/>
      <c r="AYP26" s="1134"/>
      <c r="AYQ26" s="1134"/>
      <c r="AYR26" s="1135"/>
      <c r="AYS26" s="1133"/>
      <c r="AYT26" s="1134"/>
      <c r="AYU26" s="1135"/>
      <c r="AYV26" s="1133"/>
      <c r="AYW26" s="1134"/>
      <c r="AYX26" s="1134"/>
      <c r="AYY26" s="1134"/>
      <c r="AYZ26" s="1134"/>
      <c r="AZA26" s="1134"/>
      <c r="AZB26" s="1134"/>
      <c r="AZC26" s="1134"/>
      <c r="AZD26" s="1134"/>
      <c r="AZE26" s="1134"/>
      <c r="AZF26" s="1135"/>
      <c r="AZG26" s="1133"/>
      <c r="AZH26" s="1134"/>
      <c r="AZI26" s="1135"/>
      <c r="AZJ26" s="296"/>
      <c r="AZK26" s="259"/>
      <c r="AZL26" s="259"/>
      <c r="AZM26" s="259"/>
      <c r="AZO26" s="1147" t="s">
        <v>226</v>
      </c>
      <c r="AZP26" s="1147"/>
      <c r="AZQ26" s="1147"/>
      <c r="AZR26" s="259"/>
      <c r="AZS26" s="259"/>
      <c r="AZT26" s="259"/>
      <c r="AZU26" s="297"/>
      <c r="AZV26" s="1133"/>
      <c r="AZW26" s="1134"/>
      <c r="AZX26" s="1134"/>
      <c r="AZY26" s="1134"/>
      <c r="AZZ26" s="1134"/>
      <c r="BAA26" s="1134"/>
      <c r="BAB26" s="1134"/>
      <c r="BAC26" s="1135"/>
      <c r="BAD26" s="1133"/>
      <c r="BAE26" s="1134"/>
      <c r="BAF26" s="1134"/>
      <c r="BAG26" s="1134"/>
      <c r="BAH26" s="1135"/>
      <c r="BAI26" s="1133"/>
      <c r="BAJ26" s="1134"/>
      <c r="BAK26" s="1135"/>
      <c r="BAL26" s="1133"/>
      <c r="BAM26" s="1134"/>
      <c r="BAN26" s="1134"/>
      <c r="BAO26" s="1134"/>
      <c r="BAP26" s="1134"/>
      <c r="BAQ26" s="1134"/>
      <c r="BAR26" s="1134"/>
      <c r="BAS26" s="1134"/>
      <c r="BAT26" s="1134"/>
      <c r="BAU26" s="1134"/>
      <c r="BAV26" s="1135"/>
      <c r="BAW26" s="1133"/>
      <c r="BAX26" s="1134"/>
      <c r="BAY26" s="1135"/>
      <c r="BAZ26" s="296"/>
      <c r="BBA26" s="259"/>
      <c r="BBB26" s="259"/>
      <c r="BBC26" s="259"/>
      <c r="BBE26" s="1147" t="s">
        <v>226</v>
      </c>
      <c r="BBF26" s="1147"/>
      <c r="BBG26" s="1147"/>
      <c r="BBH26" s="259"/>
      <c r="BBI26" s="259"/>
      <c r="BBJ26" s="259"/>
      <c r="BBK26" s="297"/>
      <c r="BBL26" s="1133"/>
      <c r="BBM26" s="1134"/>
      <c r="BBN26" s="1134"/>
      <c r="BBO26" s="1134"/>
      <c r="BBP26" s="1134"/>
      <c r="BBQ26" s="1134"/>
      <c r="BBR26" s="1134"/>
      <c r="BBS26" s="1135"/>
      <c r="BBT26" s="1133"/>
      <c r="BBU26" s="1134"/>
      <c r="BBV26" s="1134"/>
      <c r="BBW26" s="1134"/>
      <c r="BBX26" s="1135"/>
      <c r="BBY26" s="1133"/>
      <c r="BBZ26" s="1134"/>
      <c r="BCA26" s="1135"/>
      <c r="BCB26" s="1133"/>
      <c r="BCC26" s="1134"/>
      <c r="BCD26" s="1134"/>
      <c r="BCE26" s="1134"/>
      <c r="BCF26" s="1134"/>
      <c r="BCG26" s="1134"/>
      <c r="BCH26" s="1134"/>
      <c r="BCI26" s="1134"/>
      <c r="BCJ26" s="1134"/>
      <c r="BCK26" s="1134"/>
      <c r="BCL26" s="1135"/>
      <c r="BCM26" s="1133"/>
      <c r="BCN26" s="1134"/>
      <c r="BCO26" s="1135"/>
      <c r="BCP26" s="296"/>
      <c r="BCQ26" s="259"/>
      <c r="BCR26" s="259"/>
      <c r="BCS26" s="259"/>
      <c r="BCU26" s="1147" t="s">
        <v>226</v>
      </c>
      <c r="BCV26" s="1147"/>
      <c r="BCW26" s="1147"/>
      <c r="BCX26" s="259"/>
      <c r="BCY26" s="259"/>
      <c r="BCZ26" s="259"/>
      <c r="BDA26" s="297"/>
      <c r="BDB26" s="1133"/>
      <c r="BDC26" s="1134"/>
      <c r="BDD26" s="1134"/>
      <c r="BDE26" s="1134"/>
      <c r="BDF26" s="1134"/>
      <c r="BDG26" s="1134"/>
      <c r="BDH26" s="1134"/>
      <c r="BDI26" s="1135"/>
      <c r="BDJ26" s="1133"/>
      <c r="BDK26" s="1134"/>
      <c r="BDL26" s="1134"/>
      <c r="BDM26" s="1134"/>
      <c r="BDN26" s="1135"/>
      <c r="BDO26" s="1133"/>
      <c r="BDP26" s="1134"/>
      <c r="BDQ26" s="1135"/>
      <c r="BDR26" s="1133"/>
      <c r="BDS26" s="1134"/>
      <c r="BDT26" s="1134"/>
      <c r="BDU26" s="1134"/>
      <c r="BDV26" s="1134"/>
      <c r="BDW26" s="1134"/>
      <c r="BDX26" s="1134"/>
      <c r="BDY26" s="1134"/>
      <c r="BDZ26" s="1134"/>
      <c r="BEA26" s="1134"/>
      <c r="BEB26" s="1135"/>
      <c r="BEC26" s="1133"/>
      <c r="BED26" s="1134"/>
      <c r="BEE26" s="1135"/>
      <c r="BEF26" s="296"/>
      <c r="BEG26" s="259"/>
      <c r="BEH26" s="259"/>
      <c r="BEI26" s="259"/>
      <c r="BEK26" s="1147" t="s">
        <v>226</v>
      </c>
      <c r="BEL26" s="1147"/>
      <c r="BEM26" s="1147"/>
      <c r="BEN26" s="259"/>
      <c r="BEO26" s="259"/>
      <c r="BEP26" s="259"/>
      <c r="BEQ26" s="297"/>
      <c r="BER26" s="1133"/>
      <c r="BES26" s="1134"/>
      <c r="BET26" s="1134"/>
      <c r="BEU26" s="1134"/>
      <c r="BEV26" s="1134"/>
      <c r="BEW26" s="1134"/>
      <c r="BEX26" s="1134"/>
      <c r="BEY26" s="1135"/>
      <c r="BEZ26" s="1133"/>
      <c r="BFA26" s="1134"/>
      <c r="BFB26" s="1134"/>
      <c r="BFC26" s="1134"/>
      <c r="BFD26" s="1135"/>
      <c r="BFE26" s="1133"/>
      <c r="BFF26" s="1134"/>
      <c r="BFG26" s="1135"/>
      <c r="BFH26" s="1133"/>
      <c r="BFI26" s="1134"/>
      <c r="BFJ26" s="1134"/>
      <c r="BFK26" s="1134"/>
      <c r="BFL26" s="1134"/>
      <c r="BFM26" s="1134"/>
      <c r="BFN26" s="1134"/>
      <c r="BFO26" s="1134"/>
      <c r="BFP26" s="1134"/>
      <c r="BFQ26" s="1134"/>
      <c r="BFR26" s="1135"/>
      <c r="BFS26" s="1133"/>
      <c r="BFT26" s="1134"/>
      <c r="BFU26" s="1135"/>
      <c r="BFV26" s="296"/>
      <c r="BFW26" s="259"/>
      <c r="BFX26" s="259"/>
      <c r="BFY26" s="259"/>
      <c r="BGA26" s="1147" t="s">
        <v>226</v>
      </c>
      <c r="BGB26" s="1147"/>
      <c r="BGC26" s="1147"/>
      <c r="BGD26" s="259"/>
      <c r="BGE26" s="259"/>
      <c r="BGF26" s="259"/>
      <c r="BGG26" s="297"/>
      <c r="BGH26" s="1133"/>
      <c r="BGI26" s="1134"/>
      <c r="BGJ26" s="1134"/>
      <c r="BGK26" s="1134"/>
      <c r="BGL26" s="1134"/>
      <c r="BGM26" s="1134"/>
      <c r="BGN26" s="1134"/>
      <c r="BGO26" s="1135"/>
      <c r="BGP26" s="1133"/>
      <c r="BGQ26" s="1134"/>
      <c r="BGR26" s="1134"/>
      <c r="BGS26" s="1134"/>
      <c r="BGT26" s="1135"/>
      <c r="BGU26" s="1133"/>
      <c r="BGV26" s="1134"/>
      <c r="BGW26" s="1135"/>
      <c r="BGX26" s="1133"/>
      <c r="BGY26" s="1134"/>
      <c r="BGZ26" s="1134"/>
      <c r="BHA26" s="1134"/>
      <c r="BHB26" s="1134"/>
      <c r="BHC26" s="1134"/>
      <c r="BHD26" s="1134"/>
      <c r="BHE26" s="1134"/>
      <c r="BHF26" s="1134"/>
      <c r="BHG26" s="1134"/>
      <c r="BHH26" s="1135"/>
      <c r="BHI26" s="1133"/>
      <c r="BHJ26" s="1134"/>
      <c r="BHK26" s="1135"/>
      <c r="BHL26" s="296"/>
      <c r="BHM26" s="259"/>
      <c r="BHN26" s="259"/>
      <c r="BHO26" s="259"/>
      <c r="BHQ26" s="1147" t="s">
        <v>226</v>
      </c>
      <c r="BHR26" s="1147"/>
      <c r="BHS26" s="1147"/>
      <c r="BHT26" s="259"/>
      <c r="BHU26" s="259"/>
      <c r="BHV26" s="259"/>
      <c r="BHW26" s="297"/>
      <c r="BHX26" s="1133"/>
      <c r="BHY26" s="1134"/>
      <c r="BHZ26" s="1134"/>
      <c r="BIA26" s="1134"/>
      <c r="BIB26" s="1134"/>
      <c r="BIC26" s="1134"/>
      <c r="BID26" s="1134"/>
      <c r="BIE26" s="1135"/>
      <c r="BIF26" s="1133"/>
      <c r="BIG26" s="1134"/>
      <c r="BIH26" s="1134"/>
      <c r="BII26" s="1134"/>
      <c r="BIJ26" s="1135"/>
      <c r="BIK26" s="1133"/>
      <c r="BIL26" s="1134"/>
      <c r="BIM26" s="1135"/>
      <c r="BIN26" s="1133"/>
      <c r="BIO26" s="1134"/>
      <c r="BIP26" s="1134"/>
      <c r="BIQ26" s="1134"/>
      <c r="BIR26" s="1134"/>
      <c r="BIS26" s="1134"/>
      <c r="BIT26" s="1134"/>
      <c r="BIU26" s="1134"/>
      <c r="BIV26" s="1134"/>
      <c r="BIW26" s="1134"/>
      <c r="BIX26" s="1135"/>
      <c r="BIY26" s="1133"/>
      <c r="BIZ26" s="1134"/>
      <c r="BJA26" s="1135"/>
      <c r="BJB26" s="296"/>
      <c r="BJC26" s="259"/>
      <c r="BJD26" s="259"/>
      <c r="BJE26" s="259"/>
      <c r="BJG26" s="1147" t="s">
        <v>226</v>
      </c>
      <c r="BJH26" s="1147"/>
      <c r="BJI26" s="1147"/>
      <c r="BJJ26" s="259"/>
      <c r="BJK26" s="259"/>
      <c r="BJL26" s="259"/>
      <c r="BJM26" s="297"/>
      <c r="BJN26" s="1133"/>
      <c r="BJO26" s="1134"/>
      <c r="BJP26" s="1134"/>
      <c r="BJQ26" s="1134"/>
      <c r="BJR26" s="1134"/>
      <c r="BJS26" s="1134"/>
      <c r="BJT26" s="1134"/>
      <c r="BJU26" s="1135"/>
      <c r="BJV26" s="1133"/>
      <c r="BJW26" s="1134"/>
      <c r="BJX26" s="1134"/>
      <c r="BJY26" s="1134"/>
      <c r="BJZ26" s="1135"/>
      <c r="BKA26" s="1133"/>
      <c r="BKB26" s="1134"/>
      <c r="BKC26" s="1135"/>
      <c r="BKD26" s="1133"/>
      <c r="BKE26" s="1134"/>
      <c r="BKF26" s="1134"/>
      <c r="BKG26" s="1134"/>
      <c r="BKH26" s="1134"/>
      <c r="BKI26" s="1134"/>
      <c r="BKJ26" s="1134"/>
      <c r="BKK26" s="1134"/>
      <c r="BKL26" s="1134"/>
      <c r="BKM26" s="1134"/>
      <c r="BKN26" s="1135"/>
      <c r="BKO26" s="1133"/>
      <c r="BKP26" s="1134"/>
      <c r="BKQ26" s="1135"/>
      <c r="BKR26" s="296"/>
      <c r="BKS26" s="259"/>
      <c r="BKT26" s="259"/>
      <c r="BKU26" s="259"/>
      <c r="BKW26" s="1147" t="s">
        <v>226</v>
      </c>
      <c r="BKX26" s="1147"/>
      <c r="BKY26" s="1147"/>
      <c r="BKZ26" s="259"/>
      <c r="BLA26" s="259"/>
      <c r="BLB26" s="259"/>
      <c r="BLC26" s="297"/>
      <c r="BLD26" s="1133"/>
      <c r="BLE26" s="1134"/>
      <c r="BLF26" s="1134"/>
      <c r="BLG26" s="1134"/>
      <c r="BLH26" s="1134"/>
      <c r="BLI26" s="1134"/>
      <c r="BLJ26" s="1134"/>
      <c r="BLK26" s="1135"/>
      <c r="BLL26" s="1133"/>
      <c r="BLM26" s="1134"/>
      <c r="BLN26" s="1134"/>
      <c r="BLO26" s="1134"/>
      <c r="BLP26" s="1135"/>
      <c r="BLQ26" s="1133"/>
      <c r="BLR26" s="1134"/>
      <c r="BLS26" s="1135"/>
      <c r="BLT26" s="1133"/>
      <c r="BLU26" s="1134"/>
      <c r="BLV26" s="1134"/>
      <c r="BLW26" s="1134"/>
      <c r="BLX26" s="1134"/>
      <c r="BLY26" s="1134"/>
      <c r="BLZ26" s="1134"/>
      <c r="BMA26" s="1134"/>
      <c r="BMB26" s="1134"/>
      <c r="BMC26" s="1134"/>
      <c r="BMD26" s="1135"/>
      <c r="BME26" s="1133"/>
      <c r="BMF26" s="1134"/>
      <c r="BMG26" s="1135"/>
      <c r="BMH26" s="296"/>
      <c r="BMI26" s="259"/>
      <c r="BMJ26" s="259"/>
      <c r="BMK26" s="259"/>
      <c r="BMM26" s="1147" t="s">
        <v>226</v>
      </c>
      <c r="BMN26" s="1147"/>
      <c r="BMO26" s="1147"/>
      <c r="BMP26" s="259"/>
      <c r="BMQ26" s="259"/>
      <c r="BMR26" s="259"/>
      <c r="BMS26" s="297"/>
      <c r="BMT26" s="1133"/>
      <c r="BMU26" s="1134"/>
      <c r="BMV26" s="1134"/>
      <c r="BMW26" s="1134"/>
      <c r="BMX26" s="1134"/>
      <c r="BMY26" s="1134"/>
      <c r="BMZ26" s="1134"/>
      <c r="BNA26" s="1135"/>
      <c r="BNB26" s="1133"/>
      <c r="BNC26" s="1134"/>
      <c r="BND26" s="1134"/>
      <c r="BNE26" s="1134"/>
      <c r="BNF26" s="1135"/>
      <c r="BNG26" s="1133"/>
      <c r="BNH26" s="1134"/>
      <c r="BNI26" s="1135"/>
      <c r="BNJ26" s="1133"/>
      <c r="BNK26" s="1134"/>
      <c r="BNL26" s="1134"/>
      <c r="BNM26" s="1134"/>
      <c r="BNN26" s="1134"/>
      <c r="BNO26" s="1134"/>
      <c r="BNP26" s="1134"/>
      <c r="BNQ26" s="1134"/>
      <c r="BNR26" s="1134"/>
      <c r="BNS26" s="1134"/>
      <c r="BNT26" s="1135"/>
      <c r="BNU26" s="1133"/>
      <c r="BNV26" s="1134"/>
      <c r="BNW26" s="1135"/>
      <c r="BNX26" s="296"/>
      <c r="BNY26" s="259"/>
      <c r="BNZ26" s="259"/>
      <c r="BOA26" s="259"/>
      <c r="BOC26" s="1147" t="s">
        <v>226</v>
      </c>
      <c r="BOD26" s="1147"/>
      <c r="BOE26" s="1147"/>
      <c r="BOF26" s="259"/>
      <c r="BOG26" s="259"/>
      <c r="BOH26" s="259"/>
      <c r="BOI26" s="297"/>
      <c r="BOJ26" s="1133"/>
      <c r="BOK26" s="1134"/>
      <c r="BOL26" s="1134"/>
      <c r="BOM26" s="1134"/>
      <c r="BON26" s="1134"/>
      <c r="BOO26" s="1134"/>
      <c r="BOP26" s="1134"/>
      <c r="BOQ26" s="1135"/>
      <c r="BOR26" s="1133"/>
      <c r="BOS26" s="1134"/>
      <c r="BOT26" s="1134"/>
      <c r="BOU26" s="1134"/>
      <c r="BOV26" s="1135"/>
      <c r="BOW26" s="1133"/>
      <c r="BOX26" s="1134"/>
      <c r="BOY26" s="1135"/>
      <c r="BOZ26" s="1133"/>
      <c r="BPA26" s="1134"/>
      <c r="BPB26" s="1134"/>
      <c r="BPC26" s="1134"/>
      <c r="BPD26" s="1134"/>
      <c r="BPE26" s="1134"/>
      <c r="BPF26" s="1134"/>
      <c r="BPG26" s="1134"/>
      <c r="BPH26" s="1134"/>
      <c r="BPI26" s="1134"/>
      <c r="BPJ26" s="1135"/>
      <c r="BPK26" s="1133"/>
      <c r="BPL26" s="1134"/>
      <c r="BPM26" s="1135"/>
      <c r="BPN26" s="296"/>
      <c r="BPO26" s="259"/>
      <c r="BPP26" s="259"/>
      <c r="BPQ26" s="259"/>
      <c r="BPS26" s="1147" t="s">
        <v>226</v>
      </c>
      <c r="BPT26" s="1147"/>
      <c r="BPU26" s="1147"/>
      <c r="BPV26" s="259"/>
      <c r="BPW26" s="259"/>
      <c r="BPX26" s="259"/>
      <c r="BPY26" s="297"/>
      <c r="BPZ26" s="1133"/>
      <c r="BQA26" s="1134"/>
      <c r="BQB26" s="1134"/>
      <c r="BQC26" s="1134"/>
      <c r="BQD26" s="1134"/>
      <c r="BQE26" s="1134"/>
      <c r="BQF26" s="1134"/>
      <c r="BQG26" s="1135"/>
      <c r="BQH26" s="1133"/>
      <c r="BQI26" s="1134"/>
      <c r="BQJ26" s="1134"/>
      <c r="BQK26" s="1134"/>
      <c r="BQL26" s="1135"/>
      <c r="BQM26" s="1133"/>
      <c r="BQN26" s="1134"/>
      <c r="BQO26" s="1135"/>
      <c r="BQP26" s="1133"/>
      <c r="BQQ26" s="1134"/>
      <c r="BQR26" s="1134"/>
      <c r="BQS26" s="1134"/>
      <c r="BQT26" s="1134"/>
      <c r="BQU26" s="1134"/>
      <c r="BQV26" s="1134"/>
      <c r="BQW26" s="1134"/>
      <c r="BQX26" s="1134"/>
      <c r="BQY26" s="1134"/>
      <c r="BQZ26" s="1135"/>
      <c r="BRA26" s="1133"/>
      <c r="BRB26" s="1134"/>
      <c r="BRC26" s="1135"/>
      <c r="BRD26" s="296"/>
      <c r="BRE26" s="259"/>
      <c r="BRF26" s="259"/>
      <c r="BRG26" s="259"/>
      <c r="BRI26" s="1147" t="s">
        <v>226</v>
      </c>
      <c r="BRJ26" s="1147"/>
      <c r="BRK26" s="1147"/>
      <c r="BRL26" s="259"/>
      <c r="BRM26" s="259"/>
      <c r="BRN26" s="259"/>
      <c r="BRO26" s="297"/>
      <c r="BRP26" s="1133"/>
      <c r="BRQ26" s="1134"/>
      <c r="BRR26" s="1134"/>
      <c r="BRS26" s="1134"/>
      <c r="BRT26" s="1134"/>
      <c r="BRU26" s="1134"/>
      <c r="BRV26" s="1134"/>
      <c r="BRW26" s="1135"/>
      <c r="BRX26" s="1133"/>
      <c r="BRY26" s="1134"/>
      <c r="BRZ26" s="1134"/>
      <c r="BSA26" s="1134"/>
      <c r="BSB26" s="1135"/>
      <c r="BSC26" s="1133"/>
      <c r="BSD26" s="1134"/>
      <c r="BSE26" s="1135"/>
      <c r="BSF26" s="1133"/>
      <c r="BSG26" s="1134"/>
      <c r="BSH26" s="1134"/>
      <c r="BSI26" s="1134"/>
      <c r="BSJ26" s="1134"/>
      <c r="BSK26" s="1134"/>
      <c r="BSL26" s="1134"/>
      <c r="BSM26" s="1134"/>
      <c r="BSN26" s="1134"/>
      <c r="BSO26" s="1134"/>
      <c r="BSP26" s="1135"/>
      <c r="BSQ26" s="1133"/>
      <c r="BSR26" s="1134"/>
      <c r="BSS26" s="1135"/>
      <c r="BST26" s="296"/>
      <c r="BSU26" s="259"/>
      <c r="BSV26" s="259"/>
      <c r="BSW26" s="259"/>
      <c r="BSY26" s="1147" t="s">
        <v>226</v>
      </c>
      <c r="BSZ26" s="1147"/>
      <c r="BTA26" s="1147"/>
      <c r="BTB26" s="259"/>
      <c r="BTC26" s="259"/>
      <c r="BTD26" s="259"/>
      <c r="BTE26" s="297"/>
      <c r="BTF26" s="1133"/>
      <c r="BTG26" s="1134"/>
      <c r="BTH26" s="1134"/>
      <c r="BTI26" s="1134"/>
      <c r="BTJ26" s="1134"/>
      <c r="BTK26" s="1134"/>
      <c r="BTL26" s="1134"/>
      <c r="BTM26" s="1135"/>
      <c r="BTN26" s="1133"/>
      <c r="BTO26" s="1134"/>
      <c r="BTP26" s="1134"/>
      <c r="BTQ26" s="1134"/>
      <c r="BTR26" s="1135"/>
      <c r="BTS26" s="1133"/>
      <c r="BTT26" s="1134"/>
      <c r="BTU26" s="1135"/>
      <c r="BTV26" s="1133"/>
      <c r="BTW26" s="1134"/>
      <c r="BTX26" s="1134"/>
      <c r="BTY26" s="1134"/>
      <c r="BTZ26" s="1134"/>
      <c r="BUA26" s="1134"/>
      <c r="BUB26" s="1134"/>
      <c r="BUC26" s="1134"/>
      <c r="BUD26" s="1134"/>
      <c r="BUE26" s="1134"/>
      <c r="BUF26" s="1135"/>
      <c r="BUG26" s="1133"/>
      <c r="BUH26" s="1134"/>
      <c r="BUI26" s="1135"/>
      <c r="BUJ26" s="296"/>
      <c r="BUK26" s="259"/>
      <c r="BUL26" s="259"/>
      <c r="BUM26" s="259"/>
      <c r="BUO26" s="1147" t="s">
        <v>226</v>
      </c>
      <c r="BUP26" s="1147"/>
      <c r="BUQ26" s="1147"/>
      <c r="BUR26" s="259"/>
      <c r="BUS26" s="259"/>
      <c r="BUT26" s="259"/>
      <c r="BUU26" s="297"/>
      <c r="BUV26" s="1133"/>
      <c r="BUW26" s="1134"/>
      <c r="BUX26" s="1134"/>
      <c r="BUY26" s="1134"/>
      <c r="BUZ26" s="1134"/>
      <c r="BVA26" s="1134"/>
      <c r="BVB26" s="1134"/>
      <c r="BVC26" s="1135"/>
      <c r="BVD26" s="1133"/>
      <c r="BVE26" s="1134"/>
      <c r="BVF26" s="1134"/>
      <c r="BVG26" s="1134"/>
      <c r="BVH26" s="1135"/>
      <c r="BVI26" s="1133"/>
      <c r="BVJ26" s="1134"/>
      <c r="BVK26" s="1135"/>
      <c r="BVL26" s="1133"/>
      <c r="BVM26" s="1134"/>
      <c r="BVN26" s="1134"/>
      <c r="BVO26" s="1134"/>
      <c r="BVP26" s="1134"/>
      <c r="BVQ26" s="1134"/>
      <c r="BVR26" s="1134"/>
      <c r="BVS26" s="1134"/>
      <c r="BVT26" s="1134"/>
      <c r="BVU26" s="1134"/>
      <c r="BVV26" s="1135"/>
      <c r="BVW26" s="1133"/>
      <c r="BVX26" s="1134"/>
      <c r="BVY26" s="1135"/>
      <c r="BVZ26" s="296"/>
      <c r="BWA26" s="259"/>
      <c r="BWB26" s="259"/>
      <c r="BWC26" s="259"/>
      <c r="BWE26" s="1147" t="s">
        <v>226</v>
      </c>
      <c r="BWF26" s="1147"/>
      <c r="BWG26" s="1147"/>
      <c r="BWH26" s="259"/>
      <c r="BWI26" s="259"/>
      <c r="BWJ26" s="259"/>
      <c r="BWK26" s="297"/>
      <c r="BWL26" s="1133"/>
      <c r="BWM26" s="1134"/>
      <c r="BWN26" s="1134"/>
      <c r="BWO26" s="1134"/>
      <c r="BWP26" s="1134"/>
      <c r="BWQ26" s="1134"/>
      <c r="BWR26" s="1134"/>
      <c r="BWS26" s="1135"/>
      <c r="BWT26" s="1133"/>
      <c r="BWU26" s="1134"/>
      <c r="BWV26" s="1134"/>
      <c r="BWW26" s="1134"/>
      <c r="BWX26" s="1135"/>
      <c r="BWY26" s="1133"/>
      <c r="BWZ26" s="1134"/>
      <c r="BXA26" s="1135"/>
      <c r="BXB26" s="1133"/>
      <c r="BXC26" s="1134"/>
      <c r="BXD26" s="1134"/>
      <c r="BXE26" s="1134"/>
      <c r="BXF26" s="1134"/>
      <c r="BXG26" s="1134"/>
      <c r="BXH26" s="1134"/>
      <c r="BXI26" s="1134"/>
      <c r="BXJ26" s="1134"/>
      <c r="BXK26" s="1134"/>
      <c r="BXL26" s="1135"/>
      <c r="BXM26" s="1133"/>
      <c r="BXN26" s="1134"/>
      <c r="BXO26" s="1135"/>
      <c r="BXP26" s="296"/>
      <c r="BXQ26" s="259"/>
      <c r="BXR26" s="259"/>
      <c r="BXS26" s="259"/>
      <c r="BXU26" s="1147" t="s">
        <v>226</v>
      </c>
      <c r="BXV26" s="1147"/>
      <c r="BXW26" s="1147"/>
      <c r="BXX26" s="259"/>
      <c r="BXY26" s="259"/>
      <c r="BXZ26" s="259"/>
      <c r="BYA26" s="297"/>
      <c r="BYB26" s="1133"/>
      <c r="BYC26" s="1134"/>
      <c r="BYD26" s="1134"/>
      <c r="BYE26" s="1134"/>
      <c r="BYF26" s="1134"/>
      <c r="BYG26" s="1134"/>
      <c r="BYH26" s="1134"/>
      <c r="BYI26" s="1135"/>
      <c r="BYJ26" s="1133"/>
      <c r="BYK26" s="1134"/>
      <c r="BYL26" s="1134"/>
      <c r="BYM26" s="1134"/>
      <c r="BYN26" s="1135"/>
      <c r="BYO26" s="1133"/>
      <c r="BYP26" s="1134"/>
      <c r="BYQ26" s="1135"/>
      <c r="BYR26" s="1133"/>
      <c r="BYS26" s="1134"/>
      <c r="BYT26" s="1134"/>
      <c r="BYU26" s="1134"/>
      <c r="BYV26" s="1134"/>
      <c r="BYW26" s="1134"/>
      <c r="BYX26" s="1134"/>
      <c r="BYY26" s="1134"/>
      <c r="BYZ26" s="1134"/>
      <c r="BZA26" s="1134"/>
      <c r="BZB26" s="1135"/>
      <c r="BZC26" s="1133"/>
      <c r="BZD26" s="1134"/>
      <c r="BZE26" s="1135"/>
      <c r="BZF26" s="296"/>
      <c r="BZG26" s="259"/>
      <c r="BZH26" s="259"/>
      <c r="BZI26" s="259"/>
      <c r="BZK26" s="1147" t="s">
        <v>226</v>
      </c>
      <c r="BZL26" s="1147"/>
      <c r="BZM26" s="1147"/>
      <c r="BZN26" s="259"/>
      <c r="BZO26" s="259"/>
      <c r="BZP26" s="259"/>
      <c r="BZQ26" s="297"/>
      <c r="BZR26" s="1133"/>
      <c r="BZS26" s="1134"/>
      <c r="BZT26" s="1134"/>
      <c r="BZU26" s="1134"/>
      <c r="BZV26" s="1134"/>
      <c r="BZW26" s="1134"/>
      <c r="BZX26" s="1134"/>
      <c r="BZY26" s="1135"/>
      <c r="BZZ26" s="1133"/>
      <c r="CAA26" s="1134"/>
      <c r="CAB26" s="1134"/>
      <c r="CAC26" s="1134"/>
      <c r="CAD26" s="1135"/>
      <c r="CAE26" s="1133"/>
      <c r="CAF26" s="1134"/>
      <c r="CAG26" s="1135"/>
      <c r="CAH26" s="1133"/>
      <c r="CAI26" s="1134"/>
      <c r="CAJ26" s="1134"/>
      <c r="CAK26" s="1134"/>
      <c r="CAL26" s="1134"/>
      <c r="CAM26" s="1134"/>
      <c r="CAN26" s="1134"/>
      <c r="CAO26" s="1134"/>
      <c r="CAP26" s="1134"/>
      <c r="CAQ26" s="1134"/>
      <c r="CAR26" s="1135"/>
      <c r="CAS26" s="1133"/>
      <c r="CAT26" s="1134"/>
      <c r="CAU26" s="1135"/>
      <c r="CAV26" s="296"/>
      <c r="CAW26" s="259"/>
      <c r="CAX26" s="259"/>
      <c r="CAY26" s="259"/>
      <c r="CBA26" s="1147" t="s">
        <v>226</v>
      </c>
      <c r="CBB26" s="1147"/>
      <c r="CBC26" s="1147"/>
      <c r="CBD26" s="259"/>
      <c r="CBE26" s="259"/>
      <c r="CBF26" s="259"/>
      <c r="CBG26" s="297"/>
      <c r="CBH26" s="1133"/>
      <c r="CBI26" s="1134"/>
      <c r="CBJ26" s="1134"/>
      <c r="CBK26" s="1134"/>
      <c r="CBL26" s="1134"/>
      <c r="CBM26" s="1134"/>
      <c r="CBN26" s="1134"/>
      <c r="CBO26" s="1135"/>
      <c r="CBP26" s="1133"/>
      <c r="CBQ26" s="1134"/>
      <c r="CBR26" s="1134"/>
      <c r="CBS26" s="1134"/>
      <c r="CBT26" s="1135"/>
      <c r="CBU26" s="1133"/>
      <c r="CBV26" s="1134"/>
      <c r="CBW26" s="1135"/>
      <c r="CBX26" s="1133"/>
      <c r="CBY26" s="1134"/>
      <c r="CBZ26" s="1134"/>
      <c r="CCA26" s="1134"/>
      <c r="CCB26" s="1134"/>
      <c r="CCC26" s="1134"/>
      <c r="CCD26" s="1134"/>
      <c r="CCE26" s="1134"/>
      <c r="CCF26" s="1134"/>
      <c r="CCG26" s="1134"/>
      <c r="CCH26" s="1135"/>
      <c r="CCI26" s="1133"/>
      <c r="CCJ26" s="1134"/>
      <c r="CCK26" s="1135"/>
      <c r="CCL26" s="296"/>
      <c r="CCM26" s="259"/>
      <c r="CCN26" s="259"/>
      <c r="CCO26" s="259"/>
      <c r="CCQ26" s="1147" t="s">
        <v>226</v>
      </c>
      <c r="CCR26" s="1147"/>
      <c r="CCS26" s="1147"/>
      <c r="CCT26" s="259"/>
      <c r="CCU26" s="259"/>
      <c r="CCV26" s="259"/>
      <c r="CCW26" s="297"/>
      <c r="CCX26" s="1133"/>
      <c r="CCY26" s="1134"/>
      <c r="CCZ26" s="1134"/>
      <c r="CDA26" s="1134"/>
      <c r="CDB26" s="1134"/>
      <c r="CDC26" s="1134"/>
      <c r="CDD26" s="1134"/>
      <c r="CDE26" s="1135"/>
      <c r="CDF26" s="1133"/>
      <c r="CDG26" s="1134"/>
      <c r="CDH26" s="1134"/>
      <c r="CDI26" s="1134"/>
      <c r="CDJ26" s="1135"/>
      <c r="CDK26" s="1133"/>
      <c r="CDL26" s="1134"/>
      <c r="CDM26" s="1135"/>
      <c r="CDN26" s="1133"/>
      <c r="CDO26" s="1134"/>
      <c r="CDP26" s="1134"/>
      <c r="CDQ26" s="1134"/>
      <c r="CDR26" s="1134"/>
      <c r="CDS26" s="1134"/>
      <c r="CDT26" s="1134"/>
      <c r="CDU26" s="1134"/>
      <c r="CDV26" s="1134"/>
      <c r="CDW26" s="1134"/>
      <c r="CDX26" s="1135"/>
      <c r="CDY26" s="1133"/>
      <c r="CDZ26" s="1134"/>
      <c r="CEA26" s="1135"/>
      <c r="CEB26" s="296"/>
      <c r="CEC26" s="259"/>
      <c r="CED26" s="259"/>
      <c r="CEE26" s="259"/>
      <c r="CEG26" s="1147" t="s">
        <v>226</v>
      </c>
      <c r="CEH26" s="1147"/>
      <c r="CEI26" s="1147"/>
      <c r="CEJ26" s="259"/>
      <c r="CEK26" s="259"/>
      <c r="CEL26" s="259"/>
      <c r="CEM26" s="297"/>
      <c r="CEN26" s="1133"/>
      <c r="CEO26" s="1134"/>
      <c r="CEP26" s="1134"/>
      <c r="CEQ26" s="1134"/>
      <c r="CER26" s="1134"/>
      <c r="CES26" s="1134"/>
      <c r="CET26" s="1134"/>
      <c r="CEU26" s="1135"/>
      <c r="CEV26" s="1133"/>
      <c r="CEW26" s="1134"/>
      <c r="CEX26" s="1134"/>
      <c r="CEY26" s="1134"/>
      <c r="CEZ26" s="1135"/>
      <c r="CFA26" s="1133"/>
      <c r="CFB26" s="1134"/>
      <c r="CFC26" s="1135"/>
      <c r="CFD26" s="1140" t="e">
        <f>LEFT(DATABASE!C28,FIND("*",SUBSTITUTE(DATABASE!C28," ","*",2)))</f>
        <v>#VALUE!</v>
      </c>
      <c r="CFE26" s="1141"/>
      <c r="CFF26" s="1141"/>
      <c r="CFG26" s="1141"/>
      <c r="CFH26" s="1141"/>
      <c r="CFI26" s="1141"/>
      <c r="CFJ26" s="1141"/>
      <c r="CFK26" s="1141"/>
      <c r="CFL26" s="1141"/>
      <c r="CFM26" s="1141"/>
      <c r="CFN26" s="1142"/>
      <c r="CFO26" s="1148">
        <v>20</v>
      </c>
      <c r="CFP26" s="1149"/>
      <c r="CFQ26" s="1150"/>
      <c r="CFR26" s="296"/>
      <c r="CFS26" s="259"/>
      <c r="CFT26" s="259"/>
      <c r="CFU26" s="259"/>
      <c r="CFW26" s="1147" t="s">
        <v>226</v>
      </c>
      <c r="CFX26" s="1147"/>
      <c r="CFY26" s="1147"/>
      <c r="CFZ26" s="259"/>
      <c r="CGA26" s="259"/>
      <c r="CGB26" s="259"/>
      <c r="CGC26" s="297"/>
      <c r="CGD26" s="1133"/>
      <c r="CGE26" s="1134"/>
      <c r="CGF26" s="1134"/>
      <c r="CGG26" s="1134"/>
      <c r="CGH26" s="1134"/>
      <c r="CGI26" s="1134"/>
      <c r="CGJ26" s="1134"/>
      <c r="CGK26" s="1135"/>
      <c r="CGL26" s="1133"/>
      <c r="CGM26" s="1134"/>
      <c r="CGN26" s="1134"/>
      <c r="CGO26" s="1134"/>
      <c r="CGP26" s="1135"/>
      <c r="CGQ26" s="1133"/>
      <c r="CGR26" s="1134"/>
      <c r="CGS26" s="1135"/>
      <c r="CGT26" s="1133"/>
      <c r="CGU26" s="1134"/>
      <c r="CGV26" s="1134"/>
      <c r="CGW26" s="1134"/>
      <c r="CGX26" s="1134"/>
      <c r="CGY26" s="1134"/>
      <c r="CGZ26" s="1134"/>
      <c r="CHA26" s="1134"/>
      <c r="CHB26" s="1134"/>
      <c r="CHC26" s="1134"/>
      <c r="CHD26" s="1135"/>
      <c r="CHE26" s="1133"/>
      <c r="CHF26" s="1134"/>
      <c r="CHG26" s="1135"/>
      <c r="CHH26" s="296"/>
      <c r="CHI26" s="259"/>
      <c r="CHJ26" s="259"/>
      <c r="CHK26" s="259"/>
      <c r="CHM26" s="1147" t="s">
        <v>226</v>
      </c>
      <c r="CHN26" s="1147"/>
      <c r="CHO26" s="1147"/>
      <c r="CHP26" s="259"/>
      <c r="CHQ26" s="259"/>
      <c r="CHR26" s="259"/>
      <c r="CHS26" s="297"/>
      <c r="CHT26" s="1133"/>
      <c r="CHU26" s="1134"/>
      <c r="CHV26" s="1134"/>
      <c r="CHW26" s="1134"/>
      <c r="CHX26" s="1134"/>
      <c r="CHY26" s="1134"/>
      <c r="CHZ26" s="1134"/>
      <c r="CIA26" s="1135"/>
      <c r="CIB26" s="1133"/>
      <c r="CIC26" s="1134"/>
      <c r="CID26" s="1134"/>
      <c r="CIE26" s="1134"/>
      <c r="CIF26" s="1135"/>
    </row>
    <row r="27" spans="1:2268" ht="18.75" customHeight="1" x14ac:dyDescent="0.25">
      <c r="A27" s="1133"/>
      <c r="B27" s="1134"/>
      <c r="C27" s="1135"/>
      <c r="D27" s="1133"/>
      <c r="E27" s="1134"/>
      <c r="F27" s="1134"/>
      <c r="G27" s="1134"/>
      <c r="H27" s="1134"/>
      <c r="I27" s="1134"/>
      <c r="J27" s="1134"/>
      <c r="K27" s="1134"/>
      <c r="L27" s="1134"/>
      <c r="M27" s="1134"/>
      <c r="N27" s="1135"/>
      <c r="O27" s="1133"/>
      <c r="P27" s="1134"/>
      <c r="Q27" s="1135"/>
      <c r="R27" s="296" t="s">
        <v>407</v>
      </c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97"/>
      <c r="AD27" s="1133"/>
      <c r="AE27" s="1134"/>
      <c r="AF27" s="1134"/>
      <c r="AG27" s="1134"/>
      <c r="AH27" s="1134"/>
      <c r="AI27" s="1134"/>
      <c r="AJ27" s="1134"/>
      <c r="AK27" s="1135"/>
      <c r="AL27" s="1133"/>
      <c r="AM27" s="1134"/>
      <c r="AN27" s="1134"/>
      <c r="AO27" s="1134"/>
      <c r="AP27" s="1135"/>
      <c r="AQ27" s="1133"/>
      <c r="AR27" s="1134"/>
      <c r="AS27" s="1135"/>
      <c r="AT27" s="1133"/>
      <c r="AU27" s="1134"/>
      <c r="AV27" s="1134"/>
      <c r="AW27" s="1134"/>
      <c r="AX27" s="1134"/>
      <c r="AY27" s="1134"/>
      <c r="AZ27" s="1134"/>
      <c r="BA27" s="1134"/>
      <c r="BB27" s="1134"/>
      <c r="BC27" s="1134"/>
      <c r="BD27" s="1135"/>
      <c r="BE27" s="1133"/>
      <c r="BF27" s="1134"/>
      <c r="BG27" s="1135"/>
      <c r="BH27" s="296" t="s">
        <v>407</v>
      </c>
      <c r="BI27" s="259"/>
      <c r="BJ27" s="259"/>
      <c r="BK27" s="259"/>
      <c r="BL27" s="259"/>
      <c r="BM27" s="259"/>
      <c r="BN27" s="259"/>
      <c r="BO27" s="259"/>
      <c r="BP27" s="259"/>
      <c r="BQ27" s="259"/>
      <c r="BR27" s="259"/>
      <c r="BS27" s="297"/>
      <c r="BT27" s="1133"/>
      <c r="BU27" s="1134"/>
      <c r="BV27" s="1134"/>
      <c r="BW27" s="1134"/>
      <c r="BX27" s="1134"/>
      <c r="BY27" s="1134"/>
      <c r="BZ27" s="1134"/>
      <c r="CA27" s="1135"/>
      <c r="CB27" s="1133"/>
      <c r="CC27" s="1134"/>
      <c r="CD27" s="1134"/>
      <c r="CE27" s="1134"/>
      <c r="CF27" s="1135"/>
      <c r="CG27" s="1133"/>
      <c r="CH27" s="1134"/>
      <c r="CI27" s="1135"/>
      <c r="CJ27" s="1133"/>
      <c r="CK27" s="1134"/>
      <c r="CL27" s="1134"/>
      <c r="CM27" s="1134"/>
      <c r="CN27" s="1134"/>
      <c r="CO27" s="1134"/>
      <c r="CP27" s="1134"/>
      <c r="CQ27" s="1134"/>
      <c r="CR27" s="1134"/>
      <c r="CS27" s="1134"/>
      <c r="CT27" s="1135"/>
      <c r="CU27" s="1133"/>
      <c r="CV27" s="1134"/>
      <c r="CW27" s="1135"/>
      <c r="CX27" s="296" t="s">
        <v>407</v>
      </c>
      <c r="CY27" s="259"/>
      <c r="CZ27" s="259"/>
      <c r="DA27" s="259"/>
      <c r="DB27" s="259"/>
      <c r="DC27" s="259"/>
      <c r="DD27" s="259"/>
      <c r="DE27" s="259"/>
      <c r="DF27" s="259"/>
      <c r="DG27" s="259"/>
      <c r="DH27" s="259"/>
      <c r="DI27" s="297"/>
      <c r="DJ27" s="1133"/>
      <c r="DK27" s="1134"/>
      <c r="DL27" s="1134"/>
      <c r="DM27" s="1134"/>
      <c r="DN27" s="1134"/>
      <c r="DO27" s="1134"/>
      <c r="DP27" s="1134"/>
      <c r="DQ27" s="1135"/>
      <c r="DR27" s="1133"/>
      <c r="DS27" s="1134"/>
      <c r="DT27" s="1134"/>
      <c r="DU27" s="1134"/>
      <c r="DV27" s="1135"/>
      <c r="DW27" s="1133"/>
      <c r="DX27" s="1134"/>
      <c r="DY27" s="1135"/>
      <c r="DZ27" s="1133"/>
      <c r="EA27" s="1134"/>
      <c r="EB27" s="1134"/>
      <c r="EC27" s="1134"/>
      <c r="ED27" s="1134"/>
      <c r="EE27" s="1134"/>
      <c r="EF27" s="1134"/>
      <c r="EG27" s="1134"/>
      <c r="EH27" s="1134"/>
      <c r="EI27" s="1134"/>
      <c r="EJ27" s="1135"/>
      <c r="EK27" s="1133"/>
      <c r="EL27" s="1134"/>
      <c r="EM27" s="1135"/>
      <c r="EN27" s="296" t="s">
        <v>407</v>
      </c>
      <c r="EO27" s="259"/>
      <c r="EP27" s="259"/>
      <c r="EQ27" s="259"/>
      <c r="ER27" s="259"/>
      <c r="ES27" s="259"/>
      <c r="ET27" s="259"/>
      <c r="EU27" s="259"/>
      <c r="EV27" s="259"/>
      <c r="EW27" s="259"/>
      <c r="EX27" s="259"/>
      <c r="EY27" s="297"/>
      <c r="EZ27" s="1133"/>
      <c r="FA27" s="1134"/>
      <c r="FB27" s="1134"/>
      <c r="FC27" s="1134"/>
      <c r="FD27" s="1134"/>
      <c r="FE27" s="1134"/>
      <c r="FF27" s="1134"/>
      <c r="FG27" s="1135"/>
      <c r="FH27" s="1133"/>
      <c r="FI27" s="1134"/>
      <c r="FJ27" s="1134"/>
      <c r="FK27" s="1134"/>
      <c r="FL27" s="1135"/>
      <c r="FM27" s="1133"/>
      <c r="FN27" s="1134"/>
      <c r="FO27" s="1135"/>
      <c r="FP27" s="1133"/>
      <c r="FQ27" s="1134"/>
      <c r="FR27" s="1134"/>
      <c r="FS27" s="1134"/>
      <c r="FT27" s="1134"/>
      <c r="FU27" s="1134"/>
      <c r="FV27" s="1134"/>
      <c r="FW27" s="1134"/>
      <c r="FX27" s="1134"/>
      <c r="FY27" s="1134"/>
      <c r="FZ27" s="1135"/>
      <c r="GA27" s="1133"/>
      <c r="GB27" s="1134"/>
      <c r="GC27" s="1135"/>
      <c r="GD27" s="296" t="s">
        <v>407</v>
      </c>
      <c r="GE27" s="259"/>
      <c r="GF27" s="259"/>
      <c r="GG27" s="259"/>
      <c r="GH27" s="259"/>
      <c r="GI27" s="259"/>
      <c r="GJ27" s="259"/>
      <c r="GK27" s="259"/>
      <c r="GL27" s="259"/>
      <c r="GM27" s="259"/>
      <c r="GN27" s="259"/>
      <c r="GO27" s="297"/>
      <c r="GP27" s="1133"/>
      <c r="GQ27" s="1134"/>
      <c r="GR27" s="1134"/>
      <c r="GS27" s="1134"/>
      <c r="GT27" s="1134"/>
      <c r="GU27" s="1134"/>
      <c r="GV27" s="1134"/>
      <c r="GW27" s="1135"/>
      <c r="GX27" s="1133"/>
      <c r="GY27" s="1134"/>
      <c r="GZ27" s="1134"/>
      <c r="HA27" s="1134"/>
      <c r="HB27" s="1135"/>
      <c r="HC27" s="1133"/>
      <c r="HD27" s="1134"/>
      <c r="HE27" s="1135"/>
      <c r="HF27" s="1133"/>
      <c r="HG27" s="1134"/>
      <c r="HH27" s="1134"/>
      <c r="HI27" s="1134"/>
      <c r="HJ27" s="1134"/>
      <c r="HK27" s="1134"/>
      <c r="HL27" s="1134"/>
      <c r="HM27" s="1134"/>
      <c r="HN27" s="1134"/>
      <c r="HO27" s="1134"/>
      <c r="HP27" s="1135"/>
      <c r="HQ27" s="1133"/>
      <c r="HR27" s="1134"/>
      <c r="HS27" s="1135"/>
      <c r="HT27" s="296" t="s">
        <v>407</v>
      </c>
      <c r="HU27" s="259"/>
      <c r="HV27" s="259"/>
      <c r="HW27" s="259"/>
      <c r="HX27" s="259"/>
      <c r="HY27" s="259"/>
      <c r="HZ27" s="259"/>
      <c r="IA27" s="259"/>
      <c r="IB27" s="259"/>
      <c r="IC27" s="259"/>
      <c r="ID27" s="259"/>
      <c r="IE27" s="297"/>
      <c r="IF27" s="1133"/>
      <c r="IG27" s="1134"/>
      <c r="IH27" s="1134"/>
      <c r="II27" s="1134"/>
      <c r="IJ27" s="1134"/>
      <c r="IK27" s="1134"/>
      <c r="IL27" s="1134"/>
      <c r="IM27" s="1135"/>
      <c r="IN27" s="1133"/>
      <c r="IO27" s="1134"/>
      <c r="IP27" s="1134"/>
      <c r="IQ27" s="1134"/>
      <c r="IR27" s="1135"/>
      <c r="IS27" s="1133"/>
      <c r="IT27" s="1134"/>
      <c r="IU27" s="1135"/>
      <c r="IV27" s="1133"/>
      <c r="IW27" s="1134"/>
      <c r="IX27" s="1134"/>
      <c r="IY27" s="1134"/>
      <c r="IZ27" s="1134"/>
      <c r="JA27" s="1134"/>
      <c r="JB27" s="1134"/>
      <c r="JC27" s="1134"/>
      <c r="JD27" s="1134"/>
      <c r="JE27" s="1134"/>
      <c r="JF27" s="1135"/>
      <c r="JG27" s="1133"/>
      <c r="JH27" s="1134"/>
      <c r="JI27" s="1135"/>
      <c r="JJ27" s="296" t="s">
        <v>407</v>
      </c>
      <c r="JK27" s="259"/>
      <c r="JL27" s="259"/>
      <c r="JM27" s="259"/>
      <c r="JN27" s="259"/>
      <c r="JO27" s="259"/>
      <c r="JP27" s="259"/>
      <c r="JQ27" s="259"/>
      <c r="JR27" s="259"/>
      <c r="JS27" s="259"/>
      <c r="JT27" s="259"/>
      <c r="JU27" s="297"/>
      <c r="JV27" s="1133"/>
      <c r="JW27" s="1134"/>
      <c r="JX27" s="1134"/>
      <c r="JY27" s="1134"/>
      <c r="JZ27" s="1134"/>
      <c r="KA27" s="1134"/>
      <c r="KB27" s="1134"/>
      <c r="KC27" s="1135"/>
      <c r="KD27" s="1133"/>
      <c r="KE27" s="1134"/>
      <c r="KF27" s="1134"/>
      <c r="KG27" s="1134"/>
      <c r="KH27" s="1135"/>
      <c r="KI27" s="1133"/>
      <c r="KJ27" s="1134"/>
      <c r="KK27" s="1135"/>
      <c r="KL27" s="1133"/>
      <c r="KM27" s="1134"/>
      <c r="KN27" s="1134"/>
      <c r="KO27" s="1134"/>
      <c r="KP27" s="1134"/>
      <c r="KQ27" s="1134"/>
      <c r="KR27" s="1134"/>
      <c r="KS27" s="1134"/>
      <c r="KT27" s="1134"/>
      <c r="KU27" s="1134"/>
      <c r="KV27" s="1135"/>
      <c r="KW27" s="1133"/>
      <c r="KX27" s="1134"/>
      <c r="KY27" s="1135"/>
      <c r="KZ27" s="296" t="s">
        <v>407</v>
      </c>
      <c r="LA27" s="259"/>
      <c r="LB27" s="259"/>
      <c r="LC27" s="259"/>
      <c r="LD27" s="259"/>
      <c r="LE27" s="259"/>
      <c r="LF27" s="259"/>
      <c r="LG27" s="259"/>
      <c r="LH27" s="259"/>
      <c r="LI27" s="259"/>
      <c r="LJ27" s="259"/>
      <c r="LK27" s="297"/>
      <c r="LL27" s="1133"/>
      <c r="LM27" s="1134"/>
      <c r="LN27" s="1134"/>
      <c r="LO27" s="1134"/>
      <c r="LP27" s="1134"/>
      <c r="LQ27" s="1134"/>
      <c r="LR27" s="1134"/>
      <c r="LS27" s="1135"/>
      <c r="LT27" s="1133"/>
      <c r="LU27" s="1134"/>
      <c r="LV27" s="1134"/>
      <c r="LW27" s="1134"/>
      <c r="LX27" s="1135"/>
      <c r="LY27" s="1133"/>
      <c r="LZ27" s="1134"/>
      <c r="MA27" s="1135"/>
      <c r="MB27" s="1133"/>
      <c r="MC27" s="1134"/>
      <c r="MD27" s="1134"/>
      <c r="ME27" s="1134"/>
      <c r="MF27" s="1134"/>
      <c r="MG27" s="1134"/>
      <c r="MH27" s="1134"/>
      <c r="MI27" s="1134"/>
      <c r="MJ27" s="1134"/>
      <c r="MK27" s="1134"/>
      <c r="ML27" s="1135"/>
      <c r="MM27" s="1133"/>
      <c r="MN27" s="1134"/>
      <c r="MO27" s="1135"/>
      <c r="MP27" s="296" t="s">
        <v>407</v>
      </c>
      <c r="MQ27" s="259"/>
      <c r="MR27" s="259"/>
      <c r="MS27" s="259"/>
      <c r="MT27" s="259"/>
      <c r="MU27" s="259"/>
      <c r="MV27" s="259"/>
      <c r="MW27" s="259"/>
      <c r="MX27" s="259"/>
      <c r="MY27" s="259"/>
      <c r="MZ27" s="259"/>
      <c r="NA27" s="297"/>
      <c r="NB27" s="1133"/>
      <c r="NC27" s="1134"/>
      <c r="ND27" s="1134"/>
      <c r="NE27" s="1134"/>
      <c r="NF27" s="1134"/>
      <c r="NG27" s="1134"/>
      <c r="NH27" s="1134"/>
      <c r="NI27" s="1135"/>
      <c r="NJ27" s="1133"/>
      <c r="NK27" s="1134"/>
      <c r="NL27" s="1134"/>
      <c r="NM27" s="1134"/>
      <c r="NN27" s="1135"/>
      <c r="NO27" s="1133"/>
      <c r="NP27" s="1134"/>
      <c r="NQ27" s="1135"/>
      <c r="NR27" s="1140"/>
      <c r="NS27" s="1141"/>
      <c r="NT27" s="1141"/>
      <c r="NU27" s="1141"/>
      <c r="NV27" s="1141"/>
      <c r="NW27" s="1141"/>
      <c r="NX27" s="1141"/>
      <c r="NY27" s="1141"/>
      <c r="NZ27" s="1141"/>
      <c r="OA27" s="1141"/>
      <c r="OB27" s="1142"/>
      <c r="OC27" s="1144"/>
      <c r="OD27" s="1145"/>
      <c r="OE27" s="1146"/>
      <c r="OF27" s="296" t="s">
        <v>407</v>
      </c>
      <c r="OG27" s="259"/>
      <c r="OH27" s="259"/>
      <c r="OI27" s="259"/>
      <c r="OJ27" s="259"/>
      <c r="OK27" s="259"/>
      <c r="OL27" s="259"/>
      <c r="OM27" s="259"/>
      <c r="ON27" s="259"/>
      <c r="OO27" s="259"/>
      <c r="OP27" s="259"/>
      <c r="OQ27" s="297"/>
      <c r="OR27" s="1133"/>
      <c r="OS27" s="1134"/>
      <c r="OT27" s="1134"/>
      <c r="OU27" s="1134"/>
      <c r="OV27" s="1134"/>
      <c r="OW27" s="1134"/>
      <c r="OX27" s="1134"/>
      <c r="OY27" s="1135"/>
      <c r="OZ27" s="1133"/>
      <c r="PA27" s="1134"/>
      <c r="PB27" s="1134"/>
      <c r="PC27" s="1134"/>
      <c r="PD27" s="1135"/>
      <c r="PE27" s="1133"/>
      <c r="PF27" s="1134"/>
      <c r="PG27" s="1135"/>
      <c r="PH27" s="1133"/>
      <c r="PI27" s="1134"/>
      <c r="PJ27" s="1134"/>
      <c r="PK27" s="1134"/>
      <c r="PL27" s="1134"/>
      <c r="PM27" s="1134"/>
      <c r="PN27" s="1134"/>
      <c r="PO27" s="1134"/>
      <c r="PP27" s="1134"/>
      <c r="PQ27" s="1134"/>
      <c r="PR27" s="1135"/>
      <c r="PS27" s="1133"/>
      <c r="PT27" s="1134"/>
      <c r="PU27" s="1135"/>
      <c r="PV27" s="296" t="s">
        <v>407</v>
      </c>
      <c r="PW27" s="259"/>
      <c r="PX27" s="259"/>
      <c r="PY27" s="259"/>
      <c r="PZ27" s="259"/>
      <c r="QA27" s="259"/>
      <c r="QB27" s="259"/>
      <c r="QC27" s="259"/>
      <c r="QD27" s="259"/>
      <c r="QE27" s="259"/>
      <c r="QF27" s="259"/>
      <c r="QG27" s="297"/>
      <c r="QH27" s="1133"/>
      <c r="QI27" s="1134"/>
      <c r="QJ27" s="1134"/>
      <c r="QK27" s="1134"/>
      <c r="QL27" s="1134"/>
      <c r="QM27" s="1134"/>
      <c r="QN27" s="1134"/>
      <c r="QO27" s="1135"/>
      <c r="QP27" s="1133"/>
      <c r="QQ27" s="1134"/>
      <c r="QR27" s="1134"/>
      <c r="QS27" s="1134"/>
      <c r="QT27" s="1135"/>
      <c r="QU27" s="1133"/>
      <c r="QV27" s="1134"/>
      <c r="QW27" s="1135"/>
      <c r="QX27" s="1133"/>
      <c r="QY27" s="1134"/>
      <c r="QZ27" s="1134"/>
      <c r="RA27" s="1134"/>
      <c r="RB27" s="1134"/>
      <c r="RC27" s="1134"/>
      <c r="RD27" s="1134"/>
      <c r="RE27" s="1134"/>
      <c r="RF27" s="1134"/>
      <c r="RG27" s="1134"/>
      <c r="RH27" s="1135"/>
      <c r="RI27" s="1133"/>
      <c r="RJ27" s="1134"/>
      <c r="RK27" s="1135"/>
      <c r="RL27" s="296" t="s">
        <v>407</v>
      </c>
      <c r="RM27" s="259"/>
      <c r="RN27" s="259"/>
      <c r="RO27" s="259"/>
      <c r="RP27" s="259"/>
      <c r="RQ27" s="259"/>
      <c r="RR27" s="259"/>
      <c r="RS27" s="259"/>
      <c r="RT27" s="259"/>
      <c r="RU27" s="259"/>
      <c r="RV27" s="259"/>
      <c r="RW27" s="297"/>
      <c r="RX27" s="1133"/>
      <c r="RY27" s="1134"/>
      <c r="RZ27" s="1134"/>
      <c r="SA27" s="1134"/>
      <c r="SB27" s="1134"/>
      <c r="SC27" s="1134"/>
      <c r="SD27" s="1134"/>
      <c r="SE27" s="1135"/>
      <c r="SF27" s="1133"/>
      <c r="SG27" s="1134"/>
      <c r="SH27" s="1134"/>
      <c r="SI27" s="1134"/>
      <c r="SJ27" s="1135"/>
      <c r="SK27" s="1133"/>
      <c r="SL27" s="1134"/>
      <c r="SM27" s="1135"/>
      <c r="SN27" s="1133"/>
      <c r="SO27" s="1134"/>
      <c r="SP27" s="1134"/>
      <c r="SQ27" s="1134"/>
      <c r="SR27" s="1134"/>
      <c r="SS27" s="1134"/>
      <c r="ST27" s="1134"/>
      <c r="SU27" s="1134"/>
      <c r="SV27" s="1134"/>
      <c r="SW27" s="1134"/>
      <c r="SX27" s="1135"/>
      <c r="SY27" s="1133"/>
      <c r="SZ27" s="1134"/>
      <c r="TA27" s="1135"/>
      <c r="TB27" s="296" t="s">
        <v>407</v>
      </c>
      <c r="TC27" s="259"/>
      <c r="TD27" s="259"/>
      <c r="TE27" s="259"/>
      <c r="TF27" s="259"/>
      <c r="TG27" s="259"/>
      <c r="TH27" s="259"/>
      <c r="TI27" s="259"/>
      <c r="TJ27" s="259"/>
      <c r="TK27" s="259"/>
      <c r="TL27" s="259"/>
      <c r="TM27" s="297"/>
      <c r="TN27" s="1133"/>
      <c r="TO27" s="1134"/>
      <c r="TP27" s="1134"/>
      <c r="TQ27" s="1134"/>
      <c r="TR27" s="1134"/>
      <c r="TS27" s="1134"/>
      <c r="TT27" s="1134"/>
      <c r="TU27" s="1135"/>
      <c r="TV27" s="1133"/>
      <c r="TW27" s="1134"/>
      <c r="TX27" s="1134"/>
      <c r="TY27" s="1134"/>
      <c r="TZ27" s="1135"/>
      <c r="UA27" s="1133"/>
      <c r="UB27" s="1134"/>
      <c r="UC27" s="1135"/>
      <c r="UD27" s="1133"/>
      <c r="UE27" s="1134"/>
      <c r="UF27" s="1134"/>
      <c r="UG27" s="1134"/>
      <c r="UH27" s="1134"/>
      <c r="UI27" s="1134"/>
      <c r="UJ27" s="1134"/>
      <c r="UK27" s="1134"/>
      <c r="UL27" s="1134"/>
      <c r="UM27" s="1134"/>
      <c r="UN27" s="1135"/>
      <c r="UO27" s="1133"/>
      <c r="UP27" s="1134"/>
      <c r="UQ27" s="1135"/>
      <c r="UR27" s="296" t="s">
        <v>407</v>
      </c>
      <c r="US27" s="259"/>
      <c r="UT27" s="259"/>
      <c r="UU27" s="259"/>
      <c r="UV27" s="259"/>
      <c r="UW27" s="259"/>
      <c r="UX27" s="259"/>
      <c r="UY27" s="259"/>
      <c r="UZ27" s="259"/>
      <c r="VA27" s="259"/>
      <c r="VB27" s="259"/>
      <c r="VC27" s="297"/>
      <c r="VD27" s="1133"/>
      <c r="VE27" s="1134"/>
      <c r="VF27" s="1134"/>
      <c r="VG27" s="1134"/>
      <c r="VH27" s="1134"/>
      <c r="VI27" s="1134"/>
      <c r="VJ27" s="1134"/>
      <c r="VK27" s="1135"/>
      <c r="VL27" s="1133"/>
      <c r="VM27" s="1134"/>
      <c r="VN27" s="1134"/>
      <c r="VO27" s="1134"/>
      <c r="VP27" s="1135"/>
      <c r="VQ27" s="1133"/>
      <c r="VR27" s="1134"/>
      <c r="VS27" s="1135"/>
      <c r="VT27" s="1133"/>
      <c r="VU27" s="1134"/>
      <c r="VV27" s="1134"/>
      <c r="VW27" s="1134"/>
      <c r="VX27" s="1134"/>
      <c r="VY27" s="1134"/>
      <c r="VZ27" s="1134"/>
      <c r="WA27" s="1134"/>
      <c r="WB27" s="1134"/>
      <c r="WC27" s="1134"/>
      <c r="WD27" s="1135"/>
      <c r="WE27" s="1133"/>
      <c r="WF27" s="1134"/>
      <c r="WG27" s="1135"/>
      <c r="WH27" s="296" t="s">
        <v>407</v>
      </c>
      <c r="WI27" s="259"/>
      <c r="WJ27" s="259"/>
      <c r="WK27" s="259"/>
      <c r="WL27" s="259"/>
      <c r="WM27" s="259"/>
      <c r="WN27" s="259"/>
      <c r="WO27" s="259"/>
      <c r="WP27" s="259"/>
      <c r="WQ27" s="259"/>
      <c r="WR27" s="259"/>
      <c r="WS27" s="297"/>
      <c r="WT27" s="1133"/>
      <c r="WU27" s="1134"/>
      <c r="WV27" s="1134"/>
      <c r="WW27" s="1134"/>
      <c r="WX27" s="1134"/>
      <c r="WY27" s="1134"/>
      <c r="WZ27" s="1134"/>
      <c r="XA27" s="1135"/>
      <c r="XB27" s="1133"/>
      <c r="XC27" s="1134"/>
      <c r="XD27" s="1134"/>
      <c r="XE27" s="1134"/>
      <c r="XF27" s="1135"/>
      <c r="XG27" s="1133"/>
      <c r="XH27" s="1134"/>
      <c r="XI27" s="1135"/>
      <c r="XJ27" s="1133"/>
      <c r="XK27" s="1134"/>
      <c r="XL27" s="1134"/>
      <c r="XM27" s="1134"/>
      <c r="XN27" s="1134"/>
      <c r="XO27" s="1134"/>
      <c r="XP27" s="1134"/>
      <c r="XQ27" s="1134"/>
      <c r="XR27" s="1134"/>
      <c r="XS27" s="1134"/>
      <c r="XT27" s="1135"/>
      <c r="XU27" s="1133"/>
      <c r="XV27" s="1134"/>
      <c r="XW27" s="1135"/>
      <c r="XX27" s="296" t="s">
        <v>407</v>
      </c>
      <c r="XY27" s="259"/>
      <c r="XZ27" s="259"/>
      <c r="YA27" s="259"/>
      <c r="YB27" s="259"/>
      <c r="YC27" s="259"/>
      <c r="YD27" s="259"/>
      <c r="YE27" s="259"/>
      <c r="YF27" s="259"/>
      <c r="YG27" s="259"/>
      <c r="YH27" s="259"/>
      <c r="YI27" s="297"/>
      <c r="YJ27" s="1133"/>
      <c r="YK27" s="1134"/>
      <c r="YL27" s="1134"/>
      <c r="YM27" s="1134"/>
      <c r="YN27" s="1134"/>
      <c r="YO27" s="1134"/>
      <c r="YP27" s="1134"/>
      <c r="YQ27" s="1135"/>
      <c r="YR27" s="1133"/>
      <c r="YS27" s="1134"/>
      <c r="YT27" s="1134"/>
      <c r="YU27" s="1134"/>
      <c r="YV27" s="1135"/>
      <c r="YW27" s="1133"/>
      <c r="YX27" s="1134"/>
      <c r="YY27" s="1135"/>
      <c r="YZ27" s="1140"/>
      <c r="ZA27" s="1141"/>
      <c r="ZB27" s="1141"/>
      <c r="ZC27" s="1141"/>
      <c r="ZD27" s="1141"/>
      <c r="ZE27" s="1141"/>
      <c r="ZF27" s="1141"/>
      <c r="ZG27" s="1141"/>
      <c r="ZH27" s="1141"/>
      <c r="ZI27" s="1141"/>
      <c r="ZJ27" s="1142"/>
      <c r="ZK27" s="1144"/>
      <c r="ZL27" s="1145"/>
      <c r="ZM27" s="1146"/>
      <c r="ZN27" s="296" t="s">
        <v>407</v>
      </c>
      <c r="ZO27" s="259"/>
      <c r="ZP27" s="259"/>
      <c r="ZQ27" s="259"/>
      <c r="ZR27" s="259"/>
      <c r="ZS27" s="259"/>
      <c r="ZT27" s="259"/>
      <c r="ZU27" s="259"/>
      <c r="ZV27" s="259"/>
      <c r="ZW27" s="259"/>
      <c r="ZX27" s="259"/>
      <c r="ZY27" s="297"/>
      <c r="ZZ27" s="1133"/>
      <c r="AAA27" s="1134"/>
      <c r="AAB27" s="1134"/>
      <c r="AAC27" s="1134"/>
      <c r="AAD27" s="1134"/>
      <c r="AAE27" s="1134"/>
      <c r="AAF27" s="1134"/>
      <c r="AAG27" s="1135"/>
      <c r="AAH27" s="1133"/>
      <c r="AAI27" s="1134"/>
      <c r="AAJ27" s="1134"/>
      <c r="AAK27" s="1134"/>
      <c r="AAL27" s="1135"/>
      <c r="AAM27" s="1133"/>
      <c r="AAN27" s="1134"/>
      <c r="AAO27" s="1135"/>
      <c r="AAP27" s="1133"/>
      <c r="AAQ27" s="1134"/>
      <c r="AAR27" s="1134"/>
      <c r="AAS27" s="1134"/>
      <c r="AAT27" s="1134"/>
      <c r="AAU27" s="1134"/>
      <c r="AAV27" s="1134"/>
      <c r="AAW27" s="1134"/>
      <c r="AAX27" s="1134"/>
      <c r="AAY27" s="1134"/>
      <c r="AAZ27" s="1135"/>
      <c r="ABA27" s="1133"/>
      <c r="ABB27" s="1134"/>
      <c r="ABC27" s="1135"/>
      <c r="ABD27" s="296" t="s">
        <v>407</v>
      </c>
      <c r="ABE27" s="259"/>
      <c r="ABF27" s="259"/>
      <c r="ABG27" s="259"/>
      <c r="ABH27" s="259"/>
      <c r="ABI27" s="259"/>
      <c r="ABJ27" s="259"/>
      <c r="ABK27" s="259"/>
      <c r="ABL27" s="259"/>
      <c r="ABM27" s="259"/>
      <c r="ABN27" s="259"/>
      <c r="ABO27" s="297"/>
      <c r="ABP27" s="1133"/>
      <c r="ABQ27" s="1134"/>
      <c r="ABR27" s="1134"/>
      <c r="ABS27" s="1134"/>
      <c r="ABT27" s="1134"/>
      <c r="ABU27" s="1134"/>
      <c r="ABV27" s="1134"/>
      <c r="ABW27" s="1135"/>
      <c r="ABX27" s="1133"/>
      <c r="ABY27" s="1134"/>
      <c r="ABZ27" s="1134"/>
      <c r="ACA27" s="1134"/>
      <c r="ACB27" s="1135"/>
      <c r="ACC27" s="1133"/>
      <c r="ACD27" s="1134"/>
      <c r="ACE27" s="1135"/>
      <c r="ACF27" s="1133"/>
      <c r="ACG27" s="1134"/>
      <c r="ACH27" s="1134"/>
      <c r="ACI27" s="1134"/>
      <c r="ACJ27" s="1134"/>
      <c r="ACK27" s="1134"/>
      <c r="ACL27" s="1134"/>
      <c r="ACM27" s="1134"/>
      <c r="ACN27" s="1134"/>
      <c r="ACO27" s="1134"/>
      <c r="ACP27" s="1135"/>
      <c r="ACQ27" s="1133"/>
      <c r="ACR27" s="1134"/>
      <c r="ACS27" s="1135"/>
      <c r="ACT27" s="296" t="s">
        <v>407</v>
      </c>
      <c r="ACU27" s="259"/>
      <c r="ACV27" s="259"/>
      <c r="ACW27" s="259"/>
      <c r="ACX27" s="259"/>
      <c r="ACY27" s="259"/>
      <c r="ACZ27" s="259"/>
      <c r="ADA27" s="259"/>
      <c r="ADB27" s="259"/>
      <c r="ADC27" s="259"/>
      <c r="ADD27" s="259"/>
      <c r="ADE27" s="297"/>
      <c r="ADF27" s="1133"/>
      <c r="ADG27" s="1134"/>
      <c r="ADH27" s="1134"/>
      <c r="ADI27" s="1134"/>
      <c r="ADJ27" s="1134"/>
      <c r="ADK27" s="1134"/>
      <c r="ADL27" s="1134"/>
      <c r="ADM27" s="1135"/>
      <c r="ADN27" s="1133"/>
      <c r="ADO27" s="1134"/>
      <c r="ADP27" s="1134"/>
      <c r="ADQ27" s="1134"/>
      <c r="ADR27" s="1135"/>
      <c r="ADS27" s="1133"/>
      <c r="ADT27" s="1134"/>
      <c r="ADU27" s="1135"/>
      <c r="ADV27" s="1133"/>
      <c r="ADW27" s="1134"/>
      <c r="ADX27" s="1134"/>
      <c r="ADY27" s="1134"/>
      <c r="ADZ27" s="1134"/>
      <c r="AEA27" s="1134"/>
      <c r="AEB27" s="1134"/>
      <c r="AEC27" s="1134"/>
      <c r="AED27" s="1134"/>
      <c r="AEE27" s="1134"/>
      <c r="AEF27" s="1135"/>
      <c r="AEG27" s="1133"/>
      <c r="AEH27" s="1134"/>
      <c r="AEI27" s="1135"/>
      <c r="AEJ27" s="296" t="s">
        <v>407</v>
      </c>
      <c r="AEK27" s="259"/>
      <c r="AEL27" s="259"/>
      <c r="AEM27" s="259"/>
      <c r="AEN27" s="259"/>
      <c r="AEO27" s="259"/>
      <c r="AEP27" s="259"/>
      <c r="AEQ27" s="259"/>
      <c r="AER27" s="259"/>
      <c r="AES27" s="259"/>
      <c r="AET27" s="259"/>
      <c r="AEU27" s="297"/>
      <c r="AEV27" s="1133"/>
      <c r="AEW27" s="1134"/>
      <c r="AEX27" s="1134"/>
      <c r="AEY27" s="1134"/>
      <c r="AEZ27" s="1134"/>
      <c r="AFA27" s="1134"/>
      <c r="AFB27" s="1134"/>
      <c r="AFC27" s="1135"/>
      <c r="AFD27" s="1133"/>
      <c r="AFE27" s="1134"/>
      <c r="AFF27" s="1134"/>
      <c r="AFG27" s="1134"/>
      <c r="AFH27" s="1135"/>
      <c r="AFI27" s="1133"/>
      <c r="AFJ27" s="1134"/>
      <c r="AFK27" s="1135"/>
      <c r="AFL27" s="1133"/>
      <c r="AFM27" s="1134"/>
      <c r="AFN27" s="1134"/>
      <c r="AFO27" s="1134"/>
      <c r="AFP27" s="1134"/>
      <c r="AFQ27" s="1134"/>
      <c r="AFR27" s="1134"/>
      <c r="AFS27" s="1134"/>
      <c r="AFT27" s="1134"/>
      <c r="AFU27" s="1134"/>
      <c r="AFV27" s="1135"/>
      <c r="AFW27" s="1133"/>
      <c r="AFX27" s="1134"/>
      <c r="AFY27" s="1135"/>
      <c r="AFZ27" s="296" t="s">
        <v>407</v>
      </c>
      <c r="AGA27" s="259"/>
      <c r="AGB27" s="259"/>
      <c r="AGC27" s="259"/>
      <c r="AGD27" s="259"/>
      <c r="AGE27" s="259"/>
      <c r="AGF27" s="259"/>
      <c r="AGG27" s="259"/>
      <c r="AGH27" s="259"/>
      <c r="AGI27" s="259"/>
      <c r="AGJ27" s="259"/>
      <c r="AGK27" s="297"/>
      <c r="AGL27" s="1133"/>
      <c r="AGM27" s="1134"/>
      <c r="AGN27" s="1134"/>
      <c r="AGO27" s="1134"/>
      <c r="AGP27" s="1134"/>
      <c r="AGQ27" s="1134"/>
      <c r="AGR27" s="1134"/>
      <c r="AGS27" s="1135"/>
      <c r="AGT27" s="1133"/>
      <c r="AGU27" s="1134"/>
      <c r="AGV27" s="1134"/>
      <c r="AGW27" s="1134"/>
      <c r="AGX27" s="1135"/>
      <c r="AGY27" s="1133"/>
      <c r="AGZ27" s="1134"/>
      <c r="AHA27" s="1135"/>
      <c r="AHB27" s="1133"/>
      <c r="AHC27" s="1134"/>
      <c r="AHD27" s="1134"/>
      <c r="AHE27" s="1134"/>
      <c r="AHF27" s="1134"/>
      <c r="AHG27" s="1134"/>
      <c r="AHH27" s="1134"/>
      <c r="AHI27" s="1134"/>
      <c r="AHJ27" s="1134"/>
      <c r="AHK27" s="1134"/>
      <c r="AHL27" s="1135"/>
      <c r="AHM27" s="1133"/>
      <c r="AHN27" s="1134"/>
      <c r="AHO27" s="1135"/>
      <c r="AHP27" s="296" t="s">
        <v>407</v>
      </c>
      <c r="AHQ27" s="259"/>
      <c r="AHR27" s="259"/>
      <c r="AHS27" s="259"/>
      <c r="AHT27" s="259"/>
      <c r="AHU27" s="259"/>
      <c r="AHV27" s="259"/>
      <c r="AHW27" s="259"/>
      <c r="AHX27" s="259"/>
      <c r="AHY27" s="259"/>
      <c r="AHZ27" s="259"/>
      <c r="AIA27" s="297"/>
      <c r="AIB27" s="1133"/>
      <c r="AIC27" s="1134"/>
      <c r="AID27" s="1134"/>
      <c r="AIE27" s="1134"/>
      <c r="AIF27" s="1134"/>
      <c r="AIG27" s="1134"/>
      <c r="AIH27" s="1134"/>
      <c r="AII27" s="1135"/>
      <c r="AIJ27" s="1133"/>
      <c r="AIK27" s="1134"/>
      <c r="AIL27" s="1134"/>
      <c r="AIM27" s="1134"/>
      <c r="AIN27" s="1135"/>
      <c r="AIO27" s="1133"/>
      <c r="AIP27" s="1134"/>
      <c r="AIQ27" s="1135"/>
      <c r="AIR27" s="1133"/>
      <c r="AIS27" s="1134"/>
      <c r="AIT27" s="1134"/>
      <c r="AIU27" s="1134"/>
      <c r="AIV27" s="1134"/>
      <c r="AIW27" s="1134"/>
      <c r="AIX27" s="1134"/>
      <c r="AIY27" s="1134"/>
      <c r="AIZ27" s="1134"/>
      <c r="AJA27" s="1134"/>
      <c r="AJB27" s="1135"/>
      <c r="AJC27" s="1133"/>
      <c r="AJD27" s="1134"/>
      <c r="AJE27" s="1135"/>
      <c r="AJF27" s="296" t="s">
        <v>407</v>
      </c>
      <c r="AJG27" s="259"/>
      <c r="AJH27" s="259"/>
      <c r="AJI27" s="259"/>
      <c r="AJJ27" s="259"/>
      <c r="AJK27" s="259"/>
      <c r="AJL27" s="259"/>
      <c r="AJM27" s="259"/>
      <c r="AJN27" s="259"/>
      <c r="AJO27" s="259"/>
      <c r="AJP27" s="259"/>
      <c r="AJQ27" s="297"/>
      <c r="AJR27" s="1133"/>
      <c r="AJS27" s="1134"/>
      <c r="AJT27" s="1134"/>
      <c r="AJU27" s="1134"/>
      <c r="AJV27" s="1134"/>
      <c r="AJW27" s="1134"/>
      <c r="AJX27" s="1134"/>
      <c r="AJY27" s="1135"/>
      <c r="AJZ27" s="1133"/>
      <c r="AKA27" s="1134"/>
      <c r="AKB27" s="1134"/>
      <c r="AKC27" s="1134"/>
      <c r="AKD27" s="1135"/>
      <c r="AKE27" s="1133"/>
      <c r="AKF27" s="1134"/>
      <c r="AKG27" s="1135"/>
      <c r="AKH27" s="1133"/>
      <c r="AKI27" s="1134"/>
      <c r="AKJ27" s="1134"/>
      <c r="AKK27" s="1134"/>
      <c r="AKL27" s="1134"/>
      <c r="AKM27" s="1134"/>
      <c r="AKN27" s="1134"/>
      <c r="AKO27" s="1134"/>
      <c r="AKP27" s="1134"/>
      <c r="AKQ27" s="1134"/>
      <c r="AKR27" s="1135"/>
      <c r="AKS27" s="1133"/>
      <c r="AKT27" s="1134"/>
      <c r="AKU27" s="1135"/>
      <c r="AKV27" s="296" t="s">
        <v>407</v>
      </c>
      <c r="AKW27" s="259"/>
      <c r="AKX27" s="259"/>
      <c r="AKY27" s="259"/>
      <c r="AKZ27" s="259"/>
      <c r="ALA27" s="259"/>
      <c r="ALB27" s="259"/>
      <c r="ALC27" s="259"/>
      <c r="ALD27" s="259"/>
      <c r="ALE27" s="259"/>
      <c r="ALF27" s="259"/>
      <c r="ALG27" s="297"/>
      <c r="ALH27" s="1133"/>
      <c r="ALI27" s="1134"/>
      <c r="ALJ27" s="1134"/>
      <c r="ALK27" s="1134"/>
      <c r="ALL27" s="1134"/>
      <c r="ALM27" s="1134"/>
      <c r="ALN27" s="1134"/>
      <c r="ALO27" s="1135"/>
      <c r="ALP27" s="1133"/>
      <c r="ALQ27" s="1134"/>
      <c r="ALR27" s="1134"/>
      <c r="ALS27" s="1134"/>
      <c r="ALT27" s="1135"/>
      <c r="ALU27" s="1133"/>
      <c r="ALV27" s="1134"/>
      <c r="ALW27" s="1135"/>
      <c r="ALX27" s="1133"/>
      <c r="ALY27" s="1134"/>
      <c r="ALZ27" s="1134"/>
      <c r="AMA27" s="1134"/>
      <c r="AMB27" s="1134"/>
      <c r="AMC27" s="1134"/>
      <c r="AMD27" s="1134"/>
      <c r="AME27" s="1134"/>
      <c r="AMF27" s="1134"/>
      <c r="AMG27" s="1134"/>
      <c r="AMH27" s="1135"/>
      <c r="AMI27" s="1133"/>
      <c r="AMJ27" s="1134"/>
      <c r="AMK27" s="1135"/>
      <c r="AML27" s="296" t="s">
        <v>407</v>
      </c>
      <c r="AMM27" s="259"/>
      <c r="AMN27" s="259"/>
      <c r="AMO27" s="259"/>
      <c r="AMP27" s="259"/>
      <c r="AMQ27" s="259"/>
      <c r="AMR27" s="259"/>
      <c r="AMS27" s="259"/>
      <c r="AMT27" s="259"/>
      <c r="AMU27" s="259"/>
      <c r="AMV27" s="259"/>
      <c r="AMW27" s="297"/>
      <c r="AMX27" s="1133"/>
      <c r="AMY27" s="1134"/>
      <c r="AMZ27" s="1134"/>
      <c r="ANA27" s="1134"/>
      <c r="ANB27" s="1134"/>
      <c r="ANC27" s="1134"/>
      <c r="AND27" s="1134"/>
      <c r="ANE27" s="1135"/>
      <c r="ANF27" s="1133"/>
      <c r="ANG27" s="1134"/>
      <c r="ANH27" s="1134"/>
      <c r="ANI27" s="1134"/>
      <c r="ANJ27" s="1135"/>
      <c r="ANK27" s="1133"/>
      <c r="ANL27" s="1134"/>
      <c r="ANM27" s="1135"/>
      <c r="ANN27" s="1133"/>
      <c r="ANO27" s="1134"/>
      <c r="ANP27" s="1134"/>
      <c r="ANQ27" s="1134"/>
      <c r="ANR27" s="1134"/>
      <c r="ANS27" s="1134"/>
      <c r="ANT27" s="1134"/>
      <c r="ANU27" s="1134"/>
      <c r="ANV27" s="1134"/>
      <c r="ANW27" s="1134"/>
      <c r="ANX27" s="1135"/>
      <c r="ANY27" s="1133"/>
      <c r="ANZ27" s="1134"/>
      <c r="AOA27" s="1135"/>
      <c r="AOB27" s="296" t="s">
        <v>407</v>
      </c>
      <c r="AOC27" s="259"/>
      <c r="AOD27" s="259"/>
      <c r="AOE27" s="259"/>
      <c r="AOF27" s="259"/>
      <c r="AOG27" s="259"/>
      <c r="AOH27" s="259"/>
      <c r="AOI27" s="259"/>
      <c r="AOJ27" s="259"/>
      <c r="AOK27" s="259"/>
      <c r="AOL27" s="259"/>
      <c r="AOM27" s="297"/>
      <c r="AON27" s="1133"/>
      <c r="AOO27" s="1134"/>
      <c r="AOP27" s="1134"/>
      <c r="AOQ27" s="1134"/>
      <c r="AOR27" s="1134"/>
      <c r="AOS27" s="1134"/>
      <c r="AOT27" s="1134"/>
      <c r="AOU27" s="1135"/>
      <c r="AOV27" s="1133"/>
      <c r="AOW27" s="1134"/>
      <c r="AOX27" s="1134"/>
      <c r="AOY27" s="1134"/>
      <c r="AOZ27" s="1135"/>
      <c r="APA27" s="1133"/>
      <c r="APB27" s="1134"/>
      <c r="APC27" s="1135"/>
      <c r="APD27" s="1133"/>
      <c r="APE27" s="1134"/>
      <c r="APF27" s="1134"/>
      <c r="APG27" s="1134"/>
      <c r="APH27" s="1134"/>
      <c r="API27" s="1134"/>
      <c r="APJ27" s="1134"/>
      <c r="APK27" s="1134"/>
      <c r="APL27" s="1134"/>
      <c r="APM27" s="1134"/>
      <c r="APN27" s="1135"/>
      <c r="APO27" s="1133"/>
      <c r="APP27" s="1134"/>
      <c r="APQ27" s="1135"/>
      <c r="APR27" s="296" t="s">
        <v>407</v>
      </c>
      <c r="APS27" s="259"/>
      <c r="APT27" s="259"/>
      <c r="APU27" s="259"/>
      <c r="APV27" s="259"/>
      <c r="APW27" s="259"/>
      <c r="APX27" s="259"/>
      <c r="APY27" s="259"/>
      <c r="APZ27" s="259"/>
      <c r="AQA27" s="259"/>
      <c r="AQB27" s="259"/>
      <c r="AQC27" s="297"/>
      <c r="AQD27" s="1133"/>
      <c r="AQE27" s="1134"/>
      <c r="AQF27" s="1134"/>
      <c r="AQG27" s="1134"/>
      <c r="AQH27" s="1134"/>
      <c r="AQI27" s="1134"/>
      <c r="AQJ27" s="1134"/>
      <c r="AQK27" s="1135"/>
      <c r="AQL27" s="1133"/>
      <c r="AQM27" s="1134"/>
      <c r="AQN27" s="1134"/>
      <c r="AQO27" s="1134"/>
      <c r="AQP27" s="1135"/>
      <c r="AQQ27" s="1133"/>
      <c r="AQR27" s="1134"/>
      <c r="AQS27" s="1135"/>
      <c r="AQT27" s="1133"/>
      <c r="AQU27" s="1134"/>
      <c r="AQV27" s="1134"/>
      <c r="AQW27" s="1134"/>
      <c r="AQX27" s="1134"/>
      <c r="AQY27" s="1134"/>
      <c r="AQZ27" s="1134"/>
      <c r="ARA27" s="1134"/>
      <c r="ARB27" s="1134"/>
      <c r="ARC27" s="1134"/>
      <c r="ARD27" s="1135"/>
      <c r="ARE27" s="1133"/>
      <c r="ARF27" s="1134"/>
      <c r="ARG27" s="1135"/>
      <c r="ARH27" s="296" t="s">
        <v>407</v>
      </c>
      <c r="ARI27" s="259"/>
      <c r="ARJ27" s="259"/>
      <c r="ARK27" s="259"/>
      <c r="ARL27" s="259"/>
      <c r="ARM27" s="259"/>
      <c r="ARN27" s="259"/>
      <c r="ARO27" s="259"/>
      <c r="ARP27" s="259"/>
      <c r="ARQ27" s="259"/>
      <c r="ARR27" s="259"/>
      <c r="ARS27" s="297"/>
      <c r="ART27" s="1133"/>
      <c r="ARU27" s="1134"/>
      <c r="ARV27" s="1134"/>
      <c r="ARW27" s="1134"/>
      <c r="ARX27" s="1134"/>
      <c r="ARY27" s="1134"/>
      <c r="ARZ27" s="1134"/>
      <c r="ASA27" s="1135"/>
      <c r="ASB27" s="1133"/>
      <c r="ASC27" s="1134"/>
      <c r="ASD27" s="1134"/>
      <c r="ASE27" s="1134"/>
      <c r="ASF27" s="1135"/>
      <c r="ASG27" s="1133"/>
      <c r="ASH27" s="1134"/>
      <c r="ASI27" s="1135"/>
      <c r="ASJ27" s="1133"/>
      <c r="ASK27" s="1134"/>
      <c r="ASL27" s="1134"/>
      <c r="ASM27" s="1134"/>
      <c r="ASN27" s="1134"/>
      <c r="ASO27" s="1134"/>
      <c r="ASP27" s="1134"/>
      <c r="ASQ27" s="1134"/>
      <c r="ASR27" s="1134"/>
      <c r="ASS27" s="1134"/>
      <c r="AST27" s="1135"/>
      <c r="ASU27" s="1133"/>
      <c r="ASV27" s="1134"/>
      <c r="ASW27" s="1135"/>
      <c r="ASX27" s="296" t="s">
        <v>407</v>
      </c>
      <c r="ASY27" s="259"/>
      <c r="ASZ27" s="259"/>
      <c r="ATA27" s="259"/>
      <c r="ATB27" s="259"/>
      <c r="ATC27" s="259"/>
      <c r="ATD27" s="259"/>
      <c r="ATE27" s="259"/>
      <c r="ATF27" s="259"/>
      <c r="ATG27" s="259"/>
      <c r="ATH27" s="259"/>
      <c r="ATI27" s="297"/>
      <c r="ATJ27" s="1133"/>
      <c r="ATK27" s="1134"/>
      <c r="ATL27" s="1134"/>
      <c r="ATM27" s="1134"/>
      <c r="ATN27" s="1134"/>
      <c r="ATO27" s="1134"/>
      <c r="ATP27" s="1134"/>
      <c r="ATQ27" s="1135"/>
      <c r="ATR27" s="1133"/>
      <c r="ATS27" s="1134"/>
      <c r="ATT27" s="1134"/>
      <c r="ATU27" s="1134"/>
      <c r="ATV27" s="1135"/>
      <c r="ATW27" s="1133"/>
      <c r="ATX27" s="1134"/>
      <c r="ATY27" s="1135"/>
      <c r="ATZ27" s="1133"/>
      <c r="AUA27" s="1134"/>
      <c r="AUB27" s="1134"/>
      <c r="AUC27" s="1134"/>
      <c r="AUD27" s="1134"/>
      <c r="AUE27" s="1134"/>
      <c r="AUF27" s="1134"/>
      <c r="AUG27" s="1134"/>
      <c r="AUH27" s="1134"/>
      <c r="AUI27" s="1134"/>
      <c r="AUJ27" s="1135"/>
      <c r="AUK27" s="1133"/>
      <c r="AUL27" s="1134"/>
      <c r="AUM27" s="1135"/>
      <c r="AUN27" s="296" t="s">
        <v>407</v>
      </c>
      <c r="AUO27" s="259"/>
      <c r="AUP27" s="259"/>
      <c r="AUQ27" s="259"/>
      <c r="AUR27" s="259"/>
      <c r="AUS27" s="259"/>
      <c r="AUT27" s="259"/>
      <c r="AUU27" s="259"/>
      <c r="AUV27" s="259"/>
      <c r="AUW27" s="259"/>
      <c r="AUX27" s="259"/>
      <c r="AUY27" s="297"/>
      <c r="AUZ27" s="1133"/>
      <c r="AVA27" s="1134"/>
      <c r="AVB27" s="1134"/>
      <c r="AVC27" s="1134"/>
      <c r="AVD27" s="1134"/>
      <c r="AVE27" s="1134"/>
      <c r="AVF27" s="1134"/>
      <c r="AVG27" s="1135"/>
      <c r="AVH27" s="1133"/>
      <c r="AVI27" s="1134"/>
      <c r="AVJ27" s="1134"/>
      <c r="AVK27" s="1134"/>
      <c r="AVL27" s="1135"/>
      <c r="AVM27" s="1133"/>
      <c r="AVN27" s="1134"/>
      <c r="AVO27" s="1135"/>
      <c r="AVP27" s="1133"/>
      <c r="AVQ27" s="1134"/>
      <c r="AVR27" s="1134"/>
      <c r="AVS27" s="1134"/>
      <c r="AVT27" s="1134"/>
      <c r="AVU27" s="1134"/>
      <c r="AVV27" s="1134"/>
      <c r="AVW27" s="1134"/>
      <c r="AVX27" s="1134"/>
      <c r="AVY27" s="1134"/>
      <c r="AVZ27" s="1135"/>
      <c r="AWA27" s="1133"/>
      <c r="AWB27" s="1134"/>
      <c r="AWC27" s="1135"/>
      <c r="AWD27" s="296" t="s">
        <v>407</v>
      </c>
      <c r="AWE27" s="259"/>
      <c r="AWF27" s="259"/>
      <c r="AWG27" s="259"/>
      <c r="AWH27" s="259"/>
      <c r="AWI27" s="259"/>
      <c r="AWJ27" s="259"/>
      <c r="AWK27" s="259"/>
      <c r="AWL27" s="259"/>
      <c r="AWM27" s="259"/>
      <c r="AWN27" s="259"/>
      <c r="AWO27" s="297"/>
      <c r="AWP27" s="1133"/>
      <c r="AWQ27" s="1134"/>
      <c r="AWR27" s="1134"/>
      <c r="AWS27" s="1134"/>
      <c r="AWT27" s="1134"/>
      <c r="AWU27" s="1134"/>
      <c r="AWV27" s="1134"/>
      <c r="AWW27" s="1135"/>
      <c r="AWX27" s="1133"/>
      <c r="AWY27" s="1134"/>
      <c r="AWZ27" s="1134"/>
      <c r="AXA27" s="1134"/>
      <c r="AXB27" s="1135"/>
      <c r="AXC27" s="1133"/>
      <c r="AXD27" s="1134"/>
      <c r="AXE27" s="1135"/>
      <c r="AXF27" s="1133"/>
      <c r="AXG27" s="1134"/>
      <c r="AXH27" s="1134"/>
      <c r="AXI27" s="1134"/>
      <c r="AXJ27" s="1134"/>
      <c r="AXK27" s="1134"/>
      <c r="AXL27" s="1134"/>
      <c r="AXM27" s="1134"/>
      <c r="AXN27" s="1134"/>
      <c r="AXO27" s="1134"/>
      <c r="AXP27" s="1135"/>
      <c r="AXQ27" s="1133"/>
      <c r="AXR27" s="1134"/>
      <c r="AXS27" s="1135"/>
      <c r="AXT27" s="296" t="s">
        <v>407</v>
      </c>
      <c r="AXU27" s="259"/>
      <c r="AXV27" s="259"/>
      <c r="AXW27" s="259"/>
      <c r="AXX27" s="259"/>
      <c r="AXY27" s="259"/>
      <c r="AXZ27" s="259"/>
      <c r="AYA27" s="259"/>
      <c r="AYB27" s="259"/>
      <c r="AYC27" s="259"/>
      <c r="AYD27" s="259"/>
      <c r="AYE27" s="297"/>
      <c r="AYF27" s="1133"/>
      <c r="AYG27" s="1134"/>
      <c r="AYH27" s="1134"/>
      <c r="AYI27" s="1134"/>
      <c r="AYJ27" s="1134"/>
      <c r="AYK27" s="1134"/>
      <c r="AYL27" s="1134"/>
      <c r="AYM27" s="1135"/>
      <c r="AYN27" s="1133"/>
      <c r="AYO27" s="1134"/>
      <c r="AYP27" s="1134"/>
      <c r="AYQ27" s="1134"/>
      <c r="AYR27" s="1135"/>
      <c r="AYS27" s="1133"/>
      <c r="AYT27" s="1134"/>
      <c r="AYU27" s="1135"/>
      <c r="AYV27" s="1133"/>
      <c r="AYW27" s="1134"/>
      <c r="AYX27" s="1134"/>
      <c r="AYY27" s="1134"/>
      <c r="AYZ27" s="1134"/>
      <c r="AZA27" s="1134"/>
      <c r="AZB27" s="1134"/>
      <c r="AZC27" s="1134"/>
      <c r="AZD27" s="1134"/>
      <c r="AZE27" s="1134"/>
      <c r="AZF27" s="1135"/>
      <c r="AZG27" s="1133"/>
      <c r="AZH27" s="1134"/>
      <c r="AZI27" s="1135"/>
      <c r="AZJ27" s="296" t="s">
        <v>407</v>
      </c>
      <c r="AZK27" s="259"/>
      <c r="AZL27" s="259"/>
      <c r="AZM27" s="259"/>
      <c r="AZN27" s="259"/>
      <c r="AZO27" s="259"/>
      <c r="AZP27" s="259"/>
      <c r="AZQ27" s="259"/>
      <c r="AZR27" s="259"/>
      <c r="AZS27" s="259"/>
      <c r="AZT27" s="259"/>
      <c r="AZU27" s="297"/>
      <c r="AZV27" s="1133"/>
      <c r="AZW27" s="1134"/>
      <c r="AZX27" s="1134"/>
      <c r="AZY27" s="1134"/>
      <c r="AZZ27" s="1134"/>
      <c r="BAA27" s="1134"/>
      <c r="BAB27" s="1134"/>
      <c r="BAC27" s="1135"/>
      <c r="BAD27" s="1133"/>
      <c r="BAE27" s="1134"/>
      <c r="BAF27" s="1134"/>
      <c r="BAG27" s="1134"/>
      <c r="BAH27" s="1135"/>
      <c r="BAI27" s="1133"/>
      <c r="BAJ27" s="1134"/>
      <c r="BAK27" s="1135"/>
      <c r="BAL27" s="1133"/>
      <c r="BAM27" s="1134"/>
      <c r="BAN27" s="1134"/>
      <c r="BAO27" s="1134"/>
      <c r="BAP27" s="1134"/>
      <c r="BAQ27" s="1134"/>
      <c r="BAR27" s="1134"/>
      <c r="BAS27" s="1134"/>
      <c r="BAT27" s="1134"/>
      <c r="BAU27" s="1134"/>
      <c r="BAV27" s="1135"/>
      <c r="BAW27" s="1133"/>
      <c r="BAX27" s="1134"/>
      <c r="BAY27" s="1135"/>
      <c r="BAZ27" s="296" t="s">
        <v>407</v>
      </c>
      <c r="BBA27" s="259"/>
      <c r="BBB27" s="259"/>
      <c r="BBC27" s="259"/>
      <c r="BBD27" s="259"/>
      <c r="BBE27" s="259"/>
      <c r="BBF27" s="259"/>
      <c r="BBG27" s="259"/>
      <c r="BBH27" s="259"/>
      <c r="BBI27" s="259"/>
      <c r="BBJ27" s="259"/>
      <c r="BBK27" s="297"/>
      <c r="BBL27" s="1133"/>
      <c r="BBM27" s="1134"/>
      <c r="BBN27" s="1134"/>
      <c r="BBO27" s="1134"/>
      <c r="BBP27" s="1134"/>
      <c r="BBQ27" s="1134"/>
      <c r="BBR27" s="1134"/>
      <c r="BBS27" s="1135"/>
      <c r="BBT27" s="1133"/>
      <c r="BBU27" s="1134"/>
      <c r="BBV27" s="1134"/>
      <c r="BBW27" s="1134"/>
      <c r="BBX27" s="1135"/>
      <c r="BBY27" s="1133"/>
      <c r="BBZ27" s="1134"/>
      <c r="BCA27" s="1135"/>
      <c r="BCB27" s="1133"/>
      <c r="BCC27" s="1134"/>
      <c r="BCD27" s="1134"/>
      <c r="BCE27" s="1134"/>
      <c r="BCF27" s="1134"/>
      <c r="BCG27" s="1134"/>
      <c r="BCH27" s="1134"/>
      <c r="BCI27" s="1134"/>
      <c r="BCJ27" s="1134"/>
      <c r="BCK27" s="1134"/>
      <c r="BCL27" s="1135"/>
      <c r="BCM27" s="1133"/>
      <c r="BCN27" s="1134"/>
      <c r="BCO27" s="1135"/>
      <c r="BCP27" s="296" t="s">
        <v>407</v>
      </c>
      <c r="BCQ27" s="259"/>
      <c r="BCR27" s="259"/>
      <c r="BCS27" s="259"/>
      <c r="BCT27" s="259"/>
      <c r="BCU27" s="259"/>
      <c r="BCV27" s="259"/>
      <c r="BCW27" s="259"/>
      <c r="BCX27" s="259"/>
      <c r="BCY27" s="259"/>
      <c r="BCZ27" s="259"/>
      <c r="BDA27" s="297"/>
      <c r="BDB27" s="1133"/>
      <c r="BDC27" s="1134"/>
      <c r="BDD27" s="1134"/>
      <c r="BDE27" s="1134"/>
      <c r="BDF27" s="1134"/>
      <c r="BDG27" s="1134"/>
      <c r="BDH27" s="1134"/>
      <c r="BDI27" s="1135"/>
      <c r="BDJ27" s="1133"/>
      <c r="BDK27" s="1134"/>
      <c r="BDL27" s="1134"/>
      <c r="BDM27" s="1134"/>
      <c r="BDN27" s="1135"/>
      <c r="BDO27" s="1133"/>
      <c r="BDP27" s="1134"/>
      <c r="BDQ27" s="1135"/>
      <c r="BDR27" s="1133"/>
      <c r="BDS27" s="1134"/>
      <c r="BDT27" s="1134"/>
      <c r="BDU27" s="1134"/>
      <c r="BDV27" s="1134"/>
      <c r="BDW27" s="1134"/>
      <c r="BDX27" s="1134"/>
      <c r="BDY27" s="1134"/>
      <c r="BDZ27" s="1134"/>
      <c r="BEA27" s="1134"/>
      <c r="BEB27" s="1135"/>
      <c r="BEC27" s="1133"/>
      <c r="BED27" s="1134"/>
      <c r="BEE27" s="1135"/>
      <c r="BEF27" s="296" t="s">
        <v>407</v>
      </c>
      <c r="BEG27" s="259"/>
      <c r="BEH27" s="259"/>
      <c r="BEI27" s="259"/>
      <c r="BEJ27" s="259"/>
      <c r="BEK27" s="259"/>
      <c r="BEL27" s="259"/>
      <c r="BEM27" s="259"/>
      <c r="BEN27" s="259"/>
      <c r="BEO27" s="259"/>
      <c r="BEP27" s="259"/>
      <c r="BEQ27" s="297"/>
      <c r="BER27" s="1133"/>
      <c r="BES27" s="1134"/>
      <c r="BET27" s="1134"/>
      <c r="BEU27" s="1134"/>
      <c r="BEV27" s="1134"/>
      <c r="BEW27" s="1134"/>
      <c r="BEX27" s="1134"/>
      <c r="BEY27" s="1135"/>
      <c r="BEZ27" s="1133"/>
      <c r="BFA27" s="1134"/>
      <c r="BFB27" s="1134"/>
      <c r="BFC27" s="1134"/>
      <c r="BFD27" s="1135"/>
      <c r="BFE27" s="1133"/>
      <c r="BFF27" s="1134"/>
      <c r="BFG27" s="1135"/>
      <c r="BFH27" s="1133"/>
      <c r="BFI27" s="1134"/>
      <c r="BFJ27" s="1134"/>
      <c r="BFK27" s="1134"/>
      <c r="BFL27" s="1134"/>
      <c r="BFM27" s="1134"/>
      <c r="BFN27" s="1134"/>
      <c r="BFO27" s="1134"/>
      <c r="BFP27" s="1134"/>
      <c r="BFQ27" s="1134"/>
      <c r="BFR27" s="1135"/>
      <c r="BFS27" s="1133"/>
      <c r="BFT27" s="1134"/>
      <c r="BFU27" s="1135"/>
      <c r="BFV27" s="296" t="s">
        <v>407</v>
      </c>
      <c r="BFW27" s="259"/>
      <c r="BFX27" s="259"/>
      <c r="BFY27" s="259"/>
      <c r="BFZ27" s="259"/>
      <c r="BGA27" s="259"/>
      <c r="BGB27" s="259"/>
      <c r="BGC27" s="259"/>
      <c r="BGD27" s="259"/>
      <c r="BGE27" s="259"/>
      <c r="BGF27" s="259"/>
      <c r="BGG27" s="297"/>
      <c r="BGH27" s="1133"/>
      <c r="BGI27" s="1134"/>
      <c r="BGJ27" s="1134"/>
      <c r="BGK27" s="1134"/>
      <c r="BGL27" s="1134"/>
      <c r="BGM27" s="1134"/>
      <c r="BGN27" s="1134"/>
      <c r="BGO27" s="1135"/>
      <c r="BGP27" s="1133"/>
      <c r="BGQ27" s="1134"/>
      <c r="BGR27" s="1134"/>
      <c r="BGS27" s="1134"/>
      <c r="BGT27" s="1135"/>
      <c r="BGU27" s="1133"/>
      <c r="BGV27" s="1134"/>
      <c r="BGW27" s="1135"/>
      <c r="BGX27" s="1133"/>
      <c r="BGY27" s="1134"/>
      <c r="BGZ27" s="1134"/>
      <c r="BHA27" s="1134"/>
      <c r="BHB27" s="1134"/>
      <c r="BHC27" s="1134"/>
      <c r="BHD27" s="1134"/>
      <c r="BHE27" s="1134"/>
      <c r="BHF27" s="1134"/>
      <c r="BHG27" s="1134"/>
      <c r="BHH27" s="1135"/>
      <c r="BHI27" s="1133"/>
      <c r="BHJ27" s="1134"/>
      <c r="BHK27" s="1135"/>
      <c r="BHL27" s="296" t="s">
        <v>407</v>
      </c>
      <c r="BHM27" s="259"/>
      <c r="BHN27" s="259"/>
      <c r="BHO27" s="259"/>
      <c r="BHP27" s="259"/>
      <c r="BHQ27" s="259"/>
      <c r="BHR27" s="259"/>
      <c r="BHS27" s="259"/>
      <c r="BHT27" s="259"/>
      <c r="BHU27" s="259"/>
      <c r="BHV27" s="259"/>
      <c r="BHW27" s="297"/>
      <c r="BHX27" s="1133"/>
      <c r="BHY27" s="1134"/>
      <c r="BHZ27" s="1134"/>
      <c r="BIA27" s="1134"/>
      <c r="BIB27" s="1134"/>
      <c r="BIC27" s="1134"/>
      <c r="BID27" s="1134"/>
      <c r="BIE27" s="1135"/>
      <c r="BIF27" s="1133"/>
      <c r="BIG27" s="1134"/>
      <c r="BIH27" s="1134"/>
      <c r="BII27" s="1134"/>
      <c r="BIJ27" s="1135"/>
      <c r="BIK27" s="1133"/>
      <c r="BIL27" s="1134"/>
      <c r="BIM27" s="1135"/>
      <c r="BIN27" s="1133"/>
      <c r="BIO27" s="1134"/>
      <c r="BIP27" s="1134"/>
      <c r="BIQ27" s="1134"/>
      <c r="BIR27" s="1134"/>
      <c r="BIS27" s="1134"/>
      <c r="BIT27" s="1134"/>
      <c r="BIU27" s="1134"/>
      <c r="BIV27" s="1134"/>
      <c r="BIW27" s="1134"/>
      <c r="BIX27" s="1135"/>
      <c r="BIY27" s="1133"/>
      <c r="BIZ27" s="1134"/>
      <c r="BJA27" s="1135"/>
      <c r="BJB27" s="296" t="s">
        <v>407</v>
      </c>
      <c r="BJC27" s="259"/>
      <c r="BJD27" s="259"/>
      <c r="BJE27" s="259"/>
      <c r="BJF27" s="259"/>
      <c r="BJG27" s="259"/>
      <c r="BJH27" s="259"/>
      <c r="BJI27" s="259"/>
      <c r="BJJ27" s="259"/>
      <c r="BJK27" s="259"/>
      <c r="BJL27" s="259"/>
      <c r="BJM27" s="297"/>
      <c r="BJN27" s="1133"/>
      <c r="BJO27" s="1134"/>
      <c r="BJP27" s="1134"/>
      <c r="BJQ27" s="1134"/>
      <c r="BJR27" s="1134"/>
      <c r="BJS27" s="1134"/>
      <c r="BJT27" s="1134"/>
      <c r="BJU27" s="1135"/>
      <c r="BJV27" s="1133"/>
      <c r="BJW27" s="1134"/>
      <c r="BJX27" s="1134"/>
      <c r="BJY27" s="1134"/>
      <c r="BJZ27" s="1135"/>
      <c r="BKA27" s="1133"/>
      <c r="BKB27" s="1134"/>
      <c r="BKC27" s="1135"/>
      <c r="BKD27" s="1133"/>
      <c r="BKE27" s="1134"/>
      <c r="BKF27" s="1134"/>
      <c r="BKG27" s="1134"/>
      <c r="BKH27" s="1134"/>
      <c r="BKI27" s="1134"/>
      <c r="BKJ27" s="1134"/>
      <c r="BKK27" s="1134"/>
      <c r="BKL27" s="1134"/>
      <c r="BKM27" s="1134"/>
      <c r="BKN27" s="1135"/>
      <c r="BKO27" s="1133"/>
      <c r="BKP27" s="1134"/>
      <c r="BKQ27" s="1135"/>
      <c r="BKR27" s="296" t="s">
        <v>407</v>
      </c>
      <c r="BKS27" s="259"/>
      <c r="BKT27" s="259"/>
      <c r="BKU27" s="259"/>
      <c r="BKV27" s="259"/>
      <c r="BKW27" s="259"/>
      <c r="BKX27" s="259"/>
      <c r="BKY27" s="259"/>
      <c r="BKZ27" s="259"/>
      <c r="BLA27" s="259"/>
      <c r="BLB27" s="259"/>
      <c r="BLC27" s="297"/>
      <c r="BLD27" s="1133"/>
      <c r="BLE27" s="1134"/>
      <c r="BLF27" s="1134"/>
      <c r="BLG27" s="1134"/>
      <c r="BLH27" s="1134"/>
      <c r="BLI27" s="1134"/>
      <c r="BLJ27" s="1134"/>
      <c r="BLK27" s="1135"/>
      <c r="BLL27" s="1133"/>
      <c r="BLM27" s="1134"/>
      <c r="BLN27" s="1134"/>
      <c r="BLO27" s="1134"/>
      <c r="BLP27" s="1135"/>
      <c r="BLQ27" s="1133"/>
      <c r="BLR27" s="1134"/>
      <c r="BLS27" s="1135"/>
      <c r="BLT27" s="1133"/>
      <c r="BLU27" s="1134"/>
      <c r="BLV27" s="1134"/>
      <c r="BLW27" s="1134"/>
      <c r="BLX27" s="1134"/>
      <c r="BLY27" s="1134"/>
      <c r="BLZ27" s="1134"/>
      <c r="BMA27" s="1134"/>
      <c r="BMB27" s="1134"/>
      <c r="BMC27" s="1134"/>
      <c r="BMD27" s="1135"/>
      <c r="BME27" s="1133"/>
      <c r="BMF27" s="1134"/>
      <c r="BMG27" s="1135"/>
      <c r="BMH27" s="296" t="s">
        <v>407</v>
      </c>
      <c r="BMI27" s="259"/>
      <c r="BMJ27" s="259"/>
      <c r="BMK27" s="259"/>
      <c r="BML27" s="259"/>
      <c r="BMM27" s="259"/>
      <c r="BMN27" s="259"/>
      <c r="BMO27" s="259"/>
      <c r="BMP27" s="259"/>
      <c r="BMQ27" s="259"/>
      <c r="BMR27" s="259"/>
      <c r="BMS27" s="297"/>
      <c r="BMT27" s="1133"/>
      <c r="BMU27" s="1134"/>
      <c r="BMV27" s="1134"/>
      <c r="BMW27" s="1134"/>
      <c r="BMX27" s="1134"/>
      <c r="BMY27" s="1134"/>
      <c r="BMZ27" s="1134"/>
      <c r="BNA27" s="1135"/>
      <c r="BNB27" s="1133"/>
      <c r="BNC27" s="1134"/>
      <c r="BND27" s="1134"/>
      <c r="BNE27" s="1134"/>
      <c r="BNF27" s="1135"/>
      <c r="BNG27" s="1133"/>
      <c r="BNH27" s="1134"/>
      <c r="BNI27" s="1135"/>
      <c r="BNJ27" s="1133"/>
      <c r="BNK27" s="1134"/>
      <c r="BNL27" s="1134"/>
      <c r="BNM27" s="1134"/>
      <c r="BNN27" s="1134"/>
      <c r="BNO27" s="1134"/>
      <c r="BNP27" s="1134"/>
      <c r="BNQ27" s="1134"/>
      <c r="BNR27" s="1134"/>
      <c r="BNS27" s="1134"/>
      <c r="BNT27" s="1135"/>
      <c r="BNU27" s="1133"/>
      <c r="BNV27" s="1134"/>
      <c r="BNW27" s="1135"/>
      <c r="BNX27" s="296" t="s">
        <v>407</v>
      </c>
      <c r="BNY27" s="259"/>
      <c r="BNZ27" s="259"/>
      <c r="BOA27" s="259"/>
      <c r="BOB27" s="259"/>
      <c r="BOC27" s="259"/>
      <c r="BOD27" s="259"/>
      <c r="BOE27" s="259"/>
      <c r="BOF27" s="259"/>
      <c r="BOG27" s="259"/>
      <c r="BOH27" s="259"/>
      <c r="BOI27" s="297"/>
      <c r="BOJ27" s="1133"/>
      <c r="BOK27" s="1134"/>
      <c r="BOL27" s="1134"/>
      <c r="BOM27" s="1134"/>
      <c r="BON27" s="1134"/>
      <c r="BOO27" s="1134"/>
      <c r="BOP27" s="1134"/>
      <c r="BOQ27" s="1135"/>
      <c r="BOR27" s="1133"/>
      <c r="BOS27" s="1134"/>
      <c r="BOT27" s="1134"/>
      <c r="BOU27" s="1134"/>
      <c r="BOV27" s="1135"/>
      <c r="BOW27" s="1133"/>
      <c r="BOX27" s="1134"/>
      <c r="BOY27" s="1135"/>
      <c r="BOZ27" s="1133"/>
      <c r="BPA27" s="1134"/>
      <c r="BPB27" s="1134"/>
      <c r="BPC27" s="1134"/>
      <c r="BPD27" s="1134"/>
      <c r="BPE27" s="1134"/>
      <c r="BPF27" s="1134"/>
      <c r="BPG27" s="1134"/>
      <c r="BPH27" s="1134"/>
      <c r="BPI27" s="1134"/>
      <c r="BPJ27" s="1135"/>
      <c r="BPK27" s="1133"/>
      <c r="BPL27" s="1134"/>
      <c r="BPM27" s="1135"/>
      <c r="BPN27" s="296" t="s">
        <v>407</v>
      </c>
      <c r="BPO27" s="259"/>
      <c r="BPP27" s="259"/>
      <c r="BPQ27" s="259"/>
      <c r="BPR27" s="259"/>
      <c r="BPS27" s="259"/>
      <c r="BPT27" s="259"/>
      <c r="BPU27" s="259"/>
      <c r="BPV27" s="259"/>
      <c r="BPW27" s="259"/>
      <c r="BPX27" s="259"/>
      <c r="BPY27" s="297"/>
      <c r="BPZ27" s="1133"/>
      <c r="BQA27" s="1134"/>
      <c r="BQB27" s="1134"/>
      <c r="BQC27" s="1134"/>
      <c r="BQD27" s="1134"/>
      <c r="BQE27" s="1134"/>
      <c r="BQF27" s="1134"/>
      <c r="BQG27" s="1135"/>
      <c r="BQH27" s="1133"/>
      <c r="BQI27" s="1134"/>
      <c r="BQJ27" s="1134"/>
      <c r="BQK27" s="1134"/>
      <c r="BQL27" s="1135"/>
      <c r="BQM27" s="1133"/>
      <c r="BQN27" s="1134"/>
      <c r="BQO27" s="1135"/>
      <c r="BQP27" s="1133"/>
      <c r="BQQ27" s="1134"/>
      <c r="BQR27" s="1134"/>
      <c r="BQS27" s="1134"/>
      <c r="BQT27" s="1134"/>
      <c r="BQU27" s="1134"/>
      <c r="BQV27" s="1134"/>
      <c r="BQW27" s="1134"/>
      <c r="BQX27" s="1134"/>
      <c r="BQY27" s="1134"/>
      <c r="BQZ27" s="1135"/>
      <c r="BRA27" s="1133"/>
      <c r="BRB27" s="1134"/>
      <c r="BRC27" s="1135"/>
      <c r="BRD27" s="296" t="s">
        <v>407</v>
      </c>
      <c r="BRE27" s="259"/>
      <c r="BRF27" s="259"/>
      <c r="BRG27" s="259"/>
      <c r="BRH27" s="259"/>
      <c r="BRI27" s="259"/>
      <c r="BRJ27" s="259"/>
      <c r="BRK27" s="259"/>
      <c r="BRL27" s="259"/>
      <c r="BRM27" s="259"/>
      <c r="BRN27" s="259"/>
      <c r="BRO27" s="297"/>
      <c r="BRP27" s="1133"/>
      <c r="BRQ27" s="1134"/>
      <c r="BRR27" s="1134"/>
      <c r="BRS27" s="1134"/>
      <c r="BRT27" s="1134"/>
      <c r="BRU27" s="1134"/>
      <c r="BRV27" s="1134"/>
      <c r="BRW27" s="1135"/>
      <c r="BRX27" s="1133"/>
      <c r="BRY27" s="1134"/>
      <c r="BRZ27" s="1134"/>
      <c r="BSA27" s="1134"/>
      <c r="BSB27" s="1135"/>
      <c r="BSC27" s="1133"/>
      <c r="BSD27" s="1134"/>
      <c r="BSE27" s="1135"/>
      <c r="BSF27" s="1133"/>
      <c r="BSG27" s="1134"/>
      <c r="BSH27" s="1134"/>
      <c r="BSI27" s="1134"/>
      <c r="BSJ27" s="1134"/>
      <c r="BSK27" s="1134"/>
      <c r="BSL27" s="1134"/>
      <c r="BSM27" s="1134"/>
      <c r="BSN27" s="1134"/>
      <c r="BSO27" s="1134"/>
      <c r="BSP27" s="1135"/>
      <c r="BSQ27" s="1133"/>
      <c r="BSR27" s="1134"/>
      <c r="BSS27" s="1135"/>
      <c r="BST27" s="296" t="s">
        <v>407</v>
      </c>
      <c r="BSU27" s="259"/>
      <c r="BSV27" s="259"/>
      <c r="BSW27" s="259"/>
      <c r="BSX27" s="259"/>
      <c r="BSY27" s="259"/>
      <c r="BSZ27" s="259"/>
      <c r="BTA27" s="259"/>
      <c r="BTB27" s="259"/>
      <c r="BTC27" s="259"/>
      <c r="BTD27" s="259"/>
      <c r="BTE27" s="297"/>
      <c r="BTF27" s="1133"/>
      <c r="BTG27" s="1134"/>
      <c r="BTH27" s="1134"/>
      <c r="BTI27" s="1134"/>
      <c r="BTJ27" s="1134"/>
      <c r="BTK27" s="1134"/>
      <c r="BTL27" s="1134"/>
      <c r="BTM27" s="1135"/>
      <c r="BTN27" s="1133"/>
      <c r="BTO27" s="1134"/>
      <c r="BTP27" s="1134"/>
      <c r="BTQ27" s="1134"/>
      <c r="BTR27" s="1135"/>
      <c r="BTS27" s="1133"/>
      <c r="BTT27" s="1134"/>
      <c r="BTU27" s="1135"/>
      <c r="BTV27" s="1133"/>
      <c r="BTW27" s="1134"/>
      <c r="BTX27" s="1134"/>
      <c r="BTY27" s="1134"/>
      <c r="BTZ27" s="1134"/>
      <c r="BUA27" s="1134"/>
      <c r="BUB27" s="1134"/>
      <c r="BUC27" s="1134"/>
      <c r="BUD27" s="1134"/>
      <c r="BUE27" s="1134"/>
      <c r="BUF27" s="1135"/>
      <c r="BUG27" s="1133"/>
      <c r="BUH27" s="1134"/>
      <c r="BUI27" s="1135"/>
      <c r="BUJ27" s="296" t="s">
        <v>407</v>
      </c>
      <c r="BUK27" s="259"/>
      <c r="BUL27" s="259"/>
      <c r="BUM27" s="259"/>
      <c r="BUN27" s="259"/>
      <c r="BUO27" s="259"/>
      <c r="BUP27" s="259"/>
      <c r="BUQ27" s="259"/>
      <c r="BUR27" s="259"/>
      <c r="BUS27" s="259"/>
      <c r="BUT27" s="259"/>
      <c r="BUU27" s="297"/>
      <c r="BUV27" s="1133"/>
      <c r="BUW27" s="1134"/>
      <c r="BUX27" s="1134"/>
      <c r="BUY27" s="1134"/>
      <c r="BUZ27" s="1134"/>
      <c r="BVA27" s="1134"/>
      <c r="BVB27" s="1134"/>
      <c r="BVC27" s="1135"/>
      <c r="BVD27" s="1133"/>
      <c r="BVE27" s="1134"/>
      <c r="BVF27" s="1134"/>
      <c r="BVG27" s="1134"/>
      <c r="BVH27" s="1135"/>
      <c r="BVI27" s="1133"/>
      <c r="BVJ27" s="1134"/>
      <c r="BVK27" s="1135"/>
      <c r="BVL27" s="1133"/>
      <c r="BVM27" s="1134"/>
      <c r="BVN27" s="1134"/>
      <c r="BVO27" s="1134"/>
      <c r="BVP27" s="1134"/>
      <c r="BVQ27" s="1134"/>
      <c r="BVR27" s="1134"/>
      <c r="BVS27" s="1134"/>
      <c r="BVT27" s="1134"/>
      <c r="BVU27" s="1134"/>
      <c r="BVV27" s="1135"/>
      <c r="BVW27" s="1133"/>
      <c r="BVX27" s="1134"/>
      <c r="BVY27" s="1135"/>
      <c r="BVZ27" s="296" t="s">
        <v>407</v>
      </c>
      <c r="BWA27" s="259"/>
      <c r="BWB27" s="259"/>
      <c r="BWC27" s="259"/>
      <c r="BWD27" s="259"/>
      <c r="BWE27" s="259"/>
      <c r="BWF27" s="259"/>
      <c r="BWG27" s="259"/>
      <c r="BWH27" s="259"/>
      <c r="BWI27" s="259"/>
      <c r="BWJ27" s="259"/>
      <c r="BWK27" s="297"/>
      <c r="BWL27" s="1133"/>
      <c r="BWM27" s="1134"/>
      <c r="BWN27" s="1134"/>
      <c r="BWO27" s="1134"/>
      <c r="BWP27" s="1134"/>
      <c r="BWQ27" s="1134"/>
      <c r="BWR27" s="1134"/>
      <c r="BWS27" s="1135"/>
      <c r="BWT27" s="1133"/>
      <c r="BWU27" s="1134"/>
      <c r="BWV27" s="1134"/>
      <c r="BWW27" s="1134"/>
      <c r="BWX27" s="1135"/>
      <c r="BWY27" s="1133"/>
      <c r="BWZ27" s="1134"/>
      <c r="BXA27" s="1135"/>
      <c r="BXB27" s="1133"/>
      <c r="BXC27" s="1134"/>
      <c r="BXD27" s="1134"/>
      <c r="BXE27" s="1134"/>
      <c r="BXF27" s="1134"/>
      <c r="BXG27" s="1134"/>
      <c r="BXH27" s="1134"/>
      <c r="BXI27" s="1134"/>
      <c r="BXJ27" s="1134"/>
      <c r="BXK27" s="1134"/>
      <c r="BXL27" s="1135"/>
      <c r="BXM27" s="1133"/>
      <c r="BXN27" s="1134"/>
      <c r="BXO27" s="1135"/>
      <c r="BXP27" s="296" t="s">
        <v>407</v>
      </c>
      <c r="BXQ27" s="259"/>
      <c r="BXR27" s="259"/>
      <c r="BXS27" s="259"/>
      <c r="BXT27" s="259"/>
      <c r="BXU27" s="259"/>
      <c r="BXV27" s="259"/>
      <c r="BXW27" s="259"/>
      <c r="BXX27" s="259"/>
      <c r="BXY27" s="259"/>
      <c r="BXZ27" s="259"/>
      <c r="BYA27" s="297"/>
      <c r="BYB27" s="1133"/>
      <c r="BYC27" s="1134"/>
      <c r="BYD27" s="1134"/>
      <c r="BYE27" s="1134"/>
      <c r="BYF27" s="1134"/>
      <c r="BYG27" s="1134"/>
      <c r="BYH27" s="1134"/>
      <c r="BYI27" s="1135"/>
      <c r="BYJ27" s="1133"/>
      <c r="BYK27" s="1134"/>
      <c r="BYL27" s="1134"/>
      <c r="BYM27" s="1134"/>
      <c r="BYN27" s="1135"/>
      <c r="BYO27" s="1133"/>
      <c r="BYP27" s="1134"/>
      <c r="BYQ27" s="1135"/>
      <c r="BYR27" s="1133"/>
      <c r="BYS27" s="1134"/>
      <c r="BYT27" s="1134"/>
      <c r="BYU27" s="1134"/>
      <c r="BYV27" s="1134"/>
      <c r="BYW27" s="1134"/>
      <c r="BYX27" s="1134"/>
      <c r="BYY27" s="1134"/>
      <c r="BYZ27" s="1134"/>
      <c r="BZA27" s="1134"/>
      <c r="BZB27" s="1135"/>
      <c r="BZC27" s="1133"/>
      <c r="BZD27" s="1134"/>
      <c r="BZE27" s="1135"/>
      <c r="BZF27" s="296" t="s">
        <v>407</v>
      </c>
      <c r="BZG27" s="259"/>
      <c r="BZH27" s="259"/>
      <c r="BZI27" s="259"/>
      <c r="BZJ27" s="259"/>
      <c r="BZK27" s="259"/>
      <c r="BZL27" s="259"/>
      <c r="BZM27" s="259"/>
      <c r="BZN27" s="259"/>
      <c r="BZO27" s="259"/>
      <c r="BZP27" s="259"/>
      <c r="BZQ27" s="297"/>
      <c r="BZR27" s="1133"/>
      <c r="BZS27" s="1134"/>
      <c r="BZT27" s="1134"/>
      <c r="BZU27" s="1134"/>
      <c r="BZV27" s="1134"/>
      <c r="BZW27" s="1134"/>
      <c r="BZX27" s="1134"/>
      <c r="BZY27" s="1135"/>
      <c r="BZZ27" s="1133"/>
      <c r="CAA27" s="1134"/>
      <c r="CAB27" s="1134"/>
      <c r="CAC27" s="1134"/>
      <c r="CAD27" s="1135"/>
      <c r="CAE27" s="1133"/>
      <c r="CAF27" s="1134"/>
      <c r="CAG27" s="1135"/>
      <c r="CAH27" s="1133"/>
      <c r="CAI27" s="1134"/>
      <c r="CAJ27" s="1134"/>
      <c r="CAK27" s="1134"/>
      <c r="CAL27" s="1134"/>
      <c r="CAM27" s="1134"/>
      <c r="CAN27" s="1134"/>
      <c r="CAO27" s="1134"/>
      <c r="CAP27" s="1134"/>
      <c r="CAQ27" s="1134"/>
      <c r="CAR27" s="1135"/>
      <c r="CAS27" s="1133"/>
      <c r="CAT27" s="1134"/>
      <c r="CAU27" s="1135"/>
      <c r="CAV27" s="296" t="s">
        <v>407</v>
      </c>
      <c r="CAW27" s="259"/>
      <c r="CAX27" s="259"/>
      <c r="CAY27" s="259"/>
      <c r="CAZ27" s="259"/>
      <c r="CBA27" s="259"/>
      <c r="CBB27" s="259"/>
      <c r="CBC27" s="259"/>
      <c r="CBD27" s="259"/>
      <c r="CBE27" s="259"/>
      <c r="CBF27" s="259"/>
      <c r="CBG27" s="297"/>
      <c r="CBH27" s="1133"/>
      <c r="CBI27" s="1134"/>
      <c r="CBJ27" s="1134"/>
      <c r="CBK27" s="1134"/>
      <c r="CBL27" s="1134"/>
      <c r="CBM27" s="1134"/>
      <c r="CBN27" s="1134"/>
      <c r="CBO27" s="1135"/>
      <c r="CBP27" s="1133"/>
      <c r="CBQ27" s="1134"/>
      <c r="CBR27" s="1134"/>
      <c r="CBS27" s="1134"/>
      <c r="CBT27" s="1135"/>
      <c r="CBU27" s="1133"/>
      <c r="CBV27" s="1134"/>
      <c r="CBW27" s="1135"/>
      <c r="CBX27" s="1133"/>
      <c r="CBY27" s="1134"/>
      <c r="CBZ27" s="1134"/>
      <c r="CCA27" s="1134"/>
      <c r="CCB27" s="1134"/>
      <c r="CCC27" s="1134"/>
      <c r="CCD27" s="1134"/>
      <c r="CCE27" s="1134"/>
      <c r="CCF27" s="1134"/>
      <c r="CCG27" s="1134"/>
      <c r="CCH27" s="1135"/>
      <c r="CCI27" s="1133"/>
      <c r="CCJ27" s="1134"/>
      <c r="CCK27" s="1135"/>
      <c r="CCL27" s="296" t="s">
        <v>407</v>
      </c>
      <c r="CCM27" s="259"/>
      <c r="CCN27" s="259"/>
      <c r="CCO27" s="259"/>
      <c r="CCP27" s="259"/>
      <c r="CCQ27" s="259"/>
      <c r="CCR27" s="259"/>
      <c r="CCS27" s="259"/>
      <c r="CCT27" s="259"/>
      <c r="CCU27" s="259"/>
      <c r="CCV27" s="259"/>
      <c r="CCW27" s="297"/>
      <c r="CCX27" s="1133"/>
      <c r="CCY27" s="1134"/>
      <c r="CCZ27" s="1134"/>
      <c r="CDA27" s="1134"/>
      <c r="CDB27" s="1134"/>
      <c r="CDC27" s="1134"/>
      <c r="CDD27" s="1134"/>
      <c r="CDE27" s="1135"/>
      <c r="CDF27" s="1133"/>
      <c r="CDG27" s="1134"/>
      <c r="CDH27" s="1134"/>
      <c r="CDI27" s="1134"/>
      <c r="CDJ27" s="1135"/>
      <c r="CDK27" s="1133"/>
      <c r="CDL27" s="1134"/>
      <c r="CDM27" s="1135"/>
      <c r="CDN27" s="1133"/>
      <c r="CDO27" s="1134"/>
      <c r="CDP27" s="1134"/>
      <c r="CDQ27" s="1134"/>
      <c r="CDR27" s="1134"/>
      <c r="CDS27" s="1134"/>
      <c r="CDT27" s="1134"/>
      <c r="CDU27" s="1134"/>
      <c r="CDV27" s="1134"/>
      <c r="CDW27" s="1134"/>
      <c r="CDX27" s="1135"/>
      <c r="CDY27" s="1133"/>
      <c r="CDZ27" s="1134"/>
      <c r="CEA27" s="1135"/>
      <c r="CEB27" s="296" t="s">
        <v>407</v>
      </c>
      <c r="CEC27" s="259"/>
      <c r="CED27" s="259"/>
      <c r="CEE27" s="259"/>
      <c r="CEF27" s="259"/>
      <c r="CEG27" s="259"/>
      <c r="CEH27" s="259"/>
      <c r="CEI27" s="259"/>
      <c r="CEJ27" s="259"/>
      <c r="CEK27" s="259"/>
      <c r="CEL27" s="259"/>
      <c r="CEM27" s="297"/>
      <c r="CEN27" s="1133"/>
      <c r="CEO27" s="1134"/>
      <c r="CEP27" s="1134"/>
      <c r="CEQ27" s="1134"/>
      <c r="CER27" s="1134"/>
      <c r="CES27" s="1134"/>
      <c r="CET27" s="1134"/>
      <c r="CEU27" s="1135"/>
      <c r="CEV27" s="1133"/>
      <c r="CEW27" s="1134"/>
      <c r="CEX27" s="1134"/>
      <c r="CEY27" s="1134"/>
      <c r="CEZ27" s="1135"/>
      <c r="CFA27" s="1133"/>
      <c r="CFB27" s="1134"/>
      <c r="CFC27" s="1135"/>
      <c r="CFD27" s="1140" t="e">
        <f>LEFT(DATABASE!C29,FIND("*",SUBSTITUTE(DATABASE!C29," ","*",2)))</f>
        <v>#VALUE!</v>
      </c>
      <c r="CFE27" s="1141"/>
      <c r="CFF27" s="1141"/>
      <c r="CFG27" s="1141"/>
      <c r="CFH27" s="1141"/>
      <c r="CFI27" s="1141"/>
      <c r="CFJ27" s="1141"/>
      <c r="CFK27" s="1141"/>
      <c r="CFL27" s="1141"/>
      <c r="CFM27" s="1141"/>
      <c r="CFN27" s="1142"/>
      <c r="CFO27" s="1148">
        <v>20</v>
      </c>
      <c r="CFP27" s="1149"/>
      <c r="CFQ27" s="1150"/>
      <c r="CFR27" s="296" t="s">
        <v>407</v>
      </c>
      <c r="CFS27" s="259"/>
      <c r="CFT27" s="259"/>
      <c r="CFU27" s="259"/>
      <c r="CFV27" s="259"/>
      <c r="CFW27" s="259"/>
      <c r="CFX27" s="259"/>
      <c r="CFY27" s="259"/>
      <c r="CFZ27" s="259"/>
      <c r="CGA27" s="259"/>
      <c r="CGB27" s="259"/>
      <c r="CGC27" s="297"/>
      <c r="CGD27" s="1133"/>
      <c r="CGE27" s="1134"/>
      <c r="CGF27" s="1134"/>
      <c r="CGG27" s="1134"/>
      <c r="CGH27" s="1134"/>
      <c r="CGI27" s="1134"/>
      <c r="CGJ27" s="1134"/>
      <c r="CGK27" s="1135"/>
      <c r="CGL27" s="1133"/>
      <c r="CGM27" s="1134"/>
      <c r="CGN27" s="1134"/>
      <c r="CGO27" s="1134"/>
      <c r="CGP27" s="1135"/>
      <c r="CGQ27" s="1133"/>
      <c r="CGR27" s="1134"/>
      <c r="CGS27" s="1135"/>
      <c r="CGT27" s="1133"/>
      <c r="CGU27" s="1134"/>
      <c r="CGV27" s="1134"/>
      <c r="CGW27" s="1134"/>
      <c r="CGX27" s="1134"/>
      <c r="CGY27" s="1134"/>
      <c r="CGZ27" s="1134"/>
      <c r="CHA27" s="1134"/>
      <c r="CHB27" s="1134"/>
      <c r="CHC27" s="1134"/>
      <c r="CHD27" s="1135"/>
      <c r="CHE27" s="1133"/>
      <c r="CHF27" s="1134"/>
      <c r="CHG27" s="1135"/>
      <c r="CHH27" s="296" t="s">
        <v>407</v>
      </c>
      <c r="CHI27" s="259"/>
      <c r="CHJ27" s="259"/>
      <c r="CHK27" s="259"/>
      <c r="CHL27" s="259"/>
      <c r="CHM27" s="259"/>
      <c r="CHN27" s="259"/>
      <c r="CHO27" s="259"/>
      <c r="CHP27" s="259"/>
      <c r="CHQ27" s="259"/>
      <c r="CHR27" s="259"/>
      <c r="CHS27" s="297"/>
      <c r="CHT27" s="1133"/>
      <c r="CHU27" s="1134"/>
      <c r="CHV27" s="1134"/>
      <c r="CHW27" s="1134"/>
      <c r="CHX27" s="1134"/>
      <c r="CHY27" s="1134"/>
      <c r="CHZ27" s="1134"/>
      <c r="CIA27" s="1135"/>
      <c r="CIB27" s="1133"/>
      <c r="CIC27" s="1134"/>
      <c r="CID27" s="1134"/>
      <c r="CIE27" s="1134"/>
      <c r="CIF27" s="1135"/>
    </row>
    <row r="28" spans="1:2268" ht="18.75" customHeight="1" x14ac:dyDescent="0.25">
      <c r="A28" s="1133"/>
      <c r="B28" s="1134"/>
      <c r="C28" s="1135"/>
      <c r="D28" s="1133" t="s">
        <v>402</v>
      </c>
      <c r="E28" s="1134"/>
      <c r="F28" s="1134"/>
      <c r="G28" s="1134"/>
      <c r="H28" s="1134"/>
      <c r="I28" s="1134"/>
      <c r="J28" s="1134"/>
      <c r="K28" s="1134"/>
      <c r="L28" s="1134"/>
      <c r="M28" s="1134"/>
      <c r="N28" s="1135"/>
      <c r="O28" s="1133"/>
      <c r="P28" s="1134"/>
      <c r="Q28" s="1135"/>
      <c r="R28" s="296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97"/>
      <c r="AD28" s="1133" t="s">
        <v>414</v>
      </c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5"/>
      <c r="AQ28" s="1133"/>
      <c r="AR28" s="1134"/>
      <c r="AS28" s="1135"/>
      <c r="AT28" s="1133" t="s">
        <v>402</v>
      </c>
      <c r="AU28" s="1134"/>
      <c r="AV28" s="1134"/>
      <c r="AW28" s="1134"/>
      <c r="AX28" s="1134"/>
      <c r="AY28" s="1134"/>
      <c r="AZ28" s="1134"/>
      <c r="BA28" s="1134"/>
      <c r="BB28" s="1134"/>
      <c r="BC28" s="1134"/>
      <c r="BD28" s="1135"/>
      <c r="BE28" s="1133"/>
      <c r="BF28" s="1134"/>
      <c r="BG28" s="1135"/>
      <c r="BH28" s="296"/>
      <c r="BI28" s="255"/>
      <c r="BJ28" s="255"/>
      <c r="BK28" s="255"/>
      <c r="BL28" s="255"/>
      <c r="BM28" s="255"/>
      <c r="BN28" s="255"/>
      <c r="BO28" s="255"/>
      <c r="BP28" s="255"/>
      <c r="BQ28" s="255"/>
      <c r="BR28" s="255"/>
      <c r="BS28" s="297"/>
      <c r="BT28" s="1133" t="s">
        <v>414</v>
      </c>
      <c r="BU28" s="1134"/>
      <c r="BV28" s="1134"/>
      <c r="BW28" s="1134"/>
      <c r="BX28" s="1134"/>
      <c r="BY28" s="1134"/>
      <c r="BZ28" s="1134"/>
      <c r="CA28" s="1134"/>
      <c r="CB28" s="1134"/>
      <c r="CC28" s="1134"/>
      <c r="CD28" s="1134"/>
      <c r="CE28" s="1134"/>
      <c r="CF28" s="1135"/>
      <c r="CG28" s="1133"/>
      <c r="CH28" s="1134"/>
      <c r="CI28" s="1135"/>
      <c r="CJ28" s="1133" t="s">
        <v>402</v>
      </c>
      <c r="CK28" s="1134"/>
      <c r="CL28" s="1134"/>
      <c r="CM28" s="1134"/>
      <c r="CN28" s="1134"/>
      <c r="CO28" s="1134"/>
      <c r="CP28" s="1134"/>
      <c r="CQ28" s="1134"/>
      <c r="CR28" s="1134"/>
      <c r="CS28" s="1134"/>
      <c r="CT28" s="1135"/>
      <c r="CU28" s="1133"/>
      <c r="CV28" s="1134"/>
      <c r="CW28" s="1135"/>
      <c r="CX28" s="296"/>
      <c r="CY28" s="255"/>
      <c r="CZ28" s="255"/>
      <c r="DA28" s="255"/>
      <c r="DB28" s="255"/>
      <c r="DC28" s="255"/>
      <c r="DD28" s="255"/>
      <c r="DE28" s="255"/>
      <c r="DF28" s="255"/>
      <c r="DG28" s="255"/>
      <c r="DH28" s="255"/>
      <c r="DI28" s="297"/>
      <c r="DJ28" s="1133" t="s">
        <v>414</v>
      </c>
      <c r="DK28" s="1134"/>
      <c r="DL28" s="1134"/>
      <c r="DM28" s="1134"/>
      <c r="DN28" s="1134"/>
      <c r="DO28" s="1134"/>
      <c r="DP28" s="1134"/>
      <c r="DQ28" s="1134"/>
      <c r="DR28" s="1134"/>
      <c r="DS28" s="1134"/>
      <c r="DT28" s="1134"/>
      <c r="DU28" s="1134"/>
      <c r="DV28" s="1135"/>
      <c r="DW28" s="1133"/>
      <c r="DX28" s="1134"/>
      <c r="DY28" s="1135"/>
      <c r="DZ28" s="1133" t="s">
        <v>402</v>
      </c>
      <c r="EA28" s="1134"/>
      <c r="EB28" s="1134"/>
      <c r="EC28" s="1134"/>
      <c r="ED28" s="1134"/>
      <c r="EE28" s="1134"/>
      <c r="EF28" s="1134"/>
      <c r="EG28" s="1134"/>
      <c r="EH28" s="1134"/>
      <c r="EI28" s="1134"/>
      <c r="EJ28" s="1135"/>
      <c r="EK28" s="1133"/>
      <c r="EL28" s="1134"/>
      <c r="EM28" s="1135"/>
      <c r="EN28" s="296"/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97"/>
      <c r="EZ28" s="1133" t="s">
        <v>414</v>
      </c>
      <c r="FA28" s="1134"/>
      <c r="FB28" s="1134"/>
      <c r="FC28" s="1134"/>
      <c r="FD28" s="1134"/>
      <c r="FE28" s="1134"/>
      <c r="FF28" s="1134"/>
      <c r="FG28" s="1134"/>
      <c r="FH28" s="1134"/>
      <c r="FI28" s="1134"/>
      <c r="FJ28" s="1134"/>
      <c r="FK28" s="1134"/>
      <c r="FL28" s="1135"/>
      <c r="FM28" s="1133"/>
      <c r="FN28" s="1134"/>
      <c r="FO28" s="1135"/>
      <c r="FP28" s="1133" t="s">
        <v>402</v>
      </c>
      <c r="FQ28" s="1134"/>
      <c r="FR28" s="1134"/>
      <c r="FS28" s="1134"/>
      <c r="FT28" s="1134"/>
      <c r="FU28" s="1134"/>
      <c r="FV28" s="1134"/>
      <c r="FW28" s="1134"/>
      <c r="FX28" s="1134"/>
      <c r="FY28" s="1134"/>
      <c r="FZ28" s="1135"/>
      <c r="GA28" s="1133"/>
      <c r="GB28" s="1134"/>
      <c r="GC28" s="1135"/>
      <c r="GD28" s="296"/>
      <c r="GE28" s="255"/>
      <c r="GF28" s="255"/>
      <c r="GG28" s="255"/>
      <c r="GH28" s="255"/>
      <c r="GI28" s="255"/>
      <c r="GJ28" s="255"/>
      <c r="GK28" s="255"/>
      <c r="GL28" s="255"/>
      <c r="GM28" s="255"/>
      <c r="GN28" s="255"/>
      <c r="GO28" s="297"/>
      <c r="GP28" s="1133" t="s">
        <v>414</v>
      </c>
      <c r="GQ28" s="1134"/>
      <c r="GR28" s="1134"/>
      <c r="GS28" s="1134"/>
      <c r="GT28" s="1134"/>
      <c r="GU28" s="1134"/>
      <c r="GV28" s="1134"/>
      <c r="GW28" s="1134"/>
      <c r="GX28" s="1134"/>
      <c r="GY28" s="1134"/>
      <c r="GZ28" s="1134"/>
      <c r="HA28" s="1134"/>
      <c r="HB28" s="1135"/>
      <c r="HC28" s="1133"/>
      <c r="HD28" s="1134"/>
      <c r="HE28" s="1135"/>
      <c r="HF28" s="1133" t="s">
        <v>402</v>
      </c>
      <c r="HG28" s="1134"/>
      <c r="HH28" s="1134"/>
      <c r="HI28" s="1134"/>
      <c r="HJ28" s="1134"/>
      <c r="HK28" s="1134"/>
      <c r="HL28" s="1134"/>
      <c r="HM28" s="1134"/>
      <c r="HN28" s="1134"/>
      <c r="HO28" s="1134"/>
      <c r="HP28" s="1135"/>
      <c r="HQ28" s="1133"/>
      <c r="HR28" s="1134"/>
      <c r="HS28" s="1135"/>
      <c r="HT28" s="296"/>
      <c r="HU28" s="255"/>
      <c r="HV28" s="255"/>
      <c r="HW28" s="255"/>
      <c r="HX28" s="255"/>
      <c r="HY28" s="255"/>
      <c r="HZ28" s="255"/>
      <c r="IA28" s="255"/>
      <c r="IB28" s="255"/>
      <c r="IC28" s="255"/>
      <c r="ID28" s="255"/>
      <c r="IE28" s="297"/>
      <c r="IF28" s="1133" t="s">
        <v>414</v>
      </c>
      <c r="IG28" s="1134"/>
      <c r="IH28" s="1134"/>
      <c r="II28" s="1134"/>
      <c r="IJ28" s="1134"/>
      <c r="IK28" s="1134"/>
      <c r="IL28" s="1134"/>
      <c r="IM28" s="1134"/>
      <c r="IN28" s="1134"/>
      <c r="IO28" s="1134"/>
      <c r="IP28" s="1134"/>
      <c r="IQ28" s="1134"/>
      <c r="IR28" s="1135"/>
      <c r="IS28" s="1133"/>
      <c r="IT28" s="1134"/>
      <c r="IU28" s="1135"/>
      <c r="IV28" s="1133" t="s">
        <v>402</v>
      </c>
      <c r="IW28" s="1134"/>
      <c r="IX28" s="1134"/>
      <c r="IY28" s="1134"/>
      <c r="IZ28" s="1134"/>
      <c r="JA28" s="1134"/>
      <c r="JB28" s="1134"/>
      <c r="JC28" s="1134"/>
      <c r="JD28" s="1134"/>
      <c r="JE28" s="1134"/>
      <c r="JF28" s="1135"/>
      <c r="JG28" s="1133"/>
      <c r="JH28" s="1134"/>
      <c r="JI28" s="1135"/>
      <c r="JJ28" s="296"/>
      <c r="JK28" s="255"/>
      <c r="JL28" s="255"/>
      <c r="JM28" s="255"/>
      <c r="JN28" s="255"/>
      <c r="JO28" s="255"/>
      <c r="JP28" s="255"/>
      <c r="JQ28" s="255"/>
      <c r="JR28" s="255"/>
      <c r="JS28" s="255"/>
      <c r="JT28" s="255"/>
      <c r="JU28" s="297"/>
      <c r="JV28" s="1133" t="s">
        <v>414</v>
      </c>
      <c r="JW28" s="1134"/>
      <c r="JX28" s="1134"/>
      <c r="JY28" s="1134"/>
      <c r="JZ28" s="1134"/>
      <c r="KA28" s="1134"/>
      <c r="KB28" s="1134"/>
      <c r="KC28" s="1134"/>
      <c r="KD28" s="1134"/>
      <c r="KE28" s="1134"/>
      <c r="KF28" s="1134"/>
      <c r="KG28" s="1134"/>
      <c r="KH28" s="1135"/>
      <c r="KI28" s="1133"/>
      <c r="KJ28" s="1134"/>
      <c r="KK28" s="1135"/>
      <c r="KL28" s="1133" t="s">
        <v>402</v>
      </c>
      <c r="KM28" s="1134"/>
      <c r="KN28" s="1134"/>
      <c r="KO28" s="1134"/>
      <c r="KP28" s="1134"/>
      <c r="KQ28" s="1134"/>
      <c r="KR28" s="1134"/>
      <c r="KS28" s="1134"/>
      <c r="KT28" s="1134"/>
      <c r="KU28" s="1134"/>
      <c r="KV28" s="1135"/>
      <c r="KW28" s="1133"/>
      <c r="KX28" s="1134"/>
      <c r="KY28" s="1135"/>
      <c r="KZ28" s="296"/>
      <c r="LA28" s="255"/>
      <c r="LB28" s="255"/>
      <c r="LC28" s="255"/>
      <c r="LD28" s="255"/>
      <c r="LE28" s="255"/>
      <c r="LF28" s="255"/>
      <c r="LG28" s="255"/>
      <c r="LH28" s="255"/>
      <c r="LI28" s="255"/>
      <c r="LJ28" s="255"/>
      <c r="LK28" s="297"/>
      <c r="LL28" s="1133" t="s">
        <v>414</v>
      </c>
      <c r="LM28" s="1134"/>
      <c r="LN28" s="1134"/>
      <c r="LO28" s="1134"/>
      <c r="LP28" s="1134"/>
      <c r="LQ28" s="1134"/>
      <c r="LR28" s="1134"/>
      <c r="LS28" s="1134"/>
      <c r="LT28" s="1134"/>
      <c r="LU28" s="1134"/>
      <c r="LV28" s="1134"/>
      <c r="LW28" s="1134"/>
      <c r="LX28" s="1135"/>
      <c r="LY28" s="1133"/>
      <c r="LZ28" s="1134"/>
      <c r="MA28" s="1135"/>
      <c r="MB28" s="1133" t="s">
        <v>402</v>
      </c>
      <c r="MC28" s="1134"/>
      <c r="MD28" s="1134"/>
      <c r="ME28" s="1134"/>
      <c r="MF28" s="1134"/>
      <c r="MG28" s="1134"/>
      <c r="MH28" s="1134"/>
      <c r="MI28" s="1134"/>
      <c r="MJ28" s="1134"/>
      <c r="MK28" s="1134"/>
      <c r="ML28" s="1135"/>
      <c r="MM28" s="1133"/>
      <c r="MN28" s="1134"/>
      <c r="MO28" s="1135"/>
      <c r="MP28" s="296"/>
      <c r="MQ28" s="255"/>
      <c r="MR28" s="255"/>
      <c r="MS28" s="255"/>
      <c r="MT28" s="255"/>
      <c r="MU28" s="255"/>
      <c r="MV28" s="255"/>
      <c r="MW28" s="255"/>
      <c r="MX28" s="255"/>
      <c r="MY28" s="255"/>
      <c r="MZ28" s="255"/>
      <c r="NA28" s="297"/>
      <c r="NB28" s="1133" t="s">
        <v>414</v>
      </c>
      <c r="NC28" s="1134"/>
      <c r="ND28" s="1134"/>
      <c r="NE28" s="1134"/>
      <c r="NF28" s="1134"/>
      <c r="NG28" s="1134"/>
      <c r="NH28" s="1134"/>
      <c r="NI28" s="1134"/>
      <c r="NJ28" s="1134"/>
      <c r="NK28" s="1134"/>
      <c r="NL28" s="1134"/>
      <c r="NM28" s="1134"/>
      <c r="NN28" s="1135"/>
      <c r="NO28" s="1133"/>
      <c r="NP28" s="1134"/>
      <c r="NQ28" s="1135"/>
      <c r="NR28" s="1140"/>
      <c r="NS28" s="1141"/>
      <c r="NT28" s="1141"/>
      <c r="NU28" s="1141"/>
      <c r="NV28" s="1141"/>
      <c r="NW28" s="1141"/>
      <c r="NX28" s="1141"/>
      <c r="NY28" s="1141"/>
      <c r="NZ28" s="1141"/>
      <c r="OA28" s="1141"/>
      <c r="OB28" s="1142"/>
      <c r="OC28" s="1144"/>
      <c r="OD28" s="1145"/>
      <c r="OE28" s="1146"/>
      <c r="OF28" s="296"/>
      <c r="OG28" s="255"/>
      <c r="OH28" s="255"/>
      <c r="OI28" s="255"/>
      <c r="OJ28" s="255"/>
      <c r="OK28" s="255"/>
      <c r="OL28" s="255"/>
      <c r="OM28" s="255"/>
      <c r="ON28" s="255"/>
      <c r="OO28" s="255"/>
      <c r="OP28" s="255"/>
      <c r="OQ28" s="297"/>
      <c r="OR28" s="1133" t="s">
        <v>414</v>
      </c>
      <c r="OS28" s="1134"/>
      <c r="OT28" s="1134"/>
      <c r="OU28" s="1134"/>
      <c r="OV28" s="1134"/>
      <c r="OW28" s="1134"/>
      <c r="OX28" s="1134"/>
      <c r="OY28" s="1134"/>
      <c r="OZ28" s="1134"/>
      <c r="PA28" s="1134"/>
      <c r="PB28" s="1134"/>
      <c r="PC28" s="1134"/>
      <c r="PD28" s="1135"/>
      <c r="PE28" s="1133"/>
      <c r="PF28" s="1134"/>
      <c r="PG28" s="1135"/>
      <c r="PH28" s="1133" t="s">
        <v>402</v>
      </c>
      <c r="PI28" s="1134"/>
      <c r="PJ28" s="1134"/>
      <c r="PK28" s="1134"/>
      <c r="PL28" s="1134"/>
      <c r="PM28" s="1134"/>
      <c r="PN28" s="1134"/>
      <c r="PO28" s="1134"/>
      <c r="PP28" s="1134"/>
      <c r="PQ28" s="1134"/>
      <c r="PR28" s="1135"/>
      <c r="PS28" s="1133"/>
      <c r="PT28" s="1134"/>
      <c r="PU28" s="1135"/>
      <c r="PV28" s="296"/>
      <c r="PW28" s="255"/>
      <c r="PX28" s="255"/>
      <c r="PY28" s="255"/>
      <c r="PZ28" s="255"/>
      <c r="QA28" s="255"/>
      <c r="QB28" s="255"/>
      <c r="QC28" s="255"/>
      <c r="QD28" s="255"/>
      <c r="QE28" s="255"/>
      <c r="QF28" s="255"/>
      <c r="QG28" s="297"/>
      <c r="QH28" s="1133" t="s">
        <v>414</v>
      </c>
      <c r="QI28" s="1134"/>
      <c r="QJ28" s="1134"/>
      <c r="QK28" s="1134"/>
      <c r="QL28" s="1134"/>
      <c r="QM28" s="1134"/>
      <c r="QN28" s="1134"/>
      <c r="QO28" s="1134"/>
      <c r="QP28" s="1134"/>
      <c r="QQ28" s="1134"/>
      <c r="QR28" s="1134"/>
      <c r="QS28" s="1134"/>
      <c r="QT28" s="1135"/>
      <c r="QU28" s="1133"/>
      <c r="QV28" s="1134"/>
      <c r="QW28" s="1135"/>
      <c r="QX28" s="1133" t="s">
        <v>402</v>
      </c>
      <c r="QY28" s="1134"/>
      <c r="QZ28" s="1134"/>
      <c r="RA28" s="1134"/>
      <c r="RB28" s="1134"/>
      <c r="RC28" s="1134"/>
      <c r="RD28" s="1134"/>
      <c r="RE28" s="1134"/>
      <c r="RF28" s="1134"/>
      <c r="RG28" s="1134"/>
      <c r="RH28" s="1135"/>
      <c r="RI28" s="1133"/>
      <c r="RJ28" s="1134"/>
      <c r="RK28" s="1135"/>
      <c r="RL28" s="296"/>
      <c r="RM28" s="255"/>
      <c r="RN28" s="255"/>
      <c r="RO28" s="255"/>
      <c r="RP28" s="255"/>
      <c r="RQ28" s="255"/>
      <c r="RR28" s="255"/>
      <c r="RS28" s="255"/>
      <c r="RT28" s="255"/>
      <c r="RU28" s="255"/>
      <c r="RV28" s="255"/>
      <c r="RW28" s="297"/>
      <c r="RX28" s="1133" t="s">
        <v>414</v>
      </c>
      <c r="RY28" s="1134"/>
      <c r="RZ28" s="1134"/>
      <c r="SA28" s="1134"/>
      <c r="SB28" s="1134"/>
      <c r="SC28" s="1134"/>
      <c r="SD28" s="1134"/>
      <c r="SE28" s="1134"/>
      <c r="SF28" s="1134"/>
      <c r="SG28" s="1134"/>
      <c r="SH28" s="1134"/>
      <c r="SI28" s="1134"/>
      <c r="SJ28" s="1135"/>
      <c r="SK28" s="1133"/>
      <c r="SL28" s="1134"/>
      <c r="SM28" s="1135"/>
      <c r="SN28" s="1133" t="s">
        <v>402</v>
      </c>
      <c r="SO28" s="1134"/>
      <c r="SP28" s="1134"/>
      <c r="SQ28" s="1134"/>
      <c r="SR28" s="1134"/>
      <c r="SS28" s="1134"/>
      <c r="ST28" s="1134"/>
      <c r="SU28" s="1134"/>
      <c r="SV28" s="1134"/>
      <c r="SW28" s="1134"/>
      <c r="SX28" s="1135"/>
      <c r="SY28" s="1133"/>
      <c r="SZ28" s="1134"/>
      <c r="TA28" s="1135"/>
      <c r="TB28" s="296"/>
      <c r="TC28" s="255"/>
      <c r="TD28" s="255"/>
      <c r="TE28" s="255"/>
      <c r="TF28" s="255"/>
      <c r="TG28" s="255"/>
      <c r="TH28" s="255"/>
      <c r="TI28" s="255"/>
      <c r="TJ28" s="255"/>
      <c r="TK28" s="255"/>
      <c r="TL28" s="255"/>
      <c r="TM28" s="297"/>
      <c r="TN28" s="1133" t="s">
        <v>414</v>
      </c>
      <c r="TO28" s="1134"/>
      <c r="TP28" s="1134"/>
      <c r="TQ28" s="1134"/>
      <c r="TR28" s="1134"/>
      <c r="TS28" s="1134"/>
      <c r="TT28" s="1134"/>
      <c r="TU28" s="1134"/>
      <c r="TV28" s="1134"/>
      <c r="TW28" s="1134"/>
      <c r="TX28" s="1134"/>
      <c r="TY28" s="1134"/>
      <c r="TZ28" s="1135"/>
      <c r="UA28" s="1133"/>
      <c r="UB28" s="1134"/>
      <c r="UC28" s="1135"/>
      <c r="UD28" s="1133" t="s">
        <v>402</v>
      </c>
      <c r="UE28" s="1134"/>
      <c r="UF28" s="1134"/>
      <c r="UG28" s="1134"/>
      <c r="UH28" s="1134"/>
      <c r="UI28" s="1134"/>
      <c r="UJ28" s="1134"/>
      <c r="UK28" s="1134"/>
      <c r="UL28" s="1134"/>
      <c r="UM28" s="1134"/>
      <c r="UN28" s="1135"/>
      <c r="UO28" s="1133"/>
      <c r="UP28" s="1134"/>
      <c r="UQ28" s="1135"/>
      <c r="UR28" s="296"/>
      <c r="US28" s="255"/>
      <c r="UT28" s="255"/>
      <c r="UU28" s="255"/>
      <c r="UV28" s="255"/>
      <c r="UW28" s="255"/>
      <c r="UX28" s="255"/>
      <c r="UY28" s="255"/>
      <c r="UZ28" s="255"/>
      <c r="VA28" s="255"/>
      <c r="VB28" s="255"/>
      <c r="VC28" s="297"/>
      <c r="VD28" s="1133" t="s">
        <v>414</v>
      </c>
      <c r="VE28" s="1134"/>
      <c r="VF28" s="1134"/>
      <c r="VG28" s="1134"/>
      <c r="VH28" s="1134"/>
      <c r="VI28" s="1134"/>
      <c r="VJ28" s="1134"/>
      <c r="VK28" s="1134"/>
      <c r="VL28" s="1134"/>
      <c r="VM28" s="1134"/>
      <c r="VN28" s="1134"/>
      <c r="VO28" s="1134"/>
      <c r="VP28" s="1135"/>
      <c r="VQ28" s="1133"/>
      <c r="VR28" s="1134"/>
      <c r="VS28" s="1135"/>
      <c r="VT28" s="1133" t="s">
        <v>402</v>
      </c>
      <c r="VU28" s="1134"/>
      <c r="VV28" s="1134"/>
      <c r="VW28" s="1134"/>
      <c r="VX28" s="1134"/>
      <c r="VY28" s="1134"/>
      <c r="VZ28" s="1134"/>
      <c r="WA28" s="1134"/>
      <c r="WB28" s="1134"/>
      <c r="WC28" s="1134"/>
      <c r="WD28" s="1135"/>
      <c r="WE28" s="1133"/>
      <c r="WF28" s="1134"/>
      <c r="WG28" s="1135"/>
      <c r="WH28" s="296"/>
      <c r="WI28" s="255"/>
      <c r="WJ28" s="255"/>
      <c r="WK28" s="255"/>
      <c r="WL28" s="255"/>
      <c r="WM28" s="255"/>
      <c r="WN28" s="255"/>
      <c r="WO28" s="255"/>
      <c r="WP28" s="255"/>
      <c r="WQ28" s="255"/>
      <c r="WR28" s="255"/>
      <c r="WS28" s="297"/>
      <c r="WT28" s="1133" t="s">
        <v>414</v>
      </c>
      <c r="WU28" s="1134"/>
      <c r="WV28" s="1134"/>
      <c r="WW28" s="1134"/>
      <c r="WX28" s="1134"/>
      <c r="WY28" s="1134"/>
      <c r="WZ28" s="1134"/>
      <c r="XA28" s="1134"/>
      <c r="XB28" s="1134"/>
      <c r="XC28" s="1134"/>
      <c r="XD28" s="1134"/>
      <c r="XE28" s="1134"/>
      <c r="XF28" s="1135"/>
      <c r="XG28" s="1133"/>
      <c r="XH28" s="1134"/>
      <c r="XI28" s="1135"/>
      <c r="XJ28" s="1133" t="s">
        <v>402</v>
      </c>
      <c r="XK28" s="1134"/>
      <c r="XL28" s="1134"/>
      <c r="XM28" s="1134"/>
      <c r="XN28" s="1134"/>
      <c r="XO28" s="1134"/>
      <c r="XP28" s="1134"/>
      <c r="XQ28" s="1134"/>
      <c r="XR28" s="1134"/>
      <c r="XS28" s="1134"/>
      <c r="XT28" s="1135"/>
      <c r="XU28" s="1133"/>
      <c r="XV28" s="1134"/>
      <c r="XW28" s="1135"/>
      <c r="XX28" s="296"/>
      <c r="XY28" s="255"/>
      <c r="XZ28" s="255"/>
      <c r="YA28" s="255"/>
      <c r="YB28" s="255"/>
      <c r="YC28" s="255"/>
      <c r="YD28" s="255"/>
      <c r="YE28" s="255"/>
      <c r="YF28" s="255"/>
      <c r="YG28" s="255"/>
      <c r="YH28" s="255"/>
      <c r="YI28" s="297"/>
      <c r="YJ28" s="1133" t="s">
        <v>414</v>
      </c>
      <c r="YK28" s="1134"/>
      <c r="YL28" s="1134"/>
      <c r="YM28" s="1134"/>
      <c r="YN28" s="1134"/>
      <c r="YO28" s="1134"/>
      <c r="YP28" s="1134"/>
      <c r="YQ28" s="1134"/>
      <c r="YR28" s="1134"/>
      <c r="YS28" s="1134"/>
      <c r="YT28" s="1134"/>
      <c r="YU28" s="1134"/>
      <c r="YV28" s="1135"/>
      <c r="YW28" s="1133"/>
      <c r="YX28" s="1134"/>
      <c r="YY28" s="1135"/>
      <c r="YZ28" s="1140"/>
      <c r="ZA28" s="1141"/>
      <c r="ZB28" s="1141"/>
      <c r="ZC28" s="1141"/>
      <c r="ZD28" s="1141"/>
      <c r="ZE28" s="1141"/>
      <c r="ZF28" s="1141"/>
      <c r="ZG28" s="1141"/>
      <c r="ZH28" s="1141"/>
      <c r="ZI28" s="1141"/>
      <c r="ZJ28" s="1142"/>
      <c r="ZK28" s="1133"/>
      <c r="ZL28" s="1134"/>
      <c r="ZM28" s="1135"/>
      <c r="ZN28" s="296"/>
      <c r="ZO28" s="255"/>
      <c r="ZP28" s="255"/>
      <c r="ZQ28" s="255"/>
      <c r="ZR28" s="255"/>
      <c r="ZS28" s="255"/>
      <c r="ZT28" s="255"/>
      <c r="ZU28" s="255"/>
      <c r="ZV28" s="255"/>
      <c r="ZW28" s="255"/>
      <c r="ZX28" s="255"/>
      <c r="ZY28" s="297"/>
      <c r="ZZ28" s="1133" t="s">
        <v>414</v>
      </c>
      <c r="AAA28" s="1134"/>
      <c r="AAB28" s="1134"/>
      <c r="AAC28" s="1134"/>
      <c r="AAD28" s="1134"/>
      <c r="AAE28" s="1134"/>
      <c r="AAF28" s="1134"/>
      <c r="AAG28" s="1134"/>
      <c r="AAH28" s="1134"/>
      <c r="AAI28" s="1134"/>
      <c r="AAJ28" s="1134"/>
      <c r="AAK28" s="1134"/>
      <c r="AAL28" s="1135"/>
      <c r="AAM28" s="1133"/>
      <c r="AAN28" s="1134"/>
      <c r="AAO28" s="1135"/>
      <c r="AAP28" s="1133" t="s">
        <v>402</v>
      </c>
      <c r="AAQ28" s="1134"/>
      <c r="AAR28" s="1134"/>
      <c r="AAS28" s="1134"/>
      <c r="AAT28" s="1134"/>
      <c r="AAU28" s="1134"/>
      <c r="AAV28" s="1134"/>
      <c r="AAW28" s="1134"/>
      <c r="AAX28" s="1134"/>
      <c r="AAY28" s="1134"/>
      <c r="AAZ28" s="1135"/>
      <c r="ABA28" s="1133"/>
      <c r="ABB28" s="1134"/>
      <c r="ABC28" s="1135"/>
      <c r="ABD28" s="296"/>
      <c r="ABE28" s="255"/>
      <c r="ABF28" s="255"/>
      <c r="ABG28" s="255"/>
      <c r="ABH28" s="255"/>
      <c r="ABI28" s="255"/>
      <c r="ABJ28" s="255"/>
      <c r="ABK28" s="255"/>
      <c r="ABL28" s="255"/>
      <c r="ABM28" s="255"/>
      <c r="ABN28" s="255"/>
      <c r="ABO28" s="297"/>
      <c r="ABP28" s="1133" t="s">
        <v>414</v>
      </c>
      <c r="ABQ28" s="1134"/>
      <c r="ABR28" s="1134"/>
      <c r="ABS28" s="1134"/>
      <c r="ABT28" s="1134"/>
      <c r="ABU28" s="1134"/>
      <c r="ABV28" s="1134"/>
      <c r="ABW28" s="1134"/>
      <c r="ABX28" s="1134"/>
      <c r="ABY28" s="1134"/>
      <c r="ABZ28" s="1134"/>
      <c r="ACA28" s="1134"/>
      <c r="ACB28" s="1135"/>
      <c r="ACC28" s="1133"/>
      <c r="ACD28" s="1134"/>
      <c r="ACE28" s="1135"/>
      <c r="ACF28" s="1133" t="s">
        <v>402</v>
      </c>
      <c r="ACG28" s="1134"/>
      <c r="ACH28" s="1134"/>
      <c r="ACI28" s="1134"/>
      <c r="ACJ28" s="1134"/>
      <c r="ACK28" s="1134"/>
      <c r="ACL28" s="1134"/>
      <c r="ACM28" s="1134"/>
      <c r="ACN28" s="1134"/>
      <c r="ACO28" s="1134"/>
      <c r="ACP28" s="1135"/>
      <c r="ACQ28" s="1133"/>
      <c r="ACR28" s="1134"/>
      <c r="ACS28" s="1135"/>
      <c r="ACT28" s="296"/>
      <c r="ACU28" s="255"/>
      <c r="ACV28" s="255"/>
      <c r="ACW28" s="255"/>
      <c r="ACX28" s="255"/>
      <c r="ACY28" s="255"/>
      <c r="ACZ28" s="255"/>
      <c r="ADA28" s="255"/>
      <c r="ADB28" s="255"/>
      <c r="ADC28" s="255"/>
      <c r="ADD28" s="255"/>
      <c r="ADE28" s="297"/>
      <c r="ADF28" s="1133" t="s">
        <v>414</v>
      </c>
      <c r="ADG28" s="1134"/>
      <c r="ADH28" s="1134"/>
      <c r="ADI28" s="1134"/>
      <c r="ADJ28" s="1134"/>
      <c r="ADK28" s="1134"/>
      <c r="ADL28" s="1134"/>
      <c r="ADM28" s="1134"/>
      <c r="ADN28" s="1134"/>
      <c r="ADO28" s="1134"/>
      <c r="ADP28" s="1134"/>
      <c r="ADQ28" s="1134"/>
      <c r="ADR28" s="1135"/>
      <c r="ADS28" s="1133"/>
      <c r="ADT28" s="1134"/>
      <c r="ADU28" s="1135"/>
      <c r="ADV28" s="1133" t="s">
        <v>402</v>
      </c>
      <c r="ADW28" s="1134"/>
      <c r="ADX28" s="1134"/>
      <c r="ADY28" s="1134"/>
      <c r="ADZ28" s="1134"/>
      <c r="AEA28" s="1134"/>
      <c r="AEB28" s="1134"/>
      <c r="AEC28" s="1134"/>
      <c r="AED28" s="1134"/>
      <c r="AEE28" s="1134"/>
      <c r="AEF28" s="1135"/>
      <c r="AEG28" s="1133"/>
      <c r="AEH28" s="1134"/>
      <c r="AEI28" s="1135"/>
      <c r="AEJ28" s="296"/>
      <c r="AEK28" s="255"/>
      <c r="AEL28" s="255"/>
      <c r="AEM28" s="255"/>
      <c r="AEN28" s="255"/>
      <c r="AEO28" s="255"/>
      <c r="AEP28" s="255"/>
      <c r="AEQ28" s="255"/>
      <c r="AER28" s="255"/>
      <c r="AES28" s="255"/>
      <c r="AET28" s="255"/>
      <c r="AEU28" s="297"/>
      <c r="AEV28" s="1133" t="s">
        <v>414</v>
      </c>
      <c r="AEW28" s="1134"/>
      <c r="AEX28" s="1134"/>
      <c r="AEY28" s="1134"/>
      <c r="AEZ28" s="1134"/>
      <c r="AFA28" s="1134"/>
      <c r="AFB28" s="1134"/>
      <c r="AFC28" s="1134"/>
      <c r="AFD28" s="1134"/>
      <c r="AFE28" s="1134"/>
      <c r="AFF28" s="1134"/>
      <c r="AFG28" s="1134"/>
      <c r="AFH28" s="1135"/>
      <c r="AFI28" s="1133"/>
      <c r="AFJ28" s="1134"/>
      <c r="AFK28" s="1135"/>
      <c r="AFL28" s="1133" t="s">
        <v>402</v>
      </c>
      <c r="AFM28" s="1134"/>
      <c r="AFN28" s="1134"/>
      <c r="AFO28" s="1134"/>
      <c r="AFP28" s="1134"/>
      <c r="AFQ28" s="1134"/>
      <c r="AFR28" s="1134"/>
      <c r="AFS28" s="1134"/>
      <c r="AFT28" s="1134"/>
      <c r="AFU28" s="1134"/>
      <c r="AFV28" s="1135"/>
      <c r="AFW28" s="1133"/>
      <c r="AFX28" s="1134"/>
      <c r="AFY28" s="1135"/>
      <c r="AFZ28" s="296"/>
      <c r="AGA28" s="255"/>
      <c r="AGB28" s="255"/>
      <c r="AGC28" s="255"/>
      <c r="AGD28" s="255"/>
      <c r="AGE28" s="255"/>
      <c r="AGF28" s="255"/>
      <c r="AGG28" s="255"/>
      <c r="AGH28" s="255"/>
      <c r="AGI28" s="255"/>
      <c r="AGJ28" s="255"/>
      <c r="AGK28" s="297"/>
      <c r="AGL28" s="1133" t="s">
        <v>414</v>
      </c>
      <c r="AGM28" s="1134"/>
      <c r="AGN28" s="1134"/>
      <c r="AGO28" s="1134"/>
      <c r="AGP28" s="1134"/>
      <c r="AGQ28" s="1134"/>
      <c r="AGR28" s="1134"/>
      <c r="AGS28" s="1134"/>
      <c r="AGT28" s="1134"/>
      <c r="AGU28" s="1134"/>
      <c r="AGV28" s="1134"/>
      <c r="AGW28" s="1134"/>
      <c r="AGX28" s="1135"/>
      <c r="AGY28" s="1133"/>
      <c r="AGZ28" s="1134"/>
      <c r="AHA28" s="1135"/>
      <c r="AHB28" s="1133" t="s">
        <v>402</v>
      </c>
      <c r="AHC28" s="1134"/>
      <c r="AHD28" s="1134"/>
      <c r="AHE28" s="1134"/>
      <c r="AHF28" s="1134"/>
      <c r="AHG28" s="1134"/>
      <c r="AHH28" s="1134"/>
      <c r="AHI28" s="1134"/>
      <c r="AHJ28" s="1134"/>
      <c r="AHK28" s="1134"/>
      <c r="AHL28" s="1135"/>
      <c r="AHM28" s="1133"/>
      <c r="AHN28" s="1134"/>
      <c r="AHO28" s="1135"/>
      <c r="AHP28" s="296"/>
      <c r="AHQ28" s="255"/>
      <c r="AHR28" s="255"/>
      <c r="AHS28" s="255"/>
      <c r="AHT28" s="255"/>
      <c r="AHU28" s="255"/>
      <c r="AHV28" s="255"/>
      <c r="AHW28" s="255"/>
      <c r="AHX28" s="255"/>
      <c r="AHY28" s="255"/>
      <c r="AHZ28" s="255"/>
      <c r="AIA28" s="297"/>
      <c r="AIB28" s="1133" t="s">
        <v>414</v>
      </c>
      <c r="AIC28" s="1134"/>
      <c r="AID28" s="1134"/>
      <c r="AIE28" s="1134"/>
      <c r="AIF28" s="1134"/>
      <c r="AIG28" s="1134"/>
      <c r="AIH28" s="1134"/>
      <c r="AII28" s="1134"/>
      <c r="AIJ28" s="1134"/>
      <c r="AIK28" s="1134"/>
      <c r="AIL28" s="1134"/>
      <c r="AIM28" s="1134"/>
      <c r="AIN28" s="1135"/>
      <c r="AIO28" s="1133"/>
      <c r="AIP28" s="1134"/>
      <c r="AIQ28" s="1135"/>
      <c r="AIR28" s="1133" t="s">
        <v>402</v>
      </c>
      <c r="AIS28" s="1134"/>
      <c r="AIT28" s="1134"/>
      <c r="AIU28" s="1134"/>
      <c r="AIV28" s="1134"/>
      <c r="AIW28" s="1134"/>
      <c r="AIX28" s="1134"/>
      <c r="AIY28" s="1134"/>
      <c r="AIZ28" s="1134"/>
      <c r="AJA28" s="1134"/>
      <c r="AJB28" s="1135"/>
      <c r="AJC28" s="1133"/>
      <c r="AJD28" s="1134"/>
      <c r="AJE28" s="1135"/>
      <c r="AJF28" s="296"/>
      <c r="AJG28" s="255"/>
      <c r="AJH28" s="255"/>
      <c r="AJI28" s="255"/>
      <c r="AJJ28" s="255"/>
      <c r="AJK28" s="255"/>
      <c r="AJL28" s="255"/>
      <c r="AJM28" s="255"/>
      <c r="AJN28" s="255"/>
      <c r="AJO28" s="255"/>
      <c r="AJP28" s="255"/>
      <c r="AJQ28" s="297"/>
      <c r="AJR28" s="1133" t="s">
        <v>414</v>
      </c>
      <c r="AJS28" s="1134"/>
      <c r="AJT28" s="1134"/>
      <c r="AJU28" s="1134"/>
      <c r="AJV28" s="1134"/>
      <c r="AJW28" s="1134"/>
      <c r="AJX28" s="1134"/>
      <c r="AJY28" s="1134"/>
      <c r="AJZ28" s="1134"/>
      <c r="AKA28" s="1134"/>
      <c r="AKB28" s="1134"/>
      <c r="AKC28" s="1134"/>
      <c r="AKD28" s="1135"/>
      <c r="AKE28" s="1133"/>
      <c r="AKF28" s="1134"/>
      <c r="AKG28" s="1135"/>
      <c r="AKH28" s="1133" t="s">
        <v>402</v>
      </c>
      <c r="AKI28" s="1134"/>
      <c r="AKJ28" s="1134"/>
      <c r="AKK28" s="1134"/>
      <c r="AKL28" s="1134"/>
      <c r="AKM28" s="1134"/>
      <c r="AKN28" s="1134"/>
      <c r="AKO28" s="1134"/>
      <c r="AKP28" s="1134"/>
      <c r="AKQ28" s="1134"/>
      <c r="AKR28" s="1135"/>
      <c r="AKS28" s="1133"/>
      <c r="AKT28" s="1134"/>
      <c r="AKU28" s="1135"/>
      <c r="AKV28" s="296"/>
      <c r="AKW28" s="255"/>
      <c r="AKX28" s="255"/>
      <c r="AKY28" s="255"/>
      <c r="AKZ28" s="255"/>
      <c r="ALA28" s="255"/>
      <c r="ALB28" s="255"/>
      <c r="ALC28" s="255"/>
      <c r="ALD28" s="255"/>
      <c r="ALE28" s="255"/>
      <c r="ALF28" s="255"/>
      <c r="ALG28" s="297"/>
      <c r="ALH28" s="1133" t="s">
        <v>414</v>
      </c>
      <c r="ALI28" s="1134"/>
      <c r="ALJ28" s="1134"/>
      <c r="ALK28" s="1134"/>
      <c r="ALL28" s="1134"/>
      <c r="ALM28" s="1134"/>
      <c r="ALN28" s="1134"/>
      <c r="ALO28" s="1134"/>
      <c r="ALP28" s="1134"/>
      <c r="ALQ28" s="1134"/>
      <c r="ALR28" s="1134"/>
      <c r="ALS28" s="1134"/>
      <c r="ALT28" s="1135"/>
      <c r="ALU28" s="1133"/>
      <c r="ALV28" s="1134"/>
      <c r="ALW28" s="1135"/>
      <c r="ALX28" s="1133" t="s">
        <v>402</v>
      </c>
      <c r="ALY28" s="1134"/>
      <c r="ALZ28" s="1134"/>
      <c r="AMA28" s="1134"/>
      <c r="AMB28" s="1134"/>
      <c r="AMC28" s="1134"/>
      <c r="AMD28" s="1134"/>
      <c r="AME28" s="1134"/>
      <c r="AMF28" s="1134"/>
      <c r="AMG28" s="1134"/>
      <c r="AMH28" s="1135"/>
      <c r="AMI28" s="1133"/>
      <c r="AMJ28" s="1134"/>
      <c r="AMK28" s="1135"/>
      <c r="AML28" s="296"/>
      <c r="AMM28" s="255"/>
      <c r="AMN28" s="255"/>
      <c r="AMO28" s="255"/>
      <c r="AMP28" s="255"/>
      <c r="AMQ28" s="255"/>
      <c r="AMR28" s="255"/>
      <c r="AMS28" s="255"/>
      <c r="AMT28" s="255"/>
      <c r="AMU28" s="255"/>
      <c r="AMV28" s="255"/>
      <c r="AMW28" s="297"/>
      <c r="AMX28" s="1133" t="s">
        <v>414</v>
      </c>
      <c r="AMY28" s="1134"/>
      <c r="AMZ28" s="1134"/>
      <c r="ANA28" s="1134"/>
      <c r="ANB28" s="1134"/>
      <c r="ANC28" s="1134"/>
      <c r="AND28" s="1134"/>
      <c r="ANE28" s="1134"/>
      <c r="ANF28" s="1134"/>
      <c r="ANG28" s="1134"/>
      <c r="ANH28" s="1134"/>
      <c r="ANI28" s="1134"/>
      <c r="ANJ28" s="1135"/>
      <c r="ANK28" s="1133"/>
      <c r="ANL28" s="1134"/>
      <c r="ANM28" s="1135"/>
      <c r="ANN28" s="1133" t="s">
        <v>402</v>
      </c>
      <c r="ANO28" s="1134"/>
      <c r="ANP28" s="1134"/>
      <c r="ANQ28" s="1134"/>
      <c r="ANR28" s="1134"/>
      <c r="ANS28" s="1134"/>
      <c r="ANT28" s="1134"/>
      <c r="ANU28" s="1134"/>
      <c r="ANV28" s="1134"/>
      <c r="ANW28" s="1134"/>
      <c r="ANX28" s="1135"/>
      <c r="ANY28" s="1133"/>
      <c r="ANZ28" s="1134"/>
      <c r="AOA28" s="1135"/>
      <c r="AOB28" s="296"/>
      <c r="AOC28" s="255"/>
      <c r="AOD28" s="255"/>
      <c r="AOE28" s="255"/>
      <c r="AOF28" s="255"/>
      <c r="AOG28" s="255"/>
      <c r="AOH28" s="255"/>
      <c r="AOI28" s="255"/>
      <c r="AOJ28" s="255"/>
      <c r="AOK28" s="255"/>
      <c r="AOL28" s="255"/>
      <c r="AOM28" s="297"/>
      <c r="AON28" s="1133" t="s">
        <v>414</v>
      </c>
      <c r="AOO28" s="1134"/>
      <c r="AOP28" s="1134"/>
      <c r="AOQ28" s="1134"/>
      <c r="AOR28" s="1134"/>
      <c r="AOS28" s="1134"/>
      <c r="AOT28" s="1134"/>
      <c r="AOU28" s="1134"/>
      <c r="AOV28" s="1134"/>
      <c r="AOW28" s="1134"/>
      <c r="AOX28" s="1134"/>
      <c r="AOY28" s="1134"/>
      <c r="AOZ28" s="1135"/>
      <c r="APA28" s="1133"/>
      <c r="APB28" s="1134"/>
      <c r="APC28" s="1135"/>
      <c r="APD28" s="1133" t="s">
        <v>402</v>
      </c>
      <c r="APE28" s="1134"/>
      <c r="APF28" s="1134"/>
      <c r="APG28" s="1134"/>
      <c r="APH28" s="1134"/>
      <c r="API28" s="1134"/>
      <c r="APJ28" s="1134"/>
      <c r="APK28" s="1134"/>
      <c r="APL28" s="1134"/>
      <c r="APM28" s="1134"/>
      <c r="APN28" s="1135"/>
      <c r="APO28" s="1133"/>
      <c r="APP28" s="1134"/>
      <c r="APQ28" s="1135"/>
      <c r="APR28" s="296"/>
      <c r="APS28" s="255"/>
      <c r="APT28" s="255"/>
      <c r="APU28" s="255"/>
      <c r="APV28" s="255"/>
      <c r="APW28" s="255"/>
      <c r="APX28" s="255"/>
      <c r="APY28" s="255"/>
      <c r="APZ28" s="255"/>
      <c r="AQA28" s="255"/>
      <c r="AQB28" s="255"/>
      <c r="AQC28" s="297"/>
      <c r="AQD28" s="1133" t="s">
        <v>414</v>
      </c>
      <c r="AQE28" s="1134"/>
      <c r="AQF28" s="1134"/>
      <c r="AQG28" s="1134"/>
      <c r="AQH28" s="1134"/>
      <c r="AQI28" s="1134"/>
      <c r="AQJ28" s="1134"/>
      <c r="AQK28" s="1134"/>
      <c r="AQL28" s="1134"/>
      <c r="AQM28" s="1134"/>
      <c r="AQN28" s="1134"/>
      <c r="AQO28" s="1134"/>
      <c r="AQP28" s="1135"/>
      <c r="AQQ28" s="1133"/>
      <c r="AQR28" s="1134"/>
      <c r="AQS28" s="1135"/>
      <c r="AQT28" s="1133" t="s">
        <v>402</v>
      </c>
      <c r="AQU28" s="1134"/>
      <c r="AQV28" s="1134"/>
      <c r="AQW28" s="1134"/>
      <c r="AQX28" s="1134"/>
      <c r="AQY28" s="1134"/>
      <c r="AQZ28" s="1134"/>
      <c r="ARA28" s="1134"/>
      <c r="ARB28" s="1134"/>
      <c r="ARC28" s="1134"/>
      <c r="ARD28" s="1135"/>
      <c r="ARE28" s="1133"/>
      <c r="ARF28" s="1134"/>
      <c r="ARG28" s="1135"/>
      <c r="ARH28" s="296"/>
      <c r="ARI28" s="255"/>
      <c r="ARJ28" s="255"/>
      <c r="ARK28" s="255"/>
      <c r="ARL28" s="255"/>
      <c r="ARM28" s="255"/>
      <c r="ARN28" s="255"/>
      <c r="ARO28" s="255"/>
      <c r="ARP28" s="255"/>
      <c r="ARQ28" s="255"/>
      <c r="ARR28" s="255"/>
      <c r="ARS28" s="297"/>
      <c r="ART28" s="1133" t="s">
        <v>414</v>
      </c>
      <c r="ARU28" s="1134"/>
      <c r="ARV28" s="1134"/>
      <c r="ARW28" s="1134"/>
      <c r="ARX28" s="1134"/>
      <c r="ARY28" s="1134"/>
      <c r="ARZ28" s="1134"/>
      <c r="ASA28" s="1134"/>
      <c r="ASB28" s="1134"/>
      <c r="ASC28" s="1134"/>
      <c r="ASD28" s="1134"/>
      <c r="ASE28" s="1134"/>
      <c r="ASF28" s="1135"/>
      <c r="ASG28" s="1133"/>
      <c r="ASH28" s="1134"/>
      <c r="ASI28" s="1135"/>
      <c r="ASJ28" s="1133" t="s">
        <v>402</v>
      </c>
      <c r="ASK28" s="1134"/>
      <c r="ASL28" s="1134"/>
      <c r="ASM28" s="1134"/>
      <c r="ASN28" s="1134"/>
      <c r="ASO28" s="1134"/>
      <c r="ASP28" s="1134"/>
      <c r="ASQ28" s="1134"/>
      <c r="ASR28" s="1134"/>
      <c r="ASS28" s="1134"/>
      <c r="AST28" s="1135"/>
      <c r="ASU28" s="1133"/>
      <c r="ASV28" s="1134"/>
      <c r="ASW28" s="1135"/>
      <c r="ASX28" s="296"/>
      <c r="ASY28" s="255"/>
      <c r="ASZ28" s="255"/>
      <c r="ATA28" s="255"/>
      <c r="ATB28" s="255"/>
      <c r="ATC28" s="255"/>
      <c r="ATD28" s="255"/>
      <c r="ATE28" s="255"/>
      <c r="ATF28" s="255"/>
      <c r="ATG28" s="255"/>
      <c r="ATH28" s="255"/>
      <c r="ATI28" s="297"/>
      <c r="ATJ28" s="1133" t="s">
        <v>414</v>
      </c>
      <c r="ATK28" s="1134"/>
      <c r="ATL28" s="1134"/>
      <c r="ATM28" s="1134"/>
      <c r="ATN28" s="1134"/>
      <c r="ATO28" s="1134"/>
      <c r="ATP28" s="1134"/>
      <c r="ATQ28" s="1134"/>
      <c r="ATR28" s="1134"/>
      <c r="ATS28" s="1134"/>
      <c r="ATT28" s="1134"/>
      <c r="ATU28" s="1134"/>
      <c r="ATV28" s="1135"/>
      <c r="ATW28" s="1133"/>
      <c r="ATX28" s="1134"/>
      <c r="ATY28" s="1135"/>
      <c r="ATZ28" s="1133" t="s">
        <v>402</v>
      </c>
      <c r="AUA28" s="1134"/>
      <c r="AUB28" s="1134"/>
      <c r="AUC28" s="1134"/>
      <c r="AUD28" s="1134"/>
      <c r="AUE28" s="1134"/>
      <c r="AUF28" s="1134"/>
      <c r="AUG28" s="1134"/>
      <c r="AUH28" s="1134"/>
      <c r="AUI28" s="1134"/>
      <c r="AUJ28" s="1135"/>
      <c r="AUK28" s="1133"/>
      <c r="AUL28" s="1134"/>
      <c r="AUM28" s="1135"/>
      <c r="AUN28" s="296"/>
      <c r="AUO28" s="255"/>
      <c r="AUP28" s="255"/>
      <c r="AUQ28" s="255"/>
      <c r="AUR28" s="255"/>
      <c r="AUS28" s="255"/>
      <c r="AUT28" s="255"/>
      <c r="AUU28" s="255"/>
      <c r="AUV28" s="255"/>
      <c r="AUW28" s="255"/>
      <c r="AUX28" s="255"/>
      <c r="AUY28" s="297"/>
      <c r="AUZ28" s="1133" t="s">
        <v>414</v>
      </c>
      <c r="AVA28" s="1134"/>
      <c r="AVB28" s="1134"/>
      <c r="AVC28" s="1134"/>
      <c r="AVD28" s="1134"/>
      <c r="AVE28" s="1134"/>
      <c r="AVF28" s="1134"/>
      <c r="AVG28" s="1134"/>
      <c r="AVH28" s="1134"/>
      <c r="AVI28" s="1134"/>
      <c r="AVJ28" s="1134"/>
      <c r="AVK28" s="1134"/>
      <c r="AVL28" s="1135"/>
      <c r="AVM28" s="1133"/>
      <c r="AVN28" s="1134"/>
      <c r="AVO28" s="1135"/>
      <c r="AVP28" s="1133" t="s">
        <v>402</v>
      </c>
      <c r="AVQ28" s="1134"/>
      <c r="AVR28" s="1134"/>
      <c r="AVS28" s="1134"/>
      <c r="AVT28" s="1134"/>
      <c r="AVU28" s="1134"/>
      <c r="AVV28" s="1134"/>
      <c r="AVW28" s="1134"/>
      <c r="AVX28" s="1134"/>
      <c r="AVY28" s="1134"/>
      <c r="AVZ28" s="1135"/>
      <c r="AWA28" s="1133"/>
      <c r="AWB28" s="1134"/>
      <c r="AWC28" s="1135"/>
      <c r="AWD28" s="296"/>
      <c r="AWE28" s="255"/>
      <c r="AWF28" s="255"/>
      <c r="AWG28" s="255"/>
      <c r="AWH28" s="255"/>
      <c r="AWI28" s="255"/>
      <c r="AWJ28" s="255"/>
      <c r="AWK28" s="255"/>
      <c r="AWL28" s="255"/>
      <c r="AWM28" s="255"/>
      <c r="AWN28" s="255"/>
      <c r="AWO28" s="297"/>
      <c r="AWP28" s="1133" t="s">
        <v>414</v>
      </c>
      <c r="AWQ28" s="1134"/>
      <c r="AWR28" s="1134"/>
      <c r="AWS28" s="1134"/>
      <c r="AWT28" s="1134"/>
      <c r="AWU28" s="1134"/>
      <c r="AWV28" s="1134"/>
      <c r="AWW28" s="1134"/>
      <c r="AWX28" s="1134"/>
      <c r="AWY28" s="1134"/>
      <c r="AWZ28" s="1134"/>
      <c r="AXA28" s="1134"/>
      <c r="AXB28" s="1135"/>
      <c r="AXC28" s="1133"/>
      <c r="AXD28" s="1134"/>
      <c r="AXE28" s="1135"/>
      <c r="AXF28" s="1133" t="s">
        <v>402</v>
      </c>
      <c r="AXG28" s="1134"/>
      <c r="AXH28" s="1134"/>
      <c r="AXI28" s="1134"/>
      <c r="AXJ28" s="1134"/>
      <c r="AXK28" s="1134"/>
      <c r="AXL28" s="1134"/>
      <c r="AXM28" s="1134"/>
      <c r="AXN28" s="1134"/>
      <c r="AXO28" s="1134"/>
      <c r="AXP28" s="1135"/>
      <c r="AXQ28" s="1133"/>
      <c r="AXR28" s="1134"/>
      <c r="AXS28" s="1135"/>
      <c r="AXT28" s="296"/>
      <c r="AXU28" s="255"/>
      <c r="AXV28" s="255"/>
      <c r="AXW28" s="255"/>
      <c r="AXX28" s="255"/>
      <c r="AXY28" s="255"/>
      <c r="AXZ28" s="255"/>
      <c r="AYA28" s="255"/>
      <c r="AYB28" s="255"/>
      <c r="AYC28" s="255"/>
      <c r="AYD28" s="255"/>
      <c r="AYE28" s="297"/>
      <c r="AYF28" s="1133" t="s">
        <v>414</v>
      </c>
      <c r="AYG28" s="1134"/>
      <c r="AYH28" s="1134"/>
      <c r="AYI28" s="1134"/>
      <c r="AYJ28" s="1134"/>
      <c r="AYK28" s="1134"/>
      <c r="AYL28" s="1134"/>
      <c r="AYM28" s="1134"/>
      <c r="AYN28" s="1134"/>
      <c r="AYO28" s="1134"/>
      <c r="AYP28" s="1134"/>
      <c r="AYQ28" s="1134"/>
      <c r="AYR28" s="1135"/>
      <c r="AYS28" s="1133"/>
      <c r="AYT28" s="1134"/>
      <c r="AYU28" s="1135"/>
      <c r="AYV28" s="1133" t="s">
        <v>402</v>
      </c>
      <c r="AYW28" s="1134"/>
      <c r="AYX28" s="1134"/>
      <c r="AYY28" s="1134"/>
      <c r="AYZ28" s="1134"/>
      <c r="AZA28" s="1134"/>
      <c r="AZB28" s="1134"/>
      <c r="AZC28" s="1134"/>
      <c r="AZD28" s="1134"/>
      <c r="AZE28" s="1134"/>
      <c r="AZF28" s="1135"/>
      <c r="AZG28" s="1133"/>
      <c r="AZH28" s="1134"/>
      <c r="AZI28" s="1135"/>
      <c r="AZJ28" s="296"/>
      <c r="AZK28" s="255"/>
      <c r="AZL28" s="255"/>
      <c r="AZM28" s="255"/>
      <c r="AZN28" s="255"/>
      <c r="AZO28" s="255"/>
      <c r="AZP28" s="255"/>
      <c r="AZQ28" s="255"/>
      <c r="AZR28" s="255"/>
      <c r="AZS28" s="255"/>
      <c r="AZT28" s="255"/>
      <c r="AZU28" s="297"/>
      <c r="AZV28" s="1133" t="s">
        <v>414</v>
      </c>
      <c r="AZW28" s="1134"/>
      <c r="AZX28" s="1134"/>
      <c r="AZY28" s="1134"/>
      <c r="AZZ28" s="1134"/>
      <c r="BAA28" s="1134"/>
      <c r="BAB28" s="1134"/>
      <c r="BAC28" s="1134"/>
      <c r="BAD28" s="1134"/>
      <c r="BAE28" s="1134"/>
      <c r="BAF28" s="1134"/>
      <c r="BAG28" s="1134"/>
      <c r="BAH28" s="1135"/>
      <c r="BAI28" s="1133"/>
      <c r="BAJ28" s="1134"/>
      <c r="BAK28" s="1135"/>
      <c r="BAL28" s="1133" t="s">
        <v>402</v>
      </c>
      <c r="BAM28" s="1134"/>
      <c r="BAN28" s="1134"/>
      <c r="BAO28" s="1134"/>
      <c r="BAP28" s="1134"/>
      <c r="BAQ28" s="1134"/>
      <c r="BAR28" s="1134"/>
      <c r="BAS28" s="1134"/>
      <c r="BAT28" s="1134"/>
      <c r="BAU28" s="1134"/>
      <c r="BAV28" s="1135"/>
      <c r="BAW28" s="1133"/>
      <c r="BAX28" s="1134"/>
      <c r="BAY28" s="1135"/>
      <c r="BAZ28" s="296"/>
      <c r="BBA28" s="255"/>
      <c r="BBB28" s="255"/>
      <c r="BBC28" s="255"/>
      <c r="BBD28" s="255"/>
      <c r="BBE28" s="255"/>
      <c r="BBF28" s="255"/>
      <c r="BBG28" s="255"/>
      <c r="BBH28" s="255"/>
      <c r="BBI28" s="255"/>
      <c r="BBJ28" s="255"/>
      <c r="BBK28" s="297"/>
      <c r="BBL28" s="1133" t="s">
        <v>414</v>
      </c>
      <c r="BBM28" s="1134"/>
      <c r="BBN28" s="1134"/>
      <c r="BBO28" s="1134"/>
      <c r="BBP28" s="1134"/>
      <c r="BBQ28" s="1134"/>
      <c r="BBR28" s="1134"/>
      <c r="BBS28" s="1134"/>
      <c r="BBT28" s="1134"/>
      <c r="BBU28" s="1134"/>
      <c r="BBV28" s="1134"/>
      <c r="BBW28" s="1134"/>
      <c r="BBX28" s="1135"/>
      <c r="BBY28" s="1133"/>
      <c r="BBZ28" s="1134"/>
      <c r="BCA28" s="1135"/>
      <c r="BCB28" s="1133" t="s">
        <v>402</v>
      </c>
      <c r="BCC28" s="1134"/>
      <c r="BCD28" s="1134"/>
      <c r="BCE28" s="1134"/>
      <c r="BCF28" s="1134"/>
      <c r="BCG28" s="1134"/>
      <c r="BCH28" s="1134"/>
      <c r="BCI28" s="1134"/>
      <c r="BCJ28" s="1134"/>
      <c r="BCK28" s="1134"/>
      <c r="BCL28" s="1135"/>
      <c r="BCM28" s="1133"/>
      <c r="BCN28" s="1134"/>
      <c r="BCO28" s="1135"/>
      <c r="BCP28" s="296"/>
      <c r="BCQ28" s="255"/>
      <c r="BCR28" s="255"/>
      <c r="BCS28" s="255"/>
      <c r="BCT28" s="255"/>
      <c r="BCU28" s="255"/>
      <c r="BCV28" s="255"/>
      <c r="BCW28" s="255"/>
      <c r="BCX28" s="255"/>
      <c r="BCY28" s="255"/>
      <c r="BCZ28" s="255"/>
      <c r="BDA28" s="297"/>
      <c r="BDB28" s="1133" t="s">
        <v>414</v>
      </c>
      <c r="BDC28" s="1134"/>
      <c r="BDD28" s="1134"/>
      <c r="BDE28" s="1134"/>
      <c r="BDF28" s="1134"/>
      <c r="BDG28" s="1134"/>
      <c r="BDH28" s="1134"/>
      <c r="BDI28" s="1134"/>
      <c r="BDJ28" s="1134"/>
      <c r="BDK28" s="1134"/>
      <c r="BDL28" s="1134"/>
      <c r="BDM28" s="1134"/>
      <c r="BDN28" s="1135"/>
      <c r="BDO28" s="1133"/>
      <c r="BDP28" s="1134"/>
      <c r="BDQ28" s="1135"/>
      <c r="BDR28" s="1133" t="s">
        <v>402</v>
      </c>
      <c r="BDS28" s="1134"/>
      <c r="BDT28" s="1134"/>
      <c r="BDU28" s="1134"/>
      <c r="BDV28" s="1134"/>
      <c r="BDW28" s="1134"/>
      <c r="BDX28" s="1134"/>
      <c r="BDY28" s="1134"/>
      <c r="BDZ28" s="1134"/>
      <c r="BEA28" s="1134"/>
      <c r="BEB28" s="1135"/>
      <c r="BEC28" s="1133"/>
      <c r="BED28" s="1134"/>
      <c r="BEE28" s="1135"/>
      <c r="BEF28" s="296"/>
      <c r="BEG28" s="255"/>
      <c r="BEH28" s="255"/>
      <c r="BEI28" s="255"/>
      <c r="BEJ28" s="255"/>
      <c r="BEK28" s="255"/>
      <c r="BEL28" s="255"/>
      <c r="BEM28" s="255"/>
      <c r="BEN28" s="255"/>
      <c r="BEO28" s="255"/>
      <c r="BEP28" s="255"/>
      <c r="BEQ28" s="297"/>
      <c r="BER28" s="1133" t="s">
        <v>414</v>
      </c>
      <c r="BES28" s="1134"/>
      <c r="BET28" s="1134"/>
      <c r="BEU28" s="1134"/>
      <c r="BEV28" s="1134"/>
      <c r="BEW28" s="1134"/>
      <c r="BEX28" s="1134"/>
      <c r="BEY28" s="1134"/>
      <c r="BEZ28" s="1134"/>
      <c r="BFA28" s="1134"/>
      <c r="BFB28" s="1134"/>
      <c r="BFC28" s="1134"/>
      <c r="BFD28" s="1135"/>
      <c r="BFE28" s="1133"/>
      <c r="BFF28" s="1134"/>
      <c r="BFG28" s="1135"/>
      <c r="BFH28" s="1133" t="s">
        <v>402</v>
      </c>
      <c r="BFI28" s="1134"/>
      <c r="BFJ28" s="1134"/>
      <c r="BFK28" s="1134"/>
      <c r="BFL28" s="1134"/>
      <c r="BFM28" s="1134"/>
      <c r="BFN28" s="1134"/>
      <c r="BFO28" s="1134"/>
      <c r="BFP28" s="1134"/>
      <c r="BFQ28" s="1134"/>
      <c r="BFR28" s="1135"/>
      <c r="BFS28" s="1133"/>
      <c r="BFT28" s="1134"/>
      <c r="BFU28" s="1135"/>
      <c r="BFV28" s="296"/>
      <c r="BFW28" s="255"/>
      <c r="BFX28" s="255"/>
      <c r="BFY28" s="255"/>
      <c r="BFZ28" s="255"/>
      <c r="BGA28" s="255"/>
      <c r="BGB28" s="255"/>
      <c r="BGC28" s="255"/>
      <c r="BGD28" s="255"/>
      <c r="BGE28" s="255"/>
      <c r="BGF28" s="255"/>
      <c r="BGG28" s="297"/>
      <c r="BGH28" s="1133" t="s">
        <v>414</v>
      </c>
      <c r="BGI28" s="1134"/>
      <c r="BGJ28" s="1134"/>
      <c r="BGK28" s="1134"/>
      <c r="BGL28" s="1134"/>
      <c r="BGM28" s="1134"/>
      <c r="BGN28" s="1134"/>
      <c r="BGO28" s="1134"/>
      <c r="BGP28" s="1134"/>
      <c r="BGQ28" s="1134"/>
      <c r="BGR28" s="1134"/>
      <c r="BGS28" s="1134"/>
      <c r="BGT28" s="1135"/>
      <c r="BGU28" s="1133"/>
      <c r="BGV28" s="1134"/>
      <c r="BGW28" s="1135"/>
      <c r="BGX28" s="1133" t="s">
        <v>402</v>
      </c>
      <c r="BGY28" s="1134"/>
      <c r="BGZ28" s="1134"/>
      <c r="BHA28" s="1134"/>
      <c r="BHB28" s="1134"/>
      <c r="BHC28" s="1134"/>
      <c r="BHD28" s="1134"/>
      <c r="BHE28" s="1134"/>
      <c r="BHF28" s="1134"/>
      <c r="BHG28" s="1134"/>
      <c r="BHH28" s="1135"/>
      <c r="BHI28" s="1133"/>
      <c r="BHJ28" s="1134"/>
      <c r="BHK28" s="1135"/>
      <c r="BHL28" s="296"/>
      <c r="BHM28" s="255"/>
      <c r="BHN28" s="255"/>
      <c r="BHO28" s="255"/>
      <c r="BHP28" s="255"/>
      <c r="BHQ28" s="255"/>
      <c r="BHR28" s="255"/>
      <c r="BHS28" s="255"/>
      <c r="BHT28" s="255"/>
      <c r="BHU28" s="255"/>
      <c r="BHV28" s="255"/>
      <c r="BHW28" s="297"/>
      <c r="BHX28" s="1133" t="s">
        <v>414</v>
      </c>
      <c r="BHY28" s="1134"/>
      <c r="BHZ28" s="1134"/>
      <c r="BIA28" s="1134"/>
      <c r="BIB28" s="1134"/>
      <c r="BIC28" s="1134"/>
      <c r="BID28" s="1134"/>
      <c r="BIE28" s="1134"/>
      <c r="BIF28" s="1134"/>
      <c r="BIG28" s="1134"/>
      <c r="BIH28" s="1134"/>
      <c r="BII28" s="1134"/>
      <c r="BIJ28" s="1135"/>
      <c r="BIK28" s="1133"/>
      <c r="BIL28" s="1134"/>
      <c r="BIM28" s="1135"/>
      <c r="BIN28" s="1133" t="s">
        <v>402</v>
      </c>
      <c r="BIO28" s="1134"/>
      <c r="BIP28" s="1134"/>
      <c r="BIQ28" s="1134"/>
      <c r="BIR28" s="1134"/>
      <c r="BIS28" s="1134"/>
      <c r="BIT28" s="1134"/>
      <c r="BIU28" s="1134"/>
      <c r="BIV28" s="1134"/>
      <c r="BIW28" s="1134"/>
      <c r="BIX28" s="1135"/>
      <c r="BIY28" s="1133"/>
      <c r="BIZ28" s="1134"/>
      <c r="BJA28" s="1135"/>
      <c r="BJB28" s="296"/>
      <c r="BJC28" s="255"/>
      <c r="BJD28" s="255"/>
      <c r="BJE28" s="255"/>
      <c r="BJF28" s="255"/>
      <c r="BJG28" s="255"/>
      <c r="BJH28" s="255"/>
      <c r="BJI28" s="255"/>
      <c r="BJJ28" s="255"/>
      <c r="BJK28" s="255"/>
      <c r="BJL28" s="255"/>
      <c r="BJM28" s="297"/>
      <c r="BJN28" s="1133" t="s">
        <v>414</v>
      </c>
      <c r="BJO28" s="1134"/>
      <c r="BJP28" s="1134"/>
      <c r="BJQ28" s="1134"/>
      <c r="BJR28" s="1134"/>
      <c r="BJS28" s="1134"/>
      <c r="BJT28" s="1134"/>
      <c r="BJU28" s="1134"/>
      <c r="BJV28" s="1134"/>
      <c r="BJW28" s="1134"/>
      <c r="BJX28" s="1134"/>
      <c r="BJY28" s="1134"/>
      <c r="BJZ28" s="1135"/>
      <c r="BKA28" s="1133"/>
      <c r="BKB28" s="1134"/>
      <c r="BKC28" s="1135"/>
      <c r="BKD28" s="1133" t="s">
        <v>402</v>
      </c>
      <c r="BKE28" s="1134"/>
      <c r="BKF28" s="1134"/>
      <c r="BKG28" s="1134"/>
      <c r="BKH28" s="1134"/>
      <c r="BKI28" s="1134"/>
      <c r="BKJ28" s="1134"/>
      <c r="BKK28" s="1134"/>
      <c r="BKL28" s="1134"/>
      <c r="BKM28" s="1134"/>
      <c r="BKN28" s="1135"/>
      <c r="BKO28" s="1133"/>
      <c r="BKP28" s="1134"/>
      <c r="BKQ28" s="1135"/>
      <c r="BKR28" s="296"/>
      <c r="BKS28" s="255"/>
      <c r="BKT28" s="255"/>
      <c r="BKU28" s="255"/>
      <c r="BKV28" s="255"/>
      <c r="BKW28" s="255"/>
      <c r="BKX28" s="255"/>
      <c r="BKY28" s="255"/>
      <c r="BKZ28" s="255"/>
      <c r="BLA28" s="255"/>
      <c r="BLB28" s="255"/>
      <c r="BLC28" s="297"/>
      <c r="BLD28" s="1133" t="s">
        <v>414</v>
      </c>
      <c r="BLE28" s="1134"/>
      <c r="BLF28" s="1134"/>
      <c r="BLG28" s="1134"/>
      <c r="BLH28" s="1134"/>
      <c r="BLI28" s="1134"/>
      <c r="BLJ28" s="1134"/>
      <c r="BLK28" s="1134"/>
      <c r="BLL28" s="1134"/>
      <c r="BLM28" s="1134"/>
      <c r="BLN28" s="1134"/>
      <c r="BLO28" s="1134"/>
      <c r="BLP28" s="1135"/>
      <c r="BLQ28" s="1133"/>
      <c r="BLR28" s="1134"/>
      <c r="BLS28" s="1135"/>
      <c r="BLT28" s="1133" t="s">
        <v>402</v>
      </c>
      <c r="BLU28" s="1134"/>
      <c r="BLV28" s="1134"/>
      <c r="BLW28" s="1134"/>
      <c r="BLX28" s="1134"/>
      <c r="BLY28" s="1134"/>
      <c r="BLZ28" s="1134"/>
      <c r="BMA28" s="1134"/>
      <c r="BMB28" s="1134"/>
      <c r="BMC28" s="1134"/>
      <c r="BMD28" s="1135"/>
      <c r="BME28" s="1133"/>
      <c r="BMF28" s="1134"/>
      <c r="BMG28" s="1135"/>
      <c r="BMH28" s="296"/>
      <c r="BMI28" s="255"/>
      <c r="BMJ28" s="255"/>
      <c r="BMK28" s="255"/>
      <c r="BML28" s="255"/>
      <c r="BMM28" s="255"/>
      <c r="BMN28" s="255"/>
      <c r="BMO28" s="255"/>
      <c r="BMP28" s="255"/>
      <c r="BMQ28" s="255"/>
      <c r="BMR28" s="255"/>
      <c r="BMS28" s="297"/>
      <c r="BMT28" s="1133" t="s">
        <v>414</v>
      </c>
      <c r="BMU28" s="1134"/>
      <c r="BMV28" s="1134"/>
      <c r="BMW28" s="1134"/>
      <c r="BMX28" s="1134"/>
      <c r="BMY28" s="1134"/>
      <c r="BMZ28" s="1134"/>
      <c r="BNA28" s="1134"/>
      <c r="BNB28" s="1134"/>
      <c r="BNC28" s="1134"/>
      <c r="BND28" s="1134"/>
      <c r="BNE28" s="1134"/>
      <c r="BNF28" s="1135"/>
      <c r="BNG28" s="1133"/>
      <c r="BNH28" s="1134"/>
      <c r="BNI28" s="1135"/>
      <c r="BNJ28" s="1133" t="s">
        <v>402</v>
      </c>
      <c r="BNK28" s="1134"/>
      <c r="BNL28" s="1134"/>
      <c r="BNM28" s="1134"/>
      <c r="BNN28" s="1134"/>
      <c r="BNO28" s="1134"/>
      <c r="BNP28" s="1134"/>
      <c r="BNQ28" s="1134"/>
      <c r="BNR28" s="1134"/>
      <c r="BNS28" s="1134"/>
      <c r="BNT28" s="1135"/>
      <c r="BNU28" s="1133"/>
      <c r="BNV28" s="1134"/>
      <c r="BNW28" s="1135"/>
      <c r="BNX28" s="296"/>
      <c r="BNY28" s="255"/>
      <c r="BNZ28" s="255"/>
      <c r="BOA28" s="255"/>
      <c r="BOB28" s="255"/>
      <c r="BOC28" s="255"/>
      <c r="BOD28" s="255"/>
      <c r="BOE28" s="255"/>
      <c r="BOF28" s="255"/>
      <c r="BOG28" s="255"/>
      <c r="BOH28" s="255"/>
      <c r="BOI28" s="297"/>
      <c r="BOJ28" s="1133" t="s">
        <v>414</v>
      </c>
      <c r="BOK28" s="1134"/>
      <c r="BOL28" s="1134"/>
      <c r="BOM28" s="1134"/>
      <c r="BON28" s="1134"/>
      <c r="BOO28" s="1134"/>
      <c r="BOP28" s="1134"/>
      <c r="BOQ28" s="1134"/>
      <c r="BOR28" s="1134"/>
      <c r="BOS28" s="1134"/>
      <c r="BOT28" s="1134"/>
      <c r="BOU28" s="1134"/>
      <c r="BOV28" s="1135"/>
      <c r="BOW28" s="1133"/>
      <c r="BOX28" s="1134"/>
      <c r="BOY28" s="1135"/>
      <c r="BOZ28" s="1133" t="s">
        <v>402</v>
      </c>
      <c r="BPA28" s="1134"/>
      <c r="BPB28" s="1134"/>
      <c r="BPC28" s="1134"/>
      <c r="BPD28" s="1134"/>
      <c r="BPE28" s="1134"/>
      <c r="BPF28" s="1134"/>
      <c r="BPG28" s="1134"/>
      <c r="BPH28" s="1134"/>
      <c r="BPI28" s="1134"/>
      <c r="BPJ28" s="1135"/>
      <c r="BPK28" s="1133"/>
      <c r="BPL28" s="1134"/>
      <c r="BPM28" s="1135"/>
      <c r="BPN28" s="296"/>
      <c r="BPO28" s="255"/>
      <c r="BPP28" s="255"/>
      <c r="BPQ28" s="255"/>
      <c r="BPR28" s="255"/>
      <c r="BPS28" s="255"/>
      <c r="BPT28" s="255"/>
      <c r="BPU28" s="255"/>
      <c r="BPV28" s="255"/>
      <c r="BPW28" s="255"/>
      <c r="BPX28" s="255"/>
      <c r="BPY28" s="297"/>
      <c r="BPZ28" s="1133" t="s">
        <v>414</v>
      </c>
      <c r="BQA28" s="1134"/>
      <c r="BQB28" s="1134"/>
      <c r="BQC28" s="1134"/>
      <c r="BQD28" s="1134"/>
      <c r="BQE28" s="1134"/>
      <c r="BQF28" s="1134"/>
      <c r="BQG28" s="1134"/>
      <c r="BQH28" s="1134"/>
      <c r="BQI28" s="1134"/>
      <c r="BQJ28" s="1134"/>
      <c r="BQK28" s="1134"/>
      <c r="BQL28" s="1135"/>
      <c r="BQM28" s="1133"/>
      <c r="BQN28" s="1134"/>
      <c r="BQO28" s="1135"/>
      <c r="BQP28" s="1133" t="s">
        <v>402</v>
      </c>
      <c r="BQQ28" s="1134"/>
      <c r="BQR28" s="1134"/>
      <c r="BQS28" s="1134"/>
      <c r="BQT28" s="1134"/>
      <c r="BQU28" s="1134"/>
      <c r="BQV28" s="1134"/>
      <c r="BQW28" s="1134"/>
      <c r="BQX28" s="1134"/>
      <c r="BQY28" s="1134"/>
      <c r="BQZ28" s="1135"/>
      <c r="BRA28" s="1133"/>
      <c r="BRB28" s="1134"/>
      <c r="BRC28" s="1135"/>
      <c r="BRD28" s="296"/>
      <c r="BRE28" s="255"/>
      <c r="BRF28" s="255"/>
      <c r="BRG28" s="255"/>
      <c r="BRH28" s="255"/>
      <c r="BRI28" s="255"/>
      <c r="BRJ28" s="255"/>
      <c r="BRK28" s="255"/>
      <c r="BRL28" s="255"/>
      <c r="BRM28" s="255"/>
      <c r="BRN28" s="255"/>
      <c r="BRO28" s="297"/>
      <c r="BRP28" s="1133" t="s">
        <v>414</v>
      </c>
      <c r="BRQ28" s="1134"/>
      <c r="BRR28" s="1134"/>
      <c r="BRS28" s="1134"/>
      <c r="BRT28" s="1134"/>
      <c r="BRU28" s="1134"/>
      <c r="BRV28" s="1134"/>
      <c r="BRW28" s="1134"/>
      <c r="BRX28" s="1134"/>
      <c r="BRY28" s="1134"/>
      <c r="BRZ28" s="1134"/>
      <c r="BSA28" s="1134"/>
      <c r="BSB28" s="1135"/>
      <c r="BSC28" s="1133"/>
      <c r="BSD28" s="1134"/>
      <c r="BSE28" s="1135"/>
      <c r="BSF28" s="1133" t="s">
        <v>402</v>
      </c>
      <c r="BSG28" s="1134"/>
      <c r="BSH28" s="1134"/>
      <c r="BSI28" s="1134"/>
      <c r="BSJ28" s="1134"/>
      <c r="BSK28" s="1134"/>
      <c r="BSL28" s="1134"/>
      <c r="BSM28" s="1134"/>
      <c r="BSN28" s="1134"/>
      <c r="BSO28" s="1134"/>
      <c r="BSP28" s="1135"/>
      <c r="BSQ28" s="1133"/>
      <c r="BSR28" s="1134"/>
      <c r="BSS28" s="1135"/>
      <c r="BST28" s="296"/>
      <c r="BSU28" s="255"/>
      <c r="BSV28" s="255"/>
      <c r="BSW28" s="255"/>
      <c r="BSX28" s="255"/>
      <c r="BSY28" s="255"/>
      <c r="BSZ28" s="255"/>
      <c r="BTA28" s="255"/>
      <c r="BTB28" s="255"/>
      <c r="BTC28" s="255"/>
      <c r="BTD28" s="255"/>
      <c r="BTE28" s="297"/>
      <c r="BTF28" s="1133" t="s">
        <v>414</v>
      </c>
      <c r="BTG28" s="1134"/>
      <c r="BTH28" s="1134"/>
      <c r="BTI28" s="1134"/>
      <c r="BTJ28" s="1134"/>
      <c r="BTK28" s="1134"/>
      <c r="BTL28" s="1134"/>
      <c r="BTM28" s="1134"/>
      <c r="BTN28" s="1134"/>
      <c r="BTO28" s="1134"/>
      <c r="BTP28" s="1134"/>
      <c r="BTQ28" s="1134"/>
      <c r="BTR28" s="1135"/>
      <c r="BTS28" s="1133"/>
      <c r="BTT28" s="1134"/>
      <c r="BTU28" s="1135"/>
      <c r="BTV28" s="1133" t="s">
        <v>402</v>
      </c>
      <c r="BTW28" s="1134"/>
      <c r="BTX28" s="1134"/>
      <c r="BTY28" s="1134"/>
      <c r="BTZ28" s="1134"/>
      <c r="BUA28" s="1134"/>
      <c r="BUB28" s="1134"/>
      <c r="BUC28" s="1134"/>
      <c r="BUD28" s="1134"/>
      <c r="BUE28" s="1134"/>
      <c r="BUF28" s="1135"/>
      <c r="BUG28" s="1133"/>
      <c r="BUH28" s="1134"/>
      <c r="BUI28" s="1135"/>
      <c r="BUJ28" s="296"/>
      <c r="BUK28" s="255"/>
      <c r="BUL28" s="255"/>
      <c r="BUM28" s="255"/>
      <c r="BUN28" s="255"/>
      <c r="BUO28" s="255"/>
      <c r="BUP28" s="255"/>
      <c r="BUQ28" s="255"/>
      <c r="BUR28" s="255"/>
      <c r="BUS28" s="255"/>
      <c r="BUT28" s="255"/>
      <c r="BUU28" s="297"/>
      <c r="BUV28" s="1133" t="s">
        <v>414</v>
      </c>
      <c r="BUW28" s="1134"/>
      <c r="BUX28" s="1134"/>
      <c r="BUY28" s="1134"/>
      <c r="BUZ28" s="1134"/>
      <c r="BVA28" s="1134"/>
      <c r="BVB28" s="1134"/>
      <c r="BVC28" s="1134"/>
      <c r="BVD28" s="1134"/>
      <c r="BVE28" s="1134"/>
      <c r="BVF28" s="1134"/>
      <c r="BVG28" s="1134"/>
      <c r="BVH28" s="1135"/>
      <c r="BVI28" s="1133"/>
      <c r="BVJ28" s="1134"/>
      <c r="BVK28" s="1135"/>
      <c r="BVL28" s="1133" t="s">
        <v>402</v>
      </c>
      <c r="BVM28" s="1134"/>
      <c r="BVN28" s="1134"/>
      <c r="BVO28" s="1134"/>
      <c r="BVP28" s="1134"/>
      <c r="BVQ28" s="1134"/>
      <c r="BVR28" s="1134"/>
      <c r="BVS28" s="1134"/>
      <c r="BVT28" s="1134"/>
      <c r="BVU28" s="1134"/>
      <c r="BVV28" s="1135"/>
      <c r="BVW28" s="1133"/>
      <c r="BVX28" s="1134"/>
      <c r="BVY28" s="1135"/>
      <c r="BVZ28" s="296"/>
      <c r="BWA28" s="255"/>
      <c r="BWB28" s="255"/>
      <c r="BWC28" s="255"/>
      <c r="BWD28" s="255"/>
      <c r="BWE28" s="255"/>
      <c r="BWF28" s="255"/>
      <c r="BWG28" s="255"/>
      <c r="BWH28" s="255"/>
      <c r="BWI28" s="255"/>
      <c r="BWJ28" s="255"/>
      <c r="BWK28" s="297"/>
      <c r="BWL28" s="1133" t="s">
        <v>414</v>
      </c>
      <c r="BWM28" s="1134"/>
      <c r="BWN28" s="1134"/>
      <c r="BWO28" s="1134"/>
      <c r="BWP28" s="1134"/>
      <c r="BWQ28" s="1134"/>
      <c r="BWR28" s="1134"/>
      <c r="BWS28" s="1134"/>
      <c r="BWT28" s="1134"/>
      <c r="BWU28" s="1134"/>
      <c r="BWV28" s="1134"/>
      <c r="BWW28" s="1134"/>
      <c r="BWX28" s="1135"/>
      <c r="BWY28" s="1133"/>
      <c r="BWZ28" s="1134"/>
      <c r="BXA28" s="1135"/>
      <c r="BXB28" s="1133" t="s">
        <v>402</v>
      </c>
      <c r="BXC28" s="1134"/>
      <c r="BXD28" s="1134"/>
      <c r="BXE28" s="1134"/>
      <c r="BXF28" s="1134"/>
      <c r="BXG28" s="1134"/>
      <c r="BXH28" s="1134"/>
      <c r="BXI28" s="1134"/>
      <c r="BXJ28" s="1134"/>
      <c r="BXK28" s="1134"/>
      <c r="BXL28" s="1135"/>
      <c r="BXM28" s="1133"/>
      <c r="BXN28" s="1134"/>
      <c r="BXO28" s="1135"/>
      <c r="BXP28" s="296"/>
      <c r="BXQ28" s="255"/>
      <c r="BXR28" s="255"/>
      <c r="BXS28" s="255"/>
      <c r="BXT28" s="255"/>
      <c r="BXU28" s="255"/>
      <c r="BXV28" s="255"/>
      <c r="BXW28" s="255"/>
      <c r="BXX28" s="255"/>
      <c r="BXY28" s="255"/>
      <c r="BXZ28" s="255"/>
      <c r="BYA28" s="297"/>
      <c r="BYB28" s="1133" t="s">
        <v>414</v>
      </c>
      <c r="BYC28" s="1134"/>
      <c r="BYD28" s="1134"/>
      <c r="BYE28" s="1134"/>
      <c r="BYF28" s="1134"/>
      <c r="BYG28" s="1134"/>
      <c r="BYH28" s="1134"/>
      <c r="BYI28" s="1134"/>
      <c r="BYJ28" s="1134"/>
      <c r="BYK28" s="1134"/>
      <c r="BYL28" s="1134"/>
      <c r="BYM28" s="1134"/>
      <c r="BYN28" s="1135"/>
      <c r="BYO28" s="1133"/>
      <c r="BYP28" s="1134"/>
      <c r="BYQ28" s="1135"/>
      <c r="BYR28" s="1133" t="s">
        <v>402</v>
      </c>
      <c r="BYS28" s="1134"/>
      <c r="BYT28" s="1134"/>
      <c r="BYU28" s="1134"/>
      <c r="BYV28" s="1134"/>
      <c r="BYW28" s="1134"/>
      <c r="BYX28" s="1134"/>
      <c r="BYY28" s="1134"/>
      <c r="BYZ28" s="1134"/>
      <c r="BZA28" s="1134"/>
      <c r="BZB28" s="1135"/>
      <c r="BZC28" s="1133"/>
      <c r="BZD28" s="1134"/>
      <c r="BZE28" s="1135"/>
      <c r="BZF28" s="296"/>
      <c r="BZG28" s="255"/>
      <c r="BZH28" s="255"/>
      <c r="BZI28" s="255"/>
      <c r="BZJ28" s="255"/>
      <c r="BZK28" s="255"/>
      <c r="BZL28" s="255"/>
      <c r="BZM28" s="255"/>
      <c r="BZN28" s="255"/>
      <c r="BZO28" s="255"/>
      <c r="BZP28" s="255"/>
      <c r="BZQ28" s="297"/>
      <c r="BZR28" s="1133" t="s">
        <v>414</v>
      </c>
      <c r="BZS28" s="1134"/>
      <c r="BZT28" s="1134"/>
      <c r="BZU28" s="1134"/>
      <c r="BZV28" s="1134"/>
      <c r="BZW28" s="1134"/>
      <c r="BZX28" s="1134"/>
      <c r="BZY28" s="1134"/>
      <c r="BZZ28" s="1134"/>
      <c r="CAA28" s="1134"/>
      <c r="CAB28" s="1134"/>
      <c r="CAC28" s="1134"/>
      <c r="CAD28" s="1135"/>
      <c r="CAE28" s="1133"/>
      <c r="CAF28" s="1134"/>
      <c r="CAG28" s="1135"/>
      <c r="CAH28" s="1133" t="s">
        <v>402</v>
      </c>
      <c r="CAI28" s="1134"/>
      <c r="CAJ28" s="1134"/>
      <c r="CAK28" s="1134"/>
      <c r="CAL28" s="1134"/>
      <c r="CAM28" s="1134"/>
      <c r="CAN28" s="1134"/>
      <c r="CAO28" s="1134"/>
      <c r="CAP28" s="1134"/>
      <c r="CAQ28" s="1134"/>
      <c r="CAR28" s="1135"/>
      <c r="CAS28" s="1133"/>
      <c r="CAT28" s="1134"/>
      <c r="CAU28" s="1135"/>
      <c r="CAV28" s="296"/>
      <c r="CAW28" s="255"/>
      <c r="CAX28" s="255"/>
      <c r="CAY28" s="255"/>
      <c r="CAZ28" s="255"/>
      <c r="CBA28" s="255"/>
      <c r="CBB28" s="255"/>
      <c r="CBC28" s="255"/>
      <c r="CBD28" s="255"/>
      <c r="CBE28" s="255"/>
      <c r="CBF28" s="255"/>
      <c r="CBG28" s="297"/>
      <c r="CBH28" s="1133" t="s">
        <v>414</v>
      </c>
      <c r="CBI28" s="1134"/>
      <c r="CBJ28" s="1134"/>
      <c r="CBK28" s="1134"/>
      <c r="CBL28" s="1134"/>
      <c r="CBM28" s="1134"/>
      <c r="CBN28" s="1134"/>
      <c r="CBO28" s="1134"/>
      <c r="CBP28" s="1134"/>
      <c r="CBQ28" s="1134"/>
      <c r="CBR28" s="1134"/>
      <c r="CBS28" s="1134"/>
      <c r="CBT28" s="1135"/>
      <c r="CBU28" s="1133"/>
      <c r="CBV28" s="1134"/>
      <c r="CBW28" s="1135"/>
      <c r="CBX28" s="1133" t="s">
        <v>402</v>
      </c>
      <c r="CBY28" s="1134"/>
      <c r="CBZ28" s="1134"/>
      <c r="CCA28" s="1134"/>
      <c r="CCB28" s="1134"/>
      <c r="CCC28" s="1134"/>
      <c r="CCD28" s="1134"/>
      <c r="CCE28" s="1134"/>
      <c r="CCF28" s="1134"/>
      <c r="CCG28" s="1134"/>
      <c r="CCH28" s="1135"/>
      <c r="CCI28" s="1133"/>
      <c r="CCJ28" s="1134"/>
      <c r="CCK28" s="1135"/>
      <c r="CCL28" s="296"/>
      <c r="CCM28" s="255"/>
      <c r="CCN28" s="255"/>
      <c r="CCO28" s="255"/>
      <c r="CCP28" s="255"/>
      <c r="CCQ28" s="255"/>
      <c r="CCR28" s="255"/>
      <c r="CCS28" s="255"/>
      <c r="CCT28" s="255"/>
      <c r="CCU28" s="255"/>
      <c r="CCV28" s="255"/>
      <c r="CCW28" s="297"/>
      <c r="CCX28" s="1133" t="s">
        <v>414</v>
      </c>
      <c r="CCY28" s="1134"/>
      <c r="CCZ28" s="1134"/>
      <c r="CDA28" s="1134"/>
      <c r="CDB28" s="1134"/>
      <c r="CDC28" s="1134"/>
      <c r="CDD28" s="1134"/>
      <c r="CDE28" s="1134"/>
      <c r="CDF28" s="1134"/>
      <c r="CDG28" s="1134"/>
      <c r="CDH28" s="1134"/>
      <c r="CDI28" s="1134"/>
      <c r="CDJ28" s="1135"/>
      <c r="CDK28" s="1133"/>
      <c r="CDL28" s="1134"/>
      <c r="CDM28" s="1135"/>
      <c r="CDN28" s="1133" t="s">
        <v>402</v>
      </c>
      <c r="CDO28" s="1134"/>
      <c r="CDP28" s="1134"/>
      <c r="CDQ28" s="1134"/>
      <c r="CDR28" s="1134"/>
      <c r="CDS28" s="1134"/>
      <c r="CDT28" s="1134"/>
      <c r="CDU28" s="1134"/>
      <c r="CDV28" s="1134"/>
      <c r="CDW28" s="1134"/>
      <c r="CDX28" s="1135"/>
      <c r="CDY28" s="1133"/>
      <c r="CDZ28" s="1134"/>
      <c r="CEA28" s="1135"/>
      <c r="CEB28" s="296"/>
      <c r="CEC28" s="255"/>
      <c r="CED28" s="255"/>
      <c r="CEE28" s="255"/>
      <c r="CEF28" s="255"/>
      <c r="CEG28" s="255"/>
      <c r="CEH28" s="255"/>
      <c r="CEI28" s="255"/>
      <c r="CEJ28" s="255"/>
      <c r="CEK28" s="255"/>
      <c r="CEL28" s="255"/>
      <c r="CEM28" s="297"/>
      <c r="CEN28" s="1133" t="s">
        <v>414</v>
      </c>
      <c r="CEO28" s="1134"/>
      <c r="CEP28" s="1134"/>
      <c r="CEQ28" s="1134"/>
      <c r="CER28" s="1134"/>
      <c r="CES28" s="1134"/>
      <c r="CET28" s="1134"/>
      <c r="CEU28" s="1134"/>
      <c r="CEV28" s="1134"/>
      <c r="CEW28" s="1134"/>
      <c r="CEX28" s="1134"/>
      <c r="CEY28" s="1134"/>
      <c r="CEZ28" s="1135"/>
      <c r="CFA28" s="1133"/>
      <c r="CFB28" s="1134"/>
      <c r="CFC28" s="1135"/>
      <c r="CFD28" s="1140" t="e">
        <f>LEFT(DATABASE!C30,FIND("*",SUBSTITUTE(DATABASE!C30," ","*",2)))</f>
        <v>#VALUE!</v>
      </c>
      <c r="CFE28" s="1141"/>
      <c r="CFF28" s="1141"/>
      <c r="CFG28" s="1141"/>
      <c r="CFH28" s="1141"/>
      <c r="CFI28" s="1141"/>
      <c r="CFJ28" s="1141"/>
      <c r="CFK28" s="1141"/>
      <c r="CFL28" s="1141"/>
      <c r="CFM28" s="1141"/>
      <c r="CFN28" s="1142"/>
      <c r="CFO28" s="1148">
        <v>20</v>
      </c>
      <c r="CFP28" s="1149"/>
      <c r="CFQ28" s="1150"/>
      <c r="CFR28" s="296"/>
      <c r="CFS28" s="255"/>
      <c r="CFT28" s="255"/>
      <c r="CFU28" s="255"/>
      <c r="CFV28" s="255"/>
      <c r="CFW28" s="255"/>
      <c r="CFX28" s="255"/>
      <c r="CFY28" s="255"/>
      <c r="CFZ28" s="255"/>
      <c r="CGA28" s="255"/>
      <c r="CGB28" s="255"/>
      <c r="CGC28" s="297"/>
      <c r="CGD28" s="1133" t="s">
        <v>414</v>
      </c>
      <c r="CGE28" s="1134"/>
      <c r="CGF28" s="1134"/>
      <c r="CGG28" s="1134"/>
      <c r="CGH28" s="1134"/>
      <c r="CGI28" s="1134"/>
      <c r="CGJ28" s="1134"/>
      <c r="CGK28" s="1134"/>
      <c r="CGL28" s="1134"/>
      <c r="CGM28" s="1134"/>
      <c r="CGN28" s="1134"/>
      <c r="CGO28" s="1134"/>
      <c r="CGP28" s="1135"/>
      <c r="CGQ28" s="1133"/>
      <c r="CGR28" s="1134"/>
      <c r="CGS28" s="1135"/>
      <c r="CGT28" s="1133" t="s">
        <v>402</v>
      </c>
      <c r="CGU28" s="1134"/>
      <c r="CGV28" s="1134"/>
      <c r="CGW28" s="1134"/>
      <c r="CGX28" s="1134"/>
      <c r="CGY28" s="1134"/>
      <c r="CGZ28" s="1134"/>
      <c r="CHA28" s="1134"/>
      <c r="CHB28" s="1134"/>
      <c r="CHC28" s="1134"/>
      <c r="CHD28" s="1135"/>
      <c r="CHE28" s="1133"/>
      <c r="CHF28" s="1134"/>
      <c r="CHG28" s="1135"/>
      <c r="CHH28" s="296"/>
      <c r="CHI28" s="255"/>
      <c r="CHJ28" s="255"/>
      <c r="CHK28" s="255"/>
      <c r="CHL28" s="255"/>
      <c r="CHM28" s="255"/>
      <c r="CHN28" s="255"/>
      <c r="CHO28" s="255"/>
      <c r="CHP28" s="255"/>
      <c r="CHQ28" s="255"/>
      <c r="CHR28" s="255"/>
      <c r="CHS28" s="297"/>
      <c r="CHT28" s="1133" t="s">
        <v>414</v>
      </c>
      <c r="CHU28" s="1134"/>
      <c r="CHV28" s="1134"/>
      <c r="CHW28" s="1134"/>
      <c r="CHX28" s="1134"/>
      <c r="CHY28" s="1134"/>
      <c r="CHZ28" s="1134"/>
      <c r="CIA28" s="1134"/>
      <c r="CIB28" s="1134"/>
      <c r="CIC28" s="1134"/>
      <c r="CID28" s="1134"/>
      <c r="CIE28" s="1134"/>
      <c r="CIF28" s="1135"/>
    </row>
    <row r="29" spans="1:2268" ht="18.75" customHeight="1" x14ac:dyDescent="0.25">
      <c r="A29" s="1133"/>
      <c r="B29" s="1134"/>
      <c r="C29" s="1135"/>
      <c r="D29" s="1133"/>
      <c r="E29" s="1134"/>
      <c r="F29" s="1134"/>
      <c r="G29" s="1134"/>
      <c r="H29" s="1134"/>
      <c r="I29" s="1134"/>
      <c r="J29" s="1134"/>
      <c r="K29" s="1134"/>
      <c r="L29" s="1134"/>
      <c r="M29" s="1134"/>
      <c r="N29" s="1135"/>
      <c r="O29" s="1133"/>
      <c r="P29" s="1134"/>
      <c r="Q29" s="1135"/>
      <c r="R29" s="298"/>
      <c r="S29" s="255"/>
      <c r="T29" s="255"/>
      <c r="U29" s="255"/>
      <c r="W29" s="1143" t="s">
        <v>226</v>
      </c>
      <c r="X29" s="1143"/>
      <c r="Y29" s="1143"/>
      <c r="Z29" s="255"/>
      <c r="AA29" s="255"/>
      <c r="AB29" s="255"/>
      <c r="AC29" s="299"/>
      <c r="AD29" s="1138" t="s">
        <v>415</v>
      </c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39"/>
      <c r="AQ29" s="1133"/>
      <c r="AR29" s="1134"/>
      <c r="AS29" s="1135"/>
      <c r="AT29" s="1133"/>
      <c r="AU29" s="1134"/>
      <c r="AV29" s="1134"/>
      <c r="AW29" s="1134"/>
      <c r="AX29" s="1134"/>
      <c r="AY29" s="1134"/>
      <c r="AZ29" s="1134"/>
      <c r="BA29" s="1134"/>
      <c r="BB29" s="1134"/>
      <c r="BC29" s="1134"/>
      <c r="BD29" s="1135"/>
      <c r="BE29" s="1133"/>
      <c r="BF29" s="1134"/>
      <c r="BG29" s="1135"/>
      <c r="BH29" s="298"/>
      <c r="BI29" s="255"/>
      <c r="BJ29" s="255"/>
      <c r="BK29" s="255"/>
      <c r="BM29" s="1143" t="s">
        <v>226</v>
      </c>
      <c r="BN29" s="1143"/>
      <c r="BO29" s="1143"/>
      <c r="BP29" s="255"/>
      <c r="BQ29" s="255"/>
      <c r="BR29" s="255"/>
      <c r="BS29" s="299"/>
      <c r="BT29" s="1138" t="s">
        <v>415</v>
      </c>
      <c r="BU29" s="1128"/>
      <c r="BV29" s="1128"/>
      <c r="BW29" s="1128"/>
      <c r="BX29" s="1128"/>
      <c r="BY29" s="1128"/>
      <c r="BZ29" s="1128"/>
      <c r="CA29" s="1128"/>
      <c r="CB29" s="1128"/>
      <c r="CC29" s="1128"/>
      <c r="CD29" s="1128"/>
      <c r="CE29" s="1128"/>
      <c r="CF29" s="1139"/>
      <c r="CG29" s="1133"/>
      <c r="CH29" s="1134"/>
      <c r="CI29" s="1135"/>
      <c r="CJ29" s="1133"/>
      <c r="CK29" s="1134"/>
      <c r="CL29" s="1134"/>
      <c r="CM29" s="1134"/>
      <c r="CN29" s="1134"/>
      <c r="CO29" s="1134"/>
      <c r="CP29" s="1134"/>
      <c r="CQ29" s="1134"/>
      <c r="CR29" s="1134"/>
      <c r="CS29" s="1134"/>
      <c r="CT29" s="1135"/>
      <c r="CU29" s="1133"/>
      <c r="CV29" s="1134"/>
      <c r="CW29" s="1135"/>
      <c r="CX29" s="298"/>
      <c r="CY29" s="255"/>
      <c r="CZ29" s="255"/>
      <c r="DA29" s="255"/>
      <c r="DC29" s="1143" t="s">
        <v>226</v>
      </c>
      <c r="DD29" s="1143"/>
      <c r="DE29" s="1143"/>
      <c r="DF29" s="255"/>
      <c r="DG29" s="255"/>
      <c r="DH29" s="255"/>
      <c r="DI29" s="299"/>
      <c r="DJ29" s="1138" t="s">
        <v>415</v>
      </c>
      <c r="DK29" s="1128"/>
      <c r="DL29" s="1128"/>
      <c r="DM29" s="1128"/>
      <c r="DN29" s="1128"/>
      <c r="DO29" s="1128"/>
      <c r="DP29" s="1128"/>
      <c r="DQ29" s="1128"/>
      <c r="DR29" s="1128"/>
      <c r="DS29" s="1128"/>
      <c r="DT29" s="1128"/>
      <c r="DU29" s="1128"/>
      <c r="DV29" s="1139"/>
      <c r="DW29" s="1133"/>
      <c r="DX29" s="1134"/>
      <c r="DY29" s="1135"/>
      <c r="DZ29" s="1133"/>
      <c r="EA29" s="1134"/>
      <c r="EB29" s="1134"/>
      <c r="EC29" s="1134"/>
      <c r="ED29" s="1134"/>
      <c r="EE29" s="1134"/>
      <c r="EF29" s="1134"/>
      <c r="EG29" s="1134"/>
      <c r="EH29" s="1134"/>
      <c r="EI29" s="1134"/>
      <c r="EJ29" s="1135"/>
      <c r="EK29" s="1133"/>
      <c r="EL29" s="1134"/>
      <c r="EM29" s="1135"/>
      <c r="EN29" s="298"/>
      <c r="EO29" s="255"/>
      <c r="EP29" s="255"/>
      <c r="EQ29" s="255"/>
      <c r="ES29" s="1143" t="s">
        <v>226</v>
      </c>
      <c r="ET29" s="1143"/>
      <c r="EU29" s="1143"/>
      <c r="EV29" s="255"/>
      <c r="EW29" s="255"/>
      <c r="EX29" s="255"/>
      <c r="EY29" s="299"/>
      <c r="EZ29" s="1138" t="s">
        <v>415</v>
      </c>
      <c r="FA29" s="1128"/>
      <c r="FB29" s="1128"/>
      <c r="FC29" s="1128"/>
      <c r="FD29" s="1128"/>
      <c r="FE29" s="1128"/>
      <c r="FF29" s="1128"/>
      <c r="FG29" s="1128"/>
      <c r="FH29" s="1128"/>
      <c r="FI29" s="1128"/>
      <c r="FJ29" s="1128"/>
      <c r="FK29" s="1128"/>
      <c r="FL29" s="1139"/>
      <c r="FM29" s="1133"/>
      <c r="FN29" s="1134"/>
      <c r="FO29" s="1135"/>
      <c r="FP29" s="1133"/>
      <c r="FQ29" s="1134"/>
      <c r="FR29" s="1134"/>
      <c r="FS29" s="1134"/>
      <c r="FT29" s="1134"/>
      <c r="FU29" s="1134"/>
      <c r="FV29" s="1134"/>
      <c r="FW29" s="1134"/>
      <c r="FX29" s="1134"/>
      <c r="FY29" s="1134"/>
      <c r="FZ29" s="1135"/>
      <c r="GA29" s="1133"/>
      <c r="GB29" s="1134"/>
      <c r="GC29" s="1135"/>
      <c r="GD29" s="298"/>
      <c r="GE29" s="255"/>
      <c r="GF29" s="255"/>
      <c r="GG29" s="255"/>
      <c r="GI29" s="1143" t="s">
        <v>226</v>
      </c>
      <c r="GJ29" s="1143"/>
      <c r="GK29" s="1143"/>
      <c r="GL29" s="255"/>
      <c r="GM29" s="255"/>
      <c r="GN29" s="255"/>
      <c r="GO29" s="299"/>
      <c r="GP29" s="1138" t="s">
        <v>415</v>
      </c>
      <c r="GQ29" s="1128"/>
      <c r="GR29" s="1128"/>
      <c r="GS29" s="1128"/>
      <c r="GT29" s="1128"/>
      <c r="GU29" s="1128"/>
      <c r="GV29" s="1128"/>
      <c r="GW29" s="1128"/>
      <c r="GX29" s="1128"/>
      <c r="GY29" s="1128"/>
      <c r="GZ29" s="1128"/>
      <c r="HA29" s="1128"/>
      <c r="HB29" s="1139"/>
      <c r="HC29" s="1133"/>
      <c r="HD29" s="1134"/>
      <c r="HE29" s="1135"/>
      <c r="HF29" s="1133"/>
      <c r="HG29" s="1134"/>
      <c r="HH29" s="1134"/>
      <c r="HI29" s="1134"/>
      <c r="HJ29" s="1134"/>
      <c r="HK29" s="1134"/>
      <c r="HL29" s="1134"/>
      <c r="HM29" s="1134"/>
      <c r="HN29" s="1134"/>
      <c r="HO29" s="1134"/>
      <c r="HP29" s="1135"/>
      <c r="HQ29" s="1133"/>
      <c r="HR29" s="1134"/>
      <c r="HS29" s="1135"/>
      <c r="HT29" s="298"/>
      <c r="HU29" s="255"/>
      <c r="HV29" s="255"/>
      <c r="HW29" s="255"/>
      <c r="HY29" s="1143" t="s">
        <v>226</v>
      </c>
      <c r="HZ29" s="1143"/>
      <c r="IA29" s="1143"/>
      <c r="IB29" s="255"/>
      <c r="IC29" s="255"/>
      <c r="ID29" s="255"/>
      <c r="IE29" s="299"/>
      <c r="IF29" s="1138" t="s">
        <v>415</v>
      </c>
      <c r="IG29" s="1128"/>
      <c r="IH29" s="1128"/>
      <c r="II29" s="1128"/>
      <c r="IJ29" s="1128"/>
      <c r="IK29" s="1128"/>
      <c r="IL29" s="1128"/>
      <c r="IM29" s="1128"/>
      <c r="IN29" s="1128"/>
      <c r="IO29" s="1128"/>
      <c r="IP29" s="1128"/>
      <c r="IQ29" s="1128"/>
      <c r="IR29" s="1139"/>
      <c r="IS29" s="1133"/>
      <c r="IT29" s="1134"/>
      <c r="IU29" s="1135"/>
      <c r="IV29" s="1133"/>
      <c r="IW29" s="1134"/>
      <c r="IX29" s="1134"/>
      <c r="IY29" s="1134"/>
      <c r="IZ29" s="1134"/>
      <c r="JA29" s="1134"/>
      <c r="JB29" s="1134"/>
      <c r="JC29" s="1134"/>
      <c r="JD29" s="1134"/>
      <c r="JE29" s="1134"/>
      <c r="JF29" s="1135"/>
      <c r="JG29" s="1133"/>
      <c r="JH29" s="1134"/>
      <c r="JI29" s="1135"/>
      <c r="JJ29" s="298"/>
      <c r="JK29" s="255"/>
      <c r="JL29" s="255"/>
      <c r="JM29" s="255"/>
      <c r="JO29" s="1143" t="s">
        <v>226</v>
      </c>
      <c r="JP29" s="1143"/>
      <c r="JQ29" s="1143"/>
      <c r="JR29" s="255"/>
      <c r="JS29" s="255"/>
      <c r="JT29" s="255"/>
      <c r="JU29" s="299"/>
      <c r="JV29" s="1138" t="s">
        <v>415</v>
      </c>
      <c r="JW29" s="1128"/>
      <c r="JX29" s="1128"/>
      <c r="JY29" s="1128"/>
      <c r="JZ29" s="1128"/>
      <c r="KA29" s="1128"/>
      <c r="KB29" s="1128"/>
      <c r="KC29" s="1128"/>
      <c r="KD29" s="1128"/>
      <c r="KE29" s="1128"/>
      <c r="KF29" s="1128"/>
      <c r="KG29" s="1128"/>
      <c r="KH29" s="1139"/>
      <c r="KI29" s="1133"/>
      <c r="KJ29" s="1134"/>
      <c r="KK29" s="1135"/>
      <c r="KL29" s="1133"/>
      <c r="KM29" s="1134"/>
      <c r="KN29" s="1134"/>
      <c r="KO29" s="1134"/>
      <c r="KP29" s="1134"/>
      <c r="KQ29" s="1134"/>
      <c r="KR29" s="1134"/>
      <c r="KS29" s="1134"/>
      <c r="KT29" s="1134"/>
      <c r="KU29" s="1134"/>
      <c r="KV29" s="1135"/>
      <c r="KW29" s="1133"/>
      <c r="KX29" s="1134"/>
      <c r="KY29" s="1135"/>
      <c r="KZ29" s="298"/>
      <c r="LA29" s="255"/>
      <c r="LB29" s="255"/>
      <c r="LC29" s="255"/>
      <c r="LE29" s="1143" t="s">
        <v>226</v>
      </c>
      <c r="LF29" s="1143"/>
      <c r="LG29" s="1143"/>
      <c r="LH29" s="255"/>
      <c r="LI29" s="255"/>
      <c r="LJ29" s="255"/>
      <c r="LK29" s="299"/>
      <c r="LL29" s="1138" t="s">
        <v>415</v>
      </c>
      <c r="LM29" s="1128"/>
      <c r="LN29" s="1128"/>
      <c r="LO29" s="1128"/>
      <c r="LP29" s="1128"/>
      <c r="LQ29" s="1128"/>
      <c r="LR29" s="1128"/>
      <c r="LS29" s="1128"/>
      <c r="LT29" s="1128"/>
      <c r="LU29" s="1128"/>
      <c r="LV29" s="1128"/>
      <c r="LW29" s="1128"/>
      <c r="LX29" s="1139"/>
      <c r="LY29" s="1133"/>
      <c r="LZ29" s="1134"/>
      <c r="MA29" s="1135"/>
      <c r="MB29" s="1133"/>
      <c r="MC29" s="1134"/>
      <c r="MD29" s="1134"/>
      <c r="ME29" s="1134"/>
      <c r="MF29" s="1134"/>
      <c r="MG29" s="1134"/>
      <c r="MH29" s="1134"/>
      <c r="MI29" s="1134"/>
      <c r="MJ29" s="1134"/>
      <c r="MK29" s="1134"/>
      <c r="ML29" s="1135"/>
      <c r="MM29" s="1133"/>
      <c r="MN29" s="1134"/>
      <c r="MO29" s="1135"/>
      <c r="MP29" s="298"/>
      <c r="MQ29" s="255"/>
      <c r="MR29" s="255"/>
      <c r="MS29" s="255"/>
      <c r="MU29" s="1143" t="s">
        <v>226</v>
      </c>
      <c r="MV29" s="1143"/>
      <c r="MW29" s="1143"/>
      <c r="MX29" s="255"/>
      <c r="MY29" s="255"/>
      <c r="MZ29" s="255"/>
      <c r="NA29" s="299"/>
      <c r="NB29" s="1138" t="s">
        <v>415</v>
      </c>
      <c r="NC29" s="1128"/>
      <c r="ND29" s="1128"/>
      <c r="NE29" s="1128"/>
      <c r="NF29" s="1128"/>
      <c r="NG29" s="1128"/>
      <c r="NH29" s="1128"/>
      <c r="NI29" s="1128"/>
      <c r="NJ29" s="1128"/>
      <c r="NK29" s="1128"/>
      <c r="NL29" s="1128"/>
      <c r="NM29" s="1128"/>
      <c r="NN29" s="1139"/>
      <c r="NO29" s="1133"/>
      <c r="NP29" s="1134"/>
      <c r="NQ29" s="1135"/>
      <c r="NR29" s="1140"/>
      <c r="NS29" s="1141"/>
      <c r="NT29" s="1141"/>
      <c r="NU29" s="1141"/>
      <c r="NV29" s="1141"/>
      <c r="NW29" s="1141"/>
      <c r="NX29" s="1141"/>
      <c r="NY29" s="1141"/>
      <c r="NZ29" s="1141"/>
      <c r="OA29" s="1141"/>
      <c r="OB29" s="1142"/>
      <c r="OC29" s="1144"/>
      <c r="OD29" s="1145"/>
      <c r="OE29" s="1146"/>
      <c r="OF29" s="298"/>
      <c r="OG29" s="255"/>
      <c r="OH29" s="255"/>
      <c r="OI29" s="255"/>
      <c r="OK29" s="1143" t="s">
        <v>226</v>
      </c>
      <c r="OL29" s="1143"/>
      <c r="OM29" s="1143"/>
      <c r="ON29" s="255"/>
      <c r="OO29" s="255"/>
      <c r="OP29" s="255"/>
      <c r="OQ29" s="299"/>
      <c r="OR29" s="1138" t="s">
        <v>415</v>
      </c>
      <c r="OS29" s="1128"/>
      <c r="OT29" s="1128"/>
      <c r="OU29" s="1128"/>
      <c r="OV29" s="1128"/>
      <c r="OW29" s="1128"/>
      <c r="OX29" s="1128"/>
      <c r="OY29" s="1128"/>
      <c r="OZ29" s="1128"/>
      <c r="PA29" s="1128"/>
      <c r="PB29" s="1128"/>
      <c r="PC29" s="1128"/>
      <c r="PD29" s="1139"/>
      <c r="PE29" s="1133"/>
      <c r="PF29" s="1134"/>
      <c r="PG29" s="1135"/>
      <c r="PH29" s="1133"/>
      <c r="PI29" s="1134"/>
      <c r="PJ29" s="1134"/>
      <c r="PK29" s="1134"/>
      <c r="PL29" s="1134"/>
      <c r="PM29" s="1134"/>
      <c r="PN29" s="1134"/>
      <c r="PO29" s="1134"/>
      <c r="PP29" s="1134"/>
      <c r="PQ29" s="1134"/>
      <c r="PR29" s="1135"/>
      <c r="PS29" s="1133"/>
      <c r="PT29" s="1134"/>
      <c r="PU29" s="1135"/>
      <c r="PV29" s="298"/>
      <c r="PW29" s="255"/>
      <c r="PX29" s="255"/>
      <c r="PY29" s="255"/>
      <c r="QA29" s="1143" t="s">
        <v>226</v>
      </c>
      <c r="QB29" s="1143"/>
      <c r="QC29" s="1143"/>
      <c r="QD29" s="255"/>
      <c r="QE29" s="255"/>
      <c r="QF29" s="255"/>
      <c r="QG29" s="299"/>
      <c r="QH29" s="1138" t="s">
        <v>415</v>
      </c>
      <c r="QI29" s="1128"/>
      <c r="QJ29" s="1128"/>
      <c r="QK29" s="1128"/>
      <c r="QL29" s="1128"/>
      <c r="QM29" s="1128"/>
      <c r="QN29" s="1128"/>
      <c r="QO29" s="1128"/>
      <c r="QP29" s="1128"/>
      <c r="QQ29" s="1128"/>
      <c r="QR29" s="1128"/>
      <c r="QS29" s="1128"/>
      <c r="QT29" s="1139"/>
      <c r="QU29" s="1133"/>
      <c r="QV29" s="1134"/>
      <c r="QW29" s="1135"/>
      <c r="QX29" s="1133"/>
      <c r="QY29" s="1134"/>
      <c r="QZ29" s="1134"/>
      <c r="RA29" s="1134"/>
      <c r="RB29" s="1134"/>
      <c r="RC29" s="1134"/>
      <c r="RD29" s="1134"/>
      <c r="RE29" s="1134"/>
      <c r="RF29" s="1134"/>
      <c r="RG29" s="1134"/>
      <c r="RH29" s="1135"/>
      <c r="RI29" s="1133"/>
      <c r="RJ29" s="1134"/>
      <c r="RK29" s="1135"/>
      <c r="RL29" s="298"/>
      <c r="RM29" s="255"/>
      <c r="RN29" s="255"/>
      <c r="RO29" s="255"/>
      <c r="RQ29" s="1143" t="s">
        <v>226</v>
      </c>
      <c r="RR29" s="1143"/>
      <c r="RS29" s="1143"/>
      <c r="RT29" s="255"/>
      <c r="RU29" s="255"/>
      <c r="RV29" s="255"/>
      <c r="RW29" s="299"/>
      <c r="RX29" s="1138" t="s">
        <v>415</v>
      </c>
      <c r="RY29" s="1128"/>
      <c r="RZ29" s="1128"/>
      <c r="SA29" s="1128"/>
      <c r="SB29" s="1128"/>
      <c r="SC29" s="1128"/>
      <c r="SD29" s="1128"/>
      <c r="SE29" s="1128"/>
      <c r="SF29" s="1128"/>
      <c r="SG29" s="1128"/>
      <c r="SH29" s="1128"/>
      <c r="SI29" s="1128"/>
      <c r="SJ29" s="1139"/>
      <c r="SK29" s="1133"/>
      <c r="SL29" s="1134"/>
      <c r="SM29" s="1135"/>
      <c r="SN29" s="1133"/>
      <c r="SO29" s="1134"/>
      <c r="SP29" s="1134"/>
      <c r="SQ29" s="1134"/>
      <c r="SR29" s="1134"/>
      <c r="SS29" s="1134"/>
      <c r="ST29" s="1134"/>
      <c r="SU29" s="1134"/>
      <c r="SV29" s="1134"/>
      <c r="SW29" s="1134"/>
      <c r="SX29" s="1135"/>
      <c r="SY29" s="1133"/>
      <c r="SZ29" s="1134"/>
      <c r="TA29" s="1135"/>
      <c r="TB29" s="298"/>
      <c r="TC29" s="255"/>
      <c r="TD29" s="255"/>
      <c r="TE29" s="255"/>
      <c r="TG29" s="1143" t="s">
        <v>226</v>
      </c>
      <c r="TH29" s="1143"/>
      <c r="TI29" s="1143"/>
      <c r="TJ29" s="255"/>
      <c r="TK29" s="255"/>
      <c r="TL29" s="255"/>
      <c r="TM29" s="299"/>
      <c r="TN29" s="1138" t="s">
        <v>415</v>
      </c>
      <c r="TO29" s="1128"/>
      <c r="TP29" s="1128"/>
      <c r="TQ29" s="1128"/>
      <c r="TR29" s="1128"/>
      <c r="TS29" s="1128"/>
      <c r="TT29" s="1128"/>
      <c r="TU29" s="1128"/>
      <c r="TV29" s="1128"/>
      <c r="TW29" s="1128"/>
      <c r="TX29" s="1128"/>
      <c r="TY29" s="1128"/>
      <c r="TZ29" s="1139"/>
      <c r="UA29" s="1133"/>
      <c r="UB29" s="1134"/>
      <c r="UC29" s="1135"/>
      <c r="UD29" s="1133"/>
      <c r="UE29" s="1134"/>
      <c r="UF29" s="1134"/>
      <c r="UG29" s="1134"/>
      <c r="UH29" s="1134"/>
      <c r="UI29" s="1134"/>
      <c r="UJ29" s="1134"/>
      <c r="UK29" s="1134"/>
      <c r="UL29" s="1134"/>
      <c r="UM29" s="1134"/>
      <c r="UN29" s="1135"/>
      <c r="UO29" s="1133"/>
      <c r="UP29" s="1134"/>
      <c r="UQ29" s="1135"/>
      <c r="UR29" s="298"/>
      <c r="US29" s="255"/>
      <c r="UT29" s="255"/>
      <c r="UU29" s="255"/>
      <c r="UW29" s="1143" t="s">
        <v>226</v>
      </c>
      <c r="UX29" s="1143"/>
      <c r="UY29" s="1143"/>
      <c r="UZ29" s="255"/>
      <c r="VA29" s="255"/>
      <c r="VB29" s="255"/>
      <c r="VC29" s="299"/>
      <c r="VD29" s="1138" t="s">
        <v>415</v>
      </c>
      <c r="VE29" s="1128"/>
      <c r="VF29" s="1128"/>
      <c r="VG29" s="1128"/>
      <c r="VH29" s="1128"/>
      <c r="VI29" s="1128"/>
      <c r="VJ29" s="1128"/>
      <c r="VK29" s="1128"/>
      <c r="VL29" s="1128"/>
      <c r="VM29" s="1128"/>
      <c r="VN29" s="1128"/>
      <c r="VO29" s="1128"/>
      <c r="VP29" s="1139"/>
      <c r="VQ29" s="1133"/>
      <c r="VR29" s="1134"/>
      <c r="VS29" s="1135"/>
      <c r="VT29" s="1133"/>
      <c r="VU29" s="1134"/>
      <c r="VV29" s="1134"/>
      <c r="VW29" s="1134"/>
      <c r="VX29" s="1134"/>
      <c r="VY29" s="1134"/>
      <c r="VZ29" s="1134"/>
      <c r="WA29" s="1134"/>
      <c r="WB29" s="1134"/>
      <c r="WC29" s="1134"/>
      <c r="WD29" s="1135"/>
      <c r="WE29" s="1133"/>
      <c r="WF29" s="1134"/>
      <c r="WG29" s="1135"/>
      <c r="WH29" s="298"/>
      <c r="WI29" s="255"/>
      <c r="WJ29" s="255"/>
      <c r="WK29" s="255"/>
      <c r="WM29" s="1143" t="s">
        <v>226</v>
      </c>
      <c r="WN29" s="1143"/>
      <c r="WO29" s="1143"/>
      <c r="WP29" s="255"/>
      <c r="WQ29" s="255"/>
      <c r="WR29" s="255"/>
      <c r="WS29" s="299"/>
      <c r="WT29" s="1138" t="s">
        <v>415</v>
      </c>
      <c r="WU29" s="1128"/>
      <c r="WV29" s="1128"/>
      <c r="WW29" s="1128"/>
      <c r="WX29" s="1128"/>
      <c r="WY29" s="1128"/>
      <c r="WZ29" s="1128"/>
      <c r="XA29" s="1128"/>
      <c r="XB29" s="1128"/>
      <c r="XC29" s="1128"/>
      <c r="XD29" s="1128"/>
      <c r="XE29" s="1128"/>
      <c r="XF29" s="1139"/>
      <c r="XG29" s="1133"/>
      <c r="XH29" s="1134"/>
      <c r="XI29" s="1135"/>
      <c r="XJ29" s="1133"/>
      <c r="XK29" s="1134"/>
      <c r="XL29" s="1134"/>
      <c r="XM29" s="1134"/>
      <c r="XN29" s="1134"/>
      <c r="XO29" s="1134"/>
      <c r="XP29" s="1134"/>
      <c r="XQ29" s="1134"/>
      <c r="XR29" s="1134"/>
      <c r="XS29" s="1134"/>
      <c r="XT29" s="1135"/>
      <c r="XU29" s="1133"/>
      <c r="XV29" s="1134"/>
      <c r="XW29" s="1135"/>
      <c r="XX29" s="298"/>
      <c r="XY29" s="255"/>
      <c r="XZ29" s="255"/>
      <c r="YA29" s="255"/>
      <c r="YC29" s="1143" t="s">
        <v>226</v>
      </c>
      <c r="YD29" s="1143"/>
      <c r="YE29" s="1143"/>
      <c r="YF29" s="255"/>
      <c r="YG29" s="255"/>
      <c r="YH29" s="255"/>
      <c r="YI29" s="299"/>
      <c r="YJ29" s="1138" t="s">
        <v>415</v>
      </c>
      <c r="YK29" s="1128"/>
      <c r="YL29" s="1128"/>
      <c r="YM29" s="1128"/>
      <c r="YN29" s="1128"/>
      <c r="YO29" s="1128"/>
      <c r="YP29" s="1128"/>
      <c r="YQ29" s="1128"/>
      <c r="YR29" s="1128"/>
      <c r="YS29" s="1128"/>
      <c r="YT29" s="1128"/>
      <c r="YU29" s="1128"/>
      <c r="YV29" s="1139"/>
      <c r="YW29" s="1133"/>
      <c r="YX29" s="1134"/>
      <c r="YY29" s="1135"/>
      <c r="YZ29" s="1140"/>
      <c r="ZA29" s="1141"/>
      <c r="ZB29" s="1141"/>
      <c r="ZC29" s="1141"/>
      <c r="ZD29" s="1141"/>
      <c r="ZE29" s="1141"/>
      <c r="ZF29" s="1141"/>
      <c r="ZG29" s="1141"/>
      <c r="ZH29" s="1141"/>
      <c r="ZI29" s="1141"/>
      <c r="ZJ29" s="1142"/>
      <c r="ZK29" s="1133"/>
      <c r="ZL29" s="1134"/>
      <c r="ZM29" s="1135"/>
      <c r="ZN29" s="298"/>
      <c r="ZO29" s="255"/>
      <c r="ZP29" s="255"/>
      <c r="ZQ29" s="255"/>
      <c r="ZS29" s="1143" t="s">
        <v>226</v>
      </c>
      <c r="ZT29" s="1143"/>
      <c r="ZU29" s="1143"/>
      <c r="ZV29" s="255"/>
      <c r="ZW29" s="255"/>
      <c r="ZX29" s="255"/>
      <c r="ZY29" s="299"/>
      <c r="ZZ29" s="1138" t="s">
        <v>415</v>
      </c>
      <c r="AAA29" s="1128"/>
      <c r="AAB29" s="1128"/>
      <c r="AAC29" s="1128"/>
      <c r="AAD29" s="1128"/>
      <c r="AAE29" s="1128"/>
      <c r="AAF29" s="1128"/>
      <c r="AAG29" s="1128"/>
      <c r="AAH29" s="1128"/>
      <c r="AAI29" s="1128"/>
      <c r="AAJ29" s="1128"/>
      <c r="AAK29" s="1128"/>
      <c r="AAL29" s="1139"/>
      <c r="AAM29" s="1133"/>
      <c r="AAN29" s="1134"/>
      <c r="AAO29" s="1135"/>
      <c r="AAP29" s="1133"/>
      <c r="AAQ29" s="1134"/>
      <c r="AAR29" s="1134"/>
      <c r="AAS29" s="1134"/>
      <c r="AAT29" s="1134"/>
      <c r="AAU29" s="1134"/>
      <c r="AAV29" s="1134"/>
      <c r="AAW29" s="1134"/>
      <c r="AAX29" s="1134"/>
      <c r="AAY29" s="1134"/>
      <c r="AAZ29" s="1135"/>
      <c r="ABA29" s="1133"/>
      <c r="ABB29" s="1134"/>
      <c r="ABC29" s="1135"/>
      <c r="ABD29" s="298"/>
      <c r="ABE29" s="255"/>
      <c r="ABF29" s="255"/>
      <c r="ABG29" s="255"/>
      <c r="ABI29" s="1143" t="s">
        <v>226</v>
      </c>
      <c r="ABJ29" s="1143"/>
      <c r="ABK29" s="1143"/>
      <c r="ABL29" s="255"/>
      <c r="ABM29" s="255"/>
      <c r="ABN29" s="255"/>
      <c r="ABO29" s="299"/>
      <c r="ABP29" s="1138" t="s">
        <v>415</v>
      </c>
      <c r="ABQ29" s="1128"/>
      <c r="ABR29" s="1128"/>
      <c r="ABS29" s="1128"/>
      <c r="ABT29" s="1128"/>
      <c r="ABU29" s="1128"/>
      <c r="ABV29" s="1128"/>
      <c r="ABW29" s="1128"/>
      <c r="ABX29" s="1128"/>
      <c r="ABY29" s="1128"/>
      <c r="ABZ29" s="1128"/>
      <c r="ACA29" s="1128"/>
      <c r="ACB29" s="1139"/>
      <c r="ACC29" s="1133"/>
      <c r="ACD29" s="1134"/>
      <c r="ACE29" s="1135"/>
      <c r="ACF29" s="1133"/>
      <c r="ACG29" s="1134"/>
      <c r="ACH29" s="1134"/>
      <c r="ACI29" s="1134"/>
      <c r="ACJ29" s="1134"/>
      <c r="ACK29" s="1134"/>
      <c r="ACL29" s="1134"/>
      <c r="ACM29" s="1134"/>
      <c r="ACN29" s="1134"/>
      <c r="ACO29" s="1134"/>
      <c r="ACP29" s="1135"/>
      <c r="ACQ29" s="1133"/>
      <c r="ACR29" s="1134"/>
      <c r="ACS29" s="1135"/>
      <c r="ACT29" s="298"/>
      <c r="ACU29" s="255"/>
      <c r="ACV29" s="255"/>
      <c r="ACW29" s="255"/>
      <c r="ACY29" s="1143" t="s">
        <v>226</v>
      </c>
      <c r="ACZ29" s="1143"/>
      <c r="ADA29" s="1143"/>
      <c r="ADB29" s="255"/>
      <c r="ADC29" s="255"/>
      <c r="ADD29" s="255"/>
      <c r="ADE29" s="299"/>
      <c r="ADF29" s="1138" t="s">
        <v>415</v>
      </c>
      <c r="ADG29" s="1128"/>
      <c r="ADH29" s="1128"/>
      <c r="ADI29" s="1128"/>
      <c r="ADJ29" s="1128"/>
      <c r="ADK29" s="1128"/>
      <c r="ADL29" s="1128"/>
      <c r="ADM29" s="1128"/>
      <c r="ADN29" s="1128"/>
      <c r="ADO29" s="1128"/>
      <c r="ADP29" s="1128"/>
      <c r="ADQ29" s="1128"/>
      <c r="ADR29" s="1139"/>
      <c r="ADS29" s="1133"/>
      <c r="ADT29" s="1134"/>
      <c r="ADU29" s="1135"/>
      <c r="ADV29" s="1133"/>
      <c r="ADW29" s="1134"/>
      <c r="ADX29" s="1134"/>
      <c r="ADY29" s="1134"/>
      <c r="ADZ29" s="1134"/>
      <c r="AEA29" s="1134"/>
      <c r="AEB29" s="1134"/>
      <c r="AEC29" s="1134"/>
      <c r="AED29" s="1134"/>
      <c r="AEE29" s="1134"/>
      <c r="AEF29" s="1135"/>
      <c r="AEG29" s="1133"/>
      <c r="AEH29" s="1134"/>
      <c r="AEI29" s="1135"/>
      <c r="AEJ29" s="298"/>
      <c r="AEK29" s="255"/>
      <c r="AEL29" s="255"/>
      <c r="AEM29" s="255"/>
      <c r="AEO29" s="1143" t="s">
        <v>226</v>
      </c>
      <c r="AEP29" s="1143"/>
      <c r="AEQ29" s="1143"/>
      <c r="AER29" s="255"/>
      <c r="AES29" s="255"/>
      <c r="AET29" s="255"/>
      <c r="AEU29" s="299"/>
      <c r="AEV29" s="1138" t="s">
        <v>415</v>
      </c>
      <c r="AEW29" s="1128"/>
      <c r="AEX29" s="1128"/>
      <c r="AEY29" s="1128"/>
      <c r="AEZ29" s="1128"/>
      <c r="AFA29" s="1128"/>
      <c r="AFB29" s="1128"/>
      <c r="AFC29" s="1128"/>
      <c r="AFD29" s="1128"/>
      <c r="AFE29" s="1128"/>
      <c r="AFF29" s="1128"/>
      <c r="AFG29" s="1128"/>
      <c r="AFH29" s="1139"/>
      <c r="AFI29" s="1133"/>
      <c r="AFJ29" s="1134"/>
      <c r="AFK29" s="1135"/>
      <c r="AFL29" s="1133"/>
      <c r="AFM29" s="1134"/>
      <c r="AFN29" s="1134"/>
      <c r="AFO29" s="1134"/>
      <c r="AFP29" s="1134"/>
      <c r="AFQ29" s="1134"/>
      <c r="AFR29" s="1134"/>
      <c r="AFS29" s="1134"/>
      <c r="AFT29" s="1134"/>
      <c r="AFU29" s="1134"/>
      <c r="AFV29" s="1135"/>
      <c r="AFW29" s="1133"/>
      <c r="AFX29" s="1134"/>
      <c r="AFY29" s="1135"/>
      <c r="AFZ29" s="298"/>
      <c r="AGA29" s="255"/>
      <c r="AGB29" s="255"/>
      <c r="AGC29" s="255"/>
      <c r="AGE29" s="1143" t="s">
        <v>226</v>
      </c>
      <c r="AGF29" s="1143"/>
      <c r="AGG29" s="1143"/>
      <c r="AGH29" s="255"/>
      <c r="AGI29" s="255"/>
      <c r="AGJ29" s="255"/>
      <c r="AGK29" s="299"/>
      <c r="AGL29" s="1138" t="s">
        <v>415</v>
      </c>
      <c r="AGM29" s="1128"/>
      <c r="AGN29" s="1128"/>
      <c r="AGO29" s="1128"/>
      <c r="AGP29" s="1128"/>
      <c r="AGQ29" s="1128"/>
      <c r="AGR29" s="1128"/>
      <c r="AGS29" s="1128"/>
      <c r="AGT29" s="1128"/>
      <c r="AGU29" s="1128"/>
      <c r="AGV29" s="1128"/>
      <c r="AGW29" s="1128"/>
      <c r="AGX29" s="1139"/>
      <c r="AGY29" s="1133"/>
      <c r="AGZ29" s="1134"/>
      <c r="AHA29" s="1135"/>
      <c r="AHB29" s="1133"/>
      <c r="AHC29" s="1134"/>
      <c r="AHD29" s="1134"/>
      <c r="AHE29" s="1134"/>
      <c r="AHF29" s="1134"/>
      <c r="AHG29" s="1134"/>
      <c r="AHH29" s="1134"/>
      <c r="AHI29" s="1134"/>
      <c r="AHJ29" s="1134"/>
      <c r="AHK29" s="1134"/>
      <c r="AHL29" s="1135"/>
      <c r="AHM29" s="1133"/>
      <c r="AHN29" s="1134"/>
      <c r="AHO29" s="1135"/>
      <c r="AHP29" s="298"/>
      <c r="AHQ29" s="255"/>
      <c r="AHR29" s="255"/>
      <c r="AHS29" s="255"/>
      <c r="AHU29" s="1143" t="s">
        <v>226</v>
      </c>
      <c r="AHV29" s="1143"/>
      <c r="AHW29" s="1143"/>
      <c r="AHX29" s="255"/>
      <c r="AHY29" s="255"/>
      <c r="AHZ29" s="255"/>
      <c r="AIA29" s="299"/>
      <c r="AIB29" s="1138" t="s">
        <v>415</v>
      </c>
      <c r="AIC29" s="1128"/>
      <c r="AID29" s="1128"/>
      <c r="AIE29" s="1128"/>
      <c r="AIF29" s="1128"/>
      <c r="AIG29" s="1128"/>
      <c r="AIH29" s="1128"/>
      <c r="AII29" s="1128"/>
      <c r="AIJ29" s="1128"/>
      <c r="AIK29" s="1128"/>
      <c r="AIL29" s="1128"/>
      <c r="AIM29" s="1128"/>
      <c r="AIN29" s="1139"/>
      <c r="AIO29" s="1133"/>
      <c r="AIP29" s="1134"/>
      <c r="AIQ29" s="1135"/>
      <c r="AIR29" s="1133"/>
      <c r="AIS29" s="1134"/>
      <c r="AIT29" s="1134"/>
      <c r="AIU29" s="1134"/>
      <c r="AIV29" s="1134"/>
      <c r="AIW29" s="1134"/>
      <c r="AIX29" s="1134"/>
      <c r="AIY29" s="1134"/>
      <c r="AIZ29" s="1134"/>
      <c r="AJA29" s="1134"/>
      <c r="AJB29" s="1135"/>
      <c r="AJC29" s="1133"/>
      <c r="AJD29" s="1134"/>
      <c r="AJE29" s="1135"/>
      <c r="AJF29" s="298"/>
      <c r="AJG29" s="255"/>
      <c r="AJH29" s="255"/>
      <c r="AJI29" s="255"/>
      <c r="AJK29" s="1143" t="s">
        <v>226</v>
      </c>
      <c r="AJL29" s="1143"/>
      <c r="AJM29" s="1143"/>
      <c r="AJN29" s="255"/>
      <c r="AJO29" s="255"/>
      <c r="AJP29" s="255"/>
      <c r="AJQ29" s="299"/>
      <c r="AJR29" s="1138" t="s">
        <v>415</v>
      </c>
      <c r="AJS29" s="1128"/>
      <c r="AJT29" s="1128"/>
      <c r="AJU29" s="1128"/>
      <c r="AJV29" s="1128"/>
      <c r="AJW29" s="1128"/>
      <c r="AJX29" s="1128"/>
      <c r="AJY29" s="1128"/>
      <c r="AJZ29" s="1128"/>
      <c r="AKA29" s="1128"/>
      <c r="AKB29" s="1128"/>
      <c r="AKC29" s="1128"/>
      <c r="AKD29" s="1139"/>
      <c r="AKE29" s="1133"/>
      <c r="AKF29" s="1134"/>
      <c r="AKG29" s="1135"/>
      <c r="AKH29" s="1133"/>
      <c r="AKI29" s="1134"/>
      <c r="AKJ29" s="1134"/>
      <c r="AKK29" s="1134"/>
      <c r="AKL29" s="1134"/>
      <c r="AKM29" s="1134"/>
      <c r="AKN29" s="1134"/>
      <c r="AKO29" s="1134"/>
      <c r="AKP29" s="1134"/>
      <c r="AKQ29" s="1134"/>
      <c r="AKR29" s="1135"/>
      <c r="AKS29" s="1133"/>
      <c r="AKT29" s="1134"/>
      <c r="AKU29" s="1135"/>
      <c r="AKV29" s="298"/>
      <c r="AKW29" s="255"/>
      <c r="AKX29" s="255"/>
      <c r="AKY29" s="255"/>
      <c r="ALA29" s="1143" t="s">
        <v>226</v>
      </c>
      <c r="ALB29" s="1143"/>
      <c r="ALC29" s="1143"/>
      <c r="ALD29" s="255"/>
      <c r="ALE29" s="255"/>
      <c r="ALF29" s="255"/>
      <c r="ALG29" s="299"/>
      <c r="ALH29" s="1138" t="s">
        <v>415</v>
      </c>
      <c r="ALI29" s="1128"/>
      <c r="ALJ29" s="1128"/>
      <c r="ALK29" s="1128"/>
      <c r="ALL29" s="1128"/>
      <c r="ALM29" s="1128"/>
      <c r="ALN29" s="1128"/>
      <c r="ALO29" s="1128"/>
      <c r="ALP29" s="1128"/>
      <c r="ALQ29" s="1128"/>
      <c r="ALR29" s="1128"/>
      <c r="ALS29" s="1128"/>
      <c r="ALT29" s="1139"/>
      <c r="ALU29" s="1133"/>
      <c r="ALV29" s="1134"/>
      <c r="ALW29" s="1135"/>
      <c r="ALX29" s="1133"/>
      <c r="ALY29" s="1134"/>
      <c r="ALZ29" s="1134"/>
      <c r="AMA29" s="1134"/>
      <c r="AMB29" s="1134"/>
      <c r="AMC29" s="1134"/>
      <c r="AMD29" s="1134"/>
      <c r="AME29" s="1134"/>
      <c r="AMF29" s="1134"/>
      <c r="AMG29" s="1134"/>
      <c r="AMH29" s="1135"/>
      <c r="AMI29" s="1133"/>
      <c r="AMJ29" s="1134"/>
      <c r="AMK29" s="1135"/>
      <c r="AML29" s="298"/>
      <c r="AMM29" s="255"/>
      <c r="AMN29" s="255"/>
      <c r="AMO29" s="255"/>
      <c r="AMQ29" s="1143" t="s">
        <v>226</v>
      </c>
      <c r="AMR29" s="1143"/>
      <c r="AMS29" s="1143"/>
      <c r="AMT29" s="255"/>
      <c r="AMU29" s="255"/>
      <c r="AMV29" s="255"/>
      <c r="AMW29" s="299"/>
      <c r="AMX29" s="1138" t="s">
        <v>415</v>
      </c>
      <c r="AMY29" s="1128"/>
      <c r="AMZ29" s="1128"/>
      <c r="ANA29" s="1128"/>
      <c r="ANB29" s="1128"/>
      <c r="ANC29" s="1128"/>
      <c r="AND29" s="1128"/>
      <c r="ANE29" s="1128"/>
      <c r="ANF29" s="1128"/>
      <c r="ANG29" s="1128"/>
      <c r="ANH29" s="1128"/>
      <c r="ANI29" s="1128"/>
      <c r="ANJ29" s="1139"/>
      <c r="ANK29" s="1133"/>
      <c r="ANL29" s="1134"/>
      <c r="ANM29" s="1135"/>
      <c r="ANN29" s="1133"/>
      <c r="ANO29" s="1134"/>
      <c r="ANP29" s="1134"/>
      <c r="ANQ29" s="1134"/>
      <c r="ANR29" s="1134"/>
      <c r="ANS29" s="1134"/>
      <c r="ANT29" s="1134"/>
      <c r="ANU29" s="1134"/>
      <c r="ANV29" s="1134"/>
      <c r="ANW29" s="1134"/>
      <c r="ANX29" s="1135"/>
      <c r="ANY29" s="1133"/>
      <c r="ANZ29" s="1134"/>
      <c r="AOA29" s="1135"/>
      <c r="AOB29" s="298"/>
      <c r="AOC29" s="255"/>
      <c r="AOD29" s="255"/>
      <c r="AOE29" s="255"/>
      <c r="AOG29" s="1143" t="s">
        <v>226</v>
      </c>
      <c r="AOH29" s="1143"/>
      <c r="AOI29" s="1143"/>
      <c r="AOJ29" s="255"/>
      <c r="AOK29" s="255"/>
      <c r="AOL29" s="255"/>
      <c r="AOM29" s="299"/>
      <c r="AON29" s="1138" t="s">
        <v>415</v>
      </c>
      <c r="AOO29" s="1128"/>
      <c r="AOP29" s="1128"/>
      <c r="AOQ29" s="1128"/>
      <c r="AOR29" s="1128"/>
      <c r="AOS29" s="1128"/>
      <c r="AOT29" s="1128"/>
      <c r="AOU29" s="1128"/>
      <c r="AOV29" s="1128"/>
      <c r="AOW29" s="1128"/>
      <c r="AOX29" s="1128"/>
      <c r="AOY29" s="1128"/>
      <c r="AOZ29" s="1139"/>
      <c r="APA29" s="1133"/>
      <c r="APB29" s="1134"/>
      <c r="APC29" s="1135"/>
      <c r="APD29" s="1133"/>
      <c r="APE29" s="1134"/>
      <c r="APF29" s="1134"/>
      <c r="APG29" s="1134"/>
      <c r="APH29" s="1134"/>
      <c r="API29" s="1134"/>
      <c r="APJ29" s="1134"/>
      <c r="APK29" s="1134"/>
      <c r="APL29" s="1134"/>
      <c r="APM29" s="1134"/>
      <c r="APN29" s="1135"/>
      <c r="APO29" s="1133"/>
      <c r="APP29" s="1134"/>
      <c r="APQ29" s="1135"/>
      <c r="APR29" s="298"/>
      <c r="APS29" s="255"/>
      <c r="APT29" s="255"/>
      <c r="APU29" s="255"/>
      <c r="APW29" s="1143" t="s">
        <v>226</v>
      </c>
      <c r="APX29" s="1143"/>
      <c r="APY29" s="1143"/>
      <c r="APZ29" s="255"/>
      <c r="AQA29" s="255"/>
      <c r="AQB29" s="255"/>
      <c r="AQC29" s="299"/>
      <c r="AQD29" s="1138" t="s">
        <v>415</v>
      </c>
      <c r="AQE29" s="1128"/>
      <c r="AQF29" s="1128"/>
      <c r="AQG29" s="1128"/>
      <c r="AQH29" s="1128"/>
      <c r="AQI29" s="1128"/>
      <c r="AQJ29" s="1128"/>
      <c r="AQK29" s="1128"/>
      <c r="AQL29" s="1128"/>
      <c r="AQM29" s="1128"/>
      <c r="AQN29" s="1128"/>
      <c r="AQO29" s="1128"/>
      <c r="AQP29" s="1139"/>
      <c r="AQQ29" s="1133"/>
      <c r="AQR29" s="1134"/>
      <c r="AQS29" s="1135"/>
      <c r="AQT29" s="1133"/>
      <c r="AQU29" s="1134"/>
      <c r="AQV29" s="1134"/>
      <c r="AQW29" s="1134"/>
      <c r="AQX29" s="1134"/>
      <c r="AQY29" s="1134"/>
      <c r="AQZ29" s="1134"/>
      <c r="ARA29" s="1134"/>
      <c r="ARB29" s="1134"/>
      <c r="ARC29" s="1134"/>
      <c r="ARD29" s="1135"/>
      <c r="ARE29" s="1133"/>
      <c r="ARF29" s="1134"/>
      <c r="ARG29" s="1135"/>
      <c r="ARH29" s="298"/>
      <c r="ARI29" s="255"/>
      <c r="ARJ29" s="255"/>
      <c r="ARK29" s="255"/>
      <c r="ARM29" s="1143" t="s">
        <v>226</v>
      </c>
      <c r="ARN29" s="1143"/>
      <c r="ARO29" s="1143"/>
      <c r="ARP29" s="255"/>
      <c r="ARQ29" s="255"/>
      <c r="ARR29" s="255"/>
      <c r="ARS29" s="299"/>
      <c r="ART29" s="1138" t="s">
        <v>415</v>
      </c>
      <c r="ARU29" s="1128"/>
      <c r="ARV29" s="1128"/>
      <c r="ARW29" s="1128"/>
      <c r="ARX29" s="1128"/>
      <c r="ARY29" s="1128"/>
      <c r="ARZ29" s="1128"/>
      <c r="ASA29" s="1128"/>
      <c r="ASB29" s="1128"/>
      <c r="ASC29" s="1128"/>
      <c r="ASD29" s="1128"/>
      <c r="ASE29" s="1128"/>
      <c r="ASF29" s="1139"/>
      <c r="ASG29" s="1133"/>
      <c r="ASH29" s="1134"/>
      <c r="ASI29" s="1135"/>
      <c r="ASJ29" s="1133"/>
      <c r="ASK29" s="1134"/>
      <c r="ASL29" s="1134"/>
      <c r="ASM29" s="1134"/>
      <c r="ASN29" s="1134"/>
      <c r="ASO29" s="1134"/>
      <c r="ASP29" s="1134"/>
      <c r="ASQ29" s="1134"/>
      <c r="ASR29" s="1134"/>
      <c r="ASS29" s="1134"/>
      <c r="AST29" s="1135"/>
      <c r="ASU29" s="1133"/>
      <c r="ASV29" s="1134"/>
      <c r="ASW29" s="1135"/>
      <c r="ASX29" s="298"/>
      <c r="ASY29" s="255"/>
      <c r="ASZ29" s="255"/>
      <c r="ATA29" s="255"/>
      <c r="ATC29" s="1143" t="s">
        <v>226</v>
      </c>
      <c r="ATD29" s="1143"/>
      <c r="ATE29" s="1143"/>
      <c r="ATF29" s="255"/>
      <c r="ATG29" s="255"/>
      <c r="ATH29" s="255"/>
      <c r="ATI29" s="299"/>
      <c r="ATJ29" s="1138" t="s">
        <v>415</v>
      </c>
      <c r="ATK29" s="1128"/>
      <c r="ATL29" s="1128"/>
      <c r="ATM29" s="1128"/>
      <c r="ATN29" s="1128"/>
      <c r="ATO29" s="1128"/>
      <c r="ATP29" s="1128"/>
      <c r="ATQ29" s="1128"/>
      <c r="ATR29" s="1128"/>
      <c r="ATS29" s="1128"/>
      <c r="ATT29" s="1128"/>
      <c r="ATU29" s="1128"/>
      <c r="ATV29" s="1139"/>
      <c r="ATW29" s="1133"/>
      <c r="ATX29" s="1134"/>
      <c r="ATY29" s="1135"/>
      <c r="ATZ29" s="1133"/>
      <c r="AUA29" s="1134"/>
      <c r="AUB29" s="1134"/>
      <c r="AUC29" s="1134"/>
      <c r="AUD29" s="1134"/>
      <c r="AUE29" s="1134"/>
      <c r="AUF29" s="1134"/>
      <c r="AUG29" s="1134"/>
      <c r="AUH29" s="1134"/>
      <c r="AUI29" s="1134"/>
      <c r="AUJ29" s="1135"/>
      <c r="AUK29" s="1133"/>
      <c r="AUL29" s="1134"/>
      <c r="AUM29" s="1135"/>
      <c r="AUN29" s="298"/>
      <c r="AUO29" s="255"/>
      <c r="AUP29" s="255"/>
      <c r="AUQ29" s="255"/>
      <c r="AUS29" s="1143" t="s">
        <v>226</v>
      </c>
      <c r="AUT29" s="1143"/>
      <c r="AUU29" s="1143"/>
      <c r="AUV29" s="255"/>
      <c r="AUW29" s="255"/>
      <c r="AUX29" s="255"/>
      <c r="AUY29" s="299"/>
      <c r="AUZ29" s="1138" t="s">
        <v>415</v>
      </c>
      <c r="AVA29" s="1128"/>
      <c r="AVB29" s="1128"/>
      <c r="AVC29" s="1128"/>
      <c r="AVD29" s="1128"/>
      <c r="AVE29" s="1128"/>
      <c r="AVF29" s="1128"/>
      <c r="AVG29" s="1128"/>
      <c r="AVH29" s="1128"/>
      <c r="AVI29" s="1128"/>
      <c r="AVJ29" s="1128"/>
      <c r="AVK29" s="1128"/>
      <c r="AVL29" s="1139"/>
      <c r="AVM29" s="1133"/>
      <c r="AVN29" s="1134"/>
      <c r="AVO29" s="1135"/>
      <c r="AVP29" s="1133"/>
      <c r="AVQ29" s="1134"/>
      <c r="AVR29" s="1134"/>
      <c r="AVS29" s="1134"/>
      <c r="AVT29" s="1134"/>
      <c r="AVU29" s="1134"/>
      <c r="AVV29" s="1134"/>
      <c r="AVW29" s="1134"/>
      <c r="AVX29" s="1134"/>
      <c r="AVY29" s="1134"/>
      <c r="AVZ29" s="1135"/>
      <c r="AWA29" s="1133"/>
      <c r="AWB29" s="1134"/>
      <c r="AWC29" s="1135"/>
      <c r="AWD29" s="298"/>
      <c r="AWE29" s="255"/>
      <c r="AWF29" s="255"/>
      <c r="AWG29" s="255"/>
      <c r="AWI29" s="1143" t="s">
        <v>226</v>
      </c>
      <c r="AWJ29" s="1143"/>
      <c r="AWK29" s="1143"/>
      <c r="AWL29" s="255"/>
      <c r="AWM29" s="255"/>
      <c r="AWN29" s="255"/>
      <c r="AWO29" s="299"/>
      <c r="AWP29" s="1138" t="s">
        <v>415</v>
      </c>
      <c r="AWQ29" s="1128"/>
      <c r="AWR29" s="1128"/>
      <c r="AWS29" s="1128"/>
      <c r="AWT29" s="1128"/>
      <c r="AWU29" s="1128"/>
      <c r="AWV29" s="1128"/>
      <c r="AWW29" s="1128"/>
      <c r="AWX29" s="1128"/>
      <c r="AWY29" s="1128"/>
      <c r="AWZ29" s="1128"/>
      <c r="AXA29" s="1128"/>
      <c r="AXB29" s="1139"/>
      <c r="AXC29" s="1133"/>
      <c r="AXD29" s="1134"/>
      <c r="AXE29" s="1135"/>
      <c r="AXF29" s="1133"/>
      <c r="AXG29" s="1134"/>
      <c r="AXH29" s="1134"/>
      <c r="AXI29" s="1134"/>
      <c r="AXJ29" s="1134"/>
      <c r="AXK29" s="1134"/>
      <c r="AXL29" s="1134"/>
      <c r="AXM29" s="1134"/>
      <c r="AXN29" s="1134"/>
      <c r="AXO29" s="1134"/>
      <c r="AXP29" s="1135"/>
      <c r="AXQ29" s="1133"/>
      <c r="AXR29" s="1134"/>
      <c r="AXS29" s="1135"/>
      <c r="AXT29" s="298"/>
      <c r="AXU29" s="255"/>
      <c r="AXV29" s="255"/>
      <c r="AXW29" s="255"/>
      <c r="AXY29" s="1143" t="s">
        <v>226</v>
      </c>
      <c r="AXZ29" s="1143"/>
      <c r="AYA29" s="1143"/>
      <c r="AYB29" s="255"/>
      <c r="AYC29" s="255"/>
      <c r="AYD29" s="255"/>
      <c r="AYE29" s="299"/>
      <c r="AYF29" s="1138" t="s">
        <v>415</v>
      </c>
      <c r="AYG29" s="1128"/>
      <c r="AYH29" s="1128"/>
      <c r="AYI29" s="1128"/>
      <c r="AYJ29" s="1128"/>
      <c r="AYK29" s="1128"/>
      <c r="AYL29" s="1128"/>
      <c r="AYM29" s="1128"/>
      <c r="AYN29" s="1128"/>
      <c r="AYO29" s="1128"/>
      <c r="AYP29" s="1128"/>
      <c r="AYQ29" s="1128"/>
      <c r="AYR29" s="1139"/>
      <c r="AYS29" s="1133"/>
      <c r="AYT29" s="1134"/>
      <c r="AYU29" s="1135"/>
      <c r="AYV29" s="1133"/>
      <c r="AYW29" s="1134"/>
      <c r="AYX29" s="1134"/>
      <c r="AYY29" s="1134"/>
      <c r="AYZ29" s="1134"/>
      <c r="AZA29" s="1134"/>
      <c r="AZB29" s="1134"/>
      <c r="AZC29" s="1134"/>
      <c r="AZD29" s="1134"/>
      <c r="AZE29" s="1134"/>
      <c r="AZF29" s="1135"/>
      <c r="AZG29" s="1133"/>
      <c r="AZH29" s="1134"/>
      <c r="AZI29" s="1135"/>
      <c r="AZJ29" s="298"/>
      <c r="AZK29" s="255"/>
      <c r="AZL29" s="255"/>
      <c r="AZM29" s="255"/>
      <c r="AZO29" s="1143" t="s">
        <v>226</v>
      </c>
      <c r="AZP29" s="1143"/>
      <c r="AZQ29" s="1143"/>
      <c r="AZR29" s="255"/>
      <c r="AZS29" s="255"/>
      <c r="AZT29" s="255"/>
      <c r="AZU29" s="299"/>
      <c r="AZV29" s="1138" t="s">
        <v>415</v>
      </c>
      <c r="AZW29" s="1128"/>
      <c r="AZX29" s="1128"/>
      <c r="AZY29" s="1128"/>
      <c r="AZZ29" s="1128"/>
      <c r="BAA29" s="1128"/>
      <c r="BAB29" s="1128"/>
      <c r="BAC29" s="1128"/>
      <c r="BAD29" s="1128"/>
      <c r="BAE29" s="1128"/>
      <c r="BAF29" s="1128"/>
      <c r="BAG29" s="1128"/>
      <c r="BAH29" s="1139"/>
      <c r="BAI29" s="1133"/>
      <c r="BAJ29" s="1134"/>
      <c r="BAK29" s="1135"/>
      <c r="BAL29" s="1133"/>
      <c r="BAM29" s="1134"/>
      <c r="BAN29" s="1134"/>
      <c r="BAO29" s="1134"/>
      <c r="BAP29" s="1134"/>
      <c r="BAQ29" s="1134"/>
      <c r="BAR29" s="1134"/>
      <c r="BAS29" s="1134"/>
      <c r="BAT29" s="1134"/>
      <c r="BAU29" s="1134"/>
      <c r="BAV29" s="1135"/>
      <c r="BAW29" s="1133"/>
      <c r="BAX29" s="1134"/>
      <c r="BAY29" s="1135"/>
      <c r="BAZ29" s="298"/>
      <c r="BBA29" s="255"/>
      <c r="BBB29" s="255"/>
      <c r="BBC29" s="255"/>
      <c r="BBE29" s="1143" t="s">
        <v>226</v>
      </c>
      <c r="BBF29" s="1143"/>
      <c r="BBG29" s="1143"/>
      <c r="BBH29" s="255"/>
      <c r="BBI29" s="255"/>
      <c r="BBJ29" s="255"/>
      <c r="BBK29" s="299"/>
      <c r="BBL29" s="1138" t="s">
        <v>415</v>
      </c>
      <c r="BBM29" s="1128"/>
      <c r="BBN29" s="1128"/>
      <c r="BBO29" s="1128"/>
      <c r="BBP29" s="1128"/>
      <c r="BBQ29" s="1128"/>
      <c r="BBR29" s="1128"/>
      <c r="BBS29" s="1128"/>
      <c r="BBT29" s="1128"/>
      <c r="BBU29" s="1128"/>
      <c r="BBV29" s="1128"/>
      <c r="BBW29" s="1128"/>
      <c r="BBX29" s="1139"/>
      <c r="BBY29" s="1133"/>
      <c r="BBZ29" s="1134"/>
      <c r="BCA29" s="1135"/>
      <c r="BCB29" s="1133"/>
      <c r="BCC29" s="1134"/>
      <c r="BCD29" s="1134"/>
      <c r="BCE29" s="1134"/>
      <c r="BCF29" s="1134"/>
      <c r="BCG29" s="1134"/>
      <c r="BCH29" s="1134"/>
      <c r="BCI29" s="1134"/>
      <c r="BCJ29" s="1134"/>
      <c r="BCK29" s="1134"/>
      <c r="BCL29" s="1135"/>
      <c r="BCM29" s="1133"/>
      <c r="BCN29" s="1134"/>
      <c r="BCO29" s="1135"/>
      <c r="BCP29" s="298"/>
      <c r="BCQ29" s="255"/>
      <c r="BCR29" s="255"/>
      <c r="BCS29" s="255"/>
      <c r="BCU29" s="1143" t="s">
        <v>226</v>
      </c>
      <c r="BCV29" s="1143"/>
      <c r="BCW29" s="1143"/>
      <c r="BCX29" s="255"/>
      <c r="BCY29" s="255"/>
      <c r="BCZ29" s="255"/>
      <c r="BDA29" s="299"/>
      <c r="BDB29" s="1138" t="s">
        <v>415</v>
      </c>
      <c r="BDC29" s="1128"/>
      <c r="BDD29" s="1128"/>
      <c r="BDE29" s="1128"/>
      <c r="BDF29" s="1128"/>
      <c r="BDG29" s="1128"/>
      <c r="BDH29" s="1128"/>
      <c r="BDI29" s="1128"/>
      <c r="BDJ29" s="1128"/>
      <c r="BDK29" s="1128"/>
      <c r="BDL29" s="1128"/>
      <c r="BDM29" s="1128"/>
      <c r="BDN29" s="1139"/>
      <c r="BDO29" s="1133"/>
      <c r="BDP29" s="1134"/>
      <c r="BDQ29" s="1135"/>
      <c r="BDR29" s="1133"/>
      <c r="BDS29" s="1134"/>
      <c r="BDT29" s="1134"/>
      <c r="BDU29" s="1134"/>
      <c r="BDV29" s="1134"/>
      <c r="BDW29" s="1134"/>
      <c r="BDX29" s="1134"/>
      <c r="BDY29" s="1134"/>
      <c r="BDZ29" s="1134"/>
      <c r="BEA29" s="1134"/>
      <c r="BEB29" s="1135"/>
      <c r="BEC29" s="1133"/>
      <c r="BED29" s="1134"/>
      <c r="BEE29" s="1135"/>
      <c r="BEF29" s="298"/>
      <c r="BEG29" s="255"/>
      <c r="BEH29" s="255"/>
      <c r="BEI29" s="255"/>
      <c r="BEK29" s="1143" t="s">
        <v>226</v>
      </c>
      <c r="BEL29" s="1143"/>
      <c r="BEM29" s="1143"/>
      <c r="BEN29" s="255"/>
      <c r="BEO29" s="255"/>
      <c r="BEP29" s="255"/>
      <c r="BEQ29" s="299"/>
      <c r="BER29" s="1138" t="s">
        <v>415</v>
      </c>
      <c r="BES29" s="1128"/>
      <c r="BET29" s="1128"/>
      <c r="BEU29" s="1128"/>
      <c r="BEV29" s="1128"/>
      <c r="BEW29" s="1128"/>
      <c r="BEX29" s="1128"/>
      <c r="BEY29" s="1128"/>
      <c r="BEZ29" s="1128"/>
      <c r="BFA29" s="1128"/>
      <c r="BFB29" s="1128"/>
      <c r="BFC29" s="1128"/>
      <c r="BFD29" s="1139"/>
      <c r="BFE29" s="1133"/>
      <c r="BFF29" s="1134"/>
      <c r="BFG29" s="1135"/>
      <c r="BFH29" s="1133"/>
      <c r="BFI29" s="1134"/>
      <c r="BFJ29" s="1134"/>
      <c r="BFK29" s="1134"/>
      <c r="BFL29" s="1134"/>
      <c r="BFM29" s="1134"/>
      <c r="BFN29" s="1134"/>
      <c r="BFO29" s="1134"/>
      <c r="BFP29" s="1134"/>
      <c r="BFQ29" s="1134"/>
      <c r="BFR29" s="1135"/>
      <c r="BFS29" s="1133"/>
      <c r="BFT29" s="1134"/>
      <c r="BFU29" s="1135"/>
      <c r="BFV29" s="298"/>
      <c r="BFW29" s="255"/>
      <c r="BFX29" s="255"/>
      <c r="BFY29" s="255"/>
      <c r="BGA29" s="1143" t="s">
        <v>226</v>
      </c>
      <c r="BGB29" s="1143"/>
      <c r="BGC29" s="1143"/>
      <c r="BGD29" s="255"/>
      <c r="BGE29" s="255"/>
      <c r="BGF29" s="255"/>
      <c r="BGG29" s="299"/>
      <c r="BGH29" s="1138" t="s">
        <v>415</v>
      </c>
      <c r="BGI29" s="1128"/>
      <c r="BGJ29" s="1128"/>
      <c r="BGK29" s="1128"/>
      <c r="BGL29" s="1128"/>
      <c r="BGM29" s="1128"/>
      <c r="BGN29" s="1128"/>
      <c r="BGO29" s="1128"/>
      <c r="BGP29" s="1128"/>
      <c r="BGQ29" s="1128"/>
      <c r="BGR29" s="1128"/>
      <c r="BGS29" s="1128"/>
      <c r="BGT29" s="1139"/>
      <c r="BGU29" s="1133"/>
      <c r="BGV29" s="1134"/>
      <c r="BGW29" s="1135"/>
      <c r="BGX29" s="1133"/>
      <c r="BGY29" s="1134"/>
      <c r="BGZ29" s="1134"/>
      <c r="BHA29" s="1134"/>
      <c r="BHB29" s="1134"/>
      <c r="BHC29" s="1134"/>
      <c r="BHD29" s="1134"/>
      <c r="BHE29" s="1134"/>
      <c r="BHF29" s="1134"/>
      <c r="BHG29" s="1134"/>
      <c r="BHH29" s="1135"/>
      <c r="BHI29" s="1133"/>
      <c r="BHJ29" s="1134"/>
      <c r="BHK29" s="1135"/>
      <c r="BHL29" s="298"/>
      <c r="BHM29" s="255"/>
      <c r="BHN29" s="255"/>
      <c r="BHO29" s="255"/>
      <c r="BHQ29" s="1143" t="s">
        <v>226</v>
      </c>
      <c r="BHR29" s="1143"/>
      <c r="BHS29" s="1143"/>
      <c r="BHT29" s="255"/>
      <c r="BHU29" s="255"/>
      <c r="BHV29" s="255"/>
      <c r="BHW29" s="299"/>
      <c r="BHX29" s="1138" t="s">
        <v>415</v>
      </c>
      <c r="BHY29" s="1128"/>
      <c r="BHZ29" s="1128"/>
      <c r="BIA29" s="1128"/>
      <c r="BIB29" s="1128"/>
      <c r="BIC29" s="1128"/>
      <c r="BID29" s="1128"/>
      <c r="BIE29" s="1128"/>
      <c r="BIF29" s="1128"/>
      <c r="BIG29" s="1128"/>
      <c r="BIH29" s="1128"/>
      <c r="BII29" s="1128"/>
      <c r="BIJ29" s="1139"/>
      <c r="BIK29" s="1133"/>
      <c r="BIL29" s="1134"/>
      <c r="BIM29" s="1135"/>
      <c r="BIN29" s="1133"/>
      <c r="BIO29" s="1134"/>
      <c r="BIP29" s="1134"/>
      <c r="BIQ29" s="1134"/>
      <c r="BIR29" s="1134"/>
      <c r="BIS29" s="1134"/>
      <c r="BIT29" s="1134"/>
      <c r="BIU29" s="1134"/>
      <c r="BIV29" s="1134"/>
      <c r="BIW29" s="1134"/>
      <c r="BIX29" s="1135"/>
      <c r="BIY29" s="1133"/>
      <c r="BIZ29" s="1134"/>
      <c r="BJA29" s="1135"/>
      <c r="BJB29" s="298"/>
      <c r="BJC29" s="255"/>
      <c r="BJD29" s="255"/>
      <c r="BJE29" s="255"/>
      <c r="BJG29" s="1143" t="s">
        <v>226</v>
      </c>
      <c r="BJH29" s="1143"/>
      <c r="BJI29" s="1143"/>
      <c r="BJJ29" s="255"/>
      <c r="BJK29" s="255"/>
      <c r="BJL29" s="255"/>
      <c r="BJM29" s="299"/>
      <c r="BJN29" s="1138" t="s">
        <v>415</v>
      </c>
      <c r="BJO29" s="1128"/>
      <c r="BJP29" s="1128"/>
      <c r="BJQ29" s="1128"/>
      <c r="BJR29" s="1128"/>
      <c r="BJS29" s="1128"/>
      <c r="BJT29" s="1128"/>
      <c r="BJU29" s="1128"/>
      <c r="BJV29" s="1128"/>
      <c r="BJW29" s="1128"/>
      <c r="BJX29" s="1128"/>
      <c r="BJY29" s="1128"/>
      <c r="BJZ29" s="1139"/>
      <c r="BKA29" s="1133"/>
      <c r="BKB29" s="1134"/>
      <c r="BKC29" s="1135"/>
      <c r="BKD29" s="1133"/>
      <c r="BKE29" s="1134"/>
      <c r="BKF29" s="1134"/>
      <c r="BKG29" s="1134"/>
      <c r="BKH29" s="1134"/>
      <c r="BKI29" s="1134"/>
      <c r="BKJ29" s="1134"/>
      <c r="BKK29" s="1134"/>
      <c r="BKL29" s="1134"/>
      <c r="BKM29" s="1134"/>
      <c r="BKN29" s="1135"/>
      <c r="BKO29" s="1133"/>
      <c r="BKP29" s="1134"/>
      <c r="BKQ29" s="1135"/>
      <c r="BKR29" s="298"/>
      <c r="BKS29" s="255"/>
      <c r="BKT29" s="255"/>
      <c r="BKU29" s="255"/>
      <c r="BKW29" s="1143" t="s">
        <v>226</v>
      </c>
      <c r="BKX29" s="1143"/>
      <c r="BKY29" s="1143"/>
      <c r="BKZ29" s="255"/>
      <c r="BLA29" s="255"/>
      <c r="BLB29" s="255"/>
      <c r="BLC29" s="299"/>
      <c r="BLD29" s="1138" t="s">
        <v>415</v>
      </c>
      <c r="BLE29" s="1128"/>
      <c r="BLF29" s="1128"/>
      <c r="BLG29" s="1128"/>
      <c r="BLH29" s="1128"/>
      <c r="BLI29" s="1128"/>
      <c r="BLJ29" s="1128"/>
      <c r="BLK29" s="1128"/>
      <c r="BLL29" s="1128"/>
      <c r="BLM29" s="1128"/>
      <c r="BLN29" s="1128"/>
      <c r="BLO29" s="1128"/>
      <c r="BLP29" s="1139"/>
      <c r="BLQ29" s="1133"/>
      <c r="BLR29" s="1134"/>
      <c r="BLS29" s="1135"/>
      <c r="BLT29" s="1133"/>
      <c r="BLU29" s="1134"/>
      <c r="BLV29" s="1134"/>
      <c r="BLW29" s="1134"/>
      <c r="BLX29" s="1134"/>
      <c r="BLY29" s="1134"/>
      <c r="BLZ29" s="1134"/>
      <c r="BMA29" s="1134"/>
      <c r="BMB29" s="1134"/>
      <c r="BMC29" s="1134"/>
      <c r="BMD29" s="1135"/>
      <c r="BME29" s="1133"/>
      <c r="BMF29" s="1134"/>
      <c r="BMG29" s="1135"/>
      <c r="BMH29" s="298"/>
      <c r="BMI29" s="255"/>
      <c r="BMJ29" s="255"/>
      <c r="BMK29" s="255"/>
      <c r="BMM29" s="1143" t="s">
        <v>226</v>
      </c>
      <c r="BMN29" s="1143"/>
      <c r="BMO29" s="1143"/>
      <c r="BMP29" s="255"/>
      <c r="BMQ29" s="255"/>
      <c r="BMR29" s="255"/>
      <c r="BMS29" s="299"/>
      <c r="BMT29" s="1138" t="s">
        <v>415</v>
      </c>
      <c r="BMU29" s="1128"/>
      <c r="BMV29" s="1128"/>
      <c r="BMW29" s="1128"/>
      <c r="BMX29" s="1128"/>
      <c r="BMY29" s="1128"/>
      <c r="BMZ29" s="1128"/>
      <c r="BNA29" s="1128"/>
      <c r="BNB29" s="1128"/>
      <c r="BNC29" s="1128"/>
      <c r="BND29" s="1128"/>
      <c r="BNE29" s="1128"/>
      <c r="BNF29" s="1139"/>
      <c r="BNG29" s="1133"/>
      <c r="BNH29" s="1134"/>
      <c r="BNI29" s="1135"/>
      <c r="BNJ29" s="1133"/>
      <c r="BNK29" s="1134"/>
      <c r="BNL29" s="1134"/>
      <c r="BNM29" s="1134"/>
      <c r="BNN29" s="1134"/>
      <c r="BNO29" s="1134"/>
      <c r="BNP29" s="1134"/>
      <c r="BNQ29" s="1134"/>
      <c r="BNR29" s="1134"/>
      <c r="BNS29" s="1134"/>
      <c r="BNT29" s="1135"/>
      <c r="BNU29" s="1133"/>
      <c r="BNV29" s="1134"/>
      <c r="BNW29" s="1135"/>
      <c r="BNX29" s="298"/>
      <c r="BNY29" s="255"/>
      <c r="BNZ29" s="255"/>
      <c r="BOA29" s="255"/>
      <c r="BOC29" s="1143" t="s">
        <v>226</v>
      </c>
      <c r="BOD29" s="1143"/>
      <c r="BOE29" s="1143"/>
      <c r="BOF29" s="255"/>
      <c r="BOG29" s="255"/>
      <c r="BOH29" s="255"/>
      <c r="BOI29" s="299"/>
      <c r="BOJ29" s="1138" t="s">
        <v>415</v>
      </c>
      <c r="BOK29" s="1128"/>
      <c r="BOL29" s="1128"/>
      <c r="BOM29" s="1128"/>
      <c r="BON29" s="1128"/>
      <c r="BOO29" s="1128"/>
      <c r="BOP29" s="1128"/>
      <c r="BOQ29" s="1128"/>
      <c r="BOR29" s="1128"/>
      <c r="BOS29" s="1128"/>
      <c r="BOT29" s="1128"/>
      <c r="BOU29" s="1128"/>
      <c r="BOV29" s="1139"/>
      <c r="BOW29" s="1133"/>
      <c r="BOX29" s="1134"/>
      <c r="BOY29" s="1135"/>
      <c r="BOZ29" s="1133"/>
      <c r="BPA29" s="1134"/>
      <c r="BPB29" s="1134"/>
      <c r="BPC29" s="1134"/>
      <c r="BPD29" s="1134"/>
      <c r="BPE29" s="1134"/>
      <c r="BPF29" s="1134"/>
      <c r="BPG29" s="1134"/>
      <c r="BPH29" s="1134"/>
      <c r="BPI29" s="1134"/>
      <c r="BPJ29" s="1135"/>
      <c r="BPK29" s="1133"/>
      <c r="BPL29" s="1134"/>
      <c r="BPM29" s="1135"/>
      <c r="BPN29" s="298"/>
      <c r="BPO29" s="255"/>
      <c r="BPP29" s="255"/>
      <c r="BPQ29" s="255"/>
      <c r="BPS29" s="1143" t="s">
        <v>226</v>
      </c>
      <c r="BPT29" s="1143"/>
      <c r="BPU29" s="1143"/>
      <c r="BPV29" s="255"/>
      <c r="BPW29" s="255"/>
      <c r="BPX29" s="255"/>
      <c r="BPY29" s="299"/>
      <c r="BPZ29" s="1138" t="s">
        <v>415</v>
      </c>
      <c r="BQA29" s="1128"/>
      <c r="BQB29" s="1128"/>
      <c r="BQC29" s="1128"/>
      <c r="BQD29" s="1128"/>
      <c r="BQE29" s="1128"/>
      <c r="BQF29" s="1128"/>
      <c r="BQG29" s="1128"/>
      <c r="BQH29" s="1128"/>
      <c r="BQI29" s="1128"/>
      <c r="BQJ29" s="1128"/>
      <c r="BQK29" s="1128"/>
      <c r="BQL29" s="1139"/>
      <c r="BQM29" s="1133"/>
      <c r="BQN29" s="1134"/>
      <c r="BQO29" s="1135"/>
      <c r="BQP29" s="1133"/>
      <c r="BQQ29" s="1134"/>
      <c r="BQR29" s="1134"/>
      <c r="BQS29" s="1134"/>
      <c r="BQT29" s="1134"/>
      <c r="BQU29" s="1134"/>
      <c r="BQV29" s="1134"/>
      <c r="BQW29" s="1134"/>
      <c r="BQX29" s="1134"/>
      <c r="BQY29" s="1134"/>
      <c r="BQZ29" s="1135"/>
      <c r="BRA29" s="1133"/>
      <c r="BRB29" s="1134"/>
      <c r="BRC29" s="1135"/>
      <c r="BRD29" s="298"/>
      <c r="BRE29" s="255"/>
      <c r="BRF29" s="255"/>
      <c r="BRG29" s="255"/>
      <c r="BRI29" s="1143" t="s">
        <v>226</v>
      </c>
      <c r="BRJ29" s="1143"/>
      <c r="BRK29" s="1143"/>
      <c r="BRL29" s="255"/>
      <c r="BRM29" s="255"/>
      <c r="BRN29" s="255"/>
      <c r="BRO29" s="299"/>
      <c r="BRP29" s="1138" t="s">
        <v>415</v>
      </c>
      <c r="BRQ29" s="1128"/>
      <c r="BRR29" s="1128"/>
      <c r="BRS29" s="1128"/>
      <c r="BRT29" s="1128"/>
      <c r="BRU29" s="1128"/>
      <c r="BRV29" s="1128"/>
      <c r="BRW29" s="1128"/>
      <c r="BRX29" s="1128"/>
      <c r="BRY29" s="1128"/>
      <c r="BRZ29" s="1128"/>
      <c r="BSA29" s="1128"/>
      <c r="BSB29" s="1139"/>
      <c r="BSC29" s="1133"/>
      <c r="BSD29" s="1134"/>
      <c r="BSE29" s="1135"/>
      <c r="BSF29" s="1133"/>
      <c r="BSG29" s="1134"/>
      <c r="BSH29" s="1134"/>
      <c r="BSI29" s="1134"/>
      <c r="BSJ29" s="1134"/>
      <c r="BSK29" s="1134"/>
      <c r="BSL29" s="1134"/>
      <c r="BSM29" s="1134"/>
      <c r="BSN29" s="1134"/>
      <c r="BSO29" s="1134"/>
      <c r="BSP29" s="1135"/>
      <c r="BSQ29" s="1133"/>
      <c r="BSR29" s="1134"/>
      <c r="BSS29" s="1135"/>
      <c r="BST29" s="298"/>
      <c r="BSU29" s="255"/>
      <c r="BSV29" s="255"/>
      <c r="BSW29" s="255"/>
      <c r="BSY29" s="1143" t="s">
        <v>226</v>
      </c>
      <c r="BSZ29" s="1143"/>
      <c r="BTA29" s="1143"/>
      <c r="BTB29" s="255"/>
      <c r="BTC29" s="255"/>
      <c r="BTD29" s="255"/>
      <c r="BTE29" s="299"/>
      <c r="BTF29" s="1138" t="s">
        <v>415</v>
      </c>
      <c r="BTG29" s="1128"/>
      <c r="BTH29" s="1128"/>
      <c r="BTI29" s="1128"/>
      <c r="BTJ29" s="1128"/>
      <c r="BTK29" s="1128"/>
      <c r="BTL29" s="1128"/>
      <c r="BTM29" s="1128"/>
      <c r="BTN29" s="1128"/>
      <c r="BTO29" s="1128"/>
      <c r="BTP29" s="1128"/>
      <c r="BTQ29" s="1128"/>
      <c r="BTR29" s="1139"/>
      <c r="BTS29" s="1133"/>
      <c r="BTT29" s="1134"/>
      <c r="BTU29" s="1135"/>
      <c r="BTV29" s="1133"/>
      <c r="BTW29" s="1134"/>
      <c r="BTX29" s="1134"/>
      <c r="BTY29" s="1134"/>
      <c r="BTZ29" s="1134"/>
      <c r="BUA29" s="1134"/>
      <c r="BUB29" s="1134"/>
      <c r="BUC29" s="1134"/>
      <c r="BUD29" s="1134"/>
      <c r="BUE29" s="1134"/>
      <c r="BUF29" s="1135"/>
      <c r="BUG29" s="1133"/>
      <c r="BUH29" s="1134"/>
      <c r="BUI29" s="1135"/>
      <c r="BUJ29" s="298"/>
      <c r="BUK29" s="255"/>
      <c r="BUL29" s="255"/>
      <c r="BUM29" s="255"/>
      <c r="BUO29" s="1143" t="s">
        <v>226</v>
      </c>
      <c r="BUP29" s="1143"/>
      <c r="BUQ29" s="1143"/>
      <c r="BUR29" s="255"/>
      <c r="BUS29" s="255"/>
      <c r="BUT29" s="255"/>
      <c r="BUU29" s="299"/>
      <c r="BUV29" s="1138" t="s">
        <v>415</v>
      </c>
      <c r="BUW29" s="1128"/>
      <c r="BUX29" s="1128"/>
      <c r="BUY29" s="1128"/>
      <c r="BUZ29" s="1128"/>
      <c r="BVA29" s="1128"/>
      <c r="BVB29" s="1128"/>
      <c r="BVC29" s="1128"/>
      <c r="BVD29" s="1128"/>
      <c r="BVE29" s="1128"/>
      <c r="BVF29" s="1128"/>
      <c r="BVG29" s="1128"/>
      <c r="BVH29" s="1139"/>
      <c r="BVI29" s="1133"/>
      <c r="BVJ29" s="1134"/>
      <c r="BVK29" s="1135"/>
      <c r="BVL29" s="1133"/>
      <c r="BVM29" s="1134"/>
      <c r="BVN29" s="1134"/>
      <c r="BVO29" s="1134"/>
      <c r="BVP29" s="1134"/>
      <c r="BVQ29" s="1134"/>
      <c r="BVR29" s="1134"/>
      <c r="BVS29" s="1134"/>
      <c r="BVT29" s="1134"/>
      <c r="BVU29" s="1134"/>
      <c r="BVV29" s="1135"/>
      <c r="BVW29" s="1133"/>
      <c r="BVX29" s="1134"/>
      <c r="BVY29" s="1135"/>
      <c r="BVZ29" s="298"/>
      <c r="BWA29" s="255"/>
      <c r="BWB29" s="255"/>
      <c r="BWC29" s="255"/>
      <c r="BWE29" s="1143" t="s">
        <v>226</v>
      </c>
      <c r="BWF29" s="1143"/>
      <c r="BWG29" s="1143"/>
      <c r="BWH29" s="255"/>
      <c r="BWI29" s="255"/>
      <c r="BWJ29" s="255"/>
      <c r="BWK29" s="299"/>
      <c r="BWL29" s="1138" t="s">
        <v>415</v>
      </c>
      <c r="BWM29" s="1128"/>
      <c r="BWN29" s="1128"/>
      <c r="BWO29" s="1128"/>
      <c r="BWP29" s="1128"/>
      <c r="BWQ29" s="1128"/>
      <c r="BWR29" s="1128"/>
      <c r="BWS29" s="1128"/>
      <c r="BWT29" s="1128"/>
      <c r="BWU29" s="1128"/>
      <c r="BWV29" s="1128"/>
      <c r="BWW29" s="1128"/>
      <c r="BWX29" s="1139"/>
      <c r="BWY29" s="1133"/>
      <c r="BWZ29" s="1134"/>
      <c r="BXA29" s="1135"/>
      <c r="BXB29" s="1133"/>
      <c r="BXC29" s="1134"/>
      <c r="BXD29" s="1134"/>
      <c r="BXE29" s="1134"/>
      <c r="BXF29" s="1134"/>
      <c r="BXG29" s="1134"/>
      <c r="BXH29" s="1134"/>
      <c r="BXI29" s="1134"/>
      <c r="BXJ29" s="1134"/>
      <c r="BXK29" s="1134"/>
      <c r="BXL29" s="1135"/>
      <c r="BXM29" s="1133"/>
      <c r="BXN29" s="1134"/>
      <c r="BXO29" s="1135"/>
      <c r="BXP29" s="298"/>
      <c r="BXQ29" s="255"/>
      <c r="BXR29" s="255"/>
      <c r="BXS29" s="255"/>
      <c r="BXU29" s="1143" t="s">
        <v>226</v>
      </c>
      <c r="BXV29" s="1143"/>
      <c r="BXW29" s="1143"/>
      <c r="BXX29" s="255"/>
      <c r="BXY29" s="255"/>
      <c r="BXZ29" s="255"/>
      <c r="BYA29" s="299"/>
      <c r="BYB29" s="1138" t="s">
        <v>415</v>
      </c>
      <c r="BYC29" s="1128"/>
      <c r="BYD29" s="1128"/>
      <c r="BYE29" s="1128"/>
      <c r="BYF29" s="1128"/>
      <c r="BYG29" s="1128"/>
      <c r="BYH29" s="1128"/>
      <c r="BYI29" s="1128"/>
      <c r="BYJ29" s="1128"/>
      <c r="BYK29" s="1128"/>
      <c r="BYL29" s="1128"/>
      <c r="BYM29" s="1128"/>
      <c r="BYN29" s="1139"/>
      <c r="BYO29" s="1133"/>
      <c r="BYP29" s="1134"/>
      <c r="BYQ29" s="1135"/>
      <c r="BYR29" s="1133"/>
      <c r="BYS29" s="1134"/>
      <c r="BYT29" s="1134"/>
      <c r="BYU29" s="1134"/>
      <c r="BYV29" s="1134"/>
      <c r="BYW29" s="1134"/>
      <c r="BYX29" s="1134"/>
      <c r="BYY29" s="1134"/>
      <c r="BYZ29" s="1134"/>
      <c r="BZA29" s="1134"/>
      <c r="BZB29" s="1135"/>
      <c r="BZC29" s="1133"/>
      <c r="BZD29" s="1134"/>
      <c r="BZE29" s="1135"/>
      <c r="BZF29" s="298"/>
      <c r="BZG29" s="255"/>
      <c r="BZH29" s="255"/>
      <c r="BZI29" s="255"/>
      <c r="BZK29" s="1143" t="s">
        <v>226</v>
      </c>
      <c r="BZL29" s="1143"/>
      <c r="BZM29" s="1143"/>
      <c r="BZN29" s="255"/>
      <c r="BZO29" s="255"/>
      <c r="BZP29" s="255"/>
      <c r="BZQ29" s="299"/>
      <c r="BZR29" s="1138" t="s">
        <v>415</v>
      </c>
      <c r="BZS29" s="1128"/>
      <c r="BZT29" s="1128"/>
      <c r="BZU29" s="1128"/>
      <c r="BZV29" s="1128"/>
      <c r="BZW29" s="1128"/>
      <c r="BZX29" s="1128"/>
      <c r="BZY29" s="1128"/>
      <c r="BZZ29" s="1128"/>
      <c r="CAA29" s="1128"/>
      <c r="CAB29" s="1128"/>
      <c r="CAC29" s="1128"/>
      <c r="CAD29" s="1139"/>
      <c r="CAE29" s="1133"/>
      <c r="CAF29" s="1134"/>
      <c r="CAG29" s="1135"/>
      <c r="CAH29" s="1133"/>
      <c r="CAI29" s="1134"/>
      <c r="CAJ29" s="1134"/>
      <c r="CAK29" s="1134"/>
      <c r="CAL29" s="1134"/>
      <c r="CAM29" s="1134"/>
      <c r="CAN29" s="1134"/>
      <c r="CAO29" s="1134"/>
      <c r="CAP29" s="1134"/>
      <c r="CAQ29" s="1134"/>
      <c r="CAR29" s="1135"/>
      <c r="CAS29" s="1133"/>
      <c r="CAT29" s="1134"/>
      <c r="CAU29" s="1135"/>
      <c r="CAV29" s="298"/>
      <c r="CAW29" s="255"/>
      <c r="CAX29" s="255"/>
      <c r="CAY29" s="255"/>
      <c r="CBA29" s="1143" t="s">
        <v>226</v>
      </c>
      <c r="CBB29" s="1143"/>
      <c r="CBC29" s="1143"/>
      <c r="CBD29" s="255"/>
      <c r="CBE29" s="255"/>
      <c r="CBF29" s="255"/>
      <c r="CBG29" s="299"/>
      <c r="CBH29" s="1138" t="s">
        <v>415</v>
      </c>
      <c r="CBI29" s="1128"/>
      <c r="CBJ29" s="1128"/>
      <c r="CBK29" s="1128"/>
      <c r="CBL29" s="1128"/>
      <c r="CBM29" s="1128"/>
      <c r="CBN29" s="1128"/>
      <c r="CBO29" s="1128"/>
      <c r="CBP29" s="1128"/>
      <c r="CBQ29" s="1128"/>
      <c r="CBR29" s="1128"/>
      <c r="CBS29" s="1128"/>
      <c r="CBT29" s="1139"/>
      <c r="CBU29" s="1133"/>
      <c r="CBV29" s="1134"/>
      <c r="CBW29" s="1135"/>
      <c r="CBX29" s="1133"/>
      <c r="CBY29" s="1134"/>
      <c r="CBZ29" s="1134"/>
      <c r="CCA29" s="1134"/>
      <c r="CCB29" s="1134"/>
      <c r="CCC29" s="1134"/>
      <c r="CCD29" s="1134"/>
      <c r="CCE29" s="1134"/>
      <c r="CCF29" s="1134"/>
      <c r="CCG29" s="1134"/>
      <c r="CCH29" s="1135"/>
      <c r="CCI29" s="1133"/>
      <c r="CCJ29" s="1134"/>
      <c r="CCK29" s="1135"/>
      <c r="CCL29" s="298"/>
      <c r="CCM29" s="255"/>
      <c r="CCN29" s="255"/>
      <c r="CCO29" s="255"/>
      <c r="CCQ29" s="1143" t="s">
        <v>226</v>
      </c>
      <c r="CCR29" s="1143"/>
      <c r="CCS29" s="1143"/>
      <c r="CCT29" s="255"/>
      <c r="CCU29" s="255"/>
      <c r="CCV29" s="255"/>
      <c r="CCW29" s="299"/>
      <c r="CCX29" s="1138" t="s">
        <v>415</v>
      </c>
      <c r="CCY29" s="1128"/>
      <c r="CCZ29" s="1128"/>
      <c r="CDA29" s="1128"/>
      <c r="CDB29" s="1128"/>
      <c r="CDC29" s="1128"/>
      <c r="CDD29" s="1128"/>
      <c r="CDE29" s="1128"/>
      <c r="CDF29" s="1128"/>
      <c r="CDG29" s="1128"/>
      <c r="CDH29" s="1128"/>
      <c r="CDI29" s="1128"/>
      <c r="CDJ29" s="1139"/>
      <c r="CDK29" s="1133"/>
      <c r="CDL29" s="1134"/>
      <c r="CDM29" s="1135"/>
      <c r="CDN29" s="1133"/>
      <c r="CDO29" s="1134"/>
      <c r="CDP29" s="1134"/>
      <c r="CDQ29" s="1134"/>
      <c r="CDR29" s="1134"/>
      <c r="CDS29" s="1134"/>
      <c r="CDT29" s="1134"/>
      <c r="CDU29" s="1134"/>
      <c r="CDV29" s="1134"/>
      <c r="CDW29" s="1134"/>
      <c r="CDX29" s="1135"/>
      <c r="CDY29" s="1133"/>
      <c r="CDZ29" s="1134"/>
      <c r="CEA29" s="1135"/>
      <c r="CEB29" s="298"/>
      <c r="CEC29" s="255"/>
      <c r="CED29" s="255"/>
      <c r="CEE29" s="255"/>
      <c r="CEG29" s="1143" t="s">
        <v>226</v>
      </c>
      <c r="CEH29" s="1143"/>
      <c r="CEI29" s="1143"/>
      <c r="CEJ29" s="255"/>
      <c r="CEK29" s="255"/>
      <c r="CEL29" s="255"/>
      <c r="CEM29" s="299"/>
      <c r="CEN29" s="1138" t="s">
        <v>415</v>
      </c>
      <c r="CEO29" s="1128"/>
      <c r="CEP29" s="1128"/>
      <c r="CEQ29" s="1128"/>
      <c r="CER29" s="1128"/>
      <c r="CES29" s="1128"/>
      <c r="CET29" s="1128"/>
      <c r="CEU29" s="1128"/>
      <c r="CEV29" s="1128"/>
      <c r="CEW29" s="1128"/>
      <c r="CEX29" s="1128"/>
      <c r="CEY29" s="1128"/>
      <c r="CEZ29" s="1139"/>
      <c r="CFA29" s="1133"/>
      <c r="CFB29" s="1134"/>
      <c r="CFC29" s="1135"/>
      <c r="CFD29" s="1133" t="s">
        <v>402</v>
      </c>
      <c r="CFE29" s="1134"/>
      <c r="CFF29" s="1134"/>
      <c r="CFG29" s="1134"/>
      <c r="CFH29" s="1134"/>
      <c r="CFI29" s="1134"/>
      <c r="CFJ29" s="1134"/>
      <c r="CFK29" s="1134"/>
      <c r="CFL29" s="1134"/>
      <c r="CFM29" s="1134"/>
      <c r="CFN29" s="1135"/>
      <c r="CFO29" s="1133"/>
      <c r="CFP29" s="1134"/>
      <c r="CFQ29" s="1135"/>
      <c r="CFR29" s="298"/>
      <c r="CFS29" s="255"/>
      <c r="CFT29" s="255"/>
      <c r="CFU29" s="255"/>
      <c r="CFW29" s="1143" t="s">
        <v>226</v>
      </c>
      <c r="CFX29" s="1143"/>
      <c r="CFY29" s="1143"/>
      <c r="CFZ29" s="255"/>
      <c r="CGA29" s="255"/>
      <c r="CGB29" s="255"/>
      <c r="CGC29" s="299"/>
      <c r="CGD29" s="1138" t="s">
        <v>415</v>
      </c>
      <c r="CGE29" s="1128"/>
      <c r="CGF29" s="1128"/>
      <c r="CGG29" s="1128"/>
      <c r="CGH29" s="1128"/>
      <c r="CGI29" s="1128"/>
      <c r="CGJ29" s="1128"/>
      <c r="CGK29" s="1128"/>
      <c r="CGL29" s="1128"/>
      <c r="CGM29" s="1128"/>
      <c r="CGN29" s="1128"/>
      <c r="CGO29" s="1128"/>
      <c r="CGP29" s="1139"/>
      <c r="CGQ29" s="1133"/>
      <c r="CGR29" s="1134"/>
      <c r="CGS29" s="1135"/>
      <c r="CGT29" s="1133"/>
      <c r="CGU29" s="1134"/>
      <c r="CGV29" s="1134"/>
      <c r="CGW29" s="1134"/>
      <c r="CGX29" s="1134"/>
      <c r="CGY29" s="1134"/>
      <c r="CGZ29" s="1134"/>
      <c r="CHA29" s="1134"/>
      <c r="CHB29" s="1134"/>
      <c r="CHC29" s="1134"/>
      <c r="CHD29" s="1135"/>
      <c r="CHE29" s="1133"/>
      <c r="CHF29" s="1134"/>
      <c r="CHG29" s="1135"/>
      <c r="CHH29" s="298"/>
      <c r="CHI29" s="255"/>
      <c r="CHJ29" s="255"/>
      <c r="CHK29" s="255"/>
      <c r="CHM29" s="1143" t="s">
        <v>226</v>
      </c>
      <c r="CHN29" s="1143"/>
      <c r="CHO29" s="1143"/>
      <c r="CHP29" s="255"/>
      <c r="CHQ29" s="255"/>
      <c r="CHR29" s="255"/>
      <c r="CHS29" s="299"/>
      <c r="CHT29" s="1138" t="s">
        <v>415</v>
      </c>
      <c r="CHU29" s="1128"/>
      <c r="CHV29" s="1128"/>
      <c r="CHW29" s="1128"/>
      <c r="CHX29" s="1128"/>
      <c r="CHY29" s="1128"/>
      <c r="CHZ29" s="1128"/>
      <c r="CIA29" s="1128"/>
      <c r="CIB29" s="1128"/>
      <c r="CIC29" s="1128"/>
      <c r="CID29" s="1128"/>
      <c r="CIE29" s="1128"/>
      <c r="CIF29" s="1139"/>
    </row>
    <row r="30" spans="1:2268" ht="18.75" customHeight="1" x14ac:dyDescent="0.25">
      <c r="A30" s="1133"/>
      <c r="B30" s="1134"/>
      <c r="C30" s="1135"/>
      <c r="D30" s="1133"/>
      <c r="E30" s="1134"/>
      <c r="F30" s="1134"/>
      <c r="G30" s="1134"/>
      <c r="H30" s="1134"/>
      <c r="I30" s="1134"/>
      <c r="J30" s="1134"/>
      <c r="K30" s="1134"/>
      <c r="L30" s="1134"/>
      <c r="M30" s="1134"/>
      <c r="N30" s="1135"/>
      <c r="O30" s="1133"/>
      <c r="P30" s="1134"/>
      <c r="Q30" s="1135"/>
      <c r="R30" s="1133"/>
      <c r="S30" s="1134"/>
      <c r="T30" s="1134"/>
      <c r="U30" s="1134"/>
      <c r="V30" s="1134"/>
      <c r="W30" s="1134"/>
      <c r="X30" s="1134"/>
      <c r="Y30" s="1134"/>
      <c r="Z30" s="1134"/>
      <c r="AA30" s="1134"/>
      <c r="AB30" s="1134"/>
      <c r="AC30" s="1135"/>
      <c r="AD30" s="113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39"/>
      <c r="AQ30" s="1133"/>
      <c r="AR30" s="1134"/>
      <c r="AS30" s="1135"/>
      <c r="AT30" s="1133"/>
      <c r="AU30" s="1134"/>
      <c r="AV30" s="1134"/>
      <c r="AW30" s="1134"/>
      <c r="AX30" s="1134"/>
      <c r="AY30" s="1134"/>
      <c r="AZ30" s="1134"/>
      <c r="BA30" s="1134"/>
      <c r="BB30" s="1134"/>
      <c r="BC30" s="1134"/>
      <c r="BD30" s="1135"/>
      <c r="BE30" s="1133"/>
      <c r="BF30" s="1134"/>
      <c r="BG30" s="1135"/>
      <c r="BH30" s="1133"/>
      <c r="BI30" s="1134"/>
      <c r="BJ30" s="1134"/>
      <c r="BK30" s="1134"/>
      <c r="BL30" s="1134"/>
      <c r="BM30" s="1134"/>
      <c r="BN30" s="1134"/>
      <c r="BO30" s="1134"/>
      <c r="BP30" s="1134"/>
      <c r="BQ30" s="1134"/>
      <c r="BR30" s="1134"/>
      <c r="BS30" s="1135"/>
      <c r="BT30" s="1138"/>
      <c r="BU30" s="1128"/>
      <c r="BV30" s="1128"/>
      <c r="BW30" s="1128"/>
      <c r="BX30" s="1128"/>
      <c r="BY30" s="1128"/>
      <c r="BZ30" s="1128"/>
      <c r="CA30" s="1128"/>
      <c r="CB30" s="1128"/>
      <c r="CC30" s="1128"/>
      <c r="CD30" s="1128"/>
      <c r="CE30" s="1128"/>
      <c r="CF30" s="1139"/>
      <c r="CG30" s="1133"/>
      <c r="CH30" s="1134"/>
      <c r="CI30" s="1135"/>
      <c r="CJ30" s="1133"/>
      <c r="CK30" s="1134"/>
      <c r="CL30" s="1134"/>
      <c r="CM30" s="1134"/>
      <c r="CN30" s="1134"/>
      <c r="CO30" s="1134"/>
      <c r="CP30" s="1134"/>
      <c r="CQ30" s="1134"/>
      <c r="CR30" s="1134"/>
      <c r="CS30" s="1134"/>
      <c r="CT30" s="1135"/>
      <c r="CU30" s="1133"/>
      <c r="CV30" s="1134"/>
      <c r="CW30" s="1135"/>
      <c r="CX30" s="1133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5"/>
      <c r="DJ30" s="1138"/>
      <c r="DK30" s="1128"/>
      <c r="DL30" s="1128"/>
      <c r="DM30" s="1128"/>
      <c r="DN30" s="1128"/>
      <c r="DO30" s="1128"/>
      <c r="DP30" s="1128"/>
      <c r="DQ30" s="1128"/>
      <c r="DR30" s="1128"/>
      <c r="DS30" s="1128"/>
      <c r="DT30" s="1128"/>
      <c r="DU30" s="1128"/>
      <c r="DV30" s="1139"/>
      <c r="DW30" s="1133"/>
      <c r="DX30" s="1134"/>
      <c r="DY30" s="1135"/>
      <c r="DZ30" s="1133"/>
      <c r="EA30" s="1134"/>
      <c r="EB30" s="1134"/>
      <c r="EC30" s="1134"/>
      <c r="ED30" s="1134"/>
      <c r="EE30" s="1134"/>
      <c r="EF30" s="1134"/>
      <c r="EG30" s="1134"/>
      <c r="EH30" s="1134"/>
      <c r="EI30" s="1134"/>
      <c r="EJ30" s="1135"/>
      <c r="EK30" s="1133"/>
      <c r="EL30" s="1134"/>
      <c r="EM30" s="1135"/>
      <c r="EN30" s="1133"/>
      <c r="EO30" s="1134"/>
      <c r="EP30" s="1134"/>
      <c r="EQ30" s="1134"/>
      <c r="ER30" s="1134"/>
      <c r="ES30" s="1134"/>
      <c r="ET30" s="1134"/>
      <c r="EU30" s="1134"/>
      <c r="EV30" s="1134"/>
      <c r="EW30" s="1134"/>
      <c r="EX30" s="1134"/>
      <c r="EY30" s="1135"/>
      <c r="EZ30" s="1138"/>
      <c r="FA30" s="1128"/>
      <c r="FB30" s="1128"/>
      <c r="FC30" s="1128"/>
      <c r="FD30" s="1128"/>
      <c r="FE30" s="1128"/>
      <c r="FF30" s="1128"/>
      <c r="FG30" s="1128"/>
      <c r="FH30" s="1128"/>
      <c r="FI30" s="1128"/>
      <c r="FJ30" s="1128"/>
      <c r="FK30" s="1128"/>
      <c r="FL30" s="1139"/>
      <c r="FM30" s="1133"/>
      <c r="FN30" s="1134"/>
      <c r="FO30" s="1135"/>
      <c r="FP30" s="1133"/>
      <c r="FQ30" s="1134"/>
      <c r="FR30" s="1134"/>
      <c r="FS30" s="1134"/>
      <c r="FT30" s="1134"/>
      <c r="FU30" s="1134"/>
      <c r="FV30" s="1134"/>
      <c r="FW30" s="1134"/>
      <c r="FX30" s="1134"/>
      <c r="FY30" s="1134"/>
      <c r="FZ30" s="1135"/>
      <c r="GA30" s="1133"/>
      <c r="GB30" s="1134"/>
      <c r="GC30" s="1135"/>
      <c r="GD30" s="1133"/>
      <c r="GE30" s="1134"/>
      <c r="GF30" s="1134"/>
      <c r="GG30" s="1134"/>
      <c r="GH30" s="1134"/>
      <c r="GI30" s="1134"/>
      <c r="GJ30" s="1134"/>
      <c r="GK30" s="1134"/>
      <c r="GL30" s="1134"/>
      <c r="GM30" s="1134"/>
      <c r="GN30" s="1134"/>
      <c r="GO30" s="1135"/>
      <c r="GP30" s="1138"/>
      <c r="GQ30" s="1128"/>
      <c r="GR30" s="1128"/>
      <c r="GS30" s="1128"/>
      <c r="GT30" s="1128"/>
      <c r="GU30" s="1128"/>
      <c r="GV30" s="1128"/>
      <c r="GW30" s="1128"/>
      <c r="GX30" s="1128"/>
      <c r="GY30" s="1128"/>
      <c r="GZ30" s="1128"/>
      <c r="HA30" s="1128"/>
      <c r="HB30" s="1139"/>
      <c r="HC30" s="1133"/>
      <c r="HD30" s="1134"/>
      <c r="HE30" s="1135"/>
      <c r="HF30" s="1133"/>
      <c r="HG30" s="1134"/>
      <c r="HH30" s="1134"/>
      <c r="HI30" s="1134"/>
      <c r="HJ30" s="1134"/>
      <c r="HK30" s="1134"/>
      <c r="HL30" s="1134"/>
      <c r="HM30" s="1134"/>
      <c r="HN30" s="1134"/>
      <c r="HO30" s="1134"/>
      <c r="HP30" s="1135"/>
      <c r="HQ30" s="1133"/>
      <c r="HR30" s="1134"/>
      <c r="HS30" s="1135"/>
      <c r="HT30" s="1133"/>
      <c r="HU30" s="1134"/>
      <c r="HV30" s="1134"/>
      <c r="HW30" s="1134"/>
      <c r="HX30" s="1134"/>
      <c r="HY30" s="1134"/>
      <c r="HZ30" s="1134"/>
      <c r="IA30" s="1134"/>
      <c r="IB30" s="1134"/>
      <c r="IC30" s="1134"/>
      <c r="ID30" s="1134"/>
      <c r="IE30" s="1135"/>
      <c r="IF30" s="1138"/>
      <c r="IG30" s="1128"/>
      <c r="IH30" s="1128"/>
      <c r="II30" s="1128"/>
      <c r="IJ30" s="1128"/>
      <c r="IK30" s="1128"/>
      <c r="IL30" s="1128"/>
      <c r="IM30" s="1128"/>
      <c r="IN30" s="1128"/>
      <c r="IO30" s="1128"/>
      <c r="IP30" s="1128"/>
      <c r="IQ30" s="1128"/>
      <c r="IR30" s="1139"/>
      <c r="IS30" s="1133"/>
      <c r="IT30" s="1134"/>
      <c r="IU30" s="1135"/>
      <c r="IV30" s="1133"/>
      <c r="IW30" s="1134"/>
      <c r="IX30" s="1134"/>
      <c r="IY30" s="1134"/>
      <c r="IZ30" s="1134"/>
      <c r="JA30" s="1134"/>
      <c r="JB30" s="1134"/>
      <c r="JC30" s="1134"/>
      <c r="JD30" s="1134"/>
      <c r="JE30" s="1134"/>
      <c r="JF30" s="1135"/>
      <c r="JG30" s="1133"/>
      <c r="JH30" s="1134"/>
      <c r="JI30" s="1135"/>
      <c r="JJ30" s="1133"/>
      <c r="JK30" s="1134"/>
      <c r="JL30" s="1134"/>
      <c r="JM30" s="1134"/>
      <c r="JN30" s="1134"/>
      <c r="JO30" s="1134"/>
      <c r="JP30" s="1134"/>
      <c r="JQ30" s="1134"/>
      <c r="JR30" s="1134"/>
      <c r="JS30" s="1134"/>
      <c r="JT30" s="1134"/>
      <c r="JU30" s="1135"/>
      <c r="JV30" s="1138"/>
      <c r="JW30" s="1128"/>
      <c r="JX30" s="1128"/>
      <c r="JY30" s="1128"/>
      <c r="JZ30" s="1128"/>
      <c r="KA30" s="1128"/>
      <c r="KB30" s="1128"/>
      <c r="KC30" s="1128"/>
      <c r="KD30" s="1128"/>
      <c r="KE30" s="1128"/>
      <c r="KF30" s="1128"/>
      <c r="KG30" s="1128"/>
      <c r="KH30" s="1139"/>
      <c r="KI30" s="1133"/>
      <c r="KJ30" s="1134"/>
      <c r="KK30" s="1135"/>
      <c r="KL30" s="1133"/>
      <c r="KM30" s="1134"/>
      <c r="KN30" s="1134"/>
      <c r="KO30" s="1134"/>
      <c r="KP30" s="1134"/>
      <c r="KQ30" s="1134"/>
      <c r="KR30" s="1134"/>
      <c r="KS30" s="1134"/>
      <c r="KT30" s="1134"/>
      <c r="KU30" s="1134"/>
      <c r="KV30" s="1135"/>
      <c r="KW30" s="1133"/>
      <c r="KX30" s="1134"/>
      <c r="KY30" s="1135"/>
      <c r="KZ30" s="1133"/>
      <c r="LA30" s="1134"/>
      <c r="LB30" s="1134"/>
      <c r="LC30" s="1134"/>
      <c r="LD30" s="1134"/>
      <c r="LE30" s="1134"/>
      <c r="LF30" s="1134"/>
      <c r="LG30" s="1134"/>
      <c r="LH30" s="1134"/>
      <c r="LI30" s="1134"/>
      <c r="LJ30" s="1134"/>
      <c r="LK30" s="1135"/>
      <c r="LL30" s="1138"/>
      <c r="LM30" s="1128"/>
      <c r="LN30" s="1128"/>
      <c r="LO30" s="1128"/>
      <c r="LP30" s="1128"/>
      <c r="LQ30" s="1128"/>
      <c r="LR30" s="1128"/>
      <c r="LS30" s="1128"/>
      <c r="LT30" s="1128"/>
      <c r="LU30" s="1128"/>
      <c r="LV30" s="1128"/>
      <c r="LW30" s="1128"/>
      <c r="LX30" s="1139"/>
      <c r="LY30" s="1133"/>
      <c r="LZ30" s="1134"/>
      <c r="MA30" s="1135"/>
      <c r="MB30" s="1133"/>
      <c r="MC30" s="1134"/>
      <c r="MD30" s="1134"/>
      <c r="ME30" s="1134"/>
      <c r="MF30" s="1134"/>
      <c r="MG30" s="1134"/>
      <c r="MH30" s="1134"/>
      <c r="MI30" s="1134"/>
      <c r="MJ30" s="1134"/>
      <c r="MK30" s="1134"/>
      <c r="ML30" s="1135"/>
      <c r="MM30" s="1133"/>
      <c r="MN30" s="1134"/>
      <c r="MO30" s="1135"/>
      <c r="MP30" s="1133"/>
      <c r="MQ30" s="1134"/>
      <c r="MR30" s="1134"/>
      <c r="MS30" s="1134"/>
      <c r="MT30" s="1134"/>
      <c r="MU30" s="1134"/>
      <c r="MV30" s="1134"/>
      <c r="MW30" s="1134"/>
      <c r="MX30" s="1134"/>
      <c r="MY30" s="1134"/>
      <c r="MZ30" s="1134"/>
      <c r="NA30" s="1135"/>
      <c r="NB30" s="1138"/>
      <c r="NC30" s="1128"/>
      <c r="ND30" s="1128"/>
      <c r="NE30" s="1128"/>
      <c r="NF30" s="1128"/>
      <c r="NG30" s="1128"/>
      <c r="NH30" s="1128"/>
      <c r="NI30" s="1128"/>
      <c r="NJ30" s="1128"/>
      <c r="NK30" s="1128"/>
      <c r="NL30" s="1128"/>
      <c r="NM30" s="1128"/>
      <c r="NN30" s="1139"/>
      <c r="NO30" s="1133"/>
      <c r="NP30" s="1134"/>
      <c r="NQ30" s="1135"/>
      <c r="NR30" s="1133" t="s">
        <v>402</v>
      </c>
      <c r="NS30" s="1134"/>
      <c r="NT30" s="1134"/>
      <c r="NU30" s="1134"/>
      <c r="NV30" s="1134"/>
      <c r="NW30" s="1134"/>
      <c r="NX30" s="1134"/>
      <c r="NY30" s="1134"/>
      <c r="NZ30" s="1134"/>
      <c r="OA30" s="1134"/>
      <c r="OB30" s="1135"/>
      <c r="OC30" s="1133"/>
      <c r="OD30" s="1134"/>
      <c r="OE30" s="1135"/>
      <c r="OF30" s="1133"/>
      <c r="OG30" s="1134"/>
      <c r="OH30" s="1134"/>
      <c r="OI30" s="1134"/>
      <c r="OJ30" s="1134"/>
      <c r="OK30" s="1134"/>
      <c r="OL30" s="1134"/>
      <c r="OM30" s="1134"/>
      <c r="ON30" s="1134"/>
      <c r="OO30" s="1134"/>
      <c r="OP30" s="1134"/>
      <c r="OQ30" s="1135"/>
      <c r="OR30" s="1138"/>
      <c r="OS30" s="1128"/>
      <c r="OT30" s="1128"/>
      <c r="OU30" s="1128"/>
      <c r="OV30" s="1128"/>
      <c r="OW30" s="1128"/>
      <c r="OX30" s="1128"/>
      <c r="OY30" s="1128"/>
      <c r="OZ30" s="1128"/>
      <c r="PA30" s="1128"/>
      <c r="PB30" s="1128"/>
      <c r="PC30" s="1128"/>
      <c r="PD30" s="1139"/>
      <c r="PE30" s="1133"/>
      <c r="PF30" s="1134"/>
      <c r="PG30" s="1135"/>
      <c r="PH30" s="1133"/>
      <c r="PI30" s="1134"/>
      <c r="PJ30" s="1134"/>
      <c r="PK30" s="1134"/>
      <c r="PL30" s="1134"/>
      <c r="PM30" s="1134"/>
      <c r="PN30" s="1134"/>
      <c r="PO30" s="1134"/>
      <c r="PP30" s="1134"/>
      <c r="PQ30" s="1134"/>
      <c r="PR30" s="1135"/>
      <c r="PS30" s="1133"/>
      <c r="PT30" s="1134"/>
      <c r="PU30" s="1135"/>
      <c r="PV30" s="1133"/>
      <c r="PW30" s="1134"/>
      <c r="PX30" s="1134"/>
      <c r="PY30" s="1134"/>
      <c r="PZ30" s="1134"/>
      <c r="QA30" s="1134"/>
      <c r="QB30" s="1134"/>
      <c r="QC30" s="1134"/>
      <c r="QD30" s="1134"/>
      <c r="QE30" s="1134"/>
      <c r="QF30" s="1134"/>
      <c r="QG30" s="1135"/>
      <c r="QH30" s="1138"/>
      <c r="QI30" s="1128"/>
      <c r="QJ30" s="1128"/>
      <c r="QK30" s="1128"/>
      <c r="QL30" s="1128"/>
      <c r="QM30" s="1128"/>
      <c r="QN30" s="1128"/>
      <c r="QO30" s="1128"/>
      <c r="QP30" s="1128"/>
      <c r="QQ30" s="1128"/>
      <c r="QR30" s="1128"/>
      <c r="QS30" s="1128"/>
      <c r="QT30" s="1139"/>
      <c r="QU30" s="1133"/>
      <c r="QV30" s="1134"/>
      <c r="QW30" s="1135"/>
      <c r="QX30" s="1133"/>
      <c r="QY30" s="1134"/>
      <c r="QZ30" s="1134"/>
      <c r="RA30" s="1134"/>
      <c r="RB30" s="1134"/>
      <c r="RC30" s="1134"/>
      <c r="RD30" s="1134"/>
      <c r="RE30" s="1134"/>
      <c r="RF30" s="1134"/>
      <c r="RG30" s="1134"/>
      <c r="RH30" s="1135"/>
      <c r="RI30" s="1133"/>
      <c r="RJ30" s="1134"/>
      <c r="RK30" s="1135"/>
      <c r="RL30" s="1133"/>
      <c r="RM30" s="1134"/>
      <c r="RN30" s="1134"/>
      <c r="RO30" s="1134"/>
      <c r="RP30" s="1134"/>
      <c r="RQ30" s="1134"/>
      <c r="RR30" s="1134"/>
      <c r="RS30" s="1134"/>
      <c r="RT30" s="1134"/>
      <c r="RU30" s="1134"/>
      <c r="RV30" s="1134"/>
      <c r="RW30" s="1135"/>
      <c r="RX30" s="1138"/>
      <c r="RY30" s="1128"/>
      <c r="RZ30" s="1128"/>
      <c r="SA30" s="1128"/>
      <c r="SB30" s="1128"/>
      <c r="SC30" s="1128"/>
      <c r="SD30" s="1128"/>
      <c r="SE30" s="1128"/>
      <c r="SF30" s="1128"/>
      <c r="SG30" s="1128"/>
      <c r="SH30" s="1128"/>
      <c r="SI30" s="1128"/>
      <c r="SJ30" s="1139"/>
      <c r="SK30" s="1133"/>
      <c r="SL30" s="1134"/>
      <c r="SM30" s="1135"/>
      <c r="SN30" s="1133"/>
      <c r="SO30" s="1134"/>
      <c r="SP30" s="1134"/>
      <c r="SQ30" s="1134"/>
      <c r="SR30" s="1134"/>
      <c r="SS30" s="1134"/>
      <c r="ST30" s="1134"/>
      <c r="SU30" s="1134"/>
      <c r="SV30" s="1134"/>
      <c r="SW30" s="1134"/>
      <c r="SX30" s="1135"/>
      <c r="SY30" s="1133"/>
      <c r="SZ30" s="1134"/>
      <c r="TA30" s="1135"/>
      <c r="TB30" s="1133"/>
      <c r="TC30" s="1134"/>
      <c r="TD30" s="1134"/>
      <c r="TE30" s="1134"/>
      <c r="TF30" s="1134"/>
      <c r="TG30" s="1134"/>
      <c r="TH30" s="1134"/>
      <c r="TI30" s="1134"/>
      <c r="TJ30" s="1134"/>
      <c r="TK30" s="1134"/>
      <c r="TL30" s="1134"/>
      <c r="TM30" s="1135"/>
      <c r="TN30" s="1138"/>
      <c r="TO30" s="1128"/>
      <c r="TP30" s="1128"/>
      <c r="TQ30" s="1128"/>
      <c r="TR30" s="1128"/>
      <c r="TS30" s="1128"/>
      <c r="TT30" s="1128"/>
      <c r="TU30" s="1128"/>
      <c r="TV30" s="1128"/>
      <c r="TW30" s="1128"/>
      <c r="TX30" s="1128"/>
      <c r="TY30" s="1128"/>
      <c r="TZ30" s="1139"/>
      <c r="UA30" s="1133"/>
      <c r="UB30" s="1134"/>
      <c r="UC30" s="1135"/>
      <c r="UD30" s="1133"/>
      <c r="UE30" s="1134"/>
      <c r="UF30" s="1134"/>
      <c r="UG30" s="1134"/>
      <c r="UH30" s="1134"/>
      <c r="UI30" s="1134"/>
      <c r="UJ30" s="1134"/>
      <c r="UK30" s="1134"/>
      <c r="UL30" s="1134"/>
      <c r="UM30" s="1134"/>
      <c r="UN30" s="1135"/>
      <c r="UO30" s="1133"/>
      <c r="UP30" s="1134"/>
      <c r="UQ30" s="1135"/>
      <c r="UR30" s="1133"/>
      <c r="US30" s="1134"/>
      <c r="UT30" s="1134"/>
      <c r="UU30" s="1134"/>
      <c r="UV30" s="1134"/>
      <c r="UW30" s="1134"/>
      <c r="UX30" s="1134"/>
      <c r="UY30" s="1134"/>
      <c r="UZ30" s="1134"/>
      <c r="VA30" s="1134"/>
      <c r="VB30" s="1134"/>
      <c r="VC30" s="1135"/>
      <c r="VD30" s="1138"/>
      <c r="VE30" s="1128"/>
      <c r="VF30" s="1128"/>
      <c r="VG30" s="1128"/>
      <c r="VH30" s="1128"/>
      <c r="VI30" s="1128"/>
      <c r="VJ30" s="1128"/>
      <c r="VK30" s="1128"/>
      <c r="VL30" s="1128"/>
      <c r="VM30" s="1128"/>
      <c r="VN30" s="1128"/>
      <c r="VO30" s="1128"/>
      <c r="VP30" s="1139"/>
      <c r="VQ30" s="1133"/>
      <c r="VR30" s="1134"/>
      <c r="VS30" s="1135"/>
      <c r="VT30" s="1133"/>
      <c r="VU30" s="1134"/>
      <c r="VV30" s="1134"/>
      <c r="VW30" s="1134"/>
      <c r="VX30" s="1134"/>
      <c r="VY30" s="1134"/>
      <c r="VZ30" s="1134"/>
      <c r="WA30" s="1134"/>
      <c r="WB30" s="1134"/>
      <c r="WC30" s="1134"/>
      <c r="WD30" s="1135"/>
      <c r="WE30" s="1133"/>
      <c r="WF30" s="1134"/>
      <c r="WG30" s="1135"/>
      <c r="WH30" s="1133"/>
      <c r="WI30" s="1134"/>
      <c r="WJ30" s="1134"/>
      <c r="WK30" s="1134"/>
      <c r="WL30" s="1134"/>
      <c r="WM30" s="1134"/>
      <c r="WN30" s="1134"/>
      <c r="WO30" s="1134"/>
      <c r="WP30" s="1134"/>
      <c r="WQ30" s="1134"/>
      <c r="WR30" s="1134"/>
      <c r="WS30" s="1135"/>
      <c r="WT30" s="1138"/>
      <c r="WU30" s="1128"/>
      <c r="WV30" s="1128"/>
      <c r="WW30" s="1128"/>
      <c r="WX30" s="1128"/>
      <c r="WY30" s="1128"/>
      <c r="WZ30" s="1128"/>
      <c r="XA30" s="1128"/>
      <c r="XB30" s="1128"/>
      <c r="XC30" s="1128"/>
      <c r="XD30" s="1128"/>
      <c r="XE30" s="1128"/>
      <c r="XF30" s="1139"/>
      <c r="XG30" s="1133"/>
      <c r="XH30" s="1134"/>
      <c r="XI30" s="1135"/>
      <c r="XJ30" s="1133"/>
      <c r="XK30" s="1134"/>
      <c r="XL30" s="1134"/>
      <c r="XM30" s="1134"/>
      <c r="XN30" s="1134"/>
      <c r="XO30" s="1134"/>
      <c r="XP30" s="1134"/>
      <c r="XQ30" s="1134"/>
      <c r="XR30" s="1134"/>
      <c r="XS30" s="1134"/>
      <c r="XT30" s="1135"/>
      <c r="XU30" s="1133"/>
      <c r="XV30" s="1134"/>
      <c r="XW30" s="1135"/>
      <c r="XX30" s="1133"/>
      <c r="XY30" s="1134"/>
      <c r="XZ30" s="1134"/>
      <c r="YA30" s="1134"/>
      <c r="YB30" s="1134"/>
      <c r="YC30" s="1134"/>
      <c r="YD30" s="1134"/>
      <c r="YE30" s="1134"/>
      <c r="YF30" s="1134"/>
      <c r="YG30" s="1134"/>
      <c r="YH30" s="1134"/>
      <c r="YI30" s="1135"/>
      <c r="YJ30" s="1138"/>
      <c r="YK30" s="1128"/>
      <c r="YL30" s="1128"/>
      <c r="YM30" s="1128"/>
      <c r="YN30" s="1128"/>
      <c r="YO30" s="1128"/>
      <c r="YP30" s="1128"/>
      <c r="YQ30" s="1128"/>
      <c r="YR30" s="1128"/>
      <c r="YS30" s="1128"/>
      <c r="YT30" s="1128"/>
      <c r="YU30" s="1128"/>
      <c r="YV30" s="1139"/>
      <c r="YW30" s="1133"/>
      <c r="YX30" s="1134"/>
      <c r="YY30" s="1135"/>
      <c r="YZ30" s="1140"/>
      <c r="ZA30" s="1141"/>
      <c r="ZB30" s="1141"/>
      <c r="ZC30" s="1141"/>
      <c r="ZD30" s="1141"/>
      <c r="ZE30" s="1141"/>
      <c r="ZF30" s="1141"/>
      <c r="ZG30" s="1141"/>
      <c r="ZH30" s="1141"/>
      <c r="ZI30" s="1141"/>
      <c r="ZJ30" s="1142"/>
      <c r="ZK30" s="1133"/>
      <c r="ZL30" s="1134"/>
      <c r="ZM30" s="1135"/>
      <c r="ZN30" s="1133"/>
      <c r="ZO30" s="1134"/>
      <c r="ZP30" s="1134"/>
      <c r="ZQ30" s="1134"/>
      <c r="ZR30" s="1134"/>
      <c r="ZS30" s="1134"/>
      <c r="ZT30" s="1134"/>
      <c r="ZU30" s="1134"/>
      <c r="ZV30" s="1134"/>
      <c r="ZW30" s="1134"/>
      <c r="ZX30" s="1134"/>
      <c r="ZY30" s="1135"/>
      <c r="ZZ30" s="1138"/>
      <c r="AAA30" s="1128"/>
      <c r="AAB30" s="1128"/>
      <c r="AAC30" s="1128"/>
      <c r="AAD30" s="1128"/>
      <c r="AAE30" s="1128"/>
      <c r="AAF30" s="1128"/>
      <c r="AAG30" s="1128"/>
      <c r="AAH30" s="1128"/>
      <c r="AAI30" s="1128"/>
      <c r="AAJ30" s="1128"/>
      <c r="AAK30" s="1128"/>
      <c r="AAL30" s="1139"/>
      <c r="AAM30" s="1133"/>
      <c r="AAN30" s="1134"/>
      <c r="AAO30" s="1135"/>
      <c r="AAP30" s="1133"/>
      <c r="AAQ30" s="1134"/>
      <c r="AAR30" s="1134"/>
      <c r="AAS30" s="1134"/>
      <c r="AAT30" s="1134"/>
      <c r="AAU30" s="1134"/>
      <c r="AAV30" s="1134"/>
      <c r="AAW30" s="1134"/>
      <c r="AAX30" s="1134"/>
      <c r="AAY30" s="1134"/>
      <c r="AAZ30" s="1135"/>
      <c r="ABA30" s="1133"/>
      <c r="ABB30" s="1134"/>
      <c r="ABC30" s="1135"/>
      <c r="ABD30" s="1133"/>
      <c r="ABE30" s="1134"/>
      <c r="ABF30" s="1134"/>
      <c r="ABG30" s="1134"/>
      <c r="ABH30" s="1134"/>
      <c r="ABI30" s="1134"/>
      <c r="ABJ30" s="1134"/>
      <c r="ABK30" s="1134"/>
      <c r="ABL30" s="1134"/>
      <c r="ABM30" s="1134"/>
      <c r="ABN30" s="1134"/>
      <c r="ABO30" s="1135"/>
      <c r="ABP30" s="1138"/>
      <c r="ABQ30" s="1128"/>
      <c r="ABR30" s="1128"/>
      <c r="ABS30" s="1128"/>
      <c r="ABT30" s="1128"/>
      <c r="ABU30" s="1128"/>
      <c r="ABV30" s="1128"/>
      <c r="ABW30" s="1128"/>
      <c r="ABX30" s="1128"/>
      <c r="ABY30" s="1128"/>
      <c r="ABZ30" s="1128"/>
      <c r="ACA30" s="1128"/>
      <c r="ACB30" s="1139"/>
      <c r="ACC30" s="1133"/>
      <c r="ACD30" s="1134"/>
      <c r="ACE30" s="1135"/>
      <c r="ACF30" s="1133"/>
      <c r="ACG30" s="1134"/>
      <c r="ACH30" s="1134"/>
      <c r="ACI30" s="1134"/>
      <c r="ACJ30" s="1134"/>
      <c r="ACK30" s="1134"/>
      <c r="ACL30" s="1134"/>
      <c r="ACM30" s="1134"/>
      <c r="ACN30" s="1134"/>
      <c r="ACO30" s="1134"/>
      <c r="ACP30" s="1135"/>
      <c r="ACQ30" s="1133"/>
      <c r="ACR30" s="1134"/>
      <c r="ACS30" s="1135"/>
      <c r="ACT30" s="1133"/>
      <c r="ACU30" s="1134"/>
      <c r="ACV30" s="1134"/>
      <c r="ACW30" s="1134"/>
      <c r="ACX30" s="1134"/>
      <c r="ACY30" s="1134"/>
      <c r="ACZ30" s="1134"/>
      <c r="ADA30" s="1134"/>
      <c r="ADB30" s="1134"/>
      <c r="ADC30" s="1134"/>
      <c r="ADD30" s="1134"/>
      <c r="ADE30" s="1135"/>
      <c r="ADF30" s="1138"/>
      <c r="ADG30" s="1128"/>
      <c r="ADH30" s="1128"/>
      <c r="ADI30" s="1128"/>
      <c r="ADJ30" s="1128"/>
      <c r="ADK30" s="1128"/>
      <c r="ADL30" s="1128"/>
      <c r="ADM30" s="1128"/>
      <c r="ADN30" s="1128"/>
      <c r="ADO30" s="1128"/>
      <c r="ADP30" s="1128"/>
      <c r="ADQ30" s="1128"/>
      <c r="ADR30" s="1139"/>
      <c r="ADS30" s="1133"/>
      <c r="ADT30" s="1134"/>
      <c r="ADU30" s="1135"/>
      <c r="ADV30" s="1133"/>
      <c r="ADW30" s="1134"/>
      <c r="ADX30" s="1134"/>
      <c r="ADY30" s="1134"/>
      <c r="ADZ30" s="1134"/>
      <c r="AEA30" s="1134"/>
      <c r="AEB30" s="1134"/>
      <c r="AEC30" s="1134"/>
      <c r="AED30" s="1134"/>
      <c r="AEE30" s="1134"/>
      <c r="AEF30" s="1135"/>
      <c r="AEG30" s="1133"/>
      <c r="AEH30" s="1134"/>
      <c r="AEI30" s="1135"/>
      <c r="AEJ30" s="1133"/>
      <c r="AEK30" s="1134"/>
      <c r="AEL30" s="1134"/>
      <c r="AEM30" s="1134"/>
      <c r="AEN30" s="1134"/>
      <c r="AEO30" s="1134"/>
      <c r="AEP30" s="1134"/>
      <c r="AEQ30" s="1134"/>
      <c r="AER30" s="1134"/>
      <c r="AES30" s="1134"/>
      <c r="AET30" s="1134"/>
      <c r="AEU30" s="1135"/>
      <c r="AEV30" s="1138"/>
      <c r="AEW30" s="1128"/>
      <c r="AEX30" s="1128"/>
      <c r="AEY30" s="1128"/>
      <c r="AEZ30" s="1128"/>
      <c r="AFA30" s="1128"/>
      <c r="AFB30" s="1128"/>
      <c r="AFC30" s="1128"/>
      <c r="AFD30" s="1128"/>
      <c r="AFE30" s="1128"/>
      <c r="AFF30" s="1128"/>
      <c r="AFG30" s="1128"/>
      <c r="AFH30" s="1139"/>
      <c r="AFI30" s="1133"/>
      <c r="AFJ30" s="1134"/>
      <c r="AFK30" s="1135"/>
      <c r="AFL30" s="1133"/>
      <c r="AFM30" s="1134"/>
      <c r="AFN30" s="1134"/>
      <c r="AFO30" s="1134"/>
      <c r="AFP30" s="1134"/>
      <c r="AFQ30" s="1134"/>
      <c r="AFR30" s="1134"/>
      <c r="AFS30" s="1134"/>
      <c r="AFT30" s="1134"/>
      <c r="AFU30" s="1134"/>
      <c r="AFV30" s="1135"/>
      <c r="AFW30" s="1133"/>
      <c r="AFX30" s="1134"/>
      <c r="AFY30" s="1135"/>
      <c r="AFZ30" s="1133"/>
      <c r="AGA30" s="1134"/>
      <c r="AGB30" s="1134"/>
      <c r="AGC30" s="1134"/>
      <c r="AGD30" s="1134"/>
      <c r="AGE30" s="1134"/>
      <c r="AGF30" s="1134"/>
      <c r="AGG30" s="1134"/>
      <c r="AGH30" s="1134"/>
      <c r="AGI30" s="1134"/>
      <c r="AGJ30" s="1134"/>
      <c r="AGK30" s="1135"/>
      <c r="AGL30" s="1138"/>
      <c r="AGM30" s="1128"/>
      <c r="AGN30" s="1128"/>
      <c r="AGO30" s="1128"/>
      <c r="AGP30" s="1128"/>
      <c r="AGQ30" s="1128"/>
      <c r="AGR30" s="1128"/>
      <c r="AGS30" s="1128"/>
      <c r="AGT30" s="1128"/>
      <c r="AGU30" s="1128"/>
      <c r="AGV30" s="1128"/>
      <c r="AGW30" s="1128"/>
      <c r="AGX30" s="1139"/>
      <c r="AGY30" s="1133"/>
      <c r="AGZ30" s="1134"/>
      <c r="AHA30" s="1135"/>
      <c r="AHB30" s="1133"/>
      <c r="AHC30" s="1134"/>
      <c r="AHD30" s="1134"/>
      <c r="AHE30" s="1134"/>
      <c r="AHF30" s="1134"/>
      <c r="AHG30" s="1134"/>
      <c r="AHH30" s="1134"/>
      <c r="AHI30" s="1134"/>
      <c r="AHJ30" s="1134"/>
      <c r="AHK30" s="1134"/>
      <c r="AHL30" s="1135"/>
      <c r="AHM30" s="1133"/>
      <c r="AHN30" s="1134"/>
      <c r="AHO30" s="1135"/>
      <c r="AHP30" s="1133"/>
      <c r="AHQ30" s="1134"/>
      <c r="AHR30" s="1134"/>
      <c r="AHS30" s="1134"/>
      <c r="AHT30" s="1134"/>
      <c r="AHU30" s="1134"/>
      <c r="AHV30" s="1134"/>
      <c r="AHW30" s="1134"/>
      <c r="AHX30" s="1134"/>
      <c r="AHY30" s="1134"/>
      <c r="AHZ30" s="1134"/>
      <c r="AIA30" s="1135"/>
      <c r="AIB30" s="1138"/>
      <c r="AIC30" s="1128"/>
      <c r="AID30" s="1128"/>
      <c r="AIE30" s="1128"/>
      <c r="AIF30" s="1128"/>
      <c r="AIG30" s="1128"/>
      <c r="AIH30" s="1128"/>
      <c r="AII30" s="1128"/>
      <c r="AIJ30" s="1128"/>
      <c r="AIK30" s="1128"/>
      <c r="AIL30" s="1128"/>
      <c r="AIM30" s="1128"/>
      <c r="AIN30" s="1139"/>
      <c r="AIO30" s="1133"/>
      <c r="AIP30" s="1134"/>
      <c r="AIQ30" s="1135"/>
      <c r="AIR30" s="1133"/>
      <c r="AIS30" s="1134"/>
      <c r="AIT30" s="1134"/>
      <c r="AIU30" s="1134"/>
      <c r="AIV30" s="1134"/>
      <c r="AIW30" s="1134"/>
      <c r="AIX30" s="1134"/>
      <c r="AIY30" s="1134"/>
      <c r="AIZ30" s="1134"/>
      <c r="AJA30" s="1134"/>
      <c r="AJB30" s="1135"/>
      <c r="AJC30" s="1133"/>
      <c r="AJD30" s="1134"/>
      <c r="AJE30" s="1135"/>
      <c r="AJF30" s="1133"/>
      <c r="AJG30" s="1134"/>
      <c r="AJH30" s="1134"/>
      <c r="AJI30" s="1134"/>
      <c r="AJJ30" s="1134"/>
      <c r="AJK30" s="1134"/>
      <c r="AJL30" s="1134"/>
      <c r="AJM30" s="1134"/>
      <c r="AJN30" s="1134"/>
      <c r="AJO30" s="1134"/>
      <c r="AJP30" s="1134"/>
      <c r="AJQ30" s="1135"/>
      <c r="AJR30" s="1138"/>
      <c r="AJS30" s="1128"/>
      <c r="AJT30" s="1128"/>
      <c r="AJU30" s="1128"/>
      <c r="AJV30" s="1128"/>
      <c r="AJW30" s="1128"/>
      <c r="AJX30" s="1128"/>
      <c r="AJY30" s="1128"/>
      <c r="AJZ30" s="1128"/>
      <c r="AKA30" s="1128"/>
      <c r="AKB30" s="1128"/>
      <c r="AKC30" s="1128"/>
      <c r="AKD30" s="1139"/>
      <c r="AKE30" s="1133"/>
      <c r="AKF30" s="1134"/>
      <c r="AKG30" s="1135"/>
      <c r="AKH30" s="1133"/>
      <c r="AKI30" s="1134"/>
      <c r="AKJ30" s="1134"/>
      <c r="AKK30" s="1134"/>
      <c r="AKL30" s="1134"/>
      <c r="AKM30" s="1134"/>
      <c r="AKN30" s="1134"/>
      <c r="AKO30" s="1134"/>
      <c r="AKP30" s="1134"/>
      <c r="AKQ30" s="1134"/>
      <c r="AKR30" s="1135"/>
      <c r="AKS30" s="1133"/>
      <c r="AKT30" s="1134"/>
      <c r="AKU30" s="1135"/>
      <c r="AKV30" s="1133"/>
      <c r="AKW30" s="1134"/>
      <c r="AKX30" s="1134"/>
      <c r="AKY30" s="1134"/>
      <c r="AKZ30" s="1134"/>
      <c r="ALA30" s="1134"/>
      <c r="ALB30" s="1134"/>
      <c r="ALC30" s="1134"/>
      <c r="ALD30" s="1134"/>
      <c r="ALE30" s="1134"/>
      <c r="ALF30" s="1134"/>
      <c r="ALG30" s="1135"/>
      <c r="ALH30" s="1138"/>
      <c r="ALI30" s="1128"/>
      <c r="ALJ30" s="1128"/>
      <c r="ALK30" s="1128"/>
      <c r="ALL30" s="1128"/>
      <c r="ALM30" s="1128"/>
      <c r="ALN30" s="1128"/>
      <c r="ALO30" s="1128"/>
      <c r="ALP30" s="1128"/>
      <c r="ALQ30" s="1128"/>
      <c r="ALR30" s="1128"/>
      <c r="ALS30" s="1128"/>
      <c r="ALT30" s="1139"/>
      <c r="ALU30" s="1133"/>
      <c r="ALV30" s="1134"/>
      <c r="ALW30" s="1135"/>
      <c r="ALX30" s="1133"/>
      <c r="ALY30" s="1134"/>
      <c r="ALZ30" s="1134"/>
      <c r="AMA30" s="1134"/>
      <c r="AMB30" s="1134"/>
      <c r="AMC30" s="1134"/>
      <c r="AMD30" s="1134"/>
      <c r="AME30" s="1134"/>
      <c r="AMF30" s="1134"/>
      <c r="AMG30" s="1134"/>
      <c r="AMH30" s="1135"/>
      <c r="AMI30" s="1133"/>
      <c r="AMJ30" s="1134"/>
      <c r="AMK30" s="1135"/>
      <c r="AML30" s="1133"/>
      <c r="AMM30" s="1134"/>
      <c r="AMN30" s="1134"/>
      <c r="AMO30" s="1134"/>
      <c r="AMP30" s="1134"/>
      <c r="AMQ30" s="1134"/>
      <c r="AMR30" s="1134"/>
      <c r="AMS30" s="1134"/>
      <c r="AMT30" s="1134"/>
      <c r="AMU30" s="1134"/>
      <c r="AMV30" s="1134"/>
      <c r="AMW30" s="1135"/>
      <c r="AMX30" s="1138"/>
      <c r="AMY30" s="1128"/>
      <c r="AMZ30" s="1128"/>
      <c r="ANA30" s="1128"/>
      <c r="ANB30" s="1128"/>
      <c r="ANC30" s="1128"/>
      <c r="AND30" s="1128"/>
      <c r="ANE30" s="1128"/>
      <c r="ANF30" s="1128"/>
      <c r="ANG30" s="1128"/>
      <c r="ANH30" s="1128"/>
      <c r="ANI30" s="1128"/>
      <c r="ANJ30" s="1139"/>
      <c r="ANK30" s="1133"/>
      <c r="ANL30" s="1134"/>
      <c r="ANM30" s="1135"/>
      <c r="ANN30" s="1133"/>
      <c r="ANO30" s="1134"/>
      <c r="ANP30" s="1134"/>
      <c r="ANQ30" s="1134"/>
      <c r="ANR30" s="1134"/>
      <c r="ANS30" s="1134"/>
      <c r="ANT30" s="1134"/>
      <c r="ANU30" s="1134"/>
      <c r="ANV30" s="1134"/>
      <c r="ANW30" s="1134"/>
      <c r="ANX30" s="1135"/>
      <c r="ANY30" s="1133"/>
      <c r="ANZ30" s="1134"/>
      <c r="AOA30" s="1135"/>
      <c r="AOB30" s="1133"/>
      <c r="AOC30" s="1134"/>
      <c r="AOD30" s="1134"/>
      <c r="AOE30" s="1134"/>
      <c r="AOF30" s="1134"/>
      <c r="AOG30" s="1134"/>
      <c r="AOH30" s="1134"/>
      <c r="AOI30" s="1134"/>
      <c r="AOJ30" s="1134"/>
      <c r="AOK30" s="1134"/>
      <c r="AOL30" s="1134"/>
      <c r="AOM30" s="1135"/>
      <c r="AON30" s="1138"/>
      <c r="AOO30" s="1128"/>
      <c r="AOP30" s="1128"/>
      <c r="AOQ30" s="1128"/>
      <c r="AOR30" s="1128"/>
      <c r="AOS30" s="1128"/>
      <c r="AOT30" s="1128"/>
      <c r="AOU30" s="1128"/>
      <c r="AOV30" s="1128"/>
      <c r="AOW30" s="1128"/>
      <c r="AOX30" s="1128"/>
      <c r="AOY30" s="1128"/>
      <c r="AOZ30" s="1139"/>
      <c r="APA30" s="1133"/>
      <c r="APB30" s="1134"/>
      <c r="APC30" s="1135"/>
      <c r="APD30" s="1133"/>
      <c r="APE30" s="1134"/>
      <c r="APF30" s="1134"/>
      <c r="APG30" s="1134"/>
      <c r="APH30" s="1134"/>
      <c r="API30" s="1134"/>
      <c r="APJ30" s="1134"/>
      <c r="APK30" s="1134"/>
      <c r="APL30" s="1134"/>
      <c r="APM30" s="1134"/>
      <c r="APN30" s="1135"/>
      <c r="APO30" s="1133"/>
      <c r="APP30" s="1134"/>
      <c r="APQ30" s="1135"/>
      <c r="APR30" s="1133"/>
      <c r="APS30" s="1134"/>
      <c r="APT30" s="1134"/>
      <c r="APU30" s="1134"/>
      <c r="APV30" s="1134"/>
      <c r="APW30" s="1134"/>
      <c r="APX30" s="1134"/>
      <c r="APY30" s="1134"/>
      <c r="APZ30" s="1134"/>
      <c r="AQA30" s="1134"/>
      <c r="AQB30" s="1134"/>
      <c r="AQC30" s="1135"/>
      <c r="AQD30" s="1138"/>
      <c r="AQE30" s="1128"/>
      <c r="AQF30" s="1128"/>
      <c r="AQG30" s="1128"/>
      <c r="AQH30" s="1128"/>
      <c r="AQI30" s="1128"/>
      <c r="AQJ30" s="1128"/>
      <c r="AQK30" s="1128"/>
      <c r="AQL30" s="1128"/>
      <c r="AQM30" s="1128"/>
      <c r="AQN30" s="1128"/>
      <c r="AQO30" s="1128"/>
      <c r="AQP30" s="1139"/>
      <c r="AQQ30" s="1133"/>
      <c r="AQR30" s="1134"/>
      <c r="AQS30" s="1135"/>
      <c r="AQT30" s="1133"/>
      <c r="AQU30" s="1134"/>
      <c r="AQV30" s="1134"/>
      <c r="AQW30" s="1134"/>
      <c r="AQX30" s="1134"/>
      <c r="AQY30" s="1134"/>
      <c r="AQZ30" s="1134"/>
      <c r="ARA30" s="1134"/>
      <c r="ARB30" s="1134"/>
      <c r="ARC30" s="1134"/>
      <c r="ARD30" s="1135"/>
      <c r="ARE30" s="1133"/>
      <c r="ARF30" s="1134"/>
      <c r="ARG30" s="1135"/>
      <c r="ARH30" s="1133"/>
      <c r="ARI30" s="1134"/>
      <c r="ARJ30" s="1134"/>
      <c r="ARK30" s="1134"/>
      <c r="ARL30" s="1134"/>
      <c r="ARM30" s="1134"/>
      <c r="ARN30" s="1134"/>
      <c r="ARO30" s="1134"/>
      <c r="ARP30" s="1134"/>
      <c r="ARQ30" s="1134"/>
      <c r="ARR30" s="1134"/>
      <c r="ARS30" s="1135"/>
      <c r="ART30" s="1138"/>
      <c r="ARU30" s="1128"/>
      <c r="ARV30" s="1128"/>
      <c r="ARW30" s="1128"/>
      <c r="ARX30" s="1128"/>
      <c r="ARY30" s="1128"/>
      <c r="ARZ30" s="1128"/>
      <c r="ASA30" s="1128"/>
      <c r="ASB30" s="1128"/>
      <c r="ASC30" s="1128"/>
      <c r="ASD30" s="1128"/>
      <c r="ASE30" s="1128"/>
      <c r="ASF30" s="1139"/>
      <c r="ASG30" s="1133"/>
      <c r="ASH30" s="1134"/>
      <c r="ASI30" s="1135"/>
      <c r="ASJ30" s="1133"/>
      <c r="ASK30" s="1134"/>
      <c r="ASL30" s="1134"/>
      <c r="ASM30" s="1134"/>
      <c r="ASN30" s="1134"/>
      <c r="ASO30" s="1134"/>
      <c r="ASP30" s="1134"/>
      <c r="ASQ30" s="1134"/>
      <c r="ASR30" s="1134"/>
      <c r="ASS30" s="1134"/>
      <c r="AST30" s="1135"/>
      <c r="ASU30" s="1133"/>
      <c r="ASV30" s="1134"/>
      <c r="ASW30" s="1135"/>
      <c r="ASX30" s="1133"/>
      <c r="ASY30" s="1134"/>
      <c r="ASZ30" s="1134"/>
      <c r="ATA30" s="1134"/>
      <c r="ATB30" s="1134"/>
      <c r="ATC30" s="1134"/>
      <c r="ATD30" s="1134"/>
      <c r="ATE30" s="1134"/>
      <c r="ATF30" s="1134"/>
      <c r="ATG30" s="1134"/>
      <c r="ATH30" s="1134"/>
      <c r="ATI30" s="1135"/>
      <c r="ATJ30" s="1138"/>
      <c r="ATK30" s="1128"/>
      <c r="ATL30" s="1128"/>
      <c r="ATM30" s="1128"/>
      <c r="ATN30" s="1128"/>
      <c r="ATO30" s="1128"/>
      <c r="ATP30" s="1128"/>
      <c r="ATQ30" s="1128"/>
      <c r="ATR30" s="1128"/>
      <c r="ATS30" s="1128"/>
      <c r="ATT30" s="1128"/>
      <c r="ATU30" s="1128"/>
      <c r="ATV30" s="1139"/>
      <c r="ATW30" s="1133"/>
      <c r="ATX30" s="1134"/>
      <c r="ATY30" s="1135"/>
      <c r="ATZ30" s="1133"/>
      <c r="AUA30" s="1134"/>
      <c r="AUB30" s="1134"/>
      <c r="AUC30" s="1134"/>
      <c r="AUD30" s="1134"/>
      <c r="AUE30" s="1134"/>
      <c r="AUF30" s="1134"/>
      <c r="AUG30" s="1134"/>
      <c r="AUH30" s="1134"/>
      <c r="AUI30" s="1134"/>
      <c r="AUJ30" s="1135"/>
      <c r="AUK30" s="1133"/>
      <c r="AUL30" s="1134"/>
      <c r="AUM30" s="1135"/>
      <c r="AUN30" s="1133"/>
      <c r="AUO30" s="1134"/>
      <c r="AUP30" s="1134"/>
      <c r="AUQ30" s="1134"/>
      <c r="AUR30" s="1134"/>
      <c r="AUS30" s="1134"/>
      <c r="AUT30" s="1134"/>
      <c r="AUU30" s="1134"/>
      <c r="AUV30" s="1134"/>
      <c r="AUW30" s="1134"/>
      <c r="AUX30" s="1134"/>
      <c r="AUY30" s="1135"/>
      <c r="AUZ30" s="1138"/>
      <c r="AVA30" s="1128"/>
      <c r="AVB30" s="1128"/>
      <c r="AVC30" s="1128"/>
      <c r="AVD30" s="1128"/>
      <c r="AVE30" s="1128"/>
      <c r="AVF30" s="1128"/>
      <c r="AVG30" s="1128"/>
      <c r="AVH30" s="1128"/>
      <c r="AVI30" s="1128"/>
      <c r="AVJ30" s="1128"/>
      <c r="AVK30" s="1128"/>
      <c r="AVL30" s="1139"/>
      <c r="AVM30" s="1133"/>
      <c r="AVN30" s="1134"/>
      <c r="AVO30" s="1135"/>
      <c r="AVP30" s="1133"/>
      <c r="AVQ30" s="1134"/>
      <c r="AVR30" s="1134"/>
      <c r="AVS30" s="1134"/>
      <c r="AVT30" s="1134"/>
      <c r="AVU30" s="1134"/>
      <c r="AVV30" s="1134"/>
      <c r="AVW30" s="1134"/>
      <c r="AVX30" s="1134"/>
      <c r="AVY30" s="1134"/>
      <c r="AVZ30" s="1135"/>
      <c r="AWA30" s="1133"/>
      <c r="AWB30" s="1134"/>
      <c r="AWC30" s="1135"/>
      <c r="AWD30" s="1133"/>
      <c r="AWE30" s="1134"/>
      <c r="AWF30" s="1134"/>
      <c r="AWG30" s="1134"/>
      <c r="AWH30" s="1134"/>
      <c r="AWI30" s="1134"/>
      <c r="AWJ30" s="1134"/>
      <c r="AWK30" s="1134"/>
      <c r="AWL30" s="1134"/>
      <c r="AWM30" s="1134"/>
      <c r="AWN30" s="1134"/>
      <c r="AWO30" s="1135"/>
      <c r="AWP30" s="1138"/>
      <c r="AWQ30" s="1128"/>
      <c r="AWR30" s="1128"/>
      <c r="AWS30" s="1128"/>
      <c r="AWT30" s="1128"/>
      <c r="AWU30" s="1128"/>
      <c r="AWV30" s="1128"/>
      <c r="AWW30" s="1128"/>
      <c r="AWX30" s="1128"/>
      <c r="AWY30" s="1128"/>
      <c r="AWZ30" s="1128"/>
      <c r="AXA30" s="1128"/>
      <c r="AXB30" s="1139"/>
      <c r="AXC30" s="1133"/>
      <c r="AXD30" s="1134"/>
      <c r="AXE30" s="1135"/>
      <c r="AXF30" s="1133"/>
      <c r="AXG30" s="1134"/>
      <c r="AXH30" s="1134"/>
      <c r="AXI30" s="1134"/>
      <c r="AXJ30" s="1134"/>
      <c r="AXK30" s="1134"/>
      <c r="AXL30" s="1134"/>
      <c r="AXM30" s="1134"/>
      <c r="AXN30" s="1134"/>
      <c r="AXO30" s="1134"/>
      <c r="AXP30" s="1135"/>
      <c r="AXQ30" s="1133"/>
      <c r="AXR30" s="1134"/>
      <c r="AXS30" s="1135"/>
      <c r="AXT30" s="1133"/>
      <c r="AXU30" s="1134"/>
      <c r="AXV30" s="1134"/>
      <c r="AXW30" s="1134"/>
      <c r="AXX30" s="1134"/>
      <c r="AXY30" s="1134"/>
      <c r="AXZ30" s="1134"/>
      <c r="AYA30" s="1134"/>
      <c r="AYB30" s="1134"/>
      <c r="AYC30" s="1134"/>
      <c r="AYD30" s="1134"/>
      <c r="AYE30" s="1135"/>
      <c r="AYF30" s="1138"/>
      <c r="AYG30" s="1128"/>
      <c r="AYH30" s="1128"/>
      <c r="AYI30" s="1128"/>
      <c r="AYJ30" s="1128"/>
      <c r="AYK30" s="1128"/>
      <c r="AYL30" s="1128"/>
      <c r="AYM30" s="1128"/>
      <c r="AYN30" s="1128"/>
      <c r="AYO30" s="1128"/>
      <c r="AYP30" s="1128"/>
      <c r="AYQ30" s="1128"/>
      <c r="AYR30" s="1139"/>
      <c r="AYS30" s="1133"/>
      <c r="AYT30" s="1134"/>
      <c r="AYU30" s="1135"/>
      <c r="AYV30" s="1133"/>
      <c r="AYW30" s="1134"/>
      <c r="AYX30" s="1134"/>
      <c r="AYY30" s="1134"/>
      <c r="AYZ30" s="1134"/>
      <c r="AZA30" s="1134"/>
      <c r="AZB30" s="1134"/>
      <c r="AZC30" s="1134"/>
      <c r="AZD30" s="1134"/>
      <c r="AZE30" s="1134"/>
      <c r="AZF30" s="1135"/>
      <c r="AZG30" s="1133"/>
      <c r="AZH30" s="1134"/>
      <c r="AZI30" s="1135"/>
      <c r="AZJ30" s="1133"/>
      <c r="AZK30" s="1134"/>
      <c r="AZL30" s="1134"/>
      <c r="AZM30" s="1134"/>
      <c r="AZN30" s="1134"/>
      <c r="AZO30" s="1134"/>
      <c r="AZP30" s="1134"/>
      <c r="AZQ30" s="1134"/>
      <c r="AZR30" s="1134"/>
      <c r="AZS30" s="1134"/>
      <c r="AZT30" s="1134"/>
      <c r="AZU30" s="1135"/>
      <c r="AZV30" s="1138"/>
      <c r="AZW30" s="1128"/>
      <c r="AZX30" s="1128"/>
      <c r="AZY30" s="1128"/>
      <c r="AZZ30" s="1128"/>
      <c r="BAA30" s="1128"/>
      <c r="BAB30" s="1128"/>
      <c r="BAC30" s="1128"/>
      <c r="BAD30" s="1128"/>
      <c r="BAE30" s="1128"/>
      <c r="BAF30" s="1128"/>
      <c r="BAG30" s="1128"/>
      <c r="BAH30" s="1139"/>
      <c r="BAI30" s="1133"/>
      <c r="BAJ30" s="1134"/>
      <c r="BAK30" s="1135"/>
      <c r="BAL30" s="1133"/>
      <c r="BAM30" s="1134"/>
      <c r="BAN30" s="1134"/>
      <c r="BAO30" s="1134"/>
      <c r="BAP30" s="1134"/>
      <c r="BAQ30" s="1134"/>
      <c r="BAR30" s="1134"/>
      <c r="BAS30" s="1134"/>
      <c r="BAT30" s="1134"/>
      <c r="BAU30" s="1134"/>
      <c r="BAV30" s="1135"/>
      <c r="BAW30" s="1133"/>
      <c r="BAX30" s="1134"/>
      <c r="BAY30" s="1135"/>
      <c r="BAZ30" s="1133"/>
      <c r="BBA30" s="1134"/>
      <c r="BBB30" s="1134"/>
      <c r="BBC30" s="1134"/>
      <c r="BBD30" s="1134"/>
      <c r="BBE30" s="1134"/>
      <c r="BBF30" s="1134"/>
      <c r="BBG30" s="1134"/>
      <c r="BBH30" s="1134"/>
      <c r="BBI30" s="1134"/>
      <c r="BBJ30" s="1134"/>
      <c r="BBK30" s="1135"/>
      <c r="BBL30" s="1138"/>
      <c r="BBM30" s="1128"/>
      <c r="BBN30" s="1128"/>
      <c r="BBO30" s="1128"/>
      <c r="BBP30" s="1128"/>
      <c r="BBQ30" s="1128"/>
      <c r="BBR30" s="1128"/>
      <c r="BBS30" s="1128"/>
      <c r="BBT30" s="1128"/>
      <c r="BBU30" s="1128"/>
      <c r="BBV30" s="1128"/>
      <c r="BBW30" s="1128"/>
      <c r="BBX30" s="1139"/>
      <c r="BBY30" s="1133"/>
      <c r="BBZ30" s="1134"/>
      <c r="BCA30" s="1135"/>
      <c r="BCB30" s="1133"/>
      <c r="BCC30" s="1134"/>
      <c r="BCD30" s="1134"/>
      <c r="BCE30" s="1134"/>
      <c r="BCF30" s="1134"/>
      <c r="BCG30" s="1134"/>
      <c r="BCH30" s="1134"/>
      <c r="BCI30" s="1134"/>
      <c r="BCJ30" s="1134"/>
      <c r="BCK30" s="1134"/>
      <c r="BCL30" s="1135"/>
      <c r="BCM30" s="1133"/>
      <c r="BCN30" s="1134"/>
      <c r="BCO30" s="1135"/>
      <c r="BCP30" s="1133"/>
      <c r="BCQ30" s="1134"/>
      <c r="BCR30" s="1134"/>
      <c r="BCS30" s="1134"/>
      <c r="BCT30" s="1134"/>
      <c r="BCU30" s="1134"/>
      <c r="BCV30" s="1134"/>
      <c r="BCW30" s="1134"/>
      <c r="BCX30" s="1134"/>
      <c r="BCY30" s="1134"/>
      <c r="BCZ30" s="1134"/>
      <c r="BDA30" s="1135"/>
      <c r="BDB30" s="1138"/>
      <c r="BDC30" s="1128"/>
      <c r="BDD30" s="1128"/>
      <c r="BDE30" s="1128"/>
      <c r="BDF30" s="1128"/>
      <c r="BDG30" s="1128"/>
      <c r="BDH30" s="1128"/>
      <c r="BDI30" s="1128"/>
      <c r="BDJ30" s="1128"/>
      <c r="BDK30" s="1128"/>
      <c r="BDL30" s="1128"/>
      <c r="BDM30" s="1128"/>
      <c r="BDN30" s="1139"/>
      <c r="BDO30" s="1133"/>
      <c r="BDP30" s="1134"/>
      <c r="BDQ30" s="1135"/>
      <c r="BDR30" s="1133"/>
      <c r="BDS30" s="1134"/>
      <c r="BDT30" s="1134"/>
      <c r="BDU30" s="1134"/>
      <c r="BDV30" s="1134"/>
      <c r="BDW30" s="1134"/>
      <c r="BDX30" s="1134"/>
      <c r="BDY30" s="1134"/>
      <c r="BDZ30" s="1134"/>
      <c r="BEA30" s="1134"/>
      <c r="BEB30" s="1135"/>
      <c r="BEC30" s="1133"/>
      <c r="BED30" s="1134"/>
      <c r="BEE30" s="1135"/>
      <c r="BEF30" s="1133"/>
      <c r="BEG30" s="1134"/>
      <c r="BEH30" s="1134"/>
      <c r="BEI30" s="1134"/>
      <c r="BEJ30" s="1134"/>
      <c r="BEK30" s="1134"/>
      <c r="BEL30" s="1134"/>
      <c r="BEM30" s="1134"/>
      <c r="BEN30" s="1134"/>
      <c r="BEO30" s="1134"/>
      <c r="BEP30" s="1134"/>
      <c r="BEQ30" s="1135"/>
      <c r="BER30" s="1138"/>
      <c r="BES30" s="1128"/>
      <c r="BET30" s="1128"/>
      <c r="BEU30" s="1128"/>
      <c r="BEV30" s="1128"/>
      <c r="BEW30" s="1128"/>
      <c r="BEX30" s="1128"/>
      <c r="BEY30" s="1128"/>
      <c r="BEZ30" s="1128"/>
      <c r="BFA30" s="1128"/>
      <c r="BFB30" s="1128"/>
      <c r="BFC30" s="1128"/>
      <c r="BFD30" s="1139"/>
      <c r="BFE30" s="1133"/>
      <c r="BFF30" s="1134"/>
      <c r="BFG30" s="1135"/>
      <c r="BFH30" s="1133"/>
      <c r="BFI30" s="1134"/>
      <c r="BFJ30" s="1134"/>
      <c r="BFK30" s="1134"/>
      <c r="BFL30" s="1134"/>
      <c r="BFM30" s="1134"/>
      <c r="BFN30" s="1134"/>
      <c r="BFO30" s="1134"/>
      <c r="BFP30" s="1134"/>
      <c r="BFQ30" s="1134"/>
      <c r="BFR30" s="1135"/>
      <c r="BFS30" s="1133"/>
      <c r="BFT30" s="1134"/>
      <c r="BFU30" s="1135"/>
      <c r="BFV30" s="1133"/>
      <c r="BFW30" s="1134"/>
      <c r="BFX30" s="1134"/>
      <c r="BFY30" s="1134"/>
      <c r="BFZ30" s="1134"/>
      <c r="BGA30" s="1134"/>
      <c r="BGB30" s="1134"/>
      <c r="BGC30" s="1134"/>
      <c r="BGD30" s="1134"/>
      <c r="BGE30" s="1134"/>
      <c r="BGF30" s="1134"/>
      <c r="BGG30" s="1135"/>
      <c r="BGH30" s="1138"/>
      <c r="BGI30" s="1128"/>
      <c r="BGJ30" s="1128"/>
      <c r="BGK30" s="1128"/>
      <c r="BGL30" s="1128"/>
      <c r="BGM30" s="1128"/>
      <c r="BGN30" s="1128"/>
      <c r="BGO30" s="1128"/>
      <c r="BGP30" s="1128"/>
      <c r="BGQ30" s="1128"/>
      <c r="BGR30" s="1128"/>
      <c r="BGS30" s="1128"/>
      <c r="BGT30" s="1139"/>
      <c r="BGU30" s="1133"/>
      <c r="BGV30" s="1134"/>
      <c r="BGW30" s="1135"/>
      <c r="BGX30" s="1133"/>
      <c r="BGY30" s="1134"/>
      <c r="BGZ30" s="1134"/>
      <c r="BHA30" s="1134"/>
      <c r="BHB30" s="1134"/>
      <c r="BHC30" s="1134"/>
      <c r="BHD30" s="1134"/>
      <c r="BHE30" s="1134"/>
      <c r="BHF30" s="1134"/>
      <c r="BHG30" s="1134"/>
      <c r="BHH30" s="1135"/>
      <c r="BHI30" s="1133"/>
      <c r="BHJ30" s="1134"/>
      <c r="BHK30" s="1135"/>
      <c r="BHL30" s="1133"/>
      <c r="BHM30" s="1134"/>
      <c r="BHN30" s="1134"/>
      <c r="BHO30" s="1134"/>
      <c r="BHP30" s="1134"/>
      <c r="BHQ30" s="1134"/>
      <c r="BHR30" s="1134"/>
      <c r="BHS30" s="1134"/>
      <c r="BHT30" s="1134"/>
      <c r="BHU30" s="1134"/>
      <c r="BHV30" s="1134"/>
      <c r="BHW30" s="1135"/>
      <c r="BHX30" s="1138"/>
      <c r="BHY30" s="1128"/>
      <c r="BHZ30" s="1128"/>
      <c r="BIA30" s="1128"/>
      <c r="BIB30" s="1128"/>
      <c r="BIC30" s="1128"/>
      <c r="BID30" s="1128"/>
      <c r="BIE30" s="1128"/>
      <c r="BIF30" s="1128"/>
      <c r="BIG30" s="1128"/>
      <c r="BIH30" s="1128"/>
      <c r="BII30" s="1128"/>
      <c r="BIJ30" s="1139"/>
      <c r="BIK30" s="1133"/>
      <c r="BIL30" s="1134"/>
      <c r="BIM30" s="1135"/>
      <c r="BIN30" s="1133"/>
      <c r="BIO30" s="1134"/>
      <c r="BIP30" s="1134"/>
      <c r="BIQ30" s="1134"/>
      <c r="BIR30" s="1134"/>
      <c r="BIS30" s="1134"/>
      <c r="BIT30" s="1134"/>
      <c r="BIU30" s="1134"/>
      <c r="BIV30" s="1134"/>
      <c r="BIW30" s="1134"/>
      <c r="BIX30" s="1135"/>
      <c r="BIY30" s="1133"/>
      <c r="BIZ30" s="1134"/>
      <c r="BJA30" s="1135"/>
      <c r="BJB30" s="1133"/>
      <c r="BJC30" s="1134"/>
      <c r="BJD30" s="1134"/>
      <c r="BJE30" s="1134"/>
      <c r="BJF30" s="1134"/>
      <c r="BJG30" s="1134"/>
      <c r="BJH30" s="1134"/>
      <c r="BJI30" s="1134"/>
      <c r="BJJ30" s="1134"/>
      <c r="BJK30" s="1134"/>
      <c r="BJL30" s="1134"/>
      <c r="BJM30" s="1135"/>
      <c r="BJN30" s="1138"/>
      <c r="BJO30" s="1128"/>
      <c r="BJP30" s="1128"/>
      <c r="BJQ30" s="1128"/>
      <c r="BJR30" s="1128"/>
      <c r="BJS30" s="1128"/>
      <c r="BJT30" s="1128"/>
      <c r="BJU30" s="1128"/>
      <c r="BJV30" s="1128"/>
      <c r="BJW30" s="1128"/>
      <c r="BJX30" s="1128"/>
      <c r="BJY30" s="1128"/>
      <c r="BJZ30" s="1139"/>
      <c r="BKA30" s="1133"/>
      <c r="BKB30" s="1134"/>
      <c r="BKC30" s="1135"/>
      <c r="BKD30" s="1133"/>
      <c r="BKE30" s="1134"/>
      <c r="BKF30" s="1134"/>
      <c r="BKG30" s="1134"/>
      <c r="BKH30" s="1134"/>
      <c r="BKI30" s="1134"/>
      <c r="BKJ30" s="1134"/>
      <c r="BKK30" s="1134"/>
      <c r="BKL30" s="1134"/>
      <c r="BKM30" s="1134"/>
      <c r="BKN30" s="1135"/>
      <c r="BKO30" s="1133"/>
      <c r="BKP30" s="1134"/>
      <c r="BKQ30" s="1135"/>
      <c r="BKR30" s="1133"/>
      <c r="BKS30" s="1134"/>
      <c r="BKT30" s="1134"/>
      <c r="BKU30" s="1134"/>
      <c r="BKV30" s="1134"/>
      <c r="BKW30" s="1134"/>
      <c r="BKX30" s="1134"/>
      <c r="BKY30" s="1134"/>
      <c r="BKZ30" s="1134"/>
      <c r="BLA30" s="1134"/>
      <c r="BLB30" s="1134"/>
      <c r="BLC30" s="1135"/>
      <c r="BLD30" s="1138"/>
      <c r="BLE30" s="1128"/>
      <c r="BLF30" s="1128"/>
      <c r="BLG30" s="1128"/>
      <c r="BLH30" s="1128"/>
      <c r="BLI30" s="1128"/>
      <c r="BLJ30" s="1128"/>
      <c r="BLK30" s="1128"/>
      <c r="BLL30" s="1128"/>
      <c r="BLM30" s="1128"/>
      <c r="BLN30" s="1128"/>
      <c r="BLO30" s="1128"/>
      <c r="BLP30" s="1139"/>
      <c r="BLQ30" s="1133"/>
      <c r="BLR30" s="1134"/>
      <c r="BLS30" s="1135"/>
      <c r="BLT30" s="1133"/>
      <c r="BLU30" s="1134"/>
      <c r="BLV30" s="1134"/>
      <c r="BLW30" s="1134"/>
      <c r="BLX30" s="1134"/>
      <c r="BLY30" s="1134"/>
      <c r="BLZ30" s="1134"/>
      <c r="BMA30" s="1134"/>
      <c r="BMB30" s="1134"/>
      <c r="BMC30" s="1134"/>
      <c r="BMD30" s="1135"/>
      <c r="BME30" s="1133"/>
      <c r="BMF30" s="1134"/>
      <c r="BMG30" s="1135"/>
      <c r="BMH30" s="1133"/>
      <c r="BMI30" s="1134"/>
      <c r="BMJ30" s="1134"/>
      <c r="BMK30" s="1134"/>
      <c r="BML30" s="1134"/>
      <c r="BMM30" s="1134"/>
      <c r="BMN30" s="1134"/>
      <c r="BMO30" s="1134"/>
      <c r="BMP30" s="1134"/>
      <c r="BMQ30" s="1134"/>
      <c r="BMR30" s="1134"/>
      <c r="BMS30" s="1135"/>
      <c r="BMT30" s="1138"/>
      <c r="BMU30" s="1128"/>
      <c r="BMV30" s="1128"/>
      <c r="BMW30" s="1128"/>
      <c r="BMX30" s="1128"/>
      <c r="BMY30" s="1128"/>
      <c r="BMZ30" s="1128"/>
      <c r="BNA30" s="1128"/>
      <c r="BNB30" s="1128"/>
      <c r="BNC30" s="1128"/>
      <c r="BND30" s="1128"/>
      <c r="BNE30" s="1128"/>
      <c r="BNF30" s="1139"/>
      <c r="BNG30" s="1133"/>
      <c r="BNH30" s="1134"/>
      <c r="BNI30" s="1135"/>
      <c r="BNJ30" s="1133"/>
      <c r="BNK30" s="1134"/>
      <c r="BNL30" s="1134"/>
      <c r="BNM30" s="1134"/>
      <c r="BNN30" s="1134"/>
      <c r="BNO30" s="1134"/>
      <c r="BNP30" s="1134"/>
      <c r="BNQ30" s="1134"/>
      <c r="BNR30" s="1134"/>
      <c r="BNS30" s="1134"/>
      <c r="BNT30" s="1135"/>
      <c r="BNU30" s="1133"/>
      <c r="BNV30" s="1134"/>
      <c r="BNW30" s="1135"/>
      <c r="BNX30" s="1133"/>
      <c r="BNY30" s="1134"/>
      <c r="BNZ30" s="1134"/>
      <c r="BOA30" s="1134"/>
      <c r="BOB30" s="1134"/>
      <c r="BOC30" s="1134"/>
      <c r="BOD30" s="1134"/>
      <c r="BOE30" s="1134"/>
      <c r="BOF30" s="1134"/>
      <c r="BOG30" s="1134"/>
      <c r="BOH30" s="1134"/>
      <c r="BOI30" s="1135"/>
      <c r="BOJ30" s="1138"/>
      <c r="BOK30" s="1128"/>
      <c r="BOL30" s="1128"/>
      <c r="BOM30" s="1128"/>
      <c r="BON30" s="1128"/>
      <c r="BOO30" s="1128"/>
      <c r="BOP30" s="1128"/>
      <c r="BOQ30" s="1128"/>
      <c r="BOR30" s="1128"/>
      <c r="BOS30" s="1128"/>
      <c r="BOT30" s="1128"/>
      <c r="BOU30" s="1128"/>
      <c r="BOV30" s="1139"/>
      <c r="BOW30" s="1133"/>
      <c r="BOX30" s="1134"/>
      <c r="BOY30" s="1135"/>
      <c r="BOZ30" s="1133"/>
      <c r="BPA30" s="1134"/>
      <c r="BPB30" s="1134"/>
      <c r="BPC30" s="1134"/>
      <c r="BPD30" s="1134"/>
      <c r="BPE30" s="1134"/>
      <c r="BPF30" s="1134"/>
      <c r="BPG30" s="1134"/>
      <c r="BPH30" s="1134"/>
      <c r="BPI30" s="1134"/>
      <c r="BPJ30" s="1135"/>
      <c r="BPK30" s="1133"/>
      <c r="BPL30" s="1134"/>
      <c r="BPM30" s="1135"/>
      <c r="BPN30" s="1133"/>
      <c r="BPO30" s="1134"/>
      <c r="BPP30" s="1134"/>
      <c r="BPQ30" s="1134"/>
      <c r="BPR30" s="1134"/>
      <c r="BPS30" s="1134"/>
      <c r="BPT30" s="1134"/>
      <c r="BPU30" s="1134"/>
      <c r="BPV30" s="1134"/>
      <c r="BPW30" s="1134"/>
      <c r="BPX30" s="1134"/>
      <c r="BPY30" s="1135"/>
      <c r="BPZ30" s="1138"/>
      <c r="BQA30" s="1128"/>
      <c r="BQB30" s="1128"/>
      <c r="BQC30" s="1128"/>
      <c r="BQD30" s="1128"/>
      <c r="BQE30" s="1128"/>
      <c r="BQF30" s="1128"/>
      <c r="BQG30" s="1128"/>
      <c r="BQH30" s="1128"/>
      <c r="BQI30" s="1128"/>
      <c r="BQJ30" s="1128"/>
      <c r="BQK30" s="1128"/>
      <c r="BQL30" s="1139"/>
      <c r="BQM30" s="1133"/>
      <c r="BQN30" s="1134"/>
      <c r="BQO30" s="1135"/>
      <c r="BQP30" s="1133"/>
      <c r="BQQ30" s="1134"/>
      <c r="BQR30" s="1134"/>
      <c r="BQS30" s="1134"/>
      <c r="BQT30" s="1134"/>
      <c r="BQU30" s="1134"/>
      <c r="BQV30" s="1134"/>
      <c r="BQW30" s="1134"/>
      <c r="BQX30" s="1134"/>
      <c r="BQY30" s="1134"/>
      <c r="BQZ30" s="1135"/>
      <c r="BRA30" s="1133"/>
      <c r="BRB30" s="1134"/>
      <c r="BRC30" s="1135"/>
      <c r="BRD30" s="1133"/>
      <c r="BRE30" s="1134"/>
      <c r="BRF30" s="1134"/>
      <c r="BRG30" s="1134"/>
      <c r="BRH30" s="1134"/>
      <c r="BRI30" s="1134"/>
      <c r="BRJ30" s="1134"/>
      <c r="BRK30" s="1134"/>
      <c r="BRL30" s="1134"/>
      <c r="BRM30" s="1134"/>
      <c r="BRN30" s="1134"/>
      <c r="BRO30" s="1135"/>
      <c r="BRP30" s="1138"/>
      <c r="BRQ30" s="1128"/>
      <c r="BRR30" s="1128"/>
      <c r="BRS30" s="1128"/>
      <c r="BRT30" s="1128"/>
      <c r="BRU30" s="1128"/>
      <c r="BRV30" s="1128"/>
      <c r="BRW30" s="1128"/>
      <c r="BRX30" s="1128"/>
      <c r="BRY30" s="1128"/>
      <c r="BRZ30" s="1128"/>
      <c r="BSA30" s="1128"/>
      <c r="BSB30" s="1139"/>
      <c r="BSC30" s="1133"/>
      <c r="BSD30" s="1134"/>
      <c r="BSE30" s="1135"/>
      <c r="BSF30" s="1133"/>
      <c r="BSG30" s="1134"/>
      <c r="BSH30" s="1134"/>
      <c r="BSI30" s="1134"/>
      <c r="BSJ30" s="1134"/>
      <c r="BSK30" s="1134"/>
      <c r="BSL30" s="1134"/>
      <c r="BSM30" s="1134"/>
      <c r="BSN30" s="1134"/>
      <c r="BSO30" s="1134"/>
      <c r="BSP30" s="1135"/>
      <c r="BSQ30" s="1133"/>
      <c r="BSR30" s="1134"/>
      <c r="BSS30" s="1135"/>
      <c r="BST30" s="1133"/>
      <c r="BSU30" s="1134"/>
      <c r="BSV30" s="1134"/>
      <c r="BSW30" s="1134"/>
      <c r="BSX30" s="1134"/>
      <c r="BSY30" s="1134"/>
      <c r="BSZ30" s="1134"/>
      <c r="BTA30" s="1134"/>
      <c r="BTB30" s="1134"/>
      <c r="BTC30" s="1134"/>
      <c r="BTD30" s="1134"/>
      <c r="BTE30" s="1135"/>
      <c r="BTF30" s="1138"/>
      <c r="BTG30" s="1128"/>
      <c r="BTH30" s="1128"/>
      <c r="BTI30" s="1128"/>
      <c r="BTJ30" s="1128"/>
      <c r="BTK30" s="1128"/>
      <c r="BTL30" s="1128"/>
      <c r="BTM30" s="1128"/>
      <c r="BTN30" s="1128"/>
      <c r="BTO30" s="1128"/>
      <c r="BTP30" s="1128"/>
      <c r="BTQ30" s="1128"/>
      <c r="BTR30" s="1139"/>
      <c r="BTS30" s="1133"/>
      <c r="BTT30" s="1134"/>
      <c r="BTU30" s="1135"/>
      <c r="BTV30" s="1133"/>
      <c r="BTW30" s="1134"/>
      <c r="BTX30" s="1134"/>
      <c r="BTY30" s="1134"/>
      <c r="BTZ30" s="1134"/>
      <c r="BUA30" s="1134"/>
      <c r="BUB30" s="1134"/>
      <c r="BUC30" s="1134"/>
      <c r="BUD30" s="1134"/>
      <c r="BUE30" s="1134"/>
      <c r="BUF30" s="1135"/>
      <c r="BUG30" s="1133"/>
      <c r="BUH30" s="1134"/>
      <c r="BUI30" s="1135"/>
      <c r="BUJ30" s="1133"/>
      <c r="BUK30" s="1134"/>
      <c r="BUL30" s="1134"/>
      <c r="BUM30" s="1134"/>
      <c r="BUN30" s="1134"/>
      <c r="BUO30" s="1134"/>
      <c r="BUP30" s="1134"/>
      <c r="BUQ30" s="1134"/>
      <c r="BUR30" s="1134"/>
      <c r="BUS30" s="1134"/>
      <c r="BUT30" s="1134"/>
      <c r="BUU30" s="1135"/>
      <c r="BUV30" s="1138"/>
      <c r="BUW30" s="1128"/>
      <c r="BUX30" s="1128"/>
      <c r="BUY30" s="1128"/>
      <c r="BUZ30" s="1128"/>
      <c r="BVA30" s="1128"/>
      <c r="BVB30" s="1128"/>
      <c r="BVC30" s="1128"/>
      <c r="BVD30" s="1128"/>
      <c r="BVE30" s="1128"/>
      <c r="BVF30" s="1128"/>
      <c r="BVG30" s="1128"/>
      <c r="BVH30" s="1139"/>
      <c r="BVI30" s="1133"/>
      <c r="BVJ30" s="1134"/>
      <c r="BVK30" s="1135"/>
      <c r="BVL30" s="1133"/>
      <c r="BVM30" s="1134"/>
      <c r="BVN30" s="1134"/>
      <c r="BVO30" s="1134"/>
      <c r="BVP30" s="1134"/>
      <c r="BVQ30" s="1134"/>
      <c r="BVR30" s="1134"/>
      <c r="BVS30" s="1134"/>
      <c r="BVT30" s="1134"/>
      <c r="BVU30" s="1134"/>
      <c r="BVV30" s="1135"/>
      <c r="BVW30" s="1133"/>
      <c r="BVX30" s="1134"/>
      <c r="BVY30" s="1135"/>
      <c r="BVZ30" s="1133"/>
      <c r="BWA30" s="1134"/>
      <c r="BWB30" s="1134"/>
      <c r="BWC30" s="1134"/>
      <c r="BWD30" s="1134"/>
      <c r="BWE30" s="1134"/>
      <c r="BWF30" s="1134"/>
      <c r="BWG30" s="1134"/>
      <c r="BWH30" s="1134"/>
      <c r="BWI30" s="1134"/>
      <c r="BWJ30" s="1134"/>
      <c r="BWK30" s="1135"/>
      <c r="BWL30" s="1138"/>
      <c r="BWM30" s="1128"/>
      <c r="BWN30" s="1128"/>
      <c r="BWO30" s="1128"/>
      <c r="BWP30" s="1128"/>
      <c r="BWQ30" s="1128"/>
      <c r="BWR30" s="1128"/>
      <c r="BWS30" s="1128"/>
      <c r="BWT30" s="1128"/>
      <c r="BWU30" s="1128"/>
      <c r="BWV30" s="1128"/>
      <c r="BWW30" s="1128"/>
      <c r="BWX30" s="1139"/>
      <c r="BWY30" s="1133"/>
      <c r="BWZ30" s="1134"/>
      <c r="BXA30" s="1135"/>
      <c r="BXB30" s="1133"/>
      <c r="BXC30" s="1134"/>
      <c r="BXD30" s="1134"/>
      <c r="BXE30" s="1134"/>
      <c r="BXF30" s="1134"/>
      <c r="BXG30" s="1134"/>
      <c r="BXH30" s="1134"/>
      <c r="BXI30" s="1134"/>
      <c r="BXJ30" s="1134"/>
      <c r="BXK30" s="1134"/>
      <c r="BXL30" s="1135"/>
      <c r="BXM30" s="1133"/>
      <c r="BXN30" s="1134"/>
      <c r="BXO30" s="1135"/>
      <c r="BXP30" s="1133"/>
      <c r="BXQ30" s="1134"/>
      <c r="BXR30" s="1134"/>
      <c r="BXS30" s="1134"/>
      <c r="BXT30" s="1134"/>
      <c r="BXU30" s="1134"/>
      <c r="BXV30" s="1134"/>
      <c r="BXW30" s="1134"/>
      <c r="BXX30" s="1134"/>
      <c r="BXY30" s="1134"/>
      <c r="BXZ30" s="1134"/>
      <c r="BYA30" s="1135"/>
      <c r="BYB30" s="1138"/>
      <c r="BYC30" s="1128"/>
      <c r="BYD30" s="1128"/>
      <c r="BYE30" s="1128"/>
      <c r="BYF30" s="1128"/>
      <c r="BYG30" s="1128"/>
      <c r="BYH30" s="1128"/>
      <c r="BYI30" s="1128"/>
      <c r="BYJ30" s="1128"/>
      <c r="BYK30" s="1128"/>
      <c r="BYL30" s="1128"/>
      <c r="BYM30" s="1128"/>
      <c r="BYN30" s="1139"/>
      <c r="BYO30" s="1133"/>
      <c r="BYP30" s="1134"/>
      <c r="BYQ30" s="1135"/>
      <c r="BYR30" s="1133"/>
      <c r="BYS30" s="1134"/>
      <c r="BYT30" s="1134"/>
      <c r="BYU30" s="1134"/>
      <c r="BYV30" s="1134"/>
      <c r="BYW30" s="1134"/>
      <c r="BYX30" s="1134"/>
      <c r="BYY30" s="1134"/>
      <c r="BYZ30" s="1134"/>
      <c r="BZA30" s="1134"/>
      <c r="BZB30" s="1135"/>
      <c r="BZC30" s="1133"/>
      <c r="BZD30" s="1134"/>
      <c r="BZE30" s="1135"/>
      <c r="BZF30" s="1133"/>
      <c r="BZG30" s="1134"/>
      <c r="BZH30" s="1134"/>
      <c r="BZI30" s="1134"/>
      <c r="BZJ30" s="1134"/>
      <c r="BZK30" s="1134"/>
      <c r="BZL30" s="1134"/>
      <c r="BZM30" s="1134"/>
      <c r="BZN30" s="1134"/>
      <c r="BZO30" s="1134"/>
      <c r="BZP30" s="1134"/>
      <c r="BZQ30" s="1135"/>
      <c r="BZR30" s="1138"/>
      <c r="BZS30" s="1128"/>
      <c r="BZT30" s="1128"/>
      <c r="BZU30" s="1128"/>
      <c r="BZV30" s="1128"/>
      <c r="BZW30" s="1128"/>
      <c r="BZX30" s="1128"/>
      <c r="BZY30" s="1128"/>
      <c r="BZZ30" s="1128"/>
      <c r="CAA30" s="1128"/>
      <c r="CAB30" s="1128"/>
      <c r="CAC30" s="1128"/>
      <c r="CAD30" s="1139"/>
      <c r="CAE30" s="1133"/>
      <c r="CAF30" s="1134"/>
      <c r="CAG30" s="1135"/>
      <c r="CAH30" s="1133"/>
      <c r="CAI30" s="1134"/>
      <c r="CAJ30" s="1134"/>
      <c r="CAK30" s="1134"/>
      <c r="CAL30" s="1134"/>
      <c r="CAM30" s="1134"/>
      <c r="CAN30" s="1134"/>
      <c r="CAO30" s="1134"/>
      <c r="CAP30" s="1134"/>
      <c r="CAQ30" s="1134"/>
      <c r="CAR30" s="1135"/>
      <c r="CAS30" s="1133"/>
      <c r="CAT30" s="1134"/>
      <c r="CAU30" s="1135"/>
      <c r="CAV30" s="1133"/>
      <c r="CAW30" s="1134"/>
      <c r="CAX30" s="1134"/>
      <c r="CAY30" s="1134"/>
      <c r="CAZ30" s="1134"/>
      <c r="CBA30" s="1134"/>
      <c r="CBB30" s="1134"/>
      <c r="CBC30" s="1134"/>
      <c r="CBD30" s="1134"/>
      <c r="CBE30" s="1134"/>
      <c r="CBF30" s="1134"/>
      <c r="CBG30" s="1135"/>
      <c r="CBH30" s="1138"/>
      <c r="CBI30" s="1128"/>
      <c r="CBJ30" s="1128"/>
      <c r="CBK30" s="1128"/>
      <c r="CBL30" s="1128"/>
      <c r="CBM30" s="1128"/>
      <c r="CBN30" s="1128"/>
      <c r="CBO30" s="1128"/>
      <c r="CBP30" s="1128"/>
      <c r="CBQ30" s="1128"/>
      <c r="CBR30" s="1128"/>
      <c r="CBS30" s="1128"/>
      <c r="CBT30" s="1139"/>
      <c r="CBU30" s="1133"/>
      <c r="CBV30" s="1134"/>
      <c r="CBW30" s="1135"/>
      <c r="CBX30" s="1133"/>
      <c r="CBY30" s="1134"/>
      <c r="CBZ30" s="1134"/>
      <c r="CCA30" s="1134"/>
      <c r="CCB30" s="1134"/>
      <c r="CCC30" s="1134"/>
      <c r="CCD30" s="1134"/>
      <c r="CCE30" s="1134"/>
      <c r="CCF30" s="1134"/>
      <c r="CCG30" s="1134"/>
      <c r="CCH30" s="1135"/>
      <c r="CCI30" s="1133"/>
      <c r="CCJ30" s="1134"/>
      <c r="CCK30" s="1135"/>
      <c r="CCL30" s="1133"/>
      <c r="CCM30" s="1134"/>
      <c r="CCN30" s="1134"/>
      <c r="CCO30" s="1134"/>
      <c r="CCP30" s="1134"/>
      <c r="CCQ30" s="1134"/>
      <c r="CCR30" s="1134"/>
      <c r="CCS30" s="1134"/>
      <c r="CCT30" s="1134"/>
      <c r="CCU30" s="1134"/>
      <c r="CCV30" s="1134"/>
      <c r="CCW30" s="1135"/>
      <c r="CCX30" s="1138"/>
      <c r="CCY30" s="1128"/>
      <c r="CCZ30" s="1128"/>
      <c r="CDA30" s="1128"/>
      <c r="CDB30" s="1128"/>
      <c r="CDC30" s="1128"/>
      <c r="CDD30" s="1128"/>
      <c r="CDE30" s="1128"/>
      <c r="CDF30" s="1128"/>
      <c r="CDG30" s="1128"/>
      <c r="CDH30" s="1128"/>
      <c r="CDI30" s="1128"/>
      <c r="CDJ30" s="1139"/>
      <c r="CDK30" s="1133"/>
      <c r="CDL30" s="1134"/>
      <c r="CDM30" s="1135"/>
      <c r="CDN30" s="1133"/>
      <c r="CDO30" s="1134"/>
      <c r="CDP30" s="1134"/>
      <c r="CDQ30" s="1134"/>
      <c r="CDR30" s="1134"/>
      <c r="CDS30" s="1134"/>
      <c r="CDT30" s="1134"/>
      <c r="CDU30" s="1134"/>
      <c r="CDV30" s="1134"/>
      <c r="CDW30" s="1134"/>
      <c r="CDX30" s="1135"/>
      <c r="CDY30" s="1133"/>
      <c r="CDZ30" s="1134"/>
      <c r="CEA30" s="1135"/>
      <c r="CEB30" s="1133"/>
      <c r="CEC30" s="1134"/>
      <c r="CED30" s="1134"/>
      <c r="CEE30" s="1134"/>
      <c r="CEF30" s="1134"/>
      <c r="CEG30" s="1134"/>
      <c r="CEH30" s="1134"/>
      <c r="CEI30" s="1134"/>
      <c r="CEJ30" s="1134"/>
      <c r="CEK30" s="1134"/>
      <c r="CEL30" s="1134"/>
      <c r="CEM30" s="1135"/>
      <c r="CEN30" s="1138"/>
      <c r="CEO30" s="1128"/>
      <c r="CEP30" s="1128"/>
      <c r="CEQ30" s="1128"/>
      <c r="CER30" s="1128"/>
      <c r="CES30" s="1128"/>
      <c r="CET30" s="1128"/>
      <c r="CEU30" s="1128"/>
      <c r="CEV30" s="1128"/>
      <c r="CEW30" s="1128"/>
      <c r="CEX30" s="1128"/>
      <c r="CEY30" s="1128"/>
      <c r="CEZ30" s="1139"/>
      <c r="CFA30" s="1133"/>
      <c r="CFB30" s="1134"/>
      <c r="CFC30" s="1135"/>
      <c r="CFD30" s="1133"/>
      <c r="CFE30" s="1134"/>
      <c r="CFF30" s="1134"/>
      <c r="CFG30" s="1134"/>
      <c r="CFH30" s="1134"/>
      <c r="CFI30" s="1134"/>
      <c r="CFJ30" s="1134"/>
      <c r="CFK30" s="1134"/>
      <c r="CFL30" s="1134"/>
      <c r="CFM30" s="1134"/>
      <c r="CFN30" s="1135"/>
      <c r="CFO30" s="1133"/>
      <c r="CFP30" s="1134"/>
      <c r="CFQ30" s="1135"/>
      <c r="CFR30" s="1133"/>
      <c r="CFS30" s="1134"/>
      <c r="CFT30" s="1134"/>
      <c r="CFU30" s="1134"/>
      <c r="CFV30" s="1134"/>
      <c r="CFW30" s="1134"/>
      <c r="CFX30" s="1134"/>
      <c r="CFY30" s="1134"/>
      <c r="CFZ30" s="1134"/>
      <c r="CGA30" s="1134"/>
      <c r="CGB30" s="1134"/>
      <c r="CGC30" s="1135"/>
      <c r="CGD30" s="1138"/>
      <c r="CGE30" s="1128"/>
      <c r="CGF30" s="1128"/>
      <c r="CGG30" s="1128"/>
      <c r="CGH30" s="1128"/>
      <c r="CGI30" s="1128"/>
      <c r="CGJ30" s="1128"/>
      <c r="CGK30" s="1128"/>
      <c r="CGL30" s="1128"/>
      <c r="CGM30" s="1128"/>
      <c r="CGN30" s="1128"/>
      <c r="CGO30" s="1128"/>
      <c r="CGP30" s="1139"/>
      <c r="CGQ30" s="1133"/>
      <c r="CGR30" s="1134"/>
      <c r="CGS30" s="1135"/>
      <c r="CGT30" s="1133"/>
      <c r="CGU30" s="1134"/>
      <c r="CGV30" s="1134"/>
      <c r="CGW30" s="1134"/>
      <c r="CGX30" s="1134"/>
      <c r="CGY30" s="1134"/>
      <c r="CGZ30" s="1134"/>
      <c r="CHA30" s="1134"/>
      <c r="CHB30" s="1134"/>
      <c r="CHC30" s="1134"/>
      <c r="CHD30" s="1135"/>
      <c r="CHE30" s="1133"/>
      <c r="CHF30" s="1134"/>
      <c r="CHG30" s="1135"/>
      <c r="CHH30" s="1133"/>
      <c r="CHI30" s="1134"/>
      <c r="CHJ30" s="1134"/>
      <c r="CHK30" s="1134"/>
      <c r="CHL30" s="1134"/>
      <c r="CHM30" s="1134"/>
      <c r="CHN30" s="1134"/>
      <c r="CHO30" s="1134"/>
      <c r="CHP30" s="1134"/>
      <c r="CHQ30" s="1134"/>
      <c r="CHR30" s="1134"/>
      <c r="CHS30" s="1135"/>
      <c r="CHT30" s="1138"/>
      <c r="CHU30" s="1128"/>
      <c r="CHV30" s="1128"/>
      <c r="CHW30" s="1128"/>
      <c r="CHX30" s="1128"/>
      <c r="CHY30" s="1128"/>
      <c r="CHZ30" s="1128"/>
      <c r="CIA30" s="1128"/>
      <c r="CIB30" s="1128"/>
      <c r="CIC30" s="1128"/>
      <c r="CID30" s="1128"/>
      <c r="CIE30" s="1128"/>
      <c r="CIF30" s="1139"/>
    </row>
    <row r="31" spans="1:2268" ht="18.75" customHeight="1" x14ac:dyDescent="0.25">
      <c r="A31" s="1133"/>
      <c r="B31" s="1134"/>
      <c r="C31" s="1135"/>
      <c r="D31" s="1133"/>
      <c r="E31" s="1134"/>
      <c r="F31" s="1134"/>
      <c r="G31" s="1134"/>
      <c r="H31" s="1134"/>
      <c r="I31" s="1134"/>
      <c r="J31" s="1134"/>
      <c r="K31" s="1134"/>
      <c r="L31" s="1134"/>
      <c r="M31" s="1134"/>
      <c r="N31" s="1135"/>
      <c r="O31" s="1133"/>
      <c r="P31" s="1134"/>
      <c r="Q31" s="1135"/>
      <c r="R31" s="1133"/>
      <c r="S31" s="1134"/>
      <c r="T31" s="1134"/>
      <c r="U31" s="1134"/>
      <c r="V31" s="1134"/>
      <c r="W31" s="1134"/>
      <c r="X31" s="1134"/>
      <c r="Y31" s="1134"/>
      <c r="Z31" s="1134"/>
      <c r="AA31" s="1134"/>
      <c r="AB31" s="1134"/>
      <c r="AC31" s="1135"/>
      <c r="AD31" s="1133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134"/>
      <c r="AO31" s="1134"/>
      <c r="AP31" s="1135"/>
      <c r="AQ31" s="1133"/>
      <c r="AR31" s="1134"/>
      <c r="AS31" s="1135"/>
      <c r="AT31" s="1133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5"/>
      <c r="BE31" s="1133"/>
      <c r="BF31" s="1134"/>
      <c r="BG31" s="1135"/>
      <c r="BH31" s="1133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5"/>
      <c r="BT31" s="1133"/>
      <c r="BU31" s="1134"/>
      <c r="BV31" s="1134"/>
      <c r="BW31" s="1134"/>
      <c r="BX31" s="1134"/>
      <c r="BY31" s="1134"/>
      <c r="BZ31" s="1134"/>
      <c r="CA31" s="1134"/>
      <c r="CB31" s="1134"/>
      <c r="CC31" s="1134"/>
      <c r="CD31" s="1134"/>
      <c r="CE31" s="1134"/>
      <c r="CF31" s="1135"/>
      <c r="CG31" s="1133"/>
      <c r="CH31" s="1134"/>
      <c r="CI31" s="1135"/>
      <c r="CJ31" s="1133"/>
      <c r="CK31" s="1134"/>
      <c r="CL31" s="1134"/>
      <c r="CM31" s="1134"/>
      <c r="CN31" s="1134"/>
      <c r="CO31" s="1134"/>
      <c r="CP31" s="1134"/>
      <c r="CQ31" s="1134"/>
      <c r="CR31" s="1134"/>
      <c r="CS31" s="1134"/>
      <c r="CT31" s="1135"/>
      <c r="CU31" s="1133"/>
      <c r="CV31" s="1134"/>
      <c r="CW31" s="1135"/>
      <c r="CX31" s="1133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5"/>
      <c r="DJ31" s="1133"/>
      <c r="DK31" s="1134"/>
      <c r="DL31" s="1134"/>
      <c r="DM31" s="1134"/>
      <c r="DN31" s="1134"/>
      <c r="DO31" s="1134"/>
      <c r="DP31" s="1134"/>
      <c r="DQ31" s="1134"/>
      <c r="DR31" s="1134"/>
      <c r="DS31" s="1134"/>
      <c r="DT31" s="1134"/>
      <c r="DU31" s="1134"/>
      <c r="DV31" s="1135"/>
      <c r="DW31" s="1133"/>
      <c r="DX31" s="1134"/>
      <c r="DY31" s="1135"/>
      <c r="DZ31" s="1133"/>
      <c r="EA31" s="1134"/>
      <c r="EB31" s="1134"/>
      <c r="EC31" s="1134"/>
      <c r="ED31" s="1134"/>
      <c r="EE31" s="1134"/>
      <c r="EF31" s="1134"/>
      <c r="EG31" s="1134"/>
      <c r="EH31" s="1134"/>
      <c r="EI31" s="1134"/>
      <c r="EJ31" s="1135"/>
      <c r="EK31" s="1133"/>
      <c r="EL31" s="1134"/>
      <c r="EM31" s="1135"/>
      <c r="EN31" s="1133"/>
      <c r="EO31" s="1134"/>
      <c r="EP31" s="1134"/>
      <c r="EQ31" s="1134"/>
      <c r="ER31" s="1134"/>
      <c r="ES31" s="1134"/>
      <c r="ET31" s="1134"/>
      <c r="EU31" s="1134"/>
      <c r="EV31" s="1134"/>
      <c r="EW31" s="1134"/>
      <c r="EX31" s="1134"/>
      <c r="EY31" s="1135"/>
      <c r="EZ31" s="1133"/>
      <c r="FA31" s="1134"/>
      <c r="FB31" s="1134"/>
      <c r="FC31" s="1134"/>
      <c r="FD31" s="1134"/>
      <c r="FE31" s="1134"/>
      <c r="FF31" s="1134"/>
      <c r="FG31" s="1134"/>
      <c r="FH31" s="1134"/>
      <c r="FI31" s="1134"/>
      <c r="FJ31" s="1134"/>
      <c r="FK31" s="1134"/>
      <c r="FL31" s="1135"/>
      <c r="FM31" s="1133"/>
      <c r="FN31" s="1134"/>
      <c r="FO31" s="1135"/>
      <c r="FP31" s="1133"/>
      <c r="FQ31" s="1134"/>
      <c r="FR31" s="1134"/>
      <c r="FS31" s="1134"/>
      <c r="FT31" s="1134"/>
      <c r="FU31" s="1134"/>
      <c r="FV31" s="1134"/>
      <c r="FW31" s="1134"/>
      <c r="FX31" s="1134"/>
      <c r="FY31" s="1134"/>
      <c r="FZ31" s="1135"/>
      <c r="GA31" s="1133"/>
      <c r="GB31" s="1134"/>
      <c r="GC31" s="1135"/>
      <c r="GD31" s="1133"/>
      <c r="GE31" s="1134"/>
      <c r="GF31" s="1134"/>
      <c r="GG31" s="1134"/>
      <c r="GH31" s="1134"/>
      <c r="GI31" s="1134"/>
      <c r="GJ31" s="1134"/>
      <c r="GK31" s="1134"/>
      <c r="GL31" s="1134"/>
      <c r="GM31" s="1134"/>
      <c r="GN31" s="1134"/>
      <c r="GO31" s="1135"/>
      <c r="GP31" s="1133"/>
      <c r="GQ31" s="1134"/>
      <c r="GR31" s="1134"/>
      <c r="GS31" s="1134"/>
      <c r="GT31" s="1134"/>
      <c r="GU31" s="1134"/>
      <c r="GV31" s="1134"/>
      <c r="GW31" s="1134"/>
      <c r="GX31" s="1134"/>
      <c r="GY31" s="1134"/>
      <c r="GZ31" s="1134"/>
      <c r="HA31" s="1134"/>
      <c r="HB31" s="1135"/>
      <c r="HC31" s="1133"/>
      <c r="HD31" s="1134"/>
      <c r="HE31" s="1135"/>
      <c r="HF31" s="1133"/>
      <c r="HG31" s="1134"/>
      <c r="HH31" s="1134"/>
      <c r="HI31" s="1134"/>
      <c r="HJ31" s="1134"/>
      <c r="HK31" s="1134"/>
      <c r="HL31" s="1134"/>
      <c r="HM31" s="1134"/>
      <c r="HN31" s="1134"/>
      <c r="HO31" s="1134"/>
      <c r="HP31" s="1135"/>
      <c r="HQ31" s="1133"/>
      <c r="HR31" s="1134"/>
      <c r="HS31" s="1135"/>
      <c r="HT31" s="1133"/>
      <c r="HU31" s="1134"/>
      <c r="HV31" s="1134"/>
      <c r="HW31" s="1134"/>
      <c r="HX31" s="1134"/>
      <c r="HY31" s="1134"/>
      <c r="HZ31" s="1134"/>
      <c r="IA31" s="1134"/>
      <c r="IB31" s="1134"/>
      <c r="IC31" s="1134"/>
      <c r="ID31" s="1134"/>
      <c r="IE31" s="1135"/>
      <c r="IF31" s="1133"/>
      <c r="IG31" s="1134"/>
      <c r="IH31" s="1134"/>
      <c r="II31" s="1134"/>
      <c r="IJ31" s="1134"/>
      <c r="IK31" s="1134"/>
      <c r="IL31" s="1134"/>
      <c r="IM31" s="1134"/>
      <c r="IN31" s="1134"/>
      <c r="IO31" s="1134"/>
      <c r="IP31" s="1134"/>
      <c r="IQ31" s="1134"/>
      <c r="IR31" s="1135"/>
      <c r="IS31" s="1133"/>
      <c r="IT31" s="1134"/>
      <c r="IU31" s="1135"/>
      <c r="IV31" s="1133"/>
      <c r="IW31" s="1134"/>
      <c r="IX31" s="1134"/>
      <c r="IY31" s="1134"/>
      <c r="IZ31" s="1134"/>
      <c r="JA31" s="1134"/>
      <c r="JB31" s="1134"/>
      <c r="JC31" s="1134"/>
      <c r="JD31" s="1134"/>
      <c r="JE31" s="1134"/>
      <c r="JF31" s="1135"/>
      <c r="JG31" s="1133"/>
      <c r="JH31" s="1134"/>
      <c r="JI31" s="1135"/>
      <c r="JJ31" s="1133"/>
      <c r="JK31" s="1134"/>
      <c r="JL31" s="1134"/>
      <c r="JM31" s="1134"/>
      <c r="JN31" s="1134"/>
      <c r="JO31" s="1134"/>
      <c r="JP31" s="1134"/>
      <c r="JQ31" s="1134"/>
      <c r="JR31" s="1134"/>
      <c r="JS31" s="1134"/>
      <c r="JT31" s="1134"/>
      <c r="JU31" s="1135"/>
      <c r="JV31" s="1133"/>
      <c r="JW31" s="1134"/>
      <c r="JX31" s="1134"/>
      <c r="JY31" s="1134"/>
      <c r="JZ31" s="1134"/>
      <c r="KA31" s="1134"/>
      <c r="KB31" s="1134"/>
      <c r="KC31" s="1134"/>
      <c r="KD31" s="1134"/>
      <c r="KE31" s="1134"/>
      <c r="KF31" s="1134"/>
      <c r="KG31" s="1134"/>
      <c r="KH31" s="1135"/>
      <c r="KI31" s="1133"/>
      <c r="KJ31" s="1134"/>
      <c r="KK31" s="1135"/>
      <c r="KL31" s="1133"/>
      <c r="KM31" s="1134"/>
      <c r="KN31" s="1134"/>
      <c r="KO31" s="1134"/>
      <c r="KP31" s="1134"/>
      <c r="KQ31" s="1134"/>
      <c r="KR31" s="1134"/>
      <c r="KS31" s="1134"/>
      <c r="KT31" s="1134"/>
      <c r="KU31" s="1134"/>
      <c r="KV31" s="1135"/>
      <c r="KW31" s="1133"/>
      <c r="KX31" s="1134"/>
      <c r="KY31" s="1135"/>
      <c r="KZ31" s="1133"/>
      <c r="LA31" s="1134"/>
      <c r="LB31" s="1134"/>
      <c r="LC31" s="1134"/>
      <c r="LD31" s="1134"/>
      <c r="LE31" s="1134"/>
      <c r="LF31" s="1134"/>
      <c r="LG31" s="1134"/>
      <c r="LH31" s="1134"/>
      <c r="LI31" s="1134"/>
      <c r="LJ31" s="1134"/>
      <c r="LK31" s="1135"/>
      <c r="LL31" s="1133"/>
      <c r="LM31" s="1134"/>
      <c r="LN31" s="1134"/>
      <c r="LO31" s="1134"/>
      <c r="LP31" s="1134"/>
      <c r="LQ31" s="1134"/>
      <c r="LR31" s="1134"/>
      <c r="LS31" s="1134"/>
      <c r="LT31" s="1134"/>
      <c r="LU31" s="1134"/>
      <c r="LV31" s="1134"/>
      <c r="LW31" s="1134"/>
      <c r="LX31" s="1135"/>
      <c r="LY31" s="1133"/>
      <c r="LZ31" s="1134"/>
      <c r="MA31" s="1135"/>
      <c r="MB31" s="1133"/>
      <c r="MC31" s="1134"/>
      <c r="MD31" s="1134"/>
      <c r="ME31" s="1134"/>
      <c r="MF31" s="1134"/>
      <c r="MG31" s="1134"/>
      <c r="MH31" s="1134"/>
      <c r="MI31" s="1134"/>
      <c r="MJ31" s="1134"/>
      <c r="MK31" s="1134"/>
      <c r="ML31" s="1135"/>
      <c r="MM31" s="1133"/>
      <c r="MN31" s="1134"/>
      <c r="MO31" s="1135"/>
      <c r="MP31" s="1133"/>
      <c r="MQ31" s="1134"/>
      <c r="MR31" s="1134"/>
      <c r="MS31" s="1134"/>
      <c r="MT31" s="1134"/>
      <c r="MU31" s="1134"/>
      <c r="MV31" s="1134"/>
      <c r="MW31" s="1134"/>
      <c r="MX31" s="1134"/>
      <c r="MY31" s="1134"/>
      <c r="MZ31" s="1134"/>
      <c r="NA31" s="1135"/>
      <c r="NB31" s="1133"/>
      <c r="NC31" s="1134"/>
      <c r="ND31" s="1134"/>
      <c r="NE31" s="1134"/>
      <c r="NF31" s="1134"/>
      <c r="NG31" s="1134"/>
      <c r="NH31" s="1134"/>
      <c r="NI31" s="1134"/>
      <c r="NJ31" s="1134"/>
      <c r="NK31" s="1134"/>
      <c r="NL31" s="1134"/>
      <c r="NM31" s="1134"/>
      <c r="NN31" s="1135"/>
      <c r="NO31" s="1133"/>
      <c r="NP31" s="1134"/>
      <c r="NQ31" s="1135"/>
      <c r="NR31" s="1133"/>
      <c r="NS31" s="1134"/>
      <c r="NT31" s="1134"/>
      <c r="NU31" s="1134"/>
      <c r="NV31" s="1134"/>
      <c r="NW31" s="1134"/>
      <c r="NX31" s="1134"/>
      <c r="NY31" s="1134"/>
      <c r="NZ31" s="1134"/>
      <c r="OA31" s="1134"/>
      <c r="OB31" s="1135"/>
      <c r="OC31" s="1133"/>
      <c r="OD31" s="1134"/>
      <c r="OE31" s="1135"/>
      <c r="OF31" s="1133"/>
      <c r="OG31" s="1134"/>
      <c r="OH31" s="1134"/>
      <c r="OI31" s="1134"/>
      <c r="OJ31" s="1134"/>
      <c r="OK31" s="1134"/>
      <c r="OL31" s="1134"/>
      <c r="OM31" s="1134"/>
      <c r="ON31" s="1134"/>
      <c r="OO31" s="1134"/>
      <c r="OP31" s="1134"/>
      <c r="OQ31" s="1135"/>
      <c r="OR31" s="1133"/>
      <c r="OS31" s="1134"/>
      <c r="OT31" s="1134"/>
      <c r="OU31" s="1134"/>
      <c r="OV31" s="1134"/>
      <c r="OW31" s="1134"/>
      <c r="OX31" s="1134"/>
      <c r="OY31" s="1134"/>
      <c r="OZ31" s="1134"/>
      <c r="PA31" s="1134"/>
      <c r="PB31" s="1134"/>
      <c r="PC31" s="1134"/>
      <c r="PD31" s="1135"/>
      <c r="PE31" s="1133"/>
      <c r="PF31" s="1134"/>
      <c r="PG31" s="1135"/>
      <c r="PH31" s="1133"/>
      <c r="PI31" s="1134"/>
      <c r="PJ31" s="1134"/>
      <c r="PK31" s="1134"/>
      <c r="PL31" s="1134"/>
      <c r="PM31" s="1134"/>
      <c r="PN31" s="1134"/>
      <c r="PO31" s="1134"/>
      <c r="PP31" s="1134"/>
      <c r="PQ31" s="1134"/>
      <c r="PR31" s="1135"/>
      <c r="PS31" s="1133"/>
      <c r="PT31" s="1134"/>
      <c r="PU31" s="1135"/>
      <c r="PV31" s="1133"/>
      <c r="PW31" s="1134"/>
      <c r="PX31" s="1134"/>
      <c r="PY31" s="1134"/>
      <c r="PZ31" s="1134"/>
      <c r="QA31" s="1134"/>
      <c r="QB31" s="1134"/>
      <c r="QC31" s="1134"/>
      <c r="QD31" s="1134"/>
      <c r="QE31" s="1134"/>
      <c r="QF31" s="1134"/>
      <c r="QG31" s="1135"/>
      <c r="QH31" s="1133"/>
      <c r="QI31" s="1134"/>
      <c r="QJ31" s="1134"/>
      <c r="QK31" s="1134"/>
      <c r="QL31" s="1134"/>
      <c r="QM31" s="1134"/>
      <c r="QN31" s="1134"/>
      <c r="QO31" s="1134"/>
      <c r="QP31" s="1134"/>
      <c r="QQ31" s="1134"/>
      <c r="QR31" s="1134"/>
      <c r="QS31" s="1134"/>
      <c r="QT31" s="1135"/>
      <c r="QU31" s="1133"/>
      <c r="QV31" s="1134"/>
      <c r="QW31" s="1135"/>
      <c r="QX31" s="1133"/>
      <c r="QY31" s="1134"/>
      <c r="QZ31" s="1134"/>
      <c r="RA31" s="1134"/>
      <c r="RB31" s="1134"/>
      <c r="RC31" s="1134"/>
      <c r="RD31" s="1134"/>
      <c r="RE31" s="1134"/>
      <c r="RF31" s="1134"/>
      <c r="RG31" s="1134"/>
      <c r="RH31" s="1135"/>
      <c r="RI31" s="1133"/>
      <c r="RJ31" s="1134"/>
      <c r="RK31" s="1135"/>
      <c r="RL31" s="1133"/>
      <c r="RM31" s="1134"/>
      <c r="RN31" s="1134"/>
      <c r="RO31" s="1134"/>
      <c r="RP31" s="1134"/>
      <c r="RQ31" s="1134"/>
      <c r="RR31" s="1134"/>
      <c r="RS31" s="1134"/>
      <c r="RT31" s="1134"/>
      <c r="RU31" s="1134"/>
      <c r="RV31" s="1134"/>
      <c r="RW31" s="1135"/>
      <c r="RX31" s="1133"/>
      <c r="RY31" s="1134"/>
      <c r="RZ31" s="1134"/>
      <c r="SA31" s="1134"/>
      <c r="SB31" s="1134"/>
      <c r="SC31" s="1134"/>
      <c r="SD31" s="1134"/>
      <c r="SE31" s="1134"/>
      <c r="SF31" s="1134"/>
      <c r="SG31" s="1134"/>
      <c r="SH31" s="1134"/>
      <c r="SI31" s="1134"/>
      <c r="SJ31" s="1135"/>
      <c r="SK31" s="1133"/>
      <c r="SL31" s="1134"/>
      <c r="SM31" s="1135"/>
      <c r="SN31" s="1133"/>
      <c r="SO31" s="1134"/>
      <c r="SP31" s="1134"/>
      <c r="SQ31" s="1134"/>
      <c r="SR31" s="1134"/>
      <c r="SS31" s="1134"/>
      <c r="ST31" s="1134"/>
      <c r="SU31" s="1134"/>
      <c r="SV31" s="1134"/>
      <c r="SW31" s="1134"/>
      <c r="SX31" s="1135"/>
      <c r="SY31" s="1133"/>
      <c r="SZ31" s="1134"/>
      <c r="TA31" s="1135"/>
      <c r="TB31" s="1133"/>
      <c r="TC31" s="1134"/>
      <c r="TD31" s="1134"/>
      <c r="TE31" s="1134"/>
      <c r="TF31" s="1134"/>
      <c r="TG31" s="1134"/>
      <c r="TH31" s="1134"/>
      <c r="TI31" s="1134"/>
      <c r="TJ31" s="1134"/>
      <c r="TK31" s="1134"/>
      <c r="TL31" s="1134"/>
      <c r="TM31" s="1135"/>
      <c r="TN31" s="1133"/>
      <c r="TO31" s="1134"/>
      <c r="TP31" s="1134"/>
      <c r="TQ31" s="1134"/>
      <c r="TR31" s="1134"/>
      <c r="TS31" s="1134"/>
      <c r="TT31" s="1134"/>
      <c r="TU31" s="1134"/>
      <c r="TV31" s="1134"/>
      <c r="TW31" s="1134"/>
      <c r="TX31" s="1134"/>
      <c r="TY31" s="1134"/>
      <c r="TZ31" s="1135"/>
      <c r="UA31" s="1133"/>
      <c r="UB31" s="1134"/>
      <c r="UC31" s="1135"/>
      <c r="UD31" s="1133"/>
      <c r="UE31" s="1134"/>
      <c r="UF31" s="1134"/>
      <c r="UG31" s="1134"/>
      <c r="UH31" s="1134"/>
      <c r="UI31" s="1134"/>
      <c r="UJ31" s="1134"/>
      <c r="UK31" s="1134"/>
      <c r="UL31" s="1134"/>
      <c r="UM31" s="1134"/>
      <c r="UN31" s="1135"/>
      <c r="UO31" s="1133"/>
      <c r="UP31" s="1134"/>
      <c r="UQ31" s="1135"/>
      <c r="UR31" s="1133"/>
      <c r="US31" s="1134"/>
      <c r="UT31" s="1134"/>
      <c r="UU31" s="1134"/>
      <c r="UV31" s="1134"/>
      <c r="UW31" s="1134"/>
      <c r="UX31" s="1134"/>
      <c r="UY31" s="1134"/>
      <c r="UZ31" s="1134"/>
      <c r="VA31" s="1134"/>
      <c r="VB31" s="1134"/>
      <c r="VC31" s="1135"/>
      <c r="VD31" s="1133"/>
      <c r="VE31" s="1134"/>
      <c r="VF31" s="1134"/>
      <c r="VG31" s="1134"/>
      <c r="VH31" s="1134"/>
      <c r="VI31" s="1134"/>
      <c r="VJ31" s="1134"/>
      <c r="VK31" s="1134"/>
      <c r="VL31" s="1134"/>
      <c r="VM31" s="1134"/>
      <c r="VN31" s="1134"/>
      <c r="VO31" s="1134"/>
      <c r="VP31" s="1135"/>
      <c r="VQ31" s="1133"/>
      <c r="VR31" s="1134"/>
      <c r="VS31" s="1135"/>
      <c r="VT31" s="1133"/>
      <c r="VU31" s="1134"/>
      <c r="VV31" s="1134"/>
      <c r="VW31" s="1134"/>
      <c r="VX31" s="1134"/>
      <c r="VY31" s="1134"/>
      <c r="VZ31" s="1134"/>
      <c r="WA31" s="1134"/>
      <c r="WB31" s="1134"/>
      <c r="WC31" s="1134"/>
      <c r="WD31" s="1135"/>
      <c r="WE31" s="1133"/>
      <c r="WF31" s="1134"/>
      <c r="WG31" s="1135"/>
      <c r="WH31" s="1133"/>
      <c r="WI31" s="1134"/>
      <c r="WJ31" s="1134"/>
      <c r="WK31" s="1134"/>
      <c r="WL31" s="1134"/>
      <c r="WM31" s="1134"/>
      <c r="WN31" s="1134"/>
      <c r="WO31" s="1134"/>
      <c r="WP31" s="1134"/>
      <c r="WQ31" s="1134"/>
      <c r="WR31" s="1134"/>
      <c r="WS31" s="1135"/>
      <c r="WT31" s="1133"/>
      <c r="WU31" s="1134"/>
      <c r="WV31" s="1134"/>
      <c r="WW31" s="1134"/>
      <c r="WX31" s="1134"/>
      <c r="WY31" s="1134"/>
      <c r="WZ31" s="1134"/>
      <c r="XA31" s="1134"/>
      <c r="XB31" s="1134"/>
      <c r="XC31" s="1134"/>
      <c r="XD31" s="1134"/>
      <c r="XE31" s="1134"/>
      <c r="XF31" s="1135"/>
      <c r="XG31" s="1133"/>
      <c r="XH31" s="1134"/>
      <c r="XI31" s="1135"/>
      <c r="XJ31" s="1133"/>
      <c r="XK31" s="1134"/>
      <c r="XL31" s="1134"/>
      <c r="XM31" s="1134"/>
      <c r="XN31" s="1134"/>
      <c r="XO31" s="1134"/>
      <c r="XP31" s="1134"/>
      <c r="XQ31" s="1134"/>
      <c r="XR31" s="1134"/>
      <c r="XS31" s="1134"/>
      <c r="XT31" s="1135"/>
      <c r="XU31" s="1133"/>
      <c r="XV31" s="1134"/>
      <c r="XW31" s="1135"/>
      <c r="XX31" s="1133"/>
      <c r="XY31" s="1134"/>
      <c r="XZ31" s="1134"/>
      <c r="YA31" s="1134"/>
      <c r="YB31" s="1134"/>
      <c r="YC31" s="1134"/>
      <c r="YD31" s="1134"/>
      <c r="YE31" s="1134"/>
      <c r="YF31" s="1134"/>
      <c r="YG31" s="1134"/>
      <c r="YH31" s="1134"/>
      <c r="YI31" s="1135"/>
      <c r="YJ31" s="1133"/>
      <c r="YK31" s="1134"/>
      <c r="YL31" s="1134"/>
      <c r="YM31" s="1134"/>
      <c r="YN31" s="1134"/>
      <c r="YO31" s="1134"/>
      <c r="YP31" s="1134"/>
      <c r="YQ31" s="1134"/>
      <c r="YR31" s="1134"/>
      <c r="YS31" s="1134"/>
      <c r="YT31" s="1134"/>
      <c r="YU31" s="1134"/>
      <c r="YV31" s="1135"/>
      <c r="YW31" s="1133"/>
      <c r="YX31" s="1134"/>
      <c r="YY31" s="1135"/>
      <c r="YZ31" s="1133"/>
      <c r="ZA31" s="1134"/>
      <c r="ZB31" s="1134"/>
      <c r="ZC31" s="1134"/>
      <c r="ZD31" s="1134"/>
      <c r="ZE31" s="1134"/>
      <c r="ZF31" s="1134"/>
      <c r="ZG31" s="1134"/>
      <c r="ZH31" s="1134"/>
      <c r="ZI31" s="1134"/>
      <c r="ZJ31" s="1135"/>
      <c r="ZK31" s="1133"/>
      <c r="ZL31" s="1134"/>
      <c r="ZM31" s="1135"/>
      <c r="ZN31" s="1133"/>
      <c r="ZO31" s="1134"/>
      <c r="ZP31" s="1134"/>
      <c r="ZQ31" s="1134"/>
      <c r="ZR31" s="1134"/>
      <c r="ZS31" s="1134"/>
      <c r="ZT31" s="1134"/>
      <c r="ZU31" s="1134"/>
      <c r="ZV31" s="1134"/>
      <c r="ZW31" s="1134"/>
      <c r="ZX31" s="1134"/>
      <c r="ZY31" s="1135"/>
      <c r="ZZ31" s="1133"/>
      <c r="AAA31" s="1134"/>
      <c r="AAB31" s="1134"/>
      <c r="AAC31" s="1134"/>
      <c r="AAD31" s="1134"/>
      <c r="AAE31" s="1134"/>
      <c r="AAF31" s="1134"/>
      <c r="AAG31" s="1134"/>
      <c r="AAH31" s="1134"/>
      <c r="AAI31" s="1134"/>
      <c r="AAJ31" s="1134"/>
      <c r="AAK31" s="1134"/>
      <c r="AAL31" s="1135"/>
      <c r="AAM31" s="1133"/>
      <c r="AAN31" s="1134"/>
      <c r="AAO31" s="1135"/>
      <c r="AAP31" s="1133"/>
      <c r="AAQ31" s="1134"/>
      <c r="AAR31" s="1134"/>
      <c r="AAS31" s="1134"/>
      <c r="AAT31" s="1134"/>
      <c r="AAU31" s="1134"/>
      <c r="AAV31" s="1134"/>
      <c r="AAW31" s="1134"/>
      <c r="AAX31" s="1134"/>
      <c r="AAY31" s="1134"/>
      <c r="AAZ31" s="1135"/>
      <c r="ABA31" s="1133"/>
      <c r="ABB31" s="1134"/>
      <c r="ABC31" s="1135"/>
      <c r="ABD31" s="1133"/>
      <c r="ABE31" s="1134"/>
      <c r="ABF31" s="1134"/>
      <c r="ABG31" s="1134"/>
      <c r="ABH31" s="1134"/>
      <c r="ABI31" s="1134"/>
      <c r="ABJ31" s="1134"/>
      <c r="ABK31" s="1134"/>
      <c r="ABL31" s="1134"/>
      <c r="ABM31" s="1134"/>
      <c r="ABN31" s="1134"/>
      <c r="ABO31" s="1135"/>
      <c r="ABP31" s="1133"/>
      <c r="ABQ31" s="1134"/>
      <c r="ABR31" s="1134"/>
      <c r="ABS31" s="1134"/>
      <c r="ABT31" s="1134"/>
      <c r="ABU31" s="1134"/>
      <c r="ABV31" s="1134"/>
      <c r="ABW31" s="1134"/>
      <c r="ABX31" s="1134"/>
      <c r="ABY31" s="1134"/>
      <c r="ABZ31" s="1134"/>
      <c r="ACA31" s="1134"/>
      <c r="ACB31" s="1135"/>
      <c r="ACC31" s="1133"/>
      <c r="ACD31" s="1134"/>
      <c r="ACE31" s="1135"/>
      <c r="ACF31" s="1133"/>
      <c r="ACG31" s="1134"/>
      <c r="ACH31" s="1134"/>
      <c r="ACI31" s="1134"/>
      <c r="ACJ31" s="1134"/>
      <c r="ACK31" s="1134"/>
      <c r="ACL31" s="1134"/>
      <c r="ACM31" s="1134"/>
      <c r="ACN31" s="1134"/>
      <c r="ACO31" s="1134"/>
      <c r="ACP31" s="1135"/>
      <c r="ACQ31" s="1133"/>
      <c r="ACR31" s="1134"/>
      <c r="ACS31" s="1135"/>
      <c r="ACT31" s="1133"/>
      <c r="ACU31" s="1134"/>
      <c r="ACV31" s="1134"/>
      <c r="ACW31" s="1134"/>
      <c r="ACX31" s="1134"/>
      <c r="ACY31" s="1134"/>
      <c r="ACZ31" s="1134"/>
      <c r="ADA31" s="1134"/>
      <c r="ADB31" s="1134"/>
      <c r="ADC31" s="1134"/>
      <c r="ADD31" s="1134"/>
      <c r="ADE31" s="1135"/>
      <c r="ADF31" s="1133"/>
      <c r="ADG31" s="1134"/>
      <c r="ADH31" s="1134"/>
      <c r="ADI31" s="1134"/>
      <c r="ADJ31" s="1134"/>
      <c r="ADK31" s="1134"/>
      <c r="ADL31" s="1134"/>
      <c r="ADM31" s="1134"/>
      <c r="ADN31" s="1134"/>
      <c r="ADO31" s="1134"/>
      <c r="ADP31" s="1134"/>
      <c r="ADQ31" s="1134"/>
      <c r="ADR31" s="1135"/>
      <c r="ADS31" s="1133"/>
      <c r="ADT31" s="1134"/>
      <c r="ADU31" s="1135"/>
      <c r="ADV31" s="1133"/>
      <c r="ADW31" s="1134"/>
      <c r="ADX31" s="1134"/>
      <c r="ADY31" s="1134"/>
      <c r="ADZ31" s="1134"/>
      <c r="AEA31" s="1134"/>
      <c r="AEB31" s="1134"/>
      <c r="AEC31" s="1134"/>
      <c r="AED31" s="1134"/>
      <c r="AEE31" s="1134"/>
      <c r="AEF31" s="1135"/>
      <c r="AEG31" s="1133"/>
      <c r="AEH31" s="1134"/>
      <c r="AEI31" s="1135"/>
      <c r="AEJ31" s="1133"/>
      <c r="AEK31" s="1134"/>
      <c r="AEL31" s="1134"/>
      <c r="AEM31" s="1134"/>
      <c r="AEN31" s="1134"/>
      <c r="AEO31" s="1134"/>
      <c r="AEP31" s="1134"/>
      <c r="AEQ31" s="1134"/>
      <c r="AER31" s="1134"/>
      <c r="AES31" s="1134"/>
      <c r="AET31" s="1134"/>
      <c r="AEU31" s="1135"/>
      <c r="AEV31" s="1133"/>
      <c r="AEW31" s="1134"/>
      <c r="AEX31" s="1134"/>
      <c r="AEY31" s="1134"/>
      <c r="AEZ31" s="1134"/>
      <c r="AFA31" s="1134"/>
      <c r="AFB31" s="1134"/>
      <c r="AFC31" s="1134"/>
      <c r="AFD31" s="1134"/>
      <c r="AFE31" s="1134"/>
      <c r="AFF31" s="1134"/>
      <c r="AFG31" s="1134"/>
      <c r="AFH31" s="1135"/>
      <c r="AFI31" s="1133"/>
      <c r="AFJ31" s="1134"/>
      <c r="AFK31" s="1135"/>
      <c r="AFL31" s="1133"/>
      <c r="AFM31" s="1134"/>
      <c r="AFN31" s="1134"/>
      <c r="AFO31" s="1134"/>
      <c r="AFP31" s="1134"/>
      <c r="AFQ31" s="1134"/>
      <c r="AFR31" s="1134"/>
      <c r="AFS31" s="1134"/>
      <c r="AFT31" s="1134"/>
      <c r="AFU31" s="1134"/>
      <c r="AFV31" s="1135"/>
      <c r="AFW31" s="1133"/>
      <c r="AFX31" s="1134"/>
      <c r="AFY31" s="1135"/>
      <c r="AFZ31" s="1133"/>
      <c r="AGA31" s="1134"/>
      <c r="AGB31" s="1134"/>
      <c r="AGC31" s="1134"/>
      <c r="AGD31" s="1134"/>
      <c r="AGE31" s="1134"/>
      <c r="AGF31" s="1134"/>
      <c r="AGG31" s="1134"/>
      <c r="AGH31" s="1134"/>
      <c r="AGI31" s="1134"/>
      <c r="AGJ31" s="1134"/>
      <c r="AGK31" s="1135"/>
      <c r="AGL31" s="1133"/>
      <c r="AGM31" s="1134"/>
      <c r="AGN31" s="1134"/>
      <c r="AGO31" s="1134"/>
      <c r="AGP31" s="1134"/>
      <c r="AGQ31" s="1134"/>
      <c r="AGR31" s="1134"/>
      <c r="AGS31" s="1134"/>
      <c r="AGT31" s="1134"/>
      <c r="AGU31" s="1134"/>
      <c r="AGV31" s="1134"/>
      <c r="AGW31" s="1134"/>
      <c r="AGX31" s="1135"/>
      <c r="AGY31" s="1133"/>
      <c r="AGZ31" s="1134"/>
      <c r="AHA31" s="1135"/>
      <c r="AHB31" s="1133"/>
      <c r="AHC31" s="1134"/>
      <c r="AHD31" s="1134"/>
      <c r="AHE31" s="1134"/>
      <c r="AHF31" s="1134"/>
      <c r="AHG31" s="1134"/>
      <c r="AHH31" s="1134"/>
      <c r="AHI31" s="1134"/>
      <c r="AHJ31" s="1134"/>
      <c r="AHK31" s="1134"/>
      <c r="AHL31" s="1135"/>
      <c r="AHM31" s="1133"/>
      <c r="AHN31" s="1134"/>
      <c r="AHO31" s="1135"/>
      <c r="AHP31" s="1133"/>
      <c r="AHQ31" s="1134"/>
      <c r="AHR31" s="1134"/>
      <c r="AHS31" s="1134"/>
      <c r="AHT31" s="1134"/>
      <c r="AHU31" s="1134"/>
      <c r="AHV31" s="1134"/>
      <c r="AHW31" s="1134"/>
      <c r="AHX31" s="1134"/>
      <c r="AHY31" s="1134"/>
      <c r="AHZ31" s="1134"/>
      <c r="AIA31" s="1135"/>
      <c r="AIB31" s="1133"/>
      <c r="AIC31" s="1134"/>
      <c r="AID31" s="1134"/>
      <c r="AIE31" s="1134"/>
      <c r="AIF31" s="1134"/>
      <c r="AIG31" s="1134"/>
      <c r="AIH31" s="1134"/>
      <c r="AII31" s="1134"/>
      <c r="AIJ31" s="1134"/>
      <c r="AIK31" s="1134"/>
      <c r="AIL31" s="1134"/>
      <c r="AIM31" s="1134"/>
      <c r="AIN31" s="1135"/>
      <c r="AIO31" s="1133"/>
      <c r="AIP31" s="1134"/>
      <c r="AIQ31" s="1135"/>
      <c r="AIR31" s="1133"/>
      <c r="AIS31" s="1134"/>
      <c r="AIT31" s="1134"/>
      <c r="AIU31" s="1134"/>
      <c r="AIV31" s="1134"/>
      <c r="AIW31" s="1134"/>
      <c r="AIX31" s="1134"/>
      <c r="AIY31" s="1134"/>
      <c r="AIZ31" s="1134"/>
      <c r="AJA31" s="1134"/>
      <c r="AJB31" s="1135"/>
      <c r="AJC31" s="1133"/>
      <c r="AJD31" s="1134"/>
      <c r="AJE31" s="1135"/>
      <c r="AJF31" s="1133"/>
      <c r="AJG31" s="1134"/>
      <c r="AJH31" s="1134"/>
      <c r="AJI31" s="1134"/>
      <c r="AJJ31" s="1134"/>
      <c r="AJK31" s="1134"/>
      <c r="AJL31" s="1134"/>
      <c r="AJM31" s="1134"/>
      <c r="AJN31" s="1134"/>
      <c r="AJO31" s="1134"/>
      <c r="AJP31" s="1134"/>
      <c r="AJQ31" s="1135"/>
      <c r="AJR31" s="1133"/>
      <c r="AJS31" s="1134"/>
      <c r="AJT31" s="1134"/>
      <c r="AJU31" s="1134"/>
      <c r="AJV31" s="1134"/>
      <c r="AJW31" s="1134"/>
      <c r="AJX31" s="1134"/>
      <c r="AJY31" s="1134"/>
      <c r="AJZ31" s="1134"/>
      <c r="AKA31" s="1134"/>
      <c r="AKB31" s="1134"/>
      <c r="AKC31" s="1134"/>
      <c r="AKD31" s="1135"/>
      <c r="AKE31" s="1133"/>
      <c r="AKF31" s="1134"/>
      <c r="AKG31" s="1135"/>
      <c r="AKH31" s="1133"/>
      <c r="AKI31" s="1134"/>
      <c r="AKJ31" s="1134"/>
      <c r="AKK31" s="1134"/>
      <c r="AKL31" s="1134"/>
      <c r="AKM31" s="1134"/>
      <c r="AKN31" s="1134"/>
      <c r="AKO31" s="1134"/>
      <c r="AKP31" s="1134"/>
      <c r="AKQ31" s="1134"/>
      <c r="AKR31" s="1135"/>
      <c r="AKS31" s="1133"/>
      <c r="AKT31" s="1134"/>
      <c r="AKU31" s="1135"/>
      <c r="AKV31" s="1133"/>
      <c r="AKW31" s="1134"/>
      <c r="AKX31" s="1134"/>
      <c r="AKY31" s="1134"/>
      <c r="AKZ31" s="1134"/>
      <c r="ALA31" s="1134"/>
      <c r="ALB31" s="1134"/>
      <c r="ALC31" s="1134"/>
      <c r="ALD31" s="1134"/>
      <c r="ALE31" s="1134"/>
      <c r="ALF31" s="1134"/>
      <c r="ALG31" s="1135"/>
      <c r="ALH31" s="1133"/>
      <c r="ALI31" s="1134"/>
      <c r="ALJ31" s="1134"/>
      <c r="ALK31" s="1134"/>
      <c r="ALL31" s="1134"/>
      <c r="ALM31" s="1134"/>
      <c r="ALN31" s="1134"/>
      <c r="ALO31" s="1134"/>
      <c r="ALP31" s="1134"/>
      <c r="ALQ31" s="1134"/>
      <c r="ALR31" s="1134"/>
      <c r="ALS31" s="1134"/>
      <c r="ALT31" s="1135"/>
      <c r="ALU31" s="1133"/>
      <c r="ALV31" s="1134"/>
      <c r="ALW31" s="1135"/>
      <c r="ALX31" s="1133"/>
      <c r="ALY31" s="1134"/>
      <c r="ALZ31" s="1134"/>
      <c r="AMA31" s="1134"/>
      <c r="AMB31" s="1134"/>
      <c r="AMC31" s="1134"/>
      <c r="AMD31" s="1134"/>
      <c r="AME31" s="1134"/>
      <c r="AMF31" s="1134"/>
      <c r="AMG31" s="1134"/>
      <c r="AMH31" s="1135"/>
      <c r="AMI31" s="1133"/>
      <c r="AMJ31" s="1134"/>
      <c r="AMK31" s="1135"/>
      <c r="AML31" s="1133"/>
      <c r="AMM31" s="1134"/>
      <c r="AMN31" s="1134"/>
      <c r="AMO31" s="1134"/>
      <c r="AMP31" s="1134"/>
      <c r="AMQ31" s="1134"/>
      <c r="AMR31" s="1134"/>
      <c r="AMS31" s="1134"/>
      <c r="AMT31" s="1134"/>
      <c r="AMU31" s="1134"/>
      <c r="AMV31" s="1134"/>
      <c r="AMW31" s="1135"/>
      <c r="AMX31" s="1133"/>
      <c r="AMY31" s="1134"/>
      <c r="AMZ31" s="1134"/>
      <c r="ANA31" s="1134"/>
      <c r="ANB31" s="1134"/>
      <c r="ANC31" s="1134"/>
      <c r="AND31" s="1134"/>
      <c r="ANE31" s="1134"/>
      <c r="ANF31" s="1134"/>
      <c r="ANG31" s="1134"/>
      <c r="ANH31" s="1134"/>
      <c r="ANI31" s="1134"/>
      <c r="ANJ31" s="1135"/>
      <c r="ANK31" s="1133"/>
      <c r="ANL31" s="1134"/>
      <c r="ANM31" s="1135"/>
      <c r="ANN31" s="1133"/>
      <c r="ANO31" s="1134"/>
      <c r="ANP31" s="1134"/>
      <c r="ANQ31" s="1134"/>
      <c r="ANR31" s="1134"/>
      <c r="ANS31" s="1134"/>
      <c r="ANT31" s="1134"/>
      <c r="ANU31" s="1134"/>
      <c r="ANV31" s="1134"/>
      <c r="ANW31" s="1134"/>
      <c r="ANX31" s="1135"/>
      <c r="ANY31" s="1133"/>
      <c r="ANZ31" s="1134"/>
      <c r="AOA31" s="1135"/>
      <c r="AOB31" s="1133"/>
      <c r="AOC31" s="1134"/>
      <c r="AOD31" s="1134"/>
      <c r="AOE31" s="1134"/>
      <c r="AOF31" s="1134"/>
      <c r="AOG31" s="1134"/>
      <c r="AOH31" s="1134"/>
      <c r="AOI31" s="1134"/>
      <c r="AOJ31" s="1134"/>
      <c r="AOK31" s="1134"/>
      <c r="AOL31" s="1134"/>
      <c r="AOM31" s="1135"/>
      <c r="AON31" s="1133"/>
      <c r="AOO31" s="1134"/>
      <c r="AOP31" s="1134"/>
      <c r="AOQ31" s="1134"/>
      <c r="AOR31" s="1134"/>
      <c r="AOS31" s="1134"/>
      <c r="AOT31" s="1134"/>
      <c r="AOU31" s="1134"/>
      <c r="AOV31" s="1134"/>
      <c r="AOW31" s="1134"/>
      <c r="AOX31" s="1134"/>
      <c r="AOY31" s="1134"/>
      <c r="AOZ31" s="1135"/>
      <c r="APA31" s="1133"/>
      <c r="APB31" s="1134"/>
      <c r="APC31" s="1135"/>
      <c r="APD31" s="1133"/>
      <c r="APE31" s="1134"/>
      <c r="APF31" s="1134"/>
      <c r="APG31" s="1134"/>
      <c r="APH31" s="1134"/>
      <c r="API31" s="1134"/>
      <c r="APJ31" s="1134"/>
      <c r="APK31" s="1134"/>
      <c r="APL31" s="1134"/>
      <c r="APM31" s="1134"/>
      <c r="APN31" s="1135"/>
      <c r="APO31" s="1133"/>
      <c r="APP31" s="1134"/>
      <c r="APQ31" s="1135"/>
      <c r="APR31" s="1133"/>
      <c r="APS31" s="1134"/>
      <c r="APT31" s="1134"/>
      <c r="APU31" s="1134"/>
      <c r="APV31" s="1134"/>
      <c r="APW31" s="1134"/>
      <c r="APX31" s="1134"/>
      <c r="APY31" s="1134"/>
      <c r="APZ31" s="1134"/>
      <c r="AQA31" s="1134"/>
      <c r="AQB31" s="1134"/>
      <c r="AQC31" s="1135"/>
      <c r="AQD31" s="1133"/>
      <c r="AQE31" s="1134"/>
      <c r="AQF31" s="1134"/>
      <c r="AQG31" s="1134"/>
      <c r="AQH31" s="1134"/>
      <c r="AQI31" s="1134"/>
      <c r="AQJ31" s="1134"/>
      <c r="AQK31" s="1134"/>
      <c r="AQL31" s="1134"/>
      <c r="AQM31" s="1134"/>
      <c r="AQN31" s="1134"/>
      <c r="AQO31" s="1134"/>
      <c r="AQP31" s="1135"/>
      <c r="AQQ31" s="1133"/>
      <c r="AQR31" s="1134"/>
      <c r="AQS31" s="1135"/>
      <c r="AQT31" s="1133"/>
      <c r="AQU31" s="1134"/>
      <c r="AQV31" s="1134"/>
      <c r="AQW31" s="1134"/>
      <c r="AQX31" s="1134"/>
      <c r="AQY31" s="1134"/>
      <c r="AQZ31" s="1134"/>
      <c r="ARA31" s="1134"/>
      <c r="ARB31" s="1134"/>
      <c r="ARC31" s="1134"/>
      <c r="ARD31" s="1135"/>
      <c r="ARE31" s="1133"/>
      <c r="ARF31" s="1134"/>
      <c r="ARG31" s="1135"/>
      <c r="ARH31" s="1133"/>
      <c r="ARI31" s="1134"/>
      <c r="ARJ31" s="1134"/>
      <c r="ARK31" s="1134"/>
      <c r="ARL31" s="1134"/>
      <c r="ARM31" s="1134"/>
      <c r="ARN31" s="1134"/>
      <c r="ARO31" s="1134"/>
      <c r="ARP31" s="1134"/>
      <c r="ARQ31" s="1134"/>
      <c r="ARR31" s="1134"/>
      <c r="ARS31" s="1135"/>
      <c r="ART31" s="1133"/>
      <c r="ARU31" s="1134"/>
      <c r="ARV31" s="1134"/>
      <c r="ARW31" s="1134"/>
      <c r="ARX31" s="1134"/>
      <c r="ARY31" s="1134"/>
      <c r="ARZ31" s="1134"/>
      <c r="ASA31" s="1134"/>
      <c r="ASB31" s="1134"/>
      <c r="ASC31" s="1134"/>
      <c r="ASD31" s="1134"/>
      <c r="ASE31" s="1134"/>
      <c r="ASF31" s="1135"/>
      <c r="ASG31" s="1133"/>
      <c r="ASH31" s="1134"/>
      <c r="ASI31" s="1135"/>
      <c r="ASJ31" s="1133"/>
      <c r="ASK31" s="1134"/>
      <c r="ASL31" s="1134"/>
      <c r="ASM31" s="1134"/>
      <c r="ASN31" s="1134"/>
      <c r="ASO31" s="1134"/>
      <c r="ASP31" s="1134"/>
      <c r="ASQ31" s="1134"/>
      <c r="ASR31" s="1134"/>
      <c r="ASS31" s="1134"/>
      <c r="AST31" s="1135"/>
      <c r="ASU31" s="1133"/>
      <c r="ASV31" s="1134"/>
      <c r="ASW31" s="1135"/>
      <c r="ASX31" s="1133"/>
      <c r="ASY31" s="1134"/>
      <c r="ASZ31" s="1134"/>
      <c r="ATA31" s="1134"/>
      <c r="ATB31" s="1134"/>
      <c r="ATC31" s="1134"/>
      <c r="ATD31" s="1134"/>
      <c r="ATE31" s="1134"/>
      <c r="ATF31" s="1134"/>
      <c r="ATG31" s="1134"/>
      <c r="ATH31" s="1134"/>
      <c r="ATI31" s="1135"/>
      <c r="ATJ31" s="1133"/>
      <c r="ATK31" s="1134"/>
      <c r="ATL31" s="1134"/>
      <c r="ATM31" s="1134"/>
      <c r="ATN31" s="1134"/>
      <c r="ATO31" s="1134"/>
      <c r="ATP31" s="1134"/>
      <c r="ATQ31" s="1134"/>
      <c r="ATR31" s="1134"/>
      <c r="ATS31" s="1134"/>
      <c r="ATT31" s="1134"/>
      <c r="ATU31" s="1134"/>
      <c r="ATV31" s="1135"/>
      <c r="ATW31" s="1133"/>
      <c r="ATX31" s="1134"/>
      <c r="ATY31" s="1135"/>
      <c r="ATZ31" s="1133"/>
      <c r="AUA31" s="1134"/>
      <c r="AUB31" s="1134"/>
      <c r="AUC31" s="1134"/>
      <c r="AUD31" s="1134"/>
      <c r="AUE31" s="1134"/>
      <c r="AUF31" s="1134"/>
      <c r="AUG31" s="1134"/>
      <c r="AUH31" s="1134"/>
      <c r="AUI31" s="1134"/>
      <c r="AUJ31" s="1135"/>
      <c r="AUK31" s="1133"/>
      <c r="AUL31" s="1134"/>
      <c r="AUM31" s="1135"/>
      <c r="AUN31" s="1133"/>
      <c r="AUO31" s="1134"/>
      <c r="AUP31" s="1134"/>
      <c r="AUQ31" s="1134"/>
      <c r="AUR31" s="1134"/>
      <c r="AUS31" s="1134"/>
      <c r="AUT31" s="1134"/>
      <c r="AUU31" s="1134"/>
      <c r="AUV31" s="1134"/>
      <c r="AUW31" s="1134"/>
      <c r="AUX31" s="1134"/>
      <c r="AUY31" s="1135"/>
      <c r="AUZ31" s="1133"/>
      <c r="AVA31" s="1134"/>
      <c r="AVB31" s="1134"/>
      <c r="AVC31" s="1134"/>
      <c r="AVD31" s="1134"/>
      <c r="AVE31" s="1134"/>
      <c r="AVF31" s="1134"/>
      <c r="AVG31" s="1134"/>
      <c r="AVH31" s="1134"/>
      <c r="AVI31" s="1134"/>
      <c r="AVJ31" s="1134"/>
      <c r="AVK31" s="1134"/>
      <c r="AVL31" s="1135"/>
      <c r="AVM31" s="1133"/>
      <c r="AVN31" s="1134"/>
      <c r="AVO31" s="1135"/>
      <c r="AVP31" s="1133"/>
      <c r="AVQ31" s="1134"/>
      <c r="AVR31" s="1134"/>
      <c r="AVS31" s="1134"/>
      <c r="AVT31" s="1134"/>
      <c r="AVU31" s="1134"/>
      <c r="AVV31" s="1134"/>
      <c r="AVW31" s="1134"/>
      <c r="AVX31" s="1134"/>
      <c r="AVY31" s="1134"/>
      <c r="AVZ31" s="1135"/>
      <c r="AWA31" s="1133"/>
      <c r="AWB31" s="1134"/>
      <c r="AWC31" s="1135"/>
      <c r="AWD31" s="1133"/>
      <c r="AWE31" s="1134"/>
      <c r="AWF31" s="1134"/>
      <c r="AWG31" s="1134"/>
      <c r="AWH31" s="1134"/>
      <c r="AWI31" s="1134"/>
      <c r="AWJ31" s="1134"/>
      <c r="AWK31" s="1134"/>
      <c r="AWL31" s="1134"/>
      <c r="AWM31" s="1134"/>
      <c r="AWN31" s="1134"/>
      <c r="AWO31" s="1135"/>
      <c r="AWP31" s="1133"/>
      <c r="AWQ31" s="1134"/>
      <c r="AWR31" s="1134"/>
      <c r="AWS31" s="1134"/>
      <c r="AWT31" s="1134"/>
      <c r="AWU31" s="1134"/>
      <c r="AWV31" s="1134"/>
      <c r="AWW31" s="1134"/>
      <c r="AWX31" s="1134"/>
      <c r="AWY31" s="1134"/>
      <c r="AWZ31" s="1134"/>
      <c r="AXA31" s="1134"/>
      <c r="AXB31" s="1135"/>
      <c r="AXC31" s="1133"/>
      <c r="AXD31" s="1134"/>
      <c r="AXE31" s="1135"/>
      <c r="AXF31" s="1133"/>
      <c r="AXG31" s="1134"/>
      <c r="AXH31" s="1134"/>
      <c r="AXI31" s="1134"/>
      <c r="AXJ31" s="1134"/>
      <c r="AXK31" s="1134"/>
      <c r="AXL31" s="1134"/>
      <c r="AXM31" s="1134"/>
      <c r="AXN31" s="1134"/>
      <c r="AXO31" s="1134"/>
      <c r="AXP31" s="1135"/>
      <c r="AXQ31" s="1133"/>
      <c r="AXR31" s="1134"/>
      <c r="AXS31" s="1135"/>
      <c r="AXT31" s="1133"/>
      <c r="AXU31" s="1134"/>
      <c r="AXV31" s="1134"/>
      <c r="AXW31" s="1134"/>
      <c r="AXX31" s="1134"/>
      <c r="AXY31" s="1134"/>
      <c r="AXZ31" s="1134"/>
      <c r="AYA31" s="1134"/>
      <c r="AYB31" s="1134"/>
      <c r="AYC31" s="1134"/>
      <c r="AYD31" s="1134"/>
      <c r="AYE31" s="1135"/>
      <c r="AYF31" s="1133"/>
      <c r="AYG31" s="1134"/>
      <c r="AYH31" s="1134"/>
      <c r="AYI31" s="1134"/>
      <c r="AYJ31" s="1134"/>
      <c r="AYK31" s="1134"/>
      <c r="AYL31" s="1134"/>
      <c r="AYM31" s="1134"/>
      <c r="AYN31" s="1134"/>
      <c r="AYO31" s="1134"/>
      <c r="AYP31" s="1134"/>
      <c r="AYQ31" s="1134"/>
      <c r="AYR31" s="1135"/>
      <c r="AYS31" s="1133"/>
      <c r="AYT31" s="1134"/>
      <c r="AYU31" s="1135"/>
      <c r="AYV31" s="1133"/>
      <c r="AYW31" s="1134"/>
      <c r="AYX31" s="1134"/>
      <c r="AYY31" s="1134"/>
      <c r="AYZ31" s="1134"/>
      <c r="AZA31" s="1134"/>
      <c r="AZB31" s="1134"/>
      <c r="AZC31" s="1134"/>
      <c r="AZD31" s="1134"/>
      <c r="AZE31" s="1134"/>
      <c r="AZF31" s="1135"/>
      <c r="AZG31" s="1133"/>
      <c r="AZH31" s="1134"/>
      <c r="AZI31" s="1135"/>
      <c r="AZJ31" s="1133"/>
      <c r="AZK31" s="1134"/>
      <c r="AZL31" s="1134"/>
      <c r="AZM31" s="1134"/>
      <c r="AZN31" s="1134"/>
      <c r="AZO31" s="1134"/>
      <c r="AZP31" s="1134"/>
      <c r="AZQ31" s="1134"/>
      <c r="AZR31" s="1134"/>
      <c r="AZS31" s="1134"/>
      <c r="AZT31" s="1134"/>
      <c r="AZU31" s="1135"/>
      <c r="AZV31" s="1133"/>
      <c r="AZW31" s="1134"/>
      <c r="AZX31" s="1134"/>
      <c r="AZY31" s="1134"/>
      <c r="AZZ31" s="1134"/>
      <c r="BAA31" s="1134"/>
      <c r="BAB31" s="1134"/>
      <c r="BAC31" s="1134"/>
      <c r="BAD31" s="1134"/>
      <c r="BAE31" s="1134"/>
      <c r="BAF31" s="1134"/>
      <c r="BAG31" s="1134"/>
      <c r="BAH31" s="1135"/>
      <c r="BAI31" s="1133"/>
      <c r="BAJ31" s="1134"/>
      <c r="BAK31" s="1135"/>
      <c r="BAL31" s="1133"/>
      <c r="BAM31" s="1134"/>
      <c r="BAN31" s="1134"/>
      <c r="BAO31" s="1134"/>
      <c r="BAP31" s="1134"/>
      <c r="BAQ31" s="1134"/>
      <c r="BAR31" s="1134"/>
      <c r="BAS31" s="1134"/>
      <c r="BAT31" s="1134"/>
      <c r="BAU31" s="1134"/>
      <c r="BAV31" s="1135"/>
      <c r="BAW31" s="1133"/>
      <c r="BAX31" s="1134"/>
      <c r="BAY31" s="1135"/>
      <c r="BAZ31" s="1133"/>
      <c r="BBA31" s="1134"/>
      <c r="BBB31" s="1134"/>
      <c r="BBC31" s="1134"/>
      <c r="BBD31" s="1134"/>
      <c r="BBE31" s="1134"/>
      <c r="BBF31" s="1134"/>
      <c r="BBG31" s="1134"/>
      <c r="BBH31" s="1134"/>
      <c r="BBI31" s="1134"/>
      <c r="BBJ31" s="1134"/>
      <c r="BBK31" s="1135"/>
      <c r="BBL31" s="1133"/>
      <c r="BBM31" s="1134"/>
      <c r="BBN31" s="1134"/>
      <c r="BBO31" s="1134"/>
      <c r="BBP31" s="1134"/>
      <c r="BBQ31" s="1134"/>
      <c r="BBR31" s="1134"/>
      <c r="BBS31" s="1134"/>
      <c r="BBT31" s="1134"/>
      <c r="BBU31" s="1134"/>
      <c r="BBV31" s="1134"/>
      <c r="BBW31" s="1134"/>
      <c r="BBX31" s="1135"/>
      <c r="BBY31" s="1133"/>
      <c r="BBZ31" s="1134"/>
      <c r="BCA31" s="1135"/>
      <c r="BCB31" s="1133"/>
      <c r="BCC31" s="1134"/>
      <c r="BCD31" s="1134"/>
      <c r="BCE31" s="1134"/>
      <c r="BCF31" s="1134"/>
      <c r="BCG31" s="1134"/>
      <c r="BCH31" s="1134"/>
      <c r="BCI31" s="1134"/>
      <c r="BCJ31" s="1134"/>
      <c r="BCK31" s="1134"/>
      <c r="BCL31" s="1135"/>
      <c r="BCM31" s="1133"/>
      <c r="BCN31" s="1134"/>
      <c r="BCO31" s="1135"/>
      <c r="BCP31" s="1133"/>
      <c r="BCQ31" s="1134"/>
      <c r="BCR31" s="1134"/>
      <c r="BCS31" s="1134"/>
      <c r="BCT31" s="1134"/>
      <c r="BCU31" s="1134"/>
      <c r="BCV31" s="1134"/>
      <c r="BCW31" s="1134"/>
      <c r="BCX31" s="1134"/>
      <c r="BCY31" s="1134"/>
      <c r="BCZ31" s="1134"/>
      <c r="BDA31" s="1135"/>
      <c r="BDB31" s="1133"/>
      <c r="BDC31" s="1134"/>
      <c r="BDD31" s="1134"/>
      <c r="BDE31" s="1134"/>
      <c r="BDF31" s="1134"/>
      <c r="BDG31" s="1134"/>
      <c r="BDH31" s="1134"/>
      <c r="BDI31" s="1134"/>
      <c r="BDJ31" s="1134"/>
      <c r="BDK31" s="1134"/>
      <c r="BDL31" s="1134"/>
      <c r="BDM31" s="1134"/>
      <c r="BDN31" s="1135"/>
      <c r="BDO31" s="1133"/>
      <c r="BDP31" s="1134"/>
      <c r="BDQ31" s="1135"/>
      <c r="BDR31" s="1133"/>
      <c r="BDS31" s="1134"/>
      <c r="BDT31" s="1134"/>
      <c r="BDU31" s="1134"/>
      <c r="BDV31" s="1134"/>
      <c r="BDW31" s="1134"/>
      <c r="BDX31" s="1134"/>
      <c r="BDY31" s="1134"/>
      <c r="BDZ31" s="1134"/>
      <c r="BEA31" s="1134"/>
      <c r="BEB31" s="1135"/>
      <c r="BEC31" s="1133"/>
      <c r="BED31" s="1134"/>
      <c r="BEE31" s="1135"/>
      <c r="BEF31" s="1133"/>
      <c r="BEG31" s="1134"/>
      <c r="BEH31" s="1134"/>
      <c r="BEI31" s="1134"/>
      <c r="BEJ31" s="1134"/>
      <c r="BEK31" s="1134"/>
      <c r="BEL31" s="1134"/>
      <c r="BEM31" s="1134"/>
      <c r="BEN31" s="1134"/>
      <c r="BEO31" s="1134"/>
      <c r="BEP31" s="1134"/>
      <c r="BEQ31" s="1135"/>
      <c r="BER31" s="1133"/>
      <c r="BES31" s="1134"/>
      <c r="BET31" s="1134"/>
      <c r="BEU31" s="1134"/>
      <c r="BEV31" s="1134"/>
      <c r="BEW31" s="1134"/>
      <c r="BEX31" s="1134"/>
      <c r="BEY31" s="1134"/>
      <c r="BEZ31" s="1134"/>
      <c r="BFA31" s="1134"/>
      <c r="BFB31" s="1134"/>
      <c r="BFC31" s="1134"/>
      <c r="BFD31" s="1135"/>
      <c r="BFE31" s="1133"/>
      <c r="BFF31" s="1134"/>
      <c r="BFG31" s="1135"/>
      <c r="BFH31" s="1133"/>
      <c r="BFI31" s="1134"/>
      <c r="BFJ31" s="1134"/>
      <c r="BFK31" s="1134"/>
      <c r="BFL31" s="1134"/>
      <c r="BFM31" s="1134"/>
      <c r="BFN31" s="1134"/>
      <c r="BFO31" s="1134"/>
      <c r="BFP31" s="1134"/>
      <c r="BFQ31" s="1134"/>
      <c r="BFR31" s="1135"/>
      <c r="BFS31" s="1133"/>
      <c r="BFT31" s="1134"/>
      <c r="BFU31" s="1135"/>
      <c r="BFV31" s="1133"/>
      <c r="BFW31" s="1134"/>
      <c r="BFX31" s="1134"/>
      <c r="BFY31" s="1134"/>
      <c r="BFZ31" s="1134"/>
      <c r="BGA31" s="1134"/>
      <c r="BGB31" s="1134"/>
      <c r="BGC31" s="1134"/>
      <c r="BGD31" s="1134"/>
      <c r="BGE31" s="1134"/>
      <c r="BGF31" s="1134"/>
      <c r="BGG31" s="1135"/>
      <c r="BGH31" s="1133"/>
      <c r="BGI31" s="1134"/>
      <c r="BGJ31" s="1134"/>
      <c r="BGK31" s="1134"/>
      <c r="BGL31" s="1134"/>
      <c r="BGM31" s="1134"/>
      <c r="BGN31" s="1134"/>
      <c r="BGO31" s="1134"/>
      <c r="BGP31" s="1134"/>
      <c r="BGQ31" s="1134"/>
      <c r="BGR31" s="1134"/>
      <c r="BGS31" s="1134"/>
      <c r="BGT31" s="1135"/>
      <c r="BGU31" s="1133"/>
      <c r="BGV31" s="1134"/>
      <c r="BGW31" s="1135"/>
      <c r="BGX31" s="1133"/>
      <c r="BGY31" s="1134"/>
      <c r="BGZ31" s="1134"/>
      <c r="BHA31" s="1134"/>
      <c r="BHB31" s="1134"/>
      <c r="BHC31" s="1134"/>
      <c r="BHD31" s="1134"/>
      <c r="BHE31" s="1134"/>
      <c r="BHF31" s="1134"/>
      <c r="BHG31" s="1134"/>
      <c r="BHH31" s="1135"/>
      <c r="BHI31" s="1133"/>
      <c r="BHJ31" s="1134"/>
      <c r="BHK31" s="1135"/>
      <c r="BHL31" s="1133"/>
      <c r="BHM31" s="1134"/>
      <c r="BHN31" s="1134"/>
      <c r="BHO31" s="1134"/>
      <c r="BHP31" s="1134"/>
      <c r="BHQ31" s="1134"/>
      <c r="BHR31" s="1134"/>
      <c r="BHS31" s="1134"/>
      <c r="BHT31" s="1134"/>
      <c r="BHU31" s="1134"/>
      <c r="BHV31" s="1134"/>
      <c r="BHW31" s="1135"/>
      <c r="BHX31" s="1133"/>
      <c r="BHY31" s="1134"/>
      <c r="BHZ31" s="1134"/>
      <c r="BIA31" s="1134"/>
      <c r="BIB31" s="1134"/>
      <c r="BIC31" s="1134"/>
      <c r="BID31" s="1134"/>
      <c r="BIE31" s="1134"/>
      <c r="BIF31" s="1134"/>
      <c r="BIG31" s="1134"/>
      <c r="BIH31" s="1134"/>
      <c r="BII31" s="1134"/>
      <c r="BIJ31" s="1135"/>
      <c r="BIK31" s="1133"/>
      <c r="BIL31" s="1134"/>
      <c r="BIM31" s="1135"/>
      <c r="BIN31" s="1133"/>
      <c r="BIO31" s="1134"/>
      <c r="BIP31" s="1134"/>
      <c r="BIQ31" s="1134"/>
      <c r="BIR31" s="1134"/>
      <c r="BIS31" s="1134"/>
      <c r="BIT31" s="1134"/>
      <c r="BIU31" s="1134"/>
      <c r="BIV31" s="1134"/>
      <c r="BIW31" s="1134"/>
      <c r="BIX31" s="1135"/>
      <c r="BIY31" s="1133"/>
      <c r="BIZ31" s="1134"/>
      <c r="BJA31" s="1135"/>
      <c r="BJB31" s="1133"/>
      <c r="BJC31" s="1134"/>
      <c r="BJD31" s="1134"/>
      <c r="BJE31" s="1134"/>
      <c r="BJF31" s="1134"/>
      <c r="BJG31" s="1134"/>
      <c r="BJH31" s="1134"/>
      <c r="BJI31" s="1134"/>
      <c r="BJJ31" s="1134"/>
      <c r="BJK31" s="1134"/>
      <c r="BJL31" s="1134"/>
      <c r="BJM31" s="1135"/>
      <c r="BJN31" s="1133"/>
      <c r="BJO31" s="1134"/>
      <c r="BJP31" s="1134"/>
      <c r="BJQ31" s="1134"/>
      <c r="BJR31" s="1134"/>
      <c r="BJS31" s="1134"/>
      <c r="BJT31" s="1134"/>
      <c r="BJU31" s="1134"/>
      <c r="BJV31" s="1134"/>
      <c r="BJW31" s="1134"/>
      <c r="BJX31" s="1134"/>
      <c r="BJY31" s="1134"/>
      <c r="BJZ31" s="1135"/>
      <c r="BKA31" s="1133"/>
      <c r="BKB31" s="1134"/>
      <c r="BKC31" s="1135"/>
      <c r="BKD31" s="1133"/>
      <c r="BKE31" s="1134"/>
      <c r="BKF31" s="1134"/>
      <c r="BKG31" s="1134"/>
      <c r="BKH31" s="1134"/>
      <c r="BKI31" s="1134"/>
      <c r="BKJ31" s="1134"/>
      <c r="BKK31" s="1134"/>
      <c r="BKL31" s="1134"/>
      <c r="BKM31" s="1134"/>
      <c r="BKN31" s="1135"/>
      <c r="BKO31" s="1133"/>
      <c r="BKP31" s="1134"/>
      <c r="BKQ31" s="1135"/>
      <c r="BKR31" s="1133"/>
      <c r="BKS31" s="1134"/>
      <c r="BKT31" s="1134"/>
      <c r="BKU31" s="1134"/>
      <c r="BKV31" s="1134"/>
      <c r="BKW31" s="1134"/>
      <c r="BKX31" s="1134"/>
      <c r="BKY31" s="1134"/>
      <c r="BKZ31" s="1134"/>
      <c r="BLA31" s="1134"/>
      <c r="BLB31" s="1134"/>
      <c r="BLC31" s="1135"/>
      <c r="BLD31" s="1133"/>
      <c r="BLE31" s="1134"/>
      <c r="BLF31" s="1134"/>
      <c r="BLG31" s="1134"/>
      <c r="BLH31" s="1134"/>
      <c r="BLI31" s="1134"/>
      <c r="BLJ31" s="1134"/>
      <c r="BLK31" s="1134"/>
      <c r="BLL31" s="1134"/>
      <c r="BLM31" s="1134"/>
      <c r="BLN31" s="1134"/>
      <c r="BLO31" s="1134"/>
      <c r="BLP31" s="1135"/>
      <c r="BLQ31" s="1133"/>
      <c r="BLR31" s="1134"/>
      <c r="BLS31" s="1135"/>
      <c r="BLT31" s="1133"/>
      <c r="BLU31" s="1134"/>
      <c r="BLV31" s="1134"/>
      <c r="BLW31" s="1134"/>
      <c r="BLX31" s="1134"/>
      <c r="BLY31" s="1134"/>
      <c r="BLZ31" s="1134"/>
      <c r="BMA31" s="1134"/>
      <c r="BMB31" s="1134"/>
      <c r="BMC31" s="1134"/>
      <c r="BMD31" s="1135"/>
      <c r="BME31" s="1133"/>
      <c r="BMF31" s="1134"/>
      <c r="BMG31" s="1135"/>
      <c r="BMH31" s="1133"/>
      <c r="BMI31" s="1134"/>
      <c r="BMJ31" s="1134"/>
      <c r="BMK31" s="1134"/>
      <c r="BML31" s="1134"/>
      <c r="BMM31" s="1134"/>
      <c r="BMN31" s="1134"/>
      <c r="BMO31" s="1134"/>
      <c r="BMP31" s="1134"/>
      <c r="BMQ31" s="1134"/>
      <c r="BMR31" s="1134"/>
      <c r="BMS31" s="1135"/>
      <c r="BMT31" s="1133"/>
      <c r="BMU31" s="1134"/>
      <c r="BMV31" s="1134"/>
      <c r="BMW31" s="1134"/>
      <c r="BMX31" s="1134"/>
      <c r="BMY31" s="1134"/>
      <c r="BMZ31" s="1134"/>
      <c r="BNA31" s="1134"/>
      <c r="BNB31" s="1134"/>
      <c r="BNC31" s="1134"/>
      <c r="BND31" s="1134"/>
      <c r="BNE31" s="1134"/>
      <c r="BNF31" s="1135"/>
      <c r="BNG31" s="1133"/>
      <c r="BNH31" s="1134"/>
      <c r="BNI31" s="1135"/>
      <c r="BNJ31" s="1133"/>
      <c r="BNK31" s="1134"/>
      <c r="BNL31" s="1134"/>
      <c r="BNM31" s="1134"/>
      <c r="BNN31" s="1134"/>
      <c r="BNO31" s="1134"/>
      <c r="BNP31" s="1134"/>
      <c r="BNQ31" s="1134"/>
      <c r="BNR31" s="1134"/>
      <c r="BNS31" s="1134"/>
      <c r="BNT31" s="1135"/>
      <c r="BNU31" s="1133"/>
      <c r="BNV31" s="1134"/>
      <c r="BNW31" s="1135"/>
      <c r="BNX31" s="1133"/>
      <c r="BNY31" s="1134"/>
      <c r="BNZ31" s="1134"/>
      <c r="BOA31" s="1134"/>
      <c r="BOB31" s="1134"/>
      <c r="BOC31" s="1134"/>
      <c r="BOD31" s="1134"/>
      <c r="BOE31" s="1134"/>
      <c r="BOF31" s="1134"/>
      <c r="BOG31" s="1134"/>
      <c r="BOH31" s="1134"/>
      <c r="BOI31" s="1135"/>
      <c r="BOJ31" s="1133"/>
      <c r="BOK31" s="1134"/>
      <c r="BOL31" s="1134"/>
      <c r="BOM31" s="1134"/>
      <c r="BON31" s="1134"/>
      <c r="BOO31" s="1134"/>
      <c r="BOP31" s="1134"/>
      <c r="BOQ31" s="1134"/>
      <c r="BOR31" s="1134"/>
      <c r="BOS31" s="1134"/>
      <c r="BOT31" s="1134"/>
      <c r="BOU31" s="1134"/>
      <c r="BOV31" s="1135"/>
      <c r="BOW31" s="1133"/>
      <c r="BOX31" s="1134"/>
      <c r="BOY31" s="1135"/>
      <c r="BOZ31" s="1133"/>
      <c r="BPA31" s="1134"/>
      <c r="BPB31" s="1134"/>
      <c r="BPC31" s="1134"/>
      <c r="BPD31" s="1134"/>
      <c r="BPE31" s="1134"/>
      <c r="BPF31" s="1134"/>
      <c r="BPG31" s="1134"/>
      <c r="BPH31" s="1134"/>
      <c r="BPI31" s="1134"/>
      <c r="BPJ31" s="1135"/>
      <c r="BPK31" s="1133"/>
      <c r="BPL31" s="1134"/>
      <c r="BPM31" s="1135"/>
      <c r="BPN31" s="1133"/>
      <c r="BPO31" s="1134"/>
      <c r="BPP31" s="1134"/>
      <c r="BPQ31" s="1134"/>
      <c r="BPR31" s="1134"/>
      <c r="BPS31" s="1134"/>
      <c r="BPT31" s="1134"/>
      <c r="BPU31" s="1134"/>
      <c r="BPV31" s="1134"/>
      <c r="BPW31" s="1134"/>
      <c r="BPX31" s="1134"/>
      <c r="BPY31" s="1135"/>
      <c r="BPZ31" s="1133"/>
      <c r="BQA31" s="1134"/>
      <c r="BQB31" s="1134"/>
      <c r="BQC31" s="1134"/>
      <c r="BQD31" s="1134"/>
      <c r="BQE31" s="1134"/>
      <c r="BQF31" s="1134"/>
      <c r="BQG31" s="1134"/>
      <c r="BQH31" s="1134"/>
      <c r="BQI31" s="1134"/>
      <c r="BQJ31" s="1134"/>
      <c r="BQK31" s="1134"/>
      <c r="BQL31" s="1135"/>
      <c r="BQM31" s="1133"/>
      <c r="BQN31" s="1134"/>
      <c r="BQO31" s="1135"/>
      <c r="BQP31" s="1133"/>
      <c r="BQQ31" s="1134"/>
      <c r="BQR31" s="1134"/>
      <c r="BQS31" s="1134"/>
      <c r="BQT31" s="1134"/>
      <c r="BQU31" s="1134"/>
      <c r="BQV31" s="1134"/>
      <c r="BQW31" s="1134"/>
      <c r="BQX31" s="1134"/>
      <c r="BQY31" s="1134"/>
      <c r="BQZ31" s="1135"/>
      <c r="BRA31" s="1133"/>
      <c r="BRB31" s="1134"/>
      <c r="BRC31" s="1135"/>
      <c r="BRD31" s="1133"/>
      <c r="BRE31" s="1134"/>
      <c r="BRF31" s="1134"/>
      <c r="BRG31" s="1134"/>
      <c r="BRH31" s="1134"/>
      <c r="BRI31" s="1134"/>
      <c r="BRJ31" s="1134"/>
      <c r="BRK31" s="1134"/>
      <c r="BRL31" s="1134"/>
      <c r="BRM31" s="1134"/>
      <c r="BRN31" s="1134"/>
      <c r="BRO31" s="1135"/>
      <c r="BRP31" s="1133"/>
      <c r="BRQ31" s="1134"/>
      <c r="BRR31" s="1134"/>
      <c r="BRS31" s="1134"/>
      <c r="BRT31" s="1134"/>
      <c r="BRU31" s="1134"/>
      <c r="BRV31" s="1134"/>
      <c r="BRW31" s="1134"/>
      <c r="BRX31" s="1134"/>
      <c r="BRY31" s="1134"/>
      <c r="BRZ31" s="1134"/>
      <c r="BSA31" s="1134"/>
      <c r="BSB31" s="1135"/>
      <c r="BSC31" s="1133"/>
      <c r="BSD31" s="1134"/>
      <c r="BSE31" s="1135"/>
      <c r="BSF31" s="1133"/>
      <c r="BSG31" s="1134"/>
      <c r="BSH31" s="1134"/>
      <c r="BSI31" s="1134"/>
      <c r="BSJ31" s="1134"/>
      <c r="BSK31" s="1134"/>
      <c r="BSL31" s="1134"/>
      <c r="BSM31" s="1134"/>
      <c r="BSN31" s="1134"/>
      <c r="BSO31" s="1134"/>
      <c r="BSP31" s="1135"/>
      <c r="BSQ31" s="1133"/>
      <c r="BSR31" s="1134"/>
      <c r="BSS31" s="1135"/>
      <c r="BST31" s="1133"/>
      <c r="BSU31" s="1134"/>
      <c r="BSV31" s="1134"/>
      <c r="BSW31" s="1134"/>
      <c r="BSX31" s="1134"/>
      <c r="BSY31" s="1134"/>
      <c r="BSZ31" s="1134"/>
      <c r="BTA31" s="1134"/>
      <c r="BTB31" s="1134"/>
      <c r="BTC31" s="1134"/>
      <c r="BTD31" s="1134"/>
      <c r="BTE31" s="1135"/>
      <c r="BTF31" s="1133"/>
      <c r="BTG31" s="1134"/>
      <c r="BTH31" s="1134"/>
      <c r="BTI31" s="1134"/>
      <c r="BTJ31" s="1134"/>
      <c r="BTK31" s="1134"/>
      <c r="BTL31" s="1134"/>
      <c r="BTM31" s="1134"/>
      <c r="BTN31" s="1134"/>
      <c r="BTO31" s="1134"/>
      <c r="BTP31" s="1134"/>
      <c r="BTQ31" s="1134"/>
      <c r="BTR31" s="1135"/>
      <c r="BTS31" s="1133"/>
      <c r="BTT31" s="1134"/>
      <c r="BTU31" s="1135"/>
      <c r="BTV31" s="1133"/>
      <c r="BTW31" s="1134"/>
      <c r="BTX31" s="1134"/>
      <c r="BTY31" s="1134"/>
      <c r="BTZ31" s="1134"/>
      <c r="BUA31" s="1134"/>
      <c r="BUB31" s="1134"/>
      <c r="BUC31" s="1134"/>
      <c r="BUD31" s="1134"/>
      <c r="BUE31" s="1134"/>
      <c r="BUF31" s="1135"/>
      <c r="BUG31" s="1133"/>
      <c r="BUH31" s="1134"/>
      <c r="BUI31" s="1135"/>
      <c r="BUJ31" s="1133"/>
      <c r="BUK31" s="1134"/>
      <c r="BUL31" s="1134"/>
      <c r="BUM31" s="1134"/>
      <c r="BUN31" s="1134"/>
      <c r="BUO31" s="1134"/>
      <c r="BUP31" s="1134"/>
      <c r="BUQ31" s="1134"/>
      <c r="BUR31" s="1134"/>
      <c r="BUS31" s="1134"/>
      <c r="BUT31" s="1134"/>
      <c r="BUU31" s="1135"/>
      <c r="BUV31" s="1133"/>
      <c r="BUW31" s="1134"/>
      <c r="BUX31" s="1134"/>
      <c r="BUY31" s="1134"/>
      <c r="BUZ31" s="1134"/>
      <c r="BVA31" s="1134"/>
      <c r="BVB31" s="1134"/>
      <c r="BVC31" s="1134"/>
      <c r="BVD31" s="1134"/>
      <c r="BVE31" s="1134"/>
      <c r="BVF31" s="1134"/>
      <c r="BVG31" s="1134"/>
      <c r="BVH31" s="1135"/>
      <c r="BVI31" s="1133"/>
      <c r="BVJ31" s="1134"/>
      <c r="BVK31" s="1135"/>
      <c r="BVL31" s="1133"/>
      <c r="BVM31" s="1134"/>
      <c r="BVN31" s="1134"/>
      <c r="BVO31" s="1134"/>
      <c r="BVP31" s="1134"/>
      <c r="BVQ31" s="1134"/>
      <c r="BVR31" s="1134"/>
      <c r="BVS31" s="1134"/>
      <c r="BVT31" s="1134"/>
      <c r="BVU31" s="1134"/>
      <c r="BVV31" s="1135"/>
      <c r="BVW31" s="1133"/>
      <c r="BVX31" s="1134"/>
      <c r="BVY31" s="1135"/>
      <c r="BVZ31" s="1133"/>
      <c r="BWA31" s="1134"/>
      <c r="BWB31" s="1134"/>
      <c r="BWC31" s="1134"/>
      <c r="BWD31" s="1134"/>
      <c r="BWE31" s="1134"/>
      <c r="BWF31" s="1134"/>
      <c r="BWG31" s="1134"/>
      <c r="BWH31" s="1134"/>
      <c r="BWI31" s="1134"/>
      <c r="BWJ31" s="1134"/>
      <c r="BWK31" s="1135"/>
      <c r="BWL31" s="1133"/>
      <c r="BWM31" s="1134"/>
      <c r="BWN31" s="1134"/>
      <c r="BWO31" s="1134"/>
      <c r="BWP31" s="1134"/>
      <c r="BWQ31" s="1134"/>
      <c r="BWR31" s="1134"/>
      <c r="BWS31" s="1134"/>
      <c r="BWT31" s="1134"/>
      <c r="BWU31" s="1134"/>
      <c r="BWV31" s="1134"/>
      <c r="BWW31" s="1134"/>
      <c r="BWX31" s="1135"/>
      <c r="BWY31" s="1133"/>
      <c r="BWZ31" s="1134"/>
      <c r="BXA31" s="1135"/>
      <c r="BXB31" s="1133"/>
      <c r="BXC31" s="1134"/>
      <c r="BXD31" s="1134"/>
      <c r="BXE31" s="1134"/>
      <c r="BXF31" s="1134"/>
      <c r="BXG31" s="1134"/>
      <c r="BXH31" s="1134"/>
      <c r="BXI31" s="1134"/>
      <c r="BXJ31" s="1134"/>
      <c r="BXK31" s="1134"/>
      <c r="BXL31" s="1135"/>
      <c r="BXM31" s="1133"/>
      <c r="BXN31" s="1134"/>
      <c r="BXO31" s="1135"/>
      <c r="BXP31" s="1133"/>
      <c r="BXQ31" s="1134"/>
      <c r="BXR31" s="1134"/>
      <c r="BXS31" s="1134"/>
      <c r="BXT31" s="1134"/>
      <c r="BXU31" s="1134"/>
      <c r="BXV31" s="1134"/>
      <c r="BXW31" s="1134"/>
      <c r="BXX31" s="1134"/>
      <c r="BXY31" s="1134"/>
      <c r="BXZ31" s="1134"/>
      <c r="BYA31" s="1135"/>
      <c r="BYB31" s="1133"/>
      <c r="BYC31" s="1134"/>
      <c r="BYD31" s="1134"/>
      <c r="BYE31" s="1134"/>
      <c r="BYF31" s="1134"/>
      <c r="BYG31" s="1134"/>
      <c r="BYH31" s="1134"/>
      <c r="BYI31" s="1134"/>
      <c r="BYJ31" s="1134"/>
      <c r="BYK31" s="1134"/>
      <c r="BYL31" s="1134"/>
      <c r="BYM31" s="1134"/>
      <c r="BYN31" s="1135"/>
      <c r="BYO31" s="1133"/>
      <c r="BYP31" s="1134"/>
      <c r="BYQ31" s="1135"/>
      <c r="BYR31" s="1133"/>
      <c r="BYS31" s="1134"/>
      <c r="BYT31" s="1134"/>
      <c r="BYU31" s="1134"/>
      <c r="BYV31" s="1134"/>
      <c r="BYW31" s="1134"/>
      <c r="BYX31" s="1134"/>
      <c r="BYY31" s="1134"/>
      <c r="BYZ31" s="1134"/>
      <c r="BZA31" s="1134"/>
      <c r="BZB31" s="1135"/>
      <c r="BZC31" s="1133"/>
      <c r="BZD31" s="1134"/>
      <c r="BZE31" s="1135"/>
      <c r="BZF31" s="1133"/>
      <c r="BZG31" s="1134"/>
      <c r="BZH31" s="1134"/>
      <c r="BZI31" s="1134"/>
      <c r="BZJ31" s="1134"/>
      <c r="BZK31" s="1134"/>
      <c r="BZL31" s="1134"/>
      <c r="BZM31" s="1134"/>
      <c r="BZN31" s="1134"/>
      <c r="BZO31" s="1134"/>
      <c r="BZP31" s="1134"/>
      <c r="BZQ31" s="1135"/>
      <c r="BZR31" s="1133"/>
      <c r="BZS31" s="1134"/>
      <c r="BZT31" s="1134"/>
      <c r="BZU31" s="1134"/>
      <c r="BZV31" s="1134"/>
      <c r="BZW31" s="1134"/>
      <c r="BZX31" s="1134"/>
      <c r="BZY31" s="1134"/>
      <c r="BZZ31" s="1134"/>
      <c r="CAA31" s="1134"/>
      <c r="CAB31" s="1134"/>
      <c r="CAC31" s="1134"/>
      <c r="CAD31" s="1135"/>
      <c r="CAE31" s="1133"/>
      <c r="CAF31" s="1134"/>
      <c r="CAG31" s="1135"/>
      <c r="CAH31" s="1133"/>
      <c r="CAI31" s="1134"/>
      <c r="CAJ31" s="1134"/>
      <c r="CAK31" s="1134"/>
      <c r="CAL31" s="1134"/>
      <c r="CAM31" s="1134"/>
      <c r="CAN31" s="1134"/>
      <c r="CAO31" s="1134"/>
      <c r="CAP31" s="1134"/>
      <c r="CAQ31" s="1134"/>
      <c r="CAR31" s="1135"/>
      <c r="CAS31" s="1133"/>
      <c r="CAT31" s="1134"/>
      <c r="CAU31" s="1135"/>
      <c r="CAV31" s="1133"/>
      <c r="CAW31" s="1134"/>
      <c r="CAX31" s="1134"/>
      <c r="CAY31" s="1134"/>
      <c r="CAZ31" s="1134"/>
      <c r="CBA31" s="1134"/>
      <c r="CBB31" s="1134"/>
      <c r="CBC31" s="1134"/>
      <c r="CBD31" s="1134"/>
      <c r="CBE31" s="1134"/>
      <c r="CBF31" s="1134"/>
      <c r="CBG31" s="1135"/>
      <c r="CBH31" s="1133"/>
      <c r="CBI31" s="1134"/>
      <c r="CBJ31" s="1134"/>
      <c r="CBK31" s="1134"/>
      <c r="CBL31" s="1134"/>
      <c r="CBM31" s="1134"/>
      <c r="CBN31" s="1134"/>
      <c r="CBO31" s="1134"/>
      <c r="CBP31" s="1134"/>
      <c r="CBQ31" s="1134"/>
      <c r="CBR31" s="1134"/>
      <c r="CBS31" s="1134"/>
      <c r="CBT31" s="1135"/>
      <c r="CBU31" s="1133"/>
      <c r="CBV31" s="1134"/>
      <c r="CBW31" s="1135"/>
      <c r="CBX31" s="1133"/>
      <c r="CBY31" s="1134"/>
      <c r="CBZ31" s="1134"/>
      <c r="CCA31" s="1134"/>
      <c r="CCB31" s="1134"/>
      <c r="CCC31" s="1134"/>
      <c r="CCD31" s="1134"/>
      <c r="CCE31" s="1134"/>
      <c r="CCF31" s="1134"/>
      <c r="CCG31" s="1134"/>
      <c r="CCH31" s="1135"/>
      <c r="CCI31" s="1133"/>
      <c r="CCJ31" s="1134"/>
      <c r="CCK31" s="1135"/>
      <c r="CCL31" s="1133"/>
      <c r="CCM31" s="1134"/>
      <c r="CCN31" s="1134"/>
      <c r="CCO31" s="1134"/>
      <c r="CCP31" s="1134"/>
      <c r="CCQ31" s="1134"/>
      <c r="CCR31" s="1134"/>
      <c r="CCS31" s="1134"/>
      <c r="CCT31" s="1134"/>
      <c r="CCU31" s="1134"/>
      <c r="CCV31" s="1134"/>
      <c r="CCW31" s="1135"/>
      <c r="CCX31" s="1133"/>
      <c r="CCY31" s="1134"/>
      <c r="CCZ31" s="1134"/>
      <c r="CDA31" s="1134"/>
      <c r="CDB31" s="1134"/>
      <c r="CDC31" s="1134"/>
      <c r="CDD31" s="1134"/>
      <c r="CDE31" s="1134"/>
      <c r="CDF31" s="1134"/>
      <c r="CDG31" s="1134"/>
      <c r="CDH31" s="1134"/>
      <c r="CDI31" s="1134"/>
      <c r="CDJ31" s="1135"/>
      <c r="CDK31" s="1133"/>
      <c r="CDL31" s="1134"/>
      <c r="CDM31" s="1135"/>
      <c r="CDN31" s="1133"/>
      <c r="CDO31" s="1134"/>
      <c r="CDP31" s="1134"/>
      <c r="CDQ31" s="1134"/>
      <c r="CDR31" s="1134"/>
      <c r="CDS31" s="1134"/>
      <c r="CDT31" s="1134"/>
      <c r="CDU31" s="1134"/>
      <c r="CDV31" s="1134"/>
      <c r="CDW31" s="1134"/>
      <c r="CDX31" s="1135"/>
      <c r="CDY31" s="1133"/>
      <c r="CDZ31" s="1134"/>
      <c r="CEA31" s="1135"/>
      <c r="CEB31" s="1133"/>
      <c r="CEC31" s="1134"/>
      <c r="CED31" s="1134"/>
      <c r="CEE31" s="1134"/>
      <c r="CEF31" s="1134"/>
      <c r="CEG31" s="1134"/>
      <c r="CEH31" s="1134"/>
      <c r="CEI31" s="1134"/>
      <c r="CEJ31" s="1134"/>
      <c r="CEK31" s="1134"/>
      <c r="CEL31" s="1134"/>
      <c r="CEM31" s="1135"/>
      <c r="CEN31" s="1133"/>
      <c r="CEO31" s="1134"/>
      <c r="CEP31" s="1134"/>
      <c r="CEQ31" s="1134"/>
      <c r="CER31" s="1134"/>
      <c r="CES31" s="1134"/>
      <c r="CET31" s="1134"/>
      <c r="CEU31" s="1134"/>
      <c r="CEV31" s="1134"/>
      <c r="CEW31" s="1134"/>
      <c r="CEX31" s="1134"/>
      <c r="CEY31" s="1134"/>
      <c r="CEZ31" s="1135"/>
      <c r="CFA31" s="1133"/>
      <c r="CFB31" s="1134"/>
      <c r="CFC31" s="1135"/>
      <c r="CFD31" s="1133"/>
      <c r="CFE31" s="1134"/>
      <c r="CFF31" s="1134"/>
      <c r="CFG31" s="1134"/>
      <c r="CFH31" s="1134"/>
      <c r="CFI31" s="1134"/>
      <c r="CFJ31" s="1134"/>
      <c r="CFK31" s="1134"/>
      <c r="CFL31" s="1134"/>
      <c r="CFM31" s="1134"/>
      <c r="CFN31" s="1135"/>
      <c r="CFO31" s="1133"/>
      <c r="CFP31" s="1134"/>
      <c r="CFQ31" s="1135"/>
      <c r="CFR31" s="1133"/>
      <c r="CFS31" s="1134"/>
      <c r="CFT31" s="1134"/>
      <c r="CFU31" s="1134"/>
      <c r="CFV31" s="1134"/>
      <c r="CFW31" s="1134"/>
      <c r="CFX31" s="1134"/>
      <c r="CFY31" s="1134"/>
      <c r="CFZ31" s="1134"/>
      <c r="CGA31" s="1134"/>
      <c r="CGB31" s="1134"/>
      <c r="CGC31" s="1135"/>
      <c r="CGD31" s="1133"/>
      <c r="CGE31" s="1134"/>
      <c r="CGF31" s="1134"/>
      <c r="CGG31" s="1134"/>
      <c r="CGH31" s="1134"/>
      <c r="CGI31" s="1134"/>
      <c r="CGJ31" s="1134"/>
      <c r="CGK31" s="1134"/>
      <c r="CGL31" s="1134"/>
      <c r="CGM31" s="1134"/>
      <c r="CGN31" s="1134"/>
      <c r="CGO31" s="1134"/>
      <c r="CGP31" s="1135"/>
      <c r="CGQ31" s="1133"/>
      <c r="CGR31" s="1134"/>
      <c r="CGS31" s="1135"/>
      <c r="CGT31" s="1133"/>
      <c r="CGU31" s="1134"/>
      <c r="CGV31" s="1134"/>
      <c r="CGW31" s="1134"/>
      <c r="CGX31" s="1134"/>
      <c r="CGY31" s="1134"/>
      <c r="CGZ31" s="1134"/>
      <c r="CHA31" s="1134"/>
      <c r="CHB31" s="1134"/>
      <c r="CHC31" s="1134"/>
      <c r="CHD31" s="1135"/>
      <c r="CHE31" s="1133"/>
      <c r="CHF31" s="1134"/>
      <c r="CHG31" s="1135"/>
      <c r="CHH31" s="1133"/>
      <c r="CHI31" s="1134"/>
      <c r="CHJ31" s="1134"/>
      <c r="CHK31" s="1134"/>
      <c r="CHL31" s="1134"/>
      <c r="CHM31" s="1134"/>
      <c r="CHN31" s="1134"/>
      <c r="CHO31" s="1134"/>
      <c r="CHP31" s="1134"/>
      <c r="CHQ31" s="1134"/>
      <c r="CHR31" s="1134"/>
      <c r="CHS31" s="1135"/>
      <c r="CHT31" s="1133"/>
      <c r="CHU31" s="1134"/>
      <c r="CHV31" s="1134"/>
      <c r="CHW31" s="1134"/>
      <c r="CHX31" s="1134"/>
      <c r="CHY31" s="1134"/>
      <c r="CHZ31" s="1134"/>
      <c r="CIA31" s="1134"/>
      <c r="CIB31" s="1134"/>
      <c r="CIC31" s="1134"/>
      <c r="CID31" s="1134"/>
      <c r="CIE31" s="1134"/>
      <c r="CIF31" s="1135"/>
    </row>
    <row r="33" spans="3:1024 1050:2032 2058:2268" ht="18.75" x14ac:dyDescent="0.3">
      <c r="C33" s="118" t="s">
        <v>408</v>
      </c>
      <c r="P33" s="140" t="s">
        <v>409</v>
      </c>
      <c r="AP33">
        <v>1</v>
      </c>
      <c r="AS33" s="118" t="s">
        <v>408</v>
      </c>
      <c r="BF33" s="140" t="s">
        <v>409</v>
      </c>
      <c r="CF33">
        <v>2</v>
      </c>
      <c r="CI33" s="118" t="s">
        <v>408</v>
      </c>
      <c r="CV33" s="140" t="s">
        <v>409</v>
      </c>
      <c r="DV33">
        <v>3</v>
      </c>
      <c r="DY33" s="118" t="s">
        <v>408</v>
      </c>
      <c r="EL33" s="140" t="s">
        <v>409</v>
      </c>
      <c r="FL33">
        <v>4</v>
      </c>
      <c r="FO33" s="118" t="s">
        <v>408</v>
      </c>
      <c r="GB33" s="140" t="s">
        <v>409</v>
      </c>
      <c r="HB33">
        <v>5</v>
      </c>
      <c r="HE33" s="118" t="s">
        <v>408</v>
      </c>
      <c r="HR33" s="140" t="s">
        <v>409</v>
      </c>
      <c r="IR33">
        <v>6</v>
      </c>
      <c r="IU33" s="118" t="s">
        <v>408</v>
      </c>
      <c r="JH33" s="140" t="s">
        <v>409</v>
      </c>
      <c r="KH33">
        <v>7</v>
      </c>
      <c r="KK33" s="118" t="s">
        <v>408</v>
      </c>
      <c r="KX33" s="140" t="s">
        <v>409</v>
      </c>
      <c r="LX33">
        <v>8</v>
      </c>
      <c r="MA33" s="118" t="s">
        <v>408</v>
      </c>
      <c r="MN33" s="140" t="s">
        <v>409</v>
      </c>
      <c r="NN33">
        <v>9</v>
      </c>
      <c r="NQ33" s="118" t="s">
        <v>408</v>
      </c>
      <c r="OD33" s="140" t="s">
        <v>409</v>
      </c>
      <c r="PD33">
        <v>10</v>
      </c>
      <c r="PG33" s="118" t="s">
        <v>408</v>
      </c>
      <c r="PT33" s="140" t="s">
        <v>409</v>
      </c>
      <c r="QT33">
        <v>11</v>
      </c>
      <c r="QW33" s="118" t="s">
        <v>408</v>
      </c>
      <c r="RJ33" s="140" t="s">
        <v>409</v>
      </c>
      <c r="SJ33">
        <v>12</v>
      </c>
      <c r="SM33" s="118" t="s">
        <v>408</v>
      </c>
      <c r="SZ33" s="140" t="s">
        <v>409</v>
      </c>
      <c r="TZ33">
        <v>13</v>
      </c>
      <c r="UC33" s="118" t="s">
        <v>408</v>
      </c>
      <c r="UP33" s="140" t="s">
        <v>409</v>
      </c>
      <c r="VP33">
        <v>14</v>
      </c>
      <c r="VS33" s="118" t="s">
        <v>408</v>
      </c>
      <c r="WF33" s="140" t="s">
        <v>409</v>
      </c>
      <c r="XF33">
        <v>15</v>
      </c>
      <c r="XI33" s="118" t="s">
        <v>408</v>
      </c>
      <c r="XV33" s="140" t="s">
        <v>409</v>
      </c>
      <c r="YV33">
        <v>16</v>
      </c>
      <c r="YY33" s="118" t="s">
        <v>408</v>
      </c>
      <c r="ZL33" s="140" t="s">
        <v>409</v>
      </c>
      <c r="AAL33">
        <v>17</v>
      </c>
      <c r="AAO33" s="118" t="s">
        <v>408</v>
      </c>
      <c r="ABB33" s="140" t="s">
        <v>409</v>
      </c>
      <c r="ACB33">
        <v>18</v>
      </c>
      <c r="ACE33" s="118" t="s">
        <v>408</v>
      </c>
      <c r="ACR33" s="140" t="s">
        <v>409</v>
      </c>
      <c r="ADR33">
        <v>19</v>
      </c>
      <c r="ADU33" s="118" t="s">
        <v>408</v>
      </c>
      <c r="AEH33" s="140" t="s">
        <v>409</v>
      </c>
      <c r="AFH33">
        <v>20</v>
      </c>
      <c r="AFK33" s="118" t="s">
        <v>408</v>
      </c>
      <c r="AFX33" s="140" t="s">
        <v>409</v>
      </c>
      <c r="AGX33">
        <v>21</v>
      </c>
      <c r="AHA33" s="118" t="s">
        <v>408</v>
      </c>
      <c r="AHN33" s="140" t="s">
        <v>409</v>
      </c>
      <c r="AIN33">
        <v>22</v>
      </c>
      <c r="AIQ33" s="118" t="s">
        <v>408</v>
      </c>
      <c r="AJD33" s="140" t="s">
        <v>409</v>
      </c>
      <c r="AKD33">
        <v>23</v>
      </c>
      <c r="AKG33" s="118" t="s">
        <v>408</v>
      </c>
      <c r="AKT33" s="140" t="s">
        <v>409</v>
      </c>
      <c r="ALT33">
        <v>24</v>
      </c>
      <c r="ALW33" s="118" t="s">
        <v>408</v>
      </c>
      <c r="AMJ33" s="140" t="s">
        <v>409</v>
      </c>
      <c r="ANJ33">
        <v>25</v>
      </c>
      <c r="ANM33" s="118" t="s">
        <v>408</v>
      </c>
      <c r="ANZ33" s="140" t="s">
        <v>409</v>
      </c>
      <c r="AOZ33">
        <v>26</v>
      </c>
      <c r="APC33" s="118" t="s">
        <v>408</v>
      </c>
      <c r="APP33" s="140" t="s">
        <v>409</v>
      </c>
      <c r="AQP33">
        <v>27</v>
      </c>
      <c r="AQS33" s="118" t="s">
        <v>408</v>
      </c>
      <c r="ARF33" s="140" t="s">
        <v>409</v>
      </c>
      <c r="ASF33">
        <v>28</v>
      </c>
      <c r="ASI33" s="118" t="s">
        <v>408</v>
      </c>
      <c r="ASV33" s="140" t="s">
        <v>409</v>
      </c>
      <c r="ATV33">
        <v>29</v>
      </c>
      <c r="ATY33" s="118" t="s">
        <v>408</v>
      </c>
      <c r="AUL33" s="140" t="s">
        <v>409</v>
      </c>
      <c r="AVL33">
        <v>30</v>
      </c>
      <c r="AVO33" s="118" t="s">
        <v>408</v>
      </c>
      <c r="AWB33" s="140" t="s">
        <v>409</v>
      </c>
      <c r="AXB33">
        <v>31</v>
      </c>
      <c r="AXE33" s="118" t="s">
        <v>408</v>
      </c>
      <c r="AXR33" s="140" t="s">
        <v>409</v>
      </c>
      <c r="AYR33">
        <v>32</v>
      </c>
      <c r="AYU33" s="118" t="s">
        <v>408</v>
      </c>
      <c r="AZH33" s="140" t="s">
        <v>409</v>
      </c>
      <c r="BAH33">
        <v>33</v>
      </c>
      <c r="BAK33" s="118" t="s">
        <v>408</v>
      </c>
      <c r="BAX33" s="140" t="s">
        <v>409</v>
      </c>
      <c r="BBX33">
        <v>34</v>
      </c>
      <c r="BCA33" s="118" t="s">
        <v>408</v>
      </c>
      <c r="BCN33" s="140" t="s">
        <v>409</v>
      </c>
      <c r="BDN33">
        <v>35</v>
      </c>
      <c r="BDQ33" s="118" t="s">
        <v>408</v>
      </c>
      <c r="BED33" s="140" t="s">
        <v>409</v>
      </c>
      <c r="BFD33">
        <v>36</v>
      </c>
      <c r="BFG33" s="118" t="s">
        <v>408</v>
      </c>
      <c r="BFT33" s="140" t="s">
        <v>409</v>
      </c>
      <c r="BGT33">
        <v>37</v>
      </c>
      <c r="BGW33" s="118" t="s">
        <v>408</v>
      </c>
      <c r="BHJ33" s="140" t="s">
        <v>409</v>
      </c>
      <c r="BIJ33">
        <v>38</v>
      </c>
      <c r="BIM33" s="118" t="s">
        <v>408</v>
      </c>
      <c r="BIZ33" s="140" t="s">
        <v>409</v>
      </c>
      <c r="BJZ33">
        <v>39</v>
      </c>
      <c r="BKC33" s="118" t="s">
        <v>408</v>
      </c>
      <c r="BKP33" s="140" t="s">
        <v>409</v>
      </c>
      <c r="BLP33">
        <v>40</v>
      </c>
      <c r="BLS33" s="118" t="s">
        <v>408</v>
      </c>
      <c r="BMF33" s="140" t="s">
        <v>409</v>
      </c>
      <c r="BNF33">
        <v>41</v>
      </c>
      <c r="BNI33" s="118" t="s">
        <v>408</v>
      </c>
      <c r="BNV33" s="140" t="s">
        <v>409</v>
      </c>
      <c r="BOV33">
        <v>42</v>
      </c>
      <c r="BOY33" s="118" t="s">
        <v>408</v>
      </c>
      <c r="BPL33" s="140" t="s">
        <v>409</v>
      </c>
      <c r="BQL33">
        <v>43</v>
      </c>
      <c r="BQO33" s="118" t="s">
        <v>408</v>
      </c>
      <c r="BRB33" s="140" t="s">
        <v>409</v>
      </c>
      <c r="BSB33">
        <v>44</v>
      </c>
      <c r="BSE33" s="118" t="s">
        <v>408</v>
      </c>
      <c r="BSR33" s="140" t="s">
        <v>409</v>
      </c>
      <c r="BTR33">
        <v>45</v>
      </c>
      <c r="BTU33" s="118" t="s">
        <v>408</v>
      </c>
      <c r="BUH33" s="140" t="s">
        <v>409</v>
      </c>
      <c r="BVH33">
        <v>46</v>
      </c>
      <c r="BVK33" s="118" t="s">
        <v>408</v>
      </c>
      <c r="BVX33" s="140" t="s">
        <v>409</v>
      </c>
      <c r="BWX33">
        <v>47</v>
      </c>
      <c r="BXA33" s="118" t="s">
        <v>408</v>
      </c>
      <c r="BXN33" s="140" t="s">
        <v>409</v>
      </c>
      <c r="BYN33">
        <v>48</v>
      </c>
      <c r="BYQ33" s="118" t="s">
        <v>408</v>
      </c>
      <c r="BZD33" s="140" t="s">
        <v>409</v>
      </c>
      <c r="CAD33">
        <v>49</v>
      </c>
      <c r="CAG33" s="118" t="s">
        <v>408</v>
      </c>
      <c r="CAT33" s="140" t="s">
        <v>409</v>
      </c>
      <c r="CBT33">
        <v>50</v>
      </c>
      <c r="CBW33" s="118" t="s">
        <v>408</v>
      </c>
      <c r="CCJ33" s="140" t="s">
        <v>409</v>
      </c>
      <c r="CDJ33">
        <v>51</v>
      </c>
      <c r="CDM33" s="118" t="s">
        <v>408</v>
      </c>
      <c r="CDZ33" s="140" t="s">
        <v>409</v>
      </c>
      <c r="CEZ33">
        <v>52</v>
      </c>
      <c r="CFC33" s="118" t="s">
        <v>408</v>
      </c>
      <c r="CFP33" s="140" t="s">
        <v>409</v>
      </c>
      <c r="CGP33">
        <v>53</v>
      </c>
      <c r="CGS33" s="118" t="s">
        <v>408</v>
      </c>
      <c r="CHF33" s="140" t="s">
        <v>409</v>
      </c>
      <c r="CIF33">
        <v>54</v>
      </c>
    </row>
  </sheetData>
  <mergeCells count="3996">
    <mergeCell ref="A1:AN1"/>
    <mergeCell ref="AQ1:CD1"/>
    <mergeCell ref="CG1:DT1"/>
    <mergeCell ref="DW1:FJ1"/>
    <mergeCell ref="FM1:GZ1"/>
    <mergeCell ref="HC1:IP1"/>
    <mergeCell ref="APA1:AQN1"/>
    <mergeCell ref="AQQ1:ASD1"/>
    <mergeCell ref="ASG1:ATT1"/>
    <mergeCell ref="ATW1:AVJ1"/>
    <mergeCell ref="ACC1:ADP1"/>
    <mergeCell ref="ADS1:AFF1"/>
    <mergeCell ref="AFI1:AGV1"/>
    <mergeCell ref="AGY1:AIL1"/>
    <mergeCell ref="AIO1:AKB1"/>
    <mergeCell ref="AKE1:ALR1"/>
    <mergeCell ref="SK1:TX1"/>
    <mergeCell ref="UA1:VN1"/>
    <mergeCell ref="VQ1:XD1"/>
    <mergeCell ref="XG1:YT1"/>
    <mergeCell ref="YW1:AAJ1"/>
    <mergeCell ref="AAM1:ABZ1"/>
    <mergeCell ref="IS1:KF1"/>
    <mergeCell ref="KI1:LV1"/>
    <mergeCell ref="LY1:NL1"/>
    <mergeCell ref="NO1:PB1"/>
    <mergeCell ref="PE1:QR1"/>
    <mergeCell ref="QU1:SH1"/>
    <mergeCell ref="BYO1:CAB1"/>
    <mergeCell ref="CAE1:CBR1"/>
    <mergeCell ref="CBU1:CDH1"/>
    <mergeCell ref="CDK1:CEX1"/>
    <mergeCell ref="CFA1:CGN1"/>
    <mergeCell ref="CGQ1:CID1"/>
    <mergeCell ref="BOW1:BQJ1"/>
    <mergeCell ref="BQM1:BRZ1"/>
    <mergeCell ref="BSC1:BTP1"/>
    <mergeCell ref="BTS1:BVF1"/>
    <mergeCell ref="BVI1:BWV1"/>
    <mergeCell ref="BWY1:BYL1"/>
    <mergeCell ref="BFE1:BGR1"/>
    <mergeCell ref="BGU1:BIH1"/>
    <mergeCell ref="BIK1:BJX1"/>
    <mergeCell ref="BKA1:BLN1"/>
    <mergeCell ref="BLQ1:BND1"/>
    <mergeCell ref="BNG1:BOT1"/>
    <mergeCell ref="AVM1:AWZ1"/>
    <mergeCell ref="AXC1:AYP1"/>
    <mergeCell ref="AYS1:BAF1"/>
    <mergeCell ref="BAI1:BBV1"/>
    <mergeCell ref="BBY1:BDL1"/>
    <mergeCell ref="BDO1:BFB1"/>
    <mergeCell ref="SY3:TD3"/>
    <mergeCell ref="UO3:UT3"/>
    <mergeCell ref="WE3:WJ3"/>
    <mergeCell ref="XU3:XZ3"/>
    <mergeCell ref="ZK3:ZP3"/>
    <mergeCell ref="ABA3:ABF3"/>
    <mergeCell ref="JG3:JL3"/>
    <mergeCell ref="KW3:LB3"/>
    <mergeCell ref="MM3:MR3"/>
    <mergeCell ref="OC3:OH3"/>
    <mergeCell ref="PS3:PX3"/>
    <mergeCell ref="RI3:RN3"/>
    <mergeCell ref="ALU1:ANH1"/>
    <mergeCell ref="ANK1:AOX1"/>
    <mergeCell ref="O3:T3"/>
    <mergeCell ref="BE3:BJ3"/>
    <mergeCell ref="CU3:CZ3"/>
    <mergeCell ref="EK3:EP3"/>
    <mergeCell ref="GA3:GF3"/>
    <mergeCell ref="HQ3:HV3"/>
    <mergeCell ref="AWA3:AWF3"/>
    <mergeCell ref="AXQ3:AXV3"/>
    <mergeCell ref="AZG3:AZL3"/>
    <mergeCell ref="BAW3:BBB3"/>
    <mergeCell ref="BCM3:BCR3"/>
    <mergeCell ref="BEC3:BEH3"/>
    <mergeCell ref="AMI3:AMN3"/>
    <mergeCell ref="ANY3:AOD3"/>
    <mergeCell ref="APO3:APT3"/>
    <mergeCell ref="ARE3:ARJ3"/>
    <mergeCell ref="ASU3:ASZ3"/>
    <mergeCell ref="AUK3:AUP3"/>
    <mergeCell ref="ACQ3:ACV3"/>
    <mergeCell ref="AEG3:AEL3"/>
    <mergeCell ref="AFW3:AGB3"/>
    <mergeCell ref="AHM3:AHR3"/>
    <mergeCell ref="AJC3:AJH3"/>
    <mergeCell ref="AKS3:AKX3"/>
    <mergeCell ref="BZC3:BZH3"/>
    <mergeCell ref="CAS3:CAX3"/>
    <mergeCell ref="CCI3:CCN3"/>
    <mergeCell ref="CDY3:CED3"/>
    <mergeCell ref="CFO3:CFT3"/>
    <mergeCell ref="CHE3:CHJ3"/>
    <mergeCell ref="BPK3:BPP3"/>
    <mergeCell ref="BRA3:BRF3"/>
    <mergeCell ref="BSQ3:BSV3"/>
    <mergeCell ref="BUG3:BUL3"/>
    <mergeCell ref="BVW3:BWB3"/>
    <mergeCell ref="BXM3:BXR3"/>
    <mergeCell ref="BFS3:BFX3"/>
    <mergeCell ref="BHI3:BHN3"/>
    <mergeCell ref="BIY3:BJD3"/>
    <mergeCell ref="BKO3:BKT3"/>
    <mergeCell ref="BME3:BMJ3"/>
    <mergeCell ref="BNU3:BNZ3"/>
    <mergeCell ref="SK4:TX4"/>
    <mergeCell ref="UA4:VN4"/>
    <mergeCell ref="VQ4:XD4"/>
    <mergeCell ref="XG4:YT4"/>
    <mergeCell ref="YW4:AAJ4"/>
    <mergeCell ref="AAM4:ABZ4"/>
    <mergeCell ref="IS4:KF4"/>
    <mergeCell ref="KI4:LV4"/>
    <mergeCell ref="LY4:NL4"/>
    <mergeCell ref="NO4:PB4"/>
    <mergeCell ref="PE4:QR4"/>
    <mergeCell ref="QU4:SH4"/>
    <mergeCell ref="A4:AN4"/>
    <mergeCell ref="AQ4:CD4"/>
    <mergeCell ref="CG4:DT4"/>
    <mergeCell ref="DW4:FJ4"/>
    <mergeCell ref="FM4:GZ4"/>
    <mergeCell ref="HC4:IP4"/>
    <mergeCell ref="AVM4:AWZ4"/>
    <mergeCell ref="AXC4:AYP4"/>
    <mergeCell ref="AYS4:BAF4"/>
    <mergeCell ref="BAI4:BBV4"/>
    <mergeCell ref="BBY4:BDL4"/>
    <mergeCell ref="BDO4:BFB4"/>
    <mergeCell ref="ALU4:ANH4"/>
    <mergeCell ref="ANK4:AOX4"/>
    <mergeCell ref="APA4:AQN4"/>
    <mergeCell ref="AQQ4:ASD4"/>
    <mergeCell ref="ASG4:ATT4"/>
    <mergeCell ref="ATW4:AVJ4"/>
    <mergeCell ref="ACC4:ADP4"/>
    <mergeCell ref="ADS4:AFF4"/>
    <mergeCell ref="AFI4:AGV4"/>
    <mergeCell ref="AGY4:AIL4"/>
    <mergeCell ref="AIO4:AKB4"/>
    <mergeCell ref="AKE4:ALR4"/>
    <mergeCell ref="BYO4:CAB4"/>
    <mergeCell ref="CAE4:CBR4"/>
    <mergeCell ref="CBU4:CDH4"/>
    <mergeCell ref="CDK4:CEX4"/>
    <mergeCell ref="CFA4:CGN4"/>
    <mergeCell ref="CGQ4:CID4"/>
    <mergeCell ref="BOW4:BQJ4"/>
    <mergeCell ref="BQM4:BRZ4"/>
    <mergeCell ref="BSC4:BTP4"/>
    <mergeCell ref="BTS4:BVF4"/>
    <mergeCell ref="BVI4:BWV4"/>
    <mergeCell ref="BWY4:BYL4"/>
    <mergeCell ref="BFE4:BGR4"/>
    <mergeCell ref="BGU4:BIH4"/>
    <mergeCell ref="BIK4:BJX4"/>
    <mergeCell ref="BKA4:BLN4"/>
    <mergeCell ref="BLQ4:BND4"/>
    <mergeCell ref="BNG4:BOT4"/>
    <mergeCell ref="SQ6:TD6"/>
    <mergeCell ref="UG6:UT6"/>
    <mergeCell ref="VW6:WJ6"/>
    <mergeCell ref="XM6:XZ6"/>
    <mergeCell ref="ZC6:ZP6"/>
    <mergeCell ref="AAS6:ABF6"/>
    <mergeCell ref="IY6:JL6"/>
    <mergeCell ref="KO6:LB6"/>
    <mergeCell ref="ME6:MR6"/>
    <mergeCell ref="NU6:OH6"/>
    <mergeCell ref="PK6:PX6"/>
    <mergeCell ref="RA6:RN6"/>
    <mergeCell ref="G6:T6"/>
    <mergeCell ref="AW6:BJ6"/>
    <mergeCell ref="CM6:CZ6"/>
    <mergeCell ref="EC6:EP6"/>
    <mergeCell ref="FS6:GF6"/>
    <mergeCell ref="HI6:HV6"/>
    <mergeCell ref="AVS6:AWF6"/>
    <mergeCell ref="AXI6:AXV6"/>
    <mergeCell ref="AYY6:AZL6"/>
    <mergeCell ref="BAO6:BBB6"/>
    <mergeCell ref="BCE6:BCR6"/>
    <mergeCell ref="BDU6:BEH6"/>
    <mergeCell ref="AMA6:AMN6"/>
    <mergeCell ref="ANQ6:AOD6"/>
    <mergeCell ref="APG6:APT6"/>
    <mergeCell ref="AQW6:ARJ6"/>
    <mergeCell ref="ASM6:ASZ6"/>
    <mergeCell ref="AUC6:AUP6"/>
    <mergeCell ref="ACI6:ACV6"/>
    <mergeCell ref="ADY6:AEL6"/>
    <mergeCell ref="AFO6:AGB6"/>
    <mergeCell ref="AHE6:AHR6"/>
    <mergeCell ref="AIU6:AJH6"/>
    <mergeCell ref="AKK6:AKX6"/>
    <mergeCell ref="BYU6:BZH6"/>
    <mergeCell ref="CAK6:CAX6"/>
    <mergeCell ref="CCA6:CCN6"/>
    <mergeCell ref="CDQ6:CED6"/>
    <mergeCell ref="CFG6:CFT6"/>
    <mergeCell ref="CGW6:CHJ6"/>
    <mergeCell ref="BPC6:BPP6"/>
    <mergeCell ref="BQS6:BRF6"/>
    <mergeCell ref="BSI6:BSV6"/>
    <mergeCell ref="BTY6:BUL6"/>
    <mergeCell ref="BVO6:BWB6"/>
    <mergeCell ref="BXE6:BXR6"/>
    <mergeCell ref="BFK6:BFX6"/>
    <mergeCell ref="BHA6:BHN6"/>
    <mergeCell ref="BIQ6:BJD6"/>
    <mergeCell ref="BKG6:BKT6"/>
    <mergeCell ref="BLW6:BMJ6"/>
    <mergeCell ref="BNM6:BNZ6"/>
    <mergeCell ref="SX8:TD8"/>
    <mergeCell ref="UN8:UT8"/>
    <mergeCell ref="WD8:WJ8"/>
    <mergeCell ref="XT8:XZ8"/>
    <mergeCell ref="ZJ8:ZP8"/>
    <mergeCell ref="AAZ8:ABF8"/>
    <mergeCell ref="JF8:JL8"/>
    <mergeCell ref="KV8:LB8"/>
    <mergeCell ref="ML8:MR8"/>
    <mergeCell ref="OB8:OH8"/>
    <mergeCell ref="PR8:PX8"/>
    <mergeCell ref="RH8:RN8"/>
    <mergeCell ref="N8:T8"/>
    <mergeCell ref="BD8:BJ8"/>
    <mergeCell ref="CT8:CZ8"/>
    <mergeCell ref="EJ8:EP8"/>
    <mergeCell ref="FZ8:GF8"/>
    <mergeCell ref="HP8:HV8"/>
    <mergeCell ref="AVZ8:AWF8"/>
    <mergeCell ref="AXP8:AXV8"/>
    <mergeCell ref="AZF8:AZL8"/>
    <mergeCell ref="BAV8:BBB8"/>
    <mergeCell ref="BCL8:BCR8"/>
    <mergeCell ref="BEB8:BEH8"/>
    <mergeCell ref="AMH8:AMN8"/>
    <mergeCell ref="ANX8:AOD8"/>
    <mergeCell ref="APN8:APT8"/>
    <mergeCell ref="ARD8:ARJ8"/>
    <mergeCell ref="AST8:ASZ8"/>
    <mergeCell ref="AUJ8:AUP8"/>
    <mergeCell ref="ACP8:ACV8"/>
    <mergeCell ref="AEF8:AEL8"/>
    <mergeCell ref="AFV8:AGB8"/>
    <mergeCell ref="AHL8:AHR8"/>
    <mergeCell ref="AJB8:AJH8"/>
    <mergeCell ref="AKR8:AKX8"/>
    <mergeCell ref="BZB8:BZH8"/>
    <mergeCell ref="CAR8:CAX8"/>
    <mergeCell ref="CCH8:CCN8"/>
    <mergeCell ref="CDX8:CED8"/>
    <mergeCell ref="CFN8:CFT8"/>
    <mergeCell ref="CHD8:CHJ8"/>
    <mergeCell ref="BPJ8:BPP8"/>
    <mergeCell ref="BQZ8:BRF8"/>
    <mergeCell ref="BSP8:BSV8"/>
    <mergeCell ref="BUF8:BUL8"/>
    <mergeCell ref="BVV8:BWB8"/>
    <mergeCell ref="BXL8:BXR8"/>
    <mergeCell ref="BFR8:BFX8"/>
    <mergeCell ref="BHH8:BHN8"/>
    <mergeCell ref="BIX8:BJD8"/>
    <mergeCell ref="BKN8:BKT8"/>
    <mergeCell ref="BMD8:BMJ8"/>
    <mergeCell ref="BNT8:BNZ8"/>
    <mergeCell ref="SV9:TD9"/>
    <mergeCell ref="UL9:UT9"/>
    <mergeCell ref="WB9:WJ9"/>
    <mergeCell ref="XR9:XZ9"/>
    <mergeCell ref="ZH9:ZP9"/>
    <mergeCell ref="AAX9:ABF9"/>
    <mergeCell ref="JD9:JL9"/>
    <mergeCell ref="KT9:LB9"/>
    <mergeCell ref="MJ9:MR9"/>
    <mergeCell ref="NZ9:OH9"/>
    <mergeCell ref="PP9:PX9"/>
    <mergeCell ref="RF9:RN9"/>
    <mergeCell ref="L9:T9"/>
    <mergeCell ref="BB9:BJ9"/>
    <mergeCell ref="CR9:CZ9"/>
    <mergeCell ref="EH9:EP9"/>
    <mergeCell ref="FX9:GF9"/>
    <mergeCell ref="HN9:HV9"/>
    <mergeCell ref="AVX9:AWF9"/>
    <mergeCell ref="AXN9:AXV9"/>
    <mergeCell ref="AZD9:AZL9"/>
    <mergeCell ref="BAT9:BBB9"/>
    <mergeCell ref="BCJ9:BCR9"/>
    <mergeCell ref="BDZ9:BEH9"/>
    <mergeCell ref="AMF9:AMN9"/>
    <mergeCell ref="ANV9:AOD9"/>
    <mergeCell ref="APL9:APT9"/>
    <mergeCell ref="ARB9:ARJ9"/>
    <mergeCell ref="ASR9:ASZ9"/>
    <mergeCell ref="AUH9:AUP9"/>
    <mergeCell ref="ACN9:ACV9"/>
    <mergeCell ref="AED9:AEL9"/>
    <mergeCell ref="AFT9:AGB9"/>
    <mergeCell ref="AHJ9:AHR9"/>
    <mergeCell ref="AIZ9:AJH9"/>
    <mergeCell ref="AKP9:AKX9"/>
    <mergeCell ref="BYZ9:BZH9"/>
    <mergeCell ref="CAP9:CAX9"/>
    <mergeCell ref="CCF9:CCN9"/>
    <mergeCell ref="CDV9:CED9"/>
    <mergeCell ref="CFL9:CFT9"/>
    <mergeCell ref="CHB9:CHJ9"/>
    <mergeCell ref="BPH9:BPP9"/>
    <mergeCell ref="BQX9:BRF9"/>
    <mergeCell ref="BSN9:BSV9"/>
    <mergeCell ref="BUD9:BUL9"/>
    <mergeCell ref="BVT9:BWB9"/>
    <mergeCell ref="BXJ9:BXR9"/>
    <mergeCell ref="BFP9:BFX9"/>
    <mergeCell ref="BHF9:BHN9"/>
    <mergeCell ref="BIV9:BJD9"/>
    <mergeCell ref="BKL9:BKT9"/>
    <mergeCell ref="BMB9:BMJ9"/>
    <mergeCell ref="BNR9:BNZ9"/>
    <mergeCell ref="JA10:JH10"/>
    <mergeCell ref="JI10:JL10"/>
    <mergeCell ref="KQ10:KX10"/>
    <mergeCell ref="KY10:LB10"/>
    <mergeCell ref="MG10:MN10"/>
    <mergeCell ref="MO10:MR10"/>
    <mergeCell ref="EE10:EL10"/>
    <mergeCell ref="EM10:EP10"/>
    <mergeCell ref="FU10:GB10"/>
    <mergeCell ref="GC10:GF10"/>
    <mergeCell ref="HK10:HR10"/>
    <mergeCell ref="HS10:HV10"/>
    <mergeCell ref="I10:P10"/>
    <mergeCell ref="Q10:U10"/>
    <mergeCell ref="AY10:BF10"/>
    <mergeCell ref="BG10:BJ10"/>
    <mergeCell ref="CO10:CV10"/>
    <mergeCell ref="CW10:CZ10"/>
    <mergeCell ref="XO10:XV10"/>
    <mergeCell ref="XW10:XZ10"/>
    <mergeCell ref="ZE10:ZL10"/>
    <mergeCell ref="ZM10:ZP10"/>
    <mergeCell ref="AAU10:ABB10"/>
    <mergeCell ref="ABC10:ABF10"/>
    <mergeCell ref="SS10:SZ10"/>
    <mergeCell ref="TA10:TD10"/>
    <mergeCell ref="UI10:UP10"/>
    <mergeCell ref="UQ10:UT10"/>
    <mergeCell ref="VY10:WF10"/>
    <mergeCell ref="WG10:WJ10"/>
    <mergeCell ref="NW10:OD10"/>
    <mergeCell ref="OE10:OH10"/>
    <mergeCell ref="PM10:PT10"/>
    <mergeCell ref="PU10:PX10"/>
    <mergeCell ref="RC10:RJ10"/>
    <mergeCell ref="RK10:RN10"/>
    <mergeCell ref="AMC10:AMJ10"/>
    <mergeCell ref="AMK10:AMN10"/>
    <mergeCell ref="ANS10:ANZ10"/>
    <mergeCell ref="AOA10:AOD10"/>
    <mergeCell ref="API10:APP10"/>
    <mergeCell ref="APQ10:APT10"/>
    <mergeCell ref="AHG10:AHN10"/>
    <mergeCell ref="AHO10:AHR10"/>
    <mergeCell ref="AIW10:AJD10"/>
    <mergeCell ref="AJE10:AJH10"/>
    <mergeCell ref="AKM10:AKT10"/>
    <mergeCell ref="AKU10:AKX10"/>
    <mergeCell ref="ACK10:ACR10"/>
    <mergeCell ref="ACS10:ACV10"/>
    <mergeCell ref="AEA10:AEH10"/>
    <mergeCell ref="AEI10:AEL10"/>
    <mergeCell ref="AFQ10:AFX10"/>
    <mergeCell ref="AFY10:AGB10"/>
    <mergeCell ref="BAQ10:BAX10"/>
    <mergeCell ref="BAY10:BBB10"/>
    <mergeCell ref="BCG10:BCN10"/>
    <mergeCell ref="BCO10:BCR10"/>
    <mergeCell ref="BDW10:BED10"/>
    <mergeCell ref="BEE10:BEH10"/>
    <mergeCell ref="AVU10:AWB10"/>
    <mergeCell ref="AWC10:AWF10"/>
    <mergeCell ref="AXK10:AXR10"/>
    <mergeCell ref="AXS10:AXV10"/>
    <mergeCell ref="AZA10:AZH10"/>
    <mergeCell ref="AZI10:AZL10"/>
    <mergeCell ref="AQY10:ARF10"/>
    <mergeCell ref="ARG10:ARJ10"/>
    <mergeCell ref="ASO10:ASV10"/>
    <mergeCell ref="ASW10:ASZ10"/>
    <mergeCell ref="AUE10:AUL10"/>
    <mergeCell ref="AUM10:AUP10"/>
    <mergeCell ref="BPE10:BPL10"/>
    <mergeCell ref="BPM10:BPP10"/>
    <mergeCell ref="BQU10:BRB10"/>
    <mergeCell ref="BRC10:BRF10"/>
    <mergeCell ref="BSK10:BSR10"/>
    <mergeCell ref="BSS10:BSV10"/>
    <mergeCell ref="BKI10:BKP10"/>
    <mergeCell ref="BKQ10:BKT10"/>
    <mergeCell ref="BLY10:BMF10"/>
    <mergeCell ref="BMG10:BMJ10"/>
    <mergeCell ref="BNO10:BNV10"/>
    <mergeCell ref="BNW10:BNZ10"/>
    <mergeCell ref="BFM10:BFT10"/>
    <mergeCell ref="BFU10:BFX10"/>
    <mergeCell ref="BHC10:BHJ10"/>
    <mergeCell ref="BHK10:BHN10"/>
    <mergeCell ref="BIS10:BIZ10"/>
    <mergeCell ref="BJA10:BJD10"/>
    <mergeCell ref="CDS10:CDZ10"/>
    <mergeCell ref="CEA10:CED10"/>
    <mergeCell ref="CFI10:CFP10"/>
    <mergeCell ref="CFQ10:CFT10"/>
    <mergeCell ref="CGY10:CHF10"/>
    <mergeCell ref="CHG10:CHJ10"/>
    <mergeCell ref="BYW10:BZD10"/>
    <mergeCell ref="BZE10:BZH10"/>
    <mergeCell ref="CAM10:CAT10"/>
    <mergeCell ref="CAU10:CAX10"/>
    <mergeCell ref="CCC10:CCJ10"/>
    <mergeCell ref="CCK10:CCN10"/>
    <mergeCell ref="BUA10:BUH10"/>
    <mergeCell ref="BUI10:BUL10"/>
    <mergeCell ref="BVQ10:BVX10"/>
    <mergeCell ref="BVY10:BWB10"/>
    <mergeCell ref="BXG10:BXN10"/>
    <mergeCell ref="BXO10:BXR10"/>
    <mergeCell ref="JA11:JD11"/>
    <mergeCell ref="JE11:JL11"/>
    <mergeCell ref="KQ11:KT11"/>
    <mergeCell ref="KU11:LB11"/>
    <mergeCell ref="MG11:MJ11"/>
    <mergeCell ref="MK11:MR11"/>
    <mergeCell ref="EE11:EH11"/>
    <mergeCell ref="EI11:EP11"/>
    <mergeCell ref="FU11:FX11"/>
    <mergeCell ref="FY11:GF11"/>
    <mergeCell ref="HK11:HN11"/>
    <mergeCell ref="HO11:HV11"/>
    <mergeCell ref="I11:L11"/>
    <mergeCell ref="O11:U11"/>
    <mergeCell ref="AY11:BB11"/>
    <mergeCell ref="BC11:BJ11"/>
    <mergeCell ref="CO11:CR11"/>
    <mergeCell ref="CS11:CZ11"/>
    <mergeCell ref="XO11:XR11"/>
    <mergeCell ref="XS11:XZ11"/>
    <mergeCell ref="ZE11:ZH11"/>
    <mergeCell ref="ZI11:ZP11"/>
    <mergeCell ref="AAU11:AAX11"/>
    <mergeCell ref="AAY11:ABF11"/>
    <mergeCell ref="SS11:SV11"/>
    <mergeCell ref="SW11:TD11"/>
    <mergeCell ref="UI11:UL11"/>
    <mergeCell ref="UM11:UT11"/>
    <mergeCell ref="VY11:WB11"/>
    <mergeCell ref="WC11:WJ11"/>
    <mergeCell ref="NW11:NZ11"/>
    <mergeCell ref="OA11:OH11"/>
    <mergeCell ref="PM11:PP11"/>
    <mergeCell ref="PQ11:PX11"/>
    <mergeCell ref="RC11:RF11"/>
    <mergeCell ref="RG11:RN11"/>
    <mergeCell ref="AMC11:AMF11"/>
    <mergeCell ref="AMG11:AMN11"/>
    <mergeCell ref="ANS11:ANV11"/>
    <mergeCell ref="ANW11:AOD11"/>
    <mergeCell ref="API11:APL11"/>
    <mergeCell ref="APM11:APT11"/>
    <mergeCell ref="AHG11:AHJ11"/>
    <mergeCell ref="AHK11:AHR11"/>
    <mergeCell ref="AIW11:AIZ11"/>
    <mergeCell ref="AJA11:AJH11"/>
    <mergeCell ref="AKM11:AKP11"/>
    <mergeCell ref="AKQ11:AKX11"/>
    <mergeCell ref="ACK11:ACN11"/>
    <mergeCell ref="ACO11:ACV11"/>
    <mergeCell ref="AEA11:AED11"/>
    <mergeCell ref="AEE11:AEL11"/>
    <mergeCell ref="AFQ11:AFT11"/>
    <mergeCell ref="AFU11:AGB11"/>
    <mergeCell ref="BAQ11:BAT11"/>
    <mergeCell ref="BAU11:BBB11"/>
    <mergeCell ref="BCG11:BCJ11"/>
    <mergeCell ref="BCK11:BCR11"/>
    <mergeCell ref="BDW11:BDZ11"/>
    <mergeCell ref="BEA11:BEH11"/>
    <mergeCell ref="AVU11:AVX11"/>
    <mergeCell ref="AVY11:AWF11"/>
    <mergeCell ref="AXK11:AXN11"/>
    <mergeCell ref="AXO11:AXV11"/>
    <mergeCell ref="AZA11:AZD11"/>
    <mergeCell ref="AZE11:AZL11"/>
    <mergeCell ref="AQY11:ARB11"/>
    <mergeCell ref="ARC11:ARJ11"/>
    <mergeCell ref="ASO11:ASR11"/>
    <mergeCell ref="ASS11:ASZ11"/>
    <mergeCell ref="AUE11:AUH11"/>
    <mergeCell ref="AUI11:AUP11"/>
    <mergeCell ref="BPE11:BPH11"/>
    <mergeCell ref="BPI11:BPP11"/>
    <mergeCell ref="BQU11:BQX11"/>
    <mergeCell ref="BQY11:BRF11"/>
    <mergeCell ref="BSK11:BSN11"/>
    <mergeCell ref="BSO11:BSV11"/>
    <mergeCell ref="BKI11:BKL11"/>
    <mergeCell ref="BKM11:BKT11"/>
    <mergeCell ref="BLY11:BMB11"/>
    <mergeCell ref="BMC11:BMJ11"/>
    <mergeCell ref="BNO11:BNR11"/>
    <mergeCell ref="BNS11:BNZ11"/>
    <mergeCell ref="BFM11:BFP11"/>
    <mergeCell ref="BFQ11:BFX11"/>
    <mergeCell ref="BHC11:BHF11"/>
    <mergeCell ref="BHG11:BHN11"/>
    <mergeCell ref="BIS11:BIV11"/>
    <mergeCell ref="BIW11:BJD11"/>
    <mergeCell ref="CDS11:CDV11"/>
    <mergeCell ref="CDW11:CED11"/>
    <mergeCell ref="CFI11:CFL11"/>
    <mergeCell ref="CFM11:CFT11"/>
    <mergeCell ref="CGY11:CHB11"/>
    <mergeCell ref="CHC11:CHJ11"/>
    <mergeCell ref="BYW11:BYZ11"/>
    <mergeCell ref="BZA11:BZH11"/>
    <mergeCell ref="CAM11:CAP11"/>
    <mergeCell ref="CAQ11:CAX11"/>
    <mergeCell ref="CCC11:CCF11"/>
    <mergeCell ref="CCG11:CCN11"/>
    <mergeCell ref="BUA11:BUD11"/>
    <mergeCell ref="BUE11:BUL11"/>
    <mergeCell ref="BVQ11:BVT11"/>
    <mergeCell ref="BVU11:BWB11"/>
    <mergeCell ref="BXG11:BXJ11"/>
    <mergeCell ref="BXK11:BXR11"/>
    <mergeCell ref="SR15:SS15"/>
    <mergeCell ref="UH15:UI15"/>
    <mergeCell ref="VX15:VY15"/>
    <mergeCell ref="XN15:XO15"/>
    <mergeCell ref="ZD15:ZE15"/>
    <mergeCell ref="AAT15:AAU15"/>
    <mergeCell ref="IZ15:JA15"/>
    <mergeCell ref="KP15:KQ15"/>
    <mergeCell ref="MF15:MG15"/>
    <mergeCell ref="NV15:NW15"/>
    <mergeCell ref="PL15:PM15"/>
    <mergeCell ref="RB15:RC15"/>
    <mergeCell ref="H15:I15"/>
    <mergeCell ref="AX15:AY15"/>
    <mergeCell ref="CN15:CO15"/>
    <mergeCell ref="ED15:EE15"/>
    <mergeCell ref="FT15:FU15"/>
    <mergeCell ref="HJ15:HK15"/>
    <mergeCell ref="AVT15:AVU15"/>
    <mergeCell ref="AXJ15:AXK15"/>
    <mergeCell ref="AYZ15:AZA15"/>
    <mergeCell ref="BAP15:BAQ15"/>
    <mergeCell ref="BCF15:BCG15"/>
    <mergeCell ref="BDV15:BDW15"/>
    <mergeCell ref="AMB15:AMC15"/>
    <mergeCell ref="ANR15:ANS15"/>
    <mergeCell ref="APH15:API15"/>
    <mergeCell ref="AQX15:AQY15"/>
    <mergeCell ref="ASN15:ASO15"/>
    <mergeCell ref="AUD15:AUE15"/>
    <mergeCell ref="ACJ15:ACK15"/>
    <mergeCell ref="ADZ15:AEA15"/>
    <mergeCell ref="AFP15:AFQ15"/>
    <mergeCell ref="AHF15:AHG15"/>
    <mergeCell ref="AIV15:AIW15"/>
    <mergeCell ref="AKL15:AKM15"/>
    <mergeCell ref="BYV15:BYW15"/>
    <mergeCell ref="CAL15:CAM15"/>
    <mergeCell ref="CCB15:CCC15"/>
    <mergeCell ref="CDR15:CDS15"/>
    <mergeCell ref="CFH15:CFI15"/>
    <mergeCell ref="CGX15:CGY15"/>
    <mergeCell ref="BPD15:BPE15"/>
    <mergeCell ref="BQT15:BQU15"/>
    <mergeCell ref="BSJ15:BSK15"/>
    <mergeCell ref="BTZ15:BUA15"/>
    <mergeCell ref="BVP15:BVQ15"/>
    <mergeCell ref="BXF15:BXG15"/>
    <mergeCell ref="BFL15:BFM15"/>
    <mergeCell ref="BHB15:BHC15"/>
    <mergeCell ref="BIR15:BIS15"/>
    <mergeCell ref="BKH15:BKI15"/>
    <mergeCell ref="BLX15:BLY15"/>
    <mergeCell ref="BNN15:BNO15"/>
    <mergeCell ref="SR17:SS17"/>
    <mergeCell ref="UH17:UI17"/>
    <mergeCell ref="VX17:VY17"/>
    <mergeCell ref="XN17:XO17"/>
    <mergeCell ref="ZD17:ZE17"/>
    <mergeCell ref="AAT17:AAU17"/>
    <mergeCell ref="IZ17:JA17"/>
    <mergeCell ref="KP17:KQ17"/>
    <mergeCell ref="MF17:MG17"/>
    <mergeCell ref="NV17:NW17"/>
    <mergeCell ref="PL17:PM17"/>
    <mergeCell ref="RB17:RC17"/>
    <mergeCell ref="H17:I17"/>
    <mergeCell ref="AX17:AY17"/>
    <mergeCell ref="CN17:CO17"/>
    <mergeCell ref="ED17:EE17"/>
    <mergeCell ref="FT17:FU17"/>
    <mergeCell ref="HJ17:HK17"/>
    <mergeCell ref="AVT17:AVU17"/>
    <mergeCell ref="AXJ17:AXK17"/>
    <mergeCell ref="AYZ17:AZA17"/>
    <mergeCell ref="BAP17:BAQ17"/>
    <mergeCell ref="BCF17:BCG17"/>
    <mergeCell ref="BDV17:BDW17"/>
    <mergeCell ref="AMB17:AMC17"/>
    <mergeCell ref="ANR17:ANS17"/>
    <mergeCell ref="APH17:API17"/>
    <mergeCell ref="AQX17:AQY17"/>
    <mergeCell ref="ASN17:ASO17"/>
    <mergeCell ref="AUD17:AUE17"/>
    <mergeCell ref="ACJ17:ACK17"/>
    <mergeCell ref="ADZ17:AEA17"/>
    <mergeCell ref="AFP17:AFQ17"/>
    <mergeCell ref="AHF17:AHG17"/>
    <mergeCell ref="AIV17:AIW17"/>
    <mergeCell ref="AKL17:AKM17"/>
    <mergeCell ref="BYV17:BYW17"/>
    <mergeCell ref="CAL17:CAM17"/>
    <mergeCell ref="CCB17:CCC17"/>
    <mergeCell ref="CDR17:CDS17"/>
    <mergeCell ref="CFH17:CFI17"/>
    <mergeCell ref="CGX17:CGY17"/>
    <mergeCell ref="BPD17:BPE17"/>
    <mergeCell ref="BQT17:BQU17"/>
    <mergeCell ref="BSJ17:BSK17"/>
    <mergeCell ref="BTZ17:BUA17"/>
    <mergeCell ref="BVP17:BVQ17"/>
    <mergeCell ref="BXF17:BXG17"/>
    <mergeCell ref="BFL17:BFM17"/>
    <mergeCell ref="BHB17:BHC17"/>
    <mergeCell ref="BIR17:BIS17"/>
    <mergeCell ref="BKH17:BKI17"/>
    <mergeCell ref="BLX17:BLY17"/>
    <mergeCell ref="BNN17:BNO17"/>
    <mergeCell ref="A19:N19"/>
    <mergeCell ref="O19:Q20"/>
    <mergeCell ref="R19:AC20"/>
    <mergeCell ref="AD19:AP19"/>
    <mergeCell ref="AQ19:BD19"/>
    <mergeCell ref="BE19:BG20"/>
    <mergeCell ref="A20:C20"/>
    <mergeCell ref="D20:N20"/>
    <mergeCell ref="AD20:AK20"/>
    <mergeCell ref="AL20:AP20"/>
    <mergeCell ref="FM20:FO20"/>
    <mergeCell ref="FP20:FZ20"/>
    <mergeCell ref="GP20:GW20"/>
    <mergeCell ref="GX20:HB20"/>
    <mergeCell ref="HC20:HE20"/>
    <mergeCell ref="AT20:BD20"/>
    <mergeCell ref="BT20:CA20"/>
    <mergeCell ref="CB20:CF20"/>
    <mergeCell ref="CG20:CI20"/>
    <mergeCell ref="CJ20:CT20"/>
    <mergeCell ref="AQ20:AS20"/>
    <mergeCell ref="SF20:SJ20"/>
    <mergeCell ref="NO19:OB19"/>
    <mergeCell ref="OC19:OE20"/>
    <mergeCell ref="OF19:OQ20"/>
    <mergeCell ref="OR19:PD19"/>
    <mergeCell ref="PE19:PR19"/>
    <mergeCell ref="PS19:PU20"/>
    <mergeCell ref="NO20:NQ20"/>
    <mergeCell ref="NR20:OB20"/>
    <mergeCell ref="OR20:OY20"/>
    <mergeCell ref="OZ20:PD20"/>
    <mergeCell ref="MM19:MO20"/>
    <mergeCell ref="MP19:NA20"/>
    <mergeCell ref="NB19:NN19"/>
    <mergeCell ref="NB20:NI20"/>
    <mergeCell ref="NJ20:NN20"/>
    <mergeCell ref="IS19:JF19"/>
    <mergeCell ref="JG19:JI20"/>
    <mergeCell ref="JJ19:JU20"/>
    <mergeCell ref="JV19:KH19"/>
    <mergeCell ref="KI19:KV19"/>
    <mergeCell ref="KW19:KY20"/>
    <mergeCell ref="IS20:IU20"/>
    <mergeCell ref="IV20:JF20"/>
    <mergeCell ref="JV20:KC20"/>
    <mergeCell ref="KD20:KH20"/>
    <mergeCell ref="KI20:KK20"/>
    <mergeCell ref="KL20:KV20"/>
    <mergeCell ref="LL20:LS20"/>
    <mergeCell ref="LT20:LX20"/>
    <mergeCell ref="LY20:MA20"/>
    <mergeCell ref="MB20:ML20"/>
    <mergeCell ref="ABA19:ABC20"/>
    <mergeCell ref="ABD19:ABO20"/>
    <mergeCell ref="ABP19:ACB19"/>
    <mergeCell ref="ABP20:ABW20"/>
    <mergeCell ref="ABX20:ACB20"/>
    <mergeCell ref="XG19:XT19"/>
    <mergeCell ref="XU19:XW20"/>
    <mergeCell ref="XX19:YI20"/>
    <mergeCell ref="YJ19:YV19"/>
    <mergeCell ref="YW19:ZJ19"/>
    <mergeCell ref="ZK19:ZM20"/>
    <mergeCell ref="XG20:XI20"/>
    <mergeCell ref="XJ20:XT20"/>
    <mergeCell ref="YJ20:YQ20"/>
    <mergeCell ref="YR20:YV20"/>
    <mergeCell ref="UR19:VC20"/>
    <mergeCell ref="VD19:VP19"/>
    <mergeCell ref="VQ19:WD19"/>
    <mergeCell ref="WE19:WG20"/>
    <mergeCell ref="WH19:WS20"/>
    <mergeCell ref="WT19:XF19"/>
    <mergeCell ref="WT20:XA20"/>
    <mergeCell ref="XB20:XF20"/>
    <mergeCell ref="YW20:YY20"/>
    <mergeCell ref="YZ20:ZJ20"/>
    <mergeCell ref="ZZ20:AAG20"/>
    <mergeCell ref="AAH20:AAL20"/>
    <mergeCell ref="AAM20:AAO20"/>
    <mergeCell ref="AAP20:AAZ20"/>
    <mergeCell ref="ACC19:ACP19"/>
    <mergeCell ref="ACQ19:ACS20"/>
    <mergeCell ref="ACT19:ADE20"/>
    <mergeCell ref="ADF19:ADR19"/>
    <mergeCell ref="ADS19:AEF19"/>
    <mergeCell ref="AEG19:AEI20"/>
    <mergeCell ref="ACC20:ACE20"/>
    <mergeCell ref="ACF20:ACP20"/>
    <mergeCell ref="ADF20:ADM20"/>
    <mergeCell ref="ADN20:ADR20"/>
    <mergeCell ref="AIO20:AIQ20"/>
    <mergeCell ref="AIR20:AJB20"/>
    <mergeCell ref="AJR20:AJY20"/>
    <mergeCell ref="AJZ20:AKD20"/>
    <mergeCell ref="AKE20:AKG20"/>
    <mergeCell ref="AKH20:AKR20"/>
    <mergeCell ref="ADS20:ADU20"/>
    <mergeCell ref="ADV20:AEF20"/>
    <mergeCell ref="AEV20:AFC20"/>
    <mergeCell ref="AFD20:AFH20"/>
    <mergeCell ref="AFI20:AFK20"/>
    <mergeCell ref="AFL20:AFV20"/>
    <mergeCell ref="AGY19:AHL19"/>
    <mergeCell ref="AHM19:AHO20"/>
    <mergeCell ref="AHP19:AIA20"/>
    <mergeCell ref="AIB19:AIN19"/>
    <mergeCell ref="AIO19:AJB19"/>
    <mergeCell ref="AJC19:AJE20"/>
    <mergeCell ref="AGY20:AHA20"/>
    <mergeCell ref="AHB20:AHL20"/>
    <mergeCell ref="AIB20:AII20"/>
    <mergeCell ref="AIJ20:AIN20"/>
    <mergeCell ref="APO19:APQ20"/>
    <mergeCell ref="APR19:AQC20"/>
    <mergeCell ref="AQD19:AQP19"/>
    <mergeCell ref="AQD20:AQK20"/>
    <mergeCell ref="AQL20:AQP20"/>
    <mergeCell ref="ALU19:AMH19"/>
    <mergeCell ref="AMI19:AMK20"/>
    <mergeCell ref="AML19:AMW20"/>
    <mergeCell ref="AMX19:ANJ19"/>
    <mergeCell ref="ANK19:ANX19"/>
    <mergeCell ref="ANY19:AOA20"/>
    <mergeCell ref="ALU20:ALW20"/>
    <mergeCell ref="ALX20:AMH20"/>
    <mergeCell ref="AMX20:ANE20"/>
    <mergeCell ref="ANF20:ANJ20"/>
    <mergeCell ref="ALH20:ALO20"/>
    <mergeCell ref="ALP20:ALT20"/>
    <mergeCell ref="ANK20:ANM20"/>
    <mergeCell ref="ANN20:ANX20"/>
    <mergeCell ref="AON20:AOU20"/>
    <mergeCell ref="AOV20:AOZ20"/>
    <mergeCell ref="APA20:APC20"/>
    <mergeCell ref="APD20:APN20"/>
    <mergeCell ref="AOB19:AOM20"/>
    <mergeCell ref="AON19:AOZ19"/>
    <mergeCell ref="APA19:APN19"/>
    <mergeCell ref="AXT19:AYE20"/>
    <mergeCell ref="AYF19:AYR19"/>
    <mergeCell ref="AYS19:AZF19"/>
    <mergeCell ref="AZG19:AZI20"/>
    <mergeCell ref="AZJ19:AZU20"/>
    <mergeCell ref="AZV19:BAH19"/>
    <mergeCell ref="AZV20:BAC20"/>
    <mergeCell ref="BAD20:BAH20"/>
    <mergeCell ref="BBY20:BCA20"/>
    <mergeCell ref="BCB20:BCL20"/>
    <mergeCell ref="BDB20:BDI20"/>
    <mergeCell ref="BDJ20:BDN20"/>
    <mergeCell ref="BDO20:BDQ20"/>
    <mergeCell ref="BDR20:BEB20"/>
    <mergeCell ref="AVH20:AVL20"/>
    <mergeCell ref="AQQ19:ARD19"/>
    <mergeCell ref="ARE19:ARG20"/>
    <mergeCell ref="ARH19:ARS20"/>
    <mergeCell ref="ART19:ASF19"/>
    <mergeCell ref="ASG19:AST19"/>
    <mergeCell ref="ASU19:ASW20"/>
    <mergeCell ref="AQQ20:AQS20"/>
    <mergeCell ref="AQT20:ARD20"/>
    <mergeCell ref="ART20:ASA20"/>
    <mergeCell ref="ASB20:ASF20"/>
    <mergeCell ref="AYN20:AYR20"/>
    <mergeCell ref="AYS20:AYU20"/>
    <mergeCell ref="AYV20:AZF20"/>
    <mergeCell ref="BCP19:BDA20"/>
    <mergeCell ref="BDB19:BDN19"/>
    <mergeCell ref="BDO19:BEB19"/>
    <mergeCell ref="AWX20:AXB20"/>
    <mergeCell ref="BNJ20:BNT20"/>
    <mergeCell ref="BGU20:BGW20"/>
    <mergeCell ref="BEC19:BEE20"/>
    <mergeCell ref="BEF19:BEQ20"/>
    <mergeCell ref="BER19:BFD19"/>
    <mergeCell ref="BER20:BEY20"/>
    <mergeCell ref="BEZ20:BFD20"/>
    <mergeCell ref="BAI19:BAV19"/>
    <mergeCell ref="BAW19:BAY20"/>
    <mergeCell ref="BAZ19:BBK20"/>
    <mergeCell ref="BBL19:BBX19"/>
    <mergeCell ref="BBY19:BCL19"/>
    <mergeCell ref="BCM19:BCO20"/>
    <mergeCell ref="BAI20:BAK20"/>
    <mergeCell ref="BAL20:BAV20"/>
    <mergeCell ref="BBL20:BBS20"/>
    <mergeCell ref="BBT20:BBX20"/>
    <mergeCell ref="BJN20:BJU20"/>
    <mergeCell ref="BJV20:BJZ20"/>
    <mergeCell ref="BFE19:BFR19"/>
    <mergeCell ref="BFS19:BFU20"/>
    <mergeCell ref="BFV19:BGG20"/>
    <mergeCell ref="BGH19:BGT19"/>
    <mergeCell ref="BGU19:BHH19"/>
    <mergeCell ref="BHI19:BHK20"/>
    <mergeCell ref="BFE20:BFG20"/>
    <mergeCell ref="BFH20:BFR20"/>
    <mergeCell ref="BGH20:BGO20"/>
    <mergeCell ref="BGP20:BGT20"/>
    <mergeCell ref="BLQ20:BLS20"/>
    <mergeCell ref="BLT20:BMD20"/>
    <mergeCell ref="BMT20:BNA20"/>
    <mergeCell ref="BUV20:BVC20"/>
    <mergeCell ref="BVD20:BVH20"/>
    <mergeCell ref="BSQ19:BSS20"/>
    <mergeCell ref="BST19:BTE20"/>
    <mergeCell ref="BTF19:BTR19"/>
    <mergeCell ref="BTF20:BTM20"/>
    <mergeCell ref="BTN20:BTR20"/>
    <mergeCell ref="BOW19:BPJ19"/>
    <mergeCell ref="BPK19:BPM20"/>
    <mergeCell ref="BPN19:BPY20"/>
    <mergeCell ref="BPZ19:BQL19"/>
    <mergeCell ref="BQM19:BQZ19"/>
    <mergeCell ref="BRA19:BRC20"/>
    <mergeCell ref="BOW20:BOY20"/>
    <mergeCell ref="BOZ20:BPJ20"/>
    <mergeCell ref="BPZ20:BQG20"/>
    <mergeCell ref="BQH20:BQL20"/>
    <mergeCell ref="BQM20:BQO20"/>
    <mergeCell ref="BQP20:BQZ20"/>
    <mergeCell ref="BRP20:BRW20"/>
    <mergeCell ref="BRX20:BSB20"/>
    <mergeCell ref="CHE19:CHG20"/>
    <mergeCell ref="CHH19:CHS20"/>
    <mergeCell ref="CHT19:CIF19"/>
    <mergeCell ref="CHT20:CIA20"/>
    <mergeCell ref="CIB20:CIF20"/>
    <mergeCell ref="CDK19:CDX19"/>
    <mergeCell ref="CDY19:CEA20"/>
    <mergeCell ref="CEB19:CEM20"/>
    <mergeCell ref="CEN19:CEZ19"/>
    <mergeCell ref="CFA19:CFN19"/>
    <mergeCell ref="CFO19:CFQ20"/>
    <mergeCell ref="CDK20:CDM20"/>
    <mergeCell ref="CDN20:CDX20"/>
    <mergeCell ref="CEN20:CEU20"/>
    <mergeCell ref="CEV20:CEZ20"/>
    <mergeCell ref="CAV19:CBG20"/>
    <mergeCell ref="CBH19:CBT19"/>
    <mergeCell ref="CBU19:CCH19"/>
    <mergeCell ref="CCI19:CCK20"/>
    <mergeCell ref="CCL19:CCW20"/>
    <mergeCell ref="CCX19:CDJ19"/>
    <mergeCell ref="CCX20:CDE20"/>
    <mergeCell ref="CDF20:CDJ20"/>
    <mergeCell ref="CFA20:CFC20"/>
    <mergeCell ref="CFD20:CFN20"/>
    <mergeCell ref="CGD20:CGK20"/>
    <mergeCell ref="CGL20:CGP20"/>
    <mergeCell ref="CGQ20:CGS20"/>
    <mergeCell ref="CGT20:CHD20"/>
    <mergeCell ref="CFR19:CGC20"/>
    <mergeCell ref="CGD19:CGP19"/>
    <mergeCell ref="CGQ19:CHD19"/>
    <mergeCell ref="KZ19:LK20"/>
    <mergeCell ref="LL19:LX19"/>
    <mergeCell ref="LY19:ML19"/>
    <mergeCell ref="DW19:EJ19"/>
    <mergeCell ref="EK19:EM20"/>
    <mergeCell ref="EN19:EY20"/>
    <mergeCell ref="EZ19:FL19"/>
    <mergeCell ref="FM19:FZ19"/>
    <mergeCell ref="GA19:GC20"/>
    <mergeCell ref="DW20:DY20"/>
    <mergeCell ref="DZ20:EJ20"/>
    <mergeCell ref="EZ20:FG20"/>
    <mergeCell ref="FH20:FL20"/>
    <mergeCell ref="BH19:BS20"/>
    <mergeCell ref="GD19:GO20"/>
    <mergeCell ref="GP19:HB19"/>
    <mergeCell ref="HC19:HP19"/>
    <mergeCell ref="HQ19:HS20"/>
    <mergeCell ref="HT19:IE20"/>
    <mergeCell ref="IF19:IR19"/>
    <mergeCell ref="IF20:IM20"/>
    <mergeCell ref="IN20:IR20"/>
    <mergeCell ref="BT19:CF19"/>
    <mergeCell ref="CG19:CT19"/>
    <mergeCell ref="CU19:CW20"/>
    <mergeCell ref="CX19:DI20"/>
    <mergeCell ref="DJ19:DV19"/>
    <mergeCell ref="DJ20:DQ20"/>
    <mergeCell ref="DR20:DV20"/>
    <mergeCell ref="HF20:HP20"/>
    <mergeCell ref="UA20:UC20"/>
    <mergeCell ref="UD20:UN20"/>
    <mergeCell ref="VD20:VK20"/>
    <mergeCell ref="VL20:VP20"/>
    <mergeCell ref="VQ20:VS20"/>
    <mergeCell ref="VT20:WD20"/>
    <mergeCell ref="PE20:PG20"/>
    <mergeCell ref="PH20:PR20"/>
    <mergeCell ref="QH20:QO20"/>
    <mergeCell ref="QP20:QT20"/>
    <mergeCell ref="QU20:QW20"/>
    <mergeCell ref="QX20:RH20"/>
    <mergeCell ref="ZN19:ZY20"/>
    <mergeCell ref="ZZ19:AAL19"/>
    <mergeCell ref="AAM19:AAZ19"/>
    <mergeCell ref="SK19:SX19"/>
    <mergeCell ref="SY19:TA20"/>
    <mergeCell ref="TB19:TM20"/>
    <mergeCell ref="TN19:TZ19"/>
    <mergeCell ref="UA19:UN19"/>
    <mergeCell ref="UO19:UQ20"/>
    <mergeCell ref="SK20:SM20"/>
    <mergeCell ref="SN20:SX20"/>
    <mergeCell ref="TN20:TU20"/>
    <mergeCell ref="TV20:TZ20"/>
    <mergeCell ref="PV19:QG20"/>
    <mergeCell ref="QH19:QT19"/>
    <mergeCell ref="QU19:RH19"/>
    <mergeCell ref="RI19:RK20"/>
    <mergeCell ref="RL19:RW20"/>
    <mergeCell ref="RX19:SJ19"/>
    <mergeCell ref="RX20:SE20"/>
    <mergeCell ref="AEJ19:AEU20"/>
    <mergeCell ref="AJF19:AJQ20"/>
    <mergeCell ref="AJR19:AKD19"/>
    <mergeCell ref="AKE19:AKR19"/>
    <mergeCell ref="AKS19:AKU20"/>
    <mergeCell ref="AKV19:ALG20"/>
    <mergeCell ref="ALH19:ALT19"/>
    <mergeCell ref="AEV19:AFH19"/>
    <mergeCell ref="AFI19:AFV19"/>
    <mergeCell ref="AFW19:AFY20"/>
    <mergeCell ref="AFZ19:AGK20"/>
    <mergeCell ref="AGL19:AGX19"/>
    <mergeCell ref="AGL20:AGS20"/>
    <mergeCell ref="AGT20:AGX20"/>
    <mergeCell ref="AXC20:AXE20"/>
    <mergeCell ref="AXF20:AXP20"/>
    <mergeCell ref="AYF20:AYM20"/>
    <mergeCell ref="ASG20:ASI20"/>
    <mergeCell ref="ASJ20:AST20"/>
    <mergeCell ref="ATJ20:ATQ20"/>
    <mergeCell ref="ATR20:ATV20"/>
    <mergeCell ref="ATW20:ATY20"/>
    <mergeCell ref="ATZ20:AUJ20"/>
    <mergeCell ref="AVM19:AVZ19"/>
    <mergeCell ref="AWA19:AWC20"/>
    <mergeCell ref="AWD19:AWO20"/>
    <mergeCell ref="AWP19:AXB19"/>
    <mergeCell ref="AXC19:AXP19"/>
    <mergeCell ref="AXQ19:AXS20"/>
    <mergeCell ref="AVM20:AVO20"/>
    <mergeCell ref="AVP20:AVZ20"/>
    <mergeCell ref="AWP20:AWW20"/>
    <mergeCell ref="ASX19:ATI20"/>
    <mergeCell ref="ATJ19:ATV19"/>
    <mergeCell ref="ATW19:AUJ19"/>
    <mergeCell ref="AUK19:AUM20"/>
    <mergeCell ref="AUN19:AUY20"/>
    <mergeCell ref="AUZ19:AVL19"/>
    <mergeCell ref="AUZ20:AVG20"/>
    <mergeCell ref="BGX20:BHH20"/>
    <mergeCell ref="BHX20:BIE20"/>
    <mergeCell ref="BIF20:BIJ20"/>
    <mergeCell ref="BIK20:BIM20"/>
    <mergeCell ref="BIN20:BIX20"/>
    <mergeCell ref="BRD19:BRO20"/>
    <mergeCell ref="BRP19:BSB19"/>
    <mergeCell ref="BSC19:BSP19"/>
    <mergeCell ref="BKA19:BKN19"/>
    <mergeCell ref="BKO19:BKQ20"/>
    <mergeCell ref="BKR19:BLC20"/>
    <mergeCell ref="BLD19:BLP19"/>
    <mergeCell ref="BLQ19:BMD19"/>
    <mergeCell ref="BME19:BMG20"/>
    <mergeCell ref="BKA20:BKC20"/>
    <mergeCell ref="BKD20:BKN20"/>
    <mergeCell ref="BLD20:BLK20"/>
    <mergeCell ref="BLL20:BLP20"/>
    <mergeCell ref="BHL19:BHW20"/>
    <mergeCell ref="BMH19:BMS20"/>
    <mergeCell ref="BMT19:BNF19"/>
    <mergeCell ref="BNG19:BNT19"/>
    <mergeCell ref="BNU19:BNW20"/>
    <mergeCell ref="BNX19:BOI20"/>
    <mergeCell ref="BOJ19:BOV19"/>
    <mergeCell ref="BOJ20:BOQ20"/>
    <mergeCell ref="BOR20:BOV20"/>
    <mergeCell ref="BHX19:BIJ19"/>
    <mergeCell ref="BIK19:BIX19"/>
    <mergeCell ref="BIY19:BJA20"/>
    <mergeCell ref="BJB19:BJM20"/>
    <mergeCell ref="BJN19:BJZ19"/>
    <mergeCell ref="CAE20:CAG20"/>
    <mergeCell ref="CAH20:CAR20"/>
    <mergeCell ref="CBH20:CBO20"/>
    <mergeCell ref="CBP20:CBT20"/>
    <mergeCell ref="CBU20:CBW20"/>
    <mergeCell ref="CBX20:CCH20"/>
    <mergeCell ref="BVI20:BVK20"/>
    <mergeCell ref="BVL20:BVV20"/>
    <mergeCell ref="BWL20:BWS20"/>
    <mergeCell ref="BWT20:BWX20"/>
    <mergeCell ref="BWY20:BXA20"/>
    <mergeCell ref="BXB20:BXL20"/>
    <mergeCell ref="BSC20:BSE20"/>
    <mergeCell ref="BSF20:BSP20"/>
    <mergeCell ref="BNB20:BNF20"/>
    <mergeCell ref="BNG20:BNI20"/>
    <mergeCell ref="BYJ20:BYN20"/>
    <mergeCell ref="BTS19:BUF19"/>
    <mergeCell ref="BUG19:BUI20"/>
    <mergeCell ref="BUJ19:BUU20"/>
    <mergeCell ref="BUV19:BVH19"/>
    <mergeCell ref="BVI19:BVV19"/>
    <mergeCell ref="BVW19:BVY20"/>
    <mergeCell ref="BTS20:BTU20"/>
    <mergeCell ref="BTV20:BUF20"/>
    <mergeCell ref="BYO19:BZB19"/>
    <mergeCell ref="BZC19:BZE20"/>
    <mergeCell ref="BZF19:BZQ20"/>
    <mergeCell ref="BZR19:CAD19"/>
    <mergeCell ref="CAE19:CAR19"/>
    <mergeCell ref="CAS19:CAU20"/>
    <mergeCell ref="BYO20:BYQ20"/>
    <mergeCell ref="BYR20:BZB20"/>
    <mergeCell ref="BZR20:BZY20"/>
    <mergeCell ref="BZZ20:CAD20"/>
    <mergeCell ref="BVZ19:BWK20"/>
    <mergeCell ref="BWL19:BWX19"/>
    <mergeCell ref="BWY19:BXL19"/>
    <mergeCell ref="BXM19:BXO20"/>
    <mergeCell ref="BXP19:BYA20"/>
    <mergeCell ref="BYB19:BYN19"/>
    <mergeCell ref="BYB20:BYI20"/>
    <mergeCell ref="DW21:DY21"/>
    <mergeCell ref="DZ21:EJ21"/>
    <mergeCell ref="EK21:EM21"/>
    <mergeCell ref="EZ21:FG21"/>
    <mergeCell ref="FM21:FO21"/>
    <mergeCell ref="FP21:FZ21"/>
    <mergeCell ref="BE21:BG21"/>
    <mergeCell ref="BT21:CA21"/>
    <mergeCell ref="CG21:CI21"/>
    <mergeCell ref="CJ21:CT21"/>
    <mergeCell ref="CU21:CW21"/>
    <mergeCell ref="DJ21:DQ21"/>
    <mergeCell ref="A21:C21"/>
    <mergeCell ref="D21:N21"/>
    <mergeCell ref="O21:Q21"/>
    <mergeCell ref="AD21:AK21"/>
    <mergeCell ref="AQ21:AS21"/>
    <mergeCell ref="AT21:BD21"/>
    <mergeCell ref="KW21:KY21"/>
    <mergeCell ref="LL21:LS21"/>
    <mergeCell ref="LY21:MA21"/>
    <mergeCell ref="MB21:ML21"/>
    <mergeCell ref="MM21:MO21"/>
    <mergeCell ref="NB21:NI21"/>
    <mergeCell ref="IS21:IU21"/>
    <mergeCell ref="IV21:JF21"/>
    <mergeCell ref="JG21:JI21"/>
    <mergeCell ref="JV21:KC21"/>
    <mergeCell ref="KI21:KK21"/>
    <mergeCell ref="KL21:KV21"/>
    <mergeCell ref="GA21:GC21"/>
    <mergeCell ref="GP21:GW21"/>
    <mergeCell ref="HC21:HE21"/>
    <mergeCell ref="HF21:HP21"/>
    <mergeCell ref="HQ21:HS21"/>
    <mergeCell ref="IF21:IM21"/>
    <mergeCell ref="SK21:SM21"/>
    <mergeCell ref="SN21:SX21"/>
    <mergeCell ref="SY21:TA21"/>
    <mergeCell ref="TN21:TU21"/>
    <mergeCell ref="UA21:UC21"/>
    <mergeCell ref="UD21:UN21"/>
    <mergeCell ref="PS21:PU21"/>
    <mergeCell ref="QH21:QO21"/>
    <mergeCell ref="QU21:QW21"/>
    <mergeCell ref="QX21:RH21"/>
    <mergeCell ref="RI21:RK21"/>
    <mergeCell ref="RX21:SE21"/>
    <mergeCell ref="NO21:NQ21"/>
    <mergeCell ref="NR21:OB21"/>
    <mergeCell ref="OC21:OE21"/>
    <mergeCell ref="OR21:OY21"/>
    <mergeCell ref="PE21:PG21"/>
    <mergeCell ref="PH21:PR21"/>
    <mergeCell ref="ZK21:ZM21"/>
    <mergeCell ref="ZZ21:AAG21"/>
    <mergeCell ref="AAM21:AAO21"/>
    <mergeCell ref="AAP21:AAZ21"/>
    <mergeCell ref="ABA21:ABC21"/>
    <mergeCell ref="ABP21:ABW21"/>
    <mergeCell ref="XG21:XI21"/>
    <mergeCell ref="XJ21:XT21"/>
    <mergeCell ref="XU21:XW21"/>
    <mergeCell ref="YJ21:YQ21"/>
    <mergeCell ref="YW21:YY21"/>
    <mergeCell ref="YZ21:ZJ21"/>
    <mergeCell ref="UO21:UQ21"/>
    <mergeCell ref="VD21:VK21"/>
    <mergeCell ref="VQ21:VS21"/>
    <mergeCell ref="VT21:WD21"/>
    <mergeCell ref="WE21:WG21"/>
    <mergeCell ref="WT21:XA21"/>
    <mergeCell ref="AGY21:AHA21"/>
    <mergeCell ref="AHB21:AHL21"/>
    <mergeCell ref="AHM21:AHO21"/>
    <mergeCell ref="AIB21:AII21"/>
    <mergeCell ref="AIO21:AIQ21"/>
    <mergeCell ref="AIR21:AJB21"/>
    <mergeCell ref="AEG21:AEI21"/>
    <mergeCell ref="AEV21:AFC21"/>
    <mergeCell ref="AFI21:AFK21"/>
    <mergeCell ref="AFL21:AFV21"/>
    <mergeCell ref="AFW21:AFY21"/>
    <mergeCell ref="AGL21:AGS21"/>
    <mergeCell ref="ACC21:ACE21"/>
    <mergeCell ref="ACF21:ACP21"/>
    <mergeCell ref="ACQ21:ACS21"/>
    <mergeCell ref="ADF21:ADM21"/>
    <mergeCell ref="ADS21:ADU21"/>
    <mergeCell ref="ADV21:AEF21"/>
    <mergeCell ref="ANY21:AOA21"/>
    <mergeCell ref="AON21:AOU21"/>
    <mergeCell ref="APA21:APC21"/>
    <mergeCell ref="APD21:APN21"/>
    <mergeCell ref="APO21:APQ21"/>
    <mergeCell ref="AQD21:AQK21"/>
    <mergeCell ref="ALU21:ALW21"/>
    <mergeCell ref="ALX21:AMH21"/>
    <mergeCell ref="AMI21:AMK21"/>
    <mergeCell ref="AMX21:ANE21"/>
    <mergeCell ref="ANK21:ANM21"/>
    <mergeCell ref="ANN21:ANX21"/>
    <mergeCell ref="AJC21:AJE21"/>
    <mergeCell ref="AJR21:AJY21"/>
    <mergeCell ref="AKE21:AKG21"/>
    <mergeCell ref="AKH21:AKR21"/>
    <mergeCell ref="AKS21:AKU21"/>
    <mergeCell ref="ALH21:ALO21"/>
    <mergeCell ref="AVM21:AVO21"/>
    <mergeCell ref="AVP21:AVZ21"/>
    <mergeCell ref="AWA21:AWC21"/>
    <mergeCell ref="AWP21:AWW21"/>
    <mergeCell ref="AXC21:AXE21"/>
    <mergeCell ref="AXF21:AXP21"/>
    <mergeCell ref="ASU21:ASW21"/>
    <mergeCell ref="ATJ21:ATQ21"/>
    <mergeCell ref="ATW21:ATY21"/>
    <mergeCell ref="ATZ21:AUJ21"/>
    <mergeCell ref="AUK21:AUM21"/>
    <mergeCell ref="AUZ21:AVG21"/>
    <mergeCell ref="AQQ21:AQS21"/>
    <mergeCell ref="AQT21:ARD21"/>
    <mergeCell ref="ARE21:ARG21"/>
    <mergeCell ref="ART21:ASA21"/>
    <mergeCell ref="ASG21:ASI21"/>
    <mergeCell ref="ASJ21:AST21"/>
    <mergeCell ref="BCM21:BCO21"/>
    <mergeCell ref="BDB21:BDI21"/>
    <mergeCell ref="BDO21:BDQ21"/>
    <mergeCell ref="BDR21:BEB21"/>
    <mergeCell ref="BEC21:BEE21"/>
    <mergeCell ref="BER21:BEY21"/>
    <mergeCell ref="BAI21:BAK21"/>
    <mergeCell ref="BAL21:BAV21"/>
    <mergeCell ref="BAW21:BAY21"/>
    <mergeCell ref="BBL21:BBS21"/>
    <mergeCell ref="BBY21:BCA21"/>
    <mergeCell ref="BCB21:BCL21"/>
    <mergeCell ref="AXQ21:AXS21"/>
    <mergeCell ref="AYF21:AYM21"/>
    <mergeCell ref="AYS21:AYU21"/>
    <mergeCell ref="AYV21:AZF21"/>
    <mergeCell ref="AZG21:AZI21"/>
    <mergeCell ref="AZV21:BAC21"/>
    <mergeCell ref="BKA21:BKC21"/>
    <mergeCell ref="BKD21:BKN21"/>
    <mergeCell ref="BKO21:BKQ21"/>
    <mergeCell ref="BLD21:BLK21"/>
    <mergeCell ref="BLQ21:BLS21"/>
    <mergeCell ref="BLT21:BMD21"/>
    <mergeCell ref="BHI21:BHK21"/>
    <mergeCell ref="BHX21:BIE21"/>
    <mergeCell ref="BIK21:BIM21"/>
    <mergeCell ref="BIN21:BIX21"/>
    <mergeCell ref="BIY21:BJA21"/>
    <mergeCell ref="BJN21:BJU21"/>
    <mergeCell ref="BFE21:BFG21"/>
    <mergeCell ref="BFH21:BFR21"/>
    <mergeCell ref="BFS21:BFU21"/>
    <mergeCell ref="BGH21:BGO21"/>
    <mergeCell ref="BGU21:BGW21"/>
    <mergeCell ref="BGX21:BHH21"/>
    <mergeCell ref="BRA21:BRC21"/>
    <mergeCell ref="BRP21:BRW21"/>
    <mergeCell ref="BSC21:BSE21"/>
    <mergeCell ref="BSF21:BSP21"/>
    <mergeCell ref="BSQ21:BSS21"/>
    <mergeCell ref="BTF21:BTM21"/>
    <mergeCell ref="BOW21:BOY21"/>
    <mergeCell ref="BOZ21:BPJ21"/>
    <mergeCell ref="BPK21:BPM21"/>
    <mergeCell ref="BPZ21:BQG21"/>
    <mergeCell ref="BQM21:BQO21"/>
    <mergeCell ref="BQP21:BQZ21"/>
    <mergeCell ref="BME21:BMG21"/>
    <mergeCell ref="BMT21:BNA21"/>
    <mergeCell ref="BNG21:BNI21"/>
    <mergeCell ref="BNJ21:BNT21"/>
    <mergeCell ref="BNU21:BNW21"/>
    <mergeCell ref="BOJ21:BOQ21"/>
    <mergeCell ref="BYO21:BYQ21"/>
    <mergeCell ref="BYR21:BZB21"/>
    <mergeCell ref="BZC21:BZE21"/>
    <mergeCell ref="BZR21:BZY21"/>
    <mergeCell ref="CAE21:CAG21"/>
    <mergeCell ref="CAH21:CAR21"/>
    <mergeCell ref="BVW21:BVY21"/>
    <mergeCell ref="BWL21:BWS21"/>
    <mergeCell ref="BWY21:BXA21"/>
    <mergeCell ref="BXB21:BXL21"/>
    <mergeCell ref="BXM21:BXO21"/>
    <mergeCell ref="BYB21:BYI21"/>
    <mergeCell ref="BTS21:BTU21"/>
    <mergeCell ref="BTV21:BUF21"/>
    <mergeCell ref="BUG21:BUI21"/>
    <mergeCell ref="BUV21:BVC21"/>
    <mergeCell ref="BVI21:BVK21"/>
    <mergeCell ref="BVL21:BVV21"/>
    <mergeCell ref="CFO21:CFQ21"/>
    <mergeCell ref="CGD21:CGK21"/>
    <mergeCell ref="CGQ21:CGS21"/>
    <mergeCell ref="CGT21:CHD21"/>
    <mergeCell ref="CHE21:CHG21"/>
    <mergeCell ref="CHT21:CIA21"/>
    <mergeCell ref="CDK21:CDM21"/>
    <mergeCell ref="CDN21:CDX21"/>
    <mergeCell ref="CDY21:CEA21"/>
    <mergeCell ref="CEN21:CEU21"/>
    <mergeCell ref="CFA21:CFC21"/>
    <mergeCell ref="CFD21:CFN21"/>
    <mergeCell ref="CAS21:CAU21"/>
    <mergeCell ref="CBH21:CBO21"/>
    <mergeCell ref="CBU21:CBW21"/>
    <mergeCell ref="CBX21:CCH21"/>
    <mergeCell ref="CCI21:CCK21"/>
    <mergeCell ref="CCX21:CDE21"/>
    <mergeCell ref="CU22:CW22"/>
    <mergeCell ref="DJ22:DQ22"/>
    <mergeCell ref="DR22:DV22"/>
    <mergeCell ref="DW22:DY22"/>
    <mergeCell ref="DZ22:EJ22"/>
    <mergeCell ref="EK22:EM22"/>
    <mergeCell ref="AT22:BD22"/>
    <mergeCell ref="BE22:BG22"/>
    <mergeCell ref="BT22:CA22"/>
    <mergeCell ref="CB22:CF22"/>
    <mergeCell ref="CG22:CI22"/>
    <mergeCell ref="CJ22:CT22"/>
    <mergeCell ref="A22:C22"/>
    <mergeCell ref="D22:N22"/>
    <mergeCell ref="O22:Q22"/>
    <mergeCell ref="AD22:AK22"/>
    <mergeCell ref="AL22:AP22"/>
    <mergeCell ref="AQ22:AS22"/>
    <mergeCell ref="IS22:IU22"/>
    <mergeCell ref="IV22:JF22"/>
    <mergeCell ref="JG22:JI22"/>
    <mergeCell ref="JV22:KC22"/>
    <mergeCell ref="KD22:KH22"/>
    <mergeCell ref="KI22:KK22"/>
    <mergeCell ref="GX22:HB22"/>
    <mergeCell ref="HC22:HE22"/>
    <mergeCell ref="HF22:HP22"/>
    <mergeCell ref="HQ22:HS22"/>
    <mergeCell ref="IF22:IM22"/>
    <mergeCell ref="IN22:IR22"/>
    <mergeCell ref="EZ22:FG22"/>
    <mergeCell ref="FH22:FL22"/>
    <mergeCell ref="FM22:FO22"/>
    <mergeCell ref="FP22:FZ22"/>
    <mergeCell ref="GA22:GC22"/>
    <mergeCell ref="GP22:GW22"/>
    <mergeCell ref="OR22:OY22"/>
    <mergeCell ref="OZ22:PD22"/>
    <mergeCell ref="PE22:PG22"/>
    <mergeCell ref="PH22:PR22"/>
    <mergeCell ref="PS22:PU22"/>
    <mergeCell ref="QH22:QO22"/>
    <mergeCell ref="MM22:MO22"/>
    <mergeCell ref="NB22:NI22"/>
    <mergeCell ref="NJ22:NN22"/>
    <mergeCell ref="NO22:NQ22"/>
    <mergeCell ref="NR22:OB22"/>
    <mergeCell ref="OC22:OE22"/>
    <mergeCell ref="KL22:KV22"/>
    <mergeCell ref="KW22:KY22"/>
    <mergeCell ref="LL22:LS22"/>
    <mergeCell ref="LT22:LX22"/>
    <mergeCell ref="LY22:MA22"/>
    <mergeCell ref="MB22:ML22"/>
    <mergeCell ref="UD22:UN22"/>
    <mergeCell ref="UO22:UQ22"/>
    <mergeCell ref="VD22:VK22"/>
    <mergeCell ref="VL22:VP22"/>
    <mergeCell ref="VQ22:VS22"/>
    <mergeCell ref="VT22:WD22"/>
    <mergeCell ref="SK22:SM22"/>
    <mergeCell ref="SN22:SX22"/>
    <mergeCell ref="SY22:TA22"/>
    <mergeCell ref="TN22:TU22"/>
    <mergeCell ref="TV22:TZ22"/>
    <mergeCell ref="UA22:UC22"/>
    <mergeCell ref="QP22:QT22"/>
    <mergeCell ref="QU22:QW22"/>
    <mergeCell ref="QX22:RH22"/>
    <mergeCell ref="RI22:RK22"/>
    <mergeCell ref="RX22:SE22"/>
    <mergeCell ref="SF22:SJ22"/>
    <mergeCell ref="AAH22:AAL22"/>
    <mergeCell ref="AAM22:AAO22"/>
    <mergeCell ref="AAP22:AAZ22"/>
    <mergeCell ref="ABA22:ABC22"/>
    <mergeCell ref="ABP22:ABW22"/>
    <mergeCell ref="ABX22:ACB22"/>
    <mergeCell ref="YJ22:YQ22"/>
    <mergeCell ref="YR22:YV22"/>
    <mergeCell ref="YW22:YY22"/>
    <mergeCell ref="YZ22:ZJ22"/>
    <mergeCell ref="ZK22:ZM22"/>
    <mergeCell ref="ZZ22:AAG22"/>
    <mergeCell ref="WE22:WG22"/>
    <mergeCell ref="WT22:XA22"/>
    <mergeCell ref="XB22:XF22"/>
    <mergeCell ref="XG22:XI22"/>
    <mergeCell ref="XJ22:XT22"/>
    <mergeCell ref="XU22:XW22"/>
    <mergeCell ref="AFW22:AFY22"/>
    <mergeCell ref="AGL22:AGS22"/>
    <mergeCell ref="AGT22:AGX22"/>
    <mergeCell ref="AGY22:AHA22"/>
    <mergeCell ref="AHB22:AHL22"/>
    <mergeCell ref="AHM22:AHO22"/>
    <mergeCell ref="ADV22:AEF22"/>
    <mergeCell ref="AEG22:AEI22"/>
    <mergeCell ref="AEV22:AFC22"/>
    <mergeCell ref="AFD22:AFH22"/>
    <mergeCell ref="AFI22:AFK22"/>
    <mergeCell ref="AFL22:AFV22"/>
    <mergeCell ref="ACC22:ACE22"/>
    <mergeCell ref="ACF22:ACP22"/>
    <mergeCell ref="ACQ22:ACS22"/>
    <mergeCell ref="ADF22:ADM22"/>
    <mergeCell ref="ADN22:ADR22"/>
    <mergeCell ref="ADS22:ADU22"/>
    <mergeCell ref="ALU22:ALW22"/>
    <mergeCell ref="ALX22:AMH22"/>
    <mergeCell ref="AMI22:AMK22"/>
    <mergeCell ref="AMX22:ANE22"/>
    <mergeCell ref="ANF22:ANJ22"/>
    <mergeCell ref="ANK22:ANM22"/>
    <mergeCell ref="AJZ22:AKD22"/>
    <mergeCell ref="AKE22:AKG22"/>
    <mergeCell ref="AKH22:AKR22"/>
    <mergeCell ref="AKS22:AKU22"/>
    <mergeCell ref="ALH22:ALO22"/>
    <mergeCell ref="ALP22:ALT22"/>
    <mergeCell ref="AIB22:AII22"/>
    <mergeCell ref="AIJ22:AIN22"/>
    <mergeCell ref="AIO22:AIQ22"/>
    <mergeCell ref="AIR22:AJB22"/>
    <mergeCell ref="AJC22:AJE22"/>
    <mergeCell ref="AJR22:AJY22"/>
    <mergeCell ref="ART22:ASA22"/>
    <mergeCell ref="ASB22:ASF22"/>
    <mergeCell ref="ASG22:ASI22"/>
    <mergeCell ref="ASJ22:AST22"/>
    <mergeCell ref="ASU22:ASW22"/>
    <mergeCell ref="ATJ22:ATQ22"/>
    <mergeCell ref="APO22:APQ22"/>
    <mergeCell ref="AQD22:AQK22"/>
    <mergeCell ref="AQL22:AQP22"/>
    <mergeCell ref="AQQ22:AQS22"/>
    <mergeCell ref="AQT22:ARD22"/>
    <mergeCell ref="ARE22:ARG22"/>
    <mergeCell ref="ANN22:ANX22"/>
    <mergeCell ref="ANY22:AOA22"/>
    <mergeCell ref="AON22:AOU22"/>
    <mergeCell ref="AOV22:AOZ22"/>
    <mergeCell ref="APA22:APC22"/>
    <mergeCell ref="APD22:APN22"/>
    <mergeCell ref="AXF22:AXP22"/>
    <mergeCell ref="AXQ22:AXS22"/>
    <mergeCell ref="AYF22:AYM22"/>
    <mergeCell ref="AYN22:AYR22"/>
    <mergeCell ref="AYS22:AYU22"/>
    <mergeCell ref="AYV22:AZF22"/>
    <mergeCell ref="AVM22:AVO22"/>
    <mergeCell ref="AVP22:AVZ22"/>
    <mergeCell ref="AWA22:AWC22"/>
    <mergeCell ref="AWP22:AWW22"/>
    <mergeCell ref="AWX22:AXB22"/>
    <mergeCell ref="AXC22:AXE22"/>
    <mergeCell ref="ATR22:ATV22"/>
    <mergeCell ref="ATW22:ATY22"/>
    <mergeCell ref="ATZ22:AUJ22"/>
    <mergeCell ref="AUK22:AUM22"/>
    <mergeCell ref="AUZ22:AVG22"/>
    <mergeCell ref="AVH22:AVL22"/>
    <mergeCell ref="BDJ22:BDN22"/>
    <mergeCell ref="BDO22:BDQ22"/>
    <mergeCell ref="BDR22:BEB22"/>
    <mergeCell ref="BEC22:BEE22"/>
    <mergeCell ref="BER22:BEY22"/>
    <mergeCell ref="BEZ22:BFD22"/>
    <mergeCell ref="BBL22:BBS22"/>
    <mergeCell ref="BBT22:BBX22"/>
    <mergeCell ref="BBY22:BCA22"/>
    <mergeCell ref="BCB22:BCL22"/>
    <mergeCell ref="BCM22:BCO22"/>
    <mergeCell ref="BDB22:BDI22"/>
    <mergeCell ref="AZG22:AZI22"/>
    <mergeCell ref="AZV22:BAC22"/>
    <mergeCell ref="BAD22:BAH22"/>
    <mergeCell ref="BAI22:BAK22"/>
    <mergeCell ref="BAL22:BAV22"/>
    <mergeCell ref="BAW22:BAY22"/>
    <mergeCell ref="BIY22:BJA22"/>
    <mergeCell ref="BJN22:BJU22"/>
    <mergeCell ref="BJV22:BJZ22"/>
    <mergeCell ref="BKA22:BKC22"/>
    <mergeCell ref="BKD22:BKN22"/>
    <mergeCell ref="BKO22:BKQ22"/>
    <mergeCell ref="BGX22:BHH22"/>
    <mergeCell ref="BHI22:BHK22"/>
    <mergeCell ref="BHX22:BIE22"/>
    <mergeCell ref="BIF22:BIJ22"/>
    <mergeCell ref="BIK22:BIM22"/>
    <mergeCell ref="BIN22:BIX22"/>
    <mergeCell ref="BFE22:BFG22"/>
    <mergeCell ref="BFH22:BFR22"/>
    <mergeCell ref="BFS22:BFU22"/>
    <mergeCell ref="BGH22:BGO22"/>
    <mergeCell ref="BGP22:BGT22"/>
    <mergeCell ref="BGU22:BGW22"/>
    <mergeCell ref="BOW22:BOY22"/>
    <mergeCell ref="BOZ22:BPJ22"/>
    <mergeCell ref="BPK22:BPM22"/>
    <mergeCell ref="BPZ22:BQG22"/>
    <mergeCell ref="BQH22:BQL22"/>
    <mergeCell ref="BQM22:BQO22"/>
    <mergeCell ref="BNB22:BNF22"/>
    <mergeCell ref="BNG22:BNI22"/>
    <mergeCell ref="BNJ22:BNT22"/>
    <mergeCell ref="BNU22:BNW22"/>
    <mergeCell ref="BOJ22:BOQ22"/>
    <mergeCell ref="BOR22:BOV22"/>
    <mergeCell ref="BLD22:BLK22"/>
    <mergeCell ref="BLL22:BLP22"/>
    <mergeCell ref="BLQ22:BLS22"/>
    <mergeCell ref="BLT22:BMD22"/>
    <mergeCell ref="BME22:BMG22"/>
    <mergeCell ref="BMT22:BNA22"/>
    <mergeCell ref="BUV22:BVC22"/>
    <mergeCell ref="BVD22:BVH22"/>
    <mergeCell ref="BVI22:BVK22"/>
    <mergeCell ref="BVL22:BVV22"/>
    <mergeCell ref="BVW22:BVY22"/>
    <mergeCell ref="BWL22:BWS22"/>
    <mergeCell ref="BSQ22:BSS22"/>
    <mergeCell ref="BTF22:BTM22"/>
    <mergeCell ref="BTN22:BTR22"/>
    <mergeCell ref="BTS22:BTU22"/>
    <mergeCell ref="BTV22:BUF22"/>
    <mergeCell ref="BUG22:BUI22"/>
    <mergeCell ref="BQP22:BQZ22"/>
    <mergeCell ref="BRA22:BRC22"/>
    <mergeCell ref="BRP22:BRW22"/>
    <mergeCell ref="BRX22:BSB22"/>
    <mergeCell ref="BSC22:BSE22"/>
    <mergeCell ref="BSF22:BSP22"/>
    <mergeCell ref="CAH22:CAR22"/>
    <mergeCell ref="CAS22:CAU22"/>
    <mergeCell ref="CBH22:CBO22"/>
    <mergeCell ref="CBP22:CBT22"/>
    <mergeCell ref="CBU22:CBW22"/>
    <mergeCell ref="CBX22:CCH22"/>
    <mergeCell ref="BYO22:BYQ22"/>
    <mergeCell ref="BYR22:BZB22"/>
    <mergeCell ref="BZC22:BZE22"/>
    <mergeCell ref="BZR22:BZY22"/>
    <mergeCell ref="BZZ22:CAD22"/>
    <mergeCell ref="CAE22:CAG22"/>
    <mergeCell ref="BWT22:BWX22"/>
    <mergeCell ref="BWY22:BXA22"/>
    <mergeCell ref="BXB22:BXL22"/>
    <mergeCell ref="BXM22:BXO22"/>
    <mergeCell ref="BYB22:BYI22"/>
    <mergeCell ref="BYJ22:BYN22"/>
    <mergeCell ref="CGL22:CGP22"/>
    <mergeCell ref="CGQ22:CGS22"/>
    <mergeCell ref="CGT22:CHD22"/>
    <mergeCell ref="CHE22:CHG22"/>
    <mergeCell ref="CHT22:CIA22"/>
    <mergeCell ref="CIB22:CIF22"/>
    <mergeCell ref="CEN22:CEU22"/>
    <mergeCell ref="CEV22:CEZ22"/>
    <mergeCell ref="CFA22:CFC22"/>
    <mergeCell ref="CFD22:CFN22"/>
    <mergeCell ref="CFO22:CFQ22"/>
    <mergeCell ref="CGD22:CGK22"/>
    <mergeCell ref="CCI22:CCK22"/>
    <mergeCell ref="CCX22:CDE22"/>
    <mergeCell ref="CDF22:CDJ22"/>
    <mergeCell ref="CDK22:CDM22"/>
    <mergeCell ref="CDN22:CDX22"/>
    <mergeCell ref="CDY22:CEA22"/>
    <mergeCell ref="CU23:CW23"/>
    <mergeCell ref="DJ23:DQ23"/>
    <mergeCell ref="DR23:DV23"/>
    <mergeCell ref="DW23:DY23"/>
    <mergeCell ref="DZ23:EJ23"/>
    <mergeCell ref="EK23:EM23"/>
    <mergeCell ref="AT23:BD23"/>
    <mergeCell ref="BE23:BG23"/>
    <mergeCell ref="BT23:CA23"/>
    <mergeCell ref="CB23:CF23"/>
    <mergeCell ref="CG23:CI23"/>
    <mergeCell ref="CJ23:CT23"/>
    <mergeCell ref="A23:C23"/>
    <mergeCell ref="D23:N23"/>
    <mergeCell ref="O23:Q23"/>
    <mergeCell ref="AD23:AK23"/>
    <mergeCell ref="AL23:AP23"/>
    <mergeCell ref="AQ23:AS23"/>
    <mergeCell ref="IS23:IU23"/>
    <mergeCell ref="IV23:JF23"/>
    <mergeCell ref="JG23:JI23"/>
    <mergeCell ref="JV23:KC23"/>
    <mergeCell ref="KD23:KH23"/>
    <mergeCell ref="KI23:KK23"/>
    <mergeCell ref="GX23:HB23"/>
    <mergeCell ref="HC23:HE23"/>
    <mergeCell ref="HF23:HP23"/>
    <mergeCell ref="HQ23:HS23"/>
    <mergeCell ref="IF23:IM23"/>
    <mergeCell ref="IN23:IR23"/>
    <mergeCell ref="EZ23:FG23"/>
    <mergeCell ref="FH23:FL23"/>
    <mergeCell ref="FM23:FO23"/>
    <mergeCell ref="FP23:FZ23"/>
    <mergeCell ref="GA23:GC23"/>
    <mergeCell ref="GP23:GW23"/>
    <mergeCell ref="OR23:OY23"/>
    <mergeCell ref="OZ23:PD23"/>
    <mergeCell ref="PE23:PG23"/>
    <mergeCell ref="PH23:PR23"/>
    <mergeCell ref="PS23:PU23"/>
    <mergeCell ref="QH23:QO23"/>
    <mergeCell ref="MM23:MO23"/>
    <mergeCell ref="NB23:NI23"/>
    <mergeCell ref="NJ23:NN23"/>
    <mergeCell ref="NO23:NQ23"/>
    <mergeCell ref="NR23:OB23"/>
    <mergeCell ref="OC23:OE23"/>
    <mergeCell ref="KL23:KV23"/>
    <mergeCell ref="KW23:KY23"/>
    <mergeCell ref="LL23:LS23"/>
    <mergeCell ref="LT23:LX23"/>
    <mergeCell ref="LY23:MA23"/>
    <mergeCell ref="MB23:ML23"/>
    <mergeCell ref="UD23:UN23"/>
    <mergeCell ref="UO23:UQ23"/>
    <mergeCell ref="VD23:VK23"/>
    <mergeCell ref="VL23:VP23"/>
    <mergeCell ref="VQ23:VS23"/>
    <mergeCell ref="VT23:WD23"/>
    <mergeCell ref="SK23:SM23"/>
    <mergeCell ref="SN23:SX23"/>
    <mergeCell ref="SY23:TA23"/>
    <mergeCell ref="TN23:TU23"/>
    <mergeCell ref="TV23:TZ23"/>
    <mergeCell ref="UA23:UC23"/>
    <mergeCell ref="QP23:QT23"/>
    <mergeCell ref="QU23:QW23"/>
    <mergeCell ref="QX23:RH23"/>
    <mergeCell ref="RI23:RK23"/>
    <mergeCell ref="RX23:SE23"/>
    <mergeCell ref="SF23:SJ23"/>
    <mergeCell ref="AAH23:AAL23"/>
    <mergeCell ref="AAM23:AAO23"/>
    <mergeCell ref="AAP23:AAZ23"/>
    <mergeCell ref="ABA23:ABC23"/>
    <mergeCell ref="ABP23:ABW23"/>
    <mergeCell ref="ABX23:ACB23"/>
    <mergeCell ref="YJ23:YQ23"/>
    <mergeCell ref="YR23:YV23"/>
    <mergeCell ref="YW23:YY23"/>
    <mergeCell ref="YZ23:ZJ23"/>
    <mergeCell ref="ZK23:ZM23"/>
    <mergeCell ref="ZZ23:AAG23"/>
    <mergeCell ref="WE23:WG23"/>
    <mergeCell ref="WT23:XA23"/>
    <mergeCell ref="XB23:XF23"/>
    <mergeCell ref="XG23:XI23"/>
    <mergeCell ref="XJ23:XT23"/>
    <mergeCell ref="XU23:XW23"/>
    <mergeCell ref="AFW23:AFY23"/>
    <mergeCell ref="AGL23:AGS23"/>
    <mergeCell ref="AGT23:AGX23"/>
    <mergeCell ref="AGY23:AHA23"/>
    <mergeCell ref="AHB23:AHL23"/>
    <mergeCell ref="AHM23:AHO23"/>
    <mergeCell ref="ADV23:AEF23"/>
    <mergeCell ref="AEG23:AEI23"/>
    <mergeCell ref="AEV23:AFC23"/>
    <mergeCell ref="AFD23:AFH23"/>
    <mergeCell ref="AFI23:AFK23"/>
    <mergeCell ref="AFL23:AFV23"/>
    <mergeCell ref="ACC23:ACE23"/>
    <mergeCell ref="ACF23:ACP23"/>
    <mergeCell ref="ACQ23:ACS23"/>
    <mergeCell ref="ADF23:ADM23"/>
    <mergeCell ref="ADN23:ADR23"/>
    <mergeCell ref="ADS23:ADU23"/>
    <mergeCell ref="ALU23:ALW23"/>
    <mergeCell ref="ALX23:AMH23"/>
    <mergeCell ref="AMI23:AMK23"/>
    <mergeCell ref="AMX23:ANE23"/>
    <mergeCell ref="ANF23:ANJ23"/>
    <mergeCell ref="ANK23:ANM23"/>
    <mergeCell ref="AJZ23:AKD23"/>
    <mergeCell ref="AKE23:AKG23"/>
    <mergeCell ref="AKH23:AKR23"/>
    <mergeCell ref="AKS23:AKU23"/>
    <mergeCell ref="ALH23:ALO23"/>
    <mergeCell ref="ALP23:ALT23"/>
    <mergeCell ref="AIB23:AII23"/>
    <mergeCell ref="AIJ23:AIN23"/>
    <mergeCell ref="AIO23:AIQ23"/>
    <mergeCell ref="AIR23:AJB23"/>
    <mergeCell ref="AJC23:AJE23"/>
    <mergeCell ref="AJR23:AJY23"/>
    <mergeCell ref="ART23:ASA23"/>
    <mergeCell ref="ASB23:ASF23"/>
    <mergeCell ref="ASG23:ASI23"/>
    <mergeCell ref="ASJ23:AST23"/>
    <mergeCell ref="ASU23:ASW23"/>
    <mergeCell ref="ATJ23:ATQ23"/>
    <mergeCell ref="APO23:APQ23"/>
    <mergeCell ref="AQD23:AQK23"/>
    <mergeCell ref="AQL23:AQP23"/>
    <mergeCell ref="AQQ23:AQS23"/>
    <mergeCell ref="AQT23:ARD23"/>
    <mergeCell ref="ARE23:ARG23"/>
    <mergeCell ref="ANN23:ANX23"/>
    <mergeCell ref="ANY23:AOA23"/>
    <mergeCell ref="AON23:AOU23"/>
    <mergeCell ref="AOV23:AOZ23"/>
    <mergeCell ref="APA23:APC23"/>
    <mergeCell ref="APD23:APN23"/>
    <mergeCell ref="AXF23:AXP23"/>
    <mergeCell ref="AXQ23:AXS23"/>
    <mergeCell ref="AYF23:AYM23"/>
    <mergeCell ref="AYN23:AYR23"/>
    <mergeCell ref="AYS23:AYU23"/>
    <mergeCell ref="AYV23:AZF23"/>
    <mergeCell ref="AVM23:AVO23"/>
    <mergeCell ref="AVP23:AVZ23"/>
    <mergeCell ref="AWA23:AWC23"/>
    <mergeCell ref="AWP23:AWW23"/>
    <mergeCell ref="AWX23:AXB23"/>
    <mergeCell ref="AXC23:AXE23"/>
    <mergeCell ref="ATR23:ATV23"/>
    <mergeCell ref="ATW23:ATY23"/>
    <mergeCell ref="ATZ23:AUJ23"/>
    <mergeCell ref="AUK23:AUM23"/>
    <mergeCell ref="AUZ23:AVG23"/>
    <mergeCell ref="AVH23:AVL23"/>
    <mergeCell ref="BDJ23:BDN23"/>
    <mergeCell ref="BDO23:BDQ23"/>
    <mergeCell ref="BDR23:BEB23"/>
    <mergeCell ref="BEC23:BEE23"/>
    <mergeCell ref="BER23:BEY23"/>
    <mergeCell ref="BEZ23:BFD23"/>
    <mergeCell ref="BBL23:BBS23"/>
    <mergeCell ref="BBT23:BBX23"/>
    <mergeCell ref="BBY23:BCA23"/>
    <mergeCell ref="BCB23:BCL23"/>
    <mergeCell ref="BCM23:BCO23"/>
    <mergeCell ref="BDB23:BDI23"/>
    <mergeCell ref="AZG23:AZI23"/>
    <mergeCell ref="AZV23:BAC23"/>
    <mergeCell ref="BAD23:BAH23"/>
    <mergeCell ref="BAI23:BAK23"/>
    <mergeCell ref="BAL23:BAV23"/>
    <mergeCell ref="BAW23:BAY23"/>
    <mergeCell ref="BIY23:BJA23"/>
    <mergeCell ref="BJN23:BJU23"/>
    <mergeCell ref="BJV23:BJZ23"/>
    <mergeCell ref="BKA23:BKC23"/>
    <mergeCell ref="BKD23:BKN23"/>
    <mergeCell ref="BKO23:BKQ23"/>
    <mergeCell ref="BGX23:BHH23"/>
    <mergeCell ref="BHI23:BHK23"/>
    <mergeCell ref="BHX23:BIE23"/>
    <mergeCell ref="BIF23:BIJ23"/>
    <mergeCell ref="BIK23:BIM23"/>
    <mergeCell ref="BIN23:BIX23"/>
    <mergeCell ref="BFE23:BFG23"/>
    <mergeCell ref="BFH23:BFR23"/>
    <mergeCell ref="BFS23:BFU23"/>
    <mergeCell ref="BGH23:BGO23"/>
    <mergeCell ref="BGP23:BGT23"/>
    <mergeCell ref="BGU23:BGW23"/>
    <mergeCell ref="BOW23:BOY23"/>
    <mergeCell ref="BOZ23:BPJ23"/>
    <mergeCell ref="BPK23:BPM23"/>
    <mergeCell ref="BPZ23:BQG23"/>
    <mergeCell ref="BQH23:BQL23"/>
    <mergeCell ref="BQM23:BQO23"/>
    <mergeCell ref="BNB23:BNF23"/>
    <mergeCell ref="BNG23:BNI23"/>
    <mergeCell ref="BNJ23:BNT23"/>
    <mergeCell ref="BNU23:BNW23"/>
    <mergeCell ref="BOJ23:BOQ23"/>
    <mergeCell ref="BOR23:BOV23"/>
    <mergeCell ref="BLD23:BLK23"/>
    <mergeCell ref="BLL23:BLP23"/>
    <mergeCell ref="BLQ23:BLS23"/>
    <mergeCell ref="BLT23:BMD23"/>
    <mergeCell ref="BME23:BMG23"/>
    <mergeCell ref="BMT23:BNA23"/>
    <mergeCell ref="BUV23:BVC23"/>
    <mergeCell ref="BVD23:BVH23"/>
    <mergeCell ref="BVI23:BVK23"/>
    <mergeCell ref="BVL23:BVV23"/>
    <mergeCell ref="BVW23:BVY23"/>
    <mergeCell ref="BWL23:BWS23"/>
    <mergeCell ref="BSQ23:BSS23"/>
    <mergeCell ref="BTF23:BTM23"/>
    <mergeCell ref="BTN23:BTR23"/>
    <mergeCell ref="BTS23:BTU23"/>
    <mergeCell ref="BTV23:BUF23"/>
    <mergeCell ref="BUG23:BUI23"/>
    <mergeCell ref="BQP23:BQZ23"/>
    <mergeCell ref="BRA23:BRC23"/>
    <mergeCell ref="BRP23:BRW23"/>
    <mergeCell ref="BRX23:BSB23"/>
    <mergeCell ref="BSC23:BSE23"/>
    <mergeCell ref="BSF23:BSP23"/>
    <mergeCell ref="CAH23:CAR23"/>
    <mergeCell ref="CAS23:CAU23"/>
    <mergeCell ref="CBH23:CBO23"/>
    <mergeCell ref="CBP23:CBT23"/>
    <mergeCell ref="CBU23:CBW23"/>
    <mergeCell ref="CBX23:CCH23"/>
    <mergeCell ref="BYO23:BYQ23"/>
    <mergeCell ref="BYR23:BZB23"/>
    <mergeCell ref="BZC23:BZE23"/>
    <mergeCell ref="BZR23:BZY23"/>
    <mergeCell ref="BZZ23:CAD23"/>
    <mergeCell ref="CAE23:CAG23"/>
    <mergeCell ref="BWT23:BWX23"/>
    <mergeCell ref="BWY23:BXA23"/>
    <mergeCell ref="BXB23:BXL23"/>
    <mergeCell ref="BXM23:BXO23"/>
    <mergeCell ref="BYB23:BYI23"/>
    <mergeCell ref="BYJ23:BYN23"/>
    <mergeCell ref="CGL23:CGP23"/>
    <mergeCell ref="CGQ23:CGS23"/>
    <mergeCell ref="CGT23:CHD23"/>
    <mergeCell ref="CHE23:CHG23"/>
    <mergeCell ref="CHT23:CIA23"/>
    <mergeCell ref="CIB23:CIF23"/>
    <mergeCell ref="CEN23:CEU23"/>
    <mergeCell ref="CEV23:CEZ23"/>
    <mergeCell ref="CFA23:CFC23"/>
    <mergeCell ref="CFD23:CFN23"/>
    <mergeCell ref="CFO23:CFQ23"/>
    <mergeCell ref="CGD23:CGK23"/>
    <mergeCell ref="CCI23:CCK23"/>
    <mergeCell ref="CCX23:CDE23"/>
    <mergeCell ref="CDF23:CDJ23"/>
    <mergeCell ref="CDK23:CDM23"/>
    <mergeCell ref="CDN23:CDX23"/>
    <mergeCell ref="CDY23:CEA23"/>
    <mergeCell ref="CU24:CW24"/>
    <mergeCell ref="DJ24:DQ24"/>
    <mergeCell ref="DR24:DV24"/>
    <mergeCell ref="DW24:DY24"/>
    <mergeCell ref="DZ24:EJ24"/>
    <mergeCell ref="EK24:EM24"/>
    <mergeCell ref="AT24:BD24"/>
    <mergeCell ref="BE24:BG24"/>
    <mergeCell ref="BT24:CA24"/>
    <mergeCell ref="CB24:CF24"/>
    <mergeCell ref="CG24:CI24"/>
    <mergeCell ref="CJ24:CT24"/>
    <mergeCell ref="A24:C24"/>
    <mergeCell ref="D24:N24"/>
    <mergeCell ref="O24:Q24"/>
    <mergeCell ref="AD24:AK24"/>
    <mergeCell ref="AL24:AP24"/>
    <mergeCell ref="AQ24:AS24"/>
    <mergeCell ref="IS24:IU24"/>
    <mergeCell ref="IV24:JF24"/>
    <mergeCell ref="JG24:JI24"/>
    <mergeCell ref="JV24:KC24"/>
    <mergeCell ref="KD24:KH24"/>
    <mergeCell ref="KI24:KK24"/>
    <mergeCell ref="GX24:HB24"/>
    <mergeCell ref="HC24:HE24"/>
    <mergeCell ref="HF24:HP24"/>
    <mergeCell ref="HQ24:HS24"/>
    <mergeCell ref="IF24:IM24"/>
    <mergeCell ref="IN24:IR24"/>
    <mergeCell ref="EZ24:FG24"/>
    <mergeCell ref="FH24:FL24"/>
    <mergeCell ref="FM24:FO24"/>
    <mergeCell ref="FP24:FZ24"/>
    <mergeCell ref="GA24:GC24"/>
    <mergeCell ref="GP24:GW24"/>
    <mergeCell ref="OR24:OY24"/>
    <mergeCell ref="OZ24:PD24"/>
    <mergeCell ref="PE24:PG24"/>
    <mergeCell ref="PH24:PR24"/>
    <mergeCell ref="PS24:PU24"/>
    <mergeCell ref="QH24:QO24"/>
    <mergeCell ref="MM24:MO24"/>
    <mergeCell ref="NB24:NI24"/>
    <mergeCell ref="NJ24:NN24"/>
    <mergeCell ref="NO24:NQ24"/>
    <mergeCell ref="NR24:OB24"/>
    <mergeCell ref="OC24:OE24"/>
    <mergeCell ref="KL24:KV24"/>
    <mergeCell ref="KW24:KY24"/>
    <mergeCell ref="LL24:LS24"/>
    <mergeCell ref="LT24:LX24"/>
    <mergeCell ref="LY24:MA24"/>
    <mergeCell ref="MB24:ML24"/>
    <mergeCell ref="UD24:UN24"/>
    <mergeCell ref="UO24:UQ24"/>
    <mergeCell ref="VD24:VK24"/>
    <mergeCell ref="VL24:VP24"/>
    <mergeCell ref="VQ24:VS24"/>
    <mergeCell ref="VT24:WD24"/>
    <mergeCell ref="SK24:SM24"/>
    <mergeCell ref="SN24:SX24"/>
    <mergeCell ref="SY24:TA24"/>
    <mergeCell ref="TN24:TU24"/>
    <mergeCell ref="TV24:TZ24"/>
    <mergeCell ref="UA24:UC24"/>
    <mergeCell ref="QP24:QT24"/>
    <mergeCell ref="QU24:QW24"/>
    <mergeCell ref="QX24:RH24"/>
    <mergeCell ref="RI24:RK24"/>
    <mergeCell ref="RX24:SE24"/>
    <mergeCell ref="SF24:SJ24"/>
    <mergeCell ref="AAH24:AAL24"/>
    <mergeCell ref="AAM24:AAO24"/>
    <mergeCell ref="AAP24:AAZ24"/>
    <mergeCell ref="ABA24:ABC24"/>
    <mergeCell ref="ABP24:ABW24"/>
    <mergeCell ref="ABX24:ACB24"/>
    <mergeCell ref="YJ24:YQ24"/>
    <mergeCell ref="YR24:YV24"/>
    <mergeCell ref="YW24:YY24"/>
    <mergeCell ref="YZ24:ZJ24"/>
    <mergeCell ref="ZK24:ZM24"/>
    <mergeCell ref="ZZ24:AAG24"/>
    <mergeCell ref="WE24:WG24"/>
    <mergeCell ref="WT24:XA24"/>
    <mergeCell ref="XB24:XF24"/>
    <mergeCell ref="XG24:XI24"/>
    <mergeCell ref="XJ24:XT24"/>
    <mergeCell ref="XU24:XW24"/>
    <mergeCell ref="AFW24:AFY24"/>
    <mergeCell ref="AGL24:AGS24"/>
    <mergeCell ref="AGT24:AGX24"/>
    <mergeCell ref="AGY24:AHA24"/>
    <mergeCell ref="AHB24:AHL24"/>
    <mergeCell ref="AHM24:AHO24"/>
    <mergeCell ref="ADV24:AEF24"/>
    <mergeCell ref="AEG24:AEI24"/>
    <mergeCell ref="AEV24:AFC24"/>
    <mergeCell ref="AFD24:AFH24"/>
    <mergeCell ref="AFI24:AFK24"/>
    <mergeCell ref="AFL24:AFV24"/>
    <mergeCell ref="ACC24:ACE24"/>
    <mergeCell ref="ACF24:ACP24"/>
    <mergeCell ref="ACQ24:ACS24"/>
    <mergeCell ref="ADF24:ADM24"/>
    <mergeCell ref="ADN24:ADR24"/>
    <mergeCell ref="ADS24:ADU24"/>
    <mergeCell ref="ALU24:ALW24"/>
    <mergeCell ref="ALX24:AMH24"/>
    <mergeCell ref="AMI24:AMK24"/>
    <mergeCell ref="AMX24:ANE24"/>
    <mergeCell ref="ANF24:ANJ24"/>
    <mergeCell ref="ANK24:ANM24"/>
    <mergeCell ref="AJZ24:AKD24"/>
    <mergeCell ref="AKE24:AKG24"/>
    <mergeCell ref="AKH24:AKR24"/>
    <mergeCell ref="AKS24:AKU24"/>
    <mergeCell ref="ALH24:ALO24"/>
    <mergeCell ref="ALP24:ALT24"/>
    <mergeCell ref="AIB24:AII24"/>
    <mergeCell ref="AIJ24:AIN24"/>
    <mergeCell ref="AIO24:AIQ24"/>
    <mergeCell ref="AIR24:AJB24"/>
    <mergeCell ref="AJC24:AJE24"/>
    <mergeCell ref="AJR24:AJY24"/>
    <mergeCell ref="ART24:ASA24"/>
    <mergeCell ref="ASB24:ASF24"/>
    <mergeCell ref="ASG24:ASI24"/>
    <mergeCell ref="ASJ24:AST24"/>
    <mergeCell ref="ASU24:ASW24"/>
    <mergeCell ref="ATJ24:ATQ24"/>
    <mergeCell ref="APO24:APQ24"/>
    <mergeCell ref="AQD24:AQK24"/>
    <mergeCell ref="AQL24:AQP24"/>
    <mergeCell ref="AQQ24:AQS24"/>
    <mergeCell ref="AQT24:ARD24"/>
    <mergeCell ref="ARE24:ARG24"/>
    <mergeCell ref="ANN24:ANX24"/>
    <mergeCell ref="ANY24:AOA24"/>
    <mergeCell ref="AON24:AOU24"/>
    <mergeCell ref="AOV24:AOZ24"/>
    <mergeCell ref="APA24:APC24"/>
    <mergeCell ref="APD24:APN24"/>
    <mergeCell ref="AXF24:AXP24"/>
    <mergeCell ref="AXQ24:AXS24"/>
    <mergeCell ref="AYF24:AYM24"/>
    <mergeCell ref="AYN24:AYR24"/>
    <mergeCell ref="AYS24:AYU24"/>
    <mergeCell ref="AYV24:AZF24"/>
    <mergeCell ref="AVM24:AVO24"/>
    <mergeCell ref="AVP24:AVZ24"/>
    <mergeCell ref="AWA24:AWC24"/>
    <mergeCell ref="AWP24:AWW24"/>
    <mergeCell ref="AWX24:AXB24"/>
    <mergeCell ref="AXC24:AXE24"/>
    <mergeCell ref="ATR24:ATV24"/>
    <mergeCell ref="ATW24:ATY24"/>
    <mergeCell ref="ATZ24:AUJ24"/>
    <mergeCell ref="AUK24:AUM24"/>
    <mergeCell ref="AUZ24:AVG24"/>
    <mergeCell ref="AVH24:AVL24"/>
    <mergeCell ref="BDJ24:BDN24"/>
    <mergeCell ref="BDO24:BDQ24"/>
    <mergeCell ref="BDR24:BEB24"/>
    <mergeCell ref="BEC24:BEE24"/>
    <mergeCell ref="BER24:BEY24"/>
    <mergeCell ref="BEZ24:BFD24"/>
    <mergeCell ref="BBL24:BBS24"/>
    <mergeCell ref="BBT24:BBX24"/>
    <mergeCell ref="BBY24:BCA24"/>
    <mergeCell ref="BCB24:BCL24"/>
    <mergeCell ref="BCM24:BCO24"/>
    <mergeCell ref="BDB24:BDI24"/>
    <mergeCell ref="AZG24:AZI24"/>
    <mergeCell ref="AZV24:BAC24"/>
    <mergeCell ref="BAD24:BAH24"/>
    <mergeCell ref="BAI24:BAK24"/>
    <mergeCell ref="BAL24:BAV24"/>
    <mergeCell ref="BAW24:BAY24"/>
    <mergeCell ref="BIY24:BJA24"/>
    <mergeCell ref="BJN24:BJU24"/>
    <mergeCell ref="BJV24:BJZ24"/>
    <mergeCell ref="BKA24:BKC24"/>
    <mergeCell ref="BKD24:BKN24"/>
    <mergeCell ref="BKO24:BKQ24"/>
    <mergeCell ref="BGX24:BHH24"/>
    <mergeCell ref="BHI24:BHK24"/>
    <mergeCell ref="BHX24:BIE24"/>
    <mergeCell ref="BIF24:BIJ24"/>
    <mergeCell ref="BIK24:BIM24"/>
    <mergeCell ref="BIN24:BIX24"/>
    <mergeCell ref="BFE24:BFG24"/>
    <mergeCell ref="BFH24:BFR24"/>
    <mergeCell ref="BFS24:BFU24"/>
    <mergeCell ref="BGH24:BGO24"/>
    <mergeCell ref="BGP24:BGT24"/>
    <mergeCell ref="BGU24:BGW24"/>
    <mergeCell ref="BOW24:BOY24"/>
    <mergeCell ref="BOZ24:BPJ24"/>
    <mergeCell ref="BPK24:BPM24"/>
    <mergeCell ref="BPZ24:BQG24"/>
    <mergeCell ref="BQH24:BQL24"/>
    <mergeCell ref="BQM24:BQO24"/>
    <mergeCell ref="BNB24:BNF24"/>
    <mergeCell ref="BNG24:BNI24"/>
    <mergeCell ref="BNJ24:BNT24"/>
    <mergeCell ref="BNU24:BNW24"/>
    <mergeCell ref="BOJ24:BOQ24"/>
    <mergeCell ref="BOR24:BOV24"/>
    <mergeCell ref="BLD24:BLK24"/>
    <mergeCell ref="BLL24:BLP24"/>
    <mergeCell ref="BLQ24:BLS24"/>
    <mergeCell ref="BLT24:BMD24"/>
    <mergeCell ref="BME24:BMG24"/>
    <mergeCell ref="BMT24:BNA24"/>
    <mergeCell ref="BUV24:BVC24"/>
    <mergeCell ref="BVD24:BVH24"/>
    <mergeCell ref="BVI24:BVK24"/>
    <mergeCell ref="BVL24:BVV24"/>
    <mergeCell ref="BVW24:BVY24"/>
    <mergeCell ref="BWL24:BWS24"/>
    <mergeCell ref="BSQ24:BSS24"/>
    <mergeCell ref="BTF24:BTM24"/>
    <mergeCell ref="BTN24:BTR24"/>
    <mergeCell ref="BTS24:BTU24"/>
    <mergeCell ref="BTV24:BUF24"/>
    <mergeCell ref="BUG24:BUI24"/>
    <mergeCell ref="BQP24:BQZ24"/>
    <mergeCell ref="BRA24:BRC24"/>
    <mergeCell ref="BRP24:BRW24"/>
    <mergeCell ref="BRX24:BSB24"/>
    <mergeCell ref="BSC24:BSE24"/>
    <mergeCell ref="BSF24:BSP24"/>
    <mergeCell ref="CAH24:CAR24"/>
    <mergeCell ref="CAS24:CAU24"/>
    <mergeCell ref="CBH24:CBO24"/>
    <mergeCell ref="CBP24:CBT24"/>
    <mergeCell ref="CBU24:CBW24"/>
    <mergeCell ref="CBX24:CCH24"/>
    <mergeCell ref="BYO24:BYQ24"/>
    <mergeCell ref="BYR24:BZB24"/>
    <mergeCell ref="BZC24:BZE24"/>
    <mergeCell ref="BZR24:BZY24"/>
    <mergeCell ref="BZZ24:CAD24"/>
    <mergeCell ref="CAE24:CAG24"/>
    <mergeCell ref="BWT24:BWX24"/>
    <mergeCell ref="BWY24:BXA24"/>
    <mergeCell ref="BXB24:BXL24"/>
    <mergeCell ref="BXM24:BXO24"/>
    <mergeCell ref="BYB24:BYI24"/>
    <mergeCell ref="BYJ24:BYN24"/>
    <mergeCell ref="CGL24:CGP24"/>
    <mergeCell ref="CGQ24:CGS24"/>
    <mergeCell ref="CGT24:CHD24"/>
    <mergeCell ref="CHE24:CHG24"/>
    <mergeCell ref="CHT24:CIA24"/>
    <mergeCell ref="CIB24:CIF24"/>
    <mergeCell ref="CEN24:CEU24"/>
    <mergeCell ref="CEV24:CEZ24"/>
    <mergeCell ref="CFA24:CFC24"/>
    <mergeCell ref="CFD24:CFN24"/>
    <mergeCell ref="CFO24:CFQ24"/>
    <mergeCell ref="CGD24:CGK24"/>
    <mergeCell ref="CCI24:CCK24"/>
    <mergeCell ref="CCX24:CDE24"/>
    <mergeCell ref="CDF24:CDJ24"/>
    <mergeCell ref="CDK24:CDM24"/>
    <mergeCell ref="CDN24:CDX24"/>
    <mergeCell ref="CDY24:CEA24"/>
    <mergeCell ref="CU25:CW25"/>
    <mergeCell ref="DJ25:DQ25"/>
    <mergeCell ref="DR25:DV25"/>
    <mergeCell ref="DW25:DY25"/>
    <mergeCell ref="DZ25:EJ25"/>
    <mergeCell ref="EK25:EM25"/>
    <mergeCell ref="AT25:BD25"/>
    <mergeCell ref="BE25:BG25"/>
    <mergeCell ref="BT25:CA25"/>
    <mergeCell ref="CB25:CF25"/>
    <mergeCell ref="CG25:CI25"/>
    <mergeCell ref="CJ25:CT25"/>
    <mergeCell ref="A25:C25"/>
    <mergeCell ref="D25:N25"/>
    <mergeCell ref="O25:Q25"/>
    <mergeCell ref="AD25:AK25"/>
    <mergeCell ref="AL25:AP25"/>
    <mergeCell ref="AQ25:AS25"/>
    <mergeCell ref="IS25:IU25"/>
    <mergeCell ref="IV25:JF25"/>
    <mergeCell ref="JG25:JI25"/>
    <mergeCell ref="JV25:KC25"/>
    <mergeCell ref="KD25:KH25"/>
    <mergeCell ref="KI25:KK25"/>
    <mergeCell ref="GX25:HB25"/>
    <mergeCell ref="HC25:HE25"/>
    <mergeCell ref="HF25:HP25"/>
    <mergeCell ref="HQ25:HS25"/>
    <mergeCell ref="IF25:IM25"/>
    <mergeCell ref="IN25:IR25"/>
    <mergeCell ref="EZ25:FG25"/>
    <mergeCell ref="FH25:FL25"/>
    <mergeCell ref="FM25:FO25"/>
    <mergeCell ref="FP25:FZ25"/>
    <mergeCell ref="GA25:GC25"/>
    <mergeCell ref="GP25:GW25"/>
    <mergeCell ref="OR25:OY25"/>
    <mergeCell ref="OZ25:PD25"/>
    <mergeCell ref="PE25:PG25"/>
    <mergeCell ref="PH25:PR25"/>
    <mergeCell ref="PS25:PU25"/>
    <mergeCell ref="QH25:QO25"/>
    <mergeCell ref="MM25:MO25"/>
    <mergeCell ref="NB25:NI25"/>
    <mergeCell ref="NJ25:NN25"/>
    <mergeCell ref="NO25:NQ25"/>
    <mergeCell ref="NR25:OB25"/>
    <mergeCell ref="OC25:OE25"/>
    <mergeCell ref="KL25:KV25"/>
    <mergeCell ref="KW25:KY25"/>
    <mergeCell ref="LL25:LS25"/>
    <mergeCell ref="LT25:LX25"/>
    <mergeCell ref="LY25:MA25"/>
    <mergeCell ref="MB25:ML25"/>
    <mergeCell ref="UD25:UN25"/>
    <mergeCell ref="UO25:UQ25"/>
    <mergeCell ref="VD25:VK25"/>
    <mergeCell ref="VL25:VP25"/>
    <mergeCell ref="VQ25:VS25"/>
    <mergeCell ref="VT25:WD25"/>
    <mergeCell ref="SK25:SM25"/>
    <mergeCell ref="SN25:SX25"/>
    <mergeCell ref="SY25:TA25"/>
    <mergeCell ref="TN25:TU25"/>
    <mergeCell ref="TV25:TZ25"/>
    <mergeCell ref="UA25:UC25"/>
    <mergeCell ref="QP25:QT25"/>
    <mergeCell ref="QU25:QW25"/>
    <mergeCell ref="QX25:RH25"/>
    <mergeCell ref="RI25:RK25"/>
    <mergeCell ref="RX25:SE25"/>
    <mergeCell ref="SF25:SJ25"/>
    <mergeCell ref="AAH25:AAL25"/>
    <mergeCell ref="AAM25:AAO25"/>
    <mergeCell ref="AAP25:AAZ25"/>
    <mergeCell ref="ABA25:ABC25"/>
    <mergeCell ref="ABP25:ABW25"/>
    <mergeCell ref="ABX25:ACB25"/>
    <mergeCell ref="YJ25:YQ25"/>
    <mergeCell ref="YR25:YV25"/>
    <mergeCell ref="YW25:YY25"/>
    <mergeCell ref="YZ25:ZJ25"/>
    <mergeCell ref="ZK25:ZM25"/>
    <mergeCell ref="ZZ25:AAG25"/>
    <mergeCell ref="WE25:WG25"/>
    <mergeCell ref="WT25:XA25"/>
    <mergeCell ref="XB25:XF25"/>
    <mergeCell ref="XG25:XI25"/>
    <mergeCell ref="XJ25:XT25"/>
    <mergeCell ref="XU25:XW25"/>
    <mergeCell ref="AFW25:AFY25"/>
    <mergeCell ref="AGL25:AGS25"/>
    <mergeCell ref="AGT25:AGX25"/>
    <mergeCell ref="AGY25:AHA25"/>
    <mergeCell ref="AHB25:AHL25"/>
    <mergeCell ref="AHM25:AHO25"/>
    <mergeCell ref="ADV25:AEF25"/>
    <mergeCell ref="AEG25:AEI25"/>
    <mergeCell ref="AEV25:AFC25"/>
    <mergeCell ref="AFD25:AFH25"/>
    <mergeCell ref="AFI25:AFK25"/>
    <mergeCell ref="AFL25:AFV25"/>
    <mergeCell ref="ACC25:ACE25"/>
    <mergeCell ref="ACF25:ACP25"/>
    <mergeCell ref="ACQ25:ACS25"/>
    <mergeCell ref="ADF25:ADM25"/>
    <mergeCell ref="ADN25:ADR25"/>
    <mergeCell ref="ADS25:ADU25"/>
    <mergeCell ref="ALU25:ALW25"/>
    <mergeCell ref="ALX25:AMH25"/>
    <mergeCell ref="AMI25:AMK25"/>
    <mergeCell ref="AMX25:ANE25"/>
    <mergeCell ref="ANF25:ANJ25"/>
    <mergeCell ref="ANK25:ANM25"/>
    <mergeCell ref="AJZ25:AKD25"/>
    <mergeCell ref="AKE25:AKG25"/>
    <mergeCell ref="AKH25:AKR25"/>
    <mergeCell ref="AKS25:AKU25"/>
    <mergeCell ref="ALH25:ALO25"/>
    <mergeCell ref="ALP25:ALT25"/>
    <mergeCell ref="AIB25:AII25"/>
    <mergeCell ref="AIJ25:AIN25"/>
    <mergeCell ref="AIO25:AIQ25"/>
    <mergeCell ref="AIR25:AJB25"/>
    <mergeCell ref="AJC25:AJE25"/>
    <mergeCell ref="AJR25:AJY25"/>
    <mergeCell ref="ART25:ASA25"/>
    <mergeCell ref="ASB25:ASF25"/>
    <mergeCell ref="ASG25:ASI25"/>
    <mergeCell ref="ASJ25:AST25"/>
    <mergeCell ref="ASU25:ASW25"/>
    <mergeCell ref="ATJ25:ATQ25"/>
    <mergeCell ref="APO25:APQ25"/>
    <mergeCell ref="AQD25:AQK25"/>
    <mergeCell ref="AQL25:AQP25"/>
    <mergeCell ref="AQQ25:AQS25"/>
    <mergeCell ref="AQT25:ARD25"/>
    <mergeCell ref="ARE25:ARG25"/>
    <mergeCell ref="ANN25:ANX25"/>
    <mergeCell ref="ANY25:AOA25"/>
    <mergeCell ref="AON25:AOU25"/>
    <mergeCell ref="AOV25:AOZ25"/>
    <mergeCell ref="APA25:APC25"/>
    <mergeCell ref="APD25:APN25"/>
    <mergeCell ref="AXF25:AXP25"/>
    <mergeCell ref="AXQ25:AXS25"/>
    <mergeCell ref="AYF25:AYM25"/>
    <mergeCell ref="AYN25:AYR25"/>
    <mergeCell ref="AYS25:AYU25"/>
    <mergeCell ref="AYV25:AZF25"/>
    <mergeCell ref="AVM25:AVO25"/>
    <mergeCell ref="AVP25:AVZ25"/>
    <mergeCell ref="AWA25:AWC25"/>
    <mergeCell ref="AWP25:AWW25"/>
    <mergeCell ref="AWX25:AXB25"/>
    <mergeCell ref="AXC25:AXE25"/>
    <mergeCell ref="ATR25:ATV25"/>
    <mergeCell ref="ATW25:ATY25"/>
    <mergeCell ref="ATZ25:AUJ25"/>
    <mergeCell ref="AUK25:AUM25"/>
    <mergeCell ref="AUZ25:AVG25"/>
    <mergeCell ref="AVH25:AVL25"/>
    <mergeCell ref="BDJ25:BDN25"/>
    <mergeCell ref="BDO25:BDQ25"/>
    <mergeCell ref="BDR25:BEB25"/>
    <mergeCell ref="BEC25:BEE25"/>
    <mergeCell ref="BER25:BEY25"/>
    <mergeCell ref="BEZ25:BFD25"/>
    <mergeCell ref="BBL25:BBS25"/>
    <mergeCell ref="BBT25:BBX25"/>
    <mergeCell ref="BBY25:BCA25"/>
    <mergeCell ref="BCB25:BCL25"/>
    <mergeCell ref="BCM25:BCO25"/>
    <mergeCell ref="BDB25:BDI25"/>
    <mergeCell ref="AZG25:AZI25"/>
    <mergeCell ref="AZV25:BAC25"/>
    <mergeCell ref="BAD25:BAH25"/>
    <mergeCell ref="BAI25:BAK25"/>
    <mergeCell ref="BAL25:BAV25"/>
    <mergeCell ref="BAW25:BAY25"/>
    <mergeCell ref="BIY25:BJA25"/>
    <mergeCell ref="BJN25:BJU25"/>
    <mergeCell ref="BJV25:BJZ25"/>
    <mergeCell ref="BKA25:BKC25"/>
    <mergeCell ref="BKD25:BKN25"/>
    <mergeCell ref="BKO25:BKQ25"/>
    <mergeCell ref="BGX25:BHH25"/>
    <mergeCell ref="BHI25:BHK25"/>
    <mergeCell ref="BHX25:BIE25"/>
    <mergeCell ref="BIF25:BIJ25"/>
    <mergeCell ref="BIK25:BIM25"/>
    <mergeCell ref="BIN25:BIX25"/>
    <mergeCell ref="BFE25:BFG25"/>
    <mergeCell ref="BFH25:BFR25"/>
    <mergeCell ref="BFS25:BFU25"/>
    <mergeCell ref="BGH25:BGO25"/>
    <mergeCell ref="BGP25:BGT25"/>
    <mergeCell ref="BGU25:BGW25"/>
    <mergeCell ref="BOW25:BOY25"/>
    <mergeCell ref="BOZ25:BPJ25"/>
    <mergeCell ref="BPK25:BPM25"/>
    <mergeCell ref="BPZ25:BQG25"/>
    <mergeCell ref="BQH25:BQL25"/>
    <mergeCell ref="BQM25:BQO25"/>
    <mergeCell ref="BNB25:BNF25"/>
    <mergeCell ref="BNG25:BNI25"/>
    <mergeCell ref="BNJ25:BNT25"/>
    <mergeCell ref="BNU25:BNW25"/>
    <mergeCell ref="BOJ25:BOQ25"/>
    <mergeCell ref="BOR25:BOV25"/>
    <mergeCell ref="BLD25:BLK25"/>
    <mergeCell ref="BLL25:BLP25"/>
    <mergeCell ref="BLQ25:BLS25"/>
    <mergeCell ref="BLT25:BMD25"/>
    <mergeCell ref="BME25:BMG25"/>
    <mergeCell ref="BMT25:BNA25"/>
    <mergeCell ref="BUV25:BVC25"/>
    <mergeCell ref="BVD25:BVH25"/>
    <mergeCell ref="BVI25:BVK25"/>
    <mergeCell ref="BVL25:BVV25"/>
    <mergeCell ref="BVW25:BVY25"/>
    <mergeCell ref="BWL25:BWS25"/>
    <mergeCell ref="BSQ25:BSS25"/>
    <mergeCell ref="BTF25:BTM25"/>
    <mergeCell ref="BTN25:BTR25"/>
    <mergeCell ref="BTS25:BTU25"/>
    <mergeCell ref="BTV25:BUF25"/>
    <mergeCell ref="BUG25:BUI25"/>
    <mergeCell ref="BQP25:BQZ25"/>
    <mergeCell ref="BRA25:BRC25"/>
    <mergeCell ref="BRP25:BRW25"/>
    <mergeCell ref="BRX25:BSB25"/>
    <mergeCell ref="BSC25:BSE25"/>
    <mergeCell ref="BSF25:BSP25"/>
    <mergeCell ref="CAH25:CAR25"/>
    <mergeCell ref="CAS25:CAU25"/>
    <mergeCell ref="CBH25:CBO25"/>
    <mergeCell ref="CBP25:CBT25"/>
    <mergeCell ref="CBU25:CBW25"/>
    <mergeCell ref="CBX25:CCH25"/>
    <mergeCell ref="BYO25:BYQ25"/>
    <mergeCell ref="BYR25:BZB25"/>
    <mergeCell ref="BZC25:BZE25"/>
    <mergeCell ref="BZR25:BZY25"/>
    <mergeCell ref="BZZ25:CAD25"/>
    <mergeCell ref="CAE25:CAG25"/>
    <mergeCell ref="BWT25:BWX25"/>
    <mergeCell ref="BWY25:BXA25"/>
    <mergeCell ref="BXB25:BXL25"/>
    <mergeCell ref="BXM25:BXO25"/>
    <mergeCell ref="BYB25:BYI25"/>
    <mergeCell ref="BYJ25:BYN25"/>
    <mergeCell ref="CGL25:CGP25"/>
    <mergeCell ref="CGQ25:CGS25"/>
    <mergeCell ref="CGT25:CHD25"/>
    <mergeCell ref="CHE25:CHG25"/>
    <mergeCell ref="CHT25:CIA25"/>
    <mergeCell ref="CIB25:CIF25"/>
    <mergeCell ref="CEN25:CEU25"/>
    <mergeCell ref="CEV25:CEZ25"/>
    <mergeCell ref="CFA25:CFC25"/>
    <mergeCell ref="CFD25:CFN25"/>
    <mergeCell ref="CFO25:CFQ25"/>
    <mergeCell ref="CGD25:CGK25"/>
    <mergeCell ref="CCI25:CCK25"/>
    <mergeCell ref="CCX25:CDE25"/>
    <mergeCell ref="CDF25:CDJ25"/>
    <mergeCell ref="CDK25:CDM25"/>
    <mergeCell ref="CDN25:CDX25"/>
    <mergeCell ref="CDY25:CEA25"/>
    <mergeCell ref="CG26:CI26"/>
    <mergeCell ref="CJ26:CT26"/>
    <mergeCell ref="CU26:CW26"/>
    <mergeCell ref="DC26:DE26"/>
    <mergeCell ref="DJ26:DQ26"/>
    <mergeCell ref="DR26:DV26"/>
    <mergeCell ref="AQ26:AS26"/>
    <mergeCell ref="AT26:BD26"/>
    <mergeCell ref="BE26:BG26"/>
    <mergeCell ref="BM26:BO26"/>
    <mergeCell ref="BT26:CA26"/>
    <mergeCell ref="CB26:CF26"/>
    <mergeCell ref="A26:C26"/>
    <mergeCell ref="D26:N26"/>
    <mergeCell ref="O26:Q26"/>
    <mergeCell ref="W26:Y26"/>
    <mergeCell ref="AD26:AK26"/>
    <mergeCell ref="AL26:AP26"/>
    <mergeCell ref="HC26:HE26"/>
    <mergeCell ref="HF26:HP26"/>
    <mergeCell ref="HQ26:HS26"/>
    <mergeCell ref="HY26:IA26"/>
    <mergeCell ref="IF26:IM26"/>
    <mergeCell ref="IN26:IR26"/>
    <mergeCell ref="FM26:FO26"/>
    <mergeCell ref="FP26:FZ26"/>
    <mergeCell ref="GA26:GC26"/>
    <mergeCell ref="GI26:GK26"/>
    <mergeCell ref="GP26:GW26"/>
    <mergeCell ref="GX26:HB26"/>
    <mergeCell ref="DW26:DY26"/>
    <mergeCell ref="DZ26:EJ26"/>
    <mergeCell ref="EK26:EM26"/>
    <mergeCell ref="ES26:EU26"/>
    <mergeCell ref="EZ26:FG26"/>
    <mergeCell ref="FH26:FL26"/>
    <mergeCell ref="LY26:MA26"/>
    <mergeCell ref="MB26:ML26"/>
    <mergeCell ref="MM26:MO26"/>
    <mergeCell ref="MU26:MW26"/>
    <mergeCell ref="NB26:NI26"/>
    <mergeCell ref="NJ26:NN26"/>
    <mergeCell ref="KI26:KK26"/>
    <mergeCell ref="KL26:KV26"/>
    <mergeCell ref="KW26:KY26"/>
    <mergeCell ref="LE26:LG26"/>
    <mergeCell ref="LL26:LS26"/>
    <mergeCell ref="LT26:LX26"/>
    <mergeCell ref="IS26:IU26"/>
    <mergeCell ref="IV26:JF26"/>
    <mergeCell ref="JG26:JI26"/>
    <mergeCell ref="JO26:JQ26"/>
    <mergeCell ref="JV26:KC26"/>
    <mergeCell ref="KD26:KH26"/>
    <mergeCell ref="QU26:QW26"/>
    <mergeCell ref="QX26:RH26"/>
    <mergeCell ref="RI26:RK26"/>
    <mergeCell ref="RQ26:RS26"/>
    <mergeCell ref="RX26:SE26"/>
    <mergeCell ref="SF26:SJ26"/>
    <mergeCell ref="PE26:PG26"/>
    <mergeCell ref="PH26:PR26"/>
    <mergeCell ref="PS26:PU26"/>
    <mergeCell ref="QA26:QC26"/>
    <mergeCell ref="QH26:QO26"/>
    <mergeCell ref="QP26:QT26"/>
    <mergeCell ref="NO26:NQ26"/>
    <mergeCell ref="NR26:OB26"/>
    <mergeCell ref="OC26:OE26"/>
    <mergeCell ref="OK26:OM26"/>
    <mergeCell ref="OR26:OY26"/>
    <mergeCell ref="OZ26:PD26"/>
    <mergeCell ref="VQ26:VS26"/>
    <mergeCell ref="VT26:WD26"/>
    <mergeCell ref="WE26:WG26"/>
    <mergeCell ref="WM26:WO26"/>
    <mergeCell ref="WT26:XA26"/>
    <mergeCell ref="XB26:XF26"/>
    <mergeCell ref="UA26:UC26"/>
    <mergeCell ref="UD26:UN26"/>
    <mergeCell ref="UO26:UQ26"/>
    <mergeCell ref="UW26:UY26"/>
    <mergeCell ref="VD26:VK26"/>
    <mergeCell ref="VL26:VP26"/>
    <mergeCell ref="SK26:SM26"/>
    <mergeCell ref="SN26:SX26"/>
    <mergeCell ref="SY26:TA26"/>
    <mergeCell ref="TG26:TI26"/>
    <mergeCell ref="TN26:TU26"/>
    <mergeCell ref="TV26:TZ26"/>
    <mergeCell ref="AAM26:AAO26"/>
    <mergeCell ref="AAP26:AAZ26"/>
    <mergeCell ref="ABA26:ABC26"/>
    <mergeCell ref="ABI26:ABK26"/>
    <mergeCell ref="ABP26:ABW26"/>
    <mergeCell ref="ABX26:ACB26"/>
    <mergeCell ref="YW26:YY26"/>
    <mergeCell ref="YZ26:ZJ26"/>
    <mergeCell ref="ZK26:ZM26"/>
    <mergeCell ref="ZS26:ZU26"/>
    <mergeCell ref="ZZ26:AAG26"/>
    <mergeCell ref="AAH26:AAL26"/>
    <mergeCell ref="XG26:XI26"/>
    <mergeCell ref="XJ26:XT26"/>
    <mergeCell ref="XU26:XW26"/>
    <mergeCell ref="YC26:YE26"/>
    <mergeCell ref="YJ26:YQ26"/>
    <mergeCell ref="YR26:YV26"/>
    <mergeCell ref="AFI26:AFK26"/>
    <mergeCell ref="AFL26:AFV26"/>
    <mergeCell ref="AFW26:AFY26"/>
    <mergeCell ref="AGE26:AGG26"/>
    <mergeCell ref="AGL26:AGS26"/>
    <mergeCell ref="AGT26:AGX26"/>
    <mergeCell ref="ADS26:ADU26"/>
    <mergeCell ref="ADV26:AEF26"/>
    <mergeCell ref="AEG26:AEI26"/>
    <mergeCell ref="AEO26:AEQ26"/>
    <mergeCell ref="AEV26:AFC26"/>
    <mergeCell ref="AFD26:AFH26"/>
    <mergeCell ref="ACC26:ACE26"/>
    <mergeCell ref="ACF26:ACP26"/>
    <mergeCell ref="ACQ26:ACS26"/>
    <mergeCell ref="ACY26:ADA26"/>
    <mergeCell ref="ADF26:ADM26"/>
    <mergeCell ref="ADN26:ADR26"/>
    <mergeCell ref="AKE26:AKG26"/>
    <mergeCell ref="AKH26:AKR26"/>
    <mergeCell ref="AKS26:AKU26"/>
    <mergeCell ref="ALA26:ALC26"/>
    <mergeCell ref="ALH26:ALO26"/>
    <mergeCell ref="ALP26:ALT26"/>
    <mergeCell ref="AIO26:AIQ26"/>
    <mergeCell ref="AIR26:AJB26"/>
    <mergeCell ref="AJC26:AJE26"/>
    <mergeCell ref="AJK26:AJM26"/>
    <mergeCell ref="AJR26:AJY26"/>
    <mergeCell ref="AJZ26:AKD26"/>
    <mergeCell ref="AGY26:AHA26"/>
    <mergeCell ref="AHB26:AHL26"/>
    <mergeCell ref="AHM26:AHO26"/>
    <mergeCell ref="AHU26:AHW26"/>
    <mergeCell ref="AIB26:AII26"/>
    <mergeCell ref="AIJ26:AIN26"/>
    <mergeCell ref="APA26:APC26"/>
    <mergeCell ref="APD26:APN26"/>
    <mergeCell ref="APO26:APQ26"/>
    <mergeCell ref="APW26:APY26"/>
    <mergeCell ref="AQD26:AQK26"/>
    <mergeCell ref="AQL26:AQP26"/>
    <mergeCell ref="ANK26:ANM26"/>
    <mergeCell ref="ANN26:ANX26"/>
    <mergeCell ref="ANY26:AOA26"/>
    <mergeCell ref="AOG26:AOI26"/>
    <mergeCell ref="AON26:AOU26"/>
    <mergeCell ref="AOV26:AOZ26"/>
    <mergeCell ref="ALU26:ALW26"/>
    <mergeCell ref="ALX26:AMH26"/>
    <mergeCell ref="AMI26:AMK26"/>
    <mergeCell ref="AMQ26:AMS26"/>
    <mergeCell ref="AMX26:ANE26"/>
    <mergeCell ref="ANF26:ANJ26"/>
    <mergeCell ref="ATW26:ATY26"/>
    <mergeCell ref="ATZ26:AUJ26"/>
    <mergeCell ref="AUK26:AUM26"/>
    <mergeCell ref="AUS26:AUU26"/>
    <mergeCell ref="AUZ26:AVG26"/>
    <mergeCell ref="AVH26:AVL26"/>
    <mergeCell ref="ASG26:ASI26"/>
    <mergeCell ref="ASJ26:AST26"/>
    <mergeCell ref="ASU26:ASW26"/>
    <mergeCell ref="ATC26:ATE26"/>
    <mergeCell ref="ATJ26:ATQ26"/>
    <mergeCell ref="ATR26:ATV26"/>
    <mergeCell ref="AQQ26:AQS26"/>
    <mergeCell ref="AQT26:ARD26"/>
    <mergeCell ref="ARE26:ARG26"/>
    <mergeCell ref="ARM26:ARO26"/>
    <mergeCell ref="ART26:ASA26"/>
    <mergeCell ref="ASB26:ASF26"/>
    <mergeCell ref="AYS26:AYU26"/>
    <mergeCell ref="AYV26:AZF26"/>
    <mergeCell ref="AZG26:AZI26"/>
    <mergeCell ref="AZO26:AZQ26"/>
    <mergeCell ref="AZV26:BAC26"/>
    <mergeCell ref="BAD26:BAH26"/>
    <mergeCell ref="AXC26:AXE26"/>
    <mergeCell ref="AXF26:AXP26"/>
    <mergeCell ref="AXQ26:AXS26"/>
    <mergeCell ref="AXY26:AYA26"/>
    <mergeCell ref="AYF26:AYM26"/>
    <mergeCell ref="AYN26:AYR26"/>
    <mergeCell ref="AVM26:AVO26"/>
    <mergeCell ref="AVP26:AVZ26"/>
    <mergeCell ref="AWA26:AWC26"/>
    <mergeCell ref="AWI26:AWK26"/>
    <mergeCell ref="AWP26:AWW26"/>
    <mergeCell ref="AWX26:AXB26"/>
    <mergeCell ref="BDO26:BDQ26"/>
    <mergeCell ref="BDR26:BEB26"/>
    <mergeCell ref="BEC26:BEE26"/>
    <mergeCell ref="BEK26:BEM26"/>
    <mergeCell ref="BER26:BEY26"/>
    <mergeCell ref="BEZ26:BFD26"/>
    <mergeCell ref="BBY26:BCA26"/>
    <mergeCell ref="BCB26:BCL26"/>
    <mergeCell ref="BCM26:BCO26"/>
    <mergeCell ref="BCU26:BCW26"/>
    <mergeCell ref="BDB26:BDI26"/>
    <mergeCell ref="BDJ26:BDN26"/>
    <mergeCell ref="BAI26:BAK26"/>
    <mergeCell ref="BAL26:BAV26"/>
    <mergeCell ref="BAW26:BAY26"/>
    <mergeCell ref="BBE26:BBG26"/>
    <mergeCell ref="BBL26:BBS26"/>
    <mergeCell ref="BBT26:BBX26"/>
    <mergeCell ref="BIK26:BIM26"/>
    <mergeCell ref="BIN26:BIX26"/>
    <mergeCell ref="BIY26:BJA26"/>
    <mergeCell ref="BJG26:BJI26"/>
    <mergeCell ref="BJN26:BJU26"/>
    <mergeCell ref="BJV26:BJZ26"/>
    <mergeCell ref="BGU26:BGW26"/>
    <mergeCell ref="BGX26:BHH26"/>
    <mergeCell ref="BHI26:BHK26"/>
    <mergeCell ref="BHQ26:BHS26"/>
    <mergeCell ref="BHX26:BIE26"/>
    <mergeCell ref="BIF26:BIJ26"/>
    <mergeCell ref="BFE26:BFG26"/>
    <mergeCell ref="BFH26:BFR26"/>
    <mergeCell ref="BFS26:BFU26"/>
    <mergeCell ref="BGA26:BGC26"/>
    <mergeCell ref="BGH26:BGO26"/>
    <mergeCell ref="BGP26:BGT26"/>
    <mergeCell ref="BNG26:BNI26"/>
    <mergeCell ref="BNJ26:BNT26"/>
    <mergeCell ref="BNU26:BNW26"/>
    <mergeCell ref="BOC26:BOE26"/>
    <mergeCell ref="BOJ26:BOQ26"/>
    <mergeCell ref="BOR26:BOV26"/>
    <mergeCell ref="BLQ26:BLS26"/>
    <mergeCell ref="BLT26:BMD26"/>
    <mergeCell ref="BME26:BMG26"/>
    <mergeCell ref="BMM26:BMO26"/>
    <mergeCell ref="BMT26:BNA26"/>
    <mergeCell ref="BNB26:BNF26"/>
    <mergeCell ref="BKA26:BKC26"/>
    <mergeCell ref="BKD26:BKN26"/>
    <mergeCell ref="BKO26:BKQ26"/>
    <mergeCell ref="BKW26:BKY26"/>
    <mergeCell ref="BLD26:BLK26"/>
    <mergeCell ref="BLL26:BLP26"/>
    <mergeCell ref="BSC26:BSE26"/>
    <mergeCell ref="BSF26:BSP26"/>
    <mergeCell ref="BSQ26:BSS26"/>
    <mergeCell ref="BSY26:BTA26"/>
    <mergeCell ref="BTF26:BTM26"/>
    <mergeCell ref="BTN26:BTR26"/>
    <mergeCell ref="BQM26:BQO26"/>
    <mergeCell ref="BQP26:BQZ26"/>
    <mergeCell ref="BRA26:BRC26"/>
    <mergeCell ref="BRI26:BRK26"/>
    <mergeCell ref="BRP26:BRW26"/>
    <mergeCell ref="BRX26:BSB26"/>
    <mergeCell ref="BOW26:BOY26"/>
    <mergeCell ref="BOZ26:BPJ26"/>
    <mergeCell ref="BPK26:BPM26"/>
    <mergeCell ref="BPS26:BPU26"/>
    <mergeCell ref="BPZ26:BQG26"/>
    <mergeCell ref="BQH26:BQL26"/>
    <mergeCell ref="BWY26:BXA26"/>
    <mergeCell ref="BXB26:BXL26"/>
    <mergeCell ref="BXM26:BXO26"/>
    <mergeCell ref="BXU26:BXW26"/>
    <mergeCell ref="BYB26:BYI26"/>
    <mergeCell ref="BYJ26:BYN26"/>
    <mergeCell ref="BVI26:BVK26"/>
    <mergeCell ref="BVL26:BVV26"/>
    <mergeCell ref="BVW26:BVY26"/>
    <mergeCell ref="BWE26:BWG26"/>
    <mergeCell ref="BWL26:BWS26"/>
    <mergeCell ref="BWT26:BWX26"/>
    <mergeCell ref="BTS26:BTU26"/>
    <mergeCell ref="BTV26:BUF26"/>
    <mergeCell ref="BUG26:BUI26"/>
    <mergeCell ref="BUO26:BUQ26"/>
    <mergeCell ref="BUV26:BVC26"/>
    <mergeCell ref="BVD26:BVH26"/>
    <mergeCell ref="CBU26:CBW26"/>
    <mergeCell ref="CBX26:CCH26"/>
    <mergeCell ref="CCI26:CCK26"/>
    <mergeCell ref="CCQ26:CCS26"/>
    <mergeCell ref="CCX26:CDE26"/>
    <mergeCell ref="CDF26:CDJ26"/>
    <mergeCell ref="CAE26:CAG26"/>
    <mergeCell ref="CAH26:CAR26"/>
    <mergeCell ref="CAS26:CAU26"/>
    <mergeCell ref="CBA26:CBC26"/>
    <mergeCell ref="CBH26:CBO26"/>
    <mergeCell ref="CBP26:CBT26"/>
    <mergeCell ref="BYO26:BYQ26"/>
    <mergeCell ref="BYR26:BZB26"/>
    <mergeCell ref="BZC26:BZE26"/>
    <mergeCell ref="BZK26:BZM26"/>
    <mergeCell ref="BZR26:BZY26"/>
    <mergeCell ref="BZZ26:CAD26"/>
    <mergeCell ref="CGQ26:CGS26"/>
    <mergeCell ref="CGT26:CHD26"/>
    <mergeCell ref="CHE26:CHG26"/>
    <mergeCell ref="CHM26:CHO26"/>
    <mergeCell ref="CHT26:CIA26"/>
    <mergeCell ref="CIB26:CIF26"/>
    <mergeCell ref="CFA26:CFC26"/>
    <mergeCell ref="CFD26:CFN26"/>
    <mergeCell ref="CFO26:CFQ26"/>
    <mergeCell ref="CFW26:CFY26"/>
    <mergeCell ref="CGD26:CGK26"/>
    <mergeCell ref="CGL26:CGP26"/>
    <mergeCell ref="CDK26:CDM26"/>
    <mergeCell ref="CDN26:CDX26"/>
    <mergeCell ref="CDY26:CEA26"/>
    <mergeCell ref="CEG26:CEI26"/>
    <mergeCell ref="CEN26:CEU26"/>
    <mergeCell ref="CEV26:CEZ26"/>
    <mergeCell ref="CU27:CW27"/>
    <mergeCell ref="DJ27:DQ27"/>
    <mergeCell ref="DR27:DV27"/>
    <mergeCell ref="DW27:DY27"/>
    <mergeCell ref="DZ27:EJ27"/>
    <mergeCell ref="EK27:EM27"/>
    <mergeCell ref="AT27:BD27"/>
    <mergeCell ref="BE27:BG27"/>
    <mergeCell ref="BT27:CA27"/>
    <mergeCell ref="CB27:CF27"/>
    <mergeCell ref="CG27:CI27"/>
    <mergeCell ref="CJ27:CT27"/>
    <mergeCell ref="A27:C27"/>
    <mergeCell ref="D27:N27"/>
    <mergeCell ref="O27:Q27"/>
    <mergeCell ref="AD27:AK27"/>
    <mergeCell ref="AL27:AP27"/>
    <mergeCell ref="AQ27:AS27"/>
    <mergeCell ref="IS27:IU27"/>
    <mergeCell ref="IV27:JF27"/>
    <mergeCell ref="JG27:JI27"/>
    <mergeCell ref="JV27:KC27"/>
    <mergeCell ref="KD27:KH27"/>
    <mergeCell ref="KI27:KK27"/>
    <mergeCell ref="GX27:HB27"/>
    <mergeCell ref="HC27:HE27"/>
    <mergeCell ref="HF27:HP27"/>
    <mergeCell ref="HQ27:HS27"/>
    <mergeCell ref="IF27:IM27"/>
    <mergeCell ref="IN27:IR27"/>
    <mergeCell ref="EZ27:FG27"/>
    <mergeCell ref="FH27:FL27"/>
    <mergeCell ref="FM27:FO27"/>
    <mergeCell ref="FP27:FZ27"/>
    <mergeCell ref="GA27:GC27"/>
    <mergeCell ref="GP27:GW27"/>
    <mergeCell ref="OR27:OY27"/>
    <mergeCell ref="OZ27:PD27"/>
    <mergeCell ref="PE27:PG27"/>
    <mergeCell ref="PH27:PR27"/>
    <mergeCell ref="PS27:PU27"/>
    <mergeCell ref="QH27:QO27"/>
    <mergeCell ref="MM27:MO27"/>
    <mergeCell ref="NB27:NI27"/>
    <mergeCell ref="NJ27:NN27"/>
    <mergeCell ref="NO27:NQ27"/>
    <mergeCell ref="NR27:OB27"/>
    <mergeCell ref="OC27:OE27"/>
    <mergeCell ref="KL27:KV27"/>
    <mergeCell ref="KW27:KY27"/>
    <mergeCell ref="LL27:LS27"/>
    <mergeCell ref="LT27:LX27"/>
    <mergeCell ref="LY27:MA27"/>
    <mergeCell ref="MB27:ML27"/>
    <mergeCell ref="UD27:UN27"/>
    <mergeCell ref="UO27:UQ27"/>
    <mergeCell ref="VD27:VK27"/>
    <mergeCell ref="VL27:VP27"/>
    <mergeCell ref="VQ27:VS27"/>
    <mergeCell ref="VT27:WD27"/>
    <mergeCell ref="SK27:SM27"/>
    <mergeCell ref="SN27:SX27"/>
    <mergeCell ref="SY27:TA27"/>
    <mergeCell ref="TN27:TU27"/>
    <mergeCell ref="TV27:TZ27"/>
    <mergeCell ref="UA27:UC27"/>
    <mergeCell ref="QP27:QT27"/>
    <mergeCell ref="QU27:QW27"/>
    <mergeCell ref="QX27:RH27"/>
    <mergeCell ref="RI27:RK27"/>
    <mergeCell ref="RX27:SE27"/>
    <mergeCell ref="SF27:SJ27"/>
    <mergeCell ref="AAH27:AAL27"/>
    <mergeCell ref="AAM27:AAO27"/>
    <mergeCell ref="AAP27:AAZ27"/>
    <mergeCell ref="ABA27:ABC27"/>
    <mergeCell ref="ABP27:ABW27"/>
    <mergeCell ref="ABX27:ACB27"/>
    <mergeCell ref="YJ27:YQ27"/>
    <mergeCell ref="YR27:YV27"/>
    <mergeCell ref="YW27:YY27"/>
    <mergeCell ref="YZ27:ZJ27"/>
    <mergeCell ref="ZK27:ZM27"/>
    <mergeCell ref="ZZ27:AAG27"/>
    <mergeCell ref="WE27:WG27"/>
    <mergeCell ref="WT27:XA27"/>
    <mergeCell ref="XB27:XF27"/>
    <mergeCell ref="XG27:XI27"/>
    <mergeCell ref="XJ27:XT27"/>
    <mergeCell ref="XU27:XW27"/>
    <mergeCell ref="AFW27:AFY27"/>
    <mergeCell ref="AGL27:AGS27"/>
    <mergeCell ref="AGT27:AGX27"/>
    <mergeCell ref="AGY27:AHA27"/>
    <mergeCell ref="AHB27:AHL27"/>
    <mergeCell ref="AHM27:AHO27"/>
    <mergeCell ref="ADV27:AEF27"/>
    <mergeCell ref="AEG27:AEI27"/>
    <mergeCell ref="AEV27:AFC27"/>
    <mergeCell ref="AFD27:AFH27"/>
    <mergeCell ref="AFI27:AFK27"/>
    <mergeCell ref="AFL27:AFV27"/>
    <mergeCell ref="ACC27:ACE27"/>
    <mergeCell ref="ACF27:ACP27"/>
    <mergeCell ref="ACQ27:ACS27"/>
    <mergeCell ref="ADF27:ADM27"/>
    <mergeCell ref="ADN27:ADR27"/>
    <mergeCell ref="ADS27:ADU27"/>
    <mergeCell ref="ALU27:ALW27"/>
    <mergeCell ref="ALX27:AMH27"/>
    <mergeCell ref="AMI27:AMK27"/>
    <mergeCell ref="AMX27:ANE27"/>
    <mergeCell ref="ANF27:ANJ27"/>
    <mergeCell ref="ANK27:ANM27"/>
    <mergeCell ref="AJZ27:AKD27"/>
    <mergeCell ref="AKE27:AKG27"/>
    <mergeCell ref="AKH27:AKR27"/>
    <mergeCell ref="AKS27:AKU27"/>
    <mergeCell ref="ALH27:ALO27"/>
    <mergeCell ref="ALP27:ALT27"/>
    <mergeCell ref="AIB27:AII27"/>
    <mergeCell ref="AIJ27:AIN27"/>
    <mergeCell ref="AIO27:AIQ27"/>
    <mergeCell ref="AIR27:AJB27"/>
    <mergeCell ref="AJC27:AJE27"/>
    <mergeCell ref="AJR27:AJY27"/>
    <mergeCell ref="ART27:ASA27"/>
    <mergeCell ref="ASB27:ASF27"/>
    <mergeCell ref="ASG27:ASI27"/>
    <mergeCell ref="ASJ27:AST27"/>
    <mergeCell ref="ASU27:ASW27"/>
    <mergeCell ref="ATJ27:ATQ27"/>
    <mergeCell ref="APO27:APQ27"/>
    <mergeCell ref="AQD27:AQK27"/>
    <mergeCell ref="AQL27:AQP27"/>
    <mergeCell ref="AQQ27:AQS27"/>
    <mergeCell ref="AQT27:ARD27"/>
    <mergeCell ref="ARE27:ARG27"/>
    <mergeCell ref="ANN27:ANX27"/>
    <mergeCell ref="ANY27:AOA27"/>
    <mergeCell ref="AON27:AOU27"/>
    <mergeCell ref="AOV27:AOZ27"/>
    <mergeCell ref="APA27:APC27"/>
    <mergeCell ref="APD27:APN27"/>
    <mergeCell ref="AXF27:AXP27"/>
    <mergeCell ref="AXQ27:AXS27"/>
    <mergeCell ref="AYF27:AYM27"/>
    <mergeCell ref="AYN27:AYR27"/>
    <mergeCell ref="AYS27:AYU27"/>
    <mergeCell ref="AYV27:AZF27"/>
    <mergeCell ref="AVM27:AVO27"/>
    <mergeCell ref="AVP27:AVZ27"/>
    <mergeCell ref="AWA27:AWC27"/>
    <mergeCell ref="AWP27:AWW27"/>
    <mergeCell ref="AWX27:AXB27"/>
    <mergeCell ref="AXC27:AXE27"/>
    <mergeCell ref="ATR27:ATV27"/>
    <mergeCell ref="ATW27:ATY27"/>
    <mergeCell ref="ATZ27:AUJ27"/>
    <mergeCell ref="AUK27:AUM27"/>
    <mergeCell ref="AUZ27:AVG27"/>
    <mergeCell ref="AVH27:AVL27"/>
    <mergeCell ref="BDJ27:BDN27"/>
    <mergeCell ref="BDO27:BDQ27"/>
    <mergeCell ref="BDR27:BEB27"/>
    <mergeCell ref="BEC27:BEE27"/>
    <mergeCell ref="BER27:BEY27"/>
    <mergeCell ref="BEZ27:BFD27"/>
    <mergeCell ref="BBL27:BBS27"/>
    <mergeCell ref="BBT27:BBX27"/>
    <mergeCell ref="BBY27:BCA27"/>
    <mergeCell ref="BCB27:BCL27"/>
    <mergeCell ref="BCM27:BCO27"/>
    <mergeCell ref="BDB27:BDI27"/>
    <mergeCell ref="AZG27:AZI27"/>
    <mergeCell ref="AZV27:BAC27"/>
    <mergeCell ref="BAD27:BAH27"/>
    <mergeCell ref="BAI27:BAK27"/>
    <mergeCell ref="BAL27:BAV27"/>
    <mergeCell ref="BAW27:BAY27"/>
    <mergeCell ref="BIY27:BJA27"/>
    <mergeCell ref="BJN27:BJU27"/>
    <mergeCell ref="BJV27:BJZ27"/>
    <mergeCell ref="BKA27:BKC27"/>
    <mergeCell ref="BKD27:BKN27"/>
    <mergeCell ref="BKO27:BKQ27"/>
    <mergeCell ref="BGX27:BHH27"/>
    <mergeCell ref="BHI27:BHK27"/>
    <mergeCell ref="BHX27:BIE27"/>
    <mergeCell ref="BIF27:BIJ27"/>
    <mergeCell ref="BIK27:BIM27"/>
    <mergeCell ref="BIN27:BIX27"/>
    <mergeCell ref="BFE27:BFG27"/>
    <mergeCell ref="BFH27:BFR27"/>
    <mergeCell ref="BFS27:BFU27"/>
    <mergeCell ref="BGH27:BGO27"/>
    <mergeCell ref="BGP27:BGT27"/>
    <mergeCell ref="BGU27:BGW27"/>
    <mergeCell ref="BOW27:BOY27"/>
    <mergeCell ref="BOZ27:BPJ27"/>
    <mergeCell ref="BPK27:BPM27"/>
    <mergeCell ref="BPZ27:BQG27"/>
    <mergeCell ref="BQH27:BQL27"/>
    <mergeCell ref="BQM27:BQO27"/>
    <mergeCell ref="BNB27:BNF27"/>
    <mergeCell ref="BNG27:BNI27"/>
    <mergeCell ref="BNJ27:BNT27"/>
    <mergeCell ref="BNU27:BNW27"/>
    <mergeCell ref="BOJ27:BOQ27"/>
    <mergeCell ref="BOR27:BOV27"/>
    <mergeCell ref="BLD27:BLK27"/>
    <mergeCell ref="BLL27:BLP27"/>
    <mergeCell ref="BLQ27:BLS27"/>
    <mergeCell ref="BLT27:BMD27"/>
    <mergeCell ref="BME27:BMG27"/>
    <mergeCell ref="BMT27:BNA27"/>
    <mergeCell ref="BUV27:BVC27"/>
    <mergeCell ref="BVD27:BVH27"/>
    <mergeCell ref="BVI27:BVK27"/>
    <mergeCell ref="BVL27:BVV27"/>
    <mergeCell ref="BVW27:BVY27"/>
    <mergeCell ref="BWL27:BWS27"/>
    <mergeCell ref="BSQ27:BSS27"/>
    <mergeCell ref="BTF27:BTM27"/>
    <mergeCell ref="BTN27:BTR27"/>
    <mergeCell ref="BTS27:BTU27"/>
    <mergeCell ref="BTV27:BUF27"/>
    <mergeCell ref="BUG27:BUI27"/>
    <mergeCell ref="BQP27:BQZ27"/>
    <mergeCell ref="BRA27:BRC27"/>
    <mergeCell ref="BRP27:BRW27"/>
    <mergeCell ref="BRX27:BSB27"/>
    <mergeCell ref="BSC27:BSE27"/>
    <mergeCell ref="BSF27:BSP27"/>
    <mergeCell ref="CAH27:CAR27"/>
    <mergeCell ref="CAS27:CAU27"/>
    <mergeCell ref="CBH27:CBO27"/>
    <mergeCell ref="CBP27:CBT27"/>
    <mergeCell ref="CBU27:CBW27"/>
    <mergeCell ref="CBX27:CCH27"/>
    <mergeCell ref="BYO27:BYQ27"/>
    <mergeCell ref="BYR27:BZB27"/>
    <mergeCell ref="BZC27:BZE27"/>
    <mergeCell ref="BZR27:BZY27"/>
    <mergeCell ref="BZZ27:CAD27"/>
    <mergeCell ref="CAE27:CAG27"/>
    <mergeCell ref="BWT27:BWX27"/>
    <mergeCell ref="BWY27:BXA27"/>
    <mergeCell ref="BXB27:BXL27"/>
    <mergeCell ref="BXM27:BXO27"/>
    <mergeCell ref="BYB27:BYI27"/>
    <mergeCell ref="BYJ27:BYN27"/>
    <mergeCell ref="CGL27:CGP27"/>
    <mergeCell ref="CGQ27:CGS27"/>
    <mergeCell ref="CGT27:CHD27"/>
    <mergeCell ref="CHE27:CHG27"/>
    <mergeCell ref="CHT27:CIA27"/>
    <mergeCell ref="CIB27:CIF27"/>
    <mergeCell ref="CEN27:CEU27"/>
    <mergeCell ref="CEV27:CEZ27"/>
    <mergeCell ref="CFA27:CFC27"/>
    <mergeCell ref="CFD27:CFN27"/>
    <mergeCell ref="CFO27:CFQ27"/>
    <mergeCell ref="CGD27:CGK27"/>
    <mergeCell ref="CCI27:CCK27"/>
    <mergeCell ref="CCX27:CDE27"/>
    <mergeCell ref="CDF27:CDJ27"/>
    <mergeCell ref="CDK27:CDM27"/>
    <mergeCell ref="CDN27:CDX27"/>
    <mergeCell ref="CDY27:CEA27"/>
    <mergeCell ref="DW28:DY28"/>
    <mergeCell ref="DZ28:EJ28"/>
    <mergeCell ref="EK28:EM28"/>
    <mergeCell ref="EZ28:FL28"/>
    <mergeCell ref="FM28:FO28"/>
    <mergeCell ref="FP28:FZ28"/>
    <mergeCell ref="BE28:BG28"/>
    <mergeCell ref="BT28:CF28"/>
    <mergeCell ref="CG28:CI28"/>
    <mergeCell ref="CJ28:CT28"/>
    <mergeCell ref="CU28:CW28"/>
    <mergeCell ref="DJ28:DV28"/>
    <mergeCell ref="A28:C28"/>
    <mergeCell ref="D28:N28"/>
    <mergeCell ref="O28:Q28"/>
    <mergeCell ref="AD28:AP28"/>
    <mergeCell ref="AQ28:AS28"/>
    <mergeCell ref="AT28:BD28"/>
    <mergeCell ref="KW28:KY28"/>
    <mergeCell ref="LL28:LX28"/>
    <mergeCell ref="LY28:MA28"/>
    <mergeCell ref="MB28:ML28"/>
    <mergeCell ref="MM28:MO28"/>
    <mergeCell ref="NB28:NN28"/>
    <mergeCell ref="IS28:IU28"/>
    <mergeCell ref="IV28:JF28"/>
    <mergeCell ref="JG28:JI28"/>
    <mergeCell ref="JV28:KH28"/>
    <mergeCell ref="KI28:KK28"/>
    <mergeCell ref="KL28:KV28"/>
    <mergeCell ref="GA28:GC28"/>
    <mergeCell ref="GP28:HB28"/>
    <mergeCell ref="HC28:HE28"/>
    <mergeCell ref="HF28:HP28"/>
    <mergeCell ref="HQ28:HS28"/>
    <mergeCell ref="IF28:IR28"/>
    <mergeCell ref="SK28:SM28"/>
    <mergeCell ref="SN28:SX28"/>
    <mergeCell ref="SY28:TA28"/>
    <mergeCell ref="TN28:TZ28"/>
    <mergeCell ref="UA28:UC28"/>
    <mergeCell ref="UD28:UN28"/>
    <mergeCell ref="PS28:PU28"/>
    <mergeCell ref="QH28:QT28"/>
    <mergeCell ref="QU28:QW28"/>
    <mergeCell ref="QX28:RH28"/>
    <mergeCell ref="RI28:RK28"/>
    <mergeCell ref="RX28:SJ28"/>
    <mergeCell ref="NO28:NQ28"/>
    <mergeCell ref="NR28:OB28"/>
    <mergeCell ref="OC28:OE28"/>
    <mergeCell ref="OR28:PD28"/>
    <mergeCell ref="PE28:PG28"/>
    <mergeCell ref="PH28:PR28"/>
    <mergeCell ref="ZK28:ZM28"/>
    <mergeCell ref="ZZ28:AAL28"/>
    <mergeCell ref="AAM28:AAO28"/>
    <mergeCell ref="AAP28:AAZ28"/>
    <mergeCell ref="ABA28:ABC28"/>
    <mergeCell ref="ABP28:ACB28"/>
    <mergeCell ref="XG28:XI28"/>
    <mergeCell ref="XJ28:XT28"/>
    <mergeCell ref="XU28:XW28"/>
    <mergeCell ref="YJ28:YV28"/>
    <mergeCell ref="YW28:YY28"/>
    <mergeCell ref="YZ28:ZJ28"/>
    <mergeCell ref="UO28:UQ28"/>
    <mergeCell ref="VD28:VP28"/>
    <mergeCell ref="VQ28:VS28"/>
    <mergeCell ref="VT28:WD28"/>
    <mergeCell ref="WE28:WG28"/>
    <mergeCell ref="WT28:XF28"/>
    <mergeCell ref="AGY28:AHA28"/>
    <mergeCell ref="AHB28:AHL28"/>
    <mergeCell ref="AHM28:AHO28"/>
    <mergeCell ref="AIB28:AIN28"/>
    <mergeCell ref="AIO28:AIQ28"/>
    <mergeCell ref="AIR28:AJB28"/>
    <mergeCell ref="AEG28:AEI28"/>
    <mergeCell ref="AEV28:AFH28"/>
    <mergeCell ref="AFI28:AFK28"/>
    <mergeCell ref="AFL28:AFV28"/>
    <mergeCell ref="AFW28:AFY28"/>
    <mergeCell ref="AGL28:AGX28"/>
    <mergeCell ref="ACC28:ACE28"/>
    <mergeCell ref="ACF28:ACP28"/>
    <mergeCell ref="ACQ28:ACS28"/>
    <mergeCell ref="ADF28:ADR28"/>
    <mergeCell ref="ADS28:ADU28"/>
    <mergeCell ref="ADV28:AEF28"/>
    <mergeCell ref="ANY28:AOA28"/>
    <mergeCell ref="AON28:AOZ28"/>
    <mergeCell ref="APA28:APC28"/>
    <mergeCell ref="APD28:APN28"/>
    <mergeCell ref="APO28:APQ28"/>
    <mergeCell ref="AQD28:AQP28"/>
    <mergeCell ref="ALU28:ALW28"/>
    <mergeCell ref="ALX28:AMH28"/>
    <mergeCell ref="AMI28:AMK28"/>
    <mergeCell ref="AMX28:ANJ28"/>
    <mergeCell ref="ANK28:ANM28"/>
    <mergeCell ref="ANN28:ANX28"/>
    <mergeCell ref="AJC28:AJE28"/>
    <mergeCell ref="AJR28:AKD28"/>
    <mergeCell ref="AKE28:AKG28"/>
    <mergeCell ref="AKH28:AKR28"/>
    <mergeCell ref="AKS28:AKU28"/>
    <mergeCell ref="ALH28:ALT28"/>
    <mergeCell ref="AVM28:AVO28"/>
    <mergeCell ref="AVP28:AVZ28"/>
    <mergeCell ref="AWA28:AWC28"/>
    <mergeCell ref="AWP28:AXB28"/>
    <mergeCell ref="AXC28:AXE28"/>
    <mergeCell ref="AXF28:AXP28"/>
    <mergeCell ref="ASU28:ASW28"/>
    <mergeCell ref="ATJ28:ATV28"/>
    <mergeCell ref="ATW28:ATY28"/>
    <mergeCell ref="ATZ28:AUJ28"/>
    <mergeCell ref="AUK28:AUM28"/>
    <mergeCell ref="AUZ28:AVL28"/>
    <mergeCell ref="AQQ28:AQS28"/>
    <mergeCell ref="AQT28:ARD28"/>
    <mergeCell ref="ARE28:ARG28"/>
    <mergeCell ref="ART28:ASF28"/>
    <mergeCell ref="ASG28:ASI28"/>
    <mergeCell ref="ASJ28:AST28"/>
    <mergeCell ref="BCM28:BCO28"/>
    <mergeCell ref="BDB28:BDN28"/>
    <mergeCell ref="BDO28:BDQ28"/>
    <mergeCell ref="BDR28:BEB28"/>
    <mergeCell ref="BEC28:BEE28"/>
    <mergeCell ref="BER28:BFD28"/>
    <mergeCell ref="BAI28:BAK28"/>
    <mergeCell ref="BAL28:BAV28"/>
    <mergeCell ref="BAW28:BAY28"/>
    <mergeCell ref="BBL28:BBX28"/>
    <mergeCell ref="BBY28:BCA28"/>
    <mergeCell ref="BCB28:BCL28"/>
    <mergeCell ref="AXQ28:AXS28"/>
    <mergeCell ref="AYF28:AYR28"/>
    <mergeCell ref="AYS28:AYU28"/>
    <mergeCell ref="AYV28:AZF28"/>
    <mergeCell ref="AZG28:AZI28"/>
    <mergeCell ref="AZV28:BAH28"/>
    <mergeCell ref="BKA28:BKC28"/>
    <mergeCell ref="BKD28:BKN28"/>
    <mergeCell ref="BKO28:BKQ28"/>
    <mergeCell ref="BLD28:BLP28"/>
    <mergeCell ref="BLQ28:BLS28"/>
    <mergeCell ref="BLT28:BMD28"/>
    <mergeCell ref="BHI28:BHK28"/>
    <mergeCell ref="BHX28:BIJ28"/>
    <mergeCell ref="BIK28:BIM28"/>
    <mergeCell ref="BIN28:BIX28"/>
    <mergeCell ref="BIY28:BJA28"/>
    <mergeCell ref="BJN28:BJZ28"/>
    <mergeCell ref="BFE28:BFG28"/>
    <mergeCell ref="BFH28:BFR28"/>
    <mergeCell ref="BFS28:BFU28"/>
    <mergeCell ref="BGH28:BGT28"/>
    <mergeCell ref="BGU28:BGW28"/>
    <mergeCell ref="BGX28:BHH28"/>
    <mergeCell ref="BRA28:BRC28"/>
    <mergeCell ref="BRP28:BSB28"/>
    <mergeCell ref="BSC28:BSE28"/>
    <mergeCell ref="BSF28:BSP28"/>
    <mergeCell ref="BSQ28:BSS28"/>
    <mergeCell ref="BTF28:BTR28"/>
    <mergeCell ref="BOW28:BOY28"/>
    <mergeCell ref="BOZ28:BPJ28"/>
    <mergeCell ref="BPK28:BPM28"/>
    <mergeCell ref="BPZ28:BQL28"/>
    <mergeCell ref="BQM28:BQO28"/>
    <mergeCell ref="BQP28:BQZ28"/>
    <mergeCell ref="BME28:BMG28"/>
    <mergeCell ref="BMT28:BNF28"/>
    <mergeCell ref="BNG28:BNI28"/>
    <mergeCell ref="BNJ28:BNT28"/>
    <mergeCell ref="BNU28:BNW28"/>
    <mergeCell ref="BOJ28:BOV28"/>
    <mergeCell ref="BYO28:BYQ28"/>
    <mergeCell ref="BYR28:BZB28"/>
    <mergeCell ref="BZC28:BZE28"/>
    <mergeCell ref="BZR28:CAD28"/>
    <mergeCell ref="CAE28:CAG28"/>
    <mergeCell ref="CAH28:CAR28"/>
    <mergeCell ref="BVW28:BVY28"/>
    <mergeCell ref="BWL28:BWX28"/>
    <mergeCell ref="BWY28:BXA28"/>
    <mergeCell ref="BXB28:BXL28"/>
    <mergeCell ref="BXM28:BXO28"/>
    <mergeCell ref="BYB28:BYN28"/>
    <mergeCell ref="BTS28:BTU28"/>
    <mergeCell ref="BTV28:BUF28"/>
    <mergeCell ref="BUG28:BUI28"/>
    <mergeCell ref="BUV28:BVH28"/>
    <mergeCell ref="BVI28:BVK28"/>
    <mergeCell ref="BVL28:BVV28"/>
    <mergeCell ref="CFO28:CFQ28"/>
    <mergeCell ref="CGD28:CGP28"/>
    <mergeCell ref="CGQ28:CGS28"/>
    <mergeCell ref="CGT28:CHD28"/>
    <mergeCell ref="CHE28:CHG28"/>
    <mergeCell ref="CHT28:CIF28"/>
    <mergeCell ref="CDK28:CDM28"/>
    <mergeCell ref="CDN28:CDX28"/>
    <mergeCell ref="CDY28:CEA28"/>
    <mergeCell ref="CEN28:CEZ28"/>
    <mergeCell ref="CFA28:CFC28"/>
    <mergeCell ref="CFD28:CFN28"/>
    <mergeCell ref="CAS28:CAU28"/>
    <mergeCell ref="CBH28:CBT28"/>
    <mergeCell ref="CBU28:CBW28"/>
    <mergeCell ref="CBX28:CCH28"/>
    <mergeCell ref="CCI28:CCK28"/>
    <mergeCell ref="CCX28:CDJ28"/>
    <mergeCell ref="CU29:CW29"/>
    <mergeCell ref="DC29:DE29"/>
    <mergeCell ref="DJ29:DV29"/>
    <mergeCell ref="DW29:DY29"/>
    <mergeCell ref="DZ29:EJ29"/>
    <mergeCell ref="EK29:EM29"/>
    <mergeCell ref="AT29:BD29"/>
    <mergeCell ref="BE29:BG29"/>
    <mergeCell ref="BM29:BO29"/>
    <mergeCell ref="BT29:CF29"/>
    <mergeCell ref="CG29:CI29"/>
    <mergeCell ref="CJ29:CT29"/>
    <mergeCell ref="A29:C29"/>
    <mergeCell ref="D29:N29"/>
    <mergeCell ref="O29:Q29"/>
    <mergeCell ref="W29:Y29"/>
    <mergeCell ref="AD29:AP29"/>
    <mergeCell ref="AQ29:AS29"/>
    <mergeCell ref="IS29:IU29"/>
    <mergeCell ref="IV29:JF29"/>
    <mergeCell ref="JG29:JI29"/>
    <mergeCell ref="JO29:JQ29"/>
    <mergeCell ref="JV29:KH29"/>
    <mergeCell ref="KI29:KK29"/>
    <mergeCell ref="GP29:HB29"/>
    <mergeCell ref="HC29:HE29"/>
    <mergeCell ref="HF29:HP29"/>
    <mergeCell ref="HQ29:HS29"/>
    <mergeCell ref="HY29:IA29"/>
    <mergeCell ref="IF29:IR29"/>
    <mergeCell ref="ES29:EU29"/>
    <mergeCell ref="EZ29:FL29"/>
    <mergeCell ref="FM29:FO29"/>
    <mergeCell ref="FP29:FZ29"/>
    <mergeCell ref="GA29:GC29"/>
    <mergeCell ref="GI29:GK29"/>
    <mergeCell ref="OK29:OM29"/>
    <mergeCell ref="OR29:PD29"/>
    <mergeCell ref="PE29:PG29"/>
    <mergeCell ref="PH29:PR29"/>
    <mergeCell ref="PS29:PU29"/>
    <mergeCell ref="QA29:QC29"/>
    <mergeCell ref="MM29:MO29"/>
    <mergeCell ref="MU29:MW29"/>
    <mergeCell ref="NB29:NN29"/>
    <mergeCell ref="NO29:NQ29"/>
    <mergeCell ref="NR29:OB29"/>
    <mergeCell ref="OC29:OE29"/>
    <mergeCell ref="KL29:KV29"/>
    <mergeCell ref="KW29:KY29"/>
    <mergeCell ref="LE29:LG29"/>
    <mergeCell ref="LL29:LX29"/>
    <mergeCell ref="LY29:MA29"/>
    <mergeCell ref="MB29:ML29"/>
    <mergeCell ref="UD29:UN29"/>
    <mergeCell ref="UO29:UQ29"/>
    <mergeCell ref="UW29:UY29"/>
    <mergeCell ref="VD29:VP29"/>
    <mergeCell ref="VQ29:VS29"/>
    <mergeCell ref="VT29:WD29"/>
    <mergeCell ref="SK29:SM29"/>
    <mergeCell ref="SN29:SX29"/>
    <mergeCell ref="SY29:TA29"/>
    <mergeCell ref="TG29:TI29"/>
    <mergeCell ref="TN29:TZ29"/>
    <mergeCell ref="UA29:UC29"/>
    <mergeCell ref="QH29:QT29"/>
    <mergeCell ref="QU29:QW29"/>
    <mergeCell ref="QX29:RH29"/>
    <mergeCell ref="RI29:RK29"/>
    <mergeCell ref="RQ29:RS29"/>
    <mergeCell ref="RX29:SJ29"/>
    <mergeCell ref="ZZ29:AAL29"/>
    <mergeCell ref="AAM29:AAO29"/>
    <mergeCell ref="AAP29:AAZ29"/>
    <mergeCell ref="ABA29:ABC29"/>
    <mergeCell ref="ABI29:ABK29"/>
    <mergeCell ref="ABP29:ACB29"/>
    <mergeCell ref="YC29:YE29"/>
    <mergeCell ref="YJ29:YV29"/>
    <mergeCell ref="YW29:YY29"/>
    <mergeCell ref="YZ29:ZJ29"/>
    <mergeCell ref="ZK29:ZM29"/>
    <mergeCell ref="ZS29:ZU29"/>
    <mergeCell ref="WE29:WG29"/>
    <mergeCell ref="WM29:WO29"/>
    <mergeCell ref="WT29:XF29"/>
    <mergeCell ref="XG29:XI29"/>
    <mergeCell ref="XJ29:XT29"/>
    <mergeCell ref="XU29:XW29"/>
    <mergeCell ref="AFW29:AFY29"/>
    <mergeCell ref="AGE29:AGG29"/>
    <mergeCell ref="AGL29:AGX29"/>
    <mergeCell ref="AGY29:AHA29"/>
    <mergeCell ref="AHB29:AHL29"/>
    <mergeCell ref="AHM29:AHO29"/>
    <mergeCell ref="ADV29:AEF29"/>
    <mergeCell ref="AEG29:AEI29"/>
    <mergeCell ref="AEO29:AEQ29"/>
    <mergeCell ref="AEV29:AFH29"/>
    <mergeCell ref="AFI29:AFK29"/>
    <mergeCell ref="AFL29:AFV29"/>
    <mergeCell ref="ACC29:ACE29"/>
    <mergeCell ref="ACF29:ACP29"/>
    <mergeCell ref="ACQ29:ACS29"/>
    <mergeCell ref="ACY29:ADA29"/>
    <mergeCell ref="ADF29:ADR29"/>
    <mergeCell ref="ADS29:ADU29"/>
    <mergeCell ref="ALU29:ALW29"/>
    <mergeCell ref="ALX29:AMH29"/>
    <mergeCell ref="AMI29:AMK29"/>
    <mergeCell ref="AMQ29:AMS29"/>
    <mergeCell ref="AMX29:ANJ29"/>
    <mergeCell ref="ANK29:ANM29"/>
    <mergeCell ref="AJR29:AKD29"/>
    <mergeCell ref="AKE29:AKG29"/>
    <mergeCell ref="AKH29:AKR29"/>
    <mergeCell ref="AKS29:AKU29"/>
    <mergeCell ref="ALA29:ALC29"/>
    <mergeCell ref="ALH29:ALT29"/>
    <mergeCell ref="AHU29:AHW29"/>
    <mergeCell ref="AIB29:AIN29"/>
    <mergeCell ref="AIO29:AIQ29"/>
    <mergeCell ref="AIR29:AJB29"/>
    <mergeCell ref="AJC29:AJE29"/>
    <mergeCell ref="AJK29:AJM29"/>
    <mergeCell ref="ARM29:ARO29"/>
    <mergeCell ref="ART29:ASF29"/>
    <mergeCell ref="ASG29:ASI29"/>
    <mergeCell ref="ASJ29:AST29"/>
    <mergeCell ref="ASU29:ASW29"/>
    <mergeCell ref="ATC29:ATE29"/>
    <mergeCell ref="APO29:APQ29"/>
    <mergeCell ref="APW29:APY29"/>
    <mergeCell ref="AQD29:AQP29"/>
    <mergeCell ref="AQQ29:AQS29"/>
    <mergeCell ref="AQT29:ARD29"/>
    <mergeCell ref="ARE29:ARG29"/>
    <mergeCell ref="ANN29:ANX29"/>
    <mergeCell ref="ANY29:AOA29"/>
    <mergeCell ref="AOG29:AOI29"/>
    <mergeCell ref="AON29:AOZ29"/>
    <mergeCell ref="APA29:APC29"/>
    <mergeCell ref="APD29:APN29"/>
    <mergeCell ref="AXF29:AXP29"/>
    <mergeCell ref="AXQ29:AXS29"/>
    <mergeCell ref="AXY29:AYA29"/>
    <mergeCell ref="AYF29:AYR29"/>
    <mergeCell ref="AYS29:AYU29"/>
    <mergeCell ref="AYV29:AZF29"/>
    <mergeCell ref="AVM29:AVO29"/>
    <mergeCell ref="AVP29:AVZ29"/>
    <mergeCell ref="AWA29:AWC29"/>
    <mergeCell ref="AWI29:AWK29"/>
    <mergeCell ref="AWP29:AXB29"/>
    <mergeCell ref="AXC29:AXE29"/>
    <mergeCell ref="ATJ29:ATV29"/>
    <mergeCell ref="ATW29:ATY29"/>
    <mergeCell ref="ATZ29:AUJ29"/>
    <mergeCell ref="AUK29:AUM29"/>
    <mergeCell ref="AUS29:AUU29"/>
    <mergeCell ref="AUZ29:AVL29"/>
    <mergeCell ref="BDB29:BDN29"/>
    <mergeCell ref="BDO29:BDQ29"/>
    <mergeCell ref="BDR29:BEB29"/>
    <mergeCell ref="BEC29:BEE29"/>
    <mergeCell ref="BEK29:BEM29"/>
    <mergeCell ref="BER29:BFD29"/>
    <mergeCell ref="BBE29:BBG29"/>
    <mergeCell ref="BBL29:BBX29"/>
    <mergeCell ref="BBY29:BCA29"/>
    <mergeCell ref="BCB29:BCL29"/>
    <mergeCell ref="BCM29:BCO29"/>
    <mergeCell ref="BCU29:BCW29"/>
    <mergeCell ref="AZG29:AZI29"/>
    <mergeCell ref="AZO29:AZQ29"/>
    <mergeCell ref="AZV29:BAH29"/>
    <mergeCell ref="BAI29:BAK29"/>
    <mergeCell ref="BAL29:BAV29"/>
    <mergeCell ref="BAW29:BAY29"/>
    <mergeCell ref="BIY29:BJA29"/>
    <mergeCell ref="BJG29:BJI29"/>
    <mergeCell ref="BJN29:BJZ29"/>
    <mergeCell ref="BKA29:BKC29"/>
    <mergeCell ref="BKD29:BKN29"/>
    <mergeCell ref="BKO29:BKQ29"/>
    <mergeCell ref="BGX29:BHH29"/>
    <mergeCell ref="BHI29:BHK29"/>
    <mergeCell ref="BHQ29:BHS29"/>
    <mergeCell ref="BHX29:BIJ29"/>
    <mergeCell ref="BIK29:BIM29"/>
    <mergeCell ref="BIN29:BIX29"/>
    <mergeCell ref="BFE29:BFG29"/>
    <mergeCell ref="BFH29:BFR29"/>
    <mergeCell ref="BFS29:BFU29"/>
    <mergeCell ref="BGA29:BGC29"/>
    <mergeCell ref="BGH29:BGT29"/>
    <mergeCell ref="BGU29:BGW29"/>
    <mergeCell ref="BOW29:BOY29"/>
    <mergeCell ref="BOZ29:BPJ29"/>
    <mergeCell ref="BPK29:BPM29"/>
    <mergeCell ref="BPS29:BPU29"/>
    <mergeCell ref="BPZ29:BQL29"/>
    <mergeCell ref="BQM29:BQO29"/>
    <mergeCell ref="BMT29:BNF29"/>
    <mergeCell ref="BNG29:BNI29"/>
    <mergeCell ref="BNJ29:BNT29"/>
    <mergeCell ref="BNU29:BNW29"/>
    <mergeCell ref="BOC29:BOE29"/>
    <mergeCell ref="BOJ29:BOV29"/>
    <mergeCell ref="BKW29:BKY29"/>
    <mergeCell ref="BLD29:BLP29"/>
    <mergeCell ref="BLQ29:BLS29"/>
    <mergeCell ref="BLT29:BMD29"/>
    <mergeCell ref="BME29:BMG29"/>
    <mergeCell ref="BMM29:BMO29"/>
    <mergeCell ref="BUO29:BUQ29"/>
    <mergeCell ref="BUV29:BVH29"/>
    <mergeCell ref="BVI29:BVK29"/>
    <mergeCell ref="BVL29:BVV29"/>
    <mergeCell ref="BVW29:BVY29"/>
    <mergeCell ref="BWE29:BWG29"/>
    <mergeCell ref="BSQ29:BSS29"/>
    <mergeCell ref="BSY29:BTA29"/>
    <mergeCell ref="BTF29:BTR29"/>
    <mergeCell ref="BTS29:BTU29"/>
    <mergeCell ref="BTV29:BUF29"/>
    <mergeCell ref="BUG29:BUI29"/>
    <mergeCell ref="BQP29:BQZ29"/>
    <mergeCell ref="BRA29:BRC29"/>
    <mergeCell ref="BRI29:BRK29"/>
    <mergeCell ref="BRP29:BSB29"/>
    <mergeCell ref="BSC29:BSE29"/>
    <mergeCell ref="BSF29:BSP29"/>
    <mergeCell ref="CAH29:CAR29"/>
    <mergeCell ref="CAS29:CAU29"/>
    <mergeCell ref="CBA29:CBC29"/>
    <mergeCell ref="CBH29:CBT29"/>
    <mergeCell ref="CBU29:CBW29"/>
    <mergeCell ref="CBX29:CCH29"/>
    <mergeCell ref="BYO29:BYQ29"/>
    <mergeCell ref="BYR29:BZB29"/>
    <mergeCell ref="BZC29:BZE29"/>
    <mergeCell ref="BZK29:BZM29"/>
    <mergeCell ref="BZR29:CAD29"/>
    <mergeCell ref="CAE29:CAG29"/>
    <mergeCell ref="BWL29:BWX29"/>
    <mergeCell ref="BWY29:BXA29"/>
    <mergeCell ref="BXB29:BXL29"/>
    <mergeCell ref="BXM29:BXO29"/>
    <mergeCell ref="BXU29:BXW29"/>
    <mergeCell ref="BYB29:BYN29"/>
    <mergeCell ref="CGD29:CGP29"/>
    <mergeCell ref="CGQ29:CGS29"/>
    <mergeCell ref="CGT29:CHD29"/>
    <mergeCell ref="CHE29:CHG29"/>
    <mergeCell ref="CHM29:CHO29"/>
    <mergeCell ref="CHT29:CIF29"/>
    <mergeCell ref="CEG29:CEI29"/>
    <mergeCell ref="CEN29:CEZ29"/>
    <mergeCell ref="CFA29:CFC29"/>
    <mergeCell ref="CFD29:CFN29"/>
    <mergeCell ref="CFO29:CFQ29"/>
    <mergeCell ref="CFW29:CFY29"/>
    <mergeCell ref="CCI29:CCK29"/>
    <mergeCell ref="CCQ29:CCS29"/>
    <mergeCell ref="CCX29:CDJ29"/>
    <mergeCell ref="CDK29:CDM29"/>
    <mergeCell ref="CDN29:CDX29"/>
    <mergeCell ref="CDY29:CEA29"/>
    <mergeCell ref="CU30:CW30"/>
    <mergeCell ref="CX30:DI30"/>
    <mergeCell ref="DJ30:DV30"/>
    <mergeCell ref="DW30:DY30"/>
    <mergeCell ref="DZ30:EJ30"/>
    <mergeCell ref="EK30:EM30"/>
    <mergeCell ref="AT30:BD30"/>
    <mergeCell ref="BE30:BG30"/>
    <mergeCell ref="BH30:BS30"/>
    <mergeCell ref="BT30:CF30"/>
    <mergeCell ref="CG30:CI30"/>
    <mergeCell ref="CJ30:CT30"/>
    <mergeCell ref="A30:C30"/>
    <mergeCell ref="D30:N30"/>
    <mergeCell ref="O30:Q30"/>
    <mergeCell ref="R30:AC30"/>
    <mergeCell ref="AD30:AP30"/>
    <mergeCell ref="AQ30:AS30"/>
    <mergeCell ref="IS30:IU30"/>
    <mergeCell ref="IV30:JF30"/>
    <mergeCell ref="JG30:JI30"/>
    <mergeCell ref="JJ30:JU30"/>
    <mergeCell ref="JV30:KH30"/>
    <mergeCell ref="KI30:KK30"/>
    <mergeCell ref="GP30:HB30"/>
    <mergeCell ref="HC30:HE30"/>
    <mergeCell ref="HF30:HP30"/>
    <mergeCell ref="HQ30:HS30"/>
    <mergeCell ref="HT30:IE30"/>
    <mergeCell ref="IF30:IR30"/>
    <mergeCell ref="EN30:EY30"/>
    <mergeCell ref="EZ30:FL30"/>
    <mergeCell ref="FM30:FO30"/>
    <mergeCell ref="FP30:FZ30"/>
    <mergeCell ref="GA30:GC30"/>
    <mergeCell ref="GD30:GO30"/>
    <mergeCell ref="OF30:OQ30"/>
    <mergeCell ref="OR30:PD30"/>
    <mergeCell ref="PE30:PG30"/>
    <mergeCell ref="PH30:PR30"/>
    <mergeCell ref="PS30:PU30"/>
    <mergeCell ref="PV30:QG30"/>
    <mergeCell ref="MM30:MO30"/>
    <mergeCell ref="MP30:NA30"/>
    <mergeCell ref="NB30:NN30"/>
    <mergeCell ref="NO30:NQ30"/>
    <mergeCell ref="NR30:OB30"/>
    <mergeCell ref="OC30:OE30"/>
    <mergeCell ref="KL30:KV30"/>
    <mergeCell ref="KW30:KY30"/>
    <mergeCell ref="KZ30:LK30"/>
    <mergeCell ref="LL30:LX30"/>
    <mergeCell ref="LY30:MA30"/>
    <mergeCell ref="MB30:ML30"/>
    <mergeCell ref="UD30:UN30"/>
    <mergeCell ref="UO30:UQ30"/>
    <mergeCell ref="UR30:VC30"/>
    <mergeCell ref="VD30:VP30"/>
    <mergeCell ref="VQ30:VS30"/>
    <mergeCell ref="VT30:WD30"/>
    <mergeCell ref="SK30:SM30"/>
    <mergeCell ref="SN30:SX30"/>
    <mergeCell ref="SY30:TA30"/>
    <mergeCell ref="TB30:TM30"/>
    <mergeCell ref="TN30:TZ30"/>
    <mergeCell ref="UA30:UC30"/>
    <mergeCell ref="QH30:QT30"/>
    <mergeCell ref="QU30:QW30"/>
    <mergeCell ref="QX30:RH30"/>
    <mergeCell ref="RI30:RK30"/>
    <mergeCell ref="RL30:RW30"/>
    <mergeCell ref="RX30:SJ30"/>
    <mergeCell ref="ZZ30:AAL30"/>
    <mergeCell ref="AAM30:AAO30"/>
    <mergeCell ref="AAP30:AAZ30"/>
    <mergeCell ref="ABA30:ABC30"/>
    <mergeCell ref="ABD30:ABO30"/>
    <mergeCell ref="ABP30:ACB30"/>
    <mergeCell ref="XX30:YI30"/>
    <mergeCell ref="YJ30:YV30"/>
    <mergeCell ref="YW30:YY30"/>
    <mergeCell ref="YZ30:ZJ30"/>
    <mergeCell ref="ZK30:ZM30"/>
    <mergeCell ref="ZN30:ZY30"/>
    <mergeCell ref="WE30:WG30"/>
    <mergeCell ref="WH30:WS30"/>
    <mergeCell ref="WT30:XF30"/>
    <mergeCell ref="XG30:XI30"/>
    <mergeCell ref="XJ30:XT30"/>
    <mergeCell ref="XU30:XW30"/>
    <mergeCell ref="AFW30:AFY30"/>
    <mergeCell ref="AFZ30:AGK30"/>
    <mergeCell ref="AGL30:AGX30"/>
    <mergeCell ref="AGY30:AHA30"/>
    <mergeCell ref="AHB30:AHL30"/>
    <mergeCell ref="AHM30:AHO30"/>
    <mergeCell ref="ADV30:AEF30"/>
    <mergeCell ref="AEG30:AEI30"/>
    <mergeCell ref="AEJ30:AEU30"/>
    <mergeCell ref="AEV30:AFH30"/>
    <mergeCell ref="AFI30:AFK30"/>
    <mergeCell ref="AFL30:AFV30"/>
    <mergeCell ref="ACC30:ACE30"/>
    <mergeCell ref="ACF30:ACP30"/>
    <mergeCell ref="ACQ30:ACS30"/>
    <mergeCell ref="ACT30:ADE30"/>
    <mergeCell ref="ADF30:ADR30"/>
    <mergeCell ref="ADS30:ADU30"/>
    <mergeCell ref="ALU30:ALW30"/>
    <mergeCell ref="ALX30:AMH30"/>
    <mergeCell ref="AMI30:AMK30"/>
    <mergeCell ref="AML30:AMW30"/>
    <mergeCell ref="AMX30:ANJ30"/>
    <mergeCell ref="ANK30:ANM30"/>
    <mergeCell ref="AJR30:AKD30"/>
    <mergeCell ref="AKE30:AKG30"/>
    <mergeCell ref="AKH30:AKR30"/>
    <mergeCell ref="AKS30:AKU30"/>
    <mergeCell ref="AKV30:ALG30"/>
    <mergeCell ref="ALH30:ALT30"/>
    <mergeCell ref="AHP30:AIA30"/>
    <mergeCell ref="AIB30:AIN30"/>
    <mergeCell ref="AIO30:AIQ30"/>
    <mergeCell ref="AIR30:AJB30"/>
    <mergeCell ref="AJC30:AJE30"/>
    <mergeCell ref="AJF30:AJQ30"/>
    <mergeCell ref="ARH30:ARS30"/>
    <mergeCell ref="ART30:ASF30"/>
    <mergeCell ref="ASG30:ASI30"/>
    <mergeCell ref="ASJ30:AST30"/>
    <mergeCell ref="ASU30:ASW30"/>
    <mergeCell ref="ASX30:ATI30"/>
    <mergeCell ref="APO30:APQ30"/>
    <mergeCell ref="APR30:AQC30"/>
    <mergeCell ref="AQD30:AQP30"/>
    <mergeCell ref="AQQ30:AQS30"/>
    <mergeCell ref="AQT30:ARD30"/>
    <mergeCell ref="ARE30:ARG30"/>
    <mergeCell ref="ANN30:ANX30"/>
    <mergeCell ref="ANY30:AOA30"/>
    <mergeCell ref="AOB30:AOM30"/>
    <mergeCell ref="AON30:AOZ30"/>
    <mergeCell ref="APA30:APC30"/>
    <mergeCell ref="APD30:APN30"/>
    <mergeCell ref="AXF30:AXP30"/>
    <mergeCell ref="AXQ30:AXS30"/>
    <mergeCell ref="AXT30:AYE30"/>
    <mergeCell ref="AYF30:AYR30"/>
    <mergeCell ref="AYS30:AYU30"/>
    <mergeCell ref="AYV30:AZF30"/>
    <mergeCell ref="AVM30:AVO30"/>
    <mergeCell ref="AVP30:AVZ30"/>
    <mergeCell ref="AWA30:AWC30"/>
    <mergeCell ref="AWD30:AWO30"/>
    <mergeCell ref="AWP30:AXB30"/>
    <mergeCell ref="AXC30:AXE30"/>
    <mergeCell ref="ATJ30:ATV30"/>
    <mergeCell ref="ATW30:ATY30"/>
    <mergeCell ref="ATZ30:AUJ30"/>
    <mergeCell ref="AUK30:AUM30"/>
    <mergeCell ref="AUN30:AUY30"/>
    <mergeCell ref="AUZ30:AVL30"/>
    <mergeCell ref="BDB30:BDN30"/>
    <mergeCell ref="BDO30:BDQ30"/>
    <mergeCell ref="BDR30:BEB30"/>
    <mergeCell ref="BEC30:BEE30"/>
    <mergeCell ref="BEF30:BEQ30"/>
    <mergeCell ref="BER30:BFD30"/>
    <mergeCell ref="BAZ30:BBK30"/>
    <mergeCell ref="BBL30:BBX30"/>
    <mergeCell ref="BBY30:BCA30"/>
    <mergeCell ref="BCB30:BCL30"/>
    <mergeCell ref="BCM30:BCO30"/>
    <mergeCell ref="BCP30:BDA30"/>
    <mergeCell ref="AZG30:AZI30"/>
    <mergeCell ref="AZJ30:AZU30"/>
    <mergeCell ref="AZV30:BAH30"/>
    <mergeCell ref="BAI30:BAK30"/>
    <mergeCell ref="BAL30:BAV30"/>
    <mergeCell ref="BAW30:BAY30"/>
    <mergeCell ref="BIY30:BJA30"/>
    <mergeCell ref="BJB30:BJM30"/>
    <mergeCell ref="BJN30:BJZ30"/>
    <mergeCell ref="BKA30:BKC30"/>
    <mergeCell ref="BKD30:BKN30"/>
    <mergeCell ref="BKO30:BKQ30"/>
    <mergeCell ref="BGX30:BHH30"/>
    <mergeCell ref="BHI30:BHK30"/>
    <mergeCell ref="BHL30:BHW30"/>
    <mergeCell ref="BHX30:BIJ30"/>
    <mergeCell ref="BIK30:BIM30"/>
    <mergeCell ref="BIN30:BIX30"/>
    <mergeCell ref="BFE30:BFG30"/>
    <mergeCell ref="BFH30:BFR30"/>
    <mergeCell ref="BFS30:BFU30"/>
    <mergeCell ref="BFV30:BGG30"/>
    <mergeCell ref="BGH30:BGT30"/>
    <mergeCell ref="BGU30:BGW30"/>
    <mergeCell ref="BOW30:BOY30"/>
    <mergeCell ref="BOZ30:BPJ30"/>
    <mergeCell ref="BPK30:BPM30"/>
    <mergeCell ref="BPN30:BPY30"/>
    <mergeCell ref="BPZ30:BQL30"/>
    <mergeCell ref="BQM30:BQO30"/>
    <mergeCell ref="BMT30:BNF30"/>
    <mergeCell ref="BNG30:BNI30"/>
    <mergeCell ref="BNJ30:BNT30"/>
    <mergeCell ref="BNU30:BNW30"/>
    <mergeCell ref="BNX30:BOI30"/>
    <mergeCell ref="BOJ30:BOV30"/>
    <mergeCell ref="BKR30:BLC30"/>
    <mergeCell ref="BLD30:BLP30"/>
    <mergeCell ref="BLQ30:BLS30"/>
    <mergeCell ref="BLT30:BMD30"/>
    <mergeCell ref="BME30:BMG30"/>
    <mergeCell ref="BMH30:BMS30"/>
    <mergeCell ref="BUJ30:BUU30"/>
    <mergeCell ref="BUV30:BVH30"/>
    <mergeCell ref="BVI30:BVK30"/>
    <mergeCell ref="BVL30:BVV30"/>
    <mergeCell ref="BVW30:BVY30"/>
    <mergeCell ref="BVZ30:BWK30"/>
    <mergeCell ref="BSQ30:BSS30"/>
    <mergeCell ref="BST30:BTE30"/>
    <mergeCell ref="BTF30:BTR30"/>
    <mergeCell ref="BTS30:BTU30"/>
    <mergeCell ref="BTV30:BUF30"/>
    <mergeCell ref="BUG30:BUI30"/>
    <mergeCell ref="BQP30:BQZ30"/>
    <mergeCell ref="BRA30:BRC30"/>
    <mergeCell ref="BRD30:BRO30"/>
    <mergeCell ref="BRP30:BSB30"/>
    <mergeCell ref="BSC30:BSE30"/>
    <mergeCell ref="BSF30:BSP30"/>
    <mergeCell ref="CAH30:CAR30"/>
    <mergeCell ref="CAS30:CAU30"/>
    <mergeCell ref="CAV30:CBG30"/>
    <mergeCell ref="CBH30:CBT30"/>
    <mergeCell ref="CBU30:CBW30"/>
    <mergeCell ref="CBX30:CCH30"/>
    <mergeCell ref="BYO30:BYQ30"/>
    <mergeCell ref="BYR30:BZB30"/>
    <mergeCell ref="BZC30:BZE30"/>
    <mergeCell ref="BZF30:BZQ30"/>
    <mergeCell ref="BZR30:CAD30"/>
    <mergeCell ref="CAE30:CAG30"/>
    <mergeCell ref="BWL30:BWX30"/>
    <mergeCell ref="BWY30:BXA30"/>
    <mergeCell ref="BXB30:BXL30"/>
    <mergeCell ref="BXM30:BXO30"/>
    <mergeCell ref="BXP30:BYA30"/>
    <mergeCell ref="BYB30:BYN30"/>
    <mergeCell ref="CGD30:CGP30"/>
    <mergeCell ref="CGQ30:CGS30"/>
    <mergeCell ref="CGT30:CHD30"/>
    <mergeCell ref="CHE30:CHG30"/>
    <mergeCell ref="CHH30:CHS30"/>
    <mergeCell ref="CHT30:CIF30"/>
    <mergeCell ref="CEB30:CEM30"/>
    <mergeCell ref="CEN30:CEZ30"/>
    <mergeCell ref="CFA30:CFC30"/>
    <mergeCell ref="CFD30:CFN30"/>
    <mergeCell ref="CFO30:CFQ30"/>
    <mergeCell ref="CFR30:CGC30"/>
    <mergeCell ref="CCI30:CCK30"/>
    <mergeCell ref="CCL30:CCW30"/>
    <mergeCell ref="CCX30:CDJ30"/>
    <mergeCell ref="CDK30:CDM30"/>
    <mergeCell ref="CDN30:CDX30"/>
    <mergeCell ref="CDY30:CEA30"/>
    <mergeCell ref="CU31:CW31"/>
    <mergeCell ref="CX31:DI31"/>
    <mergeCell ref="DJ31:DV31"/>
    <mergeCell ref="DW31:DY31"/>
    <mergeCell ref="DZ31:EJ31"/>
    <mergeCell ref="EK31:EM31"/>
    <mergeCell ref="AT31:BD31"/>
    <mergeCell ref="BE31:BG31"/>
    <mergeCell ref="BH31:BS31"/>
    <mergeCell ref="BT31:CF31"/>
    <mergeCell ref="CG31:CI31"/>
    <mergeCell ref="CJ31:CT31"/>
    <mergeCell ref="A31:C31"/>
    <mergeCell ref="D31:N31"/>
    <mergeCell ref="O31:Q31"/>
    <mergeCell ref="R31:AC31"/>
    <mergeCell ref="AD31:AP31"/>
    <mergeCell ref="AQ31:AS31"/>
    <mergeCell ref="IS31:IU31"/>
    <mergeCell ref="IV31:JF31"/>
    <mergeCell ref="JG31:JI31"/>
    <mergeCell ref="JJ31:JU31"/>
    <mergeCell ref="JV31:KH31"/>
    <mergeCell ref="KI31:KK31"/>
    <mergeCell ref="GP31:HB31"/>
    <mergeCell ref="HC31:HE31"/>
    <mergeCell ref="HF31:HP31"/>
    <mergeCell ref="HQ31:HS31"/>
    <mergeCell ref="HT31:IE31"/>
    <mergeCell ref="IF31:IR31"/>
    <mergeCell ref="EN31:EY31"/>
    <mergeCell ref="EZ31:FL31"/>
    <mergeCell ref="FM31:FO31"/>
    <mergeCell ref="FP31:FZ31"/>
    <mergeCell ref="GA31:GC31"/>
    <mergeCell ref="GD31:GO31"/>
    <mergeCell ref="OF31:OQ31"/>
    <mergeCell ref="OR31:PD31"/>
    <mergeCell ref="PE31:PG31"/>
    <mergeCell ref="PH31:PR31"/>
    <mergeCell ref="PS31:PU31"/>
    <mergeCell ref="PV31:QG31"/>
    <mergeCell ref="MM31:MO31"/>
    <mergeCell ref="MP31:NA31"/>
    <mergeCell ref="NB31:NN31"/>
    <mergeCell ref="NO31:NQ31"/>
    <mergeCell ref="NR31:OB31"/>
    <mergeCell ref="OC31:OE31"/>
    <mergeCell ref="KL31:KV31"/>
    <mergeCell ref="KW31:KY31"/>
    <mergeCell ref="KZ31:LK31"/>
    <mergeCell ref="LL31:LX31"/>
    <mergeCell ref="LY31:MA31"/>
    <mergeCell ref="MB31:ML31"/>
    <mergeCell ref="UD31:UN31"/>
    <mergeCell ref="UO31:UQ31"/>
    <mergeCell ref="UR31:VC31"/>
    <mergeCell ref="VD31:VP31"/>
    <mergeCell ref="VQ31:VS31"/>
    <mergeCell ref="VT31:WD31"/>
    <mergeCell ref="SK31:SM31"/>
    <mergeCell ref="SN31:SX31"/>
    <mergeCell ref="SY31:TA31"/>
    <mergeCell ref="TB31:TM31"/>
    <mergeCell ref="TN31:TZ31"/>
    <mergeCell ref="UA31:UC31"/>
    <mergeCell ref="QH31:QT31"/>
    <mergeCell ref="QU31:QW31"/>
    <mergeCell ref="QX31:RH31"/>
    <mergeCell ref="RI31:RK31"/>
    <mergeCell ref="RL31:RW31"/>
    <mergeCell ref="RX31:SJ31"/>
    <mergeCell ref="ZZ31:AAL31"/>
    <mergeCell ref="AAM31:AAO31"/>
    <mergeCell ref="AAP31:AAZ31"/>
    <mergeCell ref="ABA31:ABC31"/>
    <mergeCell ref="ABD31:ABO31"/>
    <mergeCell ref="ABP31:ACB31"/>
    <mergeCell ref="XX31:YI31"/>
    <mergeCell ref="YJ31:YV31"/>
    <mergeCell ref="YW31:YY31"/>
    <mergeCell ref="YZ31:ZJ31"/>
    <mergeCell ref="ZK31:ZM31"/>
    <mergeCell ref="ZN31:ZY31"/>
    <mergeCell ref="WE31:WG31"/>
    <mergeCell ref="WH31:WS31"/>
    <mergeCell ref="WT31:XF31"/>
    <mergeCell ref="XG31:XI31"/>
    <mergeCell ref="XJ31:XT31"/>
    <mergeCell ref="XU31:XW31"/>
    <mergeCell ref="AFW31:AFY31"/>
    <mergeCell ref="AFZ31:AGK31"/>
    <mergeCell ref="AGL31:AGX31"/>
    <mergeCell ref="AGY31:AHA31"/>
    <mergeCell ref="AHB31:AHL31"/>
    <mergeCell ref="AHM31:AHO31"/>
    <mergeCell ref="ADV31:AEF31"/>
    <mergeCell ref="AEG31:AEI31"/>
    <mergeCell ref="AEJ31:AEU31"/>
    <mergeCell ref="AEV31:AFH31"/>
    <mergeCell ref="AFI31:AFK31"/>
    <mergeCell ref="AFL31:AFV31"/>
    <mergeCell ref="ACC31:ACE31"/>
    <mergeCell ref="ACF31:ACP31"/>
    <mergeCell ref="ACQ31:ACS31"/>
    <mergeCell ref="ACT31:ADE31"/>
    <mergeCell ref="ADF31:ADR31"/>
    <mergeCell ref="ADS31:ADU31"/>
    <mergeCell ref="ALU31:ALW31"/>
    <mergeCell ref="ALX31:AMH31"/>
    <mergeCell ref="AMI31:AMK31"/>
    <mergeCell ref="AML31:AMW31"/>
    <mergeCell ref="AMX31:ANJ31"/>
    <mergeCell ref="ANK31:ANM31"/>
    <mergeCell ref="AJR31:AKD31"/>
    <mergeCell ref="AKE31:AKG31"/>
    <mergeCell ref="AKH31:AKR31"/>
    <mergeCell ref="AKS31:AKU31"/>
    <mergeCell ref="AKV31:ALG31"/>
    <mergeCell ref="ALH31:ALT31"/>
    <mergeCell ref="AHP31:AIA31"/>
    <mergeCell ref="AIB31:AIN31"/>
    <mergeCell ref="AIO31:AIQ31"/>
    <mergeCell ref="AIR31:AJB31"/>
    <mergeCell ref="AJC31:AJE31"/>
    <mergeCell ref="AJF31:AJQ31"/>
    <mergeCell ref="ARH31:ARS31"/>
    <mergeCell ref="ART31:ASF31"/>
    <mergeCell ref="ASG31:ASI31"/>
    <mergeCell ref="ASJ31:AST31"/>
    <mergeCell ref="ASU31:ASW31"/>
    <mergeCell ref="ASX31:ATI31"/>
    <mergeCell ref="APO31:APQ31"/>
    <mergeCell ref="APR31:AQC31"/>
    <mergeCell ref="AQD31:AQP31"/>
    <mergeCell ref="AQQ31:AQS31"/>
    <mergeCell ref="AQT31:ARD31"/>
    <mergeCell ref="ARE31:ARG31"/>
    <mergeCell ref="ANN31:ANX31"/>
    <mergeCell ref="ANY31:AOA31"/>
    <mergeCell ref="AOB31:AOM31"/>
    <mergeCell ref="AON31:AOZ31"/>
    <mergeCell ref="APA31:APC31"/>
    <mergeCell ref="APD31:APN31"/>
    <mergeCell ref="AXF31:AXP31"/>
    <mergeCell ref="AXQ31:AXS31"/>
    <mergeCell ref="AXT31:AYE31"/>
    <mergeCell ref="AYF31:AYR31"/>
    <mergeCell ref="AYS31:AYU31"/>
    <mergeCell ref="AYV31:AZF31"/>
    <mergeCell ref="AVM31:AVO31"/>
    <mergeCell ref="AVP31:AVZ31"/>
    <mergeCell ref="AWA31:AWC31"/>
    <mergeCell ref="AWD31:AWO31"/>
    <mergeCell ref="AWP31:AXB31"/>
    <mergeCell ref="AXC31:AXE31"/>
    <mergeCell ref="ATJ31:ATV31"/>
    <mergeCell ref="ATW31:ATY31"/>
    <mergeCell ref="ATZ31:AUJ31"/>
    <mergeCell ref="AUK31:AUM31"/>
    <mergeCell ref="AUN31:AUY31"/>
    <mergeCell ref="AUZ31:AVL31"/>
    <mergeCell ref="BDB31:BDN31"/>
    <mergeCell ref="BDO31:BDQ31"/>
    <mergeCell ref="BDR31:BEB31"/>
    <mergeCell ref="BEC31:BEE31"/>
    <mergeCell ref="BEF31:BEQ31"/>
    <mergeCell ref="BER31:BFD31"/>
    <mergeCell ref="BAZ31:BBK31"/>
    <mergeCell ref="BBL31:BBX31"/>
    <mergeCell ref="BBY31:BCA31"/>
    <mergeCell ref="BCB31:BCL31"/>
    <mergeCell ref="BCM31:BCO31"/>
    <mergeCell ref="BCP31:BDA31"/>
    <mergeCell ref="AZG31:AZI31"/>
    <mergeCell ref="AZJ31:AZU31"/>
    <mergeCell ref="AZV31:BAH31"/>
    <mergeCell ref="BAI31:BAK31"/>
    <mergeCell ref="BAL31:BAV31"/>
    <mergeCell ref="BAW31:BAY31"/>
    <mergeCell ref="BIY31:BJA31"/>
    <mergeCell ref="BJB31:BJM31"/>
    <mergeCell ref="BJN31:BJZ31"/>
    <mergeCell ref="BKA31:BKC31"/>
    <mergeCell ref="BKD31:BKN31"/>
    <mergeCell ref="BKO31:BKQ31"/>
    <mergeCell ref="BGX31:BHH31"/>
    <mergeCell ref="BHI31:BHK31"/>
    <mergeCell ref="BHL31:BHW31"/>
    <mergeCell ref="BHX31:BIJ31"/>
    <mergeCell ref="BIK31:BIM31"/>
    <mergeCell ref="BIN31:BIX31"/>
    <mergeCell ref="BFE31:BFG31"/>
    <mergeCell ref="BFH31:BFR31"/>
    <mergeCell ref="BFS31:BFU31"/>
    <mergeCell ref="BFV31:BGG31"/>
    <mergeCell ref="BGH31:BGT31"/>
    <mergeCell ref="BGU31:BGW31"/>
    <mergeCell ref="BOW31:BOY31"/>
    <mergeCell ref="BOZ31:BPJ31"/>
    <mergeCell ref="BPK31:BPM31"/>
    <mergeCell ref="BPN31:BPY31"/>
    <mergeCell ref="BPZ31:BQL31"/>
    <mergeCell ref="BQM31:BQO31"/>
    <mergeCell ref="BMT31:BNF31"/>
    <mergeCell ref="BNG31:BNI31"/>
    <mergeCell ref="BNJ31:BNT31"/>
    <mergeCell ref="BNU31:BNW31"/>
    <mergeCell ref="BNX31:BOI31"/>
    <mergeCell ref="BOJ31:BOV31"/>
    <mergeCell ref="BKR31:BLC31"/>
    <mergeCell ref="BLD31:BLP31"/>
    <mergeCell ref="BLQ31:BLS31"/>
    <mergeCell ref="BLT31:BMD31"/>
    <mergeCell ref="BME31:BMG31"/>
    <mergeCell ref="BMH31:BMS31"/>
    <mergeCell ref="BUJ31:BUU31"/>
    <mergeCell ref="BUV31:BVH31"/>
    <mergeCell ref="BVI31:BVK31"/>
    <mergeCell ref="BVL31:BVV31"/>
    <mergeCell ref="BVW31:BVY31"/>
    <mergeCell ref="BVZ31:BWK31"/>
    <mergeCell ref="BSQ31:BSS31"/>
    <mergeCell ref="BST31:BTE31"/>
    <mergeCell ref="BTF31:BTR31"/>
    <mergeCell ref="BTS31:BTU31"/>
    <mergeCell ref="BTV31:BUF31"/>
    <mergeCell ref="BUG31:BUI31"/>
    <mergeCell ref="BQP31:BQZ31"/>
    <mergeCell ref="BRA31:BRC31"/>
    <mergeCell ref="BRD31:BRO31"/>
    <mergeCell ref="BRP31:BSB31"/>
    <mergeCell ref="BSC31:BSE31"/>
    <mergeCell ref="BSF31:BSP31"/>
    <mergeCell ref="CAH31:CAR31"/>
    <mergeCell ref="CAS31:CAU31"/>
    <mergeCell ref="CAV31:CBG31"/>
    <mergeCell ref="CBH31:CBT31"/>
    <mergeCell ref="CBU31:CBW31"/>
    <mergeCell ref="CBX31:CCH31"/>
    <mergeCell ref="BYO31:BYQ31"/>
    <mergeCell ref="BYR31:BZB31"/>
    <mergeCell ref="BZC31:BZE31"/>
    <mergeCell ref="BZF31:BZQ31"/>
    <mergeCell ref="BZR31:CAD31"/>
    <mergeCell ref="CAE31:CAG31"/>
    <mergeCell ref="BWL31:BWX31"/>
    <mergeCell ref="BWY31:BXA31"/>
    <mergeCell ref="BXB31:BXL31"/>
    <mergeCell ref="BXM31:BXO31"/>
    <mergeCell ref="BXP31:BYA31"/>
    <mergeCell ref="BYB31:BYN31"/>
    <mergeCell ref="CGD31:CGP31"/>
    <mergeCell ref="CGQ31:CGS31"/>
    <mergeCell ref="CGT31:CHD31"/>
    <mergeCell ref="CHE31:CHG31"/>
    <mergeCell ref="CHH31:CHS31"/>
    <mergeCell ref="CHT31:CIF31"/>
    <mergeCell ref="CEB31:CEM31"/>
    <mergeCell ref="CEN31:CEZ31"/>
    <mergeCell ref="CFA31:CFC31"/>
    <mergeCell ref="CFD31:CFN31"/>
    <mergeCell ref="CFO31:CFQ31"/>
    <mergeCell ref="CFR31:CGC31"/>
    <mergeCell ref="CCI31:CCK31"/>
    <mergeCell ref="CCL31:CCW31"/>
    <mergeCell ref="CCX31:CDJ31"/>
    <mergeCell ref="CDK31:CDM31"/>
    <mergeCell ref="CDN31:CDX31"/>
    <mergeCell ref="CDY31:CEA31"/>
  </mergeCells>
  <pageMargins left="0.511811023622047" right="0.59055118110236204" top="0.35433070866141703" bottom="0.55118110236220497" header="0.31496062992126" footer="0.31496062992126"/>
  <pageSetup paperSize="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6">
    <tabColor theme="6" tint="-0.24994659260841701"/>
  </sheetPr>
  <dimension ref="A1:IP93"/>
  <sheetViews>
    <sheetView view="pageLayout" zoomScaleNormal="100" zoomScaleSheetLayoutView="100" workbookViewId="0">
      <selection activeCell="G41" sqref="G41"/>
    </sheetView>
  </sheetViews>
  <sheetFormatPr defaultRowHeight="15.75" x14ac:dyDescent="0.25"/>
  <cols>
    <col min="1" max="1" width="4.7109375" style="139" customWidth="1"/>
    <col min="2" max="2" width="12.140625" style="139" customWidth="1"/>
    <col min="3" max="3" width="22.140625" style="246" customWidth="1"/>
    <col min="4" max="4" width="6.42578125" style="139" customWidth="1"/>
    <col min="5" max="5" width="8.140625" style="139" customWidth="1"/>
    <col min="6" max="6" width="9.7109375" style="139" customWidth="1"/>
    <col min="7" max="7" width="9.85546875" style="139" customWidth="1"/>
    <col min="8" max="8" width="6.7109375" style="139" customWidth="1"/>
    <col min="9" max="9" width="8.7109375" style="139" customWidth="1"/>
    <col min="10" max="10" width="13.7109375" style="139" customWidth="1"/>
    <col min="11" max="11" width="4.7109375" style="139" customWidth="1"/>
    <col min="12" max="12" width="12.140625" style="139" customWidth="1"/>
    <col min="13" max="13" width="21.85546875" style="658" customWidth="1"/>
    <col min="14" max="14" width="6.42578125" style="139" customWidth="1"/>
    <col min="15" max="15" width="8.140625" style="139" customWidth="1"/>
    <col min="16" max="16" width="9.7109375" style="139" customWidth="1"/>
    <col min="17" max="17" width="9.85546875" style="139" customWidth="1"/>
    <col min="18" max="18" width="6.7109375" style="139" customWidth="1"/>
    <col min="19" max="19" width="8.7109375" style="139" customWidth="1"/>
    <col min="20" max="20" width="14.140625" style="139" customWidth="1"/>
    <col min="21" max="21" width="4.7109375" style="139" customWidth="1"/>
    <col min="22" max="22" width="12.140625" style="139" customWidth="1"/>
    <col min="23" max="23" width="21.85546875" style="389" customWidth="1"/>
    <col min="24" max="24" width="6.42578125" style="139" customWidth="1"/>
    <col min="25" max="25" width="8.140625" style="139" customWidth="1"/>
    <col min="26" max="26" width="9.7109375" style="139" customWidth="1"/>
    <col min="27" max="27" width="9.85546875" style="139" customWidth="1"/>
    <col min="28" max="28" width="6.7109375" style="139" customWidth="1"/>
    <col min="29" max="29" width="8.7109375" style="139" customWidth="1"/>
    <col min="30" max="30" width="14.140625" style="139" customWidth="1"/>
    <col min="31" max="31" width="4.7109375" style="139" customWidth="1"/>
    <col min="32" max="32" width="12.140625" style="139" customWidth="1"/>
    <col min="33" max="33" width="21.85546875" style="389" customWidth="1"/>
    <col min="34" max="34" width="6.42578125" style="139" customWidth="1"/>
    <col min="35" max="35" width="8.140625" style="139" customWidth="1"/>
    <col min="36" max="36" width="9.7109375" style="139" customWidth="1"/>
    <col min="37" max="37" width="9.85546875" style="139" customWidth="1"/>
    <col min="38" max="38" width="6.7109375" style="139" customWidth="1"/>
    <col min="39" max="39" width="8.7109375" style="139" customWidth="1"/>
    <col min="40" max="40" width="14.140625" style="139" customWidth="1"/>
    <col min="41" max="41" width="4.7109375" style="139" customWidth="1"/>
    <col min="42" max="42" width="12.140625" style="139" customWidth="1"/>
    <col min="43" max="43" width="21.85546875" style="389" customWidth="1"/>
    <col min="44" max="44" width="6.42578125" style="139" customWidth="1"/>
    <col min="45" max="45" width="8.140625" style="139" customWidth="1"/>
    <col min="46" max="46" width="9.7109375" style="139" customWidth="1"/>
    <col min="47" max="47" width="9.85546875" style="139" customWidth="1"/>
    <col min="48" max="48" width="6.7109375" style="139" customWidth="1"/>
    <col min="49" max="49" width="8.7109375" style="139" customWidth="1"/>
    <col min="50" max="50" width="14.140625" style="139" customWidth="1"/>
    <col min="51" max="51" width="4.7109375" style="139" customWidth="1"/>
    <col min="52" max="52" width="12.140625" style="139" customWidth="1"/>
    <col min="53" max="53" width="21.85546875" style="389" customWidth="1"/>
    <col min="54" max="54" width="6.42578125" style="139" customWidth="1"/>
    <col min="55" max="55" width="8.140625" style="139" customWidth="1"/>
    <col min="56" max="56" width="9.7109375" style="139" customWidth="1"/>
    <col min="57" max="57" width="9.85546875" style="139" customWidth="1"/>
    <col min="58" max="58" width="6.7109375" style="139" customWidth="1"/>
    <col min="59" max="59" width="8.7109375" style="139" customWidth="1"/>
    <col min="60" max="60" width="14.140625" style="139" customWidth="1"/>
    <col min="61" max="61" width="4.7109375" style="139" customWidth="1"/>
    <col min="62" max="62" width="12.140625" style="139" customWidth="1"/>
    <col min="63" max="63" width="21.85546875" style="389" customWidth="1"/>
    <col min="64" max="64" width="6.42578125" style="139" customWidth="1"/>
    <col min="65" max="65" width="8.140625" style="139" customWidth="1"/>
    <col min="66" max="66" width="9.7109375" style="139" customWidth="1"/>
    <col min="67" max="67" width="9.85546875" style="139" customWidth="1"/>
    <col min="68" max="68" width="6.7109375" style="139" customWidth="1"/>
    <col min="69" max="69" width="8.7109375" style="139" customWidth="1"/>
    <col min="70" max="70" width="14.140625" style="139" customWidth="1"/>
    <col min="71" max="71" width="4.7109375" style="139" customWidth="1"/>
    <col min="72" max="72" width="12.140625" style="139" customWidth="1"/>
    <col min="73" max="73" width="21.85546875" style="389" customWidth="1"/>
    <col min="74" max="74" width="6.42578125" style="139" customWidth="1"/>
    <col min="75" max="75" width="8.140625" style="139" customWidth="1"/>
    <col min="76" max="76" width="9.7109375" style="139" customWidth="1"/>
    <col min="77" max="77" width="9.85546875" style="139" customWidth="1"/>
    <col min="78" max="78" width="6.7109375" style="139" customWidth="1"/>
    <col min="79" max="79" width="8.7109375" style="139" customWidth="1"/>
    <col min="80" max="80" width="14.140625" style="139" customWidth="1"/>
    <col min="81" max="81" width="4.7109375" style="139" customWidth="1"/>
    <col min="82" max="82" width="12.140625" style="139" customWidth="1"/>
    <col min="83" max="83" width="21.85546875" style="389" customWidth="1"/>
    <col min="84" max="84" width="6.42578125" style="139" customWidth="1"/>
    <col min="85" max="85" width="8.140625" style="139" customWidth="1"/>
    <col min="86" max="86" width="9.7109375" style="139" customWidth="1"/>
    <col min="87" max="87" width="9.85546875" style="139" customWidth="1"/>
    <col min="88" max="88" width="6.7109375" style="139" customWidth="1"/>
    <col min="89" max="89" width="8.7109375" style="139" customWidth="1"/>
    <col min="90" max="90" width="14.140625" style="139" customWidth="1"/>
    <col min="91" max="91" width="4.7109375" style="139" customWidth="1"/>
    <col min="92" max="92" width="12.140625" style="139" customWidth="1"/>
    <col min="93" max="93" width="21.85546875" style="389" customWidth="1"/>
    <col min="94" max="94" width="6.42578125" style="139" customWidth="1"/>
    <col min="95" max="95" width="8.140625" style="139" customWidth="1"/>
    <col min="96" max="96" width="9.7109375" style="139" customWidth="1"/>
    <col min="97" max="97" width="9.85546875" style="139" customWidth="1"/>
    <col min="98" max="98" width="6.7109375" style="139" customWidth="1"/>
    <col min="99" max="99" width="8.7109375" style="139" customWidth="1"/>
    <col min="100" max="100" width="14.140625" style="139" customWidth="1"/>
    <col min="101" max="101" width="4.7109375" style="139" customWidth="1"/>
    <col min="102" max="102" width="12.140625" style="139" customWidth="1"/>
    <col min="103" max="103" width="21.85546875" style="389" customWidth="1"/>
    <col min="104" max="104" width="6.42578125" style="139" customWidth="1"/>
    <col min="105" max="105" width="8.140625" style="139" customWidth="1"/>
    <col min="106" max="106" width="9.7109375" style="139" customWidth="1"/>
    <col min="107" max="107" width="9.85546875" style="139" customWidth="1"/>
    <col min="108" max="108" width="6.7109375" style="139" customWidth="1"/>
    <col min="109" max="109" width="8.7109375" style="139" customWidth="1"/>
    <col min="110" max="110" width="14.140625" style="139" customWidth="1"/>
    <col min="111" max="111" width="4.7109375" style="139" customWidth="1"/>
    <col min="112" max="112" width="12.140625" style="139" customWidth="1"/>
    <col min="113" max="113" width="21.85546875" style="389" customWidth="1"/>
    <col min="114" max="114" width="6.42578125" style="139" customWidth="1"/>
    <col min="115" max="115" width="8.140625" style="139" customWidth="1"/>
    <col min="116" max="116" width="9.7109375" style="139" customWidth="1"/>
    <col min="117" max="117" width="9.85546875" style="139" customWidth="1"/>
    <col min="118" max="118" width="6.7109375" style="139" customWidth="1"/>
    <col min="119" max="119" width="8.7109375" style="139" customWidth="1"/>
    <col min="120" max="120" width="14.140625" style="139" customWidth="1"/>
    <col min="121" max="121" width="4.7109375" style="139" customWidth="1"/>
    <col min="122" max="122" width="12.140625" style="139" customWidth="1"/>
    <col min="123" max="123" width="21.85546875" style="389" customWidth="1"/>
    <col min="124" max="124" width="6.42578125" style="139" customWidth="1"/>
    <col min="125" max="125" width="8.140625" style="139" customWidth="1"/>
    <col min="126" max="126" width="9.7109375" style="139" customWidth="1"/>
    <col min="127" max="127" width="9.85546875" style="139" customWidth="1"/>
    <col min="128" max="128" width="6.7109375" style="139" customWidth="1"/>
    <col min="129" max="129" width="8.7109375" style="139" customWidth="1"/>
    <col min="130" max="130" width="14.140625" style="139" customWidth="1"/>
    <col min="131" max="131" width="4.7109375" style="139" customWidth="1"/>
    <col min="132" max="132" width="12.140625" style="139" customWidth="1"/>
    <col min="133" max="133" width="21.85546875" style="389" customWidth="1"/>
    <col min="134" max="134" width="6.42578125" style="139" customWidth="1"/>
    <col min="135" max="135" width="8.140625" style="139" customWidth="1"/>
    <col min="136" max="136" width="9.7109375" style="139" customWidth="1"/>
    <col min="137" max="137" width="9.85546875" style="139" customWidth="1"/>
    <col min="138" max="138" width="6.7109375" style="139" customWidth="1"/>
    <col min="139" max="139" width="8.7109375" style="139" customWidth="1"/>
    <col min="140" max="140" width="14.140625" style="139" customWidth="1"/>
    <col min="141" max="141" width="4.7109375" style="139" customWidth="1"/>
    <col min="142" max="142" width="12.140625" style="139" customWidth="1"/>
    <col min="143" max="143" width="21.85546875" style="389" customWidth="1"/>
    <col min="144" max="144" width="6.42578125" style="139" customWidth="1"/>
    <col min="145" max="145" width="8.140625" style="139" customWidth="1"/>
    <col min="146" max="146" width="9.7109375" style="139" customWidth="1"/>
    <col min="147" max="147" width="9.85546875" style="139" customWidth="1"/>
    <col min="148" max="148" width="6.7109375" style="139" customWidth="1"/>
    <col min="149" max="149" width="8.7109375" style="139" customWidth="1"/>
    <col min="150" max="150" width="14.140625" style="139" customWidth="1"/>
    <col min="151" max="151" width="4.7109375" style="139" customWidth="1"/>
    <col min="152" max="152" width="12.140625" style="139" customWidth="1"/>
    <col min="153" max="153" width="21.85546875" style="389" customWidth="1"/>
    <col min="154" max="154" width="6.42578125" style="139" customWidth="1"/>
    <col min="155" max="155" width="8.140625" style="139" customWidth="1"/>
    <col min="156" max="156" width="9.7109375" style="139" customWidth="1"/>
    <col min="157" max="157" width="9.85546875" style="139" customWidth="1"/>
    <col min="158" max="158" width="6.7109375" style="139" customWidth="1"/>
    <col min="159" max="159" width="8.7109375" style="139" customWidth="1"/>
    <col min="160" max="160" width="14.140625" style="139" customWidth="1"/>
    <col min="161" max="161" width="4.7109375" style="139" customWidth="1"/>
    <col min="162" max="162" width="12.140625" style="139" customWidth="1"/>
    <col min="163" max="163" width="21.85546875" style="389" customWidth="1"/>
    <col min="164" max="164" width="6.42578125" style="139" customWidth="1"/>
    <col min="165" max="165" width="8.140625" style="139" customWidth="1"/>
    <col min="166" max="166" width="9.7109375" style="139" customWidth="1"/>
    <col min="167" max="167" width="9.85546875" style="139" customWidth="1"/>
    <col min="168" max="168" width="6.7109375" style="139" customWidth="1"/>
    <col min="169" max="169" width="8.7109375" style="139" customWidth="1"/>
    <col min="170" max="170" width="14.140625" style="139" customWidth="1"/>
    <col min="171" max="171" width="4.7109375" style="139" customWidth="1"/>
    <col min="172" max="172" width="12.140625" style="139" customWidth="1"/>
    <col min="173" max="173" width="21.85546875" style="389" customWidth="1"/>
    <col min="174" max="174" width="6.42578125" style="139" customWidth="1"/>
    <col min="175" max="175" width="8.140625" style="139" customWidth="1"/>
    <col min="176" max="176" width="9.7109375" style="139" customWidth="1"/>
    <col min="177" max="177" width="9.85546875" style="139" customWidth="1"/>
    <col min="178" max="178" width="6.7109375" style="139" customWidth="1"/>
    <col min="179" max="179" width="8.7109375" style="139" customWidth="1"/>
    <col min="180" max="180" width="14.140625" style="139" customWidth="1"/>
    <col min="181" max="181" width="4.7109375" style="139" customWidth="1"/>
    <col min="182" max="182" width="12.140625" style="139" customWidth="1"/>
    <col min="183" max="183" width="21.85546875" style="389" customWidth="1"/>
    <col min="184" max="184" width="6.42578125" style="139" customWidth="1"/>
    <col min="185" max="185" width="8.140625" style="139" customWidth="1"/>
    <col min="186" max="186" width="9.7109375" style="139" customWidth="1"/>
    <col min="187" max="187" width="9.85546875" style="139" customWidth="1"/>
    <col min="188" max="188" width="6.7109375" style="139" customWidth="1"/>
    <col min="189" max="189" width="8.7109375" style="139" customWidth="1"/>
    <col min="190" max="190" width="14.140625" style="139" customWidth="1"/>
    <col min="191" max="191" width="4.7109375" style="139" customWidth="1"/>
    <col min="192" max="192" width="12.140625" style="139" customWidth="1"/>
    <col min="193" max="193" width="21.85546875" style="389" customWidth="1"/>
    <col min="194" max="194" width="6.42578125" style="139" customWidth="1"/>
    <col min="195" max="195" width="8.140625" style="139" customWidth="1"/>
    <col min="196" max="196" width="9.7109375" style="139" customWidth="1"/>
    <col min="197" max="197" width="9.85546875" style="139" customWidth="1"/>
    <col min="198" max="198" width="6.7109375" style="139" customWidth="1"/>
    <col min="199" max="199" width="8.7109375" style="139" customWidth="1"/>
    <col min="200" max="200" width="14.140625" style="139" customWidth="1"/>
    <col min="201" max="201" width="4.7109375" style="139" customWidth="1"/>
    <col min="202" max="202" width="12.140625" style="139" customWidth="1"/>
    <col min="203" max="203" width="21.85546875" style="389" customWidth="1"/>
    <col min="204" max="204" width="6.42578125" style="139" customWidth="1"/>
    <col min="205" max="205" width="8.140625" style="139" customWidth="1"/>
    <col min="206" max="206" width="9.7109375" style="139" customWidth="1"/>
    <col min="207" max="207" width="9.85546875" style="139" customWidth="1"/>
    <col min="208" max="208" width="6.7109375" style="139" customWidth="1"/>
    <col min="209" max="209" width="8.7109375" style="139" customWidth="1"/>
    <col min="210" max="210" width="14.140625" style="139" customWidth="1"/>
    <col min="211" max="211" width="4.7109375" style="139" customWidth="1"/>
    <col min="212" max="212" width="12.140625" style="139" customWidth="1"/>
    <col min="213" max="213" width="21.85546875" style="389" customWidth="1"/>
    <col min="214" max="214" width="6.42578125" style="139" customWidth="1"/>
    <col min="215" max="215" width="8.140625" style="139" customWidth="1"/>
    <col min="216" max="216" width="9.7109375" style="139" customWidth="1"/>
    <col min="217" max="217" width="9.85546875" style="139" customWidth="1"/>
    <col min="218" max="218" width="6.7109375" style="139" customWidth="1"/>
    <col min="219" max="219" width="8.7109375" style="139" customWidth="1"/>
    <col min="220" max="220" width="14.140625" style="139" customWidth="1"/>
    <col min="221" max="221" width="4.7109375" style="139" customWidth="1"/>
    <col min="222" max="222" width="12.140625" style="139" customWidth="1"/>
    <col min="223" max="223" width="21.85546875" style="389" customWidth="1"/>
    <col min="224" max="224" width="6.42578125" style="139" customWidth="1"/>
    <col min="225" max="225" width="8.140625" style="139" customWidth="1"/>
    <col min="226" max="226" width="9.7109375" style="139" customWidth="1"/>
    <col min="227" max="227" width="9.85546875" style="139" customWidth="1"/>
    <col min="228" max="228" width="6.7109375" style="139" customWidth="1"/>
    <col min="229" max="229" width="8.7109375" style="139" customWidth="1"/>
    <col min="230" max="230" width="14.140625" style="139" customWidth="1"/>
    <col min="231" max="231" width="4.7109375" style="139" customWidth="1"/>
    <col min="232" max="232" width="12.140625" style="139" customWidth="1"/>
    <col min="233" max="233" width="22.7109375" style="389" customWidth="1"/>
    <col min="234" max="234" width="6.42578125" style="139" customWidth="1"/>
    <col min="235" max="235" width="8.140625" style="139" customWidth="1"/>
    <col min="236" max="236" width="9.7109375" style="139" customWidth="1"/>
    <col min="237" max="237" width="9.85546875" style="139" customWidth="1"/>
    <col min="238" max="238" width="6.7109375" style="139" customWidth="1"/>
    <col min="239" max="239" width="8.7109375" style="139" customWidth="1"/>
    <col min="240" max="240" width="14.140625" style="139" customWidth="1"/>
    <col min="241" max="241" width="4.7109375" style="139" customWidth="1"/>
    <col min="242" max="242" width="12.140625" style="139" customWidth="1"/>
    <col min="243" max="243" width="23.5703125" style="389" customWidth="1"/>
    <col min="244" max="244" width="6.42578125" style="139" customWidth="1"/>
    <col min="245" max="245" width="8.140625" style="139" customWidth="1"/>
    <col min="246" max="246" width="9.7109375" style="139" customWidth="1"/>
    <col min="247" max="247" width="9.85546875" style="139" customWidth="1"/>
    <col min="248" max="248" width="6.7109375" style="139" customWidth="1"/>
    <col min="249" max="249" width="8.7109375" style="139" customWidth="1"/>
    <col min="250" max="250" width="12.5703125" style="139" customWidth="1"/>
  </cols>
  <sheetData>
    <row r="1" spans="1:250" ht="16.5" customHeight="1" x14ac:dyDescent="0.3">
      <c r="C1" s="248" t="s">
        <v>333</v>
      </c>
      <c r="D1" s="248"/>
      <c r="E1" s="248"/>
      <c r="F1" s="248"/>
      <c r="G1" s="248"/>
      <c r="H1" s="248"/>
      <c r="I1" s="249"/>
      <c r="J1" s="250"/>
      <c r="M1" s="248" t="s">
        <v>333</v>
      </c>
      <c r="N1" s="248"/>
      <c r="O1" s="248"/>
      <c r="P1" s="248"/>
      <c r="Q1" s="248"/>
      <c r="R1" s="248"/>
      <c r="S1" s="249"/>
      <c r="T1" s="250"/>
      <c r="W1" s="248" t="s">
        <v>333</v>
      </c>
      <c r="X1" s="248"/>
      <c r="Y1" s="248"/>
      <c r="Z1" s="248"/>
      <c r="AA1" s="248"/>
      <c r="AB1" s="248"/>
      <c r="AC1" s="249"/>
      <c r="AD1" s="250"/>
      <c r="AG1" s="248" t="s">
        <v>333</v>
      </c>
      <c r="AH1" s="248"/>
      <c r="AI1" s="248"/>
      <c r="AJ1" s="248"/>
      <c r="AK1" s="248"/>
      <c r="AL1" s="248"/>
      <c r="AM1" s="249"/>
      <c r="AN1" s="250"/>
      <c r="AQ1" s="248" t="s">
        <v>333</v>
      </c>
      <c r="AR1" s="248"/>
      <c r="AS1" s="248"/>
      <c r="AT1" s="248"/>
      <c r="AU1" s="248"/>
      <c r="AV1" s="248"/>
      <c r="AW1" s="249"/>
      <c r="AX1" s="250"/>
      <c r="BA1" s="248" t="s">
        <v>333</v>
      </c>
      <c r="BB1" s="248"/>
      <c r="BC1" s="248"/>
      <c r="BD1" s="248"/>
      <c r="BE1" s="248"/>
      <c r="BF1" s="248"/>
      <c r="BG1" s="249"/>
      <c r="BH1" s="250"/>
      <c r="BK1" s="248" t="s">
        <v>333</v>
      </c>
      <c r="BL1" s="248"/>
      <c r="BM1" s="248"/>
      <c r="BN1" s="248"/>
      <c r="BO1" s="248"/>
      <c r="BP1" s="248"/>
      <c r="BQ1" s="249"/>
      <c r="BR1" s="250"/>
      <c r="BU1" s="248" t="s">
        <v>333</v>
      </c>
      <c r="BV1" s="248"/>
      <c r="BW1" s="248"/>
      <c r="BX1" s="248"/>
      <c r="BY1" s="248"/>
      <c r="BZ1" s="248"/>
      <c r="CA1" s="249"/>
      <c r="CB1" s="250"/>
      <c r="CE1" s="248" t="s">
        <v>333</v>
      </c>
      <c r="CF1" s="248"/>
      <c r="CG1" s="248"/>
      <c r="CH1" s="248"/>
      <c r="CI1" s="248"/>
      <c r="CJ1" s="248"/>
      <c r="CK1" s="249"/>
      <c r="CL1" s="250"/>
      <c r="CO1" s="248" t="s">
        <v>333</v>
      </c>
      <c r="CP1" s="248"/>
      <c r="CQ1" s="248"/>
      <c r="CR1" s="248"/>
      <c r="CS1" s="248"/>
      <c r="CT1" s="248"/>
      <c r="CU1" s="249"/>
      <c r="CV1" s="250"/>
      <c r="CY1" s="248" t="s">
        <v>333</v>
      </c>
      <c r="CZ1" s="248"/>
      <c r="DA1" s="248"/>
      <c r="DB1" s="248"/>
      <c r="DC1" s="248"/>
      <c r="DD1" s="248"/>
      <c r="DE1" s="249"/>
      <c r="DF1" s="250"/>
      <c r="DI1" s="248" t="s">
        <v>333</v>
      </c>
      <c r="DJ1" s="248"/>
      <c r="DK1" s="248"/>
      <c r="DL1" s="248"/>
      <c r="DM1" s="248"/>
      <c r="DN1" s="248"/>
      <c r="DO1" s="249"/>
      <c r="DP1" s="250"/>
      <c r="DS1" s="248" t="s">
        <v>333</v>
      </c>
      <c r="DT1" s="248"/>
      <c r="DU1" s="248"/>
      <c r="DV1" s="248"/>
      <c r="DW1" s="248"/>
      <c r="DX1" s="248"/>
      <c r="DY1" s="249"/>
      <c r="DZ1" s="250"/>
      <c r="EC1" s="248" t="s">
        <v>333</v>
      </c>
      <c r="ED1" s="248"/>
      <c r="EE1" s="248"/>
      <c r="EF1" s="248"/>
      <c r="EG1" s="248"/>
      <c r="EH1" s="248"/>
      <c r="EI1" s="249"/>
      <c r="EJ1" s="250"/>
      <c r="EM1" s="248" t="s">
        <v>333</v>
      </c>
      <c r="EN1" s="248"/>
      <c r="EO1" s="248"/>
      <c r="EP1" s="248"/>
      <c r="EQ1" s="248"/>
      <c r="ER1" s="248"/>
      <c r="ES1" s="249"/>
      <c r="ET1" s="250"/>
      <c r="EW1" s="248" t="s">
        <v>333</v>
      </c>
      <c r="EX1" s="248"/>
      <c r="EY1" s="248"/>
      <c r="EZ1" s="248"/>
      <c r="FA1" s="248"/>
      <c r="FB1" s="248"/>
      <c r="FC1" s="249"/>
      <c r="FD1" s="250"/>
      <c r="FG1" s="248" t="s">
        <v>333</v>
      </c>
      <c r="FH1" s="248"/>
      <c r="FI1" s="248"/>
      <c r="FJ1" s="248"/>
      <c r="FK1" s="248"/>
      <c r="FL1" s="248"/>
      <c r="FM1" s="249"/>
      <c r="FN1" s="250"/>
      <c r="FQ1" s="248" t="s">
        <v>333</v>
      </c>
      <c r="FR1" s="248"/>
      <c r="FS1" s="248"/>
      <c r="FT1" s="248"/>
      <c r="FU1" s="248"/>
      <c r="FV1" s="248"/>
      <c r="FW1" s="249"/>
      <c r="FX1" s="250"/>
      <c r="GA1" s="248" t="s">
        <v>333</v>
      </c>
      <c r="GB1" s="248"/>
      <c r="GC1" s="248"/>
      <c r="GD1" s="248"/>
      <c r="GE1" s="248"/>
      <c r="GF1" s="248"/>
      <c r="GG1" s="249"/>
      <c r="GH1" s="250"/>
      <c r="GK1" s="248" t="s">
        <v>333</v>
      </c>
      <c r="GL1" s="248"/>
      <c r="GM1" s="248"/>
      <c r="GN1" s="248"/>
      <c r="GO1" s="248"/>
      <c r="GP1" s="248"/>
      <c r="GQ1" s="249"/>
      <c r="GR1" s="250"/>
      <c r="GU1" s="248" t="s">
        <v>333</v>
      </c>
      <c r="GV1" s="248"/>
      <c r="GW1" s="248"/>
      <c r="GX1" s="248"/>
      <c r="GY1" s="248"/>
      <c r="GZ1" s="248"/>
      <c r="HA1" s="249"/>
      <c r="HB1" s="250"/>
      <c r="HE1" s="248" t="s">
        <v>333</v>
      </c>
      <c r="HF1" s="248"/>
      <c r="HG1" s="248"/>
      <c r="HH1" s="248"/>
      <c r="HI1" s="248"/>
      <c r="HJ1" s="248"/>
      <c r="HK1" s="249"/>
      <c r="HL1" s="250"/>
      <c r="HO1" s="248" t="s">
        <v>333</v>
      </c>
      <c r="HP1" s="248"/>
      <c r="HQ1" s="248"/>
      <c r="HR1" s="248"/>
      <c r="HS1" s="248"/>
      <c r="HT1" s="248"/>
      <c r="HU1" s="249"/>
      <c r="HV1" s="250"/>
      <c r="HY1" s="248" t="s">
        <v>333</v>
      </c>
      <c r="HZ1" s="248"/>
      <c r="IA1" s="248"/>
      <c r="IB1" s="248"/>
      <c r="IC1" s="248"/>
      <c r="ID1" s="248"/>
      <c r="IE1" s="249"/>
      <c r="IF1" s="250"/>
      <c r="II1" s="248" t="s">
        <v>333</v>
      </c>
      <c r="IJ1" s="248"/>
      <c r="IK1" s="248"/>
      <c r="IL1" s="248"/>
      <c r="IM1" s="248"/>
      <c r="IN1" s="248"/>
      <c r="IO1" s="249"/>
      <c r="IP1" s="250"/>
    </row>
    <row r="2" spans="1:250" ht="17.25" customHeight="1" x14ac:dyDescent="0.3">
      <c r="C2" s="251" t="s">
        <v>334</v>
      </c>
      <c r="D2" s="252"/>
      <c r="E2" s="252"/>
      <c r="F2" s="252"/>
      <c r="G2" s="252"/>
      <c r="H2" s="252"/>
      <c r="I2" s="249"/>
      <c r="J2" s="252"/>
      <c r="M2" s="251" t="s">
        <v>334</v>
      </c>
      <c r="N2" s="252"/>
      <c r="O2" s="252"/>
      <c r="P2" s="252"/>
      <c r="Q2" s="252"/>
      <c r="R2" s="252"/>
      <c r="S2" s="249"/>
      <c r="T2" s="252"/>
      <c r="W2" s="251" t="s">
        <v>334</v>
      </c>
      <c r="X2" s="252"/>
      <c r="Y2" s="252"/>
      <c r="Z2" s="252"/>
      <c r="AA2" s="252"/>
      <c r="AB2" s="252"/>
      <c r="AC2" s="249"/>
      <c r="AD2" s="252"/>
      <c r="AG2" s="251" t="s">
        <v>334</v>
      </c>
      <c r="AH2" s="252"/>
      <c r="AI2" s="252"/>
      <c r="AJ2" s="252"/>
      <c r="AK2" s="252"/>
      <c r="AL2" s="252"/>
      <c r="AM2" s="249"/>
      <c r="AN2" s="252"/>
      <c r="AQ2" s="251" t="s">
        <v>334</v>
      </c>
      <c r="AR2" s="252"/>
      <c r="AS2" s="252"/>
      <c r="AT2" s="252"/>
      <c r="AU2" s="252"/>
      <c r="AV2" s="252"/>
      <c r="AW2" s="249"/>
      <c r="AX2" s="252"/>
      <c r="BA2" s="251" t="s">
        <v>334</v>
      </c>
      <c r="BB2" s="252"/>
      <c r="BC2" s="252"/>
      <c r="BD2" s="252"/>
      <c r="BE2" s="252"/>
      <c r="BF2" s="252"/>
      <c r="BG2" s="249"/>
      <c r="BH2" s="252"/>
      <c r="BK2" s="251" t="s">
        <v>334</v>
      </c>
      <c r="BL2" s="252"/>
      <c r="BM2" s="252"/>
      <c r="BN2" s="252"/>
      <c r="BO2" s="252"/>
      <c r="BP2" s="252"/>
      <c r="BQ2" s="249"/>
      <c r="BR2" s="252"/>
      <c r="BU2" s="251" t="s">
        <v>334</v>
      </c>
      <c r="BV2" s="252"/>
      <c r="BW2" s="252"/>
      <c r="BX2" s="252"/>
      <c r="BY2" s="252"/>
      <c r="BZ2" s="252"/>
      <c r="CA2" s="249"/>
      <c r="CB2" s="252"/>
      <c r="CE2" s="251" t="s">
        <v>334</v>
      </c>
      <c r="CF2" s="252"/>
      <c r="CG2" s="252"/>
      <c r="CH2" s="252"/>
      <c r="CI2" s="252"/>
      <c r="CJ2" s="252"/>
      <c r="CK2" s="249"/>
      <c r="CL2" s="252"/>
      <c r="CO2" s="251" t="s">
        <v>334</v>
      </c>
      <c r="CP2" s="252"/>
      <c r="CQ2" s="252"/>
      <c r="CR2" s="252"/>
      <c r="CS2" s="252"/>
      <c r="CT2" s="252"/>
      <c r="CU2" s="249"/>
      <c r="CV2" s="252"/>
      <c r="CY2" s="251" t="s">
        <v>334</v>
      </c>
      <c r="CZ2" s="252"/>
      <c r="DA2" s="252"/>
      <c r="DB2" s="252"/>
      <c r="DC2" s="252"/>
      <c r="DD2" s="252"/>
      <c r="DE2" s="249"/>
      <c r="DF2" s="252"/>
      <c r="DI2" s="251" t="s">
        <v>334</v>
      </c>
      <c r="DJ2" s="252"/>
      <c r="DK2" s="252"/>
      <c r="DL2" s="252"/>
      <c r="DM2" s="252"/>
      <c r="DN2" s="252"/>
      <c r="DO2" s="249"/>
      <c r="DP2" s="252"/>
      <c r="DS2" s="251" t="s">
        <v>334</v>
      </c>
      <c r="DT2" s="252"/>
      <c r="DU2" s="252"/>
      <c r="DV2" s="252"/>
      <c r="DW2" s="252"/>
      <c r="DX2" s="252"/>
      <c r="DY2" s="249"/>
      <c r="DZ2" s="252"/>
      <c r="EC2" s="251" t="s">
        <v>334</v>
      </c>
      <c r="ED2" s="252"/>
      <c r="EE2" s="252"/>
      <c r="EF2" s="252"/>
      <c r="EG2" s="252"/>
      <c r="EH2" s="252"/>
      <c r="EI2" s="249"/>
      <c r="EJ2" s="252"/>
      <c r="EM2" s="251" t="s">
        <v>334</v>
      </c>
      <c r="EN2" s="252"/>
      <c r="EO2" s="252"/>
      <c r="EP2" s="252"/>
      <c r="EQ2" s="252"/>
      <c r="ER2" s="252"/>
      <c r="ES2" s="249"/>
      <c r="ET2" s="252"/>
      <c r="EW2" s="251" t="s">
        <v>334</v>
      </c>
      <c r="EX2" s="252"/>
      <c r="EY2" s="252"/>
      <c r="EZ2" s="252"/>
      <c r="FA2" s="252"/>
      <c r="FB2" s="252"/>
      <c r="FC2" s="249"/>
      <c r="FD2" s="252"/>
      <c r="FG2" s="251" t="s">
        <v>334</v>
      </c>
      <c r="FH2" s="252"/>
      <c r="FI2" s="252"/>
      <c r="FJ2" s="252"/>
      <c r="FK2" s="252"/>
      <c r="FL2" s="252"/>
      <c r="FM2" s="249"/>
      <c r="FN2" s="252"/>
      <c r="FQ2" s="251" t="s">
        <v>334</v>
      </c>
      <c r="FR2" s="252"/>
      <c r="FS2" s="252"/>
      <c r="FT2" s="252"/>
      <c r="FU2" s="252"/>
      <c r="FV2" s="252"/>
      <c r="FW2" s="249"/>
      <c r="FX2" s="252"/>
      <c r="GA2" s="251" t="s">
        <v>334</v>
      </c>
      <c r="GB2" s="252"/>
      <c r="GC2" s="252"/>
      <c r="GD2" s="252"/>
      <c r="GE2" s="252"/>
      <c r="GF2" s="252"/>
      <c r="GG2" s="249"/>
      <c r="GH2" s="252"/>
      <c r="GK2" s="251" t="s">
        <v>334</v>
      </c>
      <c r="GL2" s="252"/>
      <c r="GM2" s="252"/>
      <c r="GN2" s="252"/>
      <c r="GO2" s="252"/>
      <c r="GP2" s="252"/>
      <c r="GQ2" s="249"/>
      <c r="GR2" s="252"/>
      <c r="GU2" s="251" t="s">
        <v>334</v>
      </c>
      <c r="GV2" s="252"/>
      <c r="GW2" s="252"/>
      <c r="GX2" s="252"/>
      <c r="GY2" s="252"/>
      <c r="GZ2" s="252"/>
      <c r="HA2" s="249"/>
      <c r="HB2" s="252"/>
      <c r="HE2" s="251" t="s">
        <v>334</v>
      </c>
      <c r="HF2" s="252"/>
      <c r="HG2" s="252"/>
      <c r="HH2" s="252"/>
      <c r="HI2" s="252"/>
      <c r="HJ2" s="252"/>
      <c r="HK2" s="249"/>
      <c r="HL2" s="252"/>
      <c r="HO2" s="251" t="s">
        <v>334</v>
      </c>
      <c r="HP2" s="252"/>
      <c r="HQ2" s="252"/>
      <c r="HR2" s="252"/>
      <c r="HS2" s="252"/>
      <c r="HT2" s="252"/>
      <c r="HU2" s="249"/>
      <c r="HV2" s="252"/>
      <c r="HY2" s="251" t="s">
        <v>334</v>
      </c>
      <c r="HZ2" s="252"/>
      <c r="IA2" s="252"/>
      <c r="IB2" s="252"/>
      <c r="IC2" s="252"/>
      <c r="ID2" s="252"/>
      <c r="IE2" s="249"/>
      <c r="IF2" s="252"/>
      <c r="II2" s="251" t="s">
        <v>334</v>
      </c>
      <c r="IJ2" s="252"/>
      <c r="IK2" s="252"/>
      <c r="IL2" s="252"/>
      <c r="IM2" s="252"/>
      <c r="IN2" s="252"/>
      <c r="IO2" s="249"/>
      <c r="IP2" s="252"/>
    </row>
    <row r="3" spans="1:250" ht="15.75" customHeight="1" x14ac:dyDescent="0.25">
      <c r="A3"/>
      <c r="B3"/>
      <c r="C3" s="253" t="s">
        <v>366</v>
      </c>
      <c r="D3" s="176"/>
      <c r="E3" s="254"/>
      <c r="G3" s="375" t="str">
        <f>DATABASE!C15</f>
        <v>Абдурахмонова Машҳура Давроновна</v>
      </c>
      <c r="H3" s="255"/>
      <c r="I3" s="256"/>
      <c r="J3" s="257"/>
      <c r="K3"/>
      <c r="L3"/>
      <c r="M3" s="253" t="s">
        <v>366</v>
      </c>
      <c r="N3" s="176"/>
      <c r="O3" s="254"/>
      <c r="Q3" s="375">
        <f>DATABASE!C16</f>
        <v>0</v>
      </c>
      <c r="R3" s="255"/>
      <c r="S3" s="256"/>
      <c r="T3" s="257"/>
      <c r="U3"/>
      <c r="V3"/>
      <c r="W3" s="253" t="s">
        <v>366</v>
      </c>
      <c r="X3" s="176"/>
      <c r="Y3" s="254"/>
      <c r="AA3" s="375">
        <f>DATABASE!C17</f>
        <v>0</v>
      </c>
      <c r="AB3" s="255"/>
      <c r="AC3" s="256"/>
      <c r="AD3" s="257"/>
      <c r="AE3"/>
      <c r="AF3"/>
      <c r="AG3" s="253" t="s">
        <v>366</v>
      </c>
      <c r="AH3" s="176"/>
      <c r="AI3" s="254"/>
      <c r="AK3" s="375">
        <f>DATABASE!C18</f>
        <v>0</v>
      </c>
      <c r="AL3" s="255"/>
      <c r="AM3" s="256"/>
      <c r="AN3" s="257"/>
      <c r="AO3"/>
      <c r="AP3"/>
      <c r="AQ3" s="253" t="s">
        <v>366</v>
      </c>
      <c r="AR3" s="176"/>
      <c r="AS3" s="254"/>
      <c r="AU3" s="375">
        <f>DATABASE!C19</f>
        <v>0</v>
      </c>
      <c r="AV3" s="255"/>
      <c r="AW3" s="256"/>
      <c r="AX3" s="257"/>
      <c r="AY3"/>
      <c r="AZ3"/>
      <c r="BA3" s="253" t="s">
        <v>366</v>
      </c>
      <c r="BB3" s="176"/>
      <c r="BC3" s="254"/>
      <c r="BE3" s="375">
        <f>DATABASE!C20</f>
        <v>0</v>
      </c>
      <c r="BF3" s="255"/>
      <c r="BG3" s="256"/>
      <c r="BH3" s="257"/>
      <c r="BI3"/>
      <c r="BJ3"/>
      <c r="BK3" s="253" t="s">
        <v>366</v>
      </c>
      <c r="BL3" s="176"/>
      <c r="BM3" s="254"/>
      <c r="BO3" s="375">
        <f>DATABASE!C21</f>
        <v>0</v>
      </c>
      <c r="BP3" s="255"/>
      <c r="BQ3" s="256"/>
      <c r="BR3" s="257"/>
      <c r="BS3"/>
      <c r="BT3"/>
      <c r="BU3" s="253" t="s">
        <v>366</v>
      </c>
      <c r="BV3" s="176"/>
      <c r="BW3" s="254"/>
      <c r="BY3" s="375">
        <f>DATABASE!C22</f>
        <v>0</v>
      </c>
      <c r="BZ3" s="255"/>
      <c r="CA3" s="256"/>
      <c r="CB3" s="257"/>
      <c r="CC3"/>
      <c r="CD3"/>
      <c r="CE3" s="253" t="s">
        <v>366</v>
      </c>
      <c r="CF3" s="176"/>
      <c r="CG3" s="254"/>
      <c r="CI3" s="375">
        <f>DATABASE!C23</f>
        <v>0</v>
      </c>
      <c r="CJ3" s="255"/>
      <c r="CK3" s="256"/>
      <c r="CL3" s="257"/>
      <c r="CM3"/>
      <c r="CN3"/>
      <c r="CO3" s="253" t="s">
        <v>366</v>
      </c>
      <c r="CP3" s="176"/>
      <c r="CQ3" s="254"/>
      <c r="CS3" s="375">
        <f>DATABASE!C24</f>
        <v>0</v>
      </c>
      <c r="CT3" s="255"/>
      <c r="CU3" s="256"/>
      <c r="CV3" s="257"/>
      <c r="CW3"/>
      <c r="CX3"/>
      <c r="CY3" s="253" t="s">
        <v>366</v>
      </c>
      <c r="CZ3" s="176"/>
      <c r="DA3" s="254"/>
      <c r="DC3" s="375">
        <f>DATABASE!C25</f>
        <v>0</v>
      </c>
      <c r="DD3" s="255"/>
      <c r="DE3" s="256"/>
      <c r="DF3" s="257"/>
      <c r="DG3"/>
      <c r="DH3"/>
      <c r="DI3" s="253" t="s">
        <v>366</v>
      </c>
      <c r="DJ3" s="176"/>
      <c r="DK3" s="254"/>
      <c r="DM3" s="375">
        <f>DATABASE!C26</f>
        <v>0</v>
      </c>
      <c r="DN3" s="255"/>
      <c r="DO3" s="256"/>
      <c r="DP3" s="257"/>
      <c r="DQ3"/>
      <c r="DR3"/>
      <c r="DS3" s="253" t="s">
        <v>366</v>
      </c>
      <c r="DT3" s="176"/>
      <c r="DU3" s="254"/>
      <c r="DW3" s="375">
        <f>DATABASE!C27</f>
        <v>0</v>
      </c>
      <c r="DX3" s="255"/>
      <c r="DY3" s="256"/>
      <c r="DZ3" s="257"/>
      <c r="EA3"/>
      <c r="EB3"/>
      <c r="EC3" s="253" t="s">
        <v>366</v>
      </c>
      <c r="ED3" s="176"/>
      <c r="EE3" s="254"/>
      <c r="EG3" s="375">
        <f>DATABASE!C28</f>
        <v>0</v>
      </c>
      <c r="EH3" s="255"/>
      <c r="EI3" s="256"/>
      <c r="EJ3" s="257"/>
      <c r="EK3"/>
      <c r="EL3"/>
      <c r="EM3" s="253" t="s">
        <v>366</v>
      </c>
      <c r="EN3" s="176"/>
      <c r="EO3" s="254"/>
      <c r="EQ3" s="375">
        <f>DATABASE!C29</f>
        <v>0</v>
      </c>
      <c r="ER3" s="255"/>
      <c r="ES3" s="256"/>
      <c r="ET3" s="257"/>
      <c r="EU3"/>
      <c r="EV3"/>
      <c r="EW3" s="253" t="s">
        <v>366</v>
      </c>
      <c r="EX3" s="176"/>
      <c r="EY3" s="254"/>
      <c r="FA3" s="375">
        <f>DATABASE!C30</f>
        <v>0</v>
      </c>
      <c r="FB3" s="255"/>
      <c r="FC3" s="256"/>
      <c r="FD3" s="257"/>
      <c r="FE3"/>
      <c r="FF3"/>
      <c r="FG3" s="253" t="s">
        <v>366</v>
      </c>
      <c r="FH3" s="176"/>
      <c r="FI3" s="254"/>
      <c r="FK3" s="375">
        <f>DATABASE!C31</f>
        <v>0</v>
      </c>
      <c r="FL3" s="255"/>
      <c r="FM3" s="256"/>
      <c r="FN3" s="257"/>
      <c r="FO3"/>
      <c r="FP3"/>
      <c r="FQ3" s="253" t="s">
        <v>366</v>
      </c>
      <c r="FR3" s="176"/>
      <c r="FS3" s="254"/>
      <c r="FU3" s="375">
        <f>DATABASE!C32</f>
        <v>0</v>
      </c>
      <c r="FV3" s="255"/>
      <c r="FW3" s="256"/>
      <c r="FX3" s="257"/>
      <c r="FY3"/>
      <c r="FZ3"/>
      <c r="GA3" s="253" t="s">
        <v>366</v>
      </c>
      <c r="GB3" s="176"/>
      <c r="GC3" s="254"/>
      <c r="GE3" s="375">
        <f>DATABASE!C33</f>
        <v>0</v>
      </c>
      <c r="GF3" s="255"/>
      <c r="GG3" s="256"/>
      <c r="GH3" s="257"/>
      <c r="GI3"/>
      <c r="GJ3"/>
      <c r="GK3" s="253" t="s">
        <v>366</v>
      </c>
      <c r="GL3" s="176"/>
      <c r="GM3" s="254"/>
      <c r="GO3" s="375">
        <f>DATABASE!C34</f>
        <v>0</v>
      </c>
      <c r="GP3" s="255"/>
      <c r="GQ3" s="256"/>
      <c r="GR3" s="257"/>
      <c r="GS3"/>
      <c r="GT3"/>
      <c r="GU3" s="253" t="s">
        <v>366</v>
      </c>
      <c r="GV3" s="176"/>
      <c r="GW3" s="254"/>
      <c r="GY3" s="375">
        <f>DATABASE!C35</f>
        <v>0</v>
      </c>
      <c r="GZ3" s="255"/>
      <c r="HA3" s="256"/>
      <c r="HB3" s="257"/>
      <c r="HC3"/>
      <c r="HD3"/>
      <c r="HE3" s="253" t="s">
        <v>366</v>
      </c>
      <c r="HF3" s="176"/>
      <c r="HG3" s="254"/>
      <c r="HI3" s="375">
        <f>DATABASE!C36</f>
        <v>0</v>
      </c>
      <c r="HJ3" s="255"/>
      <c r="HK3" s="256"/>
      <c r="HL3" s="257"/>
      <c r="HM3"/>
      <c r="HN3"/>
      <c r="HO3" s="253" t="s">
        <v>366</v>
      </c>
      <c r="HP3" s="176"/>
      <c r="HQ3" s="254"/>
      <c r="HS3" s="375">
        <f>DATABASE!C37</f>
        <v>0</v>
      </c>
      <c r="HT3" s="255"/>
      <c r="HU3" s="256"/>
      <c r="HV3" s="257"/>
      <c r="HW3"/>
      <c r="HX3"/>
      <c r="HY3" s="253" t="s">
        <v>366</v>
      </c>
      <c r="HZ3" s="176"/>
      <c r="IA3" s="254"/>
      <c r="IC3" s="375">
        <f>DATABASE!C38</f>
        <v>0</v>
      </c>
      <c r="ID3" s="255"/>
      <c r="IE3" s="256"/>
      <c r="IF3" s="257"/>
      <c r="IG3"/>
      <c r="IH3"/>
      <c r="II3" s="253" t="s">
        <v>366</v>
      </c>
      <c r="IJ3" s="176"/>
      <c r="IK3" s="254"/>
      <c r="IM3" s="375">
        <f>DATABASE!C39</f>
        <v>0</v>
      </c>
      <c r="IN3" s="255"/>
      <c r="IO3" s="256"/>
      <c r="IP3" s="257"/>
    </row>
    <row r="4" spans="1:250" ht="15.75" customHeight="1" x14ac:dyDescent="0.25">
      <c r="A4" s="18"/>
      <c r="B4" s="17"/>
      <c r="C4" s="253" t="s">
        <v>492</v>
      </c>
      <c r="D4" s="254"/>
      <c r="E4" s="376" t="str">
        <f>"№ "&amp;DATABASE!B3</f>
        <v>№ 45</v>
      </c>
      <c r="F4" s="258" t="s">
        <v>335</v>
      </c>
      <c r="G4" s="377" t="s">
        <v>165</v>
      </c>
      <c r="H4" s="259"/>
      <c r="J4" s="259"/>
      <c r="K4" s="18"/>
      <c r="L4" s="17"/>
      <c r="M4" s="253" t="s">
        <v>492</v>
      </c>
      <c r="N4" s="254"/>
      <c r="O4" s="656" t="str">
        <f>E4</f>
        <v>№ 45</v>
      </c>
      <c r="P4" s="258" t="s">
        <v>335</v>
      </c>
      <c r="Q4" s="657" t="s">
        <v>165</v>
      </c>
      <c r="R4" s="259"/>
      <c r="T4" s="259"/>
      <c r="U4" s="18"/>
      <c r="V4" s="17"/>
      <c r="W4" s="253" t="s">
        <v>492</v>
      </c>
      <c r="X4" s="254"/>
      <c r="Y4" s="388" t="str">
        <f>O4</f>
        <v>№ 45</v>
      </c>
      <c r="Z4" s="258" t="s">
        <v>335</v>
      </c>
      <c r="AA4" s="387" t="s">
        <v>165</v>
      </c>
      <c r="AB4" s="259"/>
      <c r="AD4" s="259"/>
      <c r="AE4" s="18"/>
      <c r="AF4" s="17"/>
      <c r="AG4" s="253" t="s">
        <v>492</v>
      </c>
      <c r="AH4" s="254"/>
      <c r="AI4" s="388" t="str">
        <f>Y4</f>
        <v>№ 45</v>
      </c>
      <c r="AJ4" s="258" t="s">
        <v>335</v>
      </c>
      <c r="AK4" s="387" t="s">
        <v>165</v>
      </c>
      <c r="AL4" s="259"/>
      <c r="AN4" s="259"/>
      <c r="AO4" s="18"/>
      <c r="AP4" s="17"/>
      <c r="AQ4" s="253" t="s">
        <v>492</v>
      </c>
      <c r="AR4" s="254"/>
      <c r="AS4" s="388" t="str">
        <f>AI4</f>
        <v>№ 45</v>
      </c>
      <c r="AT4" s="258" t="s">
        <v>335</v>
      </c>
      <c r="AU4" s="387" t="s">
        <v>165</v>
      </c>
      <c r="AV4" s="259"/>
      <c r="AX4" s="259"/>
      <c r="AY4" s="18"/>
      <c r="AZ4" s="17"/>
      <c r="BA4" s="253" t="s">
        <v>492</v>
      </c>
      <c r="BB4" s="254"/>
      <c r="BC4" s="388" t="str">
        <f>AS4</f>
        <v>№ 45</v>
      </c>
      <c r="BD4" s="258" t="s">
        <v>335</v>
      </c>
      <c r="BE4" s="387" t="s">
        <v>165</v>
      </c>
      <c r="BF4" s="259"/>
      <c r="BH4" s="259"/>
      <c r="BI4" s="18"/>
      <c r="BJ4" s="17"/>
      <c r="BK4" s="253" t="s">
        <v>492</v>
      </c>
      <c r="BL4" s="254"/>
      <c r="BM4" s="388" t="str">
        <f>BC4</f>
        <v>№ 45</v>
      </c>
      <c r="BN4" s="258" t="s">
        <v>335</v>
      </c>
      <c r="BO4" s="387" t="s">
        <v>165</v>
      </c>
      <c r="BP4" s="259"/>
      <c r="BR4" s="259"/>
      <c r="BS4" s="18"/>
      <c r="BT4" s="17"/>
      <c r="BU4" s="253" t="s">
        <v>492</v>
      </c>
      <c r="BV4" s="254"/>
      <c r="BW4" s="388" t="str">
        <f>BM4</f>
        <v>№ 45</v>
      </c>
      <c r="BX4" s="258" t="s">
        <v>335</v>
      </c>
      <c r="BY4" s="387" t="s">
        <v>165</v>
      </c>
      <c r="BZ4" s="259"/>
      <c r="CB4" s="259"/>
      <c r="CC4" s="18"/>
      <c r="CD4" s="17"/>
      <c r="CE4" s="253" t="s">
        <v>492</v>
      </c>
      <c r="CF4" s="254"/>
      <c r="CG4" s="388" t="str">
        <f>BW4</f>
        <v>№ 45</v>
      </c>
      <c r="CH4" s="258" t="s">
        <v>335</v>
      </c>
      <c r="CI4" s="387" t="s">
        <v>165</v>
      </c>
      <c r="CJ4" s="259"/>
      <c r="CL4" s="259"/>
      <c r="CM4" s="18"/>
      <c r="CN4" s="17"/>
      <c r="CO4" s="253" t="s">
        <v>492</v>
      </c>
      <c r="CP4" s="254"/>
      <c r="CQ4" s="388" t="str">
        <f>CG4</f>
        <v>№ 45</v>
      </c>
      <c r="CR4" s="258" t="s">
        <v>335</v>
      </c>
      <c r="CS4" s="387" t="s">
        <v>165</v>
      </c>
      <c r="CT4" s="259"/>
      <c r="CV4" s="259"/>
      <c r="CW4" s="18"/>
      <c r="CX4" s="17"/>
      <c r="CY4" s="253" t="s">
        <v>492</v>
      </c>
      <c r="CZ4" s="254"/>
      <c r="DA4" s="388" t="str">
        <f>CQ4</f>
        <v>№ 45</v>
      </c>
      <c r="DB4" s="258" t="s">
        <v>335</v>
      </c>
      <c r="DC4" s="387" t="s">
        <v>165</v>
      </c>
      <c r="DD4" s="259"/>
      <c r="DF4" s="259"/>
      <c r="DG4" s="18"/>
      <c r="DH4" s="17"/>
      <c r="DI4" s="253" t="s">
        <v>492</v>
      </c>
      <c r="DJ4" s="254"/>
      <c r="DK4" s="388" t="str">
        <f>DA4</f>
        <v>№ 45</v>
      </c>
      <c r="DL4" s="258" t="s">
        <v>335</v>
      </c>
      <c r="DM4" s="387" t="s">
        <v>165</v>
      </c>
      <c r="DN4" s="259"/>
      <c r="DP4" s="259"/>
      <c r="DQ4" s="18"/>
      <c r="DR4" s="17"/>
      <c r="DS4" s="253" t="s">
        <v>492</v>
      </c>
      <c r="DT4" s="254"/>
      <c r="DU4" s="388" t="str">
        <f>DK4</f>
        <v>№ 45</v>
      </c>
      <c r="DV4" s="258" t="s">
        <v>335</v>
      </c>
      <c r="DW4" s="387" t="s">
        <v>165</v>
      </c>
      <c r="DX4" s="259"/>
      <c r="DZ4" s="259"/>
      <c r="EA4" s="18"/>
      <c r="EB4" s="17"/>
      <c r="EC4" s="253" t="s">
        <v>492</v>
      </c>
      <c r="ED4" s="254"/>
      <c r="EE4" s="388" t="str">
        <f>DU4</f>
        <v>№ 45</v>
      </c>
      <c r="EF4" s="258" t="s">
        <v>335</v>
      </c>
      <c r="EG4" s="387" t="s">
        <v>165</v>
      </c>
      <c r="EH4" s="259"/>
      <c r="EJ4" s="259"/>
      <c r="EK4" s="18"/>
      <c r="EL4" s="17"/>
      <c r="EM4" s="253" t="s">
        <v>492</v>
      </c>
      <c r="EN4" s="254"/>
      <c r="EO4" s="388" t="str">
        <f>EE4</f>
        <v>№ 45</v>
      </c>
      <c r="EP4" s="258" t="s">
        <v>335</v>
      </c>
      <c r="EQ4" s="387" t="s">
        <v>165</v>
      </c>
      <c r="ER4" s="259"/>
      <c r="ET4" s="259"/>
      <c r="EU4" s="18"/>
      <c r="EV4" s="17"/>
      <c r="EW4" s="253" t="s">
        <v>492</v>
      </c>
      <c r="EX4" s="254"/>
      <c r="EY4" s="388" t="str">
        <f>EO4</f>
        <v>№ 45</v>
      </c>
      <c r="EZ4" s="258" t="s">
        <v>335</v>
      </c>
      <c r="FA4" s="387" t="s">
        <v>165</v>
      </c>
      <c r="FB4" s="259"/>
      <c r="FD4" s="259"/>
      <c r="FE4" s="18"/>
      <c r="FF4" s="17"/>
      <c r="FG4" s="253" t="s">
        <v>492</v>
      </c>
      <c r="FH4" s="254"/>
      <c r="FI4" s="388" t="str">
        <f>EY4</f>
        <v>№ 45</v>
      </c>
      <c r="FJ4" s="258" t="s">
        <v>335</v>
      </c>
      <c r="FK4" s="387" t="s">
        <v>165</v>
      </c>
      <c r="FL4" s="259"/>
      <c r="FN4" s="259"/>
      <c r="FO4" s="18"/>
      <c r="FP4" s="17"/>
      <c r="FQ4" s="253" t="s">
        <v>492</v>
      </c>
      <c r="FR4" s="254"/>
      <c r="FS4" s="388" t="str">
        <f>FI4</f>
        <v>№ 45</v>
      </c>
      <c r="FT4" s="258" t="s">
        <v>335</v>
      </c>
      <c r="FU4" s="387" t="s">
        <v>165</v>
      </c>
      <c r="FV4" s="259"/>
      <c r="FX4" s="259"/>
      <c r="FY4" s="18"/>
      <c r="FZ4" s="17"/>
      <c r="GA4" s="253" t="s">
        <v>492</v>
      </c>
      <c r="GB4" s="254"/>
      <c r="GC4" s="388" t="str">
        <f>FS4</f>
        <v>№ 45</v>
      </c>
      <c r="GD4" s="258" t="s">
        <v>335</v>
      </c>
      <c r="GE4" s="387" t="s">
        <v>165</v>
      </c>
      <c r="GF4" s="259"/>
      <c r="GH4" s="259"/>
      <c r="GI4" s="18"/>
      <c r="GJ4" s="17"/>
      <c r="GK4" s="253" t="s">
        <v>492</v>
      </c>
      <c r="GL4" s="254"/>
      <c r="GM4" s="388" t="str">
        <f>GC4</f>
        <v>№ 45</v>
      </c>
      <c r="GN4" s="258" t="s">
        <v>335</v>
      </c>
      <c r="GO4" s="387" t="s">
        <v>165</v>
      </c>
      <c r="GP4" s="259"/>
      <c r="GR4" s="259"/>
      <c r="GS4" s="18"/>
      <c r="GT4" s="17"/>
      <c r="GU4" s="253" t="s">
        <v>492</v>
      </c>
      <c r="GV4" s="254"/>
      <c r="GW4" s="388" t="str">
        <f>GM4</f>
        <v>№ 45</v>
      </c>
      <c r="GX4" s="258" t="s">
        <v>335</v>
      </c>
      <c r="GY4" s="387" t="s">
        <v>165</v>
      </c>
      <c r="GZ4" s="259"/>
      <c r="HB4" s="259"/>
      <c r="HC4" s="18"/>
      <c r="HD4" s="17"/>
      <c r="HE4" s="253" t="s">
        <v>492</v>
      </c>
      <c r="HF4" s="254"/>
      <c r="HG4" s="388" t="str">
        <f>GW4</f>
        <v>№ 45</v>
      </c>
      <c r="HH4" s="258" t="s">
        <v>335</v>
      </c>
      <c r="HI4" s="387" t="s">
        <v>165</v>
      </c>
      <c r="HJ4" s="259"/>
      <c r="HL4" s="259"/>
      <c r="HM4" s="18"/>
      <c r="HN4" s="17"/>
      <c r="HO4" s="253" t="s">
        <v>492</v>
      </c>
      <c r="HP4" s="254"/>
      <c r="HQ4" s="388" t="str">
        <f>HG4</f>
        <v>№ 45</v>
      </c>
      <c r="HR4" s="258" t="s">
        <v>335</v>
      </c>
      <c r="HS4" s="387" t="s">
        <v>165</v>
      </c>
      <c r="HT4" s="259"/>
      <c r="HV4" s="259"/>
      <c r="HW4" s="18"/>
      <c r="HX4" s="17"/>
      <c r="HY4" s="253" t="s">
        <v>492</v>
      </c>
      <c r="HZ4" s="254"/>
      <c r="IA4" s="388" t="str">
        <f>HQ4</f>
        <v>№ 45</v>
      </c>
      <c r="IB4" s="258" t="s">
        <v>335</v>
      </c>
      <c r="IC4" s="387" t="s">
        <v>165</v>
      </c>
      <c r="ID4" s="259"/>
      <c r="IF4" s="259"/>
      <c r="IG4" s="18"/>
      <c r="IH4" s="17"/>
      <c r="II4" s="253" t="s">
        <v>492</v>
      </c>
      <c r="IJ4" s="254"/>
      <c r="IK4" s="388" t="str">
        <f>IA4</f>
        <v>№ 45</v>
      </c>
      <c r="IL4" s="258" t="s">
        <v>335</v>
      </c>
      <c r="IM4" s="387" t="s">
        <v>165</v>
      </c>
      <c r="IN4" s="259"/>
      <c r="IP4" s="259"/>
    </row>
    <row r="5" spans="1:250" ht="15.75" customHeight="1" x14ac:dyDescent="0.25">
      <c r="A5" s="247"/>
      <c r="B5" s="260"/>
      <c r="C5" s="253" t="s">
        <v>369</v>
      </c>
      <c r="D5" s="254"/>
      <c r="E5" s="258"/>
      <c r="F5" s="1129">
        <f>DATABASE!F3</f>
        <v>43952</v>
      </c>
      <c r="G5" s="1129"/>
      <c r="H5" s="255"/>
      <c r="J5" s="259"/>
      <c r="K5" s="247"/>
      <c r="L5" s="260"/>
      <c r="M5" s="253" t="s">
        <v>369</v>
      </c>
      <c r="N5" s="254"/>
      <c r="O5" s="258"/>
      <c r="P5" s="1129">
        <f>F5</f>
        <v>43952</v>
      </c>
      <c r="Q5" s="1129"/>
      <c r="R5" s="255"/>
      <c r="T5" s="259"/>
      <c r="U5" s="247"/>
      <c r="V5" s="260"/>
      <c r="W5" s="253" t="s">
        <v>369</v>
      </c>
      <c r="X5" s="254"/>
      <c r="Y5" s="258"/>
      <c r="Z5" s="1129">
        <f>P5</f>
        <v>43952</v>
      </c>
      <c r="AA5" s="1129"/>
      <c r="AB5" s="255"/>
      <c r="AD5" s="259"/>
      <c r="AE5" s="247"/>
      <c r="AF5" s="260"/>
      <c r="AG5" s="253" t="s">
        <v>369</v>
      </c>
      <c r="AH5" s="254"/>
      <c r="AI5" s="258"/>
      <c r="AJ5" s="1129">
        <f>Z5</f>
        <v>43952</v>
      </c>
      <c r="AK5" s="1129"/>
      <c r="AL5" s="255"/>
      <c r="AN5" s="259"/>
      <c r="AO5" s="247"/>
      <c r="AP5" s="260"/>
      <c r="AQ5" s="253" t="s">
        <v>369</v>
      </c>
      <c r="AR5" s="254"/>
      <c r="AS5" s="258"/>
      <c r="AT5" s="1129">
        <f>AJ5</f>
        <v>43952</v>
      </c>
      <c r="AU5" s="1129"/>
      <c r="AV5" s="255"/>
      <c r="AX5" s="259"/>
      <c r="AY5" s="247"/>
      <c r="AZ5" s="260"/>
      <c r="BA5" s="253" t="s">
        <v>369</v>
      </c>
      <c r="BB5" s="254"/>
      <c r="BC5" s="258"/>
      <c r="BD5" s="1129">
        <f>AT5</f>
        <v>43952</v>
      </c>
      <c r="BE5" s="1129"/>
      <c r="BF5" s="255"/>
      <c r="BH5" s="259"/>
      <c r="BI5" s="247"/>
      <c r="BJ5" s="260"/>
      <c r="BK5" s="253" t="s">
        <v>369</v>
      </c>
      <c r="BL5" s="254"/>
      <c r="BM5" s="258"/>
      <c r="BN5" s="1129">
        <f>BD5</f>
        <v>43952</v>
      </c>
      <c r="BO5" s="1129"/>
      <c r="BP5" s="255"/>
      <c r="BR5" s="259"/>
      <c r="BS5" s="247"/>
      <c r="BT5" s="260"/>
      <c r="BU5" s="253" t="s">
        <v>369</v>
      </c>
      <c r="BV5" s="254"/>
      <c r="BW5" s="258"/>
      <c r="BX5" s="1129">
        <f>BN5</f>
        <v>43952</v>
      </c>
      <c r="BY5" s="1129"/>
      <c r="BZ5" s="255"/>
      <c r="CB5" s="259"/>
      <c r="CC5" s="247"/>
      <c r="CD5" s="260"/>
      <c r="CE5" s="253" t="s">
        <v>369</v>
      </c>
      <c r="CF5" s="254"/>
      <c r="CG5" s="258"/>
      <c r="CH5" s="1129">
        <f>BX5</f>
        <v>43952</v>
      </c>
      <c r="CI5" s="1129"/>
      <c r="CJ5" s="255"/>
      <c r="CL5" s="259"/>
      <c r="CM5" s="247"/>
      <c r="CN5" s="260"/>
      <c r="CO5" s="253" t="s">
        <v>369</v>
      </c>
      <c r="CP5" s="254"/>
      <c r="CQ5" s="258"/>
      <c r="CR5" s="1129">
        <f>CH5</f>
        <v>43952</v>
      </c>
      <c r="CS5" s="1129"/>
      <c r="CT5" s="255"/>
      <c r="CV5" s="259"/>
      <c r="CW5" s="247"/>
      <c r="CX5" s="260"/>
      <c r="CY5" s="253" t="s">
        <v>369</v>
      </c>
      <c r="CZ5" s="254"/>
      <c r="DA5" s="258"/>
      <c r="DB5" s="1129">
        <f>CR5</f>
        <v>43952</v>
      </c>
      <c r="DC5" s="1129"/>
      <c r="DD5" s="255"/>
      <c r="DF5" s="259"/>
      <c r="DG5" s="247"/>
      <c r="DH5" s="260"/>
      <c r="DI5" s="253" t="s">
        <v>369</v>
      </c>
      <c r="DJ5" s="254"/>
      <c r="DK5" s="258"/>
      <c r="DL5" s="1129">
        <f>DB5</f>
        <v>43952</v>
      </c>
      <c r="DM5" s="1129"/>
      <c r="DN5" s="255"/>
      <c r="DP5" s="259"/>
      <c r="DQ5" s="247"/>
      <c r="DR5" s="260"/>
      <c r="DS5" s="253" t="s">
        <v>369</v>
      </c>
      <c r="DT5" s="254"/>
      <c r="DU5" s="258"/>
      <c r="DV5" s="1129">
        <f>DL5</f>
        <v>43952</v>
      </c>
      <c r="DW5" s="1129"/>
      <c r="DX5" s="255"/>
      <c r="DZ5" s="259"/>
      <c r="EA5" s="247"/>
      <c r="EB5" s="260"/>
      <c r="EC5" s="253" t="s">
        <v>369</v>
      </c>
      <c r="ED5" s="254"/>
      <c r="EE5" s="258"/>
      <c r="EF5" s="1129">
        <f>DV5</f>
        <v>43952</v>
      </c>
      <c r="EG5" s="1129"/>
      <c r="EH5" s="255"/>
      <c r="EJ5" s="259"/>
      <c r="EK5" s="247"/>
      <c r="EL5" s="260"/>
      <c r="EM5" s="253" t="s">
        <v>369</v>
      </c>
      <c r="EN5" s="254"/>
      <c r="EO5" s="258"/>
      <c r="EP5" s="1129">
        <f>EF5</f>
        <v>43952</v>
      </c>
      <c r="EQ5" s="1129"/>
      <c r="ER5" s="255"/>
      <c r="ET5" s="259"/>
      <c r="EU5" s="247"/>
      <c r="EV5" s="260"/>
      <c r="EW5" s="253" t="s">
        <v>369</v>
      </c>
      <c r="EX5" s="254"/>
      <c r="EY5" s="258"/>
      <c r="EZ5" s="1129">
        <f>EP5</f>
        <v>43952</v>
      </c>
      <c r="FA5" s="1129"/>
      <c r="FB5" s="255"/>
      <c r="FD5" s="259"/>
      <c r="FE5" s="247"/>
      <c r="FF5" s="260"/>
      <c r="FG5" s="253" t="s">
        <v>369</v>
      </c>
      <c r="FH5" s="254"/>
      <c r="FI5" s="258"/>
      <c r="FJ5" s="1129">
        <f>EZ5</f>
        <v>43952</v>
      </c>
      <c r="FK5" s="1129"/>
      <c r="FL5" s="255"/>
      <c r="FN5" s="259"/>
      <c r="FO5" s="247"/>
      <c r="FP5" s="260"/>
      <c r="FQ5" s="253" t="s">
        <v>369</v>
      </c>
      <c r="FR5" s="254"/>
      <c r="FS5" s="258"/>
      <c r="FT5" s="1129">
        <f>FJ5</f>
        <v>43952</v>
      </c>
      <c r="FU5" s="1129"/>
      <c r="FV5" s="255"/>
      <c r="FX5" s="259"/>
      <c r="FY5" s="247"/>
      <c r="FZ5" s="260"/>
      <c r="GA5" s="253" t="s">
        <v>369</v>
      </c>
      <c r="GB5" s="254"/>
      <c r="GC5" s="258"/>
      <c r="GD5" s="1129">
        <f>FT5</f>
        <v>43952</v>
      </c>
      <c r="GE5" s="1129"/>
      <c r="GF5" s="255"/>
      <c r="GH5" s="259"/>
      <c r="GI5" s="247"/>
      <c r="GJ5" s="260"/>
      <c r="GK5" s="253" t="s">
        <v>369</v>
      </c>
      <c r="GL5" s="254"/>
      <c r="GM5" s="258"/>
      <c r="GN5" s="1129">
        <f>GD5</f>
        <v>43952</v>
      </c>
      <c r="GO5" s="1129"/>
      <c r="GP5" s="255"/>
      <c r="GR5" s="259"/>
      <c r="GS5" s="247"/>
      <c r="GT5" s="260"/>
      <c r="GU5" s="253" t="s">
        <v>369</v>
      </c>
      <c r="GV5" s="254"/>
      <c r="GW5" s="258"/>
      <c r="GX5" s="1129">
        <f>GN5</f>
        <v>43952</v>
      </c>
      <c r="GY5" s="1129"/>
      <c r="GZ5" s="255"/>
      <c r="HB5" s="259"/>
      <c r="HC5" s="247"/>
      <c r="HD5" s="260"/>
      <c r="HE5" s="253" t="s">
        <v>369</v>
      </c>
      <c r="HF5" s="254"/>
      <c r="HG5" s="258"/>
      <c r="HH5" s="1129">
        <f>GX5</f>
        <v>43952</v>
      </c>
      <c r="HI5" s="1129"/>
      <c r="HJ5" s="255"/>
      <c r="HL5" s="259"/>
      <c r="HM5" s="247"/>
      <c r="HN5" s="260"/>
      <c r="HO5" s="253" t="s">
        <v>369</v>
      </c>
      <c r="HP5" s="254"/>
      <c r="HQ5" s="258"/>
      <c r="HR5" s="1129">
        <f>HH5</f>
        <v>43952</v>
      </c>
      <c r="HS5" s="1129"/>
      <c r="HT5" s="255"/>
      <c r="HV5" s="259"/>
      <c r="HW5" s="247"/>
      <c r="HX5" s="260"/>
      <c r="HY5" s="253" t="s">
        <v>369</v>
      </c>
      <c r="HZ5" s="254"/>
      <c r="IA5" s="258"/>
      <c r="IB5" s="1129">
        <f>HR5</f>
        <v>43952</v>
      </c>
      <c r="IC5" s="1129"/>
      <c r="ID5" s="255"/>
      <c r="IF5" s="259"/>
      <c r="IG5" s="247"/>
      <c r="IH5" s="260"/>
      <c r="II5" s="253" t="s">
        <v>369</v>
      </c>
      <c r="IJ5" s="254"/>
      <c r="IK5" s="258"/>
      <c r="IL5" s="1129">
        <f>IB5</f>
        <v>43952</v>
      </c>
      <c r="IM5" s="1129"/>
      <c r="IN5" s="255"/>
      <c r="IP5" s="259"/>
    </row>
    <row r="6" spans="1:250" ht="15.75" customHeight="1" x14ac:dyDescent="0.25">
      <c r="A6" s="247"/>
      <c r="B6" s="260"/>
      <c r="C6" s="253" t="s">
        <v>368</v>
      </c>
      <c r="D6" s="254"/>
      <c r="E6" s="254"/>
      <c r="F6" s="1130">
        <f>DATABASE!G3</f>
        <v>44049</v>
      </c>
      <c r="G6" s="1130"/>
      <c r="H6" s="261"/>
      <c r="I6" s="261"/>
      <c r="J6" s="259"/>
      <c r="K6" s="247"/>
      <c r="L6" s="260"/>
      <c r="M6" s="253" t="s">
        <v>368</v>
      </c>
      <c r="N6" s="254"/>
      <c r="O6" s="254"/>
      <c r="P6" s="1130">
        <f>F6</f>
        <v>44049</v>
      </c>
      <c r="Q6" s="1130"/>
      <c r="R6" s="261"/>
      <c r="S6" s="261"/>
      <c r="T6" s="259"/>
      <c r="U6" s="247"/>
      <c r="V6" s="260"/>
      <c r="W6" s="253" t="s">
        <v>368</v>
      </c>
      <c r="X6" s="254"/>
      <c r="Y6" s="254"/>
      <c r="Z6" s="1130">
        <f>P6</f>
        <v>44049</v>
      </c>
      <c r="AA6" s="1130"/>
      <c r="AB6" s="261"/>
      <c r="AC6" s="261"/>
      <c r="AD6" s="259"/>
      <c r="AE6" s="247"/>
      <c r="AF6" s="260"/>
      <c r="AG6" s="253" t="s">
        <v>368</v>
      </c>
      <c r="AH6" s="254"/>
      <c r="AI6" s="254"/>
      <c r="AJ6" s="1130">
        <f>Z6</f>
        <v>44049</v>
      </c>
      <c r="AK6" s="1130"/>
      <c r="AL6" s="261"/>
      <c r="AM6" s="261"/>
      <c r="AN6" s="259"/>
      <c r="AO6" s="247"/>
      <c r="AP6" s="260"/>
      <c r="AQ6" s="253" t="s">
        <v>368</v>
      </c>
      <c r="AR6" s="254"/>
      <c r="AS6" s="254"/>
      <c r="AT6" s="1130">
        <f>AJ6</f>
        <v>44049</v>
      </c>
      <c r="AU6" s="1130"/>
      <c r="AV6" s="261"/>
      <c r="AW6" s="261"/>
      <c r="AX6" s="259"/>
      <c r="AY6" s="247"/>
      <c r="AZ6" s="260"/>
      <c r="BA6" s="253" t="s">
        <v>368</v>
      </c>
      <c r="BB6" s="254"/>
      <c r="BC6" s="254"/>
      <c r="BD6" s="1130">
        <f>AT6</f>
        <v>44049</v>
      </c>
      <c r="BE6" s="1130"/>
      <c r="BF6" s="261"/>
      <c r="BG6" s="261"/>
      <c r="BH6" s="259"/>
      <c r="BI6" s="247"/>
      <c r="BJ6" s="260"/>
      <c r="BK6" s="253" t="s">
        <v>368</v>
      </c>
      <c r="BL6" s="254"/>
      <c r="BM6" s="254"/>
      <c r="BN6" s="1130">
        <f>BD6</f>
        <v>44049</v>
      </c>
      <c r="BO6" s="1130"/>
      <c r="BP6" s="261"/>
      <c r="BQ6" s="261"/>
      <c r="BR6" s="259"/>
      <c r="BS6" s="247"/>
      <c r="BT6" s="260"/>
      <c r="BU6" s="253" t="s">
        <v>368</v>
      </c>
      <c r="BV6" s="254"/>
      <c r="BW6" s="254"/>
      <c r="BX6" s="1130">
        <f>BN6</f>
        <v>44049</v>
      </c>
      <c r="BY6" s="1130"/>
      <c r="BZ6" s="261"/>
      <c r="CA6" s="261"/>
      <c r="CB6" s="259"/>
      <c r="CC6" s="247"/>
      <c r="CD6" s="260"/>
      <c r="CE6" s="253" t="s">
        <v>368</v>
      </c>
      <c r="CF6" s="254"/>
      <c r="CG6" s="254"/>
      <c r="CH6" s="1130">
        <f>BX6</f>
        <v>44049</v>
      </c>
      <c r="CI6" s="1130"/>
      <c r="CJ6" s="261"/>
      <c r="CK6" s="261"/>
      <c r="CL6" s="259"/>
      <c r="CM6" s="247"/>
      <c r="CN6" s="260"/>
      <c r="CO6" s="253" t="s">
        <v>368</v>
      </c>
      <c r="CP6" s="254"/>
      <c r="CQ6" s="254"/>
      <c r="CR6" s="1130">
        <f>CH6</f>
        <v>44049</v>
      </c>
      <c r="CS6" s="1130"/>
      <c r="CT6" s="261"/>
      <c r="CU6" s="261"/>
      <c r="CV6" s="259"/>
      <c r="CW6" s="247"/>
      <c r="CX6" s="260"/>
      <c r="CY6" s="253" t="s">
        <v>368</v>
      </c>
      <c r="CZ6" s="254"/>
      <c r="DA6" s="254"/>
      <c r="DB6" s="1130">
        <f>CR6</f>
        <v>44049</v>
      </c>
      <c r="DC6" s="1130"/>
      <c r="DD6" s="261"/>
      <c r="DE6" s="261"/>
      <c r="DF6" s="259"/>
      <c r="DG6" s="247"/>
      <c r="DH6" s="260"/>
      <c r="DI6" s="253" t="s">
        <v>368</v>
      </c>
      <c r="DJ6" s="254"/>
      <c r="DK6" s="254"/>
      <c r="DL6" s="1130">
        <f>DB6</f>
        <v>44049</v>
      </c>
      <c r="DM6" s="1130"/>
      <c r="DN6" s="261"/>
      <c r="DO6" s="261"/>
      <c r="DP6" s="259"/>
      <c r="DQ6" s="247"/>
      <c r="DR6" s="260"/>
      <c r="DS6" s="253" t="s">
        <v>368</v>
      </c>
      <c r="DT6" s="254"/>
      <c r="DU6" s="254"/>
      <c r="DV6" s="1130">
        <f>DL6</f>
        <v>44049</v>
      </c>
      <c r="DW6" s="1130"/>
      <c r="DX6" s="261"/>
      <c r="DY6" s="261"/>
      <c r="DZ6" s="259"/>
      <c r="EA6" s="247"/>
      <c r="EB6" s="260"/>
      <c r="EC6" s="253" t="s">
        <v>368</v>
      </c>
      <c r="ED6" s="254"/>
      <c r="EE6" s="254"/>
      <c r="EF6" s="1130">
        <f>DV6</f>
        <v>44049</v>
      </c>
      <c r="EG6" s="1130"/>
      <c r="EH6" s="261"/>
      <c r="EI6" s="261"/>
      <c r="EJ6" s="259"/>
      <c r="EK6" s="247"/>
      <c r="EL6" s="260"/>
      <c r="EM6" s="253" t="s">
        <v>368</v>
      </c>
      <c r="EN6" s="254"/>
      <c r="EO6" s="254"/>
      <c r="EP6" s="1130">
        <f>EF6</f>
        <v>44049</v>
      </c>
      <c r="EQ6" s="1130"/>
      <c r="ER6" s="261"/>
      <c r="ES6" s="261"/>
      <c r="ET6" s="259"/>
      <c r="EU6" s="247"/>
      <c r="EV6" s="260"/>
      <c r="EW6" s="253" t="s">
        <v>368</v>
      </c>
      <c r="EX6" s="254"/>
      <c r="EY6" s="254"/>
      <c r="EZ6" s="1130">
        <f>EP6</f>
        <v>44049</v>
      </c>
      <c r="FA6" s="1130"/>
      <c r="FB6" s="261"/>
      <c r="FC6" s="261"/>
      <c r="FD6" s="259"/>
      <c r="FE6" s="247"/>
      <c r="FF6" s="260"/>
      <c r="FG6" s="253" t="s">
        <v>368</v>
      </c>
      <c r="FH6" s="254"/>
      <c r="FI6" s="254"/>
      <c r="FJ6" s="1130">
        <f>EZ6</f>
        <v>44049</v>
      </c>
      <c r="FK6" s="1130"/>
      <c r="FL6" s="261"/>
      <c r="FM6" s="261"/>
      <c r="FN6" s="259"/>
      <c r="FO6" s="247"/>
      <c r="FP6" s="260"/>
      <c r="FQ6" s="253" t="s">
        <v>368</v>
      </c>
      <c r="FR6" s="254"/>
      <c r="FS6" s="254"/>
      <c r="FT6" s="1130">
        <f>FJ6</f>
        <v>44049</v>
      </c>
      <c r="FU6" s="1130"/>
      <c r="FV6" s="261"/>
      <c r="FW6" s="261"/>
      <c r="FX6" s="259"/>
      <c r="FY6" s="247"/>
      <c r="FZ6" s="260"/>
      <c r="GA6" s="253" t="s">
        <v>368</v>
      </c>
      <c r="GB6" s="254"/>
      <c r="GC6" s="254"/>
      <c r="GD6" s="1130">
        <f>FT6</f>
        <v>44049</v>
      </c>
      <c r="GE6" s="1130"/>
      <c r="GF6" s="261"/>
      <c r="GG6" s="261"/>
      <c r="GH6" s="259"/>
      <c r="GI6" s="247"/>
      <c r="GJ6" s="260"/>
      <c r="GK6" s="253" t="s">
        <v>368</v>
      </c>
      <c r="GL6" s="254"/>
      <c r="GM6" s="254"/>
      <c r="GN6" s="1130">
        <f>GD6</f>
        <v>44049</v>
      </c>
      <c r="GO6" s="1130"/>
      <c r="GP6" s="261"/>
      <c r="GQ6" s="261"/>
      <c r="GR6" s="259"/>
      <c r="GS6" s="247"/>
      <c r="GT6" s="260"/>
      <c r="GU6" s="253" t="s">
        <v>368</v>
      </c>
      <c r="GV6" s="254"/>
      <c r="GW6" s="254"/>
      <c r="GX6" s="1130">
        <f>GN6</f>
        <v>44049</v>
      </c>
      <c r="GY6" s="1130"/>
      <c r="GZ6" s="261"/>
      <c r="HA6" s="261"/>
      <c r="HB6" s="259"/>
      <c r="HC6" s="247"/>
      <c r="HD6" s="260"/>
      <c r="HE6" s="253" t="s">
        <v>368</v>
      </c>
      <c r="HF6" s="254"/>
      <c r="HG6" s="254"/>
      <c r="HH6" s="1130">
        <f>GX6</f>
        <v>44049</v>
      </c>
      <c r="HI6" s="1130"/>
      <c r="HJ6" s="261"/>
      <c r="HK6" s="261"/>
      <c r="HL6" s="259"/>
      <c r="HM6" s="247"/>
      <c r="HN6" s="260"/>
      <c r="HO6" s="253" t="s">
        <v>368</v>
      </c>
      <c r="HP6" s="254"/>
      <c r="HQ6" s="254"/>
      <c r="HR6" s="1130">
        <f>HH6</f>
        <v>44049</v>
      </c>
      <c r="HS6" s="1130"/>
      <c r="HT6" s="261"/>
      <c r="HU6" s="261"/>
      <c r="HV6" s="259"/>
      <c r="HW6" s="247"/>
      <c r="HX6" s="260"/>
      <c r="HY6" s="253" t="s">
        <v>368</v>
      </c>
      <c r="HZ6" s="254"/>
      <c r="IA6" s="254"/>
      <c r="IB6" s="1130">
        <f>HR6</f>
        <v>44049</v>
      </c>
      <c r="IC6" s="1130"/>
      <c r="ID6" s="261"/>
      <c r="IE6" s="261"/>
      <c r="IF6" s="259"/>
      <c r="IG6" s="247"/>
      <c r="IH6" s="260"/>
      <c r="II6" s="253" t="s">
        <v>368</v>
      </c>
      <c r="IJ6" s="254"/>
      <c r="IK6" s="254"/>
      <c r="IL6" s="1130">
        <f>IB6</f>
        <v>44049</v>
      </c>
      <c r="IM6" s="1130"/>
      <c r="IN6" s="261"/>
      <c r="IO6" s="261"/>
      <c r="IP6" s="259"/>
    </row>
    <row r="7" spans="1:250" ht="15.75" customHeight="1" x14ac:dyDescent="0.25">
      <c r="A7" s="247"/>
      <c r="B7" s="260"/>
      <c r="C7" s="253" t="s">
        <v>370</v>
      </c>
      <c r="D7" s="254"/>
      <c r="E7" s="254"/>
      <c r="F7" s="254"/>
      <c r="G7" s="375" t="str">
        <f>LEFT(DATABASE!C10,FIND("*",SUBSTITUTE(DATABASE!C10," ","*",2)))</f>
        <v xml:space="preserve">Аликулов Сухроб </v>
      </c>
      <c r="H7" s="255"/>
      <c r="I7" s="255"/>
      <c r="K7" s="247"/>
      <c r="L7" s="260"/>
      <c r="M7" s="253" t="s">
        <v>370</v>
      </c>
      <c r="N7" s="254"/>
      <c r="O7" s="254"/>
      <c r="P7" s="254"/>
      <c r="Q7" s="375" t="str">
        <f>G7</f>
        <v xml:space="preserve">Аликулов Сухроб </v>
      </c>
      <c r="R7" s="255"/>
      <c r="S7" s="255"/>
      <c r="U7" s="247"/>
      <c r="V7" s="260"/>
      <c r="W7" s="253" t="s">
        <v>370</v>
      </c>
      <c r="X7" s="254"/>
      <c r="Y7" s="254"/>
      <c r="Z7" s="254"/>
      <c r="AA7" s="375" t="str">
        <f>Q7</f>
        <v xml:space="preserve">Аликулов Сухроб </v>
      </c>
      <c r="AB7" s="255"/>
      <c r="AC7" s="255"/>
      <c r="AE7" s="247"/>
      <c r="AF7" s="260"/>
      <c r="AG7" s="253" t="s">
        <v>370</v>
      </c>
      <c r="AH7" s="254"/>
      <c r="AI7" s="254"/>
      <c r="AJ7" s="254"/>
      <c r="AK7" s="375" t="str">
        <f>AA7</f>
        <v xml:space="preserve">Аликулов Сухроб </v>
      </c>
      <c r="AL7" s="255"/>
      <c r="AM7" s="255"/>
      <c r="AO7" s="247"/>
      <c r="AP7" s="260"/>
      <c r="AQ7" s="253" t="s">
        <v>370</v>
      </c>
      <c r="AR7" s="254"/>
      <c r="AS7" s="254"/>
      <c r="AT7" s="254"/>
      <c r="AU7" s="375" t="str">
        <f>AK7</f>
        <v xml:space="preserve">Аликулов Сухроб </v>
      </c>
      <c r="AV7" s="255"/>
      <c r="AW7" s="255"/>
      <c r="AY7" s="247"/>
      <c r="AZ7" s="260"/>
      <c r="BA7" s="253" t="s">
        <v>370</v>
      </c>
      <c r="BB7" s="254"/>
      <c r="BC7" s="254"/>
      <c r="BD7" s="254"/>
      <c r="BE7" s="375" t="str">
        <f>AU7</f>
        <v xml:space="preserve">Аликулов Сухроб </v>
      </c>
      <c r="BF7" s="255"/>
      <c r="BG7" s="255"/>
      <c r="BI7" s="247"/>
      <c r="BJ7" s="260"/>
      <c r="BK7" s="253" t="s">
        <v>370</v>
      </c>
      <c r="BL7" s="254"/>
      <c r="BM7" s="254"/>
      <c r="BN7" s="254"/>
      <c r="BO7" s="375" t="str">
        <f>BE7</f>
        <v xml:space="preserve">Аликулов Сухроб </v>
      </c>
      <c r="BP7" s="255"/>
      <c r="BQ7" s="255"/>
      <c r="BS7" s="247"/>
      <c r="BT7" s="260"/>
      <c r="BU7" s="253" t="s">
        <v>370</v>
      </c>
      <c r="BV7" s="254"/>
      <c r="BW7" s="254"/>
      <c r="BX7" s="254"/>
      <c r="BY7" s="375" t="str">
        <f>BO7</f>
        <v xml:space="preserve">Аликулов Сухроб </v>
      </c>
      <c r="BZ7" s="255"/>
      <c r="CA7" s="255"/>
      <c r="CC7" s="247"/>
      <c r="CD7" s="260"/>
      <c r="CE7" s="253" t="s">
        <v>370</v>
      </c>
      <c r="CF7" s="254"/>
      <c r="CG7" s="254"/>
      <c r="CH7" s="254"/>
      <c r="CI7" s="375" t="str">
        <f>BY7</f>
        <v xml:space="preserve">Аликулов Сухроб </v>
      </c>
      <c r="CJ7" s="255"/>
      <c r="CK7" s="255"/>
      <c r="CM7" s="247"/>
      <c r="CN7" s="260"/>
      <c r="CO7" s="253" t="s">
        <v>370</v>
      </c>
      <c r="CP7" s="254"/>
      <c r="CQ7" s="254"/>
      <c r="CR7" s="254"/>
      <c r="CS7" s="375" t="str">
        <f>CI7</f>
        <v xml:space="preserve">Аликулов Сухроб </v>
      </c>
      <c r="CT7" s="255"/>
      <c r="CU7" s="255"/>
      <c r="CW7" s="247"/>
      <c r="CX7" s="260"/>
      <c r="CY7" s="253" t="s">
        <v>370</v>
      </c>
      <c r="CZ7" s="254"/>
      <c r="DA7" s="254"/>
      <c r="DB7" s="254"/>
      <c r="DC7" s="375" t="str">
        <f>CS7</f>
        <v xml:space="preserve">Аликулов Сухроб </v>
      </c>
      <c r="DD7" s="255"/>
      <c r="DE7" s="255"/>
      <c r="DG7" s="247"/>
      <c r="DH7" s="260"/>
      <c r="DI7" s="253" t="s">
        <v>370</v>
      </c>
      <c r="DJ7" s="254"/>
      <c r="DK7" s="254"/>
      <c r="DL7" s="254"/>
      <c r="DM7" s="375" t="str">
        <f>DC7</f>
        <v xml:space="preserve">Аликулов Сухроб </v>
      </c>
      <c r="DN7" s="255"/>
      <c r="DO7" s="255"/>
      <c r="DQ7" s="247"/>
      <c r="DR7" s="260"/>
      <c r="DS7" s="253" t="s">
        <v>370</v>
      </c>
      <c r="DT7" s="254"/>
      <c r="DU7" s="254"/>
      <c r="DV7" s="254"/>
      <c r="DW7" s="375" t="str">
        <f>DM7</f>
        <v xml:space="preserve">Аликулов Сухроб </v>
      </c>
      <c r="DX7" s="255"/>
      <c r="DY7" s="255"/>
      <c r="EA7" s="247"/>
      <c r="EB7" s="260"/>
      <c r="EC7" s="253" t="s">
        <v>370</v>
      </c>
      <c r="ED7" s="254"/>
      <c r="EE7" s="254"/>
      <c r="EF7" s="254"/>
      <c r="EG7" s="375" t="str">
        <f>DW7</f>
        <v xml:space="preserve">Аликулов Сухроб </v>
      </c>
      <c r="EH7" s="255"/>
      <c r="EI7" s="255"/>
      <c r="EK7" s="247"/>
      <c r="EL7" s="260"/>
      <c r="EM7" s="253" t="s">
        <v>370</v>
      </c>
      <c r="EN7" s="254"/>
      <c r="EO7" s="254"/>
      <c r="EP7" s="254"/>
      <c r="EQ7" s="375" t="str">
        <f>EG7</f>
        <v xml:space="preserve">Аликулов Сухроб </v>
      </c>
      <c r="ER7" s="255"/>
      <c r="ES7" s="255"/>
      <c r="EU7" s="247"/>
      <c r="EV7" s="260"/>
      <c r="EW7" s="253" t="s">
        <v>370</v>
      </c>
      <c r="EX7" s="254"/>
      <c r="EY7" s="254"/>
      <c r="EZ7" s="254"/>
      <c r="FA7" s="375" t="str">
        <f>EQ7</f>
        <v xml:space="preserve">Аликулов Сухроб </v>
      </c>
      <c r="FB7" s="255"/>
      <c r="FC7" s="255"/>
      <c r="FE7" s="247"/>
      <c r="FF7" s="260"/>
      <c r="FG7" s="253" t="s">
        <v>370</v>
      </c>
      <c r="FH7" s="254"/>
      <c r="FI7" s="254"/>
      <c r="FJ7" s="254"/>
      <c r="FK7" s="375" t="str">
        <f>FA7</f>
        <v xml:space="preserve">Аликулов Сухроб </v>
      </c>
      <c r="FL7" s="255"/>
      <c r="FM7" s="255"/>
      <c r="FO7" s="247"/>
      <c r="FP7" s="260"/>
      <c r="FQ7" s="253" t="s">
        <v>370</v>
      </c>
      <c r="FR7" s="254"/>
      <c r="FS7" s="254"/>
      <c r="FT7" s="254"/>
      <c r="FU7" s="375" t="str">
        <f>FK7</f>
        <v xml:space="preserve">Аликулов Сухроб </v>
      </c>
      <c r="FV7" s="255"/>
      <c r="FW7" s="255"/>
      <c r="FY7" s="247"/>
      <c r="FZ7" s="260"/>
      <c r="GA7" s="253" t="s">
        <v>370</v>
      </c>
      <c r="GB7" s="254"/>
      <c r="GC7" s="254"/>
      <c r="GD7" s="254"/>
      <c r="GE7" s="375" t="str">
        <f>FU7</f>
        <v xml:space="preserve">Аликулов Сухроб </v>
      </c>
      <c r="GF7" s="255"/>
      <c r="GG7" s="255"/>
      <c r="GI7" s="247"/>
      <c r="GJ7" s="260"/>
      <c r="GK7" s="253" t="s">
        <v>370</v>
      </c>
      <c r="GL7" s="254"/>
      <c r="GM7" s="254"/>
      <c r="GN7" s="254"/>
      <c r="GO7" s="375" t="str">
        <f>GE7</f>
        <v xml:space="preserve">Аликулов Сухроб </v>
      </c>
      <c r="GP7" s="255"/>
      <c r="GQ7" s="255"/>
      <c r="GS7" s="247"/>
      <c r="GT7" s="260"/>
      <c r="GU7" s="253" t="s">
        <v>370</v>
      </c>
      <c r="GV7" s="254"/>
      <c r="GW7" s="254"/>
      <c r="GX7" s="254"/>
      <c r="GY7" s="375" t="str">
        <f>GO7</f>
        <v xml:space="preserve">Аликулов Сухроб </v>
      </c>
      <c r="GZ7" s="255"/>
      <c r="HA7" s="255"/>
      <c r="HC7" s="247"/>
      <c r="HD7" s="260"/>
      <c r="HE7" s="253" t="s">
        <v>370</v>
      </c>
      <c r="HF7" s="254"/>
      <c r="HG7" s="254"/>
      <c r="HH7" s="254"/>
      <c r="HI7" s="375" t="str">
        <f>GY7</f>
        <v xml:space="preserve">Аликулов Сухроб </v>
      </c>
      <c r="HJ7" s="255"/>
      <c r="HK7" s="255"/>
      <c r="HM7" s="247"/>
      <c r="HN7" s="260"/>
      <c r="HO7" s="253" t="s">
        <v>370</v>
      </c>
      <c r="HP7" s="254"/>
      <c r="HQ7" s="254"/>
      <c r="HR7" s="254"/>
      <c r="HS7" s="375" t="str">
        <f>HI7</f>
        <v xml:space="preserve">Аликулов Сухроб </v>
      </c>
      <c r="HT7" s="255"/>
      <c r="HU7" s="255"/>
      <c r="HW7" s="247"/>
      <c r="HX7" s="260"/>
      <c r="HY7" s="253" t="s">
        <v>370</v>
      </c>
      <c r="HZ7" s="254"/>
      <c r="IA7" s="254"/>
      <c r="IB7" s="254"/>
      <c r="IC7" s="375" t="str">
        <f>HS7</f>
        <v xml:space="preserve">Аликулов Сухроб </v>
      </c>
      <c r="ID7" s="255"/>
      <c r="IE7" s="255"/>
      <c r="IG7" s="247"/>
      <c r="IH7" s="260"/>
      <c r="II7" s="253" t="s">
        <v>370</v>
      </c>
      <c r="IJ7" s="254"/>
      <c r="IK7" s="254"/>
      <c r="IL7" s="254"/>
      <c r="IM7" s="375" t="str">
        <f>IC7</f>
        <v xml:space="preserve">Аликулов Сухроб </v>
      </c>
      <c r="IN7" s="255"/>
      <c r="IO7" s="255"/>
    </row>
    <row r="8" spans="1:250" ht="15.75" customHeight="1" x14ac:dyDescent="0.25">
      <c r="A8" s="247"/>
      <c r="B8" s="260"/>
      <c r="C8" s="253" t="s">
        <v>370</v>
      </c>
      <c r="D8" s="254"/>
      <c r="E8" s="254"/>
      <c r="F8" s="254"/>
      <c r="G8" s="262"/>
      <c r="H8" s="262"/>
      <c r="I8" s="262"/>
      <c r="K8" s="247"/>
      <c r="L8" s="260"/>
      <c r="M8" s="253" t="s">
        <v>370</v>
      </c>
      <c r="N8" s="254"/>
      <c r="O8" s="254"/>
      <c r="P8" s="254"/>
      <c r="Q8" s="262"/>
      <c r="R8" s="262"/>
      <c r="S8" s="262"/>
      <c r="U8" s="247"/>
      <c r="V8" s="260"/>
      <c r="W8" s="253" t="s">
        <v>370</v>
      </c>
      <c r="X8" s="254"/>
      <c r="Y8" s="254"/>
      <c r="Z8" s="254"/>
      <c r="AA8" s="262"/>
      <c r="AB8" s="262"/>
      <c r="AC8" s="262"/>
      <c r="AE8" s="247"/>
      <c r="AF8" s="260"/>
      <c r="AG8" s="253" t="s">
        <v>370</v>
      </c>
      <c r="AH8" s="254"/>
      <c r="AI8" s="254"/>
      <c r="AJ8" s="254"/>
      <c r="AK8" s="262"/>
      <c r="AL8" s="262"/>
      <c r="AM8" s="262"/>
      <c r="AO8" s="247"/>
      <c r="AP8" s="260"/>
      <c r="AQ8" s="253" t="s">
        <v>370</v>
      </c>
      <c r="AR8" s="254"/>
      <c r="AS8" s="254"/>
      <c r="AT8" s="254"/>
      <c r="AU8" s="262"/>
      <c r="AV8" s="262"/>
      <c r="AW8" s="262"/>
      <c r="AY8" s="247"/>
      <c r="AZ8" s="260"/>
      <c r="BA8" s="253" t="s">
        <v>370</v>
      </c>
      <c r="BB8" s="254"/>
      <c r="BC8" s="254"/>
      <c r="BD8" s="254"/>
      <c r="BE8" s="262"/>
      <c r="BF8" s="262"/>
      <c r="BG8" s="262"/>
      <c r="BI8" s="247"/>
      <c r="BJ8" s="260"/>
      <c r="BK8" s="253" t="s">
        <v>370</v>
      </c>
      <c r="BL8" s="254"/>
      <c r="BM8" s="254"/>
      <c r="BN8" s="254"/>
      <c r="BO8" s="262"/>
      <c r="BP8" s="262"/>
      <c r="BQ8" s="262"/>
      <c r="BS8" s="247"/>
      <c r="BT8" s="260"/>
      <c r="BU8" s="253" t="s">
        <v>370</v>
      </c>
      <c r="BV8" s="254"/>
      <c r="BW8" s="254"/>
      <c r="BX8" s="254"/>
      <c r="BY8" s="262"/>
      <c r="BZ8" s="262"/>
      <c r="CA8" s="262"/>
      <c r="CC8" s="247"/>
      <c r="CD8" s="260"/>
      <c r="CE8" s="253" t="s">
        <v>370</v>
      </c>
      <c r="CF8" s="254"/>
      <c r="CG8" s="254"/>
      <c r="CH8" s="254"/>
      <c r="CI8" s="262"/>
      <c r="CJ8" s="262"/>
      <c r="CK8" s="262"/>
      <c r="CM8" s="247"/>
      <c r="CN8" s="260"/>
      <c r="CO8" s="253" t="s">
        <v>370</v>
      </c>
      <c r="CP8" s="254"/>
      <c r="CQ8" s="254"/>
      <c r="CR8" s="254"/>
      <c r="CS8" s="262"/>
      <c r="CT8" s="262"/>
      <c r="CU8" s="262"/>
      <c r="CW8" s="247"/>
      <c r="CX8" s="260"/>
      <c r="CY8" s="253" t="s">
        <v>370</v>
      </c>
      <c r="CZ8" s="254"/>
      <c r="DA8" s="254"/>
      <c r="DB8" s="254"/>
      <c r="DC8" s="262"/>
      <c r="DD8" s="262"/>
      <c r="DE8" s="262"/>
      <c r="DG8" s="247"/>
      <c r="DH8" s="260"/>
      <c r="DI8" s="253" t="s">
        <v>370</v>
      </c>
      <c r="DJ8" s="254"/>
      <c r="DK8" s="254"/>
      <c r="DL8" s="254"/>
      <c r="DM8" s="262"/>
      <c r="DN8" s="262"/>
      <c r="DO8" s="262"/>
      <c r="DQ8" s="247"/>
      <c r="DR8" s="260"/>
      <c r="DS8" s="253" t="s">
        <v>370</v>
      </c>
      <c r="DT8" s="254"/>
      <c r="DU8" s="254"/>
      <c r="DV8" s="254"/>
      <c r="DW8" s="262"/>
      <c r="DX8" s="262"/>
      <c r="DY8" s="262"/>
      <c r="EA8" s="247"/>
      <c r="EB8" s="260"/>
      <c r="EC8" s="253" t="s">
        <v>370</v>
      </c>
      <c r="ED8" s="254"/>
      <c r="EE8" s="254"/>
      <c r="EF8" s="254"/>
      <c r="EG8" s="262"/>
      <c r="EH8" s="262"/>
      <c r="EI8" s="262"/>
      <c r="EK8" s="247"/>
      <c r="EL8" s="260"/>
      <c r="EM8" s="253" t="s">
        <v>370</v>
      </c>
      <c r="EN8" s="254"/>
      <c r="EO8" s="254"/>
      <c r="EP8" s="254"/>
      <c r="EQ8" s="262"/>
      <c r="ER8" s="262"/>
      <c r="ES8" s="262"/>
      <c r="EU8" s="247"/>
      <c r="EV8" s="260"/>
      <c r="EW8" s="253" t="s">
        <v>370</v>
      </c>
      <c r="EX8" s="254"/>
      <c r="EY8" s="254"/>
      <c r="EZ8" s="254"/>
      <c r="FA8" s="262"/>
      <c r="FB8" s="262"/>
      <c r="FC8" s="262"/>
      <c r="FE8" s="247"/>
      <c r="FF8" s="260"/>
      <c r="FG8" s="253" t="s">
        <v>370</v>
      </c>
      <c r="FH8" s="254"/>
      <c r="FI8" s="254"/>
      <c r="FJ8" s="254"/>
      <c r="FK8" s="262"/>
      <c r="FL8" s="262"/>
      <c r="FM8" s="262"/>
      <c r="FO8" s="247"/>
      <c r="FP8" s="260"/>
      <c r="FQ8" s="253" t="s">
        <v>370</v>
      </c>
      <c r="FR8" s="254"/>
      <c r="FS8" s="254"/>
      <c r="FT8" s="254"/>
      <c r="FU8" s="262"/>
      <c r="FV8" s="262"/>
      <c r="FW8" s="262"/>
      <c r="FY8" s="247"/>
      <c r="FZ8" s="260"/>
      <c r="GA8" s="253" t="s">
        <v>370</v>
      </c>
      <c r="GB8" s="254"/>
      <c r="GC8" s="254"/>
      <c r="GD8" s="254"/>
      <c r="GE8" s="262"/>
      <c r="GF8" s="262"/>
      <c r="GG8" s="262"/>
      <c r="GI8" s="247"/>
      <c r="GJ8" s="260"/>
      <c r="GK8" s="253" t="s">
        <v>370</v>
      </c>
      <c r="GL8" s="254"/>
      <c r="GM8" s="254"/>
      <c r="GN8" s="254"/>
      <c r="GO8" s="262"/>
      <c r="GP8" s="262"/>
      <c r="GQ8" s="262"/>
      <c r="GS8" s="247"/>
      <c r="GT8" s="260"/>
      <c r="GU8" s="253" t="s">
        <v>370</v>
      </c>
      <c r="GV8" s="254"/>
      <c r="GW8" s="254"/>
      <c r="GX8" s="254"/>
      <c r="GY8" s="262"/>
      <c r="GZ8" s="262"/>
      <c r="HA8" s="262"/>
      <c r="HC8" s="247"/>
      <c r="HD8" s="260"/>
      <c r="HE8" s="253" t="s">
        <v>370</v>
      </c>
      <c r="HF8" s="254"/>
      <c r="HG8" s="254"/>
      <c r="HH8" s="254"/>
      <c r="HI8" s="262"/>
      <c r="HJ8" s="262"/>
      <c r="HK8" s="262"/>
      <c r="HM8" s="247"/>
      <c r="HN8" s="260"/>
      <c r="HO8" s="253" t="s">
        <v>370</v>
      </c>
      <c r="HP8" s="254"/>
      <c r="HQ8" s="254"/>
      <c r="HR8" s="254"/>
      <c r="HS8" s="262"/>
      <c r="HT8" s="262"/>
      <c r="HU8" s="262"/>
      <c r="HW8" s="247"/>
      <c r="HX8" s="260"/>
      <c r="HY8" s="253" t="s">
        <v>370</v>
      </c>
      <c r="HZ8" s="254"/>
      <c r="IA8" s="254"/>
      <c r="IB8" s="254"/>
      <c r="IC8" s="262"/>
      <c r="ID8" s="262"/>
      <c r="IE8" s="262"/>
      <c r="IG8" s="247"/>
      <c r="IH8" s="260"/>
      <c r="II8" s="253" t="s">
        <v>370</v>
      </c>
      <c r="IJ8" s="254"/>
      <c r="IK8" s="254"/>
      <c r="IL8" s="254"/>
      <c r="IM8" s="262"/>
      <c r="IN8" s="262"/>
      <c r="IO8" s="262"/>
    </row>
    <row r="9" spans="1:250" ht="15.75" customHeight="1" x14ac:dyDescent="0.25">
      <c r="A9" s="247"/>
      <c r="B9" s="260"/>
      <c r="C9" s="263" t="s">
        <v>371</v>
      </c>
      <c r="D9" s="1127" t="e">
        <f>DATABASE!D10</f>
        <v>#N/A</v>
      </c>
      <c r="E9" s="1127"/>
      <c r="F9" s="258" t="s">
        <v>336</v>
      </c>
      <c r="G9" s="1128" t="e">
        <f>DATABASE!E10</f>
        <v>#N/A</v>
      </c>
      <c r="H9" s="1128"/>
      <c r="I9" s="262"/>
      <c r="J9" s="259" t="s">
        <v>5</v>
      </c>
      <c r="K9" s="247"/>
      <c r="L9" s="260"/>
      <c r="M9" s="263" t="s">
        <v>371</v>
      </c>
      <c r="N9" s="1127" t="e">
        <f>D9</f>
        <v>#N/A</v>
      </c>
      <c r="O9" s="1127"/>
      <c r="P9" s="258" t="s">
        <v>336</v>
      </c>
      <c r="Q9" s="1128" t="e">
        <f>G9</f>
        <v>#N/A</v>
      </c>
      <c r="R9" s="1128"/>
      <c r="S9" s="262"/>
      <c r="T9" s="259" t="s">
        <v>5</v>
      </c>
      <c r="U9" s="247"/>
      <c r="V9" s="260"/>
      <c r="W9" s="263" t="s">
        <v>371</v>
      </c>
      <c r="X9" s="1127" t="e">
        <f>N9</f>
        <v>#N/A</v>
      </c>
      <c r="Y9" s="1127"/>
      <c r="Z9" s="258" t="s">
        <v>336</v>
      </c>
      <c r="AA9" s="1128" t="e">
        <f>Q9</f>
        <v>#N/A</v>
      </c>
      <c r="AB9" s="1128"/>
      <c r="AC9" s="262"/>
      <c r="AD9" s="259" t="s">
        <v>5</v>
      </c>
      <c r="AE9" s="247"/>
      <c r="AF9" s="260"/>
      <c r="AG9" s="263" t="s">
        <v>371</v>
      </c>
      <c r="AH9" s="1127" t="e">
        <f>X9</f>
        <v>#N/A</v>
      </c>
      <c r="AI9" s="1127"/>
      <c r="AJ9" s="258" t="s">
        <v>336</v>
      </c>
      <c r="AK9" s="1128" t="e">
        <f>AA9</f>
        <v>#N/A</v>
      </c>
      <c r="AL9" s="1128"/>
      <c r="AM9" s="262"/>
      <c r="AN9" s="259" t="s">
        <v>5</v>
      </c>
      <c r="AO9" s="247"/>
      <c r="AP9" s="260"/>
      <c r="AQ9" s="263" t="s">
        <v>371</v>
      </c>
      <c r="AR9" s="1127" t="e">
        <f>AH9</f>
        <v>#N/A</v>
      </c>
      <c r="AS9" s="1127"/>
      <c r="AT9" s="258" t="s">
        <v>336</v>
      </c>
      <c r="AU9" s="1128" t="e">
        <f>AK9</f>
        <v>#N/A</v>
      </c>
      <c r="AV9" s="1128"/>
      <c r="AW9" s="262"/>
      <c r="AX9" s="259" t="s">
        <v>5</v>
      </c>
      <c r="AY9" s="247"/>
      <c r="AZ9" s="260"/>
      <c r="BA9" s="263" t="s">
        <v>371</v>
      </c>
      <c r="BB9" s="1127" t="e">
        <f>AR9</f>
        <v>#N/A</v>
      </c>
      <c r="BC9" s="1127"/>
      <c r="BD9" s="258" t="s">
        <v>336</v>
      </c>
      <c r="BE9" s="1128" t="e">
        <f>AU9</f>
        <v>#N/A</v>
      </c>
      <c r="BF9" s="1128"/>
      <c r="BG9" s="262"/>
      <c r="BH9" s="259" t="s">
        <v>5</v>
      </c>
      <c r="BI9" s="247"/>
      <c r="BJ9" s="260"/>
      <c r="BK9" s="263" t="s">
        <v>371</v>
      </c>
      <c r="BL9" s="1127" t="e">
        <f>BB9</f>
        <v>#N/A</v>
      </c>
      <c r="BM9" s="1127"/>
      <c r="BN9" s="258" t="s">
        <v>336</v>
      </c>
      <c r="BO9" s="1128" t="e">
        <f>BE9</f>
        <v>#N/A</v>
      </c>
      <c r="BP9" s="1128"/>
      <c r="BQ9" s="262"/>
      <c r="BR9" s="259" t="s">
        <v>5</v>
      </c>
      <c r="BS9" s="247"/>
      <c r="BT9" s="260"/>
      <c r="BU9" s="263" t="s">
        <v>371</v>
      </c>
      <c r="BV9" s="1127" t="e">
        <f>BL9</f>
        <v>#N/A</v>
      </c>
      <c r="BW9" s="1127"/>
      <c r="BX9" s="258" t="s">
        <v>336</v>
      </c>
      <c r="BY9" s="1128" t="e">
        <f>BO9</f>
        <v>#N/A</v>
      </c>
      <c r="BZ9" s="1128"/>
      <c r="CA9" s="262"/>
      <c r="CB9" s="259" t="s">
        <v>5</v>
      </c>
      <c r="CC9" s="247"/>
      <c r="CD9" s="260"/>
      <c r="CE9" s="263" t="s">
        <v>371</v>
      </c>
      <c r="CF9" s="1127" t="e">
        <f>BV9</f>
        <v>#N/A</v>
      </c>
      <c r="CG9" s="1127"/>
      <c r="CH9" s="258" t="s">
        <v>336</v>
      </c>
      <c r="CI9" s="1128" t="e">
        <f>BY9</f>
        <v>#N/A</v>
      </c>
      <c r="CJ9" s="1128"/>
      <c r="CK9" s="262"/>
      <c r="CL9" s="259" t="s">
        <v>5</v>
      </c>
      <c r="CM9" s="247"/>
      <c r="CN9" s="260"/>
      <c r="CO9" s="263" t="s">
        <v>371</v>
      </c>
      <c r="CP9" s="1127" t="e">
        <f>CF9</f>
        <v>#N/A</v>
      </c>
      <c r="CQ9" s="1127"/>
      <c r="CR9" s="258" t="s">
        <v>336</v>
      </c>
      <c r="CS9" s="1128" t="e">
        <f>CI9</f>
        <v>#N/A</v>
      </c>
      <c r="CT9" s="1128"/>
      <c r="CU9" s="262"/>
      <c r="CV9" s="259" t="s">
        <v>5</v>
      </c>
      <c r="CW9" s="247"/>
      <c r="CX9" s="260"/>
      <c r="CY9" s="263" t="s">
        <v>371</v>
      </c>
      <c r="CZ9" s="1127" t="e">
        <f>CP9</f>
        <v>#N/A</v>
      </c>
      <c r="DA9" s="1127"/>
      <c r="DB9" s="258" t="s">
        <v>336</v>
      </c>
      <c r="DC9" s="1128" t="e">
        <f>CS9</f>
        <v>#N/A</v>
      </c>
      <c r="DD9" s="1128"/>
      <c r="DE9" s="262"/>
      <c r="DF9" s="259" t="s">
        <v>5</v>
      </c>
      <c r="DG9" s="247"/>
      <c r="DH9" s="260"/>
      <c r="DI9" s="263" t="s">
        <v>371</v>
      </c>
      <c r="DJ9" s="1127" t="e">
        <f>CZ9</f>
        <v>#N/A</v>
      </c>
      <c r="DK9" s="1127"/>
      <c r="DL9" s="258" t="s">
        <v>336</v>
      </c>
      <c r="DM9" s="1128" t="e">
        <f>DC9</f>
        <v>#N/A</v>
      </c>
      <c r="DN9" s="1128"/>
      <c r="DO9" s="262"/>
      <c r="DP9" s="259" t="s">
        <v>5</v>
      </c>
      <c r="DQ9" s="247"/>
      <c r="DR9" s="260"/>
      <c r="DS9" s="263" t="s">
        <v>371</v>
      </c>
      <c r="DT9" s="1127" t="e">
        <f>DJ9</f>
        <v>#N/A</v>
      </c>
      <c r="DU9" s="1127"/>
      <c r="DV9" s="258" t="s">
        <v>336</v>
      </c>
      <c r="DW9" s="1128" t="e">
        <f>DM9</f>
        <v>#N/A</v>
      </c>
      <c r="DX9" s="1128"/>
      <c r="DY9" s="262"/>
      <c r="DZ9" s="259" t="s">
        <v>5</v>
      </c>
      <c r="EA9" s="247"/>
      <c r="EB9" s="260"/>
      <c r="EC9" s="263" t="s">
        <v>371</v>
      </c>
      <c r="ED9" s="1127" t="e">
        <f>DT9</f>
        <v>#N/A</v>
      </c>
      <c r="EE9" s="1127"/>
      <c r="EF9" s="258" t="s">
        <v>336</v>
      </c>
      <c r="EG9" s="1128" t="e">
        <f>DW9</f>
        <v>#N/A</v>
      </c>
      <c r="EH9" s="1128"/>
      <c r="EI9" s="262"/>
      <c r="EJ9" s="259" t="s">
        <v>5</v>
      </c>
      <c r="EK9" s="247"/>
      <c r="EL9" s="260"/>
      <c r="EM9" s="263" t="s">
        <v>371</v>
      </c>
      <c r="EN9" s="1127" t="e">
        <f>ED9</f>
        <v>#N/A</v>
      </c>
      <c r="EO9" s="1127"/>
      <c r="EP9" s="258" t="s">
        <v>336</v>
      </c>
      <c r="EQ9" s="1128" t="e">
        <f>EG9</f>
        <v>#N/A</v>
      </c>
      <c r="ER9" s="1128"/>
      <c r="ES9" s="262"/>
      <c r="ET9" s="259" t="s">
        <v>5</v>
      </c>
      <c r="EU9" s="247"/>
      <c r="EV9" s="260"/>
      <c r="EW9" s="263" t="s">
        <v>371</v>
      </c>
      <c r="EX9" s="1127" t="e">
        <f>EN9</f>
        <v>#N/A</v>
      </c>
      <c r="EY9" s="1127"/>
      <c r="EZ9" s="258" t="s">
        <v>336</v>
      </c>
      <c r="FA9" s="1128" t="e">
        <f>EQ9</f>
        <v>#N/A</v>
      </c>
      <c r="FB9" s="1128"/>
      <c r="FC9" s="262"/>
      <c r="FD9" s="259" t="s">
        <v>5</v>
      </c>
      <c r="FE9" s="247"/>
      <c r="FF9" s="260"/>
      <c r="FG9" s="263" t="s">
        <v>371</v>
      </c>
      <c r="FH9" s="1127" t="e">
        <f>EX9</f>
        <v>#N/A</v>
      </c>
      <c r="FI9" s="1127"/>
      <c r="FJ9" s="258" t="s">
        <v>336</v>
      </c>
      <c r="FK9" s="1128" t="e">
        <f>FA9</f>
        <v>#N/A</v>
      </c>
      <c r="FL9" s="1128"/>
      <c r="FM9" s="262"/>
      <c r="FN9" s="259" t="s">
        <v>5</v>
      </c>
      <c r="FO9" s="247"/>
      <c r="FP9" s="260"/>
      <c r="FQ9" s="263" t="s">
        <v>371</v>
      </c>
      <c r="FR9" s="1127" t="e">
        <f>FH9</f>
        <v>#N/A</v>
      </c>
      <c r="FS9" s="1127"/>
      <c r="FT9" s="258" t="s">
        <v>336</v>
      </c>
      <c r="FU9" s="1128" t="e">
        <f>FK9</f>
        <v>#N/A</v>
      </c>
      <c r="FV9" s="1128"/>
      <c r="FW9" s="262"/>
      <c r="FX9" s="259" t="s">
        <v>5</v>
      </c>
      <c r="FY9" s="247"/>
      <c r="FZ9" s="260"/>
      <c r="GA9" s="263" t="s">
        <v>371</v>
      </c>
      <c r="GB9" s="1127" t="e">
        <f>FR9</f>
        <v>#N/A</v>
      </c>
      <c r="GC9" s="1127"/>
      <c r="GD9" s="258" t="s">
        <v>336</v>
      </c>
      <c r="GE9" s="1128" t="e">
        <f>FU9</f>
        <v>#N/A</v>
      </c>
      <c r="GF9" s="1128"/>
      <c r="GG9" s="262"/>
      <c r="GH9" s="259" t="s">
        <v>5</v>
      </c>
      <c r="GI9" s="247"/>
      <c r="GJ9" s="260"/>
      <c r="GK9" s="263" t="s">
        <v>371</v>
      </c>
      <c r="GL9" s="1127" t="e">
        <f>GB9</f>
        <v>#N/A</v>
      </c>
      <c r="GM9" s="1127"/>
      <c r="GN9" s="258" t="s">
        <v>336</v>
      </c>
      <c r="GO9" s="1128" t="e">
        <f>GE9</f>
        <v>#N/A</v>
      </c>
      <c r="GP9" s="1128"/>
      <c r="GQ9" s="262"/>
      <c r="GR9" s="259" t="s">
        <v>5</v>
      </c>
      <c r="GS9" s="247"/>
      <c r="GT9" s="260"/>
      <c r="GU9" s="263" t="s">
        <v>371</v>
      </c>
      <c r="GV9" s="1127" t="e">
        <f>GL9</f>
        <v>#N/A</v>
      </c>
      <c r="GW9" s="1127"/>
      <c r="GX9" s="258" t="s">
        <v>336</v>
      </c>
      <c r="GY9" s="1128" t="e">
        <f>GO9</f>
        <v>#N/A</v>
      </c>
      <c r="GZ9" s="1128"/>
      <c r="HA9" s="262"/>
      <c r="HB9" s="259" t="s">
        <v>5</v>
      </c>
      <c r="HC9" s="247"/>
      <c r="HD9" s="260"/>
      <c r="HE9" s="263" t="s">
        <v>371</v>
      </c>
      <c r="HF9" s="1127" t="e">
        <f>GV9</f>
        <v>#N/A</v>
      </c>
      <c r="HG9" s="1127"/>
      <c r="HH9" s="258" t="s">
        <v>336</v>
      </c>
      <c r="HI9" s="1128" t="e">
        <f>GY9</f>
        <v>#N/A</v>
      </c>
      <c r="HJ9" s="1128"/>
      <c r="HK9" s="262"/>
      <c r="HL9" s="259" t="s">
        <v>5</v>
      </c>
      <c r="HM9" s="247"/>
      <c r="HN9" s="260"/>
      <c r="HO9" s="263" t="s">
        <v>371</v>
      </c>
      <c r="HP9" s="1127" t="e">
        <f>HF9</f>
        <v>#N/A</v>
      </c>
      <c r="HQ9" s="1127"/>
      <c r="HR9" s="258" t="s">
        <v>336</v>
      </c>
      <c r="HS9" s="1128" t="e">
        <f>HI9</f>
        <v>#N/A</v>
      </c>
      <c r="HT9" s="1128"/>
      <c r="HU9" s="262"/>
      <c r="HV9" s="259" t="s">
        <v>5</v>
      </c>
      <c r="HW9" s="247"/>
      <c r="HX9" s="260"/>
      <c r="HY9" s="263" t="s">
        <v>371</v>
      </c>
      <c r="HZ9" s="1127" t="e">
        <f>HP9</f>
        <v>#N/A</v>
      </c>
      <c r="IA9" s="1127"/>
      <c r="IB9" s="258" t="s">
        <v>336</v>
      </c>
      <c r="IC9" s="1128" t="e">
        <f>HS9</f>
        <v>#N/A</v>
      </c>
      <c r="ID9" s="1128"/>
      <c r="IE9" s="262"/>
      <c r="IF9" s="259" t="s">
        <v>5</v>
      </c>
      <c r="IG9" s="247"/>
      <c r="IH9" s="260"/>
      <c r="II9" s="263" t="s">
        <v>371</v>
      </c>
      <c r="IJ9" s="1127" t="e">
        <f>HZ9</f>
        <v>#N/A</v>
      </c>
      <c r="IK9" s="1127"/>
      <c r="IL9" s="258" t="s">
        <v>336</v>
      </c>
      <c r="IM9" s="1128" t="e">
        <f>IC9</f>
        <v>#N/A</v>
      </c>
      <c r="IN9" s="1128"/>
      <c r="IO9" s="262"/>
      <c r="IP9" s="259" t="s">
        <v>5</v>
      </c>
    </row>
    <row r="10" spans="1:250" ht="15.75" customHeight="1" x14ac:dyDescent="0.25">
      <c r="A10" s="264"/>
      <c r="B10" s="265"/>
      <c r="C10" s="263" t="s">
        <v>371</v>
      </c>
      <c r="D10" s="1180"/>
      <c r="E10" s="1180"/>
      <c r="F10" s="258" t="s">
        <v>336</v>
      </c>
      <c r="G10" s="1134"/>
      <c r="H10" s="1134"/>
      <c r="I10" s="262"/>
      <c r="J10" s="259"/>
      <c r="K10" s="264"/>
      <c r="L10" s="265"/>
      <c r="M10" s="263" t="s">
        <v>371</v>
      </c>
      <c r="N10" s="1134"/>
      <c r="O10" s="1134"/>
      <c r="P10" s="258" t="s">
        <v>336</v>
      </c>
      <c r="Q10" s="1134"/>
      <c r="R10" s="1134"/>
      <c r="S10" s="262"/>
      <c r="T10" s="259"/>
      <c r="U10" s="264"/>
      <c r="V10" s="265"/>
      <c r="W10" s="263" t="s">
        <v>371</v>
      </c>
      <c r="X10" s="1180"/>
      <c r="Y10" s="1180"/>
      <c r="Z10" s="258" t="s">
        <v>336</v>
      </c>
      <c r="AA10" s="1134"/>
      <c r="AB10" s="1134"/>
      <c r="AC10" s="262"/>
      <c r="AD10" s="259"/>
      <c r="AE10" s="264"/>
      <c r="AF10" s="265"/>
      <c r="AG10" s="263" t="s">
        <v>371</v>
      </c>
      <c r="AH10" s="1180"/>
      <c r="AI10" s="1180"/>
      <c r="AJ10" s="258" t="s">
        <v>336</v>
      </c>
      <c r="AK10" s="1134"/>
      <c r="AL10" s="1134"/>
      <c r="AM10" s="262"/>
      <c r="AN10" s="259"/>
      <c r="AO10" s="264"/>
      <c r="AP10" s="265"/>
      <c r="AQ10" s="263" t="s">
        <v>371</v>
      </c>
      <c r="AR10" s="1180"/>
      <c r="AS10" s="1180"/>
      <c r="AT10" s="258" t="s">
        <v>336</v>
      </c>
      <c r="AU10" s="1134"/>
      <c r="AV10" s="1134"/>
      <c r="AW10" s="262"/>
      <c r="AX10" s="259"/>
      <c r="AY10" s="264"/>
      <c r="AZ10" s="265"/>
      <c r="BA10" s="263" t="s">
        <v>371</v>
      </c>
      <c r="BB10" s="1180"/>
      <c r="BC10" s="1180"/>
      <c r="BD10" s="258" t="s">
        <v>336</v>
      </c>
      <c r="BE10" s="1134"/>
      <c r="BF10" s="1134"/>
      <c r="BG10" s="262"/>
      <c r="BH10" s="259"/>
      <c r="BI10" s="264"/>
      <c r="BJ10" s="265"/>
      <c r="BK10" s="263" t="s">
        <v>371</v>
      </c>
      <c r="BL10" s="1180"/>
      <c r="BM10" s="1180"/>
      <c r="BN10" s="258" t="s">
        <v>336</v>
      </c>
      <c r="BO10" s="1134"/>
      <c r="BP10" s="1134"/>
      <c r="BQ10" s="262"/>
      <c r="BR10" s="259"/>
      <c r="BS10" s="264"/>
      <c r="BT10" s="265"/>
      <c r="BU10" s="263" t="s">
        <v>371</v>
      </c>
      <c r="BV10" s="1180"/>
      <c r="BW10" s="1180"/>
      <c r="BX10" s="258" t="s">
        <v>336</v>
      </c>
      <c r="BY10" s="1134"/>
      <c r="BZ10" s="1134"/>
      <c r="CA10" s="262"/>
      <c r="CB10" s="259"/>
      <c r="CC10" s="264"/>
      <c r="CD10" s="265"/>
      <c r="CE10" s="263" t="s">
        <v>371</v>
      </c>
      <c r="CF10" s="1180"/>
      <c r="CG10" s="1180"/>
      <c r="CH10" s="258" t="s">
        <v>336</v>
      </c>
      <c r="CI10" s="1134"/>
      <c r="CJ10" s="1134"/>
      <c r="CK10" s="262"/>
      <c r="CL10" s="259"/>
      <c r="CM10" s="264"/>
      <c r="CN10" s="265"/>
      <c r="CO10" s="263" t="s">
        <v>371</v>
      </c>
      <c r="CP10" s="1180"/>
      <c r="CQ10" s="1180"/>
      <c r="CR10" s="258" t="s">
        <v>336</v>
      </c>
      <c r="CS10" s="1134"/>
      <c r="CT10" s="1134"/>
      <c r="CU10" s="262"/>
      <c r="CV10" s="259"/>
      <c r="CW10" s="264"/>
      <c r="CX10" s="265"/>
      <c r="CY10" s="263" t="s">
        <v>371</v>
      </c>
      <c r="CZ10" s="1180"/>
      <c r="DA10" s="1180"/>
      <c r="DB10" s="258" t="s">
        <v>336</v>
      </c>
      <c r="DC10" s="1134"/>
      <c r="DD10" s="1134"/>
      <c r="DE10" s="262"/>
      <c r="DF10" s="259"/>
      <c r="DG10" s="264"/>
      <c r="DH10" s="265"/>
      <c r="DI10" s="263" t="s">
        <v>371</v>
      </c>
      <c r="DJ10" s="1180"/>
      <c r="DK10" s="1180"/>
      <c r="DL10" s="258" t="s">
        <v>336</v>
      </c>
      <c r="DM10" s="1134"/>
      <c r="DN10" s="1134"/>
      <c r="DO10" s="262"/>
      <c r="DP10" s="259"/>
      <c r="DQ10" s="264"/>
      <c r="DR10" s="265"/>
      <c r="DS10" s="263" t="s">
        <v>371</v>
      </c>
      <c r="DT10" s="1180"/>
      <c r="DU10" s="1180"/>
      <c r="DV10" s="258" t="s">
        <v>336</v>
      </c>
      <c r="DW10" s="1134"/>
      <c r="DX10" s="1134"/>
      <c r="DY10" s="262"/>
      <c r="DZ10" s="259"/>
      <c r="EA10" s="264"/>
      <c r="EB10" s="265"/>
      <c r="EC10" s="263" t="s">
        <v>371</v>
      </c>
      <c r="ED10" s="1180"/>
      <c r="EE10" s="1180"/>
      <c r="EF10" s="258" t="s">
        <v>336</v>
      </c>
      <c r="EG10" s="1134"/>
      <c r="EH10" s="1134"/>
      <c r="EI10" s="262"/>
      <c r="EJ10" s="259"/>
      <c r="EK10" s="264"/>
      <c r="EL10" s="265"/>
      <c r="EM10" s="263" t="s">
        <v>371</v>
      </c>
      <c r="EN10" s="1180"/>
      <c r="EO10" s="1180"/>
      <c r="EP10" s="258" t="s">
        <v>336</v>
      </c>
      <c r="EQ10" s="1134"/>
      <c r="ER10" s="1134"/>
      <c r="ES10" s="262"/>
      <c r="ET10" s="259"/>
      <c r="EU10" s="264"/>
      <c r="EV10" s="265"/>
      <c r="EW10" s="263" t="s">
        <v>371</v>
      </c>
      <c r="EX10" s="1180"/>
      <c r="EY10" s="1180"/>
      <c r="EZ10" s="258" t="s">
        <v>336</v>
      </c>
      <c r="FA10" s="1134"/>
      <c r="FB10" s="1134"/>
      <c r="FC10" s="262"/>
      <c r="FD10" s="259"/>
      <c r="FE10" s="264"/>
      <c r="FF10" s="265"/>
      <c r="FG10" s="263" t="s">
        <v>371</v>
      </c>
      <c r="FH10" s="1180"/>
      <c r="FI10" s="1180"/>
      <c r="FJ10" s="258" t="s">
        <v>336</v>
      </c>
      <c r="FK10" s="1134"/>
      <c r="FL10" s="1134"/>
      <c r="FM10" s="262"/>
      <c r="FN10" s="259"/>
      <c r="FO10" s="264"/>
      <c r="FP10" s="265"/>
      <c r="FQ10" s="263" t="s">
        <v>371</v>
      </c>
      <c r="FR10" s="1180"/>
      <c r="FS10" s="1180"/>
      <c r="FT10" s="258" t="s">
        <v>336</v>
      </c>
      <c r="FU10" s="1134"/>
      <c r="FV10" s="1134"/>
      <c r="FW10" s="262"/>
      <c r="FX10" s="259"/>
      <c r="FY10" s="264"/>
      <c r="FZ10" s="265"/>
      <c r="GA10" s="263" t="s">
        <v>371</v>
      </c>
      <c r="GB10" s="1180"/>
      <c r="GC10" s="1180"/>
      <c r="GD10" s="258" t="s">
        <v>336</v>
      </c>
      <c r="GE10" s="1134"/>
      <c r="GF10" s="1134"/>
      <c r="GG10" s="262"/>
      <c r="GH10" s="259"/>
      <c r="GI10" s="264"/>
      <c r="GJ10" s="265"/>
      <c r="GK10" s="263" t="s">
        <v>371</v>
      </c>
      <c r="GL10" s="1180"/>
      <c r="GM10" s="1180"/>
      <c r="GN10" s="258" t="s">
        <v>336</v>
      </c>
      <c r="GO10" s="1134"/>
      <c r="GP10" s="1134"/>
      <c r="GQ10" s="262"/>
      <c r="GR10" s="259"/>
      <c r="GS10" s="264"/>
      <c r="GT10" s="265"/>
      <c r="GU10" s="263" t="s">
        <v>371</v>
      </c>
      <c r="GV10" s="1180"/>
      <c r="GW10" s="1180"/>
      <c r="GX10" s="258" t="s">
        <v>336</v>
      </c>
      <c r="GY10" s="1134"/>
      <c r="GZ10" s="1134"/>
      <c r="HA10" s="262"/>
      <c r="HB10" s="259"/>
      <c r="HC10" s="264"/>
      <c r="HD10" s="265"/>
      <c r="HE10" s="263" t="s">
        <v>371</v>
      </c>
      <c r="HF10" s="1180"/>
      <c r="HG10" s="1180"/>
      <c r="HH10" s="258" t="s">
        <v>336</v>
      </c>
      <c r="HI10" s="1134"/>
      <c r="HJ10" s="1134"/>
      <c r="HK10" s="262"/>
      <c r="HL10" s="259"/>
      <c r="HM10" s="264"/>
      <c r="HN10" s="265"/>
      <c r="HO10" s="263" t="s">
        <v>371</v>
      </c>
      <c r="HP10" s="1180"/>
      <c r="HQ10" s="1180"/>
      <c r="HR10" s="258" t="s">
        <v>336</v>
      </c>
      <c r="HS10" s="1134"/>
      <c r="HT10" s="1134"/>
      <c r="HU10" s="262"/>
      <c r="HV10" s="259"/>
      <c r="HW10" s="264"/>
      <c r="HX10" s="265"/>
      <c r="HY10" s="263" t="s">
        <v>371</v>
      </c>
      <c r="HZ10" s="1180"/>
      <c r="IA10" s="1180"/>
      <c r="IB10" s="258" t="s">
        <v>336</v>
      </c>
      <c r="IC10" s="1134"/>
      <c r="ID10" s="1134"/>
      <c r="IE10" s="262"/>
      <c r="IF10" s="259"/>
      <c r="IG10" s="264"/>
      <c r="IH10" s="265"/>
      <c r="II10" s="263" t="s">
        <v>371</v>
      </c>
      <c r="IJ10" s="1134"/>
      <c r="IK10" s="1134"/>
      <c r="IL10" s="258" t="s">
        <v>336</v>
      </c>
      <c r="IM10" s="1134"/>
      <c r="IN10" s="1134"/>
      <c r="IO10" s="262"/>
      <c r="IP10" s="259"/>
    </row>
    <row r="11" spans="1:250" ht="12.75" customHeight="1" x14ac:dyDescent="0.3">
      <c r="C11" s="266"/>
      <c r="D11" s="266"/>
      <c r="E11" s="267"/>
      <c r="F11" s="267"/>
      <c r="G11" s="267"/>
      <c r="H11" s="267"/>
      <c r="I11" s="267"/>
      <c r="J11" s="252"/>
      <c r="M11" s="266"/>
      <c r="N11" s="266"/>
      <c r="O11" s="267"/>
      <c r="P11" s="267"/>
      <c r="Q11" s="267"/>
      <c r="R11" s="267"/>
      <c r="S11" s="267"/>
      <c r="T11" s="252"/>
      <c r="W11" s="266"/>
      <c r="X11" s="266"/>
      <c r="Y11" s="267"/>
      <c r="Z11" s="267"/>
      <c r="AA11" s="267"/>
      <c r="AB11" s="267"/>
      <c r="AC11" s="267"/>
      <c r="AD11" s="252"/>
      <c r="AG11" s="266"/>
      <c r="AH11" s="266"/>
      <c r="AI11" s="267"/>
      <c r="AJ11" s="267"/>
      <c r="AK11" s="267"/>
      <c r="AL11" s="267"/>
      <c r="AM11" s="267"/>
      <c r="AN11" s="252"/>
      <c r="AQ11" s="266"/>
      <c r="AR11" s="266"/>
      <c r="AS11" s="267"/>
      <c r="AT11" s="267"/>
      <c r="AU11" s="267"/>
      <c r="AV11" s="267"/>
      <c r="AW11" s="267"/>
      <c r="AX11" s="252"/>
      <c r="BA11" s="266"/>
      <c r="BB11" s="266"/>
      <c r="BC11" s="267"/>
      <c r="BD11" s="267"/>
      <c r="BE11" s="267"/>
      <c r="BF11" s="267"/>
      <c r="BG11" s="267"/>
      <c r="BH11" s="252"/>
      <c r="BK11" s="266"/>
      <c r="BL11" s="266"/>
      <c r="BM11" s="267"/>
      <c r="BN11" s="267"/>
      <c r="BO11" s="267"/>
      <c r="BP11" s="267"/>
      <c r="BQ11" s="267"/>
      <c r="BR11" s="252"/>
      <c r="BU11" s="266"/>
      <c r="BV11" s="266"/>
      <c r="BW11" s="267"/>
      <c r="BX11" s="267"/>
      <c r="BY11" s="267"/>
      <c r="BZ11" s="267"/>
      <c r="CA11" s="267"/>
      <c r="CB11" s="252"/>
      <c r="CE11" s="266"/>
      <c r="CF11" s="266"/>
      <c r="CG11" s="267"/>
      <c r="CH11" s="267"/>
      <c r="CI11" s="267"/>
      <c r="CJ11" s="267"/>
      <c r="CK11" s="267"/>
      <c r="CL11" s="252"/>
      <c r="CO11" s="266"/>
      <c r="CP11" s="266"/>
      <c r="CQ11" s="267"/>
      <c r="CR11" s="267"/>
      <c r="CS11" s="267"/>
      <c r="CT11" s="267"/>
      <c r="CU11" s="267"/>
      <c r="CV11" s="252"/>
      <c r="CY11" s="266"/>
      <c r="CZ11" s="266"/>
      <c r="DA11" s="267"/>
      <c r="DB11" s="267"/>
      <c r="DC11" s="267"/>
      <c r="DD11" s="267"/>
      <c r="DE11" s="267"/>
      <c r="DF11" s="252"/>
      <c r="DI11" s="266"/>
      <c r="DJ11" s="266"/>
      <c r="DK11" s="267"/>
      <c r="DL11" s="267"/>
      <c r="DM11" s="267"/>
      <c r="DN11" s="267"/>
      <c r="DO11" s="267"/>
      <c r="DP11" s="252"/>
      <c r="DS11" s="266"/>
      <c r="DT11" s="266"/>
      <c r="DU11" s="267"/>
      <c r="DV11" s="267"/>
      <c r="DW11" s="267"/>
      <c r="DX11" s="267"/>
      <c r="DY11" s="267"/>
      <c r="DZ11" s="252"/>
      <c r="EC11" s="266"/>
      <c r="ED11" s="266"/>
      <c r="EE11" s="267"/>
      <c r="EF11" s="267"/>
      <c r="EG11" s="267"/>
      <c r="EH11" s="267"/>
      <c r="EI11" s="267"/>
      <c r="EJ11" s="252"/>
      <c r="EM11" s="266"/>
      <c r="EN11" s="266"/>
      <c r="EO11" s="267"/>
      <c r="EP11" s="267"/>
      <c r="EQ11" s="267"/>
      <c r="ER11" s="267"/>
      <c r="ES11" s="267"/>
      <c r="ET11" s="252"/>
      <c r="EW11" s="266"/>
      <c r="EX11" s="266"/>
      <c r="EY11" s="267"/>
      <c r="EZ11" s="267"/>
      <c r="FA11" s="267"/>
      <c r="FB11" s="267"/>
      <c r="FC11" s="267"/>
      <c r="FD11" s="252"/>
      <c r="FG11" s="266"/>
      <c r="FH11" s="266"/>
      <c r="FI11" s="267"/>
      <c r="FJ11" s="267"/>
      <c r="FK11" s="267"/>
      <c r="FL11" s="267"/>
      <c r="FM11" s="267"/>
      <c r="FN11" s="252"/>
      <c r="FQ11" s="266"/>
      <c r="FR11" s="266"/>
      <c r="FS11" s="267"/>
      <c r="FT11" s="267"/>
      <c r="FU11" s="267"/>
      <c r="FV11" s="267"/>
      <c r="FW11" s="267"/>
      <c r="FX11" s="252"/>
      <c r="GA11" s="266"/>
      <c r="GB11" s="266"/>
      <c r="GC11" s="267"/>
      <c r="GD11" s="267"/>
      <c r="GE11" s="267"/>
      <c r="GF11" s="267"/>
      <c r="GG11" s="267"/>
      <c r="GH11" s="252"/>
      <c r="GK11" s="266"/>
      <c r="GL11" s="266"/>
      <c r="GM11" s="267"/>
      <c r="GN11" s="267"/>
      <c r="GO11" s="267"/>
      <c r="GP11" s="267"/>
      <c r="GQ11" s="267"/>
      <c r="GR11" s="252"/>
      <c r="GU11" s="266"/>
      <c r="GV11" s="266"/>
      <c r="GW11" s="267"/>
      <c r="GX11" s="267"/>
      <c r="GY11" s="267"/>
      <c r="GZ11" s="267"/>
      <c r="HA11" s="267"/>
      <c r="HB11" s="252"/>
      <c r="HE11" s="266"/>
      <c r="HF11" s="266"/>
      <c r="HG11" s="267"/>
      <c r="HH11" s="267"/>
      <c r="HI11" s="267"/>
      <c r="HJ11" s="267"/>
      <c r="HK11" s="267"/>
      <c r="HL11" s="252"/>
      <c r="HO11" s="266"/>
      <c r="HP11" s="266"/>
      <c r="HQ11" s="267"/>
      <c r="HR11" s="267"/>
      <c r="HS11" s="267"/>
      <c r="HT11" s="267"/>
      <c r="HU11" s="267"/>
      <c r="HV11" s="252"/>
      <c r="HY11" s="266"/>
      <c r="HZ11" s="266"/>
      <c r="IA11" s="267"/>
      <c r="IB11" s="267"/>
      <c r="IC11" s="267"/>
      <c r="ID11" s="267"/>
      <c r="IE11" s="267"/>
      <c r="IF11" s="252"/>
      <c r="II11" s="266"/>
      <c r="IJ11" s="266"/>
      <c r="IK11" s="267"/>
      <c r="IL11" s="267"/>
      <c r="IM11" s="267"/>
      <c r="IN11" s="267"/>
      <c r="IO11" s="267"/>
      <c r="IP11" s="252"/>
    </row>
    <row r="12" spans="1:250" ht="17.25" customHeight="1" x14ac:dyDescent="0.25">
      <c r="A12" s="1118" t="s">
        <v>337</v>
      </c>
      <c r="B12" s="1121" t="s">
        <v>338</v>
      </c>
      <c r="C12" s="1122"/>
      <c r="D12" s="1118" t="s">
        <v>339</v>
      </c>
      <c r="E12" s="1118" t="s">
        <v>340</v>
      </c>
      <c r="F12" s="1085" t="s">
        <v>105</v>
      </c>
      <c r="G12" s="1087"/>
      <c r="H12" s="1118" t="s">
        <v>341</v>
      </c>
      <c r="I12" s="1085" t="s">
        <v>342</v>
      </c>
      <c r="J12" s="1087"/>
      <c r="K12" s="1118" t="s">
        <v>337</v>
      </c>
      <c r="L12" s="1121" t="s">
        <v>338</v>
      </c>
      <c r="M12" s="1122"/>
      <c r="N12" s="1118" t="s">
        <v>339</v>
      </c>
      <c r="O12" s="1118" t="s">
        <v>340</v>
      </c>
      <c r="P12" s="1085" t="s">
        <v>105</v>
      </c>
      <c r="Q12" s="1087"/>
      <c r="R12" s="1118" t="s">
        <v>341</v>
      </c>
      <c r="S12" s="1085" t="s">
        <v>342</v>
      </c>
      <c r="T12" s="1087"/>
      <c r="U12" s="1118" t="s">
        <v>337</v>
      </c>
      <c r="V12" s="1121" t="s">
        <v>338</v>
      </c>
      <c r="W12" s="1122"/>
      <c r="X12" s="1118" t="s">
        <v>339</v>
      </c>
      <c r="Y12" s="1118" t="s">
        <v>340</v>
      </c>
      <c r="Z12" s="1085" t="s">
        <v>105</v>
      </c>
      <c r="AA12" s="1087"/>
      <c r="AB12" s="1118" t="s">
        <v>341</v>
      </c>
      <c r="AC12" s="1085" t="s">
        <v>342</v>
      </c>
      <c r="AD12" s="1087"/>
      <c r="AE12" s="1118" t="s">
        <v>337</v>
      </c>
      <c r="AF12" s="1121" t="s">
        <v>338</v>
      </c>
      <c r="AG12" s="1122"/>
      <c r="AH12" s="1118" t="s">
        <v>339</v>
      </c>
      <c r="AI12" s="1118" t="s">
        <v>340</v>
      </c>
      <c r="AJ12" s="1085" t="s">
        <v>105</v>
      </c>
      <c r="AK12" s="1087"/>
      <c r="AL12" s="1118" t="s">
        <v>341</v>
      </c>
      <c r="AM12" s="1085" t="s">
        <v>342</v>
      </c>
      <c r="AN12" s="1087"/>
      <c r="AO12" s="1118" t="s">
        <v>337</v>
      </c>
      <c r="AP12" s="1121" t="s">
        <v>338</v>
      </c>
      <c r="AQ12" s="1122"/>
      <c r="AR12" s="1118" t="s">
        <v>339</v>
      </c>
      <c r="AS12" s="1118" t="s">
        <v>340</v>
      </c>
      <c r="AT12" s="1085" t="s">
        <v>105</v>
      </c>
      <c r="AU12" s="1087"/>
      <c r="AV12" s="1118" t="s">
        <v>341</v>
      </c>
      <c r="AW12" s="1085" t="s">
        <v>342</v>
      </c>
      <c r="AX12" s="1087"/>
      <c r="AY12" s="1118" t="s">
        <v>337</v>
      </c>
      <c r="AZ12" s="1121" t="s">
        <v>338</v>
      </c>
      <c r="BA12" s="1122"/>
      <c r="BB12" s="1118" t="s">
        <v>339</v>
      </c>
      <c r="BC12" s="1118" t="s">
        <v>340</v>
      </c>
      <c r="BD12" s="1085" t="s">
        <v>105</v>
      </c>
      <c r="BE12" s="1087"/>
      <c r="BF12" s="1118" t="s">
        <v>341</v>
      </c>
      <c r="BG12" s="1085" t="s">
        <v>342</v>
      </c>
      <c r="BH12" s="1087"/>
      <c r="BI12" s="1118" t="s">
        <v>337</v>
      </c>
      <c r="BJ12" s="1121" t="s">
        <v>338</v>
      </c>
      <c r="BK12" s="1122"/>
      <c r="BL12" s="1118" t="s">
        <v>339</v>
      </c>
      <c r="BM12" s="1118" t="s">
        <v>340</v>
      </c>
      <c r="BN12" s="1085" t="s">
        <v>105</v>
      </c>
      <c r="BO12" s="1087"/>
      <c r="BP12" s="1118" t="s">
        <v>341</v>
      </c>
      <c r="BQ12" s="1085" t="s">
        <v>342</v>
      </c>
      <c r="BR12" s="1087"/>
      <c r="BS12" s="1118" t="s">
        <v>337</v>
      </c>
      <c r="BT12" s="1121" t="s">
        <v>338</v>
      </c>
      <c r="BU12" s="1122"/>
      <c r="BV12" s="1118" t="s">
        <v>339</v>
      </c>
      <c r="BW12" s="1118" t="s">
        <v>340</v>
      </c>
      <c r="BX12" s="1085" t="s">
        <v>105</v>
      </c>
      <c r="BY12" s="1087"/>
      <c r="BZ12" s="1118" t="s">
        <v>341</v>
      </c>
      <c r="CA12" s="1085" t="s">
        <v>342</v>
      </c>
      <c r="CB12" s="1087"/>
      <c r="CC12" s="1118" t="s">
        <v>337</v>
      </c>
      <c r="CD12" s="1121" t="s">
        <v>338</v>
      </c>
      <c r="CE12" s="1122"/>
      <c r="CF12" s="1118" t="s">
        <v>339</v>
      </c>
      <c r="CG12" s="1118" t="s">
        <v>340</v>
      </c>
      <c r="CH12" s="1085" t="s">
        <v>105</v>
      </c>
      <c r="CI12" s="1087"/>
      <c r="CJ12" s="1118" t="s">
        <v>341</v>
      </c>
      <c r="CK12" s="1085" t="s">
        <v>342</v>
      </c>
      <c r="CL12" s="1087"/>
      <c r="CM12" s="1118" t="s">
        <v>337</v>
      </c>
      <c r="CN12" s="1121" t="s">
        <v>338</v>
      </c>
      <c r="CO12" s="1122"/>
      <c r="CP12" s="1118" t="s">
        <v>339</v>
      </c>
      <c r="CQ12" s="1118" t="s">
        <v>340</v>
      </c>
      <c r="CR12" s="1085" t="s">
        <v>105</v>
      </c>
      <c r="CS12" s="1087"/>
      <c r="CT12" s="1118" t="s">
        <v>341</v>
      </c>
      <c r="CU12" s="1085" t="s">
        <v>342</v>
      </c>
      <c r="CV12" s="1087"/>
      <c r="CW12" s="1118" t="s">
        <v>337</v>
      </c>
      <c r="CX12" s="1121" t="s">
        <v>338</v>
      </c>
      <c r="CY12" s="1122"/>
      <c r="CZ12" s="1118" t="s">
        <v>339</v>
      </c>
      <c r="DA12" s="1118" t="s">
        <v>340</v>
      </c>
      <c r="DB12" s="1085" t="s">
        <v>105</v>
      </c>
      <c r="DC12" s="1087"/>
      <c r="DD12" s="1118" t="s">
        <v>341</v>
      </c>
      <c r="DE12" s="1085" t="s">
        <v>342</v>
      </c>
      <c r="DF12" s="1087"/>
      <c r="DG12" s="1118" t="s">
        <v>337</v>
      </c>
      <c r="DH12" s="1121" t="s">
        <v>338</v>
      </c>
      <c r="DI12" s="1122"/>
      <c r="DJ12" s="1118" t="s">
        <v>339</v>
      </c>
      <c r="DK12" s="1118" t="s">
        <v>340</v>
      </c>
      <c r="DL12" s="1085" t="s">
        <v>105</v>
      </c>
      <c r="DM12" s="1087"/>
      <c r="DN12" s="1118" t="s">
        <v>341</v>
      </c>
      <c r="DO12" s="1085" t="s">
        <v>342</v>
      </c>
      <c r="DP12" s="1087"/>
      <c r="DQ12" s="1118" t="s">
        <v>337</v>
      </c>
      <c r="DR12" s="1121" t="s">
        <v>338</v>
      </c>
      <c r="DS12" s="1122"/>
      <c r="DT12" s="1118" t="s">
        <v>339</v>
      </c>
      <c r="DU12" s="1118" t="s">
        <v>340</v>
      </c>
      <c r="DV12" s="1085" t="s">
        <v>105</v>
      </c>
      <c r="DW12" s="1087"/>
      <c r="DX12" s="1118" t="s">
        <v>341</v>
      </c>
      <c r="DY12" s="1085" t="s">
        <v>342</v>
      </c>
      <c r="DZ12" s="1087"/>
      <c r="EA12" s="1118" t="s">
        <v>337</v>
      </c>
      <c r="EB12" s="1121" t="s">
        <v>338</v>
      </c>
      <c r="EC12" s="1122"/>
      <c r="ED12" s="1118" t="s">
        <v>339</v>
      </c>
      <c r="EE12" s="1118" t="s">
        <v>340</v>
      </c>
      <c r="EF12" s="1085" t="s">
        <v>105</v>
      </c>
      <c r="EG12" s="1087"/>
      <c r="EH12" s="1118" t="s">
        <v>341</v>
      </c>
      <c r="EI12" s="1085" t="s">
        <v>342</v>
      </c>
      <c r="EJ12" s="1087"/>
      <c r="EK12" s="1118" t="s">
        <v>337</v>
      </c>
      <c r="EL12" s="1121" t="s">
        <v>338</v>
      </c>
      <c r="EM12" s="1122"/>
      <c r="EN12" s="1118" t="s">
        <v>339</v>
      </c>
      <c r="EO12" s="1118" t="s">
        <v>340</v>
      </c>
      <c r="EP12" s="1085" t="s">
        <v>105</v>
      </c>
      <c r="EQ12" s="1087"/>
      <c r="ER12" s="1118" t="s">
        <v>341</v>
      </c>
      <c r="ES12" s="1085" t="s">
        <v>342</v>
      </c>
      <c r="ET12" s="1087"/>
      <c r="EU12" s="1118" t="s">
        <v>337</v>
      </c>
      <c r="EV12" s="1121" t="s">
        <v>338</v>
      </c>
      <c r="EW12" s="1122"/>
      <c r="EX12" s="1118" t="s">
        <v>339</v>
      </c>
      <c r="EY12" s="1118" t="s">
        <v>340</v>
      </c>
      <c r="EZ12" s="1085" t="s">
        <v>105</v>
      </c>
      <c r="FA12" s="1087"/>
      <c r="FB12" s="1118" t="s">
        <v>341</v>
      </c>
      <c r="FC12" s="1085" t="s">
        <v>342</v>
      </c>
      <c r="FD12" s="1087"/>
      <c r="FE12" s="1118" t="s">
        <v>337</v>
      </c>
      <c r="FF12" s="1121" t="s">
        <v>338</v>
      </c>
      <c r="FG12" s="1122"/>
      <c r="FH12" s="1118" t="s">
        <v>339</v>
      </c>
      <c r="FI12" s="1118" t="s">
        <v>340</v>
      </c>
      <c r="FJ12" s="1085" t="s">
        <v>105</v>
      </c>
      <c r="FK12" s="1087"/>
      <c r="FL12" s="1118" t="s">
        <v>341</v>
      </c>
      <c r="FM12" s="1085" t="s">
        <v>342</v>
      </c>
      <c r="FN12" s="1087"/>
      <c r="FO12" s="1118" t="s">
        <v>337</v>
      </c>
      <c r="FP12" s="1121" t="s">
        <v>338</v>
      </c>
      <c r="FQ12" s="1122"/>
      <c r="FR12" s="1118" t="s">
        <v>339</v>
      </c>
      <c r="FS12" s="1118" t="s">
        <v>340</v>
      </c>
      <c r="FT12" s="1085" t="s">
        <v>105</v>
      </c>
      <c r="FU12" s="1087"/>
      <c r="FV12" s="1118" t="s">
        <v>341</v>
      </c>
      <c r="FW12" s="1085" t="s">
        <v>342</v>
      </c>
      <c r="FX12" s="1087"/>
      <c r="FY12" s="1118" t="s">
        <v>337</v>
      </c>
      <c r="FZ12" s="1121" t="s">
        <v>338</v>
      </c>
      <c r="GA12" s="1122"/>
      <c r="GB12" s="1118" t="s">
        <v>339</v>
      </c>
      <c r="GC12" s="1118" t="s">
        <v>340</v>
      </c>
      <c r="GD12" s="1085" t="s">
        <v>105</v>
      </c>
      <c r="GE12" s="1087"/>
      <c r="GF12" s="1118" t="s">
        <v>341</v>
      </c>
      <c r="GG12" s="1085" t="s">
        <v>342</v>
      </c>
      <c r="GH12" s="1087"/>
      <c r="GI12" s="1118" t="s">
        <v>337</v>
      </c>
      <c r="GJ12" s="1121" t="s">
        <v>338</v>
      </c>
      <c r="GK12" s="1122"/>
      <c r="GL12" s="1118" t="s">
        <v>339</v>
      </c>
      <c r="GM12" s="1118" t="s">
        <v>340</v>
      </c>
      <c r="GN12" s="1085" t="s">
        <v>105</v>
      </c>
      <c r="GO12" s="1087"/>
      <c r="GP12" s="1118" t="s">
        <v>341</v>
      </c>
      <c r="GQ12" s="1085" t="s">
        <v>342</v>
      </c>
      <c r="GR12" s="1087"/>
      <c r="GS12" s="1118" t="s">
        <v>337</v>
      </c>
      <c r="GT12" s="1121" t="s">
        <v>338</v>
      </c>
      <c r="GU12" s="1122"/>
      <c r="GV12" s="1118" t="s">
        <v>339</v>
      </c>
      <c r="GW12" s="1118" t="s">
        <v>340</v>
      </c>
      <c r="GX12" s="1085" t="s">
        <v>105</v>
      </c>
      <c r="GY12" s="1087"/>
      <c r="GZ12" s="1118" t="s">
        <v>341</v>
      </c>
      <c r="HA12" s="1085" t="s">
        <v>342</v>
      </c>
      <c r="HB12" s="1087"/>
      <c r="HC12" s="1118" t="s">
        <v>337</v>
      </c>
      <c r="HD12" s="1121" t="s">
        <v>338</v>
      </c>
      <c r="HE12" s="1122"/>
      <c r="HF12" s="1118" t="s">
        <v>339</v>
      </c>
      <c r="HG12" s="1118" t="s">
        <v>340</v>
      </c>
      <c r="HH12" s="1085" t="s">
        <v>105</v>
      </c>
      <c r="HI12" s="1087"/>
      <c r="HJ12" s="1118" t="s">
        <v>341</v>
      </c>
      <c r="HK12" s="1085" t="s">
        <v>342</v>
      </c>
      <c r="HL12" s="1087"/>
      <c r="HM12" s="1118" t="s">
        <v>337</v>
      </c>
      <c r="HN12" s="1121" t="s">
        <v>338</v>
      </c>
      <c r="HO12" s="1122"/>
      <c r="HP12" s="1118" t="s">
        <v>339</v>
      </c>
      <c r="HQ12" s="1118" t="s">
        <v>340</v>
      </c>
      <c r="HR12" s="1085" t="s">
        <v>105</v>
      </c>
      <c r="HS12" s="1087"/>
      <c r="HT12" s="1118" t="s">
        <v>341</v>
      </c>
      <c r="HU12" s="1085" t="s">
        <v>342</v>
      </c>
      <c r="HV12" s="1087"/>
      <c r="HW12" s="1118" t="s">
        <v>337</v>
      </c>
      <c r="HX12" s="1121" t="s">
        <v>338</v>
      </c>
      <c r="HY12" s="1122"/>
      <c r="HZ12" s="1118" t="s">
        <v>339</v>
      </c>
      <c r="IA12" s="1118" t="s">
        <v>340</v>
      </c>
      <c r="IB12" s="1085" t="s">
        <v>105</v>
      </c>
      <c r="IC12" s="1087"/>
      <c r="ID12" s="1118" t="s">
        <v>341</v>
      </c>
      <c r="IE12" s="1085" t="s">
        <v>342</v>
      </c>
      <c r="IF12" s="1087"/>
      <c r="IG12" s="1118" t="s">
        <v>337</v>
      </c>
      <c r="IH12" s="1121" t="s">
        <v>338</v>
      </c>
      <c r="II12" s="1122"/>
      <c r="IJ12" s="1118" t="s">
        <v>339</v>
      </c>
      <c r="IK12" s="1118" t="s">
        <v>340</v>
      </c>
      <c r="IL12" s="1085" t="s">
        <v>105</v>
      </c>
      <c r="IM12" s="1087"/>
      <c r="IN12" s="1118" t="s">
        <v>341</v>
      </c>
      <c r="IO12" s="1085" t="s">
        <v>342</v>
      </c>
      <c r="IP12" s="1087"/>
    </row>
    <row r="13" spans="1:250" ht="15" customHeight="1" x14ac:dyDescent="0.25">
      <c r="A13" s="1120"/>
      <c r="B13" s="1123"/>
      <c r="C13" s="1124"/>
      <c r="D13" s="1120"/>
      <c r="E13" s="1120"/>
      <c r="F13" s="1118" t="s">
        <v>99</v>
      </c>
      <c r="G13" s="1118" t="s">
        <v>100</v>
      </c>
      <c r="H13" s="1120"/>
      <c r="I13" s="1051" t="s">
        <v>343</v>
      </c>
      <c r="J13" s="1051" t="s">
        <v>344</v>
      </c>
      <c r="K13" s="1120"/>
      <c r="L13" s="1123"/>
      <c r="M13" s="1124"/>
      <c r="N13" s="1120"/>
      <c r="O13" s="1120"/>
      <c r="P13" s="1118" t="s">
        <v>99</v>
      </c>
      <c r="Q13" s="1118" t="s">
        <v>100</v>
      </c>
      <c r="R13" s="1120"/>
      <c r="S13" s="1118" t="s">
        <v>343</v>
      </c>
      <c r="T13" s="1118" t="s">
        <v>344</v>
      </c>
      <c r="U13" s="1120"/>
      <c r="V13" s="1123"/>
      <c r="W13" s="1124"/>
      <c r="X13" s="1120"/>
      <c r="Y13" s="1120"/>
      <c r="Z13" s="1118" t="s">
        <v>99</v>
      </c>
      <c r="AA13" s="1118" t="s">
        <v>100</v>
      </c>
      <c r="AB13" s="1120"/>
      <c r="AC13" s="1051" t="s">
        <v>343</v>
      </c>
      <c r="AD13" s="1051" t="s">
        <v>344</v>
      </c>
      <c r="AE13" s="1120"/>
      <c r="AF13" s="1123"/>
      <c r="AG13" s="1124"/>
      <c r="AH13" s="1120"/>
      <c r="AI13" s="1120"/>
      <c r="AJ13" s="1118" t="s">
        <v>99</v>
      </c>
      <c r="AK13" s="1118" t="s">
        <v>100</v>
      </c>
      <c r="AL13" s="1120"/>
      <c r="AM13" s="1051" t="s">
        <v>343</v>
      </c>
      <c r="AN13" s="1051" t="s">
        <v>344</v>
      </c>
      <c r="AO13" s="1120"/>
      <c r="AP13" s="1123"/>
      <c r="AQ13" s="1124"/>
      <c r="AR13" s="1120"/>
      <c r="AS13" s="1120"/>
      <c r="AT13" s="1118" t="s">
        <v>99</v>
      </c>
      <c r="AU13" s="1118" t="s">
        <v>100</v>
      </c>
      <c r="AV13" s="1120"/>
      <c r="AW13" s="1051" t="s">
        <v>343</v>
      </c>
      <c r="AX13" s="1051" t="s">
        <v>344</v>
      </c>
      <c r="AY13" s="1120"/>
      <c r="AZ13" s="1123"/>
      <c r="BA13" s="1124"/>
      <c r="BB13" s="1120"/>
      <c r="BC13" s="1120"/>
      <c r="BD13" s="1118" t="s">
        <v>99</v>
      </c>
      <c r="BE13" s="1118" t="s">
        <v>100</v>
      </c>
      <c r="BF13" s="1120"/>
      <c r="BG13" s="1051" t="s">
        <v>343</v>
      </c>
      <c r="BH13" s="1051" t="s">
        <v>344</v>
      </c>
      <c r="BI13" s="1120"/>
      <c r="BJ13" s="1123"/>
      <c r="BK13" s="1124"/>
      <c r="BL13" s="1120"/>
      <c r="BM13" s="1120"/>
      <c r="BN13" s="1118" t="s">
        <v>99</v>
      </c>
      <c r="BO13" s="1118" t="s">
        <v>100</v>
      </c>
      <c r="BP13" s="1120"/>
      <c r="BQ13" s="1051" t="s">
        <v>343</v>
      </c>
      <c r="BR13" s="1051" t="s">
        <v>344</v>
      </c>
      <c r="BS13" s="1120"/>
      <c r="BT13" s="1123"/>
      <c r="BU13" s="1124"/>
      <c r="BV13" s="1120"/>
      <c r="BW13" s="1120"/>
      <c r="BX13" s="1118" t="s">
        <v>99</v>
      </c>
      <c r="BY13" s="1118" t="s">
        <v>100</v>
      </c>
      <c r="BZ13" s="1120"/>
      <c r="CA13" s="1051" t="s">
        <v>343</v>
      </c>
      <c r="CB13" s="1051" t="s">
        <v>344</v>
      </c>
      <c r="CC13" s="1120"/>
      <c r="CD13" s="1123"/>
      <c r="CE13" s="1124"/>
      <c r="CF13" s="1120"/>
      <c r="CG13" s="1120"/>
      <c r="CH13" s="1118" t="s">
        <v>99</v>
      </c>
      <c r="CI13" s="1118" t="s">
        <v>100</v>
      </c>
      <c r="CJ13" s="1120"/>
      <c r="CK13" s="1051" t="s">
        <v>343</v>
      </c>
      <c r="CL13" s="1051" t="s">
        <v>344</v>
      </c>
      <c r="CM13" s="1120"/>
      <c r="CN13" s="1123"/>
      <c r="CO13" s="1124"/>
      <c r="CP13" s="1120"/>
      <c r="CQ13" s="1120"/>
      <c r="CR13" s="1118" t="s">
        <v>99</v>
      </c>
      <c r="CS13" s="1118" t="s">
        <v>100</v>
      </c>
      <c r="CT13" s="1120"/>
      <c r="CU13" s="1051" t="s">
        <v>343</v>
      </c>
      <c r="CV13" s="1051" t="s">
        <v>344</v>
      </c>
      <c r="CW13" s="1120"/>
      <c r="CX13" s="1123"/>
      <c r="CY13" s="1124"/>
      <c r="CZ13" s="1120"/>
      <c r="DA13" s="1120"/>
      <c r="DB13" s="1118" t="s">
        <v>99</v>
      </c>
      <c r="DC13" s="1118" t="s">
        <v>100</v>
      </c>
      <c r="DD13" s="1120"/>
      <c r="DE13" s="1051" t="s">
        <v>343</v>
      </c>
      <c r="DF13" s="1051" t="s">
        <v>344</v>
      </c>
      <c r="DG13" s="1120"/>
      <c r="DH13" s="1123"/>
      <c r="DI13" s="1124"/>
      <c r="DJ13" s="1120"/>
      <c r="DK13" s="1120"/>
      <c r="DL13" s="1118" t="s">
        <v>99</v>
      </c>
      <c r="DM13" s="1118" t="s">
        <v>100</v>
      </c>
      <c r="DN13" s="1120"/>
      <c r="DO13" s="1051" t="s">
        <v>343</v>
      </c>
      <c r="DP13" s="1051" t="s">
        <v>344</v>
      </c>
      <c r="DQ13" s="1120"/>
      <c r="DR13" s="1123"/>
      <c r="DS13" s="1124"/>
      <c r="DT13" s="1120"/>
      <c r="DU13" s="1120"/>
      <c r="DV13" s="1118" t="s">
        <v>99</v>
      </c>
      <c r="DW13" s="1118" t="s">
        <v>100</v>
      </c>
      <c r="DX13" s="1120"/>
      <c r="DY13" s="1051" t="s">
        <v>343</v>
      </c>
      <c r="DZ13" s="1051" t="s">
        <v>344</v>
      </c>
      <c r="EA13" s="1120"/>
      <c r="EB13" s="1123"/>
      <c r="EC13" s="1124"/>
      <c r="ED13" s="1120"/>
      <c r="EE13" s="1120"/>
      <c r="EF13" s="1118" t="s">
        <v>99</v>
      </c>
      <c r="EG13" s="1118" t="s">
        <v>100</v>
      </c>
      <c r="EH13" s="1120"/>
      <c r="EI13" s="1051" t="s">
        <v>343</v>
      </c>
      <c r="EJ13" s="1051" t="s">
        <v>344</v>
      </c>
      <c r="EK13" s="1120"/>
      <c r="EL13" s="1123"/>
      <c r="EM13" s="1124"/>
      <c r="EN13" s="1120"/>
      <c r="EO13" s="1120"/>
      <c r="EP13" s="1118" t="s">
        <v>99</v>
      </c>
      <c r="EQ13" s="1118" t="s">
        <v>100</v>
      </c>
      <c r="ER13" s="1120"/>
      <c r="ES13" s="1051" t="s">
        <v>343</v>
      </c>
      <c r="ET13" s="1051" t="s">
        <v>344</v>
      </c>
      <c r="EU13" s="1120"/>
      <c r="EV13" s="1123"/>
      <c r="EW13" s="1124"/>
      <c r="EX13" s="1120"/>
      <c r="EY13" s="1120"/>
      <c r="EZ13" s="1118" t="s">
        <v>99</v>
      </c>
      <c r="FA13" s="1118" t="s">
        <v>100</v>
      </c>
      <c r="FB13" s="1120"/>
      <c r="FC13" s="1051" t="s">
        <v>343</v>
      </c>
      <c r="FD13" s="1051" t="s">
        <v>344</v>
      </c>
      <c r="FE13" s="1120"/>
      <c r="FF13" s="1123"/>
      <c r="FG13" s="1124"/>
      <c r="FH13" s="1120"/>
      <c r="FI13" s="1120"/>
      <c r="FJ13" s="1118" t="s">
        <v>99</v>
      </c>
      <c r="FK13" s="1118" t="s">
        <v>100</v>
      </c>
      <c r="FL13" s="1120"/>
      <c r="FM13" s="1051" t="s">
        <v>343</v>
      </c>
      <c r="FN13" s="1051" t="s">
        <v>344</v>
      </c>
      <c r="FO13" s="1120"/>
      <c r="FP13" s="1123"/>
      <c r="FQ13" s="1124"/>
      <c r="FR13" s="1120"/>
      <c r="FS13" s="1120"/>
      <c r="FT13" s="1118" t="s">
        <v>99</v>
      </c>
      <c r="FU13" s="1118" t="s">
        <v>100</v>
      </c>
      <c r="FV13" s="1120"/>
      <c r="FW13" s="1051" t="s">
        <v>343</v>
      </c>
      <c r="FX13" s="1051" t="s">
        <v>344</v>
      </c>
      <c r="FY13" s="1120"/>
      <c r="FZ13" s="1123"/>
      <c r="GA13" s="1124"/>
      <c r="GB13" s="1120"/>
      <c r="GC13" s="1120"/>
      <c r="GD13" s="1118" t="s">
        <v>99</v>
      </c>
      <c r="GE13" s="1118" t="s">
        <v>100</v>
      </c>
      <c r="GF13" s="1120"/>
      <c r="GG13" s="1051" t="s">
        <v>343</v>
      </c>
      <c r="GH13" s="1051" t="s">
        <v>344</v>
      </c>
      <c r="GI13" s="1120"/>
      <c r="GJ13" s="1123"/>
      <c r="GK13" s="1124"/>
      <c r="GL13" s="1120"/>
      <c r="GM13" s="1120"/>
      <c r="GN13" s="1118" t="s">
        <v>99</v>
      </c>
      <c r="GO13" s="1118" t="s">
        <v>100</v>
      </c>
      <c r="GP13" s="1120"/>
      <c r="GQ13" s="1051" t="s">
        <v>343</v>
      </c>
      <c r="GR13" s="1051" t="s">
        <v>344</v>
      </c>
      <c r="GS13" s="1120"/>
      <c r="GT13" s="1123"/>
      <c r="GU13" s="1124"/>
      <c r="GV13" s="1120"/>
      <c r="GW13" s="1120"/>
      <c r="GX13" s="1118" t="s">
        <v>99</v>
      </c>
      <c r="GY13" s="1118" t="s">
        <v>100</v>
      </c>
      <c r="GZ13" s="1120"/>
      <c r="HA13" s="1051" t="s">
        <v>343</v>
      </c>
      <c r="HB13" s="1051" t="s">
        <v>344</v>
      </c>
      <c r="HC13" s="1120"/>
      <c r="HD13" s="1123"/>
      <c r="HE13" s="1124"/>
      <c r="HF13" s="1120"/>
      <c r="HG13" s="1120"/>
      <c r="HH13" s="1118" t="s">
        <v>99</v>
      </c>
      <c r="HI13" s="1118" t="s">
        <v>100</v>
      </c>
      <c r="HJ13" s="1120"/>
      <c r="HK13" s="1051" t="s">
        <v>343</v>
      </c>
      <c r="HL13" s="1051" t="s">
        <v>344</v>
      </c>
      <c r="HM13" s="1120"/>
      <c r="HN13" s="1123"/>
      <c r="HO13" s="1124"/>
      <c r="HP13" s="1120"/>
      <c r="HQ13" s="1120"/>
      <c r="HR13" s="1118" t="s">
        <v>99</v>
      </c>
      <c r="HS13" s="1118" t="s">
        <v>100</v>
      </c>
      <c r="HT13" s="1120"/>
      <c r="HU13" s="1051" t="s">
        <v>343</v>
      </c>
      <c r="HV13" s="1051" t="s">
        <v>344</v>
      </c>
      <c r="HW13" s="1120"/>
      <c r="HX13" s="1123"/>
      <c r="HY13" s="1124"/>
      <c r="HZ13" s="1120"/>
      <c r="IA13" s="1120"/>
      <c r="IB13" s="1118" t="s">
        <v>99</v>
      </c>
      <c r="IC13" s="1118" t="s">
        <v>100</v>
      </c>
      <c r="ID13" s="1120"/>
      <c r="IE13" s="1051" t="s">
        <v>343</v>
      </c>
      <c r="IF13" s="1051" t="s">
        <v>344</v>
      </c>
      <c r="IG13" s="1120"/>
      <c r="IH13" s="1123"/>
      <c r="II13" s="1124"/>
      <c r="IJ13" s="1120"/>
      <c r="IK13" s="1120"/>
      <c r="IL13" s="1118" t="s">
        <v>99</v>
      </c>
      <c r="IM13" s="1118" t="s">
        <v>100</v>
      </c>
      <c r="IN13" s="1120"/>
      <c r="IO13" s="1118" t="s">
        <v>343</v>
      </c>
      <c r="IP13" s="1118" t="s">
        <v>344</v>
      </c>
    </row>
    <row r="14" spans="1:250" ht="14.25" customHeight="1" x14ac:dyDescent="0.25">
      <c r="A14" s="1119"/>
      <c r="B14" s="1125"/>
      <c r="C14" s="1126"/>
      <c r="D14" s="1119"/>
      <c r="E14" s="1119"/>
      <c r="F14" s="1119"/>
      <c r="G14" s="1119"/>
      <c r="H14" s="1119"/>
      <c r="I14" s="1051"/>
      <c r="J14" s="1051"/>
      <c r="K14" s="1119"/>
      <c r="L14" s="1125"/>
      <c r="M14" s="1126"/>
      <c r="N14" s="1119"/>
      <c r="O14" s="1119"/>
      <c r="P14" s="1119"/>
      <c r="Q14" s="1119"/>
      <c r="R14" s="1119"/>
      <c r="S14" s="1119"/>
      <c r="T14" s="1119"/>
      <c r="U14" s="1119"/>
      <c r="V14" s="1125"/>
      <c r="W14" s="1126"/>
      <c r="X14" s="1119"/>
      <c r="Y14" s="1119"/>
      <c r="Z14" s="1119"/>
      <c r="AA14" s="1119"/>
      <c r="AB14" s="1119"/>
      <c r="AC14" s="1051"/>
      <c r="AD14" s="1051"/>
      <c r="AE14" s="1119"/>
      <c r="AF14" s="1125"/>
      <c r="AG14" s="1126"/>
      <c r="AH14" s="1119"/>
      <c r="AI14" s="1119"/>
      <c r="AJ14" s="1119"/>
      <c r="AK14" s="1119"/>
      <c r="AL14" s="1119"/>
      <c r="AM14" s="1051"/>
      <c r="AN14" s="1051"/>
      <c r="AO14" s="1119"/>
      <c r="AP14" s="1125"/>
      <c r="AQ14" s="1126"/>
      <c r="AR14" s="1119"/>
      <c r="AS14" s="1119"/>
      <c r="AT14" s="1119"/>
      <c r="AU14" s="1119"/>
      <c r="AV14" s="1119"/>
      <c r="AW14" s="1051"/>
      <c r="AX14" s="1051"/>
      <c r="AY14" s="1119"/>
      <c r="AZ14" s="1125"/>
      <c r="BA14" s="1126"/>
      <c r="BB14" s="1119"/>
      <c r="BC14" s="1119"/>
      <c r="BD14" s="1119"/>
      <c r="BE14" s="1119"/>
      <c r="BF14" s="1119"/>
      <c r="BG14" s="1051"/>
      <c r="BH14" s="1051"/>
      <c r="BI14" s="1119"/>
      <c r="BJ14" s="1125"/>
      <c r="BK14" s="1126"/>
      <c r="BL14" s="1119"/>
      <c r="BM14" s="1119"/>
      <c r="BN14" s="1119"/>
      <c r="BO14" s="1119"/>
      <c r="BP14" s="1119"/>
      <c r="BQ14" s="1051"/>
      <c r="BR14" s="1051"/>
      <c r="BS14" s="1119"/>
      <c r="BT14" s="1125"/>
      <c r="BU14" s="1126"/>
      <c r="BV14" s="1119"/>
      <c r="BW14" s="1119"/>
      <c r="BX14" s="1119"/>
      <c r="BY14" s="1119"/>
      <c r="BZ14" s="1119"/>
      <c r="CA14" s="1051"/>
      <c r="CB14" s="1051"/>
      <c r="CC14" s="1119"/>
      <c r="CD14" s="1125"/>
      <c r="CE14" s="1126"/>
      <c r="CF14" s="1119"/>
      <c r="CG14" s="1119"/>
      <c r="CH14" s="1119"/>
      <c r="CI14" s="1119"/>
      <c r="CJ14" s="1119"/>
      <c r="CK14" s="1051"/>
      <c r="CL14" s="1051"/>
      <c r="CM14" s="1119"/>
      <c r="CN14" s="1125"/>
      <c r="CO14" s="1126"/>
      <c r="CP14" s="1119"/>
      <c r="CQ14" s="1119"/>
      <c r="CR14" s="1119"/>
      <c r="CS14" s="1119"/>
      <c r="CT14" s="1119"/>
      <c r="CU14" s="1051"/>
      <c r="CV14" s="1051"/>
      <c r="CW14" s="1119"/>
      <c r="CX14" s="1125"/>
      <c r="CY14" s="1126"/>
      <c r="CZ14" s="1119"/>
      <c r="DA14" s="1119"/>
      <c r="DB14" s="1119"/>
      <c r="DC14" s="1119"/>
      <c r="DD14" s="1119"/>
      <c r="DE14" s="1051"/>
      <c r="DF14" s="1051"/>
      <c r="DG14" s="1119"/>
      <c r="DH14" s="1125"/>
      <c r="DI14" s="1126"/>
      <c r="DJ14" s="1119"/>
      <c r="DK14" s="1119"/>
      <c r="DL14" s="1119"/>
      <c r="DM14" s="1119"/>
      <c r="DN14" s="1119"/>
      <c r="DO14" s="1051"/>
      <c r="DP14" s="1051"/>
      <c r="DQ14" s="1119"/>
      <c r="DR14" s="1125"/>
      <c r="DS14" s="1126"/>
      <c r="DT14" s="1119"/>
      <c r="DU14" s="1119"/>
      <c r="DV14" s="1119"/>
      <c r="DW14" s="1119"/>
      <c r="DX14" s="1119"/>
      <c r="DY14" s="1051"/>
      <c r="DZ14" s="1051"/>
      <c r="EA14" s="1119"/>
      <c r="EB14" s="1125"/>
      <c r="EC14" s="1126"/>
      <c r="ED14" s="1119"/>
      <c r="EE14" s="1119"/>
      <c r="EF14" s="1119"/>
      <c r="EG14" s="1119"/>
      <c r="EH14" s="1119"/>
      <c r="EI14" s="1051"/>
      <c r="EJ14" s="1051"/>
      <c r="EK14" s="1119"/>
      <c r="EL14" s="1125"/>
      <c r="EM14" s="1126"/>
      <c r="EN14" s="1119"/>
      <c r="EO14" s="1119"/>
      <c r="EP14" s="1119"/>
      <c r="EQ14" s="1119"/>
      <c r="ER14" s="1119"/>
      <c r="ES14" s="1051"/>
      <c r="ET14" s="1051"/>
      <c r="EU14" s="1119"/>
      <c r="EV14" s="1125"/>
      <c r="EW14" s="1126"/>
      <c r="EX14" s="1119"/>
      <c r="EY14" s="1119"/>
      <c r="EZ14" s="1119"/>
      <c r="FA14" s="1119"/>
      <c r="FB14" s="1119"/>
      <c r="FC14" s="1051"/>
      <c r="FD14" s="1051"/>
      <c r="FE14" s="1119"/>
      <c r="FF14" s="1125"/>
      <c r="FG14" s="1126"/>
      <c r="FH14" s="1119"/>
      <c r="FI14" s="1119"/>
      <c r="FJ14" s="1119"/>
      <c r="FK14" s="1119"/>
      <c r="FL14" s="1119"/>
      <c r="FM14" s="1051"/>
      <c r="FN14" s="1051"/>
      <c r="FO14" s="1119"/>
      <c r="FP14" s="1125"/>
      <c r="FQ14" s="1126"/>
      <c r="FR14" s="1119"/>
      <c r="FS14" s="1119"/>
      <c r="FT14" s="1119"/>
      <c r="FU14" s="1119"/>
      <c r="FV14" s="1119"/>
      <c r="FW14" s="1051"/>
      <c r="FX14" s="1051"/>
      <c r="FY14" s="1119"/>
      <c r="FZ14" s="1125"/>
      <c r="GA14" s="1126"/>
      <c r="GB14" s="1119"/>
      <c r="GC14" s="1119"/>
      <c r="GD14" s="1119"/>
      <c r="GE14" s="1119"/>
      <c r="GF14" s="1119"/>
      <c r="GG14" s="1051"/>
      <c r="GH14" s="1051"/>
      <c r="GI14" s="1119"/>
      <c r="GJ14" s="1125"/>
      <c r="GK14" s="1126"/>
      <c r="GL14" s="1119"/>
      <c r="GM14" s="1119"/>
      <c r="GN14" s="1119"/>
      <c r="GO14" s="1119"/>
      <c r="GP14" s="1119"/>
      <c r="GQ14" s="1051"/>
      <c r="GR14" s="1051"/>
      <c r="GS14" s="1119"/>
      <c r="GT14" s="1125"/>
      <c r="GU14" s="1126"/>
      <c r="GV14" s="1119"/>
      <c r="GW14" s="1119"/>
      <c r="GX14" s="1119"/>
      <c r="GY14" s="1119"/>
      <c r="GZ14" s="1119"/>
      <c r="HA14" s="1051"/>
      <c r="HB14" s="1051"/>
      <c r="HC14" s="1119"/>
      <c r="HD14" s="1125"/>
      <c r="HE14" s="1126"/>
      <c r="HF14" s="1119"/>
      <c r="HG14" s="1119"/>
      <c r="HH14" s="1119"/>
      <c r="HI14" s="1119"/>
      <c r="HJ14" s="1119"/>
      <c r="HK14" s="1051"/>
      <c r="HL14" s="1051"/>
      <c r="HM14" s="1119"/>
      <c r="HN14" s="1125"/>
      <c r="HO14" s="1126"/>
      <c r="HP14" s="1119"/>
      <c r="HQ14" s="1119"/>
      <c r="HR14" s="1119"/>
      <c r="HS14" s="1119"/>
      <c r="HT14" s="1119"/>
      <c r="HU14" s="1051"/>
      <c r="HV14" s="1051"/>
      <c r="HW14" s="1119"/>
      <c r="HX14" s="1125"/>
      <c r="HY14" s="1126"/>
      <c r="HZ14" s="1119"/>
      <c r="IA14" s="1119"/>
      <c r="IB14" s="1119"/>
      <c r="IC14" s="1119"/>
      <c r="ID14" s="1119"/>
      <c r="IE14" s="1051"/>
      <c r="IF14" s="1051"/>
      <c r="IG14" s="1119"/>
      <c r="IH14" s="1125"/>
      <c r="II14" s="1126"/>
      <c r="IJ14" s="1119"/>
      <c r="IK14" s="1119"/>
      <c r="IL14" s="1119"/>
      <c r="IM14" s="1119"/>
      <c r="IN14" s="1119"/>
      <c r="IO14" s="1119"/>
      <c r="IP14" s="1119"/>
    </row>
    <row r="15" spans="1:250" ht="15.75" customHeight="1" x14ac:dyDescent="0.25">
      <c r="A15" s="268" t="s">
        <v>345</v>
      </c>
      <c r="B15" s="1110" t="s">
        <v>640</v>
      </c>
      <c r="C15" s="1111"/>
      <c r="D15" s="269"/>
      <c r="E15" s="374"/>
      <c r="F15" s="317" t="s">
        <v>635</v>
      </c>
      <c r="G15" s="269"/>
      <c r="H15" s="270"/>
      <c r="I15" s="271"/>
      <c r="J15" s="378"/>
      <c r="K15" s="806" t="s">
        <v>345</v>
      </c>
      <c r="L15" s="1110" t="s">
        <v>640</v>
      </c>
      <c r="M15" s="1111"/>
      <c r="N15" s="800"/>
      <c r="O15" s="374"/>
      <c r="P15" s="317" t="s">
        <v>635</v>
      </c>
      <c r="Q15" s="800"/>
      <c r="R15" s="270"/>
      <c r="S15" s="801"/>
      <c r="T15" s="378"/>
      <c r="U15" s="806" t="s">
        <v>345</v>
      </c>
      <c r="V15" s="1110" t="s">
        <v>640</v>
      </c>
      <c r="W15" s="1111"/>
      <c r="X15" s="800"/>
      <c r="Y15" s="374"/>
      <c r="Z15" s="317" t="s">
        <v>635</v>
      </c>
      <c r="AA15" s="800"/>
      <c r="AB15" s="270"/>
      <c r="AC15" s="801"/>
      <c r="AD15" s="378"/>
      <c r="AE15" s="806" t="s">
        <v>345</v>
      </c>
      <c r="AF15" s="1110" t="s">
        <v>640</v>
      </c>
      <c r="AG15" s="1111"/>
      <c r="AH15" s="800"/>
      <c r="AI15" s="374"/>
      <c r="AJ15" s="317" t="s">
        <v>635</v>
      </c>
      <c r="AK15" s="800"/>
      <c r="AL15" s="270"/>
      <c r="AM15" s="801"/>
      <c r="AN15" s="378"/>
      <c r="AO15" s="806" t="s">
        <v>345</v>
      </c>
      <c r="AP15" s="1110" t="s">
        <v>640</v>
      </c>
      <c r="AQ15" s="1111"/>
      <c r="AR15" s="800"/>
      <c r="AS15" s="374"/>
      <c r="AT15" s="317" t="s">
        <v>635</v>
      </c>
      <c r="AU15" s="800"/>
      <c r="AV15" s="270"/>
      <c r="AW15" s="801"/>
      <c r="AX15" s="378"/>
      <c r="AY15" s="806" t="s">
        <v>345</v>
      </c>
      <c r="AZ15" s="1110" t="s">
        <v>640</v>
      </c>
      <c r="BA15" s="1111"/>
      <c r="BB15" s="800"/>
      <c r="BC15" s="374"/>
      <c r="BD15" s="317" t="s">
        <v>635</v>
      </c>
      <c r="BE15" s="800"/>
      <c r="BF15" s="270"/>
      <c r="BG15" s="801"/>
      <c r="BH15" s="378"/>
      <c r="BI15" s="806" t="s">
        <v>345</v>
      </c>
      <c r="BJ15" s="1110" t="s">
        <v>640</v>
      </c>
      <c r="BK15" s="1111"/>
      <c r="BL15" s="800"/>
      <c r="BM15" s="374"/>
      <c r="BN15" s="317" t="s">
        <v>635</v>
      </c>
      <c r="BO15" s="800"/>
      <c r="BP15" s="270"/>
      <c r="BQ15" s="801"/>
      <c r="BR15" s="378"/>
      <c r="BS15" s="806" t="s">
        <v>345</v>
      </c>
      <c r="BT15" s="1110" t="s">
        <v>640</v>
      </c>
      <c r="BU15" s="1111"/>
      <c r="BV15" s="800"/>
      <c r="BW15" s="374"/>
      <c r="BX15" s="317" t="s">
        <v>635</v>
      </c>
      <c r="BY15" s="800"/>
      <c r="BZ15" s="270"/>
      <c r="CA15" s="801"/>
      <c r="CB15" s="378"/>
      <c r="CC15" s="806" t="s">
        <v>345</v>
      </c>
      <c r="CD15" s="1110" t="s">
        <v>640</v>
      </c>
      <c r="CE15" s="1111"/>
      <c r="CF15" s="800"/>
      <c r="CG15" s="374"/>
      <c r="CH15" s="317" t="s">
        <v>635</v>
      </c>
      <c r="CI15" s="800"/>
      <c r="CJ15" s="270"/>
      <c r="CK15" s="801"/>
      <c r="CL15" s="378"/>
      <c r="CM15" s="806" t="s">
        <v>345</v>
      </c>
      <c r="CN15" s="1110" t="s">
        <v>640</v>
      </c>
      <c r="CO15" s="1111"/>
      <c r="CP15" s="800"/>
      <c r="CQ15" s="374"/>
      <c r="CR15" s="317" t="s">
        <v>635</v>
      </c>
      <c r="CS15" s="800"/>
      <c r="CT15" s="270"/>
      <c r="CU15" s="801"/>
      <c r="CV15" s="378"/>
      <c r="CW15" s="806" t="s">
        <v>345</v>
      </c>
      <c r="CX15" s="1110" t="s">
        <v>640</v>
      </c>
      <c r="CY15" s="1111"/>
      <c r="CZ15" s="800"/>
      <c r="DA15" s="374"/>
      <c r="DB15" s="317" t="s">
        <v>635</v>
      </c>
      <c r="DC15" s="800"/>
      <c r="DD15" s="270"/>
      <c r="DE15" s="801"/>
      <c r="DF15" s="378"/>
      <c r="DG15" s="806" t="s">
        <v>345</v>
      </c>
      <c r="DH15" s="1110" t="s">
        <v>640</v>
      </c>
      <c r="DI15" s="1111"/>
      <c r="DJ15" s="800"/>
      <c r="DK15" s="374"/>
      <c r="DL15" s="317" t="s">
        <v>635</v>
      </c>
      <c r="DM15" s="800"/>
      <c r="DN15" s="270"/>
      <c r="DO15" s="801"/>
      <c r="DP15" s="378"/>
      <c r="DQ15" s="806" t="s">
        <v>345</v>
      </c>
      <c r="DR15" s="1110" t="s">
        <v>640</v>
      </c>
      <c r="DS15" s="1111"/>
      <c r="DT15" s="800"/>
      <c r="DU15" s="374"/>
      <c r="DV15" s="317" t="s">
        <v>635</v>
      </c>
      <c r="DW15" s="800"/>
      <c r="DX15" s="270"/>
      <c r="DY15" s="801"/>
      <c r="DZ15" s="378"/>
      <c r="EA15" s="806" t="s">
        <v>345</v>
      </c>
      <c r="EB15" s="1110" t="s">
        <v>640</v>
      </c>
      <c r="EC15" s="1111"/>
      <c r="ED15" s="800"/>
      <c r="EE15" s="374"/>
      <c r="EF15" s="317" t="s">
        <v>635</v>
      </c>
      <c r="EG15" s="800"/>
      <c r="EH15" s="270"/>
      <c r="EI15" s="801"/>
      <c r="EJ15" s="378"/>
      <c r="EK15" s="806" t="s">
        <v>345</v>
      </c>
      <c r="EL15" s="1110" t="s">
        <v>640</v>
      </c>
      <c r="EM15" s="1111"/>
      <c r="EN15" s="800"/>
      <c r="EO15" s="374"/>
      <c r="EP15" s="317" t="s">
        <v>635</v>
      </c>
      <c r="EQ15" s="800"/>
      <c r="ER15" s="270"/>
      <c r="ES15" s="801"/>
      <c r="ET15" s="378"/>
      <c r="EU15" s="806" t="s">
        <v>345</v>
      </c>
      <c r="EV15" s="1110" t="s">
        <v>640</v>
      </c>
      <c r="EW15" s="1111"/>
      <c r="EX15" s="800"/>
      <c r="EY15" s="374"/>
      <c r="EZ15" s="317" t="s">
        <v>635</v>
      </c>
      <c r="FA15" s="800"/>
      <c r="FB15" s="270"/>
      <c r="FC15" s="801"/>
      <c r="FD15" s="378"/>
      <c r="FE15" s="806" t="s">
        <v>345</v>
      </c>
      <c r="FF15" s="1110" t="s">
        <v>640</v>
      </c>
      <c r="FG15" s="1111"/>
      <c r="FH15" s="800"/>
      <c r="FI15" s="374"/>
      <c r="FJ15" s="317" t="s">
        <v>635</v>
      </c>
      <c r="FK15" s="800"/>
      <c r="FL15" s="270"/>
      <c r="FM15" s="801"/>
      <c r="FN15" s="378"/>
      <c r="FO15" s="806" t="s">
        <v>345</v>
      </c>
      <c r="FP15" s="1110" t="s">
        <v>640</v>
      </c>
      <c r="FQ15" s="1111"/>
      <c r="FR15" s="800"/>
      <c r="FS15" s="374"/>
      <c r="FT15" s="317" t="s">
        <v>635</v>
      </c>
      <c r="FU15" s="800"/>
      <c r="FV15" s="270"/>
      <c r="FW15" s="801"/>
      <c r="FX15" s="378"/>
      <c r="FY15" s="806" t="s">
        <v>345</v>
      </c>
      <c r="FZ15" s="1110" t="s">
        <v>640</v>
      </c>
      <c r="GA15" s="1111"/>
      <c r="GB15" s="800"/>
      <c r="GC15" s="374"/>
      <c r="GD15" s="317" t="s">
        <v>635</v>
      </c>
      <c r="GE15" s="800"/>
      <c r="GF15" s="270"/>
      <c r="GG15" s="801"/>
      <c r="GH15" s="378"/>
      <c r="GI15" s="806" t="s">
        <v>345</v>
      </c>
      <c r="GJ15" s="1110" t="s">
        <v>640</v>
      </c>
      <c r="GK15" s="1111"/>
      <c r="GL15" s="800"/>
      <c r="GM15" s="374"/>
      <c r="GN15" s="317" t="s">
        <v>635</v>
      </c>
      <c r="GO15" s="800"/>
      <c r="GP15" s="270"/>
      <c r="GQ15" s="801"/>
      <c r="GR15" s="378"/>
      <c r="GS15" s="806" t="s">
        <v>345</v>
      </c>
      <c r="GT15" s="1110" t="s">
        <v>640</v>
      </c>
      <c r="GU15" s="1111"/>
      <c r="GV15" s="800"/>
      <c r="GW15" s="374"/>
      <c r="GX15" s="317" t="s">
        <v>635</v>
      </c>
      <c r="GY15" s="800"/>
      <c r="GZ15" s="270"/>
      <c r="HA15" s="801"/>
      <c r="HB15" s="378"/>
      <c r="HC15" s="806" t="s">
        <v>345</v>
      </c>
      <c r="HD15" s="1110" t="s">
        <v>640</v>
      </c>
      <c r="HE15" s="1111"/>
      <c r="HF15" s="800"/>
      <c r="HG15" s="374"/>
      <c r="HH15" s="317" t="s">
        <v>635</v>
      </c>
      <c r="HI15" s="800"/>
      <c r="HJ15" s="270"/>
      <c r="HK15" s="801"/>
      <c r="HL15" s="378"/>
      <c r="HM15" s="806" t="s">
        <v>345</v>
      </c>
      <c r="HN15" s="1110" t="s">
        <v>640</v>
      </c>
      <c r="HO15" s="1111"/>
      <c r="HP15" s="800"/>
      <c r="HQ15" s="374"/>
      <c r="HR15" s="317" t="s">
        <v>635</v>
      </c>
      <c r="HS15" s="800"/>
      <c r="HT15" s="270"/>
      <c r="HU15" s="801"/>
      <c r="HV15" s="378"/>
      <c r="HW15" s="806" t="s">
        <v>345</v>
      </c>
      <c r="HX15" s="1110" t="s">
        <v>640</v>
      </c>
      <c r="HY15" s="1111"/>
      <c r="HZ15" s="800"/>
      <c r="IA15" s="374"/>
      <c r="IB15" s="317" t="s">
        <v>635</v>
      </c>
      <c r="IC15" s="800"/>
      <c r="ID15" s="270"/>
      <c r="IE15" s="801"/>
      <c r="IF15" s="378"/>
      <c r="IG15" s="806" t="s">
        <v>345</v>
      </c>
      <c r="IH15" s="1110" t="s">
        <v>640</v>
      </c>
      <c r="II15" s="1111"/>
      <c r="IJ15" s="800"/>
      <c r="IK15" s="374"/>
      <c r="IL15" s="317" t="s">
        <v>635</v>
      </c>
      <c r="IM15" s="800"/>
      <c r="IN15" s="270"/>
      <c r="IO15" s="801"/>
      <c r="IP15" s="378"/>
    </row>
    <row r="16" spans="1:250" ht="17.25" customHeight="1" x14ac:dyDescent="0.25">
      <c r="A16" s="272"/>
      <c r="B16" s="1116" t="s">
        <v>346</v>
      </c>
      <c r="C16" s="1117"/>
      <c r="D16" s="271">
        <v>1</v>
      </c>
      <c r="E16" s="374">
        <f>'К-дарь'!H6</f>
        <v>43952</v>
      </c>
      <c r="F16" s="271" t="s">
        <v>636</v>
      </c>
      <c r="G16" s="271"/>
      <c r="H16" s="271"/>
      <c r="I16" s="273"/>
      <c r="J16" s="379" t="s">
        <v>101</v>
      </c>
      <c r="K16" s="272"/>
      <c r="L16" s="1116" t="s">
        <v>346</v>
      </c>
      <c r="M16" s="1117"/>
      <c r="N16" s="801">
        <v>1</v>
      </c>
      <c r="O16" s="374">
        <f>E16</f>
        <v>43952</v>
      </c>
      <c r="P16" s="801" t="s">
        <v>636</v>
      </c>
      <c r="Q16" s="801"/>
      <c r="R16" s="801"/>
      <c r="S16" s="273"/>
      <c r="T16" s="379" t="s">
        <v>101</v>
      </c>
      <c r="U16" s="272"/>
      <c r="V16" s="1116" t="s">
        <v>346</v>
      </c>
      <c r="W16" s="1117"/>
      <c r="X16" s="801">
        <v>1</v>
      </c>
      <c r="Y16" s="374">
        <f>O16</f>
        <v>43952</v>
      </c>
      <c r="Z16" s="801" t="s">
        <v>636</v>
      </c>
      <c r="AA16" s="801"/>
      <c r="AB16" s="801"/>
      <c r="AC16" s="273"/>
      <c r="AD16" s="379" t="s">
        <v>101</v>
      </c>
      <c r="AE16" s="272"/>
      <c r="AF16" s="1116" t="s">
        <v>346</v>
      </c>
      <c r="AG16" s="1117"/>
      <c r="AH16" s="801">
        <v>1</v>
      </c>
      <c r="AI16" s="374">
        <f>Y16</f>
        <v>43952</v>
      </c>
      <c r="AJ16" s="801" t="s">
        <v>636</v>
      </c>
      <c r="AK16" s="801"/>
      <c r="AL16" s="801"/>
      <c r="AM16" s="273"/>
      <c r="AN16" s="379" t="s">
        <v>101</v>
      </c>
      <c r="AO16" s="272"/>
      <c r="AP16" s="1116" t="s">
        <v>346</v>
      </c>
      <c r="AQ16" s="1117"/>
      <c r="AR16" s="801">
        <v>1</v>
      </c>
      <c r="AS16" s="374"/>
      <c r="AT16" s="801" t="s">
        <v>636</v>
      </c>
      <c r="AU16" s="801"/>
      <c r="AV16" s="801"/>
      <c r="AW16" s="273"/>
      <c r="AX16" s="379" t="s">
        <v>101</v>
      </c>
      <c r="AY16" s="272"/>
      <c r="AZ16" s="1116" t="s">
        <v>346</v>
      </c>
      <c r="BA16" s="1117"/>
      <c r="BB16" s="801">
        <v>1</v>
      </c>
      <c r="BC16" s="374"/>
      <c r="BD16" s="801" t="s">
        <v>636</v>
      </c>
      <c r="BE16" s="801"/>
      <c r="BF16" s="801"/>
      <c r="BG16" s="273"/>
      <c r="BH16" s="379" t="s">
        <v>101</v>
      </c>
      <c r="BI16" s="272"/>
      <c r="BJ16" s="1116" t="s">
        <v>346</v>
      </c>
      <c r="BK16" s="1117"/>
      <c r="BL16" s="801">
        <v>1</v>
      </c>
      <c r="BM16" s="374"/>
      <c r="BN16" s="801" t="s">
        <v>636</v>
      </c>
      <c r="BO16" s="801"/>
      <c r="BP16" s="801"/>
      <c r="BQ16" s="273"/>
      <c r="BR16" s="379" t="s">
        <v>101</v>
      </c>
      <c r="BS16" s="272"/>
      <c r="BT16" s="1116" t="s">
        <v>346</v>
      </c>
      <c r="BU16" s="1117"/>
      <c r="BV16" s="801">
        <v>1</v>
      </c>
      <c r="BW16" s="374"/>
      <c r="BX16" s="801" t="s">
        <v>636</v>
      </c>
      <c r="BY16" s="801"/>
      <c r="BZ16" s="801"/>
      <c r="CA16" s="273"/>
      <c r="CB16" s="379" t="s">
        <v>101</v>
      </c>
      <c r="CC16" s="272"/>
      <c r="CD16" s="1116" t="s">
        <v>346</v>
      </c>
      <c r="CE16" s="1117"/>
      <c r="CF16" s="801">
        <v>1</v>
      </c>
      <c r="CG16" s="374"/>
      <c r="CH16" s="801" t="s">
        <v>636</v>
      </c>
      <c r="CI16" s="801"/>
      <c r="CJ16" s="801"/>
      <c r="CK16" s="273"/>
      <c r="CL16" s="379" t="s">
        <v>101</v>
      </c>
      <c r="CM16" s="272"/>
      <c r="CN16" s="1116" t="s">
        <v>346</v>
      </c>
      <c r="CO16" s="1117"/>
      <c r="CP16" s="801">
        <v>1</v>
      </c>
      <c r="CQ16" s="374"/>
      <c r="CR16" s="801" t="s">
        <v>636</v>
      </c>
      <c r="CS16" s="801"/>
      <c r="CT16" s="801"/>
      <c r="CU16" s="273"/>
      <c r="CV16" s="379" t="s">
        <v>101</v>
      </c>
      <c r="CW16" s="272"/>
      <c r="CX16" s="1116" t="s">
        <v>346</v>
      </c>
      <c r="CY16" s="1117"/>
      <c r="CZ16" s="801">
        <v>1</v>
      </c>
      <c r="DA16" s="374"/>
      <c r="DB16" s="801" t="s">
        <v>636</v>
      </c>
      <c r="DC16" s="801"/>
      <c r="DD16" s="801"/>
      <c r="DE16" s="273"/>
      <c r="DF16" s="379" t="s">
        <v>101</v>
      </c>
      <c r="DG16" s="272"/>
      <c r="DH16" s="1116" t="s">
        <v>346</v>
      </c>
      <c r="DI16" s="1117"/>
      <c r="DJ16" s="801">
        <v>1</v>
      </c>
      <c r="DK16" s="374"/>
      <c r="DL16" s="801" t="s">
        <v>636</v>
      </c>
      <c r="DM16" s="801"/>
      <c r="DN16" s="801"/>
      <c r="DO16" s="273"/>
      <c r="DP16" s="379" t="s">
        <v>101</v>
      </c>
      <c r="DQ16" s="272"/>
      <c r="DR16" s="1116" t="s">
        <v>346</v>
      </c>
      <c r="DS16" s="1117"/>
      <c r="DT16" s="801">
        <v>1</v>
      </c>
      <c r="DU16" s="374">
        <f>'К-дарь'!H7</f>
        <v>43953</v>
      </c>
      <c r="DV16" s="801" t="s">
        <v>636</v>
      </c>
      <c r="DW16" s="801"/>
      <c r="DX16" s="801"/>
      <c r="DY16" s="273"/>
      <c r="DZ16" s="379" t="s">
        <v>101</v>
      </c>
      <c r="EA16" s="272"/>
      <c r="EB16" s="1116" t="s">
        <v>346</v>
      </c>
      <c r="EC16" s="1117"/>
      <c r="ED16" s="801">
        <v>1</v>
      </c>
      <c r="EE16" s="374">
        <f>DU16</f>
        <v>43953</v>
      </c>
      <c r="EF16" s="801" t="s">
        <v>636</v>
      </c>
      <c r="EG16" s="801"/>
      <c r="EH16" s="801"/>
      <c r="EI16" s="273"/>
      <c r="EJ16" s="379" t="s">
        <v>101</v>
      </c>
      <c r="EK16" s="272"/>
      <c r="EL16" s="1116" t="s">
        <v>346</v>
      </c>
      <c r="EM16" s="1117"/>
      <c r="EN16" s="801">
        <v>1</v>
      </c>
      <c r="EO16" s="374">
        <f>EE16</f>
        <v>43953</v>
      </c>
      <c r="EP16" s="801" t="s">
        <v>636</v>
      </c>
      <c r="EQ16" s="801"/>
      <c r="ER16" s="801"/>
      <c r="ES16" s="273"/>
      <c r="ET16" s="379" t="s">
        <v>101</v>
      </c>
      <c r="EU16" s="272"/>
      <c r="EV16" s="1116" t="s">
        <v>346</v>
      </c>
      <c r="EW16" s="1117"/>
      <c r="EX16" s="801">
        <v>1</v>
      </c>
      <c r="EY16" s="374">
        <f>EO16</f>
        <v>43953</v>
      </c>
      <c r="EZ16" s="801" t="s">
        <v>636</v>
      </c>
      <c r="FA16" s="801"/>
      <c r="FB16" s="801"/>
      <c r="FC16" s="273"/>
      <c r="FD16" s="379" t="s">
        <v>101</v>
      </c>
      <c r="FE16" s="272"/>
      <c r="FF16" s="1116" t="s">
        <v>346</v>
      </c>
      <c r="FG16" s="1117"/>
      <c r="FH16" s="801">
        <v>1</v>
      </c>
      <c r="FI16" s="374"/>
      <c r="FJ16" s="801" t="s">
        <v>636</v>
      </c>
      <c r="FK16" s="801"/>
      <c r="FL16" s="801"/>
      <c r="FM16" s="273"/>
      <c r="FN16" s="379" t="s">
        <v>101</v>
      </c>
      <c r="FO16" s="272"/>
      <c r="FP16" s="1116" t="s">
        <v>346</v>
      </c>
      <c r="FQ16" s="1117"/>
      <c r="FR16" s="801">
        <v>1</v>
      </c>
      <c r="FS16" s="374"/>
      <c r="FT16" s="801" t="s">
        <v>636</v>
      </c>
      <c r="FU16" s="801"/>
      <c r="FV16" s="801"/>
      <c r="FW16" s="273"/>
      <c r="FX16" s="379" t="s">
        <v>101</v>
      </c>
      <c r="FY16" s="272"/>
      <c r="FZ16" s="1116" t="s">
        <v>346</v>
      </c>
      <c r="GA16" s="1117"/>
      <c r="GB16" s="801">
        <v>1</v>
      </c>
      <c r="GC16" s="374"/>
      <c r="GD16" s="801" t="s">
        <v>636</v>
      </c>
      <c r="GE16" s="801"/>
      <c r="GF16" s="801"/>
      <c r="GG16" s="273"/>
      <c r="GH16" s="379" t="s">
        <v>101</v>
      </c>
      <c r="GI16" s="272"/>
      <c r="GJ16" s="1116" t="s">
        <v>346</v>
      </c>
      <c r="GK16" s="1117"/>
      <c r="GL16" s="801">
        <v>1</v>
      </c>
      <c r="GM16" s="374"/>
      <c r="GN16" s="801" t="s">
        <v>636</v>
      </c>
      <c r="GO16" s="801"/>
      <c r="GP16" s="801"/>
      <c r="GQ16" s="273"/>
      <c r="GR16" s="379" t="s">
        <v>101</v>
      </c>
      <c r="GS16" s="272"/>
      <c r="GT16" s="1116" t="s">
        <v>346</v>
      </c>
      <c r="GU16" s="1117"/>
      <c r="GV16" s="801">
        <v>1</v>
      </c>
      <c r="GW16" s="374"/>
      <c r="GX16" s="801" t="s">
        <v>636</v>
      </c>
      <c r="GY16" s="801"/>
      <c r="GZ16" s="801"/>
      <c r="HA16" s="273"/>
      <c r="HB16" s="379" t="s">
        <v>101</v>
      </c>
      <c r="HC16" s="272"/>
      <c r="HD16" s="1116" t="s">
        <v>346</v>
      </c>
      <c r="HE16" s="1117"/>
      <c r="HF16" s="801">
        <v>1</v>
      </c>
      <c r="HG16" s="374"/>
      <c r="HH16" s="801" t="s">
        <v>636</v>
      </c>
      <c r="HI16" s="801"/>
      <c r="HJ16" s="801"/>
      <c r="HK16" s="273"/>
      <c r="HL16" s="379" t="s">
        <v>101</v>
      </c>
      <c r="HM16" s="272"/>
      <c r="HN16" s="1116" t="s">
        <v>346</v>
      </c>
      <c r="HO16" s="1117"/>
      <c r="HP16" s="801">
        <v>1</v>
      </c>
      <c r="HQ16" s="374"/>
      <c r="HR16" s="801" t="s">
        <v>636</v>
      </c>
      <c r="HS16" s="801"/>
      <c r="HT16" s="801"/>
      <c r="HU16" s="273"/>
      <c r="HV16" s="379" t="s">
        <v>101</v>
      </c>
      <c r="HW16" s="272"/>
      <c r="HX16" s="1116" t="s">
        <v>346</v>
      </c>
      <c r="HY16" s="1117"/>
      <c r="HZ16" s="801">
        <v>1</v>
      </c>
      <c r="IA16" s="374"/>
      <c r="IB16" s="801" t="s">
        <v>636</v>
      </c>
      <c r="IC16" s="801"/>
      <c r="ID16" s="801"/>
      <c r="IE16" s="273"/>
      <c r="IF16" s="379" t="s">
        <v>101</v>
      </c>
      <c r="IG16" s="272"/>
      <c r="IH16" s="1116" t="s">
        <v>346</v>
      </c>
      <c r="II16" s="1117"/>
      <c r="IJ16" s="801">
        <v>1</v>
      </c>
      <c r="IK16" s="374">
        <f>'К-дарь'!H8</f>
        <v>43955</v>
      </c>
      <c r="IL16" s="801" t="s">
        <v>636</v>
      </c>
      <c r="IM16" s="801"/>
      <c r="IN16" s="801"/>
      <c r="IO16" s="273"/>
      <c r="IP16" s="379" t="s">
        <v>101</v>
      </c>
    </row>
    <row r="17" spans="1:250" ht="15" customHeight="1" x14ac:dyDescent="0.25">
      <c r="A17" s="272"/>
      <c r="B17" s="1116" t="s">
        <v>347</v>
      </c>
      <c r="C17" s="1117"/>
      <c r="D17" s="271">
        <v>2</v>
      </c>
      <c r="E17" s="374">
        <f>'К-дарь'!H6</f>
        <v>43952</v>
      </c>
      <c r="F17" s="271" t="s">
        <v>636</v>
      </c>
      <c r="G17" s="273"/>
      <c r="H17" s="271"/>
      <c r="I17" s="273"/>
      <c r="J17" s="380" t="s">
        <v>101</v>
      </c>
      <c r="K17" s="272"/>
      <c r="L17" s="1116" t="s">
        <v>347</v>
      </c>
      <c r="M17" s="1117"/>
      <c r="N17" s="801">
        <v>2</v>
      </c>
      <c r="O17" s="374">
        <f t="shared" ref="O17:O44" si="0">E17</f>
        <v>43952</v>
      </c>
      <c r="P17" s="801" t="s">
        <v>636</v>
      </c>
      <c r="Q17" s="273"/>
      <c r="R17" s="801"/>
      <c r="S17" s="273"/>
      <c r="T17" s="380" t="s">
        <v>101</v>
      </c>
      <c r="U17" s="272"/>
      <c r="V17" s="1116" t="s">
        <v>347</v>
      </c>
      <c r="W17" s="1117"/>
      <c r="X17" s="801">
        <v>2</v>
      </c>
      <c r="Y17" s="374">
        <f t="shared" ref="Y17:Y44" si="1">O17</f>
        <v>43952</v>
      </c>
      <c r="Z17" s="801" t="s">
        <v>636</v>
      </c>
      <c r="AA17" s="273"/>
      <c r="AB17" s="801"/>
      <c r="AC17" s="273"/>
      <c r="AD17" s="380" t="s">
        <v>101</v>
      </c>
      <c r="AE17" s="272"/>
      <c r="AF17" s="1116" t="s">
        <v>347</v>
      </c>
      <c r="AG17" s="1117"/>
      <c r="AH17" s="801">
        <v>2</v>
      </c>
      <c r="AI17" s="374">
        <f t="shared" ref="AI17:AI44" si="2">Y17</f>
        <v>43952</v>
      </c>
      <c r="AJ17" s="801" t="s">
        <v>636</v>
      </c>
      <c r="AK17" s="273"/>
      <c r="AL17" s="801"/>
      <c r="AM17" s="273"/>
      <c r="AN17" s="380" t="s">
        <v>101</v>
      </c>
      <c r="AO17" s="272"/>
      <c r="AP17" s="1116" t="s">
        <v>347</v>
      </c>
      <c r="AQ17" s="1117"/>
      <c r="AR17" s="801">
        <v>2</v>
      </c>
      <c r="AS17" s="374"/>
      <c r="AT17" s="801" t="s">
        <v>636</v>
      </c>
      <c r="AU17" s="273"/>
      <c r="AV17" s="801"/>
      <c r="AW17" s="273"/>
      <c r="AX17" s="380" t="s">
        <v>101</v>
      </c>
      <c r="AY17" s="272"/>
      <c r="AZ17" s="1116" t="s">
        <v>347</v>
      </c>
      <c r="BA17" s="1117"/>
      <c r="BB17" s="801">
        <v>2</v>
      </c>
      <c r="BC17" s="374"/>
      <c r="BD17" s="801" t="s">
        <v>636</v>
      </c>
      <c r="BE17" s="273"/>
      <c r="BF17" s="801"/>
      <c r="BG17" s="273"/>
      <c r="BH17" s="380" t="s">
        <v>101</v>
      </c>
      <c r="BI17" s="272"/>
      <c r="BJ17" s="1116" t="s">
        <v>347</v>
      </c>
      <c r="BK17" s="1117"/>
      <c r="BL17" s="801">
        <v>2</v>
      </c>
      <c r="BM17" s="374"/>
      <c r="BN17" s="801" t="s">
        <v>636</v>
      </c>
      <c r="BO17" s="273"/>
      <c r="BP17" s="801"/>
      <c r="BQ17" s="273"/>
      <c r="BR17" s="380" t="s">
        <v>101</v>
      </c>
      <c r="BS17" s="272"/>
      <c r="BT17" s="1116" t="s">
        <v>347</v>
      </c>
      <c r="BU17" s="1117"/>
      <c r="BV17" s="801">
        <v>2</v>
      </c>
      <c r="BW17" s="374"/>
      <c r="BX17" s="801" t="s">
        <v>636</v>
      </c>
      <c r="BY17" s="273"/>
      <c r="BZ17" s="801"/>
      <c r="CA17" s="273"/>
      <c r="CB17" s="380" t="s">
        <v>101</v>
      </c>
      <c r="CC17" s="272"/>
      <c r="CD17" s="1116" t="s">
        <v>347</v>
      </c>
      <c r="CE17" s="1117"/>
      <c r="CF17" s="801">
        <v>2</v>
      </c>
      <c r="CG17" s="374"/>
      <c r="CH17" s="801" t="s">
        <v>636</v>
      </c>
      <c r="CI17" s="273"/>
      <c r="CJ17" s="801"/>
      <c r="CK17" s="273"/>
      <c r="CL17" s="380" t="s">
        <v>101</v>
      </c>
      <c r="CM17" s="272"/>
      <c r="CN17" s="1116" t="s">
        <v>347</v>
      </c>
      <c r="CO17" s="1117"/>
      <c r="CP17" s="801">
        <v>2</v>
      </c>
      <c r="CQ17" s="374"/>
      <c r="CR17" s="801" t="s">
        <v>636</v>
      </c>
      <c r="CS17" s="273"/>
      <c r="CT17" s="801"/>
      <c r="CU17" s="273"/>
      <c r="CV17" s="380" t="s">
        <v>101</v>
      </c>
      <c r="CW17" s="272"/>
      <c r="CX17" s="1116" t="s">
        <v>347</v>
      </c>
      <c r="CY17" s="1117"/>
      <c r="CZ17" s="801">
        <v>2</v>
      </c>
      <c r="DA17" s="374"/>
      <c r="DB17" s="801" t="s">
        <v>636</v>
      </c>
      <c r="DC17" s="273"/>
      <c r="DD17" s="801"/>
      <c r="DE17" s="273"/>
      <c r="DF17" s="380" t="s">
        <v>101</v>
      </c>
      <c r="DG17" s="272"/>
      <c r="DH17" s="1116" t="s">
        <v>347</v>
      </c>
      <c r="DI17" s="1117"/>
      <c r="DJ17" s="801">
        <v>2</v>
      </c>
      <c r="DK17" s="374"/>
      <c r="DL17" s="801" t="s">
        <v>636</v>
      </c>
      <c r="DM17" s="273"/>
      <c r="DN17" s="801"/>
      <c r="DO17" s="273"/>
      <c r="DP17" s="380" t="s">
        <v>101</v>
      </c>
      <c r="DQ17" s="272"/>
      <c r="DR17" s="1116" t="s">
        <v>347</v>
      </c>
      <c r="DS17" s="1117"/>
      <c r="DT17" s="801">
        <v>2</v>
      </c>
      <c r="DU17" s="374">
        <f>'К-дарь'!H7</f>
        <v>43953</v>
      </c>
      <c r="DV17" s="801" t="s">
        <v>636</v>
      </c>
      <c r="DW17" s="273"/>
      <c r="DX17" s="801"/>
      <c r="DY17" s="273"/>
      <c r="DZ17" s="380" t="s">
        <v>101</v>
      </c>
      <c r="EA17" s="272"/>
      <c r="EB17" s="1116" t="s">
        <v>347</v>
      </c>
      <c r="EC17" s="1117"/>
      <c r="ED17" s="801">
        <v>2</v>
      </c>
      <c r="EE17" s="374">
        <f t="shared" ref="EE17:EE44" si="3">DU17</f>
        <v>43953</v>
      </c>
      <c r="EF17" s="801" t="s">
        <v>636</v>
      </c>
      <c r="EG17" s="273"/>
      <c r="EH17" s="801"/>
      <c r="EI17" s="273"/>
      <c r="EJ17" s="380" t="s">
        <v>101</v>
      </c>
      <c r="EK17" s="272"/>
      <c r="EL17" s="1116" t="s">
        <v>347</v>
      </c>
      <c r="EM17" s="1117"/>
      <c r="EN17" s="801">
        <v>2</v>
      </c>
      <c r="EO17" s="374">
        <f t="shared" ref="EO17:EO44" si="4">EE17</f>
        <v>43953</v>
      </c>
      <c r="EP17" s="801" t="s">
        <v>636</v>
      </c>
      <c r="EQ17" s="273"/>
      <c r="ER17" s="801"/>
      <c r="ES17" s="273"/>
      <c r="ET17" s="380" t="s">
        <v>101</v>
      </c>
      <c r="EU17" s="272"/>
      <c r="EV17" s="1116" t="s">
        <v>347</v>
      </c>
      <c r="EW17" s="1117"/>
      <c r="EX17" s="801">
        <v>2</v>
      </c>
      <c r="EY17" s="374">
        <f t="shared" ref="EY17:EY44" si="5">EO17</f>
        <v>43953</v>
      </c>
      <c r="EZ17" s="801" t="s">
        <v>636</v>
      </c>
      <c r="FA17" s="273"/>
      <c r="FB17" s="801"/>
      <c r="FC17" s="273"/>
      <c r="FD17" s="380" t="s">
        <v>101</v>
      </c>
      <c r="FE17" s="272"/>
      <c r="FF17" s="1116" t="s">
        <v>347</v>
      </c>
      <c r="FG17" s="1117"/>
      <c r="FH17" s="801">
        <v>2</v>
      </c>
      <c r="FI17" s="374"/>
      <c r="FJ17" s="801" t="s">
        <v>636</v>
      </c>
      <c r="FK17" s="273"/>
      <c r="FL17" s="801"/>
      <c r="FM17" s="273"/>
      <c r="FN17" s="380" t="s">
        <v>101</v>
      </c>
      <c r="FO17" s="272"/>
      <c r="FP17" s="1116" t="s">
        <v>347</v>
      </c>
      <c r="FQ17" s="1117"/>
      <c r="FR17" s="801">
        <v>2</v>
      </c>
      <c r="FS17" s="374"/>
      <c r="FT17" s="801" t="s">
        <v>636</v>
      </c>
      <c r="FU17" s="273"/>
      <c r="FV17" s="801"/>
      <c r="FW17" s="273"/>
      <c r="FX17" s="380" t="s">
        <v>101</v>
      </c>
      <c r="FY17" s="272"/>
      <c r="FZ17" s="1116" t="s">
        <v>347</v>
      </c>
      <c r="GA17" s="1117"/>
      <c r="GB17" s="801">
        <v>2</v>
      </c>
      <c r="GC17" s="374"/>
      <c r="GD17" s="801" t="s">
        <v>636</v>
      </c>
      <c r="GE17" s="273"/>
      <c r="GF17" s="801"/>
      <c r="GG17" s="273"/>
      <c r="GH17" s="380" t="s">
        <v>101</v>
      </c>
      <c r="GI17" s="272"/>
      <c r="GJ17" s="1116" t="s">
        <v>347</v>
      </c>
      <c r="GK17" s="1117"/>
      <c r="GL17" s="801">
        <v>2</v>
      </c>
      <c r="GM17" s="374"/>
      <c r="GN17" s="801" t="s">
        <v>636</v>
      </c>
      <c r="GO17" s="273"/>
      <c r="GP17" s="801"/>
      <c r="GQ17" s="273"/>
      <c r="GR17" s="380" t="s">
        <v>101</v>
      </c>
      <c r="GS17" s="272"/>
      <c r="GT17" s="1116" t="s">
        <v>347</v>
      </c>
      <c r="GU17" s="1117"/>
      <c r="GV17" s="801">
        <v>2</v>
      </c>
      <c r="GW17" s="374"/>
      <c r="GX17" s="801" t="s">
        <v>636</v>
      </c>
      <c r="GY17" s="273"/>
      <c r="GZ17" s="801"/>
      <c r="HA17" s="273"/>
      <c r="HB17" s="380" t="s">
        <v>101</v>
      </c>
      <c r="HC17" s="272"/>
      <c r="HD17" s="1116" t="s">
        <v>347</v>
      </c>
      <c r="HE17" s="1117"/>
      <c r="HF17" s="801">
        <v>2</v>
      </c>
      <c r="HG17" s="374"/>
      <c r="HH17" s="801" t="s">
        <v>636</v>
      </c>
      <c r="HI17" s="273"/>
      <c r="HJ17" s="801"/>
      <c r="HK17" s="273"/>
      <c r="HL17" s="380" t="s">
        <v>101</v>
      </c>
      <c r="HM17" s="272"/>
      <c r="HN17" s="1116" t="s">
        <v>347</v>
      </c>
      <c r="HO17" s="1117"/>
      <c r="HP17" s="801">
        <v>2</v>
      </c>
      <c r="HQ17" s="374"/>
      <c r="HR17" s="801" t="s">
        <v>636</v>
      </c>
      <c r="HS17" s="273"/>
      <c r="HT17" s="801"/>
      <c r="HU17" s="273"/>
      <c r="HV17" s="380" t="s">
        <v>101</v>
      </c>
      <c r="HW17" s="272"/>
      <c r="HX17" s="1116" t="s">
        <v>347</v>
      </c>
      <c r="HY17" s="1117"/>
      <c r="HZ17" s="801">
        <v>2</v>
      </c>
      <c r="IA17" s="374"/>
      <c r="IB17" s="801" t="s">
        <v>636</v>
      </c>
      <c r="IC17" s="273"/>
      <c r="ID17" s="801"/>
      <c r="IE17" s="273"/>
      <c r="IF17" s="380" t="s">
        <v>101</v>
      </c>
      <c r="IG17" s="272"/>
      <c r="IH17" s="1116" t="s">
        <v>347</v>
      </c>
      <c r="II17" s="1117"/>
      <c r="IJ17" s="801">
        <v>2</v>
      </c>
      <c r="IK17" s="374">
        <f>'К-дарь'!H8</f>
        <v>43955</v>
      </c>
      <c r="IL17" s="801" t="s">
        <v>636</v>
      </c>
      <c r="IM17" s="273"/>
      <c r="IN17" s="801"/>
      <c r="IO17" s="273"/>
      <c r="IP17" s="380" t="s">
        <v>101</v>
      </c>
    </row>
    <row r="18" spans="1:250" ht="28.5" customHeight="1" x14ac:dyDescent="0.25">
      <c r="A18" s="272"/>
      <c r="B18" s="1116" t="s">
        <v>926</v>
      </c>
      <c r="C18" s="1117"/>
      <c r="D18" s="271">
        <v>3</v>
      </c>
      <c r="E18" s="374">
        <f>'К-дарь'!H8</f>
        <v>43955</v>
      </c>
      <c r="F18" s="271" t="s">
        <v>637</v>
      </c>
      <c r="G18" s="273"/>
      <c r="H18" s="271"/>
      <c r="I18" s="273" t="s">
        <v>5</v>
      </c>
      <c r="J18" s="380" t="s">
        <v>101</v>
      </c>
      <c r="K18" s="272"/>
      <c r="L18" s="1116" t="s">
        <v>926</v>
      </c>
      <c r="M18" s="1117"/>
      <c r="N18" s="801">
        <v>3</v>
      </c>
      <c r="O18" s="374">
        <f t="shared" si="0"/>
        <v>43955</v>
      </c>
      <c r="P18" s="801" t="s">
        <v>637</v>
      </c>
      <c r="Q18" s="273"/>
      <c r="R18" s="801"/>
      <c r="S18" s="273" t="s">
        <v>5</v>
      </c>
      <c r="T18" s="380" t="s">
        <v>101</v>
      </c>
      <c r="U18" s="272"/>
      <c r="V18" s="1116" t="s">
        <v>926</v>
      </c>
      <c r="W18" s="1117"/>
      <c r="X18" s="801">
        <v>3</v>
      </c>
      <c r="Y18" s="374">
        <f t="shared" si="1"/>
        <v>43955</v>
      </c>
      <c r="Z18" s="801" t="s">
        <v>637</v>
      </c>
      <c r="AA18" s="273"/>
      <c r="AB18" s="801"/>
      <c r="AC18" s="273" t="s">
        <v>5</v>
      </c>
      <c r="AD18" s="380" t="s">
        <v>101</v>
      </c>
      <c r="AE18" s="272"/>
      <c r="AF18" s="1116" t="s">
        <v>926</v>
      </c>
      <c r="AG18" s="1117"/>
      <c r="AH18" s="801">
        <v>3</v>
      </c>
      <c r="AI18" s="374"/>
      <c r="AJ18" s="801" t="s">
        <v>637</v>
      </c>
      <c r="AK18" s="273"/>
      <c r="AL18" s="801"/>
      <c r="AM18" s="273" t="s">
        <v>5</v>
      </c>
      <c r="AN18" s="380" t="s">
        <v>101</v>
      </c>
      <c r="AO18" s="272"/>
      <c r="AP18" s="1116" t="s">
        <v>926</v>
      </c>
      <c r="AQ18" s="1117"/>
      <c r="AR18" s="801">
        <v>3</v>
      </c>
      <c r="AS18" s="374"/>
      <c r="AT18" s="801" t="s">
        <v>637</v>
      </c>
      <c r="AU18" s="273"/>
      <c r="AV18" s="801"/>
      <c r="AW18" s="273" t="s">
        <v>5</v>
      </c>
      <c r="AX18" s="380" t="s">
        <v>101</v>
      </c>
      <c r="AY18" s="272"/>
      <c r="AZ18" s="1116" t="s">
        <v>926</v>
      </c>
      <c r="BA18" s="1117"/>
      <c r="BB18" s="801">
        <v>3</v>
      </c>
      <c r="BC18" s="374"/>
      <c r="BD18" s="801" t="s">
        <v>637</v>
      </c>
      <c r="BE18" s="273"/>
      <c r="BF18" s="801"/>
      <c r="BG18" s="273" t="s">
        <v>5</v>
      </c>
      <c r="BH18" s="380" t="s">
        <v>101</v>
      </c>
      <c r="BI18" s="272"/>
      <c r="BJ18" s="1116" t="s">
        <v>926</v>
      </c>
      <c r="BK18" s="1117"/>
      <c r="BL18" s="801">
        <v>3</v>
      </c>
      <c r="BM18" s="374"/>
      <c r="BN18" s="801" t="s">
        <v>637</v>
      </c>
      <c r="BO18" s="273"/>
      <c r="BP18" s="801"/>
      <c r="BQ18" s="273" t="s">
        <v>5</v>
      </c>
      <c r="BR18" s="380" t="s">
        <v>101</v>
      </c>
      <c r="BS18" s="272"/>
      <c r="BT18" s="1116" t="s">
        <v>926</v>
      </c>
      <c r="BU18" s="1117"/>
      <c r="BV18" s="801">
        <v>3</v>
      </c>
      <c r="BW18" s="374"/>
      <c r="BX18" s="801" t="s">
        <v>637</v>
      </c>
      <c r="BY18" s="273"/>
      <c r="BZ18" s="801"/>
      <c r="CA18" s="273" t="s">
        <v>5</v>
      </c>
      <c r="CB18" s="380" t="s">
        <v>101</v>
      </c>
      <c r="CC18" s="272"/>
      <c r="CD18" s="1116" t="s">
        <v>926</v>
      </c>
      <c r="CE18" s="1117"/>
      <c r="CF18" s="801">
        <v>3</v>
      </c>
      <c r="CG18" s="374"/>
      <c r="CH18" s="801" t="s">
        <v>637</v>
      </c>
      <c r="CI18" s="273"/>
      <c r="CJ18" s="801"/>
      <c r="CK18" s="273" t="s">
        <v>5</v>
      </c>
      <c r="CL18" s="380" t="s">
        <v>101</v>
      </c>
      <c r="CM18" s="272"/>
      <c r="CN18" s="1116" t="s">
        <v>926</v>
      </c>
      <c r="CO18" s="1117"/>
      <c r="CP18" s="801">
        <v>3</v>
      </c>
      <c r="CQ18" s="374"/>
      <c r="CR18" s="801" t="s">
        <v>637</v>
      </c>
      <c r="CS18" s="273"/>
      <c r="CT18" s="801"/>
      <c r="CU18" s="273" t="s">
        <v>5</v>
      </c>
      <c r="CV18" s="380" t="s">
        <v>101</v>
      </c>
      <c r="CW18" s="272"/>
      <c r="CX18" s="1116" t="s">
        <v>926</v>
      </c>
      <c r="CY18" s="1117"/>
      <c r="CZ18" s="801">
        <v>3</v>
      </c>
      <c r="DA18" s="374"/>
      <c r="DB18" s="801" t="s">
        <v>637</v>
      </c>
      <c r="DC18" s="273"/>
      <c r="DD18" s="801"/>
      <c r="DE18" s="273" t="s">
        <v>5</v>
      </c>
      <c r="DF18" s="380" t="s">
        <v>101</v>
      </c>
      <c r="DG18" s="272"/>
      <c r="DH18" s="1116" t="s">
        <v>926</v>
      </c>
      <c r="DI18" s="1117"/>
      <c r="DJ18" s="801">
        <v>3</v>
      </c>
      <c r="DK18" s="374">
        <f>'К-дарь'!H9</f>
        <v>43956</v>
      </c>
      <c r="DL18" s="801" t="s">
        <v>637</v>
      </c>
      <c r="DM18" s="273"/>
      <c r="DN18" s="801"/>
      <c r="DO18" s="273" t="s">
        <v>5</v>
      </c>
      <c r="DP18" s="380" t="s">
        <v>101</v>
      </c>
      <c r="DQ18" s="272"/>
      <c r="DR18" s="1116" t="s">
        <v>926</v>
      </c>
      <c r="DS18" s="1117"/>
      <c r="DT18" s="801">
        <v>3</v>
      </c>
      <c r="DU18" s="374">
        <f>DK18</f>
        <v>43956</v>
      </c>
      <c r="DV18" s="801" t="s">
        <v>637</v>
      </c>
      <c r="DW18" s="273"/>
      <c r="DX18" s="801"/>
      <c r="DY18" s="273" t="s">
        <v>5</v>
      </c>
      <c r="DZ18" s="380" t="s">
        <v>101</v>
      </c>
      <c r="EA18" s="272"/>
      <c r="EB18" s="1116" t="s">
        <v>926</v>
      </c>
      <c r="EC18" s="1117"/>
      <c r="ED18" s="801">
        <v>3</v>
      </c>
      <c r="EE18" s="374">
        <f t="shared" si="3"/>
        <v>43956</v>
      </c>
      <c r="EF18" s="801" t="s">
        <v>637</v>
      </c>
      <c r="EG18" s="273"/>
      <c r="EH18" s="801"/>
      <c r="EI18" s="273" t="s">
        <v>5</v>
      </c>
      <c r="EJ18" s="380" t="s">
        <v>101</v>
      </c>
      <c r="EK18" s="272"/>
      <c r="EL18" s="1116" t="s">
        <v>926</v>
      </c>
      <c r="EM18" s="1117"/>
      <c r="EN18" s="801">
        <v>3</v>
      </c>
      <c r="EO18" s="374">
        <f t="shared" si="4"/>
        <v>43956</v>
      </c>
      <c r="EP18" s="801" t="s">
        <v>637</v>
      </c>
      <c r="EQ18" s="273"/>
      <c r="ER18" s="801"/>
      <c r="ES18" s="273" t="s">
        <v>5</v>
      </c>
      <c r="ET18" s="380" t="s">
        <v>101</v>
      </c>
      <c r="EU18" s="272"/>
      <c r="EV18" s="1116" t="s">
        <v>926</v>
      </c>
      <c r="EW18" s="1117"/>
      <c r="EX18" s="801">
        <v>3</v>
      </c>
      <c r="EY18" s="374"/>
      <c r="EZ18" s="801" t="s">
        <v>637</v>
      </c>
      <c r="FA18" s="273"/>
      <c r="FB18" s="801"/>
      <c r="FC18" s="273" t="s">
        <v>5</v>
      </c>
      <c r="FD18" s="380" t="s">
        <v>101</v>
      </c>
      <c r="FE18" s="272"/>
      <c r="FF18" s="1116" t="s">
        <v>926</v>
      </c>
      <c r="FG18" s="1117"/>
      <c r="FH18" s="801">
        <v>3</v>
      </c>
      <c r="FI18" s="374"/>
      <c r="FJ18" s="801" t="s">
        <v>637</v>
      </c>
      <c r="FK18" s="273"/>
      <c r="FL18" s="801"/>
      <c r="FM18" s="273" t="s">
        <v>5</v>
      </c>
      <c r="FN18" s="380" t="s">
        <v>101</v>
      </c>
      <c r="FO18" s="272"/>
      <c r="FP18" s="1116" t="s">
        <v>926</v>
      </c>
      <c r="FQ18" s="1117"/>
      <c r="FR18" s="801">
        <v>3</v>
      </c>
      <c r="FS18" s="374"/>
      <c r="FT18" s="801" t="s">
        <v>637</v>
      </c>
      <c r="FU18" s="273"/>
      <c r="FV18" s="801"/>
      <c r="FW18" s="273" t="s">
        <v>5</v>
      </c>
      <c r="FX18" s="380" t="s">
        <v>101</v>
      </c>
      <c r="FY18" s="272"/>
      <c r="FZ18" s="1116" t="s">
        <v>926</v>
      </c>
      <c r="GA18" s="1117"/>
      <c r="GB18" s="801">
        <v>3</v>
      </c>
      <c r="GC18" s="374"/>
      <c r="GD18" s="801" t="s">
        <v>637</v>
      </c>
      <c r="GE18" s="273"/>
      <c r="GF18" s="801"/>
      <c r="GG18" s="273" t="s">
        <v>5</v>
      </c>
      <c r="GH18" s="380" t="s">
        <v>101</v>
      </c>
      <c r="GI18" s="272"/>
      <c r="GJ18" s="1116" t="s">
        <v>926</v>
      </c>
      <c r="GK18" s="1117"/>
      <c r="GL18" s="801">
        <v>3</v>
      </c>
      <c r="GM18" s="374"/>
      <c r="GN18" s="801" t="s">
        <v>637</v>
      </c>
      <c r="GO18" s="273"/>
      <c r="GP18" s="801"/>
      <c r="GQ18" s="273" t="s">
        <v>5</v>
      </c>
      <c r="GR18" s="380" t="s">
        <v>101</v>
      </c>
      <c r="GS18" s="272"/>
      <c r="GT18" s="1116" t="s">
        <v>926</v>
      </c>
      <c r="GU18" s="1117"/>
      <c r="GV18" s="801">
        <v>3</v>
      </c>
      <c r="GW18" s="374"/>
      <c r="GX18" s="801" t="s">
        <v>637</v>
      </c>
      <c r="GY18" s="273"/>
      <c r="GZ18" s="801"/>
      <c r="HA18" s="273" t="s">
        <v>5</v>
      </c>
      <c r="HB18" s="380" t="s">
        <v>101</v>
      </c>
      <c r="HC18" s="272"/>
      <c r="HD18" s="1116" t="s">
        <v>926</v>
      </c>
      <c r="HE18" s="1117"/>
      <c r="HF18" s="801">
        <v>3</v>
      </c>
      <c r="HG18" s="374"/>
      <c r="HH18" s="801" t="s">
        <v>637</v>
      </c>
      <c r="HI18" s="273"/>
      <c r="HJ18" s="801"/>
      <c r="HK18" s="273" t="s">
        <v>5</v>
      </c>
      <c r="HL18" s="380" t="s">
        <v>101</v>
      </c>
      <c r="HM18" s="272"/>
      <c r="HN18" s="1116" t="s">
        <v>926</v>
      </c>
      <c r="HO18" s="1117"/>
      <c r="HP18" s="801">
        <v>3</v>
      </c>
      <c r="HQ18" s="374"/>
      <c r="HR18" s="801" t="s">
        <v>637</v>
      </c>
      <c r="HS18" s="273"/>
      <c r="HT18" s="801"/>
      <c r="HU18" s="273" t="s">
        <v>5</v>
      </c>
      <c r="HV18" s="380" t="s">
        <v>101</v>
      </c>
      <c r="HW18" s="272"/>
      <c r="HX18" s="1116" t="s">
        <v>926</v>
      </c>
      <c r="HY18" s="1117"/>
      <c r="HZ18" s="801">
        <v>3</v>
      </c>
      <c r="IA18" s="374">
        <f>'К-дарь'!H10</f>
        <v>43957</v>
      </c>
      <c r="IB18" s="801" t="s">
        <v>637</v>
      </c>
      <c r="IC18" s="273"/>
      <c r="ID18" s="801"/>
      <c r="IE18" s="273" t="s">
        <v>5</v>
      </c>
      <c r="IF18" s="380" t="s">
        <v>101</v>
      </c>
      <c r="IG18" s="272"/>
      <c r="IH18" s="1116" t="s">
        <v>926</v>
      </c>
      <c r="II18" s="1117"/>
      <c r="IJ18" s="801">
        <v>3</v>
      </c>
      <c r="IK18" s="374">
        <f>'К-дарь'!H10</f>
        <v>43957</v>
      </c>
      <c r="IL18" s="801" t="s">
        <v>637</v>
      </c>
      <c r="IM18" s="273"/>
      <c r="IN18" s="801"/>
      <c r="IO18" s="273" t="s">
        <v>5</v>
      </c>
      <c r="IP18" s="380" t="s">
        <v>101</v>
      </c>
    </row>
    <row r="19" spans="1:250" ht="15.75" customHeight="1" x14ac:dyDescent="0.25">
      <c r="A19" s="272"/>
      <c r="B19" s="1116" t="s">
        <v>360</v>
      </c>
      <c r="C19" s="1117"/>
      <c r="D19" s="271">
        <v>4</v>
      </c>
      <c r="E19" s="374">
        <f>'К-дарь'!H10</f>
        <v>43957</v>
      </c>
      <c r="F19" s="271" t="s">
        <v>637</v>
      </c>
      <c r="G19" s="273"/>
      <c r="H19" s="273"/>
      <c r="I19" s="273"/>
      <c r="J19" s="380" t="s">
        <v>101</v>
      </c>
      <c r="K19" s="272"/>
      <c r="L19" s="1116" t="s">
        <v>360</v>
      </c>
      <c r="M19" s="1117"/>
      <c r="N19" s="801">
        <v>4</v>
      </c>
      <c r="O19" s="374">
        <f t="shared" si="0"/>
        <v>43957</v>
      </c>
      <c r="P19" s="801" t="s">
        <v>637</v>
      </c>
      <c r="Q19" s="273"/>
      <c r="R19" s="273"/>
      <c r="S19" s="273"/>
      <c r="T19" s="380" t="s">
        <v>101</v>
      </c>
      <c r="U19" s="272"/>
      <c r="V19" s="1116" t="s">
        <v>360</v>
      </c>
      <c r="W19" s="1117"/>
      <c r="X19" s="801">
        <v>4</v>
      </c>
      <c r="Y19" s="374"/>
      <c r="Z19" s="801" t="s">
        <v>637</v>
      </c>
      <c r="AA19" s="273"/>
      <c r="AB19" s="273"/>
      <c r="AC19" s="273"/>
      <c r="AD19" s="380" t="s">
        <v>101</v>
      </c>
      <c r="AE19" s="272"/>
      <c r="AF19" s="1116" t="s">
        <v>360</v>
      </c>
      <c r="AG19" s="1117"/>
      <c r="AH19" s="801">
        <v>4</v>
      </c>
      <c r="AI19" s="374"/>
      <c r="AJ19" s="801" t="s">
        <v>637</v>
      </c>
      <c r="AK19" s="273"/>
      <c r="AL19" s="273"/>
      <c r="AM19" s="273"/>
      <c r="AN19" s="380" t="s">
        <v>101</v>
      </c>
      <c r="AO19" s="272"/>
      <c r="AP19" s="1116" t="s">
        <v>360</v>
      </c>
      <c r="AQ19" s="1117"/>
      <c r="AR19" s="801">
        <v>4</v>
      </c>
      <c r="AS19" s="374"/>
      <c r="AT19" s="801" t="s">
        <v>637</v>
      </c>
      <c r="AU19" s="273"/>
      <c r="AV19" s="273"/>
      <c r="AW19" s="273"/>
      <c r="AX19" s="380" t="s">
        <v>101</v>
      </c>
      <c r="AY19" s="272"/>
      <c r="AZ19" s="1116" t="s">
        <v>360</v>
      </c>
      <c r="BA19" s="1117"/>
      <c r="BB19" s="801">
        <v>4</v>
      </c>
      <c r="BC19" s="374"/>
      <c r="BD19" s="801" t="s">
        <v>637</v>
      </c>
      <c r="BE19" s="273"/>
      <c r="BF19" s="273"/>
      <c r="BG19" s="273"/>
      <c r="BH19" s="380" t="s">
        <v>101</v>
      </c>
      <c r="BI19" s="272"/>
      <c r="BJ19" s="1116" t="s">
        <v>360</v>
      </c>
      <c r="BK19" s="1117"/>
      <c r="BL19" s="801">
        <v>4</v>
      </c>
      <c r="BM19" s="374"/>
      <c r="BN19" s="801" t="s">
        <v>637</v>
      </c>
      <c r="BO19" s="273"/>
      <c r="BP19" s="273"/>
      <c r="BQ19" s="273"/>
      <c r="BR19" s="380" t="s">
        <v>101</v>
      </c>
      <c r="BS19" s="272"/>
      <c r="BT19" s="1116" t="s">
        <v>360</v>
      </c>
      <c r="BU19" s="1117"/>
      <c r="BV19" s="801">
        <v>4</v>
      </c>
      <c r="BW19" s="374"/>
      <c r="BX19" s="801" t="s">
        <v>637</v>
      </c>
      <c r="BY19" s="273"/>
      <c r="BZ19" s="273"/>
      <c r="CA19" s="273"/>
      <c r="CB19" s="380" t="s">
        <v>101</v>
      </c>
      <c r="CC19" s="272"/>
      <c r="CD19" s="1116" t="s">
        <v>360</v>
      </c>
      <c r="CE19" s="1117"/>
      <c r="CF19" s="801">
        <v>4</v>
      </c>
      <c r="CG19" s="374"/>
      <c r="CH19" s="801" t="s">
        <v>637</v>
      </c>
      <c r="CI19" s="273"/>
      <c r="CJ19" s="273"/>
      <c r="CK19" s="273"/>
      <c r="CL19" s="380" t="s">
        <v>101</v>
      </c>
      <c r="CM19" s="272"/>
      <c r="CN19" s="1116" t="s">
        <v>360</v>
      </c>
      <c r="CO19" s="1117"/>
      <c r="CP19" s="801">
        <v>4</v>
      </c>
      <c r="CQ19" s="374"/>
      <c r="CR19" s="801" t="s">
        <v>637</v>
      </c>
      <c r="CS19" s="273"/>
      <c r="CT19" s="273"/>
      <c r="CU19" s="273"/>
      <c r="CV19" s="380" t="s">
        <v>101</v>
      </c>
      <c r="CW19" s="272"/>
      <c r="CX19" s="1116" t="s">
        <v>360</v>
      </c>
      <c r="CY19" s="1117"/>
      <c r="CZ19" s="801">
        <v>4</v>
      </c>
      <c r="DA19" s="374">
        <f>DK19</f>
        <v>43958</v>
      </c>
      <c r="DB19" s="801" t="s">
        <v>637</v>
      </c>
      <c r="DC19" s="273"/>
      <c r="DD19" s="273"/>
      <c r="DE19" s="273"/>
      <c r="DF19" s="380" t="s">
        <v>101</v>
      </c>
      <c r="DG19" s="272"/>
      <c r="DH19" s="1116" t="s">
        <v>360</v>
      </c>
      <c r="DI19" s="1117"/>
      <c r="DJ19" s="801">
        <v>4</v>
      </c>
      <c r="DK19" s="374">
        <f>'К-дарь'!H11</f>
        <v>43958</v>
      </c>
      <c r="DL19" s="801" t="s">
        <v>637</v>
      </c>
      <c r="DM19" s="273"/>
      <c r="DN19" s="273"/>
      <c r="DO19" s="273"/>
      <c r="DP19" s="380" t="s">
        <v>101</v>
      </c>
      <c r="DQ19" s="272"/>
      <c r="DR19" s="1116" t="s">
        <v>360</v>
      </c>
      <c r="DS19" s="1117"/>
      <c r="DT19" s="801">
        <v>4</v>
      </c>
      <c r="DU19" s="374">
        <f t="shared" ref="DU19:DU44" si="6">DK19</f>
        <v>43958</v>
      </c>
      <c r="DV19" s="801" t="s">
        <v>637</v>
      </c>
      <c r="DW19" s="273"/>
      <c r="DX19" s="273"/>
      <c r="DY19" s="273"/>
      <c r="DZ19" s="380" t="s">
        <v>101</v>
      </c>
      <c r="EA19" s="272"/>
      <c r="EB19" s="1116" t="s">
        <v>360</v>
      </c>
      <c r="EC19" s="1117"/>
      <c r="ED19" s="801">
        <v>4</v>
      </c>
      <c r="EE19" s="374">
        <f t="shared" si="3"/>
        <v>43958</v>
      </c>
      <c r="EF19" s="801" t="s">
        <v>637</v>
      </c>
      <c r="EG19" s="273"/>
      <c r="EH19" s="273"/>
      <c r="EI19" s="273"/>
      <c r="EJ19" s="380" t="s">
        <v>101</v>
      </c>
      <c r="EK19" s="272"/>
      <c r="EL19" s="1116" t="s">
        <v>360</v>
      </c>
      <c r="EM19" s="1117"/>
      <c r="EN19" s="801">
        <v>4</v>
      </c>
      <c r="EO19" s="374"/>
      <c r="EP19" s="801" t="s">
        <v>637</v>
      </c>
      <c r="EQ19" s="273"/>
      <c r="ER19" s="273"/>
      <c r="ES19" s="273"/>
      <c r="ET19" s="380" t="s">
        <v>101</v>
      </c>
      <c r="EU19" s="272"/>
      <c r="EV19" s="1116" t="s">
        <v>360</v>
      </c>
      <c r="EW19" s="1117"/>
      <c r="EX19" s="801">
        <v>4</v>
      </c>
      <c r="EY19" s="374"/>
      <c r="EZ19" s="801" t="s">
        <v>637</v>
      </c>
      <c r="FA19" s="273"/>
      <c r="FB19" s="273"/>
      <c r="FC19" s="273"/>
      <c r="FD19" s="380" t="s">
        <v>101</v>
      </c>
      <c r="FE19" s="272"/>
      <c r="FF19" s="1116" t="s">
        <v>360</v>
      </c>
      <c r="FG19" s="1117"/>
      <c r="FH19" s="801">
        <v>4</v>
      </c>
      <c r="FI19" s="374"/>
      <c r="FJ19" s="801" t="s">
        <v>637</v>
      </c>
      <c r="FK19" s="273"/>
      <c r="FL19" s="273"/>
      <c r="FM19" s="273"/>
      <c r="FN19" s="380" t="s">
        <v>101</v>
      </c>
      <c r="FO19" s="272"/>
      <c r="FP19" s="1116" t="s">
        <v>360</v>
      </c>
      <c r="FQ19" s="1117"/>
      <c r="FR19" s="801">
        <v>4</v>
      </c>
      <c r="FS19" s="374"/>
      <c r="FT19" s="801" t="s">
        <v>637</v>
      </c>
      <c r="FU19" s="273"/>
      <c r="FV19" s="273"/>
      <c r="FW19" s="273"/>
      <c r="FX19" s="380" t="s">
        <v>101</v>
      </c>
      <c r="FY19" s="272"/>
      <c r="FZ19" s="1116" t="s">
        <v>360</v>
      </c>
      <c r="GA19" s="1117"/>
      <c r="GB19" s="801">
        <v>4</v>
      </c>
      <c r="GC19" s="374"/>
      <c r="GD19" s="801" t="s">
        <v>637</v>
      </c>
      <c r="GE19" s="273"/>
      <c r="GF19" s="273"/>
      <c r="GG19" s="273"/>
      <c r="GH19" s="380" t="s">
        <v>101</v>
      </c>
      <c r="GI19" s="272"/>
      <c r="GJ19" s="1116" t="s">
        <v>360</v>
      </c>
      <c r="GK19" s="1117"/>
      <c r="GL19" s="801">
        <v>4</v>
      </c>
      <c r="GM19" s="374"/>
      <c r="GN19" s="801" t="s">
        <v>637</v>
      </c>
      <c r="GO19" s="273"/>
      <c r="GP19" s="273"/>
      <c r="GQ19" s="273"/>
      <c r="GR19" s="380" t="s">
        <v>101</v>
      </c>
      <c r="GS19" s="272"/>
      <c r="GT19" s="1116" t="s">
        <v>360</v>
      </c>
      <c r="GU19" s="1117"/>
      <c r="GV19" s="801">
        <v>4</v>
      </c>
      <c r="GW19" s="374"/>
      <c r="GX19" s="801" t="s">
        <v>637</v>
      </c>
      <c r="GY19" s="273"/>
      <c r="GZ19" s="273"/>
      <c r="HA19" s="273"/>
      <c r="HB19" s="380" t="s">
        <v>101</v>
      </c>
      <c r="HC19" s="272"/>
      <c r="HD19" s="1116" t="s">
        <v>360</v>
      </c>
      <c r="HE19" s="1117"/>
      <c r="HF19" s="801">
        <v>4</v>
      </c>
      <c r="HG19" s="374"/>
      <c r="HH19" s="801" t="s">
        <v>637</v>
      </c>
      <c r="HI19" s="273"/>
      <c r="HJ19" s="273"/>
      <c r="HK19" s="273"/>
      <c r="HL19" s="380" t="s">
        <v>101</v>
      </c>
      <c r="HM19" s="272"/>
      <c r="HN19" s="1116" t="s">
        <v>360</v>
      </c>
      <c r="HO19" s="1117"/>
      <c r="HP19" s="801">
        <v>4</v>
      </c>
      <c r="HQ19" s="374"/>
      <c r="HR19" s="801" t="s">
        <v>637</v>
      </c>
      <c r="HS19" s="273"/>
      <c r="HT19" s="273"/>
      <c r="HU19" s="273"/>
      <c r="HV19" s="380" t="s">
        <v>101</v>
      </c>
      <c r="HW19" s="272"/>
      <c r="HX19" s="1116" t="s">
        <v>360</v>
      </c>
      <c r="HY19" s="1117"/>
      <c r="HZ19" s="801">
        <v>4</v>
      </c>
      <c r="IA19" s="374"/>
      <c r="IB19" s="801" t="s">
        <v>637</v>
      </c>
      <c r="IC19" s="273"/>
      <c r="ID19" s="273"/>
      <c r="IE19" s="273"/>
      <c r="IF19" s="380" t="s">
        <v>101</v>
      </c>
      <c r="IG19" s="272"/>
      <c r="IH19" s="1116" t="s">
        <v>360</v>
      </c>
      <c r="II19" s="1117"/>
      <c r="IJ19" s="801">
        <v>4</v>
      </c>
      <c r="IK19" s="374"/>
      <c r="IL19" s="801" t="s">
        <v>637</v>
      </c>
      <c r="IM19" s="273"/>
      <c r="IN19" s="273"/>
      <c r="IO19" s="273"/>
      <c r="IP19" s="380" t="s">
        <v>101</v>
      </c>
    </row>
    <row r="20" spans="1:250" ht="30" customHeight="1" x14ac:dyDescent="0.25">
      <c r="A20" s="245" t="s">
        <v>348</v>
      </c>
      <c r="B20" s="1110" t="s">
        <v>641</v>
      </c>
      <c r="C20" s="1111"/>
      <c r="D20" s="271"/>
      <c r="E20" s="374"/>
      <c r="F20" s="318">
        <v>6</v>
      </c>
      <c r="G20" s="273"/>
      <c r="H20" s="271"/>
      <c r="I20" s="273"/>
      <c r="J20" s="380"/>
      <c r="K20" s="805" t="s">
        <v>348</v>
      </c>
      <c r="L20" s="1110" t="s">
        <v>641</v>
      </c>
      <c r="M20" s="1111"/>
      <c r="N20" s="801"/>
      <c r="O20" s="374"/>
      <c r="P20" s="318">
        <v>6</v>
      </c>
      <c r="Q20" s="273"/>
      <c r="R20" s="801"/>
      <c r="S20" s="273"/>
      <c r="T20" s="380"/>
      <c r="U20" s="805" t="s">
        <v>348</v>
      </c>
      <c r="V20" s="1110" t="s">
        <v>641</v>
      </c>
      <c r="W20" s="1111"/>
      <c r="X20" s="801"/>
      <c r="Y20" s="374"/>
      <c r="Z20" s="318">
        <v>6</v>
      </c>
      <c r="AA20" s="273"/>
      <c r="AB20" s="801"/>
      <c r="AC20" s="273"/>
      <c r="AD20" s="380"/>
      <c r="AE20" s="805" t="s">
        <v>348</v>
      </c>
      <c r="AF20" s="1110" t="s">
        <v>641</v>
      </c>
      <c r="AG20" s="1111"/>
      <c r="AH20" s="801"/>
      <c r="AI20" s="374"/>
      <c r="AJ20" s="318">
        <v>6</v>
      </c>
      <c r="AK20" s="273"/>
      <c r="AL20" s="801"/>
      <c r="AM20" s="273"/>
      <c r="AN20" s="380"/>
      <c r="AO20" s="805" t="s">
        <v>348</v>
      </c>
      <c r="AP20" s="1110" t="s">
        <v>641</v>
      </c>
      <c r="AQ20" s="1111"/>
      <c r="AR20" s="801"/>
      <c r="AS20" s="374"/>
      <c r="AT20" s="318">
        <v>6</v>
      </c>
      <c r="AU20" s="273"/>
      <c r="AV20" s="801"/>
      <c r="AW20" s="273"/>
      <c r="AX20" s="380"/>
      <c r="AY20" s="805" t="s">
        <v>348</v>
      </c>
      <c r="AZ20" s="1110" t="s">
        <v>641</v>
      </c>
      <c r="BA20" s="1111"/>
      <c r="BB20" s="801"/>
      <c r="BC20" s="374"/>
      <c r="BD20" s="318">
        <v>6</v>
      </c>
      <c r="BE20" s="273"/>
      <c r="BF20" s="801"/>
      <c r="BG20" s="273"/>
      <c r="BH20" s="380"/>
      <c r="BI20" s="805" t="s">
        <v>348</v>
      </c>
      <c r="BJ20" s="1110" t="s">
        <v>641</v>
      </c>
      <c r="BK20" s="1111"/>
      <c r="BL20" s="801"/>
      <c r="BM20" s="374"/>
      <c r="BN20" s="318">
        <v>6</v>
      </c>
      <c r="BO20" s="273"/>
      <c r="BP20" s="801"/>
      <c r="BQ20" s="273"/>
      <c r="BR20" s="380"/>
      <c r="BS20" s="805" t="s">
        <v>348</v>
      </c>
      <c r="BT20" s="1110" t="s">
        <v>641</v>
      </c>
      <c r="BU20" s="1111"/>
      <c r="BV20" s="801"/>
      <c r="BW20" s="374"/>
      <c r="BX20" s="318">
        <v>6</v>
      </c>
      <c r="BY20" s="273"/>
      <c r="BZ20" s="801"/>
      <c r="CA20" s="273"/>
      <c r="CB20" s="380"/>
      <c r="CC20" s="805" t="s">
        <v>348</v>
      </c>
      <c r="CD20" s="1110" t="s">
        <v>641</v>
      </c>
      <c r="CE20" s="1111"/>
      <c r="CF20" s="801"/>
      <c r="CG20" s="374"/>
      <c r="CH20" s="318">
        <v>6</v>
      </c>
      <c r="CI20" s="273"/>
      <c r="CJ20" s="801"/>
      <c r="CK20" s="273"/>
      <c r="CL20" s="380"/>
      <c r="CM20" s="805" t="s">
        <v>348</v>
      </c>
      <c r="CN20" s="1110" t="s">
        <v>641</v>
      </c>
      <c r="CO20" s="1111"/>
      <c r="CP20" s="801"/>
      <c r="CQ20" s="374"/>
      <c r="CR20" s="318">
        <v>6</v>
      </c>
      <c r="CS20" s="273"/>
      <c r="CT20" s="801"/>
      <c r="CU20" s="273"/>
      <c r="CV20" s="380"/>
      <c r="CW20" s="805" t="s">
        <v>348</v>
      </c>
      <c r="CX20" s="1110" t="s">
        <v>641</v>
      </c>
      <c r="CY20" s="1111"/>
      <c r="CZ20" s="801"/>
      <c r="DA20" s="374"/>
      <c r="DB20" s="318">
        <v>6</v>
      </c>
      <c r="DC20" s="273"/>
      <c r="DD20" s="801"/>
      <c r="DE20" s="273"/>
      <c r="DF20" s="380"/>
      <c r="DG20" s="805" t="s">
        <v>348</v>
      </c>
      <c r="DH20" s="1110" t="s">
        <v>641</v>
      </c>
      <c r="DI20" s="1111"/>
      <c r="DJ20" s="801"/>
      <c r="DK20" s="374"/>
      <c r="DL20" s="318">
        <v>6</v>
      </c>
      <c r="DM20" s="273"/>
      <c r="DN20" s="801"/>
      <c r="DO20" s="273"/>
      <c r="DP20" s="380"/>
      <c r="DQ20" s="805" t="s">
        <v>348</v>
      </c>
      <c r="DR20" s="1110" t="s">
        <v>641</v>
      </c>
      <c r="DS20" s="1111"/>
      <c r="DT20" s="801"/>
      <c r="DU20" s="374"/>
      <c r="DV20" s="318">
        <v>6</v>
      </c>
      <c r="DW20" s="273"/>
      <c r="DX20" s="801"/>
      <c r="DY20" s="273"/>
      <c r="DZ20" s="380"/>
      <c r="EA20" s="805" t="s">
        <v>348</v>
      </c>
      <c r="EB20" s="1110" t="s">
        <v>641</v>
      </c>
      <c r="EC20" s="1111"/>
      <c r="ED20" s="801"/>
      <c r="EE20" s="374"/>
      <c r="EF20" s="318">
        <v>6</v>
      </c>
      <c r="EG20" s="273"/>
      <c r="EH20" s="801"/>
      <c r="EI20" s="273"/>
      <c r="EJ20" s="380"/>
      <c r="EK20" s="805" t="s">
        <v>348</v>
      </c>
      <c r="EL20" s="1110" t="s">
        <v>641</v>
      </c>
      <c r="EM20" s="1111"/>
      <c r="EN20" s="801"/>
      <c r="EO20" s="374"/>
      <c r="EP20" s="318">
        <v>6</v>
      </c>
      <c r="EQ20" s="273"/>
      <c r="ER20" s="801"/>
      <c r="ES20" s="273"/>
      <c r="ET20" s="380"/>
      <c r="EU20" s="805" t="s">
        <v>348</v>
      </c>
      <c r="EV20" s="1110" t="s">
        <v>641</v>
      </c>
      <c r="EW20" s="1111"/>
      <c r="EX20" s="801"/>
      <c r="EY20" s="374"/>
      <c r="EZ20" s="318">
        <v>6</v>
      </c>
      <c r="FA20" s="273"/>
      <c r="FB20" s="801"/>
      <c r="FC20" s="273"/>
      <c r="FD20" s="380"/>
      <c r="FE20" s="805" t="s">
        <v>348</v>
      </c>
      <c r="FF20" s="1110" t="s">
        <v>641</v>
      </c>
      <c r="FG20" s="1111"/>
      <c r="FH20" s="801"/>
      <c r="FI20" s="374"/>
      <c r="FJ20" s="318">
        <v>6</v>
      </c>
      <c r="FK20" s="273"/>
      <c r="FL20" s="801"/>
      <c r="FM20" s="273"/>
      <c r="FN20" s="380"/>
      <c r="FO20" s="805" t="s">
        <v>348</v>
      </c>
      <c r="FP20" s="1110" t="s">
        <v>641</v>
      </c>
      <c r="FQ20" s="1111"/>
      <c r="FR20" s="801"/>
      <c r="FS20" s="374"/>
      <c r="FT20" s="318">
        <v>6</v>
      </c>
      <c r="FU20" s="273"/>
      <c r="FV20" s="801"/>
      <c r="FW20" s="273"/>
      <c r="FX20" s="380"/>
      <c r="FY20" s="805" t="s">
        <v>348</v>
      </c>
      <c r="FZ20" s="1110" t="s">
        <v>641</v>
      </c>
      <c r="GA20" s="1111"/>
      <c r="GB20" s="801"/>
      <c r="GC20" s="374"/>
      <c r="GD20" s="318">
        <v>6</v>
      </c>
      <c r="GE20" s="273"/>
      <c r="GF20" s="801"/>
      <c r="GG20" s="273"/>
      <c r="GH20" s="380"/>
      <c r="GI20" s="805" t="s">
        <v>348</v>
      </c>
      <c r="GJ20" s="1110" t="s">
        <v>641</v>
      </c>
      <c r="GK20" s="1111"/>
      <c r="GL20" s="801"/>
      <c r="GM20" s="374"/>
      <c r="GN20" s="318">
        <v>6</v>
      </c>
      <c r="GO20" s="273"/>
      <c r="GP20" s="801"/>
      <c r="GQ20" s="273"/>
      <c r="GR20" s="380"/>
      <c r="GS20" s="805" t="s">
        <v>348</v>
      </c>
      <c r="GT20" s="1110" t="s">
        <v>641</v>
      </c>
      <c r="GU20" s="1111"/>
      <c r="GV20" s="801"/>
      <c r="GW20" s="374"/>
      <c r="GX20" s="318">
        <v>6</v>
      </c>
      <c r="GY20" s="273"/>
      <c r="GZ20" s="801"/>
      <c r="HA20" s="273"/>
      <c r="HB20" s="380"/>
      <c r="HC20" s="805" t="s">
        <v>348</v>
      </c>
      <c r="HD20" s="1110" t="s">
        <v>641</v>
      </c>
      <c r="HE20" s="1111"/>
      <c r="HF20" s="801"/>
      <c r="HG20" s="374"/>
      <c r="HH20" s="318">
        <v>6</v>
      </c>
      <c r="HI20" s="273"/>
      <c r="HJ20" s="801"/>
      <c r="HK20" s="273"/>
      <c r="HL20" s="380"/>
      <c r="HM20" s="805" t="s">
        <v>348</v>
      </c>
      <c r="HN20" s="1110" t="s">
        <v>641</v>
      </c>
      <c r="HO20" s="1111"/>
      <c r="HP20" s="801"/>
      <c r="HQ20" s="374"/>
      <c r="HR20" s="318">
        <v>6</v>
      </c>
      <c r="HS20" s="273"/>
      <c r="HT20" s="801"/>
      <c r="HU20" s="273"/>
      <c r="HV20" s="380"/>
      <c r="HW20" s="805" t="s">
        <v>348</v>
      </c>
      <c r="HX20" s="1110" t="s">
        <v>641</v>
      </c>
      <c r="HY20" s="1111"/>
      <c r="HZ20" s="801"/>
      <c r="IA20" s="374"/>
      <c r="IB20" s="318">
        <v>6</v>
      </c>
      <c r="IC20" s="273"/>
      <c r="ID20" s="801"/>
      <c r="IE20" s="273"/>
      <c r="IF20" s="380"/>
      <c r="IG20" s="805" t="s">
        <v>348</v>
      </c>
      <c r="IH20" s="1110" t="s">
        <v>641</v>
      </c>
      <c r="II20" s="1111"/>
      <c r="IJ20" s="801"/>
      <c r="IK20" s="374"/>
      <c r="IL20" s="318">
        <v>6</v>
      </c>
      <c r="IM20" s="273"/>
      <c r="IN20" s="801"/>
      <c r="IO20" s="273"/>
      <c r="IP20" s="380"/>
    </row>
    <row r="21" spans="1:250" ht="17.25" customHeight="1" x14ac:dyDescent="0.25">
      <c r="A21" s="272"/>
      <c r="B21" s="1116" t="s">
        <v>361</v>
      </c>
      <c r="C21" s="1117"/>
      <c r="D21" s="271">
        <v>5</v>
      </c>
      <c r="E21" s="374">
        <f>'К-дарь'!H12</f>
        <v>43959</v>
      </c>
      <c r="F21" s="271">
        <v>1</v>
      </c>
      <c r="G21" s="273"/>
      <c r="H21" s="271"/>
      <c r="I21" s="273"/>
      <c r="J21" s="380" t="s">
        <v>101</v>
      </c>
      <c r="K21" s="272"/>
      <c r="L21" s="1116" t="s">
        <v>361</v>
      </c>
      <c r="M21" s="1117"/>
      <c r="N21" s="801">
        <v>5</v>
      </c>
      <c r="O21" s="374">
        <f t="shared" si="0"/>
        <v>43959</v>
      </c>
      <c r="P21" s="801">
        <v>1</v>
      </c>
      <c r="Q21" s="273"/>
      <c r="R21" s="801"/>
      <c r="S21" s="273"/>
      <c r="T21" s="380" t="s">
        <v>101</v>
      </c>
      <c r="U21" s="272"/>
      <c r="V21" s="1116" t="s">
        <v>361</v>
      </c>
      <c r="W21" s="1117"/>
      <c r="X21" s="801">
        <v>5</v>
      </c>
      <c r="Y21" s="374">
        <f t="shared" si="1"/>
        <v>43959</v>
      </c>
      <c r="Z21" s="801">
        <v>1</v>
      </c>
      <c r="AA21" s="273"/>
      <c r="AB21" s="801"/>
      <c r="AC21" s="273"/>
      <c r="AD21" s="380" t="s">
        <v>101</v>
      </c>
      <c r="AE21" s="272"/>
      <c r="AF21" s="1116" t="s">
        <v>361</v>
      </c>
      <c r="AG21" s="1117"/>
      <c r="AH21" s="801">
        <v>5</v>
      </c>
      <c r="AI21" s="374">
        <f t="shared" si="2"/>
        <v>43959</v>
      </c>
      <c r="AJ21" s="801">
        <v>1</v>
      </c>
      <c r="AK21" s="273"/>
      <c r="AL21" s="801"/>
      <c r="AM21" s="273"/>
      <c r="AN21" s="380" t="s">
        <v>101</v>
      </c>
      <c r="AO21" s="272"/>
      <c r="AP21" s="1116" t="s">
        <v>361</v>
      </c>
      <c r="AQ21" s="1117"/>
      <c r="AR21" s="801">
        <v>5</v>
      </c>
      <c r="AS21" s="374">
        <f>'К-дарь'!H13</f>
        <v>43962</v>
      </c>
      <c r="AT21" s="801">
        <v>1</v>
      </c>
      <c r="AU21" s="273"/>
      <c r="AV21" s="801"/>
      <c r="AW21" s="273"/>
      <c r="AX21" s="380" t="s">
        <v>101</v>
      </c>
      <c r="AY21" s="272"/>
      <c r="AZ21" s="1116" t="s">
        <v>361</v>
      </c>
      <c r="BA21" s="1117"/>
      <c r="BB21" s="801">
        <v>5</v>
      </c>
      <c r="BC21" s="374">
        <f>AS21</f>
        <v>43962</v>
      </c>
      <c r="BD21" s="801">
        <v>1</v>
      </c>
      <c r="BE21" s="273"/>
      <c r="BF21" s="801"/>
      <c r="BG21" s="273"/>
      <c r="BH21" s="380" t="s">
        <v>101</v>
      </c>
      <c r="BI21" s="272"/>
      <c r="BJ21" s="1116" t="s">
        <v>361</v>
      </c>
      <c r="BK21" s="1117"/>
      <c r="BL21" s="801">
        <v>5</v>
      </c>
      <c r="BM21" s="374">
        <f>BC21</f>
        <v>43962</v>
      </c>
      <c r="BN21" s="801">
        <v>1</v>
      </c>
      <c r="BO21" s="273"/>
      <c r="BP21" s="801"/>
      <c r="BQ21" s="273"/>
      <c r="BR21" s="380" t="s">
        <v>101</v>
      </c>
      <c r="BS21" s="272"/>
      <c r="BT21" s="1116" t="s">
        <v>361</v>
      </c>
      <c r="BU21" s="1117"/>
      <c r="BV21" s="801">
        <v>5</v>
      </c>
      <c r="BW21" s="374">
        <f>BM21</f>
        <v>43962</v>
      </c>
      <c r="BX21" s="801">
        <v>1</v>
      </c>
      <c r="BY21" s="273"/>
      <c r="BZ21" s="801"/>
      <c r="CA21" s="273"/>
      <c r="CB21" s="380" t="s">
        <v>101</v>
      </c>
      <c r="CC21" s="272"/>
      <c r="CD21" s="1116" t="s">
        <v>361</v>
      </c>
      <c r="CE21" s="1117"/>
      <c r="CF21" s="801">
        <v>5</v>
      </c>
      <c r="CG21" s="374">
        <f>'К-дарь'!H14</f>
        <v>43963</v>
      </c>
      <c r="CH21" s="801">
        <v>1</v>
      </c>
      <c r="CI21" s="273"/>
      <c r="CJ21" s="801"/>
      <c r="CK21" s="273"/>
      <c r="CL21" s="380" t="s">
        <v>101</v>
      </c>
      <c r="CM21" s="272"/>
      <c r="CN21" s="1116" t="s">
        <v>361</v>
      </c>
      <c r="CO21" s="1117"/>
      <c r="CP21" s="801">
        <v>5</v>
      </c>
      <c r="CQ21" s="374">
        <f>CG21</f>
        <v>43963</v>
      </c>
      <c r="CR21" s="801">
        <v>1</v>
      </c>
      <c r="CS21" s="273"/>
      <c r="CT21" s="801"/>
      <c r="CU21" s="273"/>
      <c r="CV21" s="380" t="s">
        <v>101</v>
      </c>
      <c r="CW21" s="272"/>
      <c r="CX21" s="1116" t="s">
        <v>361</v>
      </c>
      <c r="CY21" s="1117"/>
      <c r="CZ21" s="801">
        <v>5</v>
      </c>
      <c r="DA21" s="374">
        <f>CQ21</f>
        <v>43963</v>
      </c>
      <c r="DB21" s="801">
        <v>1</v>
      </c>
      <c r="DC21" s="273"/>
      <c r="DD21" s="801"/>
      <c r="DE21" s="273"/>
      <c r="DF21" s="380" t="s">
        <v>101</v>
      </c>
      <c r="DG21" s="272"/>
      <c r="DH21" s="1116" t="s">
        <v>361</v>
      </c>
      <c r="DI21" s="1117"/>
      <c r="DJ21" s="801">
        <v>5</v>
      </c>
      <c r="DK21" s="374">
        <f>DA21</f>
        <v>43963</v>
      </c>
      <c r="DL21" s="801">
        <v>1</v>
      </c>
      <c r="DM21" s="273"/>
      <c r="DN21" s="801"/>
      <c r="DO21" s="273"/>
      <c r="DP21" s="380" t="s">
        <v>101</v>
      </c>
      <c r="DQ21" s="272"/>
      <c r="DR21" s="1116" t="s">
        <v>361</v>
      </c>
      <c r="DS21" s="1117"/>
      <c r="DT21" s="801">
        <v>5</v>
      </c>
      <c r="DU21" s="374">
        <f>'К-дарь'!H15</f>
        <v>43964</v>
      </c>
      <c r="DV21" s="801">
        <v>1</v>
      </c>
      <c r="DW21" s="273"/>
      <c r="DX21" s="801"/>
      <c r="DY21" s="273"/>
      <c r="DZ21" s="380" t="s">
        <v>101</v>
      </c>
      <c r="EA21" s="272"/>
      <c r="EB21" s="1116" t="s">
        <v>361</v>
      </c>
      <c r="EC21" s="1117"/>
      <c r="ED21" s="801">
        <v>5</v>
      </c>
      <c r="EE21" s="374">
        <f t="shared" si="3"/>
        <v>43964</v>
      </c>
      <c r="EF21" s="801">
        <v>1</v>
      </c>
      <c r="EG21" s="273"/>
      <c r="EH21" s="801"/>
      <c r="EI21" s="273"/>
      <c r="EJ21" s="380" t="s">
        <v>101</v>
      </c>
      <c r="EK21" s="272"/>
      <c r="EL21" s="1116" t="s">
        <v>361</v>
      </c>
      <c r="EM21" s="1117"/>
      <c r="EN21" s="801">
        <v>5</v>
      </c>
      <c r="EO21" s="374">
        <f t="shared" si="4"/>
        <v>43964</v>
      </c>
      <c r="EP21" s="801">
        <v>1</v>
      </c>
      <c r="EQ21" s="273"/>
      <c r="ER21" s="801"/>
      <c r="ES21" s="273"/>
      <c r="ET21" s="380" t="s">
        <v>101</v>
      </c>
      <c r="EU21" s="272"/>
      <c r="EV21" s="1116" t="s">
        <v>361</v>
      </c>
      <c r="EW21" s="1117"/>
      <c r="EX21" s="801">
        <v>5</v>
      </c>
      <c r="EY21" s="374">
        <f t="shared" si="5"/>
        <v>43964</v>
      </c>
      <c r="EZ21" s="801">
        <v>1</v>
      </c>
      <c r="FA21" s="273"/>
      <c r="FB21" s="801"/>
      <c r="FC21" s="273"/>
      <c r="FD21" s="380" t="s">
        <v>101</v>
      </c>
      <c r="FE21" s="272"/>
      <c r="FF21" s="1116" t="s">
        <v>361</v>
      </c>
      <c r="FG21" s="1117"/>
      <c r="FH21" s="801">
        <v>5</v>
      </c>
      <c r="FI21" s="374">
        <f>'К-дарь'!H16</f>
        <v>43965</v>
      </c>
      <c r="FJ21" s="801">
        <v>1</v>
      </c>
      <c r="FK21" s="273"/>
      <c r="FL21" s="801"/>
      <c r="FM21" s="273"/>
      <c r="FN21" s="380" t="s">
        <v>101</v>
      </c>
      <c r="FO21" s="272"/>
      <c r="FP21" s="1116" t="s">
        <v>361</v>
      </c>
      <c r="FQ21" s="1117"/>
      <c r="FR21" s="801">
        <v>5</v>
      </c>
      <c r="FS21" s="374">
        <f>FI21</f>
        <v>43965</v>
      </c>
      <c r="FT21" s="801">
        <v>1</v>
      </c>
      <c r="FU21" s="273"/>
      <c r="FV21" s="801"/>
      <c r="FW21" s="273"/>
      <c r="FX21" s="380" t="s">
        <v>101</v>
      </c>
      <c r="FY21" s="272"/>
      <c r="FZ21" s="1116" t="s">
        <v>361</v>
      </c>
      <c r="GA21" s="1117"/>
      <c r="GB21" s="801">
        <v>5</v>
      </c>
      <c r="GC21" s="374">
        <f>FS21</f>
        <v>43965</v>
      </c>
      <c r="GD21" s="801">
        <v>1</v>
      </c>
      <c r="GE21" s="273"/>
      <c r="GF21" s="801"/>
      <c r="GG21" s="273"/>
      <c r="GH21" s="380" t="s">
        <v>101</v>
      </c>
      <c r="GI21" s="272"/>
      <c r="GJ21" s="1116" t="s">
        <v>361</v>
      </c>
      <c r="GK21" s="1117"/>
      <c r="GL21" s="801">
        <v>5</v>
      </c>
      <c r="GM21" s="374">
        <f>GC21</f>
        <v>43965</v>
      </c>
      <c r="GN21" s="801">
        <v>1</v>
      </c>
      <c r="GO21" s="273"/>
      <c r="GP21" s="801"/>
      <c r="GQ21" s="273"/>
      <c r="GR21" s="380" t="s">
        <v>101</v>
      </c>
      <c r="GS21" s="272"/>
      <c r="GT21" s="1116" t="s">
        <v>361</v>
      </c>
      <c r="GU21" s="1117"/>
      <c r="GV21" s="801">
        <v>5</v>
      </c>
      <c r="GW21" s="374">
        <f>'К-дарь'!H17</f>
        <v>43966</v>
      </c>
      <c r="GX21" s="801">
        <v>1</v>
      </c>
      <c r="GY21" s="273"/>
      <c r="GZ21" s="801"/>
      <c r="HA21" s="273"/>
      <c r="HB21" s="380" t="s">
        <v>101</v>
      </c>
      <c r="HC21" s="272"/>
      <c r="HD21" s="1116" t="s">
        <v>361</v>
      </c>
      <c r="HE21" s="1117"/>
      <c r="HF21" s="801">
        <v>5</v>
      </c>
      <c r="HG21" s="374">
        <f>GW21</f>
        <v>43966</v>
      </c>
      <c r="HH21" s="801">
        <v>1</v>
      </c>
      <c r="HI21" s="273"/>
      <c r="HJ21" s="801"/>
      <c r="HK21" s="273"/>
      <c r="HL21" s="380" t="s">
        <v>101</v>
      </c>
      <c r="HM21" s="272"/>
      <c r="HN21" s="1116" t="s">
        <v>361</v>
      </c>
      <c r="HO21" s="1117"/>
      <c r="HP21" s="801">
        <v>5</v>
      </c>
      <c r="HQ21" s="374">
        <f>HG21</f>
        <v>43966</v>
      </c>
      <c r="HR21" s="801">
        <v>1</v>
      </c>
      <c r="HS21" s="273"/>
      <c r="HT21" s="801"/>
      <c r="HU21" s="273"/>
      <c r="HV21" s="380" t="s">
        <v>101</v>
      </c>
      <c r="HW21" s="272"/>
      <c r="HX21" s="1116" t="s">
        <v>361</v>
      </c>
      <c r="HY21" s="1117"/>
      <c r="HZ21" s="801">
        <v>5</v>
      </c>
      <c r="IA21" s="374">
        <f t="shared" ref="IA21:IA44" si="7">HQ21</f>
        <v>43966</v>
      </c>
      <c r="IB21" s="801">
        <v>1</v>
      </c>
      <c r="IC21" s="273"/>
      <c r="ID21" s="801"/>
      <c r="IE21" s="273"/>
      <c r="IF21" s="380" t="s">
        <v>101</v>
      </c>
      <c r="IG21" s="272"/>
      <c r="IH21" s="1116" t="s">
        <v>361</v>
      </c>
      <c r="II21" s="1117"/>
      <c r="IJ21" s="801">
        <v>5</v>
      </c>
      <c r="IK21" s="374">
        <f>'К-дарь'!H19</f>
        <v>43969</v>
      </c>
      <c r="IL21" s="801">
        <v>1</v>
      </c>
      <c r="IM21" s="273"/>
      <c r="IN21" s="801"/>
      <c r="IO21" s="273"/>
      <c r="IP21" s="380" t="s">
        <v>101</v>
      </c>
    </row>
    <row r="22" spans="1:250" ht="15" customHeight="1" x14ac:dyDescent="0.25">
      <c r="A22" s="272"/>
      <c r="B22" s="1116" t="s">
        <v>362</v>
      </c>
      <c r="C22" s="1117" t="s">
        <v>349</v>
      </c>
      <c r="D22" s="271">
        <v>6</v>
      </c>
      <c r="E22" s="374">
        <f>'К-дарь'!H12</f>
        <v>43959</v>
      </c>
      <c r="F22" s="271">
        <v>1</v>
      </c>
      <c r="G22" s="273"/>
      <c r="H22" s="271"/>
      <c r="I22" s="273"/>
      <c r="J22" s="380" t="s">
        <v>101</v>
      </c>
      <c r="K22" s="272"/>
      <c r="L22" s="1116" t="s">
        <v>362</v>
      </c>
      <c r="M22" s="1117" t="s">
        <v>349</v>
      </c>
      <c r="N22" s="801">
        <v>6</v>
      </c>
      <c r="O22" s="374">
        <f t="shared" si="0"/>
        <v>43959</v>
      </c>
      <c r="P22" s="801">
        <v>1</v>
      </c>
      <c r="Q22" s="273"/>
      <c r="R22" s="801"/>
      <c r="S22" s="273"/>
      <c r="T22" s="380" t="s">
        <v>101</v>
      </c>
      <c r="U22" s="272"/>
      <c r="V22" s="1116" t="s">
        <v>362</v>
      </c>
      <c r="W22" s="1117" t="s">
        <v>349</v>
      </c>
      <c r="X22" s="801">
        <v>6</v>
      </c>
      <c r="Y22" s="374">
        <f t="shared" si="1"/>
        <v>43959</v>
      </c>
      <c r="Z22" s="801">
        <v>1</v>
      </c>
      <c r="AA22" s="273"/>
      <c r="AB22" s="801"/>
      <c r="AC22" s="273"/>
      <c r="AD22" s="380" t="s">
        <v>101</v>
      </c>
      <c r="AE22" s="272"/>
      <c r="AF22" s="1116" t="s">
        <v>362</v>
      </c>
      <c r="AG22" s="1117" t="s">
        <v>349</v>
      </c>
      <c r="AH22" s="801">
        <v>6</v>
      </c>
      <c r="AI22" s="374">
        <f t="shared" si="2"/>
        <v>43959</v>
      </c>
      <c r="AJ22" s="801">
        <v>1</v>
      </c>
      <c r="AK22" s="273"/>
      <c r="AL22" s="801"/>
      <c r="AM22" s="273"/>
      <c r="AN22" s="380" t="s">
        <v>101</v>
      </c>
      <c r="AO22" s="272"/>
      <c r="AP22" s="1116" t="s">
        <v>362</v>
      </c>
      <c r="AQ22" s="1117" t="s">
        <v>349</v>
      </c>
      <c r="AR22" s="801">
        <v>6</v>
      </c>
      <c r="AS22" s="374">
        <f>'К-дарь'!H13</f>
        <v>43962</v>
      </c>
      <c r="AT22" s="801">
        <v>1</v>
      </c>
      <c r="AU22" s="273"/>
      <c r="AV22" s="801"/>
      <c r="AW22" s="273"/>
      <c r="AX22" s="380" t="s">
        <v>101</v>
      </c>
      <c r="AY22" s="272"/>
      <c r="AZ22" s="1116" t="s">
        <v>362</v>
      </c>
      <c r="BA22" s="1117" t="s">
        <v>349</v>
      </c>
      <c r="BB22" s="801">
        <v>6</v>
      </c>
      <c r="BC22" s="374">
        <f t="shared" ref="BC22:BC44" si="8">AS22</f>
        <v>43962</v>
      </c>
      <c r="BD22" s="801">
        <v>1</v>
      </c>
      <c r="BE22" s="273"/>
      <c r="BF22" s="801"/>
      <c r="BG22" s="273"/>
      <c r="BH22" s="380" t="s">
        <v>101</v>
      </c>
      <c r="BI22" s="272"/>
      <c r="BJ22" s="1116" t="s">
        <v>362</v>
      </c>
      <c r="BK22" s="1117" t="s">
        <v>349</v>
      </c>
      <c r="BL22" s="801">
        <v>6</v>
      </c>
      <c r="BM22" s="374">
        <f t="shared" ref="BM22:BM44" si="9">BC22</f>
        <v>43962</v>
      </c>
      <c r="BN22" s="801">
        <v>1</v>
      </c>
      <c r="BO22" s="273"/>
      <c r="BP22" s="801"/>
      <c r="BQ22" s="273"/>
      <c r="BR22" s="380" t="s">
        <v>101</v>
      </c>
      <c r="BS22" s="272"/>
      <c r="BT22" s="1116" t="s">
        <v>362</v>
      </c>
      <c r="BU22" s="1117" t="s">
        <v>349</v>
      </c>
      <c r="BV22" s="801">
        <v>6</v>
      </c>
      <c r="BW22" s="374">
        <f t="shared" ref="BW22:BW44" si="10">BM22</f>
        <v>43962</v>
      </c>
      <c r="BX22" s="801">
        <v>1</v>
      </c>
      <c r="BY22" s="273"/>
      <c r="BZ22" s="801"/>
      <c r="CA22" s="273"/>
      <c r="CB22" s="380" t="s">
        <v>101</v>
      </c>
      <c r="CC22" s="272"/>
      <c r="CD22" s="1116" t="s">
        <v>362</v>
      </c>
      <c r="CE22" s="1117" t="s">
        <v>349</v>
      </c>
      <c r="CF22" s="801">
        <v>6</v>
      </c>
      <c r="CG22" s="374">
        <f>'К-дарь'!H14</f>
        <v>43963</v>
      </c>
      <c r="CH22" s="801">
        <v>1</v>
      </c>
      <c r="CI22" s="273"/>
      <c r="CJ22" s="801"/>
      <c r="CK22" s="273"/>
      <c r="CL22" s="380" t="s">
        <v>101</v>
      </c>
      <c r="CM22" s="272"/>
      <c r="CN22" s="1116" t="s">
        <v>362</v>
      </c>
      <c r="CO22" s="1117" t="s">
        <v>349</v>
      </c>
      <c r="CP22" s="801">
        <v>6</v>
      </c>
      <c r="CQ22" s="374">
        <f t="shared" ref="CQ22:CQ44" si="11">CG22</f>
        <v>43963</v>
      </c>
      <c r="CR22" s="801">
        <v>1</v>
      </c>
      <c r="CS22" s="273"/>
      <c r="CT22" s="801"/>
      <c r="CU22" s="273"/>
      <c r="CV22" s="380" t="s">
        <v>101</v>
      </c>
      <c r="CW22" s="272"/>
      <c r="CX22" s="1116" t="s">
        <v>362</v>
      </c>
      <c r="CY22" s="1117" t="s">
        <v>349</v>
      </c>
      <c r="CZ22" s="801">
        <v>6</v>
      </c>
      <c r="DA22" s="374">
        <f t="shared" ref="DA22:DA44" si="12">CQ22</f>
        <v>43963</v>
      </c>
      <c r="DB22" s="801">
        <v>1</v>
      </c>
      <c r="DC22" s="273"/>
      <c r="DD22" s="801"/>
      <c r="DE22" s="273"/>
      <c r="DF22" s="380" t="s">
        <v>101</v>
      </c>
      <c r="DG22" s="272"/>
      <c r="DH22" s="1116" t="s">
        <v>362</v>
      </c>
      <c r="DI22" s="1117" t="s">
        <v>349</v>
      </c>
      <c r="DJ22" s="801">
        <v>6</v>
      </c>
      <c r="DK22" s="374">
        <f t="shared" ref="DK22:DK44" si="13">DA22</f>
        <v>43963</v>
      </c>
      <c r="DL22" s="801">
        <v>1</v>
      </c>
      <c r="DM22" s="273"/>
      <c r="DN22" s="801"/>
      <c r="DO22" s="273"/>
      <c r="DP22" s="380" t="s">
        <v>101</v>
      </c>
      <c r="DQ22" s="272"/>
      <c r="DR22" s="1116" t="s">
        <v>362</v>
      </c>
      <c r="DS22" s="1117" t="s">
        <v>349</v>
      </c>
      <c r="DT22" s="801">
        <v>6</v>
      </c>
      <c r="DU22" s="374">
        <f>'К-дарь'!H15</f>
        <v>43964</v>
      </c>
      <c r="DV22" s="801">
        <v>1</v>
      </c>
      <c r="DW22" s="273"/>
      <c r="DX22" s="801"/>
      <c r="DY22" s="273"/>
      <c r="DZ22" s="380" t="s">
        <v>101</v>
      </c>
      <c r="EA22" s="272"/>
      <c r="EB22" s="1116" t="s">
        <v>362</v>
      </c>
      <c r="EC22" s="1117" t="s">
        <v>349</v>
      </c>
      <c r="ED22" s="801">
        <v>6</v>
      </c>
      <c r="EE22" s="374">
        <f t="shared" si="3"/>
        <v>43964</v>
      </c>
      <c r="EF22" s="801">
        <v>1</v>
      </c>
      <c r="EG22" s="273"/>
      <c r="EH22" s="801"/>
      <c r="EI22" s="273"/>
      <c r="EJ22" s="380" t="s">
        <v>101</v>
      </c>
      <c r="EK22" s="272"/>
      <c r="EL22" s="1116" t="s">
        <v>362</v>
      </c>
      <c r="EM22" s="1117" t="s">
        <v>349</v>
      </c>
      <c r="EN22" s="801">
        <v>6</v>
      </c>
      <c r="EO22" s="374">
        <f t="shared" si="4"/>
        <v>43964</v>
      </c>
      <c r="EP22" s="801">
        <v>1</v>
      </c>
      <c r="EQ22" s="273"/>
      <c r="ER22" s="801"/>
      <c r="ES22" s="273"/>
      <c r="ET22" s="380" t="s">
        <v>101</v>
      </c>
      <c r="EU22" s="272"/>
      <c r="EV22" s="1116" t="s">
        <v>362</v>
      </c>
      <c r="EW22" s="1117" t="s">
        <v>349</v>
      </c>
      <c r="EX22" s="801">
        <v>6</v>
      </c>
      <c r="EY22" s="374">
        <f t="shared" si="5"/>
        <v>43964</v>
      </c>
      <c r="EZ22" s="801">
        <v>1</v>
      </c>
      <c r="FA22" s="273"/>
      <c r="FB22" s="801"/>
      <c r="FC22" s="273"/>
      <c r="FD22" s="380" t="s">
        <v>101</v>
      </c>
      <c r="FE22" s="272"/>
      <c r="FF22" s="1116" t="s">
        <v>362</v>
      </c>
      <c r="FG22" s="1117" t="s">
        <v>349</v>
      </c>
      <c r="FH22" s="801">
        <v>6</v>
      </c>
      <c r="FI22" s="374">
        <f>'К-дарь'!H16</f>
        <v>43965</v>
      </c>
      <c r="FJ22" s="801">
        <v>1</v>
      </c>
      <c r="FK22" s="273"/>
      <c r="FL22" s="801"/>
      <c r="FM22" s="273"/>
      <c r="FN22" s="380" t="s">
        <v>101</v>
      </c>
      <c r="FO22" s="272"/>
      <c r="FP22" s="1116" t="s">
        <v>362</v>
      </c>
      <c r="FQ22" s="1117" t="s">
        <v>349</v>
      </c>
      <c r="FR22" s="801">
        <v>6</v>
      </c>
      <c r="FS22" s="374">
        <f t="shared" ref="FS22:FS44" si="14">FI22</f>
        <v>43965</v>
      </c>
      <c r="FT22" s="801">
        <v>1</v>
      </c>
      <c r="FU22" s="273"/>
      <c r="FV22" s="801"/>
      <c r="FW22" s="273"/>
      <c r="FX22" s="380" t="s">
        <v>101</v>
      </c>
      <c r="FY22" s="272"/>
      <c r="FZ22" s="1116" t="s">
        <v>362</v>
      </c>
      <c r="GA22" s="1117" t="s">
        <v>349</v>
      </c>
      <c r="GB22" s="801">
        <v>6</v>
      </c>
      <c r="GC22" s="374">
        <f t="shared" ref="GC22:GC44" si="15">FS22</f>
        <v>43965</v>
      </c>
      <c r="GD22" s="801">
        <v>1</v>
      </c>
      <c r="GE22" s="273"/>
      <c r="GF22" s="801"/>
      <c r="GG22" s="273"/>
      <c r="GH22" s="380" t="s">
        <v>101</v>
      </c>
      <c r="GI22" s="272"/>
      <c r="GJ22" s="1116" t="s">
        <v>362</v>
      </c>
      <c r="GK22" s="1117" t="s">
        <v>349</v>
      </c>
      <c r="GL22" s="801">
        <v>6</v>
      </c>
      <c r="GM22" s="374">
        <f t="shared" ref="GM22:GM44" si="16">GC22</f>
        <v>43965</v>
      </c>
      <c r="GN22" s="801">
        <v>1</v>
      </c>
      <c r="GO22" s="273"/>
      <c r="GP22" s="801"/>
      <c r="GQ22" s="273"/>
      <c r="GR22" s="380" t="s">
        <v>101</v>
      </c>
      <c r="GS22" s="272"/>
      <c r="GT22" s="1116" t="s">
        <v>362</v>
      </c>
      <c r="GU22" s="1117" t="s">
        <v>349</v>
      </c>
      <c r="GV22" s="801">
        <v>6</v>
      </c>
      <c r="GW22" s="374">
        <f>'К-дарь'!H17</f>
        <v>43966</v>
      </c>
      <c r="GX22" s="801">
        <v>1</v>
      </c>
      <c r="GY22" s="273"/>
      <c r="GZ22" s="801"/>
      <c r="HA22" s="273"/>
      <c r="HB22" s="380" t="s">
        <v>101</v>
      </c>
      <c r="HC22" s="272"/>
      <c r="HD22" s="1116" t="s">
        <v>362</v>
      </c>
      <c r="HE22" s="1117" t="s">
        <v>349</v>
      </c>
      <c r="HF22" s="801">
        <v>6</v>
      </c>
      <c r="HG22" s="374">
        <f t="shared" ref="HG22:HG44" si="17">GW22</f>
        <v>43966</v>
      </c>
      <c r="HH22" s="801">
        <v>1</v>
      </c>
      <c r="HI22" s="273"/>
      <c r="HJ22" s="801"/>
      <c r="HK22" s="273"/>
      <c r="HL22" s="380" t="s">
        <v>101</v>
      </c>
      <c r="HM22" s="272"/>
      <c r="HN22" s="1116" t="s">
        <v>362</v>
      </c>
      <c r="HO22" s="1117" t="s">
        <v>349</v>
      </c>
      <c r="HP22" s="801">
        <v>6</v>
      </c>
      <c r="HQ22" s="374">
        <f t="shared" ref="HQ22:HQ44" si="18">HG22</f>
        <v>43966</v>
      </c>
      <c r="HR22" s="801">
        <v>1</v>
      </c>
      <c r="HS22" s="273"/>
      <c r="HT22" s="801"/>
      <c r="HU22" s="273"/>
      <c r="HV22" s="380" t="s">
        <v>101</v>
      </c>
      <c r="HW22" s="272"/>
      <c r="HX22" s="1116" t="s">
        <v>362</v>
      </c>
      <c r="HY22" s="1117" t="s">
        <v>349</v>
      </c>
      <c r="HZ22" s="801">
        <v>6</v>
      </c>
      <c r="IA22" s="374">
        <f t="shared" si="7"/>
        <v>43966</v>
      </c>
      <c r="IB22" s="801">
        <v>1</v>
      </c>
      <c r="IC22" s="273"/>
      <c r="ID22" s="801"/>
      <c r="IE22" s="273"/>
      <c r="IF22" s="380" t="s">
        <v>101</v>
      </c>
      <c r="IG22" s="272"/>
      <c r="IH22" s="1116" t="s">
        <v>362</v>
      </c>
      <c r="II22" s="1117" t="s">
        <v>349</v>
      </c>
      <c r="IJ22" s="801">
        <v>6</v>
      </c>
      <c r="IK22" s="374">
        <f>'К-дарь'!H19</f>
        <v>43969</v>
      </c>
      <c r="IL22" s="801">
        <v>1</v>
      </c>
      <c r="IM22" s="273"/>
      <c r="IN22" s="801"/>
      <c r="IO22" s="273"/>
      <c r="IP22" s="380" t="s">
        <v>101</v>
      </c>
    </row>
    <row r="23" spans="1:250" ht="27" customHeight="1" x14ac:dyDescent="0.25">
      <c r="A23" s="272"/>
      <c r="B23" s="1116" t="s">
        <v>350</v>
      </c>
      <c r="C23" s="1117" t="s">
        <v>350</v>
      </c>
      <c r="D23" s="271">
        <v>7</v>
      </c>
      <c r="E23" s="374">
        <f>'К-дарь'!H19</f>
        <v>43969</v>
      </c>
      <c r="F23" s="271">
        <v>1</v>
      </c>
      <c r="G23" s="273"/>
      <c r="H23" s="271"/>
      <c r="I23" s="273"/>
      <c r="J23" s="380" t="s">
        <v>101</v>
      </c>
      <c r="K23" s="272"/>
      <c r="L23" s="1116" t="s">
        <v>350</v>
      </c>
      <c r="M23" s="1117" t="s">
        <v>350</v>
      </c>
      <c r="N23" s="801">
        <v>7</v>
      </c>
      <c r="O23" s="374">
        <f t="shared" si="0"/>
        <v>43969</v>
      </c>
      <c r="P23" s="801">
        <v>1</v>
      </c>
      <c r="Q23" s="273"/>
      <c r="R23" s="801"/>
      <c r="S23" s="273"/>
      <c r="T23" s="380" t="s">
        <v>101</v>
      </c>
      <c r="U23" s="272"/>
      <c r="V23" s="1116" t="s">
        <v>350</v>
      </c>
      <c r="W23" s="1117" t="s">
        <v>350</v>
      </c>
      <c r="X23" s="801">
        <v>7</v>
      </c>
      <c r="Y23" s="374">
        <f t="shared" si="1"/>
        <v>43969</v>
      </c>
      <c r="Z23" s="801">
        <v>1</v>
      </c>
      <c r="AA23" s="273"/>
      <c r="AB23" s="801"/>
      <c r="AC23" s="273"/>
      <c r="AD23" s="380" t="s">
        <v>101</v>
      </c>
      <c r="AE23" s="272"/>
      <c r="AF23" s="1116" t="s">
        <v>350</v>
      </c>
      <c r="AG23" s="1117" t="s">
        <v>350</v>
      </c>
      <c r="AH23" s="801">
        <v>7</v>
      </c>
      <c r="AI23" s="374">
        <f>'К-дарь'!H18</f>
        <v>43967</v>
      </c>
      <c r="AJ23" s="801">
        <v>1</v>
      </c>
      <c r="AK23" s="273"/>
      <c r="AL23" s="801"/>
      <c r="AM23" s="273"/>
      <c r="AN23" s="380" t="s">
        <v>101</v>
      </c>
      <c r="AO23" s="272"/>
      <c r="AP23" s="1116" t="s">
        <v>350</v>
      </c>
      <c r="AQ23" s="1117" t="s">
        <v>350</v>
      </c>
      <c r="AR23" s="801">
        <v>7</v>
      </c>
      <c r="AS23" s="374">
        <f t="shared" ref="AS23:AS44" si="19">AI23</f>
        <v>43967</v>
      </c>
      <c r="AT23" s="801">
        <v>1</v>
      </c>
      <c r="AU23" s="273"/>
      <c r="AV23" s="801"/>
      <c r="AW23" s="273"/>
      <c r="AX23" s="380" t="s">
        <v>101</v>
      </c>
      <c r="AY23" s="272"/>
      <c r="AZ23" s="1116" t="s">
        <v>350</v>
      </c>
      <c r="BA23" s="1117" t="s">
        <v>350</v>
      </c>
      <c r="BB23" s="801">
        <v>7</v>
      </c>
      <c r="BC23" s="374">
        <f t="shared" si="8"/>
        <v>43967</v>
      </c>
      <c r="BD23" s="801">
        <v>1</v>
      </c>
      <c r="BE23" s="273"/>
      <c r="BF23" s="801"/>
      <c r="BG23" s="273"/>
      <c r="BH23" s="380" t="s">
        <v>101</v>
      </c>
      <c r="BI23" s="272"/>
      <c r="BJ23" s="1116" t="s">
        <v>350</v>
      </c>
      <c r="BK23" s="1117" t="s">
        <v>350</v>
      </c>
      <c r="BL23" s="801">
        <v>7</v>
      </c>
      <c r="BM23" s="374">
        <f t="shared" si="9"/>
        <v>43967</v>
      </c>
      <c r="BN23" s="801">
        <v>1</v>
      </c>
      <c r="BO23" s="273"/>
      <c r="BP23" s="801"/>
      <c r="BQ23" s="273"/>
      <c r="BR23" s="380" t="s">
        <v>101</v>
      </c>
      <c r="BS23" s="272"/>
      <c r="BT23" s="1116" t="s">
        <v>350</v>
      </c>
      <c r="BU23" s="1117" t="s">
        <v>350</v>
      </c>
      <c r="BV23" s="801">
        <v>7</v>
      </c>
      <c r="BW23" s="374">
        <f>'К-дарь'!H21</f>
        <v>43971</v>
      </c>
      <c r="BX23" s="801">
        <v>1</v>
      </c>
      <c r="BY23" s="273"/>
      <c r="BZ23" s="801"/>
      <c r="CA23" s="273"/>
      <c r="CB23" s="380" t="s">
        <v>101</v>
      </c>
      <c r="CC23" s="272"/>
      <c r="CD23" s="1116" t="s">
        <v>350</v>
      </c>
      <c r="CE23" s="1117" t="s">
        <v>350</v>
      </c>
      <c r="CF23" s="801">
        <v>7</v>
      </c>
      <c r="CG23" s="374">
        <f t="shared" ref="CG23:CG44" si="20">BW23</f>
        <v>43971</v>
      </c>
      <c r="CH23" s="801">
        <v>1</v>
      </c>
      <c r="CI23" s="273"/>
      <c r="CJ23" s="801"/>
      <c r="CK23" s="273"/>
      <c r="CL23" s="380" t="s">
        <v>101</v>
      </c>
      <c r="CM23" s="272"/>
      <c r="CN23" s="1116" t="s">
        <v>350</v>
      </c>
      <c r="CO23" s="1117" t="s">
        <v>350</v>
      </c>
      <c r="CP23" s="801">
        <v>7</v>
      </c>
      <c r="CQ23" s="374">
        <f t="shared" si="11"/>
        <v>43971</v>
      </c>
      <c r="CR23" s="801">
        <v>1</v>
      </c>
      <c r="CS23" s="273"/>
      <c r="CT23" s="801"/>
      <c r="CU23" s="273"/>
      <c r="CV23" s="380" t="s">
        <v>101</v>
      </c>
      <c r="CW23" s="272"/>
      <c r="CX23" s="1116" t="s">
        <v>350</v>
      </c>
      <c r="CY23" s="1117" t="s">
        <v>350</v>
      </c>
      <c r="CZ23" s="801">
        <v>7</v>
      </c>
      <c r="DA23" s="374">
        <f t="shared" si="12"/>
        <v>43971</v>
      </c>
      <c r="DB23" s="801">
        <v>1</v>
      </c>
      <c r="DC23" s="273"/>
      <c r="DD23" s="801"/>
      <c r="DE23" s="273"/>
      <c r="DF23" s="380" t="s">
        <v>101</v>
      </c>
      <c r="DG23" s="272"/>
      <c r="DH23" s="1116" t="s">
        <v>350</v>
      </c>
      <c r="DI23" s="1117" t="s">
        <v>350</v>
      </c>
      <c r="DJ23" s="801">
        <v>7</v>
      </c>
      <c r="DK23" s="374">
        <f>'К-дарь'!H20</f>
        <v>43970</v>
      </c>
      <c r="DL23" s="801">
        <v>1</v>
      </c>
      <c r="DM23" s="273"/>
      <c r="DN23" s="801"/>
      <c r="DO23" s="273"/>
      <c r="DP23" s="380" t="s">
        <v>101</v>
      </c>
      <c r="DQ23" s="272"/>
      <c r="DR23" s="1116" t="s">
        <v>350</v>
      </c>
      <c r="DS23" s="1117" t="s">
        <v>350</v>
      </c>
      <c r="DT23" s="801">
        <v>7</v>
      </c>
      <c r="DU23" s="374">
        <f t="shared" si="6"/>
        <v>43970</v>
      </c>
      <c r="DV23" s="801">
        <v>1</v>
      </c>
      <c r="DW23" s="273"/>
      <c r="DX23" s="801"/>
      <c r="DY23" s="273"/>
      <c r="DZ23" s="380" t="s">
        <v>101</v>
      </c>
      <c r="EA23" s="272"/>
      <c r="EB23" s="1116" t="s">
        <v>350</v>
      </c>
      <c r="EC23" s="1117" t="s">
        <v>350</v>
      </c>
      <c r="ED23" s="801">
        <v>7</v>
      </c>
      <c r="EE23" s="374">
        <f t="shared" si="3"/>
        <v>43970</v>
      </c>
      <c r="EF23" s="801">
        <v>1</v>
      </c>
      <c r="EG23" s="273"/>
      <c r="EH23" s="801"/>
      <c r="EI23" s="273"/>
      <c r="EJ23" s="380" t="s">
        <v>101</v>
      </c>
      <c r="EK23" s="272"/>
      <c r="EL23" s="1116" t="s">
        <v>350</v>
      </c>
      <c r="EM23" s="1117" t="s">
        <v>350</v>
      </c>
      <c r="EN23" s="801">
        <v>7</v>
      </c>
      <c r="EO23" s="374">
        <f t="shared" si="4"/>
        <v>43970</v>
      </c>
      <c r="EP23" s="801">
        <v>1</v>
      </c>
      <c r="EQ23" s="273"/>
      <c r="ER23" s="801"/>
      <c r="ES23" s="273"/>
      <c r="ET23" s="380" t="s">
        <v>101</v>
      </c>
      <c r="EU23" s="272"/>
      <c r="EV23" s="1116" t="s">
        <v>350</v>
      </c>
      <c r="EW23" s="1117" t="s">
        <v>350</v>
      </c>
      <c r="EX23" s="801">
        <v>7</v>
      </c>
      <c r="EY23" s="374">
        <f>'К-дарь'!H23</f>
        <v>43973</v>
      </c>
      <c r="EZ23" s="801">
        <v>1</v>
      </c>
      <c r="FA23" s="273"/>
      <c r="FB23" s="801"/>
      <c r="FC23" s="273"/>
      <c r="FD23" s="380" t="s">
        <v>101</v>
      </c>
      <c r="FE23" s="272"/>
      <c r="FF23" s="1116" t="s">
        <v>350</v>
      </c>
      <c r="FG23" s="1117" t="s">
        <v>350</v>
      </c>
      <c r="FH23" s="801">
        <v>7</v>
      </c>
      <c r="FI23" s="374">
        <f t="shared" ref="FI23:FI44" si="21">EY23</f>
        <v>43973</v>
      </c>
      <c r="FJ23" s="801">
        <v>1</v>
      </c>
      <c r="FK23" s="273"/>
      <c r="FL23" s="801"/>
      <c r="FM23" s="273"/>
      <c r="FN23" s="380" t="s">
        <v>101</v>
      </c>
      <c r="FO23" s="272"/>
      <c r="FP23" s="1116" t="s">
        <v>350</v>
      </c>
      <c r="FQ23" s="1117" t="s">
        <v>350</v>
      </c>
      <c r="FR23" s="801">
        <v>7</v>
      </c>
      <c r="FS23" s="374">
        <f t="shared" si="14"/>
        <v>43973</v>
      </c>
      <c r="FT23" s="801">
        <v>1</v>
      </c>
      <c r="FU23" s="273"/>
      <c r="FV23" s="801"/>
      <c r="FW23" s="273"/>
      <c r="FX23" s="380" t="s">
        <v>101</v>
      </c>
      <c r="FY23" s="272"/>
      <c r="FZ23" s="1116" t="s">
        <v>350</v>
      </c>
      <c r="GA23" s="1117" t="s">
        <v>350</v>
      </c>
      <c r="GB23" s="801">
        <v>7</v>
      </c>
      <c r="GC23" s="374">
        <f t="shared" si="15"/>
        <v>43973</v>
      </c>
      <c r="GD23" s="801">
        <v>1</v>
      </c>
      <c r="GE23" s="273"/>
      <c r="GF23" s="801"/>
      <c r="GG23" s="273"/>
      <c r="GH23" s="380" t="s">
        <v>101</v>
      </c>
      <c r="GI23" s="272"/>
      <c r="GJ23" s="1116" t="s">
        <v>350</v>
      </c>
      <c r="GK23" s="1117" t="s">
        <v>350</v>
      </c>
      <c r="GL23" s="801">
        <v>7</v>
      </c>
      <c r="GM23" s="374">
        <f>'К-дарь'!H22</f>
        <v>43972</v>
      </c>
      <c r="GN23" s="801">
        <v>1</v>
      </c>
      <c r="GO23" s="273"/>
      <c r="GP23" s="801"/>
      <c r="GQ23" s="273"/>
      <c r="GR23" s="380" t="s">
        <v>101</v>
      </c>
      <c r="GS23" s="272"/>
      <c r="GT23" s="1116" t="s">
        <v>350</v>
      </c>
      <c r="GU23" s="1117" t="s">
        <v>350</v>
      </c>
      <c r="GV23" s="801">
        <v>7</v>
      </c>
      <c r="GW23" s="374">
        <f t="shared" ref="GW23:GW44" si="22">GM23</f>
        <v>43972</v>
      </c>
      <c r="GX23" s="801">
        <v>1</v>
      </c>
      <c r="GY23" s="273"/>
      <c r="GZ23" s="801"/>
      <c r="HA23" s="273"/>
      <c r="HB23" s="380" t="s">
        <v>101</v>
      </c>
      <c r="HC23" s="272"/>
      <c r="HD23" s="1116" t="s">
        <v>350</v>
      </c>
      <c r="HE23" s="1117" t="s">
        <v>350</v>
      </c>
      <c r="HF23" s="801">
        <v>7</v>
      </c>
      <c r="HG23" s="374">
        <f t="shared" si="17"/>
        <v>43972</v>
      </c>
      <c r="HH23" s="801">
        <v>1</v>
      </c>
      <c r="HI23" s="273"/>
      <c r="HJ23" s="801"/>
      <c r="HK23" s="273"/>
      <c r="HL23" s="380" t="s">
        <v>101</v>
      </c>
      <c r="HM23" s="272"/>
      <c r="HN23" s="1116" t="s">
        <v>350</v>
      </c>
      <c r="HO23" s="1117" t="s">
        <v>350</v>
      </c>
      <c r="HP23" s="801">
        <v>7</v>
      </c>
      <c r="HQ23" s="374">
        <f t="shared" si="18"/>
        <v>43972</v>
      </c>
      <c r="HR23" s="801">
        <v>1</v>
      </c>
      <c r="HS23" s="273"/>
      <c r="HT23" s="801"/>
      <c r="HU23" s="273"/>
      <c r="HV23" s="380" t="s">
        <v>101</v>
      </c>
      <c r="HW23" s="272"/>
      <c r="HX23" s="1116" t="s">
        <v>350</v>
      </c>
      <c r="HY23" s="1117" t="s">
        <v>350</v>
      </c>
      <c r="HZ23" s="801">
        <v>7</v>
      </c>
      <c r="IA23" s="374">
        <f t="shared" si="7"/>
        <v>43972</v>
      </c>
      <c r="IB23" s="801">
        <v>1</v>
      </c>
      <c r="IC23" s="273"/>
      <c r="ID23" s="801"/>
      <c r="IE23" s="273"/>
      <c r="IF23" s="380" t="s">
        <v>101</v>
      </c>
      <c r="IG23" s="272"/>
      <c r="IH23" s="1116" t="s">
        <v>350</v>
      </c>
      <c r="II23" s="1117" t="s">
        <v>350</v>
      </c>
      <c r="IJ23" s="801">
        <v>7</v>
      </c>
      <c r="IK23" s="374">
        <f t="shared" ref="IK23:IK44" si="23">IA23</f>
        <v>43972</v>
      </c>
      <c r="IL23" s="801">
        <v>1</v>
      </c>
      <c r="IM23" s="273"/>
      <c r="IN23" s="801"/>
      <c r="IO23" s="273"/>
      <c r="IP23" s="380" t="s">
        <v>101</v>
      </c>
    </row>
    <row r="24" spans="1:250" ht="16.5" customHeight="1" x14ac:dyDescent="0.25">
      <c r="A24" s="272"/>
      <c r="B24" s="1116" t="s">
        <v>351</v>
      </c>
      <c r="C24" s="1117" t="s">
        <v>352</v>
      </c>
      <c r="D24" s="271">
        <v>8</v>
      </c>
      <c r="E24" s="374">
        <f>'К-дарь'!H19</f>
        <v>43969</v>
      </c>
      <c r="F24" s="271">
        <v>1</v>
      </c>
      <c r="G24" s="273"/>
      <c r="H24" s="271"/>
      <c r="I24" s="273"/>
      <c r="J24" s="380" t="s">
        <v>101</v>
      </c>
      <c r="K24" s="272"/>
      <c r="L24" s="1116" t="s">
        <v>351</v>
      </c>
      <c r="M24" s="1117" t="s">
        <v>352</v>
      </c>
      <c r="N24" s="801">
        <v>8</v>
      </c>
      <c r="O24" s="374">
        <f t="shared" si="0"/>
        <v>43969</v>
      </c>
      <c r="P24" s="801">
        <v>1</v>
      </c>
      <c r="Q24" s="273"/>
      <c r="R24" s="801"/>
      <c r="S24" s="273"/>
      <c r="T24" s="380" t="s">
        <v>101</v>
      </c>
      <c r="U24" s="272"/>
      <c r="V24" s="1116" t="s">
        <v>351</v>
      </c>
      <c r="W24" s="1117" t="s">
        <v>352</v>
      </c>
      <c r="X24" s="801">
        <v>8</v>
      </c>
      <c r="Y24" s="374">
        <f>O24</f>
        <v>43969</v>
      </c>
      <c r="Z24" s="801">
        <v>1</v>
      </c>
      <c r="AA24" s="273"/>
      <c r="AB24" s="801"/>
      <c r="AC24" s="273"/>
      <c r="AD24" s="380" t="s">
        <v>101</v>
      </c>
      <c r="AE24" s="272"/>
      <c r="AF24" s="1116" t="s">
        <v>351</v>
      </c>
      <c r="AG24" s="1117" t="s">
        <v>352</v>
      </c>
      <c r="AH24" s="801">
        <v>8</v>
      </c>
      <c r="AI24" s="374">
        <f>'К-дарь'!H18</f>
        <v>43967</v>
      </c>
      <c r="AJ24" s="801">
        <v>1</v>
      </c>
      <c r="AK24" s="273"/>
      <c r="AL24" s="801"/>
      <c r="AM24" s="273"/>
      <c r="AN24" s="380" t="s">
        <v>101</v>
      </c>
      <c r="AO24" s="272"/>
      <c r="AP24" s="1116" t="s">
        <v>351</v>
      </c>
      <c r="AQ24" s="1117" t="s">
        <v>352</v>
      </c>
      <c r="AR24" s="801">
        <v>8</v>
      </c>
      <c r="AS24" s="374">
        <f t="shared" si="19"/>
        <v>43967</v>
      </c>
      <c r="AT24" s="801">
        <v>1</v>
      </c>
      <c r="AU24" s="273"/>
      <c r="AV24" s="801"/>
      <c r="AW24" s="273"/>
      <c r="AX24" s="380" t="s">
        <v>101</v>
      </c>
      <c r="AY24" s="272"/>
      <c r="AZ24" s="1116" t="s">
        <v>351</v>
      </c>
      <c r="BA24" s="1117" t="s">
        <v>352</v>
      </c>
      <c r="BB24" s="801">
        <v>8</v>
      </c>
      <c r="BC24" s="374">
        <f t="shared" si="8"/>
        <v>43967</v>
      </c>
      <c r="BD24" s="801">
        <v>1</v>
      </c>
      <c r="BE24" s="273"/>
      <c r="BF24" s="801"/>
      <c r="BG24" s="273"/>
      <c r="BH24" s="380" t="s">
        <v>101</v>
      </c>
      <c r="BI24" s="272"/>
      <c r="BJ24" s="1116" t="s">
        <v>351</v>
      </c>
      <c r="BK24" s="1117" t="s">
        <v>352</v>
      </c>
      <c r="BL24" s="801">
        <v>8</v>
      </c>
      <c r="BM24" s="374">
        <f t="shared" si="9"/>
        <v>43967</v>
      </c>
      <c r="BN24" s="801">
        <v>1</v>
      </c>
      <c r="BO24" s="273"/>
      <c r="BP24" s="801"/>
      <c r="BQ24" s="273"/>
      <c r="BR24" s="380" t="s">
        <v>101</v>
      </c>
      <c r="BS24" s="272"/>
      <c r="BT24" s="1116" t="s">
        <v>351</v>
      </c>
      <c r="BU24" s="1117" t="s">
        <v>352</v>
      </c>
      <c r="BV24" s="801">
        <v>8</v>
      </c>
      <c r="BW24" s="374">
        <f>'К-дарь'!H21</f>
        <v>43971</v>
      </c>
      <c r="BX24" s="801">
        <v>1</v>
      </c>
      <c r="BY24" s="273"/>
      <c r="BZ24" s="801"/>
      <c r="CA24" s="273"/>
      <c r="CB24" s="380" t="s">
        <v>101</v>
      </c>
      <c r="CC24" s="272"/>
      <c r="CD24" s="1116" t="s">
        <v>351</v>
      </c>
      <c r="CE24" s="1117" t="s">
        <v>352</v>
      </c>
      <c r="CF24" s="801">
        <v>8</v>
      </c>
      <c r="CG24" s="374">
        <f t="shared" si="20"/>
        <v>43971</v>
      </c>
      <c r="CH24" s="801">
        <v>1</v>
      </c>
      <c r="CI24" s="273"/>
      <c r="CJ24" s="801"/>
      <c r="CK24" s="273"/>
      <c r="CL24" s="380" t="s">
        <v>101</v>
      </c>
      <c r="CM24" s="272"/>
      <c r="CN24" s="1116" t="s">
        <v>351</v>
      </c>
      <c r="CO24" s="1117" t="s">
        <v>352</v>
      </c>
      <c r="CP24" s="801">
        <v>8</v>
      </c>
      <c r="CQ24" s="374">
        <f t="shared" si="11"/>
        <v>43971</v>
      </c>
      <c r="CR24" s="801">
        <v>1</v>
      </c>
      <c r="CS24" s="273"/>
      <c r="CT24" s="801"/>
      <c r="CU24" s="273"/>
      <c r="CV24" s="380" t="s">
        <v>101</v>
      </c>
      <c r="CW24" s="272"/>
      <c r="CX24" s="1116" t="s">
        <v>351</v>
      </c>
      <c r="CY24" s="1117" t="s">
        <v>352</v>
      </c>
      <c r="CZ24" s="801">
        <v>8</v>
      </c>
      <c r="DA24" s="374">
        <f t="shared" si="12"/>
        <v>43971</v>
      </c>
      <c r="DB24" s="801">
        <v>1</v>
      </c>
      <c r="DC24" s="273"/>
      <c r="DD24" s="801"/>
      <c r="DE24" s="273"/>
      <c r="DF24" s="380" t="s">
        <v>101</v>
      </c>
      <c r="DG24" s="272"/>
      <c r="DH24" s="1116" t="s">
        <v>351</v>
      </c>
      <c r="DI24" s="1117" t="s">
        <v>352</v>
      </c>
      <c r="DJ24" s="801">
        <v>8</v>
      </c>
      <c r="DK24" s="374">
        <f>'К-дарь'!H20</f>
        <v>43970</v>
      </c>
      <c r="DL24" s="801">
        <v>1</v>
      </c>
      <c r="DM24" s="273"/>
      <c r="DN24" s="801"/>
      <c r="DO24" s="273"/>
      <c r="DP24" s="380" t="s">
        <v>101</v>
      </c>
      <c r="DQ24" s="272"/>
      <c r="DR24" s="1116" t="s">
        <v>351</v>
      </c>
      <c r="DS24" s="1117" t="s">
        <v>352</v>
      </c>
      <c r="DT24" s="801">
        <v>8</v>
      </c>
      <c r="DU24" s="374">
        <f t="shared" si="6"/>
        <v>43970</v>
      </c>
      <c r="DV24" s="801">
        <v>1</v>
      </c>
      <c r="DW24" s="273"/>
      <c r="DX24" s="801"/>
      <c r="DY24" s="273"/>
      <c r="DZ24" s="380" t="s">
        <v>101</v>
      </c>
      <c r="EA24" s="272"/>
      <c r="EB24" s="1116" t="s">
        <v>351</v>
      </c>
      <c r="EC24" s="1117" t="s">
        <v>352</v>
      </c>
      <c r="ED24" s="801">
        <v>8</v>
      </c>
      <c r="EE24" s="374">
        <f t="shared" si="3"/>
        <v>43970</v>
      </c>
      <c r="EF24" s="801">
        <v>1</v>
      </c>
      <c r="EG24" s="273"/>
      <c r="EH24" s="801"/>
      <c r="EI24" s="273"/>
      <c r="EJ24" s="380" t="s">
        <v>101</v>
      </c>
      <c r="EK24" s="272"/>
      <c r="EL24" s="1116" t="s">
        <v>351</v>
      </c>
      <c r="EM24" s="1117" t="s">
        <v>352</v>
      </c>
      <c r="EN24" s="801">
        <v>8</v>
      </c>
      <c r="EO24" s="374">
        <f t="shared" si="4"/>
        <v>43970</v>
      </c>
      <c r="EP24" s="801">
        <v>1</v>
      </c>
      <c r="EQ24" s="273"/>
      <c r="ER24" s="801"/>
      <c r="ES24" s="273"/>
      <c r="ET24" s="380" t="s">
        <v>101</v>
      </c>
      <c r="EU24" s="272"/>
      <c r="EV24" s="1116" t="s">
        <v>351</v>
      </c>
      <c r="EW24" s="1117" t="s">
        <v>352</v>
      </c>
      <c r="EX24" s="801">
        <v>8</v>
      </c>
      <c r="EY24" s="374">
        <f>'К-дарь'!H23</f>
        <v>43973</v>
      </c>
      <c r="EZ24" s="801">
        <v>1</v>
      </c>
      <c r="FA24" s="273"/>
      <c r="FB24" s="801"/>
      <c r="FC24" s="273"/>
      <c r="FD24" s="380" t="s">
        <v>101</v>
      </c>
      <c r="FE24" s="272"/>
      <c r="FF24" s="1116" t="s">
        <v>351</v>
      </c>
      <c r="FG24" s="1117" t="s">
        <v>352</v>
      </c>
      <c r="FH24" s="801">
        <v>8</v>
      </c>
      <c r="FI24" s="374">
        <f t="shared" si="21"/>
        <v>43973</v>
      </c>
      <c r="FJ24" s="801">
        <v>1</v>
      </c>
      <c r="FK24" s="273"/>
      <c r="FL24" s="801"/>
      <c r="FM24" s="273"/>
      <c r="FN24" s="380" t="s">
        <v>101</v>
      </c>
      <c r="FO24" s="272"/>
      <c r="FP24" s="1116" t="s">
        <v>351</v>
      </c>
      <c r="FQ24" s="1117" t="s">
        <v>352</v>
      </c>
      <c r="FR24" s="801">
        <v>8</v>
      </c>
      <c r="FS24" s="374">
        <f t="shared" si="14"/>
        <v>43973</v>
      </c>
      <c r="FT24" s="801">
        <v>1</v>
      </c>
      <c r="FU24" s="273"/>
      <c r="FV24" s="801"/>
      <c r="FW24" s="273"/>
      <c r="FX24" s="380" t="s">
        <v>101</v>
      </c>
      <c r="FY24" s="272"/>
      <c r="FZ24" s="1116" t="s">
        <v>351</v>
      </c>
      <c r="GA24" s="1117" t="s">
        <v>352</v>
      </c>
      <c r="GB24" s="801">
        <v>8</v>
      </c>
      <c r="GC24" s="374">
        <f t="shared" si="15"/>
        <v>43973</v>
      </c>
      <c r="GD24" s="801">
        <v>1</v>
      </c>
      <c r="GE24" s="273"/>
      <c r="GF24" s="801"/>
      <c r="GG24" s="273"/>
      <c r="GH24" s="380" t="s">
        <v>101</v>
      </c>
      <c r="GI24" s="272"/>
      <c r="GJ24" s="1116" t="s">
        <v>351</v>
      </c>
      <c r="GK24" s="1117" t="s">
        <v>352</v>
      </c>
      <c r="GL24" s="801">
        <v>8</v>
      </c>
      <c r="GM24" s="374">
        <f>'К-дарь'!H22</f>
        <v>43972</v>
      </c>
      <c r="GN24" s="801">
        <v>1</v>
      </c>
      <c r="GO24" s="273"/>
      <c r="GP24" s="801"/>
      <c r="GQ24" s="273"/>
      <c r="GR24" s="380" t="s">
        <v>101</v>
      </c>
      <c r="GS24" s="272"/>
      <c r="GT24" s="1116" t="s">
        <v>351</v>
      </c>
      <c r="GU24" s="1117" t="s">
        <v>352</v>
      </c>
      <c r="GV24" s="801">
        <v>8</v>
      </c>
      <c r="GW24" s="374">
        <f t="shared" si="22"/>
        <v>43972</v>
      </c>
      <c r="GX24" s="801">
        <v>1</v>
      </c>
      <c r="GY24" s="273"/>
      <c r="GZ24" s="801"/>
      <c r="HA24" s="273"/>
      <c r="HB24" s="380" t="s">
        <v>101</v>
      </c>
      <c r="HC24" s="272"/>
      <c r="HD24" s="1116" t="s">
        <v>351</v>
      </c>
      <c r="HE24" s="1117" t="s">
        <v>352</v>
      </c>
      <c r="HF24" s="801">
        <v>8</v>
      </c>
      <c r="HG24" s="374">
        <f t="shared" si="17"/>
        <v>43972</v>
      </c>
      <c r="HH24" s="801">
        <v>1</v>
      </c>
      <c r="HI24" s="273"/>
      <c r="HJ24" s="801"/>
      <c r="HK24" s="273"/>
      <c r="HL24" s="380" t="s">
        <v>101</v>
      </c>
      <c r="HM24" s="272"/>
      <c r="HN24" s="1116" t="s">
        <v>351</v>
      </c>
      <c r="HO24" s="1117" t="s">
        <v>352</v>
      </c>
      <c r="HP24" s="801">
        <v>8</v>
      </c>
      <c r="HQ24" s="374">
        <f t="shared" si="18"/>
        <v>43972</v>
      </c>
      <c r="HR24" s="801">
        <v>1</v>
      </c>
      <c r="HS24" s="273"/>
      <c r="HT24" s="801"/>
      <c r="HU24" s="273"/>
      <c r="HV24" s="380" t="s">
        <v>101</v>
      </c>
      <c r="HW24" s="272"/>
      <c r="HX24" s="1116" t="s">
        <v>351</v>
      </c>
      <c r="HY24" s="1117" t="s">
        <v>352</v>
      </c>
      <c r="HZ24" s="801">
        <v>8</v>
      </c>
      <c r="IA24" s="374">
        <f t="shared" si="7"/>
        <v>43972</v>
      </c>
      <c r="IB24" s="801">
        <v>1</v>
      </c>
      <c r="IC24" s="273"/>
      <c r="ID24" s="801"/>
      <c r="IE24" s="273"/>
      <c r="IF24" s="380" t="s">
        <v>101</v>
      </c>
      <c r="IG24" s="272"/>
      <c r="IH24" s="1116" t="s">
        <v>351</v>
      </c>
      <c r="II24" s="1117" t="s">
        <v>352</v>
      </c>
      <c r="IJ24" s="801">
        <v>8</v>
      </c>
      <c r="IK24" s="374">
        <f t="shared" si="23"/>
        <v>43972</v>
      </c>
      <c r="IL24" s="801">
        <v>1</v>
      </c>
      <c r="IM24" s="273"/>
      <c r="IN24" s="801"/>
      <c r="IO24" s="273"/>
      <c r="IP24" s="380" t="s">
        <v>101</v>
      </c>
    </row>
    <row r="25" spans="1:250" ht="15.75" customHeight="1" x14ac:dyDescent="0.25">
      <c r="A25" s="272"/>
      <c r="B25" s="1116" t="s">
        <v>353</v>
      </c>
      <c r="C25" s="1117" t="s">
        <v>353</v>
      </c>
      <c r="D25" s="271">
        <v>9</v>
      </c>
      <c r="E25" s="374">
        <f>'К-дарь'!H24</f>
        <v>43974</v>
      </c>
      <c r="F25" s="271">
        <v>1</v>
      </c>
      <c r="G25" s="274"/>
      <c r="H25" s="273"/>
      <c r="I25" s="273"/>
      <c r="J25" s="380" t="s">
        <v>101</v>
      </c>
      <c r="K25" s="272"/>
      <c r="L25" s="1116" t="s">
        <v>353</v>
      </c>
      <c r="M25" s="1117" t="s">
        <v>353</v>
      </c>
      <c r="N25" s="801">
        <v>9</v>
      </c>
      <c r="O25" s="374">
        <f t="shared" si="0"/>
        <v>43974</v>
      </c>
      <c r="P25" s="801">
        <v>1</v>
      </c>
      <c r="Q25" s="274"/>
      <c r="R25" s="273"/>
      <c r="S25" s="273"/>
      <c r="T25" s="380" t="s">
        <v>101</v>
      </c>
      <c r="U25" s="272"/>
      <c r="V25" s="1116" t="s">
        <v>353</v>
      </c>
      <c r="W25" s="1117" t="s">
        <v>353</v>
      </c>
      <c r="X25" s="801">
        <v>9</v>
      </c>
      <c r="Y25" s="374">
        <f>'К-дарь'!H25</f>
        <v>43976</v>
      </c>
      <c r="Z25" s="801">
        <v>1</v>
      </c>
      <c r="AA25" s="274"/>
      <c r="AB25" s="273"/>
      <c r="AC25" s="273"/>
      <c r="AD25" s="380" t="s">
        <v>101</v>
      </c>
      <c r="AE25" s="272"/>
      <c r="AF25" s="1116" t="s">
        <v>353</v>
      </c>
      <c r="AG25" s="1117" t="s">
        <v>353</v>
      </c>
      <c r="AH25" s="801">
        <v>9</v>
      </c>
      <c r="AI25" s="374">
        <f t="shared" si="2"/>
        <v>43976</v>
      </c>
      <c r="AJ25" s="801">
        <v>1</v>
      </c>
      <c r="AK25" s="274"/>
      <c r="AL25" s="273"/>
      <c r="AM25" s="273"/>
      <c r="AN25" s="380" t="s">
        <v>101</v>
      </c>
      <c r="AO25" s="272"/>
      <c r="AP25" s="1116" t="s">
        <v>353</v>
      </c>
      <c r="AQ25" s="1117" t="s">
        <v>353</v>
      </c>
      <c r="AR25" s="801">
        <v>9</v>
      </c>
      <c r="AS25" s="374">
        <f t="shared" si="19"/>
        <v>43976</v>
      </c>
      <c r="AT25" s="801">
        <v>1</v>
      </c>
      <c r="AU25" s="274"/>
      <c r="AV25" s="273"/>
      <c r="AW25" s="273"/>
      <c r="AX25" s="380" t="s">
        <v>101</v>
      </c>
      <c r="AY25" s="272"/>
      <c r="AZ25" s="1116" t="s">
        <v>353</v>
      </c>
      <c r="BA25" s="1117" t="s">
        <v>353</v>
      </c>
      <c r="BB25" s="801">
        <v>9</v>
      </c>
      <c r="BC25" s="374">
        <f t="shared" si="8"/>
        <v>43976</v>
      </c>
      <c r="BD25" s="801">
        <v>1</v>
      </c>
      <c r="BE25" s="274"/>
      <c r="BF25" s="273"/>
      <c r="BG25" s="273"/>
      <c r="BH25" s="380" t="s">
        <v>101</v>
      </c>
      <c r="BI25" s="272"/>
      <c r="BJ25" s="1116" t="s">
        <v>353</v>
      </c>
      <c r="BK25" s="1117" t="s">
        <v>353</v>
      </c>
      <c r="BL25" s="801">
        <v>9</v>
      </c>
      <c r="BM25" s="374">
        <f>'К-дарь'!H26</f>
        <v>43977</v>
      </c>
      <c r="BN25" s="801">
        <v>1</v>
      </c>
      <c r="BO25" s="274"/>
      <c r="BP25" s="273"/>
      <c r="BQ25" s="273"/>
      <c r="BR25" s="380" t="s">
        <v>101</v>
      </c>
      <c r="BS25" s="272"/>
      <c r="BT25" s="1116" t="s">
        <v>353</v>
      </c>
      <c r="BU25" s="1117" t="s">
        <v>353</v>
      </c>
      <c r="BV25" s="801">
        <v>9</v>
      </c>
      <c r="BW25" s="374">
        <f t="shared" si="10"/>
        <v>43977</v>
      </c>
      <c r="BX25" s="801">
        <v>1</v>
      </c>
      <c r="BY25" s="274"/>
      <c r="BZ25" s="273"/>
      <c r="CA25" s="273"/>
      <c r="CB25" s="380" t="s">
        <v>101</v>
      </c>
      <c r="CC25" s="272"/>
      <c r="CD25" s="1116" t="s">
        <v>353</v>
      </c>
      <c r="CE25" s="1117" t="s">
        <v>353</v>
      </c>
      <c r="CF25" s="801">
        <v>9</v>
      </c>
      <c r="CG25" s="374">
        <f t="shared" si="20"/>
        <v>43977</v>
      </c>
      <c r="CH25" s="801">
        <v>1</v>
      </c>
      <c r="CI25" s="274"/>
      <c r="CJ25" s="273"/>
      <c r="CK25" s="273"/>
      <c r="CL25" s="380" t="s">
        <v>101</v>
      </c>
      <c r="CM25" s="272"/>
      <c r="CN25" s="1116" t="s">
        <v>353</v>
      </c>
      <c r="CO25" s="1117" t="s">
        <v>353</v>
      </c>
      <c r="CP25" s="801">
        <v>9</v>
      </c>
      <c r="CQ25" s="374">
        <f t="shared" si="11"/>
        <v>43977</v>
      </c>
      <c r="CR25" s="801">
        <v>1</v>
      </c>
      <c r="CS25" s="274"/>
      <c r="CT25" s="273"/>
      <c r="CU25" s="273"/>
      <c r="CV25" s="380" t="s">
        <v>101</v>
      </c>
      <c r="CW25" s="272"/>
      <c r="CX25" s="1116" t="s">
        <v>353</v>
      </c>
      <c r="CY25" s="1117" t="s">
        <v>353</v>
      </c>
      <c r="CZ25" s="801">
        <v>9</v>
      </c>
      <c r="DA25" s="374">
        <f>'К-дарь'!H27</f>
        <v>43978</v>
      </c>
      <c r="DB25" s="801">
        <v>1</v>
      </c>
      <c r="DC25" s="274"/>
      <c r="DD25" s="273"/>
      <c r="DE25" s="273"/>
      <c r="DF25" s="380" t="s">
        <v>101</v>
      </c>
      <c r="DG25" s="272"/>
      <c r="DH25" s="1116" t="s">
        <v>353</v>
      </c>
      <c r="DI25" s="1117" t="s">
        <v>353</v>
      </c>
      <c r="DJ25" s="801">
        <v>9</v>
      </c>
      <c r="DK25" s="374">
        <f t="shared" si="13"/>
        <v>43978</v>
      </c>
      <c r="DL25" s="801">
        <v>1</v>
      </c>
      <c r="DM25" s="274"/>
      <c r="DN25" s="273"/>
      <c r="DO25" s="273"/>
      <c r="DP25" s="380" t="s">
        <v>101</v>
      </c>
      <c r="DQ25" s="272"/>
      <c r="DR25" s="1116" t="s">
        <v>353</v>
      </c>
      <c r="DS25" s="1117" t="s">
        <v>353</v>
      </c>
      <c r="DT25" s="801">
        <v>9</v>
      </c>
      <c r="DU25" s="374">
        <f t="shared" si="6"/>
        <v>43978</v>
      </c>
      <c r="DV25" s="801">
        <v>1</v>
      </c>
      <c r="DW25" s="274"/>
      <c r="DX25" s="273"/>
      <c r="DY25" s="273"/>
      <c r="DZ25" s="380" t="s">
        <v>101</v>
      </c>
      <c r="EA25" s="272"/>
      <c r="EB25" s="1116" t="s">
        <v>353</v>
      </c>
      <c r="EC25" s="1117" t="s">
        <v>353</v>
      </c>
      <c r="ED25" s="801">
        <v>9</v>
      </c>
      <c r="EE25" s="374">
        <f t="shared" si="3"/>
        <v>43978</v>
      </c>
      <c r="EF25" s="801">
        <v>1</v>
      </c>
      <c r="EG25" s="274"/>
      <c r="EH25" s="273"/>
      <c r="EI25" s="273"/>
      <c r="EJ25" s="380" t="s">
        <v>101</v>
      </c>
      <c r="EK25" s="272"/>
      <c r="EL25" s="1116" t="s">
        <v>353</v>
      </c>
      <c r="EM25" s="1117" t="s">
        <v>353</v>
      </c>
      <c r="EN25" s="801">
        <v>9</v>
      </c>
      <c r="EO25" s="374">
        <f>'К-дарь'!H28</f>
        <v>43979</v>
      </c>
      <c r="EP25" s="801">
        <v>1</v>
      </c>
      <c r="EQ25" s="274"/>
      <c r="ER25" s="273"/>
      <c r="ES25" s="273"/>
      <c r="ET25" s="380" t="s">
        <v>101</v>
      </c>
      <c r="EU25" s="272"/>
      <c r="EV25" s="1116" t="s">
        <v>353</v>
      </c>
      <c r="EW25" s="1117" t="s">
        <v>353</v>
      </c>
      <c r="EX25" s="801">
        <v>9</v>
      </c>
      <c r="EY25" s="374">
        <f t="shared" si="5"/>
        <v>43979</v>
      </c>
      <c r="EZ25" s="801">
        <v>1</v>
      </c>
      <c r="FA25" s="274"/>
      <c r="FB25" s="273"/>
      <c r="FC25" s="273"/>
      <c r="FD25" s="380" t="s">
        <v>101</v>
      </c>
      <c r="FE25" s="272"/>
      <c r="FF25" s="1116" t="s">
        <v>353</v>
      </c>
      <c r="FG25" s="1117" t="s">
        <v>353</v>
      </c>
      <c r="FH25" s="801">
        <v>9</v>
      </c>
      <c r="FI25" s="374">
        <f t="shared" si="21"/>
        <v>43979</v>
      </c>
      <c r="FJ25" s="801">
        <v>1</v>
      </c>
      <c r="FK25" s="274"/>
      <c r="FL25" s="273"/>
      <c r="FM25" s="273"/>
      <c r="FN25" s="380" t="s">
        <v>101</v>
      </c>
      <c r="FO25" s="272"/>
      <c r="FP25" s="1116" t="s">
        <v>353</v>
      </c>
      <c r="FQ25" s="1117" t="s">
        <v>353</v>
      </c>
      <c r="FR25" s="801">
        <v>9</v>
      </c>
      <c r="FS25" s="374">
        <f t="shared" si="14"/>
        <v>43979</v>
      </c>
      <c r="FT25" s="801">
        <v>1</v>
      </c>
      <c r="FU25" s="274"/>
      <c r="FV25" s="273"/>
      <c r="FW25" s="273"/>
      <c r="FX25" s="380" t="s">
        <v>101</v>
      </c>
      <c r="FY25" s="272"/>
      <c r="FZ25" s="1116" t="s">
        <v>353</v>
      </c>
      <c r="GA25" s="1117" t="s">
        <v>353</v>
      </c>
      <c r="GB25" s="801">
        <v>9</v>
      </c>
      <c r="GC25" s="374">
        <f>'К-дарь'!H29</f>
        <v>43980</v>
      </c>
      <c r="GD25" s="801">
        <v>1</v>
      </c>
      <c r="GE25" s="274"/>
      <c r="GF25" s="273"/>
      <c r="GG25" s="273"/>
      <c r="GH25" s="380" t="s">
        <v>101</v>
      </c>
      <c r="GI25" s="272"/>
      <c r="GJ25" s="1116" t="s">
        <v>353</v>
      </c>
      <c r="GK25" s="1117" t="s">
        <v>353</v>
      </c>
      <c r="GL25" s="801">
        <v>9</v>
      </c>
      <c r="GM25" s="374">
        <f t="shared" si="16"/>
        <v>43980</v>
      </c>
      <c r="GN25" s="801">
        <v>1</v>
      </c>
      <c r="GO25" s="274"/>
      <c r="GP25" s="273"/>
      <c r="GQ25" s="273"/>
      <c r="GR25" s="380" t="s">
        <v>101</v>
      </c>
      <c r="GS25" s="272"/>
      <c r="GT25" s="1116" t="s">
        <v>353</v>
      </c>
      <c r="GU25" s="1117" t="s">
        <v>353</v>
      </c>
      <c r="GV25" s="801">
        <v>9</v>
      </c>
      <c r="GW25" s="374">
        <f t="shared" si="22"/>
        <v>43980</v>
      </c>
      <c r="GX25" s="801">
        <v>1</v>
      </c>
      <c r="GY25" s="274"/>
      <c r="GZ25" s="273"/>
      <c r="HA25" s="273"/>
      <c r="HB25" s="380" t="s">
        <v>101</v>
      </c>
      <c r="HC25" s="272"/>
      <c r="HD25" s="1116" t="s">
        <v>353</v>
      </c>
      <c r="HE25" s="1117" t="s">
        <v>353</v>
      </c>
      <c r="HF25" s="801">
        <v>9</v>
      </c>
      <c r="HG25" s="374">
        <f t="shared" si="17"/>
        <v>43980</v>
      </c>
      <c r="HH25" s="801">
        <v>1</v>
      </c>
      <c r="HI25" s="274"/>
      <c r="HJ25" s="273"/>
      <c r="HK25" s="273"/>
      <c r="HL25" s="380" t="s">
        <v>101</v>
      </c>
      <c r="HM25" s="272"/>
      <c r="HN25" s="1116" t="s">
        <v>353</v>
      </c>
      <c r="HO25" s="1117" t="s">
        <v>353</v>
      </c>
      <c r="HP25" s="801">
        <v>9</v>
      </c>
      <c r="HQ25" s="374">
        <f>'К-дарь'!H30</f>
        <v>43981</v>
      </c>
      <c r="HR25" s="801">
        <v>1</v>
      </c>
      <c r="HS25" s="274"/>
      <c r="HT25" s="273"/>
      <c r="HU25" s="273"/>
      <c r="HV25" s="380" t="s">
        <v>101</v>
      </c>
      <c r="HW25" s="272"/>
      <c r="HX25" s="1116" t="s">
        <v>353</v>
      </c>
      <c r="HY25" s="1117" t="s">
        <v>353</v>
      </c>
      <c r="HZ25" s="801">
        <v>9</v>
      </c>
      <c r="IA25" s="374">
        <f t="shared" si="7"/>
        <v>43981</v>
      </c>
      <c r="IB25" s="801">
        <v>1</v>
      </c>
      <c r="IC25" s="274"/>
      <c r="ID25" s="273"/>
      <c r="IE25" s="273"/>
      <c r="IF25" s="380" t="s">
        <v>101</v>
      </c>
      <c r="IG25" s="272"/>
      <c r="IH25" s="1116" t="s">
        <v>353</v>
      </c>
      <c r="II25" s="1117" t="s">
        <v>353</v>
      </c>
      <c r="IJ25" s="801">
        <v>9</v>
      </c>
      <c r="IK25" s="374">
        <f t="shared" si="23"/>
        <v>43981</v>
      </c>
      <c r="IL25" s="801">
        <v>1</v>
      </c>
      <c r="IM25" s="274"/>
      <c r="IN25" s="273"/>
      <c r="IO25" s="273"/>
      <c r="IP25" s="380" t="s">
        <v>101</v>
      </c>
    </row>
    <row r="26" spans="1:250" ht="30.75" customHeight="1" x14ac:dyDescent="0.25">
      <c r="A26" s="272"/>
      <c r="B26" s="1178" t="s">
        <v>363</v>
      </c>
      <c r="C26" s="1179" t="s">
        <v>354</v>
      </c>
      <c r="D26" s="271">
        <v>10</v>
      </c>
      <c r="E26" s="374">
        <f>'К-дарь'!H24</f>
        <v>43974</v>
      </c>
      <c r="F26" s="271">
        <v>1</v>
      </c>
      <c r="G26" s="274"/>
      <c r="H26" s="273"/>
      <c r="I26" s="273"/>
      <c r="J26" s="380" t="s">
        <v>101</v>
      </c>
      <c r="K26" s="272"/>
      <c r="L26" s="1178" t="s">
        <v>363</v>
      </c>
      <c r="M26" s="1179" t="s">
        <v>354</v>
      </c>
      <c r="N26" s="801">
        <v>10</v>
      </c>
      <c r="O26" s="374">
        <f t="shared" si="0"/>
        <v>43974</v>
      </c>
      <c r="P26" s="801">
        <v>1</v>
      </c>
      <c r="Q26" s="274"/>
      <c r="R26" s="273"/>
      <c r="S26" s="273"/>
      <c r="T26" s="380" t="s">
        <v>101</v>
      </c>
      <c r="U26" s="272"/>
      <c r="V26" s="1178" t="s">
        <v>363</v>
      </c>
      <c r="W26" s="1179" t="s">
        <v>354</v>
      </c>
      <c r="X26" s="801">
        <v>10</v>
      </c>
      <c r="Y26" s="374">
        <f>'К-дарь'!H25</f>
        <v>43976</v>
      </c>
      <c r="Z26" s="801">
        <v>1</v>
      </c>
      <c r="AA26" s="274"/>
      <c r="AB26" s="273"/>
      <c r="AC26" s="273"/>
      <c r="AD26" s="380" t="s">
        <v>101</v>
      </c>
      <c r="AE26" s="272"/>
      <c r="AF26" s="1178" t="s">
        <v>363</v>
      </c>
      <c r="AG26" s="1179" t="s">
        <v>354</v>
      </c>
      <c r="AH26" s="801">
        <v>10</v>
      </c>
      <c r="AI26" s="374">
        <f t="shared" si="2"/>
        <v>43976</v>
      </c>
      <c r="AJ26" s="801">
        <v>1</v>
      </c>
      <c r="AK26" s="274"/>
      <c r="AL26" s="273"/>
      <c r="AM26" s="273"/>
      <c r="AN26" s="380" t="s">
        <v>101</v>
      </c>
      <c r="AO26" s="272"/>
      <c r="AP26" s="1178" t="s">
        <v>363</v>
      </c>
      <c r="AQ26" s="1179" t="s">
        <v>354</v>
      </c>
      <c r="AR26" s="801">
        <v>10</v>
      </c>
      <c r="AS26" s="374">
        <f t="shared" si="19"/>
        <v>43976</v>
      </c>
      <c r="AT26" s="801">
        <v>1</v>
      </c>
      <c r="AU26" s="274"/>
      <c r="AV26" s="273"/>
      <c r="AW26" s="273"/>
      <c r="AX26" s="380" t="s">
        <v>101</v>
      </c>
      <c r="AY26" s="272"/>
      <c r="AZ26" s="1178" t="s">
        <v>363</v>
      </c>
      <c r="BA26" s="1179" t="s">
        <v>354</v>
      </c>
      <c r="BB26" s="801">
        <v>10</v>
      </c>
      <c r="BC26" s="374">
        <f t="shared" si="8"/>
        <v>43976</v>
      </c>
      <c r="BD26" s="801">
        <v>1</v>
      </c>
      <c r="BE26" s="274"/>
      <c r="BF26" s="273"/>
      <c r="BG26" s="273"/>
      <c r="BH26" s="380" t="s">
        <v>101</v>
      </c>
      <c r="BI26" s="272"/>
      <c r="BJ26" s="1178" t="s">
        <v>363</v>
      </c>
      <c r="BK26" s="1179" t="s">
        <v>354</v>
      </c>
      <c r="BL26" s="801">
        <v>10</v>
      </c>
      <c r="BM26" s="374">
        <f>'К-дарь'!H26</f>
        <v>43977</v>
      </c>
      <c r="BN26" s="801">
        <v>1</v>
      </c>
      <c r="BO26" s="274"/>
      <c r="BP26" s="273"/>
      <c r="BQ26" s="273"/>
      <c r="BR26" s="380" t="s">
        <v>101</v>
      </c>
      <c r="BS26" s="272"/>
      <c r="BT26" s="1178" t="s">
        <v>363</v>
      </c>
      <c r="BU26" s="1179" t="s">
        <v>354</v>
      </c>
      <c r="BV26" s="801">
        <v>10</v>
      </c>
      <c r="BW26" s="374">
        <f t="shared" si="10"/>
        <v>43977</v>
      </c>
      <c r="BX26" s="801">
        <v>1</v>
      </c>
      <c r="BY26" s="274"/>
      <c r="BZ26" s="273"/>
      <c r="CA26" s="273"/>
      <c r="CB26" s="380" t="s">
        <v>101</v>
      </c>
      <c r="CC26" s="272"/>
      <c r="CD26" s="1178" t="s">
        <v>363</v>
      </c>
      <c r="CE26" s="1179" t="s">
        <v>354</v>
      </c>
      <c r="CF26" s="801">
        <v>10</v>
      </c>
      <c r="CG26" s="374">
        <f t="shared" si="20"/>
        <v>43977</v>
      </c>
      <c r="CH26" s="801">
        <v>1</v>
      </c>
      <c r="CI26" s="274"/>
      <c r="CJ26" s="273"/>
      <c r="CK26" s="273"/>
      <c r="CL26" s="380" t="s">
        <v>101</v>
      </c>
      <c r="CM26" s="272"/>
      <c r="CN26" s="1178" t="s">
        <v>363</v>
      </c>
      <c r="CO26" s="1179" t="s">
        <v>354</v>
      </c>
      <c r="CP26" s="801">
        <v>10</v>
      </c>
      <c r="CQ26" s="374">
        <f t="shared" si="11"/>
        <v>43977</v>
      </c>
      <c r="CR26" s="801">
        <v>1</v>
      </c>
      <c r="CS26" s="274"/>
      <c r="CT26" s="273"/>
      <c r="CU26" s="273"/>
      <c r="CV26" s="380" t="s">
        <v>101</v>
      </c>
      <c r="CW26" s="272"/>
      <c r="CX26" s="1178" t="s">
        <v>363</v>
      </c>
      <c r="CY26" s="1179" t="s">
        <v>354</v>
      </c>
      <c r="CZ26" s="801">
        <v>10</v>
      </c>
      <c r="DA26" s="374">
        <f>'К-дарь'!H27</f>
        <v>43978</v>
      </c>
      <c r="DB26" s="801">
        <v>1</v>
      </c>
      <c r="DC26" s="274"/>
      <c r="DD26" s="273"/>
      <c r="DE26" s="273"/>
      <c r="DF26" s="380" t="s">
        <v>101</v>
      </c>
      <c r="DG26" s="272"/>
      <c r="DH26" s="1178" t="s">
        <v>363</v>
      </c>
      <c r="DI26" s="1179" t="s">
        <v>354</v>
      </c>
      <c r="DJ26" s="801">
        <v>10</v>
      </c>
      <c r="DK26" s="374">
        <f t="shared" si="13"/>
        <v>43978</v>
      </c>
      <c r="DL26" s="801">
        <v>1</v>
      </c>
      <c r="DM26" s="274"/>
      <c r="DN26" s="273"/>
      <c r="DO26" s="273"/>
      <c r="DP26" s="380" t="s">
        <v>101</v>
      </c>
      <c r="DQ26" s="272"/>
      <c r="DR26" s="1178" t="s">
        <v>363</v>
      </c>
      <c r="DS26" s="1179" t="s">
        <v>354</v>
      </c>
      <c r="DT26" s="801">
        <v>10</v>
      </c>
      <c r="DU26" s="374">
        <f t="shared" si="6"/>
        <v>43978</v>
      </c>
      <c r="DV26" s="801">
        <v>1</v>
      </c>
      <c r="DW26" s="274"/>
      <c r="DX26" s="273"/>
      <c r="DY26" s="273"/>
      <c r="DZ26" s="380" t="s">
        <v>101</v>
      </c>
      <c r="EA26" s="272"/>
      <c r="EB26" s="1178" t="s">
        <v>363</v>
      </c>
      <c r="EC26" s="1179" t="s">
        <v>354</v>
      </c>
      <c r="ED26" s="801">
        <v>10</v>
      </c>
      <c r="EE26" s="374">
        <f t="shared" si="3"/>
        <v>43978</v>
      </c>
      <c r="EF26" s="801">
        <v>1</v>
      </c>
      <c r="EG26" s="274"/>
      <c r="EH26" s="273"/>
      <c r="EI26" s="273"/>
      <c r="EJ26" s="380" t="s">
        <v>101</v>
      </c>
      <c r="EK26" s="272"/>
      <c r="EL26" s="1178" t="s">
        <v>363</v>
      </c>
      <c r="EM26" s="1179" t="s">
        <v>354</v>
      </c>
      <c r="EN26" s="801">
        <v>10</v>
      </c>
      <c r="EO26" s="374">
        <f>'К-дарь'!H28</f>
        <v>43979</v>
      </c>
      <c r="EP26" s="801">
        <v>1</v>
      </c>
      <c r="EQ26" s="274"/>
      <c r="ER26" s="273"/>
      <c r="ES26" s="273"/>
      <c r="ET26" s="380" t="s">
        <v>101</v>
      </c>
      <c r="EU26" s="272"/>
      <c r="EV26" s="1178" t="s">
        <v>363</v>
      </c>
      <c r="EW26" s="1179" t="s">
        <v>354</v>
      </c>
      <c r="EX26" s="801">
        <v>10</v>
      </c>
      <c r="EY26" s="374">
        <f t="shared" si="5"/>
        <v>43979</v>
      </c>
      <c r="EZ26" s="801">
        <v>1</v>
      </c>
      <c r="FA26" s="274"/>
      <c r="FB26" s="273"/>
      <c r="FC26" s="273"/>
      <c r="FD26" s="380" t="s">
        <v>101</v>
      </c>
      <c r="FE26" s="272"/>
      <c r="FF26" s="1178" t="s">
        <v>363</v>
      </c>
      <c r="FG26" s="1179" t="s">
        <v>354</v>
      </c>
      <c r="FH26" s="801">
        <v>10</v>
      </c>
      <c r="FI26" s="374">
        <f t="shared" si="21"/>
        <v>43979</v>
      </c>
      <c r="FJ26" s="801">
        <v>1</v>
      </c>
      <c r="FK26" s="274"/>
      <c r="FL26" s="273"/>
      <c r="FM26" s="273"/>
      <c r="FN26" s="380" t="s">
        <v>101</v>
      </c>
      <c r="FO26" s="272"/>
      <c r="FP26" s="1178" t="s">
        <v>363</v>
      </c>
      <c r="FQ26" s="1179" t="s">
        <v>354</v>
      </c>
      <c r="FR26" s="801">
        <v>10</v>
      </c>
      <c r="FS26" s="374">
        <f t="shared" si="14"/>
        <v>43979</v>
      </c>
      <c r="FT26" s="801">
        <v>1</v>
      </c>
      <c r="FU26" s="274"/>
      <c r="FV26" s="273"/>
      <c r="FW26" s="273"/>
      <c r="FX26" s="380" t="s">
        <v>101</v>
      </c>
      <c r="FY26" s="272"/>
      <c r="FZ26" s="1178" t="s">
        <v>363</v>
      </c>
      <c r="GA26" s="1179" t="s">
        <v>354</v>
      </c>
      <c r="GB26" s="801">
        <v>10</v>
      </c>
      <c r="GC26" s="374">
        <f>'К-дарь'!H29</f>
        <v>43980</v>
      </c>
      <c r="GD26" s="801">
        <v>1</v>
      </c>
      <c r="GE26" s="274"/>
      <c r="GF26" s="273"/>
      <c r="GG26" s="273"/>
      <c r="GH26" s="380" t="s">
        <v>101</v>
      </c>
      <c r="GI26" s="272"/>
      <c r="GJ26" s="1178" t="s">
        <v>363</v>
      </c>
      <c r="GK26" s="1179" t="s">
        <v>354</v>
      </c>
      <c r="GL26" s="801">
        <v>10</v>
      </c>
      <c r="GM26" s="374">
        <f t="shared" si="16"/>
        <v>43980</v>
      </c>
      <c r="GN26" s="801">
        <v>1</v>
      </c>
      <c r="GO26" s="274"/>
      <c r="GP26" s="273"/>
      <c r="GQ26" s="273"/>
      <c r="GR26" s="380" t="s">
        <v>101</v>
      </c>
      <c r="GS26" s="272"/>
      <c r="GT26" s="1178" t="s">
        <v>363</v>
      </c>
      <c r="GU26" s="1179" t="s">
        <v>354</v>
      </c>
      <c r="GV26" s="801">
        <v>10</v>
      </c>
      <c r="GW26" s="374">
        <f t="shared" si="22"/>
        <v>43980</v>
      </c>
      <c r="GX26" s="801">
        <v>1</v>
      </c>
      <c r="GY26" s="274"/>
      <c r="GZ26" s="273"/>
      <c r="HA26" s="273"/>
      <c r="HB26" s="380" t="s">
        <v>101</v>
      </c>
      <c r="HC26" s="272"/>
      <c r="HD26" s="1178" t="s">
        <v>363</v>
      </c>
      <c r="HE26" s="1179" t="s">
        <v>354</v>
      </c>
      <c r="HF26" s="801">
        <v>10</v>
      </c>
      <c r="HG26" s="374">
        <f t="shared" si="17"/>
        <v>43980</v>
      </c>
      <c r="HH26" s="801">
        <v>1</v>
      </c>
      <c r="HI26" s="274"/>
      <c r="HJ26" s="273"/>
      <c r="HK26" s="273"/>
      <c r="HL26" s="380" t="s">
        <v>101</v>
      </c>
      <c r="HM26" s="272"/>
      <c r="HN26" s="1178" t="s">
        <v>363</v>
      </c>
      <c r="HO26" s="1179" t="s">
        <v>354</v>
      </c>
      <c r="HP26" s="801">
        <v>10</v>
      </c>
      <c r="HQ26" s="374">
        <f>'К-дарь'!H30</f>
        <v>43981</v>
      </c>
      <c r="HR26" s="801">
        <v>1</v>
      </c>
      <c r="HS26" s="274"/>
      <c r="HT26" s="273"/>
      <c r="HU26" s="273"/>
      <c r="HV26" s="380" t="s">
        <v>101</v>
      </c>
      <c r="HW26" s="272"/>
      <c r="HX26" s="1178" t="s">
        <v>363</v>
      </c>
      <c r="HY26" s="1179" t="s">
        <v>354</v>
      </c>
      <c r="HZ26" s="801">
        <v>10</v>
      </c>
      <c r="IA26" s="374">
        <f t="shared" si="7"/>
        <v>43981</v>
      </c>
      <c r="IB26" s="801">
        <v>1</v>
      </c>
      <c r="IC26" s="274"/>
      <c r="ID26" s="273"/>
      <c r="IE26" s="273"/>
      <c r="IF26" s="380" t="s">
        <v>101</v>
      </c>
      <c r="IG26" s="272"/>
      <c r="IH26" s="1178" t="s">
        <v>363</v>
      </c>
      <c r="II26" s="1179" t="s">
        <v>354</v>
      </c>
      <c r="IJ26" s="801">
        <v>10</v>
      </c>
      <c r="IK26" s="374">
        <f t="shared" si="23"/>
        <v>43981</v>
      </c>
      <c r="IL26" s="801">
        <v>1</v>
      </c>
      <c r="IM26" s="274"/>
      <c r="IN26" s="273"/>
      <c r="IO26" s="273"/>
      <c r="IP26" s="380" t="s">
        <v>101</v>
      </c>
    </row>
    <row r="27" spans="1:250" ht="15" customHeight="1" x14ac:dyDescent="0.25">
      <c r="A27" s="272"/>
      <c r="B27" s="1110" t="s">
        <v>355</v>
      </c>
      <c r="C27" s="1111"/>
      <c r="D27" s="271"/>
      <c r="E27" s="374">
        <f>'К-дарь'!H31</f>
        <v>43983</v>
      </c>
      <c r="F27" s="275" t="s">
        <v>103</v>
      </c>
      <c r="G27" s="273"/>
      <c r="H27" s="271"/>
      <c r="I27" s="273"/>
      <c r="J27" s="380" t="s">
        <v>101</v>
      </c>
      <c r="K27" s="272"/>
      <c r="L27" s="1110" t="s">
        <v>355</v>
      </c>
      <c r="M27" s="1111"/>
      <c r="N27" s="801"/>
      <c r="O27" s="374">
        <f t="shared" si="0"/>
        <v>43983</v>
      </c>
      <c r="P27" s="802" t="s">
        <v>103</v>
      </c>
      <c r="Q27" s="273"/>
      <c r="R27" s="801"/>
      <c r="S27" s="273"/>
      <c r="T27" s="380" t="s">
        <v>101</v>
      </c>
      <c r="U27" s="272"/>
      <c r="V27" s="1110" t="s">
        <v>355</v>
      </c>
      <c r="W27" s="1111"/>
      <c r="X27" s="801"/>
      <c r="Y27" s="374">
        <f t="shared" si="1"/>
        <v>43983</v>
      </c>
      <c r="Z27" s="802" t="s">
        <v>103</v>
      </c>
      <c r="AA27" s="273"/>
      <c r="AB27" s="801"/>
      <c r="AC27" s="273"/>
      <c r="AD27" s="380" t="s">
        <v>101</v>
      </c>
      <c r="AE27" s="272"/>
      <c r="AF27" s="1110" t="s">
        <v>355</v>
      </c>
      <c r="AG27" s="1111"/>
      <c r="AH27" s="801"/>
      <c r="AI27" s="374">
        <f t="shared" si="2"/>
        <v>43983</v>
      </c>
      <c r="AJ27" s="802" t="s">
        <v>103</v>
      </c>
      <c r="AK27" s="273"/>
      <c r="AL27" s="801"/>
      <c r="AM27" s="273"/>
      <c r="AN27" s="380" t="s">
        <v>101</v>
      </c>
      <c r="AO27" s="272"/>
      <c r="AP27" s="1110" t="s">
        <v>355</v>
      </c>
      <c r="AQ27" s="1111"/>
      <c r="AR27" s="801"/>
      <c r="AS27" s="374">
        <f t="shared" si="19"/>
        <v>43983</v>
      </c>
      <c r="AT27" s="802" t="s">
        <v>103</v>
      </c>
      <c r="AU27" s="273"/>
      <c r="AV27" s="801"/>
      <c r="AW27" s="273"/>
      <c r="AX27" s="380" t="s">
        <v>101</v>
      </c>
      <c r="AY27" s="272"/>
      <c r="AZ27" s="1110" t="s">
        <v>355</v>
      </c>
      <c r="BA27" s="1111"/>
      <c r="BB27" s="801"/>
      <c r="BC27" s="374">
        <f t="shared" si="8"/>
        <v>43983</v>
      </c>
      <c r="BD27" s="802" t="s">
        <v>103</v>
      </c>
      <c r="BE27" s="273"/>
      <c r="BF27" s="801"/>
      <c r="BG27" s="273"/>
      <c r="BH27" s="380" t="s">
        <v>101</v>
      </c>
      <c r="BI27" s="272"/>
      <c r="BJ27" s="1110" t="s">
        <v>355</v>
      </c>
      <c r="BK27" s="1111"/>
      <c r="BL27" s="801"/>
      <c r="BM27" s="374">
        <f t="shared" si="9"/>
        <v>43983</v>
      </c>
      <c r="BN27" s="802" t="s">
        <v>103</v>
      </c>
      <c r="BO27" s="273"/>
      <c r="BP27" s="801"/>
      <c r="BQ27" s="273"/>
      <c r="BR27" s="380" t="s">
        <v>101</v>
      </c>
      <c r="BS27" s="272"/>
      <c r="BT27" s="1110" t="s">
        <v>355</v>
      </c>
      <c r="BU27" s="1111"/>
      <c r="BV27" s="801"/>
      <c r="BW27" s="374">
        <f t="shared" si="10"/>
        <v>43983</v>
      </c>
      <c r="BX27" s="802" t="s">
        <v>103</v>
      </c>
      <c r="BY27" s="273"/>
      <c r="BZ27" s="801"/>
      <c r="CA27" s="273"/>
      <c r="CB27" s="380" t="s">
        <v>101</v>
      </c>
      <c r="CC27" s="272"/>
      <c r="CD27" s="1110" t="s">
        <v>355</v>
      </c>
      <c r="CE27" s="1111"/>
      <c r="CF27" s="801"/>
      <c r="CG27" s="374">
        <f t="shared" si="20"/>
        <v>43983</v>
      </c>
      <c r="CH27" s="802" t="s">
        <v>103</v>
      </c>
      <c r="CI27" s="273"/>
      <c r="CJ27" s="801"/>
      <c r="CK27" s="273"/>
      <c r="CL27" s="380" t="s">
        <v>101</v>
      </c>
      <c r="CM27" s="272"/>
      <c r="CN27" s="1110" t="s">
        <v>355</v>
      </c>
      <c r="CO27" s="1111"/>
      <c r="CP27" s="801"/>
      <c r="CQ27" s="374">
        <f t="shared" si="11"/>
        <v>43983</v>
      </c>
      <c r="CR27" s="802" t="s">
        <v>103</v>
      </c>
      <c r="CS27" s="273"/>
      <c r="CT27" s="801"/>
      <c r="CU27" s="273"/>
      <c r="CV27" s="380" t="s">
        <v>101</v>
      </c>
      <c r="CW27" s="272"/>
      <c r="CX27" s="1110" t="s">
        <v>355</v>
      </c>
      <c r="CY27" s="1111"/>
      <c r="CZ27" s="801"/>
      <c r="DA27" s="374">
        <f t="shared" si="12"/>
        <v>43983</v>
      </c>
      <c r="DB27" s="802" t="s">
        <v>103</v>
      </c>
      <c r="DC27" s="273"/>
      <c r="DD27" s="801"/>
      <c r="DE27" s="273"/>
      <c r="DF27" s="380" t="s">
        <v>101</v>
      </c>
      <c r="DG27" s="272"/>
      <c r="DH27" s="1110" t="s">
        <v>355</v>
      </c>
      <c r="DI27" s="1111"/>
      <c r="DJ27" s="801"/>
      <c r="DK27" s="374">
        <f t="shared" si="13"/>
        <v>43983</v>
      </c>
      <c r="DL27" s="802" t="s">
        <v>103</v>
      </c>
      <c r="DM27" s="273"/>
      <c r="DN27" s="801"/>
      <c r="DO27" s="273"/>
      <c r="DP27" s="380" t="s">
        <v>101</v>
      </c>
      <c r="DQ27" s="272"/>
      <c r="DR27" s="1110" t="s">
        <v>355</v>
      </c>
      <c r="DS27" s="1111"/>
      <c r="DT27" s="801"/>
      <c r="DU27" s="374">
        <f t="shared" si="6"/>
        <v>43983</v>
      </c>
      <c r="DV27" s="802" t="s">
        <v>103</v>
      </c>
      <c r="DW27" s="273"/>
      <c r="DX27" s="801"/>
      <c r="DY27" s="273"/>
      <c r="DZ27" s="380" t="s">
        <v>101</v>
      </c>
      <c r="EA27" s="272"/>
      <c r="EB27" s="1110" t="s">
        <v>355</v>
      </c>
      <c r="EC27" s="1111"/>
      <c r="ED27" s="801"/>
      <c r="EE27" s="374">
        <f t="shared" si="3"/>
        <v>43983</v>
      </c>
      <c r="EF27" s="802" t="s">
        <v>103</v>
      </c>
      <c r="EG27" s="273"/>
      <c r="EH27" s="801"/>
      <c r="EI27" s="273"/>
      <c r="EJ27" s="380" t="s">
        <v>101</v>
      </c>
      <c r="EK27" s="272"/>
      <c r="EL27" s="1110" t="s">
        <v>355</v>
      </c>
      <c r="EM27" s="1111"/>
      <c r="EN27" s="801"/>
      <c r="EO27" s="374">
        <f t="shared" si="4"/>
        <v>43983</v>
      </c>
      <c r="EP27" s="802" t="s">
        <v>103</v>
      </c>
      <c r="EQ27" s="273"/>
      <c r="ER27" s="801"/>
      <c r="ES27" s="273"/>
      <c r="ET27" s="380" t="s">
        <v>101</v>
      </c>
      <c r="EU27" s="272"/>
      <c r="EV27" s="1110" t="s">
        <v>355</v>
      </c>
      <c r="EW27" s="1111"/>
      <c r="EX27" s="801"/>
      <c r="EY27" s="374">
        <f t="shared" si="5"/>
        <v>43983</v>
      </c>
      <c r="EZ27" s="802" t="s">
        <v>103</v>
      </c>
      <c r="FA27" s="273"/>
      <c r="FB27" s="801"/>
      <c r="FC27" s="273"/>
      <c r="FD27" s="380" t="s">
        <v>101</v>
      </c>
      <c r="FE27" s="272"/>
      <c r="FF27" s="1110" t="s">
        <v>355</v>
      </c>
      <c r="FG27" s="1111"/>
      <c r="FH27" s="801"/>
      <c r="FI27" s="374">
        <f t="shared" si="21"/>
        <v>43983</v>
      </c>
      <c r="FJ27" s="802" t="s">
        <v>103</v>
      </c>
      <c r="FK27" s="273"/>
      <c r="FL27" s="801"/>
      <c r="FM27" s="273"/>
      <c r="FN27" s="380" t="s">
        <v>101</v>
      </c>
      <c r="FO27" s="272"/>
      <c r="FP27" s="1110" t="s">
        <v>355</v>
      </c>
      <c r="FQ27" s="1111"/>
      <c r="FR27" s="801"/>
      <c r="FS27" s="374">
        <f t="shared" si="14"/>
        <v>43983</v>
      </c>
      <c r="FT27" s="802" t="s">
        <v>103</v>
      </c>
      <c r="FU27" s="273"/>
      <c r="FV27" s="801"/>
      <c r="FW27" s="273"/>
      <c r="FX27" s="380" t="s">
        <v>101</v>
      </c>
      <c r="FY27" s="272"/>
      <c r="FZ27" s="1110" t="s">
        <v>355</v>
      </c>
      <c r="GA27" s="1111"/>
      <c r="GB27" s="801"/>
      <c r="GC27" s="374">
        <f t="shared" si="15"/>
        <v>43983</v>
      </c>
      <c r="GD27" s="802" t="s">
        <v>103</v>
      </c>
      <c r="GE27" s="273"/>
      <c r="GF27" s="801"/>
      <c r="GG27" s="273"/>
      <c r="GH27" s="380" t="s">
        <v>101</v>
      </c>
      <c r="GI27" s="272"/>
      <c r="GJ27" s="1110" t="s">
        <v>355</v>
      </c>
      <c r="GK27" s="1111"/>
      <c r="GL27" s="801"/>
      <c r="GM27" s="374">
        <f t="shared" si="16"/>
        <v>43983</v>
      </c>
      <c r="GN27" s="802" t="s">
        <v>103</v>
      </c>
      <c r="GO27" s="273"/>
      <c r="GP27" s="801"/>
      <c r="GQ27" s="273"/>
      <c r="GR27" s="380" t="s">
        <v>101</v>
      </c>
      <c r="GS27" s="272"/>
      <c r="GT27" s="1110" t="s">
        <v>355</v>
      </c>
      <c r="GU27" s="1111"/>
      <c r="GV27" s="801"/>
      <c r="GW27" s="374">
        <f t="shared" si="22"/>
        <v>43983</v>
      </c>
      <c r="GX27" s="802" t="s">
        <v>103</v>
      </c>
      <c r="GY27" s="273"/>
      <c r="GZ27" s="801"/>
      <c r="HA27" s="273"/>
      <c r="HB27" s="380" t="s">
        <v>101</v>
      </c>
      <c r="HC27" s="272"/>
      <c r="HD27" s="1110" t="s">
        <v>355</v>
      </c>
      <c r="HE27" s="1111"/>
      <c r="HF27" s="801"/>
      <c r="HG27" s="374">
        <f t="shared" si="17"/>
        <v>43983</v>
      </c>
      <c r="HH27" s="802" t="s">
        <v>103</v>
      </c>
      <c r="HI27" s="273"/>
      <c r="HJ27" s="801"/>
      <c r="HK27" s="273"/>
      <c r="HL27" s="380" t="s">
        <v>101</v>
      </c>
      <c r="HM27" s="272"/>
      <c r="HN27" s="1110" t="s">
        <v>355</v>
      </c>
      <c r="HO27" s="1111"/>
      <c r="HP27" s="801"/>
      <c r="HQ27" s="374">
        <f t="shared" si="18"/>
        <v>43983</v>
      </c>
      <c r="HR27" s="802" t="s">
        <v>103</v>
      </c>
      <c r="HS27" s="273"/>
      <c r="HT27" s="801"/>
      <c r="HU27" s="273"/>
      <c r="HV27" s="380" t="s">
        <v>101</v>
      </c>
      <c r="HW27" s="272"/>
      <c r="HX27" s="1110" t="s">
        <v>355</v>
      </c>
      <c r="HY27" s="1111"/>
      <c r="HZ27" s="801"/>
      <c r="IA27" s="374">
        <f t="shared" si="7"/>
        <v>43983</v>
      </c>
      <c r="IB27" s="802" t="s">
        <v>103</v>
      </c>
      <c r="IC27" s="273"/>
      <c r="ID27" s="801"/>
      <c r="IE27" s="273"/>
      <c r="IF27" s="380" t="s">
        <v>101</v>
      </c>
      <c r="IG27" s="272"/>
      <c r="IH27" s="1110" t="s">
        <v>355</v>
      </c>
      <c r="II27" s="1111"/>
      <c r="IJ27" s="801"/>
      <c r="IK27" s="374">
        <f t="shared" si="23"/>
        <v>43983</v>
      </c>
      <c r="IL27" s="802" t="s">
        <v>103</v>
      </c>
      <c r="IM27" s="273"/>
      <c r="IN27" s="801"/>
      <c r="IO27" s="273"/>
      <c r="IP27" s="380" t="s">
        <v>101</v>
      </c>
    </row>
    <row r="28" spans="1:250" ht="42" customHeight="1" x14ac:dyDescent="0.25">
      <c r="A28" s="245" t="s">
        <v>356</v>
      </c>
      <c r="B28" s="1114" t="s">
        <v>927</v>
      </c>
      <c r="C28" s="1115"/>
      <c r="D28" s="271"/>
      <c r="E28" s="374"/>
      <c r="F28" s="318">
        <v>4</v>
      </c>
      <c r="G28" s="273"/>
      <c r="H28" s="273"/>
      <c r="I28" s="273"/>
      <c r="J28" s="380"/>
      <c r="K28" s="805" t="s">
        <v>356</v>
      </c>
      <c r="L28" s="1114" t="s">
        <v>927</v>
      </c>
      <c r="M28" s="1115"/>
      <c r="N28" s="801"/>
      <c r="O28" s="374"/>
      <c r="P28" s="318">
        <v>4</v>
      </c>
      <c r="Q28" s="273"/>
      <c r="R28" s="273"/>
      <c r="S28" s="273"/>
      <c r="T28" s="380"/>
      <c r="U28" s="805" t="s">
        <v>356</v>
      </c>
      <c r="V28" s="1114" t="s">
        <v>927</v>
      </c>
      <c r="W28" s="1115"/>
      <c r="X28" s="801"/>
      <c r="Y28" s="374"/>
      <c r="Z28" s="318">
        <v>4</v>
      </c>
      <c r="AA28" s="273"/>
      <c r="AB28" s="273"/>
      <c r="AC28" s="273"/>
      <c r="AD28" s="380"/>
      <c r="AE28" s="805" t="s">
        <v>356</v>
      </c>
      <c r="AF28" s="1114" t="s">
        <v>927</v>
      </c>
      <c r="AG28" s="1115"/>
      <c r="AH28" s="801"/>
      <c r="AI28" s="374"/>
      <c r="AJ28" s="318">
        <v>4</v>
      </c>
      <c r="AK28" s="273"/>
      <c r="AL28" s="273"/>
      <c r="AM28" s="273"/>
      <c r="AN28" s="380"/>
      <c r="AO28" s="805" t="s">
        <v>356</v>
      </c>
      <c r="AP28" s="1114" t="s">
        <v>927</v>
      </c>
      <c r="AQ28" s="1115"/>
      <c r="AR28" s="801"/>
      <c r="AS28" s="374"/>
      <c r="AT28" s="318">
        <v>4</v>
      </c>
      <c r="AU28" s="273"/>
      <c r="AV28" s="273"/>
      <c r="AW28" s="273"/>
      <c r="AX28" s="380"/>
      <c r="AY28" s="805" t="s">
        <v>356</v>
      </c>
      <c r="AZ28" s="1114" t="s">
        <v>927</v>
      </c>
      <c r="BA28" s="1115"/>
      <c r="BB28" s="801"/>
      <c r="BC28" s="374"/>
      <c r="BD28" s="318">
        <v>4</v>
      </c>
      <c r="BE28" s="273"/>
      <c r="BF28" s="273"/>
      <c r="BG28" s="273"/>
      <c r="BH28" s="380"/>
      <c r="BI28" s="805" t="s">
        <v>356</v>
      </c>
      <c r="BJ28" s="1114" t="s">
        <v>927</v>
      </c>
      <c r="BK28" s="1115"/>
      <c r="BL28" s="801"/>
      <c r="BM28" s="374"/>
      <c r="BN28" s="318">
        <v>4</v>
      </c>
      <c r="BO28" s="273"/>
      <c r="BP28" s="273"/>
      <c r="BQ28" s="273"/>
      <c r="BR28" s="380"/>
      <c r="BS28" s="805" t="s">
        <v>356</v>
      </c>
      <c r="BT28" s="1114" t="s">
        <v>927</v>
      </c>
      <c r="BU28" s="1115"/>
      <c r="BV28" s="801"/>
      <c r="BW28" s="374"/>
      <c r="BX28" s="318">
        <v>4</v>
      </c>
      <c r="BY28" s="273"/>
      <c r="BZ28" s="273"/>
      <c r="CA28" s="273"/>
      <c r="CB28" s="380"/>
      <c r="CC28" s="805" t="s">
        <v>356</v>
      </c>
      <c r="CD28" s="1114" t="s">
        <v>927</v>
      </c>
      <c r="CE28" s="1115"/>
      <c r="CF28" s="801"/>
      <c r="CG28" s="374"/>
      <c r="CH28" s="318">
        <v>4</v>
      </c>
      <c r="CI28" s="273"/>
      <c r="CJ28" s="273"/>
      <c r="CK28" s="273"/>
      <c r="CL28" s="380"/>
      <c r="CM28" s="805" t="s">
        <v>356</v>
      </c>
      <c r="CN28" s="1114" t="s">
        <v>927</v>
      </c>
      <c r="CO28" s="1115"/>
      <c r="CP28" s="801"/>
      <c r="CQ28" s="374"/>
      <c r="CR28" s="318">
        <v>4</v>
      </c>
      <c r="CS28" s="273"/>
      <c r="CT28" s="273"/>
      <c r="CU28" s="273"/>
      <c r="CV28" s="380"/>
      <c r="CW28" s="805" t="s">
        <v>356</v>
      </c>
      <c r="CX28" s="1114" t="s">
        <v>927</v>
      </c>
      <c r="CY28" s="1115"/>
      <c r="CZ28" s="801"/>
      <c r="DA28" s="374"/>
      <c r="DB28" s="318">
        <v>4</v>
      </c>
      <c r="DC28" s="273"/>
      <c r="DD28" s="273"/>
      <c r="DE28" s="273"/>
      <c r="DF28" s="380"/>
      <c r="DG28" s="805" t="s">
        <v>356</v>
      </c>
      <c r="DH28" s="1114" t="s">
        <v>927</v>
      </c>
      <c r="DI28" s="1115"/>
      <c r="DJ28" s="801"/>
      <c r="DK28" s="374"/>
      <c r="DL28" s="318">
        <v>4</v>
      </c>
      <c r="DM28" s="273"/>
      <c r="DN28" s="273"/>
      <c r="DO28" s="273"/>
      <c r="DP28" s="380"/>
      <c r="DQ28" s="805" t="s">
        <v>356</v>
      </c>
      <c r="DR28" s="1114" t="s">
        <v>927</v>
      </c>
      <c r="DS28" s="1115"/>
      <c r="DT28" s="801"/>
      <c r="DU28" s="374"/>
      <c r="DV28" s="318">
        <v>4</v>
      </c>
      <c r="DW28" s="273"/>
      <c r="DX28" s="273"/>
      <c r="DY28" s="273"/>
      <c r="DZ28" s="380"/>
      <c r="EA28" s="805" t="s">
        <v>356</v>
      </c>
      <c r="EB28" s="1114" t="s">
        <v>927</v>
      </c>
      <c r="EC28" s="1115"/>
      <c r="ED28" s="801"/>
      <c r="EE28" s="374"/>
      <c r="EF28" s="318">
        <v>4</v>
      </c>
      <c r="EG28" s="273"/>
      <c r="EH28" s="273"/>
      <c r="EI28" s="273"/>
      <c r="EJ28" s="380"/>
      <c r="EK28" s="805" t="s">
        <v>356</v>
      </c>
      <c r="EL28" s="1114" t="s">
        <v>927</v>
      </c>
      <c r="EM28" s="1115"/>
      <c r="EN28" s="801"/>
      <c r="EO28" s="374"/>
      <c r="EP28" s="318">
        <v>4</v>
      </c>
      <c r="EQ28" s="273"/>
      <c r="ER28" s="273"/>
      <c r="ES28" s="273"/>
      <c r="ET28" s="380"/>
      <c r="EU28" s="805" t="s">
        <v>356</v>
      </c>
      <c r="EV28" s="1114" t="s">
        <v>927</v>
      </c>
      <c r="EW28" s="1115"/>
      <c r="EX28" s="801"/>
      <c r="EY28" s="374"/>
      <c r="EZ28" s="318">
        <v>4</v>
      </c>
      <c r="FA28" s="273"/>
      <c r="FB28" s="273"/>
      <c r="FC28" s="273"/>
      <c r="FD28" s="380"/>
      <c r="FE28" s="805" t="s">
        <v>356</v>
      </c>
      <c r="FF28" s="1114" t="s">
        <v>927</v>
      </c>
      <c r="FG28" s="1115"/>
      <c r="FH28" s="801"/>
      <c r="FI28" s="374"/>
      <c r="FJ28" s="318">
        <v>4</v>
      </c>
      <c r="FK28" s="273"/>
      <c r="FL28" s="273"/>
      <c r="FM28" s="273"/>
      <c r="FN28" s="380"/>
      <c r="FO28" s="805" t="s">
        <v>356</v>
      </c>
      <c r="FP28" s="1114" t="s">
        <v>927</v>
      </c>
      <c r="FQ28" s="1115"/>
      <c r="FR28" s="801"/>
      <c r="FS28" s="374"/>
      <c r="FT28" s="318">
        <v>4</v>
      </c>
      <c r="FU28" s="273"/>
      <c r="FV28" s="273"/>
      <c r="FW28" s="273"/>
      <c r="FX28" s="380"/>
      <c r="FY28" s="805" t="s">
        <v>356</v>
      </c>
      <c r="FZ28" s="1114" t="s">
        <v>927</v>
      </c>
      <c r="GA28" s="1115"/>
      <c r="GB28" s="801"/>
      <c r="GC28" s="374"/>
      <c r="GD28" s="318">
        <v>4</v>
      </c>
      <c r="GE28" s="273"/>
      <c r="GF28" s="273"/>
      <c r="GG28" s="273"/>
      <c r="GH28" s="380"/>
      <c r="GI28" s="805" t="s">
        <v>356</v>
      </c>
      <c r="GJ28" s="1114" t="s">
        <v>927</v>
      </c>
      <c r="GK28" s="1115"/>
      <c r="GL28" s="801"/>
      <c r="GM28" s="374"/>
      <c r="GN28" s="318">
        <v>4</v>
      </c>
      <c r="GO28" s="273"/>
      <c r="GP28" s="273"/>
      <c r="GQ28" s="273"/>
      <c r="GR28" s="380"/>
      <c r="GS28" s="805" t="s">
        <v>356</v>
      </c>
      <c r="GT28" s="1114" t="s">
        <v>927</v>
      </c>
      <c r="GU28" s="1115"/>
      <c r="GV28" s="801"/>
      <c r="GW28" s="374"/>
      <c r="GX28" s="318">
        <v>4</v>
      </c>
      <c r="GY28" s="273"/>
      <c r="GZ28" s="273"/>
      <c r="HA28" s="273"/>
      <c r="HB28" s="380"/>
      <c r="HC28" s="805" t="s">
        <v>356</v>
      </c>
      <c r="HD28" s="1114" t="s">
        <v>927</v>
      </c>
      <c r="HE28" s="1115"/>
      <c r="HF28" s="801"/>
      <c r="HG28" s="374"/>
      <c r="HH28" s="318">
        <v>4</v>
      </c>
      <c r="HI28" s="273"/>
      <c r="HJ28" s="273"/>
      <c r="HK28" s="273"/>
      <c r="HL28" s="380"/>
      <c r="HM28" s="805" t="s">
        <v>356</v>
      </c>
      <c r="HN28" s="1114" t="s">
        <v>927</v>
      </c>
      <c r="HO28" s="1115"/>
      <c r="HP28" s="801"/>
      <c r="HQ28" s="374"/>
      <c r="HR28" s="318">
        <v>4</v>
      </c>
      <c r="HS28" s="273"/>
      <c r="HT28" s="273"/>
      <c r="HU28" s="273"/>
      <c r="HV28" s="380"/>
      <c r="HW28" s="805" t="s">
        <v>356</v>
      </c>
      <c r="HX28" s="1114" t="s">
        <v>927</v>
      </c>
      <c r="HY28" s="1115"/>
      <c r="HZ28" s="801"/>
      <c r="IA28" s="374"/>
      <c r="IB28" s="318">
        <v>4</v>
      </c>
      <c r="IC28" s="273"/>
      <c r="ID28" s="273"/>
      <c r="IE28" s="273"/>
      <c r="IF28" s="380"/>
      <c r="IG28" s="805" t="s">
        <v>356</v>
      </c>
      <c r="IH28" s="1114" t="s">
        <v>927</v>
      </c>
      <c r="II28" s="1115"/>
      <c r="IJ28" s="801"/>
      <c r="IK28" s="374"/>
      <c r="IL28" s="318">
        <v>4</v>
      </c>
      <c r="IM28" s="273"/>
      <c r="IN28" s="273"/>
      <c r="IO28" s="273"/>
      <c r="IP28" s="380"/>
    </row>
    <row r="29" spans="1:250" ht="17.25" customHeight="1" x14ac:dyDescent="0.25">
      <c r="A29" s="272"/>
      <c r="B29" s="1108" t="s">
        <v>652</v>
      </c>
      <c r="C29" s="1109"/>
      <c r="D29" s="271">
        <v>11</v>
      </c>
      <c r="E29" s="374">
        <f>'К-дарь'!H33</f>
        <v>43985</v>
      </c>
      <c r="F29" s="271">
        <v>1</v>
      </c>
      <c r="G29" s="273"/>
      <c r="H29" s="273"/>
      <c r="I29" s="273"/>
      <c r="J29" s="380" t="s">
        <v>101</v>
      </c>
      <c r="K29" s="272"/>
      <c r="L29" s="1108" t="s">
        <v>652</v>
      </c>
      <c r="M29" s="1109"/>
      <c r="N29" s="801">
        <v>11</v>
      </c>
      <c r="O29" s="374">
        <f t="shared" si="0"/>
        <v>43985</v>
      </c>
      <c r="P29" s="801">
        <v>1</v>
      </c>
      <c r="Q29" s="273"/>
      <c r="R29" s="273"/>
      <c r="S29" s="273"/>
      <c r="T29" s="380" t="s">
        <v>101</v>
      </c>
      <c r="U29" s="272"/>
      <c r="V29" s="1108" t="s">
        <v>652</v>
      </c>
      <c r="W29" s="1109"/>
      <c r="X29" s="801">
        <v>11</v>
      </c>
      <c r="Y29" s="374">
        <f t="shared" si="1"/>
        <v>43985</v>
      </c>
      <c r="Z29" s="801">
        <v>1</v>
      </c>
      <c r="AA29" s="273"/>
      <c r="AB29" s="273"/>
      <c r="AC29" s="273"/>
      <c r="AD29" s="380" t="s">
        <v>101</v>
      </c>
      <c r="AE29" s="272"/>
      <c r="AF29" s="1108" t="s">
        <v>652</v>
      </c>
      <c r="AG29" s="1109"/>
      <c r="AH29" s="801">
        <v>11</v>
      </c>
      <c r="AI29" s="374">
        <f t="shared" si="2"/>
        <v>43985</v>
      </c>
      <c r="AJ29" s="801">
        <v>1</v>
      </c>
      <c r="AK29" s="273"/>
      <c r="AL29" s="273"/>
      <c r="AM29" s="273"/>
      <c r="AN29" s="380" t="s">
        <v>101</v>
      </c>
      <c r="AO29" s="272"/>
      <c r="AP29" s="1108" t="s">
        <v>652</v>
      </c>
      <c r="AQ29" s="1109"/>
      <c r="AR29" s="801">
        <v>11</v>
      </c>
      <c r="AS29" s="374">
        <f>'К-дарь'!H32</f>
        <v>43984</v>
      </c>
      <c r="AT29" s="801">
        <v>1</v>
      </c>
      <c r="AU29" s="273"/>
      <c r="AV29" s="273"/>
      <c r="AW29" s="273"/>
      <c r="AX29" s="380" t="s">
        <v>101</v>
      </c>
      <c r="AY29" s="272"/>
      <c r="AZ29" s="1108" t="s">
        <v>652</v>
      </c>
      <c r="BA29" s="1109"/>
      <c r="BB29" s="801">
        <v>11</v>
      </c>
      <c r="BC29" s="374">
        <f t="shared" si="8"/>
        <v>43984</v>
      </c>
      <c r="BD29" s="801">
        <v>1</v>
      </c>
      <c r="BE29" s="273"/>
      <c r="BF29" s="273"/>
      <c r="BG29" s="273"/>
      <c r="BH29" s="380" t="s">
        <v>101</v>
      </c>
      <c r="BI29" s="272"/>
      <c r="BJ29" s="1108" t="s">
        <v>652</v>
      </c>
      <c r="BK29" s="1109"/>
      <c r="BL29" s="801">
        <v>11</v>
      </c>
      <c r="BM29" s="374">
        <f t="shared" si="9"/>
        <v>43984</v>
      </c>
      <c r="BN29" s="801">
        <v>1</v>
      </c>
      <c r="BO29" s="273"/>
      <c r="BP29" s="273"/>
      <c r="BQ29" s="273"/>
      <c r="BR29" s="380" t="s">
        <v>101</v>
      </c>
      <c r="BS29" s="272"/>
      <c r="BT29" s="1108" t="s">
        <v>652</v>
      </c>
      <c r="BU29" s="1109"/>
      <c r="BV29" s="801">
        <v>11</v>
      </c>
      <c r="BW29" s="374">
        <f t="shared" si="10"/>
        <v>43984</v>
      </c>
      <c r="BX29" s="801">
        <v>1</v>
      </c>
      <c r="BY29" s="273"/>
      <c r="BZ29" s="273"/>
      <c r="CA29" s="273"/>
      <c r="CB29" s="380" t="s">
        <v>101</v>
      </c>
      <c r="CC29" s="272"/>
      <c r="CD29" s="1108" t="s">
        <v>652</v>
      </c>
      <c r="CE29" s="1109"/>
      <c r="CF29" s="801">
        <v>11</v>
      </c>
      <c r="CG29" s="374">
        <f>'К-дарь'!H35</f>
        <v>43987</v>
      </c>
      <c r="CH29" s="801">
        <v>1</v>
      </c>
      <c r="CI29" s="273"/>
      <c r="CJ29" s="273"/>
      <c r="CK29" s="273"/>
      <c r="CL29" s="380" t="s">
        <v>101</v>
      </c>
      <c r="CM29" s="272"/>
      <c r="CN29" s="1108" t="s">
        <v>652</v>
      </c>
      <c r="CO29" s="1109"/>
      <c r="CP29" s="801">
        <v>11</v>
      </c>
      <c r="CQ29" s="374">
        <f t="shared" si="11"/>
        <v>43987</v>
      </c>
      <c r="CR29" s="801">
        <v>1</v>
      </c>
      <c r="CS29" s="273"/>
      <c r="CT29" s="273"/>
      <c r="CU29" s="273"/>
      <c r="CV29" s="380" t="s">
        <v>101</v>
      </c>
      <c r="CW29" s="272"/>
      <c r="CX29" s="1108" t="s">
        <v>652</v>
      </c>
      <c r="CY29" s="1109"/>
      <c r="CZ29" s="801">
        <v>11</v>
      </c>
      <c r="DA29" s="374">
        <f t="shared" si="12"/>
        <v>43987</v>
      </c>
      <c r="DB29" s="801">
        <v>1</v>
      </c>
      <c r="DC29" s="273"/>
      <c r="DD29" s="273"/>
      <c r="DE29" s="273"/>
      <c r="DF29" s="380" t="s">
        <v>101</v>
      </c>
      <c r="DG29" s="272"/>
      <c r="DH29" s="1108" t="s">
        <v>652</v>
      </c>
      <c r="DI29" s="1109"/>
      <c r="DJ29" s="801">
        <v>11</v>
      </c>
      <c r="DK29" s="374">
        <f t="shared" si="13"/>
        <v>43987</v>
      </c>
      <c r="DL29" s="801">
        <v>1</v>
      </c>
      <c r="DM29" s="273"/>
      <c r="DN29" s="273"/>
      <c r="DO29" s="273"/>
      <c r="DP29" s="380" t="s">
        <v>101</v>
      </c>
      <c r="DQ29" s="272"/>
      <c r="DR29" s="1108" t="s">
        <v>652</v>
      </c>
      <c r="DS29" s="1109"/>
      <c r="DT29" s="801">
        <v>11</v>
      </c>
      <c r="DU29" s="374">
        <f>'К-дарь'!H34</f>
        <v>43986</v>
      </c>
      <c r="DV29" s="801">
        <v>1</v>
      </c>
      <c r="DW29" s="273"/>
      <c r="DX29" s="273"/>
      <c r="DY29" s="273"/>
      <c r="DZ29" s="380" t="s">
        <v>101</v>
      </c>
      <c r="EA29" s="272"/>
      <c r="EB29" s="1108" t="s">
        <v>652</v>
      </c>
      <c r="EC29" s="1109"/>
      <c r="ED29" s="801">
        <v>11</v>
      </c>
      <c r="EE29" s="374">
        <f t="shared" si="3"/>
        <v>43986</v>
      </c>
      <c r="EF29" s="801">
        <v>1</v>
      </c>
      <c r="EG29" s="273"/>
      <c r="EH29" s="273"/>
      <c r="EI29" s="273"/>
      <c r="EJ29" s="380" t="s">
        <v>101</v>
      </c>
      <c r="EK29" s="272"/>
      <c r="EL29" s="1108" t="s">
        <v>652</v>
      </c>
      <c r="EM29" s="1109"/>
      <c r="EN29" s="801">
        <v>11</v>
      </c>
      <c r="EO29" s="374">
        <f t="shared" si="4"/>
        <v>43986</v>
      </c>
      <c r="EP29" s="801">
        <v>1</v>
      </c>
      <c r="EQ29" s="273"/>
      <c r="ER29" s="273"/>
      <c r="ES29" s="273"/>
      <c r="ET29" s="380" t="s">
        <v>101</v>
      </c>
      <c r="EU29" s="272"/>
      <c r="EV29" s="1108" t="s">
        <v>652</v>
      </c>
      <c r="EW29" s="1109"/>
      <c r="EX29" s="801">
        <v>11</v>
      </c>
      <c r="EY29" s="374">
        <f t="shared" si="5"/>
        <v>43986</v>
      </c>
      <c r="EZ29" s="801">
        <v>1</v>
      </c>
      <c r="FA29" s="273"/>
      <c r="FB29" s="273"/>
      <c r="FC29" s="273"/>
      <c r="FD29" s="380" t="s">
        <v>101</v>
      </c>
      <c r="FE29" s="272"/>
      <c r="FF29" s="1108" t="s">
        <v>652</v>
      </c>
      <c r="FG29" s="1109"/>
      <c r="FH29" s="801">
        <v>11</v>
      </c>
      <c r="FI29" s="374">
        <f>'К-дарь'!H37</f>
        <v>43990</v>
      </c>
      <c r="FJ29" s="801">
        <v>1</v>
      </c>
      <c r="FK29" s="273"/>
      <c r="FL29" s="273"/>
      <c r="FM29" s="273"/>
      <c r="FN29" s="380" t="s">
        <v>101</v>
      </c>
      <c r="FO29" s="272"/>
      <c r="FP29" s="1108" t="s">
        <v>652</v>
      </c>
      <c r="FQ29" s="1109"/>
      <c r="FR29" s="801">
        <v>11</v>
      </c>
      <c r="FS29" s="374">
        <f t="shared" si="14"/>
        <v>43990</v>
      </c>
      <c r="FT29" s="801">
        <v>1</v>
      </c>
      <c r="FU29" s="273"/>
      <c r="FV29" s="273"/>
      <c r="FW29" s="273"/>
      <c r="FX29" s="380" t="s">
        <v>101</v>
      </c>
      <c r="FY29" s="272"/>
      <c r="FZ29" s="1108" t="s">
        <v>652</v>
      </c>
      <c r="GA29" s="1109"/>
      <c r="GB29" s="801">
        <v>11</v>
      </c>
      <c r="GC29" s="374">
        <f t="shared" si="15"/>
        <v>43990</v>
      </c>
      <c r="GD29" s="801">
        <v>1</v>
      </c>
      <c r="GE29" s="273"/>
      <c r="GF29" s="273"/>
      <c r="GG29" s="273"/>
      <c r="GH29" s="380" t="s">
        <v>101</v>
      </c>
      <c r="GI29" s="272"/>
      <c r="GJ29" s="1108" t="s">
        <v>652</v>
      </c>
      <c r="GK29" s="1109"/>
      <c r="GL29" s="801">
        <v>11</v>
      </c>
      <c r="GM29" s="374">
        <f t="shared" si="16"/>
        <v>43990</v>
      </c>
      <c r="GN29" s="801">
        <v>1</v>
      </c>
      <c r="GO29" s="273"/>
      <c r="GP29" s="273"/>
      <c r="GQ29" s="273"/>
      <c r="GR29" s="380" t="s">
        <v>101</v>
      </c>
      <c r="GS29" s="272"/>
      <c r="GT29" s="1108" t="s">
        <v>652</v>
      </c>
      <c r="GU29" s="1109"/>
      <c r="GV29" s="801">
        <v>11</v>
      </c>
      <c r="GW29" s="374">
        <f>'К-дарь'!H36</f>
        <v>43988</v>
      </c>
      <c r="GX29" s="801">
        <v>1</v>
      </c>
      <c r="GY29" s="273"/>
      <c r="GZ29" s="273"/>
      <c r="HA29" s="273"/>
      <c r="HB29" s="380" t="s">
        <v>101</v>
      </c>
      <c r="HC29" s="272"/>
      <c r="HD29" s="1108" t="s">
        <v>652</v>
      </c>
      <c r="HE29" s="1109"/>
      <c r="HF29" s="801">
        <v>11</v>
      </c>
      <c r="HG29" s="374">
        <f t="shared" si="17"/>
        <v>43988</v>
      </c>
      <c r="HH29" s="801">
        <v>1</v>
      </c>
      <c r="HI29" s="273"/>
      <c r="HJ29" s="273"/>
      <c r="HK29" s="273"/>
      <c r="HL29" s="380" t="s">
        <v>101</v>
      </c>
      <c r="HM29" s="272"/>
      <c r="HN29" s="1108" t="s">
        <v>652</v>
      </c>
      <c r="HO29" s="1109"/>
      <c r="HP29" s="801">
        <v>11</v>
      </c>
      <c r="HQ29" s="374">
        <f t="shared" si="18"/>
        <v>43988</v>
      </c>
      <c r="HR29" s="801">
        <v>1</v>
      </c>
      <c r="HS29" s="273"/>
      <c r="HT29" s="273"/>
      <c r="HU29" s="273"/>
      <c r="HV29" s="380" t="s">
        <v>101</v>
      </c>
      <c r="HW29" s="272"/>
      <c r="HX29" s="1108" t="s">
        <v>652</v>
      </c>
      <c r="HY29" s="1109"/>
      <c r="HZ29" s="801">
        <v>11</v>
      </c>
      <c r="IA29" s="374">
        <f t="shared" si="7"/>
        <v>43988</v>
      </c>
      <c r="IB29" s="801">
        <v>1</v>
      </c>
      <c r="IC29" s="273"/>
      <c r="ID29" s="273"/>
      <c r="IE29" s="273"/>
      <c r="IF29" s="380" t="s">
        <v>101</v>
      </c>
      <c r="IG29" s="272"/>
      <c r="IH29" s="1108" t="s">
        <v>652</v>
      </c>
      <c r="II29" s="1109"/>
      <c r="IJ29" s="801">
        <v>11</v>
      </c>
      <c r="IK29" s="374">
        <f>'К-дарь'!H38</f>
        <v>43991</v>
      </c>
      <c r="IL29" s="801">
        <v>1</v>
      </c>
      <c r="IM29" s="273"/>
      <c r="IN29" s="273"/>
      <c r="IO29" s="273"/>
      <c r="IP29" s="380" t="s">
        <v>101</v>
      </c>
    </row>
    <row r="30" spans="1:250" ht="29.25" customHeight="1" x14ac:dyDescent="0.25">
      <c r="A30" s="272"/>
      <c r="B30" s="1108" t="s">
        <v>925</v>
      </c>
      <c r="C30" s="1109"/>
      <c r="D30" s="271">
        <v>12</v>
      </c>
      <c r="E30" s="374">
        <f>'К-дарь'!H33</f>
        <v>43985</v>
      </c>
      <c r="F30" s="271">
        <v>1</v>
      </c>
      <c r="G30" s="273"/>
      <c r="H30" s="273"/>
      <c r="I30" s="273"/>
      <c r="J30" s="380" t="s">
        <v>101</v>
      </c>
      <c r="K30" s="272"/>
      <c r="L30" s="1108" t="s">
        <v>925</v>
      </c>
      <c r="M30" s="1109"/>
      <c r="N30" s="801">
        <v>12</v>
      </c>
      <c r="O30" s="374">
        <f t="shared" si="0"/>
        <v>43985</v>
      </c>
      <c r="P30" s="801">
        <v>1</v>
      </c>
      <c r="Q30" s="273"/>
      <c r="R30" s="273"/>
      <c r="S30" s="273"/>
      <c r="T30" s="380" t="s">
        <v>101</v>
      </c>
      <c r="U30" s="272"/>
      <c r="V30" s="1108" t="s">
        <v>925</v>
      </c>
      <c r="W30" s="1109"/>
      <c r="X30" s="801">
        <v>12</v>
      </c>
      <c r="Y30" s="374">
        <f t="shared" si="1"/>
        <v>43985</v>
      </c>
      <c r="Z30" s="801">
        <v>1</v>
      </c>
      <c r="AA30" s="273"/>
      <c r="AB30" s="273"/>
      <c r="AC30" s="273"/>
      <c r="AD30" s="380" t="s">
        <v>101</v>
      </c>
      <c r="AE30" s="272"/>
      <c r="AF30" s="1108" t="s">
        <v>925</v>
      </c>
      <c r="AG30" s="1109"/>
      <c r="AH30" s="801">
        <v>12</v>
      </c>
      <c r="AI30" s="374">
        <f t="shared" si="2"/>
        <v>43985</v>
      </c>
      <c r="AJ30" s="801">
        <v>1</v>
      </c>
      <c r="AK30" s="273"/>
      <c r="AL30" s="273"/>
      <c r="AM30" s="273"/>
      <c r="AN30" s="380" t="s">
        <v>101</v>
      </c>
      <c r="AO30" s="272"/>
      <c r="AP30" s="1108" t="s">
        <v>925</v>
      </c>
      <c r="AQ30" s="1109"/>
      <c r="AR30" s="801">
        <v>12</v>
      </c>
      <c r="AS30" s="374">
        <f>'К-дарь'!H32</f>
        <v>43984</v>
      </c>
      <c r="AT30" s="801">
        <v>1</v>
      </c>
      <c r="AU30" s="273"/>
      <c r="AV30" s="273"/>
      <c r="AW30" s="273"/>
      <c r="AX30" s="380" t="s">
        <v>101</v>
      </c>
      <c r="AY30" s="272"/>
      <c r="AZ30" s="1108" t="s">
        <v>925</v>
      </c>
      <c r="BA30" s="1109"/>
      <c r="BB30" s="801">
        <v>12</v>
      </c>
      <c r="BC30" s="374">
        <f t="shared" si="8"/>
        <v>43984</v>
      </c>
      <c r="BD30" s="801">
        <v>1</v>
      </c>
      <c r="BE30" s="273"/>
      <c r="BF30" s="273"/>
      <c r="BG30" s="273"/>
      <c r="BH30" s="380" t="s">
        <v>101</v>
      </c>
      <c r="BI30" s="272"/>
      <c r="BJ30" s="1108" t="s">
        <v>925</v>
      </c>
      <c r="BK30" s="1109"/>
      <c r="BL30" s="801">
        <v>12</v>
      </c>
      <c r="BM30" s="374">
        <f t="shared" si="9"/>
        <v>43984</v>
      </c>
      <c r="BN30" s="801">
        <v>1</v>
      </c>
      <c r="BO30" s="273"/>
      <c r="BP30" s="273"/>
      <c r="BQ30" s="273"/>
      <c r="BR30" s="380" t="s">
        <v>101</v>
      </c>
      <c r="BS30" s="272"/>
      <c r="BT30" s="1108" t="s">
        <v>925</v>
      </c>
      <c r="BU30" s="1109"/>
      <c r="BV30" s="801">
        <v>12</v>
      </c>
      <c r="BW30" s="374">
        <f t="shared" si="10"/>
        <v>43984</v>
      </c>
      <c r="BX30" s="801">
        <v>1</v>
      </c>
      <c r="BY30" s="273"/>
      <c r="BZ30" s="273"/>
      <c r="CA30" s="273"/>
      <c r="CB30" s="380" t="s">
        <v>101</v>
      </c>
      <c r="CC30" s="272"/>
      <c r="CD30" s="1108" t="s">
        <v>925</v>
      </c>
      <c r="CE30" s="1109"/>
      <c r="CF30" s="801">
        <v>12</v>
      </c>
      <c r="CG30" s="374">
        <f>'К-дарь'!H35</f>
        <v>43987</v>
      </c>
      <c r="CH30" s="801">
        <v>1</v>
      </c>
      <c r="CI30" s="273"/>
      <c r="CJ30" s="273"/>
      <c r="CK30" s="273"/>
      <c r="CL30" s="380" t="s">
        <v>101</v>
      </c>
      <c r="CM30" s="272"/>
      <c r="CN30" s="1108" t="s">
        <v>925</v>
      </c>
      <c r="CO30" s="1109"/>
      <c r="CP30" s="801">
        <v>12</v>
      </c>
      <c r="CQ30" s="374">
        <f t="shared" si="11"/>
        <v>43987</v>
      </c>
      <c r="CR30" s="801">
        <v>1</v>
      </c>
      <c r="CS30" s="273"/>
      <c r="CT30" s="273"/>
      <c r="CU30" s="273"/>
      <c r="CV30" s="380" t="s">
        <v>101</v>
      </c>
      <c r="CW30" s="272"/>
      <c r="CX30" s="1108" t="s">
        <v>925</v>
      </c>
      <c r="CY30" s="1109"/>
      <c r="CZ30" s="801">
        <v>12</v>
      </c>
      <c r="DA30" s="374">
        <f t="shared" si="12"/>
        <v>43987</v>
      </c>
      <c r="DB30" s="801">
        <v>1</v>
      </c>
      <c r="DC30" s="273"/>
      <c r="DD30" s="273"/>
      <c r="DE30" s="273"/>
      <c r="DF30" s="380" t="s">
        <v>101</v>
      </c>
      <c r="DG30" s="272"/>
      <c r="DH30" s="1108" t="s">
        <v>925</v>
      </c>
      <c r="DI30" s="1109"/>
      <c r="DJ30" s="801">
        <v>12</v>
      </c>
      <c r="DK30" s="374">
        <f t="shared" si="13"/>
        <v>43987</v>
      </c>
      <c r="DL30" s="801">
        <v>1</v>
      </c>
      <c r="DM30" s="273"/>
      <c r="DN30" s="273"/>
      <c r="DO30" s="273"/>
      <c r="DP30" s="380" t="s">
        <v>101</v>
      </c>
      <c r="DQ30" s="272"/>
      <c r="DR30" s="1108" t="s">
        <v>925</v>
      </c>
      <c r="DS30" s="1109"/>
      <c r="DT30" s="801">
        <v>12</v>
      </c>
      <c r="DU30" s="374">
        <f>'К-дарь'!H34</f>
        <v>43986</v>
      </c>
      <c r="DV30" s="801">
        <v>1</v>
      </c>
      <c r="DW30" s="273"/>
      <c r="DX30" s="273"/>
      <c r="DY30" s="273"/>
      <c r="DZ30" s="380" t="s">
        <v>101</v>
      </c>
      <c r="EA30" s="272"/>
      <c r="EB30" s="1108" t="s">
        <v>925</v>
      </c>
      <c r="EC30" s="1109"/>
      <c r="ED30" s="801">
        <v>12</v>
      </c>
      <c r="EE30" s="374">
        <f t="shared" si="3"/>
        <v>43986</v>
      </c>
      <c r="EF30" s="801">
        <v>1</v>
      </c>
      <c r="EG30" s="273"/>
      <c r="EH30" s="273"/>
      <c r="EI30" s="273"/>
      <c r="EJ30" s="380" t="s">
        <v>101</v>
      </c>
      <c r="EK30" s="272"/>
      <c r="EL30" s="1108" t="s">
        <v>925</v>
      </c>
      <c r="EM30" s="1109"/>
      <c r="EN30" s="801">
        <v>12</v>
      </c>
      <c r="EO30" s="374">
        <f t="shared" si="4"/>
        <v>43986</v>
      </c>
      <c r="EP30" s="801">
        <v>1</v>
      </c>
      <c r="EQ30" s="273"/>
      <c r="ER30" s="273"/>
      <c r="ES30" s="273"/>
      <c r="ET30" s="380" t="s">
        <v>101</v>
      </c>
      <c r="EU30" s="272"/>
      <c r="EV30" s="1108" t="s">
        <v>925</v>
      </c>
      <c r="EW30" s="1109"/>
      <c r="EX30" s="801">
        <v>12</v>
      </c>
      <c r="EY30" s="374">
        <f t="shared" si="5"/>
        <v>43986</v>
      </c>
      <c r="EZ30" s="801">
        <v>1</v>
      </c>
      <c r="FA30" s="273"/>
      <c r="FB30" s="273"/>
      <c r="FC30" s="273"/>
      <c r="FD30" s="380" t="s">
        <v>101</v>
      </c>
      <c r="FE30" s="272"/>
      <c r="FF30" s="1108" t="s">
        <v>925</v>
      </c>
      <c r="FG30" s="1109"/>
      <c r="FH30" s="801">
        <v>12</v>
      </c>
      <c r="FI30" s="374">
        <f>'К-дарь'!H37</f>
        <v>43990</v>
      </c>
      <c r="FJ30" s="801">
        <v>1</v>
      </c>
      <c r="FK30" s="273"/>
      <c r="FL30" s="273"/>
      <c r="FM30" s="273"/>
      <c r="FN30" s="380" t="s">
        <v>101</v>
      </c>
      <c r="FO30" s="272"/>
      <c r="FP30" s="1108" t="s">
        <v>925</v>
      </c>
      <c r="FQ30" s="1109"/>
      <c r="FR30" s="801">
        <v>12</v>
      </c>
      <c r="FS30" s="374">
        <f t="shared" si="14"/>
        <v>43990</v>
      </c>
      <c r="FT30" s="801">
        <v>1</v>
      </c>
      <c r="FU30" s="273"/>
      <c r="FV30" s="273"/>
      <c r="FW30" s="273"/>
      <c r="FX30" s="380" t="s">
        <v>101</v>
      </c>
      <c r="FY30" s="272"/>
      <c r="FZ30" s="1108" t="s">
        <v>925</v>
      </c>
      <c r="GA30" s="1109"/>
      <c r="GB30" s="801">
        <v>12</v>
      </c>
      <c r="GC30" s="374">
        <f t="shared" si="15"/>
        <v>43990</v>
      </c>
      <c r="GD30" s="801">
        <v>1</v>
      </c>
      <c r="GE30" s="273"/>
      <c r="GF30" s="273"/>
      <c r="GG30" s="273"/>
      <c r="GH30" s="380" t="s">
        <v>101</v>
      </c>
      <c r="GI30" s="272"/>
      <c r="GJ30" s="1108" t="s">
        <v>925</v>
      </c>
      <c r="GK30" s="1109"/>
      <c r="GL30" s="801">
        <v>12</v>
      </c>
      <c r="GM30" s="374">
        <f t="shared" si="16"/>
        <v>43990</v>
      </c>
      <c r="GN30" s="801">
        <v>1</v>
      </c>
      <c r="GO30" s="273"/>
      <c r="GP30" s="273"/>
      <c r="GQ30" s="273"/>
      <c r="GR30" s="380" t="s">
        <v>101</v>
      </c>
      <c r="GS30" s="272"/>
      <c r="GT30" s="1108" t="s">
        <v>925</v>
      </c>
      <c r="GU30" s="1109"/>
      <c r="GV30" s="801">
        <v>12</v>
      </c>
      <c r="GW30" s="374">
        <f>'К-дарь'!H36</f>
        <v>43988</v>
      </c>
      <c r="GX30" s="801">
        <v>1</v>
      </c>
      <c r="GY30" s="273"/>
      <c r="GZ30" s="273"/>
      <c r="HA30" s="273"/>
      <c r="HB30" s="380" t="s">
        <v>101</v>
      </c>
      <c r="HC30" s="272"/>
      <c r="HD30" s="1108" t="s">
        <v>925</v>
      </c>
      <c r="HE30" s="1109"/>
      <c r="HF30" s="801">
        <v>12</v>
      </c>
      <c r="HG30" s="374">
        <f t="shared" si="17"/>
        <v>43988</v>
      </c>
      <c r="HH30" s="801">
        <v>1</v>
      </c>
      <c r="HI30" s="273"/>
      <c r="HJ30" s="273"/>
      <c r="HK30" s="273"/>
      <c r="HL30" s="380" t="s">
        <v>101</v>
      </c>
      <c r="HM30" s="272"/>
      <c r="HN30" s="1108" t="s">
        <v>925</v>
      </c>
      <c r="HO30" s="1109"/>
      <c r="HP30" s="801">
        <v>12</v>
      </c>
      <c r="HQ30" s="374">
        <f t="shared" si="18"/>
        <v>43988</v>
      </c>
      <c r="HR30" s="801">
        <v>1</v>
      </c>
      <c r="HS30" s="273"/>
      <c r="HT30" s="273"/>
      <c r="HU30" s="273"/>
      <c r="HV30" s="380" t="s">
        <v>101</v>
      </c>
      <c r="HW30" s="272"/>
      <c r="HX30" s="1108" t="s">
        <v>925</v>
      </c>
      <c r="HY30" s="1109"/>
      <c r="HZ30" s="801">
        <v>12</v>
      </c>
      <c r="IA30" s="374">
        <f t="shared" si="7"/>
        <v>43988</v>
      </c>
      <c r="IB30" s="801">
        <v>1</v>
      </c>
      <c r="IC30" s="273"/>
      <c r="ID30" s="273"/>
      <c r="IE30" s="273"/>
      <c r="IF30" s="380" t="s">
        <v>101</v>
      </c>
      <c r="IG30" s="272"/>
      <c r="IH30" s="1108" t="s">
        <v>925</v>
      </c>
      <c r="II30" s="1109"/>
      <c r="IJ30" s="801">
        <v>12</v>
      </c>
      <c r="IK30" s="374">
        <f>'К-дарь'!H38</f>
        <v>43991</v>
      </c>
      <c r="IL30" s="801">
        <v>1</v>
      </c>
      <c r="IM30" s="273"/>
      <c r="IN30" s="273"/>
      <c r="IO30" s="273"/>
      <c r="IP30" s="380" t="s">
        <v>101</v>
      </c>
    </row>
    <row r="31" spans="1:250" ht="17.25" customHeight="1" x14ac:dyDescent="0.25">
      <c r="A31" s="277"/>
      <c r="B31" s="1112" t="s">
        <v>650</v>
      </c>
      <c r="C31" s="1113"/>
      <c r="D31" s="276">
        <v>13</v>
      </c>
      <c r="E31" s="374">
        <f>'К-дарь'!H38</f>
        <v>43991</v>
      </c>
      <c r="F31" s="271">
        <v>1</v>
      </c>
      <c r="G31" s="273"/>
      <c r="H31" s="273"/>
      <c r="I31" s="273"/>
      <c r="J31" s="380" t="s">
        <v>101</v>
      </c>
      <c r="K31" s="652"/>
      <c r="L31" s="1112" t="s">
        <v>650</v>
      </c>
      <c r="M31" s="1113"/>
      <c r="N31" s="799">
        <v>13</v>
      </c>
      <c r="O31" s="374">
        <f t="shared" si="0"/>
        <v>43991</v>
      </c>
      <c r="P31" s="801">
        <v>1</v>
      </c>
      <c r="Q31" s="273"/>
      <c r="R31" s="273"/>
      <c r="S31" s="273"/>
      <c r="T31" s="380" t="s">
        <v>101</v>
      </c>
      <c r="U31" s="652"/>
      <c r="V31" s="1112" t="s">
        <v>650</v>
      </c>
      <c r="W31" s="1113"/>
      <c r="X31" s="799">
        <v>13</v>
      </c>
      <c r="Y31" s="374">
        <f>'К-дарь'!H39</f>
        <v>43992</v>
      </c>
      <c r="Z31" s="801">
        <v>1</v>
      </c>
      <c r="AA31" s="273"/>
      <c r="AB31" s="273"/>
      <c r="AC31" s="273"/>
      <c r="AD31" s="380" t="s">
        <v>101</v>
      </c>
      <c r="AE31" s="652"/>
      <c r="AF31" s="1112" t="s">
        <v>650</v>
      </c>
      <c r="AG31" s="1113"/>
      <c r="AH31" s="799">
        <v>13</v>
      </c>
      <c r="AI31" s="374">
        <f t="shared" si="2"/>
        <v>43992</v>
      </c>
      <c r="AJ31" s="801">
        <v>1</v>
      </c>
      <c r="AK31" s="273"/>
      <c r="AL31" s="273"/>
      <c r="AM31" s="273"/>
      <c r="AN31" s="380" t="s">
        <v>101</v>
      </c>
      <c r="AO31" s="652"/>
      <c r="AP31" s="1112" t="s">
        <v>650</v>
      </c>
      <c r="AQ31" s="1113"/>
      <c r="AR31" s="799">
        <v>13</v>
      </c>
      <c r="AS31" s="374">
        <f t="shared" si="19"/>
        <v>43992</v>
      </c>
      <c r="AT31" s="801">
        <v>1</v>
      </c>
      <c r="AU31" s="273"/>
      <c r="AV31" s="273"/>
      <c r="AW31" s="273"/>
      <c r="AX31" s="380" t="s">
        <v>101</v>
      </c>
      <c r="AY31" s="652"/>
      <c r="AZ31" s="1112" t="s">
        <v>650</v>
      </c>
      <c r="BA31" s="1113"/>
      <c r="BB31" s="799">
        <v>13</v>
      </c>
      <c r="BC31" s="374">
        <f t="shared" si="8"/>
        <v>43992</v>
      </c>
      <c r="BD31" s="801">
        <v>1</v>
      </c>
      <c r="BE31" s="273"/>
      <c r="BF31" s="273"/>
      <c r="BG31" s="273"/>
      <c r="BH31" s="380" t="s">
        <v>101</v>
      </c>
      <c r="BI31" s="652"/>
      <c r="BJ31" s="1112" t="s">
        <v>650</v>
      </c>
      <c r="BK31" s="1113"/>
      <c r="BL31" s="799">
        <v>13</v>
      </c>
      <c r="BM31" s="374">
        <f t="shared" si="9"/>
        <v>43992</v>
      </c>
      <c r="BN31" s="801">
        <v>1</v>
      </c>
      <c r="BO31" s="273"/>
      <c r="BP31" s="273"/>
      <c r="BQ31" s="273"/>
      <c r="BR31" s="380" t="s">
        <v>101</v>
      </c>
      <c r="BS31" s="652"/>
      <c r="BT31" s="1112" t="s">
        <v>650</v>
      </c>
      <c r="BU31" s="1113"/>
      <c r="BV31" s="799">
        <v>13</v>
      </c>
      <c r="BW31" s="374">
        <f>'К-дарь'!H40</f>
        <v>43993</v>
      </c>
      <c r="BX31" s="801">
        <v>1</v>
      </c>
      <c r="BY31" s="273"/>
      <c r="BZ31" s="273"/>
      <c r="CA31" s="273"/>
      <c r="CB31" s="380" t="s">
        <v>101</v>
      </c>
      <c r="CC31" s="652"/>
      <c r="CD31" s="1112" t="s">
        <v>650</v>
      </c>
      <c r="CE31" s="1113"/>
      <c r="CF31" s="799">
        <v>13</v>
      </c>
      <c r="CG31" s="374">
        <f t="shared" si="20"/>
        <v>43993</v>
      </c>
      <c r="CH31" s="801">
        <v>1</v>
      </c>
      <c r="CI31" s="273"/>
      <c r="CJ31" s="273"/>
      <c r="CK31" s="273"/>
      <c r="CL31" s="380" t="s">
        <v>101</v>
      </c>
      <c r="CM31" s="652"/>
      <c r="CN31" s="1112" t="s">
        <v>650</v>
      </c>
      <c r="CO31" s="1113"/>
      <c r="CP31" s="799">
        <v>13</v>
      </c>
      <c r="CQ31" s="374">
        <f t="shared" si="11"/>
        <v>43993</v>
      </c>
      <c r="CR31" s="801">
        <v>1</v>
      </c>
      <c r="CS31" s="273"/>
      <c r="CT31" s="273"/>
      <c r="CU31" s="273"/>
      <c r="CV31" s="380" t="s">
        <v>101</v>
      </c>
      <c r="CW31" s="652"/>
      <c r="CX31" s="1112" t="s">
        <v>650</v>
      </c>
      <c r="CY31" s="1113"/>
      <c r="CZ31" s="799">
        <v>13</v>
      </c>
      <c r="DA31" s="374">
        <f t="shared" si="12"/>
        <v>43993</v>
      </c>
      <c r="DB31" s="801">
        <v>1</v>
      </c>
      <c r="DC31" s="273"/>
      <c r="DD31" s="273"/>
      <c r="DE31" s="273"/>
      <c r="DF31" s="380" t="s">
        <v>101</v>
      </c>
      <c r="DG31" s="652"/>
      <c r="DH31" s="1112" t="s">
        <v>650</v>
      </c>
      <c r="DI31" s="1113"/>
      <c r="DJ31" s="799">
        <v>13</v>
      </c>
      <c r="DK31" s="374">
        <f>'К-дарь'!H41</f>
        <v>43994</v>
      </c>
      <c r="DL31" s="801">
        <v>1</v>
      </c>
      <c r="DM31" s="273"/>
      <c r="DN31" s="273"/>
      <c r="DO31" s="273"/>
      <c r="DP31" s="380" t="s">
        <v>101</v>
      </c>
      <c r="DQ31" s="652"/>
      <c r="DR31" s="1112" t="s">
        <v>650</v>
      </c>
      <c r="DS31" s="1113"/>
      <c r="DT31" s="799">
        <v>13</v>
      </c>
      <c r="DU31" s="374">
        <f t="shared" si="6"/>
        <v>43994</v>
      </c>
      <c r="DV31" s="801">
        <v>1</v>
      </c>
      <c r="DW31" s="273"/>
      <c r="DX31" s="273"/>
      <c r="DY31" s="273"/>
      <c r="DZ31" s="380" t="s">
        <v>101</v>
      </c>
      <c r="EA31" s="652"/>
      <c r="EB31" s="1112" t="s">
        <v>650</v>
      </c>
      <c r="EC31" s="1113"/>
      <c r="ED31" s="799">
        <v>13</v>
      </c>
      <c r="EE31" s="374">
        <f t="shared" si="3"/>
        <v>43994</v>
      </c>
      <c r="EF31" s="801">
        <v>1</v>
      </c>
      <c r="EG31" s="273"/>
      <c r="EH31" s="273"/>
      <c r="EI31" s="273"/>
      <c r="EJ31" s="380" t="s">
        <v>101</v>
      </c>
      <c r="EK31" s="652"/>
      <c r="EL31" s="1112" t="s">
        <v>650</v>
      </c>
      <c r="EM31" s="1113"/>
      <c r="EN31" s="799">
        <v>13</v>
      </c>
      <c r="EO31" s="374">
        <f t="shared" si="4"/>
        <v>43994</v>
      </c>
      <c r="EP31" s="801">
        <v>1</v>
      </c>
      <c r="EQ31" s="273"/>
      <c r="ER31" s="273"/>
      <c r="ES31" s="273"/>
      <c r="ET31" s="380" t="s">
        <v>101</v>
      </c>
      <c r="EU31" s="652"/>
      <c r="EV31" s="1112" t="s">
        <v>650</v>
      </c>
      <c r="EW31" s="1113"/>
      <c r="EX31" s="799">
        <v>13</v>
      </c>
      <c r="EY31" s="374">
        <f>'К-дарь'!H42</f>
        <v>43995</v>
      </c>
      <c r="EZ31" s="801">
        <v>1</v>
      </c>
      <c r="FA31" s="273"/>
      <c r="FB31" s="273"/>
      <c r="FC31" s="273"/>
      <c r="FD31" s="380" t="s">
        <v>101</v>
      </c>
      <c r="FE31" s="652"/>
      <c r="FF31" s="1112" t="s">
        <v>650</v>
      </c>
      <c r="FG31" s="1113"/>
      <c r="FH31" s="799">
        <v>13</v>
      </c>
      <c r="FI31" s="374">
        <f t="shared" si="21"/>
        <v>43995</v>
      </c>
      <c r="FJ31" s="801">
        <v>1</v>
      </c>
      <c r="FK31" s="273"/>
      <c r="FL31" s="273"/>
      <c r="FM31" s="273"/>
      <c r="FN31" s="380" t="s">
        <v>101</v>
      </c>
      <c r="FO31" s="652"/>
      <c r="FP31" s="1112" t="s">
        <v>650</v>
      </c>
      <c r="FQ31" s="1113"/>
      <c r="FR31" s="799">
        <v>13</v>
      </c>
      <c r="FS31" s="374">
        <f t="shared" si="14"/>
        <v>43995</v>
      </c>
      <c r="FT31" s="801">
        <v>1</v>
      </c>
      <c r="FU31" s="273"/>
      <c r="FV31" s="273"/>
      <c r="FW31" s="273"/>
      <c r="FX31" s="380" t="s">
        <v>101</v>
      </c>
      <c r="FY31" s="652"/>
      <c r="FZ31" s="1112" t="s">
        <v>650</v>
      </c>
      <c r="GA31" s="1113"/>
      <c r="GB31" s="799">
        <v>13</v>
      </c>
      <c r="GC31" s="374">
        <f t="shared" si="15"/>
        <v>43995</v>
      </c>
      <c r="GD31" s="801">
        <v>1</v>
      </c>
      <c r="GE31" s="273"/>
      <c r="GF31" s="273"/>
      <c r="GG31" s="273"/>
      <c r="GH31" s="380" t="s">
        <v>101</v>
      </c>
      <c r="GI31" s="652"/>
      <c r="GJ31" s="1112" t="s">
        <v>650</v>
      </c>
      <c r="GK31" s="1113"/>
      <c r="GL31" s="799">
        <v>13</v>
      </c>
      <c r="GM31" s="374">
        <f>'К-дарь'!H43</f>
        <v>43997</v>
      </c>
      <c r="GN31" s="801">
        <v>1</v>
      </c>
      <c r="GO31" s="273"/>
      <c r="GP31" s="273"/>
      <c r="GQ31" s="273"/>
      <c r="GR31" s="380" t="s">
        <v>101</v>
      </c>
      <c r="GS31" s="652"/>
      <c r="GT31" s="1112" t="s">
        <v>650</v>
      </c>
      <c r="GU31" s="1113"/>
      <c r="GV31" s="799">
        <v>13</v>
      </c>
      <c r="GW31" s="374">
        <f t="shared" si="22"/>
        <v>43997</v>
      </c>
      <c r="GX31" s="801">
        <v>1</v>
      </c>
      <c r="GY31" s="273"/>
      <c r="GZ31" s="273"/>
      <c r="HA31" s="273"/>
      <c r="HB31" s="380" t="s">
        <v>101</v>
      </c>
      <c r="HC31" s="652"/>
      <c r="HD31" s="1112" t="s">
        <v>650</v>
      </c>
      <c r="HE31" s="1113"/>
      <c r="HF31" s="799">
        <v>13</v>
      </c>
      <c r="HG31" s="374">
        <f t="shared" si="17"/>
        <v>43997</v>
      </c>
      <c r="HH31" s="801">
        <v>1</v>
      </c>
      <c r="HI31" s="273"/>
      <c r="HJ31" s="273"/>
      <c r="HK31" s="273"/>
      <c r="HL31" s="380" t="s">
        <v>101</v>
      </c>
      <c r="HM31" s="652"/>
      <c r="HN31" s="1112" t="s">
        <v>650</v>
      </c>
      <c r="HO31" s="1113"/>
      <c r="HP31" s="799">
        <v>13</v>
      </c>
      <c r="HQ31" s="374">
        <f t="shared" si="18"/>
        <v>43997</v>
      </c>
      <c r="HR31" s="801">
        <v>1</v>
      </c>
      <c r="HS31" s="273"/>
      <c r="HT31" s="273"/>
      <c r="HU31" s="273"/>
      <c r="HV31" s="380" t="s">
        <v>101</v>
      </c>
      <c r="HW31" s="652"/>
      <c r="HX31" s="1112" t="s">
        <v>650</v>
      </c>
      <c r="HY31" s="1113"/>
      <c r="HZ31" s="799">
        <v>13</v>
      </c>
      <c r="IA31" s="374">
        <f>'К-дарь'!H45</f>
        <v>43999</v>
      </c>
      <c r="IB31" s="801">
        <v>1</v>
      </c>
      <c r="IC31" s="273"/>
      <c r="ID31" s="273"/>
      <c r="IE31" s="273"/>
      <c r="IF31" s="380" t="s">
        <v>101</v>
      </c>
      <c r="IG31" s="652"/>
      <c r="IH31" s="1112" t="s">
        <v>650</v>
      </c>
      <c r="II31" s="1113"/>
      <c r="IJ31" s="799">
        <v>13</v>
      </c>
      <c r="IK31" s="374">
        <f t="shared" si="23"/>
        <v>43999</v>
      </c>
      <c r="IL31" s="801">
        <v>1</v>
      </c>
      <c r="IM31" s="273"/>
      <c r="IN31" s="273"/>
      <c r="IO31" s="273"/>
      <c r="IP31" s="380" t="s">
        <v>101</v>
      </c>
    </row>
    <row r="32" spans="1:250" ht="17.25" customHeight="1" x14ac:dyDescent="0.25">
      <c r="A32" s="652"/>
      <c r="B32" s="1112" t="s">
        <v>650</v>
      </c>
      <c r="C32" s="1113"/>
      <c r="D32" s="315">
        <v>14</v>
      </c>
      <c r="E32" s="374">
        <f>'К-дарь'!H38</f>
        <v>43991</v>
      </c>
      <c r="F32" s="316">
        <v>1</v>
      </c>
      <c r="G32" s="273"/>
      <c r="H32" s="316"/>
      <c r="I32" s="273"/>
      <c r="J32" s="380" t="s">
        <v>101</v>
      </c>
      <c r="K32" s="652"/>
      <c r="L32" s="1112" t="s">
        <v>650</v>
      </c>
      <c r="M32" s="1113"/>
      <c r="N32" s="799">
        <v>14</v>
      </c>
      <c r="O32" s="374">
        <f t="shared" si="0"/>
        <v>43991</v>
      </c>
      <c r="P32" s="801">
        <v>1</v>
      </c>
      <c r="Q32" s="273"/>
      <c r="R32" s="801"/>
      <c r="S32" s="273"/>
      <c r="T32" s="380" t="s">
        <v>101</v>
      </c>
      <c r="U32" s="652"/>
      <c r="V32" s="1112" t="s">
        <v>650</v>
      </c>
      <c r="W32" s="1113"/>
      <c r="X32" s="799">
        <v>14</v>
      </c>
      <c r="Y32" s="374">
        <f>'К-дарь'!H39</f>
        <v>43992</v>
      </c>
      <c r="Z32" s="801">
        <v>1</v>
      </c>
      <c r="AA32" s="273"/>
      <c r="AB32" s="801"/>
      <c r="AC32" s="273"/>
      <c r="AD32" s="380" t="s">
        <v>101</v>
      </c>
      <c r="AE32" s="652"/>
      <c r="AF32" s="1112" t="s">
        <v>650</v>
      </c>
      <c r="AG32" s="1113"/>
      <c r="AH32" s="799">
        <v>14</v>
      </c>
      <c r="AI32" s="374">
        <f t="shared" si="2"/>
        <v>43992</v>
      </c>
      <c r="AJ32" s="801">
        <v>1</v>
      </c>
      <c r="AK32" s="273"/>
      <c r="AL32" s="801"/>
      <c r="AM32" s="273"/>
      <c r="AN32" s="380" t="s">
        <v>101</v>
      </c>
      <c r="AO32" s="652"/>
      <c r="AP32" s="1112" t="s">
        <v>650</v>
      </c>
      <c r="AQ32" s="1113"/>
      <c r="AR32" s="799">
        <v>14</v>
      </c>
      <c r="AS32" s="374">
        <f t="shared" si="19"/>
        <v>43992</v>
      </c>
      <c r="AT32" s="801">
        <v>1</v>
      </c>
      <c r="AU32" s="273"/>
      <c r="AV32" s="801"/>
      <c r="AW32" s="273"/>
      <c r="AX32" s="380" t="s">
        <v>101</v>
      </c>
      <c r="AY32" s="652"/>
      <c r="AZ32" s="1112" t="s">
        <v>650</v>
      </c>
      <c r="BA32" s="1113"/>
      <c r="BB32" s="799">
        <v>14</v>
      </c>
      <c r="BC32" s="374">
        <f t="shared" si="8"/>
        <v>43992</v>
      </c>
      <c r="BD32" s="801">
        <v>1</v>
      </c>
      <c r="BE32" s="273"/>
      <c r="BF32" s="801"/>
      <c r="BG32" s="273"/>
      <c r="BH32" s="380" t="s">
        <v>101</v>
      </c>
      <c r="BI32" s="652"/>
      <c r="BJ32" s="1112" t="s">
        <v>650</v>
      </c>
      <c r="BK32" s="1113"/>
      <c r="BL32" s="799">
        <v>14</v>
      </c>
      <c r="BM32" s="374">
        <f t="shared" si="9"/>
        <v>43992</v>
      </c>
      <c r="BN32" s="801">
        <v>1</v>
      </c>
      <c r="BO32" s="273"/>
      <c r="BP32" s="801"/>
      <c r="BQ32" s="273"/>
      <c r="BR32" s="380" t="s">
        <v>101</v>
      </c>
      <c r="BS32" s="652"/>
      <c r="BT32" s="1112" t="s">
        <v>650</v>
      </c>
      <c r="BU32" s="1113"/>
      <c r="BV32" s="799">
        <v>14</v>
      </c>
      <c r="BW32" s="374">
        <f>'К-дарь'!H40</f>
        <v>43993</v>
      </c>
      <c r="BX32" s="801">
        <v>1</v>
      </c>
      <c r="BY32" s="273"/>
      <c r="BZ32" s="801"/>
      <c r="CA32" s="273"/>
      <c r="CB32" s="380" t="s">
        <v>101</v>
      </c>
      <c r="CC32" s="652"/>
      <c r="CD32" s="1112" t="s">
        <v>650</v>
      </c>
      <c r="CE32" s="1113"/>
      <c r="CF32" s="799">
        <v>14</v>
      </c>
      <c r="CG32" s="374">
        <f t="shared" si="20"/>
        <v>43993</v>
      </c>
      <c r="CH32" s="801">
        <v>1</v>
      </c>
      <c r="CI32" s="273"/>
      <c r="CJ32" s="801"/>
      <c r="CK32" s="273"/>
      <c r="CL32" s="380" t="s">
        <v>101</v>
      </c>
      <c r="CM32" s="652"/>
      <c r="CN32" s="1112" t="s">
        <v>650</v>
      </c>
      <c r="CO32" s="1113"/>
      <c r="CP32" s="799">
        <v>14</v>
      </c>
      <c r="CQ32" s="374">
        <f t="shared" si="11"/>
        <v>43993</v>
      </c>
      <c r="CR32" s="801">
        <v>1</v>
      </c>
      <c r="CS32" s="273"/>
      <c r="CT32" s="801"/>
      <c r="CU32" s="273"/>
      <c r="CV32" s="380" t="s">
        <v>101</v>
      </c>
      <c r="CW32" s="652"/>
      <c r="CX32" s="1112" t="s">
        <v>650</v>
      </c>
      <c r="CY32" s="1113"/>
      <c r="CZ32" s="799">
        <v>14</v>
      </c>
      <c r="DA32" s="374">
        <f t="shared" si="12"/>
        <v>43993</v>
      </c>
      <c r="DB32" s="801">
        <v>1</v>
      </c>
      <c r="DC32" s="273"/>
      <c r="DD32" s="801"/>
      <c r="DE32" s="273"/>
      <c r="DF32" s="380" t="s">
        <v>101</v>
      </c>
      <c r="DG32" s="652"/>
      <c r="DH32" s="1112" t="s">
        <v>650</v>
      </c>
      <c r="DI32" s="1113"/>
      <c r="DJ32" s="799">
        <v>14</v>
      </c>
      <c r="DK32" s="374">
        <f>'К-дарь'!H41</f>
        <v>43994</v>
      </c>
      <c r="DL32" s="801">
        <v>1</v>
      </c>
      <c r="DM32" s="273"/>
      <c r="DN32" s="801"/>
      <c r="DO32" s="273"/>
      <c r="DP32" s="380" t="s">
        <v>101</v>
      </c>
      <c r="DQ32" s="652"/>
      <c r="DR32" s="1112" t="s">
        <v>650</v>
      </c>
      <c r="DS32" s="1113"/>
      <c r="DT32" s="799">
        <v>14</v>
      </c>
      <c r="DU32" s="374">
        <f t="shared" si="6"/>
        <v>43994</v>
      </c>
      <c r="DV32" s="801">
        <v>1</v>
      </c>
      <c r="DW32" s="273"/>
      <c r="DX32" s="801"/>
      <c r="DY32" s="273"/>
      <c r="DZ32" s="380" t="s">
        <v>101</v>
      </c>
      <c r="EA32" s="652"/>
      <c r="EB32" s="1112" t="s">
        <v>650</v>
      </c>
      <c r="EC32" s="1113"/>
      <c r="ED32" s="799">
        <v>14</v>
      </c>
      <c r="EE32" s="374">
        <f t="shared" si="3"/>
        <v>43994</v>
      </c>
      <c r="EF32" s="801">
        <v>1</v>
      </c>
      <c r="EG32" s="273"/>
      <c r="EH32" s="801"/>
      <c r="EI32" s="273"/>
      <c r="EJ32" s="380" t="s">
        <v>101</v>
      </c>
      <c r="EK32" s="652"/>
      <c r="EL32" s="1112" t="s">
        <v>650</v>
      </c>
      <c r="EM32" s="1113"/>
      <c r="EN32" s="799">
        <v>14</v>
      </c>
      <c r="EO32" s="374">
        <f t="shared" si="4"/>
        <v>43994</v>
      </c>
      <c r="EP32" s="801">
        <v>1</v>
      </c>
      <c r="EQ32" s="273"/>
      <c r="ER32" s="801"/>
      <c r="ES32" s="273"/>
      <c r="ET32" s="380" t="s">
        <v>101</v>
      </c>
      <c r="EU32" s="652"/>
      <c r="EV32" s="1112" t="s">
        <v>650</v>
      </c>
      <c r="EW32" s="1113"/>
      <c r="EX32" s="799">
        <v>14</v>
      </c>
      <c r="EY32" s="374">
        <f>'К-дарь'!H42</f>
        <v>43995</v>
      </c>
      <c r="EZ32" s="801">
        <v>1</v>
      </c>
      <c r="FA32" s="273"/>
      <c r="FB32" s="801"/>
      <c r="FC32" s="273"/>
      <c r="FD32" s="380" t="s">
        <v>101</v>
      </c>
      <c r="FE32" s="652"/>
      <c r="FF32" s="1112" t="s">
        <v>650</v>
      </c>
      <c r="FG32" s="1113"/>
      <c r="FH32" s="799">
        <v>14</v>
      </c>
      <c r="FI32" s="374">
        <f t="shared" si="21"/>
        <v>43995</v>
      </c>
      <c r="FJ32" s="801">
        <v>1</v>
      </c>
      <c r="FK32" s="273"/>
      <c r="FL32" s="801"/>
      <c r="FM32" s="273"/>
      <c r="FN32" s="380" t="s">
        <v>101</v>
      </c>
      <c r="FO32" s="652"/>
      <c r="FP32" s="1112" t="s">
        <v>650</v>
      </c>
      <c r="FQ32" s="1113"/>
      <c r="FR32" s="799">
        <v>14</v>
      </c>
      <c r="FS32" s="374">
        <f t="shared" si="14"/>
        <v>43995</v>
      </c>
      <c r="FT32" s="801">
        <v>1</v>
      </c>
      <c r="FU32" s="273"/>
      <c r="FV32" s="801"/>
      <c r="FW32" s="273"/>
      <c r="FX32" s="380" t="s">
        <v>101</v>
      </c>
      <c r="FY32" s="652"/>
      <c r="FZ32" s="1112" t="s">
        <v>650</v>
      </c>
      <c r="GA32" s="1113"/>
      <c r="GB32" s="799">
        <v>14</v>
      </c>
      <c r="GC32" s="374">
        <f t="shared" si="15"/>
        <v>43995</v>
      </c>
      <c r="GD32" s="801">
        <v>1</v>
      </c>
      <c r="GE32" s="273"/>
      <c r="GF32" s="801"/>
      <c r="GG32" s="273"/>
      <c r="GH32" s="380" t="s">
        <v>101</v>
      </c>
      <c r="GI32" s="652"/>
      <c r="GJ32" s="1112" t="s">
        <v>650</v>
      </c>
      <c r="GK32" s="1113"/>
      <c r="GL32" s="799">
        <v>14</v>
      </c>
      <c r="GM32" s="374">
        <f>'К-дарь'!H43</f>
        <v>43997</v>
      </c>
      <c r="GN32" s="801">
        <v>1</v>
      </c>
      <c r="GO32" s="273"/>
      <c r="GP32" s="801"/>
      <c r="GQ32" s="273"/>
      <c r="GR32" s="380" t="s">
        <v>101</v>
      </c>
      <c r="GS32" s="652"/>
      <c r="GT32" s="1112" t="s">
        <v>650</v>
      </c>
      <c r="GU32" s="1113"/>
      <c r="GV32" s="799">
        <v>14</v>
      </c>
      <c r="GW32" s="374">
        <f t="shared" si="22"/>
        <v>43997</v>
      </c>
      <c r="GX32" s="801">
        <v>1</v>
      </c>
      <c r="GY32" s="273"/>
      <c r="GZ32" s="801"/>
      <c r="HA32" s="273"/>
      <c r="HB32" s="380" t="s">
        <v>101</v>
      </c>
      <c r="HC32" s="652"/>
      <c r="HD32" s="1112" t="s">
        <v>650</v>
      </c>
      <c r="HE32" s="1113"/>
      <c r="HF32" s="799">
        <v>14</v>
      </c>
      <c r="HG32" s="374">
        <f t="shared" si="17"/>
        <v>43997</v>
      </c>
      <c r="HH32" s="801">
        <v>1</v>
      </c>
      <c r="HI32" s="273"/>
      <c r="HJ32" s="801"/>
      <c r="HK32" s="273"/>
      <c r="HL32" s="380" t="s">
        <v>101</v>
      </c>
      <c r="HM32" s="652"/>
      <c r="HN32" s="1112" t="s">
        <v>650</v>
      </c>
      <c r="HO32" s="1113"/>
      <c r="HP32" s="799">
        <v>14</v>
      </c>
      <c r="HQ32" s="374">
        <f t="shared" si="18"/>
        <v>43997</v>
      </c>
      <c r="HR32" s="801">
        <v>1</v>
      </c>
      <c r="HS32" s="273"/>
      <c r="HT32" s="801"/>
      <c r="HU32" s="273"/>
      <c r="HV32" s="380" t="s">
        <v>101</v>
      </c>
      <c r="HW32" s="652"/>
      <c r="HX32" s="1112" t="s">
        <v>650</v>
      </c>
      <c r="HY32" s="1113"/>
      <c r="HZ32" s="799">
        <v>14</v>
      </c>
      <c r="IA32" s="374">
        <f>'К-дарь'!H45</f>
        <v>43999</v>
      </c>
      <c r="IB32" s="801">
        <v>1</v>
      </c>
      <c r="IC32" s="273"/>
      <c r="ID32" s="801"/>
      <c r="IE32" s="273"/>
      <c r="IF32" s="380" t="s">
        <v>101</v>
      </c>
      <c r="IG32" s="652"/>
      <c r="IH32" s="1112" t="s">
        <v>650</v>
      </c>
      <c r="II32" s="1113"/>
      <c r="IJ32" s="799">
        <v>14</v>
      </c>
      <c r="IK32" s="374">
        <f t="shared" si="23"/>
        <v>43999</v>
      </c>
      <c r="IL32" s="801">
        <v>1</v>
      </c>
      <c r="IM32" s="273"/>
      <c r="IN32" s="801"/>
      <c r="IO32" s="273"/>
      <c r="IP32" s="380" t="s">
        <v>101</v>
      </c>
    </row>
    <row r="33" spans="1:250" ht="41.25" customHeight="1" x14ac:dyDescent="0.25">
      <c r="A33" s="245" t="s">
        <v>357</v>
      </c>
      <c r="B33" s="1110" t="s">
        <v>929</v>
      </c>
      <c r="C33" s="1111"/>
      <c r="D33" s="271"/>
      <c r="E33" s="374"/>
      <c r="F33" s="318">
        <v>4</v>
      </c>
      <c r="G33" s="273"/>
      <c r="H33" s="273"/>
      <c r="I33" s="273"/>
      <c r="J33" s="380"/>
      <c r="K33" s="805" t="s">
        <v>357</v>
      </c>
      <c r="L33" s="1110" t="s">
        <v>929</v>
      </c>
      <c r="M33" s="1111"/>
      <c r="N33" s="801"/>
      <c r="O33" s="374"/>
      <c r="P33" s="318">
        <v>4</v>
      </c>
      <c r="Q33" s="273"/>
      <c r="R33" s="273"/>
      <c r="S33" s="273"/>
      <c r="T33" s="380"/>
      <c r="U33" s="805" t="s">
        <v>357</v>
      </c>
      <c r="V33" s="1110" t="s">
        <v>929</v>
      </c>
      <c r="W33" s="1111"/>
      <c r="X33" s="801"/>
      <c r="Y33" s="374"/>
      <c r="Z33" s="318">
        <v>4</v>
      </c>
      <c r="AA33" s="273"/>
      <c r="AB33" s="273"/>
      <c r="AC33" s="273"/>
      <c r="AD33" s="380"/>
      <c r="AE33" s="805" t="s">
        <v>357</v>
      </c>
      <c r="AF33" s="1110" t="s">
        <v>929</v>
      </c>
      <c r="AG33" s="1111"/>
      <c r="AH33" s="801"/>
      <c r="AI33" s="374"/>
      <c r="AJ33" s="318">
        <v>4</v>
      </c>
      <c r="AK33" s="273"/>
      <c r="AL33" s="273"/>
      <c r="AM33" s="273"/>
      <c r="AN33" s="380"/>
      <c r="AO33" s="805" t="s">
        <v>357</v>
      </c>
      <c r="AP33" s="1110" t="s">
        <v>929</v>
      </c>
      <c r="AQ33" s="1111"/>
      <c r="AR33" s="801"/>
      <c r="AS33" s="374"/>
      <c r="AT33" s="318">
        <v>4</v>
      </c>
      <c r="AU33" s="273"/>
      <c r="AV33" s="273"/>
      <c r="AW33" s="273"/>
      <c r="AX33" s="380"/>
      <c r="AY33" s="805" t="s">
        <v>357</v>
      </c>
      <c r="AZ33" s="1110" t="s">
        <v>929</v>
      </c>
      <c r="BA33" s="1111"/>
      <c r="BB33" s="801"/>
      <c r="BC33" s="374"/>
      <c r="BD33" s="318">
        <v>4</v>
      </c>
      <c r="BE33" s="273"/>
      <c r="BF33" s="273"/>
      <c r="BG33" s="273"/>
      <c r="BH33" s="380"/>
      <c r="BI33" s="805" t="s">
        <v>357</v>
      </c>
      <c r="BJ33" s="1110" t="s">
        <v>929</v>
      </c>
      <c r="BK33" s="1111"/>
      <c r="BL33" s="801"/>
      <c r="BM33" s="374"/>
      <c r="BN33" s="318">
        <v>4</v>
      </c>
      <c r="BO33" s="273"/>
      <c r="BP33" s="273"/>
      <c r="BQ33" s="273"/>
      <c r="BR33" s="380"/>
      <c r="BS33" s="805" t="s">
        <v>357</v>
      </c>
      <c r="BT33" s="1110" t="s">
        <v>929</v>
      </c>
      <c r="BU33" s="1111"/>
      <c r="BV33" s="801"/>
      <c r="BW33" s="374"/>
      <c r="BX33" s="318">
        <v>4</v>
      </c>
      <c r="BY33" s="273"/>
      <c r="BZ33" s="273"/>
      <c r="CA33" s="273"/>
      <c r="CB33" s="380"/>
      <c r="CC33" s="805" t="s">
        <v>357</v>
      </c>
      <c r="CD33" s="1110" t="s">
        <v>929</v>
      </c>
      <c r="CE33" s="1111"/>
      <c r="CF33" s="801"/>
      <c r="CG33" s="374"/>
      <c r="CH33" s="318">
        <v>4</v>
      </c>
      <c r="CI33" s="273"/>
      <c r="CJ33" s="273"/>
      <c r="CK33" s="273"/>
      <c r="CL33" s="380"/>
      <c r="CM33" s="805" t="s">
        <v>357</v>
      </c>
      <c r="CN33" s="1110" t="s">
        <v>929</v>
      </c>
      <c r="CO33" s="1111"/>
      <c r="CP33" s="801"/>
      <c r="CQ33" s="374">
        <f t="shared" si="11"/>
        <v>0</v>
      </c>
      <c r="CR33" s="318">
        <v>4</v>
      </c>
      <c r="CS33" s="273"/>
      <c r="CT33" s="273"/>
      <c r="CU33" s="273"/>
      <c r="CV33" s="380"/>
      <c r="CW33" s="805" t="s">
        <v>357</v>
      </c>
      <c r="CX33" s="1110" t="s">
        <v>929</v>
      </c>
      <c r="CY33" s="1111"/>
      <c r="CZ33" s="801"/>
      <c r="DA33" s="374"/>
      <c r="DB33" s="318">
        <v>4</v>
      </c>
      <c r="DC33" s="273"/>
      <c r="DD33" s="273"/>
      <c r="DE33" s="273"/>
      <c r="DF33" s="380"/>
      <c r="DG33" s="805" t="s">
        <v>357</v>
      </c>
      <c r="DH33" s="1110" t="s">
        <v>929</v>
      </c>
      <c r="DI33" s="1111"/>
      <c r="DJ33" s="801"/>
      <c r="DK33" s="374"/>
      <c r="DL33" s="318">
        <v>4</v>
      </c>
      <c r="DM33" s="273"/>
      <c r="DN33" s="273"/>
      <c r="DO33" s="273"/>
      <c r="DP33" s="380"/>
      <c r="DQ33" s="805" t="s">
        <v>357</v>
      </c>
      <c r="DR33" s="1110" t="s">
        <v>929</v>
      </c>
      <c r="DS33" s="1111"/>
      <c r="DT33" s="801"/>
      <c r="DU33" s="374">
        <f t="shared" si="6"/>
        <v>0</v>
      </c>
      <c r="DV33" s="318">
        <v>4</v>
      </c>
      <c r="DW33" s="273"/>
      <c r="DX33" s="273"/>
      <c r="DY33" s="273"/>
      <c r="DZ33" s="380"/>
      <c r="EA33" s="805" t="s">
        <v>357</v>
      </c>
      <c r="EB33" s="1110" t="s">
        <v>929</v>
      </c>
      <c r="EC33" s="1111"/>
      <c r="ED33" s="801"/>
      <c r="EE33" s="374"/>
      <c r="EF33" s="318">
        <v>4</v>
      </c>
      <c r="EG33" s="273"/>
      <c r="EH33" s="273"/>
      <c r="EI33" s="273"/>
      <c r="EJ33" s="380"/>
      <c r="EK33" s="805" t="s">
        <v>357</v>
      </c>
      <c r="EL33" s="1110" t="s">
        <v>929</v>
      </c>
      <c r="EM33" s="1111"/>
      <c r="EN33" s="801"/>
      <c r="EO33" s="374"/>
      <c r="EP33" s="318">
        <v>4</v>
      </c>
      <c r="EQ33" s="273"/>
      <c r="ER33" s="273"/>
      <c r="ES33" s="273"/>
      <c r="ET33" s="380"/>
      <c r="EU33" s="805" t="s">
        <v>357</v>
      </c>
      <c r="EV33" s="1110" t="s">
        <v>929</v>
      </c>
      <c r="EW33" s="1111"/>
      <c r="EX33" s="801"/>
      <c r="EY33" s="374"/>
      <c r="EZ33" s="318">
        <v>4</v>
      </c>
      <c r="FA33" s="273"/>
      <c r="FB33" s="273"/>
      <c r="FC33" s="273"/>
      <c r="FD33" s="380"/>
      <c r="FE33" s="805" t="s">
        <v>357</v>
      </c>
      <c r="FF33" s="1110" t="s">
        <v>929</v>
      </c>
      <c r="FG33" s="1111"/>
      <c r="FH33" s="801"/>
      <c r="FI33" s="374"/>
      <c r="FJ33" s="318">
        <v>4</v>
      </c>
      <c r="FK33" s="273"/>
      <c r="FL33" s="273"/>
      <c r="FM33" s="273"/>
      <c r="FN33" s="380"/>
      <c r="FO33" s="805" t="s">
        <v>357</v>
      </c>
      <c r="FP33" s="1110" t="s">
        <v>929</v>
      </c>
      <c r="FQ33" s="1111"/>
      <c r="FR33" s="801"/>
      <c r="FS33" s="374"/>
      <c r="FT33" s="318">
        <v>4</v>
      </c>
      <c r="FU33" s="273"/>
      <c r="FV33" s="273"/>
      <c r="FW33" s="273"/>
      <c r="FX33" s="380"/>
      <c r="FY33" s="805" t="s">
        <v>357</v>
      </c>
      <c r="FZ33" s="1110" t="s">
        <v>929</v>
      </c>
      <c r="GA33" s="1111"/>
      <c r="GB33" s="801"/>
      <c r="GC33" s="374"/>
      <c r="GD33" s="318">
        <v>4</v>
      </c>
      <c r="GE33" s="273"/>
      <c r="GF33" s="273"/>
      <c r="GG33" s="273"/>
      <c r="GH33" s="380"/>
      <c r="GI33" s="805" t="s">
        <v>357</v>
      </c>
      <c r="GJ33" s="1110" t="s">
        <v>929</v>
      </c>
      <c r="GK33" s="1111"/>
      <c r="GL33" s="801"/>
      <c r="GM33" s="374"/>
      <c r="GN33" s="318">
        <v>4</v>
      </c>
      <c r="GO33" s="273"/>
      <c r="GP33" s="273"/>
      <c r="GQ33" s="273"/>
      <c r="GR33" s="380"/>
      <c r="GS33" s="805" t="s">
        <v>357</v>
      </c>
      <c r="GT33" s="1110" t="s">
        <v>929</v>
      </c>
      <c r="GU33" s="1111"/>
      <c r="GV33" s="801"/>
      <c r="GW33" s="374"/>
      <c r="GX33" s="318">
        <v>4</v>
      </c>
      <c r="GY33" s="273"/>
      <c r="GZ33" s="273"/>
      <c r="HA33" s="273"/>
      <c r="HB33" s="380"/>
      <c r="HC33" s="805" t="s">
        <v>357</v>
      </c>
      <c r="HD33" s="1110" t="s">
        <v>929</v>
      </c>
      <c r="HE33" s="1111"/>
      <c r="HF33" s="801"/>
      <c r="HG33" s="374"/>
      <c r="HH33" s="318">
        <v>4</v>
      </c>
      <c r="HI33" s="273"/>
      <c r="HJ33" s="273"/>
      <c r="HK33" s="273"/>
      <c r="HL33" s="380"/>
      <c r="HM33" s="805" t="s">
        <v>357</v>
      </c>
      <c r="HN33" s="1110" t="s">
        <v>929</v>
      </c>
      <c r="HO33" s="1111"/>
      <c r="HP33" s="801"/>
      <c r="HQ33" s="374"/>
      <c r="HR33" s="318">
        <v>4</v>
      </c>
      <c r="HS33" s="273"/>
      <c r="HT33" s="273"/>
      <c r="HU33" s="273"/>
      <c r="HV33" s="380"/>
      <c r="HW33" s="805" t="s">
        <v>357</v>
      </c>
      <c r="HX33" s="1110" t="s">
        <v>929</v>
      </c>
      <c r="HY33" s="1111"/>
      <c r="HZ33" s="801"/>
      <c r="IA33" s="374"/>
      <c r="IB33" s="318">
        <v>4</v>
      </c>
      <c r="IC33" s="273"/>
      <c r="ID33" s="273"/>
      <c r="IE33" s="273"/>
      <c r="IF33" s="380"/>
      <c r="IG33" s="805" t="s">
        <v>357</v>
      </c>
      <c r="IH33" s="1110" t="s">
        <v>929</v>
      </c>
      <c r="II33" s="1111"/>
      <c r="IJ33" s="801"/>
      <c r="IK33" s="374">
        <f t="shared" si="23"/>
        <v>0</v>
      </c>
      <c r="IL33" s="318">
        <v>4</v>
      </c>
      <c r="IM33" s="273"/>
      <c r="IN33" s="273"/>
      <c r="IO33" s="273"/>
      <c r="IP33" s="380"/>
    </row>
    <row r="34" spans="1:250" ht="18.75" customHeight="1" x14ac:dyDescent="0.25">
      <c r="A34" s="272"/>
      <c r="B34" s="1108" t="s">
        <v>652</v>
      </c>
      <c r="C34" s="1109"/>
      <c r="D34" s="271">
        <v>15</v>
      </c>
      <c r="E34" s="374">
        <f>'К-дарь'!H45</f>
        <v>43999</v>
      </c>
      <c r="F34" s="271">
        <v>1</v>
      </c>
      <c r="G34" s="273"/>
      <c r="H34" s="273"/>
      <c r="I34" s="273"/>
      <c r="J34" s="380" t="s">
        <v>101</v>
      </c>
      <c r="K34" s="272"/>
      <c r="L34" s="1108" t="s">
        <v>652</v>
      </c>
      <c r="M34" s="1109"/>
      <c r="N34" s="801">
        <v>15</v>
      </c>
      <c r="O34" s="374">
        <f>E34</f>
        <v>43999</v>
      </c>
      <c r="P34" s="801">
        <v>1</v>
      </c>
      <c r="Q34" s="273"/>
      <c r="R34" s="273"/>
      <c r="S34" s="273"/>
      <c r="T34" s="380" t="s">
        <v>101</v>
      </c>
      <c r="U34" s="272"/>
      <c r="V34" s="1108" t="s">
        <v>652</v>
      </c>
      <c r="W34" s="1109"/>
      <c r="X34" s="801">
        <v>15</v>
      </c>
      <c r="Y34" s="374">
        <f>'К-дарь'!H44</f>
        <v>43998</v>
      </c>
      <c r="Z34" s="801">
        <v>1</v>
      </c>
      <c r="AA34" s="273"/>
      <c r="AB34" s="273"/>
      <c r="AC34" s="273"/>
      <c r="AD34" s="380" t="s">
        <v>101</v>
      </c>
      <c r="AE34" s="272"/>
      <c r="AF34" s="1108" t="s">
        <v>652</v>
      </c>
      <c r="AG34" s="1109"/>
      <c r="AH34" s="801">
        <v>15</v>
      </c>
      <c r="AI34" s="374">
        <f t="shared" si="2"/>
        <v>43998</v>
      </c>
      <c r="AJ34" s="801">
        <v>1</v>
      </c>
      <c r="AK34" s="273"/>
      <c r="AL34" s="273"/>
      <c r="AM34" s="273"/>
      <c r="AN34" s="380" t="s">
        <v>101</v>
      </c>
      <c r="AO34" s="272"/>
      <c r="AP34" s="1108" t="s">
        <v>652</v>
      </c>
      <c r="AQ34" s="1109"/>
      <c r="AR34" s="801">
        <v>15</v>
      </c>
      <c r="AS34" s="374">
        <f t="shared" si="19"/>
        <v>43998</v>
      </c>
      <c r="AT34" s="801">
        <v>1</v>
      </c>
      <c r="AU34" s="273"/>
      <c r="AV34" s="273"/>
      <c r="AW34" s="273"/>
      <c r="AX34" s="380" t="s">
        <v>101</v>
      </c>
      <c r="AY34" s="272"/>
      <c r="AZ34" s="1108" t="s">
        <v>652</v>
      </c>
      <c r="BA34" s="1109"/>
      <c r="BB34" s="801">
        <v>15</v>
      </c>
      <c r="BC34" s="374">
        <f t="shared" si="8"/>
        <v>43998</v>
      </c>
      <c r="BD34" s="801">
        <v>1</v>
      </c>
      <c r="BE34" s="273"/>
      <c r="BF34" s="273"/>
      <c r="BG34" s="273"/>
      <c r="BH34" s="380" t="s">
        <v>101</v>
      </c>
      <c r="BI34" s="272"/>
      <c r="BJ34" s="1108" t="s">
        <v>652</v>
      </c>
      <c r="BK34" s="1109"/>
      <c r="BL34" s="801">
        <v>15</v>
      </c>
      <c r="BM34" s="374">
        <f>'К-дарь'!H47</f>
        <v>44001</v>
      </c>
      <c r="BN34" s="801">
        <v>1</v>
      </c>
      <c r="BO34" s="273"/>
      <c r="BP34" s="273"/>
      <c r="BQ34" s="273"/>
      <c r="BR34" s="380" t="s">
        <v>101</v>
      </c>
      <c r="BS34" s="272"/>
      <c r="BT34" s="1108" t="s">
        <v>652</v>
      </c>
      <c r="BU34" s="1109"/>
      <c r="BV34" s="801">
        <v>15</v>
      </c>
      <c r="BW34" s="374">
        <f t="shared" si="10"/>
        <v>44001</v>
      </c>
      <c r="BX34" s="801">
        <v>1</v>
      </c>
      <c r="BY34" s="273"/>
      <c r="BZ34" s="273"/>
      <c r="CA34" s="273"/>
      <c r="CB34" s="380" t="s">
        <v>101</v>
      </c>
      <c r="CC34" s="272"/>
      <c r="CD34" s="1108" t="s">
        <v>652</v>
      </c>
      <c r="CE34" s="1109"/>
      <c r="CF34" s="801">
        <v>15</v>
      </c>
      <c r="CG34" s="374">
        <f t="shared" si="20"/>
        <v>44001</v>
      </c>
      <c r="CH34" s="801">
        <v>1</v>
      </c>
      <c r="CI34" s="273"/>
      <c r="CJ34" s="273"/>
      <c r="CK34" s="273"/>
      <c r="CL34" s="380" t="s">
        <v>101</v>
      </c>
      <c r="CM34" s="272"/>
      <c r="CN34" s="1108" t="s">
        <v>652</v>
      </c>
      <c r="CO34" s="1109"/>
      <c r="CP34" s="801">
        <v>15</v>
      </c>
      <c r="CQ34" s="374">
        <f t="shared" si="11"/>
        <v>44001</v>
      </c>
      <c r="CR34" s="801">
        <v>1</v>
      </c>
      <c r="CS34" s="273"/>
      <c r="CT34" s="273"/>
      <c r="CU34" s="273"/>
      <c r="CV34" s="380" t="s">
        <v>101</v>
      </c>
      <c r="CW34" s="272"/>
      <c r="CX34" s="1108" t="s">
        <v>652</v>
      </c>
      <c r="CY34" s="1109"/>
      <c r="CZ34" s="801">
        <v>15</v>
      </c>
      <c r="DA34" s="374">
        <f>'К-дарь'!H46</f>
        <v>44000</v>
      </c>
      <c r="DB34" s="801">
        <v>1</v>
      </c>
      <c r="DC34" s="273"/>
      <c r="DD34" s="273"/>
      <c r="DE34" s="273"/>
      <c r="DF34" s="380" t="s">
        <v>101</v>
      </c>
      <c r="DG34" s="272"/>
      <c r="DH34" s="1108" t="s">
        <v>652</v>
      </c>
      <c r="DI34" s="1109"/>
      <c r="DJ34" s="801">
        <v>15</v>
      </c>
      <c r="DK34" s="374">
        <f t="shared" si="13"/>
        <v>44000</v>
      </c>
      <c r="DL34" s="801">
        <v>1</v>
      </c>
      <c r="DM34" s="273"/>
      <c r="DN34" s="273"/>
      <c r="DO34" s="273"/>
      <c r="DP34" s="380" t="s">
        <v>101</v>
      </c>
      <c r="DQ34" s="272"/>
      <c r="DR34" s="1108" t="s">
        <v>652</v>
      </c>
      <c r="DS34" s="1109"/>
      <c r="DT34" s="801">
        <v>15</v>
      </c>
      <c r="DU34" s="374">
        <f t="shared" si="6"/>
        <v>44000</v>
      </c>
      <c r="DV34" s="801">
        <v>1</v>
      </c>
      <c r="DW34" s="273"/>
      <c r="DX34" s="273"/>
      <c r="DY34" s="273"/>
      <c r="DZ34" s="380" t="s">
        <v>101</v>
      </c>
      <c r="EA34" s="272"/>
      <c r="EB34" s="1108" t="s">
        <v>652</v>
      </c>
      <c r="EC34" s="1109"/>
      <c r="ED34" s="801">
        <v>15</v>
      </c>
      <c r="EE34" s="374">
        <f t="shared" si="3"/>
        <v>44000</v>
      </c>
      <c r="EF34" s="801">
        <v>1</v>
      </c>
      <c r="EG34" s="273"/>
      <c r="EH34" s="273"/>
      <c r="EI34" s="273"/>
      <c r="EJ34" s="380" t="s">
        <v>101</v>
      </c>
      <c r="EK34" s="272"/>
      <c r="EL34" s="1108" t="s">
        <v>652</v>
      </c>
      <c r="EM34" s="1109"/>
      <c r="EN34" s="801">
        <v>15</v>
      </c>
      <c r="EO34" s="374">
        <f>'К-дарь'!H49</f>
        <v>44004</v>
      </c>
      <c r="EP34" s="801">
        <v>1</v>
      </c>
      <c r="EQ34" s="273"/>
      <c r="ER34" s="273"/>
      <c r="ES34" s="273"/>
      <c r="ET34" s="380" t="s">
        <v>101</v>
      </c>
      <c r="EU34" s="272"/>
      <c r="EV34" s="1108" t="s">
        <v>652</v>
      </c>
      <c r="EW34" s="1109"/>
      <c r="EX34" s="801">
        <v>15</v>
      </c>
      <c r="EY34" s="374">
        <f t="shared" si="5"/>
        <v>44004</v>
      </c>
      <c r="EZ34" s="801">
        <v>1</v>
      </c>
      <c r="FA34" s="273"/>
      <c r="FB34" s="273"/>
      <c r="FC34" s="273"/>
      <c r="FD34" s="380" t="s">
        <v>101</v>
      </c>
      <c r="FE34" s="272"/>
      <c r="FF34" s="1108" t="s">
        <v>652</v>
      </c>
      <c r="FG34" s="1109"/>
      <c r="FH34" s="801">
        <v>15</v>
      </c>
      <c r="FI34" s="374">
        <f t="shared" si="21"/>
        <v>44004</v>
      </c>
      <c r="FJ34" s="801">
        <v>1</v>
      </c>
      <c r="FK34" s="273"/>
      <c r="FL34" s="273"/>
      <c r="FM34" s="273"/>
      <c r="FN34" s="380" t="s">
        <v>101</v>
      </c>
      <c r="FO34" s="272"/>
      <c r="FP34" s="1108" t="s">
        <v>652</v>
      </c>
      <c r="FQ34" s="1109"/>
      <c r="FR34" s="801">
        <v>15</v>
      </c>
      <c r="FS34" s="374">
        <f t="shared" si="14"/>
        <v>44004</v>
      </c>
      <c r="FT34" s="801">
        <v>1</v>
      </c>
      <c r="FU34" s="273"/>
      <c r="FV34" s="273"/>
      <c r="FW34" s="273"/>
      <c r="FX34" s="380" t="s">
        <v>101</v>
      </c>
      <c r="FY34" s="272"/>
      <c r="FZ34" s="1108" t="s">
        <v>652</v>
      </c>
      <c r="GA34" s="1109"/>
      <c r="GB34" s="801">
        <v>15</v>
      </c>
      <c r="GC34" s="374">
        <f>'К-дарь'!H48</f>
        <v>44002</v>
      </c>
      <c r="GD34" s="801">
        <v>1</v>
      </c>
      <c r="GE34" s="273"/>
      <c r="GF34" s="273"/>
      <c r="GG34" s="273"/>
      <c r="GH34" s="380" t="s">
        <v>101</v>
      </c>
      <c r="GI34" s="272"/>
      <c r="GJ34" s="1108" t="s">
        <v>652</v>
      </c>
      <c r="GK34" s="1109"/>
      <c r="GL34" s="801">
        <v>15</v>
      </c>
      <c r="GM34" s="374">
        <f t="shared" si="16"/>
        <v>44002</v>
      </c>
      <c r="GN34" s="801">
        <v>1</v>
      </c>
      <c r="GO34" s="273"/>
      <c r="GP34" s="273"/>
      <c r="GQ34" s="273"/>
      <c r="GR34" s="380" t="s">
        <v>101</v>
      </c>
      <c r="GS34" s="272"/>
      <c r="GT34" s="1108" t="s">
        <v>652</v>
      </c>
      <c r="GU34" s="1109"/>
      <c r="GV34" s="801">
        <v>15</v>
      </c>
      <c r="GW34" s="374">
        <f t="shared" si="22"/>
        <v>44002</v>
      </c>
      <c r="GX34" s="801">
        <v>1</v>
      </c>
      <c r="GY34" s="273"/>
      <c r="GZ34" s="273"/>
      <c r="HA34" s="273"/>
      <c r="HB34" s="380" t="s">
        <v>101</v>
      </c>
      <c r="HC34" s="272"/>
      <c r="HD34" s="1108" t="s">
        <v>652</v>
      </c>
      <c r="HE34" s="1109"/>
      <c r="HF34" s="801">
        <v>15</v>
      </c>
      <c r="HG34" s="374">
        <f t="shared" si="17"/>
        <v>44002</v>
      </c>
      <c r="HH34" s="801">
        <v>1</v>
      </c>
      <c r="HI34" s="273"/>
      <c r="HJ34" s="273"/>
      <c r="HK34" s="273"/>
      <c r="HL34" s="380" t="s">
        <v>101</v>
      </c>
      <c r="HM34" s="272"/>
      <c r="HN34" s="1108" t="s">
        <v>652</v>
      </c>
      <c r="HO34" s="1109"/>
      <c r="HP34" s="801">
        <v>15</v>
      </c>
      <c r="HQ34" s="374">
        <f>'К-дарь'!H51</f>
        <v>44006</v>
      </c>
      <c r="HR34" s="801">
        <v>1</v>
      </c>
      <c r="HS34" s="273"/>
      <c r="HT34" s="273"/>
      <c r="HU34" s="273"/>
      <c r="HV34" s="380" t="s">
        <v>101</v>
      </c>
      <c r="HW34" s="272"/>
      <c r="HX34" s="1108" t="s">
        <v>652</v>
      </c>
      <c r="HY34" s="1109"/>
      <c r="HZ34" s="801">
        <v>15</v>
      </c>
      <c r="IA34" s="374">
        <f t="shared" si="7"/>
        <v>44006</v>
      </c>
      <c r="IB34" s="801">
        <v>1</v>
      </c>
      <c r="IC34" s="273"/>
      <c r="ID34" s="273"/>
      <c r="IE34" s="273"/>
      <c r="IF34" s="380" t="s">
        <v>101</v>
      </c>
      <c r="IG34" s="272"/>
      <c r="IH34" s="1108" t="s">
        <v>652</v>
      </c>
      <c r="II34" s="1109"/>
      <c r="IJ34" s="801">
        <v>15</v>
      </c>
      <c r="IK34" s="374">
        <f t="shared" si="23"/>
        <v>44006</v>
      </c>
      <c r="IL34" s="801">
        <v>1</v>
      </c>
      <c r="IM34" s="273"/>
      <c r="IN34" s="273"/>
      <c r="IO34" s="273"/>
      <c r="IP34" s="380" t="s">
        <v>101</v>
      </c>
    </row>
    <row r="35" spans="1:250" ht="28.5" customHeight="1" x14ac:dyDescent="0.25">
      <c r="A35" s="272"/>
      <c r="B35" s="1108" t="s">
        <v>925</v>
      </c>
      <c r="C35" s="1109"/>
      <c r="D35" s="271">
        <v>16</v>
      </c>
      <c r="E35" s="374">
        <f>'К-дарь'!H45</f>
        <v>43999</v>
      </c>
      <c r="F35" s="271">
        <v>1</v>
      </c>
      <c r="G35" s="273"/>
      <c r="H35" s="273"/>
      <c r="I35" s="273"/>
      <c r="J35" s="380" t="s">
        <v>101</v>
      </c>
      <c r="K35" s="272"/>
      <c r="L35" s="1108" t="s">
        <v>925</v>
      </c>
      <c r="M35" s="1109"/>
      <c r="N35" s="801">
        <v>16</v>
      </c>
      <c r="O35" s="374">
        <f t="shared" si="0"/>
        <v>43999</v>
      </c>
      <c r="P35" s="801">
        <v>1</v>
      </c>
      <c r="Q35" s="273"/>
      <c r="R35" s="273"/>
      <c r="S35" s="273"/>
      <c r="T35" s="380" t="s">
        <v>101</v>
      </c>
      <c r="U35" s="272"/>
      <c r="V35" s="1108" t="s">
        <v>925</v>
      </c>
      <c r="W35" s="1109"/>
      <c r="X35" s="801">
        <v>16</v>
      </c>
      <c r="Y35" s="374">
        <f>'К-дарь'!H44</f>
        <v>43998</v>
      </c>
      <c r="Z35" s="801">
        <v>1</v>
      </c>
      <c r="AA35" s="273"/>
      <c r="AB35" s="273"/>
      <c r="AC35" s="273"/>
      <c r="AD35" s="380" t="s">
        <v>101</v>
      </c>
      <c r="AE35" s="272"/>
      <c r="AF35" s="1108" t="s">
        <v>925</v>
      </c>
      <c r="AG35" s="1109"/>
      <c r="AH35" s="801">
        <v>16</v>
      </c>
      <c r="AI35" s="374">
        <f t="shared" si="2"/>
        <v>43998</v>
      </c>
      <c r="AJ35" s="801">
        <v>1</v>
      </c>
      <c r="AK35" s="273"/>
      <c r="AL35" s="273"/>
      <c r="AM35" s="273"/>
      <c r="AN35" s="380" t="s">
        <v>101</v>
      </c>
      <c r="AO35" s="272"/>
      <c r="AP35" s="1108" t="s">
        <v>925</v>
      </c>
      <c r="AQ35" s="1109"/>
      <c r="AR35" s="801">
        <v>16</v>
      </c>
      <c r="AS35" s="374">
        <f t="shared" si="19"/>
        <v>43998</v>
      </c>
      <c r="AT35" s="801">
        <v>1</v>
      </c>
      <c r="AU35" s="273"/>
      <c r="AV35" s="273"/>
      <c r="AW35" s="273"/>
      <c r="AX35" s="380" t="s">
        <v>101</v>
      </c>
      <c r="AY35" s="272"/>
      <c r="AZ35" s="1108" t="s">
        <v>925</v>
      </c>
      <c r="BA35" s="1109"/>
      <c r="BB35" s="801">
        <v>16</v>
      </c>
      <c r="BC35" s="374">
        <f t="shared" si="8"/>
        <v>43998</v>
      </c>
      <c r="BD35" s="801">
        <v>1</v>
      </c>
      <c r="BE35" s="273"/>
      <c r="BF35" s="273"/>
      <c r="BG35" s="273"/>
      <c r="BH35" s="380" t="s">
        <v>101</v>
      </c>
      <c r="BI35" s="272"/>
      <c r="BJ35" s="1108" t="s">
        <v>925</v>
      </c>
      <c r="BK35" s="1109"/>
      <c r="BL35" s="801">
        <v>16</v>
      </c>
      <c r="BM35" s="374">
        <f>'К-дарь'!H47</f>
        <v>44001</v>
      </c>
      <c r="BN35" s="801">
        <v>1</v>
      </c>
      <c r="BO35" s="273"/>
      <c r="BP35" s="273"/>
      <c r="BQ35" s="273"/>
      <c r="BR35" s="380" t="s">
        <v>101</v>
      </c>
      <c r="BS35" s="272"/>
      <c r="BT35" s="1108" t="s">
        <v>925</v>
      </c>
      <c r="BU35" s="1109"/>
      <c r="BV35" s="801">
        <v>16</v>
      </c>
      <c r="BW35" s="374">
        <f t="shared" si="10"/>
        <v>44001</v>
      </c>
      <c r="BX35" s="801">
        <v>1</v>
      </c>
      <c r="BY35" s="273"/>
      <c r="BZ35" s="273"/>
      <c r="CA35" s="273"/>
      <c r="CB35" s="380" t="s">
        <v>101</v>
      </c>
      <c r="CC35" s="272"/>
      <c r="CD35" s="1108" t="s">
        <v>925</v>
      </c>
      <c r="CE35" s="1109"/>
      <c r="CF35" s="801">
        <v>16</v>
      </c>
      <c r="CG35" s="374">
        <f t="shared" si="20"/>
        <v>44001</v>
      </c>
      <c r="CH35" s="801">
        <v>1</v>
      </c>
      <c r="CI35" s="273"/>
      <c r="CJ35" s="273"/>
      <c r="CK35" s="273"/>
      <c r="CL35" s="380" t="s">
        <v>101</v>
      </c>
      <c r="CM35" s="272"/>
      <c r="CN35" s="1108" t="s">
        <v>925</v>
      </c>
      <c r="CO35" s="1109"/>
      <c r="CP35" s="801">
        <v>16</v>
      </c>
      <c r="CQ35" s="374">
        <f t="shared" si="11"/>
        <v>44001</v>
      </c>
      <c r="CR35" s="801">
        <v>1</v>
      </c>
      <c r="CS35" s="273"/>
      <c r="CT35" s="273"/>
      <c r="CU35" s="273"/>
      <c r="CV35" s="380" t="s">
        <v>101</v>
      </c>
      <c r="CW35" s="272"/>
      <c r="CX35" s="1108" t="s">
        <v>925</v>
      </c>
      <c r="CY35" s="1109"/>
      <c r="CZ35" s="801">
        <v>16</v>
      </c>
      <c r="DA35" s="374">
        <f>'К-дарь'!H46</f>
        <v>44000</v>
      </c>
      <c r="DB35" s="801">
        <v>1</v>
      </c>
      <c r="DC35" s="273"/>
      <c r="DD35" s="273"/>
      <c r="DE35" s="273"/>
      <c r="DF35" s="380" t="s">
        <v>101</v>
      </c>
      <c r="DG35" s="272"/>
      <c r="DH35" s="1108" t="s">
        <v>925</v>
      </c>
      <c r="DI35" s="1109"/>
      <c r="DJ35" s="801">
        <v>16</v>
      </c>
      <c r="DK35" s="374">
        <f t="shared" si="13"/>
        <v>44000</v>
      </c>
      <c r="DL35" s="801">
        <v>1</v>
      </c>
      <c r="DM35" s="273"/>
      <c r="DN35" s="273"/>
      <c r="DO35" s="273"/>
      <c r="DP35" s="380" t="s">
        <v>101</v>
      </c>
      <c r="DQ35" s="272"/>
      <c r="DR35" s="1108" t="s">
        <v>925</v>
      </c>
      <c r="DS35" s="1109"/>
      <c r="DT35" s="801">
        <v>16</v>
      </c>
      <c r="DU35" s="374">
        <f t="shared" si="6"/>
        <v>44000</v>
      </c>
      <c r="DV35" s="801">
        <v>1</v>
      </c>
      <c r="DW35" s="273"/>
      <c r="DX35" s="273"/>
      <c r="DY35" s="273"/>
      <c r="DZ35" s="380" t="s">
        <v>101</v>
      </c>
      <c r="EA35" s="272"/>
      <c r="EB35" s="1108" t="s">
        <v>925</v>
      </c>
      <c r="EC35" s="1109"/>
      <c r="ED35" s="801">
        <v>16</v>
      </c>
      <c r="EE35" s="374">
        <f t="shared" si="3"/>
        <v>44000</v>
      </c>
      <c r="EF35" s="801">
        <v>1</v>
      </c>
      <c r="EG35" s="273"/>
      <c r="EH35" s="273"/>
      <c r="EI35" s="273"/>
      <c r="EJ35" s="380" t="s">
        <v>101</v>
      </c>
      <c r="EK35" s="272"/>
      <c r="EL35" s="1108" t="s">
        <v>925</v>
      </c>
      <c r="EM35" s="1109"/>
      <c r="EN35" s="801">
        <v>16</v>
      </c>
      <c r="EO35" s="374">
        <f>'К-дарь'!H49</f>
        <v>44004</v>
      </c>
      <c r="EP35" s="801">
        <v>1</v>
      </c>
      <c r="EQ35" s="273"/>
      <c r="ER35" s="273"/>
      <c r="ES35" s="273"/>
      <c r="ET35" s="380" t="s">
        <v>101</v>
      </c>
      <c r="EU35" s="272"/>
      <c r="EV35" s="1108" t="s">
        <v>925</v>
      </c>
      <c r="EW35" s="1109"/>
      <c r="EX35" s="801">
        <v>16</v>
      </c>
      <c r="EY35" s="374">
        <f t="shared" si="5"/>
        <v>44004</v>
      </c>
      <c r="EZ35" s="801">
        <v>1</v>
      </c>
      <c r="FA35" s="273"/>
      <c r="FB35" s="273"/>
      <c r="FC35" s="273"/>
      <c r="FD35" s="380" t="s">
        <v>101</v>
      </c>
      <c r="FE35" s="272"/>
      <c r="FF35" s="1108" t="s">
        <v>925</v>
      </c>
      <c r="FG35" s="1109"/>
      <c r="FH35" s="801">
        <v>16</v>
      </c>
      <c r="FI35" s="374">
        <f t="shared" si="21"/>
        <v>44004</v>
      </c>
      <c r="FJ35" s="801">
        <v>1</v>
      </c>
      <c r="FK35" s="273"/>
      <c r="FL35" s="273"/>
      <c r="FM35" s="273"/>
      <c r="FN35" s="380" t="s">
        <v>101</v>
      </c>
      <c r="FO35" s="272"/>
      <c r="FP35" s="1108" t="s">
        <v>925</v>
      </c>
      <c r="FQ35" s="1109"/>
      <c r="FR35" s="801">
        <v>16</v>
      </c>
      <c r="FS35" s="374">
        <f t="shared" si="14"/>
        <v>44004</v>
      </c>
      <c r="FT35" s="801">
        <v>1</v>
      </c>
      <c r="FU35" s="273"/>
      <c r="FV35" s="273"/>
      <c r="FW35" s="273"/>
      <c r="FX35" s="380" t="s">
        <v>101</v>
      </c>
      <c r="FY35" s="272"/>
      <c r="FZ35" s="1108" t="s">
        <v>925</v>
      </c>
      <c r="GA35" s="1109"/>
      <c r="GB35" s="801">
        <v>16</v>
      </c>
      <c r="GC35" s="374">
        <f>'К-дарь'!H48</f>
        <v>44002</v>
      </c>
      <c r="GD35" s="801">
        <v>1</v>
      </c>
      <c r="GE35" s="273"/>
      <c r="GF35" s="273"/>
      <c r="GG35" s="273"/>
      <c r="GH35" s="380" t="s">
        <v>101</v>
      </c>
      <c r="GI35" s="272"/>
      <c r="GJ35" s="1108" t="s">
        <v>925</v>
      </c>
      <c r="GK35" s="1109"/>
      <c r="GL35" s="801">
        <v>16</v>
      </c>
      <c r="GM35" s="374">
        <f t="shared" si="16"/>
        <v>44002</v>
      </c>
      <c r="GN35" s="801">
        <v>1</v>
      </c>
      <c r="GO35" s="273"/>
      <c r="GP35" s="273"/>
      <c r="GQ35" s="273"/>
      <c r="GR35" s="380" t="s">
        <v>101</v>
      </c>
      <c r="GS35" s="272"/>
      <c r="GT35" s="1108" t="s">
        <v>925</v>
      </c>
      <c r="GU35" s="1109"/>
      <c r="GV35" s="801">
        <v>16</v>
      </c>
      <c r="GW35" s="374">
        <f t="shared" si="22"/>
        <v>44002</v>
      </c>
      <c r="GX35" s="801">
        <v>1</v>
      </c>
      <c r="GY35" s="273"/>
      <c r="GZ35" s="273"/>
      <c r="HA35" s="273"/>
      <c r="HB35" s="380" t="s">
        <v>101</v>
      </c>
      <c r="HC35" s="272"/>
      <c r="HD35" s="1108" t="s">
        <v>925</v>
      </c>
      <c r="HE35" s="1109"/>
      <c r="HF35" s="801">
        <v>16</v>
      </c>
      <c r="HG35" s="374">
        <f t="shared" si="17"/>
        <v>44002</v>
      </c>
      <c r="HH35" s="801">
        <v>1</v>
      </c>
      <c r="HI35" s="273"/>
      <c r="HJ35" s="273"/>
      <c r="HK35" s="273"/>
      <c r="HL35" s="380" t="s">
        <v>101</v>
      </c>
      <c r="HM35" s="272"/>
      <c r="HN35" s="1108" t="s">
        <v>925</v>
      </c>
      <c r="HO35" s="1109"/>
      <c r="HP35" s="801">
        <v>16</v>
      </c>
      <c r="HQ35" s="374">
        <f>'К-дарь'!H51</f>
        <v>44006</v>
      </c>
      <c r="HR35" s="801">
        <v>1</v>
      </c>
      <c r="HS35" s="273"/>
      <c r="HT35" s="273"/>
      <c r="HU35" s="273"/>
      <c r="HV35" s="380" t="s">
        <v>101</v>
      </c>
      <c r="HW35" s="272"/>
      <c r="HX35" s="1108" t="s">
        <v>925</v>
      </c>
      <c r="HY35" s="1109"/>
      <c r="HZ35" s="801">
        <v>16</v>
      </c>
      <c r="IA35" s="374">
        <f t="shared" si="7"/>
        <v>44006</v>
      </c>
      <c r="IB35" s="801">
        <v>1</v>
      </c>
      <c r="IC35" s="273"/>
      <c r="ID35" s="273"/>
      <c r="IE35" s="273"/>
      <c r="IF35" s="380" t="s">
        <v>101</v>
      </c>
      <c r="IG35" s="272"/>
      <c r="IH35" s="1108" t="s">
        <v>925</v>
      </c>
      <c r="II35" s="1109"/>
      <c r="IJ35" s="801">
        <v>16</v>
      </c>
      <c r="IK35" s="374">
        <f t="shared" si="23"/>
        <v>44006</v>
      </c>
      <c r="IL35" s="801">
        <v>1</v>
      </c>
      <c r="IM35" s="273"/>
      <c r="IN35" s="273"/>
      <c r="IO35" s="273"/>
      <c r="IP35" s="380" t="s">
        <v>101</v>
      </c>
    </row>
    <row r="36" spans="1:250" ht="16.5" customHeight="1" x14ac:dyDescent="0.25">
      <c r="A36" s="277"/>
      <c r="B36" s="1112" t="s">
        <v>650</v>
      </c>
      <c r="C36" s="1113"/>
      <c r="D36" s="276">
        <v>17</v>
      </c>
      <c r="E36" s="374">
        <f>'К-дарь'!H51</f>
        <v>44006</v>
      </c>
      <c r="F36" s="271">
        <v>1</v>
      </c>
      <c r="G36" s="273"/>
      <c r="H36" s="271"/>
      <c r="I36" s="273"/>
      <c r="J36" s="380" t="s">
        <v>101</v>
      </c>
      <c r="K36" s="652"/>
      <c r="L36" s="1112" t="s">
        <v>650</v>
      </c>
      <c r="M36" s="1113"/>
      <c r="N36" s="799">
        <v>17</v>
      </c>
      <c r="O36" s="374">
        <f>'К-дарь'!H50</f>
        <v>44005</v>
      </c>
      <c r="P36" s="801">
        <v>1</v>
      </c>
      <c r="Q36" s="273"/>
      <c r="R36" s="801"/>
      <c r="S36" s="273"/>
      <c r="T36" s="380" t="s">
        <v>101</v>
      </c>
      <c r="U36" s="652"/>
      <c r="V36" s="1112" t="s">
        <v>650</v>
      </c>
      <c r="W36" s="1113"/>
      <c r="X36" s="799">
        <v>17</v>
      </c>
      <c r="Y36" s="374">
        <f t="shared" si="1"/>
        <v>44005</v>
      </c>
      <c r="Z36" s="801">
        <v>1</v>
      </c>
      <c r="AA36" s="273"/>
      <c r="AB36" s="801"/>
      <c r="AC36" s="273"/>
      <c r="AD36" s="380" t="s">
        <v>101</v>
      </c>
      <c r="AE36" s="652"/>
      <c r="AF36" s="1112" t="s">
        <v>650</v>
      </c>
      <c r="AG36" s="1113"/>
      <c r="AH36" s="799">
        <v>17</v>
      </c>
      <c r="AI36" s="374">
        <f t="shared" si="2"/>
        <v>44005</v>
      </c>
      <c r="AJ36" s="801">
        <v>1</v>
      </c>
      <c r="AK36" s="273"/>
      <c r="AL36" s="801"/>
      <c r="AM36" s="273"/>
      <c r="AN36" s="380" t="s">
        <v>101</v>
      </c>
      <c r="AO36" s="652"/>
      <c r="AP36" s="1112" t="s">
        <v>650</v>
      </c>
      <c r="AQ36" s="1113"/>
      <c r="AR36" s="799">
        <v>17</v>
      </c>
      <c r="AS36" s="374">
        <f t="shared" si="19"/>
        <v>44005</v>
      </c>
      <c r="AT36" s="801">
        <v>1</v>
      </c>
      <c r="AU36" s="273"/>
      <c r="AV36" s="801"/>
      <c r="AW36" s="273"/>
      <c r="AX36" s="380" t="s">
        <v>101</v>
      </c>
      <c r="AY36" s="652"/>
      <c r="AZ36" s="1112" t="s">
        <v>650</v>
      </c>
      <c r="BA36" s="1113"/>
      <c r="BB36" s="799">
        <v>17</v>
      </c>
      <c r="BC36" s="374">
        <f>'К-дарь'!H52</f>
        <v>44007</v>
      </c>
      <c r="BD36" s="801">
        <v>1</v>
      </c>
      <c r="BE36" s="273"/>
      <c r="BF36" s="801"/>
      <c r="BG36" s="273"/>
      <c r="BH36" s="380" t="s">
        <v>101</v>
      </c>
      <c r="BI36" s="652"/>
      <c r="BJ36" s="1112" t="s">
        <v>650</v>
      </c>
      <c r="BK36" s="1113"/>
      <c r="BL36" s="799">
        <v>17</v>
      </c>
      <c r="BM36" s="374">
        <f t="shared" si="9"/>
        <v>44007</v>
      </c>
      <c r="BN36" s="801">
        <v>1</v>
      </c>
      <c r="BO36" s="273"/>
      <c r="BP36" s="801"/>
      <c r="BQ36" s="273"/>
      <c r="BR36" s="380" t="s">
        <v>101</v>
      </c>
      <c r="BS36" s="652"/>
      <c r="BT36" s="1112" t="s">
        <v>650</v>
      </c>
      <c r="BU36" s="1113"/>
      <c r="BV36" s="799">
        <v>17</v>
      </c>
      <c r="BW36" s="374">
        <f t="shared" si="10"/>
        <v>44007</v>
      </c>
      <c r="BX36" s="801">
        <v>1</v>
      </c>
      <c r="BY36" s="273"/>
      <c r="BZ36" s="801"/>
      <c r="CA36" s="273"/>
      <c r="CB36" s="380" t="s">
        <v>101</v>
      </c>
      <c r="CC36" s="652"/>
      <c r="CD36" s="1112" t="s">
        <v>650</v>
      </c>
      <c r="CE36" s="1113"/>
      <c r="CF36" s="799">
        <v>17</v>
      </c>
      <c r="CG36" s="374">
        <f t="shared" si="20"/>
        <v>44007</v>
      </c>
      <c r="CH36" s="801">
        <v>1</v>
      </c>
      <c r="CI36" s="273"/>
      <c r="CJ36" s="801"/>
      <c r="CK36" s="273"/>
      <c r="CL36" s="380" t="s">
        <v>101</v>
      </c>
      <c r="CM36" s="652"/>
      <c r="CN36" s="1112" t="s">
        <v>650</v>
      </c>
      <c r="CO36" s="1113"/>
      <c r="CP36" s="799">
        <v>17</v>
      </c>
      <c r="CQ36" s="374">
        <f>'К-дарь'!H53</f>
        <v>44008</v>
      </c>
      <c r="CR36" s="801">
        <v>1</v>
      </c>
      <c r="CS36" s="273"/>
      <c r="CT36" s="801"/>
      <c r="CU36" s="273"/>
      <c r="CV36" s="380" t="s">
        <v>101</v>
      </c>
      <c r="CW36" s="652"/>
      <c r="CX36" s="1112" t="s">
        <v>650</v>
      </c>
      <c r="CY36" s="1113"/>
      <c r="CZ36" s="799">
        <v>17</v>
      </c>
      <c r="DA36" s="374">
        <f t="shared" si="12"/>
        <v>44008</v>
      </c>
      <c r="DB36" s="801">
        <v>1</v>
      </c>
      <c r="DC36" s="273"/>
      <c r="DD36" s="801"/>
      <c r="DE36" s="273"/>
      <c r="DF36" s="380" t="s">
        <v>101</v>
      </c>
      <c r="DG36" s="652"/>
      <c r="DH36" s="1112" t="s">
        <v>650</v>
      </c>
      <c r="DI36" s="1113"/>
      <c r="DJ36" s="799">
        <v>17</v>
      </c>
      <c r="DK36" s="374">
        <f t="shared" si="13"/>
        <v>44008</v>
      </c>
      <c r="DL36" s="801">
        <v>1</v>
      </c>
      <c r="DM36" s="273"/>
      <c r="DN36" s="801"/>
      <c r="DO36" s="273"/>
      <c r="DP36" s="380" t="s">
        <v>101</v>
      </c>
      <c r="DQ36" s="652"/>
      <c r="DR36" s="1112" t="s">
        <v>650</v>
      </c>
      <c r="DS36" s="1113"/>
      <c r="DT36" s="799">
        <v>17</v>
      </c>
      <c r="DU36" s="374">
        <f t="shared" si="6"/>
        <v>44008</v>
      </c>
      <c r="DV36" s="801">
        <v>1</v>
      </c>
      <c r="DW36" s="273"/>
      <c r="DX36" s="801"/>
      <c r="DY36" s="273"/>
      <c r="DZ36" s="380" t="s">
        <v>101</v>
      </c>
      <c r="EA36" s="652"/>
      <c r="EB36" s="1112" t="s">
        <v>650</v>
      </c>
      <c r="EC36" s="1113"/>
      <c r="ED36" s="799">
        <v>17</v>
      </c>
      <c r="EE36" s="374">
        <f>'К-дарь'!H54</f>
        <v>44009</v>
      </c>
      <c r="EF36" s="801">
        <v>1</v>
      </c>
      <c r="EG36" s="273"/>
      <c r="EH36" s="801"/>
      <c r="EI36" s="273"/>
      <c r="EJ36" s="380" t="s">
        <v>101</v>
      </c>
      <c r="EK36" s="652"/>
      <c r="EL36" s="1112" t="s">
        <v>650</v>
      </c>
      <c r="EM36" s="1113"/>
      <c r="EN36" s="799">
        <v>17</v>
      </c>
      <c r="EO36" s="374">
        <f t="shared" si="4"/>
        <v>44009</v>
      </c>
      <c r="EP36" s="801">
        <v>1</v>
      </c>
      <c r="EQ36" s="273"/>
      <c r="ER36" s="801"/>
      <c r="ES36" s="273"/>
      <c r="ET36" s="380" t="s">
        <v>101</v>
      </c>
      <c r="EU36" s="652"/>
      <c r="EV36" s="1112" t="s">
        <v>650</v>
      </c>
      <c r="EW36" s="1113"/>
      <c r="EX36" s="799">
        <v>17</v>
      </c>
      <c r="EY36" s="374">
        <f t="shared" si="5"/>
        <v>44009</v>
      </c>
      <c r="EZ36" s="801">
        <v>1</v>
      </c>
      <c r="FA36" s="273"/>
      <c r="FB36" s="801"/>
      <c r="FC36" s="273"/>
      <c r="FD36" s="380" t="s">
        <v>101</v>
      </c>
      <c r="FE36" s="652"/>
      <c r="FF36" s="1112" t="s">
        <v>650</v>
      </c>
      <c r="FG36" s="1113"/>
      <c r="FH36" s="799">
        <v>17</v>
      </c>
      <c r="FI36" s="374">
        <f t="shared" si="21"/>
        <v>44009</v>
      </c>
      <c r="FJ36" s="801">
        <v>1</v>
      </c>
      <c r="FK36" s="273"/>
      <c r="FL36" s="801"/>
      <c r="FM36" s="273"/>
      <c r="FN36" s="380" t="s">
        <v>101</v>
      </c>
      <c r="FO36" s="652"/>
      <c r="FP36" s="1112" t="s">
        <v>650</v>
      </c>
      <c r="FQ36" s="1113"/>
      <c r="FR36" s="799">
        <v>17</v>
      </c>
      <c r="FS36" s="374">
        <f>'К-дарь'!H55</f>
        <v>44011</v>
      </c>
      <c r="FT36" s="801">
        <v>1</v>
      </c>
      <c r="FU36" s="273"/>
      <c r="FV36" s="801"/>
      <c r="FW36" s="273"/>
      <c r="FX36" s="380" t="s">
        <v>101</v>
      </c>
      <c r="FY36" s="652"/>
      <c r="FZ36" s="1112" t="s">
        <v>650</v>
      </c>
      <c r="GA36" s="1113"/>
      <c r="GB36" s="799">
        <v>17</v>
      </c>
      <c r="GC36" s="374">
        <f t="shared" si="15"/>
        <v>44011</v>
      </c>
      <c r="GD36" s="801">
        <v>1</v>
      </c>
      <c r="GE36" s="273"/>
      <c r="GF36" s="801"/>
      <c r="GG36" s="273"/>
      <c r="GH36" s="380" t="s">
        <v>101</v>
      </c>
      <c r="GI36" s="652"/>
      <c r="GJ36" s="1112" t="s">
        <v>650</v>
      </c>
      <c r="GK36" s="1113"/>
      <c r="GL36" s="799">
        <v>17</v>
      </c>
      <c r="GM36" s="374">
        <f t="shared" si="16"/>
        <v>44011</v>
      </c>
      <c r="GN36" s="801">
        <v>1</v>
      </c>
      <c r="GO36" s="273"/>
      <c r="GP36" s="801"/>
      <c r="GQ36" s="273"/>
      <c r="GR36" s="380" t="s">
        <v>101</v>
      </c>
      <c r="GS36" s="652"/>
      <c r="GT36" s="1112" t="s">
        <v>650</v>
      </c>
      <c r="GU36" s="1113"/>
      <c r="GV36" s="799">
        <v>17</v>
      </c>
      <c r="GW36" s="374">
        <f t="shared" si="22"/>
        <v>44011</v>
      </c>
      <c r="GX36" s="801">
        <v>1</v>
      </c>
      <c r="GY36" s="273"/>
      <c r="GZ36" s="801"/>
      <c r="HA36" s="273"/>
      <c r="HB36" s="380" t="s">
        <v>101</v>
      </c>
      <c r="HC36" s="652"/>
      <c r="HD36" s="1112" t="s">
        <v>650</v>
      </c>
      <c r="HE36" s="1113"/>
      <c r="HF36" s="799">
        <v>17</v>
      </c>
      <c r="HG36" s="374">
        <f>'К-дарь'!H56</f>
        <v>44012</v>
      </c>
      <c r="HH36" s="801">
        <v>1</v>
      </c>
      <c r="HI36" s="273"/>
      <c r="HJ36" s="801"/>
      <c r="HK36" s="273"/>
      <c r="HL36" s="380" t="s">
        <v>101</v>
      </c>
      <c r="HM36" s="652"/>
      <c r="HN36" s="1112" t="s">
        <v>650</v>
      </c>
      <c r="HO36" s="1113"/>
      <c r="HP36" s="799">
        <v>17</v>
      </c>
      <c r="HQ36" s="374">
        <f t="shared" si="18"/>
        <v>44012</v>
      </c>
      <c r="HR36" s="801">
        <v>1</v>
      </c>
      <c r="HS36" s="273"/>
      <c r="HT36" s="801"/>
      <c r="HU36" s="273"/>
      <c r="HV36" s="380" t="s">
        <v>101</v>
      </c>
      <c r="HW36" s="652"/>
      <c r="HX36" s="1112" t="s">
        <v>650</v>
      </c>
      <c r="HY36" s="1113"/>
      <c r="HZ36" s="799">
        <v>17</v>
      </c>
      <c r="IA36" s="374">
        <f t="shared" si="7"/>
        <v>44012</v>
      </c>
      <c r="IB36" s="801">
        <v>1</v>
      </c>
      <c r="IC36" s="273"/>
      <c r="ID36" s="801"/>
      <c r="IE36" s="273"/>
      <c r="IF36" s="380" t="s">
        <v>101</v>
      </c>
      <c r="IG36" s="652"/>
      <c r="IH36" s="1112" t="s">
        <v>650</v>
      </c>
      <c r="II36" s="1113"/>
      <c r="IJ36" s="799">
        <v>17</v>
      </c>
      <c r="IK36" s="374">
        <f t="shared" si="23"/>
        <v>44012</v>
      </c>
      <c r="IL36" s="801">
        <v>1</v>
      </c>
      <c r="IM36" s="273"/>
      <c r="IN36" s="801"/>
      <c r="IO36" s="273"/>
      <c r="IP36" s="380" t="s">
        <v>101</v>
      </c>
    </row>
    <row r="37" spans="1:250" ht="16.5" customHeight="1" x14ac:dyDescent="0.25">
      <c r="A37" s="278"/>
      <c r="B37" s="1108" t="s">
        <v>650</v>
      </c>
      <c r="C37" s="1109"/>
      <c r="D37" s="271">
        <v>18</v>
      </c>
      <c r="E37" s="374">
        <f>'К-дарь'!H51</f>
        <v>44006</v>
      </c>
      <c r="F37" s="271">
        <v>1</v>
      </c>
      <c r="G37" s="273"/>
      <c r="H37" s="271"/>
      <c r="I37" s="273"/>
      <c r="J37" s="380" t="s">
        <v>101</v>
      </c>
      <c r="K37" s="278"/>
      <c r="L37" s="1108" t="s">
        <v>650</v>
      </c>
      <c r="M37" s="1109"/>
      <c r="N37" s="801">
        <v>18</v>
      </c>
      <c r="O37" s="374">
        <f>'К-дарь'!H50</f>
        <v>44005</v>
      </c>
      <c r="P37" s="801">
        <v>1</v>
      </c>
      <c r="Q37" s="273"/>
      <c r="R37" s="801"/>
      <c r="S37" s="273"/>
      <c r="T37" s="380" t="s">
        <v>101</v>
      </c>
      <c r="U37" s="278"/>
      <c r="V37" s="1108" t="s">
        <v>650</v>
      </c>
      <c r="W37" s="1109"/>
      <c r="X37" s="801">
        <v>18</v>
      </c>
      <c r="Y37" s="374">
        <f t="shared" si="1"/>
        <v>44005</v>
      </c>
      <c r="Z37" s="801">
        <v>1</v>
      </c>
      <c r="AA37" s="273"/>
      <c r="AB37" s="801"/>
      <c r="AC37" s="273"/>
      <c r="AD37" s="380" t="s">
        <v>101</v>
      </c>
      <c r="AE37" s="278"/>
      <c r="AF37" s="1108" t="s">
        <v>650</v>
      </c>
      <c r="AG37" s="1109"/>
      <c r="AH37" s="801">
        <v>18</v>
      </c>
      <c r="AI37" s="374">
        <f t="shared" si="2"/>
        <v>44005</v>
      </c>
      <c r="AJ37" s="801">
        <v>1</v>
      </c>
      <c r="AK37" s="273"/>
      <c r="AL37" s="801"/>
      <c r="AM37" s="273"/>
      <c r="AN37" s="380" t="s">
        <v>101</v>
      </c>
      <c r="AO37" s="278"/>
      <c r="AP37" s="1108" t="s">
        <v>650</v>
      </c>
      <c r="AQ37" s="1109"/>
      <c r="AR37" s="801">
        <v>18</v>
      </c>
      <c r="AS37" s="374">
        <f t="shared" si="19"/>
        <v>44005</v>
      </c>
      <c r="AT37" s="801">
        <v>1</v>
      </c>
      <c r="AU37" s="273"/>
      <c r="AV37" s="801"/>
      <c r="AW37" s="273"/>
      <c r="AX37" s="380" t="s">
        <v>101</v>
      </c>
      <c r="AY37" s="278"/>
      <c r="AZ37" s="1108" t="s">
        <v>650</v>
      </c>
      <c r="BA37" s="1109"/>
      <c r="BB37" s="801">
        <v>18</v>
      </c>
      <c r="BC37" s="374">
        <f>'К-дарь'!H52</f>
        <v>44007</v>
      </c>
      <c r="BD37" s="801">
        <v>1</v>
      </c>
      <c r="BE37" s="273"/>
      <c r="BF37" s="801"/>
      <c r="BG37" s="273"/>
      <c r="BH37" s="380" t="s">
        <v>101</v>
      </c>
      <c r="BI37" s="278"/>
      <c r="BJ37" s="1108" t="s">
        <v>650</v>
      </c>
      <c r="BK37" s="1109"/>
      <c r="BL37" s="801">
        <v>18</v>
      </c>
      <c r="BM37" s="374">
        <f t="shared" si="9"/>
        <v>44007</v>
      </c>
      <c r="BN37" s="801">
        <v>1</v>
      </c>
      <c r="BO37" s="273"/>
      <c r="BP37" s="801"/>
      <c r="BQ37" s="273"/>
      <c r="BR37" s="380" t="s">
        <v>101</v>
      </c>
      <c r="BS37" s="278"/>
      <c r="BT37" s="1108" t="s">
        <v>650</v>
      </c>
      <c r="BU37" s="1109"/>
      <c r="BV37" s="801">
        <v>18</v>
      </c>
      <c r="BW37" s="374">
        <f t="shared" si="10"/>
        <v>44007</v>
      </c>
      <c r="BX37" s="801">
        <v>1</v>
      </c>
      <c r="BY37" s="273"/>
      <c r="BZ37" s="801"/>
      <c r="CA37" s="273"/>
      <c r="CB37" s="380" t="s">
        <v>101</v>
      </c>
      <c r="CC37" s="278"/>
      <c r="CD37" s="1108" t="s">
        <v>650</v>
      </c>
      <c r="CE37" s="1109"/>
      <c r="CF37" s="801">
        <v>18</v>
      </c>
      <c r="CG37" s="374">
        <f t="shared" si="20"/>
        <v>44007</v>
      </c>
      <c r="CH37" s="801">
        <v>1</v>
      </c>
      <c r="CI37" s="273"/>
      <c r="CJ37" s="801"/>
      <c r="CK37" s="273"/>
      <c r="CL37" s="380" t="s">
        <v>101</v>
      </c>
      <c r="CM37" s="278"/>
      <c r="CN37" s="1108" t="s">
        <v>650</v>
      </c>
      <c r="CO37" s="1109"/>
      <c r="CP37" s="801">
        <v>18</v>
      </c>
      <c r="CQ37" s="374">
        <f>'К-дарь'!H53</f>
        <v>44008</v>
      </c>
      <c r="CR37" s="801">
        <v>1</v>
      </c>
      <c r="CS37" s="273"/>
      <c r="CT37" s="801"/>
      <c r="CU37" s="273"/>
      <c r="CV37" s="380" t="s">
        <v>101</v>
      </c>
      <c r="CW37" s="278"/>
      <c r="CX37" s="1108" t="s">
        <v>650</v>
      </c>
      <c r="CY37" s="1109"/>
      <c r="CZ37" s="801">
        <v>18</v>
      </c>
      <c r="DA37" s="374">
        <f t="shared" si="12"/>
        <v>44008</v>
      </c>
      <c r="DB37" s="801">
        <v>1</v>
      </c>
      <c r="DC37" s="273"/>
      <c r="DD37" s="801"/>
      <c r="DE37" s="273"/>
      <c r="DF37" s="380" t="s">
        <v>101</v>
      </c>
      <c r="DG37" s="278"/>
      <c r="DH37" s="1108" t="s">
        <v>650</v>
      </c>
      <c r="DI37" s="1109"/>
      <c r="DJ37" s="801">
        <v>18</v>
      </c>
      <c r="DK37" s="374">
        <f t="shared" si="13"/>
        <v>44008</v>
      </c>
      <c r="DL37" s="801">
        <v>1</v>
      </c>
      <c r="DM37" s="273"/>
      <c r="DN37" s="801"/>
      <c r="DO37" s="273"/>
      <c r="DP37" s="380" t="s">
        <v>101</v>
      </c>
      <c r="DQ37" s="278"/>
      <c r="DR37" s="1108" t="s">
        <v>650</v>
      </c>
      <c r="DS37" s="1109"/>
      <c r="DT37" s="801">
        <v>18</v>
      </c>
      <c r="DU37" s="374">
        <f t="shared" si="6"/>
        <v>44008</v>
      </c>
      <c r="DV37" s="801">
        <v>1</v>
      </c>
      <c r="DW37" s="273"/>
      <c r="DX37" s="801"/>
      <c r="DY37" s="273"/>
      <c r="DZ37" s="380" t="s">
        <v>101</v>
      </c>
      <c r="EA37" s="278"/>
      <c r="EB37" s="1108" t="s">
        <v>650</v>
      </c>
      <c r="EC37" s="1109"/>
      <c r="ED37" s="801">
        <v>18</v>
      </c>
      <c r="EE37" s="374">
        <f>'К-дарь'!H54</f>
        <v>44009</v>
      </c>
      <c r="EF37" s="801">
        <v>1</v>
      </c>
      <c r="EG37" s="273"/>
      <c r="EH37" s="801"/>
      <c r="EI37" s="273"/>
      <c r="EJ37" s="380" t="s">
        <v>101</v>
      </c>
      <c r="EK37" s="278"/>
      <c r="EL37" s="1108" t="s">
        <v>650</v>
      </c>
      <c r="EM37" s="1109"/>
      <c r="EN37" s="801">
        <v>18</v>
      </c>
      <c r="EO37" s="374">
        <f t="shared" si="4"/>
        <v>44009</v>
      </c>
      <c r="EP37" s="801">
        <v>1</v>
      </c>
      <c r="EQ37" s="273"/>
      <c r="ER37" s="801"/>
      <c r="ES37" s="273"/>
      <c r="ET37" s="380" t="s">
        <v>101</v>
      </c>
      <c r="EU37" s="278"/>
      <c r="EV37" s="1108" t="s">
        <v>650</v>
      </c>
      <c r="EW37" s="1109"/>
      <c r="EX37" s="801">
        <v>18</v>
      </c>
      <c r="EY37" s="374">
        <f t="shared" si="5"/>
        <v>44009</v>
      </c>
      <c r="EZ37" s="801">
        <v>1</v>
      </c>
      <c r="FA37" s="273"/>
      <c r="FB37" s="801"/>
      <c r="FC37" s="273"/>
      <c r="FD37" s="380" t="s">
        <v>101</v>
      </c>
      <c r="FE37" s="278"/>
      <c r="FF37" s="1108" t="s">
        <v>650</v>
      </c>
      <c r="FG37" s="1109"/>
      <c r="FH37" s="801">
        <v>18</v>
      </c>
      <c r="FI37" s="374">
        <f t="shared" si="21"/>
        <v>44009</v>
      </c>
      <c r="FJ37" s="801">
        <v>1</v>
      </c>
      <c r="FK37" s="273"/>
      <c r="FL37" s="801"/>
      <c r="FM37" s="273"/>
      <c r="FN37" s="380" t="s">
        <v>101</v>
      </c>
      <c r="FO37" s="278"/>
      <c r="FP37" s="1108" t="s">
        <v>650</v>
      </c>
      <c r="FQ37" s="1109"/>
      <c r="FR37" s="801">
        <v>18</v>
      </c>
      <c r="FS37" s="374">
        <f>'К-дарь'!H55</f>
        <v>44011</v>
      </c>
      <c r="FT37" s="801">
        <v>1</v>
      </c>
      <c r="FU37" s="273"/>
      <c r="FV37" s="801"/>
      <c r="FW37" s="273"/>
      <c r="FX37" s="380" t="s">
        <v>101</v>
      </c>
      <c r="FY37" s="278"/>
      <c r="FZ37" s="1108" t="s">
        <v>650</v>
      </c>
      <c r="GA37" s="1109"/>
      <c r="GB37" s="801">
        <v>18</v>
      </c>
      <c r="GC37" s="374">
        <f t="shared" si="15"/>
        <v>44011</v>
      </c>
      <c r="GD37" s="801">
        <v>1</v>
      </c>
      <c r="GE37" s="273"/>
      <c r="GF37" s="801"/>
      <c r="GG37" s="273"/>
      <c r="GH37" s="380" t="s">
        <v>101</v>
      </c>
      <c r="GI37" s="278"/>
      <c r="GJ37" s="1108" t="s">
        <v>650</v>
      </c>
      <c r="GK37" s="1109"/>
      <c r="GL37" s="801">
        <v>18</v>
      </c>
      <c r="GM37" s="374">
        <f t="shared" si="16"/>
        <v>44011</v>
      </c>
      <c r="GN37" s="801">
        <v>1</v>
      </c>
      <c r="GO37" s="273"/>
      <c r="GP37" s="801"/>
      <c r="GQ37" s="273"/>
      <c r="GR37" s="380" t="s">
        <v>101</v>
      </c>
      <c r="GS37" s="278"/>
      <c r="GT37" s="1108" t="s">
        <v>650</v>
      </c>
      <c r="GU37" s="1109"/>
      <c r="GV37" s="801">
        <v>18</v>
      </c>
      <c r="GW37" s="374">
        <f t="shared" si="22"/>
        <v>44011</v>
      </c>
      <c r="GX37" s="801">
        <v>1</v>
      </c>
      <c r="GY37" s="273"/>
      <c r="GZ37" s="801"/>
      <c r="HA37" s="273"/>
      <c r="HB37" s="380" t="s">
        <v>101</v>
      </c>
      <c r="HC37" s="278"/>
      <c r="HD37" s="1108" t="s">
        <v>650</v>
      </c>
      <c r="HE37" s="1109"/>
      <c r="HF37" s="801">
        <v>18</v>
      </c>
      <c r="HG37" s="374">
        <f>'К-дарь'!H57</f>
        <v>44013</v>
      </c>
      <c r="HH37" s="801">
        <v>1</v>
      </c>
      <c r="HI37" s="273"/>
      <c r="HJ37" s="801"/>
      <c r="HK37" s="273"/>
      <c r="HL37" s="380" t="s">
        <v>101</v>
      </c>
      <c r="HM37" s="278"/>
      <c r="HN37" s="1108" t="s">
        <v>650</v>
      </c>
      <c r="HO37" s="1109"/>
      <c r="HP37" s="801">
        <v>18</v>
      </c>
      <c r="HQ37" s="374">
        <f t="shared" si="18"/>
        <v>44013</v>
      </c>
      <c r="HR37" s="801">
        <v>1</v>
      </c>
      <c r="HS37" s="273"/>
      <c r="HT37" s="801"/>
      <c r="HU37" s="273"/>
      <c r="HV37" s="380" t="s">
        <v>101</v>
      </c>
      <c r="HW37" s="278"/>
      <c r="HX37" s="1108" t="s">
        <v>650</v>
      </c>
      <c r="HY37" s="1109"/>
      <c r="HZ37" s="801">
        <v>18</v>
      </c>
      <c r="IA37" s="374">
        <f t="shared" si="7"/>
        <v>44013</v>
      </c>
      <c r="IB37" s="801">
        <v>1</v>
      </c>
      <c r="IC37" s="273"/>
      <c r="ID37" s="801"/>
      <c r="IE37" s="273"/>
      <c r="IF37" s="380" t="s">
        <v>101</v>
      </c>
      <c r="IG37" s="278"/>
      <c r="IH37" s="1108" t="s">
        <v>650</v>
      </c>
      <c r="II37" s="1109"/>
      <c r="IJ37" s="801">
        <v>18</v>
      </c>
      <c r="IK37" s="374">
        <f t="shared" si="23"/>
        <v>44013</v>
      </c>
      <c r="IL37" s="801">
        <v>1</v>
      </c>
      <c r="IM37" s="273"/>
      <c r="IN37" s="801"/>
      <c r="IO37" s="273"/>
      <c r="IP37" s="380" t="s">
        <v>101</v>
      </c>
    </row>
    <row r="38" spans="1:250" ht="39.75" customHeight="1" x14ac:dyDescent="0.25">
      <c r="A38" s="245" t="s">
        <v>358</v>
      </c>
      <c r="B38" s="1110" t="s">
        <v>643</v>
      </c>
      <c r="C38" s="1111"/>
      <c r="D38" s="271">
        <v>19</v>
      </c>
      <c r="E38" s="374">
        <f>'К-дарь'!H57</f>
        <v>44013</v>
      </c>
      <c r="F38" s="318">
        <v>2</v>
      </c>
      <c r="G38" s="273"/>
      <c r="H38" s="273"/>
      <c r="I38" s="273"/>
      <c r="J38" s="380" t="s">
        <v>101</v>
      </c>
      <c r="K38" s="805" t="s">
        <v>358</v>
      </c>
      <c r="L38" s="1110" t="s">
        <v>643</v>
      </c>
      <c r="M38" s="1111"/>
      <c r="N38" s="801">
        <v>19</v>
      </c>
      <c r="O38" s="374">
        <f>E38</f>
        <v>44013</v>
      </c>
      <c r="P38" s="318">
        <v>2</v>
      </c>
      <c r="Q38" s="273"/>
      <c r="R38" s="273"/>
      <c r="S38" s="273"/>
      <c r="T38" s="380" t="s">
        <v>101</v>
      </c>
      <c r="U38" s="805" t="s">
        <v>358</v>
      </c>
      <c r="V38" s="1110" t="s">
        <v>643</v>
      </c>
      <c r="W38" s="1111"/>
      <c r="X38" s="801">
        <v>19</v>
      </c>
      <c r="Y38" s="374">
        <f t="shared" si="1"/>
        <v>44013</v>
      </c>
      <c r="Z38" s="318">
        <v>2</v>
      </c>
      <c r="AA38" s="273"/>
      <c r="AB38" s="273"/>
      <c r="AC38" s="273"/>
      <c r="AD38" s="380" t="s">
        <v>101</v>
      </c>
      <c r="AE38" s="805" t="s">
        <v>358</v>
      </c>
      <c r="AF38" s="1110" t="s">
        <v>643</v>
      </c>
      <c r="AG38" s="1111"/>
      <c r="AH38" s="801">
        <v>19</v>
      </c>
      <c r="AI38" s="374">
        <f t="shared" si="2"/>
        <v>44013</v>
      </c>
      <c r="AJ38" s="318">
        <v>2</v>
      </c>
      <c r="AK38" s="273"/>
      <c r="AL38" s="273"/>
      <c r="AM38" s="273"/>
      <c r="AN38" s="380" t="s">
        <v>101</v>
      </c>
      <c r="AO38" s="805" t="s">
        <v>358</v>
      </c>
      <c r="AP38" s="1110" t="s">
        <v>643</v>
      </c>
      <c r="AQ38" s="1111"/>
      <c r="AR38" s="801">
        <v>19</v>
      </c>
      <c r="AS38" s="374">
        <f>'К-дарь'!H58</f>
        <v>44014</v>
      </c>
      <c r="AT38" s="318">
        <v>2</v>
      </c>
      <c r="AU38" s="273"/>
      <c r="AV38" s="273"/>
      <c r="AW38" s="273"/>
      <c r="AX38" s="380" t="s">
        <v>101</v>
      </c>
      <c r="AY38" s="805" t="s">
        <v>358</v>
      </c>
      <c r="AZ38" s="1110" t="s">
        <v>643</v>
      </c>
      <c r="BA38" s="1111"/>
      <c r="BB38" s="801">
        <v>19</v>
      </c>
      <c r="BC38" s="374">
        <f t="shared" si="8"/>
        <v>44014</v>
      </c>
      <c r="BD38" s="318">
        <v>2</v>
      </c>
      <c r="BE38" s="273"/>
      <c r="BF38" s="273"/>
      <c r="BG38" s="273"/>
      <c r="BH38" s="380" t="s">
        <v>101</v>
      </c>
      <c r="BI38" s="805" t="s">
        <v>358</v>
      </c>
      <c r="BJ38" s="1110" t="s">
        <v>643</v>
      </c>
      <c r="BK38" s="1111"/>
      <c r="BL38" s="801">
        <v>19</v>
      </c>
      <c r="BM38" s="374">
        <f t="shared" si="9"/>
        <v>44014</v>
      </c>
      <c r="BN38" s="318">
        <v>2</v>
      </c>
      <c r="BO38" s="273"/>
      <c r="BP38" s="273"/>
      <c r="BQ38" s="273"/>
      <c r="BR38" s="380" t="s">
        <v>101</v>
      </c>
      <c r="BS38" s="805" t="s">
        <v>358</v>
      </c>
      <c r="BT38" s="1110" t="s">
        <v>643</v>
      </c>
      <c r="BU38" s="1111"/>
      <c r="BV38" s="801">
        <v>19</v>
      </c>
      <c r="BW38" s="374">
        <f t="shared" si="10"/>
        <v>44014</v>
      </c>
      <c r="BX38" s="318">
        <v>2</v>
      </c>
      <c r="BY38" s="273"/>
      <c r="BZ38" s="273"/>
      <c r="CA38" s="273"/>
      <c r="CB38" s="380" t="s">
        <v>101</v>
      </c>
      <c r="CC38" s="805" t="s">
        <v>358</v>
      </c>
      <c r="CD38" s="1110" t="s">
        <v>643</v>
      </c>
      <c r="CE38" s="1111"/>
      <c r="CF38" s="801">
        <v>19</v>
      </c>
      <c r="CG38" s="374">
        <f>'К-дарь'!H59</f>
        <v>44015</v>
      </c>
      <c r="CH38" s="318">
        <v>2</v>
      </c>
      <c r="CI38" s="273"/>
      <c r="CJ38" s="273"/>
      <c r="CK38" s="273"/>
      <c r="CL38" s="380" t="s">
        <v>101</v>
      </c>
      <c r="CM38" s="805" t="s">
        <v>358</v>
      </c>
      <c r="CN38" s="1110" t="s">
        <v>643</v>
      </c>
      <c r="CO38" s="1111"/>
      <c r="CP38" s="801">
        <v>19</v>
      </c>
      <c r="CQ38" s="374">
        <f t="shared" si="11"/>
        <v>44015</v>
      </c>
      <c r="CR38" s="318">
        <v>2</v>
      </c>
      <c r="CS38" s="273"/>
      <c r="CT38" s="273"/>
      <c r="CU38" s="273"/>
      <c r="CV38" s="380" t="s">
        <v>101</v>
      </c>
      <c r="CW38" s="805" t="s">
        <v>358</v>
      </c>
      <c r="CX38" s="1110" t="s">
        <v>643</v>
      </c>
      <c r="CY38" s="1111"/>
      <c r="CZ38" s="801">
        <v>19</v>
      </c>
      <c r="DA38" s="374">
        <f t="shared" si="12"/>
        <v>44015</v>
      </c>
      <c r="DB38" s="318">
        <v>2</v>
      </c>
      <c r="DC38" s="273"/>
      <c r="DD38" s="273"/>
      <c r="DE38" s="273"/>
      <c r="DF38" s="380" t="s">
        <v>101</v>
      </c>
      <c r="DG38" s="805" t="s">
        <v>358</v>
      </c>
      <c r="DH38" s="1110" t="s">
        <v>643</v>
      </c>
      <c r="DI38" s="1111"/>
      <c r="DJ38" s="801">
        <v>19</v>
      </c>
      <c r="DK38" s="374">
        <f t="shared" si="13"/>
        <v>44015</v>
      </c>
      <c r="DL38" s="318">
        <v>2</v>
      </c>
      <c r="DM38" s="273"/>
      <c r="DN38" s="273"/>
      <c r="DO38" s="273"/>
      <c r="DP38" s="380" t="s">
        <v>101</v>
      </c>
      <c r="DQ38" s="805" t="s">
        <v>358</v>
      </c>
      <c r="DR38" s="1110" t="s">
        <v>643</v>
      </c>
      <c r="DS38" s="1111"/>
      <c r="DT38" s="801">
        <v>19</v>
      </c>
      <c r="DU38" s="374">
        <f>'К-дарь'!H60</f>
        <v>44016</v>
      </c>
      <c r="DV38" s="318">
        <v>2</v>
      </c>
      <c r="DW38" s="273"/>
      <c r="DX38" s="273"/>
      <c r="DY38" s="273"/>
      <c r="DZ38" s="380" t="s">
        <v>101</v>
      </c>
      <c r="EA38" s="805" t="s">
        <v>358</v>
      </c>
      <c r="EB38" s="1110" t="s">
        <v>643</v>
      </c>
      <c r="EC38" s="1111"/>
      <c r="ED38" s="801">
        <v>19</v>
      </c>
      <c r="EE38" s="374">
        <f t="shared" si="3"/>
        <v>44016</v>
      </c>
      <c r="EF38" s="318">
        <v>2</v>
      </c>
      <c r="EG38" s="273"/>
      <c r="EH38" s="273"/>
      <c r="EI38" s="273"/>
      <c r="EJ38" s="380" t="s">
        <v>101</v>
      </c>
      <c r="EK38" s="805" t="s">
        <v>358</v>
      </c>
      <c r="EL38" s="1110" t="s">
        <v>643</v>
      </c>
      <c r="EM38" s="1111"/>
      <c r="EN38" s="801">
        <v>19</v>
      </c>
      <c r="EO38" s="374">
        <f t="shared" si="4"/>
        <v>44016</v>
      </c>
      <c r="EP38" s="318">
        <v>2</v>
      </c>
      <c r="EQ38" s="273"/>
      <c r="ER38" s="273"/>
      <c r="ES38" s="273"/>
      <c r="ET38" s="380" t="s">
        <v>101</v>
      </c>
      <c r="EU38" s="805" t="s">
        <v>358</v>
      </c>
      <c r="EV38" s="1110" t="s">
        <v>643</v>
      </c>
      <c r="EW38" s="1111"/>
      <c r="EX38" s="801">
        <v>19</v>
      </c>
      <c r="EY38" s="374">
        <f>'К-дарь'!H60</f>
        <v>44016</v>
      </c>
      <c r="EZ38" s="318">
        <v>2</v>
      </c>
      <c r="FA38" s="273"/>
      <c r="FB38" s="273"/>
      <c r="FC38" s="273"/>
      <c r="FD38" s="380" t="s">
        <v>101</v>
      </c>
      <c r="FE38" s="805" t="s">
        <v>358</v>
      </c>
      <c r="FF38" s="1110" t="s">
        <v>643</v>
      </c>
      <c r="FG38" s="1111"/>
      <c r="FH38" s="801">
        <v>19</v>
      </c>
      <c r="FI38" s="374">
        <f>'К-дарь'!H61</f>
        <v>44018</v>
      </c>
      <c r="FJ38" s="318">
        <v>2</v>
      </c>
      <c r="FK38" s="273"/>
      <c r="FL38" s="273"/>
      <c r="FM38" s="273"/>
      <c r="FN38" s="380" t="s">
        <v>101</v>
      </c>
      <c r="FO38" s="805" t="s">
        <v>358</v>
      </c>
      <c r="FP38" s="1110" t="s">
        <v>643</v>
      </c>
      <c r="FQ38" s="1111"/>
      <c r="FR38" s="801">
        <v>19</v>
      </c>
      <c r="FS38" s="374">
        <f t="shared" si="14"/>
        <v>44018</v>
      </c>
      <c r="FT38" s="318">
        <v>2</v>
      </c>
      <c r="FU38" s="273"/>
      <c r="FV38" s="273"/>
      <c r="FW38" s="273"/>
      <c r="FX38" s="380" t="s">
        <v>101</v>
      </c>
      <c r="FY38" s="805" t="s">
        <v>358</v>
      </c>
      <c r="FZ38" s="1110" t="s">
        <v>643</v>
      </c>
      <c r="GA38" s="1111"/>
      <c r="GB38" s="801">
        <v>19</v>
      </c>
      <c r="GC38" s="374">
        <f t="shared" si="15"/>
        <v>44018</v>
      </c>
      <c r="GD38" s="318">
        <v>2</v>
      </c>
      <c r="GE38" s="273"/>
      <c r="GF38" s="273"/>
      <c r="GG38" s="273"/>
      <c r="GH38" s="380" t="s">
        <v>101</v>
      </c>
      <c r="GI38" s="805" t="s">
        <v>358</v>
      </c>
      <c r="GJ38" s="1110" t="s">
        <v>643</v>
      </c>
      <c r="GK38" s="1111"/>
      <c r="GL38" s="801">
        <v>19</v>
      </c>
      <c r="GM38" s="374">
        <f t="shared" si="16"/>
        <v>44018</v>
      </c>
      <c r="GN38" s="318">
        <v>2</v>
      </c>
      <c r="GO38" s="273"/>
      <c r="GP38" s="273"/>
      <c r="GQ38" s="273"/>
      <c r="GR38" s="380" t="s">
        <v>101</v>
      </c>
      <c r="GS38" s="805" t="s">
        <v>358</v>
      </c>
      <c r="GT38" s="1110" t="s">
        <v>643</v>
      </c>
      <c r="GU38" s="1111"/>
      <c r="GV38" s="801">
        <v>19</v>
      </c>
      <c r="GW38" s="374">
        <f>'К-дарь'!H62</f>
        <v>44019</v>
      </c>
      <c r="GX38" s="318">
        <v>2</v>
      </c>
      <c r="GY38" s="273"/>
      <c r="GZ38" s="273"/>
      <c r="HA38" s="273"/>
      <c r="HB38" s="380" t="s">
        <v>101</v>
      </c>
      <c r="HC38" s="805" t="s">
        <v>358</v>
      </c>
      <c r="HD38" s="1110" t="s">
        <v>643</v>
      </c>
      <c r="HE38" s="1111"/>
      <c r="HF38" s="801">
        <v>19</v>
      </c>
      <c r="HG38" s="374">
        <f t="shared" si="17"/>
        <v>44019</v>
      </c>
      <c r="HH38" s="318">
        <v>2</v>
      </c>
      <c r="HI38" s="273"/>
      <c r="HJ38" s="273"/>
      <c r="HK38" s="273"/>
      <c r="HL38" s="380" t="s">
        <v>101</v>
      </c>
      <c r="HM38" s="805" t="s">
        <v>358</v>
      </c>
      <c r="HN38" s="1110" t="s">
        <v>643</v>
      </c>
      <c r="HO38" s="1111"/>
      <c r="HP38" s="801">
        <v>19</v>
      </c>
      <c r="HQ38" s="374">
        <f t="shared" si="18"/>
        <v>44019</v>
      </c>
      <c r="HR38" s="318">
        <v>2</v>
      </c>
      <c r="HS38" s="273"/>
      <c r="HT38" s="273"/>
      <c r="HU38" s="273"/>
      <c r="HV38" s="380" t="s">
        <v>101</v>
      </c>
      <c r="HW38" s="805" t="s">
        <v>358</v>
      </c>
      <c r="HX38" s="1110" t="s">
        <v>643</v>
      </c>
      <c r="HY38" s="1111"/>
      <c r="HZ38" s="801">
        <v>19</v>
      </c>
      <c r="IA38" s="374">
        <f t="shared" si="7"/>
        <v>44019</v>
      </c>
      <c r="IB38" s="318">
        <v>2</v>
      </c>
      <c r="IC38" s="273"/>
      <c r="ID38" s="273"/>
      <c r="IE38" s="273"/>
      <c r="IF38" s="380" t="s">
        <v>101</v>
      </c>
      <c r="IG38" s="805" t="s">
        <v>358</v>
      </c>
      <c r="IH38" s="1110" t="s">
        <v>643</v>
      </c>
      <c r="II38" s="1111"/>
      <c r="IJ38" s="801">
        <v>19</v>
      </c>
      <c r="IK38" s="374">
        <f>'К-дарь'!H63</f>
        <v>44020</v>
      </c>
      <c r="IL38" s="318">
        <v>2</v>
      </c>
      <c r="IM38" s="273"/>
      <c r="IN38" s="273"/>
      <c r="IO38" s="273"/>
      <c r="IP38" s="380" t="s">
        <v>101</v>
      </c>
    </row>
    <row r="39" spans="1:250" ht="42.75" customHeight="1" x14ac:dyDescent="0.25">
      <c r="A39" s="245" t="s">
        <v>359</v>
      </c>
      <c r="B39" s="1110" t="s">
        <v>923</v>
      </c>
      <c r="C39" s="1111"/>
      <c r="D39" s="271"/>
      <c r="E39" s="374"/>
      <c r="F39" s="318">
        <v>8</v>
      </c>
      <c r="G39" s="273"/>
      <c r="H39" s="273"/>
      <c r="I39" s="273"/>
      <c r="J39" s="380"/>
      <c r="K39" s="805" t="s">
        <v>359</v>
      </c>
      <c r="L39" s="1110" t="s">
        <v>923</v>
      </c>
      <c r="M39" s="1111"/>
      <c r="N39" s="801"/>
      <c r="O39" s="374"/>
      <c r="P39" s="318">
        <v>8</v>
      </c>
      <c r="Q39" s="273"/>
      <c r="R39" s="273"/>
      <c r="S39" s="273"/>
      <c r="T39" s="380"/>
      <c r="U39" s="805" t="s">
        <v>359</v>
      </c>
      <c r="V39" s="1110" t="s">
        <v>923</v>
      </c>
      <c r="W39" s="1111"/>
      <c r="X39" s="801"/>
      <c r="Y39" s="374"/>
      <c r="Z39" s="318">
        <v>8</v>
      </c>
      <c r="AA39" s="273"/>
      <c r="AB39" s="273"/>
      <c r="AC39" s="273"/>
      <c r="AD39" s="380"/>
      <c r="AE39" s="805" t="s">
        <v>359</v>
      </c>
      <c r="AF39" s="1110" t="s">
        <v>923</v>
      </c>
      <c r="AG39" s="1111"/>
      <c r="AH39" s="801"/>
      <c r="AI39" s="374"/>
      <c r="AJ39" s="318">
        <v>8</v>
      </c>
      <c r="AK39" s="273"/>
      <c r="AL39" s="273"/>
      <c r="AM39" s="273"/>
      <c r="AN39" s="380"/>
      <c r="AO39" s="805" t="s">
        <v>359</v>
      </c>
      <c r="AP39" s="1110" t="s">
        <v>923</v>
      </c>
      <c r="AQ39" s="1111"/>
      <c r="AR39" s="801"/>
      <c r="AS39" s="374"/>
      <c r="AT39" s="318">
        <v>8</v>
      </c>
      <c r="AU39" s="273"/>
      <c r="AV39" s="273"/>
      <c r="AW39" s="273"/>
      <c r="AX39" s="380"/>
      <c r="AY39" s="805" t="s">
        <v>359</v>
      </c>
      <c r="AZ39" s="1110" t="s">
        <v>923</v>
      </c>
      <c r="BA39" s="1111"/>
      <c r="BB39" s="801"/>
      <c r="BC39" s="374"/>
      <c r="BD39" s="318">
        <v>8</v>
      </c>
      <c r="BE39" s="273"/>
      <c r="BF39" s="273"/>
      <c r="BG39" s="273"/>
      <c r="BH39" s="380"/>
      <c r="BI39" s="805" t="s">
        <v>359</v>
      </c>
      <c r="BJ39" s="1110" t="s">
        <v>923</v>
      </c>
      <c r="BK39" s="1111"/>
      <c r="BL39" s="801"/>
      <c r="BM39" s="374"/>
      <c r="BN39" s="318">
        <v>8</v>
      </c>
      <c r="BO39" s="273"/>
      <c r="BP39" s="273"/>
      <c r="BQ39" s="273"/>
      <c r="BR39" s="380"/>
      <c r="BS39" s="805" t="s">
        <v>359</v>
      </c>
      <c r="BT39" s="1110" t="s">
        <v>923</v>
      </c>
      <c r="BU39" s="1111"/>
      <c r="BV39" s="801"/>
      <c r="BW39" s="374"/>
      <c r="BX39" s="318">
        <v>8</v>
      </c>
      <c r="BY39" s="273"/>
      <c r="BZ39" s="273"/>
      <c r="CA39" s="273"/>
      <c r="CB39" s="380"/>
      <c r="CC39" s="805" t="s">
        <v>359</v>
      </c>
      <c r="CD39" s="1110" t="s">
        <v>923</v>
      </c>
      <c r="CE39" s="1111"/>
      <c r="CF39" s="801"/>
      <c r="CG39" s="374"/>
      <c r="CH39" s="318">
        <v>8</v>
      </c>
      <c r="CI39" s="273"/>
      <c r="CJ39" s="273"/>
      <c r="CK39" s="273"/>
      <c r="CL39" s="380"/>
      <c r="CM39" s="805" t="s">
        <v>359</v>
      </c>
      <c r="CN39" s="1110" t="s">
        <v>923</v>
      </c>
      <c r="CO39" s="1111"/>
      <c r="CP39" s="801"/>
      <c r="CQ39" s="374"/>
      <c r="CR39" s="318">
        <v>8</v>
      </c>
      <c r="CS39" s="273"/>
      <c r="CT39" s="273"/>
      <c r="CU39" s="273"/>
      <c r="CV39" s="380"/>
      <c r="CW39" s="805" t="s">
        <v>359</v>
      </c>
      <c r="CX39" s="1110" t="s">
        <v>923</v>
      </c>
      <c r="CY39" s="1111"/>
      <c r="CZ39" s="801"/>
      <c r="DA39" s="374"/>
      <c r="DB39" s="318">
        <v>8</v>
      </c>
      <c r="DC39" s="273"/>
      <c r="DD39" s="273"/>
      <c r="DE39" s="273"/>
      <c r="DF39" s="380"/>
      <c r="DG39" s="805" t="s">
        <v>359</v>
      </c>
      <c r="DH39" s="1110" t="s">
        <v>923</v>
      </c>
      <c r="DI39" s="1111"/>
      <c r="DJ39" s="801"/>
      <c r="DK39" s="374"/>
      <c r="DL39" s="318">
        <v>8</v>
      </c>
      <c r="DM39" s="273"/>
      <c r="DN39" s="273"/>
      <c r="DO39" s="273"/>
      <c r="DP39" s="380"/>
      <c r="DQ39" s="805" t="s">
        <v>359</v>
      </c>
      <c r="DR39" s="1110" t="s">
        <v>923</v>
      </c>
      <c r="DS39" s="1111"/>
      <c r="DT39" s="801"/>
      <c r="DU39" s="374"/>
      <c r="DV39" s="318">
        <v>8</v>
      </c>
      <c r="DW39" s="273"/>
      <c r="DX39" s="273"/>
      <c r="DY39" s="273"/>
      <c r="DZ39" s="380"/>
      <c r="EA39" s="805" t="s">
        <v>359</v>
      </c>
      <c r="EB39" s="1110" t="s">
        <v>923</v>
      </c>
      <c r="EC39" s="1111"/>
      <c r="ED39" s="801"/>
      <c r="EE39" s="374"/>
      <c r="EF39" s="318">
        <v>8</v>
      </c>
      <c r="EG39" s="273"/>
      <c r="EH39" s="273"/>
      <c r="EI39" s="273"/>
      <c r="EJ39" s="380"/>
      <c r="EK39" s="805" t="s">
        <v>359</v>
      </c>
      <c r="EL39" s="1110" t="s">
        <v>923</v>
      </c>
      <c r="EM39" s="1111"/>
      <c r="EN39" s="801"/>
      <c r="EO39" s="374"/>
      <c r="EP39" s="318">
        <v>8</v>
      </c>
      <c r="EQ39" s="273"/>
      <c r="ER39" s="273"/>
      <c r="ES39" s="273"/>
      <c r="ET39" s="380"/>
      <c r="EU39" s="805" t="s">
        <v>359</v>
      </c>
      <c r="EV39" s="1110" t="s">
        <v>923</v>
      </c>
      <c r="EW39" s="1111"/>
      <c r="EX39" s="801"/>
      <c r="EY39" s="374"/>
      <c r="EZ39" s="318">
        <v>8</v>
      </c>
      <c r="FA39" s="273"/>
      <c r="FB39" s="273"/>
      <c r="FC39" s="273"/>
      <c r="FD39" s="380"/>
      <c r="FE39" s="805" t="s">
        <v>359</v>
      </c>
      <c r="FF39" s="1110" t="s">
        <v>923</v>
      </c>
      <c r="FG39" s="1111"/>
      <c r="FH39" s="801"/>
      <c r="FI39" s="374"/>
      <c r="FJ39" s="318">
        <v>8</v>
      </c>
      <c r="FK39" s="273"/>
      <c r="FL39" s="273"/>
      <c r="FM39" s="273"/>
      <c r="FN39" s="380"/>
      <c r="FO39" s="805" t="s">
        <v>359</v>
      </c>
      <c r="FP39" s="1110" t="s">
        <v>923</v>
      </c>
      <c r="FQ39" s="1111"/>
      <c r="FR39" s="801"/>
      <c r="FS39" s="374"/>
      <c r="FT39" s="318">
        <v>8</v>
      </c>
      <c r="FU39" s="273"/>
      <c r="FV39" s="273"/>
      <c r="FW39" s="273"/>
      <c r="FX39" s="380"/>
      <c r="FY39" s="805" t="s">
        <v>359</v>
      </c>
      <c r="FZ39" s="1110" t="s">
        <v>923</v>
      </c>
      <c r="GA39" s="1111"/>
      <c r="GB39" s="801"/>
      <c r="GC39" s="374"/>
      <c r="GD39" s="318">
        <v>8</v>
      </c>
      <c r="GE39" s="273"/>
      <c r="GF39" s="273"/>
      <c r="GG39" s="273"/>
      <c r="GH39" s="380"/>
      <c r="GI39" s="805" t="s">
        <v>359</v>
      </c>
      <c r="GJ39" s="1110" t="s">
        <v>923</v>
      </c>
      <c r="GK39" s="1111"/>
      <c r="GL39" s="801"/>
      <c r="GM39" s="374"/>
      <c r="GN39" s="318">
        <v>8</v>
      </c>
      <c r="GO39" s="273"/>
      <c r="GP39" s="273"/>
      <c r="GQ39" s="273"/>
      <c r="GR39" s="380"/>
      <c r="GS39" s="805" t="s">
        <v>359</v>
      </c>
      <c r="GT39" s="1110" t="s">
        <v>923</v>
      </c>
      <c r="GU39" s="1111"/>
      <c r="GV39" s="801"/>
      <c r="GW39" s="374"/>
      <c r="GX39" s="318">
        <v>8</v>
      </c>
      <c r="GY39" s="273"/>
      <c r="GZ39" s="273"/>
      <c r="HA39" s="273"/>
      <c r="HB39" s="380"/>
      <c r="HC39" s="805" t="s">
        <v>359</v>
      </c>
      <c r="HD39" s="1110" t="s">
        <v>923</v>
      </c>
      <c r="HE39" s="1111"/>
      <c r="HF39" s="801"/>
      <c r="HG39" s="374"/>
      <c r="HH39" s="318">
        <v>8</v>
      </c>
      <c r="HI39" s="273"/>
      <c r="HJ39" s="273"/>
      <c r="HK39" s="273"/>
      <c r="HL39" s="380"/>
      <c r="HM39" s="805" t="s">
        <v>359</v>
      </c>
      <c r="HN39" s="1110" t="s">
        <v>923</v>
      </c>
      <c r="HO39" s="1111"/>
      <c r="HP39" s="801"/>
      <c r="HQ39" s="374"/>
      <c r="HR39" s="318">
        <v>8</v>
      </c>
      <c r="HS39" s="273"/>
      <c r="HT39" s="273"/>
      <c r="HU39" s="273"/>
      <c r="HV39" s="380"/>
      <c r="HW39" s="805" t="s">
        <v>359</v>
      </c>
      <c r="HX39" s="1110" t="s">
        <v>923</v>
      </c>
      <c r="HY39" s="1111"/>
      <c r="HZ39" s="801"/>
      <c r="IA39" s="374"/>
      <c r="IB39" s="318">
        <v>8</v>
      </c>
      <c r="IC39" s="273"/>
      <c r="ID39" s="273"/>
      <c r="IE39" s="273"/>
      <c r="IF39" s="380"/>
      <c r="IG39" s="805" t="s">
        <v>359</v>
      </c>
      <c r="IH39" s="1110" t="s">
        <v>923</v>
      </c>
      <c r="II39" s="1111"/>
      <c r="IJ39" s="801"/>
      <c r="IK39" s="374"/>
      <c r="IL39" s="318">
        <v>8</v>
      </c>
      <c r="IM39" s="273"/>
      <c r="IN39" s="273"/>
      <c r="IO39" s="273"/>
      <c r="IP39" s="380"/>
    </row>
    <row r="40" spans="1:250" ht="14.25" customHeight="1" x14ac:dyDescent="0.25">
      <c r="A40" s="277"/>
      <c r="B40" s="1121" t="s">
        <v>922</v>
      </c>
      <c r="C40" s="1122"/>
      <c r="D40" s="315">
        <v>20</v>
      </c>
      <c r="E40" s="374">
        <f>'К-дарь'!H63</f>
        <v>44020</v>
      </c>
      <c r="F40" s="316">
        <v>2</v>
      </c>
      <c r="G40" s="273"/>
      <c r="H40" s="316"/>
      <c r="I40" s="273"/>
      <c r="J40" s="380" t="s">
        <v>101</v>
      </c>
      <c r="K40" s="652"/>
      <c r="L40" s="1121" t="s">
        <v>922</v>
      </c>
      <c r="M40" s="1122"/>
      <c r="N40" s="799">
        <v>20</v>
      </c>
      <c r="O40" s="374">
        <f t="shared" si="0"/>
        <v>44020</v>
      </c>
      <c r="P40" s="801">
        <v>2</v>
      </c>
      <c r="Q40" s="273"/>
      <c r="R40" s="801"/>
      <c r="S40" s="273"/>
      <c r="T40" s="380" t="s">
        <v>101</v>
      </c>
      <c r="U40" s="652"/>
      <c r="V40" s="1121" t="s">
        <v>922</v>
      </c>
      <c r="W40" s="1122"/>
      <c r="X40" s="799">
        <v>20</v>
      </c>
      <c r="Y40" s="374">
        <f t="shared" si="1"/>
        <v>44020</v>
      </c>
      <c r="Z40" s="801">
        <v>2</v>
      </c>
      <c r="AA40" s="273"/>
      <c r="AB40" s="801"/>
      <c r="AC40" s="273"/>
      <c r="AD40" s="380" t="s">
        <v>101</v>
      </c>
      <c r="AE40" s="652"/>
      <c r="AF40" s="1121" t="s">
        <v>922</v>
      </c>
      <c r="AG40" s="1122"/>
      <c r="AH40" s="799">
        <v>20</v>
      </c>
      <c r="AI40" s="374">
        <f t="shared" si="2"/>
        <v>44020</v>
      </c>
      <c r="AJ40" s="801">
        <v>2</v>
      </c>
      <c r="AK40" s="273"/>
      <c r="AL40" s="801"/>
      <c r="AM40" s="273"/>
      <c r="AN40" s="380" t="s">
        <v>101</v>
      </c>
      <c r="AO40" s="652"/>
      <c r="AP40" s="1121" t="s">
        <v>922</v>
      </c>
      <c r="AQ40" s="1122"/>
      <c r="AR40" s="799">
        <v>20</v>
      </c>
      <c r="AS40" s="374">
        <f>'К-дарь'!H64</f>
        <v>44021</v>
      </c>
      <c r="AT40" s="801">
        <v>2</v>
      </c>
      <c r="AU40" s="273"/>
      <c r="AV40" s="801"/>
      <c r="AW40" s="273"/>
      <c r="AX40" s="380" t="s">
        <v>101</v>
      </c>
      <c r="AY40" s="652"/>
      <c r="AZ40" s="1121" t="s">
        <v>922</v>
      </c>
      <c r="BA40" s="1122"/>
      <c r="BB40" s="799">
        <v>20</v>
      </c>
      <c r="BC40" s="374">
        <f t="shared" si="8"/>
        <v>44021</v>
      </c>
      <c r="BD40" s="801">
        <v>2</v>
      </c>
      <c r="BE40" s="273"/>
      <c r="BF40" s="801"/>
      <c r="BG40" s="273"/>
      <c r="BH40" s="380" t="s">
        <v>101</v>
      </c>
      <c r="BI40" s="652"/>
      <c r="BJ40" s="1121" t="s">
        <v>922</v>
      </c>
      <c r="BK40" s="1122"/>
      <c r="BL40" s="799">
        <v>20</v>
      </c>
      <c r="BM40" s="374">
        <f t="shared" si="9"/>
        <v>44021</v>
      </c>
      <c r="BN40" s="801">
        <v>2</v>
      </c>
      <c r="BO40" s="273"/>
      <c r="BP40" s="801"/>
      <c r="BQ40" s="273"/>
      <c r="BR40" s="380" t="s">
        <v>101</v>
      </c>
      <c r="BS40" s="652"/>
      <c r="BT40" s="1121" t="s">
        <v>922</v>
      </c>
      <c r="BU40" s="1122"/>
      <c r="BV40" s="799">
        <v>20</v>
      </c>
      <c r="BW40" s="374">
        <f>'К-дарь'!H65</f>
        <v>44022</v>
      </c>
      <c r="BX40" s="801">
        <v>2</v>
      </c>
      <c r="BY40" s="273"/>
      <c r="BZ40" s="801"/>
      <c r="CA40" s="273"/>
      <c r="CB40" s="380" t="s">
        <v>101</v>
      </c>
      <c r="CC40" s="652"/>
      <c r="CD40" s="1121" t="s">
        <v>922</v>
      </c>
      <c r="CE40" s="1122"/>
      <c r="CF40" s="799">
        <v>20</v>
      </c>
      <c r="CG40" s="374">
        <f t="shared" si="20"/>
        <v>44022</v>
      </c>
      <c r="CH40" s="801">
        <v>2</v>
      </c>
      <c r="CI40" s="273"/>
      <c r="CJ40" s="801"/>
      <c r="CK40" s="273"/>
      <c r="CL40" s="380" t="s">
        <v>101</v>
      </c>
      <c r="CM40" s="652"/>
      <c r="CN40" s="1121" t="s">
        <v>922</v>
      </c>
      <c r="CO40" s="1122"/>
      <c r="CP40" s="799">
        <v>20</v>
      </c>
      <c r="CQ40" s="374">
        <f t="shared" si="11"/>
        <v>44022</v>
      </c>
      <c r="CR40" s="801">
        <v>2</v>
      </c>
      <c r="CS40" s="273"/>
      <c r="CT40" s="801"/>
      <c r="CU40" s="273"/>
      <c r="CV40" s="380" t="s">
        <v>101</v>
      </c>
      <c r="CW40" s="652"/>
      <c r="CX40" s="1121" t="s">
        <v>922</v>
      </c>
      <c r="CY40" s="1122"/>
      <c r="CZ40" s="799">
        <v>20</v>
      </c>
      <c r="DA40" s="374">
        <f t="shared" si="12"/>
        <v>44022</v>
      </c>
      <c r="DB40" s="801">
        <v>2</v>
      </c>
      <c r="DC40" s="273"/>
      <c r="DD40" s="801"/>
      <c r="DE40" s="273"/>
      <c r="DF40" s="380" t="s">
        <v>101</v>
      </c>
      <c r="DG40" s="652"/>
      <c r="DH40" s="1121" t="s">
        <v>922</v>
      </c>
      <c r="DI40" s="1122"/>
      <c r="DJ40" s="799">
        <v>20</v>
      </c>
      <c r="DK40" s="374">
        <f>'К-дарь'!H66</f>
        <v>44023</v>
      </c>
      <c r="DL40" s="801">
        <v>2</v>
      </c>
      <c r="DM40" s="273"/>
      <c r="DN40" s="801"/>
      <c r="DO40" s="273"/>
      <c r="DP40" s="380" t="s">
        <v>101</v>
      </c>
      <c r="DQ40" s="652"/>
      <c r="DR40" s="1121" t="s">
        <v>922</v>
      </c>
      <c r="DS40" s="1122"/>
      <c r="DT40" s="799">
        <v>20</v>
      </c>
      <c r="DU40" s="374">
        <f t="shared" si="6"/>
        <v>44023</v>
      </c>
      <c r="DV40" s="801">
        <v>2</v>
      </c>
      <c r="DW40" s="273"/>
      <c r="DX40" s="801"/>
      <c r="DY40" s="273"/>
      <c r="DZ40" s="380" t="s">
        <v>101</v>
      </c>
      <c r="EA40" s="652"/>
      <c r="EB40" s="1121" t="s">
        <v>922</v>
      </c>
      <c r="EC40" s="1122"/>
      <c r="ED40" s="799">
        <v>20</v>
      </c>
      <c r="EE40" s="374">
        <f t="shared" si="3"/>
        <v>44023</v>
      </c>
      <c r="EF40" s="801">
        <v>2</v>
      </c>
      <c r="EG40" s="273"/>
      <c r="EH40" s="801"/>
      <c r="EI40" s="273"/>
      <c r="EJ40" s="380" t="s">
        <v>101</v>
      </c>
      <c r="EK40" s="652"/>
      <c r="EL40" s="1121" t="s">
        <v>922</v>
      </c>
      <c r="EM40" s="1122"/>
      <c r="EN40" s="799">
        <v>20</v>
      </c>
      <c r="EO40" s="374">
        <f t="shared" si="4"/>
        <v>44023</v>
      </c>
      <c r="EP40" s="801">
        <v>2</v>
      </c>
      <c r="EQ40" s="273"/>
      <c r="ER40" s="801"/>
      <c r="ES40" s="273"/>
      <c r="ET40" s="380" t="s">
        <v>101</v>
      </c>
      <c r="EU40" s="652"/>
      <c r="EV40" s="1121" t="s">
        <v>922</v>
      </c>
      <c r="EW40" s="1122"/>
      <c r="EX40" s="799">
        <v>20</v>
      </c>
      <c r="EY40" s="374">
        <f>'К-дарь'!H67</f>
        <v>44025</v>
      </c>
      <c r="EZ40" s="801">
        <v>2</v>
      </c>
      <c r="FA40" s="273"/>
      <c r="FB40" s="801"/>
      <c r="FC40" s="273"/>
      <c r="FD40" s="380" t="s">
        <v>101</v>
      </c>
      <c r="FE40" s="652"/>
      <c r="FF40" s="1121" t="s">
        <v>922</v>
      </c>
      <c r="FG40" s="1122"/>
      <c r="FH40" s="799">
        <v>20</v>
      </c>
      <c r="FI40" s="374">
        <f t="shared" si="21"/>
        <v>44025</v>
      </c>
      <c r="FJ40" s="801">
        <v>2</v>
      </c>
      <c r="FK40" s="273"/>
      <c r="FL40" s="801"/>
      <c r="FM40" s="273"/>
      <c r="FN40" s="380" t="s">
        <v>101</v>
      </c>
      <c r="FO40" s="652"/>
      <c r="FP40" s="1121" t="s">
        <v>922</v>
      </c>
      <c r="FQ40" s="1122"/>
      <c r="FR40" s="799">
        <v>20</v>
      </c>
      <c r="FS40" s="374">
        <f t="shared" si="14"/>
        <v>44025</v>
      </c>
      <c r="FT40" s="801">
        <v>2</v>
      </c>
      <c r="FU40" s="273"/>
      <c r="FV40" s="801"/>
      <c r="FW40" s="273"/>
      <c r="FX40" s="380" t="s">
        <v>101</v>
      </c>
      <c r="FY40" s="652"/>
      <c r="FZ40" s="1121" t="s">
        <v>922</v>
      </c>
      <c r="GA40" s="1122"/>
      <c r="GB40" s="799">
        <v>20</v>
      </c>
      <c r="GC40" s="374">
        <f t="shared" si="15"/>
        <v>44025</v>
      </c>
      <c r="GD40" s="801">
        <v>2</v>
      </c>
      <c r="GE40" s="273"/>
      <c r="GF40" s="801"/>
      <c r="GG40" s="273"/>
      <c r="GH40" s="380" t="s">
        <v>101</v>
      </c>
      <c r="GI40" s="652"/>
      <c r="GJ40" s="1121" t="s">
        <v>922</v>
      </c>
      <c r="GK40" s="1122"/>
      <c r="GL40" s="799">
        <v>20</v>
      </c>
      <c r="GM40" s="374">
        <f>'К-дарь'!H68</f>
        <v>44026</v>
      </c>
      <c r="GN40" s="801">
        <v>2</v>
      </c>
      <c r="GO40" s="273"/>
      <c r="GP40" s="801"/>
      <c r="GQ40" s="273"/>
      <c r="GR40" s="380" t="s">
        <v>101</v>
      </c>
      <c r="GS40" s="652"/>
      <c r="GT40" s="1121" t="s">
        <v>922</v>
      </c>
      <c r="GU40" s="1122"/>
      <c r="GV40" s="799">
        <v>20</v>
      </c>
      <c r="GW40" s="374">
        <f t="shared" si="22"/>
        <v>44026</v>
      </c>
      <c r="GX40" s="801">
        <v>2</v>
      </c>
      <c r="GY40" s="273"/>
      <c r="GZ40" s="801"/>
      <c r="HA40" s="273"/>
      <c r="HB40" s="380" t="s">
        <v>101</v>
      </c>
      <c r="HC40" s="652"/>
      <c r="HD40" s="1121" t="s">
        <v>922</v>
      </c>
      <c r="HE40" s="1122"/>
      <c r="HF40" s="799">
        <v>20</v>
      </c>
      <c r="HG40" s="374">
        <f t="shared" si="17"/>
        <v>44026</v>
      </c>
      <c r="HH40" s="801">
        <v>2</v>
      </c>
      <c r="HI40" s="273"/>
      <c r="HJ40" s="801"/>
      <c r="HK40" s="273"/>
      <c r="HL40" s="380" t="s">
        <v>101</v>
      </c>
      <c r="HM40" s="652"/>
      <c r="HN40" s="1121" t="s">
        <v>922</v>
      </c>
      <c r="HO40" s="1122"/>
      <c r="HP40" s="799">
        <v>20</v>
      </c>
      <c r="HQ40" s="374">
        <f t="shared" si="18"/>
        <v>44026</v>
      </c>
      <c r="HR40" s="801">
        <v>2</v>
      </c>
      <c r="HS40" s="273"/>
      <c r="HT40" s="801"/>
      <c r="HU40" s="273"/>
      <c r="HV40" s="380" t="s">
        <v>101</v>
      </c>
      <c r="HW40" s="652"/>
      <c r="HX40" s="1121" t="s">
        <v>922</v>
      </c>
      <c r="HY40" s="1122"/>
      <c r="HZ40" s="799">
        <v>20</v>
      </c>
      <c r="IA40" s="374">
        <f>'К-дарь'!H69</f>
        <v>44027</v>
      </c>
      <c r="IB40" s="801">
        <v>2</v>
      </c>
      <c r="IC40" s="273"/>
      <c r="ID40" s="801"/>
      <c r="IE40" s="273"/>
      <c r="IF40" s="380" t="s">
        <v>101</v>
      </c>
      <c r="IG40" s="652"/>
      <c r="IH40" s="1121" t="s">
        <v>922</v>
      </c>
      <c r="II40" s="1122"/>
      <c r="IJ40" s="799">
        <v>20</v>
      </c>
      <c r="IK40" s="374">
        <f t="shared" si="23"/>
        <v>44027</v>
      </c>
      <c r="IL40" s="801">
        <v>2</v>
      </c>
      <c r="IM40" s="273"/>
      <c r="IN40" s="801"/>
      <c r="IO40" s="273"/>
      <c r="IP40" s="380" t="s">
        <v>101</v>
      </c>
    </row>
    <row r="41" spans="1:250" ht="14.25" customHeight="1" x14ac:dyDescent="0.25">
      <c r="A41" s="277"/>
      <c r="B41" s="1123"/>
      <c r="C41" s="1124"/>
      <c r="D41" s="276">
        <v>20</v>
      </c>
      <c r="E41" s="374">
        <f>'К-дарь'!H69</f>
        <v>44027</v>
      </c>
      <c r="F41" s="271">
        <v>2</v>
      </c>
      <c r="G41" s="273"/>
      <c r="H41" s="271"/>
      <c r="I41" s="273"/>
      <c r="J41" s="380" t="s">
        <v>101</v>
      </c>
      <c r="K41" s="652"/>
      <c r="L41" s="1123"/>
      <c r="M41" s="1124"/>
      <c r="N41" s="799">
        <v>20</v>
      </c>
      <c r="O41" s="374">
        <f t="shared" si="0"/>
        <v>44027</v>
      </c>
      <c r="P41" s="801">
        <v>2</v>
      </c>
      <c r="Q41" s="273"/>
      <c r="R41" s="801"/>
      <c r="S41" s="273"/>
      <c r="T41" s="380" t="s">
        <v>101</v>
      </c>
      <c r="U41" s="652"/>
      <c r="V41" s="1123"/>
      <c r="W41" s="1124"/>
      <c r="X41" s="799">
        <v>20</v>
      </c>
      <c r="Y41" s="374">
        <f>'К-дарь'!H71</f>
        <v>44029</v>
      </c>
      <c r="Z41" s="801">
        <v>2</v>
      </c>
      <c r="AA41" s="273"/>
      <c r="AB41" s="801"/>
      <c r="AC41" s="273"/>
      <c r="AD41" s="380" t="s">
        <v>101</v>
      </c>
      <c r="AE41" s="652"/>
      <c r="AF41" s="1123"/>
      <c r="AG41" s="1124"/>
      <c r="AH41" s="799">
        <v>20</v>
      </c>
      <c r="AI41" s="374">
        <f t="shared" si="2"/>
        <v>44029</v>
      </c>
      <c r="AJ41" s="801">
        <v>2</v>
      </c>
      <c r="AK41" s="273"/>
      <c r="AL41" s="801"/>
      <c r="AM41" s="273"/>
      <c r="AN41" s="380" t="s">
        <v>101</v>
      </c>
      <c r="AO41" s="652"/>
      <c r="AP41" s="1123"/>
      <c r="AQ41" s="1124"/>
      <c r="AR41" s="799">
        <v>20</v>
      </c>
      <c r="AS41" s="374">
        <f t="shared" si="19"/>
        <v>44029</v>
      </c>
      <c r="AT41" s="801">
        <v>2</v>
      </c>
      <c r="AU41" s="273"/>
      <c r="AV41" s="801"/>
      <c r="AW41" s="273"/>
      <c r="AX41" s="380" t="s">
        <v>101</v>
      </c>
      <c r="AY41" s="652"/>
      <c r="AZ41" s="1123"/>
      <c r="BA41" s="1124"/>
      <c r="BB41" s="799">
        <v>20</v>
      </c>
      <c r="BC41" s="374">
        <f t="shared" si="8"/>
        <v>44029</v>
      </c>
      <c r="BD41" s="801">
        <v>2</v>
      </c>
      <c r="BE41" s="273"/>
      <c r="BF41" s="801"/>
      <c r="BG41" s="273"/>
      <c r="BH41" s="380" t="s">
        <v>101</v>
      </c>
      <c r="BI41" s="652"/>
      <c r="BJ41" s="1123"/>
      <c r="BK41" s="1124"/>
      <c r="BL41" s="799">
        <v>20</v>
      </c>
      <c r="BM41" s="374">
        <f>'К-дарь'!H70</f>
        <v>44028</v>
      </c>
      <c r="BN41" s="801">
        <v>2</v>
      </c>
      <c r="BO41" s="273"/>
      <c r="BP41" s="801"/>
      <c r="BQ41" s="273"/>
      <c r="BR41" s="380" t="s">
        <v>101</v>
      </c>
      <c r="BS41" s="652"/>
      <c r="BT41" s="1123"/>
      <c r="BU41" s="1124"/>
      <c r="BV41" s="799">
        <v>20</v>
      </c>
      <c r="BW41" s="374">
        <f t="shared" si="10"/>
        <v>44028</v>
      </c>
      <c r="BX41" s="801">
        <v>2</v>
      </c>
      <c r="BY41" s="273"/>
      <c r="BZ41" s="801"/>
      <c r="CA41" s="273"/>
      <c r="CB41" s="380" t="s">
        <v>101</v>
      </c>
      <c r="CC41" s="652"/>
      <c r="CD41" s="1123"/>
      <c r="CE41" s="1124"/>
      <c r="CF41" s="799">
        <v>20</v>
      </c>
      <c r="CG41" s="374">
        <f t="shared" si="20"/>
        <v>44028</v>
      </c>
      <c r="CH41" s="801">
        <v>2</v>
      </c>
      <c r="CI41" s="273"/>
      <c r="CJ41" s="801"/>
      <c r="CK41" s="273"/>
      <c r="CL41" s="380" t="s">
        <v>101</v>
      </c>
      <c r="CM41" s="652"/>
      <c r="CN41" s="1123"/>
      <c r="CO41" s="1124"/>
      <c r="CP41" s="799">
        <v>20</v>
      </c>
      <c r="CQ41" s="374">
        <f t="shared" si="11"/>
        <v>44028</v>
      </c>
      <c r="CR41" s="801">
        <v>2</v>
      </c>
      <c r="CS41" s="273"/>
      <c r="CT41" s="801"/>
      <c r="CU41" s="273"/>
      <c r="CV41" s="380" t="s">
        <v>101</v>
      </c>
      <c r="CW41" s="652"/>
      <c r="CX41" s="1123"/>
      <c r="CY41" s="1124"/>
      <c r="CZ41" s="799">
        <v>20</v>
      </c>
      <c r="DA41" s="374">
        <f>'К-дарь'!H73</f>
        <v>44032</v>
      </c>
      <c r="DB41" s="801">
        <v>2</v>
      </c>
      <c r="DC41" s="273"/>
      <c r="DD41" s="801"/>
      <c r="DE41" s="273"/>
      <c r="DF41" s="380" t="s">
        <v>101</v>
      </c>
      <c r="DG41" s="652"/>
      <c r="DH41" s="1123"/>
      <c r="DI41" s="1124"/>
      <c r="DJ41" s="799">
        <v>20</v>
      </c>
      <c r="DK41" s="374">
        <f t="shared" si="13"/>
        <v>44032</v>
      </c>
      <c r="DL41" s="801">
        <v>2</v>
      </c>
      <c r="DM41" s="273"/>
      <c r="DN41" s="801"/>
      <c r="DO41" s="273"/>
      <c r="DP41" s="380" t="s">
        <v>101</v>
      </c>
      <c r="DQ41" s="652"/>
      <c r="DR41" s="1123"/>
      <c r="DS41" s="1124"/>
      <c r="DT41" s="799">
        <v>20</v>
      </c>
      <c r="DU41" s="374">
        <f t="shared" si="6"/>
        <v>44032</v>
      </c>
      <c r="DV41" s="801">
        <v>2</v>
      </c>
      <c r="DW41" s="273"/>
      <c r="DX41" s="801"/>
      <c r="DY41" s="273"/>
      <c r="DZ41" s="380" t="s">
        <v>101</v>
      </c>
      <c r="EA41" s="652"/>
      <c r="EB41" s="1123"/>
      <c r="EC41" s="1124"/>
      <c r="ED41" s="799">
        <v>20</v>
      </c>
      <c r="EE41" s="374">
        <f>'К-дарь'!H73</f>
        <v>44032</v>
      </c>
      <c r="EF41" s="801">
        <v>2</v>
      </c>
      <c r="EG41" s="273"/>
      <c r="EH41" s="801"/>
      <c r="EI41" s="273"/>
      <c r="EJ41" s="380" t="s">
        <v>101</v>
      </c>
      <c r="EK41" s="652"/>
      <c r="EL41" s="1123"/>
      <c r="EM41" s="1124"/>
      <c r="EN41" s="799">
        <v>20</v>
      </c>
      <c r="EO41" s="374">
        <f>'К-дарь'!H72</f>
        <v>44030</v>
      </c>
      <c r="EP41" s="801">
        <v>2</v>
      </c>
      <c r="EQ41" s="273"/>
      <c r="ER41" s="801"/>
      <c r="ES41" s="273"/>
      <c r="ET41" s="380" t="s">
        <v>101</v>
      </c>
      <c r="EU41" s="652"/>
      <c r="EV41" s="1123"/>
      <c r="EW41" s="1124"/>
      <c r="EX41" s="799">
        <v>20</v>
      </c>
      <c r="EY41" s="374">
        <f t="shared" si="5"/>
        <v>44030</v>
      </c>
      <c r="EZ41" s="801">
        <v>2</v>
      </c>
      <c r="FA41" s="273"/>
      <c r="FB41" s="801"/>
      <c r="FC41" s="273"/>
      <c r="FD41" s="380" t="s">
        <v>101</v>
      </c>
      <c r="FE41" s="652"/>
      <c r="FF41" s="1123"/>
      <c r="FG41" s="1124"/>
      <c r="FH41" s="799">
        <v>20</v>
      </c>
      <c r="FI41" s="374">
        <f t="shared" si="21"/>
        <v>44030</v>
      </c>
      <c r="FJ41" s="801">
        <v>2</v>
      </c>
      <c r="FK41" s="273"/>
      <c r="FL41" s="801"/>
      <c r="FM41" s="273"/>
      <c r="FN41" s="380" t="s">
        <v>101</v>
      </c>
      <c r="FO41" s="652"/>
      <c r="FP41" s="1123"/>
      <c r="FQ41" s="1124"/>
      <c r="FR41" s="799">
        <v>20</v>
      </c>
      <c r="FS41" s="374">
        <f t="shared" si="14"/>
        <v>44030</v>
      </c>
      <c r="FT41" s="801">
        <v>2</v>
      </c>
      <c r="FU41" s="273"/>
      <c r="FV41" s="801"/>
      <c r="FW41" s="273"/>
      <c r="FX41" s="380" t="s">
        <v>101</v>
      </c>
      <c r="FY41" s="652"/>
      <c r="FZ41" s="1123"/>
      <c r="GA41" s="1124"/>
      <c r="GB41" s="799">
        <v>20</v>
      </c>
      <c r="GC41" s="374">
        <f>'К-дарь'!H75</f>
        <v>44034</v>
      </c>
      <c r="GD41" s="801">
        <v>2</v>
      </c>
      <c r="GE41" s="273"/>
      <c r="GF41" s="801"/>
      <c r="GG41" s="273"/>
      <c r="GH41" s="380" t="s">
        <v>101</v>
      </c>
      <c r="GI41" s="652"/>
      <c r="GJ41" s="1123"/>
      <c r="GK41" s="1124"/>
      <c r="GL41" s="799">
        <v>20</v>
      </c>
      <c r="GM41" s="374">
        <f t="shared" si="16"/>
        <v>44034</v>
      </c>
      <c r="GN41" s="801">
        <v>2</v>
      </c>
      <c r="GO41" s="273"/>
      <c r="GP41" s="801"/>
      <c r="GQ41" s="273"/>
      <c r="GR41" s="380" t="s">
        <v>101</v>
      </c>
      <c r="GS41" s="652"/>
      <c r="GT41" s="1123"/>
      <c r="GU41" s="1124"/>
      <c r="GV41" s="799">
        <v>20</v>
      </c>
      <c r="GW41" s="374">
        <f t="shared" si="22"/>
        <v>44034</v>
      </c>
      <c r="GX41" s="801">
        <v>2</v>
      </c>
      <c r="GY41" s="273"/>
      <c r="GZ41" s="801"/>
      <c r="HA41" s="273"/>
      <c r="HB41" s="380" t="s">
        <v>101</v>
      </c>
      <c r="HC41" s="652"/>
      <c r="HD41" s="1123"/>
      <c r="HE41" s="1124"/>
      <c r="HF41" s="799">
        <v>20</v>
      </c>
      <c r="HG41" s="374">
        <f t="shared" si="17"/>
        <v>44034</v>
      </c>
      <c r="HH41" s="801">
        <v>2</v>
      </c>
      <c r="HI41" s="273"/>
      <c r="HJ41" s="801"/>
      <c r="HK41" s="273"/>
      <c r="HL41" s="380" t="s">
        <v>101</v>
      </c>
      <c r="HM41" s="652"/>
      <c r="HN41" s="1123"/>
      <c r="HO41" s="1124"/>
      <c r="HP41" s="799">
        <v>20</v>
      </c>
      <c r="HQ41" s="374">
        <f>'К-дарь'!H74</f>
        <v>44033</v>
      </c>
      <c r="HR41" s="801">
        <v>2</v>
      </c>
      <c r="HS41" s="273"/>
      <c r="HT41" s="801"/>
      <c r="HU41" s="273"/>
      <c r="HV41" s="380" t="s">
        <v>101</v>
      </c>
      <c r="HW41" s="652"/>
      <c r="HX41" s="1123"/>
      <c r="HY41" s="1124"/>
      <c r="HZ41" s="799">
        <v>20</v>
      </c>
      <c r="IA41" s="374">
        <f t="shared" si="7"/>
        <v>44033</v>
      </c>
      <c r="IB41" s="801">
        <v>2</v>
      </c>
      <c r="IC41" s="273"/>
      <c r="ID41" s="801"/>
      <c r="IE41" s="273"/>
      <c r="IF41" s="380" t="s">
        <v>101</v>
      </c>
      <c r="IG41" s="652"/>
      <c r="IH41" s="1123"/>
      <c r="II41" s="1124"/>
      <c r="IJ41" s="799">
        <v>20</v>
      </c>
      <c r="IK41" s="374">
        <f t="shared" si="23"/>
        <v>44033</v>
      </c>
      <c r="IL41" s="801">
        <v>2</v>
      </c>
      <c r="IM41" s="273"/>
      <c r="IN41" s="801"/>
      <c r="IO41" s="273"/>
      <c r="IP41" s="380" t="s">
        <v>101</v>
      </c>
    </row>
    <row r="42" spans="1:250" ht="14.25" customHeight="1" x14ac:dyDescent="0.25">
      <c r="A42" s="278"/>
      <c r="B42" s="1123"/>
      <c r="C42" s="1124"/>
      <c r="D42" s="271">
        <v>20</v>
      </c>
      <c r="E42" s="374">
        <f>'К-дарь'!H74</f>
        <v>44033</v>
      </c>
      <c r="F42" s="271">
        <v>2</v>
      </c>
      <c r="G42" s="273"/>
      <c r="H42" s="271"/>
      <c r="I42" s="273"/>
      <c r="J42" s="380" t="s">
        <v>101</v>
      </c>
      <c r="K42" s="278"/>
      <c r="L42" s="1123"/>
      <c r="M42" s="1124"/>
      <c r="N42" s="801">
        <v>20</v>
      </c>
      <c r="O42" s="374">
        <f>'К-дарь'!H76</f>
        <v>44035</v>
      </c>
      <c r="P42" s="801">
        <v>2</v>
      </c>
      <c r="Q42" s="273"/>
      <c r="R42" s="801"/>
      <c r="S42" s="273"/>
      <c r="T42" s="380" t="s">
        <v>101</v>
      </c>
      <c r="U42" s="278"/>
      <c r="V42" s="1123"/>
      <c r="W42" s="1124"/>
      <c r="X42" s="801">
        <v>20</v>
      </c>
      <c r="Y42" s="374">
        <f t="shared" si="1"/>
        <v>44035</v>
      </c>
      <c r="Z42" s="801">
        <v>2</v>
      </c>
      <c r="AA42" s="273"/>
      <c r="AB42" s="801"/>
      <c r="AC42" s="273"/>
      <c r="AD42" s="380" t="s">
        <v>101</v>
      </c>
      <c r="AE42" s="278"/>
      <c r="AF42" s="1123"/>
      <c r="AG42" s="1124"/>
      <c r="AH42" s="801">
        <v>20</v>
      </c>
      <c r="AI42" s="374">
        <f t="shared" si="2"/>
        <v>44035</v>
      </c>
      <c r="AJ42" s="801">
        <v>2</v>
      </c>
      <c r="AK42" s="273"/>
      <c r="AL42" s="801"/>
      <c r="AM42" s="273"/>
      <c r="AN42" s="380" t="s">
        <v>101</v>
      </c>
      <c r="AO42" s="278"/>
      <c r="AP42" s="1123"/>
      <c r="AQ42" s="1124"/>
      <c r="AR42" s="801">
        <v>20</v>
      </c>
      <c r="AS42" s="374">
        <f t="shared" si="19"/>
        <v>44035</v>
      </c>
      <c r="AT42" s="801">
        <v>2</v>
      </c>
      <c r="AU42" s="273"/>
      <c r="AV42" s="801"/>
      <c r="AW42" s="273"/>
      <c r="AX42" s="380" t="s">
        <v>101</v>
      </c>
      <c r="AY42" s="278"/>
      <c r="AZ42" s="1123"/>
      <c r="BA42" s="1124"/>
      <c r="BB42" s="801">
        <v>20</v>
      </c>
      <c r="BC42" s="374">
        <f>'К-дарь'!H77</f>
        <v>44036</v>
      </c>
      <c r="BD42" s="801">
        <v>2</v>
      </c>
      <c r="BE42" s="273"/>
      <c r="BF42" s="801"/>
      <c r="BG42" s="273"/>
      <c r="BH42" s="380" t="s">
        <v>101</v>
      </c>
      <c r="BI42" s="278"/>
      <c r="BJ42" s="1123"/>
      <c r="BK42" s="1124"/>
      <c r="BL42" s="801">
        <v>20</v>
      </c>
      <c r="BM42" s="374">
        <f t="shared" si="9"/>
        <v>44036</v>
      </c>
      <c r="BN42" s="801">
        <v>2</v>
      </c>
      <c r="BO42" s="273"/>
      <c r="BP42" s="801"/>
      <c r="BQ42" s="273"/>
      <c r="BR42" s="380" t="s">
        <v>101</v>
      </c>
      <c r="BS42" s="278"/>
      <c r="BT42" s="1123"/>
      <c r="BU42" s="1124"/>
      <c r="BV42" s="801">
        <v>20</v>
      </c>
      <c r="BW42" s="374">
        <f t="shared" si="10"/>
        <v>44036</v>
      </c>
      <c r="BX42" s="801">
        <v>2</v>
      </c>
      <c r="BY42" s="273"/>
      <c r="BZ42" s="801"/>
      <c r="CA42" s="273"/>
      <c r="CB42" s="380" t="s">
        <v>101</v>
      </c>
      <c r="CC42" s="278"/>
      <c r="CD42" s="1123"/>
      <c r="CE42" s="1124"/>
      <c r="CF42" s="801">
        <v>20</v>
      </c>
      <c r="CG42" s="374">
        <f t="shared" si="20"/>
        <v>44036</v>
      </c>
      <c r="CH42" s="801">
        <v>2</v>
      </c>
      <c r="CI42" s="273"/>
      <c r="CJ42" s="801"/>
      <c r="CK42" s="273"/>
      <c r="CL42" s="380" t="s">
        <v>101</v>
      </c>
      <c r="CM42" s="278"/>
      <c r="CN42" s="1123"/>
      <c r="CO42" s="1124"/>
      <c r="CP42" s="801">
        <v>20</v>
      </c>
      <c r="CQ42" s="374">
        <f>'К-дарь'!H78</f>
        <v>44037</v>
      </c>
      <c r="CR42" s="801">
        <v>2</v>
      </c>
      <c r="CS42" s="273"/>
      <c r="CT42" s="801"/>
      <c r="CU42" s="273"/>
      <c r="CV42" s="380" t="s">
        <v>101</v>
      </c>
      <c r="CW42" s="278"/>
      <c r="CX42" s="1123"/>
      <c r="CY42" s="1124"/>
      <c r="CZ42" s="801">
        <v>20</v>
      </c>
      <c r="DA42" s="374">
        <f t="shared" si="12"/>
        <v>44037</v>
      </c>
      <c r="DB42" s="801">
        <v>2</v>
      </c>
      <c r="DC42" s="273"/>
      <c r="DD42" s="801"/>
      <c r="DE42" s="273"/>
      <c r="DF42" s="380" t="s">
        <v>101</v>
      </c>
      <c r="DG42" s="278"/>
      <c r="DH42" s="1123"/>
      <c r="DI42" s="1124"/>
      <c r="DJ42" s="801">
        <v>20</v>
      </c>
      <c r="DK42" s="374">
        <f t="shared" si="13"/>
        <v>44037</v>
      </c>
      <c r="DL42" s="801">
        <v>2</v>
      </c>
      <c r="DM42" s="273"/>
      <c r="DN42" s="801"/>
      <c r="DO42" s="273"/>
      <c r="DP42" s="380" t="s">
        <v>101</v>
      </c>
      <c r="DQ42" s="278"/>
      <c r="DR42" s="1123"/>
      <c r="DS42" s="1124"/>
      <c r="DT42" s="801">
        <v>20</v>
      </c>
      <c r="DU42" s="374">
        <f t="shared" si="6"/>
        <v>44037</v>
      </c>
      <c r="DV42" s="801">
        <v>2</v>
      </c>
      <c r="DW42" s="273"/>
      <c r="DX42" s="801"/>
      <c r="DY42" s="273"/>
      <c r="DZ42" s="380" t="s">
        <v>101</v>
      </c>
      <c r="EA42" s="278"/>
      <c r="EB42" s="1123"/>
      <c r="EC42" s="1124"/>
      <c r="ED42" s="801">
        <v>20</v>
      </c>
      <c r="EE42" s="374">
        <f>'К-дарь'!H79</f>
        <v>44039</v>
      </c>
      <c r="EF42" s="801">
        <v>2</v>
      </c>
      <c r="EG42" s="273"/>
      <c r="EH42" s="801"/>
      <c r="EI42" s="273"/>
      <c r="EJ42" s="380" t="s">
        <v>101</v>
      </c>
      <c r="EK42" s="278"/>
      <c r="EL42" s="1123"/>
      <c r="EM42" s="1124"/>
      <c r="EN42" s="801">
        <v>20</v>
      </c>
      <c r="EO42" s="374">
        <f t="shared" si="4"/>
        <v>44039</v>
      </c>
      <c r="EP42" s="801">
        <v>2</v>
      </c>
      <c r="EQ42" s="273"/>
      <c r="ER42" s="801"/>
      <c r="ES42" s="273"/>
      <c r="ET42" s="380" t="s">
        <v>101</v>
      </c>
      <c r="EU42" s="278"/>
      <c r="EV42" s="1123"/>
      <c r="EW42" s="1124"/>
      <c r="EX42" s="801">
        <v>20</v>
      </c>
      <c r="EY42" s="374">
        <f t="shared" si="5"/>
        <v>44039</v>
      </c>
      <c r="EZ42" s="801">
        <v>2</v>
      </c>
      <c r="FA42" s="273"/>
      <c r="FB42" s="801"/>
      <c r="FC42" s="273"/>
      <c r="FD42" s="380" t="s">
        <v>101</v>
      </c>
      <c r="FE42" s="278"/>
      <c r="FF42" s="1123"/>
      <c r="FG42" s="1124"/>
      <c r="FH42" s="801">
        <v>20</v>
      </c>
      <c r="FI42" s="374">
        <f t="shared" si="21"/>
        <v>44039</v>
      </c>
      <c r="FJ42" s="801">
        <v>2</v>
      </c>
      <c r="FK42" s="273"/>
      <c r="FL42" s="801"/>
      <c r="FM42" s="273"/>
      <c r="FN42" s="380" t="s">
        <v>101</v>
      </c>
      <c r="FO42" s="278"/>
      <c r="FP42" s="1123"/>
      <c r="FQ42" s="1124"/>
      <c r="FR42" s="801">
        <v>20</v>
      </c>
      <c r="FS42" s="374">
        <f>'К-дарь'!H81</f>
        <v>44041</v>
      </c>
      <c r="FT42" s="801">
        <v>2</v>
      </c>
      <c r="FU42" s="273"/>
      <c r="FV42" s="801"/>
      <c r="FW42" s="273"/>
      <c r="FX42" s="380" t="s">
        <v>101</v>
      </c>
      <c r="FY42" s="278"/>
      <c r="FZ42" s="1123"/>
      <c r="GA42" s="1124"/>
      <c r="GB42" s="801">
        <v>20</v>
      </c>
      <c r="GC42" s="374">
        <f t="shared" si="15"/>
        <v>44041</v>
      </c>
      <c r="GD42" s="801">
        <v>2</v>
      </c>
      <c r="GE42" s="273"/>
      <c r="GF42" s="801"/>
      <c r="GG42" s="273"/>
      <c r="GH42" s="380" t="s">
        <v>101</v>
      </c>
      <c r="GI42" s="278"/>
      <c r="GJ42" s="1123"/>
      <c r="GK42" s="1124"/>
      <c r="GL42" s="801">
        <v>20</v>
      </c>
      <c r="GM42" s="374">
        <f t="shared" si="16"/>
        <v>44041</v>
      </c>
      <c r="GN42" s="801">
        <v>2</v>
      </c>
      <c r="GO42" s="273"/>
      <c r="GP42" s="801"/>
      <c r="GQ42" s="273"/>
      <c r="GR42" s="380" t="s">
        <v>101</v>
      </c>
      <c r="GS42" s="278"/>
      <c r="GT42" s="1123"/>
      <c r="GU42" s="1124"/>
      <c r="GV42" s="801">
        <v>20</v>
      </c>
      <c r="GW42" s="374">
        <f t="shared" si="22"/>
        <v>44041</v>
      </c>
      <c r="GX42" s="801">
        <v>2</v>
      </c>
      <c r="GY42" s="273"/>
      <c r="GZ42" s="801"/>
      <c r="HA42" s="273"/>
      <c r="HB42" s="380" t="s">
        <v>101</v>
      </c>
      <c r="HC42" s="278"/>
      <c r="HD42" s="1123"/>
      <c r="HE42" s="1124"/>
      <c r="HF42" s="801">
        <v>20</v>
      </c>
      <c r="HG42" s="374">
        <f>'К-дарь'!H80</f>
        <v>44040</v>
      </c>
      <c r="HH42" s="801">
        <v>2</v>
      </c>
      <c r="HI42" s="273"/>
      <c r="HJ42" s="801"/>
      <c r="HK42" s="273"/>
      <c r="HL42" s="380" t="s">
        <v>101</v>
      </c>
      <c r="HM42" s="278"/>
      <c r="HN42" s="1123"/>
      <c r="HO42" s="1124"/>
      <c r="HP42" s="801">
        <v>20</v>
      </c>
      <c r="HQ42" s="374">
        <f t="shared" si="18"/>
        <v>44040</v>
      </c>
      <c r="HR42" s="801">
        <v>2</v>
      </c>
      <c r="HS42" s="273"/>
      <c r="HT42" s="801"/>
      <c r="HU42" s="273"/>
      <c r="HV42" s="380" t="s">
        <v>101</v>
      </c>
      <c r="HW42" s="278"/>
      <c r="HX42" s="1123"/>
      <c r="HY42" s="1124"/>
      <c r="HZ42" s="801">
        <v>20</v>
      </c>
      <c r="IA42" s="374">
        <f t="shared" si="7"/>
        <v>44040</v>
      </c>
      <c r="IB42" s="801">
        <v>2</v>
      </c>
      <c r="IC42" s="273"/>
      <c r="ID42" s="801"/>
      <c r="IE42" s="273"/>
      <c r="IF42" s="380" t="s">
        <v>101</v>
      </c>
      <c r="IG42" s="278"/>
      <c r="IH42" s="1123"/>
      <c r="II42" s="1124"/>
      <c r="IJ42" s="801">
        <v>20</v>
      </c>
      <c r="IK42" s="374">
        <f t="shared" si="23"/>
        <v>44040</v>
      </c>
      <c r="IL42" s="801">
        <v>2</v>
      </c>
      <c r="IM42" s="273"/>
      <c r="IN42" s="801"/>
      <c r="IO42" s="273"/>
      <c r="IP42" s="380" t="s">
        <v>101</v>
      </c>
    </row>
    <row r="43" spans="1:250" ht="14.25" customHeight="1" x14ac:dyDescent="0.25">
      <c r="A43" s="278"/>
      <c r="B43" s="1125"/>
      <c r="C43" s="1126"/>
      <c r="D43" s="653">
        <v>20</v>
      </c>
      <c r="E43" s="374">
        <f>'К-дарь'!H83</f>
        <v>44043</v>
      </c>
      <c r="F43" s="653">
        <v>2</v>
      </c>
      <c r="G43" s="273"/>
      <c r="H43" s="653"/>
      <c r="I43" s="273"/>
      <c r="J43" s="380" t="s">
        <v>101</v>
      </c>
      <c r="K43" s="278"/>
      <c r="L43" s="1125"/>
      <c r="M43" s="1126"/>
      <c r="N43" s="801">
        <v>20</v>
      </c>
      <c r="O43" s="374">
        <f t="shared" si="0"/>
        <v>44043</v>
      </c>
      <c r="P43" s="801">
        <v>2</v>
      </c>
      <c r="Q43" s="273"/>
      <c r="R43" s="801"/>
      <c r="S43" s="273"/>
      <c r="T43" s="380" t="s">
        <v>101</v>
      </c>
      <c r="U43" s="278"/>
      <c r="V43" s="1125"/>
      <c r="W43" s="1126"/>
      <c r="X43" s="801">
        <v>20</v>
      </c>
      <c r="Y43" s="374">
        <f t="shared" si="1"/>
        <v>44043</v>
      </c>
      <c r="Z43" s="801">
        <v>2</v>
      </c>
      <c r="AA43" s="273"/>
      <c r="AB43" s="801"/>
      <c r="AC43" s="273"/>
      <c r="AD43" s="380" t="s">
        <v>101</v>
      </c>
      <c r="AE43" s="278"/>
      <c r="AF43" s="1125"/>
      <c r="AG43" s="1126"/>
      <c r="AH43" s="801">
        <v>20</v>
      </c>
      <c r="AI43" s="374">
        <f t="shared" si="2"/>
        <v>44043</v>
      </c>
      <c r="AJ43" s="801">
        <v>2</v>
      </c>
      <c r="AK43" s="273"/>
      <c r="AL43" s="801"/>
      <c r="AM43" s="273"/>
      <c r="AN43" s="380" t="s">
        <v>101</v>
      </c>
      <c r="AO43" s="278"/>
      <c r="AP43" s="1125"/>
      <c r="AQ43" s="1126"/>
      <c r="AR43" s="801">
        <v>20</v>
      </c>
      <c r="AS43" s="374">
        <f>'К-дарь'!H82</f>
        <v>44042</v>
      </c>
      <c r="AT43" s="801">
        <v>2</v>
      </c>
      <c r="AU43" s="273"/>
      <c r="AV43" s="801"/>
      <c r="AW43" s="273"/>
      <c r="AX43" s="380" t="s">
        <v>101</v>
      </c>
      <c r="AY43" s="278"/>
      <c r="AZ43" s="1125"/>
      <c r="BA43" s="1126"/>
      <c r="BB43" s="801">
        <v>20</v>
      </c>
      <c r="BC43" s="374">
        <f t="shared" si="8"/>
        <v>44042</v>
      </c>
      <c r="BD43" s="801">
        <v>2</v>
      </c>
      <c r="BE43" s="273"/>
      <c r="BF43" s="801"/>
      <c r="BG43" s="273"/>
      <c r="BH43" s="380" t="s">
        <v>101</v>
      </c>
      <c r="BI43" s="278"/>
      <c r="BJ43" s="1125"/>
      <c r="BK43" s="1126"/>
      <c r="BL43" s="801">
        <v>20</v>
      </c>
      <c r="BM43" s="374">
        <f t="shared" si="9"/>
        <v>44042</v>
      </c>
      <c r="BN43" s="801">
        <v>2</v>
      </c>
      <c r="BO43" s="273"/>
      <c r="BP43" s="801"/>
      <c r="BQ43" s="273"/>
      <c r="BR43" s="380" t="s">
        <v>101</v>
      </c>
      <c r="BS43" s="278"/>
      <c r="BT43" s="1125"/>
      <c r="BU43" s="1126"/>
      <c r="BV43" s="801">
        <v>20</v>
      </c>
      <c r="BW43" s="374">
        <f t="shared" si="10"/>
        <v>44042</v>
      </c>
      <c r="BX43" s="801">
        <v>2</v>
      </c>
      <c r="BY43" s="273"/>
      <c r="BZ43" s="801"/>
      <c r="CA43" s="273"/>
      <c r="CB43" s="380" t="s">
        <v>101</v>
      </c>
      <c r="CC43" s="278"/>
      <c r="CD43" s="1125"/>
      <c r="CE43" s="1126"/>
      <c r="CF43" s="801">
        <v>20</v>
      </c>
      <c r="CG43" s="374">
        <f>'К-дарь'!H85</f>
        <v>44046</v>
      </c>
      <c r="CH43" s="801">
        <v>2</v>
      </c>
      <c r="CI43" s="273"/>
      <c r="CJ43" s="801"/>
      <c r="CK43" s="273"/>
      <c r="CL43" s="380" t="s">
        <v>101</v>
      </c>
      <c r="CM43" s="278"/>
      <c r="CN43" s="1125"/>
      <c r="CO43" s="1126"/>
      <c r="CP43" s="801">
        <v>20</v>
      </c>
      <c r="CQ43" s="374">
        <f t="shared" si="11"/>
        <v>44046</v>
      </c>
      <c r="CR43" s="801">
        <v>2</v>
      </c>
      <c r="CS43" s="273"/>
      <c r="CT43" s="801"/>
      <c r="CU43" s="273"/>
      <c r="CV43" s="380" t="s">
        <v>101</v>
      </c>
      <c r="CW43" s="278"/>
      <c r="CX43" s="1125"/>
      <c r="CY43" s="1126"/>
      <c r="CZ43" s="801">
        <v>20</v>
      </c>
      <c r="DA43" s="374">
        <f t="shared" si="12"/>
        <v>44046</v>
      </c>
      <c r="DB43" s="801">
        <v>2</v>
      </c>
      <c r="DC43" s="273"/>
      <c r="DD43" s="801"/>
      <c r="DE43" s="273"/>
      <c r="DF43" s="380" t="s">
        <v>101</v>
      </c>
      <c r="DG43" s="278"/>
      <c r="DH43" s="1125"/>
      <c r="DI43" s="1126"/>
      <c r="DJ43" s="801">
        <v>20</v>
      </c>
      <c r="DK43" s="374">
        <f t="shared" si="13"/>
        <v>44046</v>
      </c>
      <c r="DL43" s="801">
        <v>2</v>
      </c>
      <c r="DM43" s="273"/>
      <c r="DN43" s="801"/>
      <c r="DO43" s="273"/>
      <c r="DP43" s="380" t="s">
        <v>101</v>
      </c>
      <c r="DQ43" s="278"/>
      <c r="DR43" s="1125"/>
      <c r="DS43" s="1126"/>
      <c r="DT43" s="801">
        <v>20</v>
      </c>
      <c r="DU43" s="374">
        <f t="shared" si="6"/>
        <v>44046</v>
      </c>
      <c r="DV43" s="801">
        <v>2</v>
      </c>
      <c r="DW43" s="273"/>
      <c r="DX43" s="801"/>
      <c r="DY43" s="273"/>
      <c r="DZ43" s="380" t="s">
        <v>101</v>
      </c>
      <c r="EA43" s="278"/>
      <c r="EB43" s="1125"/>
      <c r="EC43" s="1126"/>
      <c r="ED43" s="801">
        <v>20</v>
      </c>
      <c r="EE43" s="374">
        <f t="shared" si="3"/>
        <v>44046</v>
      </c>
      <c r="EF43" s="801">
        <v>2</v>
      </c>
      <c r="EG43" s="273"/>
      <c r="EH43" s="801"/>
      <c r="EI43" s="273"/>
      <c r="EJ43" s="380" t="s">
        <v>101</v>
      </c>
      <c r="EK43" s="278"/>
      <c r="EL43" s="1125"/>
      <c r="EM43" s="1126"/>
      <c r="EN43" s="801">
        <v>20</v>
      </c>
      <c r="EO43" s="374">
        <f t="shared" si="4"/>
        <v>44046</v>
      </c>
      <c r="EP43" s="801">
        <v>2</v>
      </c>
      <c r="EQ43" s="273"/>
      <c r="ER43" s="801"/>
      <c r="ES43" s="273"/>
      <c r="ET43" s="380" t="s">
        <v>101</v>
      </c>
      <c r="EU43" s="278"/>
      <c r="EV43" s="1125"/>
      <c r="EW43" s="1126"/>
      <c r="EX43" s="801">
        <v>20</v>
      </c>
      <c r="EY43" s="374">
        <f t="shared" si="5"/>
        <v>44046</v>
      </c>
      <c r="EZ43" s="801">
        <v>2</v>
      </c>
      <c r="FA43" s="273"/>
      <c r="FB43" s="801"/>
      <c r="FC43" s="273"/>
      <c r="FD43" s="380" t="s">
        <v>101</v>
      </c>
      <c r="FE43" s="278"/>
      <c r="FF43" s="1125"/>
      <c r="FG43" s="1126"/>
      <c r="FH43" s="801">
        <v>20</v>
      </c>
      <c r="FI43" s="374">
        <f>'К-дарь'!H87</f>
        <v>44048</v>
      </c>
      <c r="FJ43" s="801">
        <v>2</v>
      </c>
      <c r="FK43" s="273"/>
      <c r="FL43" s="801"/>
      <c r="FM43" s="273"/>
      <c r="FN43" s="380" t="s">
        <v>101</v>
      </c>
      <c r="FO43" s="278"/>
      <c r="FP43" s="1125"/>
      <c r="FQ43" s="1126"/>
      <c r="FR43" s="801">
        <v>20</v>
      </c>
      <c r="FS43" s="374">
        <f t="shared" si="14"/>
        <v>44048</v>
      </c>
      <c r="FT43" s="801">
        <v>2</v>
      </c>
      <c r="FU43" s="273"/>
      <c r="FV43" s="801"/>
      <c r="FW43" s="273"/>
      <c r="FX43" s="380" t="s">
        <v>101</v>
      </c>
      <c r="FY43" s="278"/>
      <c r="FZ43" s="1125"/>
      <c r="GA43" s="1126"/>
      <c r="GB43" s="801">
        <v>20</v>
      </c>
      <c r="GC43" s="374">
        <f t="shared" si="15"/>
        <v>44048</v>
      </c>
      <c r="GD43" s="801">
        <v>2</v>
      </c>
      <c r="GE43" s="273"/>
      <c r="GF43" s="801"/>
      <c r="GG43" s="273"/>
      <c r="GH43" s="380" t="s">
        <v>101</v>
      </c>
      <c r="GI43" s="278"/>
      <c r="GJ43" s="1125"/>
      <c r="GK43" s="1126"/>
      <c r="GL43" s="801">
        <v>20</v>
      </c>
      <c r="GM43" s="374">
        <f t="shared" si="16"/>
        <v>44048</v>
      </c>
      <c r="GN43" s="801">
        <v>2</v>
      </c>
      <c r="GO43" s="273"/>
      <c r="GP43" s="801"/>
      <c r="GQ43" s="273"/>
      <c r="GR43" s="380" t="s">
        <v>101</v>
      </c>
      <c r="GS43" s="278"/>
      <c r="GT43" s="1125"/>
      <c r="GU43" s="1126"/>
      <c r="GV43" s="801">
        <v>20</v>
      </c>
      <c r="GW43" s="374">
        <f>'К-дарь'!H86</f>
        <v>44047</v>
      </c>
      <c r="GX43" s="801">
        <v>2</v>
      </c>
      <c r="GY43" s="273"/>
      <c r="GZ43" s="801"/>
      <c r="HA43" s="273"/>
      <c r="HB43" s="380" t="s">
        <v>101</v>
      </c>
      <c r="HC43" s="278"/>
      <c r="HD43" s="1125"/>
      <c r="HE43" s="1126"/>
      <c r="HF43" s="801">
        <v>20</v>
      </c>
      <c r="HG43" s="374">
        <f t="shared" si="17"/>
        <v>44047</v>
      </c>
      <c r="HH43" s="801">
        <v>2</v>
      </c>
      <c r="HI43" s="273"/>
      <c r="HJ43" s="801"/>
      <c r="HK43" s="273"/>
      <c r="HL43" s="380" t="s">
        <v>101</v>
      </c>
      <c r="HM43" s="278"/>
      <c r="HN43" s="1125"/>
      <c r="HO43" s="1126"/>
      <c r="HP43" s="801">
        <v>20</v>
      </c>
      <c r="HQ43" s="374">
        <f t="shared" si="18"/>
        <v>44047</v>
      </c>
      <c r="HR43" s="801">
        <v>2</v>
      </c>
      <c r="HS43" s="273"/>
      <c r="HT43" s="801"/>
      <c r="HU43" s="273"/>
      <c r="HV43" s="380" t="s">
        <v>101</v>
      </c>
      <c r="HW43" s="278"/>
      <c r="HX43" s="1125"/>
      <c r="HY43" s="1126"/>
      <c r="HZ43" s="801">
        <v>20</v>
      </c>
      <c r="IA43" s="374">
        <f t="shared" si="7"/>
        <v>44047</v>
      </c>
      <c r="IB43" s="801">
        <v>2</v>
      </c>
      <c r="IC43" s="273"/>
      <c r="ID43" s="801"/>
      <c r="IE43" s="273"/>
      <c r="IF43" s="380" t="s">
        <v>101</v>
      </c>
      <c r="IG43" s="278"/>
      <c r="IH43" s="1125"/>
      <c r="II43" s="1126"/>
      <c r="IJ43" s="801">
        <v>20</v>
      </c>
      <c r="IK43" s="374">
        <f>'К-дарь'!H88</f>
        <v>44049</v>
      </c>
      <c r="IL43" s="801">
        <v>2</v>
      </c>
      <c r="IM43" s="273"/>
      <c r="IN43" s="801"/>
      <c r="IO43" s="273"/>
      <c r="IP43" s="380" t="s">
        <v>101</v>
      </c>
    </row>
    <row r="44" spans="1:250" ht="14.25" customHeight="1" x14ac:dyDescent="0.25">
      <c r="A44" s="279"/>
      <c r="B44" s="1176" t="s">
        <v>104</v>
      </c>
      <c r="C44" s="1177"/>
      <c r="D44" s="279"/>
      <c r="E44" s="374">
        <f>'К-дарь'!H88</f>
        <v>44049</v>
      </c>
      <c r="F44" s="268" t="s">
        <v>365</v>
      </c>
      <c r="G44" s="279"/>
      <c r="H44" s="279"/>
      <c r="I44" s="279"/>
      <c r="J44" s="380" t="s">
        <v>101</v>
      </c>
      <c r="K44" s="279"/>
      <c r="L44" s="1176" t="s">
        <v>104</v>
      </c>
      <c r="M44" s="1177"/>
      <c r="N44" s="279"/>
      <c r="O44" s="374">
        <f t="shared" si="0"/>
        <v>44049</v>
      </c>
      <c r="P44" s="806" t="s">
        <v>365</v>
      </c>
      <c r="Q44" s="279"/>
      <c r="R44" s="279"/>
      <c r="S44" s="279"/>
      <c r="T44" s="380" t="s">
        <v>101</v>
      </c>
      <c r="U44" s="279"/>
      <c r="V44" s="1176" t="s">
        <v>104</v>
      </c>
      <c r="W44" s="1177"/>
      <c r="X44" s="279"/>
      <c r="Y44" s="374">
        <f t="shared" si="1"/>
        <v>44049</v>
      </c>
      <c r="Z44" s="806" t="s">
        <v>365</v>
      </c>
      <c r="AA44" s="279"/>
      <c r="AB44" s="279"/>
      <c r="AC44" s="279"/>
      <c r="AD44" s="380" t="s">
        <v>101</v>
      </c>
      <c r="AE44" s="279"/>
      <c r="AF44" s="1176" t="s">
        <v>104</v>
      </c>
      <c r="AG44" s="1177"/>
      <c r="AH44" s="279"/>
      <c r="AI44" s="374">
        <f t="shared" si="2"/>
        <v>44049</v>
      </c>
      <c r="AJ44" s="806" t="s">
        <v>365</v>
      </c>
      <c r="AK44" s="279"/>
      <c r="AL44" s="279"/>
      <c r="AM44" s="279"/>
      <c r="AN44" s="380" t="s">
        <v>101</v>
      </c>
      <c r="AO44" s="279"/>
      <c r="AP44" s="1176" t="s">
        <v>104</v>
      </c>
      <c r="AQ44" s="1177"/>
      <c r="AR44" s="279"/>
      <c r="AS44" s="374">
        <f t="shared" si="19"/>
        <v>44049</v>
      </c>
      <c r="AT44" s="806" t="s">
        <v>365</v>
      </c>
      <c r="AU44" s="279"/>
      <c r="AV44" s="279"/>
      <c r="AW44" s="279"/>
      <c r="AX44" s="380" t="s">
        <v>101</v>
      </c>
      <c r="AY44" s="279"/>
      <c r="AZ44" s="1176" t="s">
        <v>104</v>
      </c>
      <c r="BA44" s="1177"/>
      <c r="BB44" s="279"/>
      <c r="BC44" s="374">
        <f t="shared" si="8"/>
        <v>44049</v>
      </c>
      <c r="BD44" s="806" t="s">
        <v>365</v>
      </c>
      <c r="BE44" s="279"/>
      <c r="BF44" s="279"/>
      <c r="BG44" s="279"/>
      <c r="BH44" s="380" t="s">
        <v>101</v>
      </c>
      <c r="BI44" s="279"/>
      <c r="BJ44" s="1176" t="s">
        <v>104</v>
      </c>
      <c r="BK44" s="1177"/>
      <c r="BL44" s="279"/>
      <c r="BM44" s="374">
        <f t="shared" si="9"/>
        <v>44049</v>
      </c>
      <c r="BN44" s="806" t="s">
        <v>365</v>
      </c>
      <c r="BO44" s="279"/>
      <c r="BP44" s="279"/>
      <c r="BQ44" s="279"/>
      <c r="BR44" s="380" t="s">
        <v>101</v>
      </c>
      <c r="BS44" s="279"/>
      <c r="BT44" s="1176" t="s">
        <v>104</v>
      </c>
      <c r="BU44" s="1177"/>
      <c r="BV44" s="279"/>
      <c r="BW44" s="374">
        <f t="shared" si="10"/>
        <v>44049</v>
      </c>
      <c r="BX44" s="806" t="s">
        <v>365</v>
      </c>
      <c r="BY44" s="279"/>
      <c r="BZ44" s="279"/>
      <c r="CA44" s="279"/>
      <c r="CB44" s="380" t="s">
        <v>101</v>
      </c>
      <c r="CC44" s="279"/>
      <c r="CD44" s="1176" t="s">
        <v>104</v>
      </c>
      <c r="CE44" s="1177"/>
      <c r="CF44" s="279"/>
      <c r="CG44" s="374">
        <f t="shared" si="20"/>
        <v>44049</v>
      </c>
      <c r="CH44" s="806" t="s">
        <v>365</v>
      </c>
      <c r="CI44" s="279"/>
      <c r="CJ44" s="279"/>
      <c r="CK44" s="279"/>
      <c r="CL44" s="380" t="s">
        <v>101</v>
      </c>
      <c r="CM44" s="279"/>
      <c r="CN44" s="1176" t="s">
        <v>104</v>
      </c>
      <c r="CO44" s="1177"/>
      <c r="CP44" s="279"/>
      <c r="CQ44" s="374">
        <f t="shared" si="11"/>
        <v>44049</v>
      </c>
      <c r="CR44" s="806" t="s">
        <v>365</v>
      </c>
      <c r="CS44" s="279"/>
      <c r="CT44" s="279"/>
      <c r="CU44" s="279"/>
      <c r="CV44" s="380" t="s">
        <v>101</v>
      </c>
      <c r="CW44" s="279"/>
      <c r="CX44" s="1176" t="s">
        <v>104</v>
      </c>
      <c r="CY44" s="1177"/>
      <c r="CZ44" s="279"/>
      <c r="DA44" s="374">
        <f t="shared" si="12"/>
        <v>44049</v>
      </c>
      <c r="DB44" s="806" t="s">
        <v>365</v>
      </c>
      <c r="DC44" s="279"/>
      <c r="DD44" s="279"/>
      <c r="DE44" s="279"/>
      <c r="DF44" s="380" t="s">
        <v>101</v>
      </c>
      <c r="DG44" s="279"/>
      <c r="DH44" s="1176" t="s">
        <v>104</v>
      </c>
      <c r="DI44" s="1177"/>
      <c r="DJ44" s="279"/>
      <c r="DK44" s="374">
        <f t="shared" si="13"/>
        <v>44049</v>
      </c>
      <c r="DL44" s="806" t="s">
        <v>365</v>
      </c>
      <c r="DM44" s="279"/>
      <c r="DN44" s="279"/>
      <c r="DO44" s="279"/>
      <c r="DP44" s="380" t="s">
        <v>101</v>
      </c>
      <c r="DQ44" s="279"/>
      <c r="DR44" s="1176" t="s">
        <v>104</v>
      </c>
      <c r="DS44" s="1177"/>
      <c r="DT44" s="279"/>
      <c r="DU44" s="374">
        <f t="shared" si="6"/>
        <v>44049</v>
      </c>
      <c r="DV44" s="806" t="s">
        <v>365</v>
      </c>
      <c r="DW44" s="279"/>
      <c r="DX44" s="279"/>
      <c r="DY44" s="279"/>
      <c r="DZ44" s="380" t="s">
        <v>101</v>
      </c>
      <c r="EA44" s="279"/>
      <c r="EB44" s="1176" t="s">
        <v>104</v>
      </c>
      <c r="EC44" s="1177"/>
      <c r="ED44" s="279"/>
      <c r="EE44" s="374">
        <f t="shared" si="3"/>
        <v>44049</v>
      </c>
      <c r="EF44" s="806" t="s">
        <v>365</v>
      </c>
      <c r="EG44" s="279"/>
      <c r="EH44" s="279"/>
      <c r="EI44" s="279"/>
      <c r="EJ44" s="380" t="s">
        <v>101</v>
      </c>
      <c r="EK44" s="279"/>
      <c r="EL44" s="1176" t="s">
        <v>104</v>
      </c>
      <c r="EM44" s="1177"/>
      <c r="EN44" s="279"/>
      <c r="EO44" s="374">
        <f t="shared" si="4"/>
        <v>44049</v>
      </c>
      <c r="EP44" s="806" t="s">
        <v>365</v>
      </c>
      <c r="EQ44" s="279"/>
      <c r="ER44" s="279"/>
      <c r="ES44" s="279"/>
      <c r="ET44" s="380" t="s">
        <v>101</v>
      </c>
      <c r="EU44" s="279"/>
      <c r="EV44" s="1176" t="s">
        <v>104</v>
      </c>
      <c r="EW44" s="1177"/>
      <c r="EX44" s="279"/>
      <c r="EY44" s="374">
        <f t="shared" si="5"/>
        <v>44049</v>
      </c>
      <c r="EZ44" s="806" t="s">
        <v>365</v>
      </c>
      <c r="FA44" s="279"/>
      <c r="FB44" s="279"/>
      <c r="FC44" s="279"/>
      <c r="FD44" s="380" t="s">
        <v>101</v>
      </c>
      <c r="FE44" s="279"/>
      <c r="FF44" s="1176" t="s">
        <v>104</v>
      </c>
      <c r="FG44" s="1177"/>
      <c r="FH44" s="279"/>
      <c r="FI44" s="374">
        <f t="shared" si="21"/>
        <v>44049</v>
      </c>
      <c r="FJ44" s="806" t="s">
        <v>365</v>
      </c>
      <c r="FK44" s="279"/>
      <c r="FL44" s="279"/>
      <c r="FM44" s="279"/>
      <c r="FN44" s="380" t="s">
        <v>101</v>
      </c>
      <c r="FO44" s="279"/>
      <c r="FP44" s="1176" t="s">
        <v>104</v>
      </c>
      <c r="FQ44" s="1177"/>
      <c r="FR44" s="279"/>
      <c r="FS44" s="374">
        <f t="shared" si="14"/>
        <v>44049</v>
      </c>
      <c r="FT44" s="806" t="s">
        <v>365</v>
      </c>
      <c r="FU44" s="279"/>
      <c r="FV44" s="279"/>
      <c r="FW44" s="279"/>
      <c r="FX44" s="380" t="s">
        <v>101</v>
      </c>
      <c r="FY44" s="279"/>
      <c r="FZ44" s="1176" t="s">
        <v>104</v>
      </c>
      <c r="GA44" s="1177"/>
      <c r="GB44" s="279"/>
      <c r="GC44" s="374">
        <f t="shared" si="15"/>
        <v>44049</v>
      </c>
      <c r="GD44" s="806" t="s">
        <v>365</v>
      </c>
      <c r="GE44" s="279"/>
      <c r="GF44" s="279"/>
      <c r="GG44" s="279"/>
      <c r="GH44" s="380" t="s">
        <v>101</v>
      </c>
      <c r="GI44" s="279"/>
      <c r="GJ44" s="1176" t="s">
        <v>104</v>
      </c>
      <c r="GK44" s="1177"/>
      <c r="GL44" s="279"/>
      <c r="GM44" s="374">
        <f t="shared" si="16"/>
        <v>44049</v>
      </c>
      <c r="GN44" s="806" t="s">
        <v>365</v>
      </c>
      <c r="GO44" s="279"/>
      <c r="GP44" s="279"/>
      <c r="GQ44" s="279"/>
      <c r="GR44" s="380" t="s">
        <v>101</v>
      </c>
      <c r="GS44" s="279"/>
      <c r="GT44" s="1176" t="s">
        <v>104</v>
      </c>
      <c r="GU44" s="1177"/>
      <c r="GV44" s="279"/>
      <c r="GW44" s="374">
        <f t="shared" si="22"/>
        <v>44049</v>
      </c>
      <c r="GX44" s="806" t="s">
        <v>365</v>
      </c>
      <c r="GY44" s="279"/>
      <c r="GZ44" s="279"/>
      <c r="HA44" s="279"/>
      <c r="HB44" s="380" t="s">
        <v>101</v>
      </c>
      <c r="HC44" s="279"/>
      <c r="HD44" s="1176" t="s">
        <v>104</v>
      </c>
      <c r="HE44" s="1177"/>
      <c r="HF44" s="279"/>
      <c r="HG44" s="374">
        <f t="shared" si="17"/>
        <v>44049</v>
      </c>
      <c r="HH44" s="806" t="s">
        <v>365</v>
      </c>
      <c r="HI44" s="279"/>
      <c r="HJ44" s="279"/>
      <c r="HK44" s="279"/>
      <c r="HL44" s="380" t="s">
        <v>101</v>
      </c>
      <c r="HM44" s="279"/>
      <c r="HN44" s="1176" t="s">
        <v>104</v>
      </c>
      <c r="HO44" s="1177"/>
      <c r="HP44" s="279"/>
      <c r="HQ44" s="374">
        <f t="shared" si="18"/>
        <v>44049</v>
      </c>
      <c r="HR44" s="806" t="s">
        <v>365</v>
      </c>
      <c r="HS44" s="279"/>
      <c r="HT44" s="279"/>
      <c r="HU44" s="279"/>
      <c r="HV44" s="380" t="s">
        <v>101</v>
      </c>
      <c r="HW44" s="279"/>
      <c r="HX44" s="1176" t="s">
        <v>104</v>
      </c>
      <c r="HY44" s="1177"/>
      <c r="HZ44" s="279"/>
      <c r="IA44" s="374">
        <f t="shared" si="7"/>
        <v>44049</v>
      </c>
      <c r="IB44" s="806" t="s">
        <v>365</v>
      </c>
      <c r="IC44" s="279"/>
      <c r="ID44" s="279"/>
      <c r="IE44" s="279"/>
      <c r="IF44" s="380" t="s">
        <v>101</v>
      </c>
      <c r="IG44" s="279"/>
      <c r="IH44" s="1176" t="s">
        <v>104</v>
      </c>
      <c r="II44" s="1177"/>
      <c r="IJ44" s="279"/>
      <c r="IK44" s="374">
        <f t="shared" si="23"/>
        <v>44049</v>
      </c>
      <c r="IL44" s="806" t="s">
        <v>365</v>
      </c>
      <c r="IM44" s="279"/>
      <c r="IN44" s="279"/>
      <c r="IO44" s="279"/>
      <c r="IP44" s="380" t="s">
        <v>101</v>
      </c>
    </row>
    <row r="45" spans="1:250" ht="15" customHeight="1" x14ac:dyDescent="0.3">
      <c r="A45" s="279"/>
      <c r="B45" s="1176" t="s">
        <v>931</v>
      </c>
      <c r="C45" s="1177"/>
      <c r="D45" s="279"/>
      <c r="E45" s="374"/>
      <c r="F45" s="268" t="s">
        <v>364</v>
      </c>
      <c r="G45" s="279"/>
      <c r="H45" s="279"/>
      <c r="I45" s="279"/>
      <c r="J45" s="381"/>
      <c r="K45" s="279"/>
      <c r="L45" s="1176" t="s">
        <v>931</v>
      </c>
      <c r="M45" s="1177"/>
      <c r="N45" s="279"/>
      <c r="O45" s="374"/>
      <c r="P45" s="806" t="s">
        <v>364</v>
      </c>
      <c r="Q45" s="279"/>
      <c r="R45" s="279"/>
      <c r="S45" s="279"/>
      <c r="T45" s="381"/>
      <c r="U45" s="279"/>
      <c r="V45" s="1176" t="s">
        <v>931</v>
      </c>
      <c r="W45" s="1177"/>
      <c r="X45" s="279"/>
      <c r="Y45" s="374"/>
      <c r="Z45" s="806" t="s">
        <v>364</v>
      </c>
      <c r="AA45" s="279"/>
      <c r="AB45" s="279"/>
      <c r="AC45" s="279"/>
      <c r="AD45" s="381"/>
      <c r="AE45" s="279"/>
      <c r="AF45" s="1176" t="s">
        <v>931</v>
      </c>
      <c r="AG45" s="1177"/>
      <c r="AH45" s="279"/>
      <c r="AI45" s="374"/>
      <c r="AJ45" s="806" t="s">
        <v>364</v>
      </c>
      <c r="AK45" s="279"/>
      <c r="AL45" s="279"/>
      <c r="AM45" s="279"/>
      <c r="AN45" s="381"/>
      <c r="AO45" s="279"/>
      <c r="AP45" s="1176" t="s">
        <v>931</v>
      </c>
      <c r="AQ45" s="1177"/>
      <c r="AR45" s="279"/>
      <c r="AS45" s="374"/>
      <c r="AT45" s="806" t="s">
        <v>364</v>
      </c>
      <c r="AU45" s="279"/>
      <c r="AV45" s="279"/>
      <c r="AW45" s="279"/>
      <c r="AX45" s="381"/>
      <c r="AY45" s="279"/>
      <c r="AZ45" s="1176" t="s">
        <v>931</v>
      </c>
      <c r="BA45" s="1177"/>
      <c r="BB45" s="279"/>
      <c r="BC45" s="374"/>
      <c r="BD45" s="806" t="s">
        <v>364</v>
      </c>
      <c r="BE45" s="279"/>
      <c r="BF45" s="279"/>
      <c r="BG45" s="279"/>
      <c r="BH45" s="381"/>
      <c r="BI45" s="279"/>
      <c r="BJ45" s="1176" t="s">
        <v>931</v>
      </c>
      <c r="BK45" s="1177"/>
      <c r="BL45" s="279"/>
      <c r="BM45" s="374"/>
      <c r="BN45" s="806" t="s">
        <v>364</v>
      </c>
      <c r="BO45" s="279"/>
      <c r="BP45" s="279"/>
      <c r="BQ45" s="279"/>
      <c r="BR45" s="381"/>
      <c r="BS45" s="279"/>
      <c r="BT45" s="1176" t="s">
        <v>931</v>
      </c>
      <c r="BU45" s="1177"/>
      <c r="BV45" s="279"/>
      <c r="BW45" s="374"/>
      <c r="BX45" s="806" t="s">
        <v>364</v>
      </c>
      <c r="BY45" s="279"/>
      <c r="BZ45" s="279"/>
      <c r="CA45" s="279"/>
      <c r="CB45" s="381"/>
      <c r="CC45" s="279"/>
      <c r="CD45" s="1176" t="s">
        <v>931</v>
      </c>
      <c r="CE45" s="1177"/>
      <c r="CF45" s="279"/>
      <c r="CG45" s="374"/>
      <c r="CH45" s="806" t="s">
        <v>364</v>
      </c>
      <c r="CI45" s="279"/>
      <c r="CJ45" s="279"/>
      <c r="CK45" s="279"/>
      <c r="CL45" s="381"/>
      <c r="CM45" s="279"/>
      <c r="CN45" s="1176" t="s">
        <v>931</v>
      </c>
      <c r="CO45" s="1177"/>
      <c r="CP45" s="279"/>
      <c r="CQ45" s="374"/>
      <c r="CR45" s="806" t="s">
        <v>364</v>
      </c>
      <c r="CS45" s="279"/>
      <c r="CT45" s="279"/>
      <c r="CU45" s="279"/>
      <c r="CV45" s="381"/>
      <c r="CW45" s="279"/>
      <c r="CX45" s="1176" t="s">
        <v>931</v>
      </c>
      <c r="CY45" s="1177"/>
      <c r="CZ45" s="279"/>
      <c r="DA45" s="374"/>
      <c r="DB45" s="806" t="s">
        <v>364</v>
      </c>
      <c r="DC45" s="279"/>
      <c r="DD45" s="279"/>
      <c r="DE45" s="279"/>
      <c r="DF45" s="381"/>
      <c r="DG45" s="279"/>
      <c r="DH45" s="1176" t="s">
        <v>931</v>
      </c>
      <c r="DI45" s="1177"/>
      <c r="DJ45" s="279"/>
      <c r="DK45" s="374"/>
      <c r="DL45" s="806" t="s">
        <v>364</v>
      </c>
      <c r="DM45" s="279"/>
      <c r="DN45" s="279"/>
      <c r="DO45" s="279"/>
      <c r="DP45" s="381"/>
      <c r="DQ45" s="279"/>
      <c r="DR45" s="1176" t="s">
        <v>931</v>
      </c>
      <c r="DS45" s="1177"/>
      <c r="DT45" s="279"/>
      <c r="DU45" s="374"/>
      <c r="DV45" s="806" t="s">
        <v>364</v>
      </c>
      <c r="DW45" s="279"/>
      <c r="DX45" s="279"/>
      <c r="DY45" s="279"/>
      <c r="DZ45" s="381"/>
      <c r="EA45" s="279"/>
      <c r="EB45" s="1176" t="s">
        <v>931</v>
      </c>
      <c r="EC45" s="1177"/>
      <c r="ED45" s="279"/>
      <c r="EE45" s="374"/>
      <c r="EF45" s="806" t="s">
        <v>364</v>
      </c>
      <c r="EG45" s="279"/>
      <c r="EH45" s="279"/>
      <c r="EI45" s="279"/>
      <c r="EJ45" s="381"/>
      <c r="EK45" s="279"/>
      <c r="EL45" s="1176" t="s">
        <v>931</v>
      </c>
      <c r="EM45" s="1177"/>
      <c r="EN45" s="279"/>
      <c r="EO45" s="374"/>
      <c r="EP45" s="806" t="s">
        <v>364</v>
      </c>
      <c r="EQ45" s="279"/>
      <c r="ER45" s="279"/>
      <c r="ES45" s="279"/>
      <c r="ET45" s="381"/>
      <c r="EU45" s="279"/>
      <c r="EV45" s="1176" t="s">
        <v>931</v>
      </c>
      <c r="EW45" s="1177"/>
      <c r="EX45" s="279"/>
      <c r="EY45" s="374"/>
      <c r="EZ45" s="806" t="s">
        <v>364</v>
      </c>
      <c r="FA45" s="279"/>
      <c r="FB45" s="279"/>
      <c r="FC45" s="279"/>
      <c r="FD45" s="381"/>
      <c r="FE45" s="279"/>
      <c r="FF45" s="1176" t="s">
        <v>931</v>
      </c>
      <c r="FG45" s="1177"/>
      <c r="FH45" s="279"/>
      <c r="FI45" s="374"/>
      <c r="FJ45" s="806" t="s">
        <v>364</v>
      </c>
      <c r="FK45" s="279"/>
      <c r="FL45" s="279"/>
      <c r="FM45" s="279"/>
      <c r="FN45" s="381"/>
      <c r="FO45" s="279"/>
      <c r="FP45" s="1176" t="s">
        <v>931</v>
      </c>
      <c r="FQ45" s="1177"/>
      <c r="FR45" s="279"/>
      <c r="FS45" s="374"/>
      <c r="FT45" s="806" t="s">
        <v>364</v>
      </c>
      <c r="FU45" s="279"/>
      <c r="FV45" s="279"/>
      <c r="FW45" s="279"/>
      <c r="FX45" s="381"/>
      <c r="FY45" s="279"/>
      <c r="FZ45" s="1176" t="s">
        <v>931</v>
      </c>
      <c r="GA45" s="1177"/>
      <c r="GB45" s="279"/>
      <c r="GC45" s="374"/>
      <c r="GD45" s="806" t="s">
        <v>364</v>
      </c>
      <c r="GE45" s="279"/>
      <c r="GF45" s="279"/>
      <c r="GG45" s="279"/>
      <c r="GH45" s="381"/>
      <c r="GI45" s="279"/>
      <c r="GJ45" s="1176" t="s">
        <v>931</v>
      </c>
      <c r="GK45" s="1177"/>
      <c r="GL45" s="279"/>
      <c r="GM45" s="374"/>
      <c r="GN45" s="806" t="s">
        <v>364</v>
      </c>
      <c r="GO45" s="279"/>
      <c r="GP45" s="279"/>
      <c r="GQ45" s="279"/>
      <c r="GR45" s="381"/>
      <c r="GS45" s="279"/>
      <c r="GT45" s="1176" t="s">
        <v>931</v>
      </c>
      <c r="GU45" s="1177"/>
      <c r="GV45" s="279"/>
      <c r="GW45" s="374"/>
      <c r="GX45" s="806" t="s">
        <v>364</v>
      </c>
      <c r="GY45" s="279"/>
      <c r="GZ45" s="279"/>
      <c r="HA45" s="279"/>
      <c r="HB45" s="381"/>
      <c r="HC45" s="279"/>
      <c r="HD45" s="1176" t="s">
        <v>931</v>
      </c>
      <c r="HE45" s="1177"/>
      <c r="HF45" s="279"/>
      <c r="HG45" s="374"/>
      <c r="HH45" s="806" t="s">
        <v>364</v>
      </c>
      <c r="HI45" s="279"/>
      <c r="HJ45" s="279"/>
      <c r="HK45" s="279"/>
      <c r="HL45" s="381"/>
      <c r="HM45" s="279"/>
      <c r="HN45" s="1176" t="s">
        <v>931</v>
      </c>
      <c r="HO45" s="1177"/>
      <c r="HP45" s="279"/>
      <c r="HQ45" s="374"/>
      <c r="HR45" s="806" t="s">
        <v>364</v>
      </c>
      <c r="HS45" s="279"/>
      <c r="HT45" s="279"/>
      <c r="HU45" s="279"/>
      <c r="HV45" s="381"/>
      <c r="HW45" s="279"/>
      <c r="HX45" s="1176" t="s">
        <v>931</v>
      </c>
      <c r="HY45" s="1177"/>
      <c r="HZ45" s="279"/>
      <c r="IA45" s="374"/>
      <c r="IB45" s="806" t="s">
        <v>364</v>
      </c>
      <c r="IC45" s="279"/>
      <c r="ID45" s="279"/>
      <c r="IE45" s="279"/>
      <c r="IF45" s="381"/>
      <c r="IG45" s="279"/>
      <c r="IH45" s="1176" t="s">
        <v>931</v>
      </c>
      <c r="II45" s="1177"/>
      <c r="IJ45" s="279"/>
      <c r="IK45" s="374"/>
      <c r="IL45" s="806" t="s">
        <v>364</v>
      </c>
      <c r="IM45" s="279"/>
      <c r="IN45" s="279"/>
      <c r="IO45" s="279"/>
      <c r="IP45" s="381"/>
    </row>
    <row r="46" spans="1:250" s="16" customFormat="1" ht="15.75" customHeight="1" x14ac:dyDescent="0.25">
      <c r="A46" s="703"/>
      <c r="B46" s="703"/>
      <c r="C46" s="411"/>
      <c r="D46" s="704" t="s">
        <v>647</v>
      </c>
      <c r="E46" s="703"/>
      <c r="F46" s="703"/>
      <c r="G46" s="703"/>
      <c r="H46" s="703"/>
      <c r="I46" s="703"/>
      <c r="J46" s="703"/>
      <c r="K46" s="703"/>
      <c r="L46" s="703"/>
      <c r="M46" s="411"/>
      <c r="N46" s="704" t="s">
        <v>647</v>
      </c>
      <c r="O46" s="703"/>
      <c r="P46" s="703"/>
      <c r="Q46" s="703"/>
      <c r="R46" s="703"/>
      <c r="S46" s="703"/>
      <c r="T46" s="703"/>
      <c r="U46" s="703"/>
      <c r="V46" s="703"/>
      <c r="W46" s="411"/>
      <c r="X46" s="704" t="s">
        <v>647</v>
      </c>
      <c r="Y46" s="703"/>
      <c r="Z46" s="703"/>
      <c r="AA46" s="703"/>
      <c r="AB46" s="703"/>
      <c r="AC46" s="703"/>
      <c r="AD46" s="703"/>
      <c r="AE46" s="703"/>
      <c r="AF46" s="703"/>
      <c r="AG46" s="411"/>
      <c r="AH46" s="704" t="s">
        <v>647</v>
      </c>
      <c r="AI46" s="703"/>
      <c r="AJ46" s="703"/>
      <c r="AK46" s="703"/>
      <c r="AL46" s="703"/>
      <c r="AM46" s="703"/>
      <c r="AN46" s="703"/>
      <c r="AO46" s="703"/>
      <c r="AP46" s="703"/>
      <c r="AQ46" s="411"/>
      <c r="AR46" s="704" t="s">
        <v>647</v>
      </c>
      <c r="AS46" s="703"/>
      <c r="AT46" s="703"/>
      <c r="AU46" s="703"/>
      <c r="AV46" s="703"/>
      <c r="AW46" s="703"/>
      <c r="AX46" s="703"/>
      <c r="AY46" s="703"/>
      <c r="AZ46" s="703"/>
      <c r="BA46" s="411"/>
      <c r="BB46" s="704" t="s">
        <v>647</v>
      </c>
      <c r="BC46" s="703"/>
      <c r="BD46" s="703"/>
      <c r="BE46" s="703"/>
      <c r="BF46" s="703"/>
      <c r="BG46" s="703"/>
      <c r="BH46" s="703"/>
      <c r="BI46" s="703"/>
      <c r="BJ46" s="703"/>
      <c r="BK46" s="411"/>
      <c r="BL46" s="704" t="s">
        <v>647</v>
      </c>
      <c r="BM46" s="703"/>
      <c r="BN46" s="703"/>
      <c r="BO46" s="703"/>
      <c r="BP46" s="703"/>
      <c r="BQ46" s="703"/>
      <c r="BR46" s="703"/>
      <c r="BS46" s="703"/>
      <c r="BT46" s="703"/>
      <c r="BU46" s="411"/>
      <c r="BV46" s="704" t="s">
        <v>647</v>
      </c>
      <c r="BW46" s="703"/>
      <c r="BX46" s="703"/>
      <c r="BY46" s="703"/>
      <c r="BZ46" s="703"/>
      <c r="CA46" s="703"/>
      <c r="CB46" s="703"/>
      <c r="CC46" s="703"/>
      <c r="CD46" s="703"/>
      <c r="CE46" s="411"/>
      <c r="CF46" s="704" t="s">
        <v>647</v>
      </c>
      <c r="CG46" s="703"/>
      <c r="CH46" s="703"/>
      <c r="CI46" s="703"/>
      <c r="CJ46" s="703"/>
      <c r="CK46" s="703"/>
      <c r="CL46" s="703"/>
      <c r="CM46" s="703"/>
      <c r="CN46" s="703"/>
      <c r="CO46" s="411"/>
      <c r="CP46" s="704" t="s">
        <v>647</v>
      </c>
      <c r="CQ46" s="703"/>
      <c r="CR46" s="703"/>
      <c r="CS46" s="703"/>
      <c r="CT46" s="703"/>
      <c r="CU46" s="703"/>
      <c r="CV46" s="703"/>
      <c r="CW46" s="703"/>
      <c r="CX46" s="703"/>
      <c r="CY46" s="411"/>
      <c r="CZ46" s="704" t="s">
        <v>647</v>
      </c>
      <c r="DA46" s="703"/>
      <c r="DB46" s="703"/>
      <c r="DC46" s="703"/>
      <c r="DD46" s="703"/>
      <c r="DE46" s="703"/>
      <c r="DF46" s="703"/>
      <c r="DG46" s="703"/>
      <c r="DH46" s="703"/>
      <c r="DI46" s="411"/>
      <c r="DJ46" s="704" t="s">
        <v>647</v>
      </c>
      <c r="DK46" s="703"/>
      <c r="DL46" s="703"/>
      <c r="DM46" s="703"/>
      <c r="DN46" s="703"/>
      <c r="DO46" s="703"/>
      <c r="DP46" s="703"/>
      <c r="DQ46" s="703"/>
      <c r="DR46" s="703"/>
      <c r="DS46" s="411"/>
      <c r="DT46" s="704" t="s">
        <v>647</v>
      </c>
      <c r="DU46" s="703"/>
      <c r="DV46" s="703"/>
      <c r="DW46" s="703"/>
      <c r="DX46" s="703"/>
      <c r="DY46" s="703"/>
      <c r="DZ46" s="703"/>
      <c r="EA46" s="703"/>
      <c r="EB46" s="703"/>
      <c r="EC46" s="411"/>
      <c r="ED46" s="704" t="s">
        <v>647</v>
      </c>
      <c r="EE46" s="703"/>
      <c r="EF46" s="703"/>
      <c r="EG46" s="703"/>
      <c r="EH46" s="703"/>
      <c r="EI46" s="703"/>
      <c r="EJ46" s="703"/>
      <c r="EK46" s="703"/>
      <c r="EL46" s="703"/>
      <c r="EM46" s="411"/>
      <c r="EN46" s="704" t="s">
        <v>647</v>
      </c>
      <c r="EO46" s="703"/>
      <c r="EP46" s="703"/>
      <c r="EQ46" s="703"/>
      <c r="ER46" s="703"/>
      <c r="ES46" s="703"/>
      <c r="ET46" s="703"/>
      <c r="EU46" s="703"/>
      <c r="EV46" s="703"/>
      <c r="EW46" s="411"/>
      <c r="EX46" s="704" t="s">
        <v>647</v>
      </c>
      <c r="EY46" s="703"/>
      <c r="EZ46" s="703"/>
      <c r="FA46" s="703"/>
      <c r="FB46" s="703"/>
      <c r="FC46" s="703"/>
      <c r="FD46" s="703"/>
      <c r="FE46" s="703"/>
      <c r="FF46" s="703"/>
      <c r="FG46" s="411"/>
      <c r="FH46" s="704" t="s">
        <v>647</v>
      </c>
      <c r="FI46" s="703"/>
      <c r="FJ46" s="703"/>
      <c r="FK46" s="703"/>
      <c r="FL46" s="703"/>
      <c r="FM46" s="703"/>
      <c r="FN46" s="703"/>
      <c r="FO46" s="703"/>
      <c r="FP46" s="703"/>
      <c r="FQ46" s="411"/>
      <c r="FR46" s="704" t="s">
        <v>647</v>
      </c>
      <c r="FS46" s="703"/>
      <c r="FT46" s="703"/>
      <c r="FU46" s="703"/>
      <c r="FV46" s="703"/>
      <c r="FW46" s="703"/>
      <c r="FX46" s="703"/>
      <c r="FY46" s="703"/>
      <c r="FZ46" s="703"/>
      <c r="GA46" s="411"/>
      <c r="GB46" s="704" t="s">
        <v>647</v>
      </c>
      <c r="GC46" s="703"/>
      <c r="GD46" s="703"/>
      <c r="GE46" s="703"/>
      <c r="GF46" s="703"/>
      <c r="GG46" s="703"/>
      <c r="GH46" s="703"/>
      <c r="GI46" s="703"/>
      <c r="GJ46" s="703"/>
      <c r="GK46" s="411"/>
      <c r="GL46" s="704" t="s">
        <v>647</v>
      </c>
      <c r="GM46" s="703"/>
      <c r="GN46" s="703"/>
      <c r="GO46" s="703"/>
      <c r="GP46" s="703"/>
      <c r="GQ46" s="703"/>
      <c r="GR46" s="703"/>
      <c r="GS46" s="703"/>
      <c r="GT46" s="703"/>
      <c r="GU46" s="411"/>
      <c r="GV46" s="704" t="s">
        <v>647</v>
      </c>
      <c r="GW46" s="703"/>
      <c r="GX46" s="703"/>
      <c r="GY46" s="703"/>
      <c r="GZ46" s="703"/>
      <c r="HA46" s="703"/>
      <c r="HB46" s="703"/>
      <c r="HC46" s="703"/>
      <c r="HD46" s="703"/>
      <c r="HE46" s="411"/>
      <c r="HF46" s="704" t="s">
        <v>647</v>
      </c>
      <c r="HG46" s="703"/>
      <c r="HH46" s="703"/>
      <c r="HI46" s="703"/>
      <c r="HJ46" s="703"/>
      <c r="HK46" s="703"/>
      <c r="HL46" s="703"/>
      <c r="HM46" s="703"/>
      <c r="HN46" s="703"/>
      <c r="HO46" s="411"/>
      <c r="HP46" s="704" t="s">
        <v>647</v>
      </c>
      <c r="HQ46" s="703"/>
      <c r="HR46" s="703"/>
      <c r="HS46" s="703"/>
      <c r="HT46" s="703"/>
      <c r="HU46" s="703"/>
      <c r="HV46" s="703"/>
      <c r="HW46" s="703"/>
      <c r="HX46" s="703"/>
      <c r="HY46" s="411"/>
      <c r="HZ46" s="704" t="s">
        <v>647</v>
      </c>
      <c r="IA46" s="703"/>
      <c r="IB46" s="703"/>
      <c r="IC46" s="703"/>
      <c r="ID46" s="703"/>
      <c r="IE46" s="703"/>
      <c r="IF46" s="703"/>
      <c r="IG46" s="703"/>
      <c r="IH46" s="703"/>
      <c r="II46" s="411"/>
      <c r="IJ46" s="704" t="s">
        <v>647</v>
      </c>
      <c r="IK46" s="703"/>
      <c r="IL46" s="703"/>
      <c r="IM46" s="703"/>
      <c r="IN46" s="703"/>
      <c r="IO46" s="703"/>
      <c r="IP46" s="703"/>
    </row>
    <row r="47" spans="1:250" ht="15.75" customHeight="1" x14ac:dyDescent="0.25">
      <c r="J47" s="113">
        <v>1</v>
      </c>
      <c r="M47" s="804"/>
      <c r="T47" s="113">
        <v>2</v>
      </c>
      <c r="AD47" s="113">
        <v>3</v>
      </c>
      <c r="AN47" s="113">
        <v>4</v>
      </c>
      <c r="AX47" s="113">
        <v>5</v>
      </c>
      <c r="BH47" s="113">
        <v>6</v>
      </c>
      <c r="BR47" s="113">
        <v>7</v>
      </c>
      <c r="CB47" s="113">
        <v>8</v>
      </c>
      <c r="CL47" s="113">
        <v>9</v>
      </c>
      <c r="CV47" s="113">
        <v>10</v>
      </c>
      <c r="DF47" s="113">
        <v>11</v>
      </c>
      <c r="DP47" s="113">
        <v>12</v>
      </c>
      <c r="DZ47" s="113">
        <v>13</v>
      </c>
      <c r="EJ47" s="113">
        <v>14</v>
      </c>
      <c r="ET47" s="113">
        <v>15</v>
      </c>
      <c r="FD47" s="113">
        <v>16</v>
      </c>
      <c r="FN47" s="113">
        <v>17</v>
      </c>
      <c r="FX47" s="113">
        <v>18</v>
      </c>
      <c r="GH47" s="113">
        <v>19</v>
      </c>
      <c r="GR47" s="113">
        <v>20</v>
      </c>
      <c r="HB47" s="113">
        <v>21</v>
      </c>
      <c r="HL47" s="113">
        <v>22</v>
      </c>
      <c r="HV47" s="113">
        <v>23</v>
      </c>
      <c r="IF47" s="113">
        <v>24</v>
      </c>
      <c r="IP47" s="113">
        <v>25</v>
      </c>
    </row>
    <row r="48" spans="1:250" ht="12.75" customHeight="1" x14ac:dyDescent="0.25">
      <c r="C48" s="793"/>
      <c r="J48" s="113"/>
      <c r="M48" s="804"/>
      <c r="T48" s="113"/>
      <c r="W48" s="793"/>
      <c r="AD48" s="113"/>
      <c r="AG48" s="793"/>
      <c r="AN48" s="113"/>
      <c r="AQ48" s="793"/>
      <c r="AX48" s="113"/>
      <c r="BA48" s="793"/>
      <c r="BH48" s="113"/>
      <c r="BK48" s="793"/>
      <c r="BR48" s="113"/>
      <c r="BU48" s="793"/>
      <c r="CB48" s="113"/>
      <c r="CE48" s="793"/>
      <c r="CL48" s="113"/>
      <c r="CO48" s="793"/>
      <c r="CV48" s="113"/>
      <c r="CY48" s="793"/>
      <c r="DF48" s="113"/>
      <c r="DI48" s="793"/>
      <c r="DP48" s="113"/>
      <c r="DS48" s="793"/>
      <c r="DZ48" s="113"/>
      <c r="EC48" s="793"/>
      <c r="EJ48" s="113"/>
      <c r="EM48" s="793"/>
      <c r="ET48" s="113"/>
      <c r="EW48" s="793"/>
      <c r="FD48" s="113"/>
      <c r="FG48" s="793"/>
      <c r="FN48" s="113"/>
      <c r="FQ48" s="793"/>
      <c r="FX48" s="113"/>
      <c r="GA48" s="793"/>
      <c r="GH48" s="113"/>
      <c r="GK48" s="793"/>
      <c r="GR48" s="113"/>
      <c r="GU48" s="793"/>
      <c r="HB48" s="113"/>
      <c r="HE48" s="793"/>
      <c r="HL48" s="113"/>
      <c r="HO48" s="793"/>
      <c r="HV48" s="113"/>
      <c r="HY48" s="793"/>
      <c r="IF48" s="113"/>
      <c r="II48" s="804"/>
      <c r="IP48" s="113"/>
    </row>
    <row r="49" spans="1:250" ht="15.75" customHeight="1" x14ac:dyDescent="0.25">
      <c r="A49" s="15"/>
      <c r="B49" s="253" t="s">
        <v>373</v>
      </c>
      <c r="C49" s="578"/>
      <c r="D49" s="254"/>
      <c r="E49" s="254"/>
      <c r="F49" s="375" t="e">
        <f>LEFT(DATABASE!C11,FIND("*",SUBSTITUTE(DATABASE!C11," ","*",2)))</f>
        <v>#VALUE!</v>
      </c>
      <c r="G49" s="175"/>
      <c r="H49" s="255"/>
      <c r="I49" s="259"/>
      <c r="K49" s="15"/>
      <c r="L49" s="253" t="s">
        <v>373</v>
      </c>
      <c r="M49" s="804"/>
      <c r="N49" s="254"/>
      <c r="O49" s="254"/>
      <c r="P49" s="375" t="e">
        <f>F49</f>
        <v>#VALUE!</v>
      </c>
      <c r="Q49" s="175"/>
      <c r="R49" s="255"/>
      <c r="S49" s="259"/>
      <c r="U49" s="15"/>
      <c r="V49" s="253" t="s">
        <v>373</v>
      </c>
      <c r="W49" s="578"/>
      <c r="X49" s="254"/>
      <c r="Y49" s="254"/>
      <c r="Z49" s="375" t="e">
        <f>P49</f>
        <v>#VALUE!</v>
      </c>
      <c r="AA49" s="175"/>
      <c r="AB49" s="255"/>
      <c r="AC49" s="259"/>
      <c r="AE49" s="15"/>
      <c r="AF49" s="253" t="s">
        <v>373</v>
      </c>
      <c r="AG49" s="578"/>
      <c r="AH49" s="254"/>
      <c r="AI49" s="254"/>
      <c r="AJ49" s="375" t="e">
        <f>Z49</f>
        <v>#VALUE!</v>
      </c>
      <c r="AK49" s="175"/>
      <c r="AL49" s="255"/>
      <c r="AM49" s="259"/>
      <c r="AO49" s="15"/>
      <c r="AP49" s="253" t="s">
        <v>373</v>
      </c>
      <c r="AQ49" s="578"/>
      <c r="AR49" s="254"/>
      <c r="AS49" s="254"/>
      <c r="AT49" s="375" t="e">
        <f>AJ49</f>
        <v>#VALUE!</v>
      </c>
      <c r="AU49" s="175"/>
      <c r="AV49" s="255"/>
      <c r="AW49" s="259"/>
      <c r="AY49" s="15"/>
      <c r="AZ49" s="253" t="s">
        <v>373</v>
      </c>
      <c r="BA49" s="578"/>
      <c r="BB49" s="254"/>
      <c r="BC49" s="254"/>
      <c r="BD49" s="375" t="e">
        <f>AT49</f>
        <v>#VALUE!</v>
      </c>
      <c r="BE49" s="175"/>
      <c r="BF49" s="255"/>
      <c r="BG49" s="259"/>
      <c r="BI49" s="15"/>
      <c r="BJ49" s="253" t="s">
        <v>373</v>
      </c>
      <c r="BK49" s="578"/>
      <c r="BL49" s="254"/>
      <c r="BM49" s="254"/>
      <c r="BN49" s="375" t="e">
        <f>BD49</f>
        <v>#VALUE!</v>
      </c>
      <c r="BO49" s="175"/>
      <c r="BP49" s="255"/>
      <c r="BQ49" s="259"/>
      <c r="BS49" s="15"/>
      <c r="BT49" s="253" t="s">
        <v>373</v>
      </c>
      <c r="BU49" s="578"/>
      <c r="BV49" s="254"/>
      <c r="BW49" s="254"/>
      <c r="BX49" s="375" t="e">
        <f>BN49</f>
        <v>#VALUE!</v>
      </c>
      <c r="BY49" s="175"/>
      <c r="BZ49" s="255"/>
      <c r="CA49" s="259"/>
      <c r="CC49" s="15"/>
      <c r="CD49" s="253" t="s">
        <v>373</v>
      </c>
      <c r="CE49" s="578"/>
      <c r="CF49" s="254"/>
      <c r="CG49" s="254"/>
      <c r="CH49" s="375" t="e">
        <f>BX49</f>
        <v>#VALUE!</v>
      </c>
      <c r="CI49" s="175"/>
      <c r="CJ49" s="255"/>
      <c r="CK49" s="259"/>
      <c r="CM49" s="15"/>
      <c r="CN49" s="253" t="s">
        <v>373</v>
      </c>
      <c r="CO49" s="578"/>
      <c r="CP49" s="254"/>
      <c r="CQ49" s="254"/>
      <c r="CR49" s="375" t="e">
        <f>CH49</f>
        <v>#VALUE!</v>
      </c>
      <c r="CS49" s="175"/>
      <c r="CT49" s="255"/>
      <c r="CU49" s="259"/>
      <c r="CW49" s="15"/>
      <c r="CX49" s="253" t="s">
        <v>373</v>
      </c>
      <c r="CY49" s="578"/>
      <c r="CZ49" s="254"/>
      <c r="DA49" s="254"/>
      <c r="DB49" s="375" t="e">
        <f>CR49</f>
        <v>#VALUE!</v>
      </c>
      <c r="DC49" s="175"/>
      <c r="DD49" s="255"/>
      <c r="DE49" s="259"/>
      <c r="DG49" s="15"/>
      <c r="DH49" s="253" t="s">
        <v>373</v>
      </c>
      <c r="DI49" s="578"/>
      <c r="DJ49" s="254"/>
      <c r="DK49" s="254"/>
      <c r="DL49" s="375" t="e">
        <f>DB49</f>
        <v>#VALUE!</v>
      </c>
      <c r="DM49" s="175"/>
      <c r="DN49" s="255"/>
      <c r="DO49" s="259"/>
      <c r="DQ49" s="15"/>
      <c r="DR49" s="253" t="s">
        <v>373</v>
      </c>
      <c r="DS49" s="578"/>
      <c r="DT49" s="254"/>
      <c r="DU49" s="254"/>
      <c r="DV49" s="375" t="e">
        <f>DL49</f>
        <v>#VALUE!</v>
      </c>
      <c r="DW49" s="175"/>
      <c r="DX49" s="255"/>
      <c r="DY49" s="259"/>
      <c r="EA49" s="15"/>
      <c r="EB49" s="253" t="s">
        <v>373</v>
      </c>
      <c r="EC49" s="578"/>
      <c r="ED49" s="254"/>
      <c r="EE49" s="254"/>
      <c r="EF49" s="375" t="e">
        <f>DV49</f>
        <v>#VALUE!</v>
      </c>
      <c r="EG49" s="175"/>
      <c r="EH49" s="255"/>
      <c r="EI49" s="259"/>
      <c r="EK49" s="15"/>
      <c r="EL49" s="253" t="s">
        <v>373</v>
      </c>
      <c r="EM49" s="578"/>
      <c r="EN49" s="254"/>
      <c r="EO49" s="254"/>
      <c r="EP49" s="375" t="e">
        <f>EF49</f>
        <v>#VALUE!</v>
      </c>
      <c r="EQ49" s="175"/>
      <c r="ER49" s="255"/>
      <c r="ES49" s="259"/>
      <c r="EU49" s="15"/>
      <c r="EV49" s="253" t="s">
        <v>373</v>
      </c>
      <c r="EW49" s="578"/>
      <c r="EX49" s="254"/>
      <c r="EY49" s="254"/>
      <c r="EZ49" s="375" t="e">
        <f>EP49</f>
        <v>#VALUE!</v>
      </c>
      <c r="FA49" s="175"/>
      <c r="FB49" s="255"/>
      <c r="FC49" s="259"/>
      <c r="FE49" s="15"/>
      <c r="FF49" s="253" t="s">
        <v>373</v>
      </c>
      <c r="FG49" s="578"/>
      <c r="FH49" s="254"/>
      <c r="FI49" s="254"/>
      <c r="FJ49" s="375" t="e">
        <f>EZ49</f>
        <v>#VALUE!</v>
      </c>
      <c r="FK49" s="175"/>
      <c r="FL49" s="255"/>
      <c r="FM49" s="259"/>
      <c r="FO49" s="15"/>
      <c r="FP49" s="253" t="s">
        <v>373</v>
      </c>
      <c r="FQ49" s="578"/>
      <c r="FR49" s="254"/>
      <c r="FS49" s="254"/>
      <c r="FT49" s="375" t="e">
        <f>FJ49</f>
        <v>#VALUE!</v>
      </c>
      <c r="FU49" s="175"/>
      <c r="FV49" s="255"/>
      <c r="FW49" s="259"/>
      <c r="FY49" s="15"/>
      <c r="FZ49" s="253" t="s">
        <v>373</v>
      </c>
      <c r="GA49" s="578"/>
      <c r="GB49" s="254"/>
      <c r="GC49" s="254"/>
      <c r="GD49" s="375" t="e">
        <f>FT49</f>
        <v>#VALUE!</v>
      </c>
      <c r="GE49" s="175"/>
      <c r="GF49" s="255"/>
      <c r="GG49" s="259"/>
      <c r="GI49" s="15"/>
      <c r="GJ49" s="253" t="s">
        <v>373</v>
      </c>
      <c r="GK49" s="578"/>
      <c r="GL49" s="254"/>
      <c r="GM49" s="254"/>
      <c r="GN49" s="375" t="e">
        <f>GD49</f>
        <v>#VALUE!</v>
      </c>
      <c r="GO49" s="175"/>
      <c r="GP49" s="255"/>
      <c r="GQ49" s="259"/>
      <c r="GS49" s="15"/>
      <c r="GT49" s="253" t="s">
        <v>373</v>
      </c>
      <c r="GU49" s="578"/>
      <c r="GV49" s="254"/>
      <c r="GW49" s="254"/>
      <c r="GX49" s="375" t="e">
        <f>GN49</f>
        <v>#VALUE!</v>
      </c>
      <c r="GY49" s="175"/>
      <c r="GZ49" s="255"/>
      <c r="HA49" s="259"/>
      <c r="HC49" s="15"/>
      <c r="HD49" s="253" t="s">
        <v>373</v>
      </c>
      <c r="HE49" s="578"/>
      <c r="HF49" s="254"/>
      <c r="HG49" s="254"/>
      <c r="HH49" s="375" t="e">
        <f>GX49</f>
        <v>#VALUE!</v>
      </c>
      <c r="HI49" s="175"/>
      <c r="HJ49" s="255"/>
      <c r="HK49" s="259"/>
      <c r="HM49" s="15"/>
      <c r="HN49" s="253" t="s">
        <v>373</v>
      </c>
      <c r="HO49" s="578"/>
      <c r="HP49" s="254"/>
      <c r="HQ49" s="254"/>
      <c r="HR49" s="375" t="e">
        <f>HH49</f>
        <v>#VALUE!</v>
      </c>
      <c r="HS49" s="175"/>
      <c r="HT49" s="255"/>
      <c r="HU49" s="259"/>
      <c r="HW49" s="15"/>
      <c r="HX49" s="253" t="s">
        <v>373</v>
      </c>
      <c r="HY49" s="578"/>
      <c r="HZ49" s="254"/>
      <c r="IA49" s="254"/>
      <c r="IB49" s="375" t="e">
        <f>HR49</f>
        <v>#VALUE!</v>
      </c>
      <c r="IC49" s="175"/>
      <c r="ID49" s="255"/>
      <c r="IE49" s="259"/>
      <c r="IG49" s="15"/>
      <c r="IH49" s="253" t="s">
        <v>373</v>
      </c>
      <c r="II49" s="804"/>
      <c r="IJ49" s="254"/>
      <c r="IK49" s="254"/>
      <c r="IL49" s="375" t="e">
        <f>IB49</f>
        <v>#VALUE!</v>
      </c>
      <c r="IM49" s="175"/>
      <c r="IN49" s="255"/>
      <c r="IO49" s="259"/>
    </row>
    <row r="50" spans="1:250" ht="15.75" customHeight="1" x14ac:dyDescent="0.25">
      <c r="A50" s="15"/>
      <c r="B50" s="253" t="s">
        <v>373</v>
      </c>
      <c r="C50" s="578"/>
      <c r="D50" s="254"/>
      <c r="E50" s="254"/>
      <c r="F50" s="255"/>
      <c r="H50" s="255"/>
      <c r="I50" s="259"/>
      <c r="K50" s="15"/>
      <c r="L50" s="253" t="s">
        <v>373</v>
      </c>
      <c r="M50" s="804"/>
      <c r="N50" s="254"/>
      <c r="O50" s="254"/>
      <c r="P50" s="255"/>
      <c r="R50" s="255"/>
      <c r="S50" s="259"/>
      <c r="U50" s="15"/>
      <c r="V50" s="253" t="s">
        <v>373</v>
      </c>
      <c r="W50" s="578"/>
      <c r="X50" s="254"/>
      <c r="Y50" s="254"/>
      <c r="Z50" s="255"/>
      <c r="AB50" s="255"/>
      <c r="AC50" s="259"/>
      <c r="AE50" s="15"/>
      <c r="AF50" s="253" t="s">
        <v>373</v>
      </c>
      <c r="AG50" s="578"/>
      <c r="AH50" s="254"/>
      <c r="AI50" s="254"/>
      <c r="AJ50" s="255"/>
      <c r="AL50" s="255"/>
      <c r="AM50" s="259"/>
      <c r="AO50" s="15"/>
      <c r="AP50" s="253" t="s">
        <v>373</v>
      </c>
      <c r="AQ50" s="578"/>
      <c r="AR50" s="254"/>
      <c r="AS50" s="254"/>
      <c r="AT50" s="255"/>
      <c r="AV50" s="255"/>
      <c r="AW50" s="259"/>
      <c r="AY50" s="15"/>
      <c r="AZ50" s="253" t="s">
        <v>373</v>
      </c>
      <c r="BA50" s="578"/>
      <c r="BB50" s="254"/>
      <c r="BC50" s="254"/>
      <c r="BD50" s="255"/>
      <c r="BF50" s="255"/>
      <c r="BG50" s="259"/>
      <c r="BI50" s="15"/>
      <c r="BJ50" s="253" t="s">
        <v>373</v>
      </c>
      <c r="BK50" s="578"/>
      <c r="BL50" s="254"/>
      <c r="BM50" s="254"/>
      <c r="BN50" s="255"/>
      <c r="BP50" s="255"/>
      <c r="BQ50" s="259"/>
      <c r="BS50" s="15"/>
      <c r="BT50" s="253" t="s">
        <v>373</v>
      </c>
      <c r="BU50" s="578"/>
      <c r="BV50" s="254"/>
      <c r="BW50" s="254"/>
      <c r="BX50" s="255"/>
      <c r="BZ50" s="255"/>
      <c r="CA50" s="259"/>
      <c r="CC50" s="15"/>
      <c r="CD50" s="253" t="s">
        <v>373</v>
      </c>
      <c r="CE50" s="578"/>
      <c r="CF50" s="254"/>
      <c r="CG50" s="254"/>
      <c r="CH50" s="255"/>
      <c r="CJ50" s="255"/>
      <c r="CK50" s="259"/>
      <c r="CM50" s="15"/>
      <c r="CN50" s="253" t="s">
        <v>373</v>
      </c>
      <c r="CO50" s="578"/>
      <c r="CP50" s="254"/>
      <c r="CQ50" s="254"/>
      <c r="CR50" s="255"/>
      <c r="CT50" s="255"/>
      <c r="CU50" s="259"/>
      <c r="CW50" s="15"/>
      <c r="CX50" s="253" t="s">
        <v>373</v>
      </c>
      <c r="CY50" s="578"/>
      <c r="CZ50" s="254"/>
      <c r="DA50" s="254"/>
      <c r="DB50" s="255"/>
      <c r="DD50" s="255"/>
      <c r="DE50" s="259"/>
      <c r="DG50" s="15"/>
      <c r="DH50" s="253" t="s">
        <v>373</v>
      </c>
      <c r="DI50" s="578"/>
      <c r="DJ50" s="254"/>
      <c r="DK50" s="254"/>
      <c r="DL50" s="255"/>
      <c r="DN50" s="255"/>
      <c r="DO50" s="259"/>
      <c r="DQ50" s="15"/>
      <c r="DR50" s="253" t="s">
        <v>373</v>
      </c>
      <c r="DS50" s="578"/>
      <c r="DT50" s="254"/>
      <c r="DU50" s="254"/>
      <c r="DV50" s="255"/>
      <c r="DX50" s="255"/>
      <c r="DY50" s="259"/>
      <c r="EA50" s="15"/>
      <c r="EB50" s="253" t="s">
        <v>373</v>
      </c>
      <c r="EC50" s="578"/>
      <c r="ED50" s="254"/>
      <c r="EE50" s="254"/>
      <c r="EF50" s="255"/>
      <c r="EH50" s="255"/>
      <c r="EI50" s="259"/>
      <c r="EK50" s="15"/>
      <c r="EL50" s="253" t="s">
        <v>373</v>
      </c>
      <c r="EM50" s="578"/>
      <c r="EN50" s="254"/>
      <c r="EO50" s="254"/>
      <c r="EP50" s="255"/>
      <c r="ER50" s="255"/>
      <c r="ES50" s="259"/>
      <c r="EU50" s="15"/>
      <c r="EV50" s="253" t="s">
        <v>373</v>
      </c>
      <c r="EW50" s="578"/>
      <c r="EX50" s="254"/>
      <c r="EY50" s="254"/>
      <c r="EZ50" s="255"/>
      <c r="FB50" s="255"/>
      <c r="FC50" s="259"/>
      <c r="FE50" s="15"/>
      <c r="FF50" s="253" t="s">
        <v>373</v>
      </c>
      <c r="FG50" s="578"/>
      <c r="FH50" s="254"/>
      <c r="FI50" s="254"/>
      <c r="FJ50" s="255"/>
      <c r="FL50" s="255"/>
      <c r="FM50" s="259"/>
      <c r="FO50" s="15"/>
      <c r="FP50" s="253" t="s">
        <v>373</v>
      </c>
      <c r="FQ50" s="578"/>
      <c r="FR50" s="254"/>
      <c r="FS50" s="254"/>
      <c r="FT50" s="255"/>
      <c r="FV50" s="255"/>
      <c r="FW50" s="259"/>
      <c r="FY50" s="15"/>
      <c r="FZ50" s="253" t="s">
        <v>373</v>
      </c>
      <c r="GA50" s="578"/>
      <c r="GB50" s="254"/>
      <c r="GC50" s="254"/>
      <c r="GD50" s="255"/>
      <c r="GF50" s="255"/>
      <c r="GG50" s="259"/>
      <c r="GI50" s="15"/>
      <c r="GJ50" s="253" t="s">
        <v>373</v>
      </c>
      <c r="GK50" s="578"/>
      <c r="GL50" s="254"/>
      <c r="GM50" s="254"/>
      <c r="GN50" s="255"/>
      <c r="GP50" s="255"/>
      <c r="GQ50" s="259"/>
      <c r="GS50" s="15"/>
      <c r="GT50" s="253" t="s">
        <v>373</v>
      </c>
      <c r="GU50" s="578"/>
      <c r="GV50" s="254"/>
      <c r="GW50" s="254"/>
      <c r="GX50" s="255"/>
      <c r="GZ50" s="255"/>
      <c r="HA50" s="259"/>
      <c r="HC50" s="15"/>
      <c r="HD50" s="253" t="s">
        <v>373</v>
      </c>
      <c r="HE50" s="578"/>
      <c r="HF50" s="254"/>
      <c r="HG50" s="254"/>
      <c r="HH50" s="255"/>
      <c r="HJ50" s="255"/>
      <c r="HK50" s="259"/>
      <c r="HM50" s="15"/>
      <c r="HN50" s="253" t="s">
        <v>373</v>
      </c>
      <c r="HO50" s="578"/>
      <c r="HP50" s="254"/>
      <c r="HQ50" s="254"/>
      <c r="HR50" s="255"/>
      <c r="HT50" s="255"/>
      <c r="HU50" s="259"/>
      <c r="HW50" s="15"/>
      <c r="HX50" s="253" t="s">
        <v>373</v>
      </c>
      <c r="HY50" s="578"/>
      <c r="HZ50" s="254"/>
      <c r="IA50" s="254"/>
      <c r="IB50" s="255"/>
      <c r="ID50" s="255"/>
      <c r="IE50" s="259"/>
      <c r="IG50" s="15"/>
      <c r="IH50" s="253" t="s">
        <v>373</v>
      </c>
      <c r="II50" s="804"/>
      <c r="IJ50" s="254"/>
      <c r="IK50" s="254"/>
      <c r="IL50" s="255"/>
      <c r="IN50" s="255"/>
      <c r="IO50" s="259"/>
    </row>
    <row r="51" spans="1:250" ht="15.75" customHeight="1" x14ac:dyDescent="0.25">
      <c r="A51" s="15"/>
      <c r="B51" s="263" t="s">
        <v>372</v>
      </c>
      <c r="C51" s="578"/>
      <c r="D51" s="1127">
        <f>DATABASE!D11</f>
        <v>0</v>
      </c>
      <c r="E51" s="1127"/>
      <c r="F51" s="258" t="s">
        <v>336</v>
      </c>
      <c r="G51" s="1128">
        <f>DATABASE!E11</f>
        <v>0</v>
      </c>
      <c r="H51" s="1128"/>
      <c r="I51" s="259"/>
      <c r="J51" s="259" t="s">
        <v>5</v>
      </c>
      <c r="K51" s="15"/>
      <c r="L51" s="263" t="s">
        <v>372</v>
      </c>
      <c r="M51" s="804"/>
      <c r="N51" s="1127">
        <f>D51</f>
        <v>0</v>
      </c>
      <c r="O51" s="1127"/>
      <c r="P51" s="258" t="s">
        <v>336</v>
      </c>
      <c r="Q51" s="1128">
        <f>G51</f>
        <v>0</v>
      </c>
      <c r="R51" s="1128"/>
      <c r="S51" s="259"/>
      <c r="T51" s="259" t="s">
        <v>5</v>
      </c>
      <c r="U51" s="15"/>
      <c r="V51" s="263" t="s">
        <v>372</v>
      </c>
      <c r="W51" s="578"/>
      <c r="X51" s="1127">
        <f>N51</f>
        <v>0</v>
      </c>
      <c r="Y51" s="1127"/>
      <c r="Z51" s="258" t="s">
        <v>336</v>
      </c>
      <c r="AA51" s="1128">
        <f>Q51</f>
        <v>0</v>
      </c>
      <c r="AB51" s="1128"/>
      <c r="AC51" s="259"/>
      <c r="AD51" s="259" t="s">
        <v>5</v>
      </c>
      <c r="AE51" s="15"/>
      <c r="AF51" s="263" t="s">
        <v>372</v>
      </c>
      <c r="AG51" s="578"/>
      <c r="AH51" s="1127">
        <f>X51</f>
        <v>0</v>
      </c>
      <c r="AI51" s="1127"/>
      <c r="AJ51" s="258" t="s">
        <v>336</v>
      </c>
      <c r="AK51" s="1128">
        <f>AA51</f>
        <v>0</v>
      </c>
      <c r="AL51" s="1128"/>
      <c r="AM51" s="259"/>
      <c r="AN51" s="259" t="s">
        <v>5</v>
      </c>
      <c r="AO51" s="15"/>
      <c r="AP51" s="263" t="s">
        <v>372</v>
      </c>
      <c r="AQ51" s="578"/>
      <c r="AR51" s="1127">
        <f>AH51</f>
        <v>0</v>
      </c>
      <c r="AS51" s="1127"/>
      <c r="AT51" s="258" t="s">
        <v>336</v>
      </c>
      <c r="AU51" s="1128">
        <f>AK51</f>
        <v>0</v>
      </c>
      <c r="AV51" s="1128"/>
      <c r="AW51" s="259"/>
      <c r="AX51" s="259" t="s">
        <v>5</v>
      </c>
      <c r="AY51" s="15"/>
      <c r="AZ51" s="263" t="s">
        <v>372</v>
      </c>
      <c r="BA51" s="578"/>
      <c r="BB51" s="1127">
        <f>AR51</f>
        <v>0</v>
      </c>
      <c r="BC51" s="1127"/>
      <c r="BD51" s="258" t="s">
        <v>336</v>
      </c>
      <c r="BE51" s="1128">
        <f>AU51</f>
        <v>0</v>
      </c>
      <c r="BF51" s="1128"/>
      <c r="BG51" s="259"/>
      <c r="BH51" s="259" t="s">
        <v>5</v>
      </c>
      <c r="BI51" s="15"/>
      <c r="BJ51" s="263" t="s">
        <v>372</v>
      </c>
      <c r="BK51" s="578"/>
      <c r="BL51" s="1127">
        <f>BB51</f>
        <v>0</v>
      </c>
      <c r="BM51" s="1127"/>
      <c r="BN51" s="258" t="s">
        <v>336</v>
      </c>
      <c r="BO51" s="1128">
        <f>BE51</f>
        <v>0</v>
      </c>
      <c r="BP51" s="1128"/>
      <c r="BQ51" s="259"/>
      <c r="BR51" s="259" t="s">
        <v>5</v>
      </c>
      <c r="BS51" s="15"/>
      <c r="BT51" s="263" t="s">
        <v>372</v>
      </c>
      <c r="BU51" s="578"/>
      <c r="BV51" s="1127">
        <f>BL51</f>
        <v>0</v>
      </c>
      <c r="BW51" s="1127"/>
      <c r="BX51" s="258" t="s">
        <v>336</v>
      </c>
      <c r="BY51" s="1128">
        <f>BO51</f>
        <v>0</v>
      </c>
      <c r="BZ51" s="1128"/>
      <c r="CA51" s="259"/>
      <c r="CB51" s="259" t="s">
        <v>5</v>
      </c>
      <c r="CC51" s="15"/>
      <c r="CD51" s="263" t="s">
        <v>372</v>
      </c>
      <c r="CE51" s="578"/>
      <c r="CF51" s="1127">
        <f>BV51</f>
        <v>0</v>
      </c>
      <c r="CG51" s="1127"/>
      <c r="CH51" s="258" t="s">
        <v>336</v>
      </c>
      <c r="CI51" s="1128">
        <f>BY51</f>
        <v>0</v>
      </c>
      <c r="CJ51" s="1128"/>
      <c r="CK51" s="259"/>
      <c r="CL51" s="259" t="s">
        <v>5</v>
      </c>
      <c r="CM51" s="15"/>
      <c r="CN51" s="263" t="s">
        <v>372</v>
      </c>
      <c r="CO51" s="578"/>
      <c r="CP51" s="1127">
        <f>CF51</f>
        <v>0</v>
      </c>
      <c r="CQ51" s="1127"/>
      <c r="CR51" s="258" t="s">
        <v>336</v>
      </c>
      <c r="CS51" s="1128">
        <f>CI51</f>
        <v>0</v>
      </c>
      <c r="CT51" s="1128"/>
      <c r="CU51" s="259"/>
      <c r="CV51" s="259" t="s">
        <v>5</v>
      </c>
      <c r="CW51" s="15"/>
      <c r="CX51" s="263" t="s">
        <v>372</v>
      </c>
      <c r="CY51" s="578"/>
      <c r="CZ51" s="1127">
        <f>CP51</f>
        <v>0</v>
      </c>
      <c r="DA51" s="1127"/>
      <c r="DB51" s="258" t="s">
        <v>336</v>
      </c>
      <c r="DC51" s="1128">
        <f>CS51</f>
        <v>0</v>
      </c>
      <c r="DD51" s="1128"/>
      <c r="DE51" s="259"/>
      <c r="DF51" s="259" t="s">
        <v>5</v>
      </c>
      <c r="DG51" s="15"/>
      <c r="DH51" s="263" t="s">
        <v>372</v>
      </c>
      <c r="DI51" s="578"/>
      <c r="DJ51" s="1127">
        <f>CZ51</f>
        <v>0</v>
      </c>
      <c r="DK51" s="1127"/>
      <c r="DL51" s="258" t="s">
        <v>336</v>
      </c>
      <c r="DM51" s="1128">
        <f>DC51</f>
        <v>0</v>
      </c>
      <c r="DN51" s="1128"/>
      <c r="DO51" s="259"/>
      <c r="DP51" s="259" t="s">
        <v>5</v>
      </c>
      <c r="DQ51" s="15"/>
      <c r="DR51" s="263" t="s">
        <v>372</v>
      </c>
      <c r="DS51" s="578"/>
      <c r="DT51" s="1127">
        <f>DJ51</f>
        <v>0</v>
      </c>
      <c r="DU51" s="1127"/>
      <c r="DV51" s="258" t="s">
        <v>336</v>
      </c>
      <c r="DW51" s="1128">
        <f>DM51</f>
        <v>0</v>
      </c>
      <c r="DX51" s="1128"/>
      <c r="DY51" s="259"/>
      <c r="DZ51" s="259" t="s">
        <v>5</v>
      </c>
      <c r="EA51" s="15"/>
      <c r="EB51" s="263" t="s">
        <v>372</v>
      </c>
      <c r="EC51" s="578"/>
      <c r="ED51" s="1127">
        <f>DT51</f>
        <v>0</v>
      </c>
      <c r="EE51" s="1127"/>
      <c r="EF51" s="258" t="s">
        <v>336</v>
      </c>
      <c r="EG51" s="1128">
        <f>DW51</f>
        <v>0</v>
      </c>
      <c r="EH51" s="1128"/>
      <c r="EI51" s="259"/>
      <c r="EJ51" s="259" t="s">
        <v>5</v>
      </c>
      <c r="EK51" s="15"/>
      <c r="EL51" s="263" t="s">
        <v>372</v>
      </c>
      <c r="EM51" s="578"/>
      <c r="EN51" s="1127">
        <f>ED51</f>
        <v>0</v>
      </c>
      <c r="EO51" s="1127"/>
      <c r="EP51" s="258" t="s">
        <v>336</v>
      </c>
      <c r="EQ51" s="1128">
        <f>EG51</f>
        <v>0</v>
      </c>
      <c r="ER51" s="1128"/>
      <c r="ES51" s="259"/>
      <c r="ET51" s="259" t="s">
        <v>5</v>
      </c>
      <c r="EU51" s="15"/>
      <c r="EV51" s="263" t="s">
        <v>372</v>
      </c>
      <c r="EW51" s="578"/>
      <c r="EX51" s="1127">
        <f>EN51</f>
        <v>0</v>
      </c>
      <c r="EY51" s="1127"/>
      <c r="EZ51" s="258" t="s">
        <v>336</v>
      </c>
      <c r="FA51" s="1128">
        <f>EQ51</f>
        <v>0</v>
      </c>
      <c r="FB51" s="1128"/>
      <c r="FC51" s="259"/>
      <c r="FD51" s="259" t="s">
        <v>5</v>
      </c>
      <c r="FE51" s="15"/>
      <c r="FF51" s="263" t="s">
        <v>372</v>
      </c>
      <c r="FG51" s="578"/>
      <c r="FH51" s="1127">
        <f>EX51</f>
        <v>0</v>
      </c>
      <c r="FI51" s="1127"/>
      <c r="FJ51" s="258" t="s">
        <v>336</v>
      </c>
      <c r="FK51" s="1128">
        <f>FA51</f>
        <v>0</v>
      </c>
      <c r="FL51" s="1128"/>
      <c r="FM51" s="259"/>
      <c r="FN51" s="259" t="s">
        <v>5</v>
      </c>
      <c r="FO51" s="15"/>
      <c r="FP51" s="263" t="s">
        <v>372</v>
      </c>
      <c r="FQ51" s="578"/>
      <c r="FR51" s="1127">
        <f>FH51</f>
        <v>0</v>
      </c>
      <c r="FS51" s="1127"/>
      <c r="FT51" s="258" t="s">
        <v>336</v>
      </c>
      <c r="FU51" s="1128">
        <f>FK51</f>
        <v>0</v>
      </c>
      <c r="FV51" s="1128"/>
      <c r="FW51" s="259"/>
      <c r="FX51" s="259" t="s">
        <v>5</v>
      </c>
      <c r="FY51" s="15"/>
      <c r="FZ51" s="263" t="s">
        <v>372</v>
      </c>
      <c r="GA51" s="578"/>
      <c r="GB51" s="1127">
        <f>FR51</f>
        <v>0</v>
      </c>
      <c r="GC51" s="1127"/>
      <c r="GD51" s="258" t="s">
        <v>336</v>
      </c>
      <c r="GE51" s="1128">
        <f>FU51</f>
        <v>0</v>
      </c>
      <c r="GF51" s="1128"/>
      <c r="GG51" s="259"/>
      <c r="GH51" s="259" t="s">
        <v>5</v>
      </c>
      <c r="GI51" s="15"/>
      <c r="GJ51" s="263" t="s">
        <v>372</v>
      </c>
      <c r="GK51" s="578"/>
      <c r="GL51" s="1127">
        <f>GB51</f>
        <v>0</v>
      </c>
      <c r="GM51" s="1127"/>
      <c r="GN51" s="258" t="s">
        <v>336</v>
      </c>
      <c r="GO51" s="1128">
        <f>GE51</f>
        <v>0</v>
      </c>
      <c r="GP51" s="1128"/>
      <c r="GQ51" s="259"/>
      <c r="GR51" s="259" t="s">
        <v>5</v>
      </c>
      <c r="GS51" s="15"/>
      <c r="GT51" s="263" t="s">
        <v>372</v>
      </c>
      <c r="GU51" s="578"/>
      <c r="GV51" s="1127">
        <f>GL51</f>
        <v>0</v>
      </c>
      <c r="GW51" s="1127"/>
      <c r="GX51" s="258" t="s">
        <v>336</v>
      </c>
      <c r="GY51" s="1128">
        <f>GO51</f>
        <v>0</v>
      </c>
      <c r="GZ51" s="1128"/>
      <c r="HA51" s="259"/>
      <c r="HB51" s="259" t="s">
        <v>5</v>
      </c>
      <c r="HC51" s="15"/>
      <c r="HD51" s="263" t="s">
        <v>372</v>
      </c>
      <c r="HE51" s="578"/>
      <c r="HF51" s="1127">
        <f>GV51</f>
        <v>0</v>
      </c>
      <c r="HG51" s="1127"/>
      <c r="HH51" s="258" t="s">
        <v>336</v>
      </c>
      <c r="HI51" s="1128">
        <f>GY51</f>
        <v>0</v>
      </c>
      <c r="HJ51" s="1128"/>
      <c r="HK51" s="259"/>
      <c r="HL51" s="259" t="s">
        <v>5</v>
      </c>
      <c r="HM51" s="15"/>
      <c r="HN51" s="263" t="s">
        <v>372</v>
      </c>
      <c r="HO51" s="578"/>
      <c r="HP51" s="1127">
        <f>HF51</f>
        <v>0</v>
      </c>
      <c r="HQ51" s="1127"/>
      <c r="HR51" s="258" t="s">
        <v>336</v>
      </c>
      <c r="HS51" s="1128">
        <f>HI51</f>
        <v>0</v>
      </c>
      <c r="HT51" s="1128"/>
      <c r="HU51" s="259"/>
      <c r="HV51" s="259" t="s">
        <v>5</v>
      </c>
      <c r="HW51" s="15"/>
      <c r="HX51" s="263" t="s">
        <v>372</v>
      </c>
      <c r="HY51" s="578"/>
      <c r="HZ51" s="1127">
        <f>HP51</f>
        <v>0</v>
      </c>
      <c r="IA51" s="1127"/>
      <c r="IB51" s="258" t="s">
        <v>336</v>
      </c>
      <c r="IC51" s="1128">
        <f>HS51</f>
        <v>0</v>
      </c>
      <c r="ID51" s="1128"/>
      <c r="IE51" s="259"/>
      <c r="IF51" s="259" t="s">
        <v>5</v>
      </c>
      <c r="IG51" s="15"/>
      <c r="IH51" s="263" t="s">
        <v>372</v>
      </c>
      <c r="II51" s="804"/>
      <c r="IJ51" s="1127">
        <f>HZ51</f>
        <v>0</v>
      </c>
      <c r="IK51" s="1127"/>
      <c r="IL51" s="258" t="s">
        <v>336</v>
      </c>
      <c r="IM51" s="1128">
        <f>IC51</f>
        <v>0</v>
      </c>
      <c r="IN51" s="1128"/>
      <c r="IO51" s="259"/>
      <c r="IP51" s="259" t="s">
        <v>5</v>
      </c>
    </row>
    <row r="52" spans="1:250" ht="15.75" customHeight="1" x14ac:dyDescent="0.25">
      <c r="A52" s="176"/>
      <c r="B52" s="263" t="s">
        <v>372</v>
      </c>
      <c r="C52" s="578"/>
      <c r="D52" s="1134"/>
      <c r="E52" s="1134"/>
      <c r="F52" s="258" t="s">
        <v>336</v>
      </c>
      <c r="G52" s="1134"/>
      <c r="H52" s="1134"/>
      <c r="I52" s="259"/>
      <c r="J52" s="259"/>
      <c r="K52" s="176"/>
      <c r="L52" s="263" t="s">
        <v>372</v>
      </c>
      <c r="M52" s="804"/>
      <c r="N52" s="1134"/>
      <c r="O52" s="1134"/>
      <c r="P52" s="258" t="s">
        <v>336</v>
      </c>
      <c r="Q52" s="1134"/>
      <c r="R52" s="1134"/>
      <c r="S52" s="259"/>
      <c r="T52" s="259"/>
      <c r="U52" s="176"/>
      <c r="V52" s="263" t="s">
        <v>372</v>
      </c>
      <c r="W52" s="578"/>
      <c r="X52" s="1180"/>
      <c r="Y52" s="1180"/>
      <c r="Z52" s="258" t="s">
        <v>336</v>
      </c>
      <c r="AA52" s="1134"/>
      <c r="AB52" s="1134"/>
      <c r="AC52" s="259"/>
      <c r="AD52" s="259"/>
      <c r="AE52" s="176"/>
      <c r="AF52" s="263" t="s">
        <v>372</v>
      </c>
      <c r="AG52" s="578"/>
      <c r="AH52" s="1180"/>
      <c r="AI52" s="1180"/>
      <c r="AJ52" s="258" t="s">
        <v>336</v>
      </c>
      <c r="AK52" s="1134"/>
      <c r="AL52" s="1134"/>
      <c r="AM52" s="259"/>
      <c r="AN52" s="259"/>
      <c r="AO52" s="176"/>
      <c r="AP52" s="263" t="s">
        <v>372</v>
      </c>
      <c r="AQ52" s="578"/>
      <c r="AR52" s="1180"/>
      <c r="AS52" s="1180"/>
      <c r="AT52" s="258" t="s">
        <v>336</v>
      </c>
      <c r="AU52" s="1134"/>
      <c r="AV52" s="1134"/>
      <c r="AW52" s="259"/>
      <c r="AX52" s="259"/>
      <c r="AY52" s="176"/>
      <c r="AZ52" s="263" t="s">
        <v>372</v>
      </c>
      <c r="BA52" s="578"/>
      <c r="BB52" s="1180"/>
      <c r="BC52" s="1180"/>
      <c r="BD52" s="258" t="s">
        <v>336</v>
      </c>
      <c r="BE52" s="1134"/>
      <c r="BF52" s="1134"/>
      <c r="BG52" s="259"/>
      <c r="BH52" s="259"/>
      <c r="BI52" s="176"/>
      <c r="BJ52" s="263" t="s">
        <v>372</v>
      </c>
      <c r="BK52" s="578"/>
      <c r="BL52" s="1180"/>
      <c r="BM52" s="1180"/>
      <c r="BN52" s="258" t="s">
        <v>336</v>
      </c>
      <c r="BO52" s="1134"/>
      <c r="BP52" s="1134"/>
      <c r="BQ52" s="259"/>
      <c r="BR52" s="259"/>
      <c r="BS52" s="176"/>
      <c r="BT52" s="263" t="s">
        <v>372</v>
      </c>
      <c r="BU52" s="578"/>
      <c r="BV52" s="1180"/>
      <c r="BW52" s="1180"/>
      <c r="BX52" s="258" t="s">
        <v>336</v>
      </c>
      <c r="BY52" s="1134"/>
      <c r="BZ52" s="1134"/>
      <c r="CA52" s="259"/>
      <c r="CB52" s="259"/>
      <c r="CC52" s="176"/>
      <c r="CD52" s="263" t="s">
        <v>372</v>
      </c>
      <c r="CE52" s="578"/>
      <c r="CF52" s="1180"/>
      <c r="CG52" s="1180"/>
      <c r="CH52" s="258" t="s">
        <v>336</v>
      </c>
      <c r="CI52" s="1134"/>
      <c r="CJ52" s="1134"/>
      <c r="CK52" s="259"/>
      <c r="CL52" s="259"/>
      <c r="CM52" s="176"/>
      <c r="CN52" s="263" t="s">
        <v>372</v>
      </c>
      <c r="CO52" s="578"/>
      <c r="CP52" s="1180"/>
      <c r="CQ52" s="1180"/>
      <c r="CR52" s="258" t="s">
        <v>336</v>
      </c>
      <c r="CS52" s="1134"/>
      <c r="CT52" s="1134"/>
      <c r="CU52" s="259"/>
      <c r="CV52" s="259"/>
      <c r="CW52" s="176"/>
      <c r="CX52" s="263" t="s">
        <v>372</v>
      </c>
      <c r="CY52" s="578"/>
      <c r="CZ52" s="1180"/>
      <c r="DA52" s="1180"/>
      <c r="DB52" s="258" t="s">
        <v>336</v>
      </c>
      <c r="DC52" s="1134"/>
      <c r="DD52" s="1134"/>
      <c r="DE52" s="259"/>
      <c r="DF52" s="259"/>
      <c r="DG52" s="176"/>
      <c r="DH52" s="263" t="s">
        <v>372</v>
      </c>
      <c r="DI52" s="578"/>
      <c r="DJ52" s="1180"/>
      <c r="DK52" s="1180"/>
      <c r="DL52" s="258" t="s">
        <v>336</v>
      </c>
      <c r="DM52" s="1134"/>
      <c r="DN52" s="1134"/>
      <c r="DO52" s="259"/>
      <c r="DP52" s="259"/>
      <c r="DQ52" s="176"/>
      <c r="DR52" s="263" t="s">
        <v>372</v>
      </c>
      <c r="DS52" s="578"/>
      <c r="DT52" s="1180"/>
      <c r="DU52" s="1180"/>
      <c r="DV52" s="258" t="s">
        <v>336</v>
      </c>
      <c r="DW52" s="1134"/>
      <c r="DX52" s="1134"/>
      <c r="DY52" s="259"/>
      <c r="DZ52" s="259"/>
      <c r="EA52" s="176"/>
      <c r="EB52" s="263" t="s">
        <v>372</v>
      </c>
      <c r="EC52" s="578"/>
      <c r="ED52" s="1180"/>
      <c r="EE52" s="1180"/>
      <c r="EF52" s="258" t="s">
        <v>336</v>
      </c>
      <c r="EG52" s="1134"/>
      <c r="EH52" s="1134"/>
      <c r="EI52" s="259"/>
      <c r="EJ52" s="259"/>
      <c r="EK52" s="176"/>
      <c r="EL52" s="263" t="s">
        <v>372</v>
      </c>
      <c r="EM52" s="578"/>
      <c r="EN52" s="1180"/>
      <c r="EO52" s="1180"/>
      <c r="EP52" s="258" t="s">
        <v>336</v>
      </c>
      <c r="EQ52" s="1134"/>
      <c r="ER52" s="1134"/>
      <c r="ES52" s="259"/>
      <c r="ET52" s="259"/>
      <c r="EU52" s="176"/>
      <c r="EV52" s="263" t="s">
        <v>372</v>
      </c>
      <c r="EW52" s="578"/>
      <c r="EX52" s="1180"/>
      <c r="EY52" s="1180"/>
      <c r="EZ52" s="258" t="s">
        <v>336</v>
      </c>
      <c r="FA52" s="1134"/>
      <c r="FB52" s="1134"/>
      <c r="FC52" s="259"/>
      <c r="FD52" s="259"/>
      <c r="FE52" s="176"/>
      <c r="FF52" s="263" t="s">
        <v>372</v>
      </c>
      <c r="FG52" s="578"/>
      <c r="FH52" s="1180"/>
      <c r="FI52" s="1180"/>
      <c r="FJ52" s="258" t="s">
        <v>336</v>
      </c>
      <c r="FK52" s="1134"/>
      <c r="FL52" s="1134"/>
      <c r="FM52" s="259"/>
      <c r="FN52" s="259"/>
      <c r="FO52" s="176"/>
      <c r="FP52" s="263" t="s">
        <v>372</v>
      </c>
      <c r="FQ52" s="578"/>
      <c r="FR52" s="1180"/>
      <c r="FS52" s="1180"/>
      <c r="FT52" s="258" t="s">
        <v>336</v>
      </c>
      <c r="FU52" s="1134"/>
      <c r="FV52" s="1134"/>
      <c r="FW52" s="259"/>
      <c r="FX52" s="259"/>
      <c r="FY52" s="176"/>
      <c r="FZ52" s="263" t="s">
        <v>372</v>
      </c>
      <c r="GA52" s="578"/>
      <c r="GB52" s="1180"/>
      <c r="GC52" s="1180"/>
      <c r="GD52" s="258" t="s">
        <v>336</v>
      </c>
      <c r="GE52" s="1134"/>
      <c r="GF52" s="1134"/>
      <c r="GG52" s="259"/>
      <c r="GH52" s="259"/>
      <c r="GI52" s="176"/>
      <c r="GJ52" s="263" t="s">
        <v>372</v>
      </c>
      <c r="GK52" s="578"/>
      <c r="GL52" s="1180"/>
      <c r="GM52" s="1180"/>
      <c r="GN52" s="258" t="s">
        <v>336</v>
      </c>
      <c r="GO52" s="1134"/>
      <c r="GP52" s="1134"/>
      <c r="GQ52" s="259"/>
      <c r="GR52" s="259"/>
      <c r="GS52" s="176"/>
      <c r="GT52" s="263" t="s">
        <v>372</v>
      </c>
      <c r="GU52" s="578"/>
      <c r="GV52" s="1180"/>
      <c r="GW52" s="1180"/>
      <c r="GX52" s="258" t="s">
        <v>336</v>
      </c>
      <c r="GY52" s="1134"/>
      <c r="GZ52" s="1134"/>
      <c r="HA52" s="259"/>
      <c r="HB52" s="259"/>
      <c r="HC52" s="176"/>
      <c r="HD52" s="263" t="s">
        <v>372</v>
      </c>
      <c r="HE52" s="578"/>
      <c r="HF52" s="1180"/>
      <c r="HG52" s="1180"/>
      <c r="HH52" s="258" t="s">
        <v>336</v>
      </c>
      <c r="HI52" s="1134"/>
      <c r="HJ52" s="1134"/>
      <c r="HK52" s="259"/>
      <c r="HL52" s="259"/>
      <c r="HM52" s="176"/>
      <c r="HN52" s="263" t="s">
        <v>372</v>
      </c>
      <c r="HO52" s="578"/>
      <c r="HP52" s="1180"/>
      <c r="HQ52" s="1180"/>
      <c r="HR52" s="258" t="s">
        <v>336</v>
      </c>
      <c r="HS52" s="1134"/>
      <c r="HT52" s="1134"/>
      <c r="HU52" s="259"/>
      <c r="HV52" s="259"/>
      <c r="HW52" s="176"/>
      <c r="HX52" s="263" t="s">
        <v>372</v>
      </c>
      <c r="HY52" s="578"/>
      <c r="HZ52" s="1180"/>
      <c r="IA52" s="1180"/>
      <c r="IB52" s="258" t="s">
        <v>336</v>
      </c>
      <c r="IC52" s="1134"/>
      <c r="ID52" s="1134"/>
      <c r="IE52" s="259"/>
      <c r="IF52" s="259"/>
      <c r="IG52" s="176"/>
      <c r="IH52" s="263" t="s">
        <v>372</v>
      </c>
      <c r="II52" s="804"/>
      <c r="IJ52" s="1134"/>
      <c r="IK52" s="1134"/>
      <c r="IL52" s="258" t="s">
        <v>336</v>
      </c>
      <c r="IM52" s="1134"/>
      <c r="IN52" s="1134"/>
      <c r="IO52" s="259"/>
      <c r="IP52" s="259"/>
    </row>
    <row r="53" spans="1:250" ht="12" customHeight="1" x14ac:dyDescent="0.3">
      <c r="C53" s="266"/>
      <c r="D53" s="266"/>
      <c r="E53" s="267"/>
      <c r="F53" s="267"/>
      <c r="G53" s="267"/>
      <c r="H53" s="267"/>
      <c r="I53" s="267"/>
      <c r="J53" s="252"/>
      <c r="M53" s="266"/>
      <c r="N53" s="266"/>
      <c r="O53" s="267"/>
      <c r="P53" s="267"/>
      <c r="Q53" s="267"/>
      <c r="R53" s="267"/>
      <c r="S53" s="267"/>
      <c r="T53" s="252"/>
      <c r="W53" s="266"/>
      <c r="X53" s="266"/>
      <c r="Y53" s="267"/>
      <c r="Z53" s="267"/>
      <c r="AA53" s="267"/>
      <c r="AB53" s="267"/>
      <c r="AC53" s="267"/>
      <c r="AD53" s="252"/>
      <c r="AG53" s="266"/>
      <c r="AH53" s="266"/>
      <c r="AI53" s="267"/>
      <c r="AJ53" s="267"/>
      <c r="AK53" s="267"/>
      <c r="AL53" s="267"/>
      <c r="AM53" s="267"/>
      <c r="AN53" s="252"/>
      <c r="AQ53" s="266"/>
      <c r="AR53" s="266"/>
      <c r="AS53" s="267"/>
      <c r="AT53" s="267"/>
      <c r="AU53" s="267"/>
      <c r="AV53" s="267"/>
      <c r="AW53" s="267"/>
      <c r="AX53" s="252"/>
      <c r="BA53" s="266"/>
      <c r="BB53" s="266"/>
      <c r="BC53" s="267"/>
      <c r="BD53" s="267"/>
      <c r="BE53" s="267"/>
      <c r="BF53" s="267"/>
      <c r="BG53" s="267"/>
      <c r="BH53" s="252"/>
      <c r="BK53" s="266"/>
      <c r="BL53" s="266"/>
      <c r="BM53" s="267"/>
      <c r="BN53" s="267"/>
      <c r="BO53" s="267"/>
      <c r="BP53" s="267"/>
      <c r="BQ53" s="267"/>
      <c r="BR53" s="252"/>
      <c r="BU53" s="266"/>
      <c r="BV53" s="266"/>
      <c r="BW53" s="267"/>
      <c r="BX53" s="267"/>
      <c r="BY53" s="267"/>
      <c r="BZ53" s="267"/>
      <c r="CA53" s="267"/>
      <c r="CB53" s="252"/>
      <c r="CE53" s="266"/>
      <c r="CF53" s="266"/>
      <c r="CG53" s="267"/>
      <c r="CH53" s="267"/>
      <c r="CI53" s="267"/>
      <c r="CJ53" s="267"/>
      <c r="CK53" s="267"/>
      <c r="CL53" s="252"/>
      <c r="CO53" s="266"/>
      <c r="CP53" s="266"/>
      <c r="CQ53" s="267"/>
      <c r="CR53" s="267"/>
      <c r="CS53" s="267"/>
      <c r="CT53" s="267"/>
      <c r="CU53" s="267"/>
      <c r="CV53" s="252"/>
      <c r="CY53" s="266"/>
      <c r="CZ53" s="266"/>
      <c r="DA53" s="267"/>
      <c r="DB53" s="267"/>
      <c r="DC53" s="267"/>
      <c r="DD53" s="267"/>
      <c r="DE53" s="267"/>
      <c r="DF53" s="252"/>
      <c r="DI53" s="266"/>
      <c r="DJ53" s="266"/>
      <c r="DK53" s="267"/>
      <c r="DL53" s="267"/>
      <c r="DM53" s="267"/>
      <c r="DN53" s="267"/>
      <c r="DO53" s="267"/>
      <c r="DP53" s="252"/>
      <c r="DS53" s="266"/>
      <c r="DT53" s="266"/>
      <c r="DU53" s="267"/>
      <c r="DV53" s="267"/>
      <c r="DW53" s="267"/>
      <c r="DX53" s="267"/>
      <c r="DY53" s="267"/>
      <c r="DZ53" s="252"/>
      <c r="EC53" s="266"/>
      <c r="ED53" s="266"/>
      <c r="EE53" s="267"/>
      <c r="EF53" s="267"/>
      <c r="EG53" s="267"/>
      <c r="EH53" s="267"/>
      <c r="EI53" s="267"/>
      <c r="EJ53" s="252"/>
      <c r="EM53" s="266"/>
      <c r="EN53" s="266"/>
      <c r="EO53" s="267"/>
      <c r="EP53" s="267"/>
      <c r="EQ53" s="267"/>
      <c r="ER53" s="267"/>
      <c r="ES53" s="267"/>
      <c r="ET53" s="252"/>
      <c r="EW53" s="266"/>
      <c r="EX53" s="266"/>
      <c r="EY53" s="267"/>
      <c r="EZ53" s="267"/>
      <c r="FA53" s="267"/>
      <c r="FB53" s="267"/>
      <c r="FC53" s="267"/>
      <c r="FD53" s="252"/>
      <c r="FG53" s="266"/>
      <c r="FH53" s="266"/>
      <c r="FI53" s="267"/>
      <c r="FJ53" s="267"/>
      <c r="FK53" s="267"/>
      <c r="FL53" s="267"/>
      <c r="FM53" s="267"/>
      <c r="FN53" s="252"/>
      <c r="FQ53" s="266"/>
      <c r="FR53" s="266"/>
      <c r="FS53" s="267"/>
      <c r="FT53" s="267"/>
      <c r="FU53" s="267"/>
      <c r="FV53" s="267"/>
      <c r="FW53" s="267"/>
      <c r="FX53" s="252"/>
      <c r="GA53" s="266"/>
      <c r="GB53" s="266"/>
      <c r="GC53" s="267"/>
      <c r="GD53" s="267"/>
      <c r="GE53" s="267"/>
      <c r="GF53" s="267"/>
      <c r="GG53" s="267"/>
      <c r="GH53" s="252"/>
      <c r="GK53" s="266"/>
      <c r="GL53" s="266"/>
      <c r="GM53" s="267"/>
      <c r="GN53" s="267"/>
      <c r="GO53" s="267"/>
      <c r="GP53" s="267"/>
      <c r="GQ53" s="267"/>
      <c r="GR53" s="252"/>
      <c r="GU53" s="266"/>
      <c r="GV53" s="266"/>
      <c r="GW53" s="267"/>
      <c r="GX53" s="267"/>
      <c r="GY53" s="267"/>
      <c r="GZ53" s="267"/>
      <c r="HA53" s="267"/>
      <c r="HB53" s="252"/>
      <c r="HE53" s="266"/>
      <c r="HF53" s="266"/>
      <c r="HG53" s="267"/>
      <c r="HH53" s="267"/>
      <c r="HI53" s="267"/>
      <c r="HJ53" s="267"/>
      <c r="HK53" s="267"/>
      <c r="HL53" s="252"/>
      <c r="HO53" s="266"/>
      <c r="HP53" s="266"/>
      <c r="HQ53" s="267"/>
      <c r="HR53" s="267"/>
      <c r="HS53" s="267"/>
      <c r="HT53" s="267"/>
      <c r="HU53" s="267"/>
      <c r="HV53" s="252"/>
      <c r="HY53" s="266"/>
      <c r="HZ53" s="266"/>
      <c r="IA53" s="267"/>
      <c r="IB53" s="267"/>
      <c r="IC53" s="267"/>
      <c r="ID53" s="267"/>
      <c r="IE53" s="267"/>
      <c r="IF53" s="252"/>
      <c r="II53" s="266"/>
      <c r="IJ53" s="266"/>
      <c r="IK53" s="267"/>
      <c r="IL53" s="267"/>
      <c r="IM53" s="267"/>
      <c r="IN53" s="267"/>
      <c r="IO53" s="267"/>
      <c r="IP53" s="252"/>
    </row>
    <row r="54" spans="1:250" ht="17.25" customHeight="1" x14ac:dyDescent="0.25">
      <c r="A54" s="1118" t="s">
        <v>337</v>
      </c>
      <c r="B54" s="1121" t="s">
        <v>338</v>
      </c>
      <c r="C54" s="1122"/>
      <c r="D54" s="1118" t="s">
        <v>339</v>
      </c>
      <c r="E54" s="1118" t="s">
        <v>340</v>
      </c>
      <c r="F54" s="1085" t="s">
        <v>105</v>
      </c>
      <c r="G54" s="1087"/>
      <c r="H54" s="1118" t="s">
        <v>341</v>
      </c>
      <c r="I54" s="1085" t="s">
        <v>342</v>
      </c>
      <c r="J54" s="1087"/>
      <c r="K54" s="1118" t="s">
        <v>337</v>
      </c>
      <c r="L54" s="1121" t="s">
        <v>338</v>
      </c>
      <c r="M54" s="1122"/>
      <c r="N54" s="1118" t="s">
        <v>339</v>
      </c>
      <c r="O54" s="1118" t="s">
        <v>340</v>
      </c>
      <c r="P54" s="1085" t="s">
        <v>105</v>
      </c>
      <c r="Q54" s="1087"/>
      <c r="R54" s="1118" t="s">
        <v>341</v>
      </c>
      <c r="S54" s="1085" t="s">
        <v>342</v>
      </c>
      <c r="T54" s="1087"/>
      <c r="U54" s="1118" t="s">
        <v>337</v>
      </c>
      <c r="V54" s="1121" t="s">
        <v>338</v>
      </c>
      <c r="W54" s="1122"/>
      <c r="X54" s="1118" t="s">
        <v>339</v>
      </c>
      <c r="Y54" s="1118" t="s">
        <v>340</v>
      </c>
      <c r="Z54" s="1085" t="s">
        <v>105</v>
      </c>
      <c r="AA54" s="1087"/>
      <c r="AB54" s="1118" t="s">
        <v>341</v>
      </c>
      <c r="AC54" s="1085" t="s">
        <v>342</v>
      </c>
      <c r="AD54" s="1087"/>
      <c r="AE54" s="1118" t="s">
        <v>337</v>
      </c>
      <c r="AF54" s="1121" t="s">
        <v>338</v>
      </c>
      <c r="AG54" s="1122"/>
      <c r="AH54" s="1118" t="s">
        <v>339</v>
      </c>
      <c r="AI54" s="1118" t="s">
        <v>340</v>
      </c>
      <c r="AJ54" s="1085" t="s">
        <v>105</v>
      </c>
      <c r="AK54" s="1087"/>
      <c r="AL54" s="1118" t="s">
        <v>341</v>
      </c>
      <c r="AM54" s="1085" t="s">
        <v>342</v>
      </c>
      <c r="AN54" s="1087"/>
      <c r="AO54" s="1118" t="s">
        <v>337</v>
      </c>
      <c r="AP54" s="1121" t="s">
        <v>338</v>
      </c>
      <c r="AQ54" s="1122"/>
      <c r="AR54" s="1118" t="s">
        <v>339</v>
      </c>
      <c r="AS54" s="1118" t="s">
        <v>340</v>
      </c>
      <c r="AT54" s="1085" t="s">
        <v>105</v>
      </c>
      <c r="AU54" s="1087"/>
      <c r="AV54" s="1118" t="s">
        <v>341</v>
      </c>
      <c r="AW54" s="1085" t="s">
        <v>342</v>
      </c>
      <c r="AX54" s="1087"/>
      <c r="AY54" s="1118" t="s">
        <v>337</v>
      </c>
      <c r="AZ54" s="1121" t="s">
        <v>338</v>
      </c>
      <c r="BA54" s="1122"/>
      <c r="BB54" s="1118" t="s">
        <v>339</v>
      </c>
      <c r="BC54" s="1118" t="s">
        <v>340</v>
      </c>
      <c r="BD54" s="1085" t="s">
        <v>105</v>
      </c>
      <c r="BE54" s="1087"/>
      <c r="BF54" s="1118" t="s">
        <v>341</v>
      </c>
      <c r="BG54" s="1085" t="s">
        <v>342</v>
      </c>
      <c r="BH54" s="1087"/>
      <c r="BI54" s="1118" t="s">
        <v>337</v>
      </c>
      <c r="BJ54" s="1121" t="s">
        <v>338</v>
      </c>
      <c r="BK54" s="1122"/>
      <c r="BL54" s="1118" t="s">
        <v>339</v>
      </c>
      <c r="BM54" s="1118" t="s">
        <v>340</v>
      </c>
      <c r="BN54" s="1085" t="s">
        <v>105</v>
      </c>
      <c r="BO54" s="1087"/>
      <c r="BP54" s="1118" t="s">
        <v>341</v>
      </c>
      <c r="BQ54" s="1085" t="s">
        <v>342</v>
      </c>
      <c r="BR54" s="1087"/>
      <c r="BS54" s="1118" t="s">
        <v>337</v>
      </c>
      <c r="BT54" s="1121" t="s">
        <v>338</v>
      </c>
      <c r="BU54" s="1122"/>
      <c r="BV54" s="1118" t="s">
        <v>339</v>
      </c>
      <c r="BW54" s="1118" t="s">
        <v>340</v>
      </c>
      <c r="BX54" s="1085" t="s">
        <v>105</v>
      </c>
      <c r="BY54" s="1087"/>
      <c r="BZ54" s="1118" t="s">
        <v>341</v>
      </c>
      <c r="CA54" s="1085" t="s">
        <v>342</v>
      </c>
      <c r="CB54" s="1087"/>
      <c r="CC54" s="1118" t="s">
        <v>337</v>
      </c>
      <c r="CD54" s="1121" t="s">
        <v>338</v>
      </c>
      <c r="CE54" s="1122"/>
      <c r="CF54" s="1118" t="s">
        <v>339</v>
      </c>
      <c r="CG54" s="1118" t="s">
        <v>340</v>
      </c>
      <c r="CH54" s="1085" t="s">
        <v>105</v>
      </c>
      <c r="CI54" s="1087"/>
      <c r="CJ54" s="1118" t="s">
        <v>341</v>
      </c>
      <c r="CK54" s="1085" t="s">
        <v>342</v>
      </c>
      <c r="CL54" s="1087"/>
      <c r="CM54" s="1118" t="s">
        <v>337</v>
      </c>
      <c r="CN54" s="1121" t="s">
        <v>338</v>
      </c>
      <c r="CO54" s="1122"/>
      <c r="CP54" s="1118" t="s">
        <v>339</v>
      </c>
      <c r="CQ54" s="1118" t="s">
        <v>340</v>
      </c>
      <c r="CR54" s="1085" t="s">
        <v>105</v>
      </c>
      <c r="CS54" s="1087"/>
      <c r="CT54" s="1118" t="s">
        <v>341</v>
      </c>
      <c r="CU54" s="1085" t="s">
        <v>342</v>
      </c>
      <c r="CV54" s="1087"/>
      <c r="CW54" s="1118" t="s">
        <v>337</v>
      </c>
      <c r="CX54" s="1121" t="s">
        <v>338</v>
      </c>
      <c r="CY54" s="1122"/>
      <c r="CZ54" s="1118" t="s">
        <v>339</v>
      </c>
      <c r="DA54" s="1118" t="s">
        <v>340</v>
      </c>
      <c r="DB54" s="1085" t="s">
        <v>105</v>
      </c>
      <c r="DC54" s="1087"/>
      <c r="DD54" s="1118" t="s">
        <v>341</v>
      </c>
      <c r="DE54" s="1085" t="s">
        <v>342</v>
      </c>
      <c r="DF54" s="1087"/>
      <c r="DG54" s="1118" t="s">
        <v>337</v>
      </c>
      <c r="DH54" s="1121" t="s">
        <v>338</v>
      </c>
      <c r="DI54" s="1122"/>
      <c r="DJ54" s="1118" t="s">
        <v>339</v>
      </c>
      <c r="DK54" s="1118" t="s">
        <v>340</v>
      </c>
      <c r="DL54" s="1085" t="s">
        <v>105</v>
      </c>
      <c r="DM54" s="1087"/>
      <c r="DN54" s="1118" t="s">
        <v>341</v>
      </c>
      <c r="DO54" s="1085" t="s">
        <v>342</v>
      </c>
      <c r="DP54" s="1087"/>
      <c r="DQ54" s="1118" t="s">
        <v>337</v>
      </c>
      <c r="DR54" s="1121" t="s">
        <v>338</v>
      </c>
      <c r="DS54" s="1122"/>
      <c r="DT54" s="1118" t="s">
        <v>339</v>
      </c>
      <c r="DU54" s="1118" t="s">
        <v>340</v>
      </c>
      <c r="DV54" s="1085" t="s">
        <v>105</v>
      </c>
      <c r="DW54" s="1087"/>
      <c r="DX54" s="1118" t="s">
        <v>341</v>
      </c>
      <c r="DY54" s="1085" t="s">
        <v>342</v>
      </c>
      <c r="DZ54" s="1087"/>
      <c r="EA54" s="1118" t="s">
        <v>337</v>
      </c>
      <c r="EB54" s="1121" t="s">
        <v>338</v>
      </c>
      <c r="EC54" s="1122"/>
      <c r="ED54" s="1118" t="s">
        <v>339</v>
      </c>
      <c r="EE54" s="1118" t="s">
        <v>340</v>
      </c>
      <c r="EF54" s="1085" t="s">
        <v>105</v>
      </c>
      <c r="EG54" s="1087"/>
      <c r="EH54" s="1118" t="s">
        <v>341</v>
      </c>
      <c r="EI54" s="1085" t="s">
        <v>342</v>
      </c>
      <c r="EJ54" s="1087"/>
      <c r="EK54" s="1118" t="s">
        <v>337</v>
      </c>
      <c r="EL54" s="1121" t="s">
        <v>338</v>
      </c>
      <c r="EM54" s="1122"/>
      <c r="EN54" s="1118" t="s">
        <v>339</v>
      </c>
      <c r="EO54" s="1118" t="s">
        <v>340</v>
      </c>
      <c r="EP54" s="1085" t="s">
        <v>105</v>
      </c>
      <c r="EQ54" s="1087"/>
      <c r="ER54" s="1118" t="s">
        <v>341</v>
      </c>
      <c r="ES54" s="1085" t="s">
        <v>342</v>
      </c>
      <c r="ET54" s="1087"/>
      <c r="EU54" s="1118" t="s">
        <v>337</v>
      </c>
      <c r="EV54" s="1121" t="s">
        <v>338</v>
      </c>
      <c r="EW54" s="1122"/>
      <c r="EX54" s="1118" t="s">
        <v>339</v>
      </c>
      <c r="EY54" s="1118" t="s">
        <v>340</v>
      </c>
      <c r="EZ54" s="1085" t="s">
        <v>105</v>
      </c>
      <c r="FA54" s="1087"/>
      <c r="FB54" s="1118" t="s">
        <v>341</v>
      </c>
      <c r="FC54" s="1085" t="s">
        <v>342</v>
      </c>
      <c r="FD54" s="1087"/>
      <c r="FE54" s="1118" t="s">
        <v>337</v>
      </c>
      <c r="FF54" s="1121" t="s">
        <v>338</v>
      </c>
      <c r="FG54" s="1122"/>
      <c r="FH54" s="1118" t="s">
        <v>339</v>
      </c>
      <c r="FI54" s="1118" t="s">
        <v>340</v>
      </c>
      <c r="FJ54" s="1085" t="s">
        <v>105</v>
      </c>
      <c r="FK54" s="1087"/>
      <c r="FL54" s="1118" t="s">
        <v>341</v>
      </c>
      <c r="FM54" s="1085" t="s">
        <v>342</v>
      </c>
      <c r="FN54" s="1087"/>
      <c r="FO54" s="1118" t="s">
        <v>337</v>
      </c>
      <c r="FP54" s="1121" t="s">
        <v>338</v>
      </c>
      <c r="FQ54" s="1122"/>
      <c r="FR54" s="1118" t="s">
        <v>339</v>
      </c>
      <c r="FS54" s="1118" t="s">
        <v>340</v>
      </c>
      <c r="FT54" s="1085" t="s">
        <v>105</v>
      </c>
      <c r="FU54" s="1087"/>
      <c r="FV54" s="1118" t="s">
        <v>341</v>
      </c>
      <c r="FW54" s="1085" t="s">
        <v>342</v>
      </c>
      <c r="FX54" s="1087"/>
      <c r="FY54" s="1118" t="s">
        <v>337</v>
      </c>
      <c r="FZ54" s="1121" t="s">
        <v>338</v>
      </c>
      <c r="GA54" s="1122"/>
      <c r="GB54" s="1118" t="s">
        <v>339</v>
      </c>
      <c r="GC54" s="1118" t="s">
        <v>340</v>
      </c>
      <c r="GD54" s="1085" t="s">
        <v>105</v>
      </c>
      <c r="GE54" s="1087"/>
      <c r="GF54" s="1118" t="s">
        <v>341</v>
      </c>
      <c r="GG54" s="1085" t="s">
        <v>342</v>
      </c>
      <c r="GH54" s="1087"/>
      <c r="GI54" s="1118" t="s">
        <v>337</v>
      </c>
      <c r="GJ54" s="1121" t="s">
        <v>338</v>
      </c>
      <c r="GK54" s="1122"/>
      <c r="GL54" s="1118" t="s">
        <v>339</v>
      </c>
      <c r="GM54" s="1118" t="s">
        <v>340</v>
      </c>
      <c r="GN54" s="1085" t="s">
        <v>105</v>
      </c>
      <c r="GO54" s="1087"/>
      <c r="GP54" s="1118" t="s">
        <v>341</v>
      </c>
      <c r="GQ54" s="1085" t="s">
        <v>342</v>
      </c>
      <c r="GR54" s="1087"/>
      <c r="GS54" s="1118" t="s">
        <v>337</v>
      </c>
      <c r="GT54" s="1121" t="s">
        <v>338</v>
      </c>
      <c r="GU54" s="1122"/>
      <c r="GV54" s="1118" t="s">
        <v>339</v>
      </c>
      <c r="GW54" s="1118" t="s">
        <v>340</v>
      </c>
      <c r="GX54" s="1085" t="s">
        <v>105</v>
      </c>
      <c r="GY54" s="1087"/>
      <c r="GZ54" s="1118" t="s">
        <v>341</v>
      </c>
      <c r="HA54" s="1085" t="s">
        <v>342</v>
      </c>
      <c r="HB54" s="1087"/>
      <c r="HC54" s="1118" t="s">
        <v>337</v>
      </c>
      <c r="HD54" s="1121" t="s">
        <v>338</v>
      </c>
      <c r="HE54" s="1122"/>
      <c r="HF54" s="1118" t="s">
        <v>339</v>
      </c>
      <c r="HG54" s="1118" t="s">
        <v>340</v>
      </c>
      <c r="HH54" s="1085" t="s">
        <v>105</v>
      </c>
      <c r="HI54" s="1087"/>
      <c r="HJ54" s="1118" t="s">
        <v>341</v>
      </c>
      <c r="HK54" s="1085" t="s">
        <v>342</v>
      </c>
      <c r="HL54" s="1087"/>
      <c r="HM54" s="1118" t="s">
        <v>337</v>
      </c>
      <c r="HN54" s="1121" t="s">
        <v>338</v>
      </c>
      <c r="HO54" s="1122"/>
      <c r="HP54" s="1118" t="s">
        <v>339</v>
      </c>
      <c r="HQ54" s="1118" t="s">
        <v>340</v>
      </c>
      <c r="HR54" s="1085" t="s">
        <v>105</v>
      </c>
      <c r="HS54" s="1087"/>
      <c r="HT54" s="1118" t="s">
        <v>341</v>
      </c>
      <c r="HU54" s="1085" t="s">
        <v>342</v>
      </c>
      <c r="HV54" s="1087"/>
      <c r="HW54" s="1118" t="s">
        <v>337</v>
      </c>
      <c r="HX54" s="1121" t="s">
        <v>338</v>
      </c>
      <c r="HY54" s="1122"/>
      <c r="HZ54" s="1118" t="s">
        <v>339</v>
      </c>
      <c r="IA54" s="1118" t="s">
        <v>340</v>
      </c>
      <c r="IB54" s="1085" t="s">
        <v>105</v>
      </c>
      <c r="IC54" s="1087"/>
      <c r="ID54" s="1118" t="s">
        <v>341</v>
      </c>
      <c r="IE54" s="1085" t="s">
        <v>342</v>
      </c>
      <c r="IF54" s="1087"/>
      <c r="IG54" s="1118" t="s">
        <v>337</v>
      </c>
      <c r="IH54" s="1121" t="s">
        <v>338</v>
      </c>
      <c r="II54" s="1122"/>
      <c r="IJ54" s="1118" t="s">
        <v>339</v>
      </c>
      <c r="IK54" s="1118" t="s">
        <v>340</v>
      </c>
      <c r="IL54" s="1085" t="s">
        <v>105</v>
      </c>
      <c r="IM54" s="1087"/>
      <c r="IN54" s="1118" t="s">
        <v>341</v>
      </c>
      <c r="IO54" s="1085" t="s">
        <v>342</v>
      </c>
      <c r="IP54" s="1087"/>
    </row>
    <row r="55" spans="1:250" ht="15" customHeight="1" x14ac:dyDescent="0.25">
      <c r="A55" s="1120"/>
      <c r="B55" s="1123"/>
      <c r="C55" s="1124"/>
      <c r="D55" s="1120"/>
      <c r="E55" s="1120"/>
      <c r="F55" s="1118" t="s">
        <v>99</v>
      </c>
      <c r="G55" s="1118" t="s">
        <v>100</v>
      </c>
      <c r="H55" s="1120"/>
      <c r="I55" s="1118" t="s">
        <v>343</v>
      </c>
      <c r="J55" s="1118" t="s">
        <v>344</v>
      </c>
      <c r="K55" s="1120"/>
      <c r="L55" s="1123"/>
      <c r="M55" s="1124"/>
      <c r="N55" s="1120"/>
      <c r="O55" s="1120"/>
      <c r="P55" s="1118" t="s">
        <v>99</v>
      </c>
      <c r="Q55" s="1118" t="s">
        <v>100</v>
      </c>
      <c r="R55" s="1120"/>
      <c r="S55" s="1118" t="s">
        <v>343</v>
      </c>
      <c r="T55" s="1118" t="s">
        <v>344</v>
      </c>
      <c r="U55" s="1120"/>
      <c r="V55" s="1123"/>
      <c r="W55" s="1124"/>
      <c r="X55" s="1120"/>
      <c r="Y55" s="1120"/>
      <c r="Z55" s="1118" t="s">
        <v>99</v>
      </c>
      <c r="AA55" s="1118" t="s">
        <v>100</v>
      </c>
      <c r="AB55" s="1120"/>
      <c r="AC55" s="1051" t="s">
        <v>343</v>
      </c>
      <c r="AD55" s="1051" t="s">
        <v>344</v>
      </c>
      <c r="AE55" s="1120"/>
      <c r="AF55" s="1123"/>
      <c r="AG55" s="1124"/>
      <c r="AH55" s="1120"/>
      <c r="AI55" s="1120"/>
      <c r="AJ55" s="1118" t="s">
        <v>99</v>
      </c>
      <c r="AK55" s="1118" t="s">
        <v>100</v>
      </c>
      <c r="AL55" s="1120"/>
      <c r="AM55" s="1051" t="s">
        <v>343</v>
      </c>
      <c r="AN55" s="1051" t="s">
        <v>344</v>
      </c>
      <c r="AO55" s="1120"/>
      <c r="AP55" s="1123"/>
      <c r="AQ55" s="1124"/>
      <c r="AR55" s="1120"/>
      <c r="AS55" s="1120"/>
      <c r="AT55" s="1118" t="s">
        <v>99</v>
      </c>
      <c r="AU55" s="1118" t="s">
        <v>100</v>
      </c>
      <c r="AV55" s="1120"/>
      <c r="AW55" s="1051" t="s">
        <v>343</v>
      </c>
      <c r="AX55" s="1051" t="s">
        <v>344</v>
      </c>
      <c r="AY55" s="1120"/>
      <c r="AZ55" s="1123"/>
      <c r="BA55" s="1124"/>
      <c r="BB55" s="1120"/>
      <c r="BC55" s="1120"/>
      <c r="BD55" s="1118" t="s">
        <v>99</v>
      </c>
      <c r="BE55" s="1118" t="s">
        <v>100</v>
      </c>
      <c r="BF55" s="1120"/>
      <c r="BG55" s="1051" t="s">
        <v>343</v>
      </c>
      <c r="BH55" s="1051" t="s">
        <v>344</v>
      </c>
      <c r="BI55" s="1120"/>
      <c r="BJ55" s="1123"/>
      <c r="BK55" s="1124"/>
      <c r="BL55" s="1120"/>
      <c r="BM55" s="1120"/>
      <c r="BN55" s="1118" t="s">
        <v>99</v>
      </c>
      <c r="BO55" s="1118" t="s">
        <v>100</v>
      </c>
      <c r="BP55" s="1120"/>
      <c r="BQ55" s="1051" t="s">
        <v>343</v>
      </c>
      <c r="BR55" s="1051" t="s">
        <v>344</v>
      </c>
      <c r="BS55" s="1120"/>
      <c r="BT55" s="1123"/>
      <c r="BU55" s="1124"/>
      <c r="BV55" s="1120"/>
      <c r="BW55" s="1120"/>
      <c r="BX55" s="1118" t="s">
        <v>99</v>
      </c>
      <c r="BY55" s="1118" t="s">
        <v>100</v>
      </c>
      <c r="BZ55" s="1120"/>
      <c r="CA55" s="1051" t="s">
        <v>343</v>
      </c>
      <c r="CB55" s="1051" t="s">
        <v>344</v>
      </c>
      <c r="CC55" s="1120"/>
      <c r="CD55" s="1123"/>
      <c r="CE55" s="1124"/>
      <c r="CF55" s="1120"/>
      <c r="CG55" s="1120"/>
      <c r="CH55" s="1118" t="s">
        <v>99</v>
      </c>
      <c r="CI55" s="1118" t="s">
        <v>100</v>
      </c>
      <c r="CJ55" s="1120"/>
      <c r="CK55" s="1051" t="s">
        <v>343</v>
      </c>
      <c r="CL55" s="1051" t="s">
        <v>344</v>
      </c>
      <c r="CM55" s="1120"/>
      <c r="CN55" s="1123"/>
      <c r="CO55" s="1124"/>
      <c r="CP55" s="1120"/>
      <c r="CQ55" s="1120"/>
      <c r="CR55" s="1118" t="s">
        <v>99</v>
      </c>
      <c r="CS55" s="1118" t="s">
        <v>100</v>
      </c>
      <c r="CT55" s="1120"/>
      <c r="CU55" s="1051" t="s">
        <v>343</v>
      </c>
      <c r="CV55" s="1051" t="s">
        <v>344</v>
      </c>
      <c r="CW55" s="1120"/>
      <c r="CX55" s="1123"/>
      <c r="CY55" s="1124"/>
      <c r="CZ55" s="1120"/>
      <c r="DA55" s="1120"/>
      <c r="DB55" s="1118" t="s">
        <v>99</v>
      </c>
      <c r="DC55" s="1118" t="s">
        <v>100</v>
      </c>
      <c r="DD55" s="1120"/>
      <c r="DE55" s="1051" t="s">
        <v>343</v>
      </c>
      <c r="DF55" s="1051" t="s">
        <v>344</v>
      </c>
      <c r="DG55" s="1120"/>
      <c r="DH55" s="1123"/>
      <c r="DI55" s="1124"/>
      <c r="DJ55" s="1120"/>
      <c r="DK55" s="1120"/>
      <c r="DL55" s="1118" t="s">
        <v>99</v>
      </c>
      <c r="DM55" s="1118" t="s">
        <v>100</v>
      </c>
      <c r="DN55" s="1120"/>
      <c r="DO55" s="1051" t="s">
        <v>343</v>
      </c>
      <c r="DP55" s="1051" t="s">
        <v>344</v>
      </c>
      <c r="DQ55" s="1120"/>
      <c r="DR55" s="1123"/>
      <c r="DS55" s="1124"/>
      <c r="DT55" s="1120"/>
      <c r="DU55" s="1120"/>
      <c r="DV55" s="1118" t="s">
        <v>99</v>
      </c>
      <c r="DW55" s="1118" t="s">
        <v>100</v>
      </c>
      <c r="DX55" s="1120"/>
      <c r="DY55" s="1051" t="s">
        <v>343</v>
      </c>
      <c r="DZ55" s="1051" t="s">
        <v>344</v>
      </c>
      <c r="EA55" s="1120"/>
      <c r="EB55" s="1123"/>
      <c r="EC55" s="1124"/>
      <c r="ED55" s="1120"/>
      <c r="EE55" s="1120"/>
      <c r="EF55" s="1118" t="s">
        <v>99</v>
      </c>
      <c r="EG55" s="1118" t="s">
        <v>100</v>
      </c>
      <c r="EH55" s="1120"/>
      <c r="EI55" s="1051" t="s">
        <v>343</v>
      </c>
      <c r="EJ55" s="1051" t="s">
        <v>344</v>
      </c>
      <c r="EK55" s="1120"/>
      <c r="EL55" s="1123"/>
      <c r="EM55" s="1124"/>
      <c r="EN55" s="1120"/>
      <c r="EO55" s="1120"/>
      <c r="EP55" s="1118" t="s">
        <v>99</v>
      </c>
      <c r="EQ55" s="1118" t="s">
        <v>100</v>
      </c>
      <c r="ER55" s="1120"/>
      <c r="ES55" s="1051" t="s">
        <v>343</v>
      </c>
      <c r="ET55" s="1051" t="s">
        <v>344</v>
      </c>
      <c r="EU55" s="1120"/>
      <c r="EV55" s="1123"/>
      <c r="EW55" s="1124"/>
      <c r="EX55" s="1120"/>
      <c r="EY55" s="1120"/>
      <c r="EZ55" s="1118" t="s">
        <v>99</v>
      </c>
      <c r="FA55" s="1118" t="s">
        <v>100</v>
      </c>
      <c r="FB55" s="1120"/>
      <c r="FC55" s="1051" t="s">
        <v>343</v>
      </c>
      <c r="FD55" s="1051" t="s">
        <v>344</v>
      </c>
      <c r="FE55" s="1120"/>
      <c r="FF55" s="1123"/>
      <c r="FG55" s="1124"/>
      <c r="FH55" s="1120"/>
      <c r="FI55" s="1120"/>
      <c r="FJ55" s="1118" t="s">
        <v>99</v>
      </c>
      <c r="FK55" s="1118" t="s">
        <v>100</v>
      </c>
      <c r="FL55" s="1120"/>
      <c r="FM55" s="1051" t="s">
        <v>343</v>
      </c>
      <c r="FN55" s="1051" t="s">
        <v>344</v>
      </c>
      <c r="FO55" s="1120"/>
      <c r="FP55" s="1123"/>
      <c r="FQ55" s="1124"/>
      <c r="FR55" s="1120"/>
      <c r="FS55" s="1120"/>
      <c r="FT55" s="1118" t="s">
        <v>99</v>
      </c>
      <c r="FU55" s="1118" t="s">
        <v>100</v>
      </c>
      <c r="FV55" s="1120"/>
      <c r="FW55" s="1051" t="s">
        <v>343</v>
      </c>
      <c r="FX55" s="1051" t="s">
        <v>344</v>
      </c>
      <c r="FY55" s="1120"/>
      <c r="FZ55" s="1123"/>
      <c r="GA55" s="1124"/>
      <c r="GB55" s="1120"/>
      <c r="GC55" s="1120"/>
      <c r="GD55" s="1118" t="s">
        <v>99</v>
      </c>
      <c r="GE55" s="1118" t="s">
        <v>100</v>
      </c>
      <c r="GF55" s="1120"/>
      <c r="GG55" s="1051" t="s">
        <v>343</v>
      </c>
      <c r="GH55" s="1051" t="s">
        <v>344</v>
      </c>
      <c r="GI55" s="1120"/>
      <c r="GJ55" s="1123"/>
      <c r="GK55" s="1124"/>
      <c r="GL55" s="1120"/>
      <c r="GM55" s="1120"/>
      <c r="GN55" s="1118" t="s">
        <v>99</v>
      </c>
      <c r="GO55" s="1118" t="s">
        <v>100</v>
      </c>
      <c r="GP55" s="1120"/>
      <c r="GQ55" s="1051" t="s">
        <v>343</v>
      </c>
      <c r="GR55" s="1051" t="s">
        <v>344</v>
      </c>
      <c r="GS55" s="1120"/>
      <c r="GT55" s="1123"/>
      <c r="GU55" s="1124"/>
      <c r="GV55" s="1120"/>
      <c r="GW55" s="1120"/>
      <c r="GX55" s="1118" t="s">
        <v>99</v>
      </c>
      <c r="GY55" s="1118" t="s">
        <v>100</v>
      </c>
      <c r="GZ55" s="1120"/>
      <c r="HA55" s="1051" t="s">
        <v>343</v>
      </c>
      <c r="HB55" s="1051" t="s">
        <v>344</v>
      </c>
      <c r="HC55" s="1120"/>
      <c r="HD55" s="1123"/>
      <c r="HE55" s="1124"/>
      <c r="HF55" s="1120"/>
      <c r="HG55" s="1120"/>
      <c r="HH55" s="1118" t="s">
        <v>99</v>
      </c>
      <c r="HI55" s="1118" t="s">
        <v>100</v>
      </c>
      <c r="HJ55" s="1120"/>
      <c r="HK55" s="1051" t="s">
        <v>343</v>
      </c>
      <c r="HL55" s="1051" t="s">
        <v>344</v>
      </c>
      <c r="HM55" s="1120"/>
      <c r="HN55" s="1123"/>
      <c r="HO55" s="1124"/>
      <c r="HP55" s="1120"/>
      <c r="HQ55" s="1120"/>
      <c r="HR55" s="1118" t="s">
        <v>99</v>
      </c>
      <c r="HS55" s="1118" t="s">
        <v>100</v>
      </c>
      <c r="HT55" s="1120"/>
      <c r="HU55" s="1051" t="s">
        <v>343</v>
      </c>
      <c r="HV55" s="1051" t="s">
        <v>344</v>
      </c>
      <c r="HW55" s="1120"/>
      <c r="HX55" s="1123"/>
      <c r="HY55" s="1124"/>
      <c r="HZ55" s="1120"/>
      <c r="IA55" s="1120"/>
      <c r="IB55" s="1118" t="s">
        <v>99</v>
      </c>
      <c r="IC55" s="1118" t="s">
        <v>100</v>
      </c>
      <c r="ID55" s="1120"/>
      <c r="IE55" s="1051" t="s">
        <v>343</v>
      </c>
      <c r="IF55" s="1051" t="s">
        <v>344</v>
      </c>
      <c r="IG55" s="1120"/>
      <c r="IH55" s="1123"/>
      <c r="II55" s="1124"/>
      <c r="IJ55" s="1120"/>
      <c r="IK55" s="1120"/>
      <c r="IL55" s="1118" t="s">
        <v>99</v>
      </c>
      <c r="IM55" s="1118" t="s">
        <v>100</v>
      </c>
      <c r="IN55" s="1120"/>
      <c r="IO55" s="1118" t="s">
        <v>343</v>
      </c>
      <c r="IP55" s="1118" t="s">
        <v>344</v>
      </c>
    </row>
    <row r="56" spans="1:250" ht="14.25" customHeight="1" x14ac:dyDescent="0.25">
      <c r="A56" s="1119"/>
      <c r="B56" s="1125"/>
      <c r="C56" s="1126"/>
      <c r="D56" s="1119"/>
      <c r="E56" s="1119"/>
      <c r="F56" s="1119"/>
      <c r="G56" s="1119"/>
      <c r="H56" s="1119"/>
      <c r="I56" s="1119"/>
      <c r="J56" s="1119"/>
      <c r="K56" s="1119"/>
      <c r="L56" s="1125"/>
      <c r="M56" s="1126"/>
      <c r="N56" s="1119"/>
      <c r="O56" s="1119"/>
      <c r="P56" s="1119"/>
      <c r="Q56" s="1119"/>
      <c r="R56" s="1119"/>
      <c r="S56" s="1119"/>
      <c r="T56" s="1119"/>
      <c r="U56" s="1119"/>
      <c r="V56" s="1125"/>
      <c r="W56" s="1126"/>
      <c r="X56" s="1119"/>
      <c r="Y56" s="1119"/>
      <c r="Z56" s="1119"/>
      <c r="AA56" s="1119"/>
      <c r="AB56" s="1119"/>
      <c r="AC56" s="1051"/>
      <c r="AD56" s="1051"/>
      <c r="AE56" s="1119"/>
      <c r="AF56" s="1125"/>
      <c r="AG56" s="1126"/>
      <c r="AH56" s="1119"/>
      <c r="AI56" s="1119"/>
      <c r="AJ56" s="1119"/>
      <c r="AK56" s="1119"/>
      <c r="AL56" s="1119"/>
      <c r="AM56" s="1051"/>
      <c r="AN56" s="1051"/>
      <c r="AO56" s="1119"/>
      <c r="AP56" s="1125"/>
      <c r="AQ56" s="1126"/>
      <c r="AR56" s="1119"/>
      <c r="AS56" s="1119"/>
      <c r="AT56" s="1119"/>
      <c r="AU56" s="1119"/>
      <c r="AV56" s="1119"/>
      <c r="AW56" s="1051"/>
      <c r="AX56" s="1051"/>
      <c r="AY56" s="1119"/>
      <c r="AZ56" s="1125"/>
      <c r="BA56" s="1126"/>
      <c r="BB56" s="1119"/>
      <c r="BC56" s="1119"/>
      <c r="BD56" s="1119"/>
      <c r="BE56" s="1119"/>
      <c r="BF56" s="1119"/>
      <c r="BG56" s="1051"/>
      <c r="BH56" s="1051"/>
      <c r="BI56" s="1119"/>
      <c r="BJ56" s="1125"/>
      <c r="BK56" s="1126"/>
      <c r="BL56" s="1119"/>
      <c r="BM56" s="1119"/>
      <c r="BN56" s="1119"/>
      <c r="BO56" s="1119"/>
      <c r="BP56" s="1119"/>
      <c r="BQ56" s="1051"/>
      <c r="BR56" s="1051"/>
      <c r="BS56" s="1119"/>
      <c r="BT56" s="1125"/>
      <c r="BU56" s="1126"/>
      <c r="BV56" s="1119"/>
      <c r="BW56" s="1119"/>
      <c r="BX56" s="1119"/>
      <c r="BY56" s="1119"/>
      <c r="BZ56" s="1119"/>
      <c r="CA56" s="1051"/>
      <c r="CB56" s="1051"/>
      <c r="CC56" s="1119"/>
      <c r="CD56" s="1125"/>
      <c r="CE56" s="1126"/>
      <c r="CF56" s="1119"/>
      <c r="CG56" s="1119"/>
      <c r="CH56" s="1119"/>
      <c r="CI56" s="1119"/>
      <c r="CJ56" s="1119"/>
      <c r="CK56" s="1051"/>
      <c r="CL56" s="1051"/>
      <c r="CM56" s="1119"/>
      <c r="CN56" s="1125"/>
      <c r="CO56" s="1126"/>
      <c r="CP56" s="1119"/>
      <c r="CQ56" s="1119"/>
      <c r="CR56" s="1119"/>
      <c r="CS56" s="1119"/>
      <c r="CT56" s="1119"/>
      <c r="CU56" s="1051"/>
      <c r="CV56" s="1051"/>
      <c r="CW56" s="1119"/>
      <c r="CX56" s="1125"/>
      <c r="CY56" s="1126"/>
      <c r="CZ56" s="1119"/>
      <c r="DA56" s="1119"/>
      <c r="DB56" s="1119"/>
      <c r="DC56" s="1119"/>
      <c r="DD56" s="1119"/>
      <c r="DE56" s="1051"/>
      <c r="DF56" s="1051"/>
      <c r="DG56" s="1119"/>
      <c r="DH56" s="1125"/>
      <c r="DI56" s="1126"/>
      <c r="DJ56" s="1119"/>
      <c r="DK56" s="1119"/>
      <c r="DL56" s="1119"/>
      <c r="DM56" s="1119"/>
      <c r="DN56" s="1119"/>
      <c r="DO56" s="1051"/>
      <c r="DP56" s="1051"/>
      <c r="DQ56" s="1119"/>
      <c r="DR56" s="1125"/>
      <c r="DS56" s="1126"/>
      <c r="DT56" s="1119"/>
      <c r="DU56" s="1119"/>
      <c r="DV56" s="1119"/>
      <c r="DW56" s="1119"/>
      <c r="DX56" s="1119"/>
      <c r="DY56" s="1051"/>
      <c r="DZ56" s="1051"/>
      <c r="EA56" s="1119"/>
      <c r="EB56" s="1125"/>
      <c r="EC56" s="1126"/>
      <c r="ED56" s="1119"/>
      <c r="EE56" s="1119"/>
      <c r="EF56" s="1119"/>
      <c r="EG56" s="1119"/>
      <c r="EH56" s="1119"/>
      <c r="EI56" s="1051"/>
      <c r="EJ56" s="1051"/>
      <c r="EK56" s="1119"/>
      <c r="EL56" s="1125"/>
      <c r="EM56" s="1126"/>
      <c r="EN56" s="1119"/>
      <c r="EO56" s="1119"/>
      <c r="EP56" s="1119"/>
      <c r="EQ56" s="1119"/>
      <c r="ER56" s="1119"/>
      <c r="ES56" s="1051"/>
      <c r="ET56" s="1051"/>
      <c r="EU56" s="1119"/>
      <c r="EV56" s="1125"/>
      <c r="EW56" s="1126"/>
      <c r="EX56" s="1119"/>
      <c r="EY56" s="1119"/>
      <c r="EZ56" s="1119"/>
      <c r="FA56" s="1119"/>
      <c r="FB56" s="1119"/>
      <c r="FC56" s="1051"/>
      <c r="FD56" s="1051"/>
      <c r="FE56" s="1119"/>
      <c r="FF56" s="1125"/>
      <c r="FG56" s="1126"/>
      <c r="FH56" s="1119"/>
      <c r="FI56" s="1119"/>
      <c r="FJ56" s="1119"/>
      <c r="FK56" s="1119"/>
      <c r="FL56" s="1119"/>
      <c r="FM56" s="1051"/>
      <c r="FN56" s="1051"/>
      <c r="FO56" s="1119"/>
      <c r="FP56" s="1125"/>
      <c r="FQ56" s="1126"/>
      <c r="FR56" s="1119"/>
      <c r="FS56" s="1119"/>
      <c r="FT56" s="1119"/>
      <c r="FU56" s="1119"/>
      <c r="FV56" s="1119"/>
      <c r="FW56" s="1051"/>
      <c r="FX56" s="1051"/>
      <c r="FY56" s="1119"/>
      <c r="FZ56" s="1125"/>
      <c r="GA56" s="1126"/>
      <c r="GB56" s="1119"/>
      <c r="GC56" s="1119"/>
      <c r="GD56" s="1119"/>
      <c r="GE56" s="1119"/>
      <c r="GF56" s="1119"/>
      <c r="GG56" s="1051"/>
      <c r="GH56" s="1051"/>
      <c r="GI56" s="1119"/>
      <c r="GJ56" s="1125"/>
      <c r="GK56" s="1126"/>
      <c r="GL56" s="1119"/>
      <c r="GM56" s="1119"/>
      <c r="GN56" s="1119"/>
      <c r="GO56" s="1119"/>
      <c r="GP56" s="1119"/>
      <c r="GQ56" s="1051"/>
      <c r="GR56" s="1051"/>
      <c r="GS56" s="1119"/>
      <c r="GT56" s="1125"/>
      <c r="GU56" s="1126"/>
      <c r="GV56" s="1119"/>
      <c r="GW56" s="1119"/>
      <c r="GX56" s="1119"/>
      <c r="GY56" s="1119"/>
      <c r="GZ56" s="1119"/>
      <c r="HA56" s="1051"/>
      <c r="HB56" s="1051"/>
      <c r="HC56" s="1119"/>
      <c r="HD56" s="1125"/>
      <c r="HE56" s="1126"/>
      <c r="HF56" s="1119"/>
      <c r="HG56" s="1119"/>
      <c r="HH56" s="1119"/>
      <c r="HI56" s="1119"/>
      <c r="HJ56" s="1119"/>
      <c r="HK56" s="1051"/>
      <c r="HL56" s="1051"/>
      <c r="HM56" s="1119"/>
      <c r="HN56" s="1125"/>
      <c r="HO56" s="1126"/>
      <c r="HP56" s="1119"/>
      <c r="HQ56" s="1119"/>
      <c r="HR56" s="1119"/>
      <c r="HS56" s="1119"/>
      <c r="HT56" s="1119"/>
      <c r="HU56" s="1051"/>
      <c r="HV56" s="1051"/>
      <c r="HW56" s="1119"/>
      <c r="HX56" s="1125"/>
      <c r="HY56" s="1126"/>
      <c r="HZ56" s="1119"/>
      <c r="IA56" s="1119"/>
      <c r="IB56" s="1119"/>
      <c r="IC56" s="1119"/>
      <c r="ID56" s="1119"/>
      <c r="IE56" s="1051"/>
      <c r="IF56" s="1051"/>
      <c r="IG56" s="1119"/>
      <c r="IH56" s="1125"/>
      <c r="II56" s="1126"/>
      <c r="IJ56" s="1119"/>
      <c r="IK56" s="1119"/>
      <c r="IL56" s="1119"/>
      <c r="IM56" s="1119"/>
      <c r="IN56" s="1119"/>
      <c r="IO56" s="1119"/>
      <c r="IP56" s="1119"/>
    </row>
    <row r="57" spans="1:250" ht="18" customHeight="1" x14ac:dyDescent="0.25">
      <c r="A57" s="661" t="s">
        <v>345</v>
      </c>
      <c r="B57" s="1110" t="s">
        <v>644</v>
      </c>
      <c r="C57" s="1111"/>
      <c r="D57" s="655"/>
      <c r="E57" s="374"/>
      <c r="F57" s="317" t="s">
        <v>635</v>
      </c>
      <c r="G57" s="655"/>
      <c r="H57" s="270"/>
      <c r="I57" s="653"/>
      <c r="J57" s="378"/>
      <c r="K57" s="806" t="s">
        <v>345</v>
      </c>
      <c r="L57" s="1110" t="s">
        <v>644</v>
      </c>
      <c r="M57" s="1111"/>
      <c r="N57" s="800"/>
      <c r="O57" s="374"/>
      <c r="P57" s="317" t="s">
        <v>635</v>
      </c>
      <c r="Q57" s="800"/>
      <c r="R57" s="270"/>
      <c r="S57" s="801"/>
      <c r="T57" s="378"/>
      <c r="U57" s="806" t="s">
        <v>345</v>
      </c>
      <c r="V57" s="1110" t="s">
        <v>644</v>
      </c>
      <c r="W57" s="1111"/>
      <c r="X57" s="800"/>
      <c r="Y57" s="374"/>
      <c r="Z57" s="317" t="s">
        <v>635</v>
      </c>
      <c r="AA57" s="800"/>
      <c r="AB57" s="270"/>
      <c r="AC57" s="801"/>
      <c r="AD57" s="378"/>
      <c r="AE57" s="806" t="s">
        <v>345</v>
      </c>
      <c r="AF57" s="1110" t="s">
        <v>644</v>
      </c>
      <c r="AG57" s="1111"/>
      <c r="AH57" s="800"/>
      <c r="AI57" s="374"/>
      <c r="AJ57" s="317" t="s">
        <v>635</v>
      </c>
      <c r="AK57" s="800"/>
      <c r="AL57" s="270"/>
      <c r="AM57" s="801"/>
      <c r="AN57" s="378"/>
      <c r="AO57" s="806" t="s">
        <v>345</v>
      </c>
      <c r="AP57" s="1110" t="s">
        <v>644</v>
      </c>
      <c r="AQ57" s="1111"/>
      <c r="AR57" s="800"/>
      <c r="AS57" s="374"/>
      <c r="AT57" s="317" t="s">
        <v>635</v>
      </c>
      <c r="AU57" s="800"/>
      <c r="AV57" s="270"/>
      <c r="AW57" s="801"/>
      <c r="AX57" s="378"/>
      <c r="AY57" s="806" t="s">
        <v>345</v>
      </c>
      <c r="AZ57" s="1110" t="s">
        <v>644</v>
      </c>
      <c r="BA57" s="1111"/>
      <c r="BB57" s="800"/>
      <c r="BC57" s="374"/>
      <c r="BD57" s="317" t="s">
        <v>635</v>
      </c>
      <c r="BE57" s="800"/>
      <c r="BF57" s="270"/>
      <c r="BG57" s="801"/>
      <c r="BH57" s="378"/>
      <c r="BI57" s="806" t="s">
        <v>345</v>
      </c>
      <c r="BJ57" s="1110" t="s">
        <v>644</v>
      </c>
      <c r="BK57" s="1111"/>
      <c r="BL57" s="800"/>
      <c r="BM57" s="374"/>
      <c r="BN57" s="317" t="s">
        <v>635</v>
      </c>
      <c r="BO57" s="800"/>
      <c r="BP57" s="270"/>
      <c r="BQ57" s="801"/>
      <c r="BR57" s="378"/>
      <c r="BS57" s="806" t="s">
        <v>345</v>
      </c>
      <c r="BT57" s="1110" t="s">
        <v>644</v>
      </c>
      <c r="BU57" s="1111"/>
      <c r="BV57" s="800"/>
      <c r="BW57" s="374"/>
      <c r="BX57" s="317" t="s">
        <v>635</v>
      </c>
      <c r="BY57" s="800"/>
      <c r="BZ57" s="270"/>
      <c r="CA57" s="801"/>
      <c r="CB57" s="378"/>
      <c r="CC57" s="806" t="s">
        <v>345</v>
      </c>
      <c r="CD57" s="1110" t="s">
        <v>644</v>
      </c>
      <c r="CE57" s="1111"/>
      <c r="CF57" s="800"/>
      <c r="CG57" s="374"/>
      <c r="CH57" s="317" t="s">
        <v>635</v>
      </c>
      <c r="CI57" s="800"/>
      <c r="CJ57" s="270"/>
      <c r="CK57" s="801"/>
      <c r="CL57" s="378"/>
      <c r="CM57" s="806" t="s">
        <v>345</v>
      </c>
      <c r="CN57" s="1110" t="s">
        <v>644</v>
      </c>
      <c r="CO57" s="1111"/>
      <c r="CP57" s="800"/>
      <c r="CQ57" s="374"/>
      <c r="CR57" s="317" t="s">
        <v>635</v>
      </c>
      <c r="CS57" s="800"/>
      <c r="CT57" s="270"/>
      <c r="CU57" s="801"/>
      <c r="CV57" s="378"/>
      <c r="CW57" s="806" t="s">
        <v>345</v>
      </c>
      <c r="CX57" s="1110" t="s">
        <v>644</v>
      </c>
      <c r="CY57" s="1111"/>
      <c r="CZ57" s="800"/>
      <c r="DA57" s="374"/>
      <c r="DB57" s="317" t="s">
        <v>635</v>
      </c>
      <c r="DC57" s="800"/>
      <c r="DD57" s="270"/>
      <c r="DE57" s="801"/>
      <c r="DF57" s="378"/>
      <c r="DG57" s="806" t="s">
        <v>345</v>
      </c>
      <c r="DH57" s="1110" t="s">
        <v>644</v>
      </c>
      <c r="DI57" s="1111"/>
      <c r="DJ57" s="800"/>
      <c r="DK57" s="374"/>
      <c r="DL57" s="317" t="s">
        <v>635</v>
      </c>
      <c r="DM57" s="800"/>
      <c r="DN57" s="270"/>
      <c r="DO57" s="801"/>
      <c r="DP57" s="378"/>
      <c r="DQ57" s="806" t="s">
        <v>345</v>
      </c>
      <c r="DR57" s="1110" t="s">
        <v>644</v>
      </c>
      <c r="DS57" s="1111"/>
      <c r="DT57" s="800"/>
      <c r="DU57" s="374"/>
      <c r="DV57" s="317" t="s">
        <v>635</v>
      </c>
      <c r="DW57" s="800"/>
      <c r="DX57" s="270"/>
      <c r="DY57" s="801"/>
      <c r="DZ57" s="378"/>
      <c r="EA57" s="806" t="s">
        <v>345</v>
      </c>
      <c r="EB57" s="1110" t="s">
        <v>644</v>
      </c>
      <c r="EC57" s="1111"/>
      <c r="ED57" s="800"/>
      <c r="EE57" s="374"/>
      <c r="EF57" s="317" t="s">
        <v>635</v>
      </c>
      <c r="EG57" s="800"/>
      <c r="EH57" s="270"/>
      <c r="EI57" s="801"/>
      <c r="EJ57" s="378"/>
      <c r="EK57" s="806" t="s">
        <v>345</v>
      </c>
      <c r="EL57" s="1110" t="s">
        <v>644</v>
      </c>
      <c r="EM57" s="1111"/>
      <c r="EN57" s="800"/>
      <c r="EO57" s="374"/>
      <c r="EP57" s="317" t="s">
        <v>635</v>
      </c>
      <c r="EQ57" s="800"/>
      <c r="ER57" s="270"/>
      <c r="ES57" s="801"/>
      <c r="ET57" s="378"/>
      <c r="EU57" s="806" t="s">
        <v>345</v>
      </c>
      <c r="EV57" s="1110" t="s">
        <v>644</v>
      </c>
      <c r="EW57" s="1111"/>
      <c r="EX57" s="800"/>
      <c r="EY57" s="374"/>
      <c r="EZ57" s="317" t="s">
        <v>635</v>
      </c>
      <c r="FA57" s="800"/>
      <c r="FB57" s="270"/>
      <c r="FC57" s="801"/>
      <c r="FD57" s="378"/>
      <c r="FE57" s="806" t="s">
        <v>345</v>
      </c>
      <c r="FF57" s="1110" t="s">
        <v>644</v>
      </c>
      <c r="FG57" s="1111"/>
      <c r="FH57" s="800"/>
      <c r="FI57" s="374"/>
      <c r="FJ57" s="317" t="s">
        <v>635</v>
      </c>
      <c r="FK57" s="800"/>
      <c r="FL57" s="270"/>
      <c r="FM57" s="801"/>
      <c r="FN57" s="378"/>
      <c r="FO57" s="806" t="s">
        <v>345</v>
      </c>
      <c r="FP57" s="1110" t="s">
        <v>644</v>
      </c>
      <c r="FQ57" s="1111"/>
      <c r="FR57" s="800"/>
      <c r="FS57" s="374"/>
      <c r="FT57" s="317" t="s">
        <v>635</v>
      </c>
      <c r="FU57" s="800"/>
      <c r="FV57" s="270"/>
      <c r="FW57" s="801"/>
      <c r="FX57" s="378"/>
      <c r="FY57" s="806" t="s">
        <v>345</v>
      </c>
      <c r="FZ57" s="1110" t="s">
        <v>644</v>
      </c>
      <c r="GA57" s="1111"/>
      <c r="GB57" s="800"/>
      <c r="GC57" s="374"/>
      <c r="GD57" s="317" t="s">
        <v>635</v>
      </c>
      <c r="GE57" s="800"/>
      <c r="GF57" s="270"/>
      <c r="GG57" s="801"/>
      <c r="GH57" s="378"/>
      <c r="GI57" s="806" t="s">
        <v>345</v>
      </c>
      <c r="GJ57" s="1110" t="s">
        <v>644</v>
      </c>
      <c r="GK57" s="1111"/>
      <c r="GL57" s="800"/>
      <c r="GM57" s="374"/>
      <c r="GN57" s="317" t="s">
        <v>635</v>
      </c>
      <c r="GO57" s="800"/>
      <c r="GP57" s="270"/>
      <c r="GQ57" s="801"/>
      <c r="GR57" s="378"/>
      <c r="GS57" s="806" t="s">
        <v>345</v>
      </c>
      <c r="GT57" s="1110" t="s">
        <v>644</v>
      </c>
      <c r="GU57" s="1111"/>
      <c r="GV57" s="800"/>
      <c r="GW57" s="374"/>
      <c r="GX57" s="317" t="s">
        <v>635</v>
      </c>
      <c r="GY57" s="800"/>
      <c r="GZ57" s="270"/>
      <c r="HA57" s="801"/>
      <c r="HB57" s="378"/>
      <c r="HC57" s="806" t="s">
        <v>345</v>
      </c>
      <c r="HD57" s="1110" t="s">
        <v>644</v>
      </c>
      <c r="HE57" s="1111"/>
      <c r="HF57" s="800"/>
      <c r="HG57" s="374"/>
      <c r="HH57" s="317" t="s">
        <v>635</v>
      </c>
      <c r="HI57" s="800"/>
      <c r="HJ57" s="270"/>
      <c r="HK57" s="801"/>
      <c r="HL57" s="378"/>
      <c r="HM57" s="806" t="s">
        <v>345</v>
      </c>
      <c r="HN57" s="1110" t="s">
        <v>644</v>
      </c>
      <c r="HO57" s="1111"/>
      <c r="HP57" s="800"/>
      <c r="HQ57" s="374"/>
      <c r="HR57" s="317" t="s">
        <v>635</v>
      </c>
      <c r="HS57" s="800"/>
      <c r="HT57" s="270"/>
      <c r="HU57" s="801"/>
      <c r="HV57" s="378"/>
      <c r="HW57" s="806" t="s">
        <v>345</v>
      </c>
      <c r="HX57" s="1110" t="s">
        <v>644</v>
      </c>
      <c r="HY57" s="1111"/>
      <c r="HZ57" s="800"/>
      <c r="IA57" s="374"/>
      <c r="IB57" s="317" t="s">
        <v>635</v>
      </c>
      <c r="IC57" s="800"/>
      <c r="ID57" s="270"/>
      <c r="IE57" s="801"/>
      <c r="IF57" s="378"/>
      <c r="IG57" s="806" t="s">
        <v>345</v>
      </c>
      <c r="IH57" s="1110" t="s">
        <v>644</v>
      </c>
      <c r="II57" s="1111"/>
      <c r="IJ57" s="800"/>
      <c r="IK57" s="374"/>
      <c r="IL57" s="317" t="s">
        <v>635</v>
      </c>
      <c r="IM57" s="800"/>
      <c r="IN57" s="270"/>
      <c r="IO57" s="801"/>
      <c r="IP57" s="378"/>
    </row>
    <row r="58" spans="1:250" ht="17.25" customHeight="1" x14ac:dyDescent="0.25">
      <c r="A58" s="272"/>
      <c r="B58" s="1116" t="s">
        <v>346</v>
      </c>
      <c r="C58" s="1117"/>
      <c r="D58" s="653">
        <v>1</v>
      </c>
      <c r="E58" s="374"/>
      <c r="F58" s="653" t="s">
        <v>636</v>
      </c>
      <c r="G58" s="653"/>
      <c r="H58" s="653"/>
      <c r="I58" s="273"/>
      <c r="J58" s="379" t="s">
        <v>101</v>
      </c>
      <c r="K58" s="272"/>
      <c r="L58" s="1116" t="s">
        <v>346</v>
      </c>
      <c r="M58" s="1117"/>
      <c r="N58" s="801">
        <v>1</v>
      </c>
      <c r="O58" s="374"/>
      <c r="P58" s="801" t="s">
        <v>636</v>
      </c>
      <c r="Q58" s="801"/>
      <c r="R58" s="801"/>
      <c r="S58" s="273"/>
      <c r="T58" s="379" t="s">
        <v>101</v>
      </c>
      <c r="U58" s="272"/>
      <c r="V58" s="1116" t="s">
        <v>346</v>
      </c>
      <c r="W58" s="1117"/>
      <c r="X58" s="801">
        <v>1</v>
      </c>
      <c r="Y58" s="374"/>
      <c r="Z58" s="801" t="s">
        <v>636</v>
      </c>
      <c r="AA58" s="801"/>
      <c r="AB58" s="801"/>
      <c r="AC58" s="273"/>
      <c r="AD58" s="379" t="s">
        <v>101</v>
      </c>
      <c r="AE58" s="272"/>
      <c r="AF58" s="1116" t="s">
        <v>346</v>
      </c>
      <c r="AG58" s="1117"/>
      <c r="AH58" s="801">
        <v>1</v>
      </c>
      <c r="AI58" s="374"/>
      <c r="AJ58" s="801" t="s">
        <v>636</v>
      </c>
      <c r="AK58" s="801"/>
      <c r="AL58" s="801"/>
      <c r="AM58" s="273"/>
      <c r="AN58" s="379" t="s">
        <v>101</v>
      </c>
      <c r="AO58" s="272"/>
      <c r="AP58" s="1116" t="s">
        <v>346</v>
      </c>
      <c r="AQ58" s="1117"/>
      <c r="AR58" s="801">
        <v>1</v>
      </c>
      <c r="AS58" s="374"/>
      <c r="AT58" s="801" t="s">
        <v>636</v>
      </c>
      <c r="AU58" s="801"/>
      <c r="AV58" s="801"/>
      <c r="AW58" s="273"/>
      <c r="AX58" s="379" t="s">
        <v>101</v>
      </c>
      <c r="AY58" s="272"/>
      <c r="AZ58" s="1116" t="s">
        <v>346</v>
      </c>
      <c r="BA58" s="1117"/>
      <c r="BB58" s="801">
        <v>1</v>
      </c>
      <c r="BC58" s="374">
        <f>'К-дарь'!H7</f>
        <v>43953</v>
      </c>
      <c r="BD58" s="801" t="s">
        <v>636</v>
      </c>
      <c r="BE58" s="801"/>
      <c r="BF58" s="801"/>
      <c r="BG58" s="273"/>
      <c r="BH58" s="379" t="s">
        <v>101</v>
      </c>
      <c r="BI58" s="272"/>
      <c r="BJ58" s="1116" t="s">
        <v>346</v>
      </c>
      <c r="BK58" s="1117"/>
      <c r="BL58" s="801">
        <v>1</v>
      </c>
      <c r="BM58" s="374">
        <f>BC58</f>
        <v>43953</v>
      </c>
      <c r="BN58" s="801" t="s">
        <v>636</v>
      </c>
      <c r="BO58" s="801"/>
      <c r="BP58" s="801"/>
      <c r="BQ58" s="273"/>
      <c r="BR58" s="379" t="s">
        <v>101</v>
      </c>
      <c r="BS58" s="272"/>
      <c r="BT58" s="1116" t="s">
        <v>346</v>
      </c>
      <c r="BU58" s="1117"/>
      <c r="BV58" s="801">
        <v>1</v>
      </c>
      <c r="BW58" s="374">
        <f>BM58</f>
        <v>43953</v>
      </c>
      <c r="BX58" s="801" t="s">
        <v>636</v>
      </c>
      <c r="BY58" s="801"/>
      <c r="BZ58" s="801"/>
      <c r="CA58" s="273"/>
      <c r="CB58" s="379" t="s">
        <v>101</v>
      </c>
      <c r="CC58" s="272"/>
      <c r="CD58" s="1116" t="s">
        <v>346</v>
      </c>
      <c r="CE58" s="1117"/>
      <c r="CF58" s="801">
        <v>1</v>
      </c>
      <c r="CG58" s="374">
        <f>BW58</f>
        <v>43953</v>
      </c>
      <c r="CH58" s="801" t="s">
        <v>636</v>
      </c>
      <c r="CI58" s="801"/>
      <c r="CJ58" s="801"/>
      <c r="CK58" s="273"/>
      <c r="CL58" s="379" t="s">
        <v>101</v>
      </c>
      <c r="CM58" s="272"/>
      <c r="CN58" s="1116" t="s">
        <v>346</v>
      </c>
      <c r="CO58" s="1117"/>
      <c r="CP58" s="801">
        <v>1</v>
      </c>
      <c r="CQ58" s="374"/>
      <c r="CR58" s="801" t="s">
        <v>636</v>
      </c>
      <c r="CS58" s="801"/>
      <c r="CT58" s="801"/>
      <c r="CU58" s="273"/>
      <c r="CV58" s="379" t="s">
        <v>101</v>
      </c>
      <c r="CW58" s="272"/>
      <c r="CX58" s="1116" t="s">
        <v>346</v>
      </c>
      <c r="CY58" s="1117"/>
      <c r="CZ58" s="801">
        <v>1</v>
      </c>
      <c r="DA58" s="374"/>
      <c r="DB58" s="801" t="s">
        <v>636</v>
      </c>
      <c r="DC58" s="801"/>
      <c r="DD58" s="801"/>
      <c r="DE58" s="273"/>
      <c r="DF58" s="379" t="s">
        <v>101</v>
      </c>
      <c r="DG58" s="272"/>
      <c r="DH58" s="1116" t="s">
        <v>346</v>
      </c>
      <c r="DI58" s="1117"/>
      <c r="DJ58" s="801">
        <v>1</v>
      </c>
      <c r="DK58" s="374"/>
      <c r="DL58" s="801" t="s">
        <v>636</v>
      </c>
      <c r="DM58" s="801"/>
      <c r="DN58" s="801"/>
      <c r="DO58" s="273"/>
      <c r="DP58" s="379" t="s">
        <v>101</v>
      </c>
      <c r="DQ58" s="272"/>
      <c r="DR58" s="1116" t="s">
        <v>346</v>
      </c>
      <c r="DS58" s="1117"/>
      <c r="DT58" s="801">
        <v>1</v>
      </c>
      <c r="DU58" s="374"/>
      <c r="DV58" s="801" t="s">
        <v>636</v>
      </c>
      <c r="DW58" s="801"/>
      <c r="DX58" s="801"/>
      <c r="DY58" s="273"/>
      <c r="DZ58" s="379" t="s">
        <v>101</v>
      </c>
      <c r="EA58" s="272"/>
      <c r="EB58" s="1116" t="s">
        <v>346</v>
      </c>
      <c r="EC58" s="1117"/>
      <c r="ED58" s="801">
        <v>1</v>
      </c>
      <c r="EE58" s="374"/>
      <c r="EF58" s="801" t="s">
        <v>636</v>
      </c>
      <c r="EG58" s="801"/>
      <c r="EH58" s="801"/>
      <c r="EI58" s="273"/>
      <c r="EJ58" s="379" t="s">
        <v>101</v>
      </c>
      <c r="EK58" s="272"/>
      <c r="EL58" s="1116" t="s">
        <v>346</v>
      </c>
      <c r="EM58" s="1117"/>
      <c r="EN58" s="801">
        <v>1</v>
      </c>
      <c r="EO58" s="374"/>
      <c r="EP58" s="801" t="s">
        <v>636</v>
      </c>
      <c r="EQ58" s="801"/>
      <c r="ER58" s="801"/>
      <c r="ES58" s="273"/>
      <c r="ET58" s="379" t="s">
        <v>101</v>
      </c>
      <c r="EU58" s="272"/>
      <c r="EV58" s="1116" t="s">
        <v>346</v>
      </c>
      <c r="EW58" s="1117"/>
      <c r="EX58" s="801">
        <v>1</v>
      </c>
      <c r="EY58" s="374"/>
      <c r="EZ58" s="801" t="s">
        <v>636</v>
      </c>
      <c r="FA58" s="801"/>
      <c r="FB58" s="801"/>
      <c r="FC58" s="273"/>
      <c r="FD58" s="379" t="s">
        <v>101</v>
      </c>
      <c r="FE58" s="272"/>
      <c r="FF58" s="1116" t="s">
        <v>346</v>
      </c>
      <c r="FG58" s="1117"/>
      <c r="FH58" s="801">
        <v>1</v>
      </c>
      <c r="FI58" s="374"/>
      <c r="FJ58" s="801" t="s">
        <v>636</v>
      </c>
      <c r="FK58" s="801"/>
      <c r="FL58" s="801"/>
      <c r="FM58" s="273"/>
      <c r="FN58" s="379" t="s">
        <v>101</v>
      </c>
      <c r="FO58" s="272"/>
      <c r="FP58" s="1116" t="s">
        <v>346</v>
      </c>
      <c r="FQ58" s="1117"/>
      <c r="FR58" s="801">
        <v>1</v>
      </c>
      <c r="FS58" s="374">
        <f>'К-дарь'!H6</f>
        <v>43952</v>
      </c>
      <c r="FT58" s="801" t="s">
        <v>636</v>
      </c>
      <c r="FU58" s="801"/>
      <c r="FV58" s="801"/>
      <c r="FW58" s="273"/>
      <c r="FX58" s="379" t="s">
        <v>101</v>
      </c>
      <c r="FY58" s="272"/>
      <c r="FZ58" s="1116" t="s">
        <v>346</v>
      </c>
      <c r="GA58" s="1117"/>
      <c r="GB58" s="801">
        <v>1</v>
      </c>
      <c r="GC58" s="374">
        <f>FS58</f>
        <v>43952</v>
      </c>
      <c r="GD58" s="801" t="s">
        <v>636</v>
      </c>
      <c r="GE58" s="801"/>
      <c r="GF58" s="801"/>
      <c r="GG58" s="273"/>
      <c r="GH58" s="379" t="s">
        <v>101</v>
      </c>
      <c r="GI58" s="272"/>
      <c r="GJ58" s="1116" t="s">
        <v>346</v>
      </c>
      <c r="GK58" s="1117"/>
      <c r="GL58" s="801">
        <v>1</v>
      </c>
      <c r="GM58" s="374">
        <f>GC58</f>
        <v>43952</v>
      </c>
      <c r="GN58" s="801" t="s">
        <v>636</v>
      </c>
      <c r="GO58" s="801"/>
      <c r="GP58" s="801"/>
      <c r="GQ58" s="273"/>
      <c r="GR58" s="379" t="s">
        <v>101</v>
      </c>
      <c r="GS58" s="272"/>
      <c r="GT58" s="1116" t="s">
        <v>346</v>
      </c>
      <c r="GU58" s="1117"/>
      <c r="GV58" s="801">
        <v>1</v>
      </c>
      <c r="GW58" s="374">
        <f>GM58</f>
        <v>43952</v>
      </c>
      <c r="GX58" s="801" t="s">
        <v>636</v>
      </c>
      <c r="GY58" s="801"/>
      <c r="GZ58" s="801"/>
      <c r="HA58" s="273"/>
      <c r="HB58" s="379" t="s">
        <v>101</v>
      </c>
      <c r="HC58" s="272"/>
      <c r="HD58" s="1116" t="s">
        <v>346</v>
      </c>
      <c r="HE58" s="1117"/>
      <c r="HF58" s="801">
        <v>1</v>
      </c>
      <c r="HG58" s="374"/>
      <c r="HH58" s="801" t="s">
        <v>636</v>
      </c>
      <c r="HI58" s="801"/>
      <c r="HJ58" s="801"/>
      <c r="HK58" s="273"/>
      <c r="HL58" s="379" t="s">
        <v>101</v>
      </c>
      <c r="HM58" s="272"/>
      <c r="HN58" s="1116" t="s">
        <v>346</v>
      </c>
      <c r="HO58" s="1117"/>
      <c r="HP58" s="801">
        <v>1</v>
      </c>
      <c r="HQ58" s="374"/>
      <c r="HR58" s="801" t="s">
        <v>636</v>
      </c>
      <c r="HS58" s="801"/>
      <c r="HT58" s="801"/>
      <c r="HU58" s="273"/>
      <c r="HV58" s="379" t="s">
        <v>101</v>
      </c>
      <c r="HW58" s="272"/>
      <c r="HX58" s="1116" t="s">
        <v>346</v>
      </c>
      <c r="HY58" s="1117"/>
      <c r="HZ58" s="801">
        <v>1</v>
      </c>
      <c r="IA58" s="374"/>
      <c r="IB58" s="801" t="s">
        <v>636</v>
      </c>
      <c r="IC58" s="801"/>
      <c r="ID58" s="801"/>
      <c r="IE58" s="273"/>
      <c r="IF58" s="379" t="s">
        <v>101</v>
      </c>
      <c r="IG58" s="272"/>
      <c r="IH58" s="1116" t="s">
        <v>346</v>
      </c>
      <c r="II58" s="1117"/>
      <c r="IJ58" s="801">
        <v>1</v>
      </c>
      <c r="IK58" s="374"/>
      <c r="IL58" s="801" t="s">
        <v>636</v>
      </c>
      <c r="IM58" s="801"/>
      <c r="IN58" s="801"/>
      <c r="IO58" s="273"/>
      <c r="IP58" s="379" t="s">
        <v>101</v>
      </c>
    </row>
    <row r="59" spans="1:250" ht="15" customHeight="1" x14ac:dyDescent="0.25">
      <c r="A59" s="272"/>
      <c r="B59" s="1116" t="s">
        <v>347</v>
      </c>
      <c r="C59" s="1117"/>
      <c r="D59" s="653">
        <v>2</v>
      </c>
      <c r="E59" s="374"/>
      <c r="F59" s="653" t="s">
        <v>636</v>
      </c>
      <c r="G59" s="273"/>
      <c r="H59" s="653"/>
      <c r="I59" s="273"/>
      <c r="J59" s="380" t="s">
        <v>101</v>
      </c>
      <c r="K59" s="272"/>
      <c r="L59" s="1116" t="s">
        <v>347</v>
      </c>
      <c r="M59" s="1117"/>
      <c r="N59" s="801">
        <v>2</v>
      </c>
      <c r="O59" s="374"/>
      <c r="P59" s="801" t="s">
        <v>636</v>
      </c>
      <c r="Q59" s="273"/>
      <c r="R59" s="801"/>
      <c r="S59" s="273"/>
      <c r="T59" s="380" t="s">
        <v>101</v>
      </c>
      <c r="U59" s="272"/>
      <c r="V59" s="1116" t="s">
        <v>347</v>
      </c>
      <c r="W59" s="1117"/>
      <c r="X59" s="801">
        <v>2</v>
      </c>
      <c r="Y59" s="374"/>
      <c r="Z59" s="801" t="s">
        <v>636</v>
      </c>
      <c r="AA59" s="273"/>
      <c r="AB59" s="801"/>
      <c r="AC59" s="273"/>
      <c r="AD59" s="380" t="s">
        <v>101</v>
      </c>
      <c r="AE59" s="272"/>
      <c r="AF59" s="1116" t="s">
        <v>347</v>
      </c>
      <c r="AG59" s="1117"/>
      <c r="AH59" s="801">
        <v>2</v>
      </c>
      <c r="AI59" s="374"/>
      <c r="AJ59" s="801" t="s">
        <v>636</v>
      </c>
      <c r="AK59" s="273"/>
      <c r="AL59" s="801"/>
      <c r="AM59" s="273"/>
      <c r="AN59" s="380" t="s">
        <v>101</v>
      </c>
      <c r="AO59" s="272"/>
      <c r="AP59" s="1116" t="s">
        <v>347</v>
      </c>
      <c r="AQ59" s="1117"/>
      <c r="AR59" s="801">
        <v>2</v>
      </c>
      <c r="AS59" s="374"/>
      <c r="AT59" s="801" t="s">
        <v>636</v>
      </c>
      <c r="AU59" s="273"/>
      <c r="AV59" s="801"/>
      <c r="AW59" s="273"/>
      <c r="AX59" s="380" t="s">
        <v>101</v>
      </c>
      <c r="AY59" s="272"/>
      <c r="AZ59" s="1116" t="s">
        <v>347</v>
      </c>
      <c r="BA59" s="1117"/>
      <c r="BB59" s="801">
        <v>2</v>
      </c>
      <c r="BC59" s="374">
        <f>'К-дарь'!H7</f>
        <v>43953</v>
      </c>
      <c r="BD59" s="801" t="s">
        <v>636</v>
      </c>
      <c r="BE59" s="273"/>
      <c r="BF59" s="801"/>
      <c r="BG59" s="273"/>
      <c r="BH59" s="380" t="s">
        <v>101</v>
      </c>
      <c r="BI59" s="272"/>
      <c r="BJ59" s="1116" t="s">
        <v>347</v>
      </c>
      <c r="BK59" s="1117"/>
      <c r="BL59" s="801">
        <v>2</v>
      </c>
      <c r="BM59" s="374">
        <f t="shared" ref="BM59:BM86" si="24">BC59</f>
        <v>43953</v>
      </c>
      <c r="BN59" s="801" t="s">
        <v>636</v>
      </c>
      <c r="BO59" s="273"/>
      <c r="BP59" s="801"/>
      <c r="BQ59" s="273"/>
      <c r="BR59" s="380" t="s">
        <v>101</v>
      </c>
      <c r="BS59" s="272"/>
      <c r="BT59" s="1116" t="s">
        <v>347</v>
      </c>
      <c r="BU59" s="1117"/>
      <c r="BV59" s="801">
        <v>2</v>
      </c>
      <c r="BW59" s="374">
        <f t="shared" ref="BW59:BW86" si="25">BM59</f>
        <v>43953</v>
      </c>
      <c r="BX59" s="801" t="s">
        <v>636</v>
      </c>
      <c r="BY59" s="273"/>
      <c r="BZ59" s="801"/>
      <c r="CA59" s="273"/>
      <c r="CB59" s="380" t="s">
        <v>101</v>
      </c>
      <c r="CC59" s="272"/>
      <c r="CD59" s="1116" t="s">
        <v>347</v>
      </c>
      <c r="CE59" s="1117"/>
      <c r="CF59" s="801">
        <v>2</v>
      </c>
      <c r="CG59" s="374">
        <f t="shared" ref="CG59:CG86" si="26">BW59</f>
        <v>43953</v>
      </c>
      <c r="CH59" s="801" t="s">
        <v>636</v>
      </c>
      <c r="CI59" s="273"/>
      <c r="CJ59" s="801"/>
      <c r="CK59" s="273"/>
      <c r="CL59" s="380" t="s">
        <v>101</v>
      </c>
      <c r="CM59" s="272"/>
      <c r="CN59" s="1116" t="s">
        <v>347</v>
      </c>
      <c r="CO59" s="1117"/>
      <c r="CP59" s="801">
        <v>2</v>
      </c>
      <c r="CQ59" s="374"/>
      <c r="CR59" s="801" t="s">
        <v>636</v>
      </c>
      <c r="CS59" s="273"/>
      <c r="CT59" s="801"/>
      <c r="CU59" s="273"/>
      <c r="CV59" s="380" t="s">
        <v>101</v>
      </c>
      <c r="CW59" s="272"/>
      <c r="CX59" s="1116" t="s">
        <v>347</v>
      </c>
      <c r="CY59" s="1117"/>
      <c r="CZ59" s="801">
        <v>2</v>
      </c>
      <c r="DA59" s="374"/>
      <c r="DB59" s="801" t="s">
        <v>636</v>
      </c>
      <c r="DC59" s="273"/>
      <c r="DD59" s="801"/>
      <c r="DE59" s="273"/>
      <c r="DF59" s="380" t="s">
        <v>101</v>
      </c>
      <c r="DG59" s="272"/>
      <c r="DH59" s="1116" t="s">
        <v>347</v>
      </c>
      <c r="DI59" s="1117"/>
      <c r="DJ59" s="801">
        <v>2</v>
      </c>
      <c r="DK59" s="374"/>
      <c r="DL59" s="801" t="s">
        <v>636</v>
      </c>
      <c r="DM59" s="273"/>
      <c r="DN59" s="801"/>
      <c r="DO59" s="273"/>
      <c r="DP59" s="380" t="s">
        <v>101</v>
      </c>
      <c r="DQ59" s="272"/>
      <c r="DR59" s="1116" t="s">
        <v>347</v>
      </c>
      <c r="DS59" s="1117"/>
      <c r="DT59" s="801">
        <v>2</v>
      </c>
      <c r="DU59" s="374"/>
      <c r="DV59" s="801" t="s">
        <v>636</v>
      </c>
      <c r="DW59" s="273"/>
      <c r="DX59" s="801"/>
      <c r="DY59" s="273"/>
      <c r="DZ59" s="380" t="s">
        <v>101</v>
      </c>
      <c r="EA59" s="272"/>
      <c r="EB59" s="1116" t="s">
        <v>347</v>
      </c>
      <c r="EC59" s="1117"/>
      <c r="ED59" s="801">
        <v>2</v>
      </c>
      <c r="EE59" s="374"/>
      <c r="EF59" s="801" t="s">
        <v>636</v>
      </c>
      <c r="EG59" s="273"/>
      <c r="EH59" s="801"/>
      <c r="EI59" s="273"/>
      <c r="EJ59" s="380" t="s">
        <v>101</v>
      </c>
      <c r="EK59" s="272"/>
      <c r="EL59" s="1116" t="s">
        <v>347</v>
      </c>
      <c r="EM59" s="1117"/>
      <c r="EN59" s="801">
        <v>2</v>
      </c>
      <c r="EO59" s="374"/>
      <c r="EP59" s="801" t="s">
        <v>636</v>
      </c>
      <c r="EQ59" s="273"/>
      <c r="ER59" s="801"/>
      <c r="ES59" s="273"/>
      <c r="ET59" s="380" t="s">
        <v>101</v>
      </c>
      <c r="EU59" s="272"/>
      <c r="EV59" s="1116" t="s">
        <v>347</v>
      </c>
      <c r="EW59" s="1117"/>
      <c r="EX59" s="801">
        <v>2</v>
      </c>
      <c r="EY59" s="374"/>
      <c r="EZ59" s="801" t="s">
        <v>636</v>
      </c>
      <c r="FA59" s="273"/>
      <c r="FB59" s="801"/>
      <c r="FC59" s="273"/>
      <c r="FD59" s="380" t="s">
        <v>101</v>
      </c>
      <c r="FE59" s="272"/>
      <c r="FF59" s="1116" t="s">
        <v>347</v>
      </c>
      <c r="FG59" s="1117"/>
      <c r="FH59" s="801">
        <v>2</v>
      </c>
      <c r="FI59" s="374"/>
      <c r="FJ59" s="801" t="s">
        <v>636</v>
      </c>
      <c r="FK59" s="273"/>
      <c r="FL59" s="801"/>
      <c r="FM59" s="273"/>
      <c r="FN59" s="380" t="s">
        <v>101</v>
      </c>
      <c r="FO59" s="272"/>
      <c r="FP59" s="1116" t="s">
        <v>347</v>
      </c>
      <c r="FQ59" s="1117"/>
      <c r="FR59" s="801">
        <v>2</v>
      </c>
      <c r="FS59" s="374">
        <f>'К-дарь'!H6</f>
        <v>43952</v>
      </c>
      <c r="FT59" s="801" t="s">
        <v>636</v>
      </c>
      <c r="FU59" s="273"/>
      <c r="FV59" s="801"/>
      <c r="FW59" s="273"/>
      <c r="FX59" s="380" t="s">
        <v>101</v>
      </c>
      <c r="FY59" s="272"/>
      <c r="FZ59" s="1116" t="s">
        <v>347</v>
      </c>
      <c r="GA59" s="1117"/>
      <c r="GB59" s="801">
        <v>2</v>
      </c>
      <c r="GC59" s="374">
        <f t="shared" ref="GC59:GC86" si="27">FS59</f>
        <v>43952</v>
      </c>
      <c r="GD59" s="801" t="s">
        <v>636</v>
      </c>
      <c r="GE59" s="273"/>
      <c r="GF59" s="801"/>
      <c r="GG59" s="273"/>
      <c r="GH59" s="380" t="s">
        <v>101</v>
      </c>
      <c r="GI59" s="272"/>
      <c r="GJ59" s="1116" t="s">
        <v>347</v>
      </c>
      <c r="GK59" s="1117"/>
      <c r="GL59" s="801">
        <v>2</v>
      </c>
      <c r="GM59" s="374">
        <f t="shared" ref="GM59:GM86" si="28">GC59</f>
        <v>43952</v>
      </c>
      <c r="GN59" s="801" t="s">
        <v>636</v>
      </c>
      <c r="GO59" s="273"/>
      <c r="GP59" s="801"/>
      <c r="GQ59" s="273"/>
      <c r="GR59" s="380" t="s">
        <v>101</v>
      </c>
      <c r="GS59" s="272"/>
      <c r="GT59" s="1116" t="s">
        <v>347</v>
      </c>
      <c r="GU59" s="1117"/>
      <c r="GV59" s="801">
        <v>2</v>
      </c>
      <c r="GW59" s="374">
        <f t="shared" ref="GW59:GW86" si="29">GM59</f>
        <v>43952</v>
      </c>
      <c r="GX59" s="801" t="s">
        <v>636</v>
      </c>
      <c r="GY59" s="273"/>
      <c r="GZ59" s="801"/>
      <c r="HA59" s="273"/>
      <c r="HB59" s="380" t="s">
        <v>101</v>
      </c>
      <c r="HC59" s="272"/>
      <c r="HD59" s="1116" t="s">
        <v>347</v>
      </c>
      <c r="HE59" s="1117"/>
      <c r="HF59" s="801">
        <v>2</v>
      </c>
      <c r="HG59" s="374"/>
      <c r="HH59" s="801" t="s">
        <v>636</v>
      </c>
      <c r="HI59" s="273"/>
      <c r="HJ59" s="801"/>
      <c r="HK59" s="273"/>
      <c r="HL59" s="380" t="s">
        <v>101</v>
      </c>
      <c r="HM59" s="272"/>
      <c r="HN59" s="1116" t="s">
        <v>347</v>
      </c>
      <c r="HO59" s="1117"/>
      <c r="HP59" s="801">
        <v>2</v>
      </c>
      <c r="HQ59" s="374"/>
      <c r="HR59" s="801" t="s">
        <v>636</v>
      </c>
      <c r="HS59" s="273"/>
      <c r="HT59" s="801"/>
      <c r="HU59" s="273"/>
      <c r="HV59" s="380" t="s">
        <v>101</v>
      </c>
      <c r="HW59" s="272"/>
      <c r="HX59" s="1116" t="s">
        <v>347</v>
      </c>
      <c r="HY59" s="1117"/>
      <c r="HZ59" s="801">
        <v>2</v>
      </c>
      <c r="IA59" s="374"/>
      <c r="IB59" s="801" t="s">
        <v>636</v>
      </c>
      <c r="IC59" s="273"/>
      <c r="ID59" s="801"/>
      <c r="IE59" s="273"/>
      <c r="IF59" s="380" t="s">
        <v>101</v>
      </c>
      <c r="IG59" s="272"/>
      <c r="IH59" s="1116" t="s">
        <v>347</v>
      </c>
      <c r="II59" s="1117"/>
      <c r="IJ59" s="801">
        <v>2</v>
      </c>
      <c r="IK59" s="374"/>
      <c r="IL59" s="801" t="s">
        <v>636</v>
      </c>
      <c r="IM59" s="273"/>
      <c r="IN59" s="801"/>
      <c r="IO59" s="273"/>
      <c r="IP59" s="380" t="s">
        <v>101</v>
      </c>
    </row>
    <row r="60" spans="1:250" ht="28.5" customHeight="1" x14ac:dyDescent="0.25">
      <c r="A60" s="272"/>
      <c r="B60" s="1116" t="s">
        <v>926</v>
      </c>
      <c r="C60" s="1117"/>
      <c r="D60" s="653">
        <v>3</v>
      </c>
      <c r="E60" s="374"/>
      <c r="F60" s="653" t="s">
        <v>637</v>
      </c>
      <c r="G60" s="273"/>
      <c r="H60" s="653"/>
      <c r="I60" s="273" t="s">
        <v>5</v>
      </c>
      <c r="J60" s="380" t="s">
        <v>101</v>
      </c>
      <c r="K60" s="272"/>
      <c r="L60" s="1116" t="s">
        <v>926</v>
      </c>
      <c r="M60" s="1117"/>
      <c r="N60" s="801">
        <v>3</v>
      </c>
      <c r="O60" s="374"/>
      <c r="P60" s="801" t="s">
        <v>637</v>
      </c>
      <c r="Q60" s="273"/>
      <c r="R60" s="801"/>
      <c r="S60" s="273" t="s">
        <v>5</v>
      </c>
      <c r="T60" s="380" t="s">
        <v>101</v>
      </c>
      <c r="U60" s="272"/>
      <c r="V60" s="1116" t="s">
        <v>926</v>
      </c>
      <c r="W60" s="1117"/>
      <c r="X60" s="801">
        <v>3</v>
      </c>
      <c r="Y60" s="374"/>
      <c r="Z60" s="801" t="s">
        <v>637</v>
      </c>
      <c r="AA60" s="273"/>
      <c r="AB60" s="801"/>
      <c r="AC60" s="273" t="s">
        <v>5</v>
      </c>
      <c r="AD60" s="380" t="s">
        <v>101</v>
      </c>
      <c r="AE60" s="272"/>
      <c r="AF60" s="1116" t="s">
        <v>926</v>
      </c>
      <c r="AG60" s="1117"/>
      <c r="AH60" s="801">
        <v>3</v>
      </c>
      <c r="AI60" s="374"/>
      <c r="AJ60" s="801" t="s">
        <v>637</v>
      </c>
      <c r="AK60" s="273"/>
      <c r="AL60" s="801"/>
      <c r="AM60" s="273" t="s">
        <v>5</v>
      </c>
      <c r="AN60" s="380" t="s">
        <v>101</v>
      </c>
      <c r="AO60" s="272"/>
      <c r="AP60" s="1116" t="s">
        <v>926</v>
      </c>
      <c r="AQ60" s="1117"/>
      <c r="AR60" s="801">
        <v>3</v>
      </c>
      <c r="AS60" s="374"/>
      <c r="AT60" s="801" t="s">
        <v>637</v>
      </c>
      <c r="AU60" s="273"/>
      <c r="AV60" s="801"/>
      <c r="AW60" s="273" t="s">
        <v>5</v>
      </c>
      <c r="AX60" s="380" t="s">
        <v>101</v>
      </c>
      <c r="AY60" s="272"/>
      <c r="AZ60" s="1116" t="s">
        <v>926</v>
      </c>
      <c r="BA60" s="1117"/>
      <c r="BB60" s="801">
        <v>3</v>
      </c>
      <c r="BC60" s="374"/>
      <c r="BD60" s="801" t="s">
        <v>637</v>
      </c>
      <c r="BE60" s="273"/>
      <c r="BF60" s="801"/>
      <c r="BG60" s="273" t="s">
        <v>5</v>
      </c>
      <c r="BH60" s="380" t="s">
        <v>101</v>
      </c>
      <c r="BI60" s="272"/>
      <c r="BJ60" s="1116" t="s">
        <v>926</v>
      </c>
      <c r="BK60" s="1117"/>
      <c r="BL60" s="801">
        <v>3</v>
      </c>
      <c r="BM60" s="374">
        <f>'К-дарь'!H9</f>
        <v>43956</v>
      </c>
      <c r="BN60" s="801" t="s">
        <v>637</v>
      </c>
      <c r="BO60" s="273"/>
      <c r="BP60" s="801"/>
      <c r="BQ60" s="273" t="s">
        <v>5</v>
      </c>
      <c r="BR60" s="380" t="s">
        <v>101</v>
      </c>
      <c r="BS60" s="272"/>
      <c r="BT60" s="1116" t="s">
        <v>926</v>
      </c>
      <c r="BU60" s="1117"/>
      <c r="BV60" s="801">
        <v>3</v>
      </c>
      <c r="BW60" s="374">
        <f>BM60</f>
        <v>43956</v>
      </c>
      <c r="BX60" s="801" t="s">
        <v>637</v>
      </c>
      <c r="BY60" s="273"/>
      <c r="BZ60" s="801"/>
      <c r="CA60" s="273" t="s">
        <v>5</v>
      </c>
      <c r="CB60" s="380" t="s">
        <v>101</v>
      </c>
      <c r="CC60" s="272"/>
      <c r="CD60" s="1116" t="s">
        <v>926</v>
      </c>
      <c r="CE60" s="1117"/>
      <c r="CF60" s="801">
        <v>3</v>
      </c>
      <c r="CG60" s="374">
        <f t="shared" si="26"/>
        <v>43956</v>
      </c>
      <c r="CH60" s="801" t="s">
        <v>637</v>
      </c>
      <c r="CI60" s="273"/>
      <c r="CJ60" s="801"/>
      <c r="CK60" s="273" t="s">
        <v>5</v>
      </c>
      <c r="CL60" s="380" t="s">
        <v>101</v>
      </c>
      <c r="CM60" s="272"/>
      <c r="CN60" s="1116" t="s">
        <v>926</v>
      </c>
      <c r="CO60" s="1117"/>
      <c r="CP60" s="801">
        <v>3</v>
      </c>
      <c r="CQ60" s="374">
        <f t="shared" ref="CQ60:CQ86" si="30">CG60</f>
        <v>43956</v>
      </c>
      <c r="CR60" s="801" t="s">
        <v>637</v>
      </c>
      <c r="CS60" s="273"/>
      <c r="CT60" s="801"/>
      <c r="CU60" s="273" t="s">
        <v>5</v>
      </c>
      <c r="CV60" s="380" t="s">
        <v>101</v>
      </c>
      <c r="CW60" s="272"/>
      <c r="CX60" s="1116" t="s">
        <v>926</v>
      </c>
      <c r="CY60" s="1117"/>
      <c r="CZ60" s="801">
        <v>3</v>
      </c>
      <c r="DA60" s="374"/>
      <c r="DB60" s="801" t="s">
        <v>637</v>
      </c>
      <c r="DC60" s="273"/>
      <c r="DD60" s="801"/>
      <c r="DE60" s="273" t="s">
        <v>5</v>
      </c>
      <c r="DF60" s="380" t="s">
        <v>101</v>
      </c>
      <c r="DG60" s="272"/>
      <c r="DH60" s="1116" t="s">
        <v>926</v>
      </c>
      <c r="DI60" s="1117"/>
      <c r="DJ60" s="801">
        <v>3</v>
      </c>
      <c r="DK60" s="374"/>
      <c r="DL60" s="801" t="s">
        <v>637</v>
      </c>
      <c r="DM60" s="273"/>
      <c r="DN60" s="801"/>
      <c r="DO60" s="273" t="s">
        <v>5</v>
      </c>
      <c r="DP60" s="380" t="s">
        <v>101</v>
      </c>
      <c r="DQ60" s="272"/>
      <c r="DR60" s="1116" t="s">
        <v>926</v>
      </c>
      <c r="DS60" s="1117"/>
      <c r="DT60" s="801">
        <v>3</v>
      </c>
      <c r="DU60" s="374"/>
      <c r="DV60" s="801" t="s">
        <v>637</v>
      </c>
      <c r="DW60" s="273"/>
      <c r="DX60" s="801"/>
      <c r="DY60" s="273" t="s">
        <v>5</v>
      </c>
      <c r="DZ60" s="380" t="s">
        <v>101</v>
      </c>
      <c r="EA60" s="272"/>
      <c r="EB60" s="1116" t="s">
        <v>926</v>
      </c>
      <c r="EC60" s="1117"/>
      <c r="ED60" s="801">
        <v>3</v>
      </c>
      <c r="EE60" s="374"/>
      <c r="EF60" s="801" t="s">
        <v>637</v>
      </c>
      <c r="EG60" s="273"/>
      <c r="EH60" s="801"/>
      <c r="EI60" s="273" t="s">
        <v>5</v>
      </c>
      <c r="EJ60" s="380" t="s">
        <v>101</v>
      </c>
      <c r="EK60" s="272"/>
      <c r="EL60" s="1116" t="s">
        <v>926</v>
      </c>
      <c r="EM60" s="1117"/>
      <c r="EN60" s="801">
        <v>3</v>
      </c>
      <c r="EO60" s="374"/>
      <c r="EP60" s="801" t="s">
        <v>637</v>
      </c>
      <c r="EQ60" s="273"/>
      <c r="ER60" s="801"/>
      <c r="ES60" s="273" t="s">
        <v>5</v>
      </c>
      <c r="ET60" s="380" t="s">
        <v>101</v>
      </c>
      <c r="EU60" s="272"/>
      <c r="EV60" s="1116" t="s">
        <v>926</v>
      </c>
      <c r="EW60" s="1117"/>
      <c r="EX60" s="801">
        <v>3</v>
      </c>
      <c r="EY60" s="374"/>
      <c r="EZ60" s="801" t="s">
        <v>637</v>
      </c>
      <c r="FA60" s="273"/>
      <c r="FB60" s="801"/>
      <c r="FC60" s="273" t="s">
        <v>5</v>
      </c>
      <c r="FD60" s="380" t="s">
        <v>101</v>
      </c>
      <c r="FE60" s="272"/>
      <c r="FF60" s="1116" t="s">
        <v>926</v>
      </c>
      <c r="FG60" s="1117"/>
      <c r="FH60" s="801">
        <v>3</v>
      </c>
      <c r="FI60" s="374"/>
      <c r="FJ60" s="801" t="s">
        <v>637</v>
      </c>
      <c r="FK60" s="273"/>
      <c r="FL60" s="801"/>
      <c r="FM60" s="273" t="s">
        <v>5</v>
      </c>
      <c r="FN60" s="380" t="s">
        <v>101</v>
      </c>
      <c r="FO60" s="272"/>
      <c r="FP60" s="1116" t="s">
        <v>926</v>
      </c>
      <c r="FQ60" s="1117"/>
      <c r="FR60" s="801">
        <v>3</v>
      </c>
      <c r="FS60" s="374"/>
      <c r="FT60" s="801" t="s">
        <v>637</v>
      </c>
      <c r="FU60" s="273"/>
      <c r="FV60" s="801"/>
      <c r="FW60" s="273" t="s">
        <v>5</v>
      </c>
      <c r="FX60" s="380" t="s">
        <v>101</v>
      </c>
      <c r="FY60" s="272"/>
      <c r="FZ60" s="1116" t="s">
        <v>926</v>
      </c>
      <c r="GA60" s="1117"/>
      <c r="GB60" s="801">
        <v>3</v>
      </c>
      <c r="GC60" s="374">
        <f>'К-дарь'!H18</f>
        <v>43967</v>
      </c>
      <c r="GD60" s="801" t="s">
        <v>637</v>
      </c>
      <c r="GE60" s="273"/>
      <c r="GF60" s="801"/>
      <c r="GG60" s="273" t="s">
        <v>5</v>
      </c>
      <c r="GH60" s="380" t="s">
        <v>101</v>
      </c>
      <c r="GI60" s="272"/>
      <c r="GJ60" s="1116" t="s">
        <v>926</v>
      </c>
      <c r="GK60" s="1117"/>
      <c r="GL60" s="801">
        <v>3</v>
      </c>
      <c r="GM60" s="374">
        <f t="shared" si="28"/>
        <v>43967</v>
      </c>
      <c r="GN60" s="801" t="s">
        <v>637</v>
      </c>
      <c r="GO60" s="273"/>
      <c r="GP60" s="801"/>
      <c r="GQ60" s="273" t="s">
        <v>5</v>
      </c>
      <c r="GR60" s="380" t="s">
        <v>101</v>
      </c>
      <c r="GS60" s="272"/>
      <c r="GT60" s="1116" t="s">
        <v>926</v>
      </c>
      <c r="GU60" s="1117"/>
      <c r="GV60" s="801">
        <v>3</v>
      </c>
      <c r="GW60" s="374">
        <f t="shared" si="29"/>
        <v>43967</v>
      </c>
      <c r="GX60" s="801" t="s">
        <v>637</v>
      </c>
      <c r="GY60" s="273"/>
      <c r="GZ60" s="801"/>
      <c r="HA60" s="273" t="s">
        <v>5</v>
      </c>
      <c r="HB60" s="380" t="s">
        <v>101</v>
      </c>
      <c r="HC60" s="272"/>
      <c r="HD60" s="1116" t="s">
        <v>926</v>
      </c>
      <c r="HE60" s="1117"/>
      <c r="HF60" s="801">
        <v>3</v>
      </c>
      <c r="HG60" s="374">
        <f t="shared" ref="HG60:HG86" si="31">GW60</f>
        <v>43967</v>
      </c>
      <c r="HH60" s="801" t="s">
        <v>637</v>
      </c>
      <c r="HI60" s="273"/>
      <c r="HJ60" s="801"/>
      <c r="HK60" s="273" t="s">
        <v>5</v>
      </c>
      <c r="HL60" s="380" t="s">
        <v>101</v>
      </c>
      <c r="HM60" s="272"/>
      <c r="HN60" s="1116" t="s">
        <v>926</v>
      </c>
      <c r="HO60" s="1117"/>
      <c r="HP60" s="801">
        <v>3</v>
      </c>
      <c r="HQ60" s="374"/>
      <c r="HR60" s="801" t="s">
        <v>637</v>
      </c>
      <c r="HS60" s="273"/>
      <c r="HT60" s="801"/>
      <c r="HU60" s="273" t="s">
        <v>5</v>
      </c>
      <c r="HV60" s="380" t="s">
        <v>101</v>
      </c>
      <c r="HW60" s="272"/>
      <c r="HX60" s="1116" t="s">
        <v>926</v>
      </c>
      <c r="HY60" s="1117"/>
      <c r="HZ60" s="801">
        <v>3</v>
      </c>
      <c r="IA60" s="374"/>
      <c r="IB60" s="801" t="s">
        <v>637</v>
      </c>
      <c r="IC60" s="273"/>
      <c r="ID60" s="801"/>
      <c r="IE60" s="273" t="s">
        <v>5</v>
      </c>
      <c r="IF60" s="380" t="s">
        <v>101</v>
      </c>
      <c r="IG60" s="272"/>
      <c r="IH60" s="1116" t="s">
        <v>926</v>
      </c>
      <c r="II60" s="1117"/>
      <c r="IJ60" s="801">
        <v>3</v>
      </c>
      <c r="IK60" s="374"/>
      <c r="IL60" s="801" t="s">
        <v>637</v>
      </c>
      <c r="IM60" s="273"/>
      <c r="IN60" s="801"/>
      <c r="IO60" s="273" t="s">
        <v>5</v>
      </c>
      <c r="IP60" s="380" t="s">
        <v>101</v>
      </c>
    </row>
    <row r="61" spans="1:250" ht="15.75" customHeight="1" x14ac:dyDescent="0.25">
      <c r="A61" s="272"/>
      <c r="B61" s="1116" t="s">
        <v>360</v>
      </c>
      <c r="C61" s="1117"/>
      <c r="D61" s="653">
        <v>4</v>
      </c>
      <c r="E61" s="374"/>
      <c r="F61" s="653" t="s">
        <v>637</v>
      </c>
      <c r="G61" s="273"/>
      <c r="H61" s="273"/>
      <c r="I61" s="273"/>
      <c r="J61" s="380" t="s">
        <v>101</v>
      </c>
      <c r="K61" s="272"/>
      <c r="L61" s="1116" t="s">
        <v>360</v>
      </c>
      <c r="M61" s="1117"/>
      <c r="N61" s="801">
        <v>4</v>
      </c>
      <c r="O61" s="374"/>
      <c r="P61" s="801" t="s">
        <v>637</v>
      </c>
      <c r="Q61" s="273"/>
      <c r="R61" s="273"/>
      <c r="S61" s="273"/>
      <c r="T61" s="380" t="s">
        <v>101</v>
      </c>
      <c r="U61" s="272"/>
      <c r="V61" s="1116" t="s">
        <v>360</v>
      </c>
      <c r="W61" s="1117"/>
      <c r="X61" s="801">
        <v>4</v>
      </c>
      <c r="Y61" s="374"/>
      <c r="Z61" s="801" t="s">
        <v>637</v>
      </c>
      <c r="AA61" s="273"/>
      <c r="AB61" s="273"/>
      <c r="AC61" s="273"/>
      <c r="AD61" s="380" t="s">
        <v>101</v>
      </c>
      <c r="AE61" s="272"/>
      <c r="AF61" s="1116" t="s">
        <v>360</v>
      </c>
      <c r="AG61" s="1117"/>
      <c r="AH61" s="801">
        <v>4</v>
      </c>
      <c r="AI61" s="374"/>
      <c r="AJ61" s="801" t="s">
        <v>637</v>
      </c>
      <c r="AK61" s="273"/>
      <c r="AL61" s="273"/>
      <c r="AM61" s="273"/>
      <c r="AN61" s="380" t="s">
        <v>101</v>
      </c>
      <c r="AO61" s="272"/>
      <c r="AP61" s="1116" t="s">
        <v>360</v>
      </c>
      <c r="AQ61" s="1117"/>
      <c r="AR61" s="801">
        <v>4</v>
      </c>
      <c r="AS61" s="374"/>
      <c r="AT61" s="801" t="s">
        <v>637</v>
      </c>
      <c r="AU61" s="273"/>
      <c r="AV61" s="273"/>
      <c r="AW61" s="273"/>
      <c r="AX61" s="380" t="s">
        <v>101</v>
      </c>
      <c r="AY61" s="272"/>
      <c r="AZ61" s="1116" t="s">
        <v>360</v>
      </c>
      <c r="BA61" s="1117"/>
      <c r="BB61" s="801">
        <v>4</v>
      </c>
      <c r="BC61" s="374"/>
      <c r="BD61" s="801" t="s">
        <v>637</v>
      </c>
      <c r="BE61" s="273"/>
      <c r="BF61" s="273"/>
      <c r="BG61" s="273"/>
      <c r="BH61" s="380" t="s">
        <v>101</v>
      </c>
      <c r="BI61" s="272"/>
      <c r="BJ61" s="1116" t="s">
        <v>360</v>
      </c>
      <c r="BK61" s="1117"/>
      <c r="BL61" s="801">
        <v>4</v>
      </c>
      <c r="BM61" s="374"/>
      <c r="BN61" s="801" t="s">
        <v>637</v>
      </c>
      <c r="BO61" s="273"/>
      <c r="BP61" s="273"/>
      <c r="BQ61" s="273"/>
      <c r="BR61" s="380" t="s">
        <v>101</v>
      </c>
      <c r="BS61" s="272"/>
      <c r="BT61" s="1116" t="s">
        <v>360</v>
      </c>
      <c r="BU61" s="1117"/>
      <c r="BV61" s="801">
        <v>4</v>
      </c>
      <c r="BW61" s="374">
        <f>'К-дарь'!H11</f>
        <v>43958</v>
      </c>
      <c r="BX61" s="801" t="s">
        <v>637</v>
      </c>
      <c r="BY61" s="273"/>
      <c r="BZ61" s="273"/>
      <c r="CA61" s="273"/>
      <c r="CB61" s="380" t="s">
        <v>101</v>
      </c>
      <c r="CC61" s="272"/>
      <c r="CD61" s="1116" t="s">
        <v>360</v>
      </c>
      <c r="CE61" s="1117"/>
      <c r="CF61" s="801">
        <v>4</v>
      </c>
      <c r="CG61" s="374">
        <f t="shared" si="26"/>
        <v>43958</v>
      </c>
      <c r="CH61" s="801" t="s">
        <v>637</v>
      </c>
      <c r="CI61" s="273"/>
      <c r="CJ61" s="273"/>
      <c r="CK61" s="273"/>
      <c r="CL61" s="380" t="s">
        <v>101</v>
      </c>
      <c r="CM61" s="272"/>
      <c r="CN61" s="1116" t="s">
        <v>360</v>
      </c>
      <c r="CO61" s="1117"/>
      <c r="CP61" s="801">
        <v>4</v>
      </c>
      <c r="CQ61" s="374">
        <f t="shared" si="30"/>
        <v>43958</v>
      </c>
      <c r="CR61" s="801" t="s">
        <v>637</v>
      </c>
      <c r="CS61" s="273"/>
      <c r="CT61" s="273"/>
      <c r="CU61" s="273"/>
      <c r="CV61" s="380" t="s">
        <v>101</v>
      </c>
      <c r="CW61" s="272"/>
      <c r="CX61" s="1116" t="s">
        <v>360</v>
      </c>
      <c r="CY61" s="1117"/>
      <c r="CZ61" s="801">
        <v>4</v>
      </c>
      <c r="DA61" s="374">
        <f>CQ61</f>
        <v>43958</v>
      </c>
      <c r="DB61" s="801" t="s">
        <v>637</v>
      </c>
      <c r="DC61" s="273"/>
      <c r="DD61" s="273"/>
      <c r="DE61" s="273"/>
      <c r="DF61" s="380" t="s">
        <v>101</v>
      </c>
      <c r="DG61" s="272"/>
      <c r="DH61" s="1116" t="s">
        <v>360</v>
      </c>
      <c r="DI61" s="1117"/>
      <c r="DJ61" s="801">
        <v>4</v>
      </c>
      <c r="DK61" s="374"/>
      <c r="DL61" s="801" t="s">
        <v>637</v>
      </c>
      <c r="DM61" s="273"/>
      <c r="DN61" s="273"/>
      <c r="DO61" s="273"/>
      <c r="DP61" s="380" t="s">
        <v>101</v>
      </c>
      <c r="DQ61" s="272"/>
      <c r="DR61" s="1116" t="s">
        <v>360</v>
      </c>
      <c r="DS61" s="1117"/>
      <c r="DT61" s="801">
        <v>4</v>
      </c>
      <c r="DU61" s="374"/>
      <c r="DV61" s="801" t="s">
        <v>637</v>
      </c>
      <c r="DW61" s="273"/>
      <c r="DX61" s="273"/>
      <c r="DY61" s="273"/>
      <c r="DZ61" s="380" t="s">
        <v>101</v>
      </c>
      <c r="EA61" s="272"/>
      <c r="EB61" s="1116" t="s">
        <v>360</v>
      </c>
      <c r="EC61" s="1117"/>
      <c r="ED61" s="801">
        <v>4</v>
      </c>
      <c r="EE61" s="374"/>
      <c r="EF61" s="801" t="s">
        <v>637</v>
      </c>
      <c r="EG61" s="273"/>
      <c r="EH61" s="273"/>
      <c r="EI61" s="273"/>
      <c r="EJ61" s="380" t="s">
        <v>101</v>
      </c>
      <c r="EK61" s="272"/>
      <c r="EL61" s="1116" t="s">
        <v>360</v>
      </c>
      <c r="EM61" s="1117"/>
      <c r="EN61" s="801">
        <v>4</v>
      </c>
      <c r="EO61" s="374"/>
      <c r="EP61" s="801" t="s">
        <v>637</v>
      </c>
      <c r="EQ61" s="273"/>
      <c r="ER61" s="273"/>
      <c r="ES61" s="273"/>
      <c r="ET61" s="380" t="s">
        <v>101</v>
      </c>
      <c r="EU61" s="272"/>
      <c r="EV61" s="1116" t="s">
        <v>360</v>
      </c>
      <c r="EW61" s="1117"/>
      <c r="EX61" s="801">
        <v>4</v>
      </c>
      <c r="EY61" s="374"/>
      <c r="EZ61" s="801" t="s">
        <v>637</v>
      </c>
      <c r="FA61" s="273"/>
      <c r="FB61" s="273"/>
      <c r="FC61" s="273"/>
      <c r="FD61" s="380" t="s">
        <v>101</v>
      </c>
      <c r="FE61" s="272"/>
      <c r="FF61" s="1116" t="s">
        <v>360</v>
      </c>
      <c r="FG61" s="1117"/>
      <c r="FH61" s="801">
        <v>4</v>
      </c>
      <c r="FI61" s="374"/>
      <c r="FJ61" s="801" t="s">
        <v>637</v>
      </c>
      <c r="FK61" s="273"/>
      <c r="FL61" s="273"/>
      <c r="FM61" s="273"/>
      <c r="FN61" s="380" t="s">
        <v>101</v>
      </c>
      <c r="FO61" s="272"/>
      <c r="FP61" s="1116" t="s">
        <v>360</v>
      </c>
      <c r="FQ61" s="1117"/>
      <c r="FR61" s="801">
        <v>4</v>
      </c>
      <c r="FS61" s="374"/>
      <c r="FT61" s="801" t="s">
        <v>637</v>
      </c>
      <c r="FU61" s="273"/>
      <c r="FV61" s="273"/>
      <c r="FW61" s="273"/>
      <c r="FX61" s="380" t="s">
        <v>101</v>
      </c>
      <c r="FY61" s="272"/>
      <c r="FZ61" s="1116" t="s">
        <v>360</v>
      </c>
      <c r="GA61" s="1117"/>
      <c r="GB61" s="801">
        <v>4</v>
      </c>
      <c r="GC61" s="374"/>
      <c r="GD61" s="801" t="s">
        <v>637</v>
      </c>
      <c r="GE61" s="273"/>
      <c r="GF61" s="273"/>
      <c r="GG61" s="273"/>
      <c r="GH61" s="380" t="s">
        <v>101</v>
      </c>
      <c r="GI61" s="272"/>
      <c r="GJ61" s="1116" t="s">
        <v>360</v>
      </c>
      <c r="GK61" s="1117"/>
      <c r="GL61" s="801">
        <v>4</v>
      </c>
      <c r="GM61" s="374">
        <f>'К-дарь'!H10</f>
        <v>43957</v>
      </c>
      <c r="GN61" s="801" t="s">
        <v>637</v>
      </c>
      <c r="GO61" s="273"/>
      <c r="GP61" s="273"/>
      <c r="GQ61" s="273"/>
      <c r="GR61" s="380" t="s">
        <v>101</v>
      </c>
      <c r="GS61" s="272"/>
      <c r="GT61" s="1116" t="s">
        <v>360</v>
      </c>
      <c r="GU61" s="1117"/>
      <c r="GV61" s="801">
        <v>4</v>
      </c>
      <c r="GW61" s="374">
        <f t="shared" si="29"/>
        <v>43957</v>
      </c>
      <c r="GX61" s="801" t="s">
        <v>637</v>
      </c>
      <c r="GY61" s="273"/>
      <c r="GZ61" s="273"/>
      <c r="HA61" s="273"/>
      <c r="HB61" s="380" t="s">
        <v>101</v>
      </c>
      <c r="HC61" s="272"/>
      <c r="HD61" s="1116" t="s">
        <v>360</v>
      </c>
      <c r="HE61" s="1117"/>
      <c r="HF61" s="801">
        <v>4</v>
      </c>
      <c r="HG61" s="374">
        <f t="shared" si="31"/>
        <v>43957</v>
      </c>
      <c r="HH61" s="801" t="s">
        <v>637</v>
      </c>
      <c r="HI61" s="273"/>
      <c r="HJ61" s="273"/>
      <c r="HK61" s="273"/>
      <c r="HL61" s="380" t="s">
        <v>101</v>
      </c>
      <c r="HM61" s="272"/>
      <c r="HN61" s="1116" t="s">
        <v>360</v>
      </c>
      <c r="HO61" s="1117"/>
      <c r="HP61" s="801">
        <v>4</v>
      </c>
      <c r="HQ61" s="374">
        <f t="shared" ref="HQ61:HQ86" si="32">HG61</f>
        <v>43957</v>
      </c>
      <c r="HR61" s="801" t="s">
        <v>637</v>
      </c>
      <c r="HS61" s="273"/>
      <c r="HT61" s="273"/>
      <c r="HU61" s="273"/>
      <c r="HV61" s="380" t="s">
        <v>101</v>
      </c>
      <c r="HW61" s="272"/>
      <c r="HX61" s="1116" t="s">
        <v>360</v>
      </c>
      <c r="HY61" s="1117"/>
      <c r="HZ61" s="801">
        <v>4</v>
      </c>
      <c r="IA61" s="374"/>
      <c r="IB61" s="801" t="s">
        <v>637</v>
      </c>
      <c r="IC61" s="273"/>
      <c r="ID61" s="273"/>
      <c r="IE61" s="273"/>
      <c r="IF61" s="380" t="s">
        <v>101</v>
      </c>
      <c r="IG61" s="272"/>
      <c r="IH61" s="1116" t="s">
        <v>360</v>
      </c>
      <c r="II61" s="1117"/>
      <c r="IJ61" s="801">
        <v>4</v>
      </c>
      <c r="IK61" s="374"/>
      <c r="IL61" s="801" t="s">
        <v>637</v>
      </c>
      <c r="IM61" s="273"/>
      <c r="IN61" s="273"/>
      <c r="IO61" s="273"/>
      <c r="IP61" s="380" t="s">
        <v>101</v>
      </c>
    </row>
    <row r="62" spans="1:250" ht="30" customHeight="1" x14ac:dyDescent="0.25">
      <c r="A62" s="579" t="s">
        <v>348</v>
      </c>
      <c r="B62" s="1110" t="s">
        <v>641</v>
      </c>
      <c r="C62" s="1111"/>
      <c r="D62" s="572"/>
      <c r="E62" s="374"/>
      <c r="F62" s="318">
        <v>6</v>
      </c>
      <c r="G62" s="273"/>
      <c r="H62" s="572"/>
      <c r="I62" s="273"/>
      <c r="J62" s="380"/>
      <c r="K62" s="805" t="s">
        <v>348</v>
      </c>
      <c r="L62" s="1110" t="s">
        <v>641</v>
      </c>
      <c r="M62" s="1111"/>
      <c r="N62" s="801"/>
      <c r="O62" s="374"/>
      <c r="P62" s="318">
        <v>6</v>
      </c>
      <c r="Q62" s="273"/>
      <c r="R62" s="801"/>
      <c r="S62" s="273"/>
      <c r="T62" s="380"/>
      <c r="U62" s="805" t="s">
        <v>348</v>
      </c>
      <c r="V62" s="1110" t="s">
        <v>641</v>
      </c>
      <c r="W62" s="1111"/>
      <c r="X62" s="801"/>
      <c r="Y62" s="374"/>
      <c r="Z62" s="318">
        <v>6</v>
      </c>
      <c r="AA62" s="273"/>
      <c r="AB62" s="801"/>
      <c r="AC62" s="273"/>
      <c r="AD62" s="380"/>
      <c r="AE62" s="805" t="s">
        <v>348</v>
      </c>
      <c r="AF62" s="1110" t="s">
        <v>641</v>
      </c>
      <c r="AG62" s="1111"/>
      <c r="AH62" s="801"/>
      <c r="AI62" s="374"/>
      <c r="AJ62" s="318">
        <v>6</v>
      </c>
      <c r="AK62" s="273"/>
      <c r="AL62" s="801"/>
      <c r="AM62" s="273"/>
      <c r="AN62" s="380"/>
      <c r="AO62" s="805" t="s">
        <v>348</v>
      </c>
      <c r="AP62" s="1110" t="s">
        <v>641</v>
      </c>
      <c r="AQ62" s="1111"/>
      <c r="AR62" s="801"/>
      <c r="AS62" s="374"/>
      <c r="AT62" s="318">
        <v>6</v>
      </c>
      <c r="AU62" s="273"/>
      <c r="AV62" s="801"/>
      <c r="AW62" s="273"/>
      <c r="AX62" s="380"/>
      <c r="AY62" s="805" t="s">
        <v>348</v>
      </c>
      <c r="AZ62" s="1110" t="s">
        <v>641</v>
      </c>
      <c r="BA62" s="1111"/>
      <c r="BB62" s="801"/>
      <c r="BC62" s="374"/>
      <c r="BD62" s="318">
        <v>6</v>
      </c>
      <c r="BE62" s="273"/>
      <c r="BF62" s="801"/>
      <c r="BG62" s="273"/>
      <c r="BH62" s="380"/>
      <c r="BI62" s="805" t="s">
        <v>348</v>
      </c>
      <c r="BJ62" s="1110" t="s">
        <v>641</v>
      </c>
      <c r="BK62" s="1111"/>
      <c r="BL62" s="801"/>
      <c r="BM62" s="374"/>
      <c r="BN62" s="318">
        <v>6</v>
      </c>
      <c r="BO62" s="273"/>
      <c r="BP62" s="801"/>
      <c r="BQ62" s="273"/>
      <c r="BR62" s="380"/>
      <c r="BS62" s="805" t="s">
        <v>348</v>
      </c>
      <c r="BT62" s="1110" t="s">
        <v>641</v>
      </c>
      <c r="BU62" s="1111"/>
      <c r="BV62" s="801"/>
      <c r="BW62" s="374"/>
      <c r="BX62" s="318">
        <v>6</v>
      </c>
      <c r="BY62" s="273"/>
      <c r="BZ62" s="801"/>
      <c r="CA62" s="273"/>
      <c r="CB62" s="380"/>
      <c r="CC62" s="805" t="s">
        <v>348</v>
      </c>
      <c r="CD62" s="1110" t="s">
        <v>641</v>
      </c>
      <c r="CE62" s="1111"/>
      <c r="CF62" s="801"/>
      <c r="CG62" s="374"/>
      <c r="CH62" s="318">
        <v>6</v>
      </c>
      <c r="CI62" s="273"/>
      <c r="CJ62" s="801"/>
      <c r="CK62" s="273"/>
      <c r="CL62" s="380"/>
      <c r="CM62" s="805" t="s">
        <v>348</v>
      </c>
      <c r="CN62" s="1110" t="s">
        <v>641</v>
      </c>
      <c r="CO62" s="1111"/>
      <c r="CP62" s="801"/>
      <c r="CQ62" s="374"/>
      <c r="CR62" s="318">
        <v>6</v>
      </c>
      <c r="CS62" s="273"/>
      <c r="CT62" s="801"/>
      <c r="CU62" s="273"/>
      <c r="CV62" s="380"/>
      <c r="CW62" s="805" t="s">
        <v>348</v>
      </c>
      <c r="CX62" s="1110" t="s">
        <v>641</v>
      </c>
      <c r="CY62" s="1111"/>
      <c r="CZ62" s="801"/>
      <c r="DA62" s="374"/>
      <c r="DB62" s="318">
        <v>6</v>
      </c>
      <c r="DC62" s="273"/>
      <c r="DD62" s="801"/>
      <c r="DE62" s="273"/>
      <c r="DF62" s="380"/>
      <c r="DG62" s="805" t="s">
        <v>348</v>
      </c>
      <c r="DH62" s="1110" t="s">
        <v>641</v>
      </c>
      <c r="DI62" s="1111"/>
      <c r="DJ62" s="801"/>
      <c r="DK62" s="374"/>
      <c r="DL62" s="318">
        <v>6</v>
      </c>
      <c r="DM62" s="273"/>
      <c r="DN62" s="801"/>
      <c r="DO62" s="273"/>
      <c r="DP62" s="380"/>
      <c r="DQ62" s="805" t="s">
        <v>348</v>
      </c>
      <c r="DR62" s="1110" t="s">
        <v>641</v>
      </c>
      <c r="DS62" s="1111"/>
      <c r="DT62" s="801"/>
      <c r="DU62" s="374"/>
      <c r="DV62" s="318">
        <v>6</v>
      </c>
      <c r="DW62" s="273"/>
      <c r="DX62" s="801"/>
      <c r="DY62" s="273"/>
      <c r="DZ62" s="380"/>
      <c r="EA62" s="805" t="s">
        <v>348</v>
      </c>
      <c r="EB62" s="1110" t="s">
        <v>641</v>
      </c>
      <c r="EC62" s="1111"/>
      <c r="ED62" s="801"/>
      <c r="EE62" s="374"/>
      <c r="EF62" s="318">
        <v>6</v>
      </c>
      <c r="EG62" s="273"/>
      <c r="EH62" s="801"/>
      <c r="EI62" s="273"/>
      <c r="EJ62" s="380"/>
      <c r="EK62" s="805" t="s">
        <v>348</v>
      </c>
      <c r="EL62" s="1110" t="s">
        <v>641</v>
      </c>
      <c r="EM62" s="1111"/>
      <c r="EN62" s="801"/>
      <c r="EO62" s="374"/>
      <c r="EP62" s="318">
        <v>6</v>
      </c>
      <c r="EQ62" s="273"/>
      <c r="ER62" s="801"/>
      <c r="ES62" s="273"/>
      <c r="ET62" s="380"/>
      <c r="EU62" s="805" t="s">
        <v>348</v>
      </c>
      <c r="EV62" s="1110" t="s">
        <v>641</v>
      </c>
      <c r="EW62" s="1111"/>
      <c r="EX62" s="801"/>
      <c r="EY62" s="374"/>
      <c r="EZ62" s="318">
        <v>6</v>
      </c>
      <c r="FA62" s="273"/>
      <c r="FB62" s="801"/>
      <c r="FC62" s="273"/>
      <c r="FD62" s="380"/>
      <c r="FE62" s="805" t="s">
        <v>348</v>
      </c>
      <c r="FF62" s="1110" t="s">
        <v>641</v>
      </c>
      <c r="FG62" s="1111"/>
      <c r="FH62" s="801"/>
      <c r="FI62" s="374"/>
      <c r="FJ62" s="318">
        <v>6</v>
      </c>
      <c r="FK62" s="273"/>
      <c r="FL62" s="801"/>
      <c r="FM62" s="273"/>
      <c r="FN62" s="380"/>
      <c r="FO62" s="805" t="s">
        <v>348</v>
      </c>
      <c r="FP62" s="1110" t="s">
        <v>641</v>
      </c>
      <c r="FQ62" s="1111"/>
      <c r="FR62" s="801"/>
      <c r="FS62" s="374"/>
      <c r="FT62" s="318">
        <v>6</v>
      </c>
      <c r="FU62" s="273"/>
      <c r="FV62" s="801"/>
      <c r="FW62" s="273"/>
      <c r="FX62" s="380"/>
      <c r="FY62" s="805" t="s">
        <v>348</v>
      </c>
      <c r="FZ62" s="1110" t="s">
        <v>641</v>
      </c>
      <c r="GA62" s="1111"/>
      <c r="GB62" s="801"/>
      <c r="GC62" s="374"/>
      <c r="GD62" s="318">
        <v>6</v>
      </c>
      <c r="GE62" s="273"/>
      <c r="GF62" s="801"/>
      <c r="GG62" s="273"/>
      <c r="GH62" s="380"/>
      <c r="GI62" s="805" t="s">
        <v>348</v>
      </c>
      <c r="GJ62" s="1110" t="s">
        <v>641</v>
      </c>
      <c r="GK62" s="1111"/>
      <c r="GL62" s="801"/>
      <c r="GM62" s="374"/>
      <c r="GN62" s="318">
        <v>6</v>
      </c>
      <c r="GO62" s="273"/>
      <c r="GP62" s="801"/>
      <c r="GQ62" s="273"/>
      <c r="GR62" s="380"/>
      <c r="GS62" s="805" t="s">
        <v>348</v>
      </c>
      <c r="GT62" s="1110" t="s">
        <v>641</v>
      </c>
      <c r="GU62" s="1111"/>
      <c r="GV62" s="801"/>
      <c r="GW62" s="374"/>
      <c r="GX62" s="318">
        <v>6</v>
      </c>
      <c r="GY62" s="273"/>
      <c r="GZ62" s="801"/>
      <c r="HA62" s="273"/>
      <c r="HB62" s="380"/>
      <c r="HC62" s="805" t="s">
        <v>348</v>
      </c>
      <c r="HD62" s="1110" t="s">
        <v>641</v>
      </c>
      <c r="HE62" s="1111"/>
      <c r="HF62" s="801"/>
      <c r="HG62" s="374"/>
      <c r="HH62" s="318">
        <v>6</v>
      </c>
      <c r="HI62" s="273"/>
      <c r="HJ62" s="801"/>
      <c r="HK62" s="273"/>
      <c r="HL62" s="380"/>
      <c r="HM62" s="805" t="s">
        <v>348</v>
      </c>
      <c r="HN62" s="1110" t="s">
        <v>641</v>
      </c>
      <c r="HO62" s="1111"/>
      <c r="HP62" s="801"/>
      <c r="HQ62" s="374"/>
      <c r="HR62" s="318">
        <v>6</v>
      </c>
      <c r="HS62" s="273"/>
      <c r="HT62" s="801"/>
      <c r="HU62" s="273"/>
      <c r="HV62" s="380"/>
      <c r="HW62" s="805" t="s">
        <v>348</v>
      </c>
      <c r="HX62" s="1110" t="s">
        <v>641</v>
      </c>
      <c r="HY62" s="1111"/>
      <c r="HZ62" s="801"/>
      <c r="IA62" s="374"/>
      <c r="IB62" s="318">
        <v>6</v>
      </c>
      <c r="IC62" s="273"/>
      <c r="ID62" s="801"/>
      <c r="IE62" s="273"/>
      <c r="IF62" s="380"/>
      <c r="IG62" s="805" t="s">
        <v>348</v>
      </c>
      <c r="IH62" s="1110" t="s">
        <v>641</v>
      </c>
      <c r="II62" s="1111"/>
      <c r="IJ62" s="801"/>
      <c r="IK62" s="374"/>
      <c r="IL62" s="318">
        <v>6</v>
      </c>
      <c r="IM62" s="273"/>
      <c r="IN62" s="801"/>
      <c r="IO62" s="273"/>
      <c r="IP62" s="380"/>
    </row>
    <row r="63" spans="1:250" ht="17.25" customHeight="1" x14ac:dyDescent="0.25">
      <c r="A63" s="272"/>
      <c r="B63" s="1116" t="s">
        <v>361</v>
      </c>
      <c r="C63" s="1117"/>
      <c r="D63" s="572">
        <v>5</v>
      </c>
      <c r="E63" s="374">
        <f>'К-дарь'!H18</f>
        <v>43967</v>
      </c>
      <c r="F63" s="572">
        <v>1</v>
      </c>
      <c r="G63" s="273"/>
      <c r="H63" s="572"/>
      <c r="I63" s="273"/>
      <c r="J63" s="380" t="s">
        <v>101</v>
      </c>
      <c r="K63" s="272"/>
      <c r="L63" s="1116" t="s">
        <v>361</v>
      </c>
      <c r="M63" s="1117"/>
      <c r="N63" s="801">
        <v>5</v>
      </c>
      <c r="O63" s="374">
        <f>'К-дарь'!H16</f>
        <v>43965</v>
      </c>
      <c r="P63" s="801">
        <v>1</v>
      </c>
      <c r="Q63" s="273"/>
      <c r="R63" s="801"/>
      <c r="S63" s="273"/>
      <c r="T63" s="380" t="s">
        <v>101</v>
      </c>
      <c r="U63" s="272"/>
      <c r="V63" s="1116" t="s">
        <v>361</v>
      </c>
      <c r="W63" s="1117"/>
      <c r="X63" s="801">
        <v>5</v>
      </c>
      <c r="Y63" s="374">
        <f>O63</f>
        <v>43965</v>
      </c>
      <c r="Z63" s="801">
        <v>1</v>
      </c>
      <c r="AA63" s="273"/>
      <c r="AB63" s="801"/>
      <c r="AC63" s="273"/>
      <c r="AD63" s="380" t="s">
        <v>101</v>
      </c>
      <c r="AE63" s="272"/>
      <c r="AF63" s="1116" t="s">
        <v>361</v>
      </c>
      <c r="AG63" s="1117"/>
      <c r="AH63" s="801">
        <v>5</v>
      </c>
      <c r="AI63" s="374">
        <f>Y63</f>
        <v>43965</v>
      </c>
      <c r="AJ63" s="801">
        <v>1</v>
      </c>
      <c r="AK63" s="273"/>
      <c r="AL63" s="801"/>
      <c r="AM63" s="273"/>
      <c r="AN63" s="380" t="s">
        <v>101</v>
      </c>
      <c r="AO63" s="272"/>
      <c r="AP63" s="1116" t="s">
        <v>361</v>
      </c>
      <c r="AQ63" s="1117"/>
      <c r="AR63" s="801">
        <v>5</v>
      </c>
      <c r="AS63" s="374">
        <f>AI63</f>
        <v>43965</v>
      </c>
      <c r="AT63" s="801">
        <v>1</v>
      </c>
      <c r="AU63" s="273"/>
      <c r="AV63" s="801"/>
      <c r="AW63" s="273"/>
      <c r="AX63" s="380" t="s">
        <v>101</v>
      </c>
      <c r="AY63" s="272"/>
      <c r="AZ63" s="1116" t="s">
        <v>361</v>
      </c>
      <c r="BA63" s="1117"/>
      <c r="BB63" s="801">
        <v>5</v>
      </c>
      <c r="BC63" s="374">
        <f>'К-дарь'!H17</f>
        <v>43966</v>
      </c>
      <c r="BD63" s="801">
        <v>1</v>
      </c>
      <c r="BE63" s="273"/>
      <c r="BF63" s="801"/>
      <c r="BG63" s="273"/>
      <c r="BH63" s="380" t="s">
        <v>101</v>
      </c>
      <c r="BI63" s="272"/>
      <c r="BJ63" s="1116" t="s">
        <v>361</v>
      </c>
      <c r="BK63" s="1117"/>
      <c r="BL63" s="801">
        <v>5</v>
      </c>
      <c r="BM63" s="374">
        <f>'К-дарь'!H17</f>
        <v>43966</v>
      </c>
      <c r="BN63" s="801">
        <v>1</v>
      </c>
      <c r="BO63" s="273"/>
      <c r="BP63" s="801"/>
      <c r="BQ63" s="273"/>
      <c r="BR63" s="380" t="s">
        <v>101</v>
      </c>
      <c r="BS63" s="272"/>
      <c r="BT63" s="1116" t="s">
        <v>361</v>
      </c>
      <c r="BU63" s="1117"/>
      <c r="BV63" s="801">
        <v>5</v>
      </c>
      <c r="BW63" s="374">
        <f t="shared" si="25"/>
        <v>43966</v>
      </c>
      <c r="BX63" s="801">
        <v>1</v>
      </c>
      <c r="BY63" s="273"/>
      <c r="BZ63" s="801"/>
      <c r="CA63" s="273"/>
      <c r="CB63" s="380" t="s">
        <v>101</v>
      </c>
      <c r="CC63" s="272"/>
      <c r="CD63" s="1116" t="s">
        <v>361</v>
      </c>
      <c r="CE63" s="1117"/>
      <c r="CF63" s="801">
        <v>5</v>
      </c>
      <c r="CG63" s="374">
        <f t="shared" si="26"/>
        <v>43966</v>
      </c>
      <c r="CH63" s="801">
        <v>1</v>
      </c>
      <c r="CI63" s="273"/>
      <c r="CJ63" s="801"/>
      <c r="CK63" s="273"/>
      <c r="CL63" s="380" t="s">
        <v>101</v>
      </c>
      <c r="CM63" s="272"/>
      <c r="CN63" s="1116" t="s">
        <v>361</v>
      </c>
      <c r="CO63" s="1117"/>
      <c r="CP63" s="801">
        <v>5</v>
      </c>
      <c r="CQ63" s="374">
        <f>'К-дарь'!H14</f>
        <v>43963</v>
      </c>
      <c r="CR63" s="801">
        <v>1</v>
      </c>
      <c r="CS63" s="273"/>
      <c r="CT63" s="801"/>
      <c r="CU63" s="273"/>
      <c r="CV63" s="380" t="s">
        <v>101</v>
      </c>
      <c r="CW63" s="272"/>
      <c r="CX63" s="1116" t="s">
        <v>361</v>
      </c>
      <c r="CY63" s="1117"/>
      <c r="CZ63" s="801">
        <v>5</v>
      </c>
      <c r="DA63" s="374">
        <f t="shared" ref="DA63:DA86" si="33">CQ63</f>
        <v>43963</v>
      </c>
      <c r="DB63" s="801">
        <v>1</v>
      </c>
      <c r="DC63" s="273"/>
      <c r="DD63" s="801"/>
      <c r="DE63" s="273"/>
      <c r="DF63" s="380" t="s">
        <v>101</v>
      </c>
      <c r="DG63" s="272"/>
      <c r="DH63" s="1116" t="s">
        <v>361</v>
      </c>
      <c r="DI63" s="1117"/>
      <c r="DJ63" s="801">
        <v>5</v>
      </c>
      <c r="DK63" s="374">
        <f>DA63</f>
        <v>43963</v>
      </c>
      <c r="DL63" s="801">
        <v>1</v>
      </c>
      <c r="DM63" s="273"/>
      <c r="DN63" s="801"/>
      <c r="DO63" s="273"/>
      <c r="DP63" s="380" t="s">
        <v>101</v>
      </c>
      <c r="DQ63" s="272"/>
      <c r="DR63" s="1116" t="s">
        <v>361</v>
      </c>
      <c r="DS63" s="1117"/>
      <c r="DT63" s="801">
        <v>5</v>
      </c>
      <c r="DU63" s="374">
        <f>DK63</f>
        <v>43963</v>
      </c>
      <c r="DV63" s="801">
        <v>1</v>
      </c>
      <c r="DW63" s="273"/>
      <c r="DX63" s="801"/>
      <c r="DY63" s="273"/>
      <c r="DZ63" s="380" t="s">
        <v>101</v>
      </c>
      <c r="EA63" s="272"/>
      <c r="EB63" s="1116" t="s">
        <v>361</v>
      </c>
      <c r="EC63" s="1117"/>
      <c r="ED63" s="801">
        <v>5</v>
      </c>
      <c r="EE63" s="374">
        <f>'К-дарь'!H15</f>
        <v>43964</v>
      </c>
      <c r="EF63" s="801">
        <v>1</v>
      </c>
      <c r="EG63" s="273"/>
      <c r="EH63" s="801"/>
      <c r="EI63" s="273"/>
      <c r="EJ63" s="380" t="s">
        <v>101</v>
      </c>
      <c r="EK63" s="272"/>
      <c r="EL63" s="1116" t="s">
        <v>361</v>
      </c>
      <c r="EM63" s="1117"/>
      <c r="EN63" s="801">
        <v>5</v>
      </c>
      <c r="EO63" s="374">
        <f>EE63</f>
        <v>43964</v>
      </c>
      <c r="EP63" s="801">
        <v>1</v>
      </c>
      <c r="EQ63" s="273"/>
      <c r="ER63" s="801"/>
      <c r="ES63" s="273"/>
      <c r="ET63" s="380" t="s">
        <v>101</v>
      </c>
      <c r="EU63" s="272"/>
      <c r="EV63" s="1116" t="s">
        <v>361</v>
      </c>
      <c r="EW63" s="1117"/>
      <c r="EX63" s="801">
        <v>5</v>
      </c>
      <c r="EY63" s="374">
        <f>EO63</f>
        <v>43964</v>
      </c>
      <c r="EZ63" s="801">
        <v>1</v>
      </c>
      <c r="FA63" s="273"/>
      <c r="FB63" s="801"/>
      <c r="FC63" s="273"/>
      <c r="FD63" s="380" t="s">
        <v>101</v>
      </c>
      <c r="FE63" s="272"/>
      <c r="FF63" s="1116" t="s">
        <v>361</v>
      </c>
      <c r="FG63" s="1117"/>
      <c r="FH63" s="801">
        <v>5</v>
      </c>
      <c r="FI63" s="374">
        <f>EY63</f>
        <v>43964</v>
      </c>
      <c r="FJ63" s="801">
        <v>1</v>
      </c>
      <c r="FK63" s="273"/>
      <c r="FL63" s="801"/>
      <c r="FM63" s="273"/>
      <c r="FN63" s="380" t="s">
        <v>101</v>
      </c>
      <c r="FO63" s="272"/>
      <c r="FP63" s="1116" t="s">
        <v>361</v>
      </c>
      <c r="FQ63" s="1117"/>
      <c r="FR63" s="801">
        <v>5</v>
      </c>
      <c r="FS63" s="374">
        <f>'К-дарь'!H12</f>
        <v>43959</v>
      </c>
      <c r="FT63" s="801">
        <v>1</v>
      </c>
      <c r="FU63" s="273"/>
      <c r="FV63" s="801"/>
      <c r="FW63" s="273"/>
      <c r="FX63" s="380" t="s">
        <v>101</v>
      </c>
      <c r="FY63" s="272"/>
      <c r="FZ63" s="1116" t="s">
        <v>361</v>
      </c>
      <c r="GA63" s="1117"/>
      <c r="GB63" s="801">
        <v>5</v>
      </c>
      <c r="GC63" s="374">
        <f t="shared" si="27"/>
        <v>43959</v>
      </c>
      <c r="GD63" s="801">
        <v>1</v>
      </c>
      <c r="GE63" s="273"/>
      <c r="GF63" s="801"/>
      <c r="GG63" s="273"/>
      <c r="GH63" s="380" t="s">
        <v>101</v>
      </c>
      <c r="GI63" s="272"/>
      <c r="GJ63" s="1116" t="s">
        <v>361</v>
      </c>
      <c r="GK63" s="1117"/>
      <c r="GL63" s="801">
        <v>5</v>
      </c>
      <c r="GM63" s="374">
        <f t="shared" si="28"/>
        <v>43959</v>
      </c>
      <c r="GN63" s="801">
        <v>1</v>
      </c>
      <c r="GO63" s="273"/>
      <c r="GP63" s="801"/>
      <c r="GQ63" s="273"/>
      <c r="GR63" s="380" t="s">
        <v>101</v>
      </c>
      <c r="GS63" s="272"/>
      <c r="GT63" s="1116" t="s">
        <v>361</v>
      </c>
      <c r="GU63" s="1117"/>
      <c r="GV63" s="801">
        <v>5</v>
      </c>
      <c r="GW63" s="374">
        <f t="shared" si="29"/>
        <v>43959</v>
      </c>
      <c r="GX63" s="801">
        <v>1</v>
      </c>
      <c r="GY63" s="273"/>
      <c r="GZ63" s="801"/>
      <c r="HA63" s="273"/>
      <c r="HB63" s="380" t="s">
        <v>101</v>
      </c>
      <c r="HC63" s="272"/>
      <c r="HD63" s="1116" t="s">
        <v>361</v>
      </c>
      <c r="HE63" s="1117"/>
      <c r="HF63" s="801">
        <v>5</v>
      </c>
      <c r="HG63" s="374">
        <f>'К-дарь'!H13</f>
        <v>43962</v>
      </c>
      <c r="HH63" s="801">
        <v>1</v>
      </c>
      <c r="HI63" s="273"/>
      <c r="HJ63" s="801"/>
      <c r="HK63" s="273"/>
      <c r="HL63" s="380" t="s">
        <v>101</v>
      </c>
      <c r="HM63" s="272"/>
      <c r="HN63" s="1116" t="s">
        <v>361</v>
      </c>
      <c r="HO63" s="1117"/>
      <c r="HP63" s="801">
        <v>5</v>
      </c>
      <c r="HQ63" s="374">
        <f t="shared" si="32"/>
        <v>43962</v>
      </c>
      <c r="HR63" s="801">
        <v>1</v>
      </c>
      <c r="HS63" s="273"/>
      <c r="HT63" s="801"/>
      <c r="HU63" s="273"/>
      <c r="HV63" s="380" t="s">
        <v>101</v>
      </c>
      <c r="HW63" s="272"/>
      <c r="HX63" s="1116" t="s">
        <v>361</v>
      </c>
      <c r="HY63" s="1117"/>
      <c r="HZ63" s="801">
        <v>5</v>
      </c>
      <c r="IA63" s="374">
        <f>HQ63</f>
        <v>43962</v>
      </c>
      <c r="IB63" s="801">
        <v>1</v>
      </c>
      <c r="IC63" s="273"/>
      <c r="ID63" s="801"/>
      <c r="IE63" s="273"/>
      <c r="IF63" s="380" t="s">
        <v>101</v>
      </c>
      <c r="IG63" s="272"/>
      <c r="IH63" s="1116" t="s">
        <v>361</v>
      </c>
      <c r="II63" s="1117"/>
      <c r="IJ63" s="801">
        <v>5</v>
      </c>
      <c r="IK63" s="374">
        <f>IA63</f>
        <v>43962</v>
      </c>
      <c r="IL63" s="801">
        <v>1</v>
      </c>
      <c r="IM63" s="273"/>
      <c r="IN63" s="801"/>
      <c r="IO63" s="273"/>
      <c r="IP63" s="380" t="s">
        <v>101</v>
      </c>
    </row>
    <row r="64" spans="1:250" ht="17.25" customHeight="1" x14ac:dyDescent="0.25">
      <c r="A64" s="272"/>
      <c r="B64" s="1108" t="s">
        <v>362</v>
      </c>
      <c r="C64" s="1109"/>
      <c r="D64" s="572">
        <v>6</v>
      </c>
      <c r="E64" s="374">
        <f>'К-дарь'!H18</f>
        <v>43967</v>
      </c>
      <c r="F64" s="572">
        <v>1</v>
      </c>
      <c r="G64" s="273"/>
      <c r="H64" s="572"/>
      <c r="I64" s="273"/>
      <c r="J64" s="380" t="s">
        <v>101</v>
      </c>
      <c r="K64" s="272"/>
      <c r="L64" s="1108" t="s">
        <v>362</v>
      </c>
      <c r="M64" s="1109"/>
      <c r="N64" s="801">
        <v>6</v>
      </c>
      <c r="O64" s="374">
        <f>'К-дарь'!H16</f>
        <v>43965</v>
      </c>
      <c r="P64" s="801">
        <v>1</v>
      </c>
      <c r="Q64" s="273"/>
      <c r="R64" s="801"/>
      <c r="S64" s="273"/>
      <c r="T64" s="380" t="s">
        <v>101</v>
      </c>
      <c r="U64" s="272"/>
      <c r="V64" s="1108" t="s">
        <v>362</v>
      </c>
      <c r="W64" s="1109"/>
      <c r="X64" s="801">
        <v>6</v>
      </c>
      <c r="Y64" s="374">
        <f t="shared" ref="Y64:Y86" si="34">O64</f>
        <v>43965</v>
      </c>
      <c r="Z64" s="801">
        <v>1</v>
      </c>
      <c r="AA64" s="273"/>
      <c r="AB64" s="801"/>
      <c r="AC64" s="273"/>
      <c r="AD64" s="380" t="s">
        <v>101</v>
      </c>
      <c r="AE64" s="272"/>
      <c r="AF64" s="1108" t="s">
        <v>362</v>
      </c>
      <c r="AG64" s="1109"/>
      <c r="AH64" s="801">
        <v>6</v>
      </c>
      <c r="AI64" s="374">
        <f t="shared" ref="AI64:AI86" si="35">Y64</f>
        <v>43965</v>
      </c>
      <c r="AJ64" s="801">
        <v>1</v>
      </c>
      <c r="AK64" s="273"/>
      <c r="AL64" s="801"/>
      <c r="AM64" s="273"/>
      <c r="AN64" s="380" t="s">
        <v>101</v>
      </c>
      <c r="AO64" s="272"/>
      <c r="AP64" s="1108" t="s">
        <v>362</v>
      </c>
      <c r="AQ64" s="1109"/>
      <c r="AR64" s="801">
        <v>6</v>
      </c>
      <c r="AS64" s="374">
        <f t="shared" ref="AS64:AS86" si="36">AI64</f>
        <v>43965</v>
      </c>
      <c r="AT64" s="801">
        <v>1</v>
      </c>
      <c r="AU64" s="273"/>
      <c r="AV64" s="801"/>
      <c r="AW64" s="273"/>
      <c r="AX64" s="380" t="s">
        <v>101</v>
      </c>
      <c r="AY64" s="272"/>
      <c r="AZ64" s="1108" t="s">
        <v>362</v>
      </c>
      <c r="BA64" s="1109"/>
      <c r="BB64" s="801">
        <v>6</v>
      </c>
      <c r="BC64" s="374">
        <f>'К-дарь'!H17</f>
        <v>43966</v>
      </c>
      <c r="BD64" s="801">
        <v>1</v>
      </c>
      <c r="BE64" s="273"/>
      <c r="BF64" s="801"/>
      <c r="BG64" s="273"/>
      <c r="BH64" s="380" t="s">
        <v>101</v>
      </c>
      <c r="BI64" s="272"/>
      <c r="BJ64" s="1108" t="s">
        <v>362</v>
      </c>
      <c r="BK64" s="1109"/>
      <c r="BL64" s="801">
        <v>6</v>
      </c>
      <c r="BM64" s="374">
        <f t="shared" si="24"/>
        <v>43966</v>
      </c>
      <c r="BN64" s="801">
        <v>1</v>
      </c>
      <c r="BO64" s="273"/>
      <c r="BP64" s="801"/>
      <c r="BQ64" s="273"/>
      <c r="BR64" s="380" t="s">
        <v>101</v>
      </c>
      <c r="BS64" s="272"/>
      <c r="BT64" s="1108" t="s">
        <v>362</v>
      </c>
      <c r="BU64" s="1109"/>
      <c r="BV64" s="801">
        <v>6</v>
      </c>
      <c r="BW64" s="374">
        <f t="shared" si="25"/>
        <v>43966</v>
      </c>
      <c r="BX64" s="801">
        <v>1</v>
      </c>
      <c r="BY64" s="273"/>
      <c r="BZ64" s="801"/>
      <c r="CA64" s="273"/>
      <c r="CB64" s="380" t="s">
        <v>101</v>
      </c>
      <c r="CC64" s="272"/>
      <c r="CD64" s="1108" t="s">
        <v>362</v>
      </c>
      <c r="CE64" s="1109"/>
      <c r="CF64" s="801">
        <v>6</v>
      </c>
      <c r="CG64" s="374">
        <f t="shared" si="26"/>
        <v>43966</v>
      </c>
      <c r="CH64" s="801">
        <v>1</v>
      </c>
      <c r="CI64" s="273"/>
      <c r="CJ64" s="801"/>
      <c r="CK64" s="273"/>
      <c r="CL64" s="380" t="s">
        <v>101</v>
      </c>
      <c r="CM64" s="272"/>
      <c r="CN64" s="1108" t="s">
        <v>362</v>
      </c>
      <c r="CO64" s="1109"/>
      <c r="CP64" s="801">
        <v>6</v>
      </c>
      <c r="CQ64" s="374">
        <f>'К-дарь'!H14</f>
        <v>43963</v>
      </c>
      <c r="CR64" s="801">
        <v>1</v>
      </c>
      <c r="CS64" s="273"/>
      <c r="CT64" s="801"/>
      <c r="CU64" s="273"/>
      <c r="CV64" s="380" t="s">
        <v>101</v>
      </c>
      <c r="CW64" s="272"/>
      <c r="CX64" s="1108" t="s">
        <v>362</v>
      </c>
      <c r="CY64" s="1109"/>
      <c r="CZ64" s="801">
        <v>6</v>
      </c>
      <c r="DA64" s="374">
        <f t="shared" si="33"/>
        <v>43963</v>
      </c>
      <c r="DB64" s="801">
        <v>1</v>
      </c>
      <c r="DC64" s="273"/>
      <c r="DD64" s="801"/>
      <c r="DE64" s="273"/>
      <c r="DF64" s="380" t="s">
        <v>101</v>
      </c>
      <c r="DG64" s="272"/>
      <c r="DH64" s="1108" t="s">
        <v>362</v>
      </c>
      <c r="DI64" s="1109"/>
      <c r="DJ64" s="801">
        <v>6</v>
      </c>
      <c r="DK64" s="374">
        <f t="shared" ref="DK64:DK86" si="37">DA64</f>
        <v>43963</v>
      </c>
      <c r="DL64" s="801">
        <v>1</v>
      </c>
      <c r="DM64" s="273"/>
      <c r="DN64" s="801"/>
      <c r="DO64" s="273"/>
      <c r="DP64" s="380" t="s">
        <v>101</v>
      </c>
      <c r="DQ64" s="272"/>
      <c r="DR64" s="1108" t="s">
        <v>362</v>
      </c>
      <c r="DS64" s="1109"/>
      <c r="DT64" s="801">
        <v>6</v>
      </c>
      <c r="DU64" s="374">
        <f t="shared" ref="DU64:DU86" si="38">DK64</f>
        <v>43963</v>
      </c>
      <c r="DV64" s="801">
        <v>1</v>
      </c>
      <c r="DW64" s="273"/>
      <c r="DX64" s="801"/>
      <c r="DY64" s="273"/>
      <c r="DZ64" s="380" t="s">
        <v>101</v>
      </c>
      <c r="EA64" s="272"/>
      <c r="EB64" s="1108" t="s">
        <v>362</v>
      </c>
      <c r="EC64" s="1109"/>
      <c r="ED64" s="801">
        <v>6</v>
      </c>
      <c r="EE64" s="374">
        <f>'К-дарь'!H15</f>
        <v>43964</v>
      </c>
      <c r="EF64" s="801">
        <v>1</v>
      </c>
      <c r="EG64" s="273"/>
      <c r="EH64" s="801"/>
      <c r="EI64" s="273"/>
      <c r="EJ64" s="380" t="s">
        <v>101</v>
      </c>
      <c r="EK64" s="272"/>
      <c r="EL64" s="1108" t="s">
        <v>362</v>
      </c>
      <c r="EM64" s="1109"/>
      <c r="EN64" s="801">
        <v>6</v>
      </c>
      <c r="EO64" s="374">
        <f>EE64</f>
        <v>43964</v>
      </c>
      <c r="EP64" s="801">
        <v>1</v>
      </c>
      <c r="EQ64" s="273"/>
      <c r="ER64" s="801"/>
      <c r="ES64" s="273"/>
      <c r="ET64" s="380" t="s">
        <v>101</v>
      </c>
      <c r="EU64" s="272"/>
      <c r="EV64" s="1108" t="s">
        <v>362</v>
      </c>
      <c r="EW64" s="1109"/>
      <c r="EX64" s="801">
        <v>6</v>
      </c>
      <c r="EY64" s="374">
        <f t="shared" ref="EY64:EY86" si="39">EO64</f>
        <v>43964</v>
      </c>
      <c r="EZ64" s="801">
        <v>1</v>
      </c>
      <c r="FA64" s="273"/>
      <c r="FB64" s="801"/>
      <c r="FC64" s="273"/>
      <c r="FD64" s="380" t="s">
        <v>101</v>
      </c>
      <c r="FE64" s="272"/>
      <c r="FF64" s="1108" t="s">
        <v>362</v>
      </c>
      <c r="FG64" s="1109"/>
      <c r="FH64" s="801">
        <v>6</v>
      </c>
      <c r="FI64" s="374">
        <f t="shared" ref="FI64:FI86" si="40">EY64</f>
        <v>43964</v>
      </c>
      <c r="FJ64" s="801">
        <v>1</v>
      </c>
      <c r="FK64" s="273"/>
      <c r="FL64" s="801"/>
      <c r="FM64" s="273"/>
      <c r="FN64" s="380" t="s">
        <v>101</v>
      </c>
      <c r="FO64" s="272"/>
      <c r="FP64" s="1108" t="s">
        <v>362</v>
      </c>
      <c r="FQ64" s="1109"/>
      <c r="FR64" s="801">
        <v>6</v>
      </c>
      <c r="FS64" s="374">
        <f>'К-дарь'!H12</f>
        <v>43959</v>
      </c>
      <c r="FT64" s="801">
        <v>1</v>
      </c>
      <c r="FU64" s="273"/>
      <c r="FV64" s="801"/>
      <c r="FW64" s="273"/>
      <c r="FX64" s="380" t="s">
        <v>101</v>
      </c>
      <c r="FY64" s="272"/>
      <c r="FZ64" s="1108" t="s">
        <v>362</v>
      </c>
      <c r="GA64" s="1109"/>
      <c r="GB64" s="801">
        <v>6</v>
      </c>
      <c r="GC64" s="374">
        <f t="shared" si="27"/>
        <v>43959</v>
      </c>
      <c r="GD64" s="801">
        <v>1</v>
      </c>
      <c r="GE64" s="273"/>
      <c r="GF64" s="801"/>
      <c r="GG64" s="273"/>
      <c r="GH64" s="380" t="s">
        <v>101</v>
      </c>
      <c r="GI64" s="272"/>
      <c r="GJ64" s="1108" t="s">
        <v>362</v>
      </c>
      <c r="GK64" s="1109"/>
      <c r="GL64" s="801">
        <v>6</v>
      </c>
      <c r="GM64" s="374">
        <f t="shared" si="28"/>
        <v>43959</v>
      </c>
      <c r="GN64" s="801">
        <v>1</v>
      </c>
      <c r="GO64" s="273"/>
      <c r="GP64" s="801"/>
      <c r="GQ64" s="273"/>
      <c r="GR64" s="380" t="s">
        <v>101</v>
      </c>
      <c r="GS64" s="272"/>
      <c r="GT64" s="1108" t="s">
        <v>362</v>
      </c>
      <c r="GU64" s="1109"/>
      <c r="GV64" s="801">
        <v>6</v>
      </c>
      <c r="GW64" s="374">
        <f t="shared" si="29"/>
        <v>43959</v>
      </c>
      <c r="GX64" s="801">
        <v>1</v>
      </c>
      <c r="GY64" s="273"/>
      <c r="GZ64" s="801"/>
      <c r="HA64" s="273"/>
      <c r="HB64" s="380" t="s">
        <v>101</v>
      </c>
      <c r="HC64" s="272"/>
      <c r="HD64" s="1108" t="s">
        <v>362</v>
      </c>
      <c r="HE64" s="1109"/>
      <c r="HF64" s="801">
        <v>6</v>
      </c>
      <c r="HG64" s="374">
        <f>'К-дарь'!H13</f>
        <v>43962</v>
      </c>
      <c r="HH64" s="801">
        <v>1</v>
      </c>
      <c r="HI64" s="273"/>
      <c r="HJ64" s="801"/>
      <c r="HK64" s="273"/>
      <c r="HL64" s="380" t="s">
        <v>101</v>
      </c>
      <c r="HM64" s="272"/>
      <c r="HN64" s="1108" t="s">
        <v>362</v>
      </c>
      <c r="HO64" s="1109"/>
      <c r="HP64" s="801">
        <v>6</v>
      </c>
      <c r="HQ64" s="374">
        <f t="shared" si="32"/>
        <v>43962</v>
      </c>
      <c r="HR64" s="801">
        <v>1</v>
      </c>
      <c r="HS64" s="273"/>
      <c r="HT64" s="801"/>
      <c r="HU64" s="273"/>
      <c r="HV64" s="380" t="s">
        <v>101</v>
      </c>
      <c r="HW64" s="272"/>
      <c r="HX64" s="1108" t="s">
        <v>362</v>
      </c>
      <c r="HY64" s="1109"/>
      <c r="HZ64" s="801">
        <v>6</v>
      </c>
      <c r="IA64" s="374">
        <f t="shared" ref="IA64:IA86" si="41">HQ64</f>
        <v>43962</v>
      </c>
      <c r="IB64" s="801">
        <v>1</v>
      </c>
      <c r="IC64" s="273"/>
      <c r="ID64" s="801"/>
      <c r="IE64" s="273"/>
      <c r="IF64" s="380" t="s">
        <v>101</v>
      </c>
      <c r="IG64" s="272"/>
      <c r="IH64" s="1108" t="s">
        <v>362</v>
      </c>
      <c r="II64" s="1109"/>
      <c r="IJ64" s="801">
        <v>6</v>
      </c>
      <c r="IK64" s="374">
        <f t="shared" ref="IK64:IK86" si="42">IA64</f>
        <v>43962</v>
      </c>
      <c r="IL64" s="801">
        <v>1</v>
      </c>
      <c r="IM64" s="273"/>
      <c r="IN64" s="801"/>
      <c r="IO64" s="273"/>
      <c r="IP64" s="380" t="s">
        <v>101</v>
      </c>
    </row>
    <row r="65" spans="1:250" ht="25.5" customHeight="1" x14ac:dyDescent="0.25">
      <c r="A65" s="272"/>
      <c r="B65" s="1116" t="s">
        <v>350</v>
      </c>
      <c r="C65" s="1117" t="s">
        <v>350</v>
      </c>
      <c r="D65" s="572">
        <v>7</v>
      </c>
      <c r="E65" s="374">
        <f>'К-дарь'!H25</f>
        <v>43976</v>
      </c>
      <c r="F65" s="572">
        <v>1</v>
      </c>
      <c r="G65" s="273"/>
      <c r="H65" s="572"/>
      <c r="I65" s="273"/>
      <c r="J65" s="380" t="s">
        <v>101</v>
      </c>
      <c r="K65" s="272"/>
      <c r="L65" s="1116" t="s">
        <v>350</v>
      </c>
      <c r="M65" s="1117" t="s">
        <v>350</v>
      </c>
      <c r="N65" s="801">
        <v>7</v>
      </c>
      <c r="O65" s="374">
        <f t="shared" ref="O65:O86" si="43">E65</f>
        <v>43976</v>
      </c>
      <c r="P65" s="801">
        <v>1</v>
      </c>
      <c r="Q65" s="273"/>
      <c r="R65" s="801"/>
      <c r="S65" s="273"/>
      <c r="T65" s="380" t="s">
        <v>101</v>
      </c>
      <c r="U65" s="272"/>
      <c r="V65" s="1116" t="s">
        <v>350</v>
      </c>
      <c r="W65" s="1117" t="s">
        <v>350</v>
      </c>
      <c r="X65" s="801">
        <v>7</v>
      </c>
      <c r="Y65" s="374">
        <f t="shared" si="34"/>
        <v>43976</v>
      </c>
      <c r="Z65" s="801">
        <v>1</v>
      </c>
      <c r="AA65" s="273"/>
      <c r="AB65" s="801"/>
      <c r="AC65" s="273"/>
      <c r="AD65" s="380" t="s">
        <v>101</v>
      </c>
      <c r="AE65" s="272"/>
      <c r="AF65" s="1116" t="s">
        <v>350</v>
      </c>
      <c r="AG65" s="1117" t="s">
        <v>350</v>
      </c>
      <c r="AH65" s="801">
        <v>7</v>
      </c>
      <c r="AI65" s="374">
        <f t="shared" si="35"/>
        <v>43976</v>
      </c>
      <c r="AJ65" s="801">
        <v>1</v>
      </c>
      <c r="AK65" s="273"/>
      <c r="AL65" s="801"/>
      <c r="AM65" s="273"/>
      <c r="AN65" s="380" t="s">
        <v>101</v>
      </c>
      <c r="AO65" s="272"/>
      <c r="AP65" s="1116" t="s">
        <v>350</v>
      </c>
      <c r="AQ65" s="1117" t="s">
        <v>350</v>
      </c>
      <c r="AR65" s="801">
        <v>7</v>
      </c>
      <c r="AS65" s="374">
        <f t="shared" si="36"/>
        <v>43976</v>
      </c>
      <c r="AT65" s="801">
        <v>1</v>
      </c>
      <c r="AU65" s="273"/>
      <c r="AV65" s="801"/>
      <c r="AW65" s="273"/>
      <c r="AX65" s="380" t="s">
        <v>101</v>
      </c>
      <c r="AY65" s="272"/>
      <c r="AZ65" s="1116" t="s">
        <v>350</v>
      </c>
      <c r="BA65" s="1117" t="s">
        <v>350</v>
      </c>
      <c r="BB65" s="801">
        <v>7</v>
      </c>
      <c r="BC65" s="374">
        <f>'К-дарь'!H23</f>
        <v>43973</v>
      </c>
      <c r="BD65" s="801">
        <v>1</v>
      </c>
      <c r="BE65" s="273"/>
      <c r="BF65" s="801"/>
      <c r="BG65" s="273"/>
      <c r="BH65" s="380" t="s">
        <v>101</v>
      </c>
      <c r="BI65" s="272"/>
      <c r="BJ65" s="1116" t="s">
        <v>350</v>
      </c>
      <c r="BK65" s="1117" t="s">
        <v>350</v>
      </c>
      <c r="BL65" s="801">
        <v>7</v>
      </c>
      <c r="BM65" s="374">
        <f>'К-дарь'!H22</f>
        <v>43972</v>
      </c>
      <c r="BN65" s="801">
        <v>1</v>
      </c>
      <c r="BO65" s="273"/>
      <c r="BP65" s="801"/>
      <c r="BQ65" s="273"/>
      <c r="BR65" s="380" t="s">
        <v>101</v>
      </c>
      <c r="BS65" s="272"/>
      <c r="BT65" s="1116" t="s">
        <v>350</v>
      </c>
      <c r="BU65" s="1117" t="s">
        <v>350</v>
      </c>
      <c r="BV65" s="801">
        <v>7</v>
      </c>
      <c r="BW65" s="374">
        <f t="shared" si="25"/>
        <v>43972</v>
      </c>
      <c r="BX65" s="801">
        <v>1</v>
      </c>
      <c r="BY65" s="273"/>
      <c r="BZ65" s="801"/>
      <c r="CA65" s="273"/>
      <c r="CB65" s="380" t="s">
        <v>101</v>
      </c>
      <c r="CC65" s="272"/>
      <c r="CD65" s="1116" t="s">
        <v>350</v>
      </c>
      <c r="CE65" s="1117" t="s">
        <v>350</v>
      </c>
      <c r="CF65" s="801">
        <v>7</v>
      </c>
      <c r="CG65" s="374">
        <f t="shared" si="26"/>
        <v>43972</v>
      </c>
      <c r="CH65" s="801">
        <v>1</v>
      </c>
      <c r="CI65" s="273"/>
      <c r="CJ65" s="801"/>
      <c r="CK65" s="273"/>
      <c r="CL65" s="380" t="s">
        <v>101</v>
      </c>
      <c r="CM65" s="272"/>
      <c r="CN65" s="1116" t="s">
        <v>350</v>
      </c>
      <c r="CO65" s="1117" t="s">
        <v>350</v>
      </c>
      <c r="CP65" s="801">
        <v>7</v>
      </c>
      <c r="CQ65" s="374">
        <f t="shared" si="30"/>
        <v>43972</v>
      </c>
      <c r="CR65" s="801">
        <v>1</v>
      </c>
      <c r="CS65" s="273"/>
      <c r="CT65" s="801"/>
      <c r="CU65" s="273"/>
      <c r="CV65" s="380" t="s">
        <v>101</v>
      </c>
      <c r="CW65" s="272"/>
      <c r="CX65" s="1116" t="s">
        <v>350</v>
      </c>
      <c r="CY65" s="1117" t="s">
        <v>350</v>
      </c>
      <c r="CZ65" s="801">
        <v>7</v>
      </c>
      <c r="DA65" s="374">
        <f>'К-дарь'!H21</f>
        <v>43971</v>
      </c>
      <c r="DB65" s="801">
        <v>1</v>
      </c>
      <c r="DC65" s="273"/>
      <c r="DD65" s="801"/>
      <c r="DE65" s="273"/>
      <c r="DF65" s="380" t="s">
        <v>101</v>
      </c>
      <c r="DG65" s="272"/>
      <c r="DH65" s="1116" t="s">
        <v>350</v>
      </c>
      <c r="DI65" s="1117" t="s">
        <v>350</v>
      </c>
      <c r="DJ65" s="801">
        <v>7</v>
      </c>
      <c r="DK65" s="374">
        <f t="shared" si="37"/>
        <v>43971</v>
      </c>
      <c r="DL65" s="801">
        <v>1</v>
      </c>
      <c r="DM65" s="273"/>
      <c r="DN65" s="801"/>
      <c r="DO65" s="273"/>
      <c r="DP65" s="380" t="s">
        <v>101</v>
      </c>
      <c r="DQ65" s="272"/>
      <c r="DR65" s="1116" t="s">
        <v>350</v>
      </c>
      <c r="DS65" s="1117" t="s">
        <v>350</v>
      </c>
      <c r="DT65" s="801">
        <v>7</v>
      </c>
      <c r="DU65" s="374">
        <f t="shared" si="38"/>
        <v>43971</v>
      </c>
      <c r="DV65" s="801">
        <v>1</v>
      </c>
      <c r="DW65" s="273"/>
      <c r="DX65" s="801"/>
      <c r="DY65" s="273"/>
      <c r="DZ65" s="380" t="s">
        <v>101</v>
      </c>
      <c r="EA65" s="272"/>
      <c r="EB65" s="1116" t="s">
        <v>350</v>
      </c>
      <c r="EC65" s="1117" t="s">
        <v>350</v>
      </c>
      <c r="ED65" s="801">
        <v>7</v>
      </c>
      <c r="EE65" s="374">
        <f t="shared" ref="EE65:EE86" si="44">DU65</f>
        <v>43971</v>
      </c>
      <c r="EF65" s="801">
        <v>1</v>
      </c>
      <c r="EG65" s="273"/>
      <c r="EH65" s="801"/>
      <c r="EI65" s="273"/>
      <c r="EJ65" s="380" t="s">
        <v>101</v>
      </c>
      <c r="EK65" s="272"/>
      <c r="EL65" s="1116" t="s">
        <v>350</v>
      </c>
      <c r="EM65" s="1117" t="s">
        <v>350</v>
      </c>
      <c r="EN65" s="801">
        <v>7</v>
      </c>
      <c r="EO65" s="374">
        <f>'К-дарь'!H20</f>
        <v>43970</v>
      </c>
      <c r="EP65" s="801">
        <v>1</v>
      </c>
      <c r="EQ65" s="273"/>
      <c r="ER65" s="801"/>
      <c r="ES65" s="273"/>
      <c r="ET65" s="380" t="s">
        <v>101</v>
      </c>
      <c r="EU65" s="272"/>
      <c r="EV65" s="1116" t="s">
        <v>350</v>
      </c>
      <c r="EW65" s="1117" t="s">
        <v>350</v>
      </c>
      <c r="EX65" s="801">
        <v>7</v>
      </c>
      <c r="EY65" s="374">
        <f t="shared" si="39"/>
        <v>43970</v>
      </c>
      <c r="EZ65" s="801">
        <v>1</v>
      </c>
      <c r="FA65" s="273"/>
      <c r="FB65" s="801"/>
      <c r="FC65" s="273"/>
      <c r="FD65" s="380" t="s">
        <v>101</v>
      </c>
      <c r="FE65" s="272"/>
      <c r="FF65" s="1116" t="s">
        <v>350</v>
      </c>
      <c r="FG65" s="1117" t="s">
        <v>350</v>
      </c>
      <c r="FH65" s="801">
        <v>7</v>
      </c>
      <c r="FI65" s="374">
        <f t="shared" si="40"/>
        <v>43970</v>
      </c>
      <c r="FJ65" s="801">
        <v>1</v>
      </c>
      <c r="FK65" s="273"/>
      <c r="FL65" s="801"/>
      <c r="FM65" s="273"/>
      <c r="FN65" s="380" t="s">
        <v>101</v>
      </c>
      <c r="FO65" s="272"/>
      <c r="FP65" s="1116" t="s">
        <v>350</v>
      </c>
      <c r="FQ65" s="1117" t="s">
        <v>350</v>
      </c>
      <c r="FR65" s="801">
        <v>7</v>
      </c>
      <c r="FS65" s="374">
        <f t="shared" ref="FS65:FS86" si="45">FI65</f>
        <v>43970</v>
      </c>
      <c r="FT65" s="801">
        <v>1</v>
      </c>
      <c r="FU65" s="273"/>
      <c r="FV65" s="801"/>
      <c r="FW65" s="273"/>
      <c r="FX65" s="380" t="s">
        <v>101</v>
      </c>
      <c r="FY65" s="272"/>
      <c r="FZ65" s="1116" t="s">
        <v>350</v>
      </c>
      <c r="GA65" s="1117" t="s">
        <v>350</v>
      </c>
      <c r="GB65" s="801">
        <v>7</v>
      </c>
      <c r="GC65" s="374">
        <f>'К-дарь'!H19</f>
        <v>43969</v>
      </c>
      <c r="GD65" s="801">
        <v>1</v>
      </c>
      <c r="GE65" s="273"/>
      <c r="GF65" s="801"/>
      <c r="GG65" s="273"/>
      <c r="GH65" s="380" t="s">
        <v>101</v>
      </c>
      <c r="GI65" s="272"/>
      <c r="GJ65" s="1116" t="s">
        <v>350</v>
      </c>
      <c r="GK65" s="1117" t="s">
        <v>350</v>
      </c>
      <c r="GL65" s="801">
        <v>7</v>
      </c>
      <c r="GM65" s="374">
        <f t="shared" si="28"/>
        <v>43969</v>
      </c>
      <c r="GN65" s="801">
        <v>1</v>
      </c>
      <c r="GO65" s="273"/>
      <c r="GP65" s="801"/>
      <c r="GQ65" s="273"/>
      <c r="GR65" s="380" t="s">
        <v>101</v>
      </c>
      <c r="GS65" s="272"/>
      <c r="GT65" s="1116" t="s">
        <v>350</v>
      </c>
      <c r="GU65" s="1117" t="s">
        <v>350</v>
      </c>
      <c r="GV65" s="801">
        <v>7</v>
      </c>
      <c r="GW65" s="374">
        <f t="shared" si="29"/>
        <v>43969</v>
      </c>
      <c r="GX65" s="801">
        <v>1</v>
      </c>
      <c r="GY65" s="273"/>
      <c r="GZ65" s="801"/>
      <c r="HA65" s="273"/>
      <c r="HB65" s="380" t="s">
        <v>101</v>
      </c>
      <c r="HC65" s="272"/>
      <c r="HD65" s="1116" t="s">
        <v>350</v>
      </c>
      <c r="HE65" s="1117" t="s">
        <v>350</v>
      </c>
      <c r="HF65" s="801">
        <v>7</v>
      </c>
      <c r="HG65" s="374">
        <f t="shared" si="31"/>
        <v>43969</v>
      </c>
      <c r="HH65" s="801">
        <v>1</v>
      </c>
      <c r="HI65" s="273"/>
      <c r="HJ65" s="801"/>
      <c r="HK65" s="273"/>
      <c r="HL65" s="380" t="s">
        <v>101</v>
      </c>
      <c r="HM65" s="272"/>
      <c r="HN65" s="1116" t="s">
        <v>350</v>
      </c>
      <c r="HO65" s="1117" t="s">
        <v>350</v>
      </c>
      <c r="HP65" s="801">
        <v>7</v>
      </c>
      <c r="HQ65" s="374">
        <f>'К-дарь'!H18</f>
        <v>43967</v>
      </c>
      <c r="HR65" s="801">
        <v>1</v>
      </c>
      <c r="HS65" s="273"/>
      <c r="HT65" s="801"/>
      <c r="HU65" s="273"/>
      <c r="HV65" s="380" t="s">
        <v>101</v>
      </c>
      <c r="HW65" s="272"/>
      <c r="HX65" s="1116" t="s">
        <v>350</v>
      </c>
      <c r="HY65" s="1117" t="s">
        <v>350</v>
      </c>
      <c r="HZ65" s="801">
        <v>7</v>
      </c>
      <c r="IA65" s="374">
        <f t="shared" si="41"/>
        <v>43967</v>
      </c>
      <c r="IB65" s="801">
        <v>1</v>
      </c>
      <c r="IC65" s="273"/>
      <c r="ID65" s="801"/>
      <c r="IE65" s="273"/>
      <c r="IF65" s="380" t="s">
        <v>101</v>
      </c>
      <c r="IG65" s="272"/>
      <c r="IH65" s="1116" t="s">
        <v>350</v>
      </c>
      <c r="II65" s="1117" t="s">
        <v>350</v>
      </c>
      <c r="IJ65" s="801">
        <v>7</v>
      </c>
      <c r="IK65" s="374">
        <f t="shared" si="42"/>
        <v>43967</v>
      </c>
      <c r="IL65" s="801">
        <v>1</v>
      </c>
      <c r="IM65" s="273"/>
      <c r="IN65" s="801"/>
      <c r="IO65" s="273"/>
      <c r="IP65" s="380" t="s">
        <v>101</v>
      </c>
    </row>
    <row r="66" spans="1:250" ht="17.25" customHeight="1" x14ac:dyDescent="0.25">
      <c r="A66" s="272"/>
      <c r="B66" s="1116" t="s">
        <v>351</v>
      </c>
      <c r="C66" s="1117" t="s">
        <v>352</v>
      </c>
      <c r="D66" s="572">
        <v>8</v>
      </c>
      <c r="E66" s="374">
        <f>'К-дарь'!H25</f>
        <v>43976</v>
      </c>
      <c r="F66" s="572">
        <v>1</v>
      </c>
      <c r="G66" s="273"/>
      <c r="H66" s="572"/>
      <c r="I66" s="273"/>
      <c r="J66" s="380" t="s">
        <v>101</v>
      </c>
      <c r="K66" s="272"/>
      <c r="L66" s="1116" t="s">
        <v>351</v>
      </c>
      <c r="M66" s="1117" t="s">
        <v>352</v>
      </c>
      <c r="N66" s="801">
        <v>8</v>
      </c>
      <c r="O66" s="374">
        <f t="shared" si="43"/>
        <v>43976</v>
      </c>
      <c r="P66" s="801">
        <v>1</v>
      </c>
      <c r="Q66" s="273"/>
      <c r="R66" s="801"/>
      <c r="S66" s="273"/>
      <c r="T66" s="380" t="s">
        <v>101</v>
      </c>
      <c r="U66" s="272"/>
      <c r="V66" s="1116" t="s">
        <v>351</v>
      </c>
      <c r="W66" s="1117" t="s">
        <v>352</v>
      </c>
      <c r="X66" s="801">
        <v>8</v>
      </c>
      <c r="Y66" s="374">
        <f t="shared" si="34"/>
        <v>43976</v>
      </c>
      <c r="Z66" s="801">
        <v>1</v>
      </c>
      <c r="AA66" s="273"/>
      <c r="AB66" s="801"/>
      <c r="AC66" s="273"/>
      <c r="AD66" s="380" t="s">
        <v>101</v>
      </c>
      <c r="AE66" s="272"/>
      <c r="AF66" s="1116" t="s">
        <v>351</v>
      </c>
      <c r="AG66" s="1117" t="s">
        <v>352</v>
      </c>
      <c r="AH66" s="801">
        <v>8</v>
      </c>
      <c r="AI66" s="374">
        <f t="shared" si="35"/>
        <v>43976</v>
      </c>
      <c r="AJ66" s="801">
        <v>1</v>
      </c>
      <c r="AK66" s="273"/>
      <c r="AL66" s="801"/>
      <c r="AM66" s="273"/>
      <c r="AN66" s="380" t="s">
        <v>101</v>
      </c>
      <c r="AO66" s="272"/>
      <c r="AP66" s="1116" t="s">
        <v>351</v>
      </c>
      <c r="AQ66" s="1117" t="s">
        <v>352</v>
      </c>
      <c r="AR66" s="801">
        <v>8</v>
      </c>
      <c r="AS66" s="374">
        <f t="shared" si="36"/>
        <v>43976</v>
      </c>
      <c r="AT66" s="801">
        <v>1</v>
      </c>
      <c r="AU66" s="273"/>
      <c r="AV66" s="801"/>
      <c r="AW66" s="273"/>
      <c r="AX66" s="380" t="s">
        <v>101</v>
      </c>
      <c r="AY66" s="272"/>
      <c r="AZ66" s="1116" t="s">
        <v>351</v>
      </c>
      <c r="BA66" s="1117" t="s">
        <v>352</v>
      </c>
      <c r="BB66" s="801">
        <v>8</v>
      </c>
      <c r="BC66" s="374">
        <f>'К-дарь'!H23</f>
        <v>43973</v>
      </c>
      <c r="BD66" s="801">
        <v>1</v>
      </c>
      <c r="BE66" s="273"/>
      <c r="BF66" s="801"/>
      <c r="BG66" s="273"/>
      <c r="BH66" s="380" t="s">
        <v>101</v>
      </c>
      <c r="BI66" s="272"/>
      <c r="BJ66" s="1116" t="s">
        <v>351</v>
      </c>
      <c r="BK66" s="1117" t="s">
        <v>352</v>
      </c>
      <c r="BL66" s="801">
        <v>8</v>
      </c>
      <c r="BM66" s="374">
        <f>'К-дарь'!H22</f>
        <v>43972</v>
      </c>
      <c r="BN66" s="801">
        <v>1</v>
      </c>
      <c r="BO66" s="273"/>
      <c r="BP66" s="801"/>
      <c r="BQ66" s="273"/>
      <c r="BR66" s="380" t="s">
        <v>101</v>
      </c>
      <c r="BS66" s="272"/>
      <c r="BT66" s="1116" t="s">
        <v>351</v>
      </c>
      <c r="BU66" s="1117" t="s">
        <v>352</v>
      </c>
      <c r="BV66" s="801">
        <v>8</v>
      </c>
      <c r="BW66" s="374">
        <f t="shared" si="25"/>
        <v>43972</v>
      </c>
      <c r="BX66" s="801">
        <v>1</v>
      </c>
      <c r="BY66" s="273"/>
      <c r="BZ66" s="801"/>
      <c r="CA66" s="273"/>
      <c r="CB66" s="380" t="s">
        <v>101</v>
      </c>
      <c r="CC66" s="272"/>
      <c r="CD66" s="1116" t="s">
        <v>351</v>
      </c>
      <c r="CE66" s="1117" t="s">
        <v>352</v>
      </c>
      <c r="CF66" s="801">
        <v>8</v>
      </c>
      <c r="CG66" s="374">
        <f t="shared" si="26"/>
        <v>43972</v>
      </c>
      <c r="CH66" s="801">
        <v>1</v>
      </c>
      <c r="CI66" s="273"/>
      <c r="CJ66" s="801"/>
      <c r="CK66" s="273"/>
      <c r="CL66" s="380" t="s">
        <v>101</v>
      </c>
      <c r="CM66" s="272"/>
      <c r="CN66" s="1116" t="s">
        <v>351</v>
      </c>
      <c r="CO66" s="1117" t="s">
        <v>352</v>
      </c>
      <c r="CP66" s="801">
        <v>8</v>
      </c>
      <c r="CQ66" s="374">
        <f t="shared" si="30"/>
        <v>43972</v>
      </c>
      <c r="CR66" s="801">
        <v>1</v>
      </c>
      <c r="CS66" s="273"/>
      <c r="CT66" s="801"/>
      <c r="CU66" s="273"/>
      <c r="CV66" s="380" t="s">
        <v>101</v>
      </c>
      <c r="CW66" s="272"/>
      <c r="CX66" s="1116" t="s">
        <v>351</v>
      </c>
      <c r="CY66" s="1117" t="s">
        <v>352</v>
      </c>
      <c r="CZ66" s="801">
        <v>8</v>
      </c>
      <c r="DA66" s="374">
        <f>'К-дарь'!H21</f>
        <v>43971</v>
      </c>
      <c r="DB66" s="801">
        <v>1</v>
      </c>
      <c r="DC66" s="273"/>
      <c r="DD66" s="801"/>
      <c r="DE66" s="273"/>
      <c r="DF66" s="380" t="s">
        <v>101</v>
      </c>
      <c r="DG66" s="272"/>
      <c r="DH66" s="1116" t="s">
        <v>351</v>
      </c>
      <c r="DI66" s="1117" t="s">
        <v>352</v>
      </c>
      <c r="DJ66" s="801">
        <v>8</v>
      </c>
      <c r="DK66" s="374">
        <f t="shared" si="37"/>
        <v>43971</v>
      </c>
      <c r="DL66" s="801">
        <v>1</v>
      </c>
      <c r="DM66" s="273"/>
      <c r="DN66" s="801"/>
      <c r="DO66" s="273"/>
      <c r="DP66" s="380" t="s">
        <v>101</v>
      </c>
      <c r="DQ66" s="272"/>
      <c r="DR66" s="1116" t="s">
        <v>351</v>
      </c>
      <c r="DS66" s="1117" t="s">
        <v>352</v>
      </c>
      <c r="DT66" s="801">
        <v>8</v>
      </c>
      <c r="DU66" s="374">
        <f t="shared" si="38"/>
        <v>43971</v>
      </c>
      <c r="DV66" s="801">
        <v>1</v>
      </c>
      <c r="DW66" s="273"/>
      <c r="DX66" s="801"/>
      <c r="DY66" s="273"/>
      <c r="DZ66" s="380" t="s">
        <v>101</v>
      </c>
      <c r="EA66" s="272"/>
      <c r="EB66" s="1116" t="s">
        <v>351</v>
      </c>
      <c r="EC66" s="1117" t="s">
        <v>352</v>
      </c>
      <c r="ED66" s="801">
        <v>8</v>
      </c>
      <c r="EE66" s="374">
        <f t="shared" si="44"/>
        <v>43971</v>
      </c>
      <c r="EF66" s="801">
        <v>1</v>
      </c>
      <c r="EG66" s="273"/>
      <c r="EH66" s="801"/>
      <c r="EI66" s="273"/>
      <c r="EJ66" s="380" t="s">
        <v>101</v>
      </c>
      <c r="EK66" s="272"/>
      <c r="EL66" s="1116" t="s">
        <v>351</v>
      </c>
      <c r="EM66" s="1117" t="s">
        <v>352</v>
      </c>
      <c r="EN66" s="801">
        <v>8</v>
      </c>
      <c r="EO66" s="374">
        <f>'К-дарь'!H20</f>
        <v>43970</v>
      </c>
      <c r="EP66" s="801">
        <v>1</v>
      </c>
      <c r="EQ66" s="273"/>
      <c r="ER66" s="801"/>
      <c r="ES66" s="273"/>
      <c r="ET66" s="380" t="s">
        <v>101</v>
      </c>
      <c r="EU66" s="272"/>
      <c r="EV66" s="1116" t="s">
        <v>351</v>
      </c>
      <c r="EW66" s="1117" t="s">
        <v>352</v>
      </c>
      <c r="EX66" s="801">
        <v>8</v>
      </c>
      <c r="EY66" s="374">
        <f t="shared" si="39"/>
        <v>43970</v>
      </c>
      <c r="EZ66" s="801">
        <v>1</v>
      </c>
      <c r="FA66" s="273"/>
      <c r="FB66" s="801"/>
      <c r="FC66" s="273"/>
      <c r="FD66" s="380" t="s">
        <v>101</v>
      </c>
      <c r="FE66" s="272"/>
      <c r="FF66" s="1116" t="s">
        <v>351</v>
      </c>
      <c r="FG66" s="1117" t="s">
        <v>352</v>
      </c>
      <c r="FH66" s="801">
        <v>8</v>
      </c>
      <c r="FI66" s="374">
        <f t="shared" si="40"/>
        <v>43970</v>
      </c>
      <c r="FJ66" s="801">
        <v>1</v>
      </c>
      <c r="FK66" s="273"/>
      <c r="FL66" s="801"/>
      <c r="FM66" s="273"/>
      <c r="FN66" s="380" t="s">
        <v>101</v>
      </c>
      <c r="FO66" s="272"/>
      <c r="FP66" s="1116" t="s">
        <v>351</v>
      </c>
      <c r="FQ66" s="1117" t="s">
        <v>352</v>
      </c>
      <c r="FR66" s="801">
        <v>8</v>
      </c>
      <c r="FS66" s="374">
        <f t="shared" si="45"/>
        <v>43970</v>
      </c>
      <c r="FT66" s="801">
        <v>1</v>
      </c>
      <c r="FU66" s="273"/>
      <c r="FV66" s="801"/>
      <c r="FW66" s="273"/>
      <c r="FX66" s="380" t="s">
        <v>101</v>
      </c>
      <c r="FY66" s="272"/>
      <c r="FZ66" s="1116" t="s">
        <v>351</v>
      </c>
      <c r="GA66" s="1117" t="s">
        <v>352</v>
      </c>
      <c r="GB66" s="801">
        <v>8</v>
      </c>
      <c r="GC66" s="374">
        <f>'К-дарь'!H19</f>
        <v>43969</v>
      </c>
      <c r="GD66" s="801">
        <v>1</v>
      </c>
      <c r="GE66" s="273"/>
      <c r="GF66" s="801"/>
      <c r="GG66" s="273"/>
      <c r="GH66" s="380" t="s">
        <v>101</v>
      </c>
      <c r="GI66" s="272"/>
      <c r="GJ66" s="1116" t="s">
        <v>351</v>
      </c>
      <c r="GK66" s="1117" t="s">
        <v>352</v>
      </c>
      <c r="GL66" s="801">
        <v>8</v>
      </c>
      <c r="GM66" s="374">
        <f t="shared" si="28"/>
        <v>43969</v>
      </c>
      <c r="GN66" s="801">
        <v>1</v>
      </c>
      <c r="GO66" s="273"/>
      <c r="GP66" s="801"/>
      <c r="GQ66" s="273"/>
      <c r="GR66" s="380" t="s">
        <v>101</v>
      </c>
      <c r="GS66" s="272"/>
      <c r="GT66" s="1116" t="s">
        <v>351</v>
      </c>
      <c r="GU66" s="1117" t="s">
        <v>352</v>
      </c>
      <c r="GV66" s="801">
        <v>8</v>
      </c>
      <c r="GW66" s="374">
        <f t="shared" si="29"/>
        <v>43969</v>
      </c>
      <c r="GX66" s="801">
        <v>1</v>
      </c>
      <c r="GY66" s="273"/>
      <c r="GZ66" s="801"/>
      <c r="HA66" s="273"/>
      <c r="HB66" s="380" t="s">
        <v>101</v>
      </c>
      <c r="HC66" s="272"/>
      <c r="HD66" s="1116" t="s">
        <v>351</v>
      </c>
      <c r="HE66" s="1117" t="s">
        <v>352</v>
      </c>
      <c r="HF66" s="801">
        <v>8</v>
      </c>
      <c r="HG66" s="374">
        <f t="shared" si="31"/>
        <v>43969</v>
      </c>
      <c r="HH66" s="801">
        <v>1</v>
      </c>
      <c r="HI66" s="273"/>
      <c r="HJ66" s="801"/>
      <c r="HK66" s="273"/>
      <c r="HL66" s="380" t="s">
        <v>101</v>
      </c>
      <c r="HM66" s="272"/>
      <c r="HN66" s="1116" t="s">
        <v>351</v>
      </c>
      <c r="HO66" s="1117" t="s">
        <v>352</v>
      </c>
      <c r="HP66" s="801">
        <v>8</v>
      </c>
      <c r="HQ66" s="374">
        <f>'К-дарь'!H18</f>
        <v>43967</v>
      </c>
      <c r="HR66" s="801">
        <v>1</v>
      </c>
      <c r="HS66" s="273"/>
      <c r="HT66" s="801"/>
      <c r="HU66" s="273"/>
      <c r="HV66" s="380" t="s">
        <v>101</v>
      </c>
      <c r="HW66" s="272"/>
      <c r="HX66" s="1116" t="s">
        <v>351</v>
      </c>
      <c r="HY66" s="1117" t="s">
        <v>352</v>
      </c>
      <c r="HZ66" s="801">
        <v>8</v>
      </c>
      <c r="IA66" s="374">
        <f t="shared" si="41"/>
        <v>43967</v>
      </c>
      <c r="IB66" s="801">
        <v>1</v>
      </c>
      <c r="IC66" s="273"/>
      <c r="ID66" s="801"/>
      <c r="IE66" s="273"/>
      <c r="IF66" s="380" t="s">
        <v>101</v>
      </c>
      <c r="IG66" s="272"/>
      <c r="IH66" s="1116" t="s">
        <v>351</v>
      </c>
      <c r="II66" s="1117" t="s">
        <v>352</v>
      </c>
      <c r="IJ66" s="801">
        <v>8</v>
      </c>
      <c r="IK66" s="374">
        <f t="shared" si="42"/>
        <v>43967</v>
      </c>
      <c r="IL66" s="801">
        <v>1</v>
      </c>
      <c r="IM66" s="273"/>
      <c r="IN66" s="801"/>
      <c r="IO66" s="273"/>
      <c r="IP66" s="380" t="s">
        <v>101</v>
      </c>
    </row>
    <row r="67" spans="1:250" ht="17.25" customHeight="1" x14ac:dyDescent="0.25">
      <c r="A67" s="272"/>
      <c r="B67" s="1116" t="s">
        <v>353</v>
      </c>
      <c r="C67" s="1117" t="s">
        <v>353</v>
      </c>
      <c r="D67" s="572">
        <v>9</v>
      </c>
      <c r="E67" s="374">
        <f>'К-дарь'!H29</f>
        <v>43980</v>
      </c>
      <c r="F67" s="572">
        <v>1</v>
      </c>
      <c r="G67" s="274"/>
      <c r="H67" s="273"/>
      <c r="I67" s="273"/>
      <c r="J67" s="380" t="s">
        <v>101</v>
      </c>
      <c r="K67" s="272"/>
      <c r="L67" s="1116" t="s">
        <v>353</v>
      </c>
      <c r="M67" s="1117" t="s">
        <v>353</v>
      </c>
      <c r="N67" s="801">
        <v>9</v>
      </c>
      <c r="O67" s="374">
        <f t="shared" si="43"/>
        <v>43980</v>
      </c>
      <c r="P67" s="801">
        <v>1</v>
      </c>
      <c r="Q67" s="274"/>
      <c r="R67" s="273"/>
      <c r="S67" s="273"/>
      <c r="T67" s="380" t="s">
        <v>101</v>
      </c>
      <c r="U67" s="272"/>
      <c r="V67" s="1116" t="s">
        <v>353</v>
      </c>
      <c r="W67" s="1117" t="s">
        <v>353</v>
      </c>
      <c r="X67" s="801">
        <v>9</v>
      </c>
      <c r="Y67" s="374">
        <f t="shared" si="34"/>
        <v>43980</v>
      </c>
      <c r="Z67" s="801">
        <v>1</v>
      </c>
      <c r="AA67" s="274"/>
      <c r="AB67" s="273"/>
      <c r="AC67" s="273"/>
      <c r="AD67" s="380" t="s">
        <v>101</v>
      </c>
      <c r="AE67" s="272"/>
      <c r="AF67" s="1116" t="s">
        <v>353</v>
      </c>
      <c r="AG67" s="1117" t="s">
        <v>353</v>
      </c>
      <c r="AH67" s="801">
        <v>9</v>
      </c>
      <c r="AI67" s="374">
        <f>'К-дарь'!H28</f>
        <v>43979</v>
      </c>
      <c r="AJ67" s="801">
        <v>1</v>
      </c>
      <c r="AK67" s="274"/>
      <c r="AL67" s="273"/>
      <c r="AM67" s="273"/>
      <c r="AN67" s="380" t="s">
        <v>101</v>
      </c>
      <c r="AO67" s="272"/>
      <c r="AP67" s="1116" t="s">
        <v>353</v>
      </c>
      <c r="AQ67" s="1117" t="s">
        <v>353</v>
      </c>
      <c r="AR67" s="801">
        <v>9</v>
      </c>
      <c r="AS67" s="374">
        <f t="shared" si="36"/>
        <v>43979</v>
      </c>
      <c r="AT67" s="801">
        <v>1</v>
      </c>
      <c r="AU67" s="274"/>
      <c r="AV67" s="273"/>
      <c r="AW67" s="273"/>
      <c r="AX67" s="380" t="s">
        <v>101</v>
      </c>
      <c r="AY67" s="272"/>
      <c r="AZ67" s="1116" t="s">
        <v>353</v>
      </c>
      <c r="BA67" s="1117" t="s">
        <v>353</v>
      </c>
      <c r="BB67" s="801">
        <v>9</v>
      </c>
      <c r="BC67" s="374">
        <f t="shared" ref="BC67:BC86" si="46">AS67</f>
        <v>43979</v>
      </c>
      <c r="BD67" s="801">
        <v>1</v>
      </c>
      <c r="BE67" s="274"/>
      <c r="BF67" s="273"/>
      <c r="BG67" s="273"/>
      <c r="BH67" s="380" t="s">
        <v>101</v>
      </c>
      <c r="BI67" s="272"/>
      <c r="BJ67" s="1116" t="s">
        <v>353</v>
      </c>
      <c r="BK67" s="1117" t="s">
        <v>353</v>
      </c>
      <c r="BL67" s="801">
        <v>9</v>
      </c>
      <c r="BM67" s="374">
        <f t="shared" si="24"/>
        <v>43979</v>
      </c>
      <c r="BN67" s="801">
        <v>1</v>
      </c>
      <c r="BO67" s="274"/>
      <c r="BP67" s="273"/>
      <c r="BQ67" s="273"/>
      <c r="BR67" s="380" t="s">
        <v>101</v>
      </c>
      <c r="BS67" s="272"/>
      <c r="BT67" s="1116" t="s">
        <v>353</v>
      </c>
      <c r="BU67" s="1117" t="s">
        <v>353</v>
      </c>
      <c r="BV67" s="801">
        <v>9</v>
      </c>
      <c r="BW67" s="374">
        <f>'К-дарь'!H30</f>
        <v>43981</v>
      </c>
      <c r="BX67" s="801">
        <v>1</v>
      </c>
      <c r="BY67" s="274"/>
      <c r="BZ67" s="273"/>
      <c r="CA67" s="273"/>
      <c r="CB67" s="380" t="s">
        <v>101</v>
      </c>
      <c r="CC67" s="272"/>
      <c r="CD67" s="1116" t="s">
        <v>353</v>
      </c>
      <c r="CE67" s="1117" t="s">
        <v>353</v>
      </c>
      <c r="CF67" s="801">
        <v>9</v>
      </c>
      <c r="CG67" s="374">
        <f t="shared" si="26"/>
        <v>43981</v>
      </c>
      <c r="CH67" s="801">
        <v>1</v>
      </c>
      <c r="CI67" s="274"/>
      <c r="CJ67" s="273"/>
      <c r="CK67" s="273"/>
      <c r="CL67" s="380" t="s">
        <v>101</v>
      </c>
      <c r="CM67" s="272"/>
      <c r="CN67" s="1116" t="s">
        <v>353</v>
      </c>
      <c r="CO67" s="1117" t="s">
        <v>353</v>
      </c>
      <c r="CP67" s="801">
        <v>9</v>
      </c>
      <c r="CQ67" s="374">
        <f t="shared" si="30"/>
        <v>43981</v>
      </c>
      <c r="CR67" s="801">
        <v>1</v>
      </c>
      <c r="CS67" s="274"/>
      <c r="CT67" s="273"/>
      <c r="CU67" s="273"/>
      <c r="CV67" s="380" t="s">
        <v>101</v>
      </c>
      <c r="CW67" s="272"/>
      <c r="CX67" s="1116" t="s">
        <v>353</v>
      </c>
      <c r="CY67" s="1117" t="s">
        <v>353</v>
      </c>
      <c r="CZ67" s="801">
        <v>9</v>
      </c>
      <c r="DA67" s="374">
        <f t="shared" si="33"/>
        <v>43981</v>
      </c>
      <c r="DB67" s="801">
        <v>1</v>
      </c>
      <c r="DC67" s="274"/>
      <c r="DD67" s="273"/>
      <c r="DE67" s="273"/>
      <c r="DF67" s="380" t="s">
        <v>101</v>
      </c>
      <c r="DG67" s="272"/>
      <c r="DH67" s="1116" t="s">
        <v>353</v>
      </c>
      <c r="DI67" s="1117" t="s">
        <v>353</v>
      </c>
      <c r="DJ67" s="801">
        <v>9</v>
      </c>
      <c r="DK67" s="374">
        <f>'К-дарь'!H26</f>
        <v>43977</v>
      </c>
      <c r="DL67" s="801">
        <v>1</v>
      </c>
      <c r="DM67" s="274"/>
      <c r="DN67" s="273"/>
      <c r="DO67" s="273"/>
      <c r="DP67" s="380" t="s">
        <v>101</v>
      </c>
      <c r="DQ67" s="272"/>
      <c r="DR67" s="1116" t="s">
        <v>353</v>
      </c>
      <c r="DS67" s="1117" t="s">
        <v>353</v>
      </c>
      <c r="DT67" s="801">
        <v>9</v>
      </c>
      <c r="DU67" s="374">
        <f t="shared" si="38"/>
        <v>43977</v>
      </c>
      <c r="DV67" s="801">
        <v>1</v>
      </c>
      <c r="DW67" s="274"/>
      <c r="DX67" s="273"/>
      <c r="DY67" s="273"/>
      <c r="DZ67" s="380" t="s">
        <v>101</v>
      </c>
      <c r="EA67" s="272"/>
      <c r="EB67" s="1116" t="s">
        <v>353</v>
      </c>
      <c r="EC67" s="1117" t="s">
        <v>353</v>
      </c>
      <c r="ED67" s="801">
        <v>9</v>
      </c>
      <c r="EE67" s="374">
        <f t="shared" si="44"/>
        <v>43977</v>
      </c>
      <c r="EF67" s="801">
        <v>1</v>
      </c>
      <c r="EG67" s="274"/>
      <c r="EH67" s="273"/>
      <c r="EI67" s="273"/>
      <c r="EJ67" s="380" t="s">
        <v>101</v>
      </c>
      <c r="EK67" s="272"/>
      <c r="EL67" s="1116" t="s">
        <v>353</v>
      </c>
      <c r="EM67" s="1117" t="s">
        <v>353</v>
      </c>
      <c r="EN67" s="801">
        <v>9</v>
      </c>
      <c r="EO67" s="374">
        <f t="shared" ref="EO67:EO86" si="47">DU67</f>
        <v>43977</v>
      </c>
      <c r="EP67" s="801">
        <v>1</v>
      </c>
      <c r="EQ67" s="274"/>
      <c r="ER67" s="273"/>
      <c r="ES67" s="273"/>
      <c r="ET67" s="380" t="s">
        <v>101</v>
      </c>
      <c r="EU67" s="272"/>
      <c r="EV67" s="1116" t="s">
        <v>353</v>
      </c>
      <c r="EW67" s="1117" t="s">
        <v>353</v>
      </c>
      <c r="EX67" s="801">
        <v>9</v>
      </c>
      <c r="EY67" s="374">
        <f>'К-дарь'!H27</f>
        <v>43978</v>
      </c>
      <c r="EZ67" s="801">
        <v>1</v>
      </c>
      <c r="FA67" s="274"/>
      <c r="FB67" s="273"/>
      <c r="FC67" s="273"/>
      <c r="FD67" s="380" t="s">
        <v>101</v>
      </c>
      <c r="FE67" s="272"/>
      <c r="FF67" s="1116" t="s">
        <v>353</v>
      </c>
      <c r="FG67" s="1117" t="s">
        <v>353</v>
      </c>
      <c r="FH67" s="801">
        <v>9</v>
      </c>
      <c r="FI67" s="374">
        <f t="shared" si="40"/>
        <v>43978</v>
      </c>
      <c r="FJ67" s="801">
        <v>1</v>
      </c>
      <c r="FK67" s="274"/>
      <c r="FL67" s="273"/>
      <c r="FM67" s="273"/>
      <c r="FN67" s="380" t="s">
        <v>101</v>
      </c>
      <c r="FO67" s="272"/>
      <c r="FP67" s="1116" t="s">
        <v>353</v>
      </c>
      <c r="FQ67" s="1117" t="s">
        <v>353</v>
      </c>
      <c r="FR67" s="801">
        <v>9</v>
      </c>
      <c r="FS67" s="374">
        <f t="shared" si="45"/>
        <v>43978</v>
      </c>
      <c r="FT67" s="801">
        <v>1</v>
      </c>
      <c r="FU67" s="274"/>
      <c r="FV67" s="273"/>
      <c r="FW67" s="273"/>
      <c r="FX67" s="380" t="s">
        <v>101</v>
      </c>
      <c r="FY67" s="272"/>
      <c r="FZ67" s="1116" t="s">
        <v>353</v>
      </c>
      <c r="GA67" s="1117" t="s">
        <v>353</v>
      </c>
      <c r="GB67" s="801">
        <v>9</v>
      </c>
      <c r="GC67" s="374">
        <f t="shared" si="27"/>
        <v>43978</v>
      </c>
      <c r="GD67" s="801">
        <v>1</v>
      </c>
      <c r="GE67" s="274"/>
      <c r="GF67" s="273"/>
      <c r="GG67" s="273"/>
      <c r="GH67" s="380" t="s">
        <v>101</v>
      </c>
      <c r="GI67" s="272"/>
      <c r="GJ67" s="1116" t="s">
        <v>353</v>
      </c>
      <c r="GK67" s="1117" t="s">
        <v>353</v>
      </c>
      <c r="GL67" s="801">
        <v>9</v>
      </c>
      <c r="GM67" s="374">
        <f>'К-дарь'!H24</f>
        <v>43974</v>
      </c>
      <c r="GN67" s="801">
        <v>1</v>
      </c>
      <c r="GO67" s="274"/>
      <c r="GP67" s="273"/>
      <c r="GQ67" s="273"/>
      <c r="GR67" s="380" t="s">
        <v>101</v>
      </c>
      <c r="GS67" s="272"/>
      <c r="GT67" s="1116" t="s">
        <v>353</v>
      </c>
      <c r="GU67" s="1117" t="s">
        <v>353</v>
      </c>
      <c r="GV67" s="801">
        <v>9</v>
      </c>
      <c r="GW67" s="374">
        <f t="shared" si="29"/>
        <v>43974</v>
      </c>
      <c r="GX67" s="801">
        <v>1</v>
      </c>
      <c r="GY67" s="274"/>
      <c r="GZ67" s="273"/>
      <c r="HA67" s="273"/>
      <c r="HB67" s="380" t="s">
        <v>101</v>
      </c>
      <c r="HC67" s="272"/>
      <c r="HD67" s="1116" t="s">
        <v>353</v>
      </c>
      <c r="HE67" s="1117" t="s">
        <v>353</v>
      </c>
      <c r="HF67" s="801">
        <v>9</v>
      </c>
      <c r="HG67" s="374">
        <f t="shared" si="31"/>
        <v>43974</v>
      </c>
      <c r="HH67" s="801">
        <v>1</v>
      </c>
      <c r="HI67" s="274"/>
      <c r="HJ67" s="273"/>
      <c r="HK67" s="273"/>
      <c r="HL67" s="380" t="s">
        <v>101</v>
      </c>
      <c r="HM67" s="272"/>
      <c r="HN67" s="1116" t="s">
        <v>353</v>
      </c>
      <c r="HO67" s="1117" t="s">
        <v>353</v>
      </c>
      <c r="HP67" s="801">
        <v>9</v>
      </c>
      <c r="HQ67" s="374">
        <f t="shared" si="32"/>
        <v>43974</v>
      </c>
      <c r="HR67" s="801">
        <v>1</v>
      </c>
      <c r="HS67" s="274"/>
      <c r="HT67" s="273"/>
      <c r="HU67" s="273"/>
      <c r="HV67" s="380" t="s">
        <v>101</v>
      </c>
      <c r="HW67" s="272"/>
      <c r="HX67" s="1116" t="s">
        <v>353</v>
      </c>
      <c r="HY67" s="1117" t="s">
        <v>353</v>
      </c>
      <c r="HZ67" s="801">
        <v>9</v>
      </c>
      <c r="IA67" s="374">
        <f>'К-дарь'!H25</f>
        <v>43976</v>
      </c>
      <c r="IB67" s="801">
        <v>1</v>
      </c>
      <c r="IC67" s="274"/>
      <c r="ID67" s="273"/>
      <c r="IE67" s="273"/>
      <c r="IF67" s="380" t="s">
        <v>101</v>
      </c>
      <c r="IG67" s="272"/>
      <c r="IH67" s="1116" t="s">
        <v>353</v>
      </c>
      <c r="II67" s="1117" t="s">
        <v>353</v>
      </c>
      <c r="IJ67" s="801">
        <v>9</v>
      </c>
      <c r="IK67" s="374">
        <f t="shared" si="42"/>
        <v>43976</v>
      </c>
      <c r="IL67" s="801">
        <v>1</v>
      </c>
      <c r="IM67" s="274"/>
      <c r="IN67" s="273"/>
      <c r="IO67" s="273"/>
      <c r="IP67" s="380" t="s">
        <v>101</v>
      </c>
    </row>
    <row r="68" spans="1:250" ht="31.5" customHeight="1" x14ac:dyDescent="0.25">
      <c r="A68" s="272"/>
      <c r="B68" s="1178" t="s">
        <v>363</v>
      </c>
      <c r="C68" s="1179" t="s">
        <v>354</v>
      </c>
      <c r="D68" s="572">
        <v>10</v>
      </c>
      <c r="E68" s="374">
        <f>'К-дарь'!H29</f>
        <v>43980</v>
      </c>
      <c r="F68" s="572">
        <v>1</v>
      </c>
      <c r="G68" s="274"/>
      <c r="H68" s="273"/>
      <c r="I68" s="273"/>
      <c r="J68" s="380" t="s">
        <v>101</v>
      </c>
      <c r="K68" s="272"/>
      <c r="L68" s="1178" t="s">
        <v>363</v>
      </c>
      <c r="M68" s="1179" t="s">
        <v>354</v>
      </c>
      <c r="N68" s="801">
        <v>10</v>
      </c>
      <c r="O68" s="374">
        <f t="shared" si="43"/>
        <v>43980</v>
      </c>
      <c r="P68" s="801">
        <v>1</v>
      </c>
      <c r="Q68" s="274"/>
      <c r="R68" s="273"/>
      <c r="S68" s="273"/>
      <c r="T68" s="380" t="s">
        <v>101</v>
      </c>
      <c r="U68" s="272"/>
      <c r="V68" s="1178" t="s">
        <v>363</v>
      </c>
      <c r="W68" s="1179" t="s">
        <v>354</v>
      </c>
      <c r="X68" s="801">
        <v>10</v>
      </c>
      <c r="Y68" s="374">
        <f t="shared" si="34"/>
        <v>43980</v>
      </c>
      <c r="Z68" s="801">
        <v>1</v>
      </c>
      <c r="AA68" s="274"/>
      <c r="AB68" s="273"/>
      <c r="AC68" s="273"/>
      <c r="AD68" s="380" t="s">
        <v>101</v>
      </c>
      <c r="AE68" s="272"/>
      <c r="AF68" s="1178" t="s">
        <v>363</v>
      </c>
      <c r="AG68" s="1179" t="s">
        <v>354</v>
      </c>
      <c r="AH68" s="801">
        <v>10</v>
      </c>
      <c r="AI68" s="374">
        <f>'К-дарь'!H28</f>
        <v>43979</v>
      </c>
      <c r="AJ68" s="801">
        <v>1</v>
      </c>
      <c r="AK68" s="274"/>
      <c r="AL68" s="273"/>
      <c r="AM68" s="273"/>
      <c r="AN68" s="380" t="s">
        <v>101</v>
      </c>
      <c r="AO68" s="272"/>
      <c r="AP68" s="1178" t="s">
        <v>363</v>
      </c>
      <c r="AQ68" s="1179" t="s">
        <v>354</v>
      </c>
      <c r="AR68" s="801">
        <v>10</v>
      </c>
      <c r="AS68" s="374">
        <f t="shared" si="36"/>
        <v>43979</v>
      </c>
      <c r="AT68" s="801">
        <v>1</v>
      </c>
      <c r="AU68" s="274"/>
      <c r="AV68" s="273"/>
      <c r="AW68" s="273"/>
      <c r="AX68" s="380" t="s">
        <v>101</v>
      </c>
      <c r="AY68" s="272"/>
      <c r="AZ68" s="1178" t="s">
        <v>363</v>
      </c>
      <c r="BA68" s="1179" t="s">
        <v>354</v>
      </c>
      <c r="BB68" s="801">
        <v>10</v>
      </c>
      <c r="BC68" s="374">
        <f t="shared" si="46"/>
        <v>43979</v>
      </c>
      <c r="BD68" s="801">
        <v>1</v>
      </c>
      <c r="BE68" s="274"/>
      <c r="BF68" s="273"/>
      <c r="BG68" s="273"/>
      <c r="BH68" s="380" t="s">
        <v>101</v>
      </c>
      <c r="BI68" s="272"/>
      <c r="BJ68" s="1178" t="s">
        <v>363</v>
      </c>
      <c r="BK68" s="1179" t="s">
        <v>354</v>
      </c>
      <c r="BL68" s="801">
        <v>10</v>
      </c>
      <c r="BM68" s="374">
        <f t="shared" si="24"/>
        <v>43979</v>
      </c>
      <c r="BN68" s="801">
        <v>1</v>
      </c>
      <c r="BO68" s="274"/>
      <c r="BP68" s="273"/>
      <c r="BQ68" s="273"/>
      <c r="BR68" s="380" t="s">
        <v>101</v>
      </c>
      <c r="BS68" s="272"/>
      <c r="BT68" s="1178" t="s">
        <v>363</v>
      </c>
      <c r="BU68" s="1179" t="s">
        <v>354</v>
      </c>
      <c r="BV68" s="801">
        <v>10</v>
      </c>
      <c r="BW68" s="374">
        <f>'К-дарь'!H30</f>
        <v>43981</v>
      </c>
      <c r="BX68" s="801">
        <v>1</v>
      </c>
      <c r="BY68" s="274"/>
      <c r="BZ68" s="273"/>
      <c r="CA68" s="273"/>
      <c r="CB68" s="380" t="s">
        <v>101</v>
      </c>
      <c r="CC68" s="272"/>
      <c r="CD68" s="1178" t="s">
        <v>363</v>
      </c>
      <c r="CE68" s="1179" t="s">
        <v>354</v>
      </c>
      <c r="CF68" s="801">
        <v>10</v>
      </c>
      <c r="CG68" s="374">
        <f t="shared" si="26"/>
        <v>43981</v>
      </c>
      <c r="CH68" s="801">
        <v>1</v>
      </c>
      <c r="CI68" s="274"/>
      <c r="CJ68" s="273"/>
      <c r="CK68" s="273"/>
      <c r="CL68" s="380" t="s">
        <v>101</v>
      </c>
      <c r="CM68" s="272"/>
      <c r="CN68" s="1178" t="s">
        <v>363</v>
      </c>
      <c r="CO68" s="1179" t="s">
        <v>354</v>
      </c>
      <c r="CP68" s="801">
        <v>10</v>
      </c>
      <c r="CQ68" s="374">
        <f t="shared" si="30"/>
        <v>43981</v>
      </c>
      <c r="CR68" s="801">
        <v>1</v>
      </c>
      <c r="CS68" s="274"/>
      <c r="CT68" s="273"/>
      <c r="CU68" s="273"/>
      <c r="CV68" s="380" t="s">
        <v>101</v>
      </c>
      <c r="CW68" s="272"/>
      <c r="CX68" s="1178" t="s">
        <v>363</v>
      </c>
      <c r="CY68" s="1179" t="s">
        <v>354</v>
      </c>
      <c r="CZ68" s="801">
        <v>10</v>
      </c>
      <c r="DA68" s="374">
        <f t="shared" si="33"/>
        <v>43981</v>
      </c>
      <c r="DB68" s="801">
        <v>1</v>
      </c>
      <c r="DC68" s="274"/>
      <c r="DD68" s="273"/>
      <c r="DE68" s="273"/>
      <c r="DF68" s="380" t="s">
        <v>101</v>
      </c>
      <c r="DG68" s="272"/>
      <c r="DH68" s="1178" t="s">
        <v>363</v>
      </c>
      <c r="DI68" s="1179" t="s">
        <v>354</v>
      </c>
      <c r="DJ68" s="801">
        <v>10</v>
      </c>
      <c r="DK68" s="374">
        <f>'К-дарь'!H26</f>
        <v>43977</v>
      </c>
      <c r="DL68" s="801">
        <v>1</v>
      </c>
      <c r="DM68" s="274"/>
      <c r="DN68" s="273"/>
      <c r="DO68" s="273"/>
      <c r="DP68" s="380" t="s">
        <v>101</v>
      </c>
      <c r="DQ68" s="272"/>
      <c r="DR68" s="1178" t="s">
        <v>363</v>
      </c>
      <c r="DS68" s="1179" t="s">
        <v>354</v>
      </c>
      <c r="DT68" s="801">
        <v>10</v>
      </c>
      <c r="DU68" s="374">
        <f t="shared" si="38"/>
        <v>43977</v>
      </c>
      <c r="DV68" s="801">
        <v>1</v>
      </c>
      <c r="DW68" s="274"/>
      <c r="DX68" s="273"/>
      <c r="DY68" s="273"/>
      <c r="DZ68" s="380" t="s">
        <v>101</v>
      </c>
      <c r="EA68" s="272"/>
      <c r="EB68" s="1178" t="s">
        <v>363</v>
      </c>
      <c r="EC68" s="1179" t="s">
        <v>354</v>
      </c>
      <c r="ED68" s="801">
        <v>10</v>
      </c>
      <c r="EE68" s="374">
        <f t="shared" si="44"/>
        <v>43977</v>
      </c>
      <c r="EF68" s="801">
        <v>1</v>
      </c>
      <c r="EG68" s="274"/>
      <c r="EH68" s="273"/>
      <c r="EI68" s="273"/>
      <c r="EJ68" s="380" t="s">
        <v>101</v>
      </c>
      <c r="EK68" s="272"/>
      <c r="EL68" s="1178" t="s">
        <v>363</v>
      </c>
      <c r="EM68" s="1179" t="s">
        <v>354</v>
      </c>
      <c r="EN68" s="801">
        <v>10</v>
      </c>
      <c r="EO68" s="374">
        <f t="shared" si="47"/>
        <v>43977</v>
      </c>
      <c r="EP68" s="801">
        <v>1</v>
      </c>
      <c r="EQ68" s="274"/>
      <c r="ER68" s="273"/>
      <c r="ES68" s="273"/>
      <c r="ET68" s="380" t="s">
        <v>101</v>
      </c>
      <c r="EU68" s="272"/>
      <c r="EV68" s="1178" t="s">
        <v>363</v>
      </c>
      <c r="EW68" s="1179" t="s">
        <v>354</v>
      </c>
      <c r="EX68" s="801">
        <v>10</v>
      </c>
      <c r="EY68" s="374">
        <f>'К-дарь'!H27</f>
        <v>43978</v>
      </c>
      <c r="EZ68" s="801">
        <v>1</v>
      </c>
      <c r="FA68" s="274"/>
      <c r="FB68" s="273"/>
      <c r="FC68" s="273"/>
      <c r="FD68" s="380" t="s">
        <v>101</v>
      </c>
      <c r="FE68" s="272"/>
      <c r="FF68" s="1178" t="s">
        <v>363</v>
      </c>
      <c r="FG68" s="1179" t="s">
        <v>354</v>
      </c>
      <c r="FH68" s="801">
        <v>10</v>
      </c>
      <c r="FI68" s="374">
        <f t="shared" si="40"/>
        <v>43978</v>
      </c>
      <c r="FJ68" s="801">
        <v>1</v>
      </c>
      <c r="FK68" s="274"/>
      <c r="FL68" s="273"/>
      <c r="FM68" s="273"/>
      <c r="FN68" s="380" t="s">
        <v>101</v>
      </c>
      <c r="FO68" s="272"/>
      <c r="FP68" s="1178" t="s">
        <v>363</v>
      </c>
      <c r="FQ68" s="1179" t="s">
        <v>354</v>
      </c>
      <c r="FR68" s="801">
        <v>10</v>
      </c>
      <c r="FS68" s="374">
        <f t="shared" si="45"/>
        <v>43978</v>
      </c>
      <c r="FT68" s="801">
        <v>1</v>
      </c>
      <c r="FU68" s="274"/>
      <c r="FV68" s="273"/>
      <c r="FW68" s="273"/>
      <c r="FX68" s="380" t="s">
        <v>101</v>
      </c>
      <c r="FY68" s="272"/>
      <c r="FZ68" s="1178" t="s">
        <v>363</v>
      </c>
      <c r="GA68" s="1179" t="s">
        <v>354</v>
      </c>
      <c r="GB68" s="801">
        <v>10</v>
      </c>
      <c r="GC68" s="374">
        <f t="shared" si="27"/>
        <v>43978</v>
      </c>
      <c r="GD68" s="801">
        <v>1</v>
      </c>
      <c r="GE68" s="274"/>
      <c r="GF68" s="273"/>
      <c r="GG68" s="273"/>
      <c r="GH68" s="380" t="s">
        <v>101</v>
      </c>
      <c r="GI68" s="272"/>
      <c r="GJ68" s="1178" t="s">
        <v>363</v>
      </c>
      <c r="GK68" s="1179" t="s">
        <v>354</v>
      </c>
      <c r="GL68" s="801">
        <v>10</v>
      </c>
      <c r="GM68" s="374">
        <f>'К-дарь'!H24</f>
        <v>43974</v>
      </c>
      <c r="GN68" s="801">
        <v>1</v>
      </c>
      <c r="GO68" s="274"/>
      <c r="GP68" s="273"/>
      <c r="GQ68" s="273"/>
      <c r="GR68" s="380" t="s">
        <v>101</v>
      </c>
      <c r="GS68" s="272"/>
      <c r="GT68" s="1178" t="s">
        <v>363</v>
      </c>
      <c r="GU68" s="1179" t="s">
        <v>354</v>
      </c>
      <c r="GV68" s="801">
        <v>10</v>
      </c>
      <c r="GW68" s="374">
        <f t="shared" si="29"/>
        <v>43974</v>
      </c>
      <c r="GX68" s="801">
        <v>1</v>
      </c>
      <c r="GY68" s="274"/>
      <c r="GZ68" s="273"/>
      <c r="HA68" s="273"/>
      <c r="HB68" s="380" t="s">
        <v>101</v>
      </c>
      <c r="HC68" s="272"/>
      <c r="HD68" s="1178" t="s">
        <v>363</v>
      </c>
      <c r="HE68" s="1179" t="s">
        <v>354</v>
      </c>
      <c r="HF68" s="801">
        <v>10</v>
      </c>
      <c r="HG68" s="374">
        <f t="shared" si="31"/>
        <v>43974</v>
      </c>
      <c r="HH68" s="801">
        <v>1</v>
      </c>
      <c r="HI68" s="274"/>
      <c r="HJ68" s="273"/>
      <c r="HK68" s="273"/>
      <c r="HL68" s="380" t="s">
        <v>101</v>
      </c>
      <c r="HM68" s="272"/>
      <c r="HN68" s="1178" t="s">
        <v>363</v>
      </c>
      <c r="HO68" s="1179" t="s">
        <v>354</v>
      </c>
      <c r="HP68" s="801">
        <v>10</v>
      </c>
      <c r="HQ68" s="374">
        <f t="shared" si="32"/>
        <v>43974</v>
      </c>
      <c r="HR68" s="801">
        <v>1</v>
      </c>
      <c r="HS68" s="274"/>
      <c r="HT68" s="273"/>
      <c r="HU68" s="273"/>
      <c r="HV68" s="380" t="s">
        <v>101</v>
      </c>
      <c r="HW68" s="272"/>
      <c r="HX68" s="1178" t="s">
        <v>363</v>
      </c>
      <c r="HY68" s="1179" t="s">
        <v>354</v>
      </c>
      <c r="HZ68" s="801">
        <v>10</v>
      </c>
      <c r="IA68" s="374">
        <f>'К-дарь'!H25</f>
        <v>43976</v>
      </c>
      <c r="IB68" s="801">
        <v>1</v>
      </c>
      <c r="IC68" s="274"/>
      <c r="ID68" s="273"/>
      <c r="IE68" s="273"/>
      <c r="IF68" s="380" t="s">
        <v>101</v>
      </c>
      <c r="IG68" s="272"/>
      <c r="IH68" s="1178" t="s">
        <v>363</v>
      </c>
      <c r="II68" s="1179" t="s">
        <v>354</v>
      </c>
      <c r="IJ68" s="801">
        <v>10</v>
      </c>
      <c r="IK68" s="374">
        <f t="shared" si="42"/>
        <v>43976</v>
      </c>
      <c r="IL68" s="801">
        <v>1</v>
      </c>
      <c r="IM68" s="274"/>
      <c r="IN68" s="273"/>
      <c r="IO68" s="273"/>
      <c r="IP68" s="380" t="s">
        <v>101</v>
      </c>
    </row>
    <row r="69" spans="1:250" ht="15.75" customHeight="1" x14ac:dyDescent="0.25">
      <c r="A69" s="272"/>
      <c r="B69" s="1110" t="s">
        <v>355</v>
      </c>
      <c r="C69" s="1111"/>
      <c r="D69" s="572"/>
      <c r="E69" s="374">
        <f>'К-дарь'!H31</f>
        <v>43983</v>
      </c>
      <c r="F69" s="574" t="s">
        <v>103</v>
      </c>
      <c r="G69" s="273"/>
      <c r="H69" s="572"/>
      <c r="I69" s="273"/>
      <c r="J69" s="380" t="s">
        <v>101</v>
      </c>
      <c r="K69" s="272"/>
      <c r="L69" s="1110" t="s">
        <v>355</v>
      </c>
      <c r="M69" s="1111"/>
      <c r="N69" s="801"/>
      <c r="O69" s="374">
        <f t="shared" si="43"/>
        <v>43983</v>
      </c>
      <c r="P69" s="802" t="s">
        <v>103</v>
      </c>
      <c r="Q69" s="273"/>
      <c r="R69" s="801"/>
      <c r="S69" s="273"/>
      <c r="T69" s="380" t="s">
        <v>101</v>
      </c>
      <c r="U69" s="272"/>
      <c r="V69" s="1110" t="s">
        <v>355</v>
      </c>
      <c r="W69" s="1111"/>
      <c r="X69" s="801"/>
      <c r="Y69" s="374">
        <f t="shared" si="34"/>
        <v>43983</v>
      </c>
      <c r="Z69" s="802" t="s">
        <v>103</v>
      </c>
      <c r="AA69" s="273"/>
      <c r="AB69" s="801"/>
      <c r="AC69" s="273"/>
      <c r="AD69" s="380" t="s">
        <v>101</v>
      </c>
      <c r="AE69" s="272"/>
      <c r="AF69" s="1110" t="s">
        <v>355</v>
      </c>
      <c r="AG69" s="1111"/>
      <c r="AH69" s="801"/>
      <c r="AI69" s="374">
        <f t="shared" si="35"/>
        <v>43983</v>
      </c>
      <c r="AJ69" s="802" t="s">
        <v>103</v>
      </c>
      <c r="AK69" s="273"/>
      <c r="AL69" s="801"/>
      <c r="AM69" s="273"/>
      <c r="AN69" s="380" t="s">
        <v>101</v>
      </c>
      <c r="AO69" s="272"/>
      <c r="AP69" s="1110" t="s">
        <v>355</v>
      </c>
      <c r="AQ69" s="1111"/>
      <c r="AR69" s="801"/>
      <c r="AS69" s="374">
        <f t="shared" si="36"/>
        <v>43983</v>
      </c>
      <c r="AT69" s="802" t="s">
        <v>103</v>
      </c>
      <c r="AU69" s="273"/>
      <c r="AV69" s="801"/>
      <c r="AW69" s="273"/>
      <c r="AX69" s="380" t="s">
        <v>101</v>
      </c>
      <c r="AY69" s="272"/>
      <c r="AZ69" s="1110" t="s">
        <v>355</v>
      </c>
      <c r="BA69" s="1111"/>
      <c r="BB69" s="801"/>
      <c r="BC69" s="374">
        <f t="shared" si="46"/>
        <v>43983</v>
      </c>
      <c r="BD69" s="802" t="s">
        <v>103</v>
      </c>
      <c r="BE69" s="273"/>
      <c r="BF69" s="801"/>
      <c r="BG69" s="273"/>
      <c r="BH69" s="380" t="s">
        <v>101</v>
      </c>
      <c r="BI69" s="272"/>
      <c r="BJ69" s="1110" t="s">
        <v>355</v>
      </c>
      <c r="BK69" s="1111"/>
      <c r="BL69" s="801"/>
      <c r="BM69" s="374">
        <f t="shared" si="24"/>
        <v>43983</v>
      </c>
      <c r="BN69" s="802" t="s">
        <v>103</v>
      </c>
      <c r="BO69" s="273"/>
      <c r="BP69" s="801"/>
      <c r="BQ69" s="273"/>
      <c r="BR69" s="380" t="s">
        <v>101</v>
      </c>
      <c r="BS69" s="272"/>
      <c r="BT69" s="1110" t="s">
        <v>355</v>
      </c>
      <c r="BU69" s="1111"/>
      <c r="BV69" s="801"/>
      <c r="BW69" s="374">
        <f t="shared" si="25"/>
        <v>43983</v>
      </c>
      <c r="BX69" s="802" t="s">
        <v>103</v>
      </c>
      <c r="BY69" s="273"/>
      <c r="BZ69" s="801"/>
      <c r="CA69" s="273"/>
      <c r="CB69" s="380" t="s">
        <v>101</v>
      </c>
      <c r="CC69" s="272"/>
      <c r="CD69" s="1110" t="s">
        <v>355</v>
      </c>
      <c r="CE69" s="1111"/>
      <c r="CF69" s="801"/>
      <c r="CG69" s="374">
        <f t="shared" si="26"/>
        <v>43983</v>
      </c>
      <c r="CH69" s="802" t="s">
        <v>103</v>
      </c>
      <c r="CI69" s="273"/>
      <c r="CJ69" s="801"/>
      <c r="CK69" s="273"/>
      <c r="CL69" s="380" t="s">
        <v>101</v>
      </c>
      <c r="CM69" s="272"/>
      <c r="CN69" s="1110" t="s">
        <v>355</v>
      </c>
      <c r="CO69" s="1111"/>
      <c r="CP69" s="801"/>
      <c r="CQ69" s="374">
        <f t="shared" si="30"/>
        <v>43983</v>
      </c>
      <c r="CR69" s="802" t="s">
        <v>103</v>
      </c>
      <c r="CS69" s="273"/>
      <c r="CT69" s="801"/>
      <c r="CU69" s="273"/>
      <c r="CV69" s="380" t="s">
        <v>101</v>
      </c>
      <c r="CW69" s="272"/>
      <c r="CX69" s="1110" t="s">
        <v>355</v>
      </c>
      <c r="CY69" s="1111"/>
      <c r="CZ69" s="801"/>
      <c r="DA69" s="374">
        <f t="shared" si="33"/>
        <v>43983</v>
      </c>
      <c r="DB69" s="802" t="s">
        <v>103</v>
      </c>
      <c r="DC69" s="273"/>
      <c r="DD69" s="801"/>
      <c r="DE69" s="273"/>
      <c r="DF69" s="380" t="s">
        <v>101</v>
      </c>
      <c r="DG69" s="272"/>
      <c r="DH69" s="1110" t="s">
        <v>355</v>
      </c>
      <c r="DI69" s="1111"/>
      <c r="DJ69" s="801"/>
      <c r="DK69" s="374">
        <f t="shared" si="37"/>
        <v>43983</v>
      </c>
      <c r="DL69" s="802" t="s">
        <v>103</v>
      </c>
      <c r="DM69" s="273"/>
      <c r="DN69" s="801"/>
      <c r="DO69" s="273"/>
      <c r="DP69" s="380" t="s">
        <v>101</v>
      </c>
      <c r="DQ69" s="272"/>
      <c r="DR69" s="1110" t="s">
        <v>355</v>
      </c>
      <c r="DS69" s="1111"/>
      <c r="DT69" s="801"/>
      <c r="DU69" s="374">
        <f t="shared" si="38"/>
        <v>43983</v>
      </c>
      <c r="DV69" s="802" t="s">
        <v>103</v>
      </c>
      <c r="DW69" s="273"/>
      <c r="DX69" s="801"/>
      <c r="DY69" s="273"/>
      <c r="DZ69" s="380" t="s">
        <v>101</v>
      </c>
      <c r="EA69" s="272"/>
      <c r="EB69" s="1110" t="s">
        <v>355</v>
      </c>
      <c r="EC69" s="1111"/>
      <c r="ED69" s="801"/>
      <c r="EE69" s="374">
        <f t="shared" si="44"/>
        <v>43983</v>
      </c>
      <c r="EF69" s="802" t="s">
        <v>103</v>
      </c>
      <c r="EG69" s="273"/>
      <c r="EH69" s="801"/>
      <c r="EI69" s="273"/>
      <c r="EJ69" s="380" t="s">
        <v>101</v>
      </c>
      <c r="EK69" s="272"/>
      <c r="EL69" s="1110" t="s">
        <v>355</v>
      </c>
      <c r="EM69" s="1111"/>
      <c r="EN69" s="801"/>
      <c r="EO69" s="374">
        <f t="shared" si="47"/>
        <v>43983</v>
      </c>
      <c r="EP69" s="802" t="s">
        <v>103</v>
      </c>
      <c r="EQ69" s="273"/>
      <c r="ER69" s="801"/>
      <c r="ES69" s="273"/>
      <c r="ET69" s="380" t="s">
        <v>101</v>
      </c>
      <c r="EU69" s="272"/>
      <c r="EV69" s="1110" t="s">
        <v>355</v>
      </c>
      <c r="EW69" s="1111"/>
      <c r="EX69" s="801"/>
      <c r="EY69" s="374">
        <f t="shared" si="39"/>
        <v>43983</v>
      </c>
      <c r="EZ69" s="802" t="s">
        <v>103</v>
      </c>
      <c r="FA69" s="273"/>
      <c r="FB69" s="801"/>
      <c r="FC69" s="273"/>
      <c r="FD69" s="380" t="s">
        <v>101</v>
      </c>
      <c r="FE69" s="272"/>
      <c r="FF69" s="1110" t="s">
        <v>355</v>
      </c>
      <c r="FG69" s="1111"/>
      <c r="FH69" s="801"/>
      <c r="FI69" s="374">
        <f t="shared" si="40"/>
        <v>43983</v>
      </c>
      <c r="FJ69" s="802" t="s">
        <v>103</v>
      </c>
      <c r="FK69" s="273"/>
      <c r="FL69" s="801"/>
      <c r="FM69" s="273"/>
      <c r="FN69" s="380" t="s">
        <v>101</v>
      </c>
      <c r="FO69" s="272"/>
      <c r="FP69" s="1110" t="s">
        <v>355</v>
      </c>
      <c r="FQ69" s="1111"/>
      <c r="FR69" s="801"/>
      <c r="FS69" s="374">
        <f t="shared" si="45"/>
        <v>43983</v>
      </c>
      <c r="FT69" s="802" t="s">
        <v>103</v>
      </c>
      <c r="FU69" s="273"/>
      <c r="FV69" s="801"/>
      <c r="FW69" s="273"/>
      <c r="FX69" s="380" t="s">
        <v>101</v>
      </c>
      <c r="FY69" s="272"/>
      <c r="FZ69" s="1110" t="s">
        <v>355</v>
      </c>
      <c r="GA69" s="1111"/>
      <c r="GB69" s="801"/>
      <c r="GC69" s="374">
        <f t="shared" si="27"/>
        <v>43983</v>
      </c>
      <c r="GD69" s="802" t="s">
        <v>103</v>
      </c>
      <c r="GE69" s="273"/>
      <c r="GF69" s="801"/>
      <c r="GG69" s="273"/>
      <c r="GH69" s="380" t="s">
        <v>101</v>
      </c>
      <c r="GI69" s="272"/>
      <c r="GJ69" s="1110" t="s">
        <v>355</v>
      </c>
      <c r="GK69" s="1111"/>
      <c r="GL69" s="801"/>
      <c r="GM69" s="374">
        <f t="shared" si="28"/>
        <v>43983</v>
      </c>
      <c r="GN69" s="802" t="s">
        <v>103</v>
      </c>
      <c r="GO69" s="273"/>
      <c r="GP69" s="801"/>
      <c r="GQ69" s="273"/>
      <c r="GR69" s="380" t="s">
        <v>101</v>
      </c>
      <c r="GS69" s="272"/>
      <c r="GT69" s="1110" t="s">
        <v>355</v>
      </c>
      <c r="GU69" s="1111"/>
      <c r="GV69" s="801"/>
      <c r="GW69" s="374">
        <f t="shared" si="29"/>
        <v>43983</v>
      </c>
      <c r="GX69" s="802" t="s">
        <v>103</v>
      </c>
      <c r="GY69" s="273"/>
      <c r="GZ69" s="801"/>
      <c r="HA69" s="273"/>
      <c r="HB69" s="380" t="s">
        <v>101</v>
      </c>
      <c r="HC69" s="272"/>
      <c r="HD69" s="1110" t="s">
        <v>355</v>
      </c>
      <c r="HE69" s="1111"/>
      <c r="HF69" s="801"/>
      <c r="HG69" s="374">
        <f t="shared" si="31"/>
        <v>43983</v>
      </c>
      <c r="HH69" s="802" t="s">
        <v>103</v>
      </c>
      <c r="HI69" s="273"/>
      <c r="HJ69" s="801"/>
      <c r="HK69" s="273"/>
      <c r="HL69" s="380" t="s">
        <v>101</v>
      </c>
      <c r="HM69" s="272"/>
      <c r="HN69" s="1110" t="s">
        <v>355</v>
      </c>
      <c r="HO69" s="1111"/>
      <c r="HP69" s="801"/>
      <c r="HQ69" s="374">
        <f t="shared" si="32"/>
        <v>43983</v>
      </c>
      <c r="HR69" s="802" t="s">
        <v>103</v>
      </c>
      <c r="HS69" s="273"/>
      <c r="HT69" s="801"/>
      <c r="HU69" s="273"/>
      <c r="HV69" s="380" t="s">
        <v>101</v>
      </c>
      <c r="HW69" s="272"/>
      <c r="HX69" s="1110" t="s">
        <v>355</v>
      </c>
      <c r="HY69" s="1111"/>
      <c r="HZ69" s="801"/>
      <c r="IA69" s="374">
        <f t="shared" si="41"/>
        <v>43983</v>
      </c>
      <c r="IB69" s="802" t="s">
        <v>103</v>
      </c>
      <c r="IC69" s="273"/>
      <c r="ID69" s="801"/>
      <c r="IE69" s="273"/>
      <c r="IF69" s="380" t="s">
        <v>101</v>
      </c>
      <c r="IG69" s="272"/>
      <c r="IH69" s="1110" t="s">
        <v>355</v>
      </c>
      <c r="II69" s="1111"/>
      <c r="IJ69" s="801"/>
      <c r="IK69" s="374">
        <f t="shared" si="42"/>
        <v>43983</v>
      </c>
      <c r="IL69" s="802" t="s">
        <v>103</v>
      </c>
      <c r="IM69" s="273"/>
      <c r="IN69" s="801"/>
      <c r="IO69" s="273"/>
      <c r="IP69" s="380" t="s">
        <v>101</v>
      </c>
    </row>
    <row r="70" spans="1:250" ht="42" customHeight="1" x14ac:dyDescent="0.25">
      <c r="A70" s="579" t="s">
        <v>356</v>
      </c>
      <c r="B70" s="1114" t="s">
        <v>927</v>
      </c>
      <c r="C70" s="1115"/>
      <c r="D70" s="572"/>
      <c r="E70" s="374"/>
      <c r="F70" s="318">
        <v>4</v>
      </c>
      <c r="G70" s="273"/>
      <c r="H70" s="273"/>
      <c r="I70" s="273"/>
      <c r="J70" s="380"/>
      <c r="K70" s="805" t="s">
        <v>356</v>
      </c>
      <c r="L70" s="1114" t="s">
        <v>927</v>
      </c>
      <c r="M70" s="1115"/>
      <c r="N70" s="801"/>
      <c r="O70" s="374"/>
      <c r="P70" s="318">
        <v>4</v>
      </c>
      <c r="Q70" s="273"/>
      <c r="R70" s="273"/>
      <c r="S70" s="273"/>
      <c r="T70" s="380"/>
      <c r="U70" s="805" t="s">
        <v>356</v>
      </c>
      <c r="V70" s="1114" t="s">
        <v>927</v>
      </c>
      <c r="W70" s="1115"/>
      <c r="X70" s="801"/>
      <c r="Y70" s="374"/>
      <c r="Z70" s="318">
        <v>4</v>
      </c>
      <c r="AA70" s="273"/>
      <c r="AB70" s="273"/>
      <c r="AC70" s="273"/>
      <c r="AD70" s="380"/>
      <c r="AE70" s="805" t="s">
        <v>356</v>
      </c>
      <c r="AF70" s="1114" t="s">
        <v>927</v>
      </c>
      <c r="AG70" s="1115"/>
      <c r="AH70" s="801"/>
      <c r="AI70" s="374"/>
      <c r="AJ70" s="318">
        <v>4</v>
      </c>
      <c r="AK70" s="273"/>
      <c r="AL70" s="273"/>
      <c r="AM70" s="273"/>
      <c r="AN70" s="380"/>
      <c r="AO70" s="805" t="s">
        <v>356</v>
      </c>
      <c r="AP70" s="1114" t="s">
        <v>927</v>
      </c>
      <c r="AQ70" s="1115"/>
      <c r="AR70" s="801"/>
      <c r="AS70" s="374"/>
      <c r="AT70" s="318">
        <v>4</v>
      </c>
      <c r="AU70" s="273"/>
      <c r="AV70" s="273"/>
      <c r="AW70" s="273"/>
      <c r="AX70" s="380"/>
      <c r="AY70" s="805" t="s">
        <v>356</v>
      </c>
      <c r="AZ70" s="1114" t="s">
        <v>927</v>
      </c>
      <c r="BA70" s="1115"/>
      <c r="BB70" s="801"/>
      <c r="BC70" s="374"/>
      <c r="BD70" s="318">
        <v>4</v>
      </c>
      <c r="BE70" s="273"/>
      <c r="BF70" s="273"/>
      <c r="BG70" s="273"/>
      <c r="BH70" s="380"/>
      <c r="BI70" s="805" t="s">
        <v>356</v>
      </c>
      <c r="BJ70" s="1114" t="s">
        <v>927</v>
      </c>
      <c r="BK70" s="1115"/>
      <c r="BL70" s="801"/>
      <c r="BM70" s="374"/>
      <c r="BN70" s="318">
        <v>4</v>
      </c>
      <c r="BO70" s="273"/>
      <c r="BP70" s="273"/>
      <c r="BQ70" s="273"/>
      <c r="BR70" s="380"/>
      <c r="BS70" s="805" t="s">
        <v>356</v>
      </c>
      <c r="BT70" s="1114" t="s">
        <v>927</v>
      </c>
      <c r="BU70" s="1115"/>
      <c r="BV70" s="801"/>
      <c r="BW70" s="374"/>
      <c r="BX70" s="318">
        <v>4</v>
      </c>
      <c r="BY70" s="273"/>
      <c r="BZ70" s="273"/>
      <c r="CA70" s="273"/>
      <c r="CB70" s="380"/>
      <c r="CC70" s="805" t="s">
        <v>356</v>
      </c>
      <c r="CD70" s="1114" t="s">
        <v>927</v>
      </c>
      <c r="CE70" s="1115"/>
      <c r="CF70" s="801"/>
      <c r="CG70" s="374"/>
      <c r="CH70" s="318">
        <v>4</v>
      </c>
      <c r="CI70" s="273"/>
      <c r="CJ70" s="273"/>
      <c r="CK70" s="273"/>
      <c r="CL70" s="380"/>
      <c r="CM70" s="805" t="s">
        <v>356</v>
      </c>
      <c r="CN70" s="1114" t="s">
        <v>927</v>
      </c>
      <c r="CO70" s="1115"/>
      <c r="CP70" s="801"/>
      <c r="CQ70" s="374"/>
      <c r="CR70" s="318">
        <v>4</v>
      </c>
      <c r="CS70" s="273"/>
      <c r="CT70" s="273"/>
      <c r="CU70" s="273"/>
      <c r="CV70" s="380"/>
      <c r="CW70" s="805" t="s">
        <v>356</v>
      </c>
      <c r="CX70" s="1114" t="s">
        <v>927</v>
      </c>
      <c r="CY70" s="1115"/>
      <c r="CZ70" s="801"/>
      <c r="DA70" s="374"/>
      <c r="DB70" s="318">
        <v>4</v>
      </c>
      <c r="DC70" s="273"/>
      <c r="DD70" s="273"/>
      <c r="DE70" s="273"/>
      <c r="DF70" s="380"/>
      <c r="DG70" s="805" t="s">
        <v>356</v>
      </c>
      <c r="DH70" s="1114" t="s">
        <v>927</v>
      </c>
      <c r="DI70" s="1115"/>
      <c r="DJ70" s="801"/>
      <c r="DK70" s="374"/>
      <c r="DL70" s="318">
        <v>4</v>
      </c>
      <c r="DM70" s="273"/>
      <c r="DN70" s="273"/>
      <c r="DO70" s="273"/>
      <c r="DP70" s="380"/>
      <c r="DQ70" s="805" t="s">
        <v>356</v>
      </c>
      <c r="DR70" s="1114" t="s">
        <v>927</v>
      </c>
      <c r="DS70" s="1115"/>
      <c r="DT70" s="801"/>
      <c r="DU70" s="374"/>
      <c r="DV70" s="318">
        <v>4</v>
      </c>
      <c r="DW70" s="273"/>
      <c r="DX70" s="273"/>
      <c r="DY70" s="273"/>
      <c r="DZ70" s="380"/>
      <c r="EA70" s="805" t="s">
        <v>356</v>
      </c>
      <c r="EB70" s="1114" t="s">
        <v>927</v>
      </c>
      <c r="EC70" s="1115"/>
      <c r="ED70" s="801"/>
      <c r="EE70" s="374"/>
      <c r="EF70" s="318">
        <v>4</v>
      </c>
      <c r="EG70" s="273"/>
      <c r="EH70" s="273"/>
      <c r="EI70" s="273"/>
      <c r="EJ70" s="380"/>
      <c r="EK70" s="805" t="s">
        <v>356</v>
      </c>
      <c r="EL70" s="1114" t="s">
        <v>927</v>
      </c>
      <c r="EM70" s="1115"/>
      <c r="EN70" s="801"/>
      <c r="EO70" s="374"/>
      <c r="EP70" s="318">
        <v>4</v>
      </c>
      <c r="EQ70" s="273"/>
      <c r="ER70" s="273"/>
      <c r="ES70" s="273"/>
      <c r="ET70" s="380"/>
      <c r="EU70" s="805" t="s">
        <v>356</v>
      </c>
      <c r="EV70" s="1114" t="s">
        <v>927</v>
      </c>
      <c r="EW70" s="1115"/>
      <c r="EX70" s="801"/>
      <c r="EY70" s="374"/>
      <c r="EZ70" s="318">
        <v>4</v>
      </c>
      <c r="FA70" s="273"/>
      <c r="FB70" s="273"/>
      <c r="FC70" s="273"/>
      <c r="FD70" s="380"/>
      <c r="FE70" s="805" t="s">
        <v>356</v>
      </c>
      <c r="FF70" s="1114" t="s">
        <v>927</v>
      </c>
      <c r="FG70" s="1115"/>
      <c r="FH70" s="801"/>
      <c r="FI70" s="374"/>
      <c r="FJ70" s="318">
        <v>4</v>
      </c>
      <c r="FK70" s="273"/>
      <c r="FL70" s="273"/>
      <c r="FM70" s="273"/>
      <c r="FN70" s="380"/>
      <c r="FO70" s="805" t="s">
        <v>356</v>
      </c>
      <c r="FP70" s="1114" t="s">
        <v>927</v>
      </c>
      <c r="FQ70" s="1115"/>
      <c r="FR70" s="801"/>
      <c r="FS70" s="374"/>
      <c r="FT70" s="318">
        <v>4</v>
      </c>
      <c r="FU70" s="273"/>
      <c r="FV70" s="273"/>
      <c r="FW70" s="273"/>
      <c r="FX70" s="380"/>
      <c r="FY70" s="805" t="s">
        <v>356</v>
      </c>
      <c r="FZ70" s="1114" t="s">
        <v>927</v>
      </c>
      <c r="GA70" s="1115"/>
      <c r="GB70" s="801"/>
      <c r="GC70" s="374"/>
      <c r="GD70" s="318">
        <v>4</v>
      </c>
      <c r="GE70" s="273"/>
      <c r="GF70" s="273"/>
      <c r="GG70" s="273"/>
      <c r="GH70" s="380"/>
      <c r="GI70" s="805" t="s">
        <v>356</v>
      </c>
      <c r="GJ70" s="1114" t="s">
        <v>927</v>
      </c>
      <c r="GK70" s="1115"/>
      <c r="GL70" s="801"/>
      <c r="GM70" s="374"/>
      <c r="GN70" s="318">
        <v>4</v>
      </c>
      <c r="GO70" s="273"/>
      <c r="GP70" s="273"/>
      <c r="GQ70" s="273"/>
      <c r="GR70" s="380"/>
      <c r="GS70" s="805" t="s">
        <v>356</v>
      </c>
      <c r="GT70" s="1114" t="s">
        <v>927</v>
      </c>
      <c r="GU70" s="1115"/>
      <c r="GV70" s="801"/>
      <c r="GW70" s="374"/>
      <c r="GX70" s="318">
        <v>4</v>
      </c>
      <c r="GY70" s="273"/>
      <c r="GZ70" s="273"/>
      <c r="HA70" s="273"/>
      <c r="HB70" s="380"/>
      <c r="HC70" s="805" t="s">
        <v>356</v>
      </c>
      <c r="HD70" s="1114" t="s">
        <v>927</v>
      </c>
      <c r="HE70" s="1115"/>
      <c r="HF70" s="801"/>
      <c r="HG70" s="374"/>
      <c r="HH70" s="318">
        <v>4</v>
      </c>
      <c r="HI70" s="273"/>
      <c r="HJ70" s="273"/>
      <c r="HK70" s="273"/>
      <c r="HL70" s="380"/>
      <c r="HM70" s="805" t="s">
        <v>356</v>
      </c>
      <c r="HN70" s="1114" t="s">
        <v>927</v>
      </c>
      <c r="HO70" s="1115"/>
      <c r="HP70" s="801"/>
      <c r="HQ70" s="374"/>
      <c r="HR70" s="318">
        <v>4</v>
      </c>
      <c r="HS70" s="273"/>
      <c r="HT70" s="273"/>
      <c r="HU70" s="273"/>
      <c r="HV70" s="380"/>
      <c r="HW70" s="805" t="s">
        <v>356</v>
      </c>
      <c r="HX70" s="1114" t="s">
        <v>927</v>
      </c>
      <c r="HY70" s="1115"/>
      <c r="HZ70" s="801"/>
      <c r="IA70" s="374"/>
      <c r="IB70" s="318">
        <v>4</v>
      </c>
      <c r="IC70" s="273"/>
      <c r="ID70" s="273"/>
      <c r="IE70" s="273"/>
      <c r="IF70" s="380"/>
      <c r="IG70" s="805" t="s">
        <v>356</v>
      </c>
      <c r="IH70" s="1114" t="s">
        <v>927</v>
      </c>
      <c r="II70" s="1115"/>
      <c r="IJ70" s="801"/>
      <c r="IK70" s="374"/>
      <c r="IL70" s="318">
        <v>4</v>
      </c>
      <c r="IM70" s="273"/>
      <c r="IN70" s="273"/>
      <c r="IO70" s="273"/>
      <c r="IP70" s="380"/>
    </row>
    <row r="71" spans="1:250" ht="17.25" customHeight="1" x14ac:dyDescent="0.25">
      <c r="A71" s="272"/>
      <c r="B71" s="1108" t="s">
        <v>652</v>
      </c>
      <c r="C71" s="1109"/>
      <c r="D71" s="572">
        <v>11</v>
      </c>
      <c r="E71" s="374">
        <f>'К-дарь'!H39</f>
        <v>43992</v>
      </c>
      <c r="F71" s="572">
        <v>1</v>
      </c>
      <c r="G71" s="273"/>
      <c r="H71" s="273"/>
      <c r="I71" s="273"/>
      <c r="J71" s="380" t="s">
        <v>101</v>
      </c>
      <c r="K71" s="272"/>
      <c r="L71" s="1108" t="s">
        <v>652</v>
      </c>
      <c r="M71" s="1109"/>
      <c r="N71" s="801">
        <v>11</v>
      </c>
      <c r="O71" s="374">
        <f>'К-дарь'!H37</f>
        <v>43990</v>
      </c>
      <c r="P71" s="801">
        <v>1</v>
      </c>
      <c r="Q71" s="273"/>
      <c r="R71" s="273"/>
      <c r="S71" s="273"/>
      <c r="T71" s="380" t="s">
        <v>101</v>
      </c>
      <c r="U71" s="272"/>
      <c r="V71" s="1108" t="s">
        <v>652</v>
      </c>
      <c r="W71" s="1109"/>
      <c r="X71" s="801">
        <v>11</v>
      </c>
      <c r="Y71" s="374">
        <f t="shared" si="34"/>
        <v>43990</v>
      </c>
      <c r="Z71" s="801">
        <v>1</v>
      </c>
      <c r="AA71" s="273"/>
      <c r="AB71" s="273"/>
      <c r="AC71" s="273"/>
      <c r="AD71" s="380" t="s">
        <v>101</v>
      </c>
      <c r="AE71" s="272"/>
      <c r="AF71" s="1108" t="s">
        <v>652</v>
      </c>
      <c r="AG71" s="1109"/>
      <c r="AH71" s="801">
        <v>11</v>
      </c>
      <c r="AI71" s="374">
        <f t="shared" si="35"/>
        <v>43990</v>
      </c>
      <c r="AJ71" s="801">
        <v>1</v>
      </c>
      <c r="AK71" s="273"/>
      <c r="AL71" s="273"/>
      <c r="AM71" s="273"/>
      <c r="AN71" s="380" t="s">
        <v>101</v>
      </c>
      <c r="AO71" s="272"/>
      <c r="AP71" s="1108" t="s">
        <v>652</v>
      </c>
      <c r="AQ71" s="1109"/>
      <c r="AR71" s="801">
        <v>11</v>
      </c>
      <c r="AS71" s="374">
        <f t="shared" si="36"/>
        <v>43990</v>
      </c>
      <c r="AT71" s="801">
        <v>1</v>
      </c>
      <c r="AU71" s="273"/>
      <c r="AV71" s="273"/>
      <c r="AW71" s="273"/>
      <c r="AX71" s="380" t="s">
        <v>101</v>
      </c>
      <c r="AY71" s="272"/>
      <c r="AZ71" s="1108" t="s">
        <v>652</v>
      </c>
      <c r="BA71" s="1109"/>
      <c r="BB71" s="801">
        <v>11</v>
      </c>
      <c r="BC71" s="374">
        <f>'К-дарь'!H36</f>
        <v>43988</v>
      </c>
      <c r="BD71" s="801">
        <v>1</v>
      </c>
      <c r="BE71" s="273"/>
      <c r="BF71" s="273"/>
      <c r="BG71" s="273"/>
      <c r="BH71" s="380" t="s">
        <v>101</v>
      </c>
      <c r="BI71" s="272"/>
      <c r="BJ71" s="1108" t="s">
        <v>652</v>
      </c>
      <c r="BK71" s="1109"/>
      <c r="BL71" s="801">
        <v>11</v>
      </c>
      <c r="BM71" s="374">
        <f t="shared" si="24"/>
        <v>43988</v>
      </c>
      <c r="BN71" s="801">
        <v>1</v>
      </c>
      <c r="BO71" s="273"/>
      <c r="BP71" s="273"/>
      <c r="BQ71" s="273"/>
      <c r="BR71" s="380" t="s">
        <v>101</v>
      </c>
      <c r="BS71" s="272"/>
      <c r="BT71" s="1108" t="s">
        <v>652</v>
      </c>
      <c r="BU71" s="1109"/>
      <c r="BV71" s="801">
        <v>11</v>
      </c>
      <c r="BW71" s="374">
        <f t="shared" si="25"/>
        <v>43988</v>
      </c>
      <c r="BX71" s="801">
        <v>1</v>
      </c>
      <c r="BY71" s="273"/>
      <c r="BZ71" s="273"/>
      <c r="CA71" s="273"/>
      <c r="CB71" s="380" t="s">
        <v>101</v>
      </c>
      <c r="CC71" s="272"/>
      <c r="CD71" s="1108" t="s">
        <v>652</v>
      </c>
      <c r="CE71" s="1109"/>
      <c r="CF71" s="801">
        <v>11</v>
      </c>
      <c r="CG71" s="374">
        <f t="shared" si="26"/>
        <v>43988</v>
      </c>
      <c r="CH71" s="801">
        <v>1</v>
      </c>
      <c r="CI71" s="273"/>
      <c r="CJ71" s="273"/>
      <c r="CK71" s="273"/>
      <c r="CL71" s="380" t="s">
        <v>101</v>
      </c>
      <c r="CM71" s="272"/>
      <c r="CN71" s="1108" t="s">
        <v>652</v>
      </c>
      <c r="CO71" s="1109"/>
      <c r="CP71" s="801">
        <v>11</v>
      </c>
      <c r="CQ71" s="374">
        <f>'К-дарь'!H35</f>
        <v>43987</v>
      </c>
      <c r="CR71" s="801">
        <v>1</v>
      </c>
      <c r="CS71" s="273"/>
      <c r="CT71" s="273"/>
      <c r="CU71" s="273"/>
      <c r="CV71" s="380" t="s">
        <v>101</v>
      </c>
      <c r="CW71" s="272"/>
      <c r="CX71" s="1108" t="s">
        <v>652</v>
      </c>
      <c r="CY71" s="1109"/>
      <c r="CZ71" s="801">
        <v>11</v>
      </c>
      <c r="DA71" s="374">
        <f t="shared" si="33"/>
        <v>43987</v>
      </c>
      <c r="DB71" s="801">
        <v>1</v>
      </c>
      <c r="DC71" s="273"/>
      <c r="DD71" s="273"/>
      <c r="DE71" s="273"/>
      <c r="DF71" s="380" t="s">
        <v>101</v>
      </c>
      <c r="DG71" s="272"/>
      <c r="DH71" s="1108" t="s">
        <v>652</v>
      </c>
      <c r="DI71" s="1109"/>
      <c r="DJ71" s="801">
        <v>11</v>
      </c>
      <c r="DK71" s="374">
        <f t="shared" si="37"/>
        <v>43987</v>
      </c>
      <c r="DL71" s="801">
        <v>1</v>
      </c>
      <c r="DM71" s="273"/>
      <c r="DN71" s="273"/>
      <c r="DO71" s="273"/>
      <c r="DP71" s="380" t="s">
        <v>101</v>
      </c>
      <c r="DQ71" s="272"/>
      <c r="DR71" s="1108" t="s">
        <v>652</v>
      </c>
      <c r="DS71" s="1109"/>
      <c r="DT71" s="801">
        <v>11</v>
      </c>
      <c r="DU71" s="374">
        <f>'К-дарь'!H35</f>
        <v>43987</v>
      </c>
      <c r="DV71" s="801">
        <v>1</v>
      </c>
      <c r="DW71" s="273"/>
      <c r="DX71" s="273"/>
      <c r="DY71" s="273"/>
      <c r="DZ71" s="380" t="s">
        <v>101</v>
      </c>
      <c r="EA71" s="272"/>
      <c r="EB71" s="1108" t="s">
        <v>652</v>
      </c>
      <c r="EC71" s="1109"/>
      <c r="ED71" s="801">
        <v>11</v>
      </c>
      <c r="EE71" s="374">
        <f t="shared" si="44"/>
        <v>43987</v>
      </c>
      <c r="EF71" s="801">
        <v>1</v>
      </c>
      <c r="EG71" s="273"/>
      <c r="EH71" s="273"/>
      <c r="EI71" s="273"/>
      <c r="EJ71" s="380" t="s">
        <v>101</v>
      </c>
      <c r="EK71" s="272"/>
      <c r="EL71" s="1108" t="s">
        <v>652</v>
      </c>
      <c r="EM71" s="1109"/>
      <c r="EN71" s="801">
        <v>11</v>
      </c>
      <c r="EO71" s="374">
        <f t="shared" si="47"/>
        <v>43987</v>
      </c>
      <c r="EP71" s="801">
        <v>1</v>
      </c>
      <c r="EQ71" s="273"/>
      <c r="ER71" s="273"/>
      <c r="ES71" s="273"/>
      <c r="ET71" s="380" t="s">
        <v>101</v>
      </c>
      <c r="EU71" s="272"/>
      <c r="EV71" s="1108" t="s">
        <v>652</v>
      </c>
      <c r="EW71" s="1109"/>
      <c r="EX71" s="801">
        <v>11</v>
      </c>
      <c r="EY71" s="374">
        <f t="shared" si="39"/>
        <v>43987</v>
      </c>
      <c r="EZ71" s="801">
        <v>1</v>
      </c>
      <c r="FA71" s="273"/>
      <c r="FB71" s="273"/>
      <c r="FC71" s="273"/>
      <c r="FD71" s="380" t="s">
        <v>101</v>
      </c>
      <c r="FE71" s="272"/>
      <c r="FF71" s="1108" t="s">
        <v>652</v>
      </c>
      <c r="FG71" s="1109"/>
      <c r="FH71" s="801">
        <v>11</v>
      </c>
      <c r="FI71" s="374">
        <f>'К-дарь'!H34</f>
        <v>43986</v>
      </c>
      <c r="FJ71" s="801">
        <v>1</v>
      </c>
      <c r="FK71" s="273"/>
      <c r="FL71" s="273"/>
      <c r="FM71" s="273"/>
      <c r="FN71" s="380" t="s">
        <v>101</v>
      </c>
      <c r="FO71" s="272"/>
      <c r="FP71" s="1108" t="s">
        <v>652</v>
      </c>
      <c r="FQ71" s="1109"/>
      <c r="FR71" s="801">
        <v>11</v>
      </c>
      <c r="FS71" s="374">
        <f>'К-дарь'!H33</f>
        <v>43985</v>
      </c>
      <c r="FT71" s="801">
        <v>1</v>
      </c>
      <c r="FU71" s="273"/>
      <c r="FV71" s="273"/>
      <c r="FW71" s="273"/>
      <c r="FX71" s="380" t="s">
        <v>101</v>
      </c>
      <c r="FY71" s="272"/>
      <c r="FZ71" s="1108" t="s">
        <v>652</v>
      </c>
      <c r="GA71" s="1109"/>
      <c r="GB71" s="801">
        <v>11</v>
      </c>
      <c r="GC71" s="374">
        <f t="shared" si="27"/>
        <v>43985</v>
      </c>
      <c r="GD71" s="801">
        <v>1</v>
      </c>
      <c r="GE71" s="273"/>
      <c r="GF71" s="273"/>
      <c r="GG71" s="273"/>
      <c r="GH71" s="380" t="s">
        <v>101</v>
      </c>
      <c r="GI71" s="272"/>
      <c r="GJ71" s="1108" t="s">
        <v>652</v>
      </c>
      <c r="GK71" s="1109"/>
      <c r="GL71" s="801">
        <v>11</v>
      </c>
      <c r="GM71" s="374">
        <f t="shared" si="28"/>
        <v>43985</v>
      </c>
      <c r="GN71" s="801">
        <v>1</v>
      </c>
      <c r="GO71" s="273"/>
      <c r="GP71" s="273"/>
      <c r="GQ71" s="273"/>
      <c r="GR71" s="380" t="s">
        <v>101</v>
      </c>
      <c r="GS71" s="272"/>
      <c r="GT71" s="1108" t="s">
        <v>652</v>
      </c>
      <c r="GU71" s="1109"/>
      <c r="GV71" s="801">
        <v>11</v>
      </c>
      <c r="GW71" s="374">
        <f t="shared" si="29"/>
        <v>43985</v>
      </c>
      <c r="GX71" s="801">
        <v>1</v>
      </c>
      <c r="GY71" s="273"/>
      <c r="GZ71" s="273"/>
      <c r="HA71" s="273"/>
      <c r="HB71" s="380" t="s">
        <v>101</v>
      </c>
      <c r="HC71" s="272"/>
      <c r="HD71" s="1108" t="s">
        <v>652</v>
      </c>
      <c r="HE71" s="1109"/>
      <c r="HF71" s="801">
        <v>11</v>
      </c>
      <c r="HG71" s="374">
        <f>'К-дарь'!H32</f>
        <v>43984</v>
      </c>
      <c r="HH71" s="801">
        <v>1</v>
      </c>
      <c r="HI71" s="273"/>
      <c r="HJ71" s="273"/>
      <c r="HK71" s="273"/>
      <c r="HL71" s="380" t="s">
        <v>101</v>
      </c>
      <c r="HM71" s="272"/>
      <c r="HN71" s="1108" t="s">
        <v>652</v>
      </c>
      <c r="HO71" s="1109"/>
      <c r="HP71" s="801">
        <v>11</v>
      </c>
      <c r="HQ71" s="374">
        <f t="shared" si="32"/>
        <v>43984</v>
      </c>
      <c r="HR71" s="801">
        <v>1</v>
      </c>
      <c r="HS71" s="273"/>
      <c r="HT71" s="273"/>
      <c r="HU71" s="273"/>
      <c r="HV71" s="380" t="s">
        <v>101</v>
      </c>
      <c r="HW71" s="272"/>
      <c r="HX71" s="1108" t="s">
        <v>652</v>
      </c>
      <c r="HY71" s="1109"/>
      <c r="HZ71" s="801">
        <v>11</v>
      </c>
      <c r="IA71" s="374">
        <f t="shared" si="41"/>
        <v>43984</v>
      </c>
      <c r="IB71" s="801">
        <v>1</v>
      </c>
      <c r="IC71" s="273"/>
      <c r="ID71" s="273"/>
      <c r="IE71" s="273"/>
      <c r="IF71" s="380" t="s">
        <v>101</v>
      </c>
      <c r="IG71" s="272"/>
      <c r="IH71" s="1108" t="s">
        <v>652</v>
      </c>
      <c r="II71" s="1109"/>
      <c r="IJ71" s="801">
        <v>11</v>
      </c>
      <c r="IK71" s="374">
        <f t="shared" si="42"/>
        <v>43984</v>
      </c>
      <c r="IL71" s="801">
        <v>1</v>
      </c>
      <c r="IM71" s="273"/>
      <c r="IN71" s="273"/>
      <c r="IO71" s="273"/>
      <c r="IP71" s="380" t="s">
        <v>101</v>
      </c>
    </row>
    <row r="72" spans="1:250" ht="27.75" customHeight="1" x14ac:dyDescent="0.25">
      <c r="A72" s="272"/>
      <c r="B72" s="1108" t="s">
        <v>925</v>
      </c>
      <c r="C72" s="1109"/>
      <c r="D72" s="572">
        <v>12</v>
      </c>
      <c r="E72" s="374">
        <f>'К-дарь'!H39</f>
        <v>43992</v>
      </c>
      <c r="F72" s="572">
        <v>1</v>
      </c>
      <c r="G72" s="273"/>
      <c r="H72" s="273"/>
      <c r="I72" s="273"/>
      <c r="J72" s="380" t="s">
        <v>101</v>
      </c>
      <c r="K72" s="272"/>
      <c r="L72" s="1108" t="s">
        <v>925</v>
      </c>
      <c r="M72" s="1109"/>
      <c r="N72" s="801">
        <v>12</v>
      </c>
      <c r="O72" s="374">
        <f>'К-дарь'!H37</f>
        <v>43990</v>
      </c>
      <c r="P72" s="801">
        <v>1</v>
      </c>
      <c r="Q72" s="273"/>
      <c r="R72" s="273"/>
      <c r="S72" s="273"/>
      <c r="T72" s="380" t="s">
        <v>101</v>
      </c>
      <c r="U72" s="272"/>
      <c r="V72" s="1108" t="s">
        <v>925</v>
      </c>
      <c r="W72" s="1109"/>
      <c r="X72" s="801">
        <v>12</v>
      </c>
      <c r="Y72" s="374">
        <f t="shared" si="34"/>
        <v>43990</v>
      </c>
      <c r="Z72" s="801">
        <v>1</v>
      </c>
      <c r="AA72" s="273"/>
      <c r="AB72" s="273"/>
      <c r="AC72" s="273"/>
      <c r="AD72" s="380" t="s">
        <v>101</v>
      </c>
      <c r="AE72" s="272"/>
      <c r="AF72" s="1108" t="s">
        <v>925</v>
      </c>
      <c r="AG72" s="1109"/>
      <c r="AH72" s="801">
        <v>12</v>
      </c>
      <c r="AI72" s="374">
        <f t="shared" si="35"/>
        <v>43990</v>
      </c>
      <c r="AJ72" s="801">
        <v>1</v>
      </c>
      <c r="AK72" s="273"/>
      <c r="AL72" s="273"/>
      <c r="AM72" s="273"/>
      <c r="AN72" s="380" t="s">
        <v>101</v>
      </c>
      <c r="AO72" s="272"/>
      <c r="AP72" s="1108" t="s">
        <v>925</v>
      </c>
      <c r="AQ72" s="1109"/>
      <c r="AR72" s="801">
        <v>12</v>
      </c>
      <c r="AS72" s="374">
        <f t="shared" si="36"/>
        <v>43990</v>
      </c>
      <c r="AT72" s="801">
        <v>1</v>
      </c>
      <c r="AU72" s="273"/>
      <c r="AV72" s="273"/>
      <c r="AW72" s="273"/>
      <c r="AX72" s="380" t="s">
        <v>101</v>
      </c>
      <c r="AY72" s="272"/>
      <c r="AZ72" s="1108" t="s">
        <v>925</v>
      </c>
      <c r="BA72" s="1109"/>
      <c r="BB72" s="801">
        <v>12</v>
      </c>
      <c r="BC72" s="374">
        <f>'К-дарь'!H36</f>
        <v>43988</v>
      </c>
      <c r="BD72" s="801">
        <v>1</v>
      </c>
      <c r="BE72" s="273"/>
      <c r="BF72" s="273"/>
      <c r="BG72" s="273"/>
      <c r="BH72" s="380" t="s">
        <v>101</v>
      </c>
      <c r="BI72" s="272"/>
      <c r="BJ72" s="1108" t="s">
        <v>925</v>
      </c>
      <c r="BK72" s="1109"/>
      <c r="BL72" s="801">
        <v>12</v>
      </c>
      <c r="BM72" s="374">
        <f t="shared" si="24"/>
        <v>43988</v>
      </c>
      <c r="BN72" s="801">
        <v>1</v>
      </c>
      <c r="BO72" s="273"/>
      <c r="BP72" s="273"/>
      <c r="BQ72" s="273"/>
      <c r="BR72" s="380" t="s">
        <v>101</v>
      </c>
      <c r="BS72" s="272"/>
      <c r="BT72" s="1108" t="s">
        <v>925</v>
      </c>
      <c r="BU72" s="1109"/>
      <c r="BV72" s="801">
        <v>12</v>
      </c>
      <c r="BW72" s="374">
        <f t="shared" si="25"/>
        <v>43988</v>
      </c>
      <c r="BX72" s="801">
        <v>1</v>
      </c>
      <c r="BY72" s="273"/>
      <c r="BZ72" s="273"/>
      <c r="CA72" s="273"/>
      <c r="CB72" s="380" t="s">
        <v>101</v>
      </c>
      <c r="CC72" s="272"/>
      <c r="CD72" s="1108" t="s">
        <v>925</v>
      </c>
      <c r="CE72" s="1109"/>
      <c r="CF72" s="801">
        <v>12</v>
      </c>
      <c r="CG72" s="374">
        <f t="shared" si="26"/>
        <v>43988</v>
      </c>
      <c r="CH72" s="801">
        <v>1</v>
      </c>
      <c r="CI72" s="273"/>
      <c r="CJ72" s="273"/>
      <c r="CK72" s="273"/>
      <c r="CL72" s="380" t="s">
        <v>101</v>
      </c>
      <c r="CM72" s="272"/>
      <c r="CN72" s="1108" t="s">
        <v>925</v>
      </c>
      <c r="CO72" s="1109"/>
      <c r="CP72" s="801">
        <v>12</v>
      </c>
      <c r="CQ72" s="374">
        <f>'К-дарь'!H35</f>
        <v>43987</v>
      </c>
      <c r="CR72" s="801">
        <v>1</v>
      </c>
      <c r="CS72" s="273"/>
      <c r="CT72" s="273"/>
      <c r="CU72" s="273"/>
      <c r="CV72" s="380" t="s">
        <v>101</v>
      </c>
      <c r="CW72" s="272"/>
      <c r="CX72" s="1108" t="s">
        <v>925</v>
      </c>
      <c r="CY72" s="1109"/>
      <c r="CZ72" s="801">
        <v>12</v>
      </c>
      <c r="DA72" s="374">
        <f t="shared" si="33"/>
        <v>43987</v>
      </c>
      <c r="DB72" s="801">
        <v>1</v>
      </c>
      <c r="DC72" s="273"/>
      <c r="DD72" s="273"/>
      <c r="DE72" s="273"/>
      <c r="DF72" s="380" t="s">
        <v>101</v>
      </c>
      <c r="DG72" s="272"/>
      <c r="DH72" s="1108" t="s">
        <v>925</v>
      </c>
      <c r="DI72" s="1109"/>
      <c r="DJ72" s="801">
        <v>12</v>
      </c>
      <c r="DK72" s="374">
        <f t="shared" si="37"/>
        <v>43987</v>
      </c>
      <c r="DL72" s="801">
        <v>1</v>
      </c>
      <c r="DM72" s="273"/>
      <c r="DN72" s="273"/>
      <c r="DO72" s="273"/>
      <c r="DP72" s="380" t="s">
        <v>101</v>
      </c>
      <c r="DQ72" s="272"/>
      <c r="DR72" s="1108" t="s">
        <v>925</v>
      </c>
      <c r="DS72" s="1109"/>
      <c r="DT72" s="801">
        <v>12</v>
      </c>
      <c r="DU72" s="374">
        <f t="shared" si="38"/>
        <v>43987</v>
      </c>
      <c r="DV72" s="801">
        <v>1</v>
      </c>
      <c r="DW72" s="273"/>
      <c r="DX72" s="273"/>
      <c r="DY72" s="273"/>
      <c r="DZ72" s="380" t="s">
        <v>101</v>
      </c>
      <c r="EA72" s="272"/>
      <c r="EB72" s="1108" t="s">
        <v>925</v>
      </c>
      <c r="EC72" s="1109"/>
      <c r="ED72" s="801">
        <v>12</v>
      </c>
      <c r="EE72" s="374">
        <f t="shared" si="44"/>
        <v>43987</v>
      </c>
      <c r="EF72" s="801">
        <v>1</v>
      </c>
      <c r="EG72" s="273"/>
      <c r="EH72" s="273"/>
      <c r="EI72" s="273"/>
      <c r="EJ72" s="380" t="s">
        <v>101</v>
      </c>
      <c r="EK72" s="272"/>
      <c r="EL72" s="1108" t="s">
        <v>925</v>
      </c>
      <c r="EM72" s="1109"/>
      <c r="EN72" s="801">
        <v>12</v>
      </c>
      <c r="EO72" s="374">
        <f t="shared" si="47"/>
        <v>43987</v>
      </c>
      <c r="EP72" s="801">
        <v>1</v>
      </c>
      <c r="EQ72" s="273"/>
      <c r="ER72" s="273"/>
      <c r="ES72" s="273"/>
      <c r="ET72" s="380" t="s">
        <v>101</v>
      </c>
      <c r="EU72" s="272"/>
      <c r="EV72" s="1108" t="s">
        <v>925</v>
      </c>
      <c r="EW72" s="1109"/>
      <c r="EX72" s="801">
        <v>12</v>
      </c>
      <c r="EY72" s="374">
        <f t="shared" si="39"/>
        <v>43987</v>
      </c>
      <c r="EZ72" s="801">
        <v>1</v>
      </c>
      <c r="FA72" s="273"/>
      <c r="FB72" s="273"/>
      <c r="FC72" s="273"/>
      <c r="FD72" s="380" t="s">
        <v>101</v>
      </c>
      <c r="FE72" s="272"/>
      <c r="FF72" s="1108" t="s">
        <v>925</v>
      </c>
      <c r="FG72" s="1109"/>
      <c r="FH72" s="801">
        <v>12</v>
      </c>
      <c r="FI72" s="374">
        <f>'К-дарь'!H34</f>
        <v>43986</v>
      </c>
      <c r="FJ72" s="801">
        <v>1</v>
      </c>
      <c r="FK72" s="273"/>
      <c r="FL72" s="273"/>
      <c r="FM72" s="273"/>
      <c r="FN72" s="380" t="s">
        <v>101</v>
      </c>
      <c r="FO72" s="272"/>
      <c r="FP72" s="1108" t="s">
        <v>925</v>
      </c>
      <c r="FQ72" s="1109"/>
      <c r="FR72" s="801">
        <v>12</v>
      </c>
      <c r="FS72" s="374">
        <f>'К-дарь'!H33</f>
        <v>43985</v>
      </c>
      <c r="FT72" s="801">
        <v>1</v>
      </c>
      <c r="FU72" s="273"/>
      <c r="FV72" s="273"/>
      <c r="FW72" s="273"/>
      <c r="FX72" s="380" t="s">
        <v>101</v>
      </c>
      <c r="FY72" s="272"/>
      <c r="FZ72" s="1108" t="s">
        <v>925</v>
      </c>
      <c r="GA72" s="1109"/>
      <c r="GB72" s="801">
        <v>12</v>
      </c>
      <c r="GC72" s="374">
        <f t="shared" si="27"/>
        <v>43985</v>
      </c>
      <c r="GD72" s="801">
        <v>1</v>
      </c>
      <c r="GE72" s="273"/>
      <c r="GF72" s="273"/>
      <c r="GG72" s="273"/>
      <c r="GH72" s="380" t="s">
        <v>101</v>
      </c>
      <c r="GI72" s="272"/>
      <c r="GJ72" s="1108" t="s">
        <v>925</v>
      </c>
      <c r="GK72" s="1109"/>
      <c r="GL72" s="801">
        <v>12</v>
      </c>
      <c r="GM72" s="374">
        <f t="shared" si="28"/>
        <v>43985</v>
      </c>
      <c r="GN72" s="801">
        <v>1</v>
      </c>
      <c r="GO72" s="273"/>
      <c r="GP72" s="273"/>
      <c r="GQ72" s="273"/>
      <c r="GR72" s="380" t="s">
        <v>101</v>
      </c>
      <c r="GS72" s="272"/>
      <c r="GT72" s="1108" t="s">
        <v>925</v>
      </c>
      <c r="GU72" s="1109"/>
      <c r="GV72" s="801">
        <v>12</v>
      </c>
      <c r="GW72" s="374">
        <f t="shared" si="29"/>
        <v>43985</v>
      </c>
      <c r="GX72" s="801">
        <v>1</v>
      </c>
      <c r="GY72" s="273"/>
      <c r="GZ72" s="273"/>
      <c r="HA72" s="273"/>
      <c r="HB72" s="380" t="s">
        <v>101</v>
      </c>
      <c r="HC72" s="272"/>
      <c r="HD72" s="1108" t="s">
        <v>925</v>
      </c>
      <c r="HE72" s="1109"/>
      <c r="HF72" s="801">
        <v>12</v>
      </c>
      <c r="HG72" s="374">
        <f>'К-дарь'!H32</f>
        <v>43984</v>
      </c>
      <c r="HH72" s="801">
        <v>1</v>
      </c>
      <c r="HI72" s="273"/>
      <c r="HJ72" s="273"/>
      <c r="HK72" s="273"/>
      <c r="HL72" s="380" t="s">
        <v>101</v>
      </c>
      <c r="HM72" s="272"/>
      <c r="HN72" s="1108" t="s">
        <v>925</v>
      </c>
      <c r="HO72" s="1109"/>
      <c r="HP72" s="801">
        <v>12</v>
      </c>
      <c r="HQ72" s="374">
        <f t="shared" si="32"/>
        <v>43984</v>
      </c>
      <c r="HR72" s="801">
        <v>1</v>
      </c>
      <c r="HS72" s="273"/>
      <c r="HT72" s="273"/>
      <c r="HU72" s="273"/>
      <c r="HV72" s="380" t="s">
        <v>101</v>
      </c>
      <c r="HW72" s="272"/>
      <c r="HX72" s="1108" t="s">
        <v>925</v>
      </c>
      <c r="HY72" s="1109"/>
      <c r="HZ72" s="801">
        <v>12</v>
      </c>
      <c r="IA72" s="374">
        <f t="shared" si="41"/>
        <v>43984</v>
      </c>
      <c r="IB72" s="801">
        <v>1</v>
      </c>
      <c r="IC72" s="273"/>
      <c r="ID72" s="273"/>
      <c r="IE72" s="273"/>
      <c r="IF72" s="380" t="s">
        <v>101</v>
      </c>
      <c r="IG72" s="272"/>
      <c r="IH72" s="1108" t="s">
        <v>925</v>
      </c>
      <c r="II72" s="1109"/>
      <c r="IJ72" s="801">
        <v>12</v>
      </c>
      <c r="IK72" s="374">
        <f t="shared" si="42"/>
        <v>43984</v>
      </c>
      <c r="IL72" s="801">
        <v>1</v>
      </c>
      <c r="IM72" s="273"/>
      <c r="IN72" s="273"/>
      <c r="IO72" s="273"/>
      <c r="IP72" s="380" t="s">
        <v>101</v>
      </c>
    </row>
    <row r="73" spans="1:250" ht="17.25" customHeight="1" x14ac:dyDescent="0.25">
      <c r="A73" s="573"/>
      <c r="B73" s="1112" t="s">
        <v>650</v>
      </c>
      <c r="C73" s="1113"/>
      <c r="D73" s="571">
        <v>13</v>
      </c>
      <c r="E73" s="374">
        <f>'К-дарь'!H44</f>
        <v>43998</v>
      </c>
      <c r="F73" s="572">
        <v>1</v>
      </c>
      <c r="G73" s="273"/>
      <c r="H73" s="273"/>
      <c r="I73" s="273"/>
      <c r="J73" s="380" t="s">
        <v>101</v>
      </c>
      <c r="K73" s="652"/>
      <c r="L73" s="1112" t="s">
        <v>650</v>
      </c>
      <c r="M73" s="1113"/>
      <c r="N73" s="799">
        <v>13</v>
      </c>
      <c r="O73" s="374">
        <f t="shared" si="43"/>
        <v>43998</v>
      </c>
      <c r="P73" s="801">
        <v>1</v>
      </c>
      <c r="Q73" s="273"/>
      <c r="R73" s="273"/>
      <c r="S73" s="273"/>
      <c r="T73" s="380" t="s">
        <v>101</v>
      </c>
      <c r="U73" s="652"/>
      <c r="V73" s="1112" t="s">
        <v>650</v>
      </c>
      <c r="W73" s="1113"/>
      <c r="X73" s="799">
        <v>13</v>
      </c>
      <c r="Y73" s="374">
        <f>'К-дарь'!H42</f>
        <v>43995</v>
      </c>
      <c r="Z73" s="801">
        <v>1</v>
      </c>
      <c r="AA73" s="273"/>
      <c r="AB73" s="273"/>
      <c r="AC73" s="273"/>
      <c r="AD73" s="380" t="s">
        <v>101</v>
      </c>
      <c r="AE73" s="652"/>
      <c r="AF73" s="1112" t="s">
        <v>650</v>
      </c>
      <c r="AG73" s="1113"/>
      <c r="AH73" s="799">
        <v>13</v>
      </c>
      <c r="AI73" s="374">
        <f t="shared" si="35"/>
        <v>43995</v>
      </c>
      <c r="AJ73" s="801">
        <v>1</v>
      </c>
      <c r="AK73" s="273"/>
      <c r="AL73" s="273"/>
      <c r="AM73" s="273"/>
      <c r="AN73" s="380" t="s">
        <v>101</v>
      </c>
      <c r="AO73" s="652"/>
      <c r="AP73" s="1112" t="s">
        <v>650</v>
      </c>
      <c r="AQ73" s="1113"/>
      <c r="AR73" s="799">
        <v>13</v>
      </c>
      <c r="AS73" s="374">
        <f t="shared" si="36"/>
        <v>43995</v>
      </c>
      <c r="AT73" s="801">
        <v>1</v>
      </c>
      <c r="AU73" s="273"/>
      <c r="AV73" s="273"/>
      <c r="AW73" s="273"/>
      <c r="AX73" s="380" t="s">
        <v>101</v>
      </c>
      <c r="AY73" s="652"/>
      <c r="AZ73" s="1112" t="s">
        <v>650</v>
      </c>
      <c r="BA73" s="1113"/>
      <c r="BB73" s="799">
        <v>13</v>
      </c>
      <c r="BC73" s="374">
        <f t="shared" si="46"/>
        <v>43995</v>
      </c>
      <c r="BD73" s="801">
        <v>1</v>
      </c>
      <c r="BE73" s="273"/>
      <c r="BF73" s="273"/>
      <c r="BG73" s="273"/>
      <c r="BH73" s="380" t="s">
        <v>101</v>
      </c>
      <c r="BI73" s="652"/>
      <c r="BJ73" s="1112" t="s">
        <v>650</v>
      </c>
      <c r="BK73" s="1113"/>
      <c r="BL73" s="799">
        <v>13</v>
      </c>
      <c r="BM73" s="374">
        <f>'К-дарь'!H43</f>
        <v>43997</v>
      </c>
      <c r="BN73" s="801">
        <v>1</v>
      </c>
      <c r="BO73" s="273"/>
      <c r="BP73" s="273"/>
      <c r="BQ73" s="273"/>
      <c r="BR73" s="380" t="s">
        <v>101</v>
      </c>
      <c r="BS73" s="652"/>
      <c r="BT73" s="1112" t="s">
        <v>650</v>
      </c>
      <c r="BU73" s="1113"/>
      <c r="BV73" s="799">
        <v>13</v>
      </c>
      <c r="BW73" s="374">
        <f t="shared" si="25"/>
        <v>43997</v>
      </c>
      <c r="BX73" s="801">
        <v>1</v>
      </c>
      <c r="BY73" s="273"/>
      <c r="BZ73" s="273"/>
      <c r="CA73" s="273"/>
      <c r="CB73" s="380" t="s">
        <v>101</v>
      </c>
      <c r="CC73" s="652"/>
      <c r="CD73" s="1112" t="s">
        <v>650</v>
      </c>
      <c r="CE73" s="1113"/>
      <c r="CF73" s="799">
        <v>13</v>
      </c>
      <c r="CG73" s="374">
        <f t="shared" si="26"/>
        <v>43997</v>
      </c>
      <c r="CH73" s="801">
        <v>1</v>
      </c>
      <c r="CI73" s="273"/>
      <c r="CJ73" s="273"/>
      <c r="CK73" s="273"/>
      <c r="CL73" s="380" t="s">
        <v>101</v>
      </c>
      <c r="CM73" s="652"/>
      <c r="CN73" s="1112" t="s">
        <v>650</v>
      </c>
      <c r="CO73" s="1113"/>
      <c r="CP73" s="799">
        <v>13</v>
      </c>
      <c r="CQ73" s="374">
        <f t="shared" si="30"/>
        <v>43997</v>
      </c>
      <c r="CR73" s="801">
        <v>1</v>
      </c>
      <c r="CS73" s="273"/>
      <c r="CT73" s="273"/>
      <c r="CU73" s="273"/>
      <c r="CV73" s="380" t="s">
        <v>101</v>
      </c>
      <c r="CW73" s="652"/>
      <c r="CX73" s="1112" t="s">
        <v>650</v>
      </c>
      <c r="CY73" s="1113"/>
      <c r="CZ73" s="799">
        <v>13</v>
      </c>
      <c r="DA73" s="374">
        <f>'К-дарь'!H40</f>
        <v>43993</v>
      </c>
      <c r="DB73" s="801">
        <v>1</v>
      </c>
      <c r="DC73" s="273"/>
      <c r="DD73" s="273"/>
      <c r="DE73" s="273"/>
      <c r="DF73" s="380" t="s">
        <v>101</v>
      </c>
      <c r="DG73" s="652"/>
      <c r="DH73" s="1112" t="s">
        <v>650</v>
      </c>
      <c r="DI73" s="1113"/>
      <c r="DJ73" s="799">
        <v>13</v>
      </c>
      <c r="DK73" s="374">
        <f t="shared" si="37"/>
        <v>43993</v>
      </c>
      <c r="DL73" s="801">
        <v>1</v>
      </c>
      <c r="DM73" s="273"/>
      <c r="DN73" s="273"/>
      <c r="DO73" s="273"/>
      <c r="DP73" s="380" t="s">
        <v>101</v>
      </c>
      <c r="DQ73" s="652"/>
      <c r="DR73" s="1112" t="s">
        <v>650</v>
      </c>
      <c r="DS73" s="1113"/>
      <c r="DT73" s="799">
        <v>13</v>
      </c>
      <c r="DU73" s="374">
        <f t="shared" si="38"/>
        <v>43993</v>
      </c>
      <c r="DV73" s="801">
        <v>1</v>
      </c>
      <c r="DW73" s="273"/>
      <c r="DX73" s="273"/>
      <c r="DY73" s="273"/>
      <c r="DZ73" s="380" t="s">
        <v>101</v>
      </c>
      <c r="EA73" s="652"/>
      <c r="EB73" s="1112" t="s">
        <v>650</v>
      </c>
      <c r="EC73" s="1113"/>
      <c r="ED73" s="799">
        <v>13</v>
      </c>
      <c r="EE73" s="374">
        <f t="shared" si="44"/>
        <v>43993</v>
      </c>
      <c r="EF73" s="801">
        <v>1</v>
      </c>
      <c r="EG73" s="273"/>
      <c r="EH73" s="273"/>
      <c r="EI73" s="273"/>
      <c r="EJ73" s="380" t="s">
        <v>101</v>
      </c>
      <c r="EK73" s="652"/>
      <c r="EL73" s="1112" t="s">
        <v>650</v>
      </c>
      <c r="EM73" s="1113"/>
      <c r="EN73" s="799">
        <v>13</v>
      </c>
      <c r="EO73" s="374">
        <f>'К-дарь'!H41</f>
        <v>43994</v>
      </c>
      <c r="EP73" s="801">
        <v>1</v>
      </c>
      <c r="EQ73" s="273"/>
      <c r="ER73" s="273"/>
      <c r="ES73" s="273"/>
      <c r="ET73" s="380" t="s">
        <v>101</v>
      </c>
      <c r="EU73" s="652"/>
      <c r="EV73" s="1112" t="s">
        <v>650</v>
      </c>
      <c r="EW73" s="1113"/>
      <c r="EX73" s="799">
        <v>13</v>
      </c>
      <c r="EY73" s="374">
        <f t="shared" si="39"/>
        <v>43994</v>
      </c>
      <c r="EZ73" s="801">
        <v>1</v>
      </c>
      <c r="FA73" s="273"/>
      <c r="FB73" s="273"/>
      <c r="FC73" s="273"/>
      <c r="FD73" s="380" t="s">
        <v>101</v>
      </c>
      <c r="FE73" s="652"/>
      <c r="FF73" s="1112" t="s">
        <v>650</v>
      </c>
      <c r="FG73" s="1113"/>
      <c r="FH73" s="799">
        <v>13</v>
      </c>
      <c r="FI73" s="374">
        <f t="shared" si="40"/>
        <v>43994</v>
      </c>
      <c r="FJ73" s="801">
        <v>1</v>
      </c>
      <c r="FK73" s="273"/>
      <c r="FL73" s="273"/>
      <c r="FM73" s="273"/>
      <c r="FN73" s="380" t="s">
        <v>101</v>
      </c>
      <c r="FO73" s="652"/>
      <c r="FP73" s="1112" t="s">
        <v>650</v>
      </c>
      <c r="FQ73" s="1113"/>
      <c r="FR73" s="799">
        <v>13</v>
      </c>
      <c r="FS73" s="374">
        <f t="shared" si="45"/>
        <v>43994</v>
      </c>
      <c r="FT73" s="801">
        <v>1</v>
      </c>
      <c r="FU73" s="273"/>
      <c r="FV73" s="273"/>
      <c r="FW73" s="273"/>
      <c r="FX73" s="380" t="s">
        <v>101</v>
      </c>
      <c r="FY73" s="652"/>
      <c r="FZ73" s="1112" t="s">
        <v>650</v>
      </c>
      <c r="GA73" s="1113"/>
      <c r="GB73" s="799">
        <v>13</v>
      </c>
      <c r="GC73" s="374">
        <f>'К-дарь'!H38</f>
        <v>43991</v>
      </c>
      <c r="GD73" s="801">
        <v>1</v>
      </c>
      <c r="GE73" s="273"/>
      <c r="GF73" s="273"/>
      <c r="GG73" s="273"/>
      <c r="GH73" s="380" t="s">
        <v>101</v>
      </c>
      <c r="GI73" s="652"/>
      <c r="GJ73" s="1112" t="s">
        <v>650</v>
      </c>
      <c r="GK73" s="1113"/>
      <c r="GL73" s="799">
        <v>13</v>
      </c>
      <c r="GM73" s="374">
        <f t="shared" si="28"/>
        <v>43991</v>
      </c>
      <c r="GN73" s="801">
        <v>1</v>
      </c>
      <c r="GO73" s="273"/>
      <c r="GP73" s="273"/>
      <c r="GQ73" s="273"/>
      <c r="GR73" s="380" t="s">
        <v>101</v>
      </c>
      <c r="GS73" s="652"/>
      <c r="GT73" s="1112" t="s">
        <v>650</v>
      </c>
      <c r="GU73" s="1113"/>
      <c r="GV73" s="799">
        <v>13</v>
      </c>
      <c r="GW73" s="374">
        <f t="shared" si="29"/>
        <v>43991</v>
      </c>
      <c r="GX73" s="801">
        <v>1</v>
      </c>
      <c r="GY73" s="273"/>
      <c r="GZ73" s="273"/>
      <c r="HA73" s="273"/>
      <c r="HB73" s="380" t="s">
        <v>101</v>
      </c>
      <c r="HC73" s="652"/>
      <c r="HD73" s="1112" t="s">
        <v>650</v>
      </c>
      <c r="HE73" s="1113"/>
      <c r="HF73" s="799">
        <v>13</v>
      </c>
      <c r="HG73" s="374">
        <f t="shared" si="31"/>
        <v>43991</v>
      </c>
      <c r="HH73" s="801">
        <v>1</v>
      </c>
      <c r="HI73" s="273"/>
      <c r="HJ73" s="273"/>
      <c r="HK73" s="273"/>
      <c r="HL73" s="380" t="s">
        <v>101</v>
      </c>
      <c r="HM73" s="652"/>
      <c r="HN73" s="1112" t="s">
        <v>650</v>
      </c>
      <c r="HO73" s="1113"/>
      <c r="HP73" s="799">
        <v>13</v>
      </c>
      <c r="HQ73" s="374">
        <f>'К-дарь'!H39</f>
        <v>43992</v>
      </c>
      <c r="HR73" s="801">
        <v>1</v>
      </c>
      <c r="HS73" s="273"/>
      <c r="HT73" s="273"/>
      <c r="HU73" s="273"/>
      <c r="HV73" s="380" t="s">
        <v>101</v>
      </c>
      <c r="HW73" s="652"/>
      <c r="HX73" s="1112" t="s">
        <v>650</v>
      </c>
      <c r="HY73" s="1113"/>
      <c r="HZ73" s="799">
        <v>13</v>
      </c>
      <c r="IA73" s="374">
        <f t="shared" si="41"/>
        <v>43992</v>
      </c>
      <c r="IB73" s="801">
        <v>1</v>
      </c>
      <c r="IC73" s="273"/>
      <c r="ID73" s="273"/>
      <c r="IE73" s="273"/>
      <c r="IF73" s="380" t="s">
        <v>101</v>
      </c>
      <c r="IG73" s="652"/>
      <c r="IH73" s="1112" t="s">
        <v>650</v>
      </c>
      <c r="II73" s="1113"/>
      <c r="IJ73" s="799">
        <v>13</v>
      </c>
      <c r="IK73" s="374">
        <f t="shared" si="42"/>
        <v>43992</v>
      </c>
      <c r="IL73" s="801">
        <v>1</v>
      </c>
      <c r="IM73" s="273"/>
      <c r="IN73" s="273"/>
      <c r="IO73" s="273"/>
      <c r="IP73" s="380" t="s">
        <v>101</v>
      </c>
    </row>
    <row r="74" spans="1:250" ht="17.25" customHeight="1" x14ac:dyDescent="0.25">
      <c r="A74" s="652"/>
      <c r="B74" s="1112" t="s">
        <v>650</v>
      </c>
      <c r="C74" s="1113"/>
      <c r="D74" s="571">
        <v>14</v>
      </c>
      <c r="E74" s="374">
        <f>'К-дарь'!H44</f>
        <v>43998</v>
      </c>
      <c r="F74" s="572">
        <v>1</v>
      </c>
      <c r="G74" s="273"/>
      <c r="H74" s="273"/>
      <c r="I74" s="273"/>
      <c r="J74" s="380" t="s">
        <v>101</v>
      </c>
      <c r="K74" s="652"/>
      <c r="L74" s="1112" t="s">
        <v>650</v>
      </c>
      <c r="M74" s="1113"/>
      <c r="N74" s="799">
        <v>14</v>
      </c>
      <c r="O74" s="374">
        <f t="shared" si="43"/>
        <v>43998</v>
      </c>
      <c r="P74" s="801">
        <v>1</v>
      </c>
      <c r="Q74" s="273"/>
      <c r="R74" s="273"/>
      <c r="S74" s="273"/>
      <c r="T74" s="380" t="s">
        <v>101</v>
      </c>
      <c r="U74" s="652"/>
      <c r="V74" s="1112" t="s">
        <v>650</v>
      </c>
      <c r="W74" s="1113"/>
      <c r="X74" s="799">
        <v>14</v>
      </c>
      <c r="Y74" s="374">
        <f>'К-дарь'!H42</f>
        <v>43995</v>
      </c>
      <c r="Z74" s="801">
        <v>1</v>
      </c>
      <c r="AA74" s="273"/>
      <c r="AB74" s="273"/>
      <c r="AC74" s="273"/>
      <c r="AD74" s="380" t="s">
        <v>101</v>
      </c>
      <c r="AE74" s="652"/>
      <c r="AF74" s="1112" t="s">
        <v>650</v>
      </c>
      <c r="AG74" s="1113"/>
      <c r="AH74" s="799">
        <v>14</v>
      </c>
      <c r="AI74" s="374">
        <f t="shared" si="35"/>
        <v>43995</v>
      </c>
      <c r="AJ74" s="801">
        <v>1</v>
      </c>
      <c r="AK74" s="273"/>
      <c r="AL74" s="273"/>
      <c r="AM74" s="273"/>
      <c r="AN74" s="380" t="s">
        <v>101</v>
      </c>
      <c r="AO74" s="652"/>
      <c r="AP74" s="1112" t="s">
        <v>650</v>
      </c>
      <c r="AQ74" s="1113"/>
      <c r="AR74" s="799">
        <v>14</v>
      </c>
      <c r="AS74" s="374">
        <f t="shared" si="36"/>
        <v>43995</v>
      </c>
      <c r="AT74" s="801">
        <v>1</v>
      </c>
      <c r="AU74" s="273"/>
      <c r="AV74" s="273"/>
      <c r="AW74" s="273"/>
      <c r="AX74" s="380" t="s">
        <v>101</v>
      </c>
      <c r="AY74" s="652"/>
      <c r="AZ74" s="1112" t="s">
        <v>650</v>
      </c>
      <c r="BA74" s="1113"/>
      <c r="BB74" s="799">
        <v>14</v>
      </c>
      <c r="BC74" s="374">
        <f t="shared" si="46"/>
        <v>43995</v>
      </c>
      <c r="BD74" s="801">
        <v>1</v>
      </c>
      <c r="BE74" s="273"/>
      <c r="BF74" s="273"/>
      <c r="BG74" s="273"/>
      <c r="BH74" s="380" t="s">
        <v>101</v>
      </c>
      <c r="BI74" s="652"/>
      <c r="BJ74" s="1112" t="s">
        <v>650</v>
      </c>
      <c r="BK74" s="1113"/>
      <c r="BL74" s="799">
        <v>14</v>
      </c>
      <c r="BM74" s="374">
        <f>'К-дарь'!H43</f>
        <v>43997</v>
      </c>
      <c r="BN74" s="801">
        <v>1</v>
      </c>
      <c r="BO74" s="273"/>
      <c r="BP74" s="273"/>
      <c r="BQ74" s="273"/>
      <c r="BR74" s="380" t="s">
        <v>101</v>
      </c>
      <c r="BS74" s="652"/>
      <c r="BT74" s="1112" t="s">
        <v>650</v>
      </c>
      <c r="BU74" s="1113"/>
      <c r="BV74" s="799">
        <v>14</v>
      </c>
      <c r="BW74" s="374">
        <f t="shared" si="25"/>
        <v>43997</v>
      </c>
      <c r="BX74" s="801">
        <v>1</v>
      </c>
      <c r="BY74" s="273"/>
      <c r="BZ74" s="273"/>
      <c r="CA74" s="273"/>
      <c r="CB74" s="380" t="s">
        <v>101</v>
      </c>
      <c r="CC74" s="652"/>
      <c r="CD74" s="1112" t="s">
        <v>650</v>
      </c>
      <c r="CE74" s="1113"/>
      <c r="CF74" s="799">
        <v>14</v>
      </c>
      <c r="CG74" s="374">
        <f t="shared" si="26"/>
        <v>43997</v>
      </c>
      <c r="CH74" s="801">
        <v>1</v>
      </c>
      <c r="CI74" s="273"/>
      <c r="CJ74" s="273"/>
      <c r="CK74" s="273"/>
      <c r="CL74" s="380" t="s">
        <v>101</v>
      </c>
      <c r="CM74" s="652"/>
      <c r="CN74" s="1112" t="s">
        <v>650</v>
      </c>
      <c r="CO74" s="1113"/>
      <c r="CP74" s="799">
        <v>14</v>
      </c>
      <c r="CQ74" s="374">
        <f t="shared" si="30"/>
        <v>43997</v>
      </c>
      <c r="CR74" s="801">
        <v>1</v>
      </c>
      <c r="CS74" s="273"/>
      <c r="CT74" s="273"/>
      <c r="CU74" s="273"/>
      <c r="CV74" s="380" t="s">
        <v>101</v>
      </c>
      <c r="CW74" s="652"/>
      <c r="CX74" s="1112" t="s">
        <v>650</v>
      </c>
      <c r="CY74" s="1113"/>
      <c r="CZ74" s="799">
        <v>14</v>
      </c>
      <c r="DA74" s="374">
        <f>'К-дарь'!H40</f>
        <v>43993</v>
      </c>
      <c r="DB74" s="801">
        <v>1</v>
      </c>
      <c r="DC74" s="273"/>
      <c r="DD74" s="273"/>
      <c r="DE74" s="273"/>
      <c r="DF74" s="380" t="s">
        <v>101</v>
      </c>
      <c r="DG74" s="652"/>
      <c r="DH74" s="1112" t="s">
        <v>650</v>
      </c>
      <c r="DI74" s="1113"/>
      <c r="DJ74" s="799">
        <v>14</v>
      </c>
      <c r="DK74" s="374">
        <f t="shared" si="37"/>
        <v>43993</v>
      </c>
      <c r="DL74" s="801">
        <v>1</v>
      </c>
      <c r="DM74" s="273"/>
      <c r="DN74" s="273"/>
      <c r="DO74" s="273"/>
      <c r="DP74" s="380" t="s">
        <v>101</v>
      </c>
      <c r="DQ74" s="652"/>
      <c r="DR74" s="1112" t="s">
        <v>650</v>
      </c>
      <c r="DS74" s="1113"/>
      <c r="DT74" s="799">
        <v>14</v>
      </c>
      <c r="DU74" s="374">
        <f t="shared" si="38"/>
        <v>43993</v>
      </c>
      <c r="DV74" s="801">
        <v>1</v>
      </c>
      <c r="DW74" s="273"/>
      <c r="DX74" s="273"/>
      <c r="DY74" s="273"/>
      <c r="DZ74" s="380" t="s">
        <v>101</v>
      </c>
      <c r="EA74" s="652"/>
      <c r="EB74" s="1112" t="s">
        <v>650</v>
      </c>
      <c r="EC74" s="1113"/>
      <c r="ED74" s="799">
        <v>14</v>
      </c>
      <c r="EE74" s="374">
        <f t="shared" si="44"/>
        <v>43993</v>
      </c>
      <c r="EF74" s="801">
        <v>1</v>
      </c>
      <c r="EG74" s="273"/>
      <c r="EH74" s="273"/>
      <c r="EI74" s="273"/>
      <c r="EJ74" s="380" t="s">
        <v>101</v>
      </c>
      <c r="EK74" s="652"/>
      <c r="EL74" s="1112" t="s">
        <v>650</v>
      </c>
      <c r="EM74" s="1113"/>
      <c r="EN74" s="799">
        <v>14</v>
      </c>
      <c r="EO74" s="374">
        <f>'К-дарь'!H41</f>
        <v>43994</v>
      </c>
      <c r="EP74" s="801">
        <v>1</v>
      </c>
      <c r="EQ74" s="273"/>
      <c r="ER74" s="273"/>
      <c r="ES74" s="273"/>
      <c r="ET74" s="380" t="s">
        <v>101</v>
      </c>
      <c r="EU74" s="652"/>
      <c r="EV74" s="1112" t="s">
        <v>650</v>
      </c>
      <c r="EW74" s="1113"/>
      <c r="EX74" s="799">
        <v>14</v>
      </c>
      <c r="EY74" s="374">
        <f t="shared" si="39"/>
        <v>43994</v>
      </c>
      <c r="EZ74" s="801">
        <v>1</v>
      </c>
      <c r="FA74" s="273"/>
      <c r="FB74" s="273"/>
      <c r="FC74" s="273"/>
      <c r="FD74" s="380" t="s">
        <v>101</v>
      </c>
      <c r="FE74" s="652"/>
      <c r="FF74" s="1112" t="s">
        <v>650</v>
      </c>
      <c r="FG74" s="1113"/>
      <c r="FH74" s="799">
        <v>14</v>
      </c>
      <c r="FI74" s="374">
        <f t="shared" si="40"/>
        <v>43994</v>
      </c>
      <c r="FJ74" s="801">
        <v>1</v>
      </c>
      <c r="FK74" s="273"/>
      <c r="FL74" s="273"/>
      <c r="FM74" s="273"/>
      <c r="FN74" s="380" t="s">
        <v>101</v>
      </c>
      <c r="FO74" s="652"/>
      <c r="FP74" s="1112" t="s">
        <v>650</v>
      </c>
      <c r="FQ74" s="1113"/>
      <c r="FR74" s="799">
        <v>14</v>
      </c>
      <c r="FS74" s="374">
        <f t="shared" si="45"/>
        <v>43994</v>
      </c>
      <c r="FT74" s="801">
        <v>1</v>
      </c>
      <c r="FU74" s="273"/>
      <c r="FV74" s="273"/>
      <c r="FW74" s="273"/>
      <c r="FX74" s="380" t="s">
        <v>101</v>
      </c>
      <c r="FY74" s="652"/>
      <c r="FZ74" s="1112" t="s">
        <v>650</v>
      </c>
      <c r="GA74" s="1113"/>
      <c r="GB74" s="799">
        <v>14</v>
      </c>
      <c r="GC74" s="374">
        <f>'К-дарь'!H38</f>
        <v>43991</v>
      </c>
      <c r="GD74" s="801">
        <v>1</v>
      </c>
      <c r="GE74" s="273"/>
      <c r="GF74" s="273"/>
      <c r="GG74" s="273"/>
      <c r="GH74" s="380" t="s">
        <v>101</v>
      </c>
      <c r="GI74" s="652"/>
      <c r="GJ74" s="1112" t="s">
        <v>650</v>
      </c>
      <c r="GK74" s="1113"/>
      <c r="GL74" s="799">
        <v>14</v>
      </c>
      <c r="GM74" s="374">
        <f t="shared" si="28"/>
        <v>43991</v>
      </c>
      <c r="GN74" s="801">
        <v>1</v>
      </c>
      <c r="GO74" s="273"/>
      <c r="GP74" s="273"/>
      <c r="GQ74" s="273"/>
      <c r="GR74" s="380" t="s">
        <v>101</v>
      </c>
      <c r="GS74" s="652"/>
      <c r="GT74" s="1112" t="s">
        <v>650</v>
      </c>
      <c r="GU74" s="1113"/>
      <c r="GV74" s="799">
        <v>14</v>
      </c>
      <c r="GW74" s="374">
        <f t="shared" si="29"/>
        <v>43991</v>
      </c>
      <c r="GX74" s="801">
        <v>1</v>
      </c>
      <c r="GY74" s="273"/>
      <c r="GZ74" s="273"/>
      <c r="HA74" s="273"/>
      <c r="HB74" s="380" t="s">
        <v>101</v>
      </c>
      <c r="HC74" s="652"/>
      <c r="HD74" s="1112" t="s">
        <v>650</v>
      </c>
      <c r="HE74" s="1113"/>
      <c r="HF74" s="799">
        <v>14</v>
      </c>
      <c r="HG74" s="374">
        <f t="shared" si="31"/>
        <v>43991</v>
      </c>
      <c r="HH74" s="801">
        <v>1</v>
      </c>
      <c r="HI74" s="273"/>
      <c r="HJ74" s="273"/>
      <c r="HK74" s="273"/>
      <c r="HL74" s="380" t="s">
        <v>101</v>
      </c>
      <c r="HM74" s="652"/>
      <c r="HN74" s="1112" t="s">
        <v>650</v>
      </c>
      <c r="HO74" s="1113"/>
      <c r="HP74" s="799">
        <v>14</v>
      </c>
      <c r="HQ74" s="374">
        <f>'К-дарь'!H39</f>
        <v>43992</v>
      </c>
      <c r="HR74" s="801">
        <v>1</v>
      </c>
      <c r="HS74" s="273"/>
      <c r="HT74" s="273"/>
      <c r="HU74" s="273"/>
      <c r="HV74" s="380" t="s">
        <v>101</v>
      </c>
      <c r="HW74" s="652"/>
      <c r="HX74" s="1112" t="s">
        <v>650</v>
      </c>
      <c r="HY74" s="1113"/>
      <c r="HZ74" s="799">
        <v>14</v>
      </c>
      <c r="IA74" s="374">
        <f t="shared" si="41"/>
        <v>43992</v>
      </c>
      <c r="IB74" s="801">
        <v>1</v>
      </c>
      <c r="IC74" s="273"/>
      <c r="ID74" s="273"/>
      <c r="IE74" s="273"/>
      <c r="IF74" s="380" t="s">
        <v>101</v>
      </c>
      <c r="IG74" s="652"/>
      <c r="IH74" s="1112" t="s">
        <v>650</v>
      </c>
      <c r="II74" s="1113"/>
      <c r="IJ74" s="799">
        <v>14</v>
      </c>
      <c r="IK74" s="374">
        <f t="shared" si="42"/>
        <v>43992</v>
      </c>
      <c r="IL74" s="801">
        <v>1</v>
      </c>
      <c r="IM74" s="273"/>
      <c r="IN74" s="273"/>
      <c r="IO74" s="273"/>
      <c r="IP74" s="380" t="s">
        <v>101</v>
      </c>
    </row>
    <row r="75" spans="1:250" ht="40.5" customHeight="1" x14ac:dyDescent="0.25">
      <c r="A75" s="579" t="s">
        <v>357</v>
      </c>
      <c r="B75" s="1110" t="s">
        <v>642</v>
      </c>
      <c r="C75" s="1111"/>
      <c r="D75" s="572"/>
      <c r="E75" s="374"/>
      <c r="F75" s="318">
        <v>4</v>
      </c>
      <c r="G75" s="273"/>
      <c r="H75" s="273"/>
      <c r="I75" s="273"/>
      <c r="J75" s="380"/>
      <c r="K75" s="805" t="s">
        <v>357</v>
      </c>
      <c r="L75" s="1110" t="s">
        <v>642</v>
      </c>
      <c r="M75" s="1111"/>
      <c r="N75" s="801"/>
      <c r="O75" s="374"/>
      <c r="P75" s="318">
        <v>4</v>
      </c>
      <c r="Q75" s="273"/>
      <c r="R75" s="273"/>
      <c r="S75" s="273"/>
      <c r="T75" s="380"/>
      <c r="U75" s="805" t="s">
        <v>357</v>
      </c>
      <c r="V75" s="1110" t="s">
        <v>642</v>
      </c>
      <c r="W75" s="1111"/>
      <c r="X75" s="801"/>
      <c r="Y75" s="374"/>
      <c r="Z75" s="318">
        <v>4</v>
      </c>
      <c r="AA75" s="273"/>
      <c r="AB75" s="273"/>
      <c r="AC75" s="273"/>
      <c r="AD75" s="380"/>
      <c r="AE75" s="805" t="s">
        <v>357</v>
      </c>
      <c r="AF75" s="1110" t="s">
        <v>642</v>
      </c>
      <c r="AG75" s="1111"/>
      <c r="AH75" s="801"/>
      <c r="AI75" s="374"/>
      <c r="AJ75" s="318">
        <v>4</v>
      </c>
      <c r="AK75" s="273"/>
      <c r="AL75" s="273"/>
      <c r="AM75" s="273"/>
      <c r="AN75" s="380"/>
      <c r="AO75" s="805" t="s">
        <v>357</v>
      </c>
      <c r="AP75" s="1110" t="s">
        <v>642</v>
      </c>
      <c r="AQ75" s="1111"/>
      <c r="AR75" s="801"/>
      <c r="AS75" s="374"/>
      <c r="AT75" s="318">
        <v>4</v>
      </c>
      <c r="AU75" s="273"/>
      <c r="AV75" s="273"/>
      <c r="AW75" s="273"/>
      <c r="AX75" s="380"/>
      <c r="AY75" s="805" t="s">
        <v>357</v>
      </c>
      <c r="AZ75" s="1110" t="s">
        <v>642</v>
      </c>
      <c r="BA75" s="1111"/>
      <c r="BB75" s="801"/>
      <c r="BC75" s="374"/>
      <c r="BD75" s="318">
        <v>4</v>
      </c>
      <c r="BE75" s="273"/>
      <c r="BF75" s="273"/>
      <c r="BG75" s="273"/>
      <c r="BH75" s="380"/>
      <c r="BI75" s="805" t="s">
        <v>357</v>
      </c>
      <c r="BJ75" s="1110" t="s">
        <v>642</v>
      </c>
      <c r="BK75" s="1111"/>
      <c r="BL75" s="801"/>
      <c r="BM75" s="374"/>
      <c r="BN75" s="318">
        <v>4</v>
      </c>
      <c r="BO75" s="273"/>
      <c r="BP75" s="273"/>
      <c r="BQ75" s="273"/>
      <c r="BR75" s="380"/>
      <c r="BS75" s="805" t="s">
        <v>357</v>
      </c>
      <c r="BT75" s="1110" t="s">
        <v>642</v>
      </c>
      <c r="BU75" s="1111"/>
      <c r="BV75" s="801"/>
      <c r="BW75" s="374"/>
      <c r="BX75" s="318">
        <v>4</v>
      </c>
      <c r="BY75" s="273"/>
      <c r="BZ75" s="273"/>
      <c r="CA75" s="273"/>
      <c r="CB75" s="380"/>
      <c r="CC75" s="805" t="s">
        <v>357</v>
      </c>
      <c r="CD75" s="1110" t="s">
        <v>642</v>
      </c>
      <c r="CE75" s="1111"/>
      <c r="CF75" s="801"/>
      <c r="CG75" s="374"/>
      <c r="CH75" s="318">
        <v>4</v>
      </c>
      <c r="CI75" s="273"/>
      <c r="CJ75" s="273"/>
      <c r="CK75" s="273"/>
      <c r="CL75" s="380"/>
      <c r="CM75" s="805" t="s">
        <v>357</v>
      </c>
      <c r="CN75" s="1110" t="s">
        <v>642</v>
      </c>
      <c r="CO75" s="1111"/>
      <c r="CP75" s="801"/>
      <c r="CQ75" s="374"/>
      <c r="CR75" s="318">
        <v>4</v>
      </c>
      <c r="CS75" s="273"/>
      <c r="CT75" s="273"/>
      <c r="CU75" s="273"/>
      <c r="CV75" s="380"/>
      <c r="CW75" s="805" t="s">
        <v>357</v>
      </c>
      <c r="CX75" s="1110" t="s">
        <v>642</v>
      </c>
      <c r="CY75" s="1111"/>
      <c r="CZ75" s="801"/>
      <c r="DA75" s="374"/>
      <c r="DB75" s="318">
        <v>4</v>
      </c>
      <c r="DC75" s="273"/>
      <c r="DD75" s="273"/>
      <c r="DE75" s="273"/>
      <c r="DF75" s="380"/>
      <c r="DG75" s="805" t="s">
        <v>357</v>
      </c>
      <c r="DH75" s="1110" t="s">
        <v>642</v>
      </c>
      <c r="DI75" s="1111"/>
      <c r="DJ75" s="801"/>
      <c r="DK75" s="374"/>
      <c r="DL75" s="318">
        <v>4</v>
      </c>
      <c r="DM75" s="273"/>
      <c r="DN75" s="273"/>
      <c r="DO75" s="273"/>
      <c r="DP75" s="380"/>
      <c r="DQ75" s="805" t="s">
        <v>357</v>
      </c>
      <c r="DR75" s="1110" t="s">
        <v>642</v>
      </c>
      <c r="DS75" s="1111"/>
      <c r="DT75" s="801"/>
      <c r="DU75" s="374"/>
      <c r="DV75" s="318">
        <v>4</v>
      </c>
      <c r="DW75" s="273"/>
      <c r="DX75" s="273"/>
      <c r="DY75" s="273"/>
      <c r="DZ75" s="380"/>
      <c r="EA75" s="805" t="s">
        <v>357</v>
      </c>
      <c r="EB75" s="1110" t="s">
        <v>642</v>
      </c>
      <c r="EC75" s="1111"/>
      <c r="ED75" s="801"/>
      <c r="EE75" s="374"/>
      <c r="EF75" s="318">
        <v>4</v>
      </c>
      <c r="EG75" s="273"/>
      <c r="EH75" s="273"/>
      <c r="EI75" s="273"/>
      <c r="EJ75" s="380"/>
      <c r="EK75" s="805" t="s">
        <v>357</v>
      </c>
      <c r="EL75" s="1110" t="s">
        <v>642</v>
      </c>
      <c r="EM75" s="1111"/>
      <c r="EN75" s="801"/>
      <c r="EO75" s="374"/>
      <c r="EP75" s="318">
        <v>4</v>
      </c>
      <c r="EQ75" s="273"/>
      <c r="ER75" s="273"/>
      <c r="ES75" s="273"/>
      <c r="ET75" s="380"/>
      <c r="EU75" s="805" t="s">
        <v>357</v>
      </c>
      <c r="EV75" s="1110" t="s">
        <v>642</v>
      </c>
      <c r="EW75" s="1111"/>
      <c r="EX75" s="801"/>
      <c r="EY75" s="374"/>
      <c r="EZ75" s="318">
        <v>4</v>
      </c>
      <c r="FA75" s="273"/>
      <c r="FB75" s="273"/>
      <c r="FC75" s="273"/>
      <c r="FD75" s="380"/>
      <c r="FE75" s="805" t="s">
        <v>357</v>
      </c>
      <c r="FF75" s="1110" t="s">
        <v>642</v>
      </c>
      <c r="FG75" s="1111"/>
      <c r="FH75" s="801"/>
      <c r="FI75" s="374"/>
      <c r="FJ75" s="318">
        <v>4</v>
      </c>
      <c r="FK75" s="273"/>
      <c r="FL75" s="273"/>
      <c r="FM75" s="273"/>
      <c r="FN75" s="380"/>
      <c r="FO75" s="805" t="s">
        <v>357</v>
      </c>
      <c r="FP75" s="1110" t="s">
        <v>642</v>
      </c>
      <c r="FQ75" s="1111"/>
      <c r="FR75" s="801"/>
      <c r="FS75" s="374"/>
      <c r="FT75" s="318">
        <v>4</v>
      </c>
      <c r="FU75" s="273"/>
      <c r="FV75" s="273"/>
      <c r="FW75" s="273"/>
      <c r="FX75" s="380"/>
      <c r="FY75" s="805" t="s">
        <v>357</v>
      </c>
      <c r="FZ75" s="1110" t="s">
        <v>642</v>
      </c>
      <c r="GA75" s="1111"/>
      <c r="GB75" s="801"/>
      <c r="GC75" s="374"/>
      <c r="GD75" s="318">
        <v>4</v>
      </c>
      <c r="GE75" s="273"/>
      <c r="GF75" s="273"/>
      <c r="GG75" s="273"/>
      <c r="GH75" s="380"/>
      <c r="GI75" s="805" t="s">
        <v>357</v>
      </c>
      <c r="GJ75" s="1110" t="s">
        <v>642</v>
      </c>
      <c r="GK75" s="1111"/>
      <c r="GL75" s="801"/>
      <c r="GM75" s="374"/>
      <c r="GN75" s="318">
        <v>4</v>
      </c>
      <c r="GO75" s="273"/>
      <c r="GP75" s="273"/>
      <c r="GQ75" s="273"/>
      <c r="GR75" s="380"/>
      <c r="GS75" s="805" t="s">
        <v>357</v>
      </c>
      <c r="GT75" s="1110" t="s">
        <v>642</v>
      </c>
      <c r="GU75" s="1111"/>
      <c r="GV75" s="801"/>
      <c r="GW75" s="374"/>
      <c r="GX75" s="318">
        <v>4</v>
      </c>
      <c r="GY75" s="273"/>
      <c r="GZ75" s="273"/>
      <c r="HA75" s="273"/>
      <c r="HB75" s="380"/>
      <c r="HC75" s="805" t="s">
        <v>357</v>
      </c>
      <c r="HD75" s="1110" t="s">
        <v>642</v>
      </c>
      <c r="HE75" s="1111"/>
      <c r="HF75" s="801"/>
      <c r="HG75" s="374"/>
      <c r="HH75" s="318">
        <v>4</v>
      </c>
      <c r="HI75" s="273"/>
      <c r="HJ75" s="273"/>
      <c r="HK75" s="273"/>
      <c r="HL75" s="380"/>
      <c r="HM75" s="805" t="s">
        <v>357</v>
      </c>
      <c r="HN75" s="1110" t="s">
        <v>642</v>
      </c>
      <c r="HO75" s="1111"/>
      <c r="HP75" s="801"/>
      <c r="HQ75" s="374"/>
      <c r="HR75" s="318">
        <v>4</v>
      </c>
      <c r="HS75" s="273"/>
      <c r="HT75" s="273"/>
      <c r="HU75" s="273"/>
      <c r="HV75" s="380"/>
      <c r="HW75" s="805" t="s">
        <v>357</v>
      </c>
      <c r="HX75" s="1110" t="s">
        <v>642</v>
      </c>
      <c r="HY75" s="1111"/>
      <c r="HZ75" s="801"/>
      <c r="IA75" s="374"/>
      <c r="IB75" s="318">
        <v>4</v>
      </c>
      <c r="IC75" s="273"/>
      <c r="ID75" s="273"/>
      <c r="IE75" s="273"/>
      <c r="IF75" s="380"/>
      <c r="IG75" s="805" t="s">
        <v>357</v>
      </c>
      <c r="IH75" s="1110" t="s">
        <v>642</v>
      </c>
      <c r="II75" s="1111"/>
      <c r="IJ75" s="801"/>
      <c r="IK75" s="374"/>
      <c r="IL75" s="318">
        <v>4</v>
      </c>
      <c r="IM75" s="273"/>
      <c r="IN75" s="273"/>
      <c r="IO75" s="273"/>
      <c r="IP75" s="380"/>
    </row>
    <row r="76" spans="1:250" ht="18.75" customHeight="1" x14ac:dyDescent="0.25">
      <c r="A76" s="272"/>
      <c r="B76" s="1108" t="s">
        <v>652</v>
      </c>
      <c r="C76" s="1109"/>
      <c r="D76" s="572">
        <v>15</v>
      </c>
      <c r="E76" s="374">
        <f>'К-дарь'!H50</f>
        <v>44005</v>
      </c>
      <c r="F76" s="572">
        <v>1</v>
      </c>
      <c r="G76" s="273"/>
      <c r="H76" s="273"/>
      <c r="I76" s="273"/>
      <c r="J76" s="380" t="s">
        <v>101</v>
      </c>
      <c r="K76" s="272"/>
      <c r="L76" s="1108" t="s">
        <v>652</v>
      </c>
      <c r="M76" s="1109"/>
      <c r="N76" s="801">
        <v>15</v>
      </c>
      <c r="O76" s="374">
        <f t="shared" si="43"/>
        <v>44005</v>
      </c>
      <c r="P76" s="801">
        <v>1</v>
      </c>
      <c r="Q76" s="273"/>
      <c r="R76" s="273"/>
      <c r="S76" s="273"/>
      <c r="T76" s="380" t="s">
        <v>101</v>
      </c>
      <c r="U76" s="272"/>
      <c r="V76" s="1108" t="s">
        <v>652</v>
      </c>
      <c r="W76" s="1109"/>
      <c r="X76" s="801">
        <v>15</v>
      </c>
      <c r="Y76" s="374">
        <f t="shared" si="34"/>
        <v>44005</v>
      </c>
      <c r="Z76" s="801">
        <v>1</v>
      </c>
      <c r="AA76" s="273"/>
      <c r="AB76" s="273"/>
      <c r="AC76" s="273"/>
      <c r="AD76" s="380" t="s">
        <v>101</v>
      </c>
      <c r="AE76" s="272"/>
      <c r="AF76" s="1108" t="s">
        <v>652</v>
      </c>
      <c r="AG76" s="1109"/>
      <c r="AH76" s="801">
        <v>15</v>
      </c>
      <c r="AI76" s="374">
        <f>'К-дарь'!H49</f>
        <v>44004</v>
      </c>
      <c r="AJ76" s="801">
        <v>1</v>
      </c>
      <c r="AK76" s="273"/>
      <c r="AL76" s="273"/>
      <c r="AM76" s="273"/>
      <c r="AN76" s="380" t="s">
        <v>101</v>
      </c>
      <c r="AO76" s="272"/>
      <c r="AP76" s="1108" t="s">
        <v>652</v>
      </c>
      <c r="AQ76" s="1109"/>
      <c r="AR76" s="801">
        <v>15</v>
      </c>
      <c r="AS76" s="374">
        <f t="shared" si="36"/>
        <v>44004</v>
      </c>
      <c r="AT76" s="801">
        <v>1</v>
      </c>
      <c r="AU76" s="273"/>
      <c r="AV76" s="273"/>
      <c r="AW76" s="273"/>
      <c r="AX76" s="380" t="s">
        <v>101</v>
      </c>
      <c r="AY76" s="272"/>
      <c r="AZ76" s="1108" t="s">
        <v>652</v>
      </c>
      <c r="BA76" s="1109"/>
      <c r="BB76" s="801">
        <v>15</v>
      </c>
      <c r="BC76" s="374">
        <f t="shared" si="46"/>
        <v>44004</v>
      </c>
      <c r="BD76" s="801">
        <v>1</v>
      </c>
      <c r="BE76" s="273"/>
      <c r="BF76" s="273"/>
      <c r="BG76" s="273"/>
      <c r="BH76" s="380" t="s">
        <v>101</v>
      </c>
      <c r="BI76" s="272"/>
      <c r="BJ76" s="1108" t="s">
        <v>652</v>
      </c>
      <c r="BK76" s="1109"/>
      <c r="BL76" s="801">
        <v>15</v>
      </c>
      <c r="BM76" s="374">
        <f t="shared" si="24"/>
        <v>44004</v>
      </c>
      <c r="BN76" s="801">
        <v>1</v>
      </c>
      <c r="BO76" s="273"/>
      <c r="BP76" s="273"/>
      <c r="BQ76" s="273"/>
      <c r="BR76" s="380" t="s">
        <v>101</v>
      </c>
      <c r="BS76" s="272"/>
      <c r="BT76" s="1108" t="s">
        <v>652</v>
      </c>
      <c r="BU76" s="1109"/>
      <c r="BV76" s="801">
        <v>15</v>
      </c>
      <c r="BW76" s="374">
        <f>'К-дарь'!H48</f>
        <v>44002</v>
      </c>
      <c r="BX76" s="801">
        <v>1</v>
      </c>
      <c r="BY76" s="273"/>
      <c r="BZ76" s="273"/>
      <c r="CA76" s="273"/>
      <c r="CB76" s="380" t="s">
        <v>101</v>
      </c>
      <c r="CC76" s="272"/>
      <c r="CD76" s="1108" t="s">
        <v>652</v>
      </c>
      <c r="CE76" s="1109"/>
      <c r="CF76" s="801">
        <v>15</v>
      </c>
      <c r="CG76" s="374">
        <f t="shared" si="26"/>
        <v>44002</v>
      </c>
      <c r="CH76" s="801">
        <v>1</v>
      </c>
      <c r="CI76" s="273"/>
      <c r="CJ76" s="273"/>
      <c r="CK76" s="273"/>
      <c r="CL76" s="380" t="s">
        <v>101</v>
      </c>
      <c r="CM76" s="272"/>
      <c r="CN76" s="1108" t="s">
        <v>652</v>
      </c>
      <c r="CO76" s="1109"/>
      <c r="CP76" s="801">
        <v>15</v>
      </c>
      <c r="CQ76" s="374">
        <f t="shared" si="30"/>
        <v>44002</v>
      </c>
      <c r="CR76" s="801">
        <v>1</v>
      </c>
      <c r="CS76" s="273"/>
      <c r="CT76" s="273"/>
      <c r="CU76" s="273"/>
      <c r="CV76" s="380" t="s">
        <v>101</v>
      </c>
      <c r="CW76" s="272"/>
      <c r="CX76" s="1108" t="s">
        <v>652</v>
      </c>
      <c r="CY76" s="1109"/>
      <c r="CZ76" s="801">
        <v>15</v>
      </c>
      <c r="DA76" s="374">
        <f t="shared" si="33"/>
        <v>44002</v>
      </c>
      <c r="DB76" s="801">
        <v>1</v>
      </c>
      <c r="DC76" s="273"/>
      <c r="DD76" s="273"/>
      <c r="DE76" s="273"/>
      <c r="DF76" s="380" t="s">
        <v>101</v>
      </c>
      <c r="DG76" s="272"/>
      <c r="DH76" s="1108" t="s">
        <v>652</v>
      </c>
      <c r="DI76" s="1109"/>
      <c r="DJ76" s="801">
        <v>15</v>
      </c>
      <c r="DK76" s="374">
        <f>'К-дарь'!H47</f>
        <v>44001</v>
      </c>
      <c r="DL76" s="801">
        <v>1</v>
      </c>
      <c r="DM76" s="273"/>
      <c r="DN76" s="273"/>
      <c r="DO76" s="273"/>
      <c r="DP76" s="380" t="s">
        <v>101</v>
      </c>
      <c r="DQ76" s="272"/>
      <c r="DR76" s="1108" t="s">
        <v>652</v>
      </c>
      <c r="DS76" s="1109"/>
      <c r="DT76" s="801">
        <v>15</v>
      </c>
      <c r="DU76" s="374">
        <f t="shared" si="38"/>
        <v>44001</v>
      </c>
      <c r="DV76" s="801">
        <v>1</v>
      </c>
      <c r="DW76" s="273"/>
      <c r="DX76" s="273"/>
      <c r="DY76" s="273"/>
      <c r="DZ76" s="380" t="s">
        <v>101</v>
      </c>
      <c r="EA76" s="272"/>
      <c r="EB76" s="1108" t="s">
        <v>652</v>
      </c>
      <c r="EC76" s="1109"/>
      <c r="ED76" s="801">
        <v>15</v>
      </c>
      <c r="EE76" s="374">
        <f t="shared" si="44"/>
        <v>44001</v>
      </c>
      <c r="EF76" s="801">
        <v>1</v>
      </c>
      <c r="EG76" s="273"/>
      <c r="EH76" s="273"/>
      <c r="EI76" s="273"/>
      <c r="EJ76" s="380" t="s">
        <v>101</v>
      </c>
      <c r="EK76" s="272"/>
      <c r="EL76" s="1108" t="s">
        <v>652</v>
      </c>
      <c r="EM76" s="1109"/>
      <c r="EN76" s="801">
        <v>15</v>
      </c>
      <c r="EO76" s="374">
        <f t="shared" si="47"/>
        <v>44001</v>
      </c>
      <c r="EP76" s="801">
        <v>1</v>
      </c>
      <c r="EQ76" s="273"/>
      <c r="ER76" s="273"/>
      <c r="ES76" s="273"/>
      <c r="ET76" s="380" t="s">
        <v>101</v>
      </c>
      <c r="EU76" s="272"/>
      <c r="EV76" s="1108" t="s">
        <v>652</v>
      </c>
      <c r="EW76" s="1109"/>
      <c r="EX76" s="801">
        <v>15</v>
      </c>
      <c r="EY76" s="374">
        <f t="shared" si="39"/>
        <v>44001</v>
      </c>
      <c r="EZ76" s="801">
        <v>1</v>
      </c>
      <c r="FA76" s="273"/>
      <c r="FB76" s="273"/>
      <c r="FC76" s="273"/>
      <c r="FD76" s="380" t="s">
        <v>101</v>
      </c>
      <c r="FE76" s="272"/>
      <c r="FF76" s="1108" t="s">
        <v>652</v>
      </c>
      <c r="FG76" s="1109"/>
      <c r="FH76" s="801">
        <v>15</v>
      </c>
      <c r="FI76" s="374">
        <f>'К-дарь'!H46</f>
        <v>44000</v>
      </c>
      <c r="FJ76" s="801">
        <v>1</v>
      </c>
      <c r="FK76" s="273"/>
      <c r="FL76" s="273"/>
      <c r="FM76" s="273"/>
      <c r="FN76" s="380" t="s">
        <v>101</v>
      </c>
      <c r="FO76" s="272"/>
      <c r="FP76" s="1108" t="s">
        <v>652</v>
      </c>
      <c r="FQ76" s="1109"/>
      <c r="FR76" s="801">
        <v>15</v>
      </c>
      <c r="FS76" s="374">
        <f t="shared" si="45"/>
        <v>44000</v>
      </c>
      <c r="FT76" s="801">
        <v>1</v>
      </c>
      <c r="FU76" s="273"/>
      <c r="FV76" s="273"/>
      <c r="FW76" s="273"/>
      <c r="FX76" s="380" t="s">
        <v>101</v>
      </c>
      <c r="FY76" s="272"/>
      <c r="FZ76" s="1108" t="s">
        <v>652</v>
      </c>
      <c r="GA76" s="1109"/>
      <c r="GB76" s="801">
        <v>15</v>
      </c>
      <c r="GC76" s="374">
        <f t="shared" si="27"/>
        <v>44000</v>
      </c>
      <c r="GD76" s="801">
        <v>1</v>
      </c>
      <c r="GE76" s="273"/>
      <c r="GF76" s="273"/>
      <c r="GG76" s="273"/>
      <c r="GH76" s="380" t="s">
        <v>101</v>
      </c>
      <c r="GI76" s="272"/>
      <c r="GJ76" s="1108" t="s">
        <v>652</v>
      </c>
      <c r="GK76" s="1109"/>
      <c r="GL76" s="801">
        <v>15</v>
      </c>
      <c r="GM76" s="374">
        <f>'К-дарь'!H45</f>
        <v>43999</v>
      </c>
      <c r="GN76" s="801">
        <v>1</v>
      </c>
      <c r="GO76" s="273"/>
      <c r="GP76" s="273"/>
      <c r="GQ76" s="273"/>
      <c r="GR76" s="380" t="s">
        <v>101</v>
      </c>
      <c r="GS76" s="272"/>
      <c r="GT76" s="1108" t="s">
        <v>652</v>
      </c>
      <c r="GU76" s="1109"/>
      <c r="GV76" s="801">
        <v>15</v>
      </c>
      <c r="GW76" s="374">
        <f t="shared" si="29"/>
        <v>43999</v>
      </c>
      <c r="GX76" s="801">
        <v>1</v>
      </c>
      <c r="GY76" s="273"/>
      <c r="GZ76" s="273"/>
      <c r="HA76" s="273"/>
      <c r="HB76" s="380" t="s">
        <v>101</v>
      </c>
      <c r="HC76" s="272"/>
      <c r="HD76" s="1108" t="s">
        <v>652</v>
      </c>
      <c r="HE76" s="1109"/>
      <c r="HF76" s="801">
        <v>15</v>
      </c>
      <c r="HG76" s="374">
        <f t="shared" si="31"/>
        <v>43999</v>
      </c>
      <c r="HH76" s="801">
        <v>1</v>
      </c>
      <c r="HI76" s="273"/>
      <c r="HJ76" s="273"/>
      <c r="HK76" s="273"/>
      <c r="HL76" s="380" t="s">
        <v>101</v>
      </c>
      <c r="HM76" s="272"/>
      <c r="HN76" s="1108" t="s">
        <v>652</v>
      </c>
      <c r="HO76" s="1109"/>
      <c r="HP76" s="801">
        <v>15</v>
      </c>
      <c r="HQ76" s="374">
        <f t="shared" si="32"/>
        <v>43999</v>
      </c>
      <c r="HR76" s="801">
        <v>1</v>
      </c>
      <c r="HS76" s="273"/>
      <c r="HT76" s="273"/>
      <c r="HU76" s="273"/>
      <c r="HV76" s="380" t="s">
        <v>101</v>
      </c>
      <c r="HW76" s="272"/>
      <c r="HX76" s="1108" t="s">
        <v>652</v>
      </c>
      <c r="HY76" s="1109"/>
      <c r="HZ76" s="801">
        <v>15</v>
      </c>
      <c r="IA76" s="374">
        <f>'К-дарь'!H44</f>
        <v>43998</v>
      </c>
      <c r="IB76" s="801">
        <v>1</v>
      </c>
      <c r="IC76" s="273"/>
      <c r="ID76" s="273"/>
      <c r="IE76" s="273"/>
      <c r="IF76" s="380" t="s">
        <v>101</v>
      </c>
      <c r="IG76" s="272"/>
      <c r="IH76" s="1108" t="s">
        <v>652</v>
      </c>
      <c r="II76" s="1109"/>
      <c r="IJ76" s="801">
        <v>15</v>
      </c>
      <c r="IK76" s="374">
        <f t="shared" si="42"/>
        <v>43998</v>
      </c>
      <c r="IL76" s="801">
        <v>1</v>
      </c>
      <c r="IM76" s="273"/>
      <c r="IN76" s="273"/>
      <c r="IO76" s="273"/>
      <c r="IP76" s="380" t="s">
        <v>101</v>
      </c>
    </row>
    <row r="77" spans="1:250" ht="30" customHeight="1" x14ac:dyDescent="0.25">
      <c r="A77" s="272"/>
      <c r="B77" s="1108" t="s">
        <v>925</v>
      </c>
      <c r="C77" s="1109"/>
      <c r="D77" s="572">
        <v>16</v>
      </c>
      <c r="E77" s="374">
        <f>'К-дарь'!H50</f>
        <v>44005</v>
      </c>
      <c r="F77" s="572">
        <v>1</v>
      </c>
      <c r="G77" s="273"/>
      <c r="H77" s="273"/>
      <c r="I77" s="273"/>
      <c r="J77" s="380" t="s">
        <v>101</v>
      </c>
      <c r="K77" s="272"/>
      <c r="L77" s="1108" t="s">
        <v>925</v>
      </c>
      <c r="M77" s="1109"/>
      <c r="N77" s="801">
        <v>16</v>
      </c>
      <c r="O77" s="374">
        <f t="shared" si="43"/>
        <v>44005</v>
      </c>
      <c r="P77" s="801">
        <v>1</v>
      </c>
      <c r="Q77" s="273"/>
      <c r="R77" s="273"/>
      <c r="S77" s="273"/>
      <c r="T77" s="380" t="s">
        <v>101</v>
      </c>
      <c r="U77" s="272"/>
      <c r="V77" s="1108" t="s">
        <v>925</v>
      </c>
      <c r="W77" s="1109"/>
      <c r="X77" s="801">
        <v>16</v>
      </c>
      <c r="Y77" s="374">
        <f t="shared" si="34"/>
        <v>44005</v>
      </c>
      <c r="Z77" s="801">
        <v>1</v>
      </c>
      <c r="AA77" s="273"/>
      <c r="AB77" s="273"/>
      <c r="AC77" s="273"/>
      <c r="AD77" s="380" t="s">
        <v>101</v>
      </c>
      <c r="AE77" s="272"/>
      <c r="AF77" s="1108" t="s">
        <v>925</v>
      </c>
      <c r="AG77" s="1109"/>
      <c r="AH77" s="801">
        <v>16</v>
      </c>
      <c r="AI77" s="374">
        <f>'К-дарь'!H49</f>
        <v>44004</v>
      </c>
      <c r="AJ77" s="801">
        <v>1</v>
      </c>
      <c r="AK77" s="273"/>
      <c r="AL77" s="273"/>
      <c r="AM77" s="273"/>
      <c r="AN77" s="380" t="s">
        <v>101</v>
      </c>
      <c r="AO77" s="272"/>
      <c r="AP77" s="1108" t="s">
        <v>925</v>
      </c>
      <c r="AQ77" s="1109"/>
      <c r="AR77" s="801">
        <v>16</v>
      </c>
      <c r="AS77" s="374">
        <f t="shared" si="36"/>
        <v>44004</v>
      </c>
      <c r="AT77" s="801">
        <v>1</v>
      </c>
      <c r="AU77" s="273"/>
      <c r="AV77" s="273"/>
      <c r="AW77" s="273"/>
      <c r="AX77" s="380" t="s">
        <v>101</v>
      </c>
      <c r="AY77" s="272"/>
      <c r="AZ77" s="1108" t="s">
        <v>925</v>
      </c>
      <c r="BA77" s="1109"/>
      <c r="BB77" s="801">
        <v>16</v>
      </c>
      <c r="BC77" s="374">
        <f t="shared" si="46"/>
        <v>44004</v>
      </c>
      <c r="BD77" s="801">
        <v>1</v>
      </c>
      <c r="BE77" s="273"/>
      <c r="BF77" s="273"/>
      <c r="BG77" s="273"/>
      <c r="BH77" s="380" t="s">
        <v>101</v>
      </c>
      <c r="BI77" s="272"/>
      <c r="BJ77" s="1108" t="s">
        <v>925</v>
      </c>
      <c r="BK77" s="1109"/>
      <c r="BL77" s="801">
        <v>16</v>
      </c>
      <c r="BM77" s="374">
        <f t="shared" si="24"/>
        <v>44004</v>
      </c>
      <c r="BN77" s="801">
        <v>1</v>
      </c>
      <c r="BO77" s="273"/>
      <c r="BP77" s="273"/>
      <c r="BQ77" s="273"/>
      <c r="BR77" s="380" t="s">
        <v>101</v>
      </c>
      <c r="BS77" s="272"/>
      <c r="BT77" s="1108" t="s">
        <v>925</v>
      </c>
      <c r="BU77" s="1109"/>
      <c r="BV77" s="801">
        <v>16</v>
      </c>
      <c r="BW77" s="374">
        <f>'К-дарь'!H48</f>
        <v>44002</v>
      </c>
      <c r="BX77" s="801">
        <v>1</v>
      </c>
      <c r="BY77" s="273"/>
      <c r="BZ77" s="273"/>
      <c r="CA77" s="273"/>
      <c r="CB77" s="380" t="s">
        <v>101</v>
      </c>
      <c r="CC77" s="272"/>
      <c r="CD77" s="1108" t="s">
        <v>925</v>
      </c>
      <c r="CE77" s="1109"/>
      <c r="CF77" s="801">
        <v>16</v>
      </c>
      <c r="CG77" s="374">
        <f t="shared" si="26"/>
        <v>44002</v>
      </c>
      <c r="CH77" s="801">
        <v>1</v>
      </c>
      <c r="CI77" s="273"/>
      <c r="CJ77" s="273"/>
      <c r="CK77" s="273"/>
      <c r="CL77" s="380" t="s">
        <v>101</v>
      </c>
      <c r="CM77" s="272"/>
      <c r="CN77" s="1108" t="s">
        <v>925</v>
      </c>
      <c r="CO77" s="1109"/>
      <c r="CP77" s="801">
        <v>16</v>
      </c>
      <c r="CQ77" s="374">
        <f t="shared" si="30"/>
        <v>44002</v>
      </c>
      <c r="CR77" s="801">
        <v>1</v>
      </c>
      <c r="CS77" s="273"/>
      <c r="CT77" s="273"/>
      <c r="CU77" s="273"/>
      <c r="CV77" s="380" t="s">
        <v>101</v>
      </c>
      <c r="CW77" s="272"/>
      <c r="CX77" s="1108" t="s">
        <v>925</v>
      </c>
      <c r="CY77" s="1109"/>
      <c r="CZ77" s="801">
        <v>16</v>
      </c>
      <c r="DA77" s="374">
        <f t="shared" si="33"/>
        <v>44002</v>
      </c>
      <c r="DB77" s="801">
        <v>1</v>
      </c>
      <c r="DC77" s="273"/>
      <c r="DD77" s="273"/>
      <c r="DE77" s="273"/>
      <c r="DF77" s="380" t="s">
        <v>101</v>
      </c>
      <c r="DG77" s="272"/>
      <c r="DH77" s="1108" t="s">
        <v>925</v>
      </c>
      <c r="DI77" s="1109"/>
      <c r="DJ77" s="801">
        <v>16</v>
      </c>
      <c r="DK77" s="374">
        <f>'К-дарь'!H47</f>
        <v>44001</v>
      </c>
      <c r="DL77" s="801">
        <v>1</v>
      </c>
      <c r="DM77" s="273"/>
      <c r="DN77" s="273"/>
      <c r="DO77" s="273"/>
      <c r="DP77" s="380" t="s">
        <v>101</v>
      </c>
      <c r="DQ77" s="272"/>
      <c r="DR77" s="1108" t="s">
        <v>925</v>
      </c>
      <c r="DS77" s="1109"/>
      <c r="DT77" s="801">
        <v>16</v>
      </c>
      <c r="DU77" s="374">
        <f t="shared" si="38"/>
        <v>44001</v>
      </c>
      <c r="DV77" s="801">
        <v>1</v>
      </c>
      <c r="DW77" s="273"/>
      <c r="DX77" s="273"/>
      <c r="DY77" s="273"/>
      <c r="DZ77" s="380" t="s">
        <v>101</v>
      </c>
      <c r="EA77" s="272"/>
      <c r="EB77" s="1108" t="s">
        <v>925</v>
      </c>
      <c r="EC77" s="1109"/>
      <c r="ED77" s="801">
        <v>16</v>
      </c>
      <c r="EE77" s="374">
        <f t="shared" si="44"/>
        <v>44001</v>
      </c>
      <c r="EF77" s="801">
        <v>1</v>
      </c>
      <c r="EG77" s="273"/>
      <c r="EH77" s="273"/>
      <c r="EI77" s="273"/>
      <c r="EJ77" s="380" t="s">
        <v>101</v>
      </c>
      <c r="EK77" s="272"/>
      <c r="EL77" s="1108" t="s">
        <v>925</v>
      </c>
      <c r="EM77" s="1109"/>
      <c r="EN77" s="801">
        <v>16</v>
      </c>
      <c r="EO77" s="374">
        <f t="shared" si="47"/>
        <v>44001</v>
      </c>
      <c r="EP77" s="801">
        <v>1</v>
      </c>
      <c r="EQ77" s="273"/>
      <c r="ER77" s="273"/>
      <c r="ES77" s="273"/>
      <c r="ET77" s="380" t="s">
        <v>101</v>
      </c>
      <c r="EU77" s="272"/>
      <c r="EV77" s="1108" t="s">
        <v>925</v>
      </c>
      <c r="EW77" s="1109"/>
      <c r="EX77" s="801">
        <v>16</v>
      </c>
      <c r="EY77" s="374">
        <f t="shared" si="39"/>
        <v>44001</v>
      </c>
      <c r="EZ77" s="801">
        <v>1</v>
      </c>
      <c r="FA77" s="273"/>
      <c r="FB77" s="273"/>
      <c r="FC77" s="273"/>
      <c r="FD77" s="380" t="s">
        <v>101</v>
      </c>
      <c r="FE77" s="272"/>
      <c r="FF77" s="1108" t="s">
        <v>925</v>
      </c>
      <c r="FG77" s="1109"/>
      <c r="FH77" s="801">
        <v>16</v>
      </c>
      <c r="FI77" s="374">
        <f>'К-дарь'!H46</f>
        <v>44000</v>
      </c>
      <c r="FJ77" s="801">
        <v>1</v>
      </c>
      <c r="FK77" s="273"/>
      <c r="FL77" s="273"/>
      <c r="FM77" s="273"/>
      <c r="FN77" s="380" t="s">
        <v>101</v>
      </c>
      <c r="FO77" s="272"/>
      <c r="FP77" s="1108" t="s">
        <v>925</v>
      </c>
      <c r="FQ77" s="1109"/>
      <c r="FR77" s="801">
        <v>16</v>
      </c>
      <c r="FS77" s="374">
        <f t="shared" si="45"/>
        <v>44000</v>
      </c>
      <c r="FT77" s="801">
        <v>1</v>
      </c>
      <c r="FU77" s="273"/>
      <c r="FV77" s="273"/>
      <c r="FW77" s="273"/>
      <c r="FX77" s="380" t="s">
        <v>101</v>
      </c>
      <c r="FY77" s="272"/>
      <c r="FZ77" s="1108" t="s">
        <v>925</v>
      </c>
      <c r="GA77" s="1109"/>
      <c r="GB77" s="801">
        <v>16</v>
      </c>
      <c r="GC77" s="374">
        <f t="shared" si="27"/>
        <v>44000</v>
      </c>
      <c r="GD77" s="801">
        <v>1</v>
      </c>
      <c r="GE77" s="273"/>
      <c r="GF77" s="273"/>
      <c r="GG77" s="273"/>
      <c r="GH77" s="380" t="s">
        <v>101</v>
      </c>
      <c r="GI77" s="272"/>
      <c r="GJ77" s="1108" t="s">
        <v>925</v>
      </c>
      <c r="GK77" s="1109"/>
      <c r="GL77" s="801">
        <v>16</v>
      </c>
      <c r="GM77" s="374">
        <f>'К-дарь'!H45</f>
        <v>43999</v>
      </c>
      <c r="GN77" s="801">
        <v>1</v>
      </c>
      <c r="GO77" s="273"/>
      <c r="GP77" s="273"/>
      <c r="GQ77" s="273"/>
      <c r="GR77" s="380" t="s">
        <v>101</v>
      </c>
      <c r="GS77" s="272"/>
      <c r="GT77" s="1108" t="s">
        <v>925</v>
      </c>
      <c r="GU77" s="1109"/>
      <c r="GV77" s="801">
        <v>16</v>
      </c>
      <c r="GW77" s="374">
        <f t="shared" si="29"/>
        <v>43999</v>
      </c>
      <c r="GX77" s="801">
        <v>1</v>
      </c>
      <c r="GY77" s="273"/>
      <c r="GZ77" s="273"/>
      <c r="HA77" s="273"/>
      <c r="HB77" s="380" t="s">
        <v>101</v>
      </c>
      <c r="HC77" s="272"/>
      <c r="HD77" s="1108" t="s">
        <v>925</v>
      </c>
      <c r="HE77" s="1109"/>
      <c r="HF77" s="801">
        <v>16</v>
      </c>
      <c r="HG77" s="374">
        <f t="shared" si="31"/>
        <v>43999</v>
      </c>
      <c r="HH77" s="801">
        <v>1</v>
      </c>
      <c r="HI77" s="273"/>
      <c r="HJ77" s="273"/>
      <c r="HK77" s="273"/>
      <c r="HL77" s="380" t="s">
        <v>101</v>
      </c>
      <c r="HM77" s="272"/>
      <c r="HN77" s="1108" t="s">
        <v>925</v>
      </c>
      <c r="HO77" s="1109"/>
      <c r="HP77" s="801">
        <v>16</v>
      </c>
      <c r="HQ77" s="374">
        <f t="shared" si="32"/>
        <v>43999</v>
      </c>
      <c r="HR77" s="801">
        <v>1</v>
      </c>
      <c r="HS77" s="273"/>
      <c r="HT77" s="273"/>
      <c r="HU77" s="273"/>
      <c r="HV77" s="380" t="s">
        <v>101</v>
      </c>
      <c r="HW77" s="272"/>
      <c r="HX77" s="1108" t="s">
        <v>925</v>
      </c>
      <c r="HY77" s="1109"/>
      <c r="HZ77" s="801">
        <v>16</v>
      </c>
      <c r="IA77" s="374">
        <f>'К-дарь'!H44</f>
        <v>43998</v>
      </c>
      <c r="IB77" s="801">
        <v>1</v>
      </c>
      <c r="IC77" s="273"/>
      <c r="ID77" s="273"/>
      <c r="IE77" s="273"/>
      <c r="IF77" s="380" t="s">
        <v>101</v>
      </c>
      <c r="IG77" s="272"/>
      <c r="IH77" s="1108" t="s">
        <v>925</v>
      </c>
      <c r="II77" s="1109"/>
      <c r="IJ77" s="801">
        <v>16</v>
      </c>
      <c r="IK77" s="374">
        <f t="shared" si="42"/>
        <v>43998</v>
      </c>
      <c r="IL77" s="801">
        <v>1</v>
      </c>
      <c r="IM77" s="273"/>
      <c r="IN77" s="273"/>
      <c r="IO77" s="273"/>
      <c r="IP77" s="380" t="s">
        <v>101</v>
      </c>
    </row>
    <row r="78" spans="1:250" ht="18" customHeight="1" x14ac:dyDescent="0.25">
      <c r="A78" s="573"/>
      <c r="B78" s="1112" t="s">
        <v>650</v>
      </c>
      <c r="C78" s="1113"/>
      <c r="D78" s="571">
        <v>17</v>
      </c>
      <c r="E78" s="374">
        <f>'К-дарь'!H57</f>
        <v>44013</v>
      </c>
      <c r="F78" s="572">
        <v>1</v>
      </c>
      <c r="G78" s="273"/>
      <c r="H78" s="572"/>
      <c r="I78" s="273"/>
      <c r="J78" s="380" t="s">
        <v>101</v>
      </c>
      <c r="K78" s="652"/>
      <c r="L78" s="1112" t="s">
        <v>650</v>
      </c>
      <c r="M78" s="1113"/>
      <c r="N78" s="799">
        <v>17</v>
      </c>
      <c r="O78" s="374">
        <f t="shared" si="43"/>
        <v>44013</v>
      </c>
      <c r="P78" s="801">
        <v>1</v>
      </c>
      <c r="Q78" s="273"/>
      <c r="R78" s="801"/>
      <c r="S78" s="273"/>
      <c r="T78" s="380" t="s">
        <v>101</v>
      </c>
      <c r="U78" s="652"/>
      <c r="V78" s="1112" t="s">
        <v>650</v>
      </c>
      <c r="W78" s="1113"/>
      <c r="X78" s="799">
        <v>17</v>
      </c>
      <c r="Y78" s="374">
        <f t="shared" si="34"/>
        <v>44013</v>
      </c>
      <c r="Z78" s="801">
        <v>1</v>
      </c>
      <c r="AA78" s="273"/>
      <c r="AB78" s="801"/>
      <c r="AC78" s="273"/>
      <c r="AD78" s="380" t="s">
        <v>101</v>
      </c>
      <c r="AE78" s="652"/>
      <c r="AF78" s="1112" t="s">
        <v>650</v>
      </c>
      <c r="AG78" s="1113"/>
      <c r="AH78" s="799">
        <v>17</v>
      </c>
      <c r="AI78" s="374">
        <f t="shared" si="35"/>
        <v>44013</v>
      </c>
      <c r="AJ78" s="801">
        <v>1</v>
      </c>
      <c r="AK78" s="273"/>
      <c r="AL78" s="801"/>
      <c r="AM78" s="273"/>
      <c r="AN78" s="380" t="s">
        <v>101</v>
      </c>
      <c r="AO78" s="652"/>
      <c r="AP78" s="1112" t="s">
        <v>650</v>
      </c>
      <c r="AQ78" s="1113"/>
      <c r="AR78" s="799">
        <v>17</v>
      </c>
      <c r="AS78" s="374">
        <f>'К-дарь'!H54</f>
        <v>44009</v>
      </c>
      <c r="AT78" s="801">
        <v>1</v>
      </c>
      <c r="AU78" s="273"/>
      <c r="AV78" s="801"/>
      <c r="AW78" s="273"/>
      <c r="AX78" s="380" t="s">
        <v>101</v>
      </c>
      <c r="AY78" s="652"/>
      <c r="AZ78" s="1112" t="s">
        <v>650</v>
      </c>
      <c r="BA78" s="1113"/>
      <c r="BB78" s="799">
        <v>17</v>
      </c>
      <c r="BC78" s="374">
        <f t="shared" si="46"/>
        <v>44009</v>
      </c>
      <c r="BD78" s="801">
        <v>1</v>
      </c>
      <c r="BE78" s="273"/>
      <c r="BF78" s="801"/>
      <c r="BG78" s="273"/>
      <c r="BH78" s="380" t="s">
        <v>101</v>
      </c>
      <c r="BI78" s="652"/>
      <c r="BJ78" s="1112" t="s">
        <v>650</v>
      </c>
      <c r="BK78" s="1113"/>
      <c r="BL78" s="799">
        <v>17</v>
      </c>
      <c r="BM78" s="374">
        <f t="shared" si="24"/>
        <v>44009</v>
      </c>
      <c r="BN78" s="801">
        <v>1</v>
      </c>
      <c r="BO78" s="273"/>
      <c r="BP78" s="801"/>
      <c r="BQ78" s="273"/>
      <c r="BR78" s="380" t="s">
        <v>101</v>
      </c>
      <c r="BS78" s="652"/>
      <c r="BT78" s="1112" t="s">
        <v>650</v>
      </c>
      <c r="BU78" s="1113"/>
      <c r="BV78" s="799">
        <v>17</v>
      </c>
      <c r="BW78" s="374">
        <f t="shared" si="25"/>
        <v>44009</v>
      </c>
      <c r="BX78" s="801">
        <v>1</v>
      </c>
      <c r="BY78" s="273"/>
      <c r="BZ78" s="801"/>
      <c r="CA78" s="273"/>
      <c r="CB78" s="380" t="s">
        <v>101</v>
      </c>
      <c r="CC78" s="652"/>
      <c r="CD78" s="1112" t="s">
        <v>650</v>
      </c>
      <c r="CE78" s="1113"/>
      <c r="CF78" s="799">
        <v>17</v>
      </c>
      <c r="CG78" s="374">
        <f>'К-дарь'!H55</f>
        <v>44011</v>
      </c>
      <c r="CH78" s="801">
        <v>1</v>
      </c>
      <c r="CI78" s="273"/>
      <c r="CJ78" s="801"/>
      <c r="CK78" s="273"/>
      <c r="CL78" s="380" t="s">
        <v>101</v>
      </c>
      <c r="CM78" s="652"/>
      <c r="CN78" s="1112" t="s">
        <v>650</v>
      </c>
      <c r="CO78" s="1113"/>
      <c r="CP78" s="799">
        <v>17</v>
      </c>
      <c r="CQ78" s="374">
        <f t="shared" si="30"/>
        <v>44011</v>
      </c>
      <c r="CR78" s="801">
        <v>1</v>
      </c>
      <c r="CS78" s="273"/>
      <c r="CT78" s="801"/>
      <c r="CU78" s="273"/>
      <c r="CV78" s="380" t="s">
        <v>101</v>
      </c>
      <c r="CW78" s="652"/>
      <c r="CX78" s="1112" t="s">
        <v>650</v>
      </c>
      <c r="CY78" s="1113"/>
      <c r="CZ78" s="799">
        <v>17</v>
      </c>
      <c r="DA78" s="374">
        <f t="shared" si="33"/>
        <v>44011</v>
      </c>
      <c r="DB78" s="801">
        <v>1</v>
      </c>
      <c r="DC78" s="273"/>
      <c r="DD78" s="801"/>
      <c r="DE78" s="273"/>
      <c r="DF78" s="380" t="s">
        <v>101</v>
      </c>
      <c r="DG78" s="652"/>
      <c r="DH78" s="1112" t="s">
        <v>650</v>
      </c>
      <c r="DI78" s="1113"/>
      <c r="DJ78" s="799">
        <v>17</v>
      </c>
      <c r="DK78" s="374">
        <f t="shared" si="37"/>
        <v>44011</v>
      </c>
      <c r="DL78" s="801">
        <v>1</v>
      </c>
      <c r="DM78" s="273"/>
      <c r="DN78" s="801"/>
      <c r="DO78" s="273"/>
      <c r="DP78" s="380" t="s">
        <v>101</v>
      </c>
      <c r="DQ78" s="652"/>
      <c r="DR78" s="1112" t="s">
        <v>650</v>
      </c>
      <c r="DS78" s="1113"/>
      <c r="DT78" s="799">
        <v>17</v>
      </c>
      <c r="DU78" s="374">
        <f>'К-дарь'!H52</f>
        <v>44007</v>
      </c>
      <c r="DV78" s="801">
        <v>1</v>
      </c>
      <c r="DW78" s="273"/>
      <c r="DX78" s="801"/>
      <c r="DY78" s="273"/>
      <c r="DZ78" s="380" t="s">
        <v>101</v>
      </c>
      <c r="EA78" s="652"/>
      <c r="EB78" s="1112" t="s">
        <v>650</v>
      </c>
      <c r="EC78" s="1113"/>
      <c r="ED78" s="799">
        <v>17</v>
      </c>
      <c r="EE78" s="374">
        <f>DU78</f>
        <v>44007</v>
      </c>
      <c r="EF78" s="801">
        <v>1</v>
      </c>
      <c r="EG78" s="273"/>
      <c r="EH78" s="801"/>
      <c r="EI78" s="273"/>
      <c r="EJ78" s="380" t="s">
        <v>101</v>
      </c>
      <c r="EK78" s="652"/>
      <c r="EL78" s="1112" t="s">
        <v>650</v>
      </c>
      <c r="EM78" s="1113"/>
      <c r="EN78" s="799">
        <v>17</v>
      </c>
      <c r="EO78" s="374">
        <f t="shared" si="47"/>
        <v>44007</v>
      </c>
      <c r="EP78" s="801">
        <v>1</v>
      </c>
      <c r="EQ78" s="273"/>
      <c r="ER78" s="801"/>
      <c r="ES78" s="273"/>
      <c r="ET78" s="380" t="s">
        <v>101</v>
      </c>
      <c r="EU78" s="652"/>
      <c r="EV78" s="1112" t="s">
        <v>650</v>
      </c>
      <c r="EW78" s="1113"/>
      <c r="EX78" s="799">
        <v>17</v>
      </c>
      <c r="EY78" s="374">
        <f t="shared" si="39"/>
        <v>44007</v>
      </c>
      <c r="EZ78" s="801">
        <v>1</v>
      </c>
      <c r="FA78" s="273"/>
      <c r="FB78" s="801"/>
      <c r="FC78" s="273"/>
      <c r="FD78" s="380" t="s">
        <v>101</v>
      </c>
      <c r="FE78" s="652"/>
      <c r="FF78" s="1112" t="s">
        <v>650</v>
      </c>
      <c r="FG78" s="1113"/>
      <c r="FH78" s="799">
        <v>17</v>
      </c>
      <c r="FI78" s="374">
        <f t="shared" si="40"/>
        <v>44007</v>
      </c>
      <c r="FJ78" s="801">
        <v>1</v>
      </c>
      <c r="FK78" s="273"/>
      <c r="FL78" s="801"/>
      <c r="FM78" s="273"/>
      <c r="FN78" s="380" t="s">
        <v>101</v>
      </c>
      <c r="FO78" s="652"/>
      <c r="FP78" s="1112" t="s">
        <v>650</v>
      </c>
      <c r="FQ78" s="1113"/>
      <c r="FR78" s="799">
        <v>17</v>
      </c>
      <c r="FS78" s="374">
        <f t="shared" si="45"/>
        <v>44007</v>
      </c>
      <c r="FT78" s="801">
        <v>1</v>
      </c>
      <c r="FU78" s="273"/>
      <c r="FV78" s="801"/>
      <c r="FW78" s="273"/>
      <c r="FX78" s="380" t="s">
        <v>101</v>
      </c>
      <c r="FY78" s="652"/>
      <c r="FZ78" s="1112" t="s">
        <v>650</v>
      </c>
      <c r="GA78" s="1113"/>
      <c r="GB78" s="799">
        <v>17</v>
      </c>
      <c r="GC78" s="374">
        <f t="shared" si="27"/>
        <v>44007</v>
      </c>
      <c r="GD78" s="801">
        <v>1</v>
      </c>
      <c r="GE78" s="273"/>
      <c r="GF78" s="801"/>
      <c r="GG78" s="273"/>
      <c r="GH78" s="380" t="s">
        <v>101</v>
      </c>
      <c r="GI78" s="652"/>
      <c r="GJ78" s="1112" t="s">
        <v>650</v>
      </c>
      <c r="GK78" s="1113"/>
      <c r="GL78" s="799">
        <v>17</v>
      </c>
      <c r="GM78" s="374">
        <f t="shared" si="28"/>
        <v>44007</v>
      </c>
      <c r="GN78" s="801">
        <v>1</v>
      </c>
      <c r="GO78" s="273"/>
      <c r="GP78" s="801"/>
      <c r="GQ78" s="273"/>
      <c r="GR78" s="380" t="s">
        <v>101</v>
      </c>
      <c r="GS78" s="652"/>
      <c r="GT78" s="1112" t="s">
        <v>650</v>
      </c>
      <c r="GU78" s="1113"/>
      <c r="GV78" s="799">
        <v>17</v>
      </c>
      <c r="GW78" s="374">
        <f>'К-дарь'!H51</f>
        <v>44006</v>
      </c>
      <c r="GX78" s="801">
        <v>1</v>
      </c>
      <c r="GY78" s="273"/>
      <c r="GZ78" s="801"/>
      <c r="HA78" s="273"/>
      <c r="HB78" s="380" t="s">
        <v>101</v>
      </c>
      <c r="HC78" s="652"/>
      <c r="HD78" s="1112" t="s">
        <v>650</v>
      </c>
      <c r="HE78" s="1113"/>
      <c r="HF78" s="799">
        <v>17</v>
      </c>
      <c r="HG78" s="374">
        <f t="shared" si="31"/>
        <v>44006</v>
      </c>
      <c r="HH78" s="801">
        <v>1</v>
      </c>
      <c r="HI78" s="273"/>
      <c r="HJ78" s="801"/>
      <c r="HK78" s="273"/>
      <c r="HL78" s="380" t="s">
        <v>101</v>
      </c>
      <c r="HM78" s="652"/>
      <c r="HN78" s="1112" t="s">
        <v>650</v>
      </c>
      <c r="HO78" s="1113"/>
      <c r="HP78" s="799">
        <v>17</v>
      </c>
      <c r="HQ78" s="374">
        <f t="shared" si="32"/>
        <v>44006</v>
      </c>
      <c r="HR78" s="801">
        <v>1</v>
      </c>
      <c r="HS78" s="273"/>
      <c r="HT78" s="801"/>
      <c r="HU78" s="273"/>
      <c r="HV78" s="380" t="s">
        <v>101</v>
      </c>
      <c r="HW78" s="652"/>
      <c r="HX78" s="1112" t="s">
        <v>650</v>
      </c>
      <c r="HY78" s="1113"/>
      <c r="HZ78" s="799">
        <v>17</v>
      </c>
      <c r="IA78" s="374">
        <f t="shared" si="41"/>
        <v>44006</v>
      </c>
      <c r="IB78" s="801">
        <v>1</v>
      </c>
      <c r="IC78" s="273"/>
      <c r="ID78" s="801"/>
      <c r="IE78" s="273"/>
      <c r="IF78" s="380" t="s">
        <v>101</v>
      </c>
      <c r="IG78" s="652"/>
      <c r="IH78" s="1112" t="s">
        <v>650</v>
      </c>
      <c r="II78" s="1113"/>
      <c r="IJ78" s="799">
        <v>17</v>
      </c>
      <c r="IK78" s="374">
        <f>'К-дарь'!H50</f>
        <v>44005</v>
      </c>
      <c r="IL78" s="801">
        <v>1</v>
      </c>
      <c r="IM78" s="273"/>
      <c r="IN78" s="801"/>
      <c r="IO78" s="273"/>
      <c r="IP78" s="380" t="s">
        <v>101</v>
      </c>
    </row>
    <row r="79" spans="1:250" ht="18" customHeight="1" x14ac:dyDescent="0.25">
      <c r="A79" s="278"/>
      <c r="B79" s="1108" t="s">
        <v>650</v>
      </c>
      <c r="C79" s="1109"/>
      <c r="D79" s="572">
        <v>18</v>
      </c>
      <c r="E79" s="374">
        <f>'К-дарь'!H57</f>
        <v>44013</v>
      </c>
      <c r="F79" s="572">
        <v>1</v>
      </c>
      <c r="G79" s="273"/>
      <c r="H79" s="572"/>
      <c r="I79" s="273"/>
      <c r="J79" s="380" t="s">
        <v>101</v>
      </c>
      <c r="K79" s="278"/>
      <c r="L79" s="1108" t="s">
        <v>650</v>
      </c>
      <c r="M79" s="1109"/>
      <c r="N79" s="801">
        <v>18</v>
      </c>
      <c r="O79" s="374">
        <f t="shared" si="43"/>
        <v>44013</v>
      </c>
      <c r="P79" s="801">
        <v>1</v>
      </c>
      <c r="Q79" s="273"/>
      <c r="R79" s="801"/>
      <c r="S79" s="273"/>
      <c r="T79" s="380" t="s">
        <v>101</v>
      </c>
      <c r="U79" s="278"/>
      <c r="V79" s="1108" t="s">
        <v>650</v>
      </c>
      <c r="W79" s="1109"/>
      <c r="X79" s="801">
        <v>18</v>
      </c>
      <c r="Y79" s="374">
        <f t="shared" si="34"/>
        <v>44013</v>
      </c>
      <c r="Z79" s="801">
        <v>1</v>
      </c>
      <c r="AA79" s="273"/>
      <c r="AB79" s="801"/>
      <c r="AC79" s="273"/>
      <c r="AD79" s="380" t="s">
        <v>101</v>
      </c>
      <c r="AE79" s="278"/>
      <c r="AF79" s="1108" t="s">
        <v>650</v>
      </c>
      <c r="AG79" s="1109"/>
      <c r="AH79" s="801">
        <v>18</v>
      </c>
      <c r="AI79" s="374">
        <f t="shared" si="35"/>
        <v>44013</v>
      </c>
      <c r="AJ79" s="801">
        <v>1</v>
      </c>
      <c r="AK79" s="273"/>
      <c r="AL79" s="801"/>
      <c r="AM79" s="273"/>
      <c r="AN79" s="380" t="s">
        <v>101</v>
      </c>
      <c r="AO79" s="278"/>
      <c r="AP79" s="1108" t="s">
        <v>650</v>
      </c>
      <c r="AQ79" s="1109"/>
      <c r="AR79" s="801">
        <v>18</v>
      </c>
      <c r="AS79" s="374">
        <f>'К-дарь'!H54</f>
        <v>44009</v>
      </c>
      <c r="AT79" s="801">
        <v>1</v>
      </c>
      <c r="AU79" s="273"/>
      <c r="AV79" s="801"/>
      <c r="AW79" s="273"/>
      <c r="AX79" s="380" t="s">
        <v>101</v>
      </c>
      <c r="AY79" s="278"/>
      <c r="AZ79" s="1108" t="s">
        <v>650</v>
      </c>
      <c r="BA79" s="1109"/>
      <c r="BB79" s="801">
        <v>18</v>
      </c>
      <c r="BC79" s="374">
        <f t="shared" si="46"/>
        <v>44009</v>
      </c>
      <c r="BD79" s="801">
        <v>1</v>
      </c>
      <c r="BE79" s="273"/>
      <c r="BF79" s="801"/>
      <c r="BG79" s="273"/>
      <c r="BH79" s="380" t="s">
        <v>101</v>
      </c>
      <c r="BI79" s="278"/>
      <c r="BJ79" s="1108" t="s">
        <v>650</v>
      </c>
      <c r="BK79" s="1109"/>
      <c r="BL79" s="801">
        <v>18</v>
      </c>
      <c r="BM79" s="374">
        <f t="shared" si="24"/>
        <v>44009</v>
      </c>
      <c r="BN79" s="801">
        <v>1</v>
      </c>
      <c r="BO79" s="273"/>
      <c r="BP79" s="801"/>
      <c r="BQ79" s="273"/>
      <c r="BR79" s="380" t="s">
        <v>101</v>
      </c>
      <c r="BS79" s="278"/>
      <c r="BT79" s="1108" t="s">
        <v>650</v>
      </c>
      <c r="BU79" s="1109"/>
      <c r="BV79" s="801">
        <v>18</v>
      </c>
      <c r="BW79" s="374">
        <f t="shared" si="25"/>
        <v>44009</v>
      </c>
      <c r="BX79" s="801">
        <v>1</v>
      </c>
      <c r="BY79" s="273"/>
      <c r="BZ79" s="801"/>
      <c r="CA79" s="273"/>
      <c r="CB79" s="380" t="s">
        <v>101</v>
      </c>
      <c r="CC79" s="278"/>
      <c r="CD79" s="1108" t="s">
        <v>650</v>
      </c>
      <c r="CE79" s="1109"/>
      <c r="CF79" s="801">
        <v>18</v>
      </c>
      <c r="CG79" s="374">
        <f>'К-дарь'!H55</f>
        <v>44011</v>
      </c>
      <c r="CH79" s="801">
        <v>1</v>
      </c>
      <c r="CI79" s="273"/>
      <c r="CJ79" s="801"/>
      <c r="CK79" s="273"/>
      <c r="CL79" s="380" t="s">
        <v>101</v>
      </c>
      <c r="CM79" s="278"/>
      <c r="CN79" s="1108" t="s">
        <v>650</v>
      </c>
      <c r="CO79" s="1109"/>
      <c r="CP79" s="801">
        <v>18</v>
      </c>
      <c r="CQ79" s="374">
        <f t="shared" si="30"/>
        <v>44011</v>
      </c>
      <c r="CR79" s="801">
        <v>1</v>
      </c>
      <c r="CS79" s="273"/>
      <c r="CT79" s="801"/>
      <c r="CU79" s="273"/>
      <c r="CV79" s="380" t="s">
        <v>101</v>
      </c>
      <c r="CW79" s="278"/>
      <c r="CX79" s="1108" t="s">
        <v>650</v>
      </c>
      <c r="CY79" s="1109"/>
      <c r="CZ79" s="801">
        <v>18</v>
      </c>
      <c r="DA79" s="374">
        <f t="shared" si="33"/>
        <v>44011</v>
      </c>
      <c r="DB79" s="801">
        <v>1</v>
      </c>
      <c r="DC79" s="273"/>
      <c r="DD79" s="801"/>
      <c r="DE79" s="273"/>
      <c r="DF79" s="380" t="s">
        <v>101</v>
      </c>
      <c r="DG79" s="278"/>
      <c r="DH79" s="1108" t="s">
        <v>650</v>
      </c>
      <c r="DI79" s="1109"/>
      <c r="DJ79" s="801">
        <v>18</v>
      </c>
      <c r="DK79" s="374">
        <f t="shared" si="37"/>
        <v>44011</v>
      </c>
      <c r="DL79" s="801">
        <v>1</v>
      </c>
      <c r="DM79" s="273"/>
      <c r="DN79" s="801"/>
      <c r="DO79" s="273"/>
      <c r="DP79" s="380" t="s">
        <v>101</v>
      </c>
      <c r="DQ79" s="278"/>
      <c r="DR79" s="1108" t="s">
        <v>650</v>
      </c>
      <c r="DS79" s="1109"/>
      <c r="DT79" s="801">
        <v>18</v>
      </c>
      <c r="DU79" s="374">
        <f>'К-дарь'!H52</f>
        <v>44007</v>
      </c>
      <c r="DV79" s="801">
        <v>1</v>
      </c>
      <c r="DW79" s="273"/>
      <c r="DX79" s="801"/>
      <c r="DY79" s="273"/>
      <c r="DZ79" s="380" t="s">
        <v>101</v>
      </c>
      <c r="EA79" s="278"/>
      <c r="EB79" s="1108" t="s">
        <v>650</v>
      </c>
      <c r="EC79" s="1109"/>
      <c r="ED79" s="801">
        <v>18</v>
      </c>
      <c r="EE79" s="374">
        <f t="shared" si="44"/>
        <v>44007</v>
      </c>
      <c r="EF79" s="801">
        <v>1</v>
      </c>
      <c r="EG79" s="273"/>
      <c r="EH79" s="801"/>
      <c r="EI79" s="273"/>
      <c r="EJ79" s="380" t="s">
        <v>101</v>
      </c>
      <c r="EK79" s="278"/>
      <c r="EL79" s="1108" t="s">
        <v>650</v>
      </c>
      <c r="EM79" s="1109"/>
      <c r="EN79" s="801">
        <v>18</v>
      </c>
      <c r="EO79" s="374">
        <f t="shared" si="47"/>
        <v>44007</v>
      </c>
      <c r="EP79" s="801">
        <v>1</v>
      </c>
      <c r="EQ79" s="273"/>
      <c r="ER79" s="801"/>
      <c r="ES79" s="273"/>
      <c r="ET79" s="380" t="s">
        <v>101</v>
      </c>
      <c r="EU79" s="278"/>
      <c r="EV79" s="1108" t="s">
        <v>650</v>
      </c>
      <c r="EW79" s="1109"/>
      <c r="EX79" s="801">
        <v>18</v>
      </c>
      <c r="EY79" s="374">
        <f t="shared" si="39"/>
        <v>44007</v>
      </c>
      <c r="EZ79" s="801">
        <v>1</v>
      </c>
      <c r="FA79" s="273"/>
      <c r="FB79" s="801"/>
      <c r="FC79" s="273"/>
      <c r="FD79" s="380" t="s">
        <v>101</v>
      </c>
      <c r="FE79" s="278"/>
      <c r="FF79" s="1108" t="s">
        <v>650</v>
      </c>
      <c r="FG79" s="1109"/>
      <c r="FH79" s="801">
        <v>18</v>
      </c>
      <c r="FI79" s="374">
        <f t="shared" si="40"/>
        <v>44007</v>
      </c>
      <c r="FJ79" s="801">
        <v>1</v>
      </c>
      <c r="FK79" s="273"/>
      <c r="FL79" s="801"/>
      <c r="FM79" s="273"/>
      <c r="FN79" s="380" t="s">
        <v>101</v>
      </c>
      <c r="FO79" s="278"/>
      <c r="FP79" s="1108" t="s">
        <v>650</v>
      </c>
      <c r="FQ79" s="1109"/>
      <c r="FR79" s="801">
        <v>18</v>
      </c>
      <c r="FS79" s="374">
        <f t="shared" si="45"/>
        <v>44007</v>
      </c>
      <c r="FT79" s="801">
        <v>1</v>
      </c>
      <c r="FU79" s="273"/>
      <c r="FV79" s="801"/>
      <c r="FW79" s="273"/>
      <c r="FX79" s="380" t="s">
        <v>101</v>
      </c>
      <c r="FY79" s="278"/>
      <c r="FZ79" s="1108" t="s">
        <v>650</v>
      </c>
      <c r="GA79" s="1109"/>
      <c r="GB79" s="801">
        <v>18</v>
      </c>
      <c r="GC79" s="374">
        <f t="shared" si="27"/>
        <v>44007</v>
      </c>
      <c r="GD79" s="801">
        <v>1</v>
      </c>
      <c r="GE79" s="273"/>
      <c r="GF79" s="801"/>
      <c r="GG79" s="273"/>
      <c r="GH79" s="380" t="s">
        <v>101</v>
      </c>
      <c r="GI79" s="278"/>
      <c r="GJ79" s="1108" t="s">
        <v>650</v>
      </c>
      <c r="GK79" s="1109"/>
      <c r="GL79" s="801">
        <v>18</v>
      </c>
      <c r="GM79" s="374">
        <f t="shared" si="28"/>
        <v>44007</v>
      </c>
      <c r="GN79" s="801">
        <v>1</v>
      </c>
      <c r="GO79" s="273"/>
      <c r="GP79" s="801"/>
      <c r="GQ79" s="273"/>
      <c r="GR79" s="380" t="s">
        <v>101</v>
      </c>
      <c r="GS79" s="278"/>
      <c r="GT79" s="1108" t="s">
        <v>650</v>
      </c>
      <c r="GU79" s="1109"/>
      <c r="GV79" s="801">
        <v>18</v>
      </c>
      <c r="GW79" s="374">
        <f>'К-дарь'!H51</f>
        <v>44006</v>
      </c>
      <c r="GX79" s="801">
        <v>1</v>
      </c>
      <c r="GY79" s="273"/>
      <c r="GZ79" s="801"/>
      <c r="HA79" s="273"/>
      <c r="HB79" s="380" t="s">
        <v>101</v>
      </c>
      <c r="HC79" s="278"/>
      <c r="HD79" s="1108" t="s">
        <v>650</v>
      </c>
      <c r="HE79" s="1109"/>
      <c r="HF79" s="801">
        <v>18</v>
      </c>
      <c r="HG79" s="374">
        <f t="shared" si="31"/>
        <v>44006</v>
      </c>
      <c r="HH79" s="801">
        <v>1</v>
      </c>
      <c r="HI79" s="273"/>
      <c r="HJ79" s="801"/>
      <c r="HK79" s="273"/>
      <c r="HL79" s="380" t="s">
        <v>101</v>
      </c>
      <c r="HM79" s="278"/>
      <c r="HN79" s="1108" t="s">
        <v>650</v>
      </c>
      <c r="HO79" s="1109"/>
      <c r="HP79" s="801">
        <v>18</v>
      </c>
      <c r="HQ79" s="374">
        <f t="shared" si="32"/>
        <v>44006</v>
      </c>
      <c r="HR79" s="801">
        <v>1</v>
      </c>
      <c r="HS79" s="273"/>
      <c r="HT79" s="801"/>
      <c r="HU79" s="273"/>
      <c r="HV79" s="380" t="s">
        <v>101</v>
      </c>
      <c r="HW79" s="278"/>
      <c r="HX79" s="1108" t="s">
        <v>650</v>
      </c>
      <c r="HY79" s="1109"/>
      <c r="HZ79" s="801">
        <v>18</v>
      </c>
      <c r="IA79" s="374">
        <f t="shared" si="41"/>
        <v>44006</v>
      </c>
      <c r="IB79" s="801">
        <v>1</v>
      </c>
      <c r="IC79" s="273"/>
      <c r="ID79" s="801"/>
      <c r="IE79" s="273"/>
      <c r="IF79" s="380" t="s">
        <v>101</v>
      </c>
      <c r="IG79" s="278"/>
      <c r="IH79" s="1108" t="s">
        <v>650</v>
      </c>
      <c r="II79" s="1109"/>
      <c r="IJ79" s="801">
        <v>18</v>
      </c>
      <c r="IK79" s="374">
        <f>'К-дарь'!H50</f>
        <v>44005</v>
      </c>
      <c r="IL79" s="801">
        <v>1</v>
      </c>
      <c r="IM79" s="273"/>
      <c r="IN79" s="801"/>
      <c r="IO79" s="273"/>
      <c r="IP79" s="380" t="s">
        <v>101</v>
      </c>
    </row>
    <row r="80" spans="1:250" ht="39" customHeight="1" x14ac:dyDescent="0.25">
      <c r="A80" s="579" t="s">
        <v>358</v>
      </c>
      <c r="B80" s="1110" t="s">
        <v>645</v>
      </c>
      <c r="C80" s="1111"/>
      <c r="D80" s="572">
        <v>19</v>
      </c>
      <c r="E80" s="374">
        <f>'К-дарь'!H65</f>
        <v>44022</v>
      </c>
      <c r="F80" s="318">
        <v>2</v>
      </c>
      <c r="G80" s="273"/>
      <c r="H80" s="273"/>
      <c r="I80" s="273"/>
      <c r="J80" s="380" t="s">
        <v>101</v>
      </c>
      <c r="K80" s="805" t="s">
        <v>358</v>
      </c>
      <c r="L80" s="1110" t="s">
        <v>645</v>
      </c>
      <c r="M80" s="1111"/>
      <c r="N80" s="801">
        <v>19</v>
      </c>
      <c r="O80" s="374">
        <f>'К-дарь'!H63</f>
        <v>44020</v>
      </c>
      <c r="P80" s="318">
        <v>2</v>
      </c>
      <c r="Q80" s="273"/>
      <c r="R80" s="273"/>
      <c r="S80" s="273"/>
      <c r="T80" s="380" t="s">
        <v>101</v>
      </c>
      <c r="U80" s="805" t="s">
        <v>358</v>
      </c>
      <c r="V80" s="1110" t="s">
        <v>645</v>
      </c>
      <c r="W80" s="1111"/>
      <c r="X80" s="801">
        <v>19</v>
      </c>
      <c r="Y80" s="374">
        <f t="shared" si="34"/>
        <v>44020</v>
      </c>
      <c r="Z80" s="318">
        <v>2</v>
      </c>
      <c r="AA80" s="273"/>
      <c r="AB80" s="273"/>
      <c r="AC80" s="273"/>
      <c r="AD80" s="380" t="s">
        <v>101</v>
      </c>
      <c r="AE80" s="805" t="s">
        <v>358</v>
      </c>
      <c r="AF80" s="1110" t="s">
        <v>645</v>
      </c>
      <c r="AG80" s="1111"/>
      <c r="AH80" s="801">
        <v>19</v>
      </c>
      <c r="AI80" s="374">
        <f t="shared" si="35"/>
        <v>44020</v>
      </c>
      <c r="AJ80" s="318">
        <v>2</v>
      </c>
      <c r="AK80" s="273"/>
      <c r="AL80" s="273"/>
      <c r="AM80" s="273"/>
      <c r="AN80" s="380" t="s">
        <v>101</v>
      </c>
      <c r="AO80" s="805" t="s">
        <v>358</v>
      </c>
      <c r="AP80" s="1110" t="s">
        <v>645</v>
      </c>
      <c r="AQ80" s="1111"/>
      <c r="AR80" s="801">
        <v>19</v>
      </c>
      <c r="AS80" s="374">
        <f t="shared" si="36"/>
        <v>44020</v>
      </c>
      <c r="AT80" s="318">
        <v>2</v>
      </c>
      <c r="AU80" s="273"/>
      <c r="AV80" s="273"/>
      <c r="AW80" s="273"/>
      <c r="AX80" s="380" t="s">
        <v>101</v>
      </c>
      <c r="AY80" s="805" t="s">
        <v>358</v>
      </c>
      <c r="AZ80" s="1110" t="s">
        <v>645</v>
      </c>
      <c r="BA80" s="1111"/>
      <c r="BB80" s="801">
        <v>19</v>
      </c>
      <c r="BC80" s="374">
        <f>'К-дарь'!H60</f>
        <v>44016</v>
      </c>
      <c r="BD80" s="318">
        <v>2</v>
      </c>
      <c r="BE80" s="273"/>
      <c r="BF80" s="273"/>
      <c r="BG80" s="273"/>
      <c r="BH80" s="380" t="s">
        <v>101</v>
      </c>
      <c r="BI80" s="805" t="s">
        <v>358</v>
      </c>
      <c r="BJ80" s="1110" t="s">
        <v>645</v>
      </c>
      <c r="BK80" s="1111"/>
      <c r="BL80" s="801">
        <v>19</v>
      </c>
      <c r="BM80" s="374">
        <f>BC80</f>
        <v>44016</v>
      </c>
      <c r="BN80" s="318">
        <v>2</v>
      </c>
      <c r="BO80" s="273"/>
      <c r="BP80" s="273"/>
      <c r="BQ80" s="273"/>
      <c r="BR80" s="380" t="s">
        <v>101</v>
      </c>
      <c r="BS80" s="805" t="s">
        <v>358</v>
      </c>
      <c r="BT80" s="1110" t="s">
        <v>645</v>
      </c>
      <c r="BU80" s="1111"/>
      <c r="BV80" s="801">
        <v>19</v>
      </c>
      <c r="BW80" s="374">
        <f t="shared" si="25"/>
        <v>44016</v>
      </c>
      <c r="BX80" s="318">
        <v>2</v>
      </c>
      <c r="BY80" s="273"/>
      <c r="BZ80" s="273"/>
      <c r="CA80" s="273"/>
      <c r="CB80" s="380" t="s">
        <v>101</v>
      </c>
      <c r="CC80" s="805" t="s">
        <v>358</v>
      </c>
      <c r="CD80" s="1110" t="s">
        <v>645</v>
      </c>
      <c r="CE80" s="1111"/>
      <c r="CF80" s="801">
        <v>19</v>
      </c>
      <c r="CG80" s="374">
        <f t="shared" si="26"/>
        <v>44016</v>
      </c>
      <c r="CH80" s="318">
        <v>2</v>
      </c>
      <c r="CI80" s="273"/>
      <c r="CJ80" s="273"/>
      <c r="CK80" s="273"/>
      <c r="CL80" s="380" t="s">
        <v>101</v>
      </c>
      <c r="CM80" s="805" t="s">
        <v>358</v>
      </c>
      <c r="CN80" s="1110" t="s">
        <v>645</v>
      </c>
      <c r="CO80" s="1111"/>
      <c r="CP80" s="801">
        <v>19</v>
      </c>
      <c r="CQ80" s="374">
        <f>'К-дарь'!H61</f>
        <v>44018</v>
      </c>
      <c r="CR80" s="318">
        <v>2</v>
      </c>
      <c r="CS80" s="273"/>
      <c r="CT80" s="273"/>
      <c r="CU80" s="273"/>
      <c r="CV80" s="380" t="s">
        <v>101</v>
      </c>
      <c r="CW80" s="805" t="s">
        <v>358</v>
      </c>
      <c r="CX80" s="1110" t="s">
        <v>645</v>
      </c>
      <c r="CY80" s="1111"/>
      <c r="CZ80" s="801">
        <v>19</v>
      </c>
      <c r="DA80" s="374">
        <f t="shared" si="33"/>
        <v>44018</v>
      </c>
      <c r="DB80" s="318">
        <v>2</v>
      </c>
      <c r="DC80" s="273"/>
      <c r="DD80" s="273"/>
      <c r="DE80" s="273"/>
      <c r="DF80" s="380" t="s">
        <v>101</v>
      </c>
      <c r="DG80" s="805" t="s">
        <v>358</v>
      </c>
      <c r="DH80" s="1110" t="s">
        <v>645</v>
      </c>
      <c r="DI80" s="1111"/>
      <c r="DJ80" s="801">
        <v>19</v>
      </c>
      <c r="DK80" s="374">
        <f t="shared" si="37"/>
        <v>44018</v>
      </c>
      <c r="DL80" s="318">
        <v>2</v>
      </c>
      <c r="DM80" s="273"/>
      <c r="DN80" s="273"/>
      <c r="DO80" s="273"/>
      <c r="DP80" s="380" t="s">
        <v>101</v>
      </c>
      <c r="DQ80" s="805" t="s">
        <v>358</v>
      </c>
      <c r="DR80" s="1110" t="s">
        <v>645</v>
      </c>
      <c r="DS80" s="1111"/>
      <c r="DT80" s="801">
        <v>19</v>
      </c>
      <c r="DU80" s="374">
        <f t="shared" si="38"/>
        <v>44018</v>
      </c>
      <c r="DV80" s="318">
        <v>2</v>
      </c>
      <c r="DW80" s="273"/>
      <c r="DX80" s="273"/>
      <c r="DY80" s="273"/>
      <c r="DZ80" s="380" t="s">
        <v>101</v>
      </c>
      <c r="EA80" s="805" t="s">
        <v>358</v>
      </c>
      <c r="EB80" s="1110" t="s">
        <v>645</v>
      </c>
      <c r="EC80" s="1111"/>
      <c r="ED80" s="801">
        <v>19</v>
      </c>
      <c r="EE80" s="374">
        <f>'К-дарь'!H58</f>
        <v>44014</v>
      </c>
      <c r="EF80" s="318">
        <v>2</v>
      </c>
      <c r="EG80" s="273"/>
      <c r="EH80" s="273"/>
      <c r="EI80" s="273"/>
      <c r="EJ80" s="380" t="s">
        <v>101</v>
      </c>
      <c r="EK80" s="805" t="s">
        <v>358</v>
      </c>
      <c r="EL80" s="1110" t="s">
        <v>645</v>
      </c>
      <c r="EM80" s="1111"/>
      <c r="EN80" s="801">
        <v>19</v>
      </c>
      <c r="EO80" s="374">
        <f>EE80</f>
        <v>44014</v>
      </c>
      <c r="EP80" s="318">
        <v>2</v>
      </c>
      <c r="EQ80" s="273"/>
      <c r="ER80" s="273"/>
      <c r="ES80" s="273"/>
      <c r="ET80" s="380" t="s">
        <v>101</v>
      </c>
      <c r="EU80" s="805" t="s">
        <v>358</v>
      </c>
      <c r="EV80" s="1110" t="s">
        <v>645</v>
      </c>
      <c r="EW80" s="1111"/>
      <c r="EX80" s="801">
        <v>19</v>
      </c>
      <c r="EY80" s="374">
        <f t="shared" si="39"/>
        <v>44014</v>
      </c>
      <c r="EZ80" s="318">
        <v>2</v>
      </c>
      <c r="FA80" s="273"/>
      <c r="FB80" s="273"/>
      <c r="FC80" s="273"/>
      <c r="FD80" s="380" t="s">
        <v>101</v>
      </c>
      <c r="FE80" s="805" t="s">
        <v>358</v>
      </c>
      <c r="FF80" s="1110" t="s">
        <v>645</v>
      </c>
      <c r="FG80" s="1111"/>
      <c r="FH80" s="801">
        <v>19</v>
      </c>
      <c r="FI80" s="374">
        <f t="shared" si="40"/>
        <v>44014</v>
      </c>
      <c r="FJ80" s="318">
        <v>2</v>
      </c>
      <c r="FK80" s="273"/>
      <c r="FL80" s="273"/>
      <c r="FM80" s="273"/>
      <c r="FN80" s="380" t="s">
        <v>101</v>
      </c>
      <c r="FO80" s="805" t="s">
        <v>358</v>
      </c>
      <c r="FP80" s="1110" t="s">
        <v>645</v>
      </c>
      <c r="FQ80" s="1111"/>
      <c r="FR80" s="801">
        <v>19</v>
      </c>
      <c r="FS80" s="374">
        <f>'К-дарь'!H59</f>
        <v>44015</v>
      </c>
      <c r="FT80" s="318">
        <v>2</v>
      </c>
      <c r="FU80" s="273"/>
      <c r="FV80" s="273"/>
      <c r="FW80" s="273"/>
      <c r="FX80" s="380" t="s">
        <v>101</v>
      </c>
      <c r="FY80" s="805" t="s">
        <v>358</v>
      </c>
      <c r="FZ80" s="1110" t="s">
        <v>645</v>
      </c>
      <c r="GA80" s="1111"/>
      <c r="GB80" s="801">
        <v>19</v>
      </c>
      <c r="GC80" s="374">
        <f t="shared" si="27"/>
        <v>44015</v>
      </c>
      <c r="GD80" s="318">
        <v>2</v>
      </c>
      <c r="GE80" s="273"/>
      <c r="GF80" s="273"/>
      <c r="GG80" s="273"/>
      <c r="GH80" s="380" t="s">
        <v>101</v>
      </c>
      <c r="GI80" s="805" t="s">
        <v>358</v>
      </c>
      <c r="GJ80" s="1110" t="s">
        <v>645</v>
      </c>
      <c r="GK80" s="1111"/>
      <c r="GL80" s="801">
        <v>19</v>
      </c>
      <c r="GM80" s="374">
        <f t="shared" si="28"/>
        <v>44015</v>
      </c>
      <c r="GN80" s="318">
        <v>2</v>
      </c>
      <c r="GO80" s="273"/>
      <c r="GP80" s="273"/>
      <c r="GQ80" s="273"/>
      <c r="GR80" s="380" t="s">
        <v>101</v>
      </c>
      <c r="GS80" s="805" t="s">
        <v>358</v>
      </c>
      <c r="GT80" s="1110" t="s">
        <v>645</v>
      </c>
      <c r="GU80" s="1111"/>
      <c r="GV80" s="801">
        <v>19</v>
      </c>
      <c r="GW80" s="374">
        <f t="shared" si="29"/>
        <v>44015</v>
      </c>
      <c r="GX80" s="318">
        <v>2</v>
      </c>
      <c r="GY80" s="273"/>
      <c r="GZ80" s="273"/>
      <c r="HA80" s="273"/>
      <c r="HB80" s="380" t="s">
        <v>101</v>
      </c>
      <c r="HC80" s="805" t="s">
        <v>358</v>
      </c>
      <c r="HD80" s="1110" t="s">
        <v>645</v>
      </c>
      <c r="HE80" s="1111"/>
      <c r="HF80" s="801">
        <v>19</v>
      </c>
      <c r="HG80" s="374">
        <f>'К-дарь'!H56</f>
        <v>44012</v>
      </c>
      <c r="HH80" s="318">
        <v>2</v>
      </c>
      <c r="HI80" s="273"/>
      <c r="HJ80" s="273"/>
      <c r="HK80" s="273"/>
      <c r="HL80" s="380" t="s">
        <v>101</v>
      </c>
      <c r="HM80" s="805" t="s">
        <v>358</v>
      </c>
      <c r="HN80" s="1110" t="s">
        <v>645</v>
      </c>
      <c r="HO80" s="1111"/>
      <c r="HP80" s="801">
        <v>19</v>
      </c>
      <c r="HQ80" s="374">
        <f t="shared" si="32"/>
        <v>44012</v>
      </c>
      <c r="HR80" s="318">
        <v>2</v>
      </c>
      <c r="HS80" s="273"/>
      <c r="HT80" s="273"/>
      <c r="HU80" s="273"/>
      <c r="HV80" s="380" t="s">
        <v>101</v>
      </c>
      <c r="HW80" s="805" t="s">
        <v>358</v>
      </c>
      <c r="HX80" s="1110" t="s">
        <v>645</v>
      </c>
      <c r="HY80" s="1111"/>
      <c r="HZ80" s="801">
        <v>19</v>
      </c>
      <c r="IA80" s="374">
        <f t="shared" si="41"/>
        <v>44012</v>
      </c>
      <c r="IB80" s="318">
        <v>2</v>
      </c>
      <c r="IC80" s="273"/>
      <c r="ID80" s="273"/>
      <c r="IE80" s="273"/>
      <c r="IF80" s="380" t="s">
        <v>101</v>
      </c>
      <c r="IG80" s="805" t="s">
        <v>358</v>
      </c>
      <c r="IH80" s="1110" t="s">
        <v>645</v>
      </c>
      <c r="II80" s="1111"/>
      <c r="IJ80" s="801">
        <v>19</v>
      </c>
      <c r="IK80" s="374">
        <f t="shared" si="42"/>
        <v>44012</v>
      </c>
      <c r="IL80" s="318">
        <v>2</v>
      </c>
      <c r="IM80" s="273"/>
      <c r="IN80" s="273"/>
      <c r="IO80" s="273"/>
      <c r="IP80" s="380" t="s">
        <v>101</v>
      </c>
    </row>
    <row r="81" spans="1:250" ht="42.75" customHeight="1" x14ac:dyDescent="0.25">
      <c r="A81" s="579" t="s">
        <v>359</v>
      </c>
      <c r="B81" s="1110" t="s">
        <v>928</v>
      </c>
      <c r="C81" s="1111"/>
      <c r="D81" s="572"/>
      <c r="E81" s="374"/>
      <c r="F81" s="318">
        <v>8</v>
      </c>
      <c r="G81" s="273"/>
      <c r="H81" s="273"/>
      <c r="I81" s="273"/>
      <c r="J81" s="380"/>
      <c r="K81" s="805" t="s">
        <v>359</v>
      </c>
      <c r="L81" s="1110" t="s">
        <v>928</v>
      </c>
      <c r="M81" s="1111"/>
      <c r="N81" s="801"/>
      <c r="O81" s="374">
        <f t="shared" si="43"/>
        <v>0</v>
      </c>
      <c r="P81" s="318">
        <v>8</v>
      </c>
      <c r="Q81" s="273"/>
      <c r="R81" s="273"/>
      <c r="S81" s="273"/>
      <c r="T81" s="380"/>
      <c r="U81" s="805" t="s">
        <v>359</v>
      </c>
      <c r="V81" s="1110" t="s">
        <v>928</v>
      </c>
      <c r="W81" s="1111"/>
      <c r="X81" s="801"/>
      <c r="Y81" s="374"/>
      <c r="Z81" s="318">
        <v>8</v>
      </c>
      <c r="AA81" s="273"/>
      <c r="AB81" s="273"/>
      <c r="AC81" s="273"/>
      <c r="AD81" s="380"/>
      <c r="AE81" s="805" t="s">
        <v>359</v>
      </c>
      <c r="AF81" s="1110" t="s">
        <v>928</v>
      </c>
      <c r="AG81" s="1111"/>
      <c r="AH81" s="801"/>
      <c r="AI81" s="374"/>
      <c r="AJ81" s="318">
        <v>8</v>
      </c>
      <c r="AK81" s="273"/>
      <c r="AL81" s="273"/>
      <c r="AM81" s="273"/>
      <c r="AN81" s="380"/>
      <c r="AO81" s="805" t="s">
        <v>359</v>
      </c>
      <c r="AP81" s="1110" t="s">
        <v>928</v>
      </c>
      <c r="AQ81" s="1111"/>
      <c r="AR81" s="801"/>
      <c r="AS81" s="374"/>
      <c r="AT81" s="318">
        <v>8</v>
      </c>
      <c r="AU81" s="273"/>
      <c r="AV81" s="273"/>
      <c r="AW81" s="273"/>
      <c r="AX81" s="380"/>
      <c r="AY81" s="805" t="s">
        <v>359</v>
      </c>
      <c r="AZ81" s="1110" t="s">
        <v>928</v>
      </c>
      <c r="BA81" s="1111"/>
      <c r="BB81" s="801"/>
      <c r="BC81" s="374"/>
      <c r="BD81" s="318">
        <v>8</v>
      </c>
      <c r="BE81" s="273"/>
      <c r="BF81" s="273"/>
      <c r="BG81" s="273"/>
      <c r="BH81" s="380"/>
      <c r="BI81" s="805" t="s">
        <v>359</v>
      </c>
      <c r="BJ81" s="1110" t="s">
        <v>928</v>
      </c>
      <c r="BK81" s="1111"/>
      <c r="BL81" s="801"/>
      <c r="BM81" s="374"/>
      <c r="BN81" s="318">
        <v>8</v>
      </c>
      <c r="BO81" s="273"/>
      <c r="BP81" s="273"/>
      <c r="BQ81" s="273"/>
      <c r="BR81" s="380"/>
      <c r="BS81" s="805" t="s">
        <v>359</v>
      </c>
      <c r="BT81" s="1110" t="s">
        <v>928</v>
      </c>
      <c r="BU81" s="1111"/>
      <c r="BV81" s="801"/>
      <c r="BW81" s="374"/>
      <c r="BX81" s="318">
        <v>8</v>
      </c>
      <c r="BY81" s="273"/>
      <c r="BZ81" s="273"/>
      <c r="CA81" s="273"/>
      <c r="CB81" s="380"/>
      <c r="CC81" s="805" t="s">
        <v>359</v>
      </c>
      <c r="CD81" s="1110" t="s">
        <v>928</v>
      </c>
      <c r="CE81" s="1111"/>
      <c r="CF81" s="801"/>
      <c r="CG81" s="374"/>
      <c r="CH81" s="318">
        <v>8</v>
      </c>
      <c r="CI81" s="273"/>
      <c r="CJ81" s="273"/>
      <c r="CK81" s="273"/>
      <c r="CL81" s="380"/>
      <c r="CM81" s="805" t="s">
        <v>359</v>
      </c>
      <c r="CN81" s="1110" t="s">
        <v>928</v>
      </c>
      <c r="CO81" s="1111"/>
      <c r="CP81" s="801"/>
      <c r="CQ81" s="374"/>
      <c r="CR81" s="318">
        <v>8</v>
      </c>
      <c r="CS81" s="273"/>
      <c r="CT81" s="273"/>
      <c r="CU81" s="273"/>
      <c r="CV81" s="380"/>
      <c r="CW81" s="805" t="s">
        <v>359</v>
      </c>
      <c r="CX81" s="1110" t="s">
        <v>928</v>
      </c>
      <c r="CY81" s="1111"/>
      <c r="CZ81" s="801"/>
      <c r="DA81" s="374"/>
      <c r="DB81" s="318">
        <v>8</v>
      </c>
      <c r="DC81" s="273"/>
      <c r="DD81" s="273"/>
      <c r="DE81" s="273"/>
      <c r="DF81" s="380"/>
      <c r="DG81" s="805" t="s">
        <v>359</v>
      </c>
      <c r="DH81" s="1110" t="s">
        <v>928</v>
      </c>
      <c r="DI81" s="1111"/>
      <c r="DJ81" s="801"/>
      <c r="DK81" s="374"/>
      <c r="DL81" s="318">
        <v>8</v>
      </c>
      <c r="DM81" s="273"/>
      <c r="DN81" s="273"/>
      <c r="DO81" s="273"/>
      <c r="DP81" s="380"/>
      <c r="DQ81" s="805" t="s">
        <v>359</v>
      </c>
      <c r="DR81" s="1110" t="s">
        <v>928</v>
      </c>
      <c r="DS81" s="1111"/>
      <c r="DT81" s="801"/>
      <c r="DU81" s="374"/>
      <c r="DV81" s="318">
        <v>8</v>
      </c>
      <c r="DW81" s="273"/>
      <c r="DX81" s="273"/>
      <c r="DY81" s="273"/>
      <c r="DZ81" s="380"/>
      <c r="EA81" s="805" t="s">
        <v>359</v>
      </c>
      <c r="EB81" s="1110" t="s">
        <v>928</v>
      </c>
      <c r="EC81" s="1111"/>
      <c r="ED81" s="801"/>
      <c r="EE81" s="374"/>
      <c r="EF81" s="318">
        <v>8</v>
      </c>
      <c r="EG81" s="273"/>
      <c r="EH81" s="273"/>
      <c r="EI81" s="273"/>
      <c r="EJ81" s="380"/>
      <c r="EK81" s="805" t="s">
        <v>359</v>
      </c>
      <c r="EL81" s="1110" t="s">
        <v>928</v>
      </c>
      <c r="EM81" s="1111"/>
      <c r="EN81" s="801"/>
      <c r="EO81" s="374"/>
      <c r="EP81" s="318">
        <v>8</v>
      </c>
      <c r="EQ81" s="273"/>
      <c r="ER81" s="273"/>
      <c r="ES81" s="273"/>
      <c r="ET81" s="380"/>
      <c r="EU81" s="805" t="s">
        <v>359</v>
      </c>
      <c r="EV81" s="1110" t="s">
        <v>928</v>
      </c>
      <c r="EW81" s="1111"/>
      <c r="EX81" s="801"/>
      <c r="EY81" s="374"/>
      <c r="EZ81" s="318">
        <v>8</v>
      </c>
      <c r="FA81" s="273"/>
      <c r="FB81" s="273"/>
      <c r="FC81" s="273"/>
      <c r="FD81" s="380"/>
      <c r="FE81" s="805" t="s">
        <v>359</v>
      </c>
      <c r="FF81" s="1110" t="s">
        <v>928</v>
      </c>
      <c r="FG81" s="1111"/>
      <c r="FH81" s="801"/>
      <c r="FI81" s="374"/>
      <c r="FJ81" s="318">
        <v>8</v>
      </c>
      <c r="FK81" s="273"/>
      <c r="FL81" s="273"/>
      <c r="FM81" s="273"/>
      <c r="FN81" s="380"/>
      <c r="FO81" s="805" t="s">
        <v>359</v>
      </c>
      <c r="FP81" s="1110" t="s">
        <v>928</v>
      </c>
      <c r="FQ81" s="1111"/>
      <c r="FR81" s="801"/>
      <c r="FS81" s="374"/>
      <c r="FT81" s="318">
        <v>8</v>
      </c>
      <c r="FU81" s="273"/>
      <c r="FV81" s="273"/>
      <c r="FW81" s="273"/>
      <c r="FX81" s="380"/>
      <c r="FY81" s="805" t="s">
        <v>359</v>
      </c>
      <c r="FZ81" s="1110" t="s">
        <v>928</v>
      </c>
      <c r="GA81" s="1111"/>
      <c r="GB81" s="801"/>
      <c r="GC81" s="374"/>
      <c r="GD81" s="318">
        <v>8</v>
      </c>
      <c r="GE81" s="273"/>
      <c r="GF81" s="273"/>
      <c r="GG81" s="273"/>
      <c r="GH81" s="380"/>
      <c r="GI81" s="805" t="s">
        <v>359</v>
      </c>
      <c r="GJ81" s="1110" t="s">
        <v>928</v>
      </c>
      <c r="GK81" s="1111"/>
      <c r="GL81" s="801"/>
      <c r="GM81" s="374"/>
      <c r="GN81" s="318">
        <v>8</v>
      </c>
      <c r="GO81" s="273"/>
      <c r="GP81" s="273"/>
      <c r="GQ81" s="273"/>
      <c r="GR81" s="380"/>
      <c r="GS81" s="805" t="s">
        <v>359</v>
      </c>
      <c r="GT81" s="1110" t="s">
        <v>928</v>
      </c>
      <c r="GU81" s="1111"/>
      <c r="GV81" s="801"/>
      <c r="GW81" s="374"/>
      <c r="GX81" s="318">
        <v>8</v>
      </c>
      <c r="GY81" s="273"/>
      <c r="GZ81" s="273"/>
      <c r="HA81" s="273"/>
      <c r="HB81" s="380"/>
      <c r="HC81" s="805" t="s">
        <v>359</v>
      </c>
      <c r="HD81" s="1110" t="s">
        <v>928</v>
      </c>
      <c r="HE81" s="1111"/>
      <c r="HF81" s="801"/>
      <c r="HG81" s="374"/>
      <c r="HH81" s="318">
        <v>8</v>
      </c>
      <c r="HI81" s="273"/>
      <c r="HJ81" s="273"/>
      <c r="HK81" s="273"/>
      <c r="HL81" s="380"/>
      <c r="HM81" s="805" t="s">
        <v>359</v>
      </c>
      <c r="HN81" s="1110" t="s">
        <v>928</v>
      </c>
      <c r="HO81" s="1111"/>
      <c r="HP81" s="801"/>
      <c r="HQ81" s="374"/>
      <c r="HR81" s="318">
        <v>8</v>
      </c>
      <c r="HS81" s="273"/>
      <c r="HT81" s="273"/>
      <c r="HU81" s="273"/>
      <c r="HV81" s="380"/>
      <c r="HW81" s="805" t="s">
        <v>359</v>
      </c>
      <c r="HX81" s="1110" t="s">
        <v>928</v>
      </c>
      <c r="HY81" s="1111"/>
      <c r="HZ81" s="801"/>
      <c r="IA81" s="374"/>
      <c r="IB81" s="318">
        <v>8</v>
      </c>
      <c r="IC81" s="273"/>
      <c r="ID81" s="273"/>
      <c r="IE81" s="273"/>
      <c r="IF81" s="380"/>
      <c r="IG81" s="805" t="s">
        <v>359</v>
      </c>
      <c r="IH81" s="1110" t="s">
        <v>928</v>
      </c>
      <c r="II81" s="1111"/>
      <c r="IJ81" s="801"/>
      <c r="IK81" s="374"/>
      <c r="IL81" s="318">
        <v>8</v>
      </c>
      <c r="IM81" s="273"/>
      <c r="IN81" s="273"/>
      <c r="IO81" s="273"/>
      <c r="IP81" s="380"/>
    </row>
    <row r="82" spans="1:250" ht="15.75" customHeight="1" x14ac:dyDescent="0.25">
      <c r="A82" s="573"/>
      <c r="B82" s="1121" t="s">
        <v>924</v>
      </c>
      <c r="C82" s="1122"/>
      <c r="D82" s="571">
        <v>20</v>
      </c>
      <c r="E82" s="374">
        <f>'К-дарь'!H68</f>
        <v>44026</v>
      </c>
      <c r="F82" s="572">
        <v>2</v>
      </c>
      <c r="G82" s="273"/>
      <c r="H82" s="572"/>
      <c r="I82" s="273"/>
      <c r="J82" s="380" t="s">
        <v>101</v>
      </c>
      <c r="K82" s="652"/>
      <c r="L82" s="1121" t="s">
        <v>924</v>
      </c>
      <c r="M82" s="1122"/>
      <c r="N82" s="799">
        <v>20</v>
      </c>
      <c r="O82" s="374">
        <f t="shared" si="43"/>
        <v>44026</v>
      </c>
      <c r="P82" s="801">
        <v>2</v>
      </c>
      <c r="Q82" s="273"/>
      <c r="R82" s="801"/>
      <c r="S82" s="273"/>
      <c r="T82" s="380" t="s">
        <v>101</v>
      </c>
      <c r="U82" s="652"/>
      <c r="V82" s="1121" t="s">
        <v>924</v>
      </c>
      <c r="W82" s="1122"/>
      <c r="X82" s="799">
        <v>20</v>
      </c>
      <c r="Y82" s="374">
        <f t="shared" si="34"/>
        <v>44026</v>
      </c>
      <c r="Z82" s="801">
        <v>2</v>
      </c>
      <c r="AA82" s="273"/>
      <c r="AB82" s="801"/>
      <c r="AC82" s="273"/>
      <c r="AD82" s="380" t="s">
        <v>101</v>
      </c>
      <c r="AE82" s="652"/>
      <c r="AF82" s="1121" t="s">
        <v>924</v>
      </c>
      <c r="AG82" s="1122"/>
      <c r="AH82" s="799">
        <v>20</v>
      </c>
      <c r="AI82" s="374">
        <f t="shared" si="35"/>
        <v>44026</v>
      </c>
      <c r="AJ82" s="801">
        <v>2</v>
      </c>
      <c r="AK82" s="273"/>
      <c r="AL82" s="801"/>
      <c r="AM82" s="273"/>
      <c r="AN82" s="380" t="s">
        <v>101</v>
      </c>
      <c r="AO82" s="652"/>
      <c r="AP82" s="1121" t="s">
        <v>924</v>
      </c>
      <c r="AQ82" s="1122"/>
      <c r="AR82" s="799">
        <v>20</v>
      </c>
      <c r="AS82" s="374">
        <f t="shared" si="36"/>
        <v>44026</v>
      </c>
      <c r="AT82" s="801">
        <v>2</v>
      </c>
      <c r="AU82" s="273"/>
      <c r="AV82" s="801"/>
      <c r="AW82" s="273"/>
      <c r="AX82" s="380" t="s">
        <v>101</v>
      </c>
      <c r="AY82" s="652"/>
      <c r="AZ82" s="1121" t="s">
        <v>924</v>
      </c>
      <c r="BA82" s="1122"/>
      <c r="BB82" s="799">
        <v>20</v>
      </c>
      <c r="BC82" s="374">
        <f t="shared" si="46"/>
        <v>44026</v>
      </c>
      <c r="BD82" s="801">
        <v>2</v>
      </c>
      <c r="BE82" s="273"/>
      <c r="BF82" s="801"/>
      <c r="BG82" s="273"/>
      <c r="BH82" s="380" t="s">
        <v>101</v>
      </c>
      <c r="BI82" s="652"/>
      <c r="BJ82" s="1121" t="s">
        <v>924</v>
      </c>
      <c r="BK82" s="1122"/>
      <c r="BL82" s="799">
        <v>20</v>
      </c>
      <c r="BM82" s="374">
        <f>'К-дарь'!H66</f>
        <v>44023</v>
      </c>
      <c r="BN82" s="801">
        <v>2</v>
      </c>
      <c r="BO82" s="273"/>
      <c r="BP82" s="801"/>
      <c r="BQ82" s="273"/>
      <c r="BR82" s="380" t="s">
        <v>101</v>
      </c>
      <c r="BS82" s="652"/>
      <c r="BT82" s="1121" t="s">
        <v>924</v>
      </c>
      <c r="BU82" s="1122"/>
      <c r="BV82" s="799">
        <v>20</v>
      </c>
      <c r="BW82" s="374">
        <f t="shared" si="25"/>
        <v>44023</v>
      </c>
      <c r="BX82" s="801">
        <v>2</v>
      </c>
      <c r="BY82" s="273"/>
      <c r="BZ82" s="801"/>
      <c r="CA82" s="273"/>
      <c r="CB82" s="380" t="s">
        <v>101</v>
      </c>
      <c r="CC82" s="652"/>
      <c r="CD82" s="1121" t="s">
        <v>924</v>
      </c>
      <c r="CE82" s="1122"/>
      <c r="CF82" s="799">
        <v>20</v>
      </c>
      <c r="CG82" s="374">
        <f t="shared" si="26"/>
        <v>44023</v>
      </c>
      <c r="CH82" s="801">
        <v>2</v>
      </c>
      <c r="CI82" s="273"/>
      <c r="CJ82" s="801"/>
      <c r="CK82" s="273"/>
      <c r="CL82" s="380" t="s">
        <v>101</v>
      </c>
      <c r="CM82" s="652"/>
      <c r="CN82" s="1121" t="s">
        <v>924</v>
      </c>
      <c r="CO82" s="1122"/>
      <c r="CP82" s="799">
        <v>20</v>
      </c>
      <c r="CQ82" s="374">
        <f t="shared" si="30"/>
        <v>44023</v>
      </c>
      <c r="CR82" s="801">
        <v>2</v>
      </c>
      <c r="CS82" s="273"/>
      <c r="CT82" s="801"/>
      <c r="CU82" s="273"/>
      <c r="CV82" s="380" t="s">
        <v>101</v>
      </c>
      <c r="CW82" s="652"/>
      <c r="CX82" s="1121" t="s">
        <v>924</v>
      </c>
      <c r="CY82" s="1122"/>
      <c r="CZ82" s="799">
        <v>20</v>
      </c>
      <c r="DA82" s="374">
        <f>'К-дарь'!H67</f>
        <v>44025</v>
      </c>
      <c r="DB82" s="801">
        <v>2</v>
      </c>
      <c r="DC82" s="273"/>
      <c r="DD82" s="801"/>
      <c r="DE82" s="273"/>
      <c r="DF82" s="380" t="s">
        <v>101</v>
      </c>
      <c r="DG82" s="652"/>
      <c r="DH82" s="1121" t="s">
        <v>924</v>
      </c>
      <c r="DI82" s="1122"/>
      <c r="DJ82" s="799">
        <v>20</v>
      </c>
      <c r="DK82" s="374">
        <f t="shared" si="37"/>
        <v>44025</v>
      </c>
      <c r="DL82" s="801">
        <v>2</v>
      </c>
      <c r="DM82" s="273"/>
      <c r="DN82" s="801"/>
      <c r="DO82" s="273"/>
      <c r="DP82" s="380" t="s">
        <v>101</v>
      </c>
      <c r="DQ82" s="652"/>
      <c r="DR82" s="1121" t="s">
        <v>924</v>
      </c>
      <c r="DS82" s="1122"/>
      <c r="DT82" s="799">
        <v>20</v>
      </c>
      <c r="DU82" s="374">
        <f t="shared" si="38"/>
        <v>44025</v>
      </c>
      <c r="DV82" s="801">
        <v>2</v>
      </c>
      <c r="DW82" s="273"/>
      <c r="DX82" s="801"/>
      <c r="DY82" s="273"/>
      <c r="DZ82" s="380" t="s">
        <v>101</v>
      </c>
      <c r="EA82" s="652"/>
      <c r="EB82" s="1121" t="s">
        <v>924</v>
      </c>
      <c r="EC82" s="1122"/>
      <c r="ED82" s="799">
        <v>20</v>
      </c>
      <c r="EE82" s="374">
        <f t="shared" si="44"/>
        <v>44025</v>
      </c>
      <c r="EF82" s="801">
        <v>2</v>
      </c>
      <c r="EG82" s="273"/>
      <c r="EH82" s="801"/>
      <c r="EI82" s="273"/>
      <c r="EJ82" s="380" t="s">
        <v>101</v>
      </c>
      <c r="EK82" s="652"/>
      <c r="EL82" s="1121" t="s">
        <v>924</v>
      </c>
      <c r="EM82" s="1122"/>
      <c r="EN82" s="799">
        <v>20</v>
      </c>
      <c r="EO82" s="374">
        <f>'К-дарь'!H64</f>
        <v>44021</v>
      </c>
      <c r="EP82" s="801">
        <v>2</v>
      </c>
      <c r="EQ82" s="273"/>
      <c r="ER82" s="801"/>
      <c r="ES82" s="273"/>
      <c r="ET82" s="380" t="s">
        <v>101</v>
      </c>
      <c r="EU82" s="652"/>
      <c r="EV82" s="1121" t="s">
        <v>924</v>
      </c>
      <c r="EW82" s="1122"/>
      <c r="EX82" s="799">
        <v>20</v>
      </c>
      <c r="EY82" s="374">
        <f t="shared" si="39"/>
        <v>44021</v>
      </c>
      <c r="EZ82" s="801">
        <v>2</v>
      </c>
      <c r="FA82" s="273"/>
      <c r="FB82" s="801"/>
      <c r="FC82" s="273"/>
      <c r="FD82" s="380" t="s">
        <v>101</v>
      </c>
      <c r="FE82" s="652"/>
      <c r="FF82" s="1121" t="s">
        <v>924</v>
      </c>
      <c r="FG82" s="1122"/>
      <c r="FH82" s="799">
        <v>20</v>
      </c>
      <c r="FI82" s="374">
        <f t="shared" si="40"/>
        <v>44021</v>
      </c>
      <c r="FJ82" s="801">
        <v>2</v>
      </c>
      <c r="FK82" s="273"/>
      <c r="FL82" s="801"/>
      <c r="FM82" s="273"/>
      <c r="FN82" s="380" t="s">
        <v>101</v>
      </c>
      <c r="FO82" s="652"/>
      <c r="FP82" s="1121" t="s">
        <v>924</v>
      </c>
      <c r="FQ82" s="1122"/>
      <c r="FR82" s="799">
        <v>20</v>
      </c>
      <c r="FS82" s="374">
        <f t="shared" si="45"/>
        <v>44021</v>
      </c>
      <c r="FT82" s="801">
        <v>2</v>
      </c>
      <c r="FU82" s="273"/>
      <c r="FV82" s="801"/>
      <c r="FW82" s="273"/>
      <c r="FX82" s="380" t="s">
        <v>101</v>
      </c>
      <c r="FY82" s="652"/>
      <c r="FZ82" s="1121" t="s">
        <v>924</v>
      </c>
      <c r="GA82" s="1122"/>
      <c r="GB82" s="799">
        <v>20</v>
      </c>
      <c r="GC82" s="374">
        <f>'К-дарь'!H65</f>
        <v>44022</v>
      </c>
      <c r="GD82" s="801">
        <v>2</v>
      </c>
      <c r="GE82" s="273"/>
      <c r="GF82" s="801"/>
      <c r="GG82" s="273"/>
      <c r="GH82" s="380" t="s">
        <v>101</v>
      </c>
      <c r="GI82" s="652"/>
      <c r="GJ82" s="1121" t="s">
        <v>924</v>
      </c>
      <c r="GK82" s="1122"/>
      <c r="GL82" s="799">
        <v>20</v>
      </c>
      <c r="GM82" s="374">
        <f t="shared" si="28"/>
        <v>44022</v>
      </c>
      <c r="GN82" s="801">
        <v>2</v>
      </c>
      <c r="GO82" s="273"/>
      <c r="GP82" s="801"/>
      <c r="GQ82" s="273"/>
      <c r="GR82" s="380" t="s">
        <v>101</v>
      </c>
      <c r="GS82" s="652"/>
      <c r="GT82" s="1121" t="s">
        <v>924</v>
      </c>
      <c r="GU82" s="1122"/>
      <c r="GV82" s="799">
        <v>20</v>
      </c>
      <c r="GW82" s="374">
        <f t="shared" si="29"/>
        <v>44022</v>
      </c>
      <c r="GX82" s="801">
        <v>2</v>
      </c>
      <c r="GY82" s="273"/>
      <c r="GZ82" s="801"/>
      <c r="HA82" s="273"/>
      <c r="HB82" s="380" t="s">
        <v>101</v>
      </c>
      <c r="HC82" s="652"/>
      <c r="HD82" s="1121" t="s">
        <v>924</v>
      </c>
      <c r="HE82" s="1122"/>
      <c r="HF82" s="799">
        <v>20</v>
      </c>
      <c r="HG82" s="374">
        <f>'К-дарь'!H62</f>
        <v>44019</v>
      </c>
      <c r="HH82" s="801">
        <v>2</v>
      </c>
      <c r="HI82" s="273"/>
      <c r="HJ82" s="801"/>
      <c r="HK82" s="273"/>
      <c r="HL82" s="380" t="s">
        <v>101</v>
      </c>
      <c r="HM82" s="652"/>
      <c r="HN82" s="1121" t="s">
        <v>924</v>
      </c>
      <c r="HO82" s="1122"/>
      <c r="HP82" s="799">
        <v>20</v>
      </c>
      <c r="HQ82" s="374">
        <f t="shared" si="32"/>
        <v>44019</v>
      </c>
      <c r="HR82" s="801">
        <v>2</v>
      </c>
      <c r="HS82" s="273"/>
      <c r="HT82" s="801"/>
      <c r="HU82" s="273"/>
      <c r="HV82" s="380" t="s">
        <v>101</v>
      </c>
      <c r="HW82" s="652"/>
      <c r="HX82" s="1121" t="s">
        <v>924</v>
      </c>
      <c r="HY82" s="1122"/>
      <c r="HZ82" s="799">
        <v>20</v>
      </c>
      <c r="IA82" s="374">
        <f t="shared" si="41"/>
        <v>44019</v>
      </c>
      <c r="IB82" s="801">
        <v>2</v>
      </c>
      <c r="IC82" s="273"/>
      <c r="ID82" s="801"/>
      <c r="IE82" s="273"/>
      <c r="IF82" s="380" t="s">
        <v>101</v>
      </c>
      <c r="IG82" s="652"/>
      <c r="IH82" s="1121" t="s">
        <v>924</v>
      </c>
      <c r="II82" s="1122"/>
      <c r="IJ82" s="799">
        <v>20</v>
      </c>
      <c r="IK82" s="374">
        <f t="shared" si="42"/>
        <v>44019</v>
      </c>
      <c r="IL82" s="801">
        <v>2</v>
      </c>
      <c r="IM82" s="273"/>
      <c r="IN82" s="801"/>
      <c r="IO82" s="273"/>
      <c r="IP82" s="380" t="s">
        <v>101</v>
      </c>
    </row>
    <row r="83" spans="1:250" ht="15.75" customHeight="1" x14ac:dyDescent="0.25">
      <c r="A83" s="573"/>
      <c r="B83" s="1123"/>
      <c r="C83" s="1124"/>
      <c r="D83" s="571">
        <v>20</v>
      </c>
      <c r="E83" s="374">
        <f>'К-дарь'!H75</f>
        <v>44034</v>
      </c>
      <c r="F83" s="572">
        <v>2</v>
      </c>
      <c r="G83" s="273"/>
      <c r="H83" s="572"/>
      <c r="I83" s="273"/>
      <c r="J83" s="380" t="s">
        <v>101</v>
      </c>
      <c r="K83" s="652"/>
      <c r="L83" s="1123"/>
      <c r="M83" s="1124"/>
      <c r="N83" s="799">
        <v>20</v>
      </c>
      <c r="O83" s="374">
        <f t="shared" si="43"/>
        <v>44034</v>
      </c>
      <c r="P83" s="801">
        <v>2</v>
      </c>
      <c r="Q83" s="273"/>
      <c r="R83" s="801"/>
      <c r="S83" s="273"/>
      <c r="T83" s="380" t="s">
        <v>101</v>
      </c>
      <c r="U83" s="652"/>
      <c r="V83" s="1123"/>
      <c r="W83" s="1124"/>
      <c r="X83" s="799">
        <v>20</v>
      </c>
      <c r="Y83" s="374">
        <f t="shared" si="34"/>
        <v>44034</v>
      </c>
      <c r="Z83" s="801">
        <v>2</v>
      </c>
      <c r="AA83" s="273"/>
      <c r="AB83" s="801"/>
      <c r="AC83" s="273"/>
      <c r="AD83" s="380" t="s">
        <v>101</v>
      </c>
      <c r="AE83" s="652"/>
      <c r="AF83" s="1123"/>
      <c r="AG83" s="1124"/>
      <c r="AH83" s="799">
        <v>20</v>
      </c>
      <c r="AI83" s="374">
        <f>'К-дарь'!H74</f>
        <v>44033</v>
      </c>
      <c r="AJ83" s="801">
        <v>2</v>
      </c>
      <c r="AK83" s="273"/>
      <c r="AL83" s="801"/>
      <c r="AM83" s="273"/>
      <c r="AN83" s="380" t="s">
        <v>101</v>
      </c>
      <c r="AO83" s="652"/>
      <c r="AP83" s="1123"/>
      <c r="AQ83" s="1124"/>
      <c r="AR83" s="799">
        <v>20</v>
      </c>
      <c r="AS83" s="374">
        <f t="shared" si="36"/>
        <v>44033</v>
      </c>
      <c r="AT83" s="801">
        <v>2</v>
      </c>
      <c r="AU83" s="273"/>
      <c r="AV83" s="801"/>
      <c r="AW83" s="273"/>
      <c r="AX83" s="380" t="s">
        <v>101</v>
      </c>
      <c r="AY83" s="652"/>
      <c r="AZ83" s="1123"/>
      <c r="BA83" s="1124"/>
      <c r="BB83" s="799">
        <v>20</v>
      </c>
      <c r="BC83" s="374">
        <f t="shared" si="46"/>
        <v>44033</v>
      </c>
      <c r="BD83" s="801">
        <v>2</v>
      </c>
      <c r="BE83" s="273"/>
      <c r="BF83" s="801"/>
      <c r="BG83" s="273"/>
      <c r="BH83" s="380" t="s">
        <v>101</v>
      </c>
      <c r="BI83" s="652"/>
      <c r="BJ83" s="1123"/>
      <c r="BK83" s="1124"/>
      <c r="BL83" s="799">
        <v>20</v>
      </c>
      <c r="BM83" s="374">
        <f t="shared" si="24"/>
        <v>44033</v>
      </c>
      <c r="BN83" s="801">
        <v>2</v>
      </c>
      <c r="BO83" s="273"/>
      <c r="BP83" s="801"/>
      <c r="BQ83" s="273"/>
      <c r="BR83" s="380" t="s">
        <v>101</v>
      </c>
      <c r="BS83" s="652"/>
      <c r="BT83" s="1123"/>
      <c r="BU83" s="1124"/>
      <c r="BV83" s="799">
        <v>20</v>
      </c>
      <c r="BW83" s="374">
        <f>'К-дарь'!H73</f>
        <v>44032</v>
      </c>
      <c r="BX83" s="801">
        <v>2</v>
      </c>
      <c r="BY83" s="273"/>
      <c r="BZ83" s="801"/>
      <c r="CA83" s="273"/>
      <c r="CB83" s="380" t="s">
        <v>101</v>
      </c>
      <c r="CC83" s="652"/>
      <c r="CD83" s="1123"/>
      <c r="CE83" s="1124"/>
      <c r="CF83" s="799">
        <v>20</v>
      </c>
      <c r="CG83" s="374">
        <f t="shared" si="26"/>
        <v>44032</v>
      </c>
      <c r="CH83" s="801">
        <v>2</v>
      </c>
      <c r="CI83" s="273"/>
      <c r="CJ83" s="801"/>
      <c r="CK83" s="273"/>
      <c r="CL83" s="380" t="s">
        <v>101</v>
      </c>
      <c r="CM83" s="652"/>
      <c r="CN83" s="1123"/>
      <c r="CO83" s="1124"/>
      <c r="CP83" s="799">
        <v>20</v>
      </c>
      <c r="CQ83" s="374">
        <f t="shared" si="30"/>
        <v>44032</v>
      </c>
      <c r="CR83" s="801">
        <v>2</v>
      </c>
      <c r="CS83" s="273"/>
      <c r="CT83" s="801"/>
      <c r="CU83" s="273"/>
      <c r="CV83" s="380" t="s">
        <v>101</v>
      </c>
      <c r="CW83" s="652"/>
      <c r="CX83" s="1123"/>
      <c r="CY83" s="1124"/>
      <c r="CZ83" s="799">
        <v>20</v>
      </c>
      <c r="DA83" s="374">
        <f t="shared" si="33"/>
        <v>44032</v>
      </c>
      <c r="DB83" s="801">
        <v>2</v>
      </c>
      <c r="DC83" s="273"/>
      <c r="DD83" s="801"/>
      <c r="DE83" s="273"/>
      <c r="DF83" s="380" t="s">
        <v>101</v>
      </c>
      <c r="DG83" s="652"/>
      <c r="DH83" s="1123"/>
      <c r="DI83" s="1124"/>
      <c r="DJ83" s="799">
        <v>20</v>
      </c>
      <c r="DK83" s="374">
        <f>'К-дарь'!H72</f>
        <v>44030</v>
      </c>
      <c r="DL83" s="801">
        <v>2</v>
      </c>
      <c r="DM83" s="273"/>
      <c r="DN83" s="801"/>
      <c r="DO83" s="273"/>
      <c r="DP83" s="380" t="s">
        <v>101</v>
      </c>
      <c r="DQ83" s="652"/>
      <c r="DR83" s="1123"/>
      <c r="DS83" s="1124"/>
      <c r="DT83" s="799">
        <v>20</v>
      </c>
      <c r="DU83" s="374">
        <f t="shared" si="38"/>
        <v>44030</v>
      </c>
      <c r="DV83" s="801">
        <v>2</v>
      </c>
      <c r="DW83" s="273"/>
      <c r="DX83" s="801"/>
      <c r="DY83" s="273"/>
      <c r="DZ83" s="380" t="s">
        <v>101</v>
      </c>
      <c r="EA83" s="652"/>
      <c r="EB83" s="1123"/>
      <c r="EC83" s="1124"/>
      <c r="ED83" s="799">
        <v>20</v>
      </c>
      <c r="EE83" s="374">
        <f t="shared" si="44"/>
        <v>44030</v>
      </c>
      <c r="EF83" s="801">
        <v>2</v>
      </c>
      <c r="EG83" s="273"/>
      <c r="EH83" s="801"/>
      <c r="EI83" s="273"/>
      <c r="EJ83" s="380" t="s">
        <v>101</v>
      </c>
      <c r="EK83" s="652"/>
      <c r="EL83" s="1123"/>
      <c r="EM83" s="1124"/>
      <c r="EN83" s="799">
        <v>20</v>
      </c>
      <c r="EO83" s="374">
        <f t="shared" si="47"/>
        <v>44030</v>
      </c>
      <c r="EP83" s="801">
        <v>2</v>
      </c>
      <c r="EQ83" s="273"/>
      <c r="ER83" s="801"/>
      <c r="ES83" s="273"/>
      <c r="ET83" s="380" t="s">
        <v>101</v>
      </c>
      <c r="EU83" s="652"/>
      <c r="EV83" s="1123"/>
      <c r="EW83" s="1124"/>
      <c r="EX83" s="799">
        <v>20</v>
      </c>
      <c r="EY83" s="374">
        <f>'К-дарь'!H71</f>
        <v>44029</v>
      </c>
      <c r="EZ83" s="801">
        <v>2</v>
      </c>
      <c r="FA83" s="273"/>
      <c r="FB83" s="801"/>
      <c r="FC83" s="273"/>
      <c r="FD83" s="380" t="s">
        <v>101</v>
      </c>
      <c r="FE83" s="652"/>
      <c r="FF83" s="1123"/>
      <c r="FG83" s="1124"/>
      <c r="FH83" s="799">
        <v>20</v>
      </c>
      <c r="FI83" s="374">
        <f t="shared" si="40"/>
        <v>44029</v>
      </c>
      <c r="FJ83" s="801">
        <v>2</v>
      </c>
      <c r="FK83" s="273"/>
      <c r="FL83" s="801"/>
      <c r="FM83" s="273"/>
      <c r="FN83" s="380" t="s">
        <v>101</v>
      </c>
      <c r="FO83" s="652"/>
      <c r="FP83" s="1123"/>
      <c r="FQ83" s="1124"/>
      <c r="FR83" s="799">
        <v>20</v>
      </c>
      <c r="FS83" s="374">
        <f t="shared" si="45"/>
        <v>44029</v>
      </c>
      <c r="FT83" s="801">
        <v>2</v>
      </c>
      <c r="FU83" s="273"/>
      <c r="FV83" s="801"/>
      <c r="FW83" s="273"/>
      <c r="FX83" s="380" t="s">
        <v>101</v>
      </c>
      <c r="FY83" s="652"/>
      <c r="FZ83" s="1123"/>
      <c r="GA83" s="1124"/>
      <c r="GB83" s="799">
        <v>20</v>
      </c>
      <c r="GC83" s="374">
        <f t="shared" si="27"/>
        <v>44029</v>
      </c>
      <c r="GD83" s="801">
        <v>2</v>
      </c>
      <c r="GE83" s="273"/>
      <c r="GF83" s="801"/>
      <c r="GG83" s="273"/>
      <c r="GH83" s="380" t="s">
        <v>101</v>
      </c>
      <c r="GI83" s="652"/>
      <c r="GJ83" s="1123"/>
      <c r="GK83" s="1124"/>
      <c r="GL83" s="799">
        <v>20</v>
      </c>
      <c r="GM83" s="374">
        <f>'К-дарь'!H70</f>
        <v>44028</v>
      </c>
      <c r="GN83" s="801">
        <v>2</v>
      </c>
      <c r="GO83" s="273"/>
      <c r="GP83" s="801"/>
      <c r="GQ83" s="273"/>
      <c r="GR83" s="380" t="s">
        <v>101</v>
      </c>
      <c r="GS83" s="652"/>
      <c r="GT83" s="1123"/>
      <c r="GU83" s="1124"/>
      <c r="GV83" s="799">
        <v>20</v>
      </c>
      <c r="GW83" s="374">
        <f t="shared" si="29"/>
        <v>44028</v>
      </c>
      <c r="GX83" s="801">
        <v>2</v>
      </c>
      <c r="GY83" s="273"/>
      <c r="GZ83" s="801"/>
      <c r="HA83" s="273"/>
      <c r="HB83" s="380" t="s">
        <v>101</v>
      </c>
      <c r="HC83" s="652"/>
      <c r="HD83" s="1123"/>
      <c r="HE83" s="1124"/>
      <c r="HF83" s="799">
        <v>20</v>
      </c>
      <c r="HG83" s="374">
        <f t="shared" si="31"/>
        <v>44028</v>
      </c>
      <c r="HH83" s="801">
        <v>2</v>
      </c>
      <c r="HI83" s="273"/>
      <c r="HJ83" s="801"/>
      <c r="HK83" s="273"/>
      <c r="HL83" s="380" t="s">
        <v>101</v>
      </c>
      <c r="HM83" s="652"/>
      <c r="HN83" s="1123"/>
      <c r="HO83" s="1124"/>
      <c r="HP83" s="799">
        <v>20</v>
      </c>
      <c r="HQ83" s="374">
        <f t="shared" si="32"/>
        <v>44028</v>
      </c>
      <c r="HR83" s="801">
        <v>2</v>
      </c>
      <c r="HS83" s="273"/>
      <c r="HT83" s="801"/>
      <c r="HU83" s="273"/>
      <c r="HV83" s="380" t="s">
        <v>101</v>
      </c>
      <c r="HW83" s="652"/>
      <c r="HX83" s="1123"/>
      <c r="HY83" s="1124"/>
      <c r="HZ83" s="799">
        <v>20</v>
      </c>
      <c r="IA83" s="374">
        <f>'К-дарь'!H68</f>
        <v>44026</v>
      </c>
      <c r="IB83" s="801">
        <v>2</v>
      </c>
      <c r="IC83" s="273"/>
      <c r="ID83" s="801"/>
      <c r="IE83" s="273"/>
      <c r="IF83" s="380" t="s">
        <v>101</v>
      </c>
      <c r="IG83" s="652"/>
      <c r="IH83" s="1123"/>
      <c r="II83" s="1124"/>
      <c r="IJ83" s="799">
        <v>20</v>
      </c>
      <c r="IK83" s="374">
        <f t="shared" si="42"/>
        <v>44026</v>
      </c>
      <c r="IL83" s="801">
        <v>2</v>
      </c>
      <c r="IM83" s="273"/>
      <c r="IN83" s="801"/>
      <c r="IO83" s="273"/>
      <c r="IP83" s="380" t="s">
        <v>101</v>
      </c>
    </row>
    <row r="84" spans="1:250" ht="15.75" customHeight="1" x14ac:dyDescent="0.25">
      <c r="A84" s="573"/>
      <c r="B84" s="1123"/>
      <c r="C84" s="1124"/>
      <c r="D84" s="571">
        <v>20</v>
      </c>
      <c r="E84" s="374">
        <f>'К-дарь'!H81</f>
        <v>44041</v>
      </c>
      <c r="F84" s="572">
        <v>2</v>
      </c>
      <c r="G84" s="273"/>
      <c r="H84" s="572"/>
      <c r="I84" s="273"/>
      <c r="J84" s="380" t="s">
        <v>101</v>
      </c>
      <c r="K84" s="652"/>
      <c r="L84" s="1123"/>
      <c r="M84" s="1124"/>
      <c r="N84" s="799">
        <v>20</v>
      </c>
      <c r="O84" s="374">
        <f t="shared" si="43"/>
        <v>44041</v>
      </c>
      <c r="P84" s="801">
        <v>2</v>
      </c>
      <c r="Q84" s="273"/>
      <c r="R84" s="801"/>
      <c r="S84" s="273"/>
      <c r="T84" s="380" t="s">
        <v>101</v>
      </c>
      <c r="U84" s="652"/>
      <c r="V84" s="1123"/>
      <c r="W84" s="1124"/>
      <c r="X84" s="799">
        <v>20</v>
      </c>
      <c r="Y84" s="374">
        <f t="shared" si="34"/>
        <v>44041</v>
      </c>
      <c r="Z84" s="801">
        <v>2</v>
      </c>
      <c r="AA84" s="273"/>
      <c r="AB84" s="801"/>
      <c r="AC84" s="273"/>
      <c r="AD84" s="380" t="s">
        <v>101</v>
      </c>
      <c r="AE84" s="652"/>
      <c r="AF84" s="1123"/>
      <c r="AG84" s="1124"/>
      <c r="AH84" s="799">
        <v>20</v>
      </c>
      <c r="AI84" s="374">
        <f t="shared" si="35"/>
        <v>44041</v>
      </c>
      <c r="AJ84" s="801">
        <v>2</v>
      </c>
      <c r="AK84" s="273"/>
      <c r="AL84" s="801"/>
      <c r="AM84" s="273"/>
      <c r="AN84" s="380" t="s">
        <v>101</v>
      </c>
      <c r="AO84" s="652"/>
      <c r="AP84" s="1123"/>
      <c r="AQ84" s="1124"/>
      <c r="AR84" s="799">
        <v>20</v>
      </c>
      <c r="AS84" s="374">
        <f>'К-дарь'!H80</f>
        <v>44040</v>
      </c>
      <c r="AT84" s="801">
        <v>2</v>
      </c>
      <c r="AU84" s="273"/>
      <c r="AV84" s="801"/>
      <c r="AW84" s="273"/>
      <c r="AX84" s="380" t="s">
        <v>101</v>
      </c>
      <c r="AY84" s="652"/>
      <c r="AZ84" s="1123"/>
      <c r="BA84" s="1124"/>
      <c r="BB84" s="799">
        <v>20</v>
      </c>
      <c r="BC84" s="374">
        <f t="shared" si="46"/>
        <v>44040</v>
      </c>
      <c r="BD84" s="801">
        <v>2</v>
      </c>
      <c r="BE84" s="273"/>
      <c r="BF84" s="801"/>
      <c r="BG84" s="273"/>
      <c r="BH84" s="380" t="s">
        <v>101</v>
      </c>
      <c r="BI84" s="652"/>
      <c r="BJ84" s="1123"/>
      <c r="BK84" s="1124"/>
      <c r="BL84" s="799">
        <v>20</v>
      </c>
      <c r="BM84" s="374">
        <f t="shared" si="24"/>
        <v>44040</v>
      </c>
      <c r="BN84" s="801">
        <v>2</v>
      </c>
      <c r="BO84" s="273"/>
      <c r="BP84" s="801"/>
      <c r="BQ84" s="273"/>
      <c r="BR84" s="380" t="s">
        <v>101</v>
      </c>
      <c r="BS84" s="652"/>
      <c r="BT84" s="1123"/>
      <c r="BU84" s="1124"/>
      <c r="BV84" s="799">
        <v>20</v>
      </c>
      <c r="BW84" s="374">
        <f t="shared" si="25"/>
        <v>44040</v>
      </c>
      <c r="BX84" s="801">
        <v>2</v>
      </c>
      <c r="BY84" s="273"/>
      <c r="BZ84" s="801"/>
      <c r="CA84" s="273"/>
      <c r="CB84" s="380" t="s">
        <v>101</v>
      </c>
      <c r="CC84" s="652"/>
      <c r="CD84" s="1123"/>
      <c r="CE84" s="1124"/>
      <c r="CF84" s="799">
        <v>20</v>
      </c>
      <c r="CG84" s="374">
        <f>'К-дарь'!H78</f>
        <v>44037</v>
      </c>
      <c r="CH84" s="801">
        <v>2</v>
      </c>
      <c r="CI84" s="273"/>
      <c r="CJ84" s="801"/>
      <c r="CK84" s="273"/>
      <c r="CL84" s="380" t="s">
        <v>101</v>
      </c>
      <c r="CM84" s="652"/>
      <c r="CN84" s="1123"/>
      <c r="CO84" s="1124"/>
      <c r="CP84" s="799">
        <v>20</v>
      </c>
      <c r="CQ84" s="374">
        <f t="shared" si="30"/>
        <v>44037</v>
      </c>
      <c r="CR84" s="801">
        <v>2</v>
      </c>
      <c r="CS84" s="273"/>
      <c r="CT84" s="801"/>
      <c r="CU84" s="273"/>
      <c r="CV84" s="380" t="s">
        <v>101</v>
      </c>
      <c r="CW84" s="652"/>
      <c r="CX84" s="1123"/>
      <c r="CY84" s="1124"/>
      <c r="CZ84" s="799">
        <v>20</v>
      </c>
      <c r="DA84" s="374">
        <f t="shared" si="33"/>
        <v>44037</v>
      </c>
      <c r="DB84" s="801">
        <v>2</v>
      </c>
      <c r="DC84" s="273"/>
      <c r="DD84" s="801"/>
      <c r="DE84" s="273"/>
      <c r="DF84" s="380" t="s">
        <v>101</v>
      </c>
      <c r="DG84" s="652"/>
      <c r="DH84" s="1123"/>
      <c r="DI84" s="1124"/>
      <c r="DJ84" s="799">
        <v>20</v>
      </c>
      <c r="DK84" s="374">
        <f t="shared" si="37"/>
        <v>44037</v>
      </c>
      <c r="DL84" s="801">
        <v>2</v>
      </c>
      <c r="DM84" s="273"/>
      <c r="DN84" s="801"/>
      <c r="DO84" s="273"/>
      <c r="DP84" s="380" t="s">
        <v>101</v>
      </c>
      <c r="DQ84" s="652"/>
      <c r="DR84" s="1123"/>
      <c r="DS84" s="1124"/>
      <c r="DT84" s="799">
        <v>20</v>
      </c>
      <c r="DU84" s="374">
        <f>'К-дарь'!H79</f>
        <v>44039</v>
      </c>
      <c r="DV84" s="801">
        <v>2</v>
      </c>
      <c r="DW84" s="273"/>
      <c r="DX84" s="801"/>
      <c r="DY84" s="273"/>
      <c r="DZ84" s="380" t="s">
        <v>101</v>
      </c>
      <c r="EA84" s="652"/>
      <c r="EB84" s="1123"/>
      <c r="EC84" s="1124"/>
      <c r="ED84" s="799">
        <v>20</v>
      </c>
      <c r="EE84" s="374">
        <f t="shared" si="44"/>
        <v>44039</v>
      </c>
      <c r="EF84" s="801">
        <v>2</v>
      </c>
      <c r="EG84" s="273"/>
      <c r="EH84" s="801"/>
      <c r="EI84" s="273"/>
      <c r="EJ84" s="380" t="s">
        <v>101</v>
      </c>
      <c r="EK84" s="652"/>
      <c r="EL84" s="1123"/>
      <c r="EM84" s="1124"/>
      <c r="EN84" s="799">
        <v>20</v>
      </c>
      <c r="EO84" s="374">
        <f t="shared" si="47"/>
        <v>44039</v>
      </c>
      <c r="EP84" s="801">
        <v>2</v>
      </c>
      <c r="EQ84" s="273"/>
      <c r="ER84" s="801"/>
      <c r="ES84" s="273"/>
      <c r="ET84" s="380" t="s">
        <v>101</v>
      </c>
      <c r="EU84" s="652"/>
      <c r="EV84" s="1123"/>
      <c r="EW84" s="1124"/>
      <c r="EX84" s="799">
        <v>20</v>
      </c>
      <c r="EY84" s="374">
        <f t="shared" si="39"/>
        <v>44039</v>
      </c>
      <c r="EZ84" s="801">
        <v>2</v>
      </c>
      <c r="FA84" s="273"/>
      <c r="FB84" s="801"/>
      <c r="FC84" s="273"/>
      <c r="FD84" s="380" t="s">
        <v>101</v>
      </c>
      <c r="FE84" s="652"/>
      <c r="FF84" s="1123"/>
      <c r="FG84" s="1124"/>
      <c r="FH84" s="799">
        <v>20</v>
      </c>
      <c r="FI84" s="374">
        <f>'К-дарь'!H76</f>
        <v>44035</v>
      </c>
      <c r="FJ84" s="801">
        <v>2</v>
      </c>
      <c r="FK84" s="273"/>
      <c r="FL84" s="801"/>
      <c r="FM84" s="273"/>
      <c r="FN84" s="380" t="s">
        <v>101</v>
      </c>
      <c r="FO84" s="652"/>
      <c r="FP84" s="1123"/>
      <c r="FQ84" s="1124"/>
      <c r="FR84" s="799">
        <v>20</v>
      </c>
      <c r="FS84" s="374">
        <f t="shared" si="45"/>
        <v>44035</v>
      </c>
      <c r="FT84" s="801">
        <v>2</v>
      </c>
      <c r="FU84" s="273"/>
      <c r="FV84" s="801"/>
      <c r="FW84" s="273"/>
      <c r="FX84" s="380" t="s">
        <v>101</v>
      </c>
      <c r="FY84" s="652"/>
      <c r="FZ84" s="1123"/>
      <c r="GA84" s="1124"/>
      <c r="GB84" s="799">
        <v>20</v>
      </c>
      <c r="GC84" s="374">
        <f t="shared" si="27"/>
        <v>44035</v>
      </c>
      <c r="GD84" s="801">
        <v>2</v>
      </c>
      <c r="GE84" s="273"/>
      <c r="GF84" s="801"/>
      <c r="GG84" s="273"/>
      <c r="GH84" s="380" t="s">
        <v>101</v>
      </c>
      <c r="GI84" s="652"/>
      <c r="GJ84" s="1123"/>
      <c r="GK84" s="1124"/>
      <c r="GL84" s="799">
        <v>20</v>
      </c>
      <c r="GM84" s="374">
        <f t="shared" si="28"/>
        <v>44035</v>
      </c>
      <c r="GN84" s="801">
        <v>2</v>
      </c>
      <c r="GO84" s="273"/>
      <c r="GP84" s="801"/>
      <c r="GQ84" s="273"/>
      <c r="GR84" s="380" t="s">
        <v>101</v>
      </c>
      <c r="GS84" s="652"/>
      <c r="GT84" s="1123"/>
      <c r="GU84" s="1124"/>
      <c r="GV84" s="799">
        <v>20</v>
      </c>
      <c r="GW84" s="374">
        <f>'К-дарь'!H77</f>
        <v>44036</v>
      </c>
      <c r="GX84" s="801">
        <v>2</v>
      </c>
      <c r="GY84" s="273"/>
      <c r="GZ84" s="801"/>
      <c r="HA84" s="273"/>
      <c r="HB84" s="380" t="s">
        <v>101</v>
      </c>
      <c r="HC84" s="652"/>
      <c r="HD84" s="1123"/>
      <c r="HE84" s="1124"/>
      <c r="HF84" s="799">
        <v>20</v>
      </c>
      <c r="HG84" s="374">
        <f t="shared" si="31"/>
        <v>44036</v>
      </c>
      <c r="HH84" s="801">
        <v>2</v>
      </c>
      <c r="HI84" s="273"/>
      <c r="HJ84" s="801"/>
      <c r="HK84" s="273"/>
      <c r="HL84" s="380" t="s">
        <v>101</v>
      </c>
      <c r="HM84" s="652"/>
      <c r="HN84" s="1123"/>
      <c r="HO84" s="1124"/>
      <c r="HP84" s="799">
        <v>20</v>
      </c>
      <c r="HQ84" s="374">
        <f t="shared" si="32"/>
        <v>44036</v>
      </c>
      <c r="HR84" s="801">
        <v>2</v>
      </c>
      <c r="HS84" s="273"/>
      <c r="HT84" s="801"/>
      <c r="HU84" s="273"/>
      <c r="HV84" s="380" t="s">
        <v>101</v>
      </c>
      <c r="HW84" s="652"/>
      <c r="HX84" s="1123"/>
      <c r="HY84" s="1124"/>
      <c r="HZ84" s="799">
        <v>20</v>
      </c>
      <c r="IA84" s="374">
        <f t="shared" si="41"/>
        <v>44036</v>
      </c>
      <c r="IB84" s="801">
        <v>2</v>
      </c>
      <c r="IC84" s="273"/>
      <c r="ID84" s="801"/>
      <c r="IE84" s="273"/>
      <c r="IF84" s="380" t="s">
        <v>101</v>
      </c>
      <c r="IG84" s="652"/>
      <c r="IH84" s="1123"/>
      <c r="II84" s="1124"/>
      <c r="IJ84" s="799">
        <v>20</v>
      </c>
      <c r="IK84" s="374">
        <f>'К-дарь'!H75</f>
        <v>44034</v>
      </c>
      <c r="IL84" s="801">
        <v>2</v>
      </c>
      <c r="IM84" s="273"/>
      <c r="IN84" s="801"/>
      <c r="IO84" s="273"/>
      <c r="IP84" s="380" t="s">
        <v>101</v>
      </c>
    </row>
    <row r="85" spans="1:250" ht="15.75" customHeight="1" x14ac:dyDescent="0.25">
      <c r="A85" s="573"/>
      <c r="B85" s="1125"/>
      <c r="C85" s="1126"/>
      <c r="D85" s="571">
        <v>20</v>
      </c>
      <c r="E85" s="374">
        <f>'К-дарь'!H88</f>
        <v>44049</v>
      </c>
      <c r="F85" s="572">
        <v>2</v>
      </c>
      <c r="G85" s="273"/>
      <c r="H85" s="572"/>
      <c r="I85" s="273"/>
      <c r="J85" s="380" t="s">
        <v>101</v>
      </c>
      <c r="K85" s="652"/>
      <c r="L85" s="1125"/>
      <c r="M85" s="1126"/>
      <c r="N85" s="799">
        <v>20</v>
      </c>
      <c r="O85" s="374">
        <f>'К-дарь'!H87</f>
        <v>44048</v>
      </c>
      <c r="P85" s="801">
        <v>2</v>
      </c>
      <c r="Q85" s="273"/>
      <c r="R85" s="801"/>
      <c r="S85" s="273"/>
      <c r="T85" s="380" t="s">
        <v>101</v>
      </c>
      <c r="U85" s="652"/>
      <c r="V85" s="1125"/>
      <c r="W85" s="1126"/>
      <c r="X85" s="799">
        <v>20</v>
      </c>
      <c r="Y85" s="374">
        <f t="shared" si="34"/>
        <v>44048</v>
      </c>
      <c r="Z85" s="801">
        <v>2</v>
      </c>
      <c r="AA85" s="273"/>
      <c r="AB85" s="801"/>
      <c r="AC85" s="273"/>
      <c r="AD85" s="380" t="s">
        <v>101</v>
      </c>
      <c r="AE85" s="652"/>
      <c r="AF85" s="1125"/>
      <c r="AG85" s="1126"/>
      <c r="AH85" s="799">
        <v>20</v>
      </c>
      <c r="AI85" s="374">
        <f t="shared" si="35"/>
        <v>44048</v>
      </c>
      <c r="AJ85" s="801">
        <v>2</v>
      </c>
      <c r="AK85" s="273"/>
      <c r="AL85" s="801"/>
      <c r="AM85" s="273"/>
      <c r="AN85" s="380" t="s">
        <v>101</v>
      </c>
      <c r="AO85" s="652"/>
      <c r="AP85" s="1125"/>
      <c r="AQ85" s="1126"/>
      <c r="AR85" s="799">
        <v>20</v>
      </c>
      <c r="AS85" s="374">
        <f t="shared" si="36"/>
        <v>44048</v>
      </c>
      <c r="AT85" s="801">
        <v>2</v>
      </c>
      <c r="AU85" s="273"/>
      <c r="AV85" s="801"/>
      <c r="AW85" s="273"/>
      <c r="AX85" s="380" t="s">
        <v>101</v>
      </c>
      <c r="AY85" s="652"/>
      <c r="AZ85" s="1125"/>
      <c r="BA85" s="1126"/>
      <c r="BB85" s="799">
        <v>20</v>
      </c>
      <c r="BC85" s="374">
        <f>'К-дарь'!H86</f>
        <v>44047</v>
      </c>
      <c r="BD85" s="801">
        <v>2</v>
      </c>
      <c r="BE85" s="273"/>
      <c r="BF85" s="801"/>
      <c r="BG85" s="273"/>
      <c r="BH85" s="380" t="s">
        <v>101</v>
      </c>
      <c r="BI85" s="652"/>
      <c r="BJ85" s="1125"/>
      <c r="BK85" s="1126"/>
      <c r="BL85" s="799">
        <v>20</v>
      </c>
      <c r="BM85" s="374">
        <f t="shared" si="24"/>
        <v>44047</v>
      </c>
      <c r="BN85" s="801">
        <v>2</v>
      </c>
      <c r="BO85" s="273"/>
      <c r="BP85" s="801"/>
      <c r="BQ85" s="273"/>
      <c r="BR85" s="380" t="s">
        <v>101</v>
      </c>
      <c r="BS85" s="652"/>
      <c r="BT85" s="1125"/>
      <c r="BU85" s="1126"/>
      <c r="BV85" s="799">
        <v>20</v>
      </c>
      <c r="BW85" s="374">
        <f t="shared" si="25"/>
        <v>44047</v>
      </c>
      <c r="BX85" s="801">
        <v>2</v>
      </c>
      <c r="BY85" s="273"/>
      <c r="BZ85" s="801"/>
      <c r="CA85" s="273"/>
      <c r="CB85" s="380" t="s">
        <v>101</v>
      </c>
      <c r="CC85" s="652"/>
      <c r="CD85" s="1125"/>
      <c r="CE85" s="1126"/>
      <c r="CF85" s="799">
        <v>20</v>
      </c>
      <c r="CG85" s="374">
        <f t="shared" si="26"/>
        <v>44047</v>
      </c>
      <c r="CH85" s="801">
        <v>2</v>
      </c>
      <c r="CI85" s="273"/>
      <c r="CJ85" s="801"/>
      <c r="CK85" s="273"/>
      <c r="CL85" s="380" t="s">
        <v>101</v>
      </c>
      <c r="CM85" s="652"/>
      <c r="CN85" s="1125"/>
      <c r="CO85" s="1126"/>
      <c r="CP85" s="799">
        <v>20</v>
      </c>
      <c r="CQ85" s="374">
        <f>'К-дарь'!H85</f>
        <v>44046</v>
      </c>
      <c r="CR85" s="801">
        <v>2</v>
      </c>
      <c r="CS85" s="273"/>
      <c r="CT85" s="801"/>
      <c r="CU85" s="273"/>
      <c r="CV85" s="380" t="s">
        <v>101</v>
      </c>
      <c r="CW85" s="652"/>
      <c r="CX85" s="1125"/>
      <c r="CY85" s="1126"/>
      <c r="CZ85" s="799">
        <v>20</v>
      </c>
      <c r="DA85" s="374">
        <f t="shared" si="33"/>
        <v>44046</v>
      </c>
      <c r="DB85" s="801">
        <v>2</v>
      </c>
      <c r="DC85" s="273"/>
      <c r="DD85" s="801"/>
      <c r="DE85" s="273"/>
      <c r="DF85" s="380" t="s">
        <v>101</v>
      </c>
      <c r="DG85" s="652"/>
      <c r="DH85" s="1125"/>
      <c r="DI85" s="1126"/>
      <c r="DJ85" s="799">
        <v>20</v>
      </c>
      <c r="DK85" s="374">
        <f t="shared" si="37"/>
        <v>44046</v>
      </c>
      <c r="DL85" s="801">
        <v>2</v>
      </c>
      <c r="DM85" s="273"/>
      <c r="DN85" s="801"/>
      <c r="DO85" s="273"/>
      <c r="DP85" s="380" t="s">
        <v>101</v>
      </c>
      <c r="DQ85" s="652"/>
      <c r="DR85" s="1125"/>
      <c r="DS85" s="1126"/>
      <c r="DT85" s="799">
        <v>20</v>
      </c>
      <c r="DU85" s="374">
        <f t="shared" si="38"/>
        <v>44046</v>
      </c>
      <c r="DV85" s="801">
        <v>2</v>
      </c>
      <c r="DW85" s="273"/>
      <c r="DX85" s="801"/>
      <c r="DY85" s="273"/>
      <c r="DZ85" s="380" t="s">
        <v>101</v>
      </c>
      <c r="EA85" s="652"/>
      <c r="EB85" s="1125"/>
      <c r="EC85" s="1126"/>
      <c r="ED85" s="799">
        <v>20</v>
      </c>
      <c r="EE85" s="374">
        <f>'К-дарь'!H84</f>
        <v>44044</v>
      </c>
      <c r="EF85" s="801">
        <v>2</v>
      </c>
      <c r="EG85" s="273"/>
      <c r="EH85" s="801"/>
      <c r="EI85" s="273"/>
      <c r="EJ85" s="380" t="s">
        <v>101</v>
      </c>
      <c r="EK85" s="652"/>
      <c r="EL85" s="1125"/>
      <c r="EM85" s="1126"/>
      <c r="EN85" s="799">
        <v>20</v>
      </c>
      <c r="EO85" s="374">
        <f>EE85</f>
        <v>44044</v>
      </c>
      <c r="EP85" s="801">
        <v>2</v>
      </c>
      <c r="EQ85" s="273"/>
      <c r="ER85" s="801"/>
      <c r="ES85" s="273"/>
      <c r="ET85" s="380" t="s">
        <v>101</v>
      </c>
      <c r="EU85" s="652"/>
      <c r="EV85" s="1125"/>
      <c r="EW85" s="1126"/>
      <c r="EX85" s="799">
        <v>20</v>
      </c>
      <c r="EY85" s="374">
        <f t="shared" si="39"/>
        <v>44044</v>
      </c>
      <c r="EZ85" s="801">
        <v>2</v>
      </c>
      <c r="FA85" s="273"/>
      <c r="FB85" s="801"/>
      <c r="FC85" s="273"/>
      <c r="FD85" s="380" t="s">
        <v>101</v>
      </c>
      <c r="FE85" s="652"/>
      <c r="FF85" s="1125"/>
      <c r="FG85" s="1126"/>
      <c r="FH85" s="799">
        <v>20</v>
      </c>
      <c r="FI85" s="374">
        <f t="shared" si="40"/>
        <v>44044</v>
      </c>
      <c r="FJ85" s="801">
        <v>2</v>
      </c>
      <c r="FK85" s="273"/>
      <c r="FL85" s="801"/>
      <c r="FM85" s="273"/>
      <c r="FN85" s="380" t="s">
        <v>101</v>
      </c>
      <c r="FO85" s="652"/>
      <c r="FP85" s="1125"/>
      <c r="FQ85" s="1126"/>
      <c r="FR85" s="799">
        <v>20</v>
      </c>
      <c r="FS85" s="374">
        <f>'К-дарь'!H83</f>
        <v>44043</v>
      </c>
      <c r="FT85" s="801">
        <v>2</v>
      </c>
      <c r="FU85" s="273"/>
      <c r="FV85" s="801"/>
      <c r="FW85" s="273"/>
      <c r="FX85" s="380" t="s">
        <v>101</v>
      </c>
      <c r="FY85" s="652"/>
      <c r="FZ85" s="1125"/>
      <c r="GA85" s="1126"/>
      <c r="GB85" s="799">
        <v>20</v>
      </c>
      <c r="GC85" s="374">
        <f t="shared" si="27"/>
        <v>44043</v>
      </c>
      <c r="GD85" s="801">
        <v>2</v>
      </c>
      <c r="GE85" s="273"/>
      <c r="GF85" s="801"/>
      <c r="GG85" s="273"/>
      <c r="GH85" s="380" t="s">
        <v>101</v>
      </c>
      <c r="GI85" s="652"/>
      <c r="GJ85" s="1125"/>
      <c r="GK85" s="1126"/>
      <c r="GL85" s="799">
        <v>20</v>
      </c>
      <c r="GM85" s="374">
        <f t="shared" si="28"/>
        <v>44043</v>
      </c>
      <c r="GN85" s="801">
        <v>2</v>
      </c>
      <c r="GO85" s="273"/>
      <c r="GP85" s="801"/>
      <c r="GQ85" s="273"/>
      <c r="GR85" s="380" t="s">
        <v>101</v>
      </c>
      <c r="GS85" s="652"/>
      <c r="GT85" s="1125"/>
      <c r="GU85" s="1126"/>
      <c r="GV85" s="799">
        <v>20</v>
      </c>
      <c r="GW85" s="374">
        <f t="shared" si="29"/>
        <v>44043</v>
      </c>
      <c r="GX85" s="801">
        <v>2</v>
      </c>
      <c r="GY85" s="273"/>
      <c r="GZ85" s="801"/>
      <c r="HA85" s="273"/>
      <c r="HB85" s="380" t="s">
        <v>101</v>
      </c>
      <c r="HC85" s="652"/>
      <c r="HD85" s="1125"/>
      <c r="HE85" s="1126"/>
      <c r="HF85" s="799">
        <v>20</v>
      </c>
      <c r="HG85" s="374">
        <f>'К-дарь'!H82</f>
        <v>44042</v>
      </c>
      <c r="HH85" s="801">
        <v>2</v>
      </c>
      <c r="HI85" s="273"/>
      <c r="HJ85" s="801"/>
      <c r="HK85" s="273"/>
      <c r="HL85" s="380" t="s">
        <v>101</v>
      </c>
      <c r="HM85" s="652"/>
      <c r="HN85" s="1125"/>
      <c r="HO85" s="1126"/>
      <c r="HP85" s="799">
        <v>20</v>
      </c>
      <c r="HQ85" s="374">
        <f t="shared" si="32"/>
        <v>44042</v>
      </c>
      <c r="HR85" s="801">
        <v>2</v>
      </c>
      <c r="HS85" s="273"/>
      <c r="HT85" s="801"/>
      <c r="HU85" s="273"/>
      <c r="HV85" s="380" t="s">
        <v>101</v>
      </c>
      <c r="HW85" s="652"/>
      <c r="HX85" s="1125"/>
      <c r="HY85" s="1126"/>
      <c r="HZ85" s="799">
        <v>20</v>
      </c>
      <c r="IA85" s="374">
        <f t="shared" si="41"/>
        <v>44042</v>
      </c>
      <c r="IB85" s="801">
        <v>2</v>
      </c>
      <c r="IC85" s="273"/>
      <c r="ID85" s="801"/>
      <c r="IE85" s="273"/>
      <c r="IF85" s="380" t="s">
        <v>101</v>
      </c>
      <c r="IG85" s="652"/>
      <c r="IH85" s="1125"/>
      <c r="II85" s="1126"/>
      <c r="IJ85" s="799">
        <v>20</v>
      </c>
      <c r="IK85" s="374">
        <f t="shared" si="42"/>
        <v>44042</v>
      </c>
      <c r="IL85" s="801">
        <v>2</v>
      </c>
      <c r="IM85" s="273"/>
      <c r="IN85" s="801"/>
      <c r="IO85" s="273"/>
      <c r="IP85" s="380" t="s">
        <v>101</v>
      </c>
    </row>
    <row r="86" spans="1:250" ht="15" customHeight="1" x14ac:dyDescent="0.25">
      <c r="A86" s="279"/>
      <c r="B86" s="1176" t="s">
        <v>106</v>
      </c>
      <c r="C86" s="1177"/>
      <c r="D86" s="279"/>
      <c r="E86" s="374">
        <f>'К-дарь'!H88</f>
        <v>44049</v>
      </c>
      <c r="F86" s="580" t="s">
        <v>365</v>
      </c>
      <c r="G86" s="279"/>
      <c r="H86" s="279"/>
      <c r="I86" s="279"/>
      <c r="J86" s="380" t="s">
        <v>101</v>
      </c>
      <c r="K86" s="279"/>
      <c r="L86" s="1176" t="s">
        <v>106</v>
      </c>
      <c r="M86" s="1177"/>
      <c r="N86" s="279"/>
      <c r="O86" s="374">
        <f t="shared" si="43"/>
        <v>44049</v>
      </c>
      <c r="P86" s="806" t="s">
        <v>365</v>
      </c>
      <c r="Q86" s="279"/>
      <c r="R86" s="279"/>
      <c r="S86" s="279"/>
      <c r="T86" s="380" t="s">
        <v>101</v>
      </c>
      <c r="U86" s="279"/>
      <c r="V86" s="1176" t="s">
        <v>106</v>
      </c>
      <c r="W86" s="1177"/>
      <c r="X86" s="279"/>
      <c r="Y86" s="374">
        <f t="shared" si="34"/>
        <v>44049</v>
      </c>
      <c r="Z86" s="806" t="s">
        <v>365</v>
      </c>
      <c r="AA86" s="279"/>
      <c r="AB86" s="279"/>
      <c r="AC86" s="279"/>
      <c r="AD86" s="380" t="s">
        <v>101</v>
      </c>
      <c r="AE86" s="279"/>
      <c r="AF86" s="1176" t="s">
        <v>106</v>
      </c>
      <c r="AG86" s="1177"/>
      <c r="AH86" s="279"/>
      <c r="AI86" s="374">
        <f t="shared" si="35"/>
        <v>44049</v>
      </c>
      <c r="AJ86" s="806" t="s">
        <v>365</v>
      </c>
      <c r="AK86" s="279"/>
      <c r="AL86" s="279"/>
      <c r="AM86" s="279"/>
      <c r="AN86" s="380" t="s">
        <v>101</v>
      </c>
      <c r="AO86" s="279"/>
      <c r="AP86" s="1176" t="s">
        <v>106</v>
      </c>
      <c r="AQ86" s="1177"/>
      <c r="AR86" s="279"/>
      <c r="AS86" s="374">
        <f t="shared" si="36"/>
        <v>44049</v>
      </c>
      <c r="AT86" s="806" t="s">
        <v>365</v>
      </c>
      <c r="AU86" s="279"/>
      <c r="AV86" s="279"/>
      <c r="AW86" s="279"/>
      <c r="AX86" s="380" t="s">
        <v>101</v>
      </c>
      <c r="AY86" s="279"/>
      <c r="AZ86" s="1176" t="s">
        <v>106</v>
      </c>
      <c r="BA86" s="1177"/>
      <c r="BB86" s="279"/>
      <c r="BC86" s="374">
        <f t="shared" si="46"/>
        <v>44049</v>
      </c>
      <c r="BD86" s="806" t="s">
        <v>365</v>
      </c>
      <c r="BE86" s="279"/>
      <c r="BF86" s="279"/>
      <c r="BG86" s="279"/>
      <c r="BH86" s="380" t="s">
        <v>101</v>
      </c>
      <c r="BI86" s="279"/>
      <c r="BJ86" s="1176" t="s">
        <v>106</v>
      </c>
      <c r="BK86" s="1177"/>
      <c r="BL86" s="279"/>
      <c r="BM86" s="374">
        <f t="shared" si="24"/>
        <v>44049</v>
      </c>
      <c r="BN86" s="806" t="s">
        <v>365</v>
      </c>
      <c r="BO86" s="279"/>
      <c r="BP86" s="279"/>
      <c r="BQ86" s="279"/>
      <c r="BR86" s="380" t="s">
        <v>101</v>
      </c>
      <c r="BS86" s="279"/>
      <c r="BT86" s="1176" t="s">
        <v>106</v>
      </c>
      <c r="BU86" s="1177"/>
      <c r="BV86" s="279"/>
      <c r="BW86" s="374">
        <f t="shared" si="25"/>
        <v>44049</v>
      </c>
      <c r="BX86" s="806" t="s">
        <v>365</v>
      </c>
      <c r="BY86" s="279"/>
      <c r="BZ86" s="279"/>
      <c r="CA86" s="279"/>
      <c r="CB86" s="380" t="s">
        <v>101</v>
      </c>
      <c r="CC86" s="279"/>
      <c r="CD86" s="1176" t="s">
        <v>106</v>
      </c>
      <c r="CE86" s="1177"/>
      <c r="CF86" s="279"/>
      <c r="CG86" s="374">
        <f t="shared" si="26"/>
        <v>44049</v>
      </c>
      <c r="CH86" s="806" t="s">
        <v>365</v>
      </c>
      <c r="CI86" s="279"/>
      <c r="CJ86" s="279"/>
      <c r="CK86" s="279"/>
      <c r="CL86" s="380" t="s">
        <v>101</v>
      </c>
      <c r="CM86" s="279"/>
      <c r="CN86" s="1176" t="s">
        <v>106</v>
      </c>
      <c r="CO86" s="1177"/>
      <c r="CP86" s="279"/>
      <c r="CQ86" s="374">
        <f t="shared" si="30"/>
        <v>44049</v>
      </c>
      <c r="CR86" s="806" t="s">
        <v>365</v>
      </c>
      <c r="CS86" s="279"/>
      <c r="CT86" s="279"/>
      <c r="CU86" s="279"/>
      <c r="CV86" s="380" t="s">
        <v>101</v>
      </c>
      <c r="CW86" s="279"/>
      <c r="CX86" s="1176" t="s">
        <v>106</v>
      </c>
      <c r="CY86" s="1177"/>
      <c r="CZ86" s="279"/>
      <c r="DA86" s="374">
        <f t="shared" si="33"/>
        <v>44049</v>
      </c>
      <c r="DB86" s="806" t="s">
        <v>365</v>
      </c>
      <c r="DC86" s="279"/>
      <c r="DD86" s="279"/>
      <c r="DE86" s="279"/>
      <c r="DF86" s="380" t="s">
        <v>101</v>
      </c>
      <c r="DG86" s="279"/>
      <c r="DH86" s="1176" t="s">
        <v>106</v>
      </c>
      <c r="DI86" s="1177"/>
      <c r="DJ86" s="279"/>
      <c r="DK86" s="374">
        <f t="shared" si="37"/>
        <v>44049</v>
      </c>
      <c r="DL86" s="806" t="s">
        <v>365</v>
      </c>
      <c r="DM86" s="279"/>
      <c r="DN86" s="279"/>
      <c r="DO86" s="279"/>
      <c r="DP86" s="380" t="s">
        <v>101</v>
      </c>
      <c r="DQ86" s="279"/>
      <c r="DR86" s="1176" t="s">
        <v>106</v>
      </c>
      <c r="DS86" s="1177"/>
      <c r="DT86" s="279"/>
      <c r="DU86" s="374">
        <f t="shared" si="38"/>
        <v>44049</v>
      </c>
      <c r="DV86" s="806" t="s">
        <v>365</v>
      </c>
      <c r="DW86" s="279"/>
      <c r="DX86" s="279"/>
      <c r="DY86" s="279"/>
      <c r="DZ86" s="380" t="s">
        <v>101</v>
      </c>
      <c r="EA86" s="279"/>
      <c r="EB86" s="1176" t="s">
        <v>106</v>
      </c>
      <c r="EC86" s="1177"/>
      <c r="ED86" s="279"/>
      <c r="EE86" s="374">
        <f t="shared" si="44"/>
        <v>44049</v>
      </c>
      <c r="EF86" s="806" t="s">
        <v>365</v>
      </c>
      <c r="EG86" s="279"/>
      <c r="EH86" s="279"/>
      <c r="EI86" s="279"/>
      <c r="EJ86" s="380" t="s">
        <v>101</v>
      </c>
      <c r="EK86" s="279"/>
      <c r="EL86" s="1176" t="s">
        <v>106</v>
      </c>
      <c r="EM86" s="1177"/>
      <c r="EN86" s="279"/>
      <c r="EO86" s="374">
        <f t="shared" si="47"/>
        <v>44049</v>
      </c>
      <c r="EP86" s="806" t="s">
        <v>365</v>
      </c>
      <c r="EQ86" s="279"/>
      <c r="ER86" s="279"/>
      <c r="ES86" s="279"/>
      <c r="ET86" s="380" t="s">
        <v>101</v>
      </c>
      <c r="EU86" s="279"/>
      <c r="EV86" s="1176" t="s">
        <v>106</v>
      </c>
      <c r="EW86" s="1177"/>
      <c r="EX86" s="279"/>
      <c r="EY86" s="374">
        <f t="shared" si="39"/>
        <v>44049</v>
      </c>
      <c r="EZ86" s="806" t="s">
        <v>365</v>
      </c>
      <c r="FA86" s="279"/>
      <c r="FB86" s="279"/>
      <c r="FC86" s="279"/>
      <c r="FD86" s="380" t="s">
        <v>101</v>
      </c>
      <c r="FE86" s="279"/>
      <c r="FF86" s="1176" t="s">
        <v>106</v>
      </c>
      <c r="FG86" s="1177"/>
      <c r="FH86" s="279"/>
      <c r="FI86" s="374">
        <f t="shared" si="40"/>
        <v>44049</v>
      </c>
      <c r="FJ86" s="806" t="s">
        <v>365</v>
      </c>
      <c r="FK86" s="279"/>
      <c r="FL86" s="279"/>
      <c r="FM86" s="279"/>
      <c r="FN86" s="380" t="s">
        <v>101</v>
      </c>
      <c r="FO86" s="279"/>
      <c r="FP86" s="1176" t="s">
        <v>106</v>
      </c>
      <c r="FQ86" s="1177"/>
      <c r="FR86" s="279"/>
      <c r="FS86" s="374">
        <f t="shared" si="45"/>
        <v>44049</v>
      </c>
      <c r="FT86" s="806" t="s">
        <v>365</v>
      </c>
      <c r="FU86" s="279"/>
      <c r="FV86" s="279"/>
      <c r="FW86" s="279"/>
      <c r="FX86" s="380" t="s">
        <v>101</v>
      </c>
      <c r="FY86" s="279"/>
      <c r="FZ86" s="1176" t="s">
        <v>106</v>
      </c>
      <c r="GA86" s="1177"/>
      <c r="GB86" s="279"/>
      <c r="GC86" s="374">
        <f t="shared" si="27"/>
        <v>44049</v>
      </c>
      <c r="GD86" s="806" t="s">
        <v>365</v>
      </c>
      <c r="GE86" s="279"/>
      <c r="GF86" s="279"/>
      <c r="GG86" s="279"/>
      <c r="GH86" s="380" t="s">
        <v>101</v>
      </c>
      <c r="GI86" s="279"/>
      <c r="GJ86" s="1176" t="s">
        <v>106</v>
      </c>
      <c r="GK86" s="1177"/>
      <c r="GL86" s="279"/>
      <c r="GM86" s="374">
        <f t="shared" si="28"/>
        <v>44049</v>
      </c>
      <c r="GN86" s="806" t="s">
        <v>365</v>
      </c>
      <c r="GO86" s="279"/>
      <c r="GP86" s="279"/>
      <c r="GQ86" s="279"/>
      <c r="GR86" s="380" t="s">
        <v>101</v>
      </c>
      <c r="GS86" s="279"/>
      <c r="GT86" s="1176" t="s">
        <v>106</v>
      </c>
      <c r="GU86" s="1177"/>
      <c r="GV86" s="279"/>
      <c r="GW86" s="374">
        <f t="shared" si="29"/>
        <v>44049</v>
      </c>
      <c r="GX86" s="806" t="s">
        <v>365</v>
      </c>
      <c r="GY86" s="279"/>
      <c r="GZ86" s="279"/>
      <c r="HA86" s="279"/>
      <c r="HB86" s="380" t="s">
        <v>101</v>
      </c>
      <c r="HC86" s="279"/>
      <c r="HD86" s="1176" t="s">
        <v>106</v>
      </c>
      <c r="HE86" s="1177"/>
      <c r="HF86" s="279"/>
      <c r="HG86" s="374">
        <f t="shared" si="31"/>
        <v>44049</v>
      </c>
      <c r="HH86" s="806" t="s">
        <v>365</v>
      </c>
      <c r="HI86" s="279"/>
      <c r="HJ86" s="279"/>
      <c r="HK86" s="279"/>
      <c r="HL86" s="380" t="s">
        <v>101</v>
      </c>
      <c r="HM86" s="279"/>
      <c r="HN86" s="1176" t="s">
        <v>106</v>
      </c>
      <c r="HO86" s="1177"/>
      <c r="HP86" s="279"/>
      <c r="HQ86" s="374">
        <f t="shared" si="32"/>
        <v>44049</v>
      </c>
      <c r="HR86" s="806" t="s">
        <v>365</v>
      </c>
      <c r="HS86" s="279"/>
      <c r="HT86" s="279"/>
      <c r="HU86" s="279"/>
      <c r="HV86" s="380" t="s">
        <v>101</v>
      </c>
      <c r="HW86" s="279"/>
      <c r="HX86" s="1176" t="s">
        <v>106</v>
      </c>
      <c r="HY86" s="1177"/>
      <c r="HZ86" s="279"/>
      <c r="IA86" s="374">
        <f t="shared" si="41"/>
        <v>44049</v>
      </c>
      <c r="IB86" s="806" t="s">
        <v>365</v>
      </c>
      <c r="IC86" s="279"/>
      <c r="ID86" s="279"/>
      <c r="IE86" s="279"/>
      <c r="IF86" s="380" t="s">
        <v>101</v>
      </c>
      <c r="IG86" s="279"/>
      <c r="IH86" s="1176" t="s">
        <v>106</v>
      </c>
      <c r="II86" s="1177"/>
      <c r="IJ86" s="279"/>
      <c r="IK86" s="374">
        <f t="shared" si="42"/>
        <v>44049</v>
      </c>
      <c r="IL86" s="806" t="s">
        <v>365</v>
      </c>
      <c r="IM86" s="279"/>
      <c r="IN86" s="279"/>
      <c r="IO86" s="279"/>
      <c r="IP86" s="380" t="s">
        <v>101</v>
      </c>
    </row>
    <row r="87" spans="1:250" ht="15" customHeight="1" x14ac:dyDescent="0.3">
      <c r="A87" s="279"/>
      <c r="B87" s="1176" t="s">
        <v>931</v>
      </c>
      <c r="C87" s="1177"/>
      <c r="D87" s="279"/>
      <c r="E87" s="374"/>
      <c r="F87" s="580" t="s">
        <v>364</v>
      </c>
      <c r="G87" s="279"/>
      <c r="H87" s="279"/>
      <c r="I87" s="279"/>
      <c r="J87" s="381"/>
      <c r="K87" s="279"/>
      <c r="L87" s="1176" t="s">
        <v>931</v>
      </c>
      <c r="M87" s="1177"/>
      <c r="N87" s="279"/>
      <c r="O87" s="374"/>
      <c r="P87" s="806" t="s">
        <v>364</v>
      </c>
      <c r="Q87" s="279"/>
      <c r="R87" s="279"/>
      <c r="S87" s="279"/>
      <c r="T87" s="381"/>
      <c r="U87" s="279"/>
      <c r="V87" s="1176" t="s">
        <v>931</v>
      </c>
      <c r="W87" s="1177"/>
      <c r="X87" s="279"/>
      <c r="Y87" s="374"/>
      <c r="Z87" s="806" t="s">
        <v>364</v>
      </c>
      <c r="AA87" s="279"/>
      <c r="AB87" s="279"/>
      <c r="AC87" s="279"/>
      <c r="AD87" s="381"/>
      <c r="AE87" s="279"/>
      <c r="AF87" s="1176" t="s">
        <v>931</v>
      </c>
      <c r="AG87" s="1177"/>
      <c r="AH87" s="279"/>
      <c r="AI87" s="374"/>
      <c r="AJ87" s="806" t="s">
        <v>364</v>
      </c>
      <c r="AK87" s="279"/>
      <c r="AL87" s="279"/>
      <c r="AM87" s="279"/>
      <c r="AN87" s="381"/>
      <c r="AO87" s="279"/>
      <c r="AP87" s="1176" t="s">
        <v>931</v>
      </c>
      <c r="AQ87" s="1177"/>
      <c r="AR87" s="279"/>
      <c r="AS87" s="374"/>
      <c r="AT87" s="806" t="s">
        <v>364</v>
      </c>
      <c r="AU87" s="279"/>
      <c r="AV87" s="279"/>
      <c r="AW87" s="279"/>
      <c r="AX87" s="381"/>
      <c r="AY87" s="279"/>
      <c r="AZ87" s="1176" t="s">
        <v>931</v>
      </c>
      <c r="BA87" s="1177"/>
      <c r="BB87" s="279"/>
      <c r="BC87" s="374"/>
      <c r="BD87" s="806" t="s">
        <v>364</v>
      </c>
      <c r="BE87" s="279"/>
      <c r="BF87" s="279"/>
      <c r="BG87" s="279"/>
      <c r="BH87" s="381"/>
      <c r="BI87" s="279"/>
      <c r="BJ87" s="1176" t="s">
        <v>931</v>
      </c>
      <c r="BK87" s="1177"/>
      <c r="BL87" s="279"/>
      <c r="BM87" s="374"/>
      <c r="BN87" s="806" t="s">
        <v>364</v>
      </c>
      <c r="BO87" s="279"/>
      <c r="BP87" s="279"/>
      <c r="BQ87" s="279"/>
      <c r="BR87" s="381"/>
      <c r="BS87" s="279"/>
      <c r="BT87" s="1176" t="s">
        <v>931</v>
      </c>
      <c r="BU87" s="1177"/>
      <c r="BV87" s="279"/>
      <c r="BW87" s="374"/>
      <c r="BX87" s="806" t="s">
        <v>364</v>
      </c>
      <c r="BY87" s="279"/>
      <c r="BZ87" s="279"/>
      <c r="CA87" s="279"/>
      <c r="CB87" s="381"/>
      <c r="CC87" s="279"/>
      <c r="CD87" s="1176" t="s">
        <v>931</v>
      </c>
      <c r="CE87" s="1177"/>
      <c r="CF87" s="279"/>
      <c r="CG87" s="374"/>
      <c r="CH87" s="806" t="s">
        <v>364</v>
      </c>
      <c r="CI87" s="279"/>
      <c r="CJ87" s="279"/>
      <c r="CK87" s="279"/>
      <c r="CL87" s="381"/>
      <c r="CM87" s="279"/>
      <c r="CN87" s="1176" t="s">
        <v>931</v>
      </c>
      <c r="CO87" s="1177"/>
      <c r="CP87" s="279"/>
      <c r="CQ87" s="374"/>
      <c r="CR87" s="806" t="s">
        <v>364</v>
      </c>
      <c r="CS87" s="279"/>
      <c r="CT87" s="279"/>
      <c r="CU87" s="279"/>
      <c r="CV87" s="381"/>
      <c r="CW87" s="279"/>
      <c r="CX87" s="1176" t="s">
        <v>931</v>
      </c>
      <c r="CY87" s="1177"/>
      <c r="CZ87" s="279"/>
      <c r="DA87" s="374"/>
      <c r="DB87" s="806" t="s">
        <v>364</v>
      </c>
      <c r="DC87" s="279"/>
      <c r="DD87" s="279"/>
      <c r="DE87" s="279"/>
      <c r="DF87" s="381"/>
      <c r="DG87" s="279"/>
      <c r="DH87" s="1176" t="s">
        <v>931</v>
      </c>
      <c r="DI87" s="1177"/>
      <c r="DJ87" s="279"/>
      <c r="DK87" s="374"/>
      <c r="DL87" s="806" t="s">
        <v>364</v>
      </c>
      <c r="DM87" s="279"/>
      <c r="DN87" s="279"/>
      <c r="DO87" s="279"/>
      <c r="DP87" s="381"/>
      <c r="DQ87" s="279"/>
      <c r="DR87" s="1176" t="s">
        <v>931</v>
      </c>
      <c r="DS87" s="1177"/>
      <c r="DT87" s="279"/>
      <c r="DU87" s="374"/>
      <c r="DV87" s="806" t="s">
        <v>364</v>
      </c>
      <c r="DW87" s="279"/>
      <c r="DX87" s="279"/>
      <c r="DY87" s="279"/>
      <c r="DZ87" s="381"/>
      <c r="EA87" s="279"/>
      <c r="EB87" s="1176" t="s">
        <v>931</v>
      </c>
      <c r="EC87" s="1177"/>
      <c r="ED87" s="279"/>
      <c r="EE87" s="374"/>
      <c r="EF87" s="806" t="s">
        <v>364</v>
      </c>
      <c r="EG87" s="279"/>
      <c r="EH87" s="279"/>
      <c r="EI87" s="279"/>
      <c r="EJ87" s="381"/>
      <c r="EK87" s="279"/>
      <c r="EL87" s="1176" t="s">
        <v>931</v>
      </c>
      <c r="EM87" s="1177"/>
      <c r="EN87" s="279"/>
      <c r="EO87" s="374"/>
      <c r="EP87" s="806" t="s">
        <v>364</v>
      </c>
      <c r="EQ87" s="279"/>
      <c r="ER87" s="279"/>
      <c r="ES87" s="279"/>
      <c r="ET87" s="381"/>
      <c r="EU87" s="279"/>
      <c r="EV87" s="1176" t="s">
        <v>931</v>
      </c>
      <c r="EW87" s="1177"/>
      <c r="EX87" s="279"/>
      <c r="EY87" s="374"/>
      <c r="EZ87" s="806" t="s">
        <v>364</v>
      </c>
      <c r="FA87" s="279"/>
      <c r="FB87" s="279"/>
      <c r="FC87" s="279"/>
      <c r="FD87" s="381"/>
      <c r="FE87" s="279"/>
      <c r="FF87" s="1176" t="s">
        <v>931</v>
      </c>
      <c r="FG87" s="1177"/>
      <c r="FH87" s="279"/>
      <c r="FI87" s="374"/>
      <c r="FJ87" s="806" t="s">
        <v>364</v>
      </c>
      <c r="FK87" s="279"/>
      <c r="FL87" s="279"/>
      <c r="FM87" s="279"/>
      <c r="FN87" s="381"/>
      <c r="FO87" s="279"/>
      <c r="FP87" s="1176" t="s">
        <v>931</v>
      </c>
      <c r="FQ87" s="1177"/>
      <c r="FR87" s="279"/>
      <c r="FS87" s="374"/>
      <c r="FT87" s="806" t="s">
        <v>364</v>
      </c>
      <c r="FU87" s="279"/>
      <c r="FV87" s="279"/>
      <c r="FW87" s="279"/>
      <c r="FX87" s="381"/>
      <c r="FY87" s="279"/>
      <c r="FZ87" s="1176" t="s">
        <v>931</v>
      </c>
      <c r="GA87" s="1177"/>
      <c r="GB87" s="279"/>
      <c r="GC87" s="374"/>
      <c r="GD87" s="806" t="s">
        <v>364</v>
      </c>
      <c r="GE87" s="279"/>
      <c r="GF87" s="279"/>
      <c r="GG87" s="279"/>
      <c r="GH87" s="381"/>
      <c r="GI87" s="279"/>
      <c r="GJ87" s="1176" t="s">
        <v>931</v>
      </c>
      <c r="GK87" s="1177"/>
      <c r="GL87" s="279"/>
      <c r="GM87" s="374"/>
      <c r="GN87" s="806" t="s">
        <v>364</v>
      </c>
      <c r="GO87" s="279"/>
      <c r="GP87" s="279"/>
      <c r="GQ87" s="279"/>
      <c r="GR87" s="381"/>
      <c r="GS87" s="279"/>
      <c r="GT87" s="1176" t="s">
        <v>931</v>
      </c>
      <c r="GU87" s="1177"/>
      <c r="GV87" s="279"/>
      <c r="GW87" s="374"/>
      <c r="GX87" s="806" t="s">
        <v>364</v>
      </c>
      <c r="GY87" s="279"/>
      <c r="GZ87" s="279"/>
      <c r="HA87" s="279"/>
      <c r="HB87" s="381"/>
      <c r="HC87" s="279"/>
      <c r="HD87" s="1176" t="s">
        <v>931</v>
      </c>
      <c r="HE87" s="1177"/>
      <c r="HF87" s="279"/>
      <c r="HG87" s="374"/>
      <c r="HH87" s="806" t="s">
        <v>364</v>
      </c>
      <c r="HI87" s="279"/>
      <c r="HJ87" s="279"/>
      <c r="HK87" s="279"/>
      <c r="HL87" s="381"/>
      <c r="HM87" s="279"/>
      <c r="HN87" s="1176" t="s">
        <v>931</v>
      </c>
      <c r="HO87" s="1177"/>
      <c r="HP87" s="279"/>
      <c r="HQ87" s="374"/>
      <c r="HR87" s="806" t="s">
        <v>364</v>
      </c>
      <c r="HS87" s="279"/>
      <c r="HT87" s="279"/>
      <c r="HU87" s="279"/>
      <c r="HV87" s="381"/>
      <c r="HW87" s="279"/>
      <c r="HX87" s="1176" t="s">
        <v>931</v>
      </c>
      <c r="HY87" s="1177"/>
      <c r="HZ87" s="279"/>
      <c r="IA87" s="374"/>
      <c r="IB87" s="806" t="s">
        <v>364</v>
      </c>
      <c r="IC87" s="279"/>
      <c r="ID87" s="279"/>
      <c r="IE87" s="279"/>
      <c r="IF87" s="381"/>
      <c r="IG87" s="279"/>
      <c r="IH87" s="1176" t="s">
        <v>931</v>
      </c>
      <c r="II87" s="1177"/>
      <c r="IJ87" s="279"/>
      <c r="IK87" s="374"/>
      <c r="IL87" s="806" t="s">
        <v>364</v>
      </c>
      <c r="IM87" s="279"/>
      <c r="IN87" s="279"/>
      <c r="IO87" s="279"/>
      <c r="IP87" s="381"/>
    </row>
    <row r="88" spans="1:250" ht="15" customHeight="1" x14ac:dyDescent="0.3">
      <c r="A88" s="279"/>
      <c r="B88" s="1176" t="s">
        <v>62</v>
      </c>
      <c r="C88" s="1177"/>
      <c r="D88" s="279"/>
      <c r="E88" s="374"/>
      <c r="F88" s="580" t="s">
        <v>639</v>
      </c>
      <c r="G88" s="279"/>
      <c r="H88" s="279"/>
      <c r="I88" s="279"/>
      <c r="J88" s="381"/>
      <c r="K88" s="279"/>
      <c r="L88" s="1176" t="s">
        <v>62</v>
      </c>
      <c r="M88" s="1177"/>
      <c r="N88" s="279"/>
      <c r="O88" s="374"/>
      <c r="P88" s="806" t="s">
        <v>639</v>
      </c>
      <c r="Q88" s="279"/>
      <c r="R88" s="279"/>
      <c r="S88" s="279"/>
      <c r="T88" s="381"/>
      <c r="U88" s="279"/>
      <c r="V88" s="1176" t="s">
        <v>62</v>
      </c>
      <c r="W88" s="1177"/>
      <c r="X88" s="279"/>
      <c r="Y88" s="374"/>
      <c r="Z88" s="806" t="s">
        <v>639</v>
      </c>
      <c r="AA88" s="279"/>
      <c r="AB88" s="279"/>
      <c r="AC88" s="279"/>
      <c r="AD88" s="381"/>
      <c r="AE88" s="279"/>
      <c r="AF88" s="1176" t="s">
        <v>62</v>
      </c>
      <c r="AG88" s="1177"/>
      <c r="AH88" s="279"/>
      <c r="AI88" s="374"/>
      <c r="AJ88" s="806" t="s">
        <v>639</v>
      </c>
      <c r="AK88" s="279"/>
      <c r="AL88" s="279"/>
      <c r="AM88" s="279"/>
      <c r="AN88" s="381"/>
      <c r="AO88" s="279"/>
      <c r="AP88" s="1176" t="s">
        <v>62</v>
      </c>
      <c r="AQ88" s="1177"/>
      <c r="AR88" s="279"/>
      <c r="AS88" s="374"/>
      <c r="AT88" s="806" t="s">
        <v>639</v>
      </c>
      <c r="AU88" s="279"/>
      <c r="AV88" s="279"/>
      <c r="AW88" s="279"/>
      <c r="AX88" s="381"/>
      <c r="AY88" s="279"/>
      <c r="AZ88" s="1176" t="s">
        <v>62</v>
      </c>
      <c r="BA88" s="1177"/>
      <c r="BB88" s="279"/>
      <c r="BC88" s="374"/>
      <c r="BD88" s="806" t="s">
        <v>639</v>
      </c>
      <c r="BE88" s="279"/>
      <c r="BF88" s="279"/>
      <c r="BG88" s="279"/>
      <c r="BH88" s="381"/>
      <c r="BI88" s="279"/>
      <c r="BJ88" s="1176" t="s">
        <v>62</v>
      </c>
      <c r="BK88" s="1177"/>
      <c r="BL88" s="279"/>
      <c r="BM88" s="374"/>
      <c r="BN88" s="806" t="s">
        <v>639</v>
      </c>
      <c r="BO88" s="279"/>
      <c r="BP88" s="279"/>
      <c r="BQ88" s="279"/>
      <c r="BR88" s="381"/>
      <c r="BS88" s="279"/>
      <c r="BT88" s="1176" t="s">
        <v>62</v>
      </c>
      <c r="BU88" s="1177"/>
      <c r="BV88" s="279"/>
      <c r="BW88" s="374"/>
      <c r="BX88" s="806" t="s">
        <v>639</v>
      </c>
      <c r="BY88" s="279"/>
      <c r="BZ88" s="279"/>
      <c r="CA88" s="279"/>
      <c r="CB88" s="381"/>
      <c r="CC88" s="279"/>
      <c r="CD88" s="1176" t="s">
        <v>62</v>
      </c>
      <c r="CE88" s="1177"/>
      <c r="CF88" s="279"/>
      <c r="CG88" s="374"/>
      <c r="CH88" s="806" t="s">
        <v>639</v>
      </c>
      <c r="CI88" s="279"/>
      <c r="CJ88" s="279"/>
      <c r="CK88" s="279"/>
      <c r="CL88" s="381"/>
      <c r="CM88" s="279"/>
      <c r="CN88" s="1176" t="s">
        <v>62</v>
      </c>
      <c r="CO88" s="1177"/>
      <c r="CP88" s="279"/>
      <c r="CQ88" s="374"/>
      <c r="CR88" s="806" t="s">
        <v>639</v>
      </c>
      <c r="CS88" s="279"/>
      <c r="CT88" s="279"/>
      <c r="CU88" s="279"/>
      <c r="CV88" s="381"/>
      <c r="CW88" s="279"/>
      <c r="CX88" s="1176" t="s">
        <v>62</v>
      </c>
      <c r="CY88" s="1177"/>
      <c r="CZ88" s="279"/>
      <c r="DA88" s="374"/>
      <c r="DB88" s="806" t="s">
        <v>639</v>
      </c>
      <c r="DC88" s="279"/>
      <c r="DD88" s="279"/>
      <c r="DE88" s="279"/>
      <c r="DF88" s="381"/>
      <c r="DG88" s="279"/>
      <c r="DH88" s="1176" t="s">
        <v>62</v>
      </c>
      <c r="DI88" s="1177"/>
      <c r="DJ88" s="279"/>
      <c r="DK88" s="374"/>
      <c r="DL88" s="806" t="s">
        <v>639</v>
      </c>
      <c r="DM88" s="279"/>
      <c r="DN88" s="279"/>
      <c r="DO88" s="279"/>
      <c r="DP88" s="381"/>
      <c r="DQ88" s="279"/>
      <c r="DR88" s="1176" t="s">
        <v>62</v>
      </c>
      <c r="DS88" s="1177"/>
      <c r="DT88" s="279"/>
      <c r="DU88" s="374"/>
      <c r="DV88" s="806" t="s">
        <v>639</v>
      </c>
      <c r="DW88" s="279"/>
      <c r="DX88" s="279"/>
      <c r="DY88" s="279"/>
      <c r="DZ88" s="381"/>
      <c r="EA88" s="279"/>
      <c r="EB88" s="1176" t="s">
        <v>62</v>
      </c>
      <c r="EC88" s="1177"/>
      <c r="ED88" s="279"/>
      <c r="EE88" s="374"/>
      <c r="EF88" s="806" t="s">
        <v>639</v>
      </c>
      <c r="EG88" s="279"/>
      <c r="EH88" s="279"/>
      <c r="EI88" s="279"/>
      <c r="EJ88" s="381"/>
      <c r="EK88" s="279"/>
      <c r="EL88" s="1176" t="s">
        <v>62</v>
      </c>
      <c r="EM88" s="1177"/>
      <c r="EN88" s="279"/>
      <c r="EO88" s="374"/>
      <c r="EP88" s="806" t="s">
        <v>639</v>
      </c>
      <c r="EQ88" s="279"/>
      <c r="ER88" s="279"/>
      <c r="ES88" s="279"/>
      <c r="ET88" s="381"/>
      <c r="EU88" s="279"/>
      <c r="EV88" s="1176" t="s">
        <v>62</v>
      </c>
      <c r="EW88" s="1177"/>
      <c r="EX88" s="279"/>
      <c r="EY88" s="374"/>
      <c r="EZ88" s="806" t="s">
        <v>639</v>
      </c>
      <c r="FA88" s="279"/>
      <c r="FB88" s="279"/>
      <c r="FC88" s="279"/>
      <c r="FD88" s="381"/>
      <c r="FE88" s="279"/>
      <c r="FF88" s="1176" t="s">
        <v>62</v>
      </c>
      <c r="FG88" s="1177"/>
      <c r="FH88" s="279"/>
      <c r="FI88" s="374"/>
      <c r="FJ88" s="806" t="s">
        <v>639</v>
      </c>
      <c r="FK88" s="279"/>
      <c r="FL88" s="279"/>
      <c r="FM88" s="279"/>
      <c r="FN88" s="381"/>
      <c r="FO88" s="279"/>
      <c r="FP88" s="1176" t="s">
        <v>62</v>
      </c>
      <c r="FQ88" s="1177"/>
      <c r="FR88" s="279"/>
      <c r="FS88" s="374"/>
      <c r="FT88" s="806" t="s">
        <v>639</v>
      </c>
      <c r="FU88" s="279"/>
      <c r="FV88" s="279"/>
      <c r="FW88" s="279"/>
      <c r="FX88" s="381"/>
      <c r="FY88" s="279"/>
      <c r="FZ88" s="1176" t="s">
        <v>62</v>
      </c>
      <c r="GA88" s="1177"/>
      <c r="GB88" s="279"/>
      <c r="GC88" s="374"/>
      <c r="GD88" s="806" t="s">
        <v>639</v>
      </c>
      <c r="GE88" s="279"/>
      <c r="GF88" s="279"/>
      <c r="GG88" s="279"/>
      <c r="GH88" s="381"/>
      <c r="GI88" s="279"/>
      <c r="GJ88" s="1176" t="s">
        <v>62</v>
      </c>
      <c r="GK88" s="1177"/>
      <c r="GL88" s="279"/>
      <c r="GM88" s="374"/>
      <c r="GN88" s="806" t="s">
        <v>639</v>
      </c>
      <c r="GO88" s="279"/>
      <c r="GP88" s="279"/>
      <c r="GQ88" s="279"/>
      <c r="GR88" s="381"/>
      <c r="GS88" s="279"/>
      <c r="GT88" s="1176" t="s">
        <v>62</v>
      </c>
      <c r="GU88" s="1177"/>
      <c r="GV88" s="279"/>
      <c r="GW88" s="374"/>
      <c r="GX88" s="806" t="s">
        <v>639</v>
      </c>
      <c r="GY88" s="279"/>
      <c r="GZ88" s="279"/>
      <c r="HA88" s="279"/>
      <c r="HB88" s="381"/>
      <c r="HC88" s="279"/>
      <c r="HD88" s="1176" t="s">
        <v>62</v>
      </c>
      <c r="HE88" s="1177"/>
      <c r="HF88" s="279"/>
      <c r="HG88" s="374"/>
      <c r="HH88" s="806" t="s">
        <v>639</v>
      </c>
      <c r="HI88" s="279"/>
      <c r="HJ88" s="279"/>
      <c r="HK88" s="279"/>
      <c r="HL88" s="381"/>
      <c r="HM88" s="279"/>
      <c r="HN88" s="1176" t="s">
        <v>62</v>
      </c>
      <c r="HO88" s="1177"/>
      <c r="HP88" s="279"/>
      <c r="HQ88" s="374"/>
      <c r="HR88" s="806" t="s">
        <v>639</v>
      </c>
      <c r="HS88" s="279"/>
      <c r="HT88" s="279"/>
      <c r="HU88" s="279"/>
      <c r="HV88" s="381"/>
      <c r="HW88" s="279"/>
      <c r="HX88" s="1176" t="s">
        <v>62</v>
      </c>
      <c r="HY88" s="1177"/>
      <c r="HZ88" s="279"/>
      <c r="IA88" s="374"/>
      <c r="IB88" s="806" t="s">
        <v>639</v>
      </c>
      <c r="IC88" s="279"/>
      <c r="ID88" s="279"/>
      <c r="IE88" s="279"/>
      <c r="IF88" s="381"/>
      <c r="IG88" s="279"/>
      <c r="IH88" s="1176" t="s">
        <v>62</v>
      </c>
      <c r="II88" s="1177"/>
      <c r="IJ88" s="279"/>
      <c r="IK88" s="374"/>
      <c r="IL88" s="806" t="s">
        <v>639</v>
      </c>
      <c r="IM88" s="279"/>
      <c r="IN88" s="279"/>
      <c r="IO88" s="279"/>
      <c r="IP88" s="381"/>
    </row>
    <row r="89" spans="1:250" s="16" customFormat="1" ht="18" customHeight="1" x14ac:dyDescent="0.25">
      <c r="A89" s="703"/>
      <c r="B89" s="703"/>
      <c r="C89" s="704" t="s">
        <v>646</v>
      </c>
      <c r="D89" s="703"/>
      <c r="E89" s="703"/>
      <c r="F89" s="703"/>
      <c r="G89" s="703"/>
      <c r="H89" s="703"/>
      <c r="I89" s="703"/>
      <c r="J89" s="703"/>
      <c r="K89" s="703"/>
      <c r="L89" s="703"/>
      <c r="M89" s="704" t="s">
        <v>646</v>
      </c>
      <c r="N89" s="703"/>
      <c r="O89" s="703"/>
      <c r="P89" s="703"/>
      <c r="Q89" s="703"/>
      <c r="R89" s="703"/>
      <c r="S89" s="703"/>
      <c r="T89" s="703"/>
      <c r="U89" s="703"/>
      <c r="V89" s="703"/>
      <c r="W89" s="704" t="s">
        <v>646</v>
      </c>
      <c r="X89" s="703"/>
      <c r="Y89" s="703"/>
      <c r="Z89" s="703"/>
      <c r="AA89" s="703"/>
      <c r="AB89" s="703"/>
      <c r="AC89" s="703"/>
      <c r="AD89" s="703"/>
      <c r="AE89" s="703"/>
      <c r="AF89" s="703"/>
      <c r="AG89" s="704" t="s">
        <v>646</v>
      </c>
      <c r="AH89" s="703"/>
      <c r="AI89" s="703"/>
      <c r="AJ89" s="703"/>
      <c r="AK89" s="703"/>
      <c r="AL89" s="703"/>
      <c r="AM89" s="703"/>
      <c r="AN89" s="703"/>
      <c r="AO89" s="703"/>
      <c r="AP89" s="703"/>
      <c r="AQ89" s="704" t="s">
        <v>646</v>
      </c>
      <c r="AR89" s="703"/>
      <c r="AS89" s="703"/>
      <c r="AT89" s="703"/>
      <c r="AU89" s="703"/>
      <c r="AV89" s="703"/>
      <c r="AW89" s="703"/>
      <c r="AX89" s="703"/>
      <c r="AY89" s="703"/>
      <c r="AZ89" s="703"/>
      <c r="BA89" s="704" t="s">
        <v>646</v>
      </c>
      <c r="BB89" s="703"/>
      <c r="BC89" s="703"/>
      <c r="BD89" s="703"/>
      <c r="BE89" s="703"/>
      <c r="BF89" s="703"/>
      <c r="BG89" s="703"/>
      <c r="BH89" s="703"/>
      <c r="BI89" s="703"/>
      <c r="BJ89" s="703"/>
      <c r="BK89" s="704" t="s">
        <v>646</v>
      </c>
      <c r="BL89" s="703"/>
      <c r="BM89" s="703"/>
      <c r="BN89" s="703"/>
      <c r="BO89" s="703"/>
      <c r="BP89" s="703"/>
      <c r="BQ89" s="703"/>
      <c r="BR89" s="703"/>
      <c r="BS89" s="703"/>
      <c r="BT89" s="703"/>
      <c r="BU89" s="704" t="s">
        <v>646</v>
      </c>
      <c r="BV89" s="703"/>
      <c r="BW89" s="703"/>
      <c r="BX89" s="703"/>
      <c r="BY89" s="703"/>
      <c r="BZ89" s="703"/>
      <c r="CA89" s="703"/>
      <c r="CB89" s="703"/>
      <c r="CC89" s="703"/>
      <c r="CD89" s="703"/>
      <c r="CE89" s="704" t="s">
        <v>646</v>
      </c>
      <c r="CF89" s="703"/>
      <c r="CG89" s="703"/>
      <c r="CH89" s="703"/>
      <c r="CI89" s="703"/>
      <c r="CJ89" s="703"/>
      <c r="CK89" s="703"/>
      <c r="CL89" s="703"/>
      <c r="CM89" s="703"/>
      <c r="CN89" s="703"/>
      <c r="CO89" s="704" t="s">
        <v>646</v>
      </c>
      <c r="CP89" s="703"/>
      <c r="CQ89" s="703"/>
      <c r="CR89" s="703"/>
      <c r="CS89" s="703"/>
      <c r="CT89" s="703"/>
      <c r="CU89" s="703"/>
      <c r="CV89" s="703"/>
      <c r="CW89" s="703"/>
      <c r="CX89" s="703"/>
      <c r="CY89" s="704" t="s">
        <v>646</v>
      </c>
      <c r="CZ89" s="703"/>
      <c r="DA89" s="703"/>
      <c r="DB89" s="703"/>
      <c r="DC89" s="703"/>
      <c r="DD89" s="703"/>
      <c r="DE89" s="703"/>
      <c r="DF89" s="703"/>
      <c r="DG89" s="703"/>
      <c r="DH89" s="703"/>
      <c r="DI89" s="704" t="s">
        <v>646</v>
      </c>
      <c r="DJ89" s="703"/>
      <c r="DK89" s="703"/>
      <c r="DL89" s="703"/>
      <c r="DM89" s="703"/>
      <c r="DN89" s="703"/>
      <c r="DO89" s="703"/>
      <c r="DP89" s="703"/>
      <c r="DQ89" s="703"/>
      <c r="DR89" s="703"/>
      <c r="DS89" s="704" t="s">
        <v>646</v>
      </c>
      <c r="DT89" s="703"/>
      <c r="DU89" s="703"/>
      <c r="DV89" s="703"/>
      <c r="DW89" s="703"/>
      <c r="DX89" s="703"/>
      <c r="DY89" s="703"/>
      <c r="DZ89" s="703"/>
      <c r="EA89" s="703"/>
      <c r="EB89" s="703"/>
      <c r="EC89" s="704" t="s">
        <v>646</v>
      </c>
      <c r="ED89" s="703"/>
      <c r="EE89" s="703"/>
      <c r="EF89" s="703"/>
      <c r="EG89" s="703"/>
      <c r="EH89" s="703"/>
      <c r="EI89" s="703"/>
      <c r="EJ89" s="703"/>
      <c r="EK89" s="703"/>
      <c r="EL89" s="703"/>
      <c r="EM89" s="704" t="s">
        <v>646</v>
      </c>
      <c r="EN89" s="703"/>
      <c r="EO89" s="703"/>
      <c r="EP89" s="703"/>
      <c r="EQ89" s="703"/>
      <c r="ER89" s="703"/>
      <c r="ES89" s="703"/>
      <c r="ET89" s="703"/>
      <c r="EU89" s="703"/>
      <c r="EV89" s="703"/>
      <c r="EW89" s="704" t="s">
        <v>646</v>
      </c>
      <c r="EX89" s="703"/>
      <c r="EY89" s="703"/>
      <c r="EZ89" s="703"/>
      <c r="FA89" s="703"/>
      <c r="FB89" s="703"/>
      <c r="FC89" s="703"/>
      <c r="FD89" s="703"/>
      <c r="FE89" s="703"/>
      <c r="FF89" s="703"/>
      <c r="FG89" s="704" t="s">
        <v>646</v>
      </c>
      <c r="FH89" s="703"/>
      <c r="FI89" s="703"/>
      <c r="FJ89" s="703"/>
      <c r="FK89" s="703"/>
      <c r="FL89" s="703"/>
      <c r="FM89" s="703"/>
      <c r="FN89" s="703"/>
      <c r="FO89" s="703"/>
      <c r="FP89" s="703"/>
      <c r="FQ89" s="704" t="s">
        <v>646</v>
      </c>
      <c r="FR89" s="703"/>
      <c r="FS89" s="703"/>
      <c r="FT89" s="703"/>
      <c r="FU89" s="703"/>
      <c r="FV89" s="703"/>
      <c r="FW89" s="703"/>
      <c r="FX89" s="703"/>
      <c r="FY89" s="703"/>
      <c r="FZ89" s="703"/>
      <c r="GA89" s="704" t="s">
        <v>646</v>
      </c>
      <c r="GB89" s="703"/>
      <c r="GC89" s="703"/>
      <c r="GD89" s="703"/>
      <c r="GE89" s="703"/>
      <c r="GF89" s="703"/>
      <c r="GG89" s="703"/>
      <c r="GH89" s="703"/>
      <c r="GI89" s="703"/>
      <c r="GJ89" s="703"/>
      <c r="GK89" s="704" t="s">
        <v>646</v>
      </c>
      <c r="GL89" s="703"/>
      <c r="GM89" s="703"/>
      <c r="GN89" s="703"/>
      <c r="GO89" s="703"/>
      <c r="GP89" s="703"/>
      <c r="GQ89" s="703"/>
      <c r="GR89" s="703"/>
      <c r="GS89" s="703"/>
      <c r="GT89" s="703"/>
      <c r="GU89" s="704" t="s">
        <v>646</v>
      </c>
      <c r="GV89" s="703"/>
      <c r="GW89" s="703"/>
      <c r="GX89" s="703"/>
      <c r="GY89" s="703"/>
      <c r="GZ89" s="703"/>
      <c r="HA89" s="703"/>
      <c r="HB89" s="703"/>
      <c r="HC89" s="703"/>
      <c r="HD89" s="703"/>
      <c r="HE89" s="704" t="s">
        <v>646</v>
      </c>
      <c r="HF89" s="703"/>
      <c r="HG89" s="703"/>
      <c r="HH89" s="703"/>
      <c r="HI89" s="703"/>
      <c r="HJ89" s="703"/>
      <c r="HK89" s="703"/>
      <c r="HL89" s="703"/>
      <c r="HM89" s="703"/>
      <c r="HN89" s="703"/>
      <c r="HO89" s="704" t="s">
        <v>646</v>
      </c>
      <c r="HP89" s="703"/>
      <c r="HQ89" s="703"/>
      <c r="HR89" s="703"/>
      <c r="HS89" s="703"/>
      <c r="HT89" s="703"/>
      <c r="HU89" s="703"/>
      <c r="HV89" s="703"/>
      <c r="HW89" s="703"/>
      <c r="HX89" s="703"/>
      <c r="HY89" s="704" t="s">
        <v>646</v>
      </c>
      <c r="HZ89" s="703"/>
      <c r="IA89" s="703"/>
      <c r="IB89" s="703"/>
      <c r="IC89" s="703"/>
      <c r="ID89" s="703"/>
      <c r="IE89" s="703"/>
      <c r="IF89" s="703"/>
      <c r="IG89" s="703"/>
      <c r="IH89" s="703"/>
      <c r="II89" s="704" t="s">
        <v>646</v>
      </c>
      <c r="IJ89" s="703"/>
      <c r="IK89" s="703"/>
      <c r="IL89" s="703"/>
      <c r="IM89" s="703"/>
      <c r="IN89" s="703"/>
      <c r="IO89" s="703"/>
      <c r="IP89" s="703"/>
    </row>
    <row r="90" spans="1:250" x14ac:dyDescent="0.25">
      <c r="C90" s="578"/>
      <c r="G90" s="175"/>
      <c r="H90" s="175"/>
      <c r="I90" s="175"/>
      <c r="J90" s="175"/>
      <c r="M90" s="804"/>
      <c r="Q90" s="175"/>
      <c r="R90" s="175"/>
      <c r="S90" s="175"/>
      <c r="T90" s="175"/>
      <c r="W90" s="804"/>
      <c r="AA90" s="175"/>
      <c r="AB90" s="175"/>
      <c r="AC90" s="175"/>
      <c r="AD90" s="175"/>
      <c r="AG90" s="804"/>
      <c r="AK90" s="175"/>
      <c r="AL90" s="175"/>
      <c r="AM90" s="175"/>
      <c r="AN90" s="175"/>
      <c r="AQ90" s="804"/>
      <c r="AU90" s="175"/>
      <c r="AV90" s="175"/>
      <c r="AW90" s="175"/>
      <c r="AX90" s="175"/>
      <c r="BA90" s="804"/>
      <c r="BE90" s="175"/>
      <c r="BF90" s="175"/>
      <c r="BG90" s="175"/>
      <c r="BH90" s="175"/>
      <c r="BK90" s="804"/>
      <c r="BO90" s="175"/>
      <c r="BP90" s="175"/>
      <c r="BQ90" s="175"/>
      <c r="BR90" s="175"/>
      <c r="BU90" s="804"/>
      <c r="BY90" s="175"/>
      <c r="BZ90" s="175"/>
      <c r="CA90" s="175"/>
      <c r="CB90" s="175"/>
      <c r="CE90" s="804"/>
      <c r="CI90" s="175"/>
      <c r="CJ90" s="175"/>
      <c r="CK90" s="175"/>
      <c r="CL90" s="175"/>
      <c r="CO90" s="804"/>
      <c r="CS90" s="175"/>
      <c r="CT90" s="175"/>
      <c r="CU90" s="175"/>
      <c r="CV90" s="175"/>
      <c r="CY90" s="804"/>
      <c r="DC90" s="175"/>
      <c r="DD90" s="175"/>
      <c r="DE90" s="175"/>
      <c r="DF90" s="175"/>
      <c r="DI90" s="804"/>
      <c r="DM90" s="175"/>
      <c r="DN90" s="175"/>
      <c r="DO90" s="175"/>
      <c r="DP90" s="175"/>
      <c r="DS90" s="804"/>
      <c r="DW90" s="175"/>
      <c r="DX90" s="175"/>
      <c r="DY90" s="175"/>
      <c r="DZ90" s="175"/>
      <c r="EC90" s="804"/>
      <c r="EG90" s="175"/>
      <c r="EH90" s="175"/>
      <c r="EI90" s="175"/>
      <c r="EJ90" s="175"/>
      <c r="EM90" s="804"/>
      <c r="EQ90" s="175"/>
      <c r="ER90" s="175"/>
      <c r="ES90" s="175"/>
      <c r="ET90" s="175"/>
      <c r="EW90" s="804"/>
      <c r="FA90" s="175"/>
      <c r="FB90" s="175"/>
      <c r="FC90" s="175"/>
      <c r="FD90" s="175"/>
      <c r="FG90" s="804"/>
      <c r="FK90" s="175"/>
      <c r="FL90" s="175"/>
      <c r="FM90" s="175"/>
      <c r="FN90" s="175"/>
      <c r="FQ90" s="804"/>
      <c r="FU90" s="175"/>
      <c r="FV90" s="175"/>
      <c r="FW90" s="175"/>
      <c r="FX90" s="175"/>
      <c r="GA90" s="804"/>
      <c r="GE90" s="175"/>
      <c r="GF90" s="175"/>
      <c r="GG90" s="175"/>
      <c r="GH90" s="175"/>
      <c r="GK90" s="804"/>
      <c r="GO90" s="175"/>
      <c r="GP90" s="175"/>
      <c r="GQ90" s="175"/>
      <c r="GR90" s="175"/>
      <c r="GU90" s="804"/>
      <c r="GY90" s="175"/>
      <c r="GZ90" s="175"/>
      <c r="HA90" s="175"/>
      <c r="HB90" s="175"/>
      <c r="HE90" s="804"/>
      <c r="HI90" s="175"/>
      <c r="HJ90" s="175"/>
      <c r="HK90" s="175"/>
      <c r="HL90" s="175"/>
      <c r="HO90" s="804"/>
      <c r="HS90" s="175"/>
      <c r="HT90" s="175"/>
      <c r="HU90" s="175"/>
      <c r="HV90" s="175"/>
      <c r="HY90" s="804"/>
      <c r="IC90" s="175"/>
      <c r="ID90" s="175"/>
      <c r="IE90" s="175"/>
      <c r="IF90" s="175"/>
      <c r="II90" s="804"/>
      <c r="IM90" s="175"/>
      <c r="IN90" s="175"/>
      <c r="IO90" s="175"/>
      <c r="IP90" s="175"/>
    </row>
    <row r="91" spans="1:250" ht="18.75" customHeight="1" x14ac:dyDescent="0.3">
      <c r="B91" s="382" t="s">
        <v>932</v>
      </c>
      <c r="C91" s="578"/>
      <c r="L91" s="382" t="s">
        <v>932</v>
      </c>
      <c r="M91" s="804"/>
      <c r="V91" s="382" t="s">
        <v>932</v>
      </c>
      <c r="W91" s="804"/>
      <c r="AF91" s="382" t="s">
        <v>932</v>
      </c>
      <c r="AG91" s="804"/>
      <c r="AP91" s="382" t="s">
        <v>932</v>
      </c>
      <c r="AQ91" s="804"/>
      <c r="AZ91" s="382" t="s">
        <v>932</v>
      </c>
      <c r="BA91" s="804"/>
      <c r="BJ91" s="382" t="s">
        <v>932</v>
      </c>
      <c r="BK91" s="804"/>
      <c r="BT91" s="382" t="s">
        <v>932</v>
      </c>
      <c r="BU91" s="804"/>
      <c r="CD91" s="382" t="s">
        <v>932</v>
      </c>
      <c r="CE91" s="804"/>
      <c r="CN91" s="382" t="s">
        <v>932</v>
      </c>
      <c r="CO91" s="804"/>
      <c r="CX91" s="382" t="s">
        <v>932</v>
      </c>
      <c r="CY91" s="804"/>
      <c r="DH91" s="382" t="s">
        <v>932</v>
      </c>
      <c r="DI91" s="804"/>
      <c r="DR91" s="382" t="s">
        <v>932</v>
      </c>
      <c r="DS91" s="804"/>
      <c r="EB91" s="382" t="s">
        <v>932</v>
      </c>
      <c r="EC91" s="804"/>
      <c r="EL91" s="382" t="s">
        <v>932</v>
      </c>
      <c r="EM91" s="804"/>
      <c r="EV91" s="382" t="s">
        <v>932</v>
      </c>
      <c r="EW91" s="804"/>
      <c r="FF91" s="382" t="s">
        <v>932</v>
      </c>
      <c r="FG91" s="804"/>
      <c r="FP91" s="382" t="s">
        <v>932</v>
      </c>
      <c r="FQ91" s="804"/>
      <c r="FZ91" s="382" t="s">
        <v>932</v>
      </c>
      <c r="GA91" s="804"/>
      <c r="GJ91" s="382" t="s">
        <v>932</v>
      </c>
      <c r="GK91" s="804"/>
      <c r="GT91" s="382" t="s">
        <v>932</v>
      </c>
      <c r="GU91" s="804"/>
      <c r="HD91" s="382" t="s">
        <v>932</v>
      </c>
      <c r="HE91" s="804"/>
      <c r="HN91" s="382" t="s">
        <v>932</v>
      </c>
      <c r="HO91" s="804"/>
      <c r="HX91" s="382" t="s">
        <v>932</v>
      </c>
      <c r="HY91" s="804"/>
      <c r="IH91" s="382" t="s">
        <v>932</v>
      </c>
      <c r="II91" s="804"/>
    </row>
    <row r="92" spans="1:250" ht="15.75" customHeight="1" x14ac:dyDescent="0.3">
      <c r="B92" s="382" t="s">
        <v>493</v>
      </c>
      <c r="C92" s="576"/>
      <c r="D92" s="175"/>
      <c r="E92" s="382" t="s">
        <v>410</v>
      </c>
      <c r="L92" s="382" t="s">
        <v>493</v>
      </c>
      <c r="M92" s="803"/>
      <c r="N92" s="175"/>
      <c r="O92" s="382" t="s">
        <v>410</v>
      </c>
      <c r="V92" s="382" t="s">
        <v>493</v>
      </c>
      <c r="W92" s="803"/>
      <c r="X92" s="175"/>
      <c r="Y92" s="382" t="s">
        <v>410</v>
      </c>
      <c r="AF92" s="382" t="s">
        <v>493</v>
      </c>
      <c r="AG92" s="803"/>
      <c r="AH92" s="175"/>
      <c r="AI92" s="382" t="s">
        <v>410</v>
      </c>
      <c r="AP92" s="382" t="s">
        <v>493</v>
      </c>
      <c r="AQ92" s="803"/>
      <c r="AR92" s="175"/>
      <c r="AS92" s="382" t="s">
        <v>410</v>
      </c>
      <c r="AZ92" s="382" t="s">
        <v>493</v>
      </c>
      <c r="BA92" s="803"/>
      <c r="BB92" s="175"/>
      <c r="BC92" s="382" t="s">
        <v>410</v>
      </c>
      <c r="BJ92" s="382" t="s">
        <v>493</v>
      </c>
      <c r="BK92" s="803"/>
      <c r="BL92" s="175"/>
      <c r="BM92" s="382" t="s">
        <v>410</v>
      </c>
      <c r="BT92" s="382" t="s">
        <v>493</v>
      </c>
      <c r="BU92" s="803"/>
      <c r="BV92" s="175"/>
      <c r="BW92" s="382" t="s">
        <v>410</v>
      </c>
      <c r="CD92" s="382" t="s">
        <v>493</v>
      </c>
      <c r="CE92" s="803"/>
      <c r="CF92" s="175"/>
      <c r="CG92" s="382" t="s">
        <v>410</v>
      </c>
      <c r="CN92" s="382" t="s">
        <v>493</v>
      </c>
      <c r="CO92" s="803"/>
      <c r="CP92" s="175"/>
      <c r="CQ92" s="382" t="s">
        <v>410</v>
      </c>
      <c r="CX92" s="382" t="s">
        <v>493</v>
      </c>
      <c r="CY92" s="803"/>
      <c r="CZ92" s="175"/>
      <c r="DA92" s="382" t="s">
        <v>410</v>
      </c>
      <c r="DH92" s="382" t="s">
        <v>493</v>
      </c>
      <c r="DI92" s="803"/>
      <c r="DJ92" s="175"/>
      <c r="DK92" s="382" t="s">
        <v>410</v>
      </c>
      <c r="DR92" s="382" t="s">
        <v>493</v>
      </c>
      <c r="DS92" s="803"/>
      <c r="DT92" s="175"/>
      <c r="DU92" s="382" t="s">
        <v>410</v>
      </c>
      <c r="EB92" s="382" t="s">
        <v>493</v>
      </c>
      <c r="EC92" s="803"/>
      <c r="ED92" s="175"/>
      <c r="EE92" s="382" t="s">
        <v>410</v>
      </c>
      <c r="EL92" s="382" t="s">
        <v>493</v>
      </c>
      <c r="EM92" s="803"/>
      <c r="EN92" s="175"/>
      <c r="EO92" s="382" t="s">
        <v>410</v>
      </c>
      <c r="EV92" s="382" t="s">
        <v>493</v>
      </c>
      <c r="EW92" s="803"/>
      <c r="EX92" s="175"/>
      <c r="EY92" s="382" t="s">
        <v>410</v>
      </c>
      <c r="FF92" s="382" t="s">
        <v>493</v>
      </c>
      <c r="FG92" s="803"/>
      <c r="FH92" s="175"/>
      <c r="FI92" s="382" t="s">
        <v>410</v>
      </c>
      <c r="FP92" s="382" t="s">
        <v>493</v>
      </c>
      <c r="FQ92" s="803"/>
      <c r="FR92" s="175"/>
      <c r="FS92" s="382" t="s">
        <v>410</v>
      </c>
      <c r="FZ92" s="382" t="s">
        <v>493</v>
      </c>
      <c r="GA92" s="803"/>
      <c r="GB92" s="175"/>
      <c r="GC92" s="382" t="s">
        <v>410</v>
      </c>
      <c r="GJ92" s="382" t="s">
        <v>493</v>
      </c>
      <c r="GK92" s="803"/>
      <c r="GL92" s="175"/>
      <c r="GM92" s="382" t="s">
        <v>410</v>
      </c>
      <c r="GT92" s="382" t="s">
        <v>493</v>
      </c>
      <c r="GU92" s="803"/>
      <c r="GV92" s="175"/>
      <c r="GW92" s="382" t="s">
        <v>410</v>
      </c>
      <c r="HD92" s="382" t="s">
        <v>493</v>
      </c>
      <c r="HE92" s="803"/>
      <c r="HF92" s="175"/>
      <c r="HG92" s="382" t="s">
        <v>410</v>
      </c>
      <c r="HN92" s="382" t="s">
        <v>493</v>
      </c>
      <c r="HO92" s="803"/>
      <c r="HP92" s="175"/>
      <c r="HQ92" s="382" t="s">
        <v>410</v>
      </c>
      <c r="HX92" s="382" t="s">
        <v>493</v>
      </c>
      <c r="HY92" s="803"/>
      <c r="HZ92" s="175"/>
      <c r="IA92" s="382" t="s">
        <v>410</v>
      </c>
      <c r="IH92" s="382" t="s">
        <v>493</v>
      </c>
      <c r="II92" s="803"/>
      <c r="IJ92" s="175"/>
      <c r="IK92" s="382" t="s">
        <v>410</v>
      </c>
    </row>
    <row r="93" spans="1:250" x14ac:dyDescent="0.25">
      <c r="C93" s="578"/>
      <c r="J93" s="113">
        <v>25</v>
      </c>
      <c r="T93" s="113">
        <v>24</v>
      </c>
      <c r="W93" s="578"/>
      <c r="AD93" s="113">
        <v>23</v>
      </c>
      <c r="AG93" s="578"/>
      <c r="AN93" s="113">
        <v>22</v>
      </c>
      <c r="AQ93" s="578"/>
      <c r="AX93" s="113">
        <v>21</v>
      </c>
      <c r="BA93" s="578"/>
      <c r="BH93" s="113">
        <v>20</v>
      </c>
      <c r="BK93" s="578"/>
      <c r="BR93" s="113">
        <v>19</v>
      </c>
      <c r="BU93" s="578"/>
      <c r="CB93" s="113">
        <v>18</v>
      </c>
      <c r="CE93" s="578"/>
      <c r="CL93" s="113">
        <v>17</v>
      </c>
      <c r="CO93" s="578"/>
      <c r="CV93" s="113">
        <v>16</v>
      </c>
      <c r="CY93" s="578"/>
      <c r="DF93" s="113">
        <v>15</v>
      </c>
      <c r="DI93" s="578"/>
      <c r="DP93" s="113">
        <v>14</v>
      </c>
      <c r="DS93" s="578"/>
      <c r="DZ93" s="113">
        <v>13</v>
      </c>
      <c r="EC93" s="578"/>
      <c r="EJ93" s="113">
        <v>12</v>
      </c>
      <c r="EM93" s="578"/>
      <c r="ET93" s="113">
        <v>11</v>
      </c>
      <c r="EW93" s="578"/>
      <c r="FD93" s="113">
        <v>10</v>
      </c>
      <c r="FG93" s="578"/>
      <c r="FN93" s="113">
        <v>9</v>
      </c>
      <c r="FQ93" s="578"/>
      <c r="FX93" s="113">
        <v>8</v>
      </c>
      <c r="GA93" s="578"/>
      <c r="GH93" s="113">
        <v>7</v>
      </c>
      <c r="GK93" s="578"/>
      <c r="GR93" s="113">
        <v>6</v>
      </c>
      <c r="GU93" s="578"/>
      <c r="HB93" s="113">
        <v>5</v>
      </c>
      <c r="HE93" s="578"/>
      <c r="HL93" s="113">
        <v>4</v>
      </c>
      <c r="HO93" s="578"/>
      <c r="HV93" s="113">
        <v>3</v>
      </c>
      <c r="HY93" s="578"/>
      <c r="IF93" s="113">
        <v>2</v>
      </c>
      <c r="II93" s="578"/>
      <c r="IP93" s="113">
        <v>1</v>
      </c>
    </row>
  </sheetData>
  <mergeCells count="2225">
    <mergeCell ref="AP39:AQ39"/>
    <mergeCell ref="AP32:AQ32"/>
    <mergeCell ref="AP33:AQ33"/>
    <mergeCell ref="AP34:AQ34"/>
    <mergeCell ref="AP35:AQ35"/>
    <mergeCell ref="AP27:AQ27"/>
    <mergeCell ref="AP28:AQ28"/>
    <mergeCell ref="AP29:AQ29"/>
    <mergeCell ref="L30:M30"/>
    <mergeCell ref="L31:M31"/>
    <mergeCell ref="V36:W36"/>
    <mergeCell ref="V37:W37"/>
    <mergeCell ref="V38:W38"/>
    <mergeCell ref="V39:W39"/>
    <mergeCell ref="V32:W32"/>
    <mergeCell ref="V33:W33"/>
    <mergeCell ref="V34:W34"/>
    <mergeCell ref="V35:W35"/>
    <mergeCell ref="V27:W27"/>
    <mergeCell ref="V28:W28"/>
    <mergeCell ref="V29:W29"/>
    <mergeCell ref="L28:M28"/>
    <mergeCell ref="L29:M29"/>
    <mergeCell ref="L37:M37"/>
    <mergeCell ref="L38:M38"/>
    <mergeCell ref="AP38:AQ38"/>
    <mergeCell ref="IH88:II88"/>
    <mergeCell ref="IH86:II86"/>
    <mergeCell ref="IH81:II81"/>
    <mergeCell ref="IH76:II76"/>
    <mergeCell ref="IH77:II77"/>
    <mergeCell ref="IH78:II78"/>
    <mergeCell ref="IH79:II79"/>
    <mergeCell ref="IH80:II80"/>
    <mergeCell ref="IH72:II72"/>
    <mergeCell ref="IH73:II73"/>
    <mergeCell ref="IH74:II74"/>
    <mergeCell ref="IH75:II75"/>
    <mergeCell ref="IH67:II67"/>
    <mergeCell ref="IH68:II68"/>
    <mergeCell ref="IH70:II70"/>
    <mergeCell ref="IH71:II71"/>
    <mergeCell ref="B82:C85"/>
    <mergeCell ref="AP70:AQ70"/>
    <mergeCell ref="AP71:AQ71"/>
    <mergeCell ref="HN88:HO88"/>
    <mergeCell ref="HN86:HO86"/>
    <mergeCell ref="HN87:HO87"/>
    <mergeCell ref="HN81:HO81"/>
    <mergeCell ref="HN76:HO76"/>
    <mergeCell ref="HN77:HO77"/>
    <mergeCell ref="HN78:HO78"/>
    <mergeCell ref="HN79:HO79"/>
    <mergeCell ref="HN80:HO80"/>
    <mergeCell ref="HN72:HO72"/>
    <mergeCell ref="HN73:HO73"/>
    <mergeCell ref="HX88:HY88"/>
    <mergeCell ref="HD70:HE70"/>
    <mergeCell ref="IH66:II66"/>
    <mergeCell ref="IO54:IP54"/>
    <mergeCell ref="IL55:IL56"/>
    <mergeCell ref="IM55:IM56"/>
    <mergeCell ref="IO55:IO56"/>
    <mergeCell ref="IP55:IP56"/>
    <mergeCell ref="IH59:II59"/>
    <mergeCell ref="IH60:II60"/>
    <mergeCell ref="HX86:HY86"/>
    <mergeCell ref="HX87:HY87"/>
    <mergeCell ref="HX69:HY69"/>
    <mergeCell ref="HX70:HY70"/>
    <mergeCell ref="HX71:HY71"/>
    <mergeCell ref="HX72:HY72"/>
    <mergeCell ref="HX73:HY73"/>
    <mergeCell ref="HX64:HY64"/>
    <mergeCell ref="HX65:HY65"/>
    <mergeCell ref="HX66:HY66"/>
    <mergeCell ref="HX67:HY67"/>
    <mergeCell ref="HX68:HY68"/>
    <mergeCell ref="HX57:HY57"/>
    <mergeCell ref="HX58:HY58"/>
    <mergeCell ref="HX61:HY61"/>
    <mergeCell ref="HX62:HY62"/>
    <mergeCell ref="HX63:HY63"/>
    <mergeCell ref="HX59:HY59"/>
    <mergeCell ref="HX60:HY60"/>
    <mergeCell ref="IH87:II87"/>
    <mergeCell ref="IJ51:IK51"/>
    <mergeCell ref="IM51:IN51"/>
    <mergeCell ref="IJ52:IK52"/>
    <mergeCell ref="IM52:IN52"/>
    <mergeCell ref="IG54:IG56"/>
    <mergeCell ref="IH54:II56"/>
    <mergeCell ref="IJ54:IJ56"/>
    <mergeCell ref="IK54:IK56"/>
    <mergeCell ref="IL54:IM54"/>
    <mergeCell ref="IN54:IN56"/>
    <mergeCell ref="IH57:II57"/>
    <mergeCell ref="IH58:II58"/>
    <mergeCell ref="IH61:II61"/>
    <mergeCell ref="HX78:HY78"/>
    <mergeCell ref="HX79:HY79"/>
    <mergeCell ref="HX80:HY80"/>
    <mergeCell ref="HX81:HY81"/>
    <mergeCell ref="IE54:IF54"/>
    <mergeCell ref="IB55:IB56"/>
    <mergeCell ref="IC55:IC56"/>
    <mergeCell ref="IE55:IE56"/>
    <mergeCell ref="IF55:IF56"/>
    <mergeCell ref="HZ51:IA51"/>
    <mergeCell ref="HX74:HY74"/>
    <mergeCell ref="HX75:HY75"/>
    <mergeCell ref="HX76:HY76"/>
    <mergeCell ref="HX77:HY77"/>
    <mergeCell ref="IH69:II69"/>
    <mergeCell ref="IH62:II62"/>
    <mergeCell ref="IH63:II63"/>
    <mergeCell ref="IH64:II64"/>
    <mergeCell ref="IH65:II65"/>
    <mergeCell ref="IC51:ID51"/>
    <mergeCell ref="HZ52:IA52"/>
    <mergeCell ref="IC52:ID52"/>
    <mergeCell ref="HW54:HW56"/>
    <mergeCell ref="HX54:HY56"/>
    <mergeCell ref="HZ54:HZ56"/>
    <mergeCell ref="IA54:IA56"/>
    <mergeCell ref="IB54:IC54"/>
    <mergeCell ref="ID54:ID56"/>
    <mergeCell ref="HP51:HQ51"/>
    <mergeCell ref="HS51:HT51"/>
    <mergeCell ref="HP52:HQ52"/>
    <mergeCell ref="HS52:HT52"/>
    <mergeCell ref="HP54:HP56"/>
    <mergeCell ref="HQ54:HQ56"/>
    <mergeCell ref="HR54:HS54"/>
    <mergeCell ref="HT54:HT56"/>
    <mergeCell ref="HN75:HO75"/>
    <mergeCell ref="HN67:HO67"/>
    <mergeCell ref="HU54:HV54"/>
    <mergeCell ref="HR55:HR56"/>
    <mergeCell ref="HS55:HS56"/>
    <mergeCell ref="HU55:HU56"/>
    <mergeCell ref="HV55:HV56"/>
    <mergeCell ref="HD66:HE66"/>
    <mergeCell ref="HD67:HE67"/>
    <mergeCell ref="HD68:HE68"/>
    <mergeCell ref="HD57:HE57"/>
    <mergeCell ref="HD58:HE58"/>
    <mergeCell ref="HD61:HE61"/>
    <mergeCell ref="HD62:HE62"/>
    <mergeCell ref="HD63:HE63"/>
    <mergeCell ref="HD75:HE75"/>
    <mergeCell ref="HD69:HE69"/>
    <mergeCell ref="HD86:HE86"/>
    <mergeCell ref="HD87:HE87"/>
    <mergeCell ref="HM54:HM56"/>
    <mergeCell ref="HN54:HO56"/>
    <mergeCell ref="HN57:HO57"/>
    <mergeCell ref="HN58:HO58"/>
    <mergeCell ref="HN61:HO61"/>
    <mergeCell ref="HD78:HE78"/>
    <mergeCell ref="HD79:HE79"/>
    <mergeCell ref="HD80:HE80"/>
    <mergeCell ref="HD81:HE81"/>
    <mergeCell ref="HK54:HL54"/>
    <mergeCell ref="HH55:HH56"/>
    <mergeCell ref="HI55:HI56"/>
    <mergeCell ref="HK55:HK56"/>
    <mergeCell ref="HL55:HL56"/>
    <mergeCell ref="HD76:HE76"/>
    <mergeCell ref="HD77:HE77"/>
    <mergeCell ref="HN68:HO68"/>
    <mergeCell ref="HN69:HO69"/>
    <mergeCell ref="HN70:HO70"/>
    <mergeCell ref="HN71:HO71"/>
    <mergeCell ref="HN62:HO62"/>
    <mergeCell ref="HN63:HO63"/>
    <mergeCell ref="HN64:HO64"/>
    <mergeCell ref="HN65:HO65"/>
    <mergeCell ref="HN66:HO66"/>
    <mergeCell ref="HD59:HE59"/>
    <mergeCell ref="HN59:HO59"/>
    <mergeCell ref="HD60:HE60"/>
    <mergeCell ref="HN60:HO60"/>
    <mergeCell ref="HN74:HO74"/>
    <mergeCell ref="HD88:HE88"/>
    <mergeCell ref="HI51:HJ51"/>
    <mergeCell ref="HF52:HG52"/>
    <mergeCell ref="HI52:HJ52"/>
    <mergeCell ref="HC54:HC56"/>
    <mergeCell ref="HD54:HE56"/>
    <mergeCell ref="HF54:HF56"/>
    <mergeCell ref="HG54:HG56"/>
    <mergeCell ref="HH54:HI54"/>
    <mergeCell ref="HJ54:HJ56"/>
    <mergeCell ref="GT87:GU87"/>
    <mergeCell ref="GT88:GU88"/>
    <mergeCell ref="GT86:GU86"/>
    <mergeCell ref="GT81:GU81"/>
    <mergeCell ref="GT76:GU76"/>
    <mergeCell ref="GT77:GU77"/>
    <mergeCell ref="GT78:GU78"/>
    <mergeCell ref="GT79:GU79"/>
    <mergeCell ref="GT80:GU80"/>
    <mergeCell ref="GT72:GU72"/>
    <mergeCell ref="GT73:GU73"/>
    <mergeCell ref="HD74:HE74"/>
    <mergeCell ref="GT74:GU74"/>
    <mergeCell ref="GT75:GU75"/>
    <mergeCell ref="GT67:GU67"/>
    <mergeCell ref="GT68:GU68"/>
    <mergeCell ref="HF51:HG51"/>
    <mergeCell ref="HD71:HE71"/>
    <mergeCell ref="HD72:HE72"/>
    <mergeCell ref="HD73:HE73"/>
    <mergeCell ref="HD64:HE64"/>
    <mergeCell ref="HD65:HE65"/>
    <mergeCell ref="HA54:HB54"/>
    <mergeCell ref="GX55:GX56"/>
    <mergeCell ref="GY55:GY56"/>
    <mergeCell ref="HA55:HA56"/>
    <mergeCell ref="HB55:HB56"/>
    <mergeCell ref="GT59:GU59"/>
    <mergeCell ref="GT60:GU60"/>
    <mergeCell ref="GJ86:GK86"/>
    <mergeCell ref="GJ87:GK87"/>
    <mergeCell ref="GJ69:GK69"/>
    <mergeCell ref="GJ70:GK70"/>
    <mergeCell ref="GJ71:GK71"/>
    <mergeCell ref="GJ72:GK72"/>
    <mergeCell ref="GJ73:GK73"/>
    <mergeCell ref="GJ64:GK64"/>
    <mergeCell ref="GJ65:GK65"/>
    <mergeCell ref="GJ66:GK66"/>
    <mergeCell ref="GJ67:GK67"/>
    <mergeCell ref="GJ68:GK68"/>
    <mergeCell ref="GJ57:GK57"/>
    <mergeCell ref="GJ58:GK58"/>
    <mergeCell ref="GJ61:GK61"/>
    <mergeCell ref="GJ62:GK62"/>
    <mergeCell ref="GJ63:GK63"/>
    <mergeCell ref="GJ59:GK59"/>
    <mergeCell ref="GQ54:GR54"/>
    <mergeCell ref="GN55:GN56"/>
    <mergeCell ref="GQ55:GQ56"/>
    <mergeCell ref="GR55:GR56"/>
    <mergeCell ref="GT54:GU56"/>
    <mergeCell ref="GV54:GV56"/>
    <mergeCell ref="GW54:GW56"/>
    <mergeCell ref="FZ88:GA88"/>
    <mergeCell ref="FZ86:GA86"/>
    <mergeCell ref="FZ87:GA87"/>
    <mergeCell ref="FZ81:GA81"/>
    <mergeCell ref="FZ76:GA76"/>
    <mergeCell ref="FZ77:GA77"/>
    <mergeCell ref="FZ78:GA78"/>
    <mergeCell ref="FZ79:GA79"/>
    <mergeCell ref="FZ80:GA80"/>
    <mergeCell ref="FZ72:GA72"/>
    <mergeCell ref="FZ73:GA73"/>
    <mergeCell ref="GJ88:GK88"/>
    <mergeCell ref="GJ82:GK85"/>
    <mergeCell ref="GG54:GH54"/>
    <mergeCell ref="GD55:GD56"/>
    <mergeCell ref="GE55:GE56"/>
    <mergeCell ref="GG55:GG56"/>
    <mergeCell ref="FZ74:GA74"/>
    <mergeCell ref="FZ75:GA75"/>
    <mergeCell ref="GH55:GH56"/>
    <mergeCell ref="GI54:GI56"/>
    <mergeCell ref="FZ69:GA69"/>
    <mergeCell ref="FZ70:GA70"/>
    <mergeCell ref="FZ71:GA71"/>
    <mergeCell ref="FZ62:GA62"/>
    <mergeCell ref="FZ63:GA63"/>
    <mergeCell ref="FZ64:GA64"/>
    <mergeCell ref="FZ65:GA65"/>
    <mergeCell ref="FZ66:GA66"/>
    <mergeCell ref="GT61:GU61"/>
    <mergeCell ref="GJ78:GK78"/>
    <mergeCell ref="GJ79:GK79"/>
    <mergeCell ref="GJ80:GK80"/>
    <mergeCell ref="GJ81:GK81"/>
    <mergeCell ref="GL51:GM51"/>
    <mergeCell ref="GJ74:GK74"/>
    <mergeCell ref="GJ75:GK75"/>
    <mergeCell ref="GJ76:GK76"/>
    <mergeCell ref="GJ77:GK77"/>
    <mergeCell ref="GT69:GU69"/>
    <mergeCell ref="GT70:GU70"/>
    <mergeCell ref="GT71:GU71"/>
    <mergeCell ref="GT62:GU62"/>
    <mergeCell ref="GT63:GU63"/>
    <mergeCell ref="GT64:GU64"/>
    <mergeCell ref="GT65:GU65"/>
    <mergeCell ref="GT66:GU66"/>
    <mergeCell ref="GJ60:GK60"/>
    <mergeCell ref="GO55:GO56"/>
    <mergeCell ref="GO51:GP51"/>
    <mergeCell ref="GL52:GM52"/>
    <mergeCell ref="GO52:GP52"/>
    <mergeCell ref="GJ54:GK56"/>
    <mergeCell ref="GL54:GL56"/>
    <mergeCell ref="GM54:GM56"/>
    <mergeCell ref="GN54:GO54"/>
    <mergeCell ref="GP54:GP56"/>
    <mergeCell ref="FP86:FQ86"/>
    <mergeCell ref="FY54:FY56"/>
    <mergeCell ref="FZ54:GA56"/>
    <mergeCell ref="FZ57:GA57"/>
    <mergeCell ref="FZ58:GA58"/>
    <mergeCell ref="FZ61:GA61"/>
    <mergeCell ref="FP78:FQ78"/>
    <mergeCell ref="FP79:FQ79"/>
    <mergeCell ref="FP80:FQ80"/>
    <mergeCell ref="FP81:FQ81"/>
    <mergeCell ref="FW54:FX54"/>
    <mergeCell ref="FT55:FT56"/>
    <mergeCell ref="FU55:FU56"/>
    <mergeCell ref="FW55:FW56"/>
    <mergeCell ref="FX55:FX56"/>
    <mergeCell ref="FP76:FQ76"/>
    <mergeCell ref="FP77:FQ77"/>
    <mergeCell ref="FZ68:GA68"/>
    <mergeCell ref="FM54:FN54"/>
    <mergeCell ref="FJ55:FJ56"/>
    <mergeCell ref="FK55:FK56"/>
    <mergeCell ref="FM55:FM56"/>
    <mergeCell ref="FN55:FN56"/>
    <mergeCell ref="FF59:FG59"/>
    <mergeCell ref="GB51:GC51"/>
    <mergeCell ref="GE51:GF51"/>
    <mergeCell ref="GB52:GC52"/>
    <mergeCell ref="GE52:GF52"/>
    <mergeCell ref="GB54:GB56"/>
    <mergeCell ref="GC54:GC56"/>
    <mergeCell ref="GD54:GE54"/>
    <mergeCell ref="GF54:GF56"/>
    <mergeCell ref="FF68:FG68"/>
    <mergeCell ref="FR51:FS51"/>
    <mergeCell ref="FP82:FQ85"/>
    <mergeCell ref="FP70:FQ70"/>
    <mergeCell ref="FP71:FQ71"/>
    <mergeCell ref="FP72:FQ72"/>
    <mergeCell ref="FH51:FI51"/>
    <mergeCell ref="FK51:FL51"/>
    <mergeCell ref="FH52:FI52"/>
    <mergeCell ref="FK52:FL52"/>
    <mergeCell ref="FF64:FG64"/>
    <mergeCell ref="FP75:FQ75"/>
    <mergeCell ref="FP69:FQ69"/>
    <mergeCell ref="FZ67:GA67"/>
    <mergeCell ref="FZ82:GA85"/>
    <mergeCell ref="EV80:EW80"/>
    <mergeCell ref="EV81:EW81"/>
    <mergeCell ref="FC54:FD54"/>
    <mergeCell ref="EZ55:EZ56"/>
    <mergeCell ref="FF69:FG69"/>
    <mergeCell ref="FF70:FG70"/>
    <mergeCell ref="FF65:FG65"/>
    <mergeCell ref="FF66:FG66"/>
    <mergeCell ref="FP87:FQ87"/>
    <mergeCell ref="FP88:FQ88"/>
    <mergeCell ref="FU51:FV51"/>
    <mergeCell ref="FR52:FS52"/>
    <mergeCell ref="FU52:FV52"/>
    <mergeCell ref="FO54:FO56"/>
    <mergeCell ref="FP54:FQ56"/>
    <mergeCell ref="FR54:FR56"/>
    <mergeCell ref="FS54:FS56"/>
    <mergeCell ref="FT54:FU54"/>
    <mergeCell ref="FV54:FV56"/>
    <mergeCell ref="FF87:FG87"/>
    <mergeCell ref="FF88:FG88"/>
    <mergeCell ref="FF86:FG86"/>
    <mergeCell ref="FF81:FG81"/>
    <mergeCell ref="FF76:FG76"/>
    <mergeCell ref="FF77:FG77"/>
    <mergeCell ref="FF78:FG78"/>
    <mergeCell ref="FF79:FG79"/>
    <mergeCell ref="FF80:FG80"/>
    <mergeCell ref="FF72:FG72"/>
    <mergeCell ref="FF73:FG73"/>
    <mergeCell ref="FP74:FQ74"/>
    <mergeCell ref="FF74:FG74"/>
    <mergeCell ref="FE54:FE56"/>
    <mergeCell ref="FF54:FG56"/>
    <mergeCell ref="FH54:FH56"/>
    <mergeCell ref="FI54:FI56"/>
    <mergeCell ref="FJ54:FK54"/>
    <mergeCell ref="FL54:FL56"/>
    <mergeCell ref="FF57:FG57"/>
    <mergeCell ref="FF58:FG58"/>
    <mergeCell ref="FF61:FG61"/>
    <mergeCell ref="EL88:EM88"/>
    <mergeCell ref="EL86:EM86"/>
    <mergeCell ref="EL87:EM87"/>
    <mergeCell ref="EL81:EM81"/>
    <mergeCell ref="EL76:EM76"/>
    <mergeCell ref="EL77:EM77"/>
    <mergeCell ref="EL78:EM78"/>
    <mergeCell ref="EL79:EM79"/>
    <mergeCell ref="EL80:EM80"/>
    <mergeCell ref="EL72:EM72"/>
    <mergeCell ref="EL73:EM73"/>
    <mergeCell ref="EV88:EW88"/>
    <mergeCell ref="ES54:ET54"/>
    <mergeCell ref="FF82:FG85"/>
    <mergeCell ref="EL82:EM85"/>
    <mergeCell ref="EV82:EW85"/>
    <mergeCell ref="EV86:EW86"/>
    <mergeCell ref="EV87:EW87"/>
    <mergeCell ref="EV69:EW69"/>
    <mergeCell ref="FB54:FB56"/>
    <mergeCell ref="FF71:FG71"/>
    <mergeCell ref="FF62:FG62"/>
    <mergeCell ref="FF63:FG63"/>
    <mergeCell ref="EV65:EW65"/>
    <mergeCell ref="EV66:EW66"/>
    <mergeCell ref="EV67:EW67"/>
    <mergeCell ref="EV68:EW68"/>
    <mergeCell ref="EV57:EW57"/>
    <mergeCell ref="EV58:EW58"/>
    <mergeCell ref="EV61:EW61"/>
    <mergeCell ref="EV62:EW62"/>
    <mergeCell ref="EV63:EW63"/>
    <mergeCell ref="EV59:EW59"/>
    <mergeCell ref="EV77:EW77"/>
    <mergeCell ref="EV74:EW74"/>
    <mergeCell ref="EV75:EW75"/>
    <mergeCell ref="FF60:FG60"/>
    <mergeCell ref="EV60:EW60"/>
    <mergeCell ref="EV70:EW70"/>
    <mergeCell ref="EV71:EW71"/>
    <mergeCell ref="EV72:EW72"/>
    <mergeCell ref="EV73:EW73"/>
    <mergeCell ref="EV64:EW64"/>
    <mergeCell ref="FF75:FG75"/>
    <mergeCell ref="FF67:FG67"/>
    <mergeCell ref="EN51:EO51"/>
    <mergeCell ref="EQ51:ER51"/>
    <mergeCell ref="EN52:EO52"/>
    <mergeCell ref="EQ52:ER52"/>
    <mergeCell ref="EN54:EN56"/>
    <mergeCell ref="EO54:EO56"/>
    <mergeCell ref="EP54:EQ54"/>
    <mergeCell ref="ER54:ER56"/>
    <mergeCell ref="FA55:FA56"/>
    <mergeCell ref="EX51:EY51"/>
    <mergeCell ref="EK54:EK56"/>
    <mergeCell ref="EL54:EM56"/>
    <mergeCell ref="EL57:EM57"/>
    <mergeCell ref="EL58:EM58"/>
    <mergeCell ref="EL61:EM61"/>
    <mergeCell ref="EB78:EC78"/>
    <mergeCell ref="EB79:EC79"/>
    <mergeCell ref="EB69:EC69"/>
    <mergeCell ref="EV78:EW78"/>
    <mergeCell ref="EV79:EW79"/>
    <mergeCell ref="EP55:EP56"/>
    <mergeCell ref="EQ55:EQ56"/>
    <mergeCell ref="ES55:ES56"/>
    <mergeCell ref="ET55:ET56"/>
    <mergeCell ref="FA51:FB51"/>
    <mergeCell ref="EX52:EY52"/>
    <mergeCell ref="FA52:FB52"/>
    <mergeCell ref="EU54:EU56"/>
    <mergeCell ref="EV54:EW56"/>
    <mergeCell ref="EX54:EX56"/>
    <mergeCell ref="EY54:EY56"/>
    <mergeCell ref="EZ54:FA54"/>
    <mergeCell ref="EB80:EC80"/>
    <mergeCell ref="EB81:EC81"/>
    <mergeCell ref="EI54:EJ54"/>
    <mergeCell ref="EF55:EF56"/>
    <mergeCell ref="EG55:EG56"/>
    <mergeCell ref="EI55:EI56"/>
    <mergeCell ref="EJ55:EJ56"/>
    <mergeCell ref="EB76:EC76"/>
    <mergeCell ref="EB77:EC77"/>
    <mergeCell ref="EL68:EM68"/>
    <mergeCell ref="EB59:EC59"/>
    <mergeCell ref="EL59:EM59"/>
    <mergeCell ref="EB60:EC60"/>
    <mergeCell ref="EL60:EM60"/>
    <mergeCell ref="EL74:EM74"/>
    <mergeCell ref="EL75:EM75"/>
    <mergeCell ref="EL67:EM67"/>
    <mergeCell ref="EB70:EC70"/>
    <mergeCell ref="EB71:EC71"/>
    <mergeCell ref="EB72:EC72"/>
    <mergeCell ref="EB73:EC73"/>
    <mergeCell ref="EB64:EC64"/>
    <mergeCell ref="EB65:EC65"/>
    <mergeCell ref="EB66:EC66"/>
    <mergeCell ref="EB67:EC67"/>
    <mergeCell ref="EB68:EC68"/>
    <mergeCell ref="EB57:EC57"/>
    <mergeCell ref="EB58:EC58"/>
    <mergeCell ref="EB61:EC61"/>
    <mergeCell ref="EB62:EC62"/>
    <mergeCell ref="EB63:EC63"/>
    <mergeCell ref="EB75:EC75"/>
    <mergeCell ref="EB86:EC86"/>
    <mergeCell ref="DH76:DI76"/>
    <mergeCell ref="DH77:DI77"/>
    <mergeCell ref="EB87:EC87"/>
    <mergeCell ref="EB88:EC88"/>
    <mergeCell ref="EG51:EH51"/>
    <mergeCell ref="ED52:EE52"/>
    <mergeCell ref="EG52:EH52"/>
    <mergeCell ref="EA54:EA56"/>
    <mergeCell ref="EB54:EC56"/>
    <mergeCell ref="ED54:ED56"/>
    <mergeCell ref="EE54:EE56"/>
    <mergeCell ref="EF54:EG54"/>
    <mergeCell ref="EH54:EH56"/>
    <mergeCell ref="DR87:DS87"/>
    <mergeCell ref="DR88:DS88"/>
    <mergeCell ref="DR86:DS86"/>
    <mergeCell ref="DR81:DS81"/>
    <mergeCell ref="DR76:DS76"/>
    <mergeCell ref="DR77:DS77"/>
    <mergeCell ref="DR78:DS78"/>
    <mergeCell ref="DR79:DS79"/>
    <mergeCell ref="DR80:DS80"/>
    <mergeCell ref="DR72:DS72"/>
    <mergeCell ref="DR73:DS73"/>
    <mergeCell ref="EB74:EC74"/>
    <mergeCell ref="DR74:DS74"/>
    <mergeCell ref="DR75:DS75"/>
    <mergeCell ref="DR67:DS67"/>
    <mergeCell ref="DR68:DS68"/>
    <mergeCell ref="ED51:EE51"/>
    <mergeCell ref="DR82:DS85"/>
    <mergeCell ref="EB82:EC85"/>
    <mergeCell ref="DY54:DZ54"/>
    <mergeCell ref="DV55:DV56"/>
    <mergeCell ref="DW55:DW56"/>
    <mergeCell ref="DY55:DY56"/>
    <mergeCell ref="DZ55:DZ56"/>
    <mergeCell ref="DR59:DS59"/>
    <mergeCell ref="DR60:DS60"/>
    <mergeCell ref="DH60:DI60"/>
    <mergeCell ref="DH54:DI56"/>
    <mergeCell ref="DJ54:DJ56"/>
    <mergeCell ref="DK54:DK56"/>
    <mergeCell ref="DL54:DM54"/>
    <mergeCell ref="DN54:DN56"/>
    <mergeCell ref="DH86:DI86"/>
    <mergeCell ref="DH87:DI87"/>
    <mergeCell ref="DH69:DI69"/>
    <mergeCell ref="DH70:DI70"/>
    <mergeCell ref="DH71:DI71"/>
    <mergeCell ref="DH72:DI72"/>
    <mergeCell ref="DH73:DI73"/>
    <mergeCell ref="DH64:DI64"/>
    <mergeCell ref="DH65:DI65"/>
    <mergeCell ref="DH66:DI66"/>
    <mergeCell ref="DH67:DI67"/>
    <mergeCell ref="DH68:DI68"/>
    <mergeCell ref="DH57:DI57"/>
    <mergeCell ref="DH58:DI58"/>
    <mergeCell ref="DH61:DI61"/>
    <mergeCell ref="DH62:DI62"/>
    <mergeCell ref="DH63:DI63"/>
    <mergeCell ref="DH59:DI59"/>
    <mergeCell ref="DH82:DI85"/>
    <mergeCell ref="DH88:DI88"/>
    <mergeCell ref="DT51:DU51"/>
    <mergeCell ref="DW51:DX51"/>
    <mergeCell ref="DT52:DU52"/>
    <mergeCell ref="DW52:DX52"/>
    <mergeCell ref="DQ54:DQ56"/>
    <mergeCell ref="DR54:DS56"/>
    <mergeCell ref="DT54:DT56"/>
    <mergeCell ref="DU54:DU56"/>
    <mergeCell ref="DV54:DW54"/>
    <mergeCell ref="DX54:DX56"/>
    <mergeCell ref="DR57:DS57"/>
    <mergeCell ref="DR58:DS58"/>
    <mergeCell ref="DR61:DS61"/>
    <mergeCell ref="DH78:DI78"/>
    <mergeCell ref="DH79:DI79"/>
    <mergeCell ref="DH80:DI80"/>
    <mergeCell ref="DH81:DI81"/>
    <mergeCell ref="DO54:DP54"/>
    <mergeCell ref="DL55:DL56"/>
    <mergeCell ref="DO55:DO56"/>
    <mergeCell ref="DP55:DP56"/>
    <mergeCell ref="DR69:DS69"/>
    <mergeCell ref="DR70:DS70"/>
    <mergeCell ref="DR71:DS71"/>
    <mergeCell ref="DR62:DS62"/>
    <mergeCell ref="DR63:DS63"/>
    <mergeCell ref="DR64:DS64"/>
    <mergeCell ref="DR65:DS65"/>
    <mergeCell ref="DR66:DS66"/>
    <mergeCell ref="DH74:DI74"/>
    <mergeCell ref="DH75:DI75"/>
    <mergeCell ref="CZ51:DA51"/>
    <mergeCell ref="DC51:DD51"/>
    <mergeCell ref="CZ52:DA52"/>
    <mergeCell ref="DC52:DD52"/>
    <mergeCell ref="CZ54:CZ56"/>
    <mergeCell ref="DA54:DA56"/>
    <mergeCell ref="DB54:DC54"/>
    <mergeCell ref="DD54:DD56"/>
    <mergeCell ref="DM55:DM56"/>
    <mergeCell ref="CX71:CY71"/>
    <mergeCell ref="CX62:CY62"/>
    <mergeCell ref="CX63:CY63"/>
    <mergeCell ref="CX64:CY64"/>
    <mergeCell ref="CX65:CY65"/>
    <mergeCell ref="CX66:CY66"/>
    <mergeCell ref="DB55:DB56"/>
    <mergeCell ref="DC55:DC56"/>
    <mergeCell ref="DE55:DE56"/>
    <mergeCell ref="DF55:DF56"/>
    <mergeCell ref="CX70:CY70"/>
    <mergeCell ref="DJ51:DK51"/>
    <mergeCell ref="DM51:DN51"/>
    <mergeCell ref="DJ52:DK52"/>
    <mergeCell ref="DM52:DN52"/>
    <mergeCell ref="DG54:DG56"/>
    <mergeCell ref="DE54:DF54"/>
    <mergeCell ref="CW54:CW56"/>
    <mergeCell ref="CX54:CY56"/>
    <mergeCell ref="CX57:CY57"/>
    <mergeCell ref="CX58:CY58"/>
    <mergeCell ref="CX61:CY61"/>
    <mergeCell ref="CN78:CO78"/>
    <mergeCell ref="CN79:CO79"/>
    <mergeCell ref="CN80:CO80"/>
    <mergeCell ref="CN81:CO81"/>
    <mergeCell ref="CU54:CV54"/>
    <mergeCell ref="CR55:CR56"/>
    <mergeCell ref="CS55:CS56"/>
    <mergeCell ref="CU55:CU56"/>
    <mergeCell ref="CV55:CV56"/>
    <mergeCell ref="CN76:CO76"/>
    <mergeCell ref="CN77:CO77"/>
    <mergeCell ref="CX68:CY68"/>
    <mergeCell ref="CX69:CY69"/>
    <mergeCell ref="CN59:CO59"/>
    <mergeCell ref="CX59:CY59"/>
    <mergeCell ref="CN60:CO60"/>
    <mergeCell ref="CX60:CY60"/>
    <mergeCell ref="CX74:CY74"/>
    <mergeCell ref="CX75:CY75"/>
    <mergeCell ref="CX67:CY67"/>
    <mergeCell ref="CX81:CY81"/>
    <mergeCell ref="CX76:CY76"/>
    <mergeCell ref="CX77:CY77"/>
    <mergeCell ref="CX78:CY78"/>
    <mergeCell ref="CX79:CY79"/>
    <mergeCell ref="CX80:CY80"/>
    <mergeCell ref="CX72:CY72"/>
    <mergeCell ref="CS51:CT51"/>
    <mergeCell ref="CP52:CQ52"/>
    <mergeCell ref="CS52:CT52"/>
    <mergeCell ref="CM54:CM56"/>
    <mergeCell ref="CN54:CO56"/>
    <mergeCell ref="CP54:CP56"/>
    <mergeCell ref="CQ54:CQ56"/>
    <mergeCell ref="CR54:CS54"/>
    <mergeCell ref="CT54:CT56"/>
    <mergeCell ref="CN64:CO64"/>
    <mergeCell ref="CN65:CO65"/>
    <mergeCell ref="CN66:CO66"/>
    <mergeCell ref="CN67:CO67"/>
    <mergeCell ref="CN68:CO68"/>
    <mergeCell ref="CN57:CO57"/>
    <mergeCell ref="CN58:CO58"/>
    <mergeCell ref="CN61:CO61"/>
    <mergeCell ref="CN62:CO62"/>
    <mergeCell ref="CN63:CO63"/>
    <mergeCell ref="CP51:CQ51"/>
    <mergeCell ref="CX88:CY88"/>
    <mergeCell ref="CD87:CE87"/>
    <mergeCell ref="CD88:CE88"/>
    <mergeCell ref="CD86:CE86"/>
    <mergeCell ref="CD81:CE81"/>
    <mergeCell ref="CD76:CE76"/>
    <mergeCell ref="CD77:CE77"/>
    <mergeCell ref="CD78:CE78"/>
    <mergeCell ref="CD79:CE79"/>
    <mergeCell ref="CD80:CE80"/>
    <mergeCell ref="CD72:CE72"/>
    <mergeCell ref="CD73:CE73"/>
    <mergeCell ref="CN74:CO74"/>
    <mergeCell ref="CD74:CE74"/>
    <mergeCell ref="CD75:CE75"/>
    <mergeCell ref="CD67:CE67"/>
    <mergeCell ref="CD68:CE68"/>
    <mergeCell ref="CN70:CO70"/>
    <mergeCell ref="CN71:CO71"/>
    <mergeCell ref="CN72:CO72"/>
    <mergeCell ref="CN73:CO73"/>
    <mergeCell ref="CN87:CO87"/>
    <mergeCell ref="CN88:CO88"/>
    <mergeCell ref="CN75:CO75"/>
    <mergeCell ref="CN69:CO69"/>
    <mergeCell ref="CN86:CO86"/>
    <mergeCell ref="CX86:CY86"/>
    <mergeCell ref="CX82:CY85"/>
    <mergeCell ref="CX87:CY87"/>
    <mergeCell ref="CX73:CY73"/>
    <mergeCell ref="BT86:BU86"/>
    <mergeCell ref="BT87:BU87"/>
    <mergeCell ref="BT69:BU69"/>
    <mergeCell ref="BT70:BU70"/>
    <mergeCell ref="BT71:BU71"/>
    <mergeCell ref="BT72:BU72"/>
    <mergeCell ref="BT73:BU73"/>
    <mergeCell ref="BT64:BU64"/>
    <mergeCell ref="BT65:BU65"/>
    <mergeCell ref="BT66:BU66"/>
    <mergeCell ref="BT67:BU67"/>
    <mergeCell ref="BT68:BU68"/>
    <mergeCell ref="BT57:BU57"/>
    <mergeCell ref="BT58:BU58"/>
    <mergeCell ref="BT61:BU61"/>
    <mergeCell ref="BT62:BU62"/>
    <mergeCell ref="BT63:BU63"/>
    <mergeCell ref="BT59:BU59"/>
    <mergeCell ref="CD64:CE64"/>
    <mergeCell ref="CD65:CE65"/>
    <mergeCell ref="CD66:CE66"/>
    <mergeCell ref="CK54:CL54"/>
    <mergeCell ref="CH55:CH56"/>
    <mergeCell ref="CI55:CI56"/>
    <mergeCell ref="CK55:CK56"/>
    <mergeCell ref="CL55:CL56"/>
    <mergeCell ref="CD59:CE59"/>
    <mergeCell ref="CD60:CE60"/>
    <mergeCell ref="BT60:BU60"/>
    <mergeCell ref="BY51:BZ51"/>
    <mergeCell ref="BV52:BW52"/>
    <mergeCell ref="BY52:BZ52"/>
    <mergeCell ref="BT54:BU56"/>
    <mergeCell ref="BV54:BV56"/>
    <mergeCell ref="BW54:BW56"/>
    <mergeCell ref="BX54:BY54"/>
    <mergeCell ref="BZ54:BZ56"/>
    <mergeCell ref="BT88:BU88"/>
    <mergeCell ref="CF51:CG51"/>
    <mergeCell ref="CI51:CJ51"/>
    <mergeCell ref="CF52:CG52"/>
    <mergeCell ref="CI52:CJ52"/>
    <mergeCell ref="CC54:CC56"/>
    <mergeCell ref="CD54:CE56"/>
    <mergeCell ref="CF54:CF56"/>
    <mergeCell ref="CG54:CG56"/>
    <mergeCell ref="CH54:CI54"/>
    <mergeCell ref="CJ54:CJ56"/>
    <mergeCell ref="CD57:CE57"/>
    <mergeCell ref="CD58:CE58"/>
    <mergeCell ref="CD61:CE61"/>
    <mergeCell ref="BT78:BU78"/>
    <mergeCell ref="BT79:BU79"/>
    <mergeCell ref="BT80:BU80"/>
    <mergeCell ref="BT81:BU81"/>
    <mergeCell ref="CA54:CB54"/>
    <mergeCell ref="BX55:BX56"/>
    <mergeCell ref="CA55:CA56"/>
    <mergeCell ref="CB55:CB56"/>
    <mergeCell ref="BV51:BW51"/>
    <mergeCell ref="BT74:BU74"/>
    <mergeCell ref="BT75:BU75"/>
    <mergeCell ref="BT76:BU76"/>
    <mergeCell ref="BT77:BU77"/>
    <mergeCell ref="CD69:CE69"/>
    <mergeCell ref="CD70:CE70"/>
    <mergeCell ref="CD71:CE71"/>
    <mergeCell ref="CD62:CE62"/>
    <mergeCell ref="CD63:CE63"/>
    <mergeCell ref="BL51:BM51"/>
    <mergeCell ref="BO51:BP51"/>
    <mergeCell ref="BL52:BM52"/>
    <mergeCell ref="BO52:BP52"/>
    <mergeCell ref="BL54:BL56"/>
    <mergeCell ref="BM54:BM56"/>
    <mergeCell ref="BN54:BO54"/>
    <mergeCell ref="BP54:BP56"/>
    <mergeCell ref="BY55:BY56"/>
    <mergeCell ref="BJ71:BK71"/>
    <mergeCell ref="BJ62:BK62"/>
    <mergeCell ref="BJ63:BK63"/>
    <mergeCell ref="BJ64:BK64"/>
    <mergeCell ref="BJ65:BK65"/>
    <mergeCell ref="BJ66:BK66"/>
    <mergeCell ref="BN55:BN56"/>
    <mergeCell ref="BO55:BO56"/>
    <mergeCell ref="BQ55:BQ56"/>
    <mergeCell ref="BR55:BR56"/>
    <mergeCell ref="BJ70:BK70"/>
    <mergeCell ref="BQ54:BR54"/>
    <mergeCell ref="BS54:BS56"/>
    <mergeCell ref="BJ61:BK61"/>
    <mergeCell ref="AZ78:BA78"/>
    <mergeCell ref="AZ79:BA79"/>
    <mergeCell ref="AZ80:BA80"/>
    <mergeCell ref="AZ81:BA81"/>
    <mergeCell ref="BG54:BH54"/>
    <mergeCell ref="BD55:BD56"/>
    <mergeCell ref="BE55:BE56"/>
    <mergeCell ref="BG55:BG56"/>
    <mergeCell ref="BH55:BH56"/>
    <mergeCell ref="AZ76:BA76"/>
    <mergeCell ref="AZ77:BA77"/>
    <mergeCell ref="BJ68:BK68"/>
    <mergeCell ref="BJ69:BK69"/>
    <mergeCell ref="BJ86:BK86"/>
    <mergeCell ref="BJ81:BK81"/>
    <mergeCell ref="BJ76:BK76"/>
    <mergeCell ref="BJ77:BK77"/>
    <mergeCell ref="BJ78:BK78"/>
    <mergeCell ref="BJ79:BK79"/>
    <mergeCell ref="BJ80:BK80"/>
    <mergeCell ref="BJ72:BK72"/>
    <mergeCell ref="BJ73:BK73"/>
    <mergeCell ref="BJ59:BK59"/>
    <mergeCell ref="AZ60:BA60"/>
    <mergeCell ref="BJ60:BK60"/>
    <mergeCell ref="BJ74:BK74"/>
    <mergeCell ref="BJ75:BK75"/>
    <mergeCell ref="BJ67:BK67"/>
    <mergeCell ref="BE51:BF51"/>
    <mergeCell ref="BB52:BC52"/>
    <mergeCell ref="BE52:BF52"/>
    <mergeCell ref="AY54:AY56"/>
    <mergeCell ref="AZ54:BA56"/>
    <mergeCell ref="BB54:BB56"/>
    <mergeCell ref="BC54:BC56"/>
    <mergeCell ref="BD54:BE54"/>
    <mergeCell ref="BF54:BF56"/>
    <mergeCell ref="AZ64:BA64"/>
    <mergeCell ref="AZ65:BA65"/>
    <mergeCell ref="AZ66:BA66"/>
    <mergeCell ref="AZ67:BA67"/>
    <mergeCell ref="AZ68:BA68"/>
    <mergeCell ref="AZ57:BA57"/>
    <mergeCell ref="AZ58:BA58"/>
    <mergeCell ref="AZ61:BA61"/>
    <mergeCell ref="AZ62:BA62"/>
    <mergeCell ref="AZ63:BA63"/>
    <mergeCell ref="BB51:BC51"/>
    <mergeCell ref="BJ88:BK88"/>
    <mergeCell ref="BJ87:BK87"/>
    <mergeCell ref="AZ86:BA86"/>
    <mergeCell ref="BI54:BI56"/>
    <mergeCell ref="BJ54:BK56"/>
    <mergeCell ref="BJ57:BK57"/>
    <mergeCell ref="BJ58:BK58"/>
    <mergeCell ref="AP87:AQ87"/>
    <mergeCell ref="AP88:AQ88"/>
    <mergeCell ref="AP86:AQ86"/>
    <mergeCell ref="AP81:AQ81"/>
    <mergeCell ref="AP76:AQ76"/>
    <mergeCell ref="AP77:AQ77"/>
    <mergeCell ref="AP78:AQ78"/>
    <mergeCell ref="AP79:AQ79"/>
    <mergeCell ref="AP80:AQ80"/>
    <mergeCell ref="AP72:AQ72"/>
    <mergeCell ref="AP73:AQ73"/>
    <mergeCell ref="AZ74:BA74"/>
    <mergeCell ref="AP74:AQ74"/>
    <mergeCell ref="AP75:AQ75"/>
    <mergeCell ref="AP67:AQ67"/>
    <mergeCell ref="AP68:AQ68"/>
    <mergeCell ref="AZ70:BA70"/>
    <mergeCell ref="AZ71:BA71"/>
    <mergeCell ref="AZ72:BA72"/>
    <mergeCell ref="AZ73:BA73"/>
    <mergeCell ref="AZ59:BA59"/>
    <mergeCell ref="AZ87:BA87"/>
    <mergeCell ref="AZ88:BA88"/>
    <mergeCell ref="AZ75:BA75"/>
    <mergeCell ref="AZ69:BA69"/>
    <mergeCell ref="AF86:AG86"/>
    <mergeCell ref="AF87:AG87"/>
    <mergeCell ref="AF69:AG69"/>
    <mergeCell ref="AF70:AG70"/>
    <mergeCell ref="AF71:AG71"/>
    <mergeCell ref="AF72:AG72"/>
    <mergeCell ref="AF73:AG73"/>
    <mergeCell ref="AF64:AG64"/>
    <mergeCell ref="AF65:AG65"/>
    <mergeCell ref="AF66:AG66"/>
    <mergeCell ref="AF67:AG67"/>
    <mergeCell ref="AF68:AG68"/>
    <mergeCell ref="AF57:AG57"/>
    <mergeCell ref="AF58:AG58"/>
    <mergeCell ref="AF61:AG61"/>
    <mergeCell ref="AF62:AG62"/>
    <mergeCell ref="AF63:AG63"/>
    <mergeCell ref="AF59:AG59"/>
    <mergeCell ref="AF60:AG60"/>
    <mergeCell ref="AM55:AM56"/>
    <mergeCell ref="AN55:AN56"/>
    <mergeCell ref="AH51:AI51"/>
    <mergeCell ref="AF74:AG74"/>
    <mergeCell ref="AF75:AG75"/>
    <mergeCell ref="AF76:AG76"/>
    <mergeCell ref="AF77:AG77"/>
    <mergeCell ref="AP69:AQ69"/>
    <mergeCell ref="AP62:AQ62"/>
    <mergeCell ref="AP63:AQ63"/>
    <mergeCell ref="AP64:AQ64"/>
    <mergeCell ref="AP65:AQ65"/>
    <mergeCell ref="AP66:AQ66"/>
    <mergeCell ref="AW54:AX54"/>
    <mergeCell ref="AT55:AT56"/>
    <mergeCell ref="AU55:AU56"/>
    <mergeCell ref="AW55:AW56"/>
    <mergeCell ref="AX55:AX56"/>
    <mergeCell ref="AP59:AQ59"/>
    <mergeCell ref="AP60:AQ60"/>
    <mergeCell ref="V87:W87"/>
    <mergeCell ref="V88:W88"/>
    <mergeCell ref="V86:W86"/>
    <mergeCell ref="V81:W81"/>
    <mergeCell ref="V76:W76"/>
    <mergeCell ref="V77:W77"/>
    <mergeCell ref="V78:W78"/>
    <mergeCell ref="V79:W79"/>
    <mergeCell ref="V80:W80"/>
    <mergeCell ref="V72:W72"/>
    <mergeCell ref="V73:W73"/>
    <mergeCell ref="AF88:AG88"/>
    <mergeCell ref="V60:W60"/>
    <mergeCell ref="AR51:AS51"/>
    <mergeCell ref="AU51:AV51"/>
    <mergeCell ref="AR52:AS52"/>
    <mergeCell ref="AU52:AV52"/>
    <mergeCell ref="AO54:AO56"/>
    <mergeCell ref="AP54:AQ56"/>
    <mergeCell ref="AR54:AR56"/>
    <mergeCell ref="AS54:AS56"/>
    <mergeCell ref="AT54:AU54"/>
    <mergeCell ref="AV54:AV56"/>
    <mergeCell ref="AP57:AQ57"/>
    <mergeCell ref="AP58:AQ58"/>
    <mergeCell ref="AP61:AQ61"/>
    <mergeCell ref="AF78:AG78"/>
    <mergeCell ref="AF79:AG79"/>
    <mergeCell ref="AF80:AG80"/>
    <mergeCell ref="AF81:AG81"/>
    <mergeCell ref="AM54:AN54"/>
    <mergeCell ref="AJ55:AJ56"/>
    <mergeCell ref="AC54:AD54"/>
    <mergeCell ref="Z55:Z56"/>
    <mergeCell ref="AA55:AA56"/>
    <mergeCell ref="AC55:AC56"/>
    <mergeCell ref="AD55:AD56"/>
    <mergeCell ref="AK51:AL51"/>
    <mergeCell ref="AH52:AI52"/>
    <mergeCell ref="AK52:AL52"/>
    <mergeCell ref="AE54:AE56"/>
    <mergeCell ref="AF54:AG56"/>
    <mergeCell ref="AH54:AH56"/>
    <mergeCell ref="AI54:AI56"/>
    <mergeCell ref="AJ54:AK54"/>
    <mergeCell ref="AL54:AL56"/>
    <mergeCell ref="X51:Y51"/>
    <mergeCell ref="AA51:AB51"/>
    <mergeCell ref="X52:Y52"/>
    <mergeCell ref="AA52:AB52"/>
    <mergeCell ref="X54:X56"/>
    <mergeCell ref="Y54:Y56"/>
    <mergeCell ref="Z54:AA54"/>
    <mergeCell ref="AB54:AB56"/>
    <mergeCell ref="AK55:AK56"/>
    <mergeCell ref="S54:T54"/>
    <mergeCell ref="P55:P56"/>
    <mergeCell ref="Q55:Q56"/>
    <mergeCell ref="S55:S56"/>
    <mergeCell ref="T55:T56"/>
    <mergeCell ref="L76:M76"/>
    <mergeCell ref="L77:M77"/>
    <mergeCell ref="L62:M62"/>
    <mergeCell ref="L63:M63"/>
    <mergeCell ref="L67:M67"/>
    <mergeCell ref="L68:M68"/>
    <mergeCell ref="L57:M57"/>
    <mergeCell ref="L58:M58"/>
    <mergeCell ref="L61:M61"/>
    <mergeCell ref="V64:W64"/>
    <mergeCell ref="V65:W65"/>
    <mergeCell ref="V66:W66"/>
    <mergeCell ref="V54:W56"/>
    <mergeCell ref="V57:W57"/>
    <mergeCell ref="V58:W58"/>
    <mergeCell ref="V61:W61"/>
    <mergeCell ref="V68:W68"/>
    <mergeCell ref="V69:W69"/>
    <mergeCell ref="V70:W70"/>
    <mergeCell ref="V71:W71"/>
    <mergeCell ref="V62:W62"/>
    <mergeCell ref="V63:W63"/>
    <mergeCell ref="V74:W74"/>
    <mergeCell ref="V75:W75"/>
    <mergeCell ref="V67:W67"/>
    <mergeCell ref="U54:U56"/>
    <mergeCell ref="V59:W59"/>
    <mergeCell ref="A54:A56"/>
    <mergeCell ref="B54:C56"/>
    <mergeCell ref="D54:D56"/>
    <mergeCell ref="E54:E56"/>
    <mergeCell ref="I54:J54"/>
    <mergeCell ref="F55:F56"/>
    <mergeCell ref="G55:G56"/>
    <mergeCell ref="I55:I56"/>
    <mergeCell ref="J55:J56"/>
    <mergeCell ref="F54:G54"/>
    <mergeCell ref="H54:H56"/>
    <mergeCell ref="L74:M74"/>
    <mergeCell ref="L75:M75"/>
    <mergeCell ref="L69:M69"/>
    <mergeCell ref="L70:M70"/>
    <mergeCell ref="L71:M71"/>
    <mergeCell ref="L72:M72"/>
    <mergeCell ref="L73:M73"/>
    <mergeCell ref="L64:M64"/>
    <mergeCell ref="L65:M65"/>
    <mergeCell ref="L66:M66"/>
    <mergeCell ref="B59:C59"/>
    <mergeCell ref="L59:M59"/>
    <mergeCell ref="B60:C60"/>
    <mergeCell ref="L60:M60"/>
    <mergeCell ref="B62:C62"/>
    <mergeCell ref="B63:C63"/>
    <mergeCell ref="B65:C65"/>
    <mergeCell ref="B66:C66"/>
    <mergeCell ref="B67:C67"/>
    <mergeCell ref="B68:C68"/>
    <mergeCell ref="B70:C70"/>
    <mergeCell ref="B87:C87"/>
    <mergeCell ref="B88:C88"/>
    <mergeCell ref="Q51:R51"/>
    <mergeCell ref="N52:O52"/>
    <mergeCell ref="Q52:R52"/>
    <mergeCell ref="K54:K56"/>
    <mergeCell ref="L54:M56"/>
    <mergeCell ref="N54:N56"/>
    <mergeCell ref="O54:O56"/>
    <mergeCell ref="P54:Q54"/>
    <mergeCell ref="R54:R56"/>
    <mergeCell ref="D51:E51"/>
    <mergeCell ref="G51:H51"/>
    <mergeCell ref="D52:E52"/>
    <mergeCell ref="G52:H52"/>
    <mergeCell ref="B57:C57"/>
    <mergeCell ref="L86:M86"/>
    <mergeCell ref="L87:M87"/>
    <mergeCell ref="L88:M88"/>
    <mergeCell ref="N51:O51"/>
    <mergeCell ref="L78:M78"/>
    <mergeCell ref="L79:M79"/>
    <mergeCell ref="L80:M80"/>
    <mergeCell ref="B86:C86"/>
    <mergeCell ref="B81:C81"/>
    <mergeCell ref="B76:C76"/>
    <mergeCell ref="B77:C77"/>
    <mergeCell ref="B78:C78"/>
    <mergeCell ref="B79:C79"/>
    <mergeCell ref="B69:C69"/>
    <mergeCell ref="B58:C58"/>
    <mergeCell ref="B61:C61"/>
    <mergeCell ref="L81:M81"/>
    <mergeCell ref="B28:C28"/>
    <mergeCell ref="B29:C29"/>
    <mergeCell ref="B30:C30"/>
    <mergeCell ref="B31:C31"/>
    <mergeCell ref="B22:C22"/>
    <mergeCell ref="B23:C23"/>
    <mergeCell ref="B24:C24"/>
    <mergeCell ref="B25:C25"/>
    <mergeCell ref="B26:C26"/>
    <mergeCell ref="B27:C27"/>
    <mergeCell ref="B32:C32"/>
    <mergeCell ref="B45:C45"/>
    <mergeCell ref="B37:C37"/>
    <mergeCell ref="B38:C38"/>
    <mergeCell ref="B39:C39"/>
    <mergeCell ref="B44:C44"/>
    <mergeCell ref="B33:C33"/>
    <mergeCell ref="B34:C34"/>
    <mergeCell ref="B35:C35"/>
    <mergeCell ref="B36:C36"/>
    <mergeCell ref="L26:M26"/>
    <mergeCell ref="L27:M27"/>
    <mergeCell ref="L39:M39"/>
    <mergeCell ref="L45:M45"/>
    <mergeCell ref="L44:M44"/>
    <mergeCell ref="B80:C80"/>
    <mergeCell ref="L40:M43"/>
    <mergeCell ref="B73:C73"/>
    <mergeCell ref="B75:C75"/>
    <mergeCell ref="B74:C74"/>
    <mergeCell ref="P5:Q5"/>
    <mergeCell ref="P6:Q6"/>
    <mergeCell ref="N9:O9"/>
    <mergeCell ref="Q9:R9"/>
    <mergeCell ref="N10:O10"/>
    <mergeCell ref="Q10:R10"/>
    <mergeCell ref="F5:G5"/>
    <mergeCell ref="F6:G6"/>
    <mergeCell ref="D9:E9"/>
    <mergeCell ref="G9:H9"/>
    <mergeCell ref="D10:E10"/>
    <mergeCell ref="G10:H10"/>
    <mergeCell ref="R12:R14"/>
    <mergeCell ref="P13:P14"/>
    <mergeCell ref="Q13:Q14"/>
    <mergeCell ref="B71:C71"/>
    <mergeCell ref="B72:C72"/>
    <mergeCell ref="B64:C64"/>
    <mergeCell ref="B40:C43"/>
    <mergeCell ref="B19:C19"/>
    <mergeCell ref="B20:C20"/>
    <mergeCell ref="L34:M34"/>
    <mergeCell ref="L35:M35"/>
    <mergeCell ref="L36:M36"/>
    <mergeCell ref="T13:T14"/>
    <mergeCell ref="S12:T12"/>
    <mergeCell ref="L32:M32"/>
    <mergeCell ref="L33:M33"/>
    <mergeCell ref="V24:W24"/>
    <mergeCell ref="V25:W25"/>
    <mergeCell ref="V26:W26"/>
    <mergeCell ref="L25:M25"/>
    <mergeCell ref="K12:K14"/>
    <mergeCell ref="L12:M14"/>
    <mergeCell ref="N12:N14"/>
    <mergeCell ref="O12:O14"/>
    <mergeCell ref="P12:Q12"/>
    <mergeCell ref="A12:A14"/>
    <mergeCell ref="B12:C14"/>
    <mergeCell ref="D12:D14"/>
    <mergeCell ref="E12:E14"/>
    <mergeCell ref="F12:G12"/>
    <mergeCell ref="B21:C21"/>
    <mergeCell ref="I12:J12"/>
    <mergeCell ref="F13:F14"/>
    <mergeCell ref="G13:G14"/>
    <mergeCell ref="I13:I14"/>
    <mergeCell ref="J13:J14"/>
    <mergeCell ref="B15:C15"/>
    <mergeCell ref="H12:H14"/>
    <mergeCell ref="B16:C16"/>
    <mergeCell ref="B17:C17"/>
    <mergeCell ref="B18:C18"/>
    <mergeCell ref="AJ12:AK12"/>
    <mergeCell ref="AJ5:AK5"/>
    <mergeCell ref="AJ6:AK6"/>
    <mergeCell ref="AH9:AI9"/>
    <mergeCell ref="AK9:AL9"/>
    <mergeCell ref="AH10:AI10"/>
    <mergeCell ref="AK10:AL10"/>
    <mergeCell ref="L20:M20"/>
    <mergeCell ref="L21:M21"/>
    <mergeCell ref="L22:M22"/>
    <mergeCell ref="L23:M23"/>
    <mergeCell ref="L24:M24"/>
    <mergeCell ref="L15:M15"/>
    <mergeCell ref="L16:M16"/>
    <mergeCell ref="L17:M17"/>
    <mergeCell ref="L18:M18"/>
    <mergeCell ref="L19:M19"/>
    <mergeCell ref="Z5:AA5"/>
    <mergeCell ref="Z6:AA6"/>
    <mergeCell ref="X9:Y9"/>
    <mergeCell ref="AA9:AB9"/>
    <mergeCell ref="X10:Y10"/>
    <mergeCell ref="AA10:AB10"/>
    <mergeCell ref="U12:U14"/>
    <mergeCell ref="V12:W14"/>
    <mergeCell ref="X12:X14"/>
    <mergeCell ref="Y12:Y14"/>
    <mergeCell ref="Z12:AA12"/>
    <mergeCell ref="AB12:AB14"/>
    <mergeCell ref="V15:W15"/>
    <mergeCell ref="V16:W16"/>
    <mergeCell ref="S13:S14"/>
    <mergeCell ref="V44:W44"/>
    <mergeCell ref="V45:W45"/>
    <mergeCell ref="V17:W17"/>
    <mergeCell ref="V18:W18"/>
    <mergeCell ref="V19:W19"/>
    <mergeCell ref="V20:W20"/>
    <mergeCell ref="V21:W21"/>
    <mergeCell ref="AC12:AD12"/>
    <mergeCell ref="Z13:Z14"/>
    <mergeCell ref="AA13:AA14"/>
    <mergeCell ref="AC13:AC14"/>
    <mergeCell ref="AD13:AD14"/>
    <mergeCell ref="AF32:AG32"/>
    <mergeCell ref="AF33:AG33"/>
    <mergeCell ref="AF25:AG25"/>
    <mergeCell ref="AF26:AG26"/>
    <mergeCell ref="AF45:AG45"/>
    <mergeCell ref="AF27:AG27"/>
    <mergeCell ref="AF44:AG44"/>
    <mergeCell ref="AF24:AG24"/>
    <mergeCell ref="AF15:AG15"/>
    <mergeCell ref="AF16:AG16"/>
    <mergeCell ref="AF17:AG17"/>
    <mergeCell ref="AF18:AG18"/>
    <mergeCell ref="AF19:AG19"/>
    <mergeCell ref="V30:W30"/>
    <mergeCell ref="V31:W31"/>
    <mergeCell ref="V22:W22"/>
    <mergeCell ref="V23:W23"/>
    <mergeCell ref="AE12:AE14"/>
    <mergeCell ref="AF12:AG14"/>
    <mergeCell ref="AO12:AO14"/>
    <mergeCell ref="AP12:AQ14"/>
    <mergeCell ref="AR12:AR14"/>
    <mergeCell ref="AS12:AS14"/>
    <mergeCell ref="AT12:AU12"/>
    <mergeCell ref="AV12:AV14"/>
    <mergeCell ref="AP15:AQ15"/>
    <mergeCell ref="AP16:AQ16"/>
    <mergeCell ref="AF39:AG39"/>
    <mergeCell ref="AM13:AM14"/>
    <mergeCell ref="AN13:AN14"/>
    <mergeCell ref="AF34:AG34"/>
    <mergeCell ref="AF35:AG35"/>
    <mergeCell ref="AF36:AG36"/>
    <mergeCell ref="AF37:AG37"/>
    <mergeCell ref="AF38:AG38"/>
    <mergeCell ref="AF30:AG30"/>
    <mergeCell ref="AF31:AG31"/>
    <mergeCell ref="AL12:AL14"/>
    <mergeCell ref="AM12:AN12"/>
    <mergeCell ref="AJ13:AJ14"/>
    <mergeCell ref="AK13:AK14"/>
    <mergeCell ref="AP36:AQ36"/>
    <mergeCell ref="AP37:AQ37"/>
    <mergeCell ref="AF28:AG28"/>
    <mergeCell ref="AF29:AG29"/>
    <mergeCell ref="AF20:AG20"/>
    <mergeCell ref="AF21:AG21"/>
    <mergeCell ref="AF22:AG22"/>
    <mergeCell ref="AF23:AG23"/>
    <mergeCell ref="AH12:AH14"/>
    <mergeCell ref="AI12:AI14"/>
    <mergeCell ref="BE10:BF10"/>
    <mergeCell ref="AW12:AX12"/>
    <mergeCell ref="AT13:AT14"/>
    <mergeCell ref="AU13:AU14"/>
    <mergeCell ref="AW13:AW14"/>
    <mergeCell ref="AX13:AX14"/>
    <mergeCell ref="AZ32:BA32"/>
    <mergeCell ref="AZ33:BA33"/>
    <mergeCell ref="AZ25:BA25"/>
    <mergeCell ref="AZ26:BA26"/>
    <mergeCell ref="AT5:AU5"/>
    <mergeCell ref="AT6:AU6"/>
    <mergeCell ref="AR9:AS9"/>
    <mergeCell ref="AU9:AV9"/>
    <mergeCell ref="AR10:AS10"/>
    <mergeCell ref="AU10:AV10"/>
    <mergeCell ref="AP17:AQ17"/>
    <mergeCell ref="AP18:AQ18"/>
    <mergeCell ref="AP19:AQ19"/>
    <mergeCell ref="AP20:AQ20"/>
    <mergeCell ref="AP21:AQ21"/>
    <mergeCell ref="AP30:AQ30"/>
    <mergeCell ref="AP31:AQ31"/>
    <mergeCell ref="AP22:AQ22"/>
    <mergeCell ref="AP23:AQ23"/>
    <mergeCell ref="AP24:AQ24"/>
    <mergeCell ref="AP26:AQ26"/>
    <mergeCell ref="AZ18:BA18"/>
    <mergeCell ref="AZ19:BA19"/>
    <mergeCell ref="AZ45:BA45"/>
    <mergeCell ref="AP25:AQ25"/>
    <mergeCell ref="BN5:BO5"/>
    <mergeCell ref="BX5:BY5"/>
    <mergeCell ref="BJ18:BK18"/>
    <mergeCell ref="BT18:BU18"/>
    <mergeCell ref="BJ22:BK22"/>
    <mergeCell ref="BT22:BU22"/>
    <mergeCell ref="BJ26:BK26"/>
    <mergeCell ref="BT26:BU26"/>
    <mergeCell ref="BJ30:BK30"/>
    <mergeCell ref="BT30:BU30"/>
    <mergeCell ref="BJ33:BK33"/>
    <mergeCell ref="BT33:BU33"/>
    <mergeCell ref="BJ45:BK45"/>
    <mergeCell ref="BT45:BU45"/>
    <mergeCell ref="AP44:AQ44"/>
    <mergeCell ref="AP45:AQ45"/>
    <mergeCell ref="BG13:BG14"/>
    <mergeCell ref="BH13:BH14"/>
    <mergeCell ref="AY12:AY14"/>
    <mergeCell ref="AZ12:BA14"/>
    <mergeCell ref="BB12:BB14"/>
    <mergeCell ref="BC12:BC14"/>
    <mergeCell ref="BD12:BE12"/>
    <mergeCell ref="BD5:BE5"/>
    <mergeCell ref="BD6:BE6"/>
    <mergeCell ref="BB9:BC9"/>
    <mergeCell ref="BE9:BF9"/>
    <mergeCell ref="BB10:BC10"/>
    <mergeCell ref="BI12:BI14"/>
    <mergeCell ref="BJ12:BK14"/>
    <mergeCell ref="AZ39:BA39"/>
    <mergeCell ref="AZ44:BA44"/>
    <mergeCell ref="AZ34:BA34"/>
    <mergeCell ref="AZ35:BA35"/>
    <mergeCell ref="AZ36:BA36"/>
    <mergeCell ref="AZ37:BA37"/>
    <mergeCell ref="AZ38:BA38"/>
    <mergeCell ref="AZ30:BA30"/>
    <mergeCell ref="AZ31:BA31"/>
    <mergeCell ref="BF12:BF14"/>
    <mergeCell ref="BG12:BH12"/>
    <mergeCell ref="BD13:BD14"/>
    <mergeCell ref="BE13:BE14"/>
    <mergeCell ref="AZ27:BA27"/>
    <mergeCell ref="AZ28:BA28"/>
    <mergeCell ref="AZ29:BA29"/>
    <mergeCell ref="AZ20:BA20"/>
    <mergeCell ref="AZ21:BA21"/>
    <mergeCell ref="AZ22:BA22"/>
    <mergeCell ref="AZ23:BA23"/>
    <mergeCell ref="AZ24:BA24"/>
    <mergeCell ref="AZ15:BA15"/>
    <mergeCell ref="AZ16:BA16"/>
    <mergeCell ref="AZ17:BA17"/>
    <mergeCell ref="CR5:CS5"/>
    <mergeCell ref="DB5:DC5"/>
    <mergeCell ref="BN6:BO6"/>
    <mergeCell ref="BX6:BY6"/>
    <mergeCell ref="CH6:CI6"/>
    <mergeCell ref="CR6:CS6"/>
    <mergeCell ref="DB6:DC6"/>
    <mergeCell ref="CH5:CI5"/>
    <mergeCell ref="BL9:BM9"/>
    <mergeCell ref="BO9:BP9"/>
    <mergeCell ref="BV9:BW9"/>
    <mergeCell ref="BY9:BZ9"/>
    <mergeCell ref="CF9:CG9"/>
    <mergeCell ref="CI9:CJ9"/>
    <mergeCell ref="BL12:BL14"/>
    <mergeCell ref="BM12:BM14"/>
    <mergeCell ref="BN12:BO12"/>
    <mergeCell ref="BN13:BN14"/>
    <mergeCell ref="BO13:BO14"/>
    <mergeCell ref="BQ13:BQ14"/>
    <mergeCell ref="BR13:BR14"/>
    <mergeCell ref="BX13:BX14"/>
    <mergeCell ref="CP9:CQ9"/>
    <mergeCell ref="CS9:CT9"/>
    <mergeCell ref="CZ9:DA9"/>
    <mergeCell ref="DC9:DD9"/>
    <mergeCell ref="BL10:BM10"/>
    <mergeCell ref="BO10:BP10"/>
    <mergeCell ref="BV10:BW10"/>
    <mergeCell ref="BY10:BZ10"/>
    <mergeCell ref="CF10:CG10"/>
    <mergeCell ref="CI10:CJ10"/>
    <mergeCell ref="CP10:CQ10"/>
    <mergeCell ref="CS10:CT10"/>
    <mergeCell ref="CZ10:DA10"/>
    <mergeCell ref="DC10:DD10"/>
    <mergeCell ref="CI13:CI14"/>
    <mergeCell ref="CG12:CG14"/>
    <mergeCell ref="CH12:CI12"/>
    <mergeCell ref="CJ12:CJ14"/>
    <mergeCell ref="CH13:CH14"/>
    <mergeCell ref="BW12:BW14"/>
    <mergeCell ref="BX12:BY12"/>
    <mergeCell ref="BZ12:BZ14"/>
    <mergeCell ref="CA12:CB12"/>
    <mergeCell ref="CC12:CC14"/>
    <mergeCell ref="BY13:BY14"/>
    <mergeCell ref="CA13:CA14"/>
    <mergeCell ref="CB13:CB14"/>
    <mergeCell ref="CN12:CO14"/>
    <mergeCell ref="CP12:CP14"/>
    <mergeCell ref="CQ12:CQ14"/>
    <mergeCell ref="CK13:CK14"/>
    <mergeCell ref="CL13:CL14"/>
    <mergeCell ref="BP12:BP14"/>
    <mergeCell ref="BQ12:BR12"/>
    <mergeCell ref="BS12:BS14"/>
    <mergeCell ref="BT12:BU14"/>
    <mergeCell ref="BV12:BV14"/>
    <mergeCell ref="BJ15:BK15"/>
    <mergeCell ref="BT15:BU15"/>
    <mergeCell ref="CD15:CE15"/>
    <mergeCell ref="CN15:CO15"/>
    <mergeCell ref="CX15:CY15"/>
    <mergeCell ref="CZ12:CZ14"/>
    <mergeCell ref="DA12:DA14"/>
    <mergeCell ref="DB12:DC12"/>
    <mergeCell ref="DD12:DD14"/>
    <mergeCell ref="CD12:CE14"/>
    <mergeCell ref="CF12:CF14"/>
    <mergeCell ref="DE12:DF12"/>
    <mergeCell ref="DB13:DB14"/>
    <mergeCell ref="DC13:DC14"/>
    <mergeCell ref="DE13:DE14"/>
    <mergeCell ref="DF13:DF14"/>
    <mergeCell ref="CR12:CS12"/>
    <mergeCell ref="CT12:CT14"/>
    <mergeCell ref="CU12:CV12"/>
    <mergeCell ref="CW12:CW14"/>
    <mergeCell ref="CX12:CY14"/>
    <mergeCell ref="CR13:CR14"/>
    <mergeCell ref="CS13:CS14"/>
    <mergeCell ref="CU13:CU14"/>
    <mergeCell ref="CV13:CV14"/>
    <mergeCell ref="CK12:CL12"/>
    <mergeCell ref="CM12:CM14"/>
    <mergeCell ref="BJ19:BK19"/>
    <mergeCell ref="BT19:BU19"/>
    <mergeCell ref="CD19:CE19"/>
    <mergeCell ref="CN19:CO19"/>
    <mergeCell ref="CX19:CY19"/>
    <mergeCell ref="CD18:CE18"/>
    <mergeCell ref="CN18:CO18"/>
    <mergeCell ref="CX18:CY18"/>
    <mergeCell ref="BJ17:BK17"/>
    <mergeCell ref="BT17:BU17"/>
    <mergeCell ref="CD17:CE17"/>
    <mergeCell ref="CN17:CO17"/>
    <mergeCell ref="CX17:CY17"/>
    <mergeCell ref="BJ16:BK16"/>
    <mergeCell ref="BT16:BU16"/>
    <mergeCell ref="CD16:CE16"/>
    <mergeCell ref="CN16:CO16"/>
    <mergeCell ref="CX16:CY16"/>
    <mergeCell ref="BJ23:BK23"/>
    <mergeCell ref="BT23:BU23"/>
    <mergeCell ref="CD23:CE23"/>
    <mergeCell ref="CN23:CO23"/>
    <mergeCell ref="CX23:CY23"/>
    <mergeCell ref="CD22:CE22"/>
    <mergeCell ref="CN22:CO22"/>
    <mergeCell ref="CX22:CY22"/>
    <mergeCell ref="BJ21:BK21"/>
    <mergeCell ref="BT21:BU21"/>
    <mergeCell ref="CD21:CE21"/>
    <mergeCell ref="CN21:CO21"/>
    <mergeCell ref="CX21:CY21"/>
    <mergeCell ref="BJ20:BK20"/>
    <mergeCell ref="BT20:BU20"/>
    <mergeCell ref="CD20:CE20"/>
    <mergeCell ref="CN20:CO20"/>
    <mergeCell ref="CX20:CY20"/>
    <mergeCell ref="BJ27:BK27"/>
    <mergeCell ref="BT27:BU27"/>
    <mergeCell ref="CD27:CE27"/>
    <mergeCell ref="CN27:CO27"/>
    <mergeCell ref="CX27:CY27"/>
    <mergeCell ref="CD26:CE26"/>
    <mergeCell ref="CN26:CO26"/>
    <mergeCell ref="CX26:CY26"/>
    <mergeCell ref="BJ25:BK25"/>
    <mergeCell ref="BT25:BU25"/>
    <mergeCell ref="CD25:CE25"/>
    <mergeCell ref="CN25:CO25"/>
    <mergeCell ref="CX25:CY25"/>
    <mergeCell ref="BJ24:BK24"/>
    <mergeCell ref="BT24:BU24"/>
    <mergeCell ref="CD24:CE24"/>
    <mergeCell ref="CN24:CO24"/>
    <mergeCell ref="CX24:CY24"/>
    <mergeCell ref="CN35:CO35"/>
    <mergeCell ref="CX35:CY35"/>
    <mergeCell ref="BJ34:BK34"/>
    <mergeCell ref="BT34:BU34"/>
    <mergeCell ref="CD34:CE34"/>
    <mergeCell ref="CN34:CO34"/>
    <mergeCell ref="CD30:CE30"/>
    <mergeCell ref="CN30:CO30"/>
    <mergeCell ref="CX30:CY30"/>
    <mergeCell ref="BJ29:BK29"/>
    <mergeCell ref="BT29:BU29"/>
    <mergeCell ref="CD29:CE29"/>
    <mergeCell ref="CN29:CO29"/>
    <mergeCell ref="CX29:CY29"/>
    <mergeCell ref="BJ28:BK28"/>
    <mergeCell ref="BT28:BU28"/>
    <mergeCell ref="CD28:CE28"/>
    <mergeCell ref="CN28:CO28"/>
    <mergeCell ref="CX28:CY28"/>
    <mergeCell ref="CX39:CY39"/>
    <mergeCell ref="BJ38:BK38"/>
    <mergeCell ref="BT38:BU38"/>
    <mergeCell ref="CD38:CE38"/>
    <mergeCell ref="CN38:CO38"/>
    <mergeCell ref="CX38:CY38"/>
    <mergeCell ref="CD33:CE33"/>
    <mergeCell ref="CN33:CO33"/>
    <mergeCell ref="CX33:CY33"/>
    <mergeCell ref="CD32:CE32"/>
    <mergeCell ref="CN32:CO32"/>
    <mergeCell ref="CX32:CY32"/>
    <mergeCell ref="BJ32:BK32"/>
    <mergeCell ref="BT32:BU32"/>
    <mergeCell ref="BJ31:BK31"/>
    <mergeCell ref="BT31:BU31"/>
    <mergeCell ref="CD31:CE31"/>
    <mergeCell ref="CN31:CO31"/>
    <mergeCell ref="CX31:CY31"/>
    <mergeCell ref="BJ37:BK37"/>
    <mergeCell ref="BT37:BU37"/>
    <mergeCell ref="CD37:CE37"/>
    <mergeCell ref="CN37:CO37"/>
    <mergeCell ref="CX37:CY37"/>
    <mergeCell ref="BJ36:BK36"/>
    <mergeCell ref="BT36:BU36"/>
    <mergeCell ref="CD36:CE36"/>
    <mergeCell ref="CN36:CO36"/>
    <mergeCell ref="CX36:CY36"/>
    <mergeCell ref="BJ35:BK35"/>
    <mergeCell ref="BT35:BU35"/>
    <mergeCell ref="CD35:CE35"/>
    <mergeCell ref="CD45:CE45"/>
    <mergeCell ref="CN45:CO45"/>
    <mergeCell ref="CX45:CY45"/>
    <mergeCell ref="BJ44:BK44"/>
    <mergeCell ref="BT44:BU44"/>
    <mergeCell ref="CD44:CE44"/>
    <mergeCell ref="CN44:CO44"/>
    <mergeCell ref="CX44:CY44"/>
    <mergeCell ref="FJ6:FK6"/>
    <mergeCell ref="FT6:FU6"/>
    <mergeCell ref="GD6:GE6"/>
    <mergeCell ref="GN6:GO6"/>
    <mergeCell ref="DJ9:DK9"/>
    <mergeCell ref="DT9:DU9"/>
    <mergeCell ref="DW9:DX9"/>
    <mergeCell ref="ED9:EE9"/>
    <mergeCell ref="GE10:GF10"/>
    <mergeCell ref="GL10:GM10"/>
    <mergeCell ref="GO10:GP10"/>
    <mergeCell ref="DU12:DU14"/>
    <mergeCell ref="DV12:DW12"/>
    <mergeCell ref="DX12:DX14"/>
    <mergeCell ref="DY12:DZ12"/>
    <mergeCell ref="EA12:EA14"/>
    <mergeCell ref="DV13:DV14"/>
    <mergeCell ref="DW13:DW14"/>
    <mergeCell ref="DY13:DY14"/>
    <mergeCell ref="CX34:CY34"/>
    <mergeCell ref="BJ39:BK39"/>
    <mergeCell ref="BT39:BU39"/>
    <mergeCell ref="CD39:CE39"/>
    <mergeCell ref="CN39:CO39"/>
    <mergeCell ref="GX6:GY6"/>
    <mergeCell ref="DL6:DM6"/>
    <mergeCell ref="DV6:DW6"/>
    <mergeCell ref="EF6:EG6"/>
    <mergeCell ref="EP6:EQ6"/>
    <mergeCell ref="EZ6:FA6"/>
    <mergeCell ref="FJ5:FK5"/>
    <mergeCell ref="FT5:FU5"/>
    <mergeCell ref="GD5:GE5"/>
    <mergeCell ref="GN5:GO5"/>
    <mergeCell ref="GX5:GY5"/>
    <mergeCell ref="DL5:DM5"/>
    <mergeCell ref="DV5:DW5"/>
    <mergeCell ref="EF5:EG5"/>
    <mergeCell ref="EP5:EQ5"/>
    <mergeCell ref="EZ5:FA5"/>
    <mergeCell ref="GE9:GF9"/>
    <mergeCell ref="GL9:GM9"/>
    <mergeCell ref="GO9:GP9"/>
    <mergeCell ref="GV9:GW9"/>
    <mergeCell ref="GY9:GZ9"/>
    <mergeCell ref="FH9:FI9"/>
    <mergeCell ref="FK9:FL9"/>
    <mergeCell ref="FR9:FS9"/>
    <mergeCell ref="FU9:FV9"/>
    <mergeCell ref="GB9:GC9"/>
    <mergeCell ref="EG9:EH9"/>
    <mergeCell ref="EN9:EO9"/>
    <mergeCell ref="EQ9:ER9"/>
    <mergeCell ref="EX9:EY9"/>
    <mergeCell ref="FA9:FB9"/>
    <mergeCell ref="DM9:DN9"/>
    <mergeCell ref="GV10:GW10"/>
    <mergeCell ref="GY10:GZ10"/>
    <mergeCell ref="FH10:FI10"/>
    <mergeCell ref="FK10:FL10"/>
    <mergeCell ref="FR10:FS10"/>
    <mergeCell ref="FU10:FV10"/>
    <mergeCell ref="GB10:GC10"/>
    <mergeCell ref="EG10:EH10"/>
    <mergeCell ref="EN10:EO10"/>
    <mergeCell ref="EQ10:ER10"/>
    <mergeCell ref="EX10:EY10"/>
    <mergeCell ref="FA10:FB10"/>
    <mergeCell ref="DJ10:DK10"/>
    <mergeCell ref="DM10:DN10"/>
    <mergeCell ref="DT10:DU10"/>
    <mergeCell ref="DW10:DX10"/>
    <mergeCell ref="ED10:EE10"/>
    <mergeCell ref="DZ13:DZ14"/>
    <mergeCell ref="DN12:DN14"/>
    <mergeCell ref="DO12:DP12"/>
    <mergeCell ref="DQ12:DQ14"/>
    <mergeCell ref="DR12:DS14"/>
    <mergeCell ref="DT12:DT14"/>
    <mergeCell ref="DO13:DO14"/>
    <mergeCell ref="DP13:DP14"/>
    <mergeCell ref="DG12:DG14"/>
    <mergeCell ref="DH12:DI14"/>
    <mergeCell ref="DJ12:DJ14"/>
    <mergeCell ref="DK12:DK14"/>
    <mergeCell ref="DL12:DM12"/>
    <mergeCell ref="DL13:DL14"/>
    <mergeCell ref="DM13:DM14"/>
    <mergeCell ref="EP12:EQ12"/>
    <mergeCell ref="ER12:ER14"/>
    <mergeCell ref="ES12:ET12"/>
    <mergeCell ref="EU12:EU14"/>
    <mergeCell ref="EV12:EW14"/>
    <mergeCell ref="EP13:EP14"/>
    <mergeCell ref="EQ13:EQ14"/>
    <mergeCell ref="ES13:ES14"/>
    <mergeCell ref="ET13:ET14"/>
    <mergeCell ref="EI12:EJ12"/>
    <mergeCell ref="EK12:EK14"/>
    <mergeCell ref="EL12:EM14"/>
    <mergeCell ref="EN12:EN14"/>
    <mergeCell ref="EO12:EO14"/>
    <mergeCell ref="EI13:EI14"/>
    <mergeCell ref="EJ13:EJ14"/>
    <mergeCell ref="EB12:EC14"/>
    <mergeCell ref="ED12:ED14"/>
    <mergeCell ref="EE12:EE14"/>
    <mergeCell ref="EF12:EG12"/>
    <mergeCell ref="EH12:EH14"/>
    <mergeCell ref="EF13:EF14"/>
    <mergeCell ref="EG13:EG14"/>
    <mergeCell ref="FL12:FL14"/>
    <mergeCell ref="FM12:FN12"/>
    <mergeCell ref="FO12:FO14"/>
    <mergeCell ref="FP12:FQ14"/>
    <mergeCell ref="FR12:FR14"/>
    <mergeCell ref="FM13:FM14"/>
    <mergeCell ref="FN13:FN14"/>
    <mergeCell ref="FE12:FE14"/>
    <mergeCell ref="FF12:FG14"/>
    <mergeCell ref="FH12:FH14"/>
    <mergeCell ref="FI12:FI14"/>
    <mergeCell ref="FJ12:FK12"/>
    <mergeCell ref="FJ13:FJ14"/>
    <mergeCell ref="FK13:FK14"/>
    <mergeCell ref="EX12:EX14"/>
    <mergeCell ref="EY12:EY14"/>
    <mergeCell ref="EZ12:FA12"/>
    <mergeCell ref="FB12:FB14"/>
    <mergeCell ref="FC12:FD12"/>
    <mergeCell ref="EZ13:EZ14"/>
    <mergeCell ref="FA13:FA14"/>
    <mergeCell ref="FC13:FC14"/>
    <mergeCell ref="FD13:FD14"/>
    <mergeCell ref="GG12:GH12"/>
    <mergeCell ref="GI12:GI14"/>
    <mergeCell ref="GJ12:GK14"/>
    <mergeCell ref="GL12:GL14"/>
    <mergeCell ref="GM12:GM14"/>
    <mergeCell ref="GG13:GG14"/>
    <mergeCell ref="GH13:GH14"/>
    <mergeCell ref="FZ12:GA14"/>
    <mergeCell ref="GB12:GB14"/>
    <mergeCell ref="GC12:GC14"/>
    <mergeCell ref="GD12:GE12"/>
    <mergeCell ref="GF12:GF14"/>
    <mergeCell ref="GD13:GD14"/>
    <mergeCell ref="GE13:GE14"/>
    <mergeCell ref="FS12:FS14"/>
    <mergeCell ref="FT12:FU12"/>
    <mergeCell ref="FV12:FV14"/>
    <mergeCell ref="FW12:FX12"/>
    <mergeCell ref="FY12:FY14"/>
    <mergeCell ref="FT13:FT14"/>
    <mergeCell ref="FU13:FU14"/>
    <mergeCell ref="FW13:FW14"/>
    <mergeCell ref="FX13:FX14"/>
    <mergeCell ref="GV12:GV14"/>
    <mergeCell ref="GW12:GW14"/>
    <mergeCell ref="GX12:GY12"/>
    <mergeCell ref="GZ12:GZ14"/>
    <mergeCell ref="HA12:HB12"/>
    <mergeCell ref="GX13:GX14"/>
    <mergeCell ref="GY13:GY14"/>
    <mergeCell ref="HA13:HA14"/>
    <mergeCell ref="HB13:HB14"/>
    <mergeCell ref="GN12:GO12"/>
    <mergeCell ref="GP12:GP14"/>
    <mergeCell ref="GQ12:GR12"/>
    <mergeCell ref="GS12:GS14"/>
    <mergeCell ref="GT12:GU14"/>
    <mergeCell ref="GN13:GN14"/>
    <mergeCell ref="GO13:GO14"/>
    <mergeCell ref="GQ13:GQ14"/>
    <mergeCell ref="GR13:GR14"/>
    <mergeCell ref="FF16:FG16"/>
    <mergeCell ref="FP16:FQ16"/>
    <mergeCell ref="FZ16:GA16"/>
    <mergeCell ref="GJ16:GK16"/>
    <mergeCell ref="GT16:GU16"/>
    <mergeCell ref="DH16:DI16"/>
    <mergeCell ref="DR16:DS16"/>
    <mergeCell ref="EB16:EC16"/>
    <mergeCell ref="EL16:EM16"/>
    <mergeCell ref="EV16:EW16"/>
    <mergeCell ref="FF15:FG15"/>
    <mergeCell ref="FP15:FQ15"/>
    <mergeCell ref="FZ15:GA15"/>
    <mergeCell ref="GJ15:GK15"/>
    <mergeCell ref="GT15:GU15"/>
    <mergeCell ref="DH15:DI15"/>
    <mergeCell ref="DR15:DS15"/>
    <mergeCell ref="EB15:EC15"/>
    <mergeCell ref="EL15:EM15"/>
    <mergeCell ref="EV15:EW15"/>
    <mergeCell ref="FF18:FG18"/>
    <mergeCell ref="FP18:FQ18"/>
    <mergeCell ref="FZ18:GA18"/>
    <mergeCell ref="GJ18:GK18"/>
    <mergeCell ref="GT18:GU18"/>
    <mergeCell ref="DH18:DI18"/>
    <mergeCell ref="DR18:DS18"/>
    <mergeCell ref="EB18:EC18"/>
    <mergeCell ref="EL18:EM18"/>
    <mergeCell ref="EV18:EW18"/>
    <mergeCell ref="FF17:FG17"/>
    <mergeCell ref="FP17:FQ17"/>
    <mergeCell ref="FZ17:GA17"/>
    <mergeCell ref="GJ17:GK17"/>
    <mergeCell ref="GT17:GU17"/>
    <mergeCell ref="DH17:DI17"/>
    <mergeCell ref="DR17:DS17"/>
    <mergeCell ref="EB17:EC17"/>
    <mergeCell ref="EL17:EM17"/>
    <mergeCell ref="EV17:EW17"/>
    <mergeCell ref="FF20:FG20"/>
    <mergeCell ref="FP20:FQ20"/>
    <mergeCell ref="FZ20:GA20"/>
    <mergeCell ref="GJ20:GK20"/>
    <mergeCell ref="GT20:GU20"/>
    <mergeCell ref="DH20:DI20"/>
    <mergeCell ref="DR20:DS20"/>
    <mergeCell ref="EB20:EC20"/>
    <mergeCell ref="EL20:EM20"/>
    <mergeCell ref="EV20:EW20"/>
    <mergeCell ref="FF19:FG19"/>
    <mergeCell ref="FP19:FQ19"/>
    <mergeCell ref="FZ19:GA19"/>
    <mergeCell ref="GJ19:GK19"/>
    <mergeCell ref="GT19:GU19"/>
    <mergeCell ref="DH19:DI19"/>
    <mergeCell ref="DR19:DS19"/>
    <mergeCell ref="EB19:EC19"/>
    <mergeCell ref="EL19:EM19"/>
    <mergeCell ref="EV19:EW19"/>
    <mergeCell ref="FF22:FG22"/>
    <mergeCell ref="FP22:FQ22"/>
    <mergeCell ref="FZ22:GA22"/>
    <mergeCell ref="GJ22:GK22"/>
    <mergeCell ref="GT22:GU22"/>
    <mergeCell ref="DH22:DI22"/>
    <mergeCell ref="DR22:DS22"/>
    <mergeCell ref="EB22:EC22"/>
    <mergeCell ref="EL22:EM22"/>
    <mergeCell ref="EV22:EW22"/>
    <mergeCell ref="FF21:FG21"/>
    <mergeCell ref="FP21:FQ21"/>
    <mergeCell ref="FZ21:GA21"/>
    <mergeCell ref="GJ21:GK21"/>
    <mergeCell ref="GT21:GU21"/>
    <mergeCell ref="DH21:DI21"/>
    <mergeCell ref="DR21:DS21"/>
    <mergeCell ref="EB21:EC21"/>
    <mergeCell ref="EL21:EM21"/>
    <mergeCell ref="EV21:EW21"/>
    <mergeCell ref="FF24:FG24"/>
    <mergeCell ref="FP24:FQ24"/>
    <mergeCell ref="FZ24:GA24"/>
    <mergeCell ref="GJ24:GK24"/>
    <mergeCell ref="GT24:GU24"/>
    <mergeCell ref="DH24:DI24"/>
    <mergeCell ref="DR24:DS24"/>
    <mergeCell ref="EB24:EC24"/>
    <mergeCell ref="EL24:EM24"/>
    <mergeCell ref="EV24:EW24"/>
    <mergeCell ref="FF23:FG23"/>
    <mergeCell ref="FP23:FQ23"/>
    <mergeCell ref="FZ23:GA23"/>
    <mergeCell ref="GJ23:GK23"/>
    <mergeCell ref="GT23:GU23"/>
    <mergeCell ref="DH23:DI23"/>
    <mergeCell ref="DR23:DS23"/>
    <mergeCell ref="EB23:EC23"/>
    <mergeCell ref="EL23:EM23"/>
    <mergeCell ref="EV23:EW23"/>
    <mergeCell ref="FF26:FG26"/>
    <mergeCell ref="FP26:FQ26"/>
    <mergeCell ref="FZ26:GA26"/>
    <mergeCell ref="GJ26:GK26"/>
    <mergeCell ref="GT26:GU26"/>
    <mergeCell ref="DH26:DI26"/>
    <mergeCell ref="DR26:DS26"/>
    <mergeCell ref="EB26:EC26"/>
    <mergeCell ref="EL26:EM26"/>
    <mergeCell ref="EV26:EW26"/>
    <mergeCell ref="FF25:FG25"/>
    <mergeCell ref="FP25:FQ25"/>
    <mergeCell ref="FZ25:GA25"/>
    <mergeCell ref="GJ25:GK25"/>
    <mergeCell ref="GT25:GU25"/>
    <mergeCell ref="DH25:DI25"/>
    <mergeCell ref="DR25:DS25"/>
    <mergeCell ref="EB25:EC25"/>
    <mergeCell ref="EL25:EM25"/>
    <mergeCell ref="EV25:EW25"/>
    <mergeCell ref="FF28:FG28"/>
    <mergeCell ref="FP28:FQ28"/>
    <mergeCell ref="FZ28:GA28"/>
    <mergeCell ref="GJ28:GK28"/>
    <mergeCell ref="GT28:GU28"/>
    <mergeCell ref="DH28:DI28"/>
    <mergeCell ref="DR28:DS28"/>
    <mergeCell ref="EB28:EC28"/>
    <mergeCell ref="EL28:EM28"/>
    <mergeCell ref="EV28:EW28"/>
    <mergeCell ref="FF27:FG27"/>
    <mergeCell ref="FP27:FQ27"/>
    <mergeCell ref="FZ27:GA27"/>
    <mergeCell ref="GJ27:GK27"/>
    <mergeCell ref="GT27:GU27"/>
    <mergeCell ref="DH27:DI27"/>
    <mergeCell ref="DR27:DS27"/>
    <mergeCell ref="EB27:EC27"/>
    <mergeCell ref="EL27:EM27"/>
    <mergeCell ref="EV27:EW27"/>
    <mergeCell ref="FF30:FG30"/>
    <mergeCell ref="FP30:FQ30"/>
    <mergeCell ref="FZ30:GA30"/>
    <mergeCell ref="GJ30:GK30"/>
    <mergeCell ref="GT30:GU30"/>
    <mergeCell ref="DH30:DI30"/>
    <mergeCell ref="DR30:DS30"/>
    <mergeCell ref="EB30:EC30"/>
    <mergeCell ref="EL30:EM30"/>
    <mergeCell ref="EV30:EW30"/>
    <mergeCell ref="FF29:FG29"/>
    <mergeCell ref="FP29:FQ29"/>
    <mergeCell ref="FZ29:GA29"/>
    <mergeCell ref="GJ29:GK29"/>
    <mergeCell ref="GT29:GU29"/>
    <mergeCell ref="DH29:DI29"/>
    <mergeCell ref="DR29:DS29"/>
    <mergeCell ref="EB29:EC29"/>
    <mergeCell ref="EL29:EM29"/>
    <mergeCell ref="EV29:EW29"/>
    <mergeCell ref="EB34:EC34"/>
    <mergeCell ref="EL34:EM34"/>
    <mergeCell ref="EV34:EW34"/>
    <mergeCell ref="FF33:FG33"/>
    <mergeCell ref="FP33:FQ33"/>
    <mergeCell ref="FZ33:GA33"/>
    <mergeCell ref="GJ33:GK33"/>
    <mergeCell ref="GT33:GU33"/>
    <mergeCell ref="DH33:DI33"/>
    <mergeCell ref="DR33:DS33"/>
    <mergeCell ref="EB33:EC33"/>
    <mergeCell ref="EL33:EM33"/>
    <mergeCell ref="EV33:EW33"/>
    <mergeCell ref="FF31:FG31"/>
    <mergeCell ref="FP31:FQ31"/>
    <mergeCell ref="FZ31:GA31"/>
    <mergeCell ref="GJ31:GK31"/>
    <mergeCell ref="GT31:GU31"/>
    <mergeCell ref="DH31:DI31"/>
    <mergeCell ref="DR31:DS31"/>
    <mergeCell ref="EB31:EC31"/>
    <mergeCell ref="EL31:EM31"/>
    <mergeCell ref="EV31:EW31"/>
    <mergeCell ref="DH36:DI36"/>
    <mergeCell ref="DR36:DS36"/>
    <mergeCell ref="EB36:EC36"/>
    <mergeCell ref="EL36:EM36"/>
    <mergeCell ref="EV36:EW36"/>
    <mergeCell ref="FF35:FG35"/>
    <mergeCell ref="FP35:FQ35"/>
    <mergeCell ref="FZ35:GA35"/>
    <mergeCell ref="GJ35:GK35"/>
    <mergeCell ref="GT35:GU35"/>
    <mergeCell ref="DH35:DI35"/>
    <mergeCell ref="DR35:DS35"/>
    <mergeCell ref="EB35:EC35"/>
    <mergeCell ref="EL35:EM35"/>
    <mergeCell ref="EV35:EW35"/>
    <mergeCell ref="FZ32:GA32"/>
    <mergeCell ref="GJ32:GK32"/>
    <mergeCell ref="GT32:GU32"/>
    <mergeCell ref="FF32:FG32"/>
    <mergeCell ref="FP32:FQ32"/>
    <mergeCell ref="EB32:EC32"/>
    <mergeCell ref="EL32:EM32"/>
    <mergeCell ref="EV32:EW32"/>
    <mergeCell ref="DH32:DI32"/>
    <mergeCell ref="DR32:DS32"/>
    <mergeCell ref="FF34:FG34"/>
    <mergeCell ref="FP34:FQ34"/>
    <mergeCell ref="FZ34:GA34"/>
    <mergeCell ref="GJ34:GK34"/>
    <mergeCell ref="GT34:GU34"/>
    <mergeCell ref="DH34:DI34"/>
    <mergeCell ref="DR34:DS34"/>
    <mergeCell ref="DH39:DI39"/>
    <mergeCell ref="DR39:DS39"/>
    <mergeCell ref="EB39:EC39"/>
    <mergeCell ref="EL39:EM39"/>
    <mergeCell ref="EV39:EW39"/>
    <mergeCell ref="FF38:FG38"/>
    <mergeCell ref="FP38:FQ38"/>
    <mergeCell ref="FZ38:GA38"/>
    <mergeCell ref="GJ38:GK38"/>
    <mergeCell ref="GT38:GU38"/>
    <mergeCell ref="DH38:DI38"/>
    <mergeCell ref="DR38:DS38"/>
    <mergeCell ref="EB38:EC38"/>
    <mergeCell ref="EL38:EM38"/>
    <mergeCell ref="EV38:EW38"/>
    <mergeCell ref="FF37:FG37"/>
    <mergeCell ref="FP37:FQ37"/>
    <mergeCell ref="FZ37:GA37"/>
    <mergeCell ref="GJ37:GK37"/>
    <mergeCell ref="GT37:GU37"/>
    <mergeCell ref="DH37:DI37"/>
    <mergeCell ref="DR37:DS37"/>
    <mergeCell ref="EB37:EC37"/>
    <mergeCell ref="EL37:EM37"/>
    <mergeCell ref="EV37:EW37"/>
    <mergeCell ref="HH5:HI5"/>
    <mergeCell ref="HR5:HS5"/>
    <mergeCell ref="IB5:IC5"/>
    <mergeCell ref="IL5:IM5"/>
    <mergeCell ref="FF45:FG45"/>
    <mergeCell ref="FP45:FQ45"/>
    <mergeCell ref="FZ45:GA45"/>
    <mergeCell ref="GJ45:GK45"/>
    <mergeCell ref="GT45:GU45"/>
    <mergeCell ref="DH45:DI45"/>
    <mergeCell ref="DR45:DS45"/>
    <mergeCell ref="EB45:EC45"/>
    <mergeCell ref="EL45:EM45"/>
    <mergeCell ref="EV45:EW45"/>
    <mergeCell ref="FF44:FG44"/>
    <mergeCell ref="FP44:FQ44"/>
    <mergeCell ref="FZ44:GA44"/>
    <mergeCell ref="GJ44:GK44"/>
    <mergeCell ref="GT44:GU44"/>
    <mergeCell ref="DH44:DI44"/>
    <mergeCell ref="DR44:DS44"/>
    <mergeCell ref="EB44:EC44"/>
    <mergeCell ref="IC10:ID10"/>
    <mergeCell ref="IJ10:IK10"/>
    <mergeCell ref="IM10:IN10"/>
    <mergeCell ref="HF10:HG10"/>
    <mergeCell ref="HI10:HJ10"/>
    <mergeCell ref="HP10:HQ10"/>
    <mergeCell ref="HS10:HT10"/>
    <mergeCell ref="HZ10:IA10"/>
    <mergeCell ref="IC9:ID9"/>
    <mergeCell ref="IJ9:IK9"/>
    <mergeCell ref="IM9:IN9"/>
    <mergeCell ref="HF9:HG9"/>
    <mergeCell ref="HI9:HJ9"/>
    <mergeCell ref="HP9:HQ9"/>
    <mergeCell ref="HS9:HT9"/>
    <mergeCell ref="HZ9:IA9"/>
    <mergeCell ref="HH6:HI6"/>
    <mergeCell ref="HR6:HS6"/>
    <mergeCell ref="IB6:IC6"/>
    <mergeCell ref="IL6:IM6"/>
    <mergeCell ref="HU12:HV12"/>
    <mergeCell ref="HW12:HW14"/>
    <mergeCell ref="HR13:HR14"/>
    <mergeCell ref="HS13:HS14"/>
    <mergeCell ref="HU13:HU14"/>
    <mergeCell ref="HV13:HV14"/>
    <mergeCell ref="HJ12:HJ14"/>
    <mergeCell ref="HK12:HL12"/>
    <mergeCell ref="HM12:HM14"/>
    <mergeCell ref="HN12:HO14"/>
    <mergeCell ref="HP12:HP14"/>
    <mergeCell ref="HK13:HK14"/>
    <mergeCell ref="HL13:HL14"/>
    <mergeCell ref="HC12:HC14"/>
    <mergeCell ref="HD12:HE14"/>
    <mergeCell ref="HF12:HF14"/>
    <mergeCell ref="HG12:HG14"/>
    <mergeCell ref="HH12:HI12"/>
    <mergeCell ref="HH13:HH14"/>
    <mergeCell ref="HI13:HI14"/>
    <mergeCell ref="HD16:HE16"/>
    <mergeCell ref="HN16:HO16"/>
    <mergeCell ref="HX16:HY16"/>
    <mergeCell ref="IH16:II16"/>
    <mergeCell ref="HD15:HE15"/>
    <mergeCell ref="HN15:HO15"/>
    <mergeCell ref="HX15:HY15"/>
    <mergeCell ref="IH15:II15"/>
    <mergeCell ref="IL12:IM12"/>
    <mergeCell ref="IN12:IN14"/>
    <mergeCell ref="HQ12:HQ14"/>
    <mergeCell ref="HR12:HS12"/>
    <mergeCell ref="HT12:HT14"/>
    <mergeCell ref="IO12:IP12"/>
    <mergeCell ref="IL13:IL14"/>
    <mergeCell ref="IM13:IM14"/>
    <mergeCell ref="IO13:IO14"/>
    <mergeCell ref="IP13:IP14"/>
    <mergeCell ref="IE12:IF12"/>
    <mergeCell ref="IG12:IG14"/>
    <mergeCell ref="IH12:II14"/>
    <mergeCell ref="IJ12:IJ14"/>
    <mergeCell ref="IK12:IK14"/>
    <mergeCell ref="IE13:IE14"/>
    <mergeCell ref="IF13:IF14"/>
    <mergeCell ref="HX12:HY14"/>
    <mergeCell ref="HZ12:HZ14"/>
    <mergeCell ref="IA12:IA14"/>
    <mergeCell ref="IB12:IC12"/>
    <mergeCell ref="ID12:ID14"/>
    <mergeCell ref="IB13:IB14"/>
    <mergeCell ref="IC13:IC14"/>
    <mergeCell ref="HD21:HE21"/>
    <mergeCell ref="HN21:HO21"/>
    <mergeCell ref="HX21:HY21"/>
    <mergeCell ref="IH21:II21"/>
    <mergeCell ref="HD20:HE20"/>
    <mergeCell ref="HN20:HO20"/>
    <mergeCell ref="HX20:HY20"/>
    <mergeCell ref="IH20:II20"/>
    <mergeCell ref="HD19:HE19"/>
    <mergeCell ref="HN19:HO19"/>
    <mergeCell ref="HX19:HY19"/>
    <mergeCell ref="IH19:II19"/>
    <mergeCell ref="HD18:HE18"/>
    <mergeCell ref="HN18:HO18"/>
    <mergeCell ref="HX18:HY18"/>
    <mergeCell ref="IH18:II18"/>
    <mergeCell ref="HD17:HE17"/>
    <mergeCell ref="HN17:HO17"/>
    <mergeCell ref="HX17:HY17"/>
    <mergeCell ref="IH17:II17"/>
    <mergeCell ref="HD26:HE26"/>
    <mergeCell ref="HN26:HO26"/>
    <mergeCell ref="HX26:HY26"/>
    <mergeCell ref="HD25:HE25"/>
    <mergeCell ref="HN25:HO25"/>
    <mergeCell ref="HX25:HY25"/>
    <mergeCell ref="IH25:II25"/>
    <mergeCell ref="HD24:HE24"/>
    <mergeCell ref="HN24:HO24"/>
    <mergeCell ref="HX24:HY24"/>
    <mergeCell ref="IH24:II24"/>
    <mergeCell ref="HD23:HE23"/>
    <mergeCell ref="HN23:HO23"/>
    <mergeCell ref="HX23:HY23"/>
    <mergeCell ref="HD22:HE22"/>
    <mergeCell ref="HN22:HO22"/>
    <mergeCell ref="HX22:HY22"/>
    <mergeCell ref="IH22:II22"/>
    <mergeCell ref="IH23:II23"/>
    <mergeCell ref="IH26:II26"/>
    <mergeCell ref="HD31:HE31"/>
    <mergeCell ref="HN31:HO31"/>
    <mergeCell ref="HX31:HY31"/>
    <mergeCell ref="IH31:II31"/>
    <mergeCell ref="HD30:HE30"/>
    <mergeCell ref="HN30:HO30"/>
    <mergeCell ref="HX30:HY30"/>
    <mergeCell ref="IH30:II30"/>
    <mergeCell ref="HD29:HE29"/>
    <mergeCell ref="HN29:HO29"/>
    <mergeCell ref="HX29:HY29"/>
    <mergeCell ref="IH29:II29"/>
    <mergeCell ref="HD28:HE28"/>
    <mergeCell ref="HN28:HO28"/>
    <mergeCell ref="HX28:HY28"/>
    <mergeCell ref="IH28:II28"/>
    <mergeCell ref="HD27:HE27"/>
    <mergeCell ref="HN27:HO27"/>
    <mergeCell ref="HX27:HY27"/>
    <mergeCell ref="IH27:II27"/>
    <mergeCell ref="HD34:HE34"/>
    <mergeCell ref="HN34:HO34"/>
    <mergeCell ref="HX34:HY34"/>
    <mergeCell ref="IH34:II34"/>
    <mergeCell ref="HD33:HE33"/>
    <mergeCell ref="HN33:HO33"/>
    <mergeCell ref="HX33:HY33"/>
    <mergeCell ref="IH33:II33"/>
    <mergeCell ref="HX32:HY32"/>
    <mergeCell ref="IH32:II32"/>
    <mergeCell ref="HD32:HE32"/>
    <mergeCell ref="HN32:HO32"/>
    <mergeCell ref="HD39:HE39"/>
    <mergeCell ref="HN39:HO39"/>
    <mergeCell ref="HX39:HY39"/>
    <mergeCell ref="IH39:II39"/>
    <mergeCell ref="HD38:HE38"/>
    <mergeCell ref="HN38:HO38"/>
    <mergeCell ref="HX38:HY38"/>
    <mergeCell ref="IH38:II38"/>
    <mergeCell ref="HD37:HE37"/>
    <mergeCell ref="HN37:HO37"/>
    <mergeCell ref="HX37:HY37"/>
    <mergeCell ref="IH37:II37"/>
    <mergeCell ref="HD36:HE36"/>
    <mergeCell ref="HN36:HO36"/>
    <mergeCell ref="HX36:HY36"/>
    <mergeCell ref="IH36:II36"/>
    <mergeCell ref="EL44:EM44"/>
    <mergeCell ref="EV44:EW44"/>
    <mergeCell ref="FZ40:GA43"/>
    <mergeCell ref="GJ40:GK43"/>
    <mergeCell ref="GT40:GU43"/>
    <mergeCell ref="FF39:FG39"/>
    <mergeCell ref="FP39:FQ39"/>
    <mergeCell ref="FZ39:GA39"/>
    <mergeCell ref="GJ39:GK39"/>
    <mergeCell ref="GT39:GU39"/>
    <mergeCell ref="FF36:FG36"/>
    <mergeCell ref="GT82:GU85"/>
    <mergeCell ref="HD82:HE85"/>
    <mergeCell ref="HD35:HE35"/>
    <mergeCell ref="HN35:HO35"/>
    <mergeCell ref="HX35:HY35"/>
    <mergeCell ref="IH35:II35"/>
    <mergeCell ref="FP36:FQ36"/>
    <mergeCell ref="FZ36:GA36"/>
    <mergeCell ref="GJ36:GK36"/>
    <mergeCell ref="GT36:GU36"/>
    <mergeCell ref="EL69:EM69"/>
    <mergeCell ref="EL70:EM70"/>
    <mergeCell ref="EL71:EM71"/>
    <mergeCell ref="EL62:EM62"/>
    <mergeCell ref="EL63:EM63"/>
    <mergeCell ref="EL64:EM64"/>
    <mergeCell ref="EL65:EM65"/>
    <mergeCell ref="EL66:EM66"/>
    <mergeCell ref="FC55:FC56"/>
    <mergeCell ref="FD55:FD56"/>
    <mergeCell ref="EV76:EW76"/>
    <mergeCell ref="HD44:HE44"/>
    <mergeCell ref="HN44:HO44"/>
    <mergeCell ref="HX44:HY44"/>
    <mergeCell ref="IH44:II44"/>
    <mergeCell ref="HD40:HE43"/>
    <mergeCell ref="HN40:HO43"/>
    <mergeCell ref="HX40:HY43"/>
    <mergeCell ref="IH40:II43"/>
    <mergeCell ref="FP73:FQ73"/>
    <mergeCell ref="FP64:FQ64"/>
    <mergeCell ref="FP65:FQ65"/>
    <mergeCell ref="FP66:FQ66"/>
    <mergeCell ref="FP67:FQ67"/>
    <mergeCell ref="FP68:FQ68"/>
    <mergeCell ref="FP57:FQ57"/>
    <mergeCell ref="FP58:FQ58"/>
    <mergeCell ref="FP61:FQ61"/>
    <mergeCell ref="FP62:FQ62"/>
    <mergeCell ref="FP63:FQ63"/>
    <mergeCell ref="FP59:FQ59"/>
    <mergeCell ref="FZ59:GA59"/>
    <mergeCell ref="FP60:FQ60"/>
    <mergeCell ref="FZ60:GA60"/>
    <mergeCell ref="GV51:GW51"/>
    <mergeCell ref="GY51:GZ51"/>
    <mergeCell ref="GV52:GW52"/>
    <mergeCell ref="GY52:GZ52"/>
    <mergeCell ref="GS54:GS56"/>
    <mergeCell ref="GX54:GY54"/>
    <mergeCell ref="GZ54:GZ56"/>
    <mergeCell ref="GT57:GU57"/>
    <mergeCell ref="GT58:GU58"/>
    <mergeCell ref="HN82:HO85"/>
    <mergeCell ref="HX82:HY85"/>
    <mergeCell ref="IH82:II85"/>
    <mergeCell ref="L82:M85"/>
    <mergeCell ref="V40:W43"/>
    <mergeCell ref="AF40:AG43"/>
    <mergeCell ref="AP40:AQ43"/>
    <mergeCell ref="AZ40:BA43"/>
    <mergeCell ref="BJ40:BK43"/>
    <mergeCell ref="BT40:BU43"/>
    <mergeCell ref="CD40:CE43"/>
    <mergeCell ref="CN40:CO43"/>
    <mergeCell ref="CX40:CY43"/>
    <mergeCell ref="DH40:DI43"/>
    <mergeCell ref="DR40:DS43"/>
    <mergeCell ref="EB40:EC43"/>
    <mergeCell ref="EL40:EM43"/>
    <mergeCell ref="EV40:EW43"/>
    <mergeCell ref="FF40:FG43"/>
    <mergeCell ref="FP40:FQ43"/>
    <mergeCell ref="V82:W85"/>
    <mergeCell ref="AF82:AG85"/>
    <mergeCell ref="AP82:AQ85"/>
    <mergeCell ref="AZ82:BA85"/>
    <mergeCell ref="BJ82:BK85"/>
    <mergeCell ref="BT82:BU85"/>
    <mergeCell ref="CD82:CE85"/>
    <mergeCell ref="CN82:CO85"/>
    <mergeCell ref="HD45:HE45"/>
    <mergeCell ref="HN45:HO45"/>
    <mergeCell ref="HX45:HY45"/>
    <mergeCell ref="IH45:II45"/>
  </mergeCells>
  <pageMargins left="0.59055118110236204" right="0.27559055118110198" top="0.27559055118110198" bottom="0.196850393700787" header="0.31496062992126" footer="0.31496062992126"/>
  <pageSetup paperSize="9" scale="90" pageOrder="overThenDown" orientation="portrait" r:id="rId1"/>
  <rowBreaks count="1" manualBreakCount="1">
    <brk id="47" max="249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31">
    <tabColor rgb="FFAAF8C8"/>
  </sheetPr>
  <dimension ref="A1:EJN33"/>
  <sheetViews>
    <sheetView showGridLines="0" view="pageLayout" topLeftCell="A7" zoomScale="90" zoomScaleNormal="100" zoomScaleSheetLayoutView="100" zoomScalePageLayoutView="90" workbookViewId="0">
      <selection activeCell="D25" sqref="D25:N25"/>
    </sheetView>
  </sheetViews>
  <sheetFormatPr defaultRowHeight="15" x14ac:dyDescent="0.25"/>
  <cols>
    <col min="1" max="6" width="3.28515625" style="113" customWidth="1"/>
    <col min="7" max="7" width="3.7109375" style="113" customWidth="1"/>
    <col min="8" max="8" width="2.7109375" style="113" customWidth="1"/>
    <col min="9" max="9" width="2.85546875" style="113" customWidth="1"/>
    <col min="10" max="10" width="4" style="113" customWidth="1"/>
    <col min="11" max="11" width="3.28515625" style="113" customWidth="1"/>
    <col min="12" max="12" width="3.42578125" style="113" customWidth="1"/>
    <col min="13" max="18" width="3.28515625" style="113" customWidth="1"/>
    <col min="19" max="39" width="3.140625" style="113" customWidth="1"/>
    <col min="40" max="40" width="2.140625" style="113" customWidth="1"/>
    <col min="41" max="41" width="3.140625" customWidth="1"/>
    <col min="42" max="42" width="4" customWidth="1"/>
    <col min="43" max="48" width="3.28515625" style="113" customWidth="1"/>
    <col min="49" max="49" width="3.7109375" style="113" customWidth="1"/>
    <col min="50" max="50" width="2.7109375" style="113" customWidth="1"/>
    <col min="51" max="51" width="2.85546875" style="113" customWidth="1"/>
    <col min="52" max="52" width="4" style="113" customWidth="1"/>
    <col min="53" max="53" width="3.28515625" style="113" customWidth="1"/>
    <col min="54" max="54" width="3.42578125" style="113" customWidth="1"/>
    <col min="55" max="60" width="3.28515625" style="113" customWidth="1"/>
    <col min="61" max="81" width="3.140625" style="113" customWidth="1"/>
    <col min="82" max="82" width="2.140625" style="113" customWidth="1"/>
    <col min="83" max="83" width="3.140625" customWidth="1"/>
    <col min="84" max="84" width="4" customWidth="1"/>
    <col min="85" max="90" width="3.28515625" style="113" customWidth="1"/>
    <col min="91" max="91" width="3.7109375" style="113" customWidth="1"/>
    <col min="92" max="92" width="2.7109375" style="113" customWidth="1"/>
    <col min="93" max="93" width="2.85546875" style="113" customWidth="1"/>
    <col min="94" max="94" width="4" style="113" customWidth="1"/>
    <col min="95" max="95" width="3.28515625" style="113" customWidth="1"/>
    <col min="96" max="96" width="3.42578125" style="113" customWidth="1"/>
    <col min="97" max="102" width="3.28515625" style="113" customWidth="1"/>
    <col min="103" max="123" width="3.140625" style="113" customWidth="1"/>
    <col min="124" max="124" width="2.140625" style="113" customWidth="1"/>
    <col min="125" max="125" width="3.140625" customWidth="1"/>
    <col min="126" max="126" width="4" customWidth="1"/>
    <col min="127" max="132" width="3.28515625" style="113" customWidth="1"/>
    <col min="133" max="133" width="3.7109375" style="113" customWidth="1"/>
    <col min="134" max="134" width="2.7109375" style="113" customWidth="1"/>
    <col min="135" max="135" width="2.85546875" style="113" customWidth="1"/>
    <col min="136" max="136" width="4" style="113" customWidth="1"/>
    <col min="137" max="137" width="3.28515625" style="113" customWidth="1"/>
    <col min="138" max="138" width="3.42578125" style="113" customWidth="1"/>
    <col min="139" max="144" width="3.28515625" style="113" customWidth="1"/>
    <col min="145" max="165" width="3.140625" style="113" customWidth="1"/>
    <col min="166" max="166" width="2.140625" style="113" customWidth="1"/>
    <col min="167" max="167" width="3.140625" customWidth="1"/>
    <col min="168" max="168" width="4" customWidth="1"/>
    <col min="169" max="174" width="3.28515625" style="113" customWidth="1"/>
    <col min="175" max="175" width="3.7109375" style="113" customWidth="1"/>
    <col min="176" max="176" width="2.7109375" style="113" customWidth="1"/>
    <col min="177" max="177" width="2.85546875" style="113" customWidth="1"/>
    <col min="178" max="178" width="4" style="113" customWidth="1"/>
    <col min="179" max="179" width="3.28515625" style="113" customWidth="1"/>
    <col min="180" max="180" width="3.42578125" style="113" customWidth="1"/>
    <col min="181" max="186" width="3.28515625" style="113" customWidth="1"/>
    <col min="187" max="207" width="3.140625" style="113" customWidth="1"/>
    <col min="208" max="208" width="2.140625" style="113" customWidth="1"/>
    <col min="209" max="209" width="3.140625" customWidth="1"/>
    <col min="210" max="210" width="4" customWidth="1"/>
    <col min="211" max="216" width="3.28515625" style="113" customWidth="1"/>
    <col min="217" max="217" width="3.7109375" style="113" customWidth="1"/>
    <col min="218" max="218" width="2.7109375" style="113" customWidth="1"/>
    <col min="219" max="219" width="2.85546875" style="113" customWidth="1"/>
    <col min="220" max="220" width="4" style="113" customWidth="1"/>
    <col min="221" max="221" width="3.28515625" style="113" customWidth="1"/>
    <col min="222" max="222" width="3.42578125" style="113" customWidth="1"/>
    <col min="223" max="228" width="3.28515625" style="113" customWidth="1"/>
    <col min="229" max="249" width="3.140625" style="113" customWidth="1"/>
    <col min="250" max="250" width="2.140625" style="113" customWidth="1"/>
    <col min="251" max="251" width="3.140625" customWidth="1"/>
    <col min="252" max="252" width="4" customWidth="1"/>
    <col min="253" max="258" width="3.28515625" style="113" customWidth="1"/>
    <col min="259" max="259" width="3.7109375" style="113" customWidth="1"/>
    <col min="260" max="260" width="2.7109375" style="113" customWidth="1"/>
    <col min="261" max="261" width="2.85546875" style="113" customWidth="1"/>
    <col min="262" max="262" width="4" style="113" customWidth="1"/>
    <col min="263" max="263" width="3.28515625" style="113" customWidth="1"/>
    <col min="264" max="264" width="3.42578125" style="113" customWidth="1"/>
    <col min="265" max="270" width="3.28515625" style="113" customWidth="1"/>
    <col min="271" max="291" width="3.140625" style="113" customWidth="1"/>
    <col min="292" max="292" width="2.140625" style="113" customWidth="1"/>
    <col min="293" max="293" width="3.140625" customWidth="1"/>
    <col min="294" max="294" width="4" customWidth="1"/>
    <col min="295" max="300" width="3.28515625" style="113" customWidth="1"/>
    <col min="301" max="301" width="3.7109375" style="113" customWidth="1"/>
    <col min="302" max="302" width="2.7109375" style="113" customWidth="1"/>
    <col min="303" max="303" width="2.85546875" style="113" customWidth="1"/>
    <col min="304" max="304" width="4" style="113" customWidth="1"/>
    <col min="305" max="305" width="3.28515625" style="113" customWidth="1"/>
    <col min="306" max="306" width="3.42578125" style="113" customWidth="1"/>
    <col min="307" max="312" width="3.28515625" style="113" customWidth="1"/>
    <col min="313" max="333" width="3.140625" style="113" customWidth="1"/>
    <col min="334" max="334" width="2.140625" style="113" customWidth="1"/>
    <col min="335" max="335" width="3.140625" customWidth="1"/>
    <col min="336" max="336" width="4" customWidth="1"/>
    <col min="337" max="342" width="3.28515625" style="113" customWidth="1"/>
    <col min="343" max="343" width="3.7109375" style="113" customWidth="1"/>
    <col min="344" max="344" width="2.7109375" style="113" customWidth="1"/>
    <col min="345" max="345" width="2.85546875" style="113" customWidth="1"/>
    <col min="346" max="346" width="4" style="113" customWidth="1"/>
    <col min="347" max="347" width="3.28515625" style="113" customWidth="1"/>
    <col min="348" max="348" width="3.42578125" style="113" customWidth="1"/>
    <col min="349" max="354" width="3.28515625" style="113" customWidth="1"/>
    <col min="355" max="375" width="3.140625" style="113" customWidth="1"/>
    <col min="376" max="376" width="2.140625" style="113" customWidth="1"/>
    <col min="377" max="377" width="3.140625" customWidth="1"/>
    <col min="378" max="378" width="4" customWidth="1"/>
    <col min="379" max="384" width="3.28515625" style="113" customWidth="1"/>
    <col min="385" max="385" width="3.7109375" style="113" customWidth="1"/>
    <col min="386" max="386" width="2.7109375" style="113" customWidth="1"/>
    <col min="387" max="387" width="2.85546875" style="113" customWidth="1"/>
    <col min="388" max="388" width="4" style="113" customWidth="1"/>
    <col min="389" max="389" width="3.28515625" style="113" customWidth="1"/>
    <col min="390" max="390" width="3.42578125" style="113" customWidth="1"/>
    <col min="391" max="396" width="3.28515625" style="113" customWidth="1"/>
    <col min="397" max="417" width="3.140625" style="113" customWidth="1"/>
    <col min="418" max="418" width="2.140625" style="113" customWidth="1"/>
    <col min="419" max="419" width="3.140625" customWidth="1"/>
    <col min="420" max="420" width="4" customWidth="1"/>
    <col min="421" max="426" width="3.28515625" style="113" customWidth="1"/>
    <col min="427" max="427" width="3.7109375" style="113" customWidth="1"/>
    <col min="428" max="428" width="2.7109375" style="113" customWidth="1"/>
    <col min="429" max="429" width="2.85546875" style="113" customWidth="1"/>
    <col min="430" max="430" width="4" style="113" customWidth="1"/>
    <col min="431" max="431" width="3.28515625" style="113" customWidth="1"/>
    <col min="432" max="432" width="3.42578125" style="113" customWidth="1"/>
    <col min="433" max="438" width="3.28515625" style="113" customWidth="1"/>
    <col min="439" max="459" width="3.140625" style="113" customWidth="1"/>
    <col min="460" max="460" width="2.140625" style="113" customWidth="1"/>
    <col min="461" max="461" width="3.140625" customWidth="1"/>
    <col min="462" max="462" width="4" customWidth="1"/>
    <col min="463" max="468" width="3.28515625" style="113" customWidth="1"/>
    <col min="469" max="469" width="3.7109375" style="113" customWidth="1"/>
    <col min="470" max="470" width="2.7109375" style="113" customWidth="1"/>
    <col min="471" max="471" width="2.85546875" style="113" customWidth="1"/>
    <col min="472" max="472" width="4" style="113" customWidth="1"/>
    <col min="473" max="473" width="3.28515625" style="113" customWidth="1"/>
    <col min="474" max="474" width="3.42578125" style="113" customWidth="1"/>
    <col min="475" max="480" width="3.28515625" style="113" customWidth="1"/>
    <col min="481" max="501" width="3.140625" style="113" customWidth="1"/>
    <col min="502" max="502" width="2.140625" style="113" customWidth="1"/>
    <col min="503" max="503" width="3.140625" customWidth="1"/>
    <col min="504" max="504" width="4" customWidth="1"/>
    <col min="505" max="510" width="3.28515625" style="113" customWidth="1"/>
    <col min="511" max="511" width="3.7109375" style="113" customWidth="1"/>
    <col min="512" max="512" width="2.7109375" style="113" customWidth="1"/>
    <col min="513" max="513" width="2.85546875" style="113" customWidth="1"/>
    <col min="514" max="514" width="4" style="113" customWidth="1"/>
    <col min="515" max="515" width="3.28515625" style="113" customWidth="1"/>
    <col min="516" max="516" width="3.42578125" style="113" customWidth="1"/>
    <col min="517" max="522" width="3.28515625" style="113" customWidth="1"/>
    <col min="523" max="543" width="3.140625" style="113" customWidth="1"/>
    <col min="544" max="544" width="2.140625" style="113" customWidth="1"/>
    <col min="545" max="545" width="3.140625" customWidth="1"/>
    <col min="546" max="546" width="4" customWidth="1"/>
    <col min="547" max="552" width="3.28515625" style="113" customWidth="1"/>
    <col min="553" max="553" width="3.7109375" style="113" customWidth="1"/>
    <col min="554" max="554" width="2.7109375" style="113" customWidth="1"/>
    <col min="555" max="555" width="2.85546875" style="113" customWidth="1"/>
    <col min="556" max="556" width="4" style="113" customWidth="1"/>
    <col min="557" max="557" width="3.28515625" style="113" customWidth="1"/>
    <col min="558" max="558" width="3.42578125" style="113" customWidth="1"/>
    <col min="559" max="564" width="3.28515625" style="113" customWidth="1"/>
    <col min="565" max="585" width="3.140625" style="113" customWidth="1"/>
    <col min="586" max="586" width="2.140625" style="113" customWidth="1"/>
    <col min="587" max="587" width="3.140625" customWidth="1"/>
    <col min="588" max="588" width="4" customWidth="1"/>
    <col min="589" max="594" width="3.28515625" style="113" customWidth="1"/>
    <col min="595" max="595" width="3.7109375" style="113" customWidth="1"/>
    <col min="596" max="596" width="2.7109375" style="113" customWidth="1"/>
    <col min="597" max="597" width="2.85546875" style="113" customWidth="1"/>
    <col min="598" max="598" width="4" style="113" customWidth="1"/>
    <col min="599" max="599" width="3.28515625" style="113" customWidth="1"/>
    <col min="600" max="600" width="3.42578125" style="113" customWidth="1"/>
    <col min="601" max="606" width="3.28515625" style="113" customWidth="1"/>
    <col min="607" max="627" width="3.140625" style="113" customWidth="1"/>
    <col min="628" max="628" width="2.140625" style="113" customWidth="1"/>
    <col min="629" max="629" width="3.140625" customWidth="1"/>
    <col min="630" max="630" width="4" customWidth="1"/>
    <col min="631" max="636" width="3.28515625" style="113" customWidth="1"/>
    <col min="637" max="637" width="3.7109375" style="113" customWidth="1"/>
    <col min="638" max="638" width="2.7109375" style="113" customWidth="1"/>
    <col min="639" max="639" width="2.85546875" style="113" customWidth="1"/>
    <col min="640" max="640" width="4" style="113" customWidth="1"/>
    <col min="641" max="641" width="3.28515625" style="113" customWidth="1"/>
    <col min="642" max="642" width="3.42578125" style="113" customWidth="1"/>
    <col min="643" max="648" width="3.28515625" style="113" customWidth="1"/>
    <col min="649" max="669" width="3.140625" style="113" customWidth="1"/>
    <col min="670" max="670" width="2.140625" style="113" customWidth="1"/>
    <col min="671" max="671" width="3.140625" customWidth="1"/>
    <col min="672" max="672" width="4" customWidth="1"/>
    <col min="673" max="678" width="3.28515625" style="113" customWidth="1"/>
    <col min="679" max="679" width="3.7109375" style="113" customWidth="1"/>
    <col min="680" max="680" width="2.7109375" style="113" customWidth="1"/>
    <col min="681" max="681" width="2.85546875" style="113" customWidth="1"/>
    <col min="682" max="682" width="4" style="113" customWidth="1"/>
    <col min="683" max="683" width="3.28515625" style="113" customWidth="1"/>
    <col min="684" max="684" width="3.42578125" style="113" customWidth="1"/>
    <col min="685" max="690" width="3.28515625" style="113" customWidth="1"/>
    <col min="691" max="711" width="3.140625" style="113" customWidth="1"/>
    <col min="712" max="712" width="2.140625" style="113" customWidth="1"/>
    <col min="713" max="713" width="3.140625" customWidth="1"/>
    <col min="714" max="714" width="4" customWidth="1"/>
    <col min="715" max="720" width="3.28515625" style="113" customWidth="1"/>
    <col min="721" max="721" width="3.7109375" style="113" customWidth="1"/>
    <col min="722" max="722" width="2.7109375" style="113" customWidth="1"/>
    <col min="723" max="723" width="2.85546875" style="113" customWidth="1"/>
    <col min="724" max="724" width="4" style="113" customWidth="1"/>
    <col min="725" max="725" width="3.28515625" style="113" customWidth="1"/>
    <col min="726" max="726" width="3.42578125" style="113" customWidth="1"/>
    <col min="727" max="732" width="3.28515625" style="113" customWidth="1"/>
    <col min="733" max="753" width="3.140625" style="113" customWidth="1"/>
    <col min="754" max="754" width="2.140625" style="113" customWidth="1"/>
    <col min="755" max="755" width="3.140625" customWidth="1"/>
    <col min="756" max="756" width="4" customWidth="1"/>
    <col min="757" max="762" width="3.28515625" style="113" customWidth="1"/>
    <col min="763" max="763" width="3.7109375" style="113" customWidth="1"/>
    <col min="764" max="764" width="2.7109375" style="113" customWidth="1"/>
    <col min="765" max="765" width="2.85546875" style="113" customWidth="1"/>
    <col min="766" max="766" width="4" style="113" customWidth="1"/>
    <col min="767" max="767" width="3.28515625" style="113" customWidth="1"/>
    <col min="768" max="768" width="3.42578125" style="113" customWidth="1"/>
    <col min="769" max="774" width="3.28515625" style="113" customWidth="1"/>
    <col min="775" max="795" width="3.140625" style="113" customWidth="1"/>
    <col min="796" max="796" width="2.140625" style="113" customWidth="1"/>
    <col min="797" max="797" width="3.140625" customWidth="1"/>
    <col min="798" max="798" width="4" customWidth="1"/>
    <col min="799" max="804" width="3.28515625" style="113" customWidth="1"/>
    <col min="805" max="805" width="3.7109375" style="113" customWidth="1"/>
    <col min="806" max="806" width="2.7109375" style="113" customWidth="1"/>
    <col min="807" max="807" width="2.85546875" style="113" customWidth="1"/>
    <col min="808" max="808" width="4" style="113" customWidth="1"/>
    <col min="809" max="809" width="3.28515625" style="113" customWidth="1"/>
    <col min="810" max="810" width="3.42578125" style="113" customWidth="1"/>
    <col min="811" max="816" width="3.28515625" style="113" customWidth="1"/>
    <col min="817" max="837" width="3.140625" style="113" customWidth="1"/>
    <col min="838" max="838" width="2.140625" style="113" customWidth="1"/>
    <col min="839" max="839" width="3.140625" customWidth="1"/>
    <col min="840" max="840" width="4" customWidth="1"/>
    <col min="841" max="846" width="3.28515625" style="113" customWidth="1"/>
    <col min="847" max="847" width="3.7109375" style="113" customWidth="1"/>
    <col min="848" max="848" width="2.7109375" style="113" customWidth="1"/>
    <col min="849" max="849" width="2.85546875" style="113" customWidth="1"/>
    <col min="850" max="850" width="4" style="113" customWidth="1"/>
    <col min="851" max="851" width="3.28515625" style="113" customWidth="1"/>
    <col min="852" max="852" width="3.42578125" style="113" customWidth="1"/>
    <col min="853" max="858" width="3.28515625" style="113" customWidth="1"/>
    <col min="859" max="879" width="3.140625" style="113" customWidth="1"/>
    <col min="880" max="880" width="2.140625" style="113" customWidth="1"/>
    <col min="881" max="881" width="3.140625" customWidth="1"/>
    <col min="882" max="882" width="4" customWidth="1"/>
    <col min="883" max="888" width="3.28515625" style="113" customWidth="1"/>
    <col min="889" max="889" width="3.7109375" style="113" customWidth="1"/>
    <col min="890" max="890" width="2.7109375" style="113" customWidth="1"/>
    <col min="891" max="891" width="2.85546875" style="113" customWidth="1"/>
    <col min="892" max="892" width="4" style="113" customWidth="1"/>
    <col min="893" max="893" width="3.28515625" style="113" customWidth="1"/>
    <col min="894" max="894" width="3.42578125" style="113" customWidth="1"/>
    <col min="895" max="900" width="3.28515625" style="113" customWidth="1"/>
    <col min="901" max="921" width="3.140625" style="113" customWidth="1"/>
    <col min="922" max="922" width="2.140625" style="113" customWidth="1"/>
    <col min="923" max="923" width="3.140625" customWidth="1"/>
    <col min="924" max="924" width="4" customWidth="1"/>
    <col min="925" max="930" width="3.28515625" style="113" customWidth="1"/>
    <col min="931" max="931" width="3.7109375" style="113" customWidth="1"/>
    <col min="932" max="932" width="2.7109375" style="113" customWidth="1"/>
    <col min="933" max="933" width="2.85546875" style="113" customWidth="1"/>
    <col min="934" max="934" width="4" style="113" customWidth="1"/>
    <col min="935" max="935" width="3.28515625" style="113" customWidth="1"/>
    <col min="936" max="936" width="3.42578125" style="113" customWidth="1"/>
    <col min="937" max="942" width="3.28515625" style="113" customWidth="1"/>
    <col min="943" max="963" width="3.140625" style="113" customWidth="1"/>
    <col min="964" max="964" width="2.140625" style="113" customWidth="1"/>
    <col min="965" max="965" width="3.140625" customWidth="1"/>
    <col min="966" max="966" width="4" customWidth="1"/>
    <col min="967" max="972" width="3.28515625" style="113" customWidth="1"/>
    <col min="973" max="973" width="3.7109375" style="113" customWidth="1"/>
    <col min="974" max="974" width="2.7109375" style="113" customWidth="1"/>
    <col min="975" max="975" width="2.85546875" style="113" customWidth="1"/>
    <col min="976" max="976" width="4" style="113" customWidth="1"/>
    <col min="977" max="977" width="3.28515625" style="113" customWidth="1"/>
    <col min="978" max="978" width="3.42578125" style="113" customWidth="1"/>
    <col min="979" max="984" width="3.28515625" style="113" customWidth="1"/>
    <col min="985" max="1005" width="3.140625" style="113" customWidth="1"/>
    <col min="1006" max="1006" width="2.140625" style="113" customWidth="1"/>
    <col min="1007" max="1007" width="3.140625" customWidth="1"/>
    <col min="1008" max="1008" width="4" customWidth="1"/>
    <col min="1009" max="1014" width="3.28515625" style="113" customWidth="1"/>
    <col min="1015" max="1015" width="3.7109375" style="113" customWidth="1"/>
    <col min="1016" max="1016" width="2.7109375" style="113" customWidth="1"/>
    <col min="1017" max="1017" width="2.85546875" style="113" customWidth="1"/>
    <col min="1018" max="1018" width="4" style="113" customWidth="1"/>
    <col min="1019" max="1019" width="3.28515625" style="113" customWidth="1"/>
    <col min="1020" max="1020" width="3.42578125" style="113" customWidth="1"/>
    <col min="1021" max="1026" width="3.28515625" style="113" customWidth="1"/>
    <col min="1027" max="1047" width="3.140625" style="113" customWidth="1"/>
    <col min="1048" max="1048" width="2.140625" style="113" customWidth="1"/>
    <col min="1049" max="1049" width="3.140625" customWidth="1"/>
    <col min="1050" max="1050" width="4" customWidth="1"/>
    <col min="1051" max="1056" width="3.28515625" style="113" customWidth="1"/>
    <col min="1057" max="1057" width="3.7109375" style="113" customWidth="1"/>
    <col min="1058" max="1058" width="2.7109375" style="113" customWidth="1"/>
    <col min="1059" max="1059" width="2.85546875" style="113" customWidth="1"/>
    <col min="1060" max="1060" width="4" style="113" customWidth="1"/>
    <col min="1061" max="1061" width="3.28515625" style="113" customWidth="1"/>
    <col min="1062" max="1062" width="3.42578125" style="113" customWidth="1"/>
    <col min="1063" max="1068" width="3.28515625" style="113" customWidth="1"/>
    <col min="1069" max="1089" width="3.140625" style="113" customWidth="1"/>
    <col min="1090" max="1090" width="2.140625" style="113" customWidth="1"/>
    <col min="1091" max="1091" width="3.140625" customWidth="1"/>
    <col min="1092" max="1092" width="4" customWidth="1"/>
    <col min="1093" max="1098" width="3.28515625" style="113" customWidth="1"/>
    <col min="1099" max="1099" width="3.7109375" style="113" customWidth="1"/>
    <col min="1100" max="1100" width="2.7109375" style="113" customWidth="1"/>
    <col min="1101" max="1101" width="2.85546875" style="113" customWidth="1"/>
    <col min="1102" max="1102" width="4" style="113" customWidth="1"/>
    <col min="1103" max="1103" width="3.28515625" style="113" customWidth="1"/>
    <col min="1104" max="1104" width="3.42578125" style="113" customWidth="1"/>
    <col min="1105" max="1110" width="3.28515625" style="113" customWidth="1"/>
    <col min="1111" max="1131" width="3.140625" style="113" customWidth="1"/>
    <col min="1132" max="1132" width="2.140625" style="113" customWidth="1"/>
    <col min="1133" max="1133" width="3.140625" customWidth="1"/>
    <col min="1134" max="1134" width="4" customWidth="1"/>
    <col min="1135" max="1140" width="3.28515625" style="113" customWidth="1"/>
    <col min="1141" max="1141" width="3.7109375" style="113" customWidth="1"/>
    <col min="1142" max="1142" width="2.7109375" style="113" customWidth="1"/>
    <col min="1143" max="1143" width="2.85546875" style="113" customWidth="1"/>
    <col min="1144" max="1144" width="4" style="113" customWidth="1"/>
    <col min="1145" max="1145" width="3.28515625" style="113" customWidth="1"/>
    <col min="1146" max="1146" width="3.42578125" style="113" customWidth="1"/>
    <col min="1147" max="1152" width="3.28515625" style="113" customWidth="1"/>
    <col min="1153" max="1173" width="3.140625" style="113" customWidth="1"/>
    <col min="1174" max="1174" width="2.140625" style="113" customWidth="1"/>
    <col min="1175" max="1175" width="3.140625" customWidth="1"/>
    <col min="1176" max="1176" width="4" customWidth="1"/>
    <col min="1177" max="1182" width="3.28515625" style="113" customWidth="1"/>
    <col min="1183" max="1183" width="3.7109375" style="113" customWidth="1"/>
    <col min="1184" max="1184" width="2.7109375" style="113" customWidth="1"/>
    <col min="1185" max="1185" width="2.85546875" style="113" customWidth="1"/>
    <col min="1186" max="1186" width="4" style="113" customWidth="1"/>
    <col min="1187" max="1187" width="3.28515625" style="113" customWidth="1"/>
    <col min="1188" max="1188" width="3.42578125" style="113" customWidth="1"/>
    <col min="1189" max="1194" width="3.28515625" style="113" customWidth="1"/>
    <col min="1195" max="1215" width="3.140625" style="113" customWidth="1"/>
    <col min="1216" max="1216" width="2.140625" style="113" customWidth="1"/>
    <col min="1217" max="1217" width="3.140625" customWidth="1"/>
    <col min="1218" max="1218" width="4" customWidth="1"/>
    <col min="1219" max="1224" width="3.28515625" style="113" customWidth="1"/>
    <col min="1225" max="1225" width="3.7109375" style="113" customWidth="1"/>
    <col min="1226" max="1226" width="2.7109375" style="113" customWidth="1"/>
    <col min="1227" max="1227" width="2.85546875" style="113" customWidth="1"/>
    <col min="1228" max="1228" width="4" style="113" customWidth="1"/>
    <col min="1229" max="1229" width="3.28515625" style="113" customWidth="1"/>
    <col min="1230" max="1230" width="3.42578125" style="113" customWidth="1"/>
    <col min="1231" max="1236" width="3.28515625" style="113" customWidth="1"/>
    <col min="1237" max="1257" width="3.140625" style="113" customWidth="1"/>
    <col min="1258" max="1258" width="2.140625" style="113" customWidth="1"/>
    <col min="1259" max="1259" width="3.140625" customWidth="1"/>
    <col min="1260" max="1260" width="4" customWidth="1"/>
    <col min="1261" max="1266" width="3.28515625" style="113" customWidth="1"/>
    <col min="1267" max="1267" width="3.7109375" style="113" customWidth="1"/>
    <col min="1268" max="1268" width="2.7109375" style="113" customWidth="1"/>
    <col min="1269" max="1269" width="2.85546875" style="113" customWidth="1"/>
    <col min="1270" max="1270" width="4" style="113" customWidth="1"/>
    <col min="1271" max="1271" width="3.28515625" style="113" customWidth="1"/>
    <col min="1272" max="1272" width="3.42578125" style="113" customWidth="1"/>
    <col min="1273" max="1278" width="3.28515625" style="113" customWidth="1"/>
    <col min="1279" max="1299" width="3.140625" style="113" customWidth="1"/>
    <col min="1300" max="1300" width="2.140625" style="113" customWidth="1"/>
    <col min="1301" max="1301" width="3.140625" customWidth="1"/>
    <col min="1302" max="1302" width="4" customWidth="1"/>
    <col min="1303" max="1308" width="3.28515625" style="113" customWidth="1"/>
    <col min="1309" max="1309" width="3.7109375" style="113" customWidth="1"/>
    <col min="1310" max="1310" width="2.7109375" style="113" customWidth="1"/>
    <col min="1311" max="1311" width="2.85546875" style="113" customWidth="1"/>
    <col min="1312" max="1312" width="4" style="113" customWidth="1"/>
    <col min="1313" max="1313" width="3.28515625" style="113" customWidth="1"/>
    <col min="1314" max="1314" width="3.42578125" style="113" customWidth="1"/>
    <col min="1315" max="1320" width="3.28515625" style="113" customWidth="1"/>
    <col min="1321" max="1341" width="3.140625" style="113" customWidth="1"/>
    <col min="1342" max="1342" width="2.140625" style="113" customWidth="1"/>
    <col min="1343" max="1343" width="3.140625" customWidth="1"/>
    <col min="1344" max="1344" width="4" customWidth="1"/>
    <col min="1345" max="1350" width="3.28515625" style="113" customWidth="1"/>
    <col min="1351" max="1351" width="3.7109375" style="113" customWidth="1"/>
    <col min="1352" max="1352" width="2.7109375" style="113" customWidth="1"/>
    <col min="1353" max="1353" width="2.85546875" style="113" customWidth="1"/>
    <col min="1354" max="1354" width="4" style="113" customWidth="1"/>
    <col min="1355" max="1355" width="3.28515625" style="113" customWidth="1"/>
    <col min="1356" max="1356" width="3.42578125" style="113" customWidth="1"/>
    <col min="1357" max="1362" width="3.28515625" style="113" customWidth="1"/>
    <col min="1363" max="1383" width="3.140625" style="113" customWidth="1"/>
    <col min="1384" max="1384" width="2.140625" style="113" customWidth="1"/>
    <col min="1385" max="1385" width="3.140625" customWidth="1"/>
    <col min="1386" max="1386" width="4" customWidth="1"/>
    <col min="1387" max="1392" width="3.28515625" style="113" customWidth="1"/>
    <col min="1393" max="1393" width="3.7109375" style="113" customWidth="1"/>
    <col min="1394" max="1394" width="2.7109375" style="113" customWidth="1"/>
    <col min="1395" max="1395" width="2.85546875" style="113" customWidth="1"/>
    <col min="1396" max="1396" width="4" style="113" customWidth="1"/>
    <col min="1397" max="1397" width="3.28515625" style="113" customWidth="1"/>
    <col min="1398" max="1398" width="3.42578125" style="113" customWidth="1"/>
    <col min="1399" max="1404" width="3.28515625" style="113" customWidth="1"/>
    <col min="1405" max="1425" width="3.140625" style="113" customWidth="1"/>
    <col min="1426" max="1426" width="2.140625" style="113" customWidth="1"/>
    <col min="1427" max="1427" width="3.140625" customWidth="1"/>
    <col min="1428" max="1428" width="4" customWidth="1"/>
    <col min="1429" max="1434" width="3.28515625" style="113" customWidth="1"/>
    <col min="1435" max="1435" width="3.7109375" style="113" customWidth="1"/>
    <col min="1436" max="1436" width="2.7109375" style="113" customWidth="1"/>
    <col min="1437" max="1437" width="2.85546875" style="113" customWidth="1"/>
    <col min="1438" max="1438" width="4" style="113" customWidth="1"/>
    <col min="1439" max="1439" width="3.28515625" style="113" customWidth="1"/>
    <col min="1440" max="1440" width="3.42578125" style="113" customWidth="1"/>
    <col min="1441" max="1446" width="3.28515625" style="113" customWidth="1"/>
    <col min="1447" max="1467" width="3.140625" style="113" customWidth="1"/>
    <col min="1468" max="1468" width="2.140625" style="113" customWidth="1"/>
    <col min="1469" max="1469" width="3.140625" customWidth="1"/>
    <col min="1470" max="1470" width="4" customWidth="1"/>
    <col min="1471" max="1476" width="3.28515625" style="113" customWidth="1"/>
    <col min="1477" max="1477" width="3.7109375" style="113" customWidth="1"/>
    <col min="1478" max="1478" width="2.7109375" style="113" customWidth="1"/>
    <col min="1479" max="1479" width="2.85546875" style="113" customWidth="1"/>
    <col min="1480" max="1480" width="4" style="113" customWidth="1"/>
    <col min="1481" max="1481" width="3.28515625" style="113" customWidth="1"/>
    <col min="1482" max="1482" width="3.42578125" style="113" customWidth="1"/>
    <col min="1483" max="1488" width="3.28515625" style="113" customWidth="1"/>
    <col min="1489" max="1509" width="3.140625" style="113" customWidth="1"/>
    <col min="1510" max="1510" width="2.140625" style="113" customWidth="1"/>
    <col min="1511" max="1511" width="3.140625" customWidth="1"/>
    <col min="1512" max="1512" width="4" customWidth="1"/>
    <col min="1513" max="1518" width="3.28515625" style="113" customWidth="1"/>
    <col min="1519" max="1519" width="3.7109375" style="113" customWidth="1"/>
    <col min="1520" max="1520" width="2.7109375" style="113" customWidth="1"/>
    <col min="1521" max="1521" width="2.85546875" style="113" customWidth="1"/>
    <col min="1522" max="1522" width="4" style="113" customWidth="1"/>
    <col min="1523" max="1523" width="3.28515625" style="113" customWidth="1"/>
    <col min="1524" max="1524" width="3.42578125" style="113" customWidth="1"/>
    <col min="1525" max="1530" width="3.28515625" style="113" customWidth="1"/>
    <col min="1531" max="1551" width="3.140625" style="113" customWidth="1"/>
    <col min="1552" max="1552" width="2.140625" style="113" customWidth="1"/>
    <col min="1553" max="1553" width="3.140625" customWidth="1"/>
    <col min="1554" max="1554" width="4" customWidth="1"/>
    <col min="1555" max="1560" width="3.28515625" style="113" customWidth="1"/>
    <col min="1561" max="1561" width="3.7109375" style="113" customWidth="1"/>
    <col min="1562" max="1562" width="2.7109375" style="113" customWidth="1"/>
    <col min="1563" max="1563" width="2.85546875" style="113" customWidth="1"/>
    <col min="1564" max="1564" width="4" style="113" customWidth="1"/>
    <col min="1565" max="1565" width="3.28515625" style="113" customWidth="1"/>
    <col min="1566" max="1566" width="3.42578125" style="113" customWidth="1"/>
    <col min="1567" max="1572" width="3.28515625" style="113" customWidth="1"/>
    <col min="1573" max="1593" width="3.140625" style="113" customWidth="1"/>
    <col min="1594" max="1594" width="2.140625" style="113" customWidth="1"/>
    <col min="1595" max="1595" width="3.140625" customWidth="1"/>
    <col min="1596" max="1596" width="4" customWidth="1"/>
    <col min="1597" max="1602" width="3.28515625" style="113" customWidth="1"/>
    <col min="1603" max="1603" width="3.7109375" style="113" customWidth="1"/>
    <col min="1604" max="1604" width="2.7109375" style="113" customWidth="1"/>
    <col min="1605" max="1605" width="2.85546875" style="113" customWidth="1"/>
    <col min="1606" max="1606" width="4" style="113" customWidth="1"/>
    <col min="1607" max="1607" width="3.28515625" style="113" customWidth="1"/>
    <col min="1608" max="1608" width="3.42578125" style="113" customWidth="1"/>
    <col min="1609" max="1614" width="3.28515625" style="113" customWidth="1"/>
    <col min="1615" max="1635" width="3.140625" style="113" customWidth="1"/>
    <col min="1636" max="1636" width="2.140625" style="113" customWidth="1"/>
    <col min="1637" max="1637" width="3.140625" customWidth="1"/>
    <col min="1638" max="1638" width="4" customWidth="1"/>
    <col min="1639" max="1644" width="3.28515625" style="113" customWidth="1"/>
    <col min="1645" max="1645" width="3.7109375" style="113" customWidth="1"/>
    <col min="1646" max="1646" width="2.7109375" style="113" customWidth="1"/>
    <col min="1647" max="1647" width="2.85546875" style="113" customWidth="1"/>
    <col min="1648" max="1648" width="4" style="113" customWidth="1"/>
    <col min="1649" max="1649" width="3.28515625" style="113" customWidth="1"/>
    <col min="1650" max="1650" width="3.42578125" style="113" customWidth="1"/>
    <col min="1651" max="1656" width="3.28515625" style="113" customWidth="1"/>
    <col min="1657" max="1677" width="3.140625" style="113" customWidth="1"/>
    <col min="1678" max="1678" width="2.140625" style="113" customWidth="1"/>
    <col min="1679" max="1679" width="3.140625" customWidth="1"/>
    <col min="1680" max="1680" width="4" customWidth="1"/>
    <col min="1681" max="1686" width="3.28515625" style="113" customWidth="1"/>
    <col min="1687" max="1687" width="3.7109375" style="113" customWidth="1"/>
    <col min="1688" max="1688" width="2.7109375" style="113" customWidth="1"/>
    <col min="1689" max="1689" width="2.85546875" style="113" customWidth="1"/>
    <col min="1690" max="1690" width="4" style="113" customWidth="1"/>
    <col min="1691" max="1691" width="3.28515625" style="113" customWidth="1"/>
    <col min="1692" max="1692" width="3.42578125" style="113" customWidth="1"/>
    <col min="1693" max="1698" width="3.28515625" style="113" customWidth="1"/>
    <col min="1699" max="1719" width="3.140625" style="113" customWidth="1"/>
    <col min="1720" max="1720" width="2.140625" style="113" customWidth="1"/>
    <col min="1721" max="1721" width="3.140625" customWidth="1"/>
    <col min="1722" max="1722" width="4" customWidth="1"/>
    <col min="1723" max="1728" width="3.28515625" style="113" customWidth="1"/>
    <col min="1729" max="1729" width="3.7109375" style="113" customWidth="1"/>
    <col min="1730" max="1730" width="2.7109375" style="113" customWidth="1"/>
    <col min="1731" max="1731" width="2.85546875" style="113" customWidth="1"/>
    <col min="1732" max="1732" width="4" style="113" customWidth="1"/>
    <col min="1733" max="1733" width="3.28515625" style="113" customWidth="1"/>
    <col min="1734" max="1734" width="3.42578125" style="113" customWidth="1"/>
    <col min="1735" max="1740" width="3.28515625" style="113" customWidth="1"/>
    <col min="1741" max="1761" width="3.140625" style="113" customWidth="1"/>
    <col min="1762" max="1762" width="2.140625" style="113" customWidth="1"/>
    <col min="1763" max="1763" width="3.140625" customWidth="1"/>
    <col min="1764" max="1764" width="4" customWidth="1"/>
    <col min="1765" max="1770" width="3.28515625" style="113" customWidth="1"/>
    <col min="1771" max="1771" width="3.7109375" style="113" customWidth="1"/>
    <col min="1772" max="1772" width="2.7109375" style="113" customWidth="1"/>
    <col min="1773" max="1773" width="2.85546875" style="113" customWidth="1"/>
    <col min="1774" max="1774" width="4" style="113" customWidth="1"/>
    <col min="1775" max="1775" width="3.28515625" style="113" customWidth="1"/>
    <col min="1776" max="1776" width="3.42578125" style="113" customWidth="1"/>
    <col min="1777" max="1782" width="3.28515625" style="113" customWidth="1"/>
    <col min="1783" max="1803" width="3.140625" style="113" customWidth="1"/>
    <col min="1804" max="1804" width="2.140625" style="113" customWidth="1"/>
    <col min="1805" max="1805" width="3.140625" customWidth="1"/>
    <col min="1806" max="1806" width="4" customWidth="1"/>
    <col min="1807" max="1812" width="3.28515625" style="113" customWidth="1"/>
    <col min="1813" max="1813" width="3.7109375" style="113" customWidth="1"/>
    <col min="1814" max="1814" width="2.7109375" style="113" customWidth="1"/>
    <col min="1815" max="1815" width="2.85546875" style="113" customWidth="1"/>
    <col min="1816" max="1816" width="4" style="113" customWidth="1"/>
    <col min="1817" max="1817" width="3.28515625" style="113" customWidth="1"/>
    <col min="1818" max="1818" width="3.42578125" style="113" customWidth="1"/>
    <col min="1819" max="1824" width="3.28515625" style="113" customWidth="1"/>
    <col min="1825" max="1845" width="3.140625" style="113" customWidth="1"/>
    <col min="1846" max="1846" width="2.140625" style="113" customWidth="1"/>
    <col min="1847" max="1847" width="3.140625" customWidth="1"/>
    <col min="1848" max="1848" width="4" customWidth="1"/>
    <col min="1849" max="1854" width="3.28515625" style="113" customWidth="1"/>
    <col min="1855" max="1855" width="3.7109375" style="113" customWidth="1"/>
    <col min="1856" max="1856" width="2.7109375" style="113" customWidth="1"/>
    <col min="1857" max="1857" width="2.85546875" style="113" customWidth="1"/>
    <col min="1858" max="1858" width="4" style="113" customWidth="1"/>
    <col min="1859" max="1859" width="3.28515625" style="113" customWidth="1"/>
    <col min="1860" max="1860" width="3.42578125" style="113" customWidth="1"/>
    <col min="1861" max="1866" width="3.28515625" style="113" customWidth="1"/>
    <col min="1867" max="1887" width="3.140625" style="113" customWidth="1"/>
    <col min="1888" max="1888" width="2.140625" style="113" customWidth="1"/>
    <col min="1889" max="1889" width="3.140625" customWidth="1"/>
    <col min="1890" max="1890" width="4" customWidth="1"/>
    <col min="1891" max="1896" width="3.28515625" style="113" customWidth="1"/>
    <col min="1897" max="1897" width="3.7109375" style="113" customWidth="1"/>
    <col min="1898" max="1898" width="2.7109375" style="113" customWidth="1"/>
    <col min="1899" max="1899" width="2.85546875" style="113" customWidth="1"/>
    <col min="1900" max="1900" width="4" style="113" customWidth="1"/>
    <col min="1901" max="1901" width="3.28515625" style="113" customWidth="1"/>
    <col min="1902" max="1902" width="3.42578125" style="113" customWidth="1"/>
    <col min="1903" max="1908" width="3.28515625" style="113" customWidth="1"/>
    <col min="1909" max="1929" width="3.140625" style="113" customWidth="1"/>
    <col min="1930" max="1930" width="2.140625" style="113" customWidth="1"/>
    <col min="1931" max="1931" width="3.140625" customWidth="1"/>
    <col min="1932" max="1932" width="4" customWidth="1"/>
    <col min="1933" max="1938" width="3.28515625" style="113" customWidth="1"/>
    <col min="1939" max="1939" width="3.7109375" style="113" customWidth="1"/>
    <col min="1940" max="1940" width="2.7109375" style="113" customWidth="1"/>
    <col min="1941" max="1941" width="2.85546875" style="113" customWidth="1"/>
    <col min="1942" max="1942" width="4" style="113" customWidth="1"/>
    <col min="1943" max="1943" width="3.28515625" style="113" customWidth="1"/>
    <col min="1944" max="1944" width="3.42578125" style="113" customWidth="1"/>
    <col min="1945" max="1950" width="3.28515625" style="113" customWidth="1"/>
    <col min="1951" max="1971" width="3.140625" style="113" customWidth="1"/>
    <col min="1972" max="1972" width="2.140625" style="113" customWidth="1"/>
    <col min="1973" max="1973" width="3.140625" customWidth="1"/>
    <col min="1974" max="1974" width="4" customWidth="1"/>
    <col min="1975" max="1980" width="3.28515625" style="113" customWidth="1"/>
    <col min="1981" max="1981" width="3.7109375" style="113" customWidth="1"/>
    <col min="1982" max="1982" width="2.7109375" style="113" customWidth="1"/>
    <col min="1983" max="1983" width="2.85546875" style="113" customWidth="1"/>
    <col min="1984" max="1984" width="4" style="113" customWidth="1"/>
    <col min="1985" max="1985" width="3.28515625" style="113" customWidth="1"/>
    <col min="1986" max="1986" width="3.42578125" style="113" customWidth="1"/>
    <col min="1987" max="1992" width="3.28515625" style="113" customWidth="1"/>
    <col min="1993" max="2013" width="3.140625" style="113" customWidth="1"/>
    <col min="2014" max="2014" width="2.140625" style="113" customWidth="1"/>
    <col min="2015" max="2015" width="3.140625" customWidth="1"/>
    <col min="2016" max="2016" width="4" customWidth="1"/>
    <col min="2017" max="2022" width="3.28515625" style="113" customWidth="1"/>
    <col min="2023" max="2023" width="3.7109375" style="113" customWidth="1"/>
    <col min="2024" max="2024" width="2.7109375" style="113" customWidth="1"/>
    <col min="2025" max="2025" width="2.85546875" style="113" customWidth="1"/>
    <col min="2026" max="2026" width="4" style="113" customWidth="1"/>
    <col min="2027" max="2027" width="3.28515625" style="113" customWidth="1"/>
    <col min="2028" max="2028" width="3.42578125" style="113" customWidth="1"/>
    <col min="2029" max="2034" width="3.28515625" style="113" customWidth="1"/>
    <col min="2035" max="2055" width="3.140625" style="113" customWidth="1"/>
    <col min="2056" max="2056" width="2.140625" style="113" customWidth="1"/>
    <col min="2057" max="2057" width="3.140625" customWidth="1"/>
    <col min="2058" max="2058" width="4" customWidth="1"/>
    <col min="2059" max="2064" width="3.28515625" style="113" customWidth="1"/>
    <col min="2065" max="2065" width="3.7109375" style="113" customWidth="1"/>
    <col min="2066" max="2066" width="2.7109375" style="113" customWidth="1"/>
    <col min="2067" max="2067" width="2.85546875" style="113" customWidth="1"/>
    <col min="2068" max="2068" width="4" style="113" customWidth="1"/>
    <col min="2069" max="2069" width="3.28515625" style="113" customWidth="1"/>
    <col min="2070" max="2070" width="3.42578125" style="113" customWidth="1"/>
    <col min="2071" max="2076" width="3.28515625" style="113" customWidth="1"/>
    <col min="2077" max="2097" width="3.140625" style="113" customWidth="1"/>
    <col min="2098" max="2098" width="2.140625" style="113" customWidth="1"/>
    <col min="2099" max="2099" width="3.140625" customWidth="1"/>
    <col min="2100" max="2100" width="4" customWidth="1"/>
    <col min="2101" max="2106" width="3.28515625" style="113" customWidth="1"/>
    <col min="2107" max="2107" width="3.7109375" style="113" customWidth="1"/>
    <col min="2108" max="2108" width="2.7109375" style="113" customWidth="1"/>
    <col min="2109" max="2109" width="2.85546875" style="113" customWidth="1"/>
    <col min="2110" max="2110" width="4" style="113" customWidth="1"/>
    <col min="2111" max="2111" width="3.28515625" style="113" customWidth="1"/>
    <col min="2112" max="2112" width="3.42578125" style="113" customWidth="1"/>
    <col min="2113" max="2118" width="3.28515625" style="113" customWidth="1"/>
    <col min="2119" max="2139" width="3.140625" style="113" customWidth="1"/>
    <col min="2140" max="2140" width="2.140625" style="113" customWidth="1"/>
    <col min="2141" max="2141" width="3.140625" customWidth="1"/>
    <col min="2142" max="2142" width="4" customWidth="1"/>
    <col min="2143" max="2148" width="3.28515625" style="113" customWidth="1"/>
    <col min="2149" max="2149" width="3.7109375" style="113" customWidth="1"/>
    <col min="2150" max="2150" width="2.7109375" style="113" customWidth="1"/>
    <col min="2151" max="2151" width="2.85546875" style="113" customWidth="1"/>
    <col min="2152" max="2152" width="4" style="113" customWidth="1"/>
    <col min="2153" max="2153" width="3.28515625" style="113" customWidth="1"/>
    <col min="2154" max="2154" width="3.42578125" style="113" customWidth="1"/>
    <col min="2155" max="2160" width="3.28515625" style="113" customWidth="1"/>
    <col min="2161" max="2181" width="3.140625" style="113" customWidth="1"/>
    <col min="2182" max="2182" width="2.140625" style="113" customWidth="1"/>
    <col min="2183" max="2183" width="3.140625" customWidth="1"/>
    <col min="2184" max="2184" width="4" customWidth="1"/>
    <col min="2185" max="2190" width="3.28515625" style="113" customWidth="1"/>
    <col min="2191" max="2191" width="3.7109375" style="113" customWidth="1"/>
    <col min="2192" max="2192" width="2.7109375" style="113" customWidth="1"/>
    <col min="2193" max="2193" width="2.85546875" style="113" customWidth="1"/>
    <col min="2194" max="2194" width="4" style="113" customWidth="1"/>
    <col min="2195" max="2195" width="3.28515625" style="113" customWidth="1"/>
    <col min="2196" max="2196" width="3.42578125" style="113" customWidth="1"/>
    <col min="2197" max="2202" width="3.28515625" style="113" customWidth="1"/>
    <col min="2203" max="2223" width="3.140625" style="113" customWidth="1"/>
    <col min="2224" max="2224" width="2.140625" style="113" customWidth="1"/>
    <col min="2225" max="2225" width="3.140625" customWidth="1"/>
    <col min="2226" max="2226" width="4" customWidth="1"/>
    <col min="2227" max="2232" width="3.28515625" style="113" customWidth="1"/>
    <col min="2233" max="2233" width="3.7109375" style="113" customWidth="1"/>
    <col min="2234" max="2234" width="2.7109375" style="113" customWidth="1"/>
    <col min="2235" max="2235" width="2.85546875" style="113" customWidth="1"/>
    <col min="2236" max="2236" width="4" style="113" customWidth="1"/>
    <col min="2237" max="2237" width="3.28515625" style="113" customWidth="1"/>
    <col min="2238" max="2238" width="3.42578125" style="113" customWidth="1"/>
    <col min="2239" max="2244" width="3.28515625" style="113" customWidth="1"/>
    <col min="2245" max="2265" width="3.140625" style="113" customWidth="1"/>
    <col min="2266" max="2266" width="2.140625" style="113" customWidth="1"/>
    <col min="2267" max="2267" width="3.140625" customWidth="1"/>
    <col min="2268" max="2268" width="4" customWidth="1"/>
    <col min="2269" max="2274" width="3.28515625" style="113" customWidth="1"/>
    <col min="2275" max="2275" width="3.7109375" style="113" customWidth="1"/>
    <col min="2276" max="2276" width="2.7109375" style="113" customWidth="1"/>
    <col min="2277" max="2277" width="2.85546875" style="113" customWidth="1"/>
    <col min="2278" max="2278" width="4" style="113" customWidth="1"/>
    <col min="2279" max="2279" width="3.28515625" style="113" customWidth="1"/>
    <col min="2280" max="2280" width="3.42578125" style="113" customWidth="1"/>
    <col min="2281" max="2286" width="3.28515625" style="113" customWidth="1"/>
    <col min="2287" max="2307" width="3.140625" style="113" customWidth="1"/>
    <col min="2308" max="2308" width="2.140625" style="113" customWidth="1"/>
    <col min="2309" max="2309" width="3.140625" customWidth="1"/>
    <col min="2310" max="2310" width="4" customWidth="1"/>
    <col min="2311" max="2316" width="3.28515625" style="113" customWidth="1"/>
    <col min="2317" max="2317" width="3.7109375" style="113" customWidth="1"/>
    <col min="2318" max="2318" width="2.7109375" style="113" customWidth="1"/>
    <col min="2319" max="2319" width="2.85546875" style="113" customWidth="1"/>
    <col min="2320" max="2320" width="4" style="113" customWidth="1"/>
    <col min="2321" max="2321" width="3.28515625" style="113" customWidth="1"/>
    <col min="2322" max="2322" width="3.42578125" style="113" customWidth="1"/>
    <col min="2323" max="2328" width="3.28515625" style="113" customWidth="1"/>
    <col min="2329" max="2349" width="3.140625" style="113" customWidth="1"/>
    <col min="2350" max="2350" width="2.140625" style="113" customWidth="1"/>
    <col min="2351" max="2351" width="3.140625" customWidth="1"/>
    <col min="2352" max="2352" width="4" customWidth="1"/>
    <col min="2353" max="2358" width="3.28515625" style="113" customWidth="1"/>
    <col min="2359" max="2359" width="3.7109375" style="113" customWidth="1"/>
    <col min="2360" max="2360" width="2.7109375" style="113" customWidth="1"/>
    <col min="2361" max="2361" width="2.85546875" style="113" customWidth="1"/>
    <col min="2362" max="2362" width="4" style="113" customWidth="1"/>
    <col min="2363" max="2363" width="3.28515625" style="113" customWidth="1"/>
    <col min="2364" max="2364" width="3.42578125" style="113" customWidth="1"/>
    <col min="2365" max="2370" width="3.28515625" style="113" customWidth="1"/>
    <col min="2371" max="2391" width="3.140625" style="113" customWidth="1"/>
    <col min="2392" max="2392" width="2.140625" style="113" customWidth="1"/>
    <col min="2393" max="2393" width="3.140625" customWidth="1"/>
    <col min="2394" max="2394" width="4" customWidth="1"/>
    <col min="2395" max="2400" width="3.28515625" style="113" customWidth="1"/>
    <col min="2401" max="2401" width="3.7109375" style="113" customWidth="1"/>
    <col min="2402" max="2402" width="2.7109375" style="113" customWidth="1"/>
    <col min="2403" max="2403" width="2.85546875" style="113" customWidth="1"/>
    <col min="2404" max="2404" width="4" style="113" customWidth="1"/>
    <col min="2405" max="2405" width="3.28515625" style="113" customWidth="1"/>
    <col min="2406" max="2406" width="3.42578125" style="113" customWidth="1"/>
    <col min="2407" max="2412" width="3.28515625" style="113" customWidth="1"/>
    <col min="2413" max="2433" width="3.140625" style="113" customWidth="1"/>
    <col min="2434" max="2434" width="2.140625" style="113" customWidth="1"/>
    <col min="2435" max="2435" width="3.140625" customWidth="1"/>
    <col min="2436" max="2436" width="4" customWidth="1"/>
    <col min="2437" max="2442" width="3.28515625" style="113" customWidth="1"/>
    <col min="2443" max="2443" width="3.7109375" style="113" customWidth="1"/>
    <col min="2444" max="2444" width="2.7109375" style="113" customWidth="1"/>
    <col min="2445" max="2445" width="2.85546875" style="113" customWidth="1"/>
    <col min="2446" max="2446" width="4" style="113" customWidth="1"/>
    <col min="2447" max="2447" width="3.28515625" style="113" customWidth="1"/>
    <col min="2448" max="2448" width="3.42578125" style="113" customWidth="1"/>
    <col min="2449" max="2454" width="3.28515625" style="113" customWidth="1"/>
    <col min="2455" max="2475" width="3.140625" style="113" customWidth="1"/>
    <col min="2476" max="2476" width="2.140625" style="113" customWidth="1"/>
    <col min="2477" max="2477" width="3.140625" customWidth="1"/>
    <col min="2478" max="2478" width="4" customWidth="1"/>
    <col min="2479" max="2484" width="3.28515625" style="113" customWidth="1"/>
    <col min="2485" max="2485" width="3.7109375" style="113" customWidth="1"/>
    <col min="2486" max="2486" width="2.7109375" style="113" customWidth="1"/>
    <col min="2487" max="2487" width="2.85546875" style="113" customWidth="1"/>
    <col min="2488" max="2488" width="4" style="113" customWidth="1"/>
    <col min="2489" max="2489" width="3.28515625" style="113" customWidth="1"/>
    <col min="2490" max="2490" width="3.42578125" style="113" customWidth="1"/>
    <col min="2491" max="2496" width="3.28515625" style="113" customWidth="1"/>
    <col min="2497" max="2517" width="3.140625" style="113" customWidth="1"/>
    <col min="2518" max="2518" width="2.140625" style="113" customWidth="1"/>
    <col min="2519" max="2519" width="3.140625" customWidth="1"/>
    <col min="2520" max="2520" width="4" customWidth="1"/>
    <col min="2521" max="2526" width="3.28515625" style="113" customWidth="1"/>
    <col min="2527" max="2527" width="3.7109375" style="113" customWidth="1"/>
    <col min="2528" max="2528" width="2.7109375" style="113" customWidth="1"/>
    <col min="2529" max="2529" width="2.85546875" style="113" customWidth="1"/>
    <col min="2530" max="2530" width="4" style="113" customWidth="1"/>
    <col min="2531" max="2531" width="3.28515625" style="113" customWidth="1"/>
    <col min="2532" max="2532" width="3.42578125" style="113" customWidth="1"/>
    <col min="2533" max="2538" width="3.28515625" style="113" customWidth="1"/>
    <col min="2539" max="2559" width="3.140625" style="113" customWidth="1"/>
    <col min="2560" max="2560" width="2.140625" style="113" customWidth="1"/>
    <col min="2561" max="2561" width="3.140625" customWidth="1"/>
    <col min="2562" max="2562" width="4" customWidth="1"/>
    <col min="2563" max="2568" width="3.28515625" style="113" customWidth="1"/>
    <col min="2569" max="2569" width="3.7109375" style="113" customWidth="1"/>
    <col min="2570" max="2570" width="2.7109375" style="113" customWidth="1"/>
    <col min="2571" max="2571" width="2.85546875" style="113" customWidth="1"/>
    <col min="2572" max="2572" width="4" style="113" customWidth="1"/>
    <col min="2573" max="2573" width="3.28515625" style="113" customWidth="1"/>
    <col min="2574" max="2574" width="3.42578125" style="113" customWidth="1"/>
    <col min="2575" max="2580" width="3.28515625" style="113" customWidth="1"/>
    <col min="2581" max="2601" width="3.140625" style="113" customWidth="1"/>
    <col min="2602" max="2602" width="2.140625" style="113" customWidth="1"/>
    <col min="2603" max="2603" width="3.140625" customWidth="1"/>
    <col min="2604" max="2604" width="4" customWidth="1"/>
    <col min="2605" max="2610" width="3.28515625" style="113" customWidth="1"/>
    <col min="2611" max="2611" width="3.7109375" style="113" customWidth="1"/>
    <col min="2612" max="2612" width="2.7109375" style="113" customWidth="1"/>
    <col min="2613" max="2613" width="2.85546875" style="113" customWidth="1"/>
    <col min="2614" max="2614" width="4" style="113" customWidth="1"/>
    <col min="2615" max="2615" width="3.28515625" style="113" customWidth="1"/>
    <col min="2616" max="2616" width="3.42578125" style="113" customWidth="1"/>
    <col min="2617" max="2622" width="3.28515625" style="113" customWidth="1"/>
    <col min="2623" max="2643" width="3.140625" style="113" customWidth="1"/>
    <col min="2644" max="2644" width="2.140625" style="113" customWidth="1"/>
    <col min="2645" max="2645" width="3.140625" customWidth="1"/>
    <col min="2646" max="2646" width="4" customWidth="1"/>
    <col min="2647" max="2652" width="3.28515625" style="113" customWidth="1"/>
    <col min="2653" max="2653" width="3.7109375" style="113" customWidth="1"/>
    <col min="2654" max="2654" width="2.7109375" style="113" customWidth="1"/>
    <col min="2655" max="2655" width="2.85546875" style="113" customWidth="1"/>
    <col min="2656" max="2656" width="4" style="113" customWidth="1"/>
    <col min="2657" max="2657" width="3.28515625" style="113" customWidth="1"/>
    <col min="2658" max="2658" width="3.42578125" style="113" customWidth="1"/>
    <col min="2659" max="2664" width="3.28515625" style="113" customWidth="1"/>
    <col min="2665" max="2685" width="3.140625" style="113" customWidth="1"/>
    <col min="2686" max="2686" width="2.140625" style="113" customWidth="1"/>
    <col min="2687" max="2687" width="3.140625" customWidth="1"/>
    <col min="2688" max="2688" width="4" customWidth="1"/>
    <col min="2689" max="2694" width="3.28515625" style="113" customWidth="1"/>
    <col min="2695" max="2695" width="3.7109375" style="113" customWidth="1"/>
    <col min="2696" max="2696" width="2.7109375" style="113" customWidth="1"/>
    <col min="2697" max="2697" width="2.85546875" style="113" customWidth="1"/>
    <col min="2698" max="2698" width="4" style="113" customWidth="1"/>
    <col min="2699" max="2699" width="3.28515625" style="113" customWidth="1"/>
    <col min="2700" max="2700" width="3.42578125" style="113" customWidth="1"/>
    <col min="2701" max="2706" width="3.28515625" style="113" customWidth="1"/>
    <col min="2707" max="2727" width="3.140625" style="113" customWidth="1"/>
    <col min="2728" max="2728" width="2.140625" style="113" customWidth="1"/>
    <col min="2729" max="2729" width="3.140625" customWidth="1"/>
    <col min="2730" max="2730" width="4" customWidth="1"/>
    <col min="2731" max="2736" width="3.28515625" style="113" customWidth="1"/>
    <col min="2737" max="2737" width="3.7109375" style="113" customWidth="1"/>
    <col min="2738" max="2738" width="2.7109375" style="113" customWidth="1"/>
    <col min="2739" max="2739" width="2.85546875" style="113" customWidth="1"/>
    <col min="2740" max="2740" width="4" style="113" customWidth="1"/>
    <col min="2741" max="2741" width="3.28515625" style="113" customWidth="1"/>
    <col min="2742" max="2742" width="3.42578125" style="113" customWidth="1"/>
    <col min="2743" max="2748" width="3.28515625" style="113" customWidth="1"/>
    <col min="2749" max="2769" width="3.140625" style="113" customWidth="1"/>
    <col min="2770" max="2770" width="2.140625" style="113" customWidth="1"/>
    <col min="2771" max="2771" width="3.140625" customWidth="1"/>
    <col min="2772" max="2772" width="4" customWidth="1"/>
    <col min="2773" max="2778" width="3.28515625" style="113" customWidth="1"/>
    <col min="2779" max="2779" width="3.7109375" style="113" customWidth="1"/>
    <col min="2780" max="2780" width="2.7109375" style="113" customWidth="1"/>
    <col min="2781" max="2781" width="2.85546875" style="113" customWidth="1"/>
    <col min="2782" max="2782" width="4" style="113" customWidth="1"/>
    <col min="2783" max="2783" width="3.28515625" style="113" customWidth="1"/>
    <col min="2784" max="2784" width="3.42578125" style="113" customWidth="1"/>
    <col min="2785" max="2790" width="3.28515625" style="113" customWidth="1"/>
    <col min="2791" max="2811" width="3.140625" style="113" customWidth="1"/>
    <col min="2812" max="2812" width="2.140625" style="113" customWidth="1"/>
    <col min="2813" max="2813" width="3.140625" customWidth="1"/>
    <col min="2814" max="2814" width="4" customWidth="1"/>
    <col min="2815" max="2820" width="3.28515625" style="113" customWidth="1"/>
    <col min="2821" max="2821" width="3.7109375" style="113" customWidth="1"/>
    <col min="2822" max="2822" width="2.7109375" style="113" customWidth="1"/>
    <col min="2823" max="2823" width="2.85546875" style="113" customWidth="1"/>
    <col min="2824" max="2824" width="4" style="113" customWidth="1"/>
    <col min="2825" max="2825" width="3.28515625" style="113" customWidth="1"/>
    <col min="2826" max="2826" width="3.42578125" style="113" customWidth="1"/>
    <col min="2827" max="2832" width="3.28515625" style="113" customWidth="1"/>
    <col min="2833" max="2853" width="3.140625" style="113" customWidth="1"/>
    <col min="2854" max="2854" width="2.140625" style="113" customWidth="1"/>
    <col min="2855" max="2855" width="3.140625" customWidth="1"/>
    <col min="2856" max="2856" width="4" customWidth="1"/>
    <col min="2857" max="2862" width="3.28515625" style="113" customWidth="1"/>
    <col min="2863" max="2863" width="3.7109375" style="113" customWidth="1"/>
    <col min="2864" max="2864" width="2.7109375" style="113" customWidth="1"/>
    <col min="2865" max="2865" width="2.85546875" style="113" customWidth="1"/>
    <col min="2866" max="2866" width="4" style="113" customWidth="1"/>
    <col min="2867" max="2867" width="3.28515625" style="113" customWidth="1"/>
    <col min="2868" max="2868" width="3.42578125" style="113" customWidth="1"/>
    <col min="2869" max="2874" width="3.28515625" style="113" customWidth="1"/>
    <col min="2875" max="2895" width="3.140625" style="113" customWidth="1"/>
    <col min="2896" max="2896" width="2.140625" style="113" customWidth="1"/>
    <col min="2897" max="2897" width="3.140625" customWidth="1"/>
    <col min="2898" max="2898" width="4" customWidth="1"/>
    <col min="2899" max="2904" width="3.28515625" style="113" customWidth="1"/>
    <col min="2905" max="2905" width="3.7109375" style="113" customWidth="1"/>
    <col min="2906" max="2906" width="2.7109375" style="113" customWidth="1"/>
    <col min="2907" max="2907" width="2.85546875" style="113" customWidth="1"/>
    <col min="2908" max="2908" width="4" style="113" customWidth="1"/>
    <col min="2909" max="2909" width="3.28515625" style="113" customWidth="1"/>
    <col min="2910" max="2910" width="3.42578125" style="113" customWidth="1"/>
    <col min="2911" max="2916" width="3.28515625" style="113" customWidth="1"/>
    <col min="2917" max="2937" width="3.140625" style="113" customWidth="1"/>
    <col min="2938" max="2938" width="2.140625" style="113" customWidth="1"/>
    <col min="2939" max="2939" width="3.140625" customWidth="1"/>
    <col min="2940" max="2940" width="4" customWidth="1"/>
    <col min="2941" max="2946" width="3.28515625" style="113" customWidth="1"/>
    <col min="2947" max="2947" width="3.7109375" style="113" customWidth="1"/>
    <col min="2948" max="2948" width="2.7109375" style="113" customWidth="1"/>
    <col min="2949" max="2949" width="2.85546875" style="113" customWidth="1"/>
    <col min="2950" max="2950" width="4" style="113" customWidth="1"/>
    <col min="2951" max="2951" width="3.28515625" style="113" customWidth="1"/>
    <col min="2952" max="2952" width="3.42578125" style="113" customWidth="1"/>
    <col min="2953" max="2958" width="3.28515625" style="113" customWidth="1"/>
    <col min="2959" max="2979" width="3.140625" style="113" customWidth="1"/>
    <col min="2980" max="2980" width="2.140625" style="113" customWidth="1"/>
    <col min="2981" max="2981" width="3.140625" customWidth="1"/>
    <col min="2982" max="2982" width="4" customWidth="1"/>
    <col min="2983" max="2988" width="3.28515625" style="113" customWidth="1"/>
    <col min="2989" max="2989" width="3.7109375" style="113" customWidth="1"/>
    <col min="2990" max="2990" width="2.7109375" style="113" customWidth="1"/>
    <col min="2991" max="2991" width="2.85546875" style="113" customWidth="1"/>
    <col min="2992" max="2992" width="4" style="113" customWidth="1"/>
    <col min="2993" max="2993" width="3.28515625" style="113" customWidth="1"/>
    <col min="2994" max="2994" width="3.42578125" style="113" customWidth="1"/>
    <col min="2995" max="3000" width="3.28515625" style="113" customWidth="1"/>
    <col min="3001" max="3021" width="3.140625" style="113" customWidth="1"/>
    <col min="3022" max="3022" width="2.140625" style="113" customWidth="1"/>
    <col min="3023" max="3023" width="3.140625" customWidth="1"/>
    <col min="3024" max="3024" width="4" customWidth="1"/>
    <col min="3025" max="3030" width="3.28515625" style="113" customWidth="1"/>
    <col min="3031" max="3031" width="3.7109375" style="113" customWidth="1"/>
    <col min="3032" max="3032" width="2.7109375" style="113" customWidth="1"/>
    <col min="3033" max="3033" width="2.85546875" style="113" customWidth="1"/>
    <col min="3034" max="3034" width="4" style="113" customWidth="1"/>
    <col min="3035" max="3035" width="3.28515625" style="113" customWidth="1"/>
    <col min="3036" max="3036" width="3.42578125" style="113" customWidth="1"/>
    <col min="3037" max="3042" width="3.28515625" style="113" customWidth="1"/>
    <col min="3043" max="3063" width="3.140625" style="113" customWidth="1"/>
    <col min="3064" max="3064" width="2.140625" style="113" customWidth="1"/>
    <col min="3065" max="3065" width="3.140625" customWidth="1"/>
    <col min="3066" max="3066" width="4" customWidth="1"/>
    <col min="3067" max="3072" width="3.28515625" style="113" customWidth="1"/>
    <col min="3073" max="3073" width="3.7109375" style="113" customWidth="1"/>
    <col min="3074" max="3074" width="2.7109375" style="113" customWidth="1"/>
    <col min="3075" max="3075" width="2.85546875" style="113" customWidth="1"/>
    <col min="3076" max="3076" width="4" style="113" customWidth="1"/>
    <col min="3077" max="3077" width="3.28515625" style="113" customWidth="1"/>
    <col min="3078" max="3078" width="3.42578125" style="113" customWidth="1"/>
    <col min="3079" max="3084" width="3.28515625" style="113" customWidth="1"/>
    <col min="3085" max="3105" width="3.140625" style="113" customWidth="1"/>
    <col min="3106" max="3106" width="2.140625" style="113" customWidth="1"/>
    <col min="3107" max="3107" width="3.140625" customWidth="1"/>
    <col min="3108" max="3108" width="4" customWidth="1"/>
    <col min="3109" max="3114" width="3.28515625" style="113" customWidth="1"/>
    <col min="3115" max="3115" width="3.7109375" style="113" customWidth="1"/>
    <col min="3116" max="3116" width="2.7109375" style="113" customWidth="1"/>
    <col min="3117" max="3117" width="2.85546875" style="113" customWidth="1"/>
    <col min="3118" max="3118" width="4" style="113" customWidth="1"/>
    <col min="3119" max="3119" width="3.28515625" style="113" customWidth="1"/>
    <col min="3120" max="3120" width="3.42578125" style="113" customWidth="1"/>
    <col min="3121" max="3126" width="3.28515625" style="113" customWidth="1"/>
    <col min="3127" max="3147" width="3.140625" style="113" customWidth="1"/>
    <col min="3148" max="3148" width="2.140625" style="113" customWidth="1"/>
    <col min="3149" max="3149" width="3.140625" customWidth="1"/>
    <col min="3150" max="3150" width="4" customWidth="1"/>
    <col min="3151" max="3156" width="3.28515625" style="113" customWidth="1"/>
    <col min="3157" max="3157" width="3.7109375" style="113" customWidth="1"/>
    <col min="3158" max="3158" width="2.7109375" style="113" customWidth="1"/>
    <col min="3159" max="3159" width="2.85546875" style="113" customWidth="1"/>
    <col min="3160" max="3160" width="4" style="113" customWidth="1"/>
    <col min="3161" max="3161" width="3.28515625" style="113" customWidth="1"/>
    <col min="3162" max="3162" width="3.42578125" style="113" customWidth="1"/>
    <col min="3163" max="3168" width="3.28515625" style="113" customWidth="1"/>
    <col min="3169" max="3189" width="3.140625" style="113" customWidth="1"/>
    <col min="3190" max="3190" width="2.140625" style="113" customWidth="1"/>
    <col min="3191" max="3191" width="3.140625" customWidth="1"/>
    <col min="3192" max="3192" width="4" customWidth="1"/>
    <col min="3193" max="3198" width="3.28515625" style="113" customWidth="1"/>
    <col min="3199" max="3199" width="3.7109375" style="113" customWidth="1"/>
    <col min="3200" max="3200" width="2.7109375" style="113" customWidth="1"/>
    <col min="3201" max="3201" width="2.85546875" style="113" customWidth="1"/>
    <col min="3202" max="3202" width="4" style="113" customWidth="1"/>
    <col min="3203" max="3203" width="3.28515625" style="113" customWidth="1"/>
    <col min="3204" max="3204" width="3.42578125" style="113" customWidth="1"/>
    <col min="3205" max="3210" width="3.28515625" style="113" customWidth="1"/>
    <col min="3211" max="3231" width="3.140625" style="113" customWidth="1"/>
    <col min="3232" max="3232" width="2.140625" style="113" customWidth="1"/>
    <col min="3233" max="3233" width="3.140625" customWidth="1"/>
    <col min="3234" max="3234" width="4" customWidth="1"/>
    <col min="3235" max="3240" width="3.28515625" style="113" customWidth="1"/>
    <col min="3241" max="3241" width="3.7109375" style="113" customWidth="1"/>
    <col min="3242" max="3242" width="2.7109375" style="113" customWidth="1"/>
    <col min="3243" max="3243" width="2.85546875" style="113" customWidth="1"/>
    <col min="3244" max="3244" width="4" style="113" customWidth="1"/>
    <col min="3245" max="3245" width="3.28515625" style="113" customWidth="1"/>
    <col min="3246" max="3246" width="3.42578125" style="113" customWidth="1"/>
    <col min="3247" max="3252" width="3.28515625" style="113" customWidth="1"/>
    <col min="3253" max="3273" width="3.140625" style="113" customWidth="1"/>
    <col min="3274" max="3274" width="2.140625" style="113" customWidth="1"/>
    <col min="3275" max="3275" width="3.140625" customWidth="1"/>
    <col min="3276" max="3276" width="4" customWidth="1"/>
    <col min="3277" max="3282" width="3.28515625" style="113" customWidth="1"/>
    <col min="3283" max="3283" width="3.7109375" style="113" customWidth="1"/>
    <col min="3284" max="3284" width="2.7109375" style="113" customWidth="1"/>
    <col min="3285" max="3285" width="2.85546875" style="113" customWidth="1"/>
    <col min="3286" max="3286" width="4" style="113" customWidth="1"/>
    <col min="3287" max="3287" width="3.28515625" style="113" customWidth="1"/>
    <col min="3288" max="3288" width="3.42578125" style="113" customWidth="1"/>
    <col min="3289" max="3294" width="3.28515625" style="113" customWidth="1"/>
    <col min="3295" max="3315" width="3.140625" style="113" customWidth="1"/>
    <col min="3316" max="3316" width="2.140625" style="113" customWidth="1"/>
    <col min="3317" max="3317" width="3.140625" customWidth="1"/>
    <col min="3318" max="3318" width="4" customWidth="1"/>
    <col min="3319" max="3324" width="3.28515625" style="113" customWidth="1"/>
    <col min="3325" max="3325" width="3.7109375" style="113" customWidth="1"/>
    <col min="3326" max="3326" width="2.7109375" style="113" customWidth="1"/>
    <col min="3327" max="3327" width="2.85546875" style="113" customWidth="1"/>
    <col min="3328" max="3328" width="4" style="113" customWidth="1"/>
    <col min="3329" max="3329" width="3.28515625" style="113" customWidth="1"/>
    <col min="3330" max="3330" width="3.42578125" style="113" customWidth="1"/>
    <col min="3331" max="3336" width="3.28515625" style="113" customWidth="1"/>
    <col min="3337" max="3357" width="3.140625" style="113" customWidth="1"/>
    <col min="3358" max="3358" width="2.140625" style="113" customWidth="1"/>
    <col min="3359" max="3359" width="3.140625" customWidth="1"/>
    <col min="3360" max="3360" width="4" customWidth="1"/>
    <col min="3361" max="3366" width="3.28515625" style="113" customWidth="1"/>
    <col min="3367" max="3367" width="3.7109375" style="113" customWidth="1"/>
    <col min="3368" max="3368" width="2.7109375" style="113" customWidth="1"/>
    <col min="3369" max="3369" width="2.85546875" style="113" customWidth="1"/>
    <col min="3370" max="3370" width="4" style="113" customWidth="1"/>
    <col min="3371" max="3371" width="3.28515625" style="113" customWidth="1"/>
    <col min="3372" max="3372" width="3.42578125" style="113" customWidth="1"/>
    <col min="3373" max="3378" width="3.28515625" style="113" customWidth="1"/>
    <col min="3379" max="3399" width="3.140625" style="113" customWidth="1"/>
    <col min="3400" max="3400" width="2.140625" style="113" customWidth="1"/>
    <col min="3401" max="3401" width="3.140625" customWidth="1"/>
    <col min="3402" max="3402" width="4" customWidth="1"/>
    <col min="3403" max="3408" width="3.28515625" style="113" customWidth="1"/>
    <col min="3409" max="3409" width="3.7109375" style="113" customWidth="1"/>
    <col min="3410" max="3410" width="2.7109375" style="113" customWidth="1"/>
    <col min="3411" max="3411" width="2.85546875" style="113" customWidth="1"/>
    <col min="3412" max="3412" width="4" style="113" customWidth="1"/>
    <col min="3413" max="3413" width="3.28515625" style="113" customWidth="1"/>
    <col min="3414" max="3414" width="3.42578125" style="113" customWidth="1"/>
    <col min="3415" max="3420" width="3.28515625" style="113" customWidth="1"/>
    <col min="3421" max="3441" width="3.140625" style="113" customWidth="1"/>
    <col min="3442" max="3442" width="2.140625" style="113" customWidth="1"/>
    <col min="3443" max="3443" width="3.140625" customWidth="1"/>
    <col min="3444" max="3444" width="4" customWidth="1"/>
    <col min="3445" max="3450" width="3.28515625" style="113" customWidth="1"/>
    <col min="3451" max="3451" width="3.7109375" style="113" customWidth="1"/>
    <col min="3452" max="3452" width="2.7109375" style="113" customWidth="1"/>
    <col min="3453" max="3453" width="2.85546875" style="113" customWidth="1"/>
    <col min="3454" max="3454" width="4" style="113" customWidth="1"/>
    <col min="3455" max="3455" width="3.28515625" style="113" customWidth="1"/>
    <col min="3456" max="3456" width="3.42578125" style="113" customWidth="1"/>
    <col min="3457" max="3462" width="3.28515625" style="113" customWidth="1"/>
    <col min="3463" max="3483" width="3.140625" style="113" customWidth="1"/>
    <col min="3484" max="3484" width="2.140625" style="113" customWidth="1"/>
    <col min="3485" max="3485" width="3.140625" customWidth="1"/>
    <col min="3486" max="3486" width="4" customWidth="1"/>
    <col min="3487" max="3492" width="3.28515625" style="113" customWidth="1"/>
    <col min="3493" max="3493" width="3.7109375" style="113" customWidth="1"/>
    <col min="3494" max="3494" width="2.7109375" style="113" customWidth="1"/>
    <col min="3495" max="3495" width="2.85546875" style="113" customWidth="1"/>
    <col min="3496" max="3496" width="4" style="113" customWidth="1"/>
    <col min="3497" max="3497" width="3.28515625" style="113" customWidth="1"/>
    <col min="3498" max="3498" width="3.42578125" style="113" customWidth="1"/>
    <col min="3499" max="3504" width="3.28515625" style="113" customWidth="1"/>
    <col min="3505" max="3525" width="3.140625" style="113" customWidth="1"/>
    <col min="3526" max="3526" width="2.140625" style="113" customWidth="1"/>
    <col min="3527" max="3527" width="3.140625" customWidth="1"/>
    <col min="3528" max="3528" width="4" customWidth="1"/>
    <col min="3529" max="3534" width="3.28515625" style="113" customWidth="1"/>
    <col min="3535" max="3535" width="3.7109375" style="113" customWidth="1"/>
    <col min="3536" max="3536" width="2.7109375" style="113" customWidth="1"/>
    <col min="3537" max="3537" width="2.85546875" style="113" customWidth="1"/>
    <col min="3538" max="3538" width="4" style="113" customWidth="1"/>
    <col min="3539" max="3539" width="3.28515625" style="113" customWidth="1"/>
    <col min="3540" max="3540" width="3.42578125" style="113" customWidth="1"/>
    <col min="3541" max="3546" width="3.28515625" style="113" customWidth="1"/>
    <col min="3547" max="3567" width="3.140625" style="113" customWidth="1"/>
    <col min="3568" max="3568" width="2.140625" style="113" customWidth="1"/>
    <col min="3569" max="3569" width="3.140625" customWidth="1"/>
    <col min="3570" max="3570" width="4" customWidth="1"/>
    <col min="3571" max="3576" width="3.28515625" style="113" customWidth="1"/>
    <col min="3577" max="3577" width="3.7109375" style="113" customWidth="1"/>
    <col min="3578" max="3578" width="2.7109375" style="113" customWidth="1"/>
    <col min="3579" max="3579" width="2.85546875" style="113" customWidth="1"/>
    <col min="3580" max="3580" width="4" style="113" customWidth="1"/>
    <col min="3581" max="3581" width="3.28515625" style="113" customWidth="1"/>
    <col min="3582" max="3582" width="3.42578125" style="113" customWidth="1"/>
    <col min="3583" max="3588" width="3.28515625" style="113" customWidth="1"/>
    <col min="3589" max="3609" width="3.140625" style="113" customWidth="1"/>
    <col min="3610" max="3610" width="2.140625" style="113" customWidth="1"/>
    <col min="3611" max="3611" width="3.140625" customWidth="1"/>
    <col min="3612" max="3612" width="4" customWidth="1"/>
    <col min="3613" max="3618" width="3.28515625" style="113" customWidth="1"/>
    <col min="3619" max="3619" width="3.7109375" style="113" customWidth="1"/>
    <col min="3620" max="3620" width="2.7109375" style="113" customWidth="1"/>
    <col min="3621" max="3621" width="2.85546875" style="113" customWidth="1"/>
    <col min="3622" max="3622" width="4" style="113" customWidth="1"/>
    <col min="3623" max="3623" width="3.28515625" style="113" customWidth="1"/>
    <col min="3624" max="3624" width="3.42578125" style="113" customWidth="1"/>
    <col min="3625" max="3630" width="3.28515625" style="113" customWidth="1"/>
    <col min="3631" max="3651" width="3.140625" style="113" customWidth="1"/>
    <col min="3652" max="3652" width="2.140625" style="113" customWidth="1"/>
    <col min="3653" max="3653" width="3.140625" customWidth="1"/>
    <col min="3654" max="3654" width="4" customWidth="1"/>
  </cols>
  <sheetData>
    <row r="1" spans="1:3654" ht="15" customHeight="1" x14ac:dyDescent="0.25">
      <c r="A1" s="1175" t="s">
        <v>380</v>
      </c>
      <c r="B1" s="1175"/>
      <c r="C1" s="1175"/>
      <c r="D1" s="1175"/>
      <c r="E1" s="1175"/>
      <c r="F1" s="1175"/>
      <c r="G1" s="1175"/>
      <c r="H1" s="1175"/>
      <c r="I1" s="1175"/>
      <c r="J1" s="1175"/>
      <c r="K1" s="1175"/>
      <c r="L1" s="1175"/>
      <c r="M1" s="1175"/>
      <c r="N1" s="1175"/>
      <c r="O1" s="1175"/>
      <c r="P1" s="1175"/>
      <c r="Q1" s="1175"/>
      <c r="R1" s="1175"/>
      <c r="S1" s="1175"/>
      <c r="T1" s="1175"/>
      <c r="U1" s="1175"/>
      <c r="V1" s="1175"/>
      <c r="W1" s="1175"/>
      <c r="X1" s="1175"/>
      <c r="Y1" s="1175"/>
      <c r="Z1" s="1175"/>
      <c r="AA1" s="1175"/>
      <c r="AB1" s="1175"/>
      <c r="AC1" s="1175"/>
      <c r="AD1" s="1175"/>
      <c r="AE1" s="1175"/>
      <c r="AF1" s="1175"/>
      <c r="AG1" s="1175"/>
      <c r="AH1" s="1175"/>
      <c r="AI1" s="1175"/>
      <c r="AJ1" s="1175"/>
      <c r="AK1" s="1175"/>
      <c r="AL1" s="1175"/>
      <c r="AM1" s="1175"/>
      <c r="AN1" s="1175"/>
      <c r="AO1" s="56"/>
      <c r="AP1" t="e">
        <f>DATABASE!F10</f>
        <v>#N/A</v>
      </c>
      <c r="AQ1" s="1175" t="s">
        <v>380</v>
      </c>
      <c r="AR1" s="1175"/>
      <c r="AS1" s="1175"/>
      <c r="AT1" s="1175"/>
      <c r="AU1" s="1175"/>
      <c r="AV1" s="1175"/>
      <c r="AW1" s="1175"/>
      <c r="AX1" s="1175"/>
      <c r="AY1" s="1175"/>
      <c r="AZ1" s="1175"/>
      <c r="BA1" s="1175"/>
      <c r="BB1" s="1175"/>
      <c r="BC1" s="1175"/>
      <c r="BD1" s="1175"/>
      <c r="BE1" s="1175"/>
      <c r="BF1" s="1175"/>
      <c r="BG1" s="1175"/>
      <c r="BH1" s="1175"/>
      <c r="BI1" s="1175"/>
      <c r="BJ1" s="1175"/>
      <c r="BK1" s="1175"/>
      <c r="BL1" s="1175"/>
      <c r="BM1" s="1175"/>
      <c r="BN1" s="1175"/>
      <c r="BO1" s="1175"/>
      <c r="BP1" s="1175"/>
      <c r="BQ1" s="1175"/>
      <c r="BR1" s="1175"/>
      <c r="BS1" s="1175"/>
      <c r="BT1" s="1175"/>
      <c r="BU1" s="1175"/>
      <c r="BV1" s="1175"/>
      <c r="BW1" s="1175"/>
      <c r="BX1" s="1175"/>
      <c r="BY1" s="1175"/>
      <c r="BZ1" s="1175"/>
      <c r="CA1" s="1175"/>
      <c r="CB1" s="1175"/>
      <c r="CC1" s="1175"/>
      <c r="CD1" s="1175"/>
      <c r="CF1" t="e">
        <f>AP1</f>
        <v>#N/A</v>
      </c>
      <c r="CG1" s="1175" t="s">
        <v>380</v>
      </c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5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5"/>
      <c r="DM1" s="1175"/>
      <c r="DN1" s="1175"/>
      <c r="DO1" s="1175"/>
      <c r="DP1" s="1175"/>
      <c r="DQ1" s="1175"/>
      <c r="DR1" s="1175"/>
      <c r="DS1" s="1175"/>
      <c r="DT1" s="1175"/>
      <c r="DV1" t="e">
        <f>AP1</f>
        <v>#N/A</v>
      </c>
      <c r="DW1" s="1175" t="s">
        <v>380</v>
      </c>
      <c r="DX1" s="1175"/>
      <c r="DY1" s="1175"/>
      <c r="DZ1" s="1175"/>
      <c r="EA1" s="1175"/>
      <c r="EB1" s="1175"/>
      <c r="EC1" s="1175"/>
      <c r="ED1" s="1175"/>
      <c r="EE1" s="1175"/>
      <c r="EF1" s="1175"/>
      <c r="EG1" s="1175"/>
      <c r="EH1" s="1175"/>
      <c r="EI1" s="1175"/>
      <c r="EJ1" s="1175"/>
      <c r="EK1" s="1175"/>
      <c r="EL1" s="1175"/>
      <c r="EM1" s="1175"/>
      <c r="EN1" s="1175"/>
      <c r="EO1" s="1175"/>
      <c r="EP1" s="1175"/>
      <c r="EQ1" s="1175"/>
      <c r="ER1" s="1175"/>
      <c r="ES1" s="1175"/>
      <c r="ET1" s="1175"/>
      <c r="EU1" s="1175"/>
      <c r="EV1" s="1175"/>
      <c r="EW1" s="1175"/>
      <c r="EX1" s="1175"/>
      <c r="EY1" s="1175"/>
      <c r="EZ1" s="1175"/>
      <c r="FA1" s="1175"/>
      <c r="FB1" s="1175"/>
      <c r="FC1" s="1175"/>
      <c r="FD1" s="1175"/>
      <c r="FE1" s="1175"/>
      <c r="FF1" s="1175"/>
      <c r="FG1" s="1175"/>
      <c r="FH1" s="1175"/>
      <c r="FI1" s="1175"/>
      <c r="FJ1" s="1175"/>
      <c r="FL1" t="e">
        <f>AP1</f>
        <v>#N/A</v>
      </c>
      <c r="FM1" s="1175" t="s">
        <v>380</v>
      </c>
      <c r="FN1" s="1175"/>
      <c r="FO1" s="1175"/>
      <c r="FP1" s="1175"/>
      <c r="FQ1" s="1175"/>
      <c r="FR1" s="1175"/>
      <c r="FS1" s="1175"/>
      <c r="FT1" s="1175"/>
      <c r="FU1" s="1175"/>
      <c r="FV1" s="1175"/>
      <c r="FW1" s="1175"/>
      <c r="FX1" s="1175"/>
      <c r="FY1" s="1175"/>
      <c r="FZ1" s="1175"/>
      <c r="GA1" s="1175"/>
      <c r="GB1" s="1175"/>
      <c r="GC1" s="1175"/>
      <c r="GD1" s="1175"/>
      <c r="GE1" s="1175"/>
      <c r="GF1" s="1175"/>
      <c r="GG1" s="1175"/>
      <c r="GH1" s="1175"/>
      <c r="GI1" s="1175"/>
      <c r="GJ1" s="1175"/>
      <c r="GK1" s="1175"/>
      <c r="GL1" s="1175"/>
      <c r="GM1" s="1175"/>
      <c r="GN1" s="1175"/>
      <c r="GO1" s="1175"/>
      <c r="GP1" s="1175"/>
      <c r="GQ1" s="1175"/>
      <c r="GR1" s="1175"/>
      <c r="GS1" s="1175"/>
      <c r="GT1" s="1175"/>
      <c r="GU1" s="1175"/>
      <c r="GV1" s="1175"/>
      <c r="GW1" s="1175"/>
      <c r="GX1" s="1175"/>
      <c r="GY1" s="1175"/>
      <c r="GZ1" s="1175"/>
      <c r="HB1" t="e">
        <f>AP1</f>
        <v>#N/A</v>
      </c>
      <c r="HC1" s="1175" t="s">
        <v>380</v>
      </c>
      <c r="HD1" s="1175"/>
      <c r="HE1" s="1175"/>
      <c r="HF1" s="1175"/>
      <c r="HG1" s="1175"/>
      <c r="HH1" s="1175"/>
      <c r="HI1" s="1175"/>
      <c r="HJ1" s="1175"/>
      <c r="HK1" s="1175"/>
      <c r="HL1" s="1175"/>
      <c r="HM1" s="1175"/>
      <c r="HN1" s="1175"/>
      <c r="HO1" s="1175"/>
      <c r="HP1" s="1175"/>
      <c r="HQ1" s="1175"/>
      <c r="HR1" s="1175"/>
      <c r="HS1" s="1175"/>
      <c r="HT1" s="1175"/>
      <c r="HU1" s="1175"/>
      <c r="HV1" s="1175"/>
      <c r="HW1" s="1175"/>
      <c r="HX1" s="1175"/>
      <c r="HY1" s="1175"/>
      <c r="HZ1" s="1175"/>
      <c r="IA1" s="1175"/>
      <c r="IB1" s="1175"/>
      <c r="IC1" s="1175"/>
      <c r="ID1" s="1175"/>
      <c r="IE1" s="1175"/>
      <c r="IF1" s="1175"/>
      <c r="IG1" s="1175"/>
      <c r="IH1" s="1175"/>
      <c r="II1" s="1175"/>
      <c r="IJ1" s="1175"/>
      <c r="IK1" s="1175"/>
      <c r="IL1" s="1175"/>
      <c r="IM1" s="1175"/>
      <c r="IN1" s="1175"/>
      <c r="IO1" s="1175"/>
      <c r="IP1" s="1175"/>
      <c r="IR1" t="e">
        <f>AP1</f>
        <v>#N/A</v>
      </c>
      <c r="IS1" s="1175" t="s">
        <v>380</v>
      </c>
      <c r="IT1" s="1175"/>
      <c r="IU1" s="1175"/>
      <c r="IV1" s="1175"/>
      <c r="IW1" s="1175"/>
      <c r="IX1" s="1175"/>
      <c r="IY1" s="1175"/>
      <c r="IZ1" s="1175"/>
      <c r="JA1" s="1175"/>
      <c r="JB1" s="1175"/>
      <c r="JC1" s="1175"/>
      <c r="JD1" s="1175"/>
      <c r="JE1" s="1175"/>
      <c r="JF1" s="1175"/>
      <c r="JG1" s="1175"/>
      <c r="JH1" s="1175"/>
      <c r="JI1" s="1175"/>
      <c r="JJ1" s="1175"/>
      <c r="JK1" s="1175"/>
      <c r="JL1" s="1175"/>
      <c r="JM1" s="1175"/>
      <c r="JN1" s="1175"/>
      <c r="JO1" s="1175"/>
      <c r="JP1" s="1175"/>
      <c r="JQ1" s="1175"/>
      <c r="JR1" s="1175"/>
      <c r="JS1" s="1175"/>
      <c r="JT1" s="1175"/>
      <c r="JU1" s="1175"/>
      <c r="JV1" s="1175"/>
      <c r="JW1" s="1175"/>
      <c r="JX1" s="1175"/>
      <c r="JY1" s="1175"/>
      <c r="JZ1" s="1175"/>
      <c r="KA1" s="1175"/>
      <c r="KB1" s="1175"/>
      <c r="KC1" s="1175"/>
      <c r="KD1" s="1175"/>
      <c r="KE1" s="1175"/>
      <c r="KF1" s="1175"/>
      <c r="KH1" t="e">
        <f>AP1</f>
        <v>#N/A</v>
      </c>
      <c r="KI1" s="1175" t="s">
        <v>380</v>
      </c>
      <c r="KJ1" s="1175"/>
      <c r="KK1" s="1175"/>
      <c r="KL1" s="1175"/>
      <c r="KM1" s="1175"/>
      <c r="KN1" s="1175"/>
      <c r="KO1" s="1175"/>
      <c r="KP1" s="1175"/>
      <c r="KQ1" s="1175"/>
      <c r="KR1" s="1175"/>
      <c r="KS1" s="1175"/>
      <c r="KT1" s="1175"/>
      <c r="KU1" s="1175"/>
      <c r="KV1" s="1175"/>
      <c r="KW1" s="1175"/>
      <c r="KX1" s="1175"/>
      <c r="KY1" s="1175"/>
      <c r="KZ1" s="1175"/>
      <c r="LA1" s="1175"/>
      <c r="LB1" s="1175"/>
      <c r="LC1" s="1175"/>
      <c r="LD1" s="1175"/>
      <c r="LE1" s="1175"/>
      <c r="LF1" s="1175"/>
      <c r="LG1" s="1175"/>
      <c r="LH1" s="1175"/>
      <c r="LI1" s="1175"/>
      <c r="LJ1" s="1175"/>
      <c r="LK1" s="1175"/>
      <c r="LL1" s="1175"/>
      <c r="LM1" s="1175"/>
      <c r="LN1" s="1175"/>
      <c r="LO1" s="1175"/>
      <c r="LP1" s="1175"/>
      <c r="LQ1" s="1175"/>
      <c r="LR1" s="1175"/>
      <c r="LS1" s="1175"/>
      <c r="LT1" s="1175"/>
      <c r="LU1" s="1175"/>
      <c r="LV1" s="1175"/>
      <c r="LX1" t="e">
        <f>AP1</f>
        <v>#N/A</v>
      </c>
      <c r="LY1" s="1175" t="s">
        <v>380</v>
      </c>
      <c r="LZ1" s="1175"/>
      <c r="MA1" s="1175"/>
      <c r="MB1" s="1175"/>
      <c r="MC1" s="1175"/>
      <c r="MD1" s="1175"/>
      <c r="ME1" s="1175"/>
      <c r="MF1" s="1175"/>
      <c r="MG1" s="1175"/>
      <c r="MH1" s="1175"/>
      <c r="MI1" s="1175"/>
      <c r="MJ1" s="1175"/>
      <c r="MK1" s="1175"/>
      <c r="ML1" s="1175"/>
      <c r="MM1" s="1175"/>
      <c r="MN1" s="1175"/>
      <c r="MO1" s="1175"/>
      <c r="MP1" s="1175"/>
      <c r="MQ1" s="1175"/>
      <c r="MR1" s="1175"/>
      <c r="MS1" s="1175"/>
      <c r="MT1" s="1175"/>
      <c r="MU1" s="1175"/>
      <c r="MV1" s="1175"/>
      <c r="MW1" s="1175"/>
      <c r="MX1" s="1175"/>
      <c r="MY1" s="1175"/>
      <c r="MZ1" s="1175"/>
      <c r="NA1" s="1175"/>
      <c r="NB1" s="1175"/>
      <c r="NC1" s="1175"/>
      <c r="ND1" s="1175"/>
      <c r="NE1" s="1175"/>
      <c r="NF1" s="1175"/>
      <c r="NG1" s="1175"/>
      <c r="NH1" s="1175"/>
      <c r="NI1" s="1175"/>
      <c r="NJ1" s="1175"/>
      <c r="NK1" s="1175"/>
      <c r="NL1" s="1175"/>
      <c r="NN1" t="e">
        <f>AP1</f>
        <v>#N/A</v>
      </c>
      <c r="NO1" s="1175" t="s">
        <v>380</v>
      </c>
      <c r="NP1" s="1175"/>
      <c r="NQ1" s="1175"/>
      <c r="NR1" s="1175"/>
      <c r="NS1" s="1175"/>
      <c r="NT1" s="1175"/>
      <c r="NU1" s="1175"/>
      <c r="NV1" s="1175"/>
      <c r="NW1" s="1175"/>
      <c r="NX1" s="1175"/>
      <c r="NY1" s="1175"/>
      <c r="NZ1" s="1175"/>
      <c r="OA1" s="1175"/>
      <c r="OB1" s="1175"/>
      <c r="OC1" s="1175"/>
      <c r="OD1" s="1175"/>
      <c r="OE1" s="1175"/>
      <c r="OF1" s="1175"/>
      <c r="OG1" s="1175"/>
      <c r="OH1" s="1175"/>
      <c r="OI1" s="1175"/>
      <c r="OJ1" s="1175"/>
      <c r="OK1" s="1175"/>
      <c r="OL1" s="1175"/>
      <c r="OM1" s="1175"/>
      <c r="ON1" s="1175"/>
      <c r="OO1" s="1175"/>
      <c r="OP1" s="1175"/>
      <c r="OQ1" s="1175"/>
      <c r="OR1" s="1175"/>
      <c r="OS1" s="1175"/>
      <c r="OT1" s="1175"/>
      <c r="OU1" s="1175"/>
      <c r="OV1" s="1175"/>
      <c r="OW1" s="1175"/>
      <c r="OX1" s="1175"/>
      <c r="OY1" s="1175"/>
      <c r="OZ1" s="1175"/>
      <c r="PA1" s="1175"/>
      <c r="PB1" s="1175"/>
      <c r="PD1" t="e">
        <f>AP1</f>
        <v>#N/A</v>
      </c>
      <c r="PE1" s="1175" t="s">
        <v>380</v>
      </c>
      <c r="PF1" s="1175"/>
      <c r="PG1" s="1175"/>
      <c r="PH1" s="1175"/>
      <c r="PI1" s="1175"/>
      <c r="PJ1" s="1175"/>
      <c r="PK1" s="1175"/>
      <c r="PL1" s="1175"/>
      <c r="PM1" s="1175"/>
      <c r="PN1" s="1175"/>
      <c r="PO1" s="1175"/>
      <c r="PP1" s="1175"/>
      <c r="PQ1" s="1175"/>
      <c r="PR1" s="1175"/>
      <c r="PS1" s="1175"/>
      <c r="PT1" s="1175"/>
      <c r="PU1" s="1175"/>
      <c r="PV1" s="1175"/>
      <c r="PW1" s="1175"/>
      <c r="PX1" s="1175"/>
      <c r="PY1" s="1175"/>
      <c r="PZ1" s="1175"/>
      <c r="QA1" s="1175"/>
      <c r="QB1" s="1175"/>
      <c r="QC1" s="1175"/>
      <c r="QD1" s="1175"/>
      <c r="QE1" s="1175"/>
      <c r="QF1" s="1175"/>
      <c r="QG1" s="1175"/>
      <c r="QH1" s="1175"/>
      <c r="QI1" s="1175"/>
      <c r="QJ1" s="1175"/>
      <c r="QK1" s="1175"/>
      <c r="QL1" s="1175"/>
      <c r="QM1" s="1175"/>
      <c r="QN1" s="1175"/>
      <c r="QO1" s="1175"/>
      <c r="QP1" s="1175"/>
      <c r="QQ1" s="1175"/>
      <c r="QR1" s="1175"/>
      <c r="QT1" t="e">
        <f>AP1</f>
        <v>#N/A</v>
      </c>
      <c r="QU1" s="1175" t="s">
        <v>380</v>
      </c>
      <c r="QV1" s="1175"/>
      <c r="QW1" s="1175"/>
      <c r="QX1" s="1175"/>
      <c r="QY1" s="1175"/>
      <c r="QZ1" s="1175"/>
      <c r="RA1" s="1175"/>
      <c r="RB1" s="1175"/>
      <c r="RC1" s="1175"/>
      <c r="RD1" s="1175"/>
      <c r="RE1" s="1175"/>
      <c r="RF1" s="1175"/>
      <c r="RG1" s="1175"/>
      <c r="RH1" s="1175"/>
      <c r="RI1" s="1175"/>
      <c r="RJ1" s="1175"/>
      <c r="RK1" s="1175"/>
      <c r="RL1" s="1175"/>
      <c r="RM1" s="1175"/>
      <c r="RN1" s="1175"/>
      <c r="RO1" s="1175"/>
      <c r="RP1" s="1175"/>
      <c r="RQ1" s="1175"/>
      <c r="RR1" s="1175"/>
      <c r="RS1" s="1175"/>
      <c r="RT1" s="1175"/>
      <c r="RU1" s="1175"/>
      <c r="RV1" s="1175"/>
      <c r="RW1" s="1175"/>
      <c r="RX1" s="1175"/>
      <c r="RY1" s="1175"/>
      <c r="RZ1" s="1175"/>
      <c r="SA1" s="1175"/>
      <c r="SB1" s="1175"/>
      <c r="SC1" s="1175"/>
      <c r="SD1" s="1175"/>
      <c r="SE1" s="1175"/>
      <c r="SF1" s="1175"/>
      <c r="SG1" s="1175"/>
      <c r="SH1" s="1175"/>
      <c r="SJ1" t="e">
        <f>AP1</f>
        <v>#N/A</v>
      </c>
      <c r="SK1" s="1175" t="s">
        <v>380</v>
      </c>
      <c r="SL1" s="1175"/>
      <c r="SM1" s="1175"/>
      <c r="SN1" s="1175"/>
      <c r="SO1" s="1175"/>
      <c r="SP1" s="1175"/>
      <c r="SQ1" s="1175"/>
      <c r="SR1" s="1175"/>
      <c r="SS1" s="1175"/>
      <c r="ST1" s="1175"/>
      <c r="SU1" s="1175"/>
      <c r="SV1" s="1175"/>
      <c r="SW1" s="1175"/>
      <c r="SX1" s="1175"/>
      <c r="SY1" s="1175"/>
      <c r="SZ1" s="1175"/>
      <c r="TA1" s="1175"/>
      <c r="TB1" s="1175"/>
      <c r="TC1" s="1175"/>
      <c r="TD1" s="1175"/>
      <c r="TE1" s="1175"/>
      <c r="TF1" s="1175"/>
      <c r="TG1" s="1175"/>
      <c r="TH1" s="1175"/>
      <c r="TI1" s="1175"/>
      <c r="TJ1" s="1175"/>
      <c r="TK1" s="1175"/>
      <c r="TL1" s="1175"/>
      <c r="TM1" s="1175"/>
      <c r="TN1" s="1175"/>
      <c r="TO1" s="1175"/>
      <c r="TP1" s="1175"/>
      <c r="TQ1" s="1175"/>
      <c r="TR1" s="1175"/>
      <c r="TS1" s="1175"/>
      <c r="TT1" s="1175"/>
      <c r="TU1" s="1175"/>
      <c r="TV1" s="1175"/>
      <c r="TW1" s="1175"/>
      <c r="TX1" s="1175"/>
      <c r="TZ1" t="e">
        <f>AP1</f>
        <v>#N/A</v>
      </c>
      <c r="UA1" s="1175" t="s">
        <v>380</v>
      </c>
      <c r="UB1" s="1175"/>
      <c r="UC1" s="1175"/>
      <c r="UD1" s="1175"/>
      <c r="UE1" s="1175"/>
      <c r="UF1" s="1175"/>
      <c r="UG1" s="1175"/>
      <c r="UH1" s="1175"/>
      <c r="UI1" s="1175"/>
      <c r="UJ1" s="1175"/>
      <c r="UK1" s="1175"/>
      <c r="UL1" s="1175"/>
      <c r="UM1" s="1175"/>
      <c r="UN1" s="1175"/>
      <c r="UO1" s="1175"/>
      <c r="UP1" s="1175"/>
      <c r="UQ1" s="1175"/>
      <c r="UR1" s="1175"/>
      <c r="US1" s="1175"/>
      <c r="UT1" s="1175"/>
      <c r="UU1" s="1175"/>
      <c r="UV1" s="1175"/>
      <c r="UW1" s="1175"/>
      <c r="UX1" s="1175"/>
      <c r="UY1" s="1175"/>
      <c r="UZ1" s="1175"/>
      <c r="VA1" s="1175"/>
      <c r="VB1" s="1175"/>
      <c r="VC1" s="1175"/>
      <c r="VD1" s="1175"/>
      <c r="VE1" s="1175"/>
      <c r="VF1" s="1175"/>
      <c r="VG1" s="1175"/>
      <c r="VH1" s="1175"/>
      <c r="VI1" s="1175"/>
      <c r="VJ1" s="1175"/>
      <c r="VK1" s="1175"/>
      <c r="VL1" s="1175"/>
      <c r="VM1" s="1175"/>
      <c r="VN1" s="1175"/>
      <c r="VP1" t="e">
        <f>AP1</f>
        <v>#N/A</v>
      </c>
      <c r="VQ1" s="1175" t="s">
        <v>380</v>
      </c>
      <c r="VR1" s="1175"/>
      <c r="VS1" s="1175"/>
      <c r="VT1" s="1175"/>
      <c r="VU1" s="1175"/>
      <c r="VV1" s="1175"/>
      <c r="VW1" s="1175"/>
      <c r="VX1" s="1175"/>
      <c r="VY1" s="1175"/>
      <c r="VZ1" s="1175"/>
      <c r="WA1" s="1175"/>
      <c r="WB1" s="1175"/>
      <c r="WC1" s="1175"/>
      <c r="WD1" s="1175"/>
      <c r="WE1" s="1175"/>
      <c r="WF1" s="1175"/>
      <c r="WG1" s="1175"/>
      <c r="WH1" s="1175"/>
      <c r="WI1" s="1175"/>
      <c r="WJ1" s="1175"/>
      <c r="WK1" s="1175"/>
      <c r="WL1" s="1175"/>
      <c r="WM1" s="1175"/>
      <c r="WN1" s="1175"/>
      <c r="WO1" s="1175"/>
      <c r="WP1" s="1175"/>
      <c r="WQ1" s="1175"/>
      <c r="WR1" s="1175"/>
      <c r="WS1" s="1175"/>
      <c r="WT1" s="1175"/>
      <c r="WU1" s="1175"/>
      <c r="WV1" s="1175"/>
      <c r="WW1" s="1175"/>
      <c r="WX1" s="1175"/>
      <c r="WY1" s="1175"/>
      <c r="WZ1" s="1175"/>
      <c r="XA1" s="1175"/>
      <c r="XB1" s="1175"/>
      <c r="XC1" s="1175"/>
      <c r="XD1" s="1175"/>
      <c r="XF1" t="e">
        <f>AP1</f>
        <v>#N/A</v>
      </c>
      <c r="XG1" s="1175" t="s">
        <v>380</v>
      </c>
      <c r="XH1" s="1175"/>
      <c r="XI1" s="1175"/>
      <c r="XJ1" s="1175"/>
      <c r="XK1" s="1175"/>
      <c r="XL1" s="1175"/>
      <c r="XM1" s="1175"/>
      <c r="XN1" s="1175"/>
      <c r="XO1" s="1175"/>
      <c r="XP1" s="1175"/>
      <c r="XQ1" s="1175"/>
      <c r="XR1" s="1175"/>
      <c r="XS1" s="1175"/>
      <c r="XT1" s="1175"/>
      <c r="XU1" s="1175"/>
      <c r="XV1" s="1175"/>
      <c r="XW1" s="1175"/>
      <c r="XX1" s="1175"/>
      <c r="XY1" s="1175"/>
      <c r="XZ1" s="1175"/>
      <c r="YA1" s="1175"/>
      <c r="YB1" s="1175"/>
      <c r="YC1" s="1175"/>
      <c r="YD1" s="1175"/>
      <c r="YE1" s="1175"/>
      <c r="YF1" s="1175"/>
      <c r="YG1" s="1175"/>
      <c r="YH1" s="1175"/>
      <c r="YI1" s="1175"/>
      <c r="YJ1" s="1175"/>
      <c r="YK1" s="1175"/>
      <c r="YL1" s="1175"/>
      <c r="YM1" s="1175"/>
      <c r="YN1" s="1175"/>
      <c r="YO1" s="1175"/>
      <c r="YP1" s="1175"/>
      <c r="YQ1" s="1175"/>
      <c r="YR1" s="1175"/>
      <c r="YS1" s="1175"/>
      <c r="YT1" s="1175"/>
      <c r="YV1" t="e">
        <f>AP1</f>
        <v>#N/A</v>
      </c>
      <c r="YW1" s="1175" t="s">
        <v>380</v>
      </c>
      <c r="YX1" s="1175"/>
      <c r="YY1" s="1175"/>
      <c r="YZ1" s="1175"/>
      <c r="ZA1" s="1175"/>
      <c r="ZB1" s="1175"/>
      <c r="ZC1" s="1175"/>
      <c r="ZD1" s="1175"/>
      <c r="ZE1" s="1175"/>
      <c r="ZF1" s="1175"/>
      <c r="ZG1" s="1175"/>
      <c r="ZH1" s="1175"/>
      <c r="ZI1" s="1175"/>
      <c r="ZJ1" s="1175"/>
      <c r="ZK1" s="1175"/>
      <c r="ZL1" s="1175"/>
      <c r="ZM1" s="1175"/>
      <c r="ZN1" s="1175"/>
      <c r="ZO1" s="1175"/>
      <c r="ZP1" s="1175"/>
      <c r="ZQ1" s="1175"/>
      <c r="ZR1" s="1175"/>
      <c r="ZS1" s="1175"/>
      <c r="ZT1" s="1175"/>
      <c r="ZU1" s="1175"/>
      <c r="ZV1" s="1175"/>
      <c r="ZW1" s="1175"/>
      <c r="ZX1" s="1175"/>
      <c r="ZY1" s="1175"/>
      <c r="ZZ1" s="1175"/>
      <c r="AAA1" s="1175"/>
      <c r="AAB1" s="1175"/>
      <c r="AAC1" s="1175"/>
      <c r="AAD1" s="1175"/>
      <c r="AAE1" s="1175"/>
      <c r="AAF1" s="1175"/>
      <c r="AAG1" s="1175"/>
      <c r="AAH1" s="1175"/>
      <c r="AAI1" s="1175"/>
      <c r="AAJ1" s="1175"/>
      <c r="AAL1" t="e">
        <f>AP1</f>
        <v>#N/A</v>
      </c>
      <c r="AAM1" s="1175" t="s">
        <v>380</v>
      </c>
      <c r="AAN1" s="1175"/>
      <c r="AAO1" s="1175"/>
      <c r="AAP1" s="1175"/>
      <c r="AAQ1" s="1175"/>
      <c r="AAR1" s="1175"/>
      <c r="AAS1" s="1175"/>
      <c r="AAT1" s="1175"/>
      <c r="AAU1" s="1175"/>
      <c r="AAV1" s="1175"/>
      <c r="AAW1" s="1175"/>
      <c r="AAX1" s="1175"/>
      <c r="AAY1" s="1175"/>
      <c r="AAZ1" s="1175"/>
      <c r="ABA1" s="1175"/>
      <c r="ABB1" s="1175"/>
      <c r="ABC1" s="1175"/>
      <c r="ABD1" s="1175"/>
      <c r="ABE1" s="1175"/>
      <c r="ABF1" s="1175"/>
      <c r="ABG1" s="1175"/>
      <c r="ABH1" s="1175"/>
      <c r="ABI1" s="1175"/>
      <c r="ABJ1" s="1175"/>
      <c r="ABK1" s="1175"/>
      <c r="ABL1" s="1175"/>
      <c r="ABM1" s="1175"/>
      <c r="ABN1" s="1175"/>
      <c r="ABO1" s="1175"/>
      <c r="ABP1" s="1175"/>
      <c r="ABQ1" s="1175"/>
      <c r="ABR1" s="1175"/>
      <c r="ABS1" s="1175"/>
      <c r="ABT1" s="1175"/>
      <c r="ABU1" s="1175"/>
      <c r="ABV1" s="1175"/>
      <c r="ABW1" s="1175"/>
      <c r="ABX1" s="1175"/>
      <c r="ABY1" s="1175"/>
      <c r="ABZ1" s="1175"/>
      <c r="ACB1" t="e">
        <f>AP1</f>
        <v>#N/A</v>
      </c>
      <c r="ACC1" s="1175" t="s">
        <v>380</v>
      </c>
      <c r="ACD1" s="1175"/>
      <c r="ACE1" s="1175"/>
      <c r="ACF1" s="1175"/>
      <c r="ACG1" s="1175"/>
      <c r="ACH1" s="1175"/>
      <c r="ACI1" s="1175"/>
      <c r="ACJ1" s="1175"/>
      <c r="ACK1" s="1175"/>
      <c r="ACL1" s="1175"/>
      <c r="ACM1" s="1175"/>
      <c r="ACN1" s="1175"/>
      <c r="ACO1" s="1175"/>
      <c r="ACP1" s="1175"/>
      <c r="ACQ1" s="1175"/>
      <c r="ACR1" s="1175"/>
      <c r="ACS1" s="1175"/>
      <c r="ACT1" s="1175"/>
      <c r="ACU1" s="1175"/>
      <c r="ACV1" s="1175"/>
      <c r="ACW1" s="1175"/>
      <c r="ACX1" s="1175"/>
      <c r="ACY1" s="1175"/>
      <c r="ACZ1" s="1175"/>
      <c r="ADA1" s="1175"/>
      <c r="ADB1" s="1175"/>
      <c r="ADC1" s="1175"/>
      <c r="ADD1" s="1175"/>
      <c r="ADE1" s="1175"/>
      <c r="ADF1" s="1175"/>
      <c r="ADG1" s="1175"/>
      <c r="ADH1" s="1175"/>
      <c r="ADI1" s="1175"/>
      <c r="ADJ1" s="1175"/>
      <c r="ADK1" s="1175"/>
      <c r="ADL1" s="1175"/>
      <c r="ADM1" s="1175"/>
      <c r="ADN1" s="1175"/>
      <c r="ADO1" s="1175"/>
      <c r="ADP1" s="1175"/>
      <c r="ADR1" t="e">
        <f>AP1</f>
        <v>#N/A</v>
      </c>
      <c r="ADS1" s="1175" t="s">
        <v>380</v>
      </c>
      <c r="ADT1" s="1175"/>
      <c r="ADU1" s="1175"/>
      <c r="ADV1" s="1175"/>
      <c r="ADW1" s="1175"/>
      <c r="ADX1" s="1175"/>
      <c r="ADY1" s="1175"/>
      <c r="ADZ1" s="1175"/>
      <c r="AEA1" s="1175"/>
      <c r="AEB1" s="1175"/>
      <c r="AEC1" s="1175"/>
      <c r="AED1" s="1175"/>
      <c r="AEE1" s="1175"/>
      <c r="AEF1" s="1175"/>
      <c r="AEG1" s="1175"/>
      <c r="AEH1" s="1175"/>
      <c r="AEI1" s="1175"/>
      <c r="AEJ1" s="1175"/>
      <c r="AEK1" s="1175"/>
      <c r="AEL1" s="1175"/>
      <c r="AEM1" s="1175"/>
      <c r="AEN1" s="1175"/>
      <c r="AEO1" s="1175"/>
      <c r="AEP1" s="1175"/>
      <c r="AEQ1" s="1175"/>
      <c r="AER1" s="1175"/>
      <c r="AES1" s="1175"/>
      <c r="AET1" s="1175"/>
      <c r="AEU1" s="1175"/>
      <c r="AEV1" s="1175"/>
      <c r="AEW1" s="1175"/>
      <c r="AEX1" s="1175"/>
      <c r="AEY1" s="1175"/>
      <c r="AEZ1" s="1175"/>
      <c r="AFA1" s="1175"/>
      <c r="AFB1" s="1175"/>
      <c r="AFC1" s="1175"/>
      <c r="AFD1" s="1175"/>
      <c r="AFE1" s="1175"/>
      <c r="AFF1" s="1175"/>
      <c r="AFH1" t="e">
        <f>AP1</f>
        <v>#N/A</v>
      </c>
      <c r="AFI1" s="1175" t="s">
        <v>380</v>
      </c>
      <c r="AFJ1" s="1175"/>
      <c r="AFK1" s="1175"/>
      <c r="AFL1" s="1175"/>
      <c r="AFM1" s="1175"/>
      <c r="AFN1" s="1175"/>
      <c r="AFO1" s="1175"/>
      <c r="AFP1" s="1175"/>
      <c r="AFQ1" s="1175"/>
      <c r="AFR1" s="1175"/>
      <c r="AFS1" s="1175"/>
      <c r="AFT1" s="1175"/>
      <c r="AFU1" s="1175"/>
      <c r="AFV1" s="1175"/>
      <c r="AFW1" s="1175"/>
      <c r="AFX1" s="1175"/>
      <c r="AFY1" s="1175"/>
      <c r="AFZ1" s="1175"/>
      <c r="AGA1" s="1175"/>
      <c r="AGB1" s="1175"/>
      <c r="AGC1" s="1175"/>
      <c r="AGD1" s="1175"/>
      <c r="AGE1" s="1175"/>
      <c r="AGF1" s="1175"/>
      <c r="AGG1" s="1175"/>
      <c r="AGH1" s="1175"/>
      <c r="AGI1" s="1175"/>
      <c r="AGJ1" s="1175"/>
      <c r="AGK1" s="1175"/>
      <c r="AGL1" s="1175"/>
      <c r="AGM1" s="1175"/>
      <c r="AGN1" s="1175"/>
      <c r="AGO1" s="1175"/>
      <c r="AGP1" s="1175"/>
      <c r="AGQ1" s="1175"/>
      <c r="AGR1" s="1175"/>
      <c r="AGS1" s="1175"/>
      <c r="AGT1" s="1175"/>
      <c r="AGU1" s="1175"/>
      <c r="AGV1" s="1175"/>
      <c r="AGX1" t="e">
        <f>AP1</f>
        <v>#N/A</v>
      </c>
      <c r="AGY1" s="1175" t="s">
        <v>380</v>
      </c>
      <c r="AGZ1" s="1175"/>
      <c r="AHA1" s="1175"/>
      <c r="AHB1" s="1175"/>
      <c r="AHC1" s="1175"/>
      <c r="AHD1" s="1175"/>
      <c r="AHE1" s="1175"/>
      <c r="AHF1" s="1175"/>
      <c r="AHG1" s="1175"/>
      <c r="AHH1" s="1175"/>
      <c r="AHI1" s="1175"/>
      <c r="AHJ1" s="1175"/>
      <c r="AHK1" s="1175"/>
      <c r="AHL1" s="1175"/>
      <c r="AHM1" s="1175"/>
      <c r="AHN1" s="1175"/>
      <c r="AHO1" s="1175"/>
      <c r="AHP1" s="1175"/>
      <c r="AHQ1" s="1175"/>
      <c r="AHR1" s="1175"/>
      <c r="AHS1" s="1175"/>
      <c r="AHT1" s="1175"/>
      <c r="AHU1" s="1175"/>
      <c r="AHV1" s="1175"/>
      <c r="AHW1" s="1175"/>
      <c r="AHX1" s="1175"/>
      <c r="AHY1" s="1175"/>
      <c r="AHZ1" s="1175"/>
      <c r="AIA1" s="1175"/>
      <c r="AIB1" s="1175"/>
      <c r="AIC1" s="1175"/>
      <c r="AID1" s="1175"/>
      <c r="AIE1" s="1175"/>
      <c r="AIF1" s="1175"/>
      <c r="AIG1" s="1175"/>
      <c r="AIH1" s="1175"/>
      <c r="AII1" s="1175"/>
      <c r="AIJ1" s="1175"/>
      <c r="AIK1" s="1175"/>
      <c r="AIL1" s="1175"/>
      <c r="AIN1" t="e">
        <f>AP1</f>
        <v>#N/A</v>
      </c>
      <c r="AIO1" s="1175" t="s">
        <v>380</v>
      </c>
      <c r="AIP1" s="1175"/>
      <c r="AIQ1" s="1175"/>
      <c r="AIR1" s="1175"/>
      <c r="AIS1" s="1175"/>
      <c r="AIT1" s="1175"/>
      <c r="AIU1" s="1175"/>
      <c r="AIV1" s="1175"/>
      <c r="AIW1" s="1175"/>
      <c r="AIX1" s="1175"/>
      <c r="AIY1" s="1175"/>
      <c r="AIZ1" s="1175"/>
      <c r="AJA1" s="1175"/>
      <c r="AJB1" s="1175"/>
      <c r="AJC1" s="1175"/>
      <c r="AJD1" s="1175"/>
      <c r="AJE1" s="1175"/>
      <c r="AJF1" s="1175"/>
      <c r="AJG1" s="1175"/>
      <c r="AJH1" s="1175"/>
      <c r="AJI1" s="1175"/>
      <c r="AJJ1" s="1175"/>
      <c r="AJK1" s="1175"/>
      <c r="AJL1" s="1175"/>
      <c r="AJM1" s="1175"/>
      <c r="AJN1" s="1175"/>
      <c r="AJO1" s="1175"/>
      <c r="AJP1" s="1175"/>
      <c r="AJQ1" s="1175"/>
      <c r="AJR1" s="1175"/>
      <c r="AJS1" s="1175"/>
      <c r="AJT1" s="1175"/>
      <c r="AJU1" s="1175"/>
      <c r="AJV1" s="1175"/>
      <c r="AJW1" s="1175"/>
      <c r="AJX1" s="1175"/>
      <c r="AJY1" s="1175"/>
      <c r="AJZ1" s="1175"/>
      <c r="AKA1" s="1175"/>
      <c r="AKB1" s="1175"/>
      <c r="AKD1" t="e">
        <f>AP1</f>
        <v>#N/A</v>
      </c>
      <c r="AKE1" s="1175" t="s">
        <v>380</v>
      </c>
      <c r="AKF1" s="1175"/>
      <c r="AKG1" s="1175"/>
      <c r="AKH1" s="1175"/>
      <c r="AKI1" s="1175"/>
      <c r="AKJ1" s="1175"/>
      <c r="AKK1" s="1175"/>
      <c r="AKL1" s="1175"/>
      <c r="AKM1" s="1175"/>
      <c r="AKN1" s="1175"/>
      <c r="AKO1" s="1175"/>
      <c r="AKP1" s="1175"/>
      <c r="AKQ1" s="1175"/>
      <c r="AKR1" s="1175"/>
      <c r="AKS1" s="1175"/>
      <c r="AKT1" s="1175"/>
      <c r="AKU1" s="1175"/>
      <c r="AKV1" s="1175"/>
      <c r="AKW1" s="1175"/>
      <c r="AKX1" s="1175"/>
      <c r="AKY1" s="1175"/>
      <c r="AKZ1" s="1175"/>
      <c r="ALA1" s="1175"/>
      <c r="ALB1" s="1175"/>
      <c r="ALC1" s="1175"/>
      <c r="ALD1" s="1175"/>
      <c r="ALE1" s="1175"/>
      <c r="ALF1" s="1175"/>
      <c r="ALG1" s="1175"/>
      <c r="ALH1" s="1175"/>
      <c r="ALI1" s="1175"/>
      <c r="ALJ1" s="1175"/>
      <c r="ALK1" s="1175"/>
      <c r="ALL1" s="1175"/>
      <c r="ALM1" s="1175"/>
      <c r="ALN1" s="1175"/>
      <c r="ALO1" s="1175"/>
      <c r="ALP1" s="1175"/>
      <c r="ALQ1" s="1175"/>
      <c r="ALR1" s="1175"/>
      <c r="ALT1" t="e">
        <f>AP1</f>
        <v>#N/A</v>
      </c>
      <c r="ALU1" s="1175" t="s">
        <v>380</v>
      </c>
      <c r="ALV1" s="1175"/>
      <c r="ALW1" s="1175"/>
      <c r="ALX1" s="1175"/>
      <c r="ALY1" s="1175"/>
      <c r="ALZ1" s="1175"/>
      <c r="AMA1" s="1175"/>
      <c r="AMB1" s="1175"/>
      <c r="AMC1" s="1175"/>
      <c r="AMD1" s="1175"/>
      <c r="AME1" s="1175"/>
      <c r="AMF1" s="1175"/>
      <c r="AMG1" s="1175"/>
      <c r="AMH1" s="1175"/>
      <c r="AMI1" s="1175"/>
      <c r="AMJ1" s="1175"/>
      <c r="AMK1" s="1175"/>
      <c r="AML1" s="1175"/>
      <c r="AMM1" s="1175"/>
      <c r="AMN1" s="1175"/>
      <c r="AMO1" s="1175"/>
      <c r="AMP1" s="1175"/>
      <c r="AMQ1" s="1175"/>
      <c r="AMR1" s="1175"/>
      <c r="AMS1" s="1175"/>
      <c r="AMT1" s="1175"/>
      <c r="AMU1" s="1175"/>
      <c r="AMV1" s="1175"/>
      <c r="AMW1" s="1175"/>
      <c r="AMX1" s="1175"/>
      <c r="AMY1" s="1175"/>
      <c r="AMZ1" s="1175"/>
      <c r="ANA1" s="1175"/>
      <c r="ANB1" s="1175"/>
      <c r="ANC1" s="1175"/>
      <c r="AND1" s="1175"/>
      <c r="ANE1" s="1175"/>
      <c r="ANF1" s="1175"/>
      <c r="ANG1" s="1175"/>
      <c r="ANH1" s="1175"/>
      <c r="ANJ1" t="e">
        <f>AP1</f>
        <v>#N/A</v>
      </c>
      <c r="ANK1" s="1175" t="s">
        <v>380</v>
      </c>
      <c r="ANL1" s="1175"/>
      <c r="ANM1" s="1175"/>
      <c r="ANN1" s="1175"/>
      <c r="ANO1" s="1175"/>
      <c r="ANP1" s="1175"/>
      <c r="ANQ1" s="1175"/>
      <c r="ANR1" s="1175"/>
      <c r="ANS1" s="1175"/>
      <c r="ANT1" s="1175"/>
      <c r="ANU1" s="1175"/>
      <c r="ANV1" s="1175"/>
      <c r="ANW1" s="1175"/>
      <c r="ANX1" s="1175"/>
      <c r="ANY1" s="1175"/>
      <c r="ANZ1" s="1175"/>
      <c r="AOA1" s="1175"/>
      <c r="AOB1" s="1175"/>
      <c r="AOC1" s="1175"/>
      <c r="AOD1" s="1175"/>
      <c r="AOE1" s="1175"/>
      <c r="AOF1" s="1175"/>
      <c r="AOG1" s="1175"/>
      <c r="AOH1" s="1175"/>
      <c r="AOI1" s="1175"/>
      <c r="AOJ1" s="1175"/>
      <c r="AOK1" s="1175"/>
      <c r="AOL1" s="1175"/>
      <c r="AOM1" s="1175"/>
      <c r="AON1" s="1175"/>
      <c r="AOO1" s="1175"/>
      <c r="AOP1" s="1175"/>
      <c r="AOQ1" s="1175"/>
      <c r="AOR1" s="1175"/>
      <c r="AOS1" s="1175"/>
      <c r="AOT1" s="1175"/>
      <c r="AOU1" s="1175"/>
      <c r="AOV1" s="1175"/>
      <c r="AOW1" s="1175"/>
      <c r="AOX1" s="1175"/>
      <c r="AOZ1" t="e">
        <f>AP1</f>
        <v>#N/A</v>
      </c>
      <c r="APA1" s="1175" t="s">
        <v>380</v>
      </c>
      <c r="APB1" s="1175"/>
      <c r="APC1" s="1175"/>
      <c r="APD1" s="1175"/>
      <c r="APE1" s="1175"/>
      <c r="APF1" s="1175"/>
      <c r="APG1" s="1175"/>
      <c r="APH1" s="1175"/>
      <c r="API1" s="1175"/>
      <c r="APJ1" s="1175"/>
      <c r="APK1" s="1175"/>
      <c r="APL1" s="1175"/>
      <c r="APM1" s="1175"/>
      <c r="APN1" s="1175"/>
      <c r="APO1" s="1175"/>
      <c r="APP1" s="1175"/>
      <c r="APQ1" s="1175"/>
      <c r="APR1" s="1175"/>
      <c r="APS1" s="1175"/>
      <c r="APT1" s="1175"/>
      <c r="APU1" s="1175"/>
      <c r="APV1" s="1175"/>
      <c r="APW1" s="1175"/>
      <c r="APX1" s="1175"/>
      <c r="APY1" s="1175"/>
      <c r="APZ1" s="1175"/>
      <c r="AQA1" s="1175"/>
      <c r="AQB1" s="1175"/>
      <c r="AQC1" s="1175"/>
      <c r="AQD1" s="1175"/>
      <c r="AQE1" s="1175"/>
      <c r="AQF1" s="1175"/>
      <c r="AQG1" s="1175"/>
      <c r="AQH1" s="1175"/>
      <c r="AQI1" s="1175"/>
      <c r="AQJ1" s="1175"/>
      <c r="AQK1" s="1175"/>
      <c r="AQL1" s="1175"/>
      <c r="AQM1" s="1175"/>
      <c r="AQN1" s="1175"/>
      <c r="AQP1" t="e">
        <f>AP1</f>
        <v>#N/A</v>
      </c>
      <c r="AQQ1" s="1175" t="s">
        <v>380</v>
      </c>
      <c r="AQR1" s="1175"/>
      <c r="AQS1" s="1175"/>
      <c r="AQT1" s="1175"/>
      <c r="AQU1" s="1175"/>
      <c r="AQV1" s="1175"/>
      <c r="AQW1" s="1175"/>
      <c r="AQX1" s="1175"/>
      <c r="AQY1" s="1175"/>
      <c r="AQZ1" s="1175"/>
      <c r="ARA1" s="1175"/>
      <c r="ARB1" s="1175"/>
      <c r="ARC1" s="1175"/>
      <c r="ARD1" s="1175"/>
      <c r="ARE1" s="1175"/>
      <c r="ARF1" s="1175"/>
      <c r="ARG1" s="1175"/>
      <c r="ARH1" s="1175"/>
      <c r="ARI1" s="1175"/>
      <c r="ARJ1" s="1175"/>
      <c r="ARK1" s="1175"/>
      <c r="ARL1" s="1175"/>
      <c r="ARM1" s="1175"/>
      <c r="ARN1" s="1175"/>
      <c r="ARO1" s="1175"/>
      <c r="ARP1" s="1175"/>
      <c r="ARQ1" s="1175"/>
      <c r="ARR1" s="1175"/>
      <c r="ARS1" s="1175"/>
      <c r="ART1" s="1175"/>
      <c r="ARU1" s="1175"/>
      <c r="ARV1" s="1175"/>
      <c r="ARW1" s="1175"/>
      <c r="ARX1" s="1175"/>
      <c r="ARY1" s="1175"/>
      <c r="ARZ1" s="1175"/>
      <c r="ASA1" s="1175"/>
      <c r="ASB1" s="1175"/>
      <c r="ASC1" s="1175"/>
      <c r="ASD1" s="1175"/>
      <c r="ASF1" t="e">
        <f>AP1</f>
        <v>#N/A</v>
      </c>
      <c r="ASG1" s="1175" t="s">
        <v>380</v>
      </c>
      <c r="ASH1" s="1175"/>
      <c r="ASI1" s="1175"/>
      <c r="ASJ1" s="1175"/>
      <c r="ASK1" s="1175"/>
      <c r="ASL1" s="1175"/>
      <c r="ASM1" s="1175"/>
      <c r="ASN1" s="1175"/>
      <c r="ASO1" s="1175"/>
      <c r="ASP1" s="1175"/>
      <c r="ASQ1" s="1175"/>
      <c r="ASR1" s="1175"/>
      <c r="ASS1" s="1175"/>
      <c r="AST1" s="1175"/>
      <c r="ASU1" s="1175"/>
      <c r="ASV1" s="1175"/>
      <c r="ASW1" s="1175"/>
      <c r="ASX1" s="1175"/>
      <c r="ASY1" s="1175"/>
      <c r="ASZ1" s="1175"/>
      <c r="ATA1" s="1175"/>
      <c r="ATB1" s="1175"/>
      <c r="ATC1" s="1175"/>
      <c r="ATD1" s="1175"/>
      <c r="ATE1" s="1175"/>
      <c r="ATF1" s="1175"/>
      <c r="ATG1" s="1175"/>
      <c r="ATH1" s="1175"/>
      <c r="ATI1" s="1175"/>
      <c r="ATJ1" s="1175"/>
      <c r="ATK1" s="1175"/>
      <c r="ATL1" s="1175"/>
      <c r="ATM1" s="1175"/>
      <c r="ATN1" s="1175"/>
      <c r="ATO1" s="1175"/>
      <c r="ATP1" s="1175"/>
      <c r="ATQ1" s="1175"/>
      <c r="ATR1" s="1175"/>
      <c r="ATS1" s="1175"/>
      <c r="ATT1" s="1175"/>
      <c r="ATV1" t="e">
        <f>AP1</f>
        <v>#N/A</v>
      </c>
      <c r="ATW1" s="1175" t="s">
        <v>380</v>
      </c>
      <c r="ATX1" s="1175"/>
      <c r="ATY1" s="1175"/>
      <c r="ATZ1" s="1175"/>
      <c r="AUA1" s="1175"/>
      <c r="AUB1" s="1175"/>
      <c r="AUC1" s="1175"/>
      <c r="AUD1" s="1175"/>
      <c r="AUE1" s="1175"/>
      <c r="AUF1" s="1175"/>
      <c r="AUG1" s="1175"/>
      <c r="AUH1" s="1175"/>
      <c r="AUI1" s="1175"/>
      <c r="AUJ1" s="1175"/>
      <c r="AUK1" s="1175"/>
      <c r="AUL1" s="1175"/>
      <c r="AUM1" s="1175"/>
      <c r="AUN1" s="1175"/>
      <c r="AUO1" s="1175"/>
      <c r="AUP1" s="1175"/>
      <c r="AUQ1" s="1175"/>
      <c r="AUR1" s="1175"/>
      <c r="AUS1" s="1175"/>
      <c r="AUT1" s="1175"/>
      <c r="AUU1" s="1175"/>
      <c r="AUV1" s="1175"/>
      <c r="AUW1" s="1175"/>
      <c r="AUX1" s="1175"/>
      <c r="AUY1" s="1175"/>
      <c r="AUZ1" s="1175"/>
      <c r="AVA1" s="1175"/>
      <c r="AVB1" s="1175"/>
      <c r="AVC1" s="1175"/>
      <c r="AVD1" s="1175"/>
      <c r="AVE1" s="1175"/>
      <c r="AVF1" s="1175"/>
      <c r="AVG1" s="1175"/>
      <c r="AVH1" s="1175"/>
      <c r="AVI1" s="1175"/>
      <c r="AVJ1" s="1175"/>
      <c r="AVL1" t="e">
        <f>AP1</f>
        <v>#N/A</v>
      </c>
      <c r="AVM1" s="1175" t="s">
        <v>380</v>
      </c>
      <c r="AVN1" s="1175"/>
      <c r="AVO1" s="1175"/>
      <c r="AVP1" s="1175"/>
      <c r="AVQ1" s="1175"/>
      <c r="AVR1" s="1175"/>
      <c r="AVS1" s="1175"/>
      <c r="AVT1" s="1175"/>
      <c r="AVU1" s="1175"/>
      <c r="AVV1" s="1175"/>
      <c r="AVW1" s="1175"/>
      <c r="AVX1" s="1175"/>
      <c r="AVY1" s="1175"/>
      <c r="AVZ1" s="1175"/>
      <c r="AWA1" s="1175"/>
      <c r="AWB1" s="1175"/>
      <c r="AWC1" s="1175"/>
      <c r="AWD1" s="1175"/>
      <c r="AWE1" s="1175"/>
      <c r="AWF1" s="1175"/>
      <c r="AWG1" s="1175"/>
      <c r="AWH1" s="1175"/>
      <c r="AWI1" s="1175"/>
      <c r="AWJ1" s="1175"/>
      <c r="AWK1" s="1175"/>
      <c r="AWL1" s="1175"/>
      <c r="AWM1" s="1175"/>
      <c r="AWN1" s="1175"/>
      <c r="AWO1" s="1175"/>
      <c r="AWP1" s="1175"/>
      <c r="AWQ1" s="1175"/>
      <c r="AWR1" s="1175"/>
      <c r="AWS1" s="1175"/>
      <c r="AWT1" s="1175"/>
      <c r="AWU1" s="1175"/>
      <c r="AWV1" s="1175"/>
      <c r="AWW1" s="1175"/>
      <c r="AWX1" s="1175"/>
      <c r="AWY1" s="1175"/>
      <c r="AWZ1" s="1175"/>
      <c r="AXB1" t="e">
        <f>AP1</f>
        <v>#N/A</v>
      </c>
      <c r="AXC1" s="1175" t="s">
        <v>380</v>
      </c>
      <c r="AXD1" s="1175"/>
      <c r="AXE1" s="1175"/>
      <c r="AXF1" s="1175"/>
      <c r="AXG1" s="1175"/>
      <c r="AXH1" s="1175"/>
      <c r="AXI1" s="1175"/>
      <c r="AXJ1" s="1175"/>
      <c r="AXK1" s="1175"/>
      <c r="AXL1" s="1175"/>
      <c r="AXM1" s="1175"/>
      <c r="AXN1" s="1175"/>
      <c r="AXO1" s="1175"/>
      <c r="AXP1" s="1175"/>
      <c r="AXQ1" s="1175"/>
      <c r="AXR1" s="1175"/>
      <c r="AXS1" s="1175"/>
      <c r="AXT1" s="1175"/>
      <c r="AXU1" s="1175"/>
      <c r="AXV1" s="1175"/>
      <c r="AXW1" s="1175"/>
      <c r="AXX1" s="1175"/>
      <c r="AXY1" s="1175"/>
      <c r="AXZ1" s="1175"/>
      <c r="AYA1" s="1175"/>
      <c r="AYB1" s="1175"/>
      <c r="AYC1" s="1175"/>
      <c r="AYD1" s="1175"/>
      <c r="AYE1" s="1175"/>
      <c r="AYF1" s="1175"/>
      <c r="AYG1" s="1175"/>
      <c r="AYH1" s="1175"/>
      <c r="AYI1" s="1175"/>
      <c r="AYJ1" s="1175"/>
      <c r="AYK1" s="1175"/>
      <c r="AYL1" s="1175"/>
      <c r="AYM1" s="1175"/>
      <c r="AYN1" s="1175"/>
      <c r="AYO1" s="1175"/>
      <c r="AYP1" s="1175"/>
      <c r="AYR1" t="e">
        <f>AP1</f>
        <v>#N/A</v>
      </c>
      <c r="AYS1" s="1175" t="s">
        <v>380</v>
      </c>
      <c r="AYT1" s="1175"/>
      <c r="AYU1" s="1175"/>
      <c r="AYV1" s="1175"/>
      <c r="AYW1" s="1175"/>
      <c r="AYX1" s="1175"/>
      <c r="AYY1" s="1175"/>
      <c r="AYZ1" s="1175"/>
      <c r="AZA1" s="1175"/>
      <c r="AZB1" s="1175"/>
      <c r="AZC1" s="1175"/>
      <c r="AZD1" s="1175"/>
      <c r="AZE1" s="1175"/>
      <c r="AZF1" s="1175"/>
      <c r="AZG1" s="1175"/>
      <c r="AZH1" s="1175"/>
      <c r="AZI1" s="1175"/>
      <c r="AZJ1" s="1175"/>
      <c r="AZK1" s="1175"/>
      <c r="AZL1" s="1175"/>
      <c r="AZM1" s="1175"/>
      <c r="AZN1" s="1175"/>
      <c r="AZO1" s="1175"/>
      <c r="AZP1" s="1175"/>
      <c r="AZQ1" s="1175"/>
      <c r="AZR1" s="1175"/>
      <c r="AZS1" s="1175"/>
      <c r="AZT1" s="1175"/>
      <c r="AZU1" s="1175"/>
      <c r="AZV1" s="1175"/>
      <c r="AZW1" s="1175"/>
      <c r="AZX1" s="1175"/>
      <c r="AZY1" s="1175"/>
      <c r="AZZ1" s="1175"/>
      <c r="BAA1" s="1175"/>
      <c r="BAB1" s="1175"/>
      <c r="BAC1" s="1175"/>
      <c r="BAD1" s="1175"/>
      <c r="BAE1" s="1175"/>
      <c r="BAF1" s="1175"/>
      <c r="BAH1" t="e">
        <f>AP1</f>
        <v>#N/A</v>
      </c>
      <c r="BAI1" s="1175" t="s">
        <v>380</v>
      </c>
      <c r="BAJ1" s="1175"/>
      <c r="BAK1" s="1175"/>
      <c r="BAL1" s="1175"/>
      <c r="BAM1" s="1175"/>
      <c r="BAN1" s="1175"/>
      <c r="BAO1" s="1175"/>
      <c r="BAP1" s="1175"/>
      <c r="BAQ1" s="1175"/>
      <c r="BAR1" s="1175"/>
      <c r="BAS1" s="1175"/>
      <c r="BAT1" s="1175"/>
      <c r="BAU1" s="1175"/>
      <c r="BAV1" s="1175"/>
      <c r="BAW1" s="1175"/>
      <c r="BAX1" s="1175"/>
      <c r="BAY1" s="1175"/>
      <c r="BAZ1" s="1175"/>
      <c r="BBA1" s="1175"/>
      <c r="BBB1" s="1175"/>
      <c r="BBC1" s="1175"/>
      <c r="BBD1" s="1175"/>
      <c r="BBE1" s="1175"/>
      <c r="BBF1" s="1175"/>
      <c r="BBG1" s="1175"/>
      <c r="BBH1" s="1175"/>
      <c r="BBI1" s="1175"/>
      <c r="BBJ1" s="1175"/>
      <c r="BBK1" s="1175"/>
      <c r="BBL1" s="1175"/>
      <c r="BBM1" s="1175"/>
      <c r="BBN1" s="1175"/>
      <c r="BBO1" s="1175"/>
      <c r="BBP1" s="1175"/>
      <c r="BBQ1" s="1175"/>
      <c r="BBR1" s="1175"/>
      <c r="BBS1" s="1175"/>
      <c r="BBT1" s="1175"/>
      <c r="BBU1" s="1175"/>
      <c r="BBV1" s="1175"/>
      <c r="BBX1" t="e">
        <f>AP1</f>
        <v>#N/A</v>
      </c>
      <c r="BBY1" s="1175" t="s">
        <v>380</v>
      </c>
      <c r="BBZ1" s="1175"/>
      <c r="BCA1" s="1175"/>
      <c r="BCB1" s="1175"/>
      <c r="BCC1" s="1175"/>
      <c r="BCD1" s="1175"/>
      <c r="BCE1" s="1175"/>
      <c r="BCF1" s="1175"/>
      <c r="BCG1" s="1175"/>
      <c r="BCH1" s="1175"/>
      <c r="BCI1" s="1175"/>
      <c r="BCJ1" s="1175"/>
      <c r="BCK1" s="1175"/>
      <c r="BCL1" s="1175"/>
      <c r="BCM1" s="1175"/>
      <c r="BCN1" s="1175"/>
      <c r="BCO1" s="1175"/>
      <c r="BCP1" s="1175"/>
      <c r="BCQ1" s="1175"/>
      <c r="BCR1" s="1175"/>
      <c r="BCS1" s="1175"/>
      <c r="BCT1" s="1175"/>
      <c r="BCU1" s="1175"/>
      <c r="BCV1" s="1175"/>
      <c r="BCW1" s="1175"/>
      <c r="BCX1" s="1175"/>
      <c r="BCY1" s="1175"/>
      <c r="BCZ1" s="1175"/>
      <c r="BDA1" s="1175"/>
      <c r="BDB1" s="1175"/>
      <c r="BDC1" s="1175"/>
      <c r="BDD1" s="1175"/>
      <c r="BDE1" s="1175"/>
      <c r="BDF1" s="1175"/>
      <c r="BDG1" s="1175"/>
      <c r="BDH1" s="1175"/>
      <c r="BDI1" s="1175"/>
      <c r="BDJ1" s="1175"/>
      <c r="BDK1" s="1175"/>
      <c r="BDL1" s="1175"/>
      <c r="BDN1" t="e">
        <f>AP1</f>
        <v>#N/A</v>
      </c>
      <c r="BDO1" s="1175" t="s">
        <v>380</v>
      </c>
      <c r="BDP1" s="1175"/>
      <c r="BDQ1" s="1175"/>
      <c r="BDR1" s="1175"/>
      <c r="BDS1" s="1175"/>
      <c r="BDT1" s="1175"/>
      <c r="BDU1" s="1175"/>
      <c r="BDV1" s="1175"/>
      <c r="BDW1" s="1175"/>
      <c r="BDX1" s="1175"/>
      <c r="BDY1" s="1175"/>
      <c r="BDZ1" s="1175"/>
      <c r="BEA1" s="1175"/>
      <c r="BEB1" s="1175"/>
      <c r="BEC1" s="1175"/>
      <c r="BED1" s="1175"/>
      <c r="BEE1" s="1175"/>
      <c r="BEF1" s="1175"/>
      <c r="BEG1" s="1175"/>
      <c r="BEH1" s="1175"/>
      <c r="BEI1" s="1175"/>
      <c r="BEJ1" s="1175"/>
      <c r="BEK1" s="1175"/>
      <c r="BEL1" s="1175"/>
      <c r="BEM1" s="1175"/>
      <c r="BEN1" s="1175"/>
      <c r="BEO1" s="1175"/>
      <c r="BEP1" s="1175"/>
      <c r="BEQ1" s="1175"/>
      <c r="BER1" s="1175"/>
      <c r="BES1" s="1175"/>
      <c r="BET1" s="1175"/>
      <c r="BEU1" s="1175"/>
      <c r="BEV1" s="1175"/>
      <c r="BEW1" s="1175"/>
      <c r="BEX1" s="1175"/>
      <c r="BEY1" s="1175"/>
      <c r="BEZ1" s="1175"/>
      <c r="BFA1" s="1175"/>
      <c r="BFB1" s="1175"/>
      <c r="BFD1" t="e">
        <f>AP1</f>
        <v>#N/A</v>
      </c>
      <c r="BFE1" s="1175" t="s">
        <v>380</v>
      </c>
      <c r="BFF1" s="1175"/>
      <c r="BFG1" s="1175"/>
      <c r="BFH1" s="1175"/>
      <c r="BFI1" s="1175"/>
      <c r="BFJ1" s="1175"/>
      <c r="BFK1" s="1175"/>
      <c r="BFL1" s="1175"/>
      <c r="BFM1" s="1175"/>
      <c r="BFN1" s="1175"/>
      <c r="BFO1" s="1175"/>
      <c r="BFP1" s="1175"/>
      <c r="BFQ1" s="1175"/>
      <c r="BFR1" s="1175"/>
      <c r="BFS1" s="1175"/>
      <c r="BFT1" s="1175"/>
      <c r="BFU1" s="1175"/>
      <c r="BFV1" s="1175"/>
      <c r="BFW1" s="1175"/>
      <c r="BFX1" s="1175"/>
      <c r="BFY1" s="1175"/>
      <c r="BFZ1" s="1175"/>
      <c r="BGA1" s="1175"/>
      <c r="BGB1" s="1175"/>
      <c r="BGC1" s="1175"/>
      <c r="BGD1" s="1175"/>
      <c r="BGE1" s="1175"/>
      <c r="BGF1" s="1175"/>
      <c r="BGG1" s="1175"/>
      <c r="BGH1" s="1175"/>
      <c r="BGI1" s="1175"/>
      <c r="BGJ1" s="1175"/>
      <c r="BGK1" s="1175"/>
      <c r="BGL1" s="1175"/>
      <c r="BGM1" s="1175"/>
      <c r="BGN1" s="1175"/>
      <c r="BGO1" s="1175"/>
      <c r="BGP1" s="1175"/>
      <c r="BGQ1" s="1175"/>
      <c r="BGR1" s="1175"/>
      <c r="BGT1" t="e">
        <f>AP1</f>
        <v>#N/A</v>
      </c>
      <c r="BGU1" s="1175" t="s">
        <v>380</v>
      </c>
      <c r="BGV1" s="1175"/>
      <c r="BGW1" s="1175"/>
      <c r="BGX1" s="1175"/>
      <c r="BGY1" s="1175"/>
      <c r="BGZ1" s="1175"/>
      <c r="BHA1" s="1175"/>
      <c r="BHB1" s="1175"/>
      <c r="BHC1" s="1175"/>
      <c r="BHD1" s="1175"/>
      <c r="BHE1" s="1175"/>
      <c r="BHF1" s="1175"/>
      <c r="BHG1" s="1175"/>
      <c r="BHH1" s="1175"/>
      <c r="BHI1" s="1175"/>
      <c r="BHJ1" s="1175"/>
      <c r="BHK1" s="1175"/>
      <c r="BHL1" s="1175"/>
      <c r="BHM1" s="1175"/>
      <c r="BHN1" s="1175"/>
      <c r="BHO1" s="1175"/>
      <c r="BHP1" s="1175"/>
      <c r="BHQ1" s="1175"/>
      <c r="BHR1" s="1175"/>
      <c r="BHS1" s="1175"/>
      <c r="BHT1" s="1175"/>
      <c r="BHU1" s="1175"/>
      <c r="BHV1" s="1175"/>
      <c r="BHW1" s="1175"/>
      <c r="BHX1" s="1175"/>
      <c r="BHY1" s="1175"/>
      <c r="BHZ1" s="1175"/>
      <c r="BIA1" s="1175"/>
      <c r="BIB1" s="1175"/>
      <c r="BIC1" s="1175"/>
      <c r="BID1" s="1175"/>
      <c r="BIE1" s="1175"/>
      <c r="BIF1" s="1175"/>
      <c r="BIG1" s="1175"/>
      <c r="BIH1" s="1175"/>
      <c r="BIJ1" t="e">
        <f>AP1</f>
        <v>#N/A</v>
      </c>
      <c r="BIK1" s="1175" t="s">
        <v>380</v>
      </c>
      <c r="BIL1" s="1175"/>
      <c r="BIM1" s="1175"/>
      <c r="BIN1" s="1175"/>
      <c r="BIO1" s="1175"/>
      <c r="BIP1" s="1175"/>
      <c r="BIQ1" s="1175"/>
      <c r="BIR1" s="1175"/>
      <c r="BIS1" s="1175"/>
      <c r="BIT1" s="1175"/>
      <c r="BIU1" s="1175"/>
      <c r="BIV1" s="1175"/>
      <c r="BIW1" s="1175"/>
      <c r="BIX1" s="1175"/>
      <c r="BIY1" s="1175"/>
      <c r="BIZ1" s="1175"/>
      <c r="BJA1" s="1175"/>
      <c r="BJB1" s="1175"/>
      <c r="BJC1" s="1175"/>
      <c r="BJD1" s="1175"/>
      <c r="BJE1" s="1175"/>
      <c r="BJF1" s="1175"/>
      <c r="BJG1" s="1175"/>
      <c r="BJH1" s="1175"/>
      <c r="BJI1" s="1175"/>
      <c r="BJJ1" s="1175"/>
      <c r="BJK1" s="1175"/>
      <c r="BJL1" s="1175"/>
      <c r="BJM1" s="1175"/>
      <c r="BJN1" s="1175"/>
      <c r="BJO1" s="1175"/>
      <c r="BJP1" s="1175"/>
      <c r="BJQ1" s="1175"/>
      <c r="BJR1" s="1175"/>
      <c r="BJS1" s="1175"/>
      <c r="BJT1" s="1175"/>
      <c r="BJU1" s="1175"/>
      <c r="BJV1" s="1175"/>
      <c r="BJW1" s="1175"/>
      <c r="BJX1" s="1175"/>
      <c r="BJZ1" t="e">
        <f>AP1</f>
        <v>#N/A</v>
      </c>
      <c r="BKA1" s="1175" t="s">
        <v>380</v>
      </c>
      <c r="BKB1" s="1175"/>
      <c r="BKC1" s="1175"/>
      <c r="BKD1" s="1175"/>
      <c r="BKE1" s="1175"/>
      <c r="BKF1" s="1175"/>
      <c r="BKG1" s="1175"/>
      <c r="BKH1" s="1175"/>
      <c r="BKI1" s="1175"/>
      <c r="BKJ1" s="1175"/>
      <c r="BKK1" s="1175"/>
      <c r="BKL1" s="1175"/>
      <c r="BKM1" s="1175"/>
      <c r="BKN1" s="1175"/>
      <c r="BKO1" s="1175"/>
      <c r="BKP1" s="1175"/>
      <c r="BKQ1" s="1175"/>
      <c r="BKR1" s="1175"/>
      <c r="BKS1" s="1175"/>
      <c r="BKT1" s="1175"/>
      <c r="BKU1" s="1175"/>
      <c r="BKV1" s="1175"/>
      <c r="BKW1" s="1175"/>
      <c r="BKX1" s="1175"/>
      <c r="BKY1" s="1175"/>
      <c r="BKZ1" s="1175"/>
      <c r="BLA1" s="1175"/>
      <c r="BLB1" s="1175"/>
      <c r="BLC1" s="1175"/>
      <c r="BLD1" s="1175"/>
      <c r="BLE1" s="1175"/>
      <c r="BLF1" s="1175"/>
      <c r="BLG1" s="1175"/>
      <c r="BLH1" s="1175"/>
      <c r="BLI1" s="1175"/>
      <c r="BLJ1" s="1175"/>
      <c r="BLK1" s="1175"/>
      <c r="BLL1" s="1175"/>
      <c r="BLM1" s="1175"/>
      <c r="BLN1" s="1175"/>
      <c r="BLP1" t="e">
        <f>AP1</f>
        <v>#N/A</v>
      </c>
      <c r="BLQ1" s="1175" t="s">
        <v>380</v>
      </c>
      <c r="BLR1" s="1175"/>
      <c r="BLS1" s="1175"/>
      <c r="BLT1" s="1175"/>
      <c r="BLU1" s="1175"/>
      <c r="BLV1" s="1175"/>
      <c r="BLW1" s="1175"/>
      <c r="BLX1" s="1175"/>
      <c r="BLY1" s="1175"/>
      <c r="BLZ1" s="1175"/>
      <c r="BMA1" s="1175"/>
      <c r="BMB1" s="1175"/>
      <c r="BMC1" s="1175"/>
      <c r="BMD1" s="1175"/>
      <c r="BME1" s="1175"/>
      <c r="BMF1" s="1175"/>
      <c r="BMG1" s="1175"/>
      <c r="BMH1" s="1175"/>
      <c r="BMI1" s="1175"/>
      <c r="BMJ1" s="1175"/>
      <c r="BMK1" s="1175"/>
      <c r="BML1" s="1175"/>
      <c r="BMM1" s="1175"/>
      <c r="BMN1" s="1175"/>
      <c r="BMO1" s="1175"/>
      <c r="BMP1" s="1175"/>
      <c r="BMQ1" s="1175"/>
      <c r="BMR1" s="1175"/>
      <c r="BMS1" s="1175"/>
      <c r="BMT1" s="1175"/>
      <c r="BMU1" s="1175"/>
      <c r="BMV1" s="1175"/>
      <c r="BMW1" s="1175"/>
      <c r="BMX1" s="1175"/>
      <c r="BMY1" s="1175"/>
      <c r="BMZ1" s="1175"/>
      <c r="BNA1" s="1175"/>
      <c r="BNB1" s="1175"/>
      <c r="BNC1" s="1175"/>
      <c r="BND1" s="1175"/>
      <c r="BNF1" t="e">
        <f>AP1</f>
        <v>#N/A</v>
      </c>
      <c r="BNG1" s="1175" t="s">
        <v>380</v>
      </c>
      <c r="BNH1" s="1175"/>
      <c r="BNI1" s="1175"/>
      <c r="BNJ1" s="1175"/>
      <c r="BNK1" s="1175"/>
      <c r="BNL1" s="1175"/>
      <c r="BNM1" s="1175"/>
      <c r="BNN1" s="1175"/>
      <c r="BNO1" s="1175"/>
      <c r="BNP1" s="1175"/>
      <c r="BNQ1" s="1175"/>
      <c r="BNR1" s="1175"/>
      <c r="BNS1" s="1175"/>
      <c r="BNT1" s="1175"/>
      <c r="BNU1" s="1175"/>
      <c r="BNV1" s="1175"/>
      <c r="BNW1" s="1175"/>
      <c r="BNX1" s="1175"/>
      <c r="BNY1" s="1175"/>
      <c r="BNZ1" s="1175"/>
      <c r="BOA1" s="1175"/>
      <c r="BOB1" s="1175"/>
      <c r="BOC1" s="1175"/>
      <c r="BOD1" s="1175"/>
      <c r="BOE1" s="1175"/>
      <c r="BOF1" s="1175"/>
      <c r="BOG1" s="1175"/>
      <c r="BOH1" s="1175"/>
      <c r="BOI1" s="1175"/>
      <c r="BOJ1" s="1175"/>
      <c r="BOK1" s="1175"/>
      <c r="BOL1" s="1175"/>
      <c r="BOM1" s="1175"/>
      <c r="BON1" s="1175"/>
      <c r="BOO1" s="1175"/>
      <c r="BOP1" s="1175"/>
      <c r="BOQ1" s="1175"/>
      <c r="BOR1" s="1175"/>
      <c r="BOS1" s="1175"/>
      <c r="BOT1" s="1175"/>
      <c r="BOV1" t="e">
        <f>AP1</f>
        <v>#N/A</v>
      </c>
      <c r="BOW1" s="1175" t="s">
        <v>380</v>
      </c>
      <c r="BOX1" s="1175"/>
      <c r="BOY1" s="1175"/>
      <c r="BOZ1" s="1175"/>
      <c r="BPA1" s="1175"/>
      <c r="BPB1" s="1175"/>
      <c r="BPC1" s="1175"/>
      <c r="BPD1" s="1175"/>
      <c r="BPE1" s="1175"/>
      <c r="BPF1" s="1175"/>
      <c r="BPG1" s="1175"/>
      <c r="BPH1" s="1175"/>
      <c r="BPI1" s="1175"/>
      <c r="BPJ1" s="1175"/>
      <c r="BPK1" s="1175"/>
      <c r="BPL1" s="1175"/>
      <c r="BPM1" s="1175"/>
      <c r="BPN1" s="1175"/>
      <c r="BPO1" s="1175"/>
      <c r="BPP1" s="1175"/>
      <c r="BPQ1" s="1175"/>
      <c r="BPR1" s="1175"/>
      <c r="BPS1" s="1175"/>
      <c r="BPT1" s="1175"/>
      <c r="BPU1" s="1175"/>
      <c r="BPV1" s="1175"/>
      <c r="BPW1" s="1175"/>
      <c r="BPX1" s="1175"/>
      <c r="BPY1" s="1175"/>
      <c r="BPZ1" s="1175"/>
      <c r="BQA1" s="1175"/>
      <c r="BQB1" s="1175"/>
      <c r="BQC1" s="1175"/>
      <c r="BQD1" s="1175"/>
      <c r="BQE1" s="1175"/>
      <c r="BQF1" s="1175"/>
      <c r="BQG1" s="1175"/>
      <c r="BQH1" s="1175"/>
      <c r="BQI1" s="1175"/>
      <c r="BQJ1" s="1175"/>
      <c r="BQL1" t="e">
        <f>AP1</f>
        <v>#N/A</v>
      </c>
      <c r="BQM1" s="1175" t="s">
        <v>380</v>
      </c>
      <c r="BQN1" s="1175"/>
      <c r="BQO1" s="1175"/>
      <c r="BQP1" s="1175"/>
      <c r="BQQ1" s="1175"/>
      <c r="BQR1" s="1175"/>
      <c r="BQS1" s="1175"/>
      <c r="BQT1" s="1175"/>
      <c r="BQU1" s="1175"/>
      <c r="BQV1" s="1175"/>
      <c r="BQW1" s="1175"/>
      <c r="BQX1" s="1175"/>
      <c r="BQY1" s="1175"/>
      <c r="BQZ1" s="1175"/>
      <c r="BRA1" s="1175"/>
      <c r="BRB1" s="1175"/>
      <c r="BRC1" s="1175"/>
      <c r="BRD1" s="1175"/>
      <c r="BRE1" s="1175"/>
      <c r="BRF1" s="1175"/>
      <c r="BRG1" s="1175"/>
      <c r="BRH1" s="1175"/>
      <c r="BRI1" s="1175"/>
      <c r="BRJ1" s="1175"/>
      <c r="BRK1" s="1175"/>
      <c r="BRL1" s="1175"/>
      <c r="BRM1" s="1175"/>
      <c r="BRN1" s="1175"/>
      <c r="BRO1" s="1175"/>
      <c r="BRP1" s="1175"/>
      <c r="BRQ1" s="1175"/>
      <c r="BRR1" s="1175"/>
      <c r="BRS1" s="1175"/>
      <c r="BRT1" s="1175"/>
      <c r="BRU1" s="1175"/>
      <c r="BRV1" s="1175"/>
      <c r="BRW1" s="1175"/>
      <c r="BRX1" s="1175"/>
      <c r="BRY1" s="1175"/>
      <c r="BRZ1" s="1175"/>
      <c r="BSB1" t="e">
        <f>AP1</f>
        <v>#N/A</v>
      </c>
      <c r="BSC1" s="1175" t="s">
        <v>380</v>
      </c>
      <c r="BSD1" s="1175"/>
      <c r="BSE1" s="1175"/>
      <c r="BSF1" s="1175"/>
      <c r="BSG1" s="1175"/>
      <c r="BSH1" s="1175"/>
      <c r="BSI1" s="1175"/>
      <c r="BSJ1" s="1175"/>
      <c r="BSK1" s="1175"/>
      <c r="BSL1" s="1175"/>
      <c r="BSM1" s="1175"/>
      <c r="BSN1" s="1175"/>
      <c r="BSO1" s="1175"/>
      <c r="BSP1" s="1175"/>
      <c r="BSQ1" s="1175"/>
      <c r="BSR1" s="1175"/>
      <c r="BSS1" s="1175"/>
      <c r="BST1" s="1175"/>
      <c r="BSU1" s="1175"/>
      <c r="BSV1" s="1175"/>
      <c r="BSW1" s="1175"/>
      <c r="BSX1" s="1175"/>
      <c r="BSY1" s="1175"/>
      <c r="BSZ1" s="1175"/>
      <c r="BTA1" s="1175"/>
      <c r="BTB1" s="1175"/>
      <c r="BTC1" s="1175"/>
      <c r="BTD1" s="1175"/>
      <c r="BTE1" s="1175"/>
      <c r="BTF1" s="1175"/>
      <c r="BTG1" s="1175"/>
      <c r="BTH1" s="1175"/>
      <c r="BTI1" s="1175"/>
      <c r="BTJ1" s="1175"/>
      <c r="BTK1" s="1175"/>
      <c r="BTL1" s="1175"/>
      <c r="BTM1" s="1175"/>
      <c r="BTN1" s="1175"/>
      <c r="BTO1" s="1175"/>
      <c r="BTP1" s="1175"/>
      <c r="BTR1" t="e">
        <f>AP1</f>
        <v>#N/A</v>
      </c>
      <c r="BTS1" s="1175" t="s">
        <v>380</v>
      </c>
      <c r="BTT1" s="1175"/>
      <c r="BTU1" s="1175"/>
      <c r="BTV1" s="1175"/>
      <c r="BTW1" s="1175"/>
      <c r="BTX1" s="1175"/>
      <c r="BTY1" s="1175"/>
      <c r="BTZ1" s="1175"/>
      <c r="BUA1" s="1175"/>
      <c r="BUB1" s="1175"/>
      <c r="BUC1" s="1175"/>
      <c r="BUD1" s="1175"/>
      <c r="BUE1" s="1175"/>
      <c r="BUF1" s="1175"/>
      <c r="BUG1" s="1175"/>
      <c r="BUH1" s="1175"/>
      <c r="BUI1" s="1175"/>
      <c r="BUJ1" s="1175"/>
      <c r="BUK1" s="1175"/>
      <c r="BUL1" s="1175"/>
      <c r="BUM1" s="1175"/>
      <c r="BUN1" s="1175"/>
      <c r="BUO1" s="1175"/>
      <c r="BUP1" s="1175"/>
      <c r="BUQ1" s="1175"/>
      <c r="BUR1" s="1175"/>
      <c r="BUS1" s="1175"/>
      <c r="BUT1" s="1175"/>
      <c r="BUU1" s="1175"/>
      <c r="BUV1" s="1175"/>
      <c r="BUW1" s="1175"/>
      <c r="BUX1" s="1175"/>
      <c r="BUY1" s="1175"/>
      <c r="BUZ1" s="1175"/>
      <c r="BVA1" s="1175"/>
      <c r="BVB1" s="1175"/>
      <c r="BVC1" s="1175"/>
      <c r="BVD1" s="1175"/>
      <c r="BVE1" s="1175"/>
      <c r="BVF1" s="1175"/>
      <c r="BVH1" t="e">
        <f>AP1</f>
        <v>#N/A</v>
      </c>
      <c r="BVI1" s="1175" t="s">
        <v>380</v>
      </c>
      <c r="BVJ1" s="1175"/>
      <c r="BVK1" s="1175"/>
      <c r="BVL1" s="1175"/>
      <c r="BVM1" s="1175"/>
      <c r="BVN1" s="1175"/>
      <c r="BVO1" s="1175"/>
      <c r="BVP1" s="1175"/>
      <c r="BVQ1" s="1175"/>
      <c r="BVR1" s="1175"/>
      <c r="BVS1" s="1175"/>
      <c r="BVT1" s="1175"/>
      <c r="BVU1" s="1175"/>
      <c r="BVV1" s="1175"/>
      <c r="BVW1" s="1175"/>
      <c r="BVX1" s="1175"/>
      <c r="BVY1" s="1175"/>
      <c r="BVZ1" s="1175"/>
      <c r="BWA1" s="1175"/>
      <c r="BWB1" s="1175"/>
      <c r="BWC1" s="1175"/>
      <c r="BWD1" s="1175"/>
      <c r="BWE1" s="1175"/>
      <c r="BWF1" s="1175"/>
      <c r="BWG1" s="1175"/>
      <c r="BWH1" s="1175"/>
      <c r="BWI1" s="1175"/>
      <c r="BWJ1" s="1175"/>
      <c r="BWK1" s="1175"/>
      <c r="BWL1" s="1175"/>
      <c r="BWM1" s="1175"/>
      <c r="BWN1" s="1175"/>
      <c r="BWO1" s="1175"/>
      <c r="BWP1" s="1175"/>
      <c r="BWQ1" s="1175"/>
      <c r="BWR1" s="1175"/>
      <c r="BWS1" s="1175"/>
      <c r="BWT1" s="1175"/>
      <c r="BWU1" s="1175"/>
      <c r="BWV1" s="1175"/>
      <c r="BWX1" t="e">
        <f>AP1</f>
        <v>#N/A</v>
      </c>
      <c r="BWY1" s="1175" t="s">
        <v>380</v>
      </c>
      <c r="BWZ1" s="1175"/>
      <c r="BXA1" s="1175"/>
      <c r="BXB1" s="1175"/>
      <c r="BXC1" s="1175"/>
      <c r="BXD1" s="1175"/>
      <c r="BXE1" s="1175"/>
      <c r="BXF1" s="1175"/>
      <c r="BXG1" s="1175"/>
      <c r="BXH1" s="1175"/>
      <c r="BXI1" s="1175"/>
      <c r="BXJ1" s="1175"/>
      <c r="BXK1" s="1175"/>
      <c r="BXL1" s="1175"/>
      <c r="BXM1" s="1175"/>
      <c r="BXN1" s="1175"/>
      <c r="BXO1" s="1175"/>
      <c r="BXP1" s="1175"/>
      <c r="BXQ1" s="1175"/>
      <c r="BXR1" s="1175"/>
      <c r="BXS1" s="1175"/>
      <c r="BXT1" s="1175"/>
      <c r="BXU1" s="1175"/>
      <c r="BXV1" s="1175"/>
      <c r="BXW1" s="1175"/>
      <c r="BXX1" s="1175"/>
      <c r="BXY1" s="1175"/>
      <c r="BXZ1" s="1175"/>
      <c r="BYA1" s="1175"/>
      <c r="BYB1" s="1175"/>
      <c r="BYC1" s="1175"/>
      <c r="BYD1" s="1175"/>
      <c r="BYE1" s="1175"/>
      <c r="BYF1" s="1175"/>
      <c r="BYG1" s="1175"/>
      <c r="BYH1" s="1175"/>
      <c r="BYI1" s="1175"/>
      <c r="BYJ1" s="1175"/>
      <c r="BYK1" s="1175"/>
      <c r="BYL1" s="1175"/>
      <c r="BYN1" t="e">
        <f>AP1</f>
        <v>#N/A</v>
      </c>
      <c r="BYO1" s="1175" t="s">
        <v>380</v>
      </c>
      <c r="BYP1" s="1175"/>
      <c r="BYQ1" s="1175"/>
      <c r="BYR1" s="1175"/>
      <c r="BYS1" s="1175"/>
      <c r="BYT1" s="1175"/>
      <c r="BYU1" s="1175"/>
      <c r="BYV1" s="1175"/>
      <c r="BYW1" s="1175"/>
      <c r="BYX1" s="1175"/>
      <c r="BYY1" s="1175"/>
      <c r="BYZ1" s="1175"/>
      <c r="BZA1" s="1175"/>
      <c r="BZB1" s="1175"/>
      <c r="BZC1" s="1175"/>
      <c r="BZD1" s="1175"/>
      <c r="BZE1" s="1175"/>
      <c r="BZF1" s="1175"/>
      <c r="BZG1" s="1175"/>
      <c r="BZH1" s="1175"/>
      <c r="BZI1" s="1175"/>
      <c r="BZJ1" s="1175"/>
      <c r="BZK1" s="1175"/>
      <c r="BZL1" s="1175"/>
      <c r="BZM1" s="1175"/>
      <c r="BZN1" s="1175"/>
      <c r="BZO1" s="1175"/>
      <c r="BZP1" s="1175"/>
      <c r="BZQ1" s="1175"/>
      <c r="BZR1" s="1175"/>
      <c r="BZS1" s="1175"/>
      <c r="BZT1" s="1175"/>
      <c r="BZU1" s="1175"/>
      <c r="BZV1" s="1175"/>
      <c r="BZW1" s="1175"/>
      <c r="BZX1" s="1175"/>
      <c r="BZY1" s="1175"/>
      <c r="BZZ1" s="1175"/>
      <c r="CAA1" s="1175"/>
      <c r="CAB1" s="1175"/>
      <c r="CAD1" t="e">
        <f>AP1</f>
        <v>#N/A</v>
      </c>
      <c r="CAE1" s="1175" t="s">
        <v>380</v>
      </c>
      <c r="CAF1" s="1175"/>
      <c r="CAG1" s="1175"/>
      <c r="CAH1" s="1175"/>
      <c r="CAI1" s="1175"/>
      <c r="CAJ1" s="1175"/>
      <c r="CAK1" s="1175"/>
      <c r="CAL1" s="1175"/>
      <c r="CAM1" s="1175"/>
      <c r="CAN1" s="1175"/>
      <c r="CAO1" s="1175"/>
      <c r="CAP1" s="1175"/>
      <c r="CAQ1" s="1175"/>
      <c r="CAR1" s="1175"/>
      <c r="CAS1" s="1175"/>
      <c r="CAT1" s="1175"/>
      <c r="CAU1" s="1175"/>
      <c r="CAV1" s="1175"/>
      <c r="CAW1" s="1175"/>
      <c r="CAX1" s="1175"/>
      <c r="CAY1" s="1175"/>
      <c r="CAZ1" s="1175"/>
      <c r="CBA1" s="1175"/>
      <c r="CBB1" s="1175"/>
      <c r="CBC1" s="1175"/>
      <c r="CBD1" s="1175"/>
      <c r="CBE1" s="1175"/>
      <c r="CBF1" s="1175"/>
      <c r="CBG1" s="1175"/>
      <c r="CBH1" s="1175"/>
      <c r="CBI1" s="1175"/>
      <c r="CBJ1" s="1175"/>
      <c r="CBK1" s="1175"/>
      <c r="CBL1" s="1175"/>
      <c r="CBM1" s="1175"/>
      <c r="CBN1" s="1175"/>
      <c r="CBO1" s="1175"/>
      <c r="CBP1" s="1175"/>
      <c r="CBQ1" s="1175"/>
      <c r="CBR1" s="1175"/>
      <c r="CBT1" t="e">
        <f>AP1</f>
        <v>#N/A</v>
      </c>
      <c r="CBU1" s="1175" t="s">
        <v>380</v>
      </c>
      <c r="CBV1" s="1175"/>
      <c r="CBW1" s="1175"/>
      <c r="CBX1" s="1175"/>
      <c r="CBY1" s="1175"/>
      <c r="CBZ1" s="1175"/>
      <c r="CCA1" s="1175"/>
      <c r="CCB1" s="1175"/>
      <c r="CCC1" s="1175"/>
      <c r="CCD1" s="1175"/>
      <c r="CCE1" s="1175"/>
      <c r="CCF1" s="1175"/>
      <c r="CCG1" s="1175"/>
      <c r="CCH1" s="1175"/>
      <c r="CCI1" s="1175"/>
      <c r="CCJ1" s="1175"/>
      <c r="CCK1" s="1175"/>
      <c r="CCL1" s="1175"/>
      <c r="CCM1" s="1175"/>
      <c r="CCN1" s="1175"/>
      <c r="CCO1" s="1175"/>
      <c r="CCP1" s="1175"/>
      <c r="CCQ1" s="1175"/>
      <c r="CCR1" s="1175"/>
      <c r="CCS1" s="1175"/>
      <c r="CCT1" s="1175"/>
      <c r="CCU1" s="1175"/>
      <c r="CCV1" s="1175"/>
      <c r="CCW1" s="1175"/>
      <c r="CCX1" s="1175"/>
      <c r="CCY1" s="1175"/>
      <c r="CCZ1" s="1175"/>
      <c r="CDA1" s="1175"/>
      <c r="CDB1" s="1175"/>
      <c r="CDC1" s="1175"/>
      <c r="CDD1" s="1175"/>
      <c r="CDE1" s="1175"/>
      <c r="CDF1" s="1175"/>
      <c r="CDG1" s="1175"/>
      <c r="CDH1" s="1175"/>
      <c r="CDJ1" t="e">
        <f>AP1</f>
        <v>#N/A</v>
      </c>
      <c r="CDK1" s="1175" t="s">
        <v>380</v>
      </c>
      <c r="CDL1" s="1175"/>
      <c r="CDM1" s="1175"/>
      <c r="CDN1" s="1175"/>
      <c r="CDO1" s="1175"/>
      <c r="CDP1" s="1175"/>
      <c r="CDQ1" s="1175"/>
      <c r="CDR1" s="1175"/>
      <c r="CDS1" s="1175"/>
      <c r="CDT1" s="1175"/>
      <c r="CDU1" s="1175"/>
      <c r="CDV1" s="1175"/>
      <c r="CDW1" s="1175"/>
      <c r="CDX1" s="1175"/>
      <c r="CDY1" s="1175"/>
      <c r="CDZ1" s="1175"/>
      <c r="CEA1" s="1175"/>
      <c r="CEB1" s="1175"/>
      <c r="CEC1" s="1175"/>
      <c r="CED1" s="1175"/>
      <c r="CEE1" s="1175"/>
      <c r="CEF1" s="1175"/>
      <c r="CEG1" s="1175"/>
      <c r="CEH1" s="1175"/>
      <c r="CEI1" s="1175"/>
      <c r="CEJ1" s="1175"/>
      <c r="CEK1" s="1175"/>
      <c r="CEL1" s="1175"/>
      <c r="CEM1" s="1175"/>
      <c r="CEN1" s="1175"/>
      <c r="CEO1" s="1175"/>
      <c r="CEP1" s="1175"/>
      <c r="CEQ1" s="1175"/>
      <c r="CER1" s="1175"/>
      <c r="CES1" s="1175"/>
      <c r="CET1" s="1175"/>
      <c r="CEU1" s="1175"/>
      <c r="CEV1" s="1175"/>
      <c r="CEW1" s="1175"/>
      <c r="CEX1" s="1175"/>
      <c r="CEZ1" t="e">
        <f>AP1</f>
        <v>#N/A</v>
      </c>
      <c r="CFA1" s="1175" t="s">
        <v>380</v>
      </c>
      <c r="CFB1" s="1175"/>
      <c r="CFC1" s="1175"/>
      <c r="CFD1" s="1175"/>
      <c r="CFE1" s="1175"/>
      <c r="CFF1" s="1175"/>
      <c r="CFG1" s="1175"/>
      <c r="CFH1" s="1175"/>
      <c r="CFI1" s="1175"/>
      <c r="CFJ1" s="1175"/>
      <c r="CFK1" s="1175"/>
      <c r="CFL1" s="1175"/>
      <c r="CFM1" s="1175"/>
      <c r="CFN1" s="1175"/>
      <c r="CFO1" s="1175"/>
      <c r="CFP1" s="1175"/>
      <c r="CFQ1" s="1175"/>
      <c r="CFR1" s="1175"/>
      <c r="CFS1" s="1175"/>
      <c r="CFT1" s="1175"/>
      <c r="CFU1" s="1175"/>
      <c r="CFV1" s="1175"/>
      <c r="CFW1" s="1175"/>
      <c r="CFX1" s="1175"/>
      <c r="CFY1" s="1175"/>
      <c r="CFZ1" s="1175"/>
      <c r="CGA1" s="1175"/>
      <c r="CGB1" s="1175"/>
      <c r="CGC1" s="1175"/>
      <c r="CGD1" s="1175"/>
      <c r="CGE1" s="1175"/>
      <c r="CGF1" s="1175"/>
      <c r="CGG1" s="1175"/>
      <c r="CGH1" s="1175"/>
      <c r="CGI1" s="1175"/>
      <c r="CGJ1" s="1175"/>
      <c r="CGK1" s="1175"/>
      <c r="CGL1" s="1175"/>
      <c r="CGM1" s="1175"/>
      <c r="CGN1" s="1175"/>
      <c r="CGP1" t="e">
        <f>AP1</f>
        <v>#N/A</v>
      </c>
      <c r="CGQ1" s="1175" t="s">
        <v>380</v>
      </c>
      <c r="CGR1" s="1175"/>
      <c r="CGS1" s="1175"/>
      <c r="CGT1" s="1175"/>
      <c r="CGU1" s="1175"/>
      <c r="CGV1" s="1175"/>
      <c r="CGW1" s="1175"/>
      <c r="CGX1" s="1175"/>
      <c r="CGY1" s="1175"/>
      <c r="CGZ1" s="1175"/>
      <c r="CHA1" s="1175"/>
      <c r="CHB1" s="1175"/>
      <c r="CHC1" s="1175"/>
      <c r="CHD1" s="1175"/>
      <c r="CHE1" s="1175"/>
      <c r="CHF1" s="1175"/>
      <c r="CHG1" s="1175"/>
      <c r="CHH1" s="1175"/>
      <c r="CHI1" s="1175"/>
      <c r="CHJ1" s="1175"/>
      <c r="CHK1" s="1175"/>
      <c r="CHL1" s="1175"/>
      <c r="CHM1" s="1175"/>
      <c r="CHN1" s="1175"/>
      <c r="CHO1" s="1175"/>
      <c r="CHP1" s="1175"/>
      <c r="CHQ1" s="1175"/>
      <c r="CHR1" s="1175"/>
      <c r="CHS1" s="1175"/>
      <c r="CHT1" s="1175"/>
      <c r="CHU1" s="1175"/>
      <c r="CHV1" s="1175"/>
      <c r="CHW1" s="1175"/>
      <c r="CHX1" s="1175"/>
      <c r="CHY1" s="1175"/>
      <c r="CHZ1" s="1175"/>
      <c r="CIA1" s="1175"/>
      <c r="CIB1" s="1175"/>
      <c r="CIC1" s="1175"/>
      <c r="CID1" s="1175"/>
      <c r="CIF1" t="e">
        <f>AP1</f>
        <v>#N/A</v>
      </c>
      <c r="CIG1" s="1175" t="s">
        <v>380</v>
      </c>
      <c r="CIH1" s="1175"/>
      <c r="CII1" s="1175"/>
      <c r="CIJ1" s="1175"/>
      <c r="CIK1" s="1175"/>
      <c r="CIL1" s="1175"/>
      <c r="CIM1" s="1175"/>
      <c r="CIN1" s="1175"/>
      <c r="CIO1" s="1175"/>
      <c r="CIP1" s="1175"/>
      <c r="CIQ1" s="1175"/>
      <c r="CIR1" s="1175"/>
      <c r="CIS1" s="1175"/>
      <c r="CIT1" s="1175"/>
      <c r="CIU1" s="1175"/>
      <c r="CIV1" s="1175"/>
      <c r="CIW1" s="1175"/>
      <c r="CIX1" s="1175"/>
      <c r="CIY1" s="1175"/>
      <c r="CIZ1" s="1175"/>
      <c r="CJA1" s="1175"/>
      <c r="CJB1" s="1175"/>
      <c r="CJC1" s="1175"/>
      <c r="CJD1" s="1175"/>
      <c r="CJE1" s="1175"/>
      <c r="CJF1" s="1175"/>
      <c r="CJG1" s="1175"/>
      <c r="CJH1" s="1175"/>
      <c r="CJI1" s="1175"/>
      <c r="CJJ1" s="1175"/>
      <c r="CJK1" s="1175"/>
      <c r="CJL1" s="1175"/>
      <c r="CJM1" s="1175"/>
      <c r="CJN1" s="1175"/>
      <c r="CJO1" s="1175"/>
      <c r="CJP1" s="1175"/>
      <c r="CJQ1" s="1175"/>
      <c r="CJR1" s="1175"/>
      <c r="CJS1" s="1175"/>
      <c r="CJT1" s="1175"/>
      <c r="CJV1" t="e">
        <f>DV1</f>
        <v>#N/A</v>
      </c>
      <c r="CJW1" s="1175" t="s">
        <v>380</v>
      </c>
      <c r="CJX1" s="1175"/>
      <c r="CJY1" s="1175"/>
      <c r="CJZ1" s="1175"/>
      <c r="CKA1" s="1175"/>
      <c r="CKB1" s="1175"/>
      <c r="CKC1" s="1175"/>
      <c r="CKD1" s="1175"/>
      <c r="CKE1" s="1175"/>
      <c r="CKF1" s="1175"/>
      <c r="CKG1" s="1175"/>
      <c r="CKH1" s="1175"/>
      <c r="CKI1" s="1175"/>
      <c r="CKJ1" s="1175"/>
      <c r="CKK1" s="1175"/>
      <c r="CKL1" s="1175"/>
      <c r="CKM1" s="1175"/>
      <c r="CKN1" s="1175"/>
      <c r="CKO1" s="1175"/>
      <c r="CKP1" s="1175"/>
      <c r="CKQ1" s="1175"/>
      <c r="CKR1" s="1175"/>
      <c r="CKS1" s="1175"/>
      <c r="CKT1" s="1175"/>
      <c r="CKU1" s="1175"/>
      <c r="CKV1" s="1175"/>
      <c r="CKW1" s="1175"/>
      <c r="CKX1" s="1175"/>
      <c r="CKY1" s="1175"/>
      <c r="CKZ1" s="1175"/>
      <c r="CLA1" s="1175"/>
      <c r="CLB1" s="1175"/>
      <c r="CLC1" s="1175"/>
      <c r="CLD1" s="1175"/>
      <c r="CLE1" s="1175"/>
      <c r="CLF1" s="1175"/>
      <c r="CLG1" s="1175"/>
      <c r="CLH1" s="1175"/>
      <c r="CLI1" s="1175"/>
      <c r="CLJ1" s="1175"/>
      <c r="CLL1" t="e">
        <f>FL1</f>
        <v>#N/A</v>
      </c>
      <c r="CLM1" s="1175" t="s">
        <v>380</v>
      </c>
      <c r="CLN1" s="1175"/>
      <c r="CLO1" s="1175"/>
      <c r="CLP1" s="1175"/>
      <c r="CLQ1" s="1175"/>
      <c r="CLR1" s="1175"/>
      <c r="CLS1" s="1175"/>
      <c r="CLT1" s="1175"/>
      <c r="CLU1" s="1175"/>
      <c r="CLV1" s="1175"/>
      <c r="CLW1" s="1175"/>
      <c r="CLX1" s="1175"/>
      <c r="CLY1" s="1175"/>
      <c r="CLZ1" s="1175"/>
      <c r="CMA1" s="1175"/>
      <c r="CMB1" s="1175"/>
      <c r="CMC1" s="1175"/>
      <c r="CMD1" s="1175"/>
      <c r="CME1" s="1175"/>
      <c r="CMF1" s="1175"/>
      <c r="CMG1" s="1175"/>
      <c r="CMH1" s="1175"/>
      <c r="CMI1" s="1175"/>
      <c r="CMJ1" s="1175"/>
      <c r="CMK1" s="1175"/>
      <c r="CML1" s="1175"/>
      <c r="CMM1" s="1175"/>
      <c r="CMN1" s="1175"/>
      <c r="CMO1" s="1175"/>
      <c r="CMP1" s="1175"/>
      <c r="CMQ1" s="1175"/>
      <c r="CMR1" s="1175"/>
      <c r="CMS1" s="1175"/>
      <c r="CMT1" s="1175"/>
      <c r="CMU1" s="1175"/>
      <c r="CMV1" s="1175"/>
      <c r="CMW1" s="1175"/>
      <c r="CMX1" s="1175"/>
      <c r="CMY1" s="1175"/>
      <c r="CMZ1" s="1175"/>
      <c r="CNB1" t="e">
        <f>HB1</f>
        <v>#N/A</v>
      </c>
      <c r="CNC1" s="1175" t="s">
        <v>380</v>
      </c>
      <c r="CND1" s="1175"/>
      <c r="CNE1" s="1175"/>
      <c r="CNF1" s="1175"/>
      <c r="CNG1" s="1175"/>
      <c r="CNH1" s="1175"/>
      <c r="CNI1" s="1175"/>
      <c r="CNJ1" s="1175"/>
      <c r="CNK1" s="1175"/>
      <c r="CNL1" s="1175"/>
      <c r="CNM1" s="1175"/>
      <c r="CNN1" s="1175"/>
      <c r="CNO1" s="1175"/>
      <c r="CNP1" s="1175"/>
      <c r="CNQ1" s="1175"/>
      <c r="CNR1" s="1175"/>
      <c r="CNS1" s="1175"/>
      <c r="CNT1" s="1175"/>
      <c r="CNU1" s="1175"/>
      <c r="CNV1" s="1175"/>
      <c r="CNW1" s="1175"/>
      <c r="CNX1" s="1175"/>
      <c r="CNY1" s="1175"/>
      <c r="CNZ1" s="1175"/>
      <c r="COA1" s="1175"/>
      <c r="COB1" s="1175"/>
      <c r="COC1" s="1175"/>
      <c r="COD1" s="1175"/>
      <c r="COE1" s="1175"/>
      <c r="COF1" s="1175"/>
      <c r="COG1" s="1175"/>
      <c r="COH1" s="1175"/>
      <c r="COI1" s="1175"/>
      <c r="COJ1" s="1175"/>
      <c r="COK1" s="1175"/>
      <c r="COL1" s="1175"/>
      <c r="COM1" s="1175"/>
      <c r="CON1" s="1175"/>
      <c r="COO1" s="1175"/>
      <c r="COP1" s="1175"/>
      <c r="COR1" t="e">
        <f>IR1</f>
        <v>#N/A</v>
      </c>
      <c r="COS1" s="1175" t="s">
        <v>380</v>
      </c>
      <c r="COT1" s="1175"/>
      <c r="COU1" s="1175"/>
      <c r="COV1" s="1175"/>
      <c r="COW1" s="1175"/>
      <c r="COX1" s="1175"/>
      <c r="COY1" s="1175"/>
      <c r="COZ1" s="1175"/>
      <c r="CPA1" s="1175"/>
      <c r="CPB1" s="1175"/>
      <c r="CPC1" s="1175"/>
      <c r="CPD1" s="1175"/>
      <c r="CPE1" s="1175"/>
      <c r="CPF1" s="1175"/>
      <c r="CPG1" s="1175"/>
      <c r="CPH1" s="1175"/>
      <c r="CPI1" s="1175"/>
      <c r="CPJ1" s="1175"/>
      <c r="CPK1" s="1175"/>
      <c r="CPL1" s="1175"/>
      <c r="CPM1" s="1175"/>
      <c r="CPN1" s="1175"/>
      <c r="CPO1" s="1175"/>
      <c r="CPP1" s="1175"/>
      <c r="CPQ1" s="1175"/>
      <c r="CPR1" s="1175"/>
      <c r="CPS1" s="1175"/>
      <c r="CPT1" s="1175"/>
      <c r="CPU1" s="1175"/>
      <c r="CPV1" s="1175"/>
      <c r="CPW1" s="1175"/>
      <c r="CPX1" s="1175"/>
      <c r="CPY1" s="1175"/>
      <c r="CPZ1" s="1175"/>
      <c r="CQA1" s="1175"/>
      <c r="CQB1" s="1175"/>
      <c r="CQC1" s="1175"/>
      <c r="CQD1" s="1175"/>
      <c r="CQE1" s="1175"/>
      <c r="CQF1" s="1175"/>
      <c r="CQH1" t="e">
        <f>KH1</f>
        <v>#N/A</v>
      </c>
      <c r="CQI1" s="1175" t="s">
        <v>380</v>
      </c>
      <c r="CQJ1" s="1175"/>
      <c r="CQK1" s="1175"/>
      <c r="CQL1" s="1175"/>
      <c r="CQM1" s="1175"/>
      <c r="CQN1" s="1175"/>
      <c r="CQO1" s="1175"/>
      <c r="CQP1" s="1175"/>
      <c r="CQQ1" s="1175"/>
      <c r="CQR1" s="1175"/>
      <c r="CQS1" s="1175"/>
      <c r="CQT1" s="1175"/>
      <c r="CQU1" s="1175"/>
      <c r="CQV1" s="1175"/>
      <c r="CQW1" s="1175"/>
      <c r="CQX1" s="1175"/>
      <c r="CQY1" s="1175"/>
      <c r="CQZ1" s="1175"/>
      <c r="CRA1" s="1175"/>
      <c r="CRB1" s="1175"/>
      <c r="CRC1" s="1175"/>
      <c r="CRD1" s="1175"/>
      <c r="CRE1" s="1175"/>
      <c r="CRF1" s="1175"/>
      <c r="CRG1" s="1175"/>
      <c r="CRH1" s="1175"/>
      <c r="CRI1" s="1175"/>
      <c r="CRJ1" s="1175"/>
      <c r="CRK1" s="1175"/>
      <c r="CRL1" s="1175"/>
      <c r="CRM1" s="1175"/>
      <c r="CRN1" s="1175"/>
      <c r="CRO1" s="1175"/>
      <c r="CRP1" s="1175"/>
      <c r="CRQ1" s="1175"/>
      <c r="CRR1" s="1175"/>
      <c r="CRS1" s="1175"/>
      <c r="CRT1" s="1175"/>
      <c r="CRU1" s="1175"/>
      <c r="CRV1" s="1175"/>
      <c r="CRX1" t="e">
        <f>LX1</f>
        <v>#N/A</v>
      </c>
      <c r="CRY1" s="1175" t="s">
        <v>380</v>
      </c>
      <c r="CRZ1" s="1175"/>
      <c r="CSA1" s="1175"/>
      <c r="CSB1" s="1175"/>
      <c r="CSC1" s="1175"/>
      <c r="CSD1" s="1175"/>
      <c r="CSE1" s="1175"/>
      <c r="CSF1" s="1175"/>
      <c r="CSG1" s="1175"/>
      <c r="CSH1" s="1175"/>
      <c r="CSI1" s="1175"/>
      <c r="CSJ1" s="1175"/>
      <c r="CSK1" s="1175"/>
      <c r="CSL1" s="1175"/>
      <c r="CSM1" s="1175"/>
      <c r="CSN1" s="1175"/>
      <c r="CSO1" s="1175"/>
      <c r="CSP1" s="1175"/>
      <c r="CSQ1" s="1175"/>
      <c r="CSR1" s="1175"/>
      <c r="CSS1" s="1175"/>
      <c r="CST1" s="1175"/>
      <c r="CSU1" s="1175"/>
      <c r="CSV1" s="1175"/>
      <c r="CSW1" s="1175"/>
      <c r="CSX1" s="1175"/>
      <c r="CSY1" s="1175"/>
      <c r="CSZ1" s="1175"/>
      <c r="CTA1" s="1175"/>
      <c r="CTB1" s="1175"/>
      <c r="CTC1" s="1175"/>
      <c r="CTD1" s="1175"/>
      <c r="CTE1" s="1175"/>
      <c r="CTF1" s="1175"/>
      <c r="CTG1" s="1175"/>
      <c r="CTH1" s="1175"/>
      <c r="CTI1" s="1175"/>
      <c r="CTJ1" s="1175"/>
      <c r="CTK1" s="1175"/>
      <c r="CTL1" s="1175"/>
      <c r="CTN1" t="e">
        <f>NN1</f>
        <v>#N/A</v>
      </c>
      <c r="CTO1" s="1175" t="s">
        <v>380</v>
      </c>
      <c r="CTP1" s="1175"/>
      <c r="CTQ1" s="1175"/>
      <c r="CTR1" s="1175"/>
      <c r="CTS1" s="1175"/>
      <c r="CTT1" s="1175"/>
      <c r="CTU1" s="1175"/>
      <c r="CTV1" s="1175"/>
      <c r="CTW1" s="1175"/>
      <c r="CTX1" s="1175"/>
      <c r="CTY1" s="1175"/>
      <c r="CTZ1" s="1175"/>
      <c r="CUA1" s="1175"/>
      <c r="CUB1" s="1175"/>
      <c r="CUC1" s="1175"/>
      <c r="CUD1" s="1175"/>
      <c r="CUE1" s="1175"/>
      <c r="CUF1" s="1175"/>
      <c r="CUG1" s="1175"/>
      <c r="CUH1" s="1175"/>
      <c r="CUI1" s="1175"/>
      <c r="CUJ1" s="1175"/>
      <c r="CUK1" s="1175"/>
      <c r="CUL1" s="1175"/>
      <c r="CUM1" s="1175"/>
      <c r="CUN1" s="1175"/>
      <c r="CUO1" s="1175"/>
      <c r="CUP1" s="1175"/>
      <c r="CUQ1" s="1175"/>
      <c r="CUR1" s="1175"/>
      <c r="CUS1" s="1175"/>
      <c r="CUT1" s="1175"/>
      <c r="CUU1" s="1175"/>
      <c r="CUV1" s="1175"/>
      <c r="CUW1" s="1175"/>
      <c r="CUX1" s="1175"/>
      <c r="CUY1" s="1175"/>
      <c r="CUZ1" s="1175"/>
      <c r="CVA1" s="1175"/>
      <c r="CVB1" s="1175"/>
      <c r="CVD1" t="e">
        <f>PD1</f>
        <v>#N/A</v>
      </c>
      <c r="CVE1" s="1175" t="s">
        <v>380</v>
      </c>
      <c r="CVF1" s="1175"/>
      <c r="CVG1" s="1175"/>
      <c r="CVH1" s="1175"/>
      <c r="CVI1" s="1175"/>
      <c r="CVJ1" s="1175"/>
      <c r="CVK1" s="1175"/>
      <c r="CVL1" s="1175"/>
      <c r="CVM1" s="1175"/>
      <c r="CVN1" s="1175"/>
      <c r="CVO1" s="1175"/>
      <c r="CVP1" s="1175"/>
      <c r="CVQ1" s="1175"/>
      <c r="CVR1" s="1175"/>
      <c r="CVS1" s="1175"/>
      <c r="CVT1" s="1175"/>
      <c r="CVU1" s="1175"/>
      <c r="CVV1" s="1175"/>
      <c r="CVW1" s="1175"/>
      <c r="CVX1" s="1175"/>
      <c r="CVY1" s="1175"/>
      <c r="CVZ1" s="1175"/>
      <c r="CWA1" s="1175"/>
      <c r="CWB1" s="1175"/>
      <c r="CWC1" s="1175"/>
      <c r="CWD1" s="1175"/>
      <c r="CWE1" s="1175"/>
      <c r="CWF1" s="1175"/>
      <c r="CWG1" s="1175"/>
      <c r="CWH1" s="1175"/>
      <c r="CWI1" s="1175"/>
      <c r="CWJ1" s="1175"/>
      <c r="CWK1" s="1175"/>
      <c r="CWL1" s="1175"/>
      <c r="CWM1" s="1175"/>
      <c r="CWN1" s="1175"/>
      <c r="CWO1" s="1175"/>
      <c r="CWP1" s="1175"/>
      <c r="CWQ1" s="1175"/>
      <c r="CWR1" s="1175"/>
      <c r="CWT1" t="e">
        <f>QT1</f>
        <v>#N/A</v>
      </c>
      <c r="CWU1" s="1175" t="s">
        <v>380</v>
      </c>
      <c r="CWV1" s="1175"/>
      <c r="CWW1" s="1175"/>
      <c r="CWX1" s="1175"/>
      <c r="CWY1" s="1175"/>
      <c r="CWZ1" s="1175"/>
      <c r="CXA1" s="1175"/>
      <c r="CXB1" s="1175"/>
      <c r="CXC1" s="1175"/>
      <c r="CXD1" s="1175"/>
      <c r="CXE1" s="1175"/>
      <c r="CXF1" s="1175"/>
      <c r="CXG1" s="1175"/>
      <c r="CXH1" s="1175"/>
      <c r="CXI1" s="1175"/>
      <c r="CXJ1" s="1175"/>
      <c r="CXK1" s="1175"/>
      <c r="CXL1" s="1175"/>
      <c r="CXM1" s="1175"/>
      <c r="CXN1" s="1175"/>
      <c r="CXO1" s="1175"/>
      <c r="CXP1" s="1175"/>
      <c r="CXQ1" s="1175"/>
      <c r="CXR1" s="1175"/>
      <c r="CXS1" s="1175"/>
      <c r="CXT1" s="1175"/>
      <c r="CXU1" s="1175"/>
      <c r="CXV1" s="1175"/>
      <c r="CXW1" s="1175"/>
      <c r="CXX1" s="1175"/>
      <c r="CXY1" s="1175"/>
      <c r="CXZ1" s="1175"/>
      <c r="CYA1" s="1175"/>
      <c r="CYB1" s="1175"/>
      <c r="CYC1" s="1175"/>
      <c r="CYD1" s="1175"/>
      <c r="CYE1" s="1175"/>
      <c r="CYF1" s="1175"/>
      <c r="CYG1" s="1175"/>
      <c r="CYH1" s="1175"/>
      <c r="CYJ1" t="e">
        <f>SJ1</f>
        <v>#N/A</v>
      </c>
      <c r="CYK1" s="1175" t="s">
        <v>380</v>
      </c>
      <c r="CYL1" s="1175"/>
      <c r="CYM1" s="1175"/>
      <c r="CYN1" s="1175"/>
      <c r="CYO1" s="1175"/>
      <c r="CYP1" s="1175"/>
      <c r="CYQ1" s="1175"/>
      <c r="CYR1" s="1175"/>
      <c r="CYS1" s="1175"/>
      <c r="CYT1" s="1175"/>
      <c r="CYU1" s="1175"/>
      <c r="CYV1" s="1175"/>
      <c r="CYW1" s="1175"/>
      <c r="CYX1" s="1175"/>
      <c r="CYY1" s="1175"/>
      <c r="CYZ1" s="1175"/>
      <c r="CZA1" s="1175"/>
      <c r="CZB1" s="1175"/>
      <c r="CZC1" s="1175"/>
      <c r="CZD1" s="1175"/>
      <c r="CZE1" s="1175"/>
      <c r="CZF1" s="1175"/>
      <c r="CZG1" s="1175"/>
      <c r="CZH1" s="1175"/>
      <c r="CZI1" s="1175"/>
      <c r="CZJ1" s="1175"/>
      <c r="CZK1" s="1175"/>
      <c r="CZL1" s="1175"/>
      <c r="CZM1" s="1175"/>
      <c r="CZN1" s="1175"/>
      <c r="CZO1" s="1175"/>
      <c r="CZP1" s="1175"/>
      <c r="CZQ1" s="1175"/>
      <c r="CZR1" s="1175"/>
      <c r="CZS1" s="1175"/>
      <c r="CZT1" s="1175"/>
      <c r="CZU1" s="1175"/>
      <c r="CZV1" s="1175"/>
      <c r="CZW1" s="1175"/>
      <c r="CZX1" s="1175"/>
      <c r="CZZ1" t="e">
        <f>TZ1</f>
        <v>#N/A</v>
      </c>
      <c r="DAA1" s="1175" t="s">
        <v>380</v>
      </c>
      <c r="DAB1" s="1175"/>
      <c r="DAC1" s="1175"/>
      <c r="DAD1" s="1175"/>
      <c r="DAE1" s="1175"/>
      <c r="DAF1" s="1175"/>
      <c r="DAG1" s="1175"/>
      <c r="DAH1" s="1175"/>
      <c r="DAI1" s="1175"/>
      <c r="DAJ1" s="1175"/>
      <c r="DAK1" s="1175"/>
      <c r="DAL1" s="1175"/>
      <c r="DAM1" s="1175"/>
      <c r="DAN1" s="1175"/>
      <c r="DAO1" s="1175"/>
      <c r="DAP1" s="1175"/>
      <c r="DAQ1" s="1175"/>
      <c r="DAR1" s="1175"/>
      <c r="DAS1" s="1175"/>
      <c r="DAT1" s="1175"/>
      <c r="DAU1" s="1175"/>
      <c r="DAV1" s="1175"/>
      <c r="DAW1" s="1175"/>
      <c r="DAX1" s="1175"/>
      <c r="DAY1" s="1175"/>
      <c r="DAZ1" s="1175"/>
      <c r="DBA1" s="1175"/>
      <c r="DBB1" s="1175"/>
      <c r="DBC1" s="1175"/>
      <c r="DBD1" s="1175"/>
      <c r="DBE1" s="1175"/>
      <c r="DBF1" s="1175"/>
      <c r="DBG1" s="1175"/>
      <c r="DBH1" s="1175"/>
      <c r="DBI1" s="1175"/>
      <c r="DBJ1" s="1175"/>
      <c r="DBK1" s="1175"/>
      <c r="DBL1" s="1175"/>
      <c r="DBM1" s="1175"/>
      <c r="DBN1" s="1175"/>
      <c r="DBP1" t="e">
        <f>VP1</f>
        <v>#N/A</v>
      </c>
      <c r="DBQ1" s="1175" t="s">
        <v>380</v>
      </c>
      <c r="DBR1" s="1175"/>
      <c r="DBS1" s="1175"/>
      <c r="DBT1" s="1175"/>
      <c r="DBU1" s="1175"/>
      <c r="DBV1" s="1175"/>
      <c r="DBW1" s="1175"/>
      <c r="DBX1" s="1175"/>
      <c r="DBY1" s="1175"/>
      <c r="DBZ1" s="1175"/>
      <c r="DCA1" s="1175"/>
      <c r="DCB1" s="1175"/>
      <c r="DCC1" s="1175"/>
      <c r="DCD1" s="1175"/>
      <c r="DCE1" s="1175"/>
      <c r="DCF1" s="1175"/>
      <c r="DCG1" s="1175"/>
      <c r="DCH1" s="1175"/>
      <c r="DCI1" s="1175"/>
      <c r="DCJ1" s="1175"/>
      <c r="DCK1" s="1175"/>
      <c r="DCL1" s="1175"/>
      <c r="DCM1" s="1175"/>
      <c r="DCN1" s="1175"/>
      <c r="DCO1" s="1175"/>
      <c r="DCP1" s="1175"/>
      <c r="DCQ1" s="1175"/>
      <c r="DCR1" s="1175"/>
      <c r="DCS1" s="1175"/>
      <c r="DCT1" s="1175"/>
      <c r="DCU1" s="1175"/>
      <c r="DCV1" s="1175"/>
      <c r="DCW1" s="1175"/>
      <c r="DCX1" s="1175"/>
      <c r="DCY1" s="1175"/>
      <c r="DCZ1" s="1175"/>
      <c r="DDA1" s="1175"/>
      <c r="DDB1" s="1175"/>
      <c r="DDC1" s="1175"/>
      <c r="DDD1" s="1175"/>
      <c r="DDF1" t="e">
        <f>XF1</f>
        <v>#N/A</v>
      </c>
      <c r="DDG1" s="1175" t="s">
        <v>380</v>
      </c>
      <c r="DDH1" s="1175"/>
      <c r="DDI1" s="1175"/>
      <c r="DDJ1" s="1175"/>
      <c r="DDK1" s="1175"/>
      <c r="DDL1" s="1175"/>
      <c r="DDM1" s="1175"/>
      <c r="DDN1" s="1175"/>
      <c r="DDO1" s="1175"/>
      <c r="DDP1" s="1175"/>
      <c r="DDQ1" s="1175"/>
      <c r="DDR1" s="1175"/>
      <c r="DDS1" s="1175"/>
      <c r="DDT1" s="1175"/>
      <c r="DDU1" s="1175"/>
      <c r="DDV1" s="1175"/>
      <c r="DDW1" s="1175"/>
      <c r="DDX1" s="1175"/>
      <c r="DDY1" s="1175"/>
      <c r="DDZ1" s="1175"/>
      <c r="DEA1" s="1175"/>
      <c r="DEB1" s="1175"/>
      <c r="DEC1" s="1175"/>
      <c r="DED1" s="1175"/>
      <c r="DEE1" s="1175"/>
      <c r="DEF1" s="1175"/>
      <c r="DEG1" s="1175"/>
      <c r="DEH1" s="1175"/>
      <c r="DEI1" s="1175"/>
      <c r="DEJ1" s="1175"/>
      <c r="DEK1" s="1175"/>
      <c r="DEL1" s="1175"/>
      <c r="DEM1" s="1175"/>
      <c r="DEN1" s="1175"/>
      <c r="DEO1" s="1175"/>
      <c r="DEP1" s="1175"/>
      <c r="DEQ1" s="1175"/>
      <c r="DER1" s="1175"/>
      <c r="DES1" s="1175"/>
      <c r="DET1" s="1175"/>
      <c r="DEV1" t="e">
        <f>YV1</f>
        <v>#N/A</v>
      </c>
      <c r="DEW1" s="1175" t="s">
        <v>380</v>
      </c>
      <c r="DEX1" s="1175"/>
      <c r="DEY1" s="1175"/>
      <c r="DEZ1" s="1175"/>
      <c r="DFA1" s="1175"/>
      <c r="DFB1" s="1175"/>
      <c r="DFC1" s="1175"/>
      <c r="DFD1" s="1175"/>
      <c r="DFE1" s="1175"/>
      <c r="DFF1" s="1175"/>
      <c r="DFG1" s="1175"/>
      <c r="DFH1" s="1175"/>
      <c r="DFI1" s="1175"/>
      <c r="DFJ1" s="1175"/>
      <c r="DFK1" s="1175"/>
      <c r="DFL1" s="1175"/>
      <c r="DFM1" s="1175"/>
      <c r="DFN1" s="1175"/>
      <c r="DFO1" s="1175"/>
      <c r="DFP1" s="1175"/>
      <c r="DFQ1" s="1175"/>
      <c r="DFR1" s="1175"/>
      <c r="DFS1" s="1175"/>
      <c r="DFT1" s="1175"/>
      <c r="DFU1" s="1175"/>
      <c r="DFV1" s="1175"/>
      <c r="DFW1" s="1175"/>
      <c r="DFX1" s="1175"/>
      <c r="DFY1" s="1175"/>
      <c r="DFZ1" s="1175"/>
      <c r="DGA1" s="1175"/>
      <c r="DGB1" s="1175"/>
      <c r="DGC1" s="1175"/>
      <c r="DGD1" s="1175"/>
      <c r="DGE1" s="1175"/>
      <c r="DGF1" s="1175"/>
      <c r="DGG1" s="1175"/>
      <c r="DGH1" s="1175"/>
      <c r="DGI1" s="1175"/>
      <c r="DGJ1" s="1175"/>
      <c r="DGL1" t="e">
        <f>AAL1</f>
        <v>#N/A</v>
      </c>
      <c r="DGM1" s="1175" t="s">
        <v>380</v>
      </c>
      <c r="DGN1" s="1175"/>
      <c r="DGO1" s="1175"/>
      <c r="DGP1" s="1175"/>
      <c r="DGQ1" s="1175"/>
      <c r="DGR1" s="1175"/>
      <c r="DGS1" s="1175"/>
      <c r="DGT1" s="1175"/>
      <c r="DGU1" s="1175"/>
      <c r="DGV1" s="1175"/>
      <c r="DGW1" s="1175"/>
      <c r="DGX1" s="1175"/>
      <c r="DGY1" s="1175"/>
      <c r="DGZ1" s="1175"/>
      <c r="DHA1" s="1175"/>
      <c r="DHB1" s="1175"/>
      <c r="DHC1" s="1175"/>
      <c r="DHD1" s="1175"/>
      <c r="DHE1" s="1175"/>
      <c r="DHF1" s="1175"/>
      <c r="DHG1" s="1175"/>
      <c r="DHH1" s="1175"/>
      <c r="DHI1" s="1175"/>
      <c r="DHJ1" s="1175"/>
      <c r="DHK1" s="1175"/>
      <c r="DHL1" s="1175"/>
      <c r="DHM1" s="1175"/>
      <c r="DHN1" s="1175"/>
      <c r="DHO1" s="1175"/>
      <c r="DHP1" s="1175"/>
      <c r="DHQ1" s="1175"/>
      <c r="DHR1" s="1175"/>
      <c r="DHS1" s="1175"/>
      <c r="DHT1" s="1175"/>
      <c r="DHU1" s="1175"/>
      <c r="DHV1" s="1175"/>
      <c r="DHW1" s="1175"/>
      <c r="DHX1" s="1175"/>
      <c r="DHY1" s="1175"/>
      <c r="DHZ1" s="1175"/>
      <c r="DIB1" t="e">
        <f>ACB1</f>
        <v>#N/A</v>
      </c>
      <c r="DIC1" s="1175" t="s">
        <v>380</v>
      </c>
      <c r="DID1" s="1175"/>
      <c r="DIE1" s="1175"/>
      <c r="DIF1" s="1175"/>
      <c r="DIG1" s="1175"/>
      <c r="DIH1" s="1175"/>
      <c r="DII1" s="1175"/>
      <c r="DIJ1" s="1175"/>
      <c r="DIK1" s="1175"/>
      <c r="DIL1" s="1175"/>
      <c r="DIM1" s="1175"/>
      <c r="DIN1" s="1175"/>
      <c r="DIO1" s="1175"/>
      <c r="DIP1" s="1175"/>
      <c r="DIQ1" s="1175"/>
      <c r="DIR1" s="1175"/>
      <c r="DIS1" s="1175"/>
      <c r="DIT1" s="1175"/>
      <c r="DIU1" s="1175"/>
      <c r="DIV1" s="1175"/>
      <c r="DIW1" s="1175"/>
      <c r="DIX1" s="1175"/>
      <c r="DIY1" s="1175"/>
      <c r="DIZ1" s="1175"/>
      <c r="DJA1" s="1175"/>
      <c r="DJB1" s="1175"/>
      <c r="DJC1" s="1175"/>
      <c r="DJD1" s="1175"/>
      <c r="DJE1" s="1175"/>
      <c r="DJF1" s="1175"/>
      <c r="DJG1" s="1175"/>
      <c r="DJH1" s="1175"/>
      <c r="DJI1" s="1175"/>
      <c r="DJJ1" s="1175"/>
      <c r="DJK1" s="1175"/>
      <c r="DJL1" s="1175"/>
      <c r="DJM1" s="1175"/>
      <c r="DJN1" s="1175"/>
      <c r="DJO1" s="1175"/>
      <c r="DJP1" s="1175"/>
      <c r="DJR1" t="e">
        <f>ADR1</f>
        <v>#N/A</v>
      </c>
      <c r="DJS1" s="1175" t="s">
        <v>380</v>
      </c>
      <c r="DJT1" s="1175"/>
      <c r="DJU1" s="1175"/>
      <c r="DJV1" s="1175"/>
      <c r="DJW1" s="1175"/>
      <c r="DJX1" s="1175"/>
      <c r="DJY1" s="1175"/>
      <c r="DJZ1" s="1175"/>
      <c r="DKA1" s="1175"/>
      <c r="DKB1" s="1175"/>
      <c r="DKC1" s="1175"/>
      <c r="DKD1" s="1175"/>
      <c r="DKE1" s="1175"/>
      <c r="DKF1" s="1175"/>
      <c r="DKG1" s="1175"/>
      <c r="DKH1" s="1175"/>
      <c r="DKI1" s="1175"/>
      <c r="DKJ1" s="1175"/>
      <c r="DKK1" s="1175"/>
      <c r="DKL1" s="1175"/>
      <c r="DKM1" s="1175"/>
      <c r="DKN1" s="1175"/>
      <c r="DKO1" s="1175"/>
      <c r="DKP1" s="1175"/>
      <c r="DKQ1" s="1175"/>
      <c r="DKR1" s="1175"/>
      <c r="DKS1" s="1175"/>
      <c r="DKT1" s="1175"/>
      <c r="DKU1" s="1175"/>
      <c r="DKV1" s="1175"/>
      <c r="DKW1" s="1175"/>
      <c r="DKX1" s="1175"/>
      <c r="DKY1" s="1175"/>
      <c r="DKZ1" s="1175"/>
      <c r="DLA1" s="1175"/>
      <c r="DLB1" s="1175"/>
      <c r="DLC1" s="1175"/>
      <c r="DLD1" s="1175"/>
      <c r="DLE1" s="1175"/>
      <c r="DLF1" s="1175"/>
      <c r="DLH1" t="e">
        <f>AFH1</f>
        <v>#N/A</v>
      </c>
      <c r="DLI1" s="1175" t="s">
        <v>380</v>
      </c>
      <c r="DLJ1" s="1175"/>
      <c r="DLK1" s="1175"/>
      <c r="DLL1" s="1175"/>
      <c r="DLM1" s="1175"/>
      <c r="DLN1" s="1175"/>
      <c r="DLO1" s="1175"/>
      <c r="DLP1" s="1175"/>
      <c r="DLQ1" s="1175"/>
      <c r="DLR1" s="1175"/>
      <c r="DLS1" s="1175"/>
      <c r="DLT1" s="1175"/>
      <c r="DLU1" s="1175"/>
      <c r="DLV1" s="1175"/>
      <c r="DLW1" s="1175"/>
      <c r="DLX1" s="1175"/>
      <c r="DLY1" s="1175"/>
      <c r="DLZ1" s="1175"/>
      <c r="DMA1" s="1175"/>
      <c r="DMB1" s="1175"/>
      <c r="DMC1" s="1175"/>
      <c r="DMD1" s="1175"/>
      <c r="DME1" s="1175"/>
      <c r="DMF1" s="1175"/>
      <c r="DMG1" s="1175"/>
      <c r="DMH1" s="1175"/>
      <c r="DMI1" s="1175"/>
      <c r="DMJ1" s="1175"/>
      <c r="DMK1" s="1175"/>
      <c r="DML1" s="1175"/>
      <c r="DMM1" s="1175"/>
      <c r="DMN1" s="1175"/>
      <c r="DMO1" s="1175"/>
      <c r="DMP1" s="1175"/>
      <c r="DMQ1" s="1175"/>
      <c r="DMR1" s="1175"/>
      <c r="DMS1" s="1175"/>
      <c r="DMT1" s="1175"/>
      <c r="DMU1" s="1175"/>
      <c r="DMV1" s="1175"/>
      <c r="DMX1" t="e">
        <f>AGX1</f>
        <v>#N/A</v>
      </c>
      <c r="DMY1" s="1175" t="s">
        <v>380</v>
      </c>
      <c r="DMZ1" s="1175"/>
      <c r="DNA1" s="1175"/>
      <c r="DNB1" s="1175"/>
      <c r="DNC1" s="1175"/>
      <c r="DND1" s="1175"/>
      <c r="DNE1" s="1175"/>
      <c r="DNF1" s="1175"/>
      <c r="DNG1" s="1175"/>
      <c r="DNH1" s="1175"/>
      <c r="DNI1" s="1175"/>
      <c r="DNJ1" s="1175"/>
      <c r="DNK1" s="1175"/>
      <c r="DNL1" s="1175"/>
      <c r="DNM1" s="1175"/>
      <c r="DNN1" s="1175"/>
      <c r="DNO1" s="1175"/>
      <c r="DNP1" s="1175"/>
      <c r="DNQ1" s="1175"/>
      <c r="DNR1" s="1175"/>
      <c r="DNS1" s="1175"/>
      <c r="DNT1" s="1175"/>
      <c r="DNU1" s="1175"/>
      <c r="DNV1" s="1175"/>
      <c r="DNW1" s="1175"/>
      <c r="DNX1" s="1175"/>
      <c r="DNY1" s="1175"/>
      <c r="DNZ1" s="1175"/>
      <c r="DOA1" s="1175"/>
      <c r="DOB1" s="1175"/>
      <c r="DOC1" s="1175"/>
      <c r="DOD1" s="1175"/>
      <c r="DOE1" s="1175"/>
      <c r="DOF1" s="1175"/>
      <c r="DOG1" s="1175"/>
      <c r="DOH1" s="1175"/>
      <c r="DOI1" s="1175"/>
      <c r="DOJ1" s="1175"/>
      <c r="DOK1" s="1175"/>
      <c r="DOL1" s="1175"/>
      <c r="DON1" t="e">
        <f>AIN1</f>
        <v>#N/A</v>
      </c>
      <c r="DOO1" s="1175" t="s">
        <v>380</v>
      </c>
      <c r="DOP1" s="1175"/>
      <c r="DOQ1" s="1175"/>
      <c r="DOR1" s="1175"/>
      <c r="DOS1" s="1175"/>
      <c r="DOT1" s="1175"/>
      <c r="DOU1" s="1175"/>
      <c r="DOV1" s="1175"/>
      <c r="DOW1" s="1175"/>
      <c r="DOX1" s="1175"/>
      <c r="DOY1" s="1175"/>
      <c r="DOZ1" s="1175"/>
      <c r="DPA1" s="1175"/>
      <c r="DPB1" s="1175"/>
      <c r="DPC1" s="1175"/>
      <c r="DPD1" s="1175"/>
      <c r="DPE1" s="1175"/>
      <c r="DPF1" s="1175"/>
      <c r="DPG1" s="1175"/>
      <c r="DPH1" s="1175"/>
      <c r="DPI1" s="1175"/>
      <c r="DPJ1" s="1175"/>
      <c r="DPK1" s="1175"/>
      <c r="DPL1" s="1175"/>
      <c r="DPM1" s="1175"/>
      <c r="DPN1" s="1175"/>
      <c r="DPO1" s="1175"/>
      <c r="DPP1" s="1175"/>
      <c r="DPQ1" s="1175"/>
      <c r="DPR1" s="1175"/>
      <c r="DPS1" s="1175"/>
      <c r="DPT1" s="1175"/>
      <c r="DPU1" s="1175"/>
      <c r="DPV1" s="1175"/>
      <c r="DPW1" s="1175"/>
      <c r="DPX1" s="1175"/>
      <c r="DPY1" s="1175"/>
      <c r="DPZ1" s="1175"/>
      <c r="DQA1" s="1175"/>
      <c r="DQB1" s="1175"/>
      <c r="DQD1" t="e">
        <f>AKD1</f>
        <v>#N/A</v>
      </c>
      <c r="DQE1" s="1175" t="s">
        <v>380</v>
      </c>
      <c r="DQF1" s="1175"/>
      <c r="DQG1" s="1175"/>
      <c r="DQH1" s="1175"/>
      <c r="DQI1" s="1175"/>
      <c r="DQJ1" s="1175"/>
      <c r="DQK1" s="1175"/>
      <c r="DQL1" s="1175"/>
      <c r="DQM1" s="1175"/>
      <c r="DQN1" s="1175"/>
      <c r="DQO1" s="1175"/>
      <c r="DQP1" s="1175"/>
      <c r="DQQ1" s="1175"/>
      <c r="DQR1" s="1175"/>
      <c r="DQS1" s="1175"/>
      <c r="DQT1" s="1175"/>
      <c r="DQU1" s="1175"/>
      <c r="DQV1" s="1175"/>
      <c r="DQW1" s="1175"/>
      <c r="DQX1" s="1175"/>
      <c r="DQY1" s="1175"/>
      <c r="DQZ1" s="1175"/>
      <c r="DRA1" s="1175"/>
      <c r="DRB1" s="1175"/>
      <c r="DRC1" s="1175"/>
      <c r="DRD1" s="1175"/>
      <c r="DRE1" s="1175"/>
      <c r="DRF1" s="1175"/>
      <c r="DRG1" s="1175"/>
      <c r="DRH1" s="1175"/>
      <c r="DRI1" s="1175"/>
      <c r="DRJ1" s="1175"/>
      <c r="DRK1" s="1175"/>
      <c r="DRL1" s="1175"/>
      <c r="DRM1" s="1175"/>
      <c r="DRN1" s="1175"/>
      <c r="DRO1" s="1175"/>
      <c r="DRP1" s="1175"/>
      <c r="DRQ1" s="1175"/>
      <c r="DRR1" s="1175"/>
      <c r="DRT1" t="e">
        <f>ALT1</f>
        <v>#N/A</v>
      </c>
      <c r="DRU1" s="1175" t="s">
        <v>380</v>
      </c>
      <c r="DRV1" s="1175"/>
      <c r="DRW1" s="1175"/>
      <c r="DRX1" s="1175"/>
      <c r="DRY1" s="1175"/>
      <c r="DRZ1" s="1175"/>
      <c r="DSA1" s="1175"/>
      <c r="DSB1" s="1175"/>
      <c r="DSC1" s="1175"/>
      <c r="DSD1" s="1175"/>
      <c r="DSE1" s="1175"/>
      <c r="DSF1" s="1175"/>
      <c r="DSG1" s="1175"/>
      <c r="DSH1" s="1175"/>
      <c r="DSI1" s="1175"/>
      <c r="DSJ1" s="1175"/>
      <c r="DSK1" s="1175"/>
      <c r="DSL1" s="1175"/>
      <c r="DSM1" s="1175"/>
      <c r="DSN1" s="1175"/>
      <c r="DSO1" s="1175"/>
      <c r="DSP1" s="1175"/>
      <c r="DSQ1" s="1175"/>
      <c r="DSR1" s="1175"/>
      <c r="DSS1" s="1175"/>
      <c r="DST1" s="1175"/>
      <c r="DSU1" s="1175"/>
      <c r="DSV1" s="1175"/>
      <c r="DSW1" s="1175"/>
      <c r="DSX1" s="1175"/>
      <c r="DSY1" s="1175"/>
      <c r="DSZ1" s="1175"/>
      <c r="DTA1" s="1175"/>
      <c r="DTB1" s="1175"/>
      <c r="DTC1" s="1175"/>
      <c r="DTD1" s="1175"/>
      <c r="DTE1" s="1175"/>
      <c r="DTF1" s="1175"/>
      <c r="DTG1" s="1175"/>
      <c r="DTH1" s="1175"/>
      <c r="DTJ1" t="e">
        <f>ANJ1</f>
        <v>#N/A</v>
      </c>
      <c r="DTK1" s="1175" t="s">
        <v>380</v>
      </c>
      <c r="DTL1" s="1175"/>
      <c r="DTM1" s="1175"/>
      <c r="DTN1" s="1175"/>
      <c r="DTO1" s="1175"/>
      <c r="DTP1" s="1175"/>
      <c r="DTQ1" s="1175"/>
      <c r="DTR1" s="1175"/>
      <c r="DTS1" s="1175"/>
      <c r="DTT1" s="1175"/>
      <c r="DTU1" s="1175"/>
      <c r="DTV1" s="1175"/>
      <c r="DTW1" s="1175"/>
      <c r="DTX1" s="1175"/>
      <c r="DTY1" s="1175"/>
      <c r="DTZ1" s="1175"/>
      <c r="DUA1" s="1175"/>
      <c r="DUB1" s="1175"/>
      <c r="DUC1" s="1175"/>
      <c r="DUD1" s="1175"/>
      <c r="DUE1" s="1175"/>
      <c r="DUF1" s="1175"/>
      <c r="DUG1" s="1175"/>
      <c r="DUH1" s="1175"/>
      <c r="DUI1" s="1175"/>
      <c r="DUJ1" s="1175"/>
      <c r="DUK1" s="1175"/>
      <c r="DUL1" s="1175"/>
      <c r="DUM1" s="1175"/>
      <c r="DUN1" s="1175"/>
      <c r="DUO1" s="1175"/>
      <c r="DUP1" s="1175"/>
      <c r="DUQ1" s="1175"/>
      <c r="DUR1" s="1175"/>
      <c r="DUS1" s="1175"/>
      <c r="DUT1" s="1175"/>
      <c r="DUU1" s="1175"/>
      <c r="DUV1" s="1175"/>
      <c r="DUW1" s="1175"/>
      <c r="DUX1" s="1175"/>
      <c r="DUZ1" t="e">
        <f>AOZ1</f>
        <v>#N/A</v>
      </c>
      <c r="DVA1" s="1175" t="s">
        <v>380</v>
      </c>
      <c r="DVB1" s="1175"/>
      <c r="DVC1" s="1175"/>
      <c r="DVD1" s="1175"/>
      <c r="DVE1" s="1175"/>
      <c r="DVF1" s="1175"/>
      <c r="DVG1" s="1175"/>
      <c r="DVH1" s="1175"/>
      <c r="DVI1" s="1175"/>
      <c r="DVJ1" s="1175"/>
      <c r="DVK1" s="1175"/>
      <c r="DVL1" s="1175"/>
      <c r="DVM1" s="1175"/>
      <c r="DVN1" s="1175"/>
      <c r="DVO1" s="1175"/>
      <c r="DVP1" s="1175"/>
      <c r="DVQ1" s="1175"/>
      <c r="DVR1" s="1175"/>
      <c r="DVS1" s="1175"/>
      <c r="DVT1" s="1175"/>
      <c r="DVU1" s="1175"/>
      <c r="DVV1" s="1175"/>
      <c r="DVW1" s="1175"/>
      <c r="DVX1" s="1175"/>
      <c r="DVY1" s="1175"/>
      <c r="DVZ1" s="1175"/>
      <c r="DWA1" s="1175"/>
      <c r="DWB1" s="1175"/>
      <c r="DWC1" s="1175"/>
      <c r="DWD1" s="1175"/>
      <c r="DWE1" s="1175"/>
      <c r="DWF1" s="1175"/>
      <c r="DWG1" s="1175"/>
      <c r="DWH1" s="1175"/>
      <c r="DWI1" s="1175"/>
      <c r="DWJ1" s="1175"/>
      <c r="DWK1" s="1175"/>
      <c r="DWL1" s="1175"/>
      <c r="DWM1" s="1175"/>
      <c r="DWN1" s="1175"/>
      <c r="DWP1" t="e">
        <f>AQP1</f>
        <v>#N/A</v>
      </c>
      <c r="DWQ1" s="1175" t="s">
        <v>380</v>
      </c>
      <c r="DWR1" s="1175"/>
      <c r="DWS1" s="1175"/>
      <c r="DWT1" s="1175"/>
      <c r="DWU1" s="1175"/>
      <c r="DWV1" s="1175"/>
      <c r="DWW1" s="1175"/>
      <c r="DWX1" s="1175"/>
      <c r="DWY1" s="1175"/>
      <c r="DWZ1" s="1175"/>
      <c r="DXA1" s="1175"/>
      <c r="DXB1" s="1175"/>
      <c r="DXC1" s="1175"/>
      <c r="DXD1" s="1175"/>
      <c r="DXE1" s="1175"/>
      <c r="DXF1" s="1175"/>
      <c r="DXG1" s="1175"/>
      <c r="DXH1" s="1175"/>
      <c r="DXI1" s="1175"/>
      <c r="DXJ1" s="1175"/>
      <c r="DXK1" s="1175"/>
      <c r="DXL1" s="1175"/>
      <c r="DXM1" s="1175"/>
      <c r="DXN1" s="1175"/>
      <c r="DXO1" s="1175"/>
      <c r="DXP1" s="1175"/>
      <c r="DXQ1" s="1175"/>
      <c r="DXR1" s="1175"/>
      <c r="DXS1" s="1175"/>
      <c r="DXT1" s="1175"/>
      <c r="DXU1" s="1175"/>
      <c r="DXV1" s="1175"/>
      <c r="DXW1" s="1175"/>
      <c r="DXX1" s="1175"/>
      <c r="DXY1" s="1175"/>
      <c r="DXZ1" s="1175"/>
      <c r="DYA1" s="1175"/>
      <c r="DYB1" s="1175"/>
      <c r="DYC1" s="1175"/>
      <c r="DYD1" s="1175"/>
      <c r="DYF1" t="e">
        <f>ASF1</f>
        <v>#N/A</v>
      </c>
      <c r="DYG1" s="1175" t="s">
        <v>380</v>
      </c>
      <c r="DYH1" s="1175"/>
      <c r="DYI1" s="1175"/>
      <c r="DYJ1" s="1175"/>
      <c r="DYK1" s="1175"/>
      <c r="DYL1" s="1175"/>
      <c r="DYM1" s="1175"/>
      <c r="DYN1" s="1175"/>
      <c r="DYO1" s="1175"/>
      <c r="DYP1" s="1175"/>
      <c r="DYQ1" s="1175"/>
      <c r="DYR1" s="1175"/>
      <c r="DYS1" s="1175"/>
      <c r="DYT1" s="1175"/>
      <c r="DYU1" s="1175"/>
      <c r="DYV1" s="1175"/>
      <c r="DYW1" s="1175"/>
      <c r="DYX1" s="1175"/>
      <c r="DYY1" s="1175"/>
      <c r="DYZ1" s="1175"/>
      <c r="DZA1" s="1175"/>
      <c r="DZB1" s="1175"/>
      <c r="DZC1" s="1175"/>
      <c r="DZD1" s="1175"/>
      <c r="DZE1" s="1175"/>
      <c r="DZF1" s="1175"/>
      <c r="DZG1" s="1175"/>
      <c r="DZH1" s="1175"/>
      <c r="DZI1" s="1175"/>
      <c r="DZJ1" s="1175"/>
      <c r="DZK1" s="1175"/>
      <c r="DZL1" s="1175"/>
      <c r="DZM1" s="1175"/>
      <c r="DZN1" s="1175"/>
      <c r="DZO1" s="1175"/>
      <c r="DZP1" s="1175"/>
      <c r="DZQ1" s="1175"/>
      <c r="DZR1" s="1175"/>
      <c r="DZS1" s="1175"/>
      <c r="DZT1" s="1175"/>
      <c r="DZV1" t="e">
        <f>ATV1</f>
        <v>#N/A</v>
      </c>
      <c r="DZW1" s="1175" t="s">
        <v>380</v>
      </c>
      <c r="DZX1" s="1175"/>
      <c r="DZY1" s="1175"/>
      <c r="DZZ1" s="1175"/>
      <c r="EAA1" s="1175"/>
      <c r="EAB1" s="1175"/>
      <c r="EAC1" s="1175"/>
      <c r="EAD1" s="1175"/>
      <c r="EAE1" s="1175"/>
      <c r="EAF1" s="1175"/>
      <c r="EAG1" s="1175"/>
      <c r="EAH1" s="1175"/>
      <c r="EAI1" s="1175"/>
      <c r="EAJ1" s="1175"/>
      <c r="EAK1" s="1175"/>
      <c r="EAL1" s="1175"/>
      <c r="EAM1" s="1175"/>
      <c r="EAN1" s="1175"/>
      <c r="EAO1" s="1175"/>
      <c r="EAP1" s="1175"/>
      <c r="EAQ1" s="1175"/>
      <c r="EAR1" s="1175"/>
      <c r="EAS1" s="1175"/>
      <c r="EAT1" s="1175"/>
      <c r="EAU1" s="1175"/>
      <c r="EAV1" s="1175"/>
      <c r="EAW1" s="1175"/>
      <c r="EAX1" s="1175"/>
      <c r="EAY1" s="1175"/>
      <c r="EAZ1" s="1175"/>
      <c r="EBA1" s="1175"/>
      <c r="EBB1" s="1175"/>
      <c r="EBC1" s="1175"/>
      <c r="EBD1" s="1175"/>
      <c r="EBE1" s="1175"/>
      <c r="EBF1" s="1175"/>
      <c r="EBG1" s="1175"/>
      <c r="EBH1" s="1175"/>
      <c r="EBI1" s="1175"/>
      <c r="EBJ1" s="1175"/>
      <c r="EBL1" t="e">
        <f>AVL1</f>
        <v>#N/A</v>
      </c>
      <c r="EBM1" s="1175" t="s">
        <v>380</v>
      </c>
      <c r="EBN1" s="1175"/>
      <c r="EBO1" s="1175"/>
      <c r="EBP1" s="1175"/>
      <c r="EBQ1" s="1175"/>
      <c r="EBR1" s="1175"/>
      <c r="EBS1" s="1175"/>
      <c r="EBT1" s="1175"/>
      <c r="EBU1" s="1175"/>
      <c r="EBV1" s="1175"/>
      <c r="EBW1" s="1175"/>
      <c r="EBX1" s="1175"/>
      <c r="EBY1" s="1175"/>
      <c r="EBZ1" s="1175"/>
      <c r="ECA1" s="1175"/>
      <c r="ECB1" s="1175"/>
      <c r="ECC1" s="1175"/>
      <c r="ECD1" s="1175"/>
      <c r="ECE1" s="1175"/>
      <c r="ECF1" s="1175"/>
      <c r="ECG1" s="1175"/>
      <c r="ECH1" s="1175"/>
      <c r="ECI1" s="1175"/>
      <c r="ECJ1" s="1175"/>
      <c r="ECK1" s="1175"/>
      <c r="ECL1" s="1175"/>
      <c r="ECM1" s="1175"/>
      <c r="ECN1" s="1175"/>
      <c r="ECO1" s="1175"/>
      <c r="ECP1" s="1175"/>
      <c r="ECQ1" s="1175"/>
      <c r="ECR1" s="1175"/>
      <c r="ECS1" s="1175"/>
      <c r="ECT1" s="1175"/>
      <c r="ECU1" s="1175"/>
      <c r="ECV1" s="1175"/>
      <c r="ECW1" s="1175"/>
      <c r="ECX1" s="1175"/>
      <c r="ECY1" s="1175"/>
      <c r="ECZ1" s="1175"/>
      <c r="EDB1" t="e">
        <f>AXB1</f>
        <v>#N/A</v>
      </c>
      <c r="EDC1" s="1175" t="s">
        <v>380</v>
      </c>
      <c r="EDD1" s="1175"/>
      <c r="EDE1" s="1175"/>
      <c r="EDF1" s="1175"/>
      <c r="EDG1" s="1175"/>
      <c r="EDH1" s="1175"/>
      <c r="EDI1" s="1175"/>
      <c r="EDJ1" s="1175"/>
      <c r="EDK1" s="1175"/>
      <c r="EDL1" s="1175"/>
      <c r="EDM1" s="1175"/>
      <c r="EDN1" s="1175"/>
      <c r="EDO1" s="1175"/>
      <c r="EDP1" s="1175"/>
      <c r="EDQ1" s="1175"/>
      <c r="EDR1" s="1175"/>
      <c r="EDS1" s="1175"/>
      <c r="EDT1" s="1175"/>
      <c r="EDU1" s="1175"/>
      <c r="EDV1" s="1175"/>
      <c r="EDW1" s="1175"/>
      <c r="EDX1" s="1175"/>
      <c r="EDY1" s="1175"/>
      <c r="EDZ1" s="1175"/>
      <c r="EEA1" s="1175"/>
      <c r="EEB1" s="1175"/>
      <c r="EEC1" s="1175"/>
      <c r="EED1" s="1175"/>
      <c r="EEE1" s="1175"/>
      <c r="EEF1" s="1175"/>
      <c r="EEG1" s="1175"/>
      <c r="EEH1" s="1175"/>
      <c r="EEI1" s="1175"/>
      <c r="EEJ1" s="1175"/>
      <c r="EEK1" s="1175"/>
      <c r="EEL1" s="1175"/>
      <c r="EEM1" s="1175"/>
      <c r="EEN1" s="1175"/>
      <c r="EEO1" s="1175"/>
      <c r="EEP1" s="1175"/>
      <c r="EER1" t="e">
        <f>AYR1</f>
        <v>#N/A</v>
      </c>
      <c r="EES1" s="1175" t="s">
        <v>380</v>
      </c>
      <c r="EET1" s="1175"/>
      <c r="EEU1" s="1175"/>
      <c r="EEV1" s="1175"/>
      <c r="EEW1" s="1175"/>
      <c r="EEX1" s="1175"/>
      <c r="EEY1" s="1175"/>
      <c r="EEZ1" s="1175"/>
      <c r="EFA1" s="1175"/>
      <c r="EFB1" s="1175"/>
      <c r="EFC1" s="1175"/>
      <c r="EFD1" s="1175"/>
      <c r="EFE1" s="1175"/>
      <c r="EFF1" s="1175"/>
      <c r="EFG1" s="1175"/>
      <c r="EFH1" s="1175"/>
      <c r="EFI1" s="1175"/>
      <c r="EFJ1" s="1175"/>
      <c r="EFK1" s="1175"/>
      <c r="EFL1" s="1175"/>
      <c r="EFM1" s="1175"/>
      <c r="EFN1" s="1175"/>
      <c r="EFO1" s="1175"/>
      <c r="EFP1" s="1175"/>
      <c r="EFQ1" s="1175"/>
      <c r="EFR1" s="1175"/>
      <c r="EFS1" s="1175"/>
      <c r="EFT1" s="1175"/>
      <c r="EFU1" s="1175"/>
      <c r="EFV1" s="1175"/>
      <c r="EFW1" s="1175"/>
      <c r="EFX1" s="1175"/>
      <c r="EFY1" s="1175"/>
      <c r="EFZ1" s="1175"/>
      <c r="EGA1" s="1175"/>
      <c r="EGB1" s="1175"/>
      <c r="EGC1" s="1175"/>
      <c r="EGD1" s="1175"/>
      <c r="EGE1" s="1175"/>
      <c r="EGF1" s="1175"/>
      <c r="EGH1" t="e">
        <f>BAH1</f>
        <v>#N/A</v>
      </c>
      <c r="EGI1" s="1175" t="s">
        <v>380</v>
      </c>
      <c r="EGJ1" s="1175"/>
      <c r="EGK1" s="1175"/>
      <c r="EGL1" s="1175"/>
      <c r="EGM1" s="1175"/>
      <c r="EGN1" s="1175"/>
      <c r="EGO1" s="1175"/>
      <c r="EGP1" s="1175"/>
      <c r="EGQ1" s="1175"/>
      <c r="EGR1" s="1175"/>
      <c r="EGS1" s="1175"/>
      <c r="EGT1" s="1175"/>
      <c r="EGU1" s="1175"/>
      <c r="EGV1" s="1175"/>
      <c r="EGW1" s="1175"/>
      <c r="EGX1" s="1175"/>
      <c r="EGY1" s="1175"/>
      <c r="EGZ1" s="1175"/>
      <c r="EHA1" s="1175"/>
      <c r="EHB1" s="1175"/>
      <c r="EHC1" s="1175"/>
      <c r="EHD1" s="1175"/>
      <c r="EHE1" s="1175"/>
      <c r="EHF1" s="1175"/>
      <c r="EHG1" s="1175"/>
      <c r="EHH1" s="1175"/>
      <c r="EHI1" s="1175"/>
      <c r="EHJ1" s="1175"/>
      <c r="EHK1" s="1175"/>
      <c r="EHL1" s="1175"/>
      <c r="EHM1" s="1175"/>
      <c r="EHN1" s="1175"/>
      <c r="EHO1" s="1175"/>
      <c r="EHP1" s="1175"/>
      <c r="EHQ1" s="1175"/>
      <c r="EHR1" s="1175"/>
      <c r="EHS1" s="1175"/>
      <c r="EHT1" s="1175"/>
      <c r="EHU1" s="1175"/>
      <c r="EHV1" s="1175"/>
      <c r="EHX1" t="e">
        <f>BBX1</f>
        <v>#N/A</v>
      </c>
      <c r="EHY1" s="1175" t="s">
        <v>380</v>
      </c>
      <c r="EHZ1" s="1175"/>
      <c r="EIA1" s="1175"/>
      <c r="EIB1" s="1175"/>
      <c r="EIC1" s="1175"/>
      <c r="EID1" s="1175"/>
      <c r="EIE1" s="1175"/>
      <c r="EIF1" s="1175"/>
      <c r="EIG1" s="1175"/>
      <c r="EIH1" s="1175"/>
      <c r="EII1" s="1175"/>
      <c r="EIJ1" s="1175"/>
      <c r="EIK1" s="1175"/>
      <c r="EIL1" s="1175"/>
      <c r="EIM1" s="1175"/>
      <c r="EIN1" s="1175"/>
      <c r="EIO1" s="1175"/>
      <c r="EIP1" s="1175"/>
      <c r="EIQ1" s="1175"/>
      <c r="EIR1" s="1175"/>
      <c r="EIS1" s="1175"/>
      <c r="EIT1" s="1175"/>
      <c r="EIU1" s="1175"/>
      <c r="EIV1" s="1175"/>
      <c r="EIW1" s="1175"/>
      <c r="EIX1" s="1175"/>
      <c r="EIY1" s="1175"/>
      <c r="EIZ1" s="1175"/>
      <c r="EJA1" s="1175"/>
      <c r="EJB1" s="1175"/>
      <c r="EJC1" s="1175"/>
      <c r="EJD1" s="1175"/>
      <c r="EJE1" s="1175"/>
      <c r="EJF1" s="1175"/>
      <c r="EJG1" s="1175"/>
      <c r="EJH1" s="1175"/>
      <c r="EJI1" s="1175"/>
      <c r="EJJ1" s="1175"/>
      <c r="EJK1" s="1175"/>
      <c r="EJL1" s="1175"/>
      <c r="EJN1" t="e">
        <f>BDN1</f>
        <v>#N/A</v>
      </c>
    </row>
    <row r="2" spans="1:3654" ht="12" customHeight="1" x14ac:dyDescent="0.25"/>
    <row r="3" spans="1:3654" ht="14.25" customHeight="1" x14ac:dyDescent="0.3">
      <c r="O3" s="1137" t="str">
        <f>IF(('К-дарь'!C6=0),(" "),'К-дарь'!C6)</f>
        <v xml:space="preserve"> </v>
      </c>
      <c r="P3" s="1137"/>
      <c r="Q3" s="1137"/>
      <c r="R3" s="1137"/>
      <c r="S3" s="1137"/>
      <c r="T3" s="1137"/>
      <c r="U3" s="167" t="s">
        <v>381</v>
      </c>
      <c r="V3" s="167"/>
      <c r="W3" s="167"/>
      <c r="X3" s="167"/>
      <c r="Y3" s="167"/>
      <c r="Z3" s="167"/>
      <c r="AA3" s="167"/>
      <c r="AB3" s="167"/>
      <c r="AC3" s="167"/>
      <c r="BE3" s="1137" t="str">
        <f>IF(('К-дарь'!C7=0),(" "),'К-дарь'!C7)</f>
        <v xml:space="preserve"> </v>
      </c>
      <c r="BF3" s="1137"/>
      <c r="BG3" s="1137"/>
      <c r="BH3" s="1137"/>
      <c r="BI3" s="1137"/>
      <c r="BJ3" s="1137"/>
      <c r="BK3" s="167" t="s">
        <v>381</v>
      </c>
      <c r="BL3" s="167"/>
      <c r="BM3" s="167"/>
      <c r="BN3" s="167"/>
      <c r="BO3" s="167"/>
      <c r="BP3" s="167"/>
      <c r="BQ3" s="167"/>
      <c r="BR3" s="167"/>
      <c r="BS3" s="167"/>
      <c r="CU3" s="1137" t="str">
        <f>IF(('К-дарь'!C8=0),(" "),'К-дарь'!C8)</f>
        <v xml:space="preserve"> </v>
      </c>
      <c r="CV3" s="1137"/>
      <c r="CW3" s="1137"/>
      <c r="CX3" s="1137"/>
      <c r="CY3" s="1137"/>
      <c r="CZ3" s="1137"/>
      <c r="DA3" s="167" t="s">
        <v>381</v>
      </c>
      <c r="DB3" s="167"/>
      <c r="DC3" s="167"/>
      <c r="DD3" s="167"/>
      <c r="DE3" s="167"/>
      <c r="DF3" s="167"/>
      <c r="DG3" s="167"/>
      <c r="DH3" s="167"/>
      <c r="DI3" s="167"/>
      <c r="EK3" s="1137" t="str">
        <f>IF(('К-дарь'!C9=0),(" "),'К-дарь'!C9)</f>
        <v xml:space="preserve"> </v>
      </c>
      <c r="EL3" s="1137"/>
      <c r="EM3" s="1137"/>
      <c r="EN3" s="1137"/>
      <c r="EO3" s="1137"/>
      <c r="EP3" s="1137"/>
      <c r="EQ3" s="167" t="s">
        <v>381</v>
      </c>
      <c r="ER3" s="167"/>
      <c r="ES3" s="167"/>
      <c r="ET3" s="167"/>
      <c r="EU3" s="167"/>
      <c r="EV3" s="167"/>
      <c r="EW3" s="167"/>
      <c r="EX3" s="167"/>
      <c r="EY3" s="167"/>
      <c r="GA3" s="1137" t="str">
        <f>IF(('К-дарь'!C10=0),(" "),'К-дарь'!C10)</f>
        <v xml:space="preserve"> </v>
      </c>
      <c r="GB3" s="1137"/>
      <c r="GC3" s="1137"/>
      <c r="GD3" s="1137"/>
      <c r="GE3" s="1137"/>
      <c r="GF3" s="1137"/>
      <c r="GG3" s="167" t="s">
        <v>381</v>
      </c>
      <c r="GH3" s="167"/>
      <c r="GI3" s="167"/>
      <c r="GJ3" s="167"/>
      <c r="GK3" s="167"/>
      <c r="GL3" s="167"/>
      <c r="GM3" s="167"/>
      <c r="GN3" s="167"/>
      <c r="GO3" s="167"/>
      <c r="HQ3" s="1137" t="str">
        <f>IF(('К-дарь'!C11=0),(" "),'К-дарь'!C11)</f>
        <v xml:space="preserve"> </v>
      </c>
      <c r="HR3" s="1137"/>
      <c r="HS3" s="1137"/>
      <c r="HT3" s="1137"/>
      <c r="HU3" s="1137"/>
      <c r="HV3" s="1137"/>
      <c r="HW3" s="167" t="s">
        <v>381</v>
      </c>
      <c r="HX3" s="167"/>
      <c r="HY3" s="167"/>
      <c r="HZ3" s="167"/>
      <c r="IA3" s="167"/>
      <c r="IB3" s="167"/>
      <c r="IC3" s="167"/>
      <c r="ID3" s="167"/>
      <c r="IE3" s="167"/>
      <c r="JG3" s="1137" t="str">
        <f>IF(('К-дарь'!C12=0),(" "),'К-дарь'!C12)</f>
        <v xml:space="preserve"> </v>
      </c>
      <c r="JH3" s="1137"/>
      <c r="JI3" s="1137"/>
      <c r="JJ3" s="1137"/>
      <c r="JK3" s="1137"/>
      <c r="JL3" s="1137"/>
      <c r="JM3" s="167" t="s">
        <v>381</v>
      </c>
      <c r="JN3" s="167"/>
      <c r="JO3" s="167"/>
      <c r="JP3" s="167"/>
      <c r="JQ3" s="167"/>
      <c r="JR3" s="167"/>
      <c r="JS3" s="167"/>
      <c r="JT3" s="167"/>
      <c r="JU3" s="167"/>
      <c r="KW3" s="1137" t="str">
        <f>IF(('К-дарь'!C13=0),(" "),'К-дарь'!C13)</f>
        <v xml:space="preserve"> </v>
      </c>
      <c r="KX3" s="1137"/>
      <c r="KY3" s="1137"/>
      <c r="KZ3" s="1137"/>
      <c r="LA3" s="1137"/>
      <c r="LB3" s="1137"/>
      <c r="LC3" s="167" t="s">
        <v>381</v>
      </c>
      <c r="LD3" s="167"/>
      <c r="LE3" s="167"/>
      <c r="LF3" s="167"/>
      <c r="LG3" s="167"/>
      <c r="LH3" s="167"/>
      <c r="LI3" s="167"/>
      <c r="LJ3" s="167"/>
      <c r="LK3" s="167"/>
      <c r="MM3" s="1137" t="str">
        <f>IF(('К-дарь'!C14=0),(" "),'К-дарь'!C14)</f>
        <v xml:space="preserve"> </v>
      </c>
      <c r="MN3" s="1137"/>
      <c r="MO3" s="1137"/>
      <c r="MP3" s="1137"/>
      <c r="MQ3" s="1137"/>
      <c r="MR3" s="1137"/>
      <c r="MS3" s="167" t="s">
        <v>381</v>
      </c>
      <c r="MT3" s="167"/>
      <c r="MU3" s="167"/>
      <c r="MV3" s="167"/>
      <c r="MW3" s="167"/>
      <c r="MX3" s="167"/>
      <c r="MY3" s="167"/>
      <c r="MZ3" s="167"/>
      <c r="NA3" s="167"/>
      <c r="OC3" s="1137" t="str">
        <f>IF(('К-дарь'!C15=0),(" "),'К-дарь'!C15)</f>
        <v xml:space="preserve"> </v>
      </c>
      <c r="OD3" s="1137"/>
      <c r="OE3" s="1137"/>
      <c r="OF3" s="1137"/>
      <c r="OG3" s="1137"/>
      <c r="OH3" s="1137"/>
      <c r="OI3" s="167" t="s">
        <v>381</v>
      </c>
      <c r="OJ3" s="167"/>
      <c r="OK3" s="167"/>
      <c r="OL3" s="167"/>
      <c r="OM3" s="167"/>
      <c r="ON3" s="167"/>
      <c r="OO3" s="167"/>
      <c r="OP3" s="167"/>
      <c r="OQ3" s="167"/>
      <c r="PS3" s="1137" t="str">
        <f>IF(('К-дарь'!C16=0),(" "),'К-дарь'!C16)</f>
        <v xml:space="preserve"> </v>
      </c>
      <c r="PT3" s="1137"/>
      <c r="PU3" s="1137"/>
      <c r="PV3" s="1137"/>
      <c r="PW3" s="1137"/>
      <c r="PX3" s="1137"/>
      <c r="PY3" s="167" t="s">
        <v>381</v>
      </c>
      <c r="PZ3" s="167"/>
      <c r="QA3" s="167"/>
      <c r="QB3" s="167"/>
      <c r="QC3" s="167"/>
      <c r="QD3" s="167"/>
      <c r="QE3" s="167"/>
      <c r="QF3" s="167"/>
      <c r="QG3" s="167"/>
      <c r="RI3" s="1137" t="str">
        <f>IF(('К-дарь'!C17=0),(" "),'К-дарь'!C17)</f>
        <v xml:space="preserve"> </v>
      </c>
      <c r="RJ3" s="1137"/>
      <c r="RK3" s="1137"/>
      <c r="RL3" s="1137"/>
      <c r="RM3" s="1137"/>
      <c r="RN3" s="1137"/>
      <c r="RO3" s="167" t="s">
        <v>381</v>
      </c>
      <c r="RP3" s="167"/>
      <c r="RQ3" s="167"/>
      <c r="RR3" s="167"/>
      <c r="RS3" s="167"/>
      <c r="RT3" s="167"/>
      <c r="RU3" s="167"/>
      <c r="RV3" s="167"/>
      <c r="RW3" s="167"/>
      <c r="SY3" s="1137" t="str">
        <f>IF(('К-дарь'!C18=0),(" "),'К-дарь'!C18)</f>
        <v xml:space="preserve"> </v>
      </c>
      <c r="SZ3" s="1137"/>
      <c r="TA3" s="1137"/>
      <c r="TB3" s="1137"/>
      <c r="TC3" s="1137"/>
      <c r="TD3" s="1137"/>
      <c r="TE3" s="167" t="s">
        <v>381</v>
      </c>
      <c r="TF3" s="167"/>
      <c r="TG3" s="167"/>
      <c r="TH3" s="167"/>
      <c r="TI3" s="167"/>
      <c r="TJ3" s="167"/>
      <c r="TK3" s="167"/>
      <c r="TL3" s="167"/>
      <c r="TM3" s="167"/>
      <c r="UO3" s="1137" t="str">
        <f>IF(('К-дарь'!C19=0),(" "),'К-дарь'!C19)</f>
        <v xml:space="preserve"> </v>
      </c>
      <c r="UP3" s="1137"/>
      <c r="UQ3" s="1137"/>
      <c r="UR3" s="1137"/>
      <c r="US3" s="1137"/>
      <c r="UT3" s="1137"/>
      <c r="UU3" s="167" t="s">
        <v>381</v>
      </c>
      <c r="UV3" s="167"/>
      <c r="UW3" s="167"/>
      <c r="UX3" s="167"/>
      <c r="UY3" s="167"/>
      <c r="UZ3" s="167"/>
      <c r="VA3" s="167"/>
      <c r="VB3" s="167"/>
      <c r="VC3" s="167"/>
      <c r="WE3" s="1137" t="str">
        <f>IF(('К-дарь'!C20=0),(" "),'К-дарь'!C20)</f>
        <v xml:space="preserve"> </v>
      </c>
      <c r="WF3" s="1137"/>
      <c r="WG3" s="1137"/>
      <c r="WH3" s="1137"/>
      <c r="WI3" s="1137"/>
      <c r="WJ3" s="1137"/>
      <c r="WK3" s="167" t="s">
        <v>381</v>
      </c>
      <c r="WL3" s="167"/>
      <c r="WM3" s="167"/>
      <c r="WN3" s="167"/>
      <c r="WO3" s="167"/>
      <c r="WP3" s="167"/>
      <c r="WQ3" s="167"/>
      <c r="WR3" s="167"/>
      <c r="WS3" s="167"/>
      <c r="XU3" s="1137" t="str">
        <f>IF(('К-дарь'!C21=0),(" "),'К-дарь'!C21)</f>
        <v xml:space="preserve"> </v>
      </c>
      <c r="XV3" s="1137"/>
      <c r="XW3" s="1137"/>
      <c r="XX3" s="1137"/>
      <c r="XY3" s="1137"/>
      <c r="XZ3" s="1137"/>
      <c r="YA3" s="167" t="s">
        <v>381</v>
      </c>
      <c r="YB3" s="167"/>
      <c r="YC3" s="167"/>
      <c r="YD3" s="167"/>
      <c r="YE3" s="167"/>
      <c r="YF3" s="167"/>
      <c r="YG3" s="167"/>
      <c r="YH3" s="167"/>
      <c r="YI3" s="167"/>
      <c r="ZK3" s="1137" t="str">
        <f>IF(('К-дарь'!C22=0),(" "),'К-дарь'!C22)</f>
        <v xml:space="preserve"> </v>
      </c>
      <c r="ZL3" s="1137"/>
      <c r="ZM3" s="1137"/>
      <c r="ZN3" s="1137"/>
      <c r="ZO3" s="1137"/>
      <c r="ZP3" s="1137"/>
      <c r="ZQ3" s="167" t="s">
        <v>381</v>
      </c>
      <c r="ZR3" s="167"/>
      <c r="ZS3" s="167"/>
      <c r="ZT3" s="167"/>
      <c r="ZU3" s="167"/>
      <c r="ZV3" s="167"/>
      <c r="ZW3" s="167"/>
      <c r="ZX3" s="167"/>
      <c r="ZY3" s="167"/>
      <c r="ABA3" s="1137" t="str">
        <f>IF(('К-дарь'!C23=0),(" "),'К-дарь'!C23)</f>
        <v xml:space="preserve"> </v>
      </c>
      <c r="ABB3" s="1137"/>
      <c r="ABC3" s="1137"/>
      <c r="ABD3" s="1137"/>
      <c r="ABE3" s="1137"/>
      <c r="ABF3" s="1137"/>
      <c r="ABG3" s="167" t="s">
        <v>381</v>
      </c>
      <c r="ABH3" s="167"/>
      <c r="ABI3" s="167"/>
      <c r="ABJ3" s="167"/>
      <c r="ABK3" s="167"/>
      <c r="ABL3" s="167"/>
      <c r="ABM3" s="167"/>
      <c r="ABN3" s="167"/>
      <c r="ABO3" s="167"/>
      <c r="ACQ3" s="1137" t="str">
        <f>IF(('К-дарь'!C24=0),(" "),'К-дарь'!C24)</f>
        <v xml:space="preserve"> </v>
      </c>
      <c r="ACR3" s="1137"/>
      <c r="ACS3" s="1137"/>
      <c r="ACT3" s="1137"/>
      <c r="ACU3" s="1137"/>
      <c r="ACV3" s="1137"/>
      <c r="ACW3" s="167" t="s">
        <v>381</v>
      </c>
      <c r="ACX3" s="167"/>
      <c r="ACY3" s="167"/>
      <c r="ACZ3" s="167"/>
      <c r="ADA3" s="167"/>
      <c r="ADB3" s="167"/>
      <c r="ADC3" s="167"/>
      <c r="ADD3" s="167"/>
      <c r="ADE3" s="167"/>
      <c r="AEG3" s="1137" t="str">
        <f>IF(('К-дарь'!C25=0),(" "),'К-дарь'!C25)</f>
        <v xml:space="preserve"> </v>
      </c>
      <c r="AEH3" s="1137"/>
      <c r="AEI3" s="1137"/>
      <c r="AEJ3" s="1137"/>
      <c r="AEK3" s="1137"/>
      <c r="AEL3" s="1137"/>
      <c r="AEM3" s="167" t="s">
        <v>381</v>
      </c>
      <c r="AEN3" s="167"/>
      <c r="AEO3" s="167"/>
      <c r="AEP3" s="167"/>
      <c r="AEQ3" s="167"/>
      <c r="AER3" s="167"/>
      <c r="AES3" s="167"/>
      <c r="AET3" s="167"/>
      <c r="AEU3" s="167"/>
      <c r="AFW3" s="1137" t="str">
        <f>IF(('К-дарь'!C26=0),(" "),'К-дарь'!C26)</f>
        <v xml:space="preserve"> </v>
      </c>
      <c r="AFX3" s="1137"/>
      <c r="AFY3" s="1137"/>
      <c r="AFZ3" s="1137"/>
      <c r="AGA3" s="1137"/>
      <c r="AGB3" s="1137"/>
      <c r="AGC3" s="167" t="s">
        <v>381</v>
      </c>
      <c r="AGD3" s="167"/>
      <c r="AGE3" s="167"/>
      <c r="AGF3" s="167"/>
      <c r="AGG3" s="167"/>
      <c r="AGH3" s="167"/>
      <c r="AGI3" s="167"/>
      <c r="AGJ3" s="167"/>
      <c r="AGK3" s="167"/>
      <c r="AHM3" s="1137" t="str">
        <f>IF(('К-дарь'!C27=0),(" "),'К-дарь'!C27)</f>
        <v xml:space="preserve"> </v>
      </c>
      <c r="AHN3" s="1137"/>
      <c r="AHO3" s="1137"/>
      <c r="AHP3" s="1137"/>
      <c r="AHQ3" s="1137"/>
      <c r="AHR3" s="1137"/>
      <c r="AHS3" s="167" t="s">
        <v>381</v>
      </c>
      <c r="AHT3" s="167"/>
      <c r="AHU3" s="167"/>
      <c r="AHV3" s="167"/>
      <c r="AHW3" s="167"/>
      <c r="AHX3" s="167"/>
      <c r="AHY3" s="167"/>
      <c r="AHZ3" s="167"/>
      <c r="AIA3" s="167"/>
      <c r="AJC3" s="1137" t="str">
        <f>IF(('К-дарь'!C28=0),(" "),'К-дарь'!C28)</f>
        <v xml:space="preserve"> </v>
      </c>
      <c r="AJD3" s="1137"/>
      <c r="AJE3" s="1137"/>
      <c r="AJF3" s="1137"/>
      <c r="AJG3" s="1137"/>
      <c r="AJH3" s="1137"/>
      <c r="AJI3" s="167" t="s">
        <v>381</v>
      </c>
      <c r="AJJ3" s="167"/>
      <c r="AJK3" s="167"/>
      <c r="AJL3" s="167"/>
      <c r="AJM3" s="167"/>
      <c r="AJN3" s="167"/>
      <c r="AJO3" s="167"/>
      <c r="AJP3" s="167"/>
      <c r="AJQ3" s="167"/>
      <c r="AKS3" s="1137" t="str">
        <f>IF(('К-дарь'!C29=0),(" "),'К-дарь'!C29)</f>
        <v xml:space="preserve"> </v>
      </c>
      <c r="AKT3" s="1137"/>
      <c r="AKU3" s="1137"/>
      <c r="AKV3" s="1137"/>
      <c r="AKW3" s="1137"/>
      <c r="AKX3" s="1137"/>
      <c r="AKY3" s="167" t="s">
        <v>381</v>
      </c>
      <c r="AKZ3" s="167"/>
      <c r="ALA3" s="167"/>
      <c r="ALB3" s="167"/>
      <c r="ALC3" s="167"/>
      <c r="ALD3" s="167"/>
      <c r="ALE3" s="167"/>
      <c r="ALF3" s="167"/>
      <c r="ALG3" s="167"/>
      <c r="AMI3" s="1137" t="str">
        <f>IF(('К-дарь'!C30=0),(" "),'К-дарь'!C30)</f>
        <v xml:space="preserve"> </v>
      </c>
      <c r="AMJ3" s="1137"/>
      <c r="AMK3" s="1137"/>
      <c r="AML3" s="1137"/>
      <c r="AMM3" s="1137"/>
      <c r="AMN3" s="1137"/>
      <c r="AMO3" s="167" t="s">
        <v>381</v>
      </c>
      <c r="AMP3" s="167"/>
      <c r="AMQ3" s="167"/>
      <c r="AMR3" s="167"/>
      <c r="AMS3" s="167"/>
      <c r="AMT3" s="167"/>
      <c r="AMU3" s="167"/>
      <c r="AMV3" s="167"/>
      <c r="AMW3" s="167"/>
      <c r="ANY3" s="1137" t="str">
        <f>IF(('К-дарь'!C31=0),(" "),'К-дарь'!C31)</f>
        <v xml:space="preserve"> </v>
      </c>
      <c r="ANZ3" s="1137"/>
      <c r="AOA3" s="1137"/>
      <c r="AOB3" s="1137"/>
      <c r="AOC3" s="1137"/>
      <c r="AOD3" s="1137"/>
      <c r="AOE3" s="167" t="s">
        <v>381</v>
      </c>
      <c r="AOF3" s="167"/>
      <c r="AOG3" s="167"/>
      <c r="AOH3" s="167"/>
      <c r="AOI3" s="167"/>
      <c r="AOJ3" s="167"/>
      <c r="AOK3" s="167"/>
      <c r="AOL3" s="167"/>
      <c r="AOM3" s="167"/>
      <c r="APO3" s="1137" t="str">
        <f>IF(('К-дарь'!C32=0),(" "),'К-дарь'!C32)</f>
        <v xml:space="preserve"> </v>
      </c>
      <c r="APP3" s="1137"/>
      <c r="APQ3" s="1137"/>
      <c r="APR3" s="1137"/>
      <c r="APS3" s="1137"/>
      <c r="APT3" s="1137"/>
      <c r="APU3" s="167" t="s">
        <v>381</v>
      </c>
      <c r="APV3" s="167"/>
      <c r="APW3" s="167"/>
      <c r="APX3" s="167"/>
      <c r="APY3" s="167"/>
      <c r="APZ3" s="167"/>
      <c r="AQA3" s="167"/>
      <c r="AQB3" s="167"/>
      <c r="AQC3" s="167"/>
      <c r="ARE3" s="1137" t="str">
        <f>IF(('К-дарь'!C33=0),(" "),'К-дарь'!C33)</f>
        <v xml:space="preserve"> </v>
      </c>
      <c r="ARF3" s="1137"/>
      <c r="ARG3" s="1137"/>
      <c r="ARH3" s="1137"/>
      <c r="ARI3" s="1137"/>
      <c r="ARJ3" s="1137"/>
      <c r="ARK3" s="167" t="s">
        <v>381</v>
      </c>
      <c r="ARL3" s="167"/>
      <c r="ARM3" s="167"/>
      <c r="ARN3" s="167"/>
      <c r="ARO3" s="167"/>
      <c r="ARP3" s="167"/>
      <c r="ARQ3" s="167"/>
      <c r="ARR3" s="167"/>
      <c r="ARS3" s="167"/>
      <c r="ASU3" s="1137" t="str">
        <f>IF(('К-дарь'!C34=0),(" "),'К-дарь'!C34)</f>
        <v xml:space="preserve"> </v>
      </c>
      <c r="ASV3" s="1137"/>
      <c r="ASW3" s="1137"/>
      <c r="ASX3" s="1137"/>
      <c r="ASY3" s="1137"/>
      <c r="ASZ3" s="1137"/>
      <c r="ATA3" s="167" t="s">
        <v>381</v>
      </c>
      <c r="ATB3" s="167"/>
      <c r="ATC3" s="167"/>
      <c r="ATD3" s="167"/>
      <c r="ATE3" s="167"/>
      <c r="ATF3" s="167"/>
      <c r="ATG3" s="167"/>
      <c r="ATH3" s="167"/>
      <c r="ATI3" s="167"/>
      <c r="AUK3" s="1137" t="str">
        <f>IF(('К-дарь'!C35=0),(" "),'К-дарь'!C35)</f>
        <v xml:space="preserve"> </v>
      </c>
      <c r="AUL3" s="1137"/>
      <c r="AUM3" s="1137"/>
      <c r="AUN3" s="1137"/>
      <c r="AUO3" s="1137"/>
      <c r="AUP3" s="1137"/>
      <c r="AUQ3" s="167" t="s">
        <v>381</v>
      </c>
      <c r="AUR3" s="167"/>
      <c r="AUS3" s="167"/>
      <c r="AUT3" s="167"/>
      <c r="AUU3" s="167"/>
      <c r="AUV3" s="167"/>
      <c r="AUW3" s="167"/>
      <c r="AUX3" s="167"/>
      <c r="AUY3" s="167"/>
      <c r="AWA3" s="1137" t="str">
        <f>IF(('К-дарь'!C36=0),(" "),'К-дарь'!C36)</f>
        <v xml:space="preserve"> </v>
      </c>
      <c r="AWB3" s="1137"/>
      <c r="AWC3" s="1137"/>
      <c r="AWD3" s="1137"/>
      <c r="AWE3" s="1137"/>
      <c r="AWF3" s="1137"/>
      <c r="AWG3" s="167" t="s">
        <v>381</v>
      </c>
      <c r="AWH3" s="167"/>
      <c r="AWI3" s="167"/>
      <c r="AWJ3" s="167"/>
      <c r="AWK3" s="167"/>
      <c r="AWL3" s="167"/>
      <c r="AWM3" s="167"/>
      <c r="AWN3" s="167"/>
      <c r="AWO3" s="167"/>
      <c r="AXQ3" s="1137" t="str">
        <f>IF(('К-дарь'!C37=0),(" "),'К-дарь'!C37)</f>
        <v xml:space="preserve"> </v>
      </c>
      <c r="AXR3" s="1137"/>
      <c r="AXS3" s="1137"/>
      <c r="AXT3" s="1137"/>
      <c r="AXU3" s="1137"/>
      <c r="AXV3" s="1137"/>
      <c r="AXW3" s="167" t="s">
        <v>381</v>
      </c>
      <c r="AXX3" s="167"/>
      <c r="AXY3" s="167"/>
      <c r="AXZ3" s="167"/>
      <c r="AYA3" s="167"/>
      <c r="AYB3" s="167"/>
      <c r="AYC3" s="167"/>
      <c r="AYD3" s="167"/>
      <c r="AYE3" s="167"/>
      <c r="AZG3" s="1137" t="str">
        <f>IF(('К-дарь'!C38=0),(" "),'К-дарь'!C38)</f>
        <v xml:space="preserve"> </v>
      </c>
      <c r="AZH3" s="1137"/>
      <c r="AZI3" s="1137"/>
      <c r="AZJ3" s="1137"/>
      <c r="AZK3" s="1137"/>
      <c r="AZL3" s="1137"/>
      <c r="AZM3" s="167" t="s">
        <v>381</v>
      </c>
      <c r="AZN3" s="167"/>
      <c r="AZO3" s="167"/>
      <c r="AZP3" s="167"/>
      <c r="AZQ3" s="167"/>
      <c r="AZR3" s="167"/>
      <c r="AZS3" s="167"/>
      <c r="AZT3" s="167"/>
      <c r="AZU3" s="167"/>
      <c r="BAW3" s="1137" t="str">
        <f>IF(('К-дарь'!C39=0),(" "),'К-дарь'!C39)</f>
        <v xml:space="preserve"> </v>
      </c>
      <c r="BAX3" s="1137"/>
      <c r="BAY3" s="1137"/>
      <c r="BAZ3" s="1137"/>
      <c r="BBA3" s="1137"/>
      <c r="BBB3" s="1137"/>
      <c r="BBC3" s="167" t="s">
        <v>381</v>
      </c>
      <c r="BBD3" s="167"/>
      <c r="BBE3" s="167"/>
      <c r="BBF3" s="167"/>
      <c r="BBG3" s="167"/>
      <c r="BBH3" s="167"/>
      <c r="BBI3" s="167"/>
      <c r="BBJ3" s="167"/>
      <c r="BBK3" s="167"/>
      <c r="BCM3" s="1137" t="str">
        <f>IF(('К-дарь'!C40=0),(" "),'К-дарь'!C40)</f>
        <v xml:space="preserve"> </v>
      </c>
      <c r="BCN3" s="1137"/>
      <c r="BCO3" s="1137"/>
      <c r="BCP3" s="1137"/>
      <c r="BCQ3" s="1137"/>
      <c r="BCR3" s="1137"/>
      <c r="BCS3" s="167" t="s">
        <v>381</v>
      </c>
      <c r="BCT3" s="167"/>
      <c r="BCU3" s="167"/>
      <c r="BCV3" s="167"/>
      <c r="BCW3" s="167"/>
      <c r="BCX3" s="167"/>
      <c r="BCY3" s="167"/>
      <c r="BCZ3" s="167"/>
      <c r="BDA3" s="167"/>
      <c r="BEC3" s="1137" t="str">
        <f>IF(('К-дарь'!C41=0),(" "),'К-дарь'!C41)</f>
        <v xml:space="preserve"> </v>
      </c>
      <c r="BED3" s="1137"/>
      <c r="BEE3" s="1137"/>
      <c r="BEF3" s="1137"/>
      <c r="BEG3" s="1137"/>
      <c r="BEH3" s="1137"/>
      <c r="BEI3" s="167" t="s">
        <v>381</v>
      </c>
      <c r="BEJ3" s="167"/>
      <c r="BEK3" s="167"/>
      <c r="BEL3" s="167"/>
      <c r="BEM3" s="167"/>
      <c r="BEN3" s="167"/>
      <c r="BEO3" s="167"/>
      <c r="BEP3" s="167"/>
      <c r="BEQ3" s="167"/>
      <c r="BFS3" s="1137" t="str">
        <f>IF(('К-дарь'!C42=0),(" "),'К-дарь'!C42)</f>
        <v xml:space="preserve"> </v>
      </c>
      <c r="BFT3" s="1137"/>
      <c r="BFU3" s="1137"/>
      <c r="BFV3" s="1137"/>
      <c r="BFW3" s="1137"/>
      <c r="BFX3" s="1137"/>
      <c r="BFY3" s="167" t="s">
        <v>381</v>
      </c>
      <c r="BFZ3" s="167"/>
      <c r="BGA3" s="167"/>
      <c r="BGB3" s="167"/>
      <c r="BGC3" s="167"/>
      <c r="BGD3" s="167"/>
      <c r="BGE3" s="167"/>
      <c r="BGF3" s="167"/>
      <c r="BGG3" s="167"/>
      <c r="BHI3" s="1137" t="str">
        <f>IF(('К-дарь'!C43=0),(" "),'К-дарь'!C43)</f>
        <v xml:space="preserve"> </v>
      </c>
      <c r="BHJ3" s="1137"/>
      <c r="BHK3" s="1137"/>
      <c r="BHL3" s="1137"/>
      <c r="BHM3" s="1137"/>
      <c r="BHN3" s="1137"/>
      <c r="BHO3" s="167" t="s">
        <v>381</v>
      </c>
      <c r="BHP3" s="167"/>
      <c r="BHQ3" s="167"/>
      <c r="BHR3" s="167"/>
      <c r="BHS3" s="167"/>
      <c r="BHT3" s="167"/>
      <c r="BHU3" s="167"/>
      <c r="BHV3" s="167"/>
      <c r="BHW3" s="167"/>
      <c r="BIY3" s="1137" t="str">
        <f>IF(('К-дарь'!C44=0),(" "),'К-дарь'!C44)</f>
        <v xml:space="preserve"> </v>
      </c>
      <c r="BIZ3" s="1137"/>
      <c r="BJA3" s="1137"/>
      <c r="BJB3" s="1137"/>
      <c r="BJC3" s="1137"/>
      <c r="BJD3" s="1137"/>
      <c r="BJE3" s="167" t="s">
        <v>381</v>
      </c>
      <c r="BJF3" s="167"/>
      <c r="BJG3" s="167"/>
      <c r="BJH3" s="167"/>
      <c r="BJI3" s="167"/>
      <c r="BJJ3" s="167"/>
      <c r="BJK3" s="167"/>
      <c r="BJL3" s="167"/>
      <c r="BJM3" s="167"/>
      <c r="BKO3" s="1137" t="str">
        <f>IF(('К-дарь'!C45=0),(" "),'К-дарь'!C45)</f>
        <v xml:space="preserve"> </v>
      </c>
      <c r="BKP3" s="1137"/>
      <c r="BKQ3" s="1137"/>
      <c r="BKR3" s="1137"/>
      <c r="BKS3" s="1137"/>
      <c r="BKT3" s="1137"/>
      <c r="BKU3" s="167" t="s">
        <v>381</v>
      </c>
      <c r="BKV3" s="167"/>
      <c r="BKW3" s="167"/>
      <c r="BKX3" s="167"/>
      <c r="BKY3" s="167"/>
      <c r="BKZ3" s="167"/>
      <c r="BLA3" s="167"/>
      <c r="BLB3" s="167"/>
      <c r="BLC3" s="167"/>
      <c r="BME3" s="1137" t="str">
        <f>IF(('К-дарь'!C46=0),(" "),'К-дарь'!C46)</f>
        <v xml:space="preserve"> </v>
      </c>
      <c r="BMF3" s="1137"/>
      <c r="BMG3" s="1137"/>
      <c r="BMH3" s="1137"/>
      <c r="BMI3" s="1137"/>
      <c r="BMJ3" s="1137"/>
      <c r="BMK3" s="167" t="s">
        <v>381</v>
      </c>
      <c r="BML3" s="167"/>
      <c r="BMM3" s="167"/>
      <c r="BMN3" s="167"/>
      <c r="BMO3" s="167"/>
      <c r="BMP3" s="167"/>
      <c r="BMQ3" s="167"/>
      <c r="BMR3" s="167"/>
      <c r="BMS3" s="167"/>
      <c r="BNU3" s="1137" t="str">
        <f>IF(('К-дарь'!C47=0),(" "),'К-дарь'!C47)</f>
        <v xml:space="preserve"> </v>
      </c>
      <c r="BNV3" s="1137"/>
      <c r="BNW3" s="1137"/>
      <c r="BNX3" s="1137"/>
      <c r="BNY3" s="1137"/>
      <c r="BNZ3" s="1137"/>
      <c r="BOA3" s="167" t="s">
        <v>381</v>
      </c>
      <c r="BOB3" s="167"/>
      <c r="BOC3" s="167"/>
      <c r="BOD3" s="167"/>
      <c r="BOE3" s="167"/>
      <c r="BOF3" s="167"/>
      <c r="BOG3" s="167"/>
      <c r="BOH3" s="167"/>
      <c r="BOI3" s="167"/>
      <c r="BPK3" s="1137" t="str">
        <f>IF(('К-дарь'!C48=0),(" "),'К-дарь'!C48)</f>
        <v xml:space="preserve"> </v>
      </c>
      <c r="BPL3" s="1137"/>
      <c r="BPM3" s="1137"/>
      <c r="BPN3" s="1137"/>
      <c r="BPO3" s="1137"/>
      <c r="BPP3" s="1137"/>
      <c r="BPQ3" s="167" t="s">
        <v>381</v>
      </c>
      <c r="BPR3" s="167"/>
      <c r="BPS3" s="167"/>
      <c r="BPT3" s="167"/>
      <c r="BPU3" s="167"/>
      <c r="BPV3" s="167"/>
      <c r="BPW3" s="167"/>
      <c r="BPX3" s="167"/>
      <c r="BPY3" s="167"/>
      <c r="BRA3" s="1137" t="str">
        <f>IF(('К-дарь'!C49=0),(" "),'К-дарь'!C49)</f>
        <v xml:space="preserve"> </v>
      </c>
      <c r="BRB3" s="1137"/>
      <c r="BRC3" s="1137"/>
      <c r="BRD3" s="1137"/>
      <c r="BRE3" s="1137"/>
      <c r="BRF3" s="1137"/>
      <c r="BRG3" s="167" t="s">
        <v>381</v>
      </c>
      <c r="BRH3" s="167"/>
      <c r="BRI3" s="167"/>
      <c r="BRJ3" s="167"/>
      <c r="BRK3" s="167"/>
      <c r="BRL3" s="167"/>
      <c r="BRM3" s="167"/>
      <c r="BRN3" s="167"/>
      <c r="BRO3" s="167"/>
      <c r="BSQ3" s="1137" t="str">
        <f>IF(('К-дарь'!C50=0),(" "),'К-дарь'!C50)</f>
        <v xml:space="preserve"> </v>
      </c>
      <c r="BSR3" s="1137"/>
      <c r="BSS3" s="1137"/>
      <c r="BST3" s="1137"/>
      <c r="BSU3" s="1137"/>
      <c r="BSV3" s="1137"/>
      <c r="BSW3" s="167" t="s">
        <v>381</v>
      </c>
      <c r="BSX3" s="167"/>
      <c r="BSY3" s="167"/>
      <c r="BSZ3" s="167"/>
      <c r="BTA3" s="167"/>
      <c r="BTB3" s="167"/>
      <c r="BTC3" s="167"/>
      <c r="BTD3" s="167"/>
      <c r="BTE3" s="167"/>
      <c r="BUG3" s="1137" t="str">
        <f>IF(('К-дарь'!C51=0),(" "),'К-дарь'!C51)</f>
        <v xml:space="preserve"> </v>
      </c>
      <c r="BUH3" s="1137"/>
      <c r="BUI3" s="1137"/>
      <c r="BUJ3" s="1137"/>
      <c r="BUK3" s="1137"/>
      <c r="BUL3" s="1137"/>
      <c r="BUM3" s="167" t="s">
        <v>381</v>
      </c>
      <c r="BUN3" s="167"/>
      <c r="BUO3" s="167"/>
      <c r="BUP3" s="167"/>
      <c r="BUQ3" s="167"/>
      <c r="BUR3" s="167"/>
      <c r="BUS3" s="167"/>
      <c r="BUT3" s="167"/>
      <c r="BUU3" s="167"/>
      <c r="BVW3" s="1137" t="str">
        <f>IF(('К-дарь'!C52=0),(" "),'К-дарь'!C52)</f>
        <v xml:space="preserve"> </v>
      </c>
      <c r="BVX3" s="1137"/>
      <c r="BVY3" s="1137"/>
      <c r="BVZ3" s="1137"/>
      <c r="BWA3" s="1137"/>
      <c r="BWB3" s="1137"/>
      <c r="BWC3" s="167" t="s">
        <v>381</v>
      </c>
      <c r="BWD3" s="167"/>
      <c r="BWE3" s="167"/>
      <c r="BWF3" s="167"/>
      <c r="BWG3" s="167"/>
      <c r="BWH3" s="167"/>
      <c r="BWI3" s="167"/>
      <c r="BWJ3" s="167"/>
      <c r="BWK3" s="167"/>
      <c r="BXM3" s="1137" t="str">
        <f>IF(('К-дарь'!C53=0),(" "),'К-дарь'!C53)</f>
        <v xml:space="preserve"> </v>
      </c>
      <c r="BXN3" s="1137"/>
      <c r="BXO3" s="1137"/>
      <c r="BXP3" s="1137"/>
      <c r="BXQ3" s="1137"/>
      <c r="BXR3" s="1137"/>
      <c r="BXS3" s="167" t="s">
        <v>381</v>
      </c>
      <c r="BXT3" s="167"/>
      <c r="BXU3" s="167"/>
      <c r="BXV3" s="167"/>
      <c r="BXW3" s="167"/>
      <c r="BXX3" s="167"/>
      <c r="BXY3" s="167"/>
      <c r="BXZ3" s="167"/>
      <c r="BYA3" s="167"/>
      <c r="BZC3" s="1137" t="str">
        <f>IF(('К-дарь'!C54=0),(" "),'К-дарь'!C54)</f>
        <v xml:space="preserve"> </v>
      </c>
      <c r="BZD3" s="1137"/>
      <c r="BZE3" s="1137"/>
      <c r="BZF3" s="1137"/>
      <c r="BZG3" s="1137"/>
      <c r="BZH3" s="1137"/>
      <c r="BZI3" s="167" t="s">
        <v>381</v>
      </c>
      <c r="BZJ3" s="167"/>
      <c r="BZK3" s="167"/>
      <c r="BZL3" s="167"/>
      <c r="BZM3" s="167"/>
      <c r="BZN3" s="167"/>
      <c r="BZO3" s="167"/>
      <c r="BZP3" s="167"/>
      <c r="BZQ3" s="167"/>
      <c r="CAS3" s="1137" t="str">
        <f>IF(('К-дарь'!C55=0),(" "),'К-дарь'!C55)</f>
        <v xml:space="preserve"> </v>
      </c>
      <c r="CAT3" s="1137"/>
      <c r="CAU3" s="1137"/>
      <c r="CAV3" s="1137"/>
      <c r="CAW3" s="1137"/>
      <c r="CAX3" s="1137"/>
      <c r="CAY3" s="167" t="s">
        <v>381</v>
      </c>
      <c r="CAZ3" s="167"/>
      <c r="CBA3" s="167"/>
      <c r="CBB3" s="167"/>
      <c r="CBC3" s="167"/>
      <c r="CBD3" s="167"/>
      <c r="CBE3" s="167"/>
      <c r="CBF3" s="167"/>
      <c r="CBG3" s="167"/>
      <c r="CCI3" s="1137" t="str">
        <f>IF(('К-дарь'!C56=0),(" "),'К-дарь'!C56)</f>
        <v xml:space="preserve"> </v>
      </c>
      <c r="CCJ3" s="1137"/>
      <c r="CCK3" s="1137"/>
      <c r="CCL3" s="1137"/>
      <c r="CCM3" s="1137"/>
      <c r="CCN3" s="1137"/>
      <c r="CCO3" s="167" t="s">
        <v>381</v>
      </c>
      <c r="CCP3" s="167"/>
      <c r="CCQ3" s="167"/>
      <c r="CCR3" s="167"/>
      <c r="CCS3" s="167"/>
      <c r="CCT3" s="167"/>
      <c r="CCU3" s="167"/>
      <c r="CCV3" s="167"/>
      <c r="CCW3" s="167"/>
      <c r="CDY3" s="1137" t="str">
        <f>IF(('К-дарь'!C57=0),(" "),'К-дарь'!C57)</f>
        <v xml:space="preserve"> </v>
      </c>
      <c r="CDZ3" s="1137"/>
      <c r="CEA3" s="1137"/>
      <c r="CEB3" s="1137"/>
      <c r="CEC3" s="1137"/>
      <c r="CED3" s="1137"/>
      <c r="CEE3" s="167" t="s">
        <v>381</v>
      </c>
      <c r="CEF3" s="167"/>
      <c r="CEG3" s="167"/>
      <c r="CEH3" s="167"/>
      <c r="CEI3" s="167"/>
      <c r="CEJ3" s="167"/>
      <c r="CEK3" s="167"/>
      <c r="CEL3" s="167"/>
      <c r="CEM3" s="167"/>
      <c r="CFO3" s="1137" t="str">
        <f>IF(('К-дарь'!C58=0),(" "),'К-дарь'!C58)</f>
        <v xml:space="preserve"> </v>
      </c>
      <c r="CFP3" s="1137"/>
      <c r="CFQ3" s="1137"/>
      <c r="CFR3" s="1137"/>
      <c r="CFS3" s="1137"/>
      <c r="CFT3" s="1137"/>
      <c r="CFU3" s="167" t="s">
        <v>381</v>
      </c>
      <c r="CFV3" s="167"/>
      <c r="CFW3" s="167"/>
      <c r="CFX3" s="167"/>
      <c r="CFY3" s="167"/>
      <c r="CFZ3" s="167"/>
      <c r="CGA3" s="167"/>
      <c r="CGB3" s="167"/>
      <c r="CGC3" s="167"/>
      <c r="CHE3" s="1137" t="str">
        <f>IF(('К-дарь'!C59=0),(" "),'К-дарь'!C59)</f>
        <v xml:space="preserve"> </v>
      </c>
      <c r="CHF3" s="1137"/>
      <c r="CHG3" s="1137"/>
      <c r="CHH3" s="1137"/>
      <c r="CHI3" s="1137"/>
      <c r="CHJ3" s="1137"/>
      <c r="CHK3" s="167" t="s">
        <v>381</v>
      </c>
      <c r="CHL3" s="167"/>
      <c r="CHM3" s="167"/>
      <c r="CHN3" s="167"/>
      <c r="CHO3" s="167"/>
      <c r="CHP3" s="167"/>
      <c r="CHQ3" s="167"/>
      <c r="CHR3" s="167"/>
      <c r="CHS3" s="167"/>
      <c r="CIU3" s="1137" t="str">
        <f>IF(('К-дарь'!C60=0),(" "),'К-дарь'!C60)</f>
        <v xml:space="preserve"> </v>
      </c>
      <c r="CIV3" s="1137"/>
      <c r="CIW3" s="1137"/>
      <c r="CIX3" s="1137"/>
      <c r="CIY3" s="1137"/>
      <c r="CIZ3" s="1137"/>
      <c r="CJA3" s="167" t="s">
        <v>381</v>
      </c>
      <c r="CJB3" s="167"/>
      <c r="CJC3" s="167"/>
      <c r="CJD3" s="167"/>
      <c r="CJE3" s="167"/>
      <c r="CJF3" s="167"/>
      <c r="CJG3" s="167"/>
      <c r="CJH3" s="167"/>
      <c r="CJI3" s="167"/>
      <c r="CKK3" s="1137" t="str">
        <f>IF(('К-дарь'!C61=0),(" "),'К-дарь'!C61)</f>
        <v xml:space="preserve"> </v>
      </c>
      <c r="CKL3" s="1137"/>
      <c r="CKM3" s="1137"/>
      <c r="CKN3" s="1137"/>
      <c r="CKO3" s="1137"/>
      <c r="CKP3" s="1137"/>
      <c r="CKQ3" s="167" t="s">
        <v>381</v>
      </c>
      <c r="CKR3" s="167"/>
      <c r="CKS3" s="167"/>
      <c r="CKT3" s="167"/>
      <c r="CKU3" s="167"/>
      <c r="CKV3" s="167"/>
      <c r="CKW3" s="167"/>
      <c r="CKX3" s="167"/>
      <c r="CKY3" s="167"/>
      <c r="CMA3" s="1137" t="str">
        <f>IF(('К-дарь'!C62=0),(" "),'К-дарь'!C62)</f>
        <v xml:space="preserve"> </v>
      </c>
      <c r="CMB3" s="1137"/>
      <c r="CMC3" s="1137"/>
      <c r="CMD3" s="1137"/>
      <c r="CME3" s="1137"/>
      <c r="CMF3" s="1137"/>
      <c r="CMG3" s="167" t="s">
        <v>381</v>
      </c>
      <c r="CMH3" s="167"/>
      <c r="CMI3" s="167"/>
      <c r="CMJ3" s="167"/>
      <c r="CMK3" s="167"/>
      <c r="CML3" s="167"/>
      <c r="CMM3" s="167"/>
      <c r="CMN3" s="167"/>
      <c r="CMO3" s="167"/>
      <c r="CNQ3" s="1137" t="str">
        <f>IF(('К-дарь'!C63=0),(" "),'К-дарь'!C63)</f>
        <v xml:space="preserve"> </v>
      </c>
      <c r="CNR3" s="1137"/>
      <c r="CNS3" s="1137"/>
      <c r="CNT3" s="1137"/>
      <c r="CNU3" s="1137"/>
      <c r="CNV3" s="1137"/>
      <c r="CNW3" s="167" t="s">
        <v>381</v>
      </c>
      <c r="CNX3" s="167"/>
      <c r="CNY3" s="167"/>
      <c r="CNZ3" s="167"/>
      <c r="COA3" s="167"/>
      <c r="COB3" s="167"/>
      <c r="COC3" s="167"/>
      <c r="COD3" s="167"/>
      <c r="COE3" s="167"/>
      <c r="CPG3" s="1137" t="str">
        <f>IF(('К-дарь'!C64=0),(" "),'К-дарь'!C64)</f>
        <v xml:space="preserve"> </v>
      </c>
      <c r="CPH3" s="1137"/>
      <c r="CPI3" s="1137"/>
      <c r="CPJ3" s="1137"/>
      <c r="CPK3" s="1137"/>
      <c r="CPL3" s="1137"/>
      <c r="CPM3" s="167" t="s">
        <v>381</v>
      </c>
      <c r="CPN3" s="167"/>
      <c r="CPO3" s="167"/>
      <c r="CPP3" s="167"/>
      <c r="CPQ3" s="167"/>
      <c r="CPR3" s="167"/>
      <c r="CPS3" s="167"/>
      <c r="CPT3" s="167"/>
      <c r="CPU3" s="167"/>
      <c r="CQW3" s="1137" t="str">
        <f>IF(('К-дарь'!C65=0),(" "),'К-дарь'!C65)</f>
        <v xml:space="preserve"> </v>
      </c>
      <c r="CQX3" s="1137"/>
      <c r="CQY3" s="1137"/>
      <c r="CQZ3" s="1137"/>
      <c r="CRA3" s="1137"/>
      <c r="CRB3" s="1137"/>
      <c r="CRC3" s="167" t="s">
        <v>381</v>
      </c>
      <c r="CRD3" s="167"/>
      <c r="CRE3" s="167"/>
      <c r="CRF3" s="167"/>
      <c r="CRG3" s="167"/>
      <c r="CRH3" s="167"/>
      <c r="CRI3" s="167"/>
      <c r="CRJ3" s="167"/>
      <c r="CRK3" s="167"/>
      <c r="CSM3" s="1137" t="str">
        <f>IF(('К-дарь'!C66=0),(" "),'К-дарь'!C66)</f>
        <v xml:space="preserve"> </v>
      </c>
      <c r="CSN3" s="1137"/>
      <c r="CSO3" s="1137"/>
      <c r="CSP3" s="1137"/>
      <c r="CSQ3" s="1137"/>
      <c r="CSR3" s="1137"/>
      <c r="CSS3" s="167" t="s">
        <v>381</v>
      </c>
      <c r="CST3" s="167"/>
      <c r="CSU3" s="167"/>
      <c r="CSV3" s="167"/>
      <c r="CSW3" s="167"/>
      <c r="CSX3" s="167"/>
      <c r="CSY3" s="167"/>
      <c r="CSZ3" s="167"/>
      <c r="CTA3" s="167"/>
      <c r="CUC3" s="1137" t="str">
        <f>IF(('К-дарь'!C67=0),(" "),'К-дарь'!C67)</f>
        <v xml:space="preserve"> </v>
      </c>
      <c r="CUD3" s="1137"/>
      <c r="CUE3" s="1137"/>
      <c r="CUF3" s="1137"/>
      <c r="CUG3" s="1137"/>
      <c r="CUH3" s="1137"/>
      <c r="CUI3" s="167" t="s">
        <v>381</v>
      </c>
      <c r="CUJ3" s="167"/>
      <c r="CUK3" s="167"/>
      <c r="CUL3" s="167"/>
      <c r="CUM3" s="167"/>
      <c r="CUN3" s="167"/>
      <c r="CUO3" s="167"/>
      <c r="CUP3" s="167"/>
      <c r="CUQ3" s="167"/>
      <c r="CVS3" s="1137" t="str">
        <f>IF(('К-дарь'!C68=0),(" "),'К-дарь'!C68)</f>
        <v xml:space="preserve"> </v>
      </c>
      <c r="CVT3" s="1137"/>
      <c r="CVU3" s="1137"/>
      <c r="CVV3" s="1137"/>
      <c r="CVW3" s="1137"/>
      <c r="CVX3" s="1137"/>
      <c r="CVY3" s="167" t="s">
        <v>381</v>
      </c>
      <c r="CVZ3" s="167"/>
      <c r="CWA3" s="167"/>
      <c r="CWB3" s="167"/>
      <c r="CWC3" s="167"/>
      <c r="CWD3" s="167"/>
      <c r="CWE3" s="167"/>
      <c r="CWF3" s="167"/>
      <c r="CWG3" s="167"/>
      <c r="CXI3" s="1137" t="str">
        <f>IF(('К-дарь'!C69=0),(" "),'К-дарь'!C69)</f>
        <v xml:space="preserve"> </v>
      </c>
      <c r="CXJ3" s="1137"/>
      <c r="CXK3" s="1137"/>
      <c r="CXL3" s="1137"/>
      <c r="CXM3" s="1137"/>
      <c r="CXN3" s="1137"/>
      <c r="CXO3" s="167" t="s">
        <v>381</v>
      </c>
      <c r="CXP3" s="167"/>
      <c r="CXQ3" s="167"/>
      <c r="CXR3" s="167"/>
      <c r="CXS3" s="167"/>
      <c r="CXT3" s="167"/>
      <c r="CXU3" s="167"/>
      <c r="CXV3" s="167"/>
      <c r="CXW3" s="167"/>
      <c r="CYY3" s="1137" t="str">
        <f>IF(('К-дарь'!C70=0),(" "),'К-дарь'!C70)</f>
        <v xml:space="preserve"> </v>
      </c>
      <c r="CYZ3" s="1137"/>
      <c r="CZA3" s="1137"/>
      <c r="CZB3" s="1137"/>
      <c r="CZC3" s="1137"/>
      <c r="CZD3" s="1137"/>
      <c r="CZE3" s="167" t="s">
        <v>381</v>
      </c>
      <c r="CZF3" s="167"/>
      <c r="CZG3" s="167"/>
      <c r="CZH3" s="167"/>
      <c r="CZI3" s="167"/>
      <c r="CZJ3" s="167"/>
      <c r="CZK3" s="167"/>
      <c r="CZL3" s="167"/>
      <c r="CZM3" s="167"/>
      <c r="DAO3" s="1137" t="str">
        <f>IF(('К-дарь'!C71=0),(" "),'К-дарь'!C71)</f>
        <v xml:space="preserve"> </v>
      </c>
      <c r="DAP3" s="1137"/>
      <c r="DAQ3" s="1137"/>
      <c r="DAR3" s="1137"/>
      <c r="DAS3" s="1137"/>
      <c r="DAT3" s="1137"/>
      <c r="DAU3" s="167" t="s">
        <v>381</v>
      </c>
      <c r="DAV3" s="167"/>
      <c r="DAW3" s="167"/>
      <c r="DAX3" s="167"/>
      <c r="DAY3" s="167"/>
      <c r="DAZ3" s="167"/>
      <c r="DBA3" s="167"/>
      <c r="DBB3" s="167"/>
      <c r="DBC3" s="167"/>
      <c r="DCE3" s="1137" t="str">
        <f>IF(('К-дарь'!C72=0),(" "),'К-дарь'!C72)</f>
        <v xml:space="preserve"> </v>
      </c>
      <c r="DCF3" s="1137"/>
      <c r="DCG3" s="1137"/>
      <c r="DCH3" s="1137"/>
      <c r="DCI3" s="1137"/>
      <c r="DCJ3" s="1137"/>
      <c r="DCK3" s="167" t="s">
        <v>381</v>
      </c>
      <c r="DCL3" s="167"/>
      <c r="DCM3" s="167"/>
      <c r="DCN3" s="167"/>
      <c r="DCO3" s="167"/>
      <c r="DCP3" s="167"/>
      <c r="DCQ3" s="167"/>
      <c r="DCR3" s="167"/>
      <c r="DCS3" s="167"/>
      <c r="DDU3" s="1137" t="str">
        <f>IF(('К-дарь'!C73=0),(" "),'К-дарь'!C73)</f>
        <v xml:space="preserve"> </v>
      </c>
      <c r="DDV3" s="1137"/>
      <c r="DDW3" s="1137"/>
      <c r="DDX3" s="1137"/>
      <c r="DDY3" s="1137"/>
      <c r="DDZ3" s="1137"/>
      <c r="DEA3" s="167" t="s">
        <v>381</v>
      </c>
      <c r="DEB3" s="167"/>
      <c r="DEC3" s="167"/>
      <c r="DED3" s="167"/>
      <c r="DEE3" s="167"/>
      <c r="DEF3" s="167"/>
      <c r="DEG3" s="167"/>
      <c r="DEH3" s="167"/>
      <c r="DEI3" s="167"/>
      <c r="DFK3" s="1137" t="str">
        <f>IF(('К-дарь'!C74=0),(" "),'К-дарь'!C74)</f>
        <v xml:space="preserve"> </v>
      </c>
      <c r="DFL3" s="1137"/>
      <c r="DFM3" s="1137"/>
      <c r="DFN3" s="1137"/>
      <c r="DFO3" s="1137"/>
      <c r="DFP3" s="1137"/>
      <c r="DFQ3" s="167" t="s">
        <v>381</v>
      </c>
      <c r="DFR3" s="167"/>
      <c r="DFS3" s="167"/>
      <c r="DFT3" s="167"/>
      <c r="DFU3" s="167"/>
      <c r="DFV3" s="167"/>
      <c r="DFW3" s="167"/>
      <c r="DFX3" s="167"/>
      <c r="DFY3" s="167"/>
      <c r="DHA3" s="1137" t="str">
        <f>IF(('К-дарь'!C75=0),(" "),'К-дарь'!C75)</f>
        <v xml:space="preserve"> </v>
      </c>
      <c r="DHB3" s="1137"/>
      <c r="DHC3" s="1137"/>
      <c r="DHD3" s="1137"/>
      <c r="DHE3" s="1137"/>
      <c r="DHF3" s="1137"/>
      <c r="DHG3" s="167" t="s">
        <v>381</v>
      </c>
      <c r="DHH3" s="167"/>
      <c r="DHI3" s="167"/>
      <c r="DHJ3" s="167"/>
      <c r="DHK3" s="167"/>
      <c r="DHL3" s="167"/>
      <c r="DHM3" s="167"/>
      <c r="DHN3" s="167"/>
      <c r="DHO3" s="167"/>
      <c r="DIQ3" s="1137" t="str">
        <f>IF(('К-дарь'!C76=0),(" "),'К-дарь'!C76)</f>
        <v xml:space="preserve"> </v>
      </c>
      <c r="DIR3" s="1137"/>
      <c r="DIS3" s="1137"/>
      <c r="DIT3" s="1137"/>
      <c r="DIU3" s="1137"/>
      <c r="DIV3" s="1137"/>
      <c r="DIW3" s="167" t="s">
        <v>381</v>
      </c>
      <c r="DIX3" s="167"/>
      <c r="DIY3" s="167"/>
      <c r="DIZ3" s="167"/>
      <c r="DJA3" s="167"/>
      <c r="DJB3" s="167"/>
      <c r="DJC3" s="167"/>
      <c r="DJD3" s="167"/>
      <c r="DJE3" s="167"/>
      <c r="DKG3" s="1137" t="str">
        <f>IF(('К-дарь'!C77=0),(" "),'К-дарь'!C77)</f>
        <v xml:space="preserve"> </v>
      </c>
      <c r="DKH3" s="1137"/>
      <c r="DKI3" s="1137"/>
      <c r="DKJ3" s="1137"/>
      <c r="DKK3" s="1137"/>
      <c r="DKL3" s="1137"/>
      <c r="DKM3" s="167" t="s">
        <v>381</v>
      </c>
      <c r="DKN3" s="167"/>
      <c r="DKO3" s="167"/>
      <c r="DKP3" s="167"/>
      <c r="DKQ3" s="167"/>
      <c r="DKR3" s="167"/>
      <c r="DKS3" s="167"/>
      <c r="DKT3" s="167"/>
      <c r="DKU3" s="167"/>
      <c r="DLW3" s="1137" t="str">
        <f>IF(('К-дарь'!C78=0),(" "),'К-дарь'!C78)</f>
        <v xml:space="preserve"> </v>
      </c>
      <c r="DLX3" s="1137"/>
      <c r="DLY3" s="1137"/>
      <c r="DLZ3" s="1137"/>
      <c r="DMA3" s="1137"/>
      <c r="DMB3" s="1137"/>
      <c r="DMC3" s="167" t="s">
        <v>381</v>
      </c>
      <c r="DMD3" s="167"/>
      <c r="DME3" s="167"/>
      <c r="DMF3" s="167"/>
      <c r="DMG3" s="167"/>
      <c r="DMH3" s="167"/>
      <c r="DMI3" s="167"/>
      <c r="DMJ3" s="167"/>
      <c r="DMK3" s="167"/>
      <c r="DNM3" s="1137" t="str">
        <f>IF(('К-дарь'!C79=0),(" "),'К-дарь'!C79)</f>
        <v xml:space="preserve"> </v>
      </c>
      <c r="DNN3" s="1137"/>
      <c r="DNO3" s="1137"/>
      <c r="DNP3" s="1137"/>
      <c r="DNQ3" s="1137"/>
      <c r="DNR3" s="1137"/>
      <c r="DNS3" s="167" t="s">
        <v>381</v>
      </c>
      <c r="DNT3" s="167"/>
      <c r="DNU3" s="167"/>
      <c r="DNV3" s="167"/>
      <c r="DNW3" s="167"/>
      <c r="DNX3" s="167"/>
      <c r="DNY3" s="167"/>
      <c r="DNZ3" s="167"/>
      <c r="DOA3" s="167"/>
      <c r="DPC3" s="1137" t="str">
        <f>IF(('К-дарь'!C80=0),(" "),'К-дарь'!C80)</f>
        <v xml:space="preserve"> </v>
      </c>
      <c r="DPD3" s="1137"/>
      <c r="DPE3" s="1137"/>
      <c r="DPF3" s="1137"/>
      <c r="DPG3" s="1137"/>
      <c r="DPH3" s="1137"/>
      <c r="DPI3" s="167" t="s">
        <v>381</v>
      </c>
      <c r="DPJ3" s="167"/>
      <c r="DPK3" s="167"/>
      <c r="DPL3" s="167"/>
      <c r="DPM3" s="167"/>
      <c r="DPN3" s="167"/>
      <c r="DPO3" s="167"/>
      <c r="DPP3" s="167"/>
      <c r="DPQ3" s="167"/>
      <c r="DQS3" s="1137" t="str">
        <f>IF(('К-дарь'!C81=0),(" "),'К-дарь'!C81)</f>
        <v xml:space="preserve"> </v>
      </c>
      <c r="DQT3" s="1137"/>
      <c r="DQU3" s="1137"/>
      <c r="DQV3" s="1137"/>
      <c r="DQW3" s="1137"/>
      <c r="DQX3" s="1137"/>
      <c r="DQY3" s="167" t="s">
        <v>381</v>
      </c>
      <c r="DQZ3" s="167"/>
      <c r="DRA3" s="167"/>
      <c r="DRB3" s="167"/>
      <c r="DRC3" s="167"/>
      <c r="DRD3" s="167"/>
      <c r="DRE3" s="167"/>
      <c r="DRF3" s="167"/>
      <c r="DRG3" s="167"/>
      <c r="DSI3" s="1137" t="str">
        <f>IF(('К-дарь'!C82=0),(" "),'К-дарь'!C82)</f>
        <v xml:space="preserve"> </v>
      </c>
      <c r="DSJ3" s="1137"/>
      <c r="DSK3" s="1137"/>
      <c r="DSL3" s="1137"/>
      <c r="DSM3" s="1137"/>
      <c r="DSN3" s="1137"/>
      <c r="DSO3" s="167" t="s">
        <v>381</v>
      </c>
      <c r="DSP3" s="167"/>
      <c r="DSQ3" s="167"/>
      <c r="DSR3" s="167"/>
      <c r="DSS3" s="167"/>
      <c r="DST3" s="167"/>
      <c r="DSU3" s="167"/>
      <c r="DSV3" s="167"/>
      <c r="DSW3" s="167"/>
      <c r="DTY3" s="1137" t="str">
        <f>IF(('К-дарь'!C83=0),(" "),'К-дарь'!C83)</f>
        <v xml:space="preserve"> </v>
      </c>
      <c r="DTZ3" s="1137"/>
      <c r="DUA3" s="1137"/>
      <c r="DUB3" s="1137"/>
      <c r="DUC3" s="1137"/>
      <c r="DUD3" s="1137"/>
      <c r="DUE3" s="167" t="s">
        <v>381</v>
      </c>
      <c r="DUF3" s="167"/>
      <c r="DUG3" s="167"/>
      <c r="DUH3" s="167"/>
      <c r="DUI3" s="167"/>
      <c r="DUJ3" s="167"/>
      <c r="DUK3" s="167"/>
      <c r="DUL3" s="167"/>
      <c r="DUM3" s="167"/>
      <c r="DVO3" s="1137" t="str">
        <f>IF(('К-дарь'!C84=0),(" "),'К-дарь'!C84)</f>
        <v xml:space="preserve"> </v>
      </c>
      <c r="DVP3" s="1137"/>
      <c r="DVQ3" s="1137"/>
      <c r="DVR3" s="1137"/>
      <c r="DVS3" s="1137"/>
      <c r="DVT3" s="1137"/>
      <c r="DVU3" s="167" t="s">
        <v>381</v>
      </c>
      <c r="DVV3" s="167"/>
      <c r="DVW3" s="167"/>
      <c r="DVX3" s="167"/>
      <c r="DVY3" s="167"/>
      <c r="DVZ3" s="167"/>
      <c r="DWA3" s="167"/>
      <c r="DWB3" s="167"/>
      <c r="DWC3" s="167"/>
      <c r="DXE3" s="1137" t="str">
        <f>IF(('К-дарь'!C85=0),(" "),'К-дарь'!C85)</f>
        <v xml:space="preserve"> </v>
      </c>
      <c r="DXF3" s="1137"/>
      <c r="DXG3" s="1137"/>
      <c r="DXH3" s="1137"/>
      <c r="DXI3" s="1137"/>
      <c r="DXJ3" s="1137"/>
      <c r="DXK3" s="167" t="s">
        <v>381</v>
      </c>
      <c r="DXL3" s="167"/>
      <c r="DXM3" s="167"/>
      <c r="DXN3" s="167"/>
      <c r="DXO3" s="167"/>
      <c r="DXP3" s="167"/>
      <c r="DXQ3" s="167"/>
      <c r="DXR3" s="167"/>
      <c r="DXS3" s="167"/>
      <c r="DYU3" s="1137" t="str">
        <f>IF(('К-дарь'!C86=0),(" "),'К-дарь'!C86)</f>
        <v xml:space="preserve"> </v>
      </c>
      <c r="DYV3" s="1137"/>
      <c r="DYW3" s="1137"/>
      <c r="DYX3" s="1137"/>
      <c r="DYY3" s="1137"/>
      <c r="DYZ3" s="1137"/>
      <c r="DZA3" s="167" t="s">
        <v>381</v>
      </c>
      <c r="DZB3" s="167"/>
      <c r="DZC3" s="167"/>
      <c r="DZD3" s="167"/>
      <c r="DZE3" s="167"/>
      <c r="DZF3" s="167"/>
      <c r="DZG3" s="167"/>
      <c r="DZH3" s="167"/>
      <c r="DZI3" s="167"/>
      <c r="EAK3" s="1137" t="str">
        <f>IF(('К-дарь'!C87=0),(" "),'К-дарь'!C87)</f>
        <v xml:space="preserve"> </v>
      </c>
      <c r="EAL3" s="1137"/>
      <c r="EAM3" s="1137"/>
      <c r="EAN3" s="1137"/>
      <c r="EAO3" s="1137"/>
      <c r="EAP3" s="1137"/>
      <c r="EAQ3" s="167" t="s">
        <v>381</v>
      </c>
      <c r="EAR3" s="167"/>
      <c r="EAS3" s="167"/>
      <c r="EAT3" s="167"/>
      <c r="EAU3" s="167"/>
      <c r="EAV3" s="167"/>
      <c r="EAW3" s="167"/>
      <c r="EAX3" s="167"/>
      <c r="EAY3" s="167"/>
      <c r="ECA3" s="1137" t="str">
        <f>IF(('К-дарь'!C88=0),(" "),'К-дарь'!C88)</f>
        <v xml:space="preserve"> </v>
      </c>
      <c r="ECB3" s="1137"/>
      <c r="ECC3" s="1137"/>
      <c r="ECD3" s="1137"/>
      <c r="ECE3" s="1137"/>
      <c r="ECF3" s="1137"/>
      <c r="ECG3" s="167" t="s">
        <v>381</v>
      </c>
      <c r="ECH3" s="167"/>
      <c r="ECI3" s="167"/>
      <c r="ECJ3" s="167"/>
      <c r="ECK3" s="167"/>
      <c r="ECL3" s="167"/>
      <c r="ECM3" s="167"/>
      <c r="ECN3" s="167"/>
      <c r="ECO3" s="167"/>
      <c r="EDQ3" s="1137" t="str">
        <f>IF(('К-дарь'!C89=0),(" "),'К-дарь'!C89)</f>
        <v xml:space="preserve"> </v>
      </c>
      <c r="EDR3" s="1137"/>
      <c r="EDS3" s="1137"/>
      <c r="EDT3" s="1137"/>
      <c r="EDU3" s="1137"/>
      <c r="EDV3" s="1137"/>
      <c r="EDW3" s="167" t="s">
        <v>381</v>
      </c>
      <c r="EDX3" s="167"/>
      <c r="EDY3" s="167"/>
      <c r="EDZ3" s="167"/>
      <c r="EEA3" s="167"/>
      <c r="EEB3" s="167"/>
      <c r="EEC3" s="167"/>
      <c r="EED3" s="167"/>
      <c r="EEE3" s="167"/>
      <c r="EFG3" s="1137" t="str">
        <f>IF(('К-дарь'!C90=0),(" "),'К-дарь'!C90)</f>
        <v xml:space="preserve"> </v>
      </c>
      <c r="EFH3" s="1137"/>
      <c r="EFI3" s="1137"/>
      <c r="EFJ3" s="1137"/>
      <c r="EFK3" s="1137"/>
      <c r="EFL3" s="1137"/>
      <c r="EFM3" s="167" t="s">
        <v>381</v>
      </c>
      <c r="EFN3" s="167"/>
      <c r="EFO3" s="167"/>
      <c r="EFP3" s="167"/>
      <c r="EFQ3" s="167"/>
      <c r="EFR3" s="167"/>
      <c r="EFS3" s="167"/>
      <c r="EFT3" s="167"/>
      <c r="EFU3" s="167"/>
      <c r="EGW3" s="1137" t="str">
        <f>IF(('К-дарь'!C91=0),(" "),'К-дарь'!C91)</f>
        <v xml:space="preserve"> </v>
      </c>
      <c r="EGX3" s="1137"/>
      <c r="EGY3" s="1137"/>
      <c r="EGZ3" s="1137"/>
      <c r="EHA3" s="1137"/>
      <c r="EHB3" s="1137"/>
      <c r="EHC3" s="167" t="s">
        <v>381</v>
      </c>
      <c r="EHD3" s="167"/>
      <c r="EHE3" s="167"/>
      <c r="EHF3" s="167"/>
      <c r="EHG3" s="167"/>
      <c r="EHH3" s="167"/>
      <c r="EHI3" s="167"/>
      <c r="EHJ3" s="167"/>
      <c r="EHK3" s="167"/>
      <c r="EIM3" s="1137" t="str">
        <f>IF(('К-дарь'!C92=0),(" "),'К-дарь'!C92)</f>
        <v xml:space="preserve"> </v>
      </c>
      <c r="EIN3" s="1137"/>
      <c r="EIO3" s="1137"/>
      <c r="EIP3" s="1137"/>
      <c r="EIQ3" s="1137"/>
      <c r="EIR3" s="1137"/>
      <c r="EIS3" s="167" t="s">
        <v>381</v>
      </c>
      <c r="EIT3" s="167"/>
      <c r="EIU3" s="167"/>
      <c r="EIV3" s="167"/>
      <c r="EIW3" s="167"/>
      <c r="EIX3" s="167"/>
      <c r="EIY3" s="167"/>
      <c r="EIZ3" s="167"/>
      <c r="EJA3" s="167"/>
    </row>
    <row r="4" spans="1:3654" ht="19.5" customHeight="1" x14ac:dyDescent="0.25">
      <c r="A4" s="1174" t="s">
        <v>382</v>
      </c>
      <c r="B4" s="1174"/>
      <c r="C4" s="1174"/>
      <c r="D4" s="1174"/>
      <c r="E4" s="1174"/>
      <c r="F4" s="1174"/>
      <c r="G4" s="1174"/>
      <c r="H4" s="1174"/>
      <c r="I4" s="1174"/>
      <c r="J4" s="1174"/>
      <c r="K4" s="1174"/>
      <c r="L4" s="1174"/>
      <c r="M4" s="1174"/>
      <c r="N4" s="1174"/>
      <c r="O4" s="1174"/>
      <c r="P4" s="1174"/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Q4" s="1174" t="s">
        <v>382</v>
      </c>
      <c r="AR4" s="1174"/>
      <c r="AS4" s="1174"/>
      <c r="AT4" s="1174"/>
      <c r="AU4" s="1174"/>
      <c r="AV4" s="1174"/>
      <c r="AW4" s="1174"/>
      <c r="AX4" s="1174"/>
      <c r="AY4" s="1174"/>
      <c r="AZ4" s="1174"/>
      <c r="BA4" s="1174"/>
      <c r="BB4" s="1174"/>
      <c r="BC4" s="1174"/>
      <c r="BD4" s="1174"/>
      <c r="BE4" s="1174"/>
      <c r="BF4" s="1174"/>
      <c r="BG4" s="1174"/>
      <c r="BH4" s="1174"/>
      <c r="BI4" s="1174"/>
      <c r="BJ4" s="1174"/>
      <c r="BK4" s="1174"/>
      <c r="BL4" s="1174"/>
      <c r="BM4" s="1174"/>
      <c r="BN4" s="1174"/>
      <c r="BO4" s="1174"/>
      <c r="BP4" s="1174"/>
      <c r="BQ4" s="1174"/>
      <c r="BR4" s="1174"/>
      <c r="BS4" s="1174"/>
      <c r="BT4" s="1174"/>
      <c r="BU4" s="1174"/>
      <c r="BV4" s="1174"/>
      <c r="BW4" s="1174"/>
      <c r="BX4" s="1174"/>
      <c r="BY4" s="1174"/>
      <c r="BZ4" s="1174"/>
      <c r="CA4" s="1174"/>
      <c r="CB4" s="1174"/>
      <c r="CC4" s="1174"/>
      <c r="CD4" s="1174"/>
      <c r="CG4" s="1174" t="s">
        <v>382</v>
      </c>
      <c r="CH4" s="1174"/>
      <c r="CI4" s="1174"/>
      <c r="CJ4" s="1174"/>
      <c r="CK4" s="1174"/>
      <c r="CL4" s="1174"/>
      <c r="CM4" s="1174"/>
      <c r="CN4" s="1174"/>
      <c r="CO4" s="1174"/>
      <c r="CP4" s="1174"/>
      <c r="CQ4" s="1174"/>
      <c r="CR4" s="1174"/>
      <c r="CS4" s="1174"/>
      <c r="CT4" s="1174"/>
      <c r="CU4" s="1174"/>
      <c r="CV4" s="1174"/>
      <c r="CW4" s="1174"/>
      <c r="CX4" s="1174"/>
      <c r="CY4" s="1174"/>
      <c r="CZ4" s="1174"/>
      <c r="DA4" s="1174"/>
      <c r="DB4" s="1174"/>
      <c r="DC4" s="1174"/>
      <c r="DD4" s="1174"/>
      <c r="DE4" s="1174"/>
      <c r="DF4" s="1174"/>
      <c r="DG4" s="1174"/>
      <c r="DH4" s="1174"/>
      <c r="DI4" s="1174"/>
      <c r="DJ4" s="1174"/>
      <c r="DK4" s="1174"/>
      <c r="DL4" s="1174"/>
      <c r="DM4" s="1174"/>
      <c r="DN4" s="1174"/>
      <c r="DO4" s="1174"/>
      <c r="DP4" s="1174"/>
      <c r="DQ4" s="1174"/>
      <c r="DR4" s="1174"/>
      <c r="DS4" s="1174"/>
      <c r="DT4" s="1174"/>
      <c r="DW4" s="1174" t="s">
        <v>382</v>
      </c>
      <c r="DX4" s="1174"/>
      <c r="DY4" s="1174"/>
      <c r="DZ4" s="1174"/>
      <c r="EA4" s="1174"/>
      <c r="EB4" s="1174"/>
      <c r="EC4" s="1174"/>
      <c r="ED4" s="1174"/>
      <c r="EE4" s="1174"/>
      <c r="EF4" s="1174"/>
      <c r="EG4" s="1174"/>
      <c r="EH4" s="1174"/>
      <c r="EI4" s="1174"/>
      <c r="EJ4" s="1174"/>
      <c r="EK4" s="1174"/>
      <c r="EL4" s="1174"/>
      <c r="EM4" s="1174"/>
      <c r="EN4" s="1174"/>
      <c r="EO4" s="1174"/>
      <c r="EP4" s="1174"/>
      <c r="EQ4" s="1174"/>
      <c r="ER4" s="1174"/>
      <c r="ES4" s="1174"/>
      <c r="ET4" s="1174"/>
      <c r="EU4" s="1174"/>
      <c r="EV4" s="1174"/>
      <c r="EW4" s="1174"/>
      <c r="EX4" s="1174"/>
      <c r="EY4" s="1174"/>
      <c r="EZ4" s="1174"/>
      <c r="FA4" s="1174"/>
      <c r="FB4" s="1174"/>
      <c r="FC4" s="1174"/>
      <c r="FD4" s="1174"/>
      <c r="FE4" s="1174"/>
      <c r="FF4" s="1174"/>
      <c r="FG4" s="1174"/>
      <c r="FH4" s="1174"/>
      <c r="FI4" s="1174"/>
      <c r="FJ4" s="1174"/>
      <c r="FM4" s="1174" t="s">
        <v>382</v>
      </c>
      <c r="FN4" s="1174"/>
      <c r="FO4" s="1174"/>
      <c r="FP4" s="1174"/>
      <c r="FQ4" s="1174"/>
      <c r="FR4" s="1174"/>
      <c r="FS4" s="1174"/>
      <c r="FT4" s="1174"/>
      <c r="FU4" s="1174"/>
      <c r="FV4" s="1174"/>
      <c r="FW4" s="1174"/>
      <c r="FX4" s="1174"/>
      <c r="FY4" s="1174"/>
      <c r="FZ4" s="1174"/>
      <c r="GA4" s="1174"/>
      <c r="GB4" s="1174"/>
      <c r="GC4" s="1174"/>
      <c r="GD4" s="1174"/>
      <c r="GE4" s="1174"/>
      <c r="GF4" s="1174"/>
      <c r="GG4" s="1174"/>
      <c r="GH4" s="1174"/>
      <c r="GI4" s="1174"/>
      <c r="GJ4" s="1174"/>
      <c r="GK4" s="1174"/>
      <c r="GL4" s="1174"/>
      <c r="GM4" s="1174"/>
      <c r="GN4" s="1174"/>
      <c r="GO4" s="1174"/>
      <c r="GP4" s="1174"/>
      <c r="GQ4" s="1174"/>
      <c r="GR4" s="1174"/>
      <c r="GS4" s="1174"/>
      <c r="GT4" s="1174"/>
      <c r="GU4" s="1174"/>
      <c r="GV4" s="1174"/>
      <c r="GW4" s="1174"/>
      <c r="GX4" s="1174"/>
      <c r="GY4" s="1174"/>
      <c r="GZ4" s="1174"/>
      <c r="HC4" s="1174" t="s">
        <v>382</v>
      </c>
      <c r="HD4" s="1174"/>
      <c r="HE4" s="1174"/>
      <c r="HF4" s="1174"/>
      <c r="HG4" s="1174"/>
      <c r="HH4" s="1174"/>
      <c r="HI4" s="1174"/>
      <c r="HJ4" s="1174"/>
      <c r="HK4" s="1174"/>
      <c r="HL4" s="1174"/>
      <c r="HM4" s="1174"/>
      <c r="HN4" s="1174"/>
      <c r="HO4" s="1174"/>
      <c r="HP4" s="1174"/>
      <c r="HQ4" s="1174"/>
      <c r="HR4" s="1174"/>
      <c r="HS4" s="1174"/>
      <c r="HT4" s="1174"/>
      <c r="HU4" s="1174"/>
      <c r="HV4" s="1174"/>
      <c r="HW4" s="1174"/>
      <c r="HX4" s="1174"/>
      <c r="HY4" s="1174"/>
      <c r="HZ4" s="1174"/>
      <c r="IA4" s="1174"/>
      <c r="IB4" s="1174"/>
      <c r="IC4" s="1174"/>
      <c r="ID4" s="1174"/>
      <c r="IE4" s="1174"/>
      <c r="IF4" s="1174"/>
      <c r="IG4" s="1174"/>
      <c r="IH4" s="1174"/>
      <c r="II4" s="1174"/>
      <c r="IJ4" s="1174"/>
      <c r="IK4" s="1174"/>
      <c r="IL4" s="1174"/>
      <c r="IM4" s="1174"/>
      <c r="IN4" s="1174"/>
      <c r="IO4" s="1174"/>
      <c r="IP4" s="1174"/>
      <c r="IS4" s="1174" t="s">
        <v>382</v>
      </c>
      <c r="IT4" s="1174"/>
      <c r="IU4" s="1174"/>
      <c r="IV4" s="1174"/>
      <c r="IW4" s="1174"/>
      <c r="IX4" s="1174"/>
      <c r="IY4" s="1174"/>
      <c r="IZ4" s="1174"/>
      <c r="JA4" s="1174"/>
      <c r="JB4" s="1174"/>
      <c r="JC4" s="1174"/>
      <c r="JD4" s="1174"/>
      <c r="JE4" s="1174"/>
      <c r="JF4" s="1174"/>
      <c r="JG4" s="1174"/>
      <c r="JH4" s="1174"/>
      <c r="JI4" s="1174"/>
      <c r="JJ4" s="1174"/>
      <c r="JK4" s="1174"/>
      <c r="JL4" s="1174"/>
      <c r="JM4" s="1174"/>
      <c r="JN4" s="1174"/>
      <c r="JO4" s="1174"/>
      <c r="JP4" s="1174"/>
      <c r="JQ4" s="1174"/>
      <c r="JR4" s="1174"/>
      <c r="JS4" s="1174"/>
      <c r="JT4" s="1174"/>
      <c r="JU4" s="1174"/>
      <c r="JV4" s="1174"/>
      <c r="JW4" s="1174"/>
      <c r="JX4" s="1174"/>
      <c r="JY4" s="1174"/>
      <c r="JZ4" s="1174"/>
      <c r="KA4" s="1174"/>
      <c r="KB4" s="1174"/>
      <c r="KC4" s="1174"/>
      <c r="KD4" s="1174"/>
      <c r="KE4" s="1174"/>
      <c r="KF4" s="1174"/>
      <c r="KI4" s="1174" t="s">
        <v>382</v>
      </c>
      <c r="KJ4" s="1174"/>
      <c r="KK4" s="1174"/>
      <c r="KL4" s="1174"/>
      <c r="KM4" s="1174"/>
      <c r="KN4" s="1174"/>
      <c r="KO4" s="1174"/>
      <c r="KP4" s="1174"/>
      <c r="KQ4" s="1174"/>
      <c r="KR4" s="1174"/>
      <c r="KS4" s="1174"/>
      <c r="KT4" s="1174"/>
      <c r="KU4" s="1174"/>
      <c r="KV4" s="1174"/>
      <c r="KW4" s="1174"/>
      <c r="KX4" s="1174"/>
      <c r="KY4" s="1174"/>
      <c r="KZ4" s="1174"/>
      <c r="LA4" s="1174"/>
      <c r="LB4" s="1174"/>
      <c r="LC4" s="1174"/>
      <c r="LD4" s="1174"/>
      <c r="LE4" s="1174"/>
      <c r="LF4" s="1174"/>
      <c r="LG4" s="1174"/>
      <c r="LH4" s="1174"/>
      <c r="LI4" s="1174"/>
      <c r="LJ4" s="1174"/>
      <c r="LK4" s="1174"/>
      <c r="LL4" s="1174"/>
      <c r="LM4" s="1174"/>
      <c r="LN4" s="1174"/>
      <c r="LO4" s="1174"/>
      <c r="LP4" s="1174"/>
      <c r="LQ4" s="1174"/>
      <c r="LR4" s="1174"/>
      <c r="LS4" s="1174"/>
      <c r="LT4" s="1174"/>
      <c r="LU4" s="1174"/>
      <c r="LV4" s="1174"/>
      <c r="LY4" s="1174" t="s">
        <v>382</v>
      </c>
      <c r="LZ4" s="1174"/>
      <c r="MA4" s="1174"/>
      <c r="MB4" s="1174"/>
      <c r="MC4" s="1174"/>
      <c r="MD4" s="1174"/>
      <c r="ME4" s="1174"/>
      <c r="MF4" s="1174"/>
      <c r="MG4" s="1174"/>
      <c r="MH4" s="1174"/>
      <c r="MI4" s="1174"/>
      <c r="MJ4" s="1174"/>
      <c r="MK4" s="1174"/>
      <c r="ML4" s="1174"/>
      <c r="MM4" s="1174"/>
      <c r="MN4" s="1174"/>
      <c r="MO4" s="1174"/>
      <c r="MP4" s="1174"/>
      <c r="MQ4" s="1174"/>
      <c r="MR4" s="1174"/>
      <c r="MS4" s="1174"/>
      <c r="MT4" s="1174"/>
      <c r="MU4" s="1174"/>
      <c r="MV4" s="1174"/>
      <c r="MW4" s="1174"/>
      <c r="MX4" s="1174"/>
      <c r="MY4" s="1174"/>
      <c r="MZ4" s="1174"/>
      <c r="NA4" s="1174"/>
      <c r="NB4" s="1174"/>
      <c r="NC4" s="1174"/>
      <c r="ND4" s="1174"/>
      <c r="NE4" s="1174"/>
      <c r="NF4" s="1174"/>
      <c r="NG4" s="1174"/>
      <c r="NH4" s="1174"/>
      <c r="NI4" s="1174"/>
      <c r="NJ4" s="1174"/>
      <c r="NK4" s="1174"/>
      <c r="NL4" s="1174"/>
      <c r="NO4" s="1174" t="s">
        <v>382</v>
      </c>
      <c r="NP4" s="1174"/>
      <c r="NQ4" s="1174"/>
      <c r="NR4" s="1174"/>
      <c r="NS4" s="1174"/>
      <c r="NT4" s="1174"/>
      <c r="NU4" s="1174"/>
      <c r="NV4" s="1174"/>
      <c r="NW4" s="1174"/>
      <c r="NX4" s="1174"/>
      <c r="NY4" s="1174"/>
      <c r="NZ4" s="1174"/>
      <c r="OA4" s="1174"/>
      <c r="OB4" s="1174"/>
      <c r="OC4" s="1174"/>
      <c r="OD4" s="1174"/>
      <c r="OE4" s="1174"/>
      <c r="OF4" s="1174"/>
      <c r="OG4" s="1174"/>
      <c r="OH4" s="1174"/>
      <c r="OI4" s="1174"/>
      <c r="OJ4" s="1174"/>
      <c r="OK4" s="1174"/>
      <c r="OL4" s="1174"/>
      <c r="OM4" s="1174"/>
      <c r="ON4" s="1174"/>
      <c r="OO4" s="1174"/>
      <c r="OP4" s="1174"/>
      <c r="OQ4" s="1174"/>
      <c r="OR4" s="1174"/>
      <c r="OS4" s="1174"/>
      <c r="OT4" s="1174"/>
      <c r="OU4" s="1174"/>
      <c r="OV4" s="1174"/>
      <c r="OW4" s="1174"/>
      <c r="OX4" s="1174"/>
      <c r="OY4" s="1174"/>
      <c r="OZ4" s="1174"/>
      <c r="PA4" s="1174"/>
      <c r="PB4" s="1174"/>
      <c r="PE4" s="1174" t="s">
        <v>382</v>
      </c>
      <c r="PF4" s="1174"/>
      <c r="PG4" s="1174"/>
      <c r="PH4" s="1174"/>
      <c r="PI4" s="1174"/>
      <c r="PJ4" s="1174"/>
      <c r="PK4" s="1174"/>
      <c r="PL4" s="1174"/>
      <c r="PM4" s="1174"/>
      <c r="PN4" s="1174"/>
      <c r="PO4" s="1174"/>
      <c r="PP4" s="1174"/>
      <c r="PQ4" s="1174"/>
      <c r="PR4" s="1174"/>
      <c r="PS4" s="1174"/>
      <c r="PT4" s="1174"/>
      <c r="PU4" s="1174"/>
      <c r="PV4" s="1174"/>
      <c r="PW4" s="1174"/>
      <c r="PX4" s="1174"/>
      <c r="PY4" s="1174"/>
      <c r="PZ4" s="1174"/>
      <c r="QA4" s="1174"/>
      <c r="QB4" s="1174"/>
      <c r="QC4" s="1174"/>
      <c r="QD4" s="1174"/>
      <c r="QE4" s="1174"/>
      <c r="QF4" s="1174"/>
      <c r="QG4" s="1174"/>
      <c r="QH4" s="1174"/>
      <c r="QI4" s="1174"/>
      <c r="QJ4" s="1174"/>
      <c r="QK4" s="1174"/>
      <c r="QL4" s="1174"/>
      <c r="QM4" s="1174"/>
      <c r="QN4" s="1174"/>
      <c r="QO4" s="1174"/>
      <c r="QP4" s="1174"/>
      <c r="QQ4" s="1174"/>
      <c r="QR4" s="1174"/>
      <c r="QU4" s="1174" t="s">
        <v>382</v>
      </c>
      <c r="QV4" s="1174"/>
      <c r="QW4" s="1174"/>
      <c r="QX4" s="1174"/>
      <c r="QY4" s="1174"/>
      <c r="QZ4" s="1174"/>
      <c r="RA4" s="1174"/>
      <c r="RB4" s="1174"/>
      <c r="RC4" s="1174"/>
      <c r="RD4" s="1174"/>
      <c r="RE4" s="1174"/>
      <c r="RF4" s="1174"/>
      <c r="RG4" s="1174"/>
      <c r="RH4" s="1174"/>
      <c r="RI4" s="1174"/>
      <c r="RJ4" s="1174"/>
      <c r="RK4" s="1174"/>
      <c r="RL4" s="1174"/>
      <c r="RM4" s="1174"/>
      <c r="RN4" s="1174"/>
      <c r="RO4" s="1174"/>
      <c r="RP4" s="1174"/>
      <c r="RQ4" s="1174"/>
      <c r="RR4" s="1174"/>
      <c r="RS4" s="1174"/>
      <c r="RT4" s="1174"/>
      <c r="RU4" s="1174"/>
      <c r="RV4" s="1174"/>
      <c r="RW4" s="1174"/>
      <c r="RX4" s="1174"/>
      <c r="RY4" s="1174"/>
      <c r="RZ4" s="1174"/>
      <c r="SA4" s="1174"/>
      <c r="SB4" s="1174"/>
      <c r="SC4" s="1174"/>
      <c r="SD4" s="1174"/>
      <c r="SE4" s="1174"/>
      <c r="SF4" s="1174"/>
      <c r="SG4" s="1174"/>
      <c r="SH4" s="1174"/>
      <c r="SK4" s="1174" t="s">
        <v>382</v>
      </c>
      <c r="SL4" s="1174"/>
      <c r="SM4" s="1174"/>
      <c r="SN4" s="1174"/>
      <c r="SO4" s="1174"/>
      <c r="SP4" s="1174"/>
      <c r="SQ4" s="1174"/>
      <c r="SR4" s="1174"/>
      <c r="SS4" s="1174"/>
      <c r="ST4" s="1174"/>
      <c r="SU4" s="1174"/>
      <c r="SV4" s="1174"/>
      <c r="SW4" s="1174"/>
      <c r="SX4" s="1174"/>
      <c r="SY4" s="1174"/>
      <c r="SZ4" s="1174"/>
      <c r="TA4" s="1174"/>
      <c r="TB4" s="1174"/>
      <c r="TC4" s="1174"/>
      <c r="TD4" s="1174"/>
      <c r="TE4" s="1174"/>
      <c r="TF4" s="1174"/>
      <c r="TG4" s="1174"/>
      <c r="TH4" s="1174"/>
      <c r="TI4" s="1174"/>
      <c r="TJ4" s="1174"/>
      <c r="TK4" s="1174"/>
      <c r="TL4" s="1174"/>
      <c r="TM4" s="1174"/>
      <c r="TN4" s="1174"/>
      <c r="TO4" s="1174"/>
      <c r="TP4" s="1174"/>
      <c r="TQ4" s="1174"/>
      <c r="TR4" s="1174"/>
      <c r="TS4" s="1174"/>
      <c r="TT4" s="1174"/>
      <c r="TU4" s="1174"/>
      <c r="TV4" s="1174"/>
      <c r="TW4" s="1174"/>
      <c r="TX4" s="1174"/>
      <c r="UA4" s="1174" t="s">
        <v>382</v>
      </c>
      <c r="UB4" s="1174"/>
      <c r="UC4" s="1174"/>
      <c r="UD4" s="1174"/>
      <c r="UE4" s="1174"/>
      <c r="UF4" s="1174"/>
      <c r="UG4" s="1174"/>
      <c r="UH4" s="1174"/>
      <c r="UI4" s="1174"/>
      <c r="UJ4" s="1174"/>
      <c r="UK4" s="1174"/>
      <c r="UL4" s="1174"/>
      <c r="UM4" s="1174"/>
      <c r="UN4" s="1174"/>
      <c r="UO4" s="1174"/>
      <c r="UP4" s="1174"/>
      <c r="UQ4" s="1174"/>
      <c r="UR4" s="1174"/>
      <c r="US4" s="1174"/>
      <c r="UT4" s="1174"/>
      <c r="UU4" s="1174"/>
      <c r="UV4" s="1174"/>
      <c r="UW4" s="1174"/>
      <c r="UX4" s="1174"/>
      <c r="UY4" s="1174"/>
      <c r="UZ4" s="1174"/>
      <c r="VA4" s="1174"/>
      <c r="VB4" s="1174"/>
      <c r="VC4" s="1174"/>
      <c r="VD4" s="1174"/>
      <c r="VE4" s="1174"/>
      <c r="VF4" s="1174"/>
      <c r="VG4" s="1174"/>
      <c r="VH4" s="1174"/>
      <c r="VI4" s="1174"/>
      <c r="VJ4" s="1174"/>
      <c r="VK4" s="1174"/>
      <c r="VL4" s="1174"/>
      <c r="VM4" s="1174"/>
      <c r="VN4" s="1174"/>
      <c r="VQ4" s="1174" t="s">
        <v>382</v>
      </c>
      <c r="VR4" s="1174"/>
      <c r="VS4" s="1174"/>
      <c r="VT4" s="1174"/>
      <c r="VU4" s="1174"/>
      <c r="VV4" s="1174"/>
      <c r="VW4" s="1174"/>
      <c r="VX4" s="1174"/>
      <c r="VY4" s="1174"/>
      <c r="VZ4" s="1174"/>
      <c r="WA4" s="1174"/>
      <c r="WB4" s="1174"/>
      <c r="WC4" s="1174"/>
      <c r="WD4" s="1174"/>
      <c r="WE4" s="1174"/>
      <c r="WF4" s="1174"/>
      <c r="WG4" s="1174"/>
      <c r="WH4" s="1174"/>
      <c r="WI4" s="1174"/>
      <c r="WJ4" s="1174"/>
      <c r="WK4" s="1174"/>
      <c r="WL4" s="1174"/>
      <c r="WM4" s="1174"/>
      <c r="WN4" s="1174"/>
      <c r="WO4" s="1174"/>
      <c r="WP4" s="1174"/>
      <c r="WQ4" s="1174"/>
      <c r="WR4" s="1174"/>
      <c r="WS4" s="1174"/>
      <c r="WT4" s="1174"/>
      <c r="WU4" s="1174"/>
      <c r="WV4" s="1174"/>
      <c r="WW4" s="1174"/>
      <c r="WX4" s="1174"/>
      <c r="WY4" s="1174"/>
      <c r="WZ4" s="1174"/>
      <c r="XA4" s="1174"/>
      <c r="XB4" s="1174"/>
      <c r="XC4" s="1174"/>
      <c r="XD4" s="1174"/>
      <c r="XG4" s="1174" t="s">
        <v>382</v>
      </c>
      <c r="XH4" s="1174"/>
      <c r="XI4" s="1174"/>
      <c r="XJ4" s="1174"/>
      <c r="XK4" s="1174"/>
      <c r="XL4" s="1174"/>
      <c r="XM4" s="1174"/>
      <c r="XN4" s="1174"/>
      <c r="XO4" s="1174"/>
      <c r="XP4" s="1174"/>
      <c r="XQ4" s="1174"/>
      <c r="XR4" s="1174"/>
      <c r="XS4" s="1174"/>
      <c r="XT4" s="1174"/>
      <c r="XU4" s="1174"/>
      <c r="XV4" s="1174"/>
      <c r="XW4" s="1174"/>
      <c r="XX4" s="1174"/>
      <c r="XY4" s="1174"/>
      <c r="XZ4" s="1174"/>
      <c r="YA4" s="1174"/>
      <c r="YB4" s="1174"/>
      <c r="YC4" s="1174"/>
      <c r="YD4" s="1174"/>
      <c r="YE4" s="1174"/>
      <c r="YF4" s="1174"/>
      <c r="YG4" s="1174"/>
      <c r="YH4" s="1174"/>
      <c r="YI4" s="1174"/>
      <c r="YJ4" s="1174"/>
      <c r="YK4" s="1174"/>
      <c r="YL4" s="1174"/>
      <c r="YM4" s="1174"/>
      <c r="YN4" s="1174"/>
      <c r="YO4" s="1174"/>
      <c r="YP4" s="1174"/>
      <c r="YQ4" s="1174"/>
      <c r="YR4" s="1174"/>
      <c r="YS4" s="1174"/>
      <c r="YT4" s="1174"/>
      <c r="YW4" s="1174" t="s">
        <v>382</v>
      </c>
      <c r="YX4" s="1174"/>
      <c r="YY4" s="1174"/>
      <c r="YZ4" s="1174"/>
      <c r="ZA4" s="1174"/>
      <c r="ZB4" s="1174"/>
      <c r="ZC4" s="1174"/>
      <c r="ZD4" s="1174"/>
      <c r="ZE4" s="1174"/>
      <c r="ZF4" s="1174"/>
      <c r="ZG4" s="1174"/>
      <c r="ZH4" s="1174"/>
      <c r="ZI4" s="1174"/>
      <c r="ZJ4" s="1174"/>
      <c r="ZK4" s="1174"/>
      <c r="ZL4" s="1174"/>
      <c r="ZM4" s="1174"/>
      <c r="ZN4" s="1174"/>
      <c r="ZO4" s="1174"/>
      <c r="ZP4" s="1174"/>
      <c r="ZQ4" s="1174"/>
      <c r="ZR4" s="1174"/>
      <c r="ZS4" s="1174"/>
      <c r="ZT4" s="1174"/>
      <c r="ZU4" s="1174"/>
      <c r="ZV4" s="1174"/>
      <c r="ZW4" s="1174"/>
      <c r="ZX4" s="1174"/>
      <c r="ZY4" s="1174"/>
      <c r="ZZ4" s="1174"/>
      <c r="AAA4" s="1174"/>
      <c r="AAB4" s="1174"/>
      <c r="AAC4" s="1174"/>
      <c r="AAD4" s="1174"/>
      <c r="AAE4" s="1174"/>
      <c r="AAF4" s="1174"/>
      <c r="AAG4" s="1174"/>
      <c r="AAH4" s="1174"/>
      <c r="AAI4" s="1174"/>
      <c r="AAJ4" s="1174"/>
      <c r="AAM4" s="1174" t="s">
        <v>382</v>
      </c>
      <c r="AAN4" s="1174"/>
      <c r="AAO4" s="1174"/>
      <c r="AAP4" s="1174"/>
      <c r="AAQ4" s="1174"/>
      <c r="AAR4" s="1174"/>
      <c r="AAS4" s="1174"/>
      <c r="AAT4" s="1174"/>
      <c r="AAU4" s="1174"/>
      <c r="AAV4" s="1174"/>
      <c r="AAW4" s="1174"/>
      <c r="AAX4" s="1174"/>
      <c r="AAY4" s="1174"/>
      <c r="AAZ4" s="1174"/>
      <c r="ABA4" s="1174"/>
      <c r="ABB4" s="1174"/>
      <c r="ABC4" s="1174"/>
      <c r="ABD4" s="1174"/>
      <c r="ABE4" s="1174"/>
      <c r="ABF4" s="1174"/>
      <c r="ABG4" s="1174"/>
      <c r="ABH4" s="1174"/>
      <c r="ABI4" s="1174"/>
      <c r="ABJ4" s="1174"/>
      <c r="ABK4" s="1174"/>
      <c r="ABL4" s="1174"/>
      <c r="ABM4" s="1174"/>
      <c r="ABN4" s="1174"/>
      <c r="ABO4" s="1174"/>
      <c r="ABP4" s="1174"/>
      <c r="ABQ4" s="1174"/>
      <c r="ABR4" s="1174"/>
      <c r="ABS4" s="1174"/>
      <c r="ABT4" s="1174"/>
      <c r="ABU4" s="1174"/>
      <c r="ABV4" s="1174"/>
      <c r="ABW4" s="1174"/>
      <c r="ABX4" s="1174"/>
      <c r="ABY4" s="1174"/>
      <c r="ABZ4" s="1174"/>
      <c r="ACC4" s="1174" t="s">
        <v>382</v>
      </c>
      <c r="ACD4" s="1174"/>
      <c r="ACE4" s="1174"/>
      <c r="ACF4" s="1174"/>
      <c r="ACG4" s="1174"/>
      <c r="ACH4" s="1174"/>
      <c r="ACI4" s="1174"/>
      <c r="ACJ4" s="1174"/>
      <c r="ACK4" s="1174"/>
      <c r="ACL4" s="1174"/>
      <c r="ACM4" s="1174"/>
      <c r="ACN4" s="1174"/>
      <c r="ACO4" s="1174"/>
      <c r="ACP4" s="1174"/>
      <c r="ACQ4" s="1174"/>
      <c r="ACR4" s="1174"/>
      <c r="ACS4" s="1174"/>
      <c r="ACT4" s="1174"/>
      <c r="ACU4" s="1174"/>
      <c r="ACV4" s="1174"/>
      <c r="ACW4" s="1174"/>
      <c r="ACX4" s="1174"/>
      <c r="ACY4" s="1174"/>
      <c r="ACZ4" s="1174"/>
      <c r="ADA4" s="1174"/>
      <c r="ADB4" s="1174"/>
      <c r="ADC4" s="1174"/>
      <c r="ADD4" s="1174"/>
      <c r="ADE4" s="1174"/>
      <c r="ADF4" s="1174"/>
      <c r="ADG4" s="1174"/>
      <c r="ADH4" s="1174"/>
      <c r="ADI4" s="1174"/>
      <c r="ADJ4" s="1174"/>
      <c r="ADK4" s="1174"/>
      <c r="ADL4" s="1174"/>
      <c r="ADM4" s="1174"/>
      <c r="ADN4" s="1174"/>
      <c r="ADO4" s="1174"/>
      <c r="ADP4" s="1174"/>
      <c r="ADS4" s="1174" t="s">
        <v>382</v>
      </c>
      <c r="ADT4" s="1174"/>
      <c r="ADU4" s="1174"/>
      <c r="ADV4" s="1174"/>
      <c r="ADW4" s="1174"/>
      <c r="ADX4" s="1174"/>
      <c r="ADY4" s="1174"/>
      <c r="ADZ4" s="1174"/>
      <c r="AEA4" s="1174"/>
      <c r="AEB4" s="1174"/>
      <c r="AEC4" s="1174"/>
      <c r="AED4" s="1174"/>
      <c r="AEE4" s="1174"/>
      <c r="AEF4" s="1174"/>
      <c r="AEG4" s="1174"/>
      <c r="AEH4" s="1174"/>
      <c r="AEI4" s="1174"/>
      <c r="AEJ4" s="1174"/>
      <c r="AEK4" s="1174"/>
      <c r="AEL4" s="1174"/>
      <c r="AEM4" s="1174"/>
      <c r="AEN4" s="1174"/>
      <c r="AEO4" s="1174"/>
      <c r="AEP4" s="1174"/>
      <c r="AEQ4" s="1174"/>
      <c r="AER4" s="1174"/>
      <c r="AES4" s="1174"/>
      <c r="AET4" s="1174"/>
      <c r="AEU4" s="1174"/>
      <c r="AEV4" s="1174"/>
      <c r="AEW4" s="1174"/>
      <c r="AEX4" s="1174"/>
      <c r="AEY4" s="1174"/>
      <c r="AEZ4" s="1174"/>
      <c r="AFA4" s="1174"/>
      <c r="AFB4" s="1174"/>
      <c r="AFC4" s="1174"/>
      <c r="AFD4" s="1174"/>
      <c r="AFE4" s="1174"/>
      <c r="AFF4" s="1174"/>
      <c r="AFI4" s="1174" t="s">
        <v>382</v>
      </c>
      <c r="AFJ4" s="1174"/>
      <c r="AFK4" s="1174"/>
      <c r="AFL4" s="1174"/>
      <c r="AFM4" s="1174"/>
      <c r="AFN4" s="1174"/>
      <c r="AFO4" s="1174"/>
      <c r="AFP4" s="1174"/>
      <c r="AFQ4" s="1174"/>
      <c r="AFR4" s="1174"/>
      <c r="AFS4" s="1174"/>
      <c r="AFT4" s="1174"/>
      <c r="AFU4" s="1174"/>
      <c r="AFV4" s="1174"/>
      <c r="AFW4" s="1174"/>
      <c r="AFX4" s="1174"/>
      <c r="AFY4" s="1174"/>
      <c r="AFZ4" s="1174"/>
      <c r="AGA4" s="1174"/>
      <c r="AGB4" s="1174"/>
      <c r="AGC4" s="1174"/>
      <c r="AGD4" s="1174"/>
      <c r="AGE4" s="1174"/>
      <c r="AGF4" s="1174"/>
      <c r="AGG4" s="1174"/>
      <c r="AGH4" s="1174"/>
      <c r="AGI4" s="1174"/>
      <c r="AGJ4" s="1174"/>
      <c r="AGK4" s="1174"/>
      <c r="AGL4" s="1174"/>
      <c r="AGM4" s="1174"/>
      <c r="AGN4" s="1174"/>
      <c r="AGO4" s="1174"/>
      <c r="AGP4" s="1174"/>
      <c r="AGQ4" s="1174"/>
      <c r="AGR4" s="1174"/>
      <c r="AGS4" s="1174"/>
      <c r="AGT4" s="1174"/>
      <c r="AGU4" s="1174"/>
      <c r="AGV4" s="1174"/>
      <c r="AGY4" s="1174" t="s">
        <v>382</v>
      </c>
      <c r="AGZ4" s="1174"/>
      <c r="AHA4" s="1174"/>
      <c r="AHB4" s="1174"/>
      <c r="AHC4" s="1174"/>
      <c r="AHD4" s="1174"/>
      <c r="AHE4" s="1174"/>
      <c r="AHF4" s="1174"/>
      <c r="AHG4" s="1174"/>
      <c r="AHH4" s="1174"/>
      <c r="AHI4" s="1174"/>
      <c r="AHJ4" s="1174"/>
      <c r="AHK4" s="1174"/>
      <c r="AHL4" s="1174"/>
      <c r="AHM4" s="1174"/>
      <c r="AHN4" s="1174"/>
      <c r="AHO4" s="1174"/>
      <c r="AHP4" s="1174"/>
      <c r="AHQ4" s="1174"/>
      <c r="AHR4" s="1174"/>
      <c r="AHS4" s="1174"/>
      <c r="AHT4" s="1174"/>
      <c r="AHU4" s="1174"/>
      <c r="AHV4" s="1174"/>
      <c r="AHW4" s="1174"/>
      <c r="AHX4" s="1174"/>
      <c r="AHY4" s="1174"/>
      <c r="AHZ4" s="1174"/>
      <c r="AIA4" s="1174"/>
      <c r="AIB4" s="1174"/>
      <c r="AIC4" s="1174"/>
      <c r="AID4" s="1174"/>
      <c r="AIE4" s="1174"/>
      <c r="AIF4" s="1174"/>
      <c r="AIG4" s="1174"/>
      <c r="AIH4" s="1174"/>
      <c r="AII4" s="1174"/>
      <c r="AIJ4" s="1174"/>
      <c r="AIK4" s="1174"/>
      <c r="AIL4" s="1174"/>
      <c r="AIO4" s="1174" t="s">
        <v>382</v>
      </c>
      <c r="AIP4" s="1174"/>
      <c r="AIQ4" s="1174"/>
      <c r="AIR4" s="1174"/>
      <c r="AIS4" s="1174"/>
      <c r="AIT4" s="1174"/>
      <c r="AIU4" s="1174"/>
      <c r="AIV4" s="1174"/>
      <c r="AIW4" s="1174"/>
      <c r="AIX4" s="1174"/>
      <c r="AIY4" s="1174"/>
      <c r="AIZ4" s="1174"/>
      <c r="AJA4" s="1174"/>
      <c r="AJB4" s="1174"/>
      <c r="AJC4" s="1174"/>
      <c r="AJD4" s="1174"/>
      <c r="AJE4" s="1174"/>
      <c r="AJF4" s="1174"/>
      <c r="AJG4" s="1174"/>
      <c r="AJH4" s="1174"/>
      <c r="AJI4" s="1174"/>
      <c r="AJJ4" s="1174"/>
      <c r="AJK4" s="1174"/>
      <c r="AJL4" s="1174"/>
      <c r="AJM4" s="1174"/>
      <c r="AJN4" s="1174"/>
      <c r="AJO4" s="1174"/>
      <c r="AJP4" s="1174"/>
      <c r="AJQ4" s="1174"/>
      <c r="AJR4" s="1174"/>
      <c r="AJS4" s="1174"/>
      <c r="AJT4" s="1174"/>
      <c r="AJU4" s="1174"/>
      <c r="AJV4" s="1174"/>
      <c r="AJW4" s="1174"/>
      <c r="AJX4" s="1174"/>
      <c r="AJY4" s="1174"/>
      <c r="AJZ4" s="1174"/>
      <c r="AKA4" s="1174"/>
      <c r="AKB4" s="1174"/>
      <c r="AKE4" s="1174" t="s">
        <v>382</v>
      </c>
      <c r="AKF4" s="1174"/>
      <c r="AKG4" s="1174"/>
      <c r="AKH4" s="1174"/>
      <c r="AKI4" s="1174"/>
      <c r="AKJ4" s="1174"/>
      <c r="AKK4" s="1174"/>
      <c r="AKL4" s="1174"/>
      <c r="AKM4" s="1174"/>
      <c r="AKN4" s="1174"/>
      <c r="AKO4" s="1174"/>
      <c r="AKP4" s="1174"/>
      <c r="AKQ4" s="1174"/>
      <c r="AKR4" s="1174"/>
      <c r="AKS4" s="1174"/>
      <c r="AKT4" s="1174"/>
      <c r="AKU4" s="1174"/>
      <c r="AKV4" s="1174"/>
      <c r="AKW4" s="1174"/>
      <c r="AKX4" s="1174"/>
      <c r="AKY4" s="1174"/>
      <c r="AKZ4" s="1174"/>
      <c r="ALA4" s="1174"/>
      <c r="ALB4" s="1174"/>
      <c r="ALC4" s="1174"/>
      <c r="ALD4" s="1174"/>
      <c r="ALE4" s="1174"/>
      <c r="ALF4" s="1174"/>
      <c r="ALG4" s="1174"/>
      <c r="ALH4" s="1174"/>
      <c r="ALI4" s="1174"/>
      <c r="ALJ4" s="1174"/>
      <c r="ALK4" s="1174"/>
      <c r="ALL4" s="1174"/>
      <c r="ALM4" s="1174"/>
      <c r="ALN4" s="1174"/>
      <c r="ALO4" s="1174"/>
      <c r="ALP4" s="1174"/>
      <c r="ALQ4" s="1174"/>
      <c r="ALR4" s="1174"/>
      <c r="ALU4" s="1174" t="s">
        <v>382</v>
      </c>
      <c r="ALV4" s="1174"/>
      <c r="ALW4" s="1174"/>
      <c r="ALX4" s="1174"/>
      <c r="ALY4" s="1174"/>
      <c r="ALZ4" s="1174"/>
      <c r="AMA4" s="1174"/>
      <c r="AMB4" s="1174"/>
      <c r="AMC4" s="1174"/>
      <c r="AMD4" s="1174"/>
      <c r="AME4" s="1174"/>
      <c r="AMF4" s="1174"/>
      <c r="AMG4" s="1174"/>
      <c r="AMH4" s="1174"/>
      <c r="AMI4" s="1174"/>
      <c r="AMJ4" s="1174"/>
      <c r="AMK4" s="1174"/>
      <c r="AML4" s="1174"/>
      <c r="AMM4" s="1174"/>
      <c r="AMN4" s="1174"/>
      <c r="AMO4" s="1174"/>
      <c r="AMP4" s="1174"/>
      <c r="AMQ4" s="1174"/>
      <c r="AMR4" s="1174"/>
      <c r="AMS4" s="1174"/>
      <c r="AMT4" s="1174"/>
      <c r="AMU4" s="1174"/>
      <c r="AMV4" s="1174"/>
      <c r="AMW4" s="1174"/>
      <c r="AMX4" s="1174"/>
      <c r="AMY4" s="1174"/>
      <c r="AMZ4" s="1174"/>
      <c r="ANA4" s="1174"/>
      <c r="ANB4" s="1174"/>
      <c r="ANC4" s="1174"/>
      <c r="AND4" s="1174"/>
      <c r="ANE4" s="1174"/>
      <c r="ANF4" s="1174"/>
      <c r="ANG4" s="1174"/>
      <c r="ANH4" s="1174"/>
      <c r="ANK4" s="1174" t="s">
        <v>382</v>
      </c>
      <c r="ANL4" s="1174"/>
      <c r="ANM4" s="1174"/>
      <c r="ANN4" s="1174"/>
      <c r="ANO4" s="1174"/>
      <c r="ANP4" s="1174"/>
      <c r="ANQ4" s="1174"/>
      <c r="ANR4" s="1174"/>
      <c r="ANS4" s="1174"/>
      <c r="ANT4" s="1174"/>
      <c r="ANU4" s="1174"/>
      <c r="ANV4" s="1174"/>
      <c r="ANW4" s="1174"/>
      <c r="ANX4" s="1174"/>
      <c r="ANY4" s="1174"/>
      <c r="ANZ4" s="1174"/>
      <c r="AOA4" s="1174"/>
      <c r="AOB4" s="1174"/>
      <c r="AOC4" s="1174"/>
      <c r="AOD4" s="1174"/>
      <c r="AOE4" s="1174"/>
      <c r="AOF4" s="1174"/>
      <c r="AOG4" s="1174"/>
      <c r="AOH4" s="1174"/>
      <c r="AOI4" s="1174"/>
      <c r="AOJ4" s="1174"/>
      <c r="AOK4" s="1174"/>
      <c r="AOL4" s="1174"/>
      <c r="AOM4" s="1174"/>
      <c r="AON4" s="1174"/>
      <c r="AOO4" s="1174"/>
      <c r="AOP4" s="1174"/>
      <c r="AOQ4" s="1174"/>
      <c r="AOR4" s="1174"/>
      <c r="AOS4" s="1174"/>
      <c r="AOT4" s="1174"/>
      <c r="AOU4" s="1174"/>
      <c r="AOV4" s="1174"/>
      <c r="AOW4" s="1174"/>
      <c r="AOX4" s="1174"/>
      <c r="APA4" s="1174" t="s">
        <v>382</v>
      </c>
      <c r="APB4" s="1174"/>
      <c r="APC4" s="1174"/>
      <c r="APD4" s="1174"/>
      <c r="APE4" s="1174"/>
      <c r="APF4" s="1174"/>
      <c r="APG4" s="1174"/>
      <c r="APH4" s="1174"/>
      <c r="API4" s="1174"/>
      <c r="APJ4" s="1174"/>
      <c r="APK4" s="1174"/>
      <c r="APL4" s="1174"/>
      <c r="APM4" s="1174"/>
      <c r="APN4" s="1174"/>
      <c r="APO4" s="1174"/>
      <c r="APP4" s="1174"/>
      <c r="APQ4" s="1174"/>
      <c r="APR4" s="1174"/>
      <c r="APS4" s="1174"/>
      <c r="APT4" s="1174"/>
      <c r="APU4" s="1174"/>
      <c r="APV4" s="1174"/>
      <c r="APW4" s="1174"/>
      <c r="APX4" s="1174"/>
      <c r="APY4" s="1174"/>
      <c r="APZ4" s="1174"/>
      <c r="AQA4" s="1174"/>
      <c r="AQB4" s="1174"/>
      <c r="AQC4" s="1174"/>
      <c r="AQD4" s="1174"/>
      <c r="AQE4" s="1174"/>
      <c r="AQF4" s="1174"/>
      <c r="AQG4" s="1174"/>
      <c r="AQH4" s="1174"/>
      <c r="AQI4" s="1174"/>
      <c r="AQJ4" s="1174"/>
      <c r="AQK4" s="1174"/>
      <c r="AQL4" s="1174"/>
      <c r="AQM4" s="1174"/>
      <c r="AQN4" s="1174"/>
      <c r="AQQ4" s="1174" t="s">
        <v>382</v>
      </c>
      <c r="AQR4" s="1174"/>
      <c r="AQS4" s="1174"/>
      <c r="AQT4" s="1174"/>
      <c r="AQU4" s="1174"/>
      <c r="AQV4" s="1174"/>
      <c r="AQW4" s="1174"/>
      <c r="AQX4" s="1174"/>
      <c r="AQY4" s="1174"/>
      <c r="AQZ4" s="1174"/>
      <c r="ARA4" s="1174"/>
      <c r="ARB4" s="1174"/>
      <c r="ARC4" s="1174"/>
      <c r="ARD4" s="1174"/>
      <c r="ARE4" s="1174"/>
      <c r="ARF4" s="1174"/>
      <c r="ARG4" s="1174"/>
      <c r="ARH4" s="1174"/>
      <c r="ARI4" s="1174"/>
      <c r="ARJ4" s="1174"/>
      <c r="ARK4" s="1174"/>
      <c r="ARL4" s="1174"/>
      <c r="ARM4" s="1174"/>
      <c r="ARN4" s="1174"/>
      <c r="ARO4" s="1174"/>
      <c r="ARP4" s="1174"/>
      <c r="ARQ4" s="1174"/>
      <c r="ARR4" s="1174"/>
      <c r="ARS4" s="1174"/>
      <c r="ART4" s="1174"/>
      <c r="ARU4" s="1174"/>
      <c r="ARV4" s="1174"/>
      <c r="ARW4" s="1174"/>
      <c r="ARX4" s="1174"/>
      <c r="ARY4" s="1174"/>
      <c r="ARZ4" s="1174"/>
      <c r="ASA4" s="1174"/>
      <c r="ASB4" s="1174"/>
      <c r="ASC4" s="1174"/>
      <c r="ASD4" s="1174"/>
      <c r="ASG4" s="1174" t="s">
        <v>382</v>
      </c>
      <c r="ASH4" s="1174"/>
      <c r="ASI4" s="1174"/>
      <c r="ASJ4" s="1174"/>
      <c r="ASK4" s="1174"/>
      <c r="ASL4" s="1174"/>
      <c r="ASM4" s="1174"/>
      <c r="ASN4" s="1174"/>
      <c r="ASO4" s="1174"/>
      <c r="ASP4" s="1174"/>
      <c r="ASQ4" s="1174"/>
      <c r="ASR4" s="1174"/>
      <c r="ASS4" s="1174"/>
      <c r="AST4" s="1174"/>
      <c r="ASU4" s="1174"/>
      <c r="ASV4" s="1174"/>
      <c r="ASW4" s="1174"/>
      <c r="ASX4" s="1174"/>
      <c r="ASY4" s="1174"/>
      <c r="ASZ4" s="1174"/>
      <c r="ATA4" s="1174"/>
      <c r="ATB4" s="1174"/>
      <c r="ATC4" s="1174"/>
      <c r="ATD4" s="1174"/>
      <c r="ATE4" s="1174"/>
      <c r="ATF4" s="1174"/>
      <c r="ATG4" s="1174"/>
      <c r="ATH4" s="1174"/>
      <c r="ATI4" s="1174"/>
      <c r="ATJ4" s="1174"/>
      <c r="ATK4" s="1174"/>
      <c r="ATL4" s="1174"/>
      <c r="ATM4" s="1174"/>
      <c r="ATN4" s="1174"/>
      <c r="ATO4" s="1174"/>
      <c r="ATP4" s="1174"/>
      <c r="ATQ4" s="1174"/>
      <c r="ATR4" s="1174"/>
      <c r="ATS4" s="1174"/>
      <c r="ATT4" s="1174"/>
      <c r="ATW4" s="1174" t="s">
        <v>382</v>
      </c>
      <c r="ATX4" s="1174"/>
      <c r="ATY4" s="1174"/>
      <c r="ATZ4" s="1174"/>
      <c r="AUA4" s="1174"/>
      <c r="AUB4" s="1174"/>
      <c r="AUC4" s="1174"/>
      <c r="AUD4" s="1174"/>
      <c r="AUE4" s="1174"/>
      <c r="AUF4" s="1174"/>
      <c r="AUG4" s="1174"/>
      <c r="AUH4" s="1174"/>
      <c r="AUI4" s="1174"/>
      <c r="AUJ4" s="1174"/>
      <c r="AUK4" s="1174"/>
      <c r="AUL4" s="1174"/>
      <c r="AUM4" s="1174"/>
      <c r="AUN4" s="1174"/>
      <c r="AUO4" s="1174"/>
      <c r="AUP4" s="1174"/>
      <c r="AUQ4" s="1174"/>
      <c r="AUR4" s="1174"/>
      <c r="AUS4" s="1174"/>
      <c r="AUT4" s="1174"/>
      <c r="AUU4" s="1174"/>
      <c r="AUV4" s="1174"/>
      <c r="AUW4" s="1174"/>
      <c r="AUX4" s="1174"/>
      <c r="AUY4" s="1174"/>
      <c r="AUZ4" s="1174"/>
      <c r="AVA4" s="1174"/>
      <c r="AVB4" s="1174"/>
      <c r="AVC4" s="1174"/>
      <c r="AVD4" s="1174"/>
      <c r="AVE4" s="1174"/>
      <c r="AVF4" s="1174"/>
      <c r="AVG4" s="1174"/>
      <c r="AVH4" s="1174"/>
      <c r="AVI4" s="1174"/>
      <c r="AVJ4" s="1174"/>
      <c r="AVM4" s="1174" t="s">
        <v>382</v>
      </c>
      <c r="AVN4" s="1174"/>
      <c r="AVO4" s="1174"/>
      <c r="AVP4" s="1174"/>
      <c r="AVQ4" s="1174"/>
      <c r="AVR4" s="1174"/>
      <c r="AVS4" s="1174"/>
      <c r="AVT4" s="1174"/>
      <c r="AVU4" s="1174"/>
      <c r="AVV4" s="1174"/>
      <c r="AVW4" s="1174"/>
      <c r="AVX4" s="1174"/>
      <c r="AVY4" s="1174"/>
      <c r="AVZ4" s="1174"/>
      <c r="AWA4" s="1174"/>
      <c r="AWB4" s="1174"/>
      <c r="AWC4" s="1174"/>
      <c r="AWD4" s="1174"/>
      <c r="AWE4" s="1174"/>
      <c r="AWF4" s="1174"/>
      <c r="AWG4" s="1174"/>
      <c r="AWH4" s="1174"/>
      <c r="AWI4" s="1174"/>
      <c r="AWJ4" s="1174"/>
      <c r="AWK4" s="1174"/>
      <c r="AWL4" s="1174"/>
      <c r="AWM4" s="1174"/>
      <c r="AWN4" s="1174"/>
      <c r="AWO4" s="1174"/>
      <c r="AWP4" s="1174"/>
      <c r="AWQ4" s="1174"/>
      <c r="AWR4" s="1174"/>
      <c r="AWS4" s="1174"/>
      <c r="AWT4" s="1174"/>
      <c r="AWU4" s="1174"/>
      <c r="AWV4" s="1174"/>
      <c r="AWW4" s="1174"/>
      <c r="AWX4" s="1174"/>
      <c r="AWY4" s="1174"/>
      <c r="AWZ4" s="1174"/>
      <c r="AXC4" s="1174" t="s">
        <v>382</v>
      </c>
      <c r="AXD4" s="1174"/>
      <c r="AXE4" s="1174"/>
      <c r="AXF4" s="1174"/>
      <c r="AXG4" s="1174"/>
      <c r="AXH4" s="1174"/>
      <c r="AXI4" s="1174"/>
      <c r="AXJ4" s="1174"/>
      <c r="AXK4" s="1174"/>
      <c r="AXL4" s="1174"/>
      <c r="AXM4" s="1174"/>
      <c r="AXN4" s="1174"/>
      <c r="AXO4" s="1174"/>
      <c r="AXP4" s="1174"/>
      <c r="AXQ4" s="1174"/>
      <c r="AXR4" s="1174"/>
      <c r="AXS4" s="1174"/>
      <c r="AXT4" s="1174"/>
      <c r="AXU4" s="1174"/>
      <c r="AXV4" s="1174"/>
      <c r="AXW4" s="1174"/>
      <c r="AXX4" s="1174"/>
      <c r="AXY4" s="1174"/>
      <c r="AXZ4" s="1174"/>
      <c r="AYA4" s="1174"/>
      <c r="AYB4" s="1174"/>
      <c r="AYC4" s="1174"/>
      <c r="AYD4" s="1174"/>
      <c r="AYE4" s="1174"/>
      <c r="AYF4" s="1174"/>
      <c r="AYG4" s="1174"/>
      <c r="AYH4" s="1174"/>
      <c r="AYI4" s="1174"/>
      <c r="AYJ4" s="1174"/>
      <c r="AYK4" s="1174"/>
      <c r="AYL4" s="1174"/>
      <c r="AYM4" s="1174"/>
      <c r="AYN4" s="1174"/>
      <c r="AYO4" s="1174"/>
      <c r="AYP4" s="1174"/>
      <c r="AYS4" s="1174" t="s">
        <v>382</v>
      </c>
      <c r="AYT4" s="1174"/>
      <c r="AYU4" s="1174"/>
      <c r="AYV4" s="1174"/>
      <c r="AYW4" s="1174"/>
      <c r="AYX4" s="1174"/>
      <c r="AYY4" s="1174"/>
      <c r="AYZ4" s="1174"/>
      <c r="AZA4" s="1174"/>
      <c r="AZB4" s="1174"/>
      <c r="AZC4" s="1174"/>
      <c r="AZD4" s="1174"/>
      <c r="AZE4" s="1174"/>
      <c r="AZF4" s="1174"/>
      <c r="AZG4" s="1174"/>
      <c r="AZH4" s="1174"/>
      <c r="AZI4" s="1174"/>
      <c r="AZJ4" s="1174"/>
      <c r="AZK4" s="1174"/>
      <c r="AZL4" s="1174"/>
      <c r="AZM4" s="1174"/>
      <c r="AZN4" s="1174"/>
      <c r="AZO4" s="1174"/>
      <c r="AZP4" s="1174"/>
      <c r="AZQ4" s="1174"/>
      <c r="AZR4" s="1174"/>
      <c r="AZS4" s="1174"/>
      <c r="AZT4" s="1174"/>
      <c r="AZU4" s="1174"/>
      <c r="AZV4" s="1174"/>
      <c r="AZW4" s="1174"/>
      <c r="AZX4" s="1174"/>
      <c r="AZY4" s="1174"/>
      <c r="AZZ4" s="1174"/>
      <c r="BAA4" s="1174"/>
      <c r="BAB4" s="1174"/>
      <c r="BAC4" s="1174"/>
      <c r="BAD4" s="1174"/>
      <c r="BAE4" s="1174"/>
      <c r="BAF4" s="1174"/>
      <c r="BAI4" s="1174" t="s">
        <v>382</v>
      </c>
      <c r="BAJ4" s="1174"/>
      <c r="BAK4" s="1174"/>
      <c r="BAL4" s="1174"/>
      <c r="BAM4" s="1174"/>
      <c r="BAN4" s="1174"/>
      <c r="BAO4" s="1174"/>
      <c r="BAP4" s="1174"/>
      <c r="BAQ4" s="1174"/>
      <c r="BAR4" s="1174"/>
      <c r="BAS4" s="1174"/>
      <c r="BAT4" s="1174"/>
      <c r="BAU4" s="1174"/>
      <c r="BAV4" s="1174"/>
      <c r="BAW4" s="1174"/>
      <c r="BAX4" s="1174"/>
      <c r="BAY4" s="1174"/>
      <c r="BAZ4" s="1174"/>
      <c r="BBA4" s="1174"/>
      <c r="BBB4" s="1174"/>
      <c r="BBC4" s="1174"/>
      <c r="BBD4" s="1174"/>
      <c r="BBE4" s="1174"/>
      <c r="BBF4" s="1174"/>
      <c r="BBG4" s="1174"/>
      <c r="BBH4" s="1174"/>
      <c r="BBI4" s="1174"/>
      <c r="BBJ4" s="1174"/>
      <c r="BBK4" s="1174"/>
      <c r="BBL4" s="1174"/>
      <c r="BBM4" s="1174"/>
      <c r="BBN4" s="1174"/>
      <c r="BBO4" s="1174"/>
      <c r="BBP4" s="1174"/>
      <c r="BBQ4" s="1174"/>
      <c r="BBR4" s="1174"/>
      <c r="BBS4" s="1174"/>
      <c r="BBT4" s="1174"/>
      <c r="BBU4" s="1174"/>
      <c r="BBV4" s="1174"/>
      <c r="BBY4" s="1174" t="s">
        <v>382</v>
      </c>
      <c r="BBZ4" s="1174"/>
      <c r="BCA4" s="1174"/>
      <c r="BCB4" s="1174"/>
      <c r="BCC4" s="1174"/>
      <c r="BCD4" s="1174"/>
      <c r="BCE4" s="1174"/>
      <c r="BCF4" s="1174"/>
      <c r="BCG4" s="1174"/>
      <c r="BCH4" s="1174"/>
      <c r="BCI4" s="1174"/>
      <c r="BCJ4" s="1174"/>
      <c r="BCK4" s="1174"/>
      <c r="BCL4" s="1174"/>
      <c r="BCM4" s="1174"/>
      <c r="BCN4" s="1174"/>
      <c r="BCO4" s="1174"/>
      <c r="BCP4" s="1174"/>
      <c r="BCQ4" s="1174"/>
      <c r="BCR4" s="1174"/>
      <c r="BCS4" s="1174"/>
      <c r="BCT4" s="1174"/>
      <c r="BCU4" s="1174"/>
      <c r="BCV4" s="1174"/>
      <c r="BCW4" s="1174"/>
      <c r="BCX4" s="1174"/>
      <c r="BCY4" s="1174"/>
      <c r="BCZ4" s="1174"/>
      <c r="BDA4" s="1174"/>
      <c r="BDB4" s="1174"/>
      <c r="BDC4" s="1174"/>
      <c r="BDD4" s="1174"/>
      <c r="BDE4" s="1174"/>
      <c r="BDF4" s="1174"/>
      <c r="BDG4" s="1174"/>
      <c r="BDH4" s="1174"/>
      <c r="BDI4" s="1174"/>
      <c r="BDJ4" s="1174"/>
      <c r="BDK4" s="1174"/>
      <c r="BDL4" s="1174"/>
      <c r="BDO4" s="1174" t="s">
        <v>382</v>
      </c>
      <c r="BDP4" s="1174"/>
      <c r="BDQ4" s="1174"/>
      <c r="BDR4" s="1174"/>
      <c r="BDS4" s="1174"/>
      <c r="BDT4" s="1174"/>
      <c r="BDU4" s="1174"/>
      <c r="BDV4" s="1174"/>
      <c r="BDW4" s="1174"/>
      <c r="BDX4" s="1174"/>
      <c r="BDY4" s="1174"/>
      <c r="BDZ4" s="1174"/>
      <c r="BEA4" s="1174"/>
      <c r="BEB4" s="1174"/>
      <c r="BEC4" s="1174"/>
      <c r="BED4" s="1174"/>
      <c r="BEE4" s="1174"/>
      <c r="BEF4" s="1174"/>
      <c r="BEG4" s="1174"/>
      <c r="BEH4" s="1174"/>
      <c r="BEI4" s="1174"/>
      <c r="BEJ4" s="1174"/>
      <c r="BEK4" s="1174"/>
      <c r="BEL4" s="1174"/>
      <c r="BEM4" s="1174"/>
      <c r="BEN4" s="1174"/>
      <c r="BEO4" s="1174"/>
      <c r="BEP4" s="1174"/>
      <c r="BEQ4" s="1174"/>
      <c r="BER4" s="1174"/>
      <c r="BES4" s="1174"/>
      <c r="BET4" s="1174"/>
      <c r="BEU4" s="1174"/>
      <c r="BEV4" s="1174"/>
      <c r="BEW4" s="1174"/>
      <c r="BEX4" s="1174"/>
      <c r="BEY4" s="1174"/>
      <c r="BEZ4" s="1174"/>
      <c r="BFA4" s="1174"/>
      <c r="BFB4" s="1174"/>
      <c r="BFE4" s="1174" t="s">
        <v>382</v>
      </c>
      <c r="BFF4" s="1174"/>
      <c r="BFG4" s="1174"/>
      <c r="BFH4" s="1174"/>
      <c r="BFI4" s="1174"/>
      <c r="BFJ4" s="1174"/>
      <c r="BFK4" s="1174"/>
      <c r="BFL4" s="1174"/>
      <c r="BFM4" s="1174"/>
      <c r="BFN4" s="1174"/>
      <c r="BFO4" s="1174"/>
      <c r="BFP4" s="1174"/>
      <c r="BFQ4" s="1174"/>
      <c r="BFR4" s="1174"/>
      <c r="BFS4" s="1174"/>
      <c r="BFT4" s="1174"/>
      <c r="BFU4" s="1174"/>
      <c r="BFV4" s="1174"/>
      <c r="BFW4" s="1174"/>
      <c r="BFX4" s="1174"/>
      <c r="BFY4" s="1174"/>
      <c r="BFZ4" s="1174"/>
      <c r="BGA4" s="1174"/>
      <c r="BGB4" s="1174"/>
      <c r="BGC4" s="1174"/>
      <c r="BGD4" s="1174"/>
      <c r="BGE4" s="1174"/>
      <c r="BGF4" s="1174"/>
      <c r="BGG4" s="1174"/>
      <c r="BGH4" s="1174"/>
      <c r="BGI4" s="1174"/>
      <c r="BGJ4" s="1174"/>
      <c r="BGK4" s="1174"/>
      <c r="BGL4" s="1174"/>
      <c r="BGM4" s="1174"/>
      <c r="BGN4" s="1174"/>
      <c r="BGO4" s="1174"/>
      <c r="BGP4" s="1174"/>
      <c r="BGQ4" s="1174"/>
      <c r="BGR4" s="1174"/>
      <c r="BGU4" s="1174" t="s">
        <v>382</v>
      </c>
      <c r="BGV4" s="1174"/>
      <c r="BGW4" s="1174"/>
      <c r="BGX4" s="1174"/>
      <c r="BGY4" s="1174"/>
      <c r="BGZ4" s="1174"/>
      <c r="BHA4" s="1174"/>
      <c r="BHB4" s="1174"/>
      <c r="BHC4" s="1174"/>
      <c r="BHD4" s="1174"/>
      <c r="BHE4" s="1174"/>
      <c r="BHF4" s="1174"/>
      <c r="BHG4" s="1174"/>
      <c r="BHH4" s="1174"/>
      <c r="BHI4" s="1174"/>
      <c r="BHJ4" s="1174"/>
      <c r="BHK4" s="1174"/>
      <c r="BHL4" s="1174"/>
      <c r="BHM4" s="1174"/>
      <c r="BHN4" s="1174"/>
      <c r="BHO4" s="1174"/>
      <c r="BHP4" s="1174"/>
      <c r="BHQ4" s="1174"/>
      <c r="BHR4" s="1174"/>
      <c r="BHS4" s="1174"/>
      <c r="BHT4" s="1174"/>
      <c r="BHU4" s="1174"/>
      <c r="BHV4" s="1174"/>
      <c r="BHW4" s="1174"/>
      <c r="BHX4" s="1174"/>
      <c r="BHY4" s="1174"/>
      <c r="BHZ4" s="1174"/>
      <c r="BIA4" s="1174"/>
      <c r="BIB4" s="1174"/>
      <c r="BIC4" s="1174"/>
      <c r="BID4" s="1174"/>
      <c r="BIE4" s="1174"/>
      <c r="BIF4" s="1174"/>
      <c r="BIG4" s="1174"/>
      <c r="BIH4" s="1174"/>
      <c r="BIK4" s="1174" t="s">
        <v>382</v>
      </c>
      <c r="BIL4" s="1174"/>
      <c r="BIM4" s="1174"/>
      <c r="BIN4" s="1174"/>
      <c r="BIO4" s="1174"/>
      <c r="BIP4" s="1174"/>
      <c r="BIQ4" s="1174"/>
      <c r="BIR4" s="1174"/>
      <c r="BIS4" s="1174"/>
      <c r="BIT4" s="1174"/>
      <c r="BIU4" s="1174"/>
      <c r="BIV4" s="1174"/>
      <c r="BIW4" s="1174"/>
      <c r="BIX4" s="1174"/>
      <c r="BIY4" s="1174"/>
      <c r="BIZ4" s="1174"/>
      <c r="BJA4" s="1174"/>
      <c r="BJB4" s="1174"/>
      <c r="BJC4" s="1174"/>
      <c r="BJD4" s="1174"/>
      <c r="BJE4" s="1174"/>
      <c r="BJF4" s="1174"/>
      <c r="BJG4" s="1174"/>
      <c r="BJH4" s="1174"/>
      <c r="BJI4" s="1174"/>
      <c r="BJJ4" s="1174"/>
      <c r="BJK4" s="1174"/>
      <c r="BJL4" s="1174"/>
      <c r="BJM4" s="1174"/>
      <c r="BJN4" s="1174"/>
      <c r="BJO4" s="1174"/>
      <c r="BJP4" s="1174"/>
      <c r="BJQ4" s="1174"/>
      <c r="BJR4" s="1174"/>
      <c r="BJS4" s="1174"/>
      <c r="BJT4" s="1174"/>
      <c r="BJU4" s="1174"/>
      <c r="BJV4" s="1174"/>
      <c r="BJW4" s="1174"/>
      <c r="BJX4" s="1174"/>
      <c r="BKA4" s="1174" t="s">
        <v>382</v>
      </c>
      <c r="BKB4" s="1174"/>
      <c r="BKC4" s="1174"/>
      <c r="BKD4" s="1174"/>
      <c r="BKE4" s="1174"/>
      <c r="BKF4" s="1174"/>
      <c r="BKG4" s="1174"/>
      <c r="BKH4" s="1174"/>
      <c r="BKI4" s="1174"/>
      <c r="BKJ4" s="1174"/>
      <c r="BKK4" s="1174"/>
      <c r="BKL4" s="1174"/>
      <c r="BKM4" s="1174"/>
      <c r="BKN4" s="1174"/>
      <c r="BKO4" s="1174"/>
      <c r="BKP4" s="1174"/>
      <c r="BKQ4" s="1174"/>
      <c r="BKR4" s="1174"/>
      <c r="BKS4" s="1174"/>
      <c r="BKT4" s="1174"/>
      <c r="BKU4" s="1174"/>
      <c r="BKV4" s="1174"/>
      <c r="BKW4" s="1174"/>
      <c r="BKX4" s="1174"/>
      <c r="BKY4" s="1174"/>
      <c r="BKZ4" s="1174"/>
      <c r="BLA4" s="1174"/>
      <c r="BLB4" s="1174"/>
      <c r="BLC4" s="1174"/>
      <c r="BLD4" s="1174"/>
      <c r="BLE4" s="1174"/>
      <c r="BLF4" s="1174"/>
      <c r="BLG4" s="1174"/>
      <c r="BLH4" s="1174"/>
      <c r="BLI4" s="1174"/>
      <c r="BLJ4" s="1174"/>
      <c r="BLK4" s="1174"/>
      <c r="BLL4" s="1174"/>
      <c r="BLM4" s="1174"/>
      <c r="BLN4" s="1174"/>
      <c r="BLQ4" s="1174" t="s">
        <v>382</v>
      </c>
      <c r="BLR4" s="1174"/>
      <c r="BLS4" s="1174"/>
      <c r="BLT4" s="1174"/>
      <c r="BLU4" s="1174"/>
      <c r="BLV4" s="1174"/>
      <c r="BLW4" s="1174"/>
      <c r="BLX4" s="1174"/>
      <c r="BLY4" s="1174"/>
      <c r="BLZ4" s="1174"/>
      <c r="BMA4" s="1174"/>
      <c r="BMB4" s="1174"/>
      <c r="BMC4" s="1174"/>
      <c r="BMD4" s="1174"/>
      <c r="BME4" s="1174"/>
      <c r="BMF4" s="1174"/>
      <c r="BMG4" s="1174"/>
      <c r="BMH4" s="1174"/>
      <c r="BMI4" s="1174"/>
      <c r="BMJ4" s="1174"/>
      <c r="BMK4" s="1174"/>
      <c r="BML4" s="1174"/>
      <c r="BMM4" s="1174"/>
      <c r="BMN4" s="1174"/>
      <c r="BMO4" s="1174"/>
      <c r="BMP4" s="1174"/>
      <c r="BMQ4" s="1174"/>
      <c r="BMR4" s="1174"/>
      <c r="BMS4" s="1174"/>
      <c r="BMT4" s="1174"/>
      <c r="BMU4" s="1174"/>
      <c r="BMV4" s="1174"/>
      <c r="BMW4" s="1174"/>
      <c r="BMX4" s="1174"/>
      <c r="BMY4" s="1174"/>
      <c r="BMZ4" s="1174"/>
      <c r="BNA4" s="1174"/>
      <c r="BNB4" s="1174"/>
      <c r="BNC4" s="1174"/>
      <c r="BND4" s="1174"/>
      <c r="BNG4" s="1174" t="s">
        <v>382</v>
      </c>
      <c r="BNH4" s="1174"/>
      <c r="BNI4" s="1174"/>
      <c r="BNJ4" s="1174"/>
      <c r="BNK4" s="1174"/>
      <c r="BNL4" s="1174"/>
      <c r="BNM4" s="1174"/>
      <c r="BNN4" s="1174"/>
      <c r="BNO4" s="1174"/>
      <c r="BNP4" s="1174"/>
      <c r="BNQ4" s="1174"/>
      <c r="BNR4" s="1174"/>
      <c r="BNS4" s="1174"/>
      <c r="BNT4" s="1174"/>
      <c r="BNU4" s="1174"/>
      <c r="BNV4" s="1174"/>
      <c r="BNW4" s="1174"/>
      <c r="BNX4" s="1174"/>
      <c r="BNY4" s="1174"/>
      <c r="BNZ4" s="1174"/>
      <c r="BOA4" s="1174"/>
      <c r="BOB4" s="1174"/>
      <c r="BOC4" s="1174"/>
      <c r="BOD4" s="1174"/>
      <c r="BOE4" s="1174"/>
      <c r="BOF4" s="1174"/>
      <c r="BOG4" s="1174"/>
      <c r="BOH4" s="1174"/>
      <c r="BOI4" s="1174"/>
      <c r="BOJ4" s="1174"/>
      <c r="BOK4" s="1174"/>
      <c r="BOL4" s="1174"/>
      <c r="BOM4" s="1174"/>
      <c r="BON4" s="1174"/>
      <c r="BOO4" s="1174"/>
      <c r="BOP4" s="1174"/>
      <c r="BOQ4" s="1174"/>
      <c r="BOR4" s="1174"/>
      <c r="BOS4" s="1174"/>
      <c r="BOT4" s="1174"/>
      <c r="BOW4" s="1174" t="s">
        <v>382</v>
      </c>
      <c r="BOX4" s="1174"/>
      <c r="BOY4" s="1174"/>
      <c r="BOZ4" s="1174"/>
      <c r="BPA4" s="1174"/>
      <c r="BPB4" s="1174"/>
      <c r="BPC4" s="1174"/>
      <c r="BPD4" s="1174"/>
      <c r="BPE4" s="1174"/>
      <c r="BPF4" s="1174"/>
      <c r="BPG4" s="1174"/>
      <c r="BPH4" s="1174"/>
      <c r="BPI4" s="1174"/>
      <c r="BPJ4" s="1174"/>
      <c r="BPK4" s="1174"/>
      <c r="BPL4" s="1174"/>
      <c r="BPM4" s="1174"/>
      <c r="BPN4" s="1174"/>
      <c r="BPO4" s="1174"/>
      <c r="BPP4" s="1174"/>
      <c r="BPQ4" s="1174"/>
      <c r="BPR4" s="1174"/>
      <c r="BPS4" s="1174"/>
      <c r="BPT4" s="1174"/>
      <c r="BPU4" s="1174"/>
      <c r="BPV4" s="1174"/>
      <c r="BPW4" s="1174"/>
      <c r="BPX4" s="1174"/>
      <c r="BPY4" s="1174"/>
      <c r="BPZ4" s="1174"/>
      <c r="BQA4" s="1174"/>
      <c r="BQB4" s="1174"/>
      <c r="BQC4" s="1174"/>
      <c r="BQD4" s="1174"/>
      <c r="BQE4" s="1174"/>
      <c r="BQF4" s="1174"/>
      <c r="BQG4" s="1174"/>
      <c r="BQH4" s="1174"/>
      <c r="BQI4" s="1174"/>
      <c r="BQJ4" s="1174"/>
      <c r="BQM4" s="1174" t="s">
        <v>382</v>
      </c>
      <c r="BQN4" s="1174"/>
      <c r="BQO4" s="1174"/>
      <c r="BQP4" s="1174"/>
      <c r="BQQ4" s="1174"/>
      <c r="BQR4" s="1174"/>
      <c r="BQS4" s="1174"/>
      <c r="BQT4" s="1174"/>
      <c r="BQU4" s="1174"/>
      <c r="BQV4" s="1174"/>
      <c r="BQW4" s="1174"/>
      <c r="BQX4" s="1174"/>
      <c r="BQY4" s="1174"/>
      <c r="BQZ4" s="1174"/>
      <c r="BRA4" s="1174"/>
      <c r="BRB4" s="1174"/>
      <c r="BRC4" s="1174"/>
      <c r="BRD4" s="1174"/>
      <c r="BRE4" s="1174"/>
      <c r="BRF4" s="1174"/>
      <c r="BRG4" s="1174"/>
      <c r="BRH4" s="1174"/>
      <c r="BRI4" s="1174"/>
      <c r="BRJ4" s="1174"/>
      <c r="BRK4" s="1174"/>
      <c r="BRL4" s="1174"/>
      <c r="BRM4" s="1174"/>
      <c r="BRN4" s="1174"/>
      <c r="BRO4" s="1174"/>
      <c r="BRP4" s="1174"/>
      <c r="BRQ4" s="1174"/>
      <c r="BRR4" s="1174"/>
      <c r="BRS4" s="1174"/>
      <c r="BRT4" s="1174"/>
      <c r="BRU4" s="1174"/>
      <c r="BRV4" s="1174"/>
      <c r="BRW4" s="1174"/>
      <c r="BRX4" s="1174"/>
      <c r="BRY4" s="1174"/>
      <c r="BRZ4" s="1174"/>
      <c r="BSC4" s="1174" t="s">
        <v>382</v>
      </c>
      <c r="BSD4" s="1174"/>
      <c r="BSE4" s="1174"/>
      <c r="BSF4" s="1174"/>
      <c r="BSG4" s="1174"/>
      <c r="BSH4" s="1174"/>
      <c r="BSI4" s="1174"/>
      <c r="BSJ4" s="1174"/>
      <c r="BSK4" s="1174"/>
      <c r="BSL4" s="1174"/>
      <c r="BSM4" s="1174"/>
      <c r="BSN4" s="1174"/>
      <c r="BSO4" s="1174"/>
      <c r="BSP4" s="1174"/>
      <c r="BSQ4" s="1174"/>
      <c r="BSR4" s="1174"/>
      <c r="BSS4" s="1174"/>
      <c r="BST4" s="1174"/>
      <c r="BSU4" s="1174"/>
      <c r="BSV4" s="1174"/>
      <c r="BSW4" s="1174"/>
      <c r="BSX4" s="1174"/>
      <c r="BSY4" s="1174"/>
      <c r="BSZ4" s="1174"/>
      <c r="BTA4" s="1174"/>
      <c r="BTB4" s="1174"/>
      <c r="BTC4" s="1174"/>
      <c r="BTD4" s="1174"/>
      <c r="BTE4" s="1174"/>
      <c r="BTF4" s="1174"/>
      <c r="BTG4" s="1174"/>
      <c r="BTH4" s="1174"/>
      <c r="BTI4" s="1174"/>
      <c r="BTJ4" s="1174"/>
      <c r="BTK4" s="1174"/>
      <c r="BTL4" s="1174"/>
      <c r="BTM4" s="1174"/>
      <c r="BTN4" s="1174"/>
      <c r="BTO4" s="1174"/>
      <c r="BTP4" s="1174"/>
      <c r="BTS4" s="1174" t="s">
        <v>382</v>
      </c>
      <c r="BTT4" s="1174"/>
      <c r="BTU4" s="1174"/>
      <c r="BTV4" s="1174"/>
      <c r="BTW4" s="1174"/>
      <c r="BTX4" s="1174"/>
      <c r="BTY4" s="1174"/>
      <c r="BTZ4" s="1174"/>
      <c r="BUA4" s="1174"/>
      <c r="BUB4" s="1174"/>
      <c r="BUC4" s="1174"/>
      <c r="BUD4" s="1174"/>
      <c r="BUE4" s="1174"/>
      <c r="BUF4" s="1174"/>
      <c r="BUG4" s="1174"/>
      <c r="BUH4" s="1174"/>
      <c r="BUI4" s="1174"/>
      <c r="BUJ4" s="1174"/>
      <c r="BUK4" s="1174"/>
      <c r="BUL4" s="1174"/>
      <c r="BUM4" s="1174"/>
      <c r="BUN4" s="1174"/>
      <c r="BUO4" s="1174"/>
      <c r="BUP4" s="1174"/>
      <c r="BUQ4" s="1174"/>
      <c r="BUR4" s="1174"/>
      <c r="BUS4" s="1174"/>
      <c r="BUT4" s="1174"/>
      <c r="BUU4" s="1174"/>
      <c r="BUV4" s="1174"/>
      <c r="BUW4" s="1174"/>
      <c r="BUX4" s="1174"/>
      <c r="BUY4" s="1174"/>
      <c r="BUZ4" s="1174"/>
      <c r="BVA4" s="1174"/>
      <c r="BVB4" s="1174"/>
      <c r="BVC4" s="1174"/>
      <c r="BVD4" s="1174"/>
      <c r="BVE4" s="1174"/>
      <c r="BVF4" s="1174"/>
      <c r="BVI4" s="1174" t="s">
        <v>382</v>
      </c>
      <c r="BVJ4" s="1174"/>
      <c r="BVK4" s="1174"/>
      <c r="BVL4" s="1174"/>
      <c r="BVM4" s="1174"/>
      <c r="BVN4" s="1174"/>
      <c r="BVO4" s="1174"/>
      <c r="BVP4" s="1174"/>
      <c r="BVQ4" s="1174"/>
      <c r="BVR4" s="1174"/>
      <c r="BVS4" s="1174"/>
      <c r="BVT4" s="1174"/>
      <c r="BVU4" s="1174"/>
      <c r="BVV4" s="1174"/>
      <c r="BVW4" s="1174"/>
      <c r="BVX4" s="1174"/>
      <c r="BVY4" s="1174"/>
      <c r="BVZ4" s="1174"/>
      <c r="BWA4" s="1174"/>
      <c r="BWB4" s="1174"/>
      <c r="BWC4" s="1174"/>
      <c r="BWD4" s="1174"/>
      <c r="BWE4" s="1174"/>
      <c r="BWF4" s="1174"/>
      <c r="BWG4" s="1174"/>
      <c r="BWH4" s="1174"/>
      <c r="BWI4" s="1174"/>
      <c r="BWJ4" s="1174"/>
      <c r="BWK4" s="1174"/>
      <c r="BWL4" s="1174"/>
      <c r="BWM4" s="1174"/>
      <c r="BWN4" s="1174"/>
      <c r="BWO4" s="1174"/>
      <c r="BWP4" s="1174"/>
      <c r="BWQ4" s="1174"/>
      <c r="BWR4" s="1174"/>
      <c r="BWS4" s="1174"/>
      <c r="BWT4" s="1174"/>
      <c r="BWU4" s="1174"/>
      <c r="BWV4" s="1174"/>
      <c r="BWY4" s="1174" t="s">
        <v>382</v>
      </c>
      <c r="BWZ4" s="1174"/>
      <c r="BXA4" s="1174"/>
      <c r="BXB4" s="1174"/>
      <c r="BXC4" s="1174"/>
      <c r="BXD4" s="1174"/>
      <c r="BXE4" s="1174"/>
      <c r="BXF4" s="1174"/>
      <c r="BXG4" s="1174"/>
      <c r="BXH4" s="1174"/>
      <c r="BXI4" s="1174"/>
      <c r="BXJ4" s="1174"/>
      <c r="BXK4" s="1174"/>
      <c r="BXL4" s="1174"/>
      <c r="BXM4" s="1174"/>
      <c r="BXN4" s="1174"/>
      <c r="BXO4" s="1174"/>
      <c r="BXP4" s="1174"/>
      <c r="BXQ4" s="1174"/>
      <c r="BXR4" s="1174"/>
      <c r="BXS4" s="1174"/>
      <c r="BXT4" s="1174"/>
      <c r="BXU4" s="1174"/>
      <c r="BXV4" s="1174"/>
      <c r="BXW4" s="1174"/>
      <c r="BXX4" s="1174"/>
      <c r="BXY4" s="1174"/>
      <c r="BXZ4" s="1174"/>
      <c r="BYA4" s="1174"/>
      <c r="BYB4" s="1174"/>
      <c r="BYC4" s="1174"/>
      <c r="BYD4" s="1174"/>
      <c r="BYE4" s="1174"/>
      <c r="BYF4" s="1174"/>
      <c r="BYG4" s="1174"/>
      <c r="BYH4" s="1174"/>
      <c r="BYI4" s="1174"/>
      <c r="BYJ4" s="1174"/>
      <c r="BYK4" s="1174"/>
      <c r="BYL4" s="1174"/>
      <c r="BYO4" s="1174" t="s">
        <v>382</v>
      </c>
      <c r="BYP4" s="1174"/>
      <c r="BYQ4" s="1174"/>
      <c r="BYR4" s="1174"/>
      <c r="BYS4" s="1174"/>
      <c r="BYT4" s="1174"/>
      <c r="BYU4" s="1174"/>
      <c r="BYV4" s="1174"/>
      <c r="BYW4" s="1174"/>
      <c r="BYX4" s="1174"/>
      <c r="BYY4" s="1174"/>
      <c r="BYZ4" s="1174"/>
      <c r="BZA4" s="1174"/>
      <c r="BZB4" s="1174"/>
      <c r="BZC4" s="1174"/>
      <c r="BZD4" s="1174"/>
      <c r="BZE4" s="1174"/>
      <c r="BZF4" s="1174"/>
      <c r="BZG4" s="1174"/>
      <c r="BZH4" s="1174"/>
      <c r="BZI4" s="1174"/>
      <c r="BZJ4" s="1174"/>
      <c r="BZK4" s="1174"/>
      <c r="BZL4" s="1174"/>
      <c r="BZM4" s="1174"/>
      <c r="BZN4" s="1174"/>
      <c r="BZO4" s="1174"/>
      <c r="BZP4" s="1174"/>
      <c r="BZQ4" s="1174"/>
      <c r="BZR4" s="1174"/>
      <c r="BZS4" s="1174"/>
      <c r="BZT4" s="1174"/>
      <c r="BZU4" s="1174"/>
      <c r="BZV4" s="1174"/>
      <c r="BZW4" s="1174"/>
      <c r="BZX4" s="1174"/>
      <c r="BZY4" s="1174"/>
      <c r="BZZ4" s="1174"/>
      <c r="CAA4" s="1174"/>
      <c r="CAB4" s="1174"/>
      <c r="CAE4" s="1174" t="s">
        <v>382</v>
      </c>
      <c r="CAF4" s="1174"/>
      <c r="CAG4" s="1174"/>
      <c r="CAH4" s="1174"/>
      <c r="CAI4" s="1174"/>
      <c r="CAJ4" s="1174"/>
      <c r="CAK4" s="1174"/>
      <c r="CAL4" s="1174"/>
      <c r="CAM4" s="1174"/>
      <c r="CAN4" s="1174"/>
      <c r="CAO4" s="1174"/>
      <c r="CAP4" s="1174"/>
      <c r="CAQ4" s="1174"/>
      <c r="CAR4" s="1174"/>
      <c r="CAS4" s="1174"/>
      <c r="CAT4" s="1174"/>
      <c r="CAU4" s="1174"/>
      <c r="CAV4" s="1174"/>
      <c r="CAW4" s="1174"/>
      <c r="CAX4" s="1174"/>
      <c r="CAY4" s="1174"/>
      <c r="CAZ4" s="1174"/>
      <c r="CBA4" s="1174"/>
      <c r="CBB4" s="1174"/>
      <c r="CBC4" s="1174"/>
      <c r="CBD4" s="1174"/>
      <c r="CBE4" s="1174"/>
      <c r="CBF4" s="1174"/>
      <c r="CBG4" s="1174"/>
      <c r="CBH4" s="1174"/>
      <c r="CBI4" s="1174"/>
      <c r="CBJ4" s="1174"/>
      <c r="CBK4" s="1174"/>
      <c r="CBL4" s="1174"/>
      <c r="CBM4" s="1174"/>
      <c r="CBN4" s="1174"/>
      <c r="CBO4" s="1174"/>
      <c r="CBP4" s="1174"/>
      <c r="CBQ4" s="1174"/>
      <c r="CBR4" s="1174"/>
      <c r="CBU4" s="1174" t="s">
        <v>382</v>
      </c>
      <c r="CBV4" s="1174"/>
      <c r="CBW4" s="1174"/>
      <c r="CBX4" s="1174"/>
      <c r="CBY4" s="1174"/>
      <c r="CBZ4" s="1174"/>
      <c r="CCA4" s="1174"/>
      <c r="CCB4" s="1174"/>
      <c r="CCC4" s="1174"/>
      <c r="CCD4" s="1174"/>
      <c r="CCE4" s="1174"/>
      <c r="CCF4" s="1174"/>
      <c r="CCG4" s="1174"/>
      <c r="CCH4" s="1174"/>
      <c r="CCI4" s="1174"/>
      <c r="CCJ4" s="1174"/>
      <c r="CCK4" s="1174"/>
      <c r="CCL4" s="1174"/>
      <c r="CCM4" s="1174"/>
      <c r="CCN4" s="1174"/>
      <c r="CCO4" s="1174"/>
      <c r="CCP4" s="1174"/>
      <c r="CCQ4" s="1174"/>
      <c r="CCR4" s="1174"/>
      <c r="CCS4" s="1174"/>
      <c r="CCT4" s="1174"/>
      <c r="CCU4" s="1174"/>
      <c r="CCV4" s="1174"/>
      <c r="CCW4" s="1174"/>
      <c r="CCX4" s="1174"/>
      <c r="CCY4" s="1174"/>
      <c r="CCZ4" s="1174"/>
      <c r="CDA4" s="1174"/>
      <c r="CDB4" s="1174"/>
      <c r="CDC4" s="1174"/>
      <c r="CDD4" s="1174"/>
      <c r="CDE4" s="1174"/>
      <c r="CDF4" s="1174"/>
      <c r="CDG4" s="1174"/>
      <c r="CDH4" s="1174"/>
      <c r="CDK4" s="1174" t="s">
        <v>382</v>
      </c>
      <c r="CDL4" s="1174"/>
      <c r="CDM4" s="1174"/>
      <c r="CDN4" s="1174"/>
      <c r="CDO4" s="1174"/>
      <c r="CDP4" s="1174"/>
      <c r="CDQ4" s="1174"/>
      <c r="CDR4" s="1174"/>
      <c r="CDS4" s="1174"/>
      <c r="CDT4" s="1174"/>
      <c r="CDU4" s="1174"/>
      <c r="CDV4" s="1174"/>
      <c r="CDW4" s="1174"/>
      <c r="CDX4" s="1174"/>
      <c r="CDY4" s="1174"/>
      <c r="CDZ4" s="1174"/>
      <c r="CEA4" s="1174"/>
      <c r="CEB4" s="1174"/>
      <c r="CEC4" s="1174"/>
      <c r="CED4" s="1174"/>
      <c r="CEE4" s="1174"/>
      <c r="CEF4" s="1174"/>
      <c r="CEG4" s="1174"/>
      <c r="CEH4" s="1174"/>
      <c r="CEI4" s="1174"/>
      <c r="CEJ4" s="1174"/>
      <c r="CEK4" s="1174"/>
      <c r="CEL4" s="1174"/>
      <c r="CEM4" s="1174"/>
      <c r="CEN4" s="1174"/>
      <c r="CEO4" s="1174"/>
      <c r="CEP4" s="1174"/>
      <c r="CEQ4" s="1174"/>
      <c r="CER4" s="1174"/>
      <c r="CES4" s="1174"/>
      <c r="CET4" s="1174"/>
      <c r="CEU4" s="1174"/>
      <c r="CEV4" s="1174"/>
      <c r="CEW4" s="1174"/>
      <c r="CEX4" s="1174"/>
      <c r="CFA4" s="1174" t="s">
        <v>382</v>
      </c>
      <c r="CFB4" s="1174"/>
      <c r="CFC4" s="1174"/>
      <c r="CFD4" s="1174"/>
      <c r="CFE4" s="1174"/>
      <c r="CFF4" s="1174"/>
      <c r="CFG4" s="1174"/>
      <c r="CFH4" s="1174"/>
      <c r="CFI4" s="1174"/>
      <c r="CFJ4" s="1174"/>
      <c r="CFK4" s="1174"/>
      <c r="CFL4" s="1174"/>
      <c r="CFM4" s="1174"/>
      <c r="CFN4" s="1174"/>
      <c r="CFO4" s="1174"/>
      <c r="CFP4" s="1174"/>
      <c r="CFQ4" s="1174"/>
      <c r="CFR4" s="1174"/>
      <c r="CFS4" s="1174"/>
      <c r="CFT4" s="1174"/>
      <c r="CFU4" s="1174"/>
      <c r="CFV4" s="1174"/>
      <c r="CFW4" s="1174"/>
      <c r="CFX4" s="1174"/>
      <c r="CFY4" s="1174"/>
      <c r="CFZ4" s="1174"/>
      <c r="CGA4" s="1174"/>
      <c r="CGB4" s="1174"/>
      <c r="CGC4" s="1174"/>
      <c r="CGD4" s="1174"/>
      <c r="CGE4" s="1174"/>
      <c r="CGF4" s="1174"/>
      <c r="CGG4" s="1174"/>
      <c r="CGH4" s="1174"/>
      <c r="CGI4" s="1174"/>
      <c r="CGJ4" s="1174"/>
      <c r="CGK4" s="1174"/>
      <c r="CGL4" s="1174"/>
      <c r="CGM4" s="1174"/>
      <c r="CGN4" s="1174"/>
      <c r="CGQ4" s="1174" t="s">
        <v>382</v>
      </c>
      <c r="CGR4" s="1174"/>
      <c r="CGS4" s="1174"/>
      <c r="CGT4" s="1174"/>
      <c r="CGU4" s="1174"/>
      <c r="CGV4" s="1174"/>
      <c r="CGW4" s="1174"/>
      <c r="CGX4" s="1174"/>
      <c r="CGY4" s="1174"/>
      <c r="CGZ4" s="1174"/>
      <c r="CHA4" s="1174"/>
      <c r="CHB4" s="1174"/>
      <c r="CHC4" s="1174"/>
      <c r="CHD4" s="1174"/>
      <c r="CHE4" s="1174"/>
      <c r="CHF4" s="1174"/>
      <c r="CHG4" s="1174"/>
      <c r="CHH4" s="1174"/>
      <c r="CHI4" s="1174"/>
      <c r="CHJ4" s="1174"/>
      <c r="CHK4" s="1174"/>
      <c r="CHL4" s="1174"/>
      <c r="CHM4" s="1174"/>
      <c r="CHN4" s="1174"/>
      <c r="CHO4" s="1174"/>
      <c r="CHP4" s="1174"/>
      <c r="CHQ4" s="1174"/>
      <c r="CHR4" s="1174"/>
      <c r="CHS4" s="1174"/>
      <c r="CHT4" s="1174"/>
      <c r="CHU4" s="1174"/>
      <c r="CHV4" s="1174"/>
      <c r="CHW4" s="1174"/>
      <c r="CHX4" s="1174"/>
      <c r="CHY4" s="1174"/>
      <c r="CHZ4" s="1174"/>
      <c r="CIA4" s="1174"/>
      <c r="CIB4" s="1174"/>
      <c r="CIC4" s="1174"/>
      <c r="CID4" s="1174"/>
      <c r="CIG4" s="1174" t="s">
        <v>382</v>
      </c>
      <c r="CIH4" s="1174"/>
      <c r="CII4" s="1174"/>
      <c r="CIJ4" s="1174"/>
      <c r="CIK4" s="1174"/>
      <c r="CIL4" s="1174"/>
      <c r="CIM4" s="1174"/>
      <c r="CIN4" s="1174"/>
      <c r="CIO4" s="1174"/>
      <c r="CIP4" s="1174"/>
      <c r="CIQ4" s="1174"/>
      <c r="CIR4" s="1174"/>
      <c r="CIS4" s="1174"/>
      <c r="CIT4" s="1174"/>
      <c r="CIU4" s="1174"/>
      <c r="CIV4" s="1174"/>
      <c r="CIW4" s="1174"/>
      <c r="CIX4" s="1174"/>
      <c r="CIY4" s="1174"/>
      <c r="CIZ4" s="1174"/>
      <c r="CJA4" s="1174"/>
      <c r="CJB4" s="1174"/>
      <c r="CJC4" s="1174"/>
      <c r="CJD4" s="1174"/>
      <c r="CJE4" s="1174"/>
      <c r="CJF4" s="1174"/>
      <c r="CJG4" s="1174"/>
      <c r="CJH4" s="1174"/>
      <c r="CJI4" s="1174"/>
      <c r="CJJ4" s="1174"/>
      <c r="CJK4" s="1174"/>
      <c r="CJL4" s="1174"/>
      <c r="CJM4" s="1174"/>
      <c r="CJN4" s="1174"/>
      <c r="CJO4" s="1174"/>
      <c r="CJP4" s="1174"/>
      <c r="CJQ4" s="1174"/>
      <c r="CJR4" s="1174"/>
      <c r="CJS4" s="1174"/>
      <c r="CJT4" s="1174"/>
      <c r="CJW4" s="1174" t="s">
        <v>382</v>
      </c>
      <c r="CJX4" s="1174"/>
      <c r="CJY4" s="1174"/>
      <c r="CJZ4" s="1174"/>
      <c r="CKA4" s="1174"/>
      <c r="CKB4" s="1174"/>
      <c r="CKC4" s="1174"/>
      <c r="CKD4" s="1174"/>
      <c r="CKE4" s="1174"/>
      <c r="CKF4" s="1174"/>
      <c r="CKG4" s="1174"/>
      <c r="CKH4" s="1174"/>
      <c r="CKI4" s="1174"/>
      <c r="CKJ4" s="1174"/>
      <c r="CKK4" s="1174"/>
      <c r="CKL4" s="1174"/>
      <c r="CKM4" s="1174"/>
      <c r="CKN4" s="1174"/>
      <c r="CKO4" s="1174"/>
      <c r="CKP4" s="1174"/>
      <c r="CKQ4" s="1174"/>
      <c r="CKR4" s="1174"/>
      <c r="CKS4" s="1174"/>
      <c r="CKT4" s="1174"/>
      <c r="CKU4" s="1174"/>
      <c r="CKV4" s="1174"/>
      <c r="CKW4" s="1174"/>
      <c r="CKX4" s="1174"/>
      <c r="CKY4" s="1174"/>
      <c r="CKZ4" s="1174"/>
      <c r="CLA4" s="1174"/>
      <c r="CLB4" s="1174"/>
      <c r="CLC4" s="1174"/>
      <c r="CLD4" s="1174"/>
      <c r="CLE4" s="1174"/>
      <c r="CLF4" s="1174"/>
      <c r="CLG4" s="1174"/>
      <c r="CLH4" s="1174"/>
      <c r="CLI4" s="1174"/>
      <c r="CLJ4" s="1174"/>
      <c r="CLM4" s="1174" t="s">
        <v>382</v>
      </c>
      <c r="CLN4" s="1174"/>
      <c r="CLO4" s="1174"/>
      <c r="CLP4" s="1174"/>
      <c r="CLQ4" s="1174"/>
      <c r="CLR4" s="1174"/>
      <c r="CLS4" s="1174"/>
      <c r="CLT4" s="1174"/>
      <c r="CLU4" s="1174"/>
      <c r="CLV4" s="1174"/>
      <c r="CLW4" s="1174"/>
      <c r="CLX4" s="1174"/>
      <c r="CLY4" s="1174"/>
      <c r="CLZ4" s="1174"/>
      <c r="CMA4" s="1174"/>
      <c r="CMB4" s="1174"/>
      <c r="CMC4" s="1174"/>
      <c r="CMD4" s="1174"/>
      <c r="CME4" s="1174"/>
      <c r="CMF4" s="1174"/>
      <c r="CMG4" s="1174"/>
      <c r="CMH4" s="1174"/>
      <c r="CMI4" s="1174"/>
      <c r="CMJ4" s="1174"/>
      <c r="CMK4" s="1174"/>
      <c r="CML4" s="1174"/>
      <c r="CMM4" s="1174"/>
      <c r="CMN4" s="1174"/>
      <c r="CMO4" s="1174"/>
      <c r="CMP4" s="1174"/>
      <c r="CMQ4" s="1174"/>
      <c r="CMR4" s="1174"/>
      <c r="CMS4" s="1174"/>
      <c r="CMT4" s="1174"/>
      <c r="CMU4" s="1174"/>
      <c r="CMV4" s="1174"/>
      <c r="CMW4" s="1174"/>
      <c r="CMX4" s="1174"/>
      <c r="CMY4" s="1174"/>
      <c r="CMZ4" s="1174"/>
      <c r="CNC4" s="1174" t="s">
        <v>382</v>
      </c>
      <c r="CND4" s="1174"/>
      <c r="CNE4" s="1174"/>
      <c r="CNF4" s="1174"/>
      <c r="CNG4" s="1174"/>
      <c r="CNH4" s="1174"/>
      <c r="CNI4" s="1174"/>
      <c r="CNJ4" s="1174"/>
      <c r="CNK4" s="1174"/>
      <c r="CNL4" s="1174"/>
      <c r="CNM4" s="1174"/>
      <c r="CNN4" s="1174"/>
      <c r="CNO4" s="1174"/>
      <c r="CNP4" s="1174"/>
      <c r="CNQ4" s="1174"/>
      <c r="CNR4" s="1174"/>
      <c r="CNS4" s="1174"/>
      <c r="CNT4" s="1174"/>
      <c r="CNU4" s="1174"/>
      <c r="CNV4" s="1174"/>
      <c r="CNW4" s="1174"/>
      <c r="CNX4" s="1174"/>
      <c r="CNY4" s="1174"/>
      <c r="CNZ4" s="1174"/>
      <c r="COA4" s="1174"/>
      <c r="COB4" s="1174"/>
      <c r="COC4" s="1174"/>
      <c r="COD4" s="1174"/>
      <c r="COE4" s="1174"/>
      <c r="COF4" s="1174"/>
      <c r="COG4" s="1174"/>
      <c r="COH4" s="1174"/>
      <c r="COI4" s="1174"/>
      <c r="COJ4" s="1174"/>
      <c r="COK4" s="1174"/>
      <c r="COL4" s="1174"/>
      <c r="COM4" s="1174"/>
      <c r="CON4" s="1174"/>
      <c r="COO4" s="1174"/>
      <c r="COP4" s="1174"/>
      <c r="COS4" s="1174" t="s">
        <v>382</v>
      </c>
      <c r="COT4" s="1174"/>
      <c r="COU4" s="1174"/>
      <c r="COV4" s="1174"/>
      <c r="COW4" s="1174"/>
      <c r="COX4" s="1174"/>
      <c r="COY4" s="1174"/>
      <c r="COZ4" s="1174"/>
      <c r="CPA4" s="1174"/>
      <c r="CPB4" s="1174"/>
      <c r="CPC4" s="1174"/>
      <c r="CPD4" s="1174"/>
      <c r="CPE4" s="1174"/>
      <c r="CPF4" s="1174"/>
      <c r="CPG4" s="1174"/>
      <c r="CPH4" s="1174"/>
      <c r="CPI4" s="1174"/>
      <c r="CPJ4" s="1174"/>
      <c r="CPK4" s="1174"/>
      <c r="CPL4" s="1174"/>
      <c r="CPM4" s="1174"/>
      <c r="CPN4" s="1174"/>
      <c r="CPO4" s="1174"/>
      <c r="CPP4" s="1174"/>
      <c r="CPQ4" s="1174"/>
      <c r="CPR4" s="1174"/>
      <c r="CPS4" s="1174"/>
      <c r="CPT4" s="1174"/>
      <c r="CPU4" s="1174"/>
      <c r="CPV4" s="1174"/>
      <c r="CPW4" s="1174"/>
      <c r="CPX4" s="1174"/>
      <c r="CPY4" s="1174"/>
      <c r="CPZ4" s="1174"/>
      <c r="CQA4" s="1174"/>
      <c r="CQB4" s="1174"/>
      <c r="CQC4" s="1174"/>
      <c r="CQD4" s="1174"/>
      <c r="CQE4" s="1174"/>
      <c r="CQF4" s="1174"/>
      <c r="CQI4" s="1174" t="s">
        <v>382</v>
      </c>
      <c r="CQJ4" s="1174"/>
      <c r="CQK4" s="1174"/>
      <c r="CQL4" s="1174"/>
      <c r="CQM4" s="1174"/>
      <c r="CQN4" s="1174"/>
      <c r="CQO4" s="1174"/>
      <c r="CQP4" s="1174"/>
      <c r="CQQ4" s="1174"/>
      <c r="CQR4" s="1174"/>
      <c r="CQS4" s="1174"/>
      <c r="CQT4" s="1174"/>
      <c r="CQU4" s="1174"/>
      <c r="CQV4" s="1174"/>
      <c r="CQW4" s="1174"/>
      <c r="CQX4" s="1174"/>
      <c r="CQY4" s="1174"/>
      <c r="CQZ4" s="1174"/>
      <c r="CRA4" s="1174"/>
      <c r="CRB4" s="1174"/>
      <c r="CRC4" s="1174"/>
      <c r="CRD4" s="1174"/>
      <c r="CRE4" s="1174"/>
      <c r="CRF4" s="1174"/>
      <c r="CRG4" s="1174"/>
      <c r="CRH4" s="1174"/>
      <c r="CRI4" s="1174"/>
      <c r="CRJ4" s="1174"/>
      <c r="CRK4" s="1174"/>
      <c r="CRL4" s="1174"/>
      <c r="CRM4" s="1174"/>
      <c r="CRN4" s="1174"/>
      <c r="CRO4" s="1174"/>
      <c r="CRP4" s="1174"/>
      <c r="CRQ4" s="1174"/>
      <c r="CRR4" s="1174"/>
      <c r="CRS4" s="1174"/>
      <c r="CRT4" s="1174"/>
      <c r="CRU4" s="1174"/>
      <c r="CRV4" s="1174"/>
      <c r="CRY4" s="1174" t="s">
        <v>382</v>
      </c>
      <c r="CRZ4" s="1174"/>
      <c r="CSA4" s="1174"/>
      <c r="CSB4" s="1174"/>
      <c r="CSC4" s="1174"/>
      <c r="CSD4" s="1174"/>
      <c r="CSE4" s="1174"/>
      <c r="CSF4" s="1174"/>
      <c r="CSG4" s="1174"/>
      <c r="CSH4" s="1174"/>
      <c r="CSI4" s="1174"/>
      <c r="CSJ4" s="1174"/>
      <c r="CSK4" s="1174"/>
      <c r="CSL4" s="1174"/>
      <c r="CSM4" s="1174"/>
      <c r="CSN4" s="1174"/>
      <c r="CSO4" s="1174"/>
      <c r="CSP4" s="1174"/>
      <c r="CSQ4" s="1174"/>
      <c r="CSR4" s="1174"/>
      <c r="CSS4" s="1174"/>
      <c r="CST4" s="1174"/>
      <c r="CSU4" s="1174"/>
      <c r="CSV4" s="1174"/>
      <c r="CSW4" s="1174"/>
      <c r="CSX4" s="1174"/>
      <c r="CSY4" s="1174"/>
      <c r="CSZ4" s="1174"/>
      <c r="CTA4" s="1174"/>
      <c r="CTB4" s="1174"/>
      <c r="CTC4" s="1174"/>
      <c r="CTD4" s="1174"/>
      <c r="CTE4" s="1174"/>
      <c r="CTF4" s="1174"/>
      <c r="CTG4" s="1174"/>
      <c r="CTH4" s="1174"/>
      <c r="CTI4" s="1174"/>
      <c r="CTJ4" s="1174"/>
      <c r="CTK4" s="1174"/>
      <c r="CTL4" s="1174"/>
      <c r="CTO4" s="1174" t="s">
        <v>382</v>
      </c>
      <c r="CTP4" s="1174"/>
      <c r="CTQ4" s="1174"/>
      <c r="CTR4" s="1174"/>
      <c r="CTS4" s="1174"/>
      <c r="CTT4" s="1174"/>
      <c r="CTU4" s="1174"/>
      <c r="CTV4" s="1174"/>
      <c r="CTW4" s="1174"/>
      <c r="CTX4" s="1174"/>
      <c r="CTY4" s="1174"/>
      <c r="CTZ4" s="1174"/>
      <c r="CUA4" s="1174"/>
      <c r="CUB4" s="1174"/>
      <c r="CUC4" s="1174"/>
      <c r="CUD4" s="1174"/>
      <c r="CUE4" s="1174"/>
      <c r="CUF4" s="1174"/>
      <c r="CUG4" s="1174"/>
      <c r="CUH4" s="1174"/>
      <c r="CUI4" s="1174"/>
      <c r="CUJ4" s="1174"/>
      <c r="CUK4" s="1174"/>
      <c r="CUL4" s="1174"/>
      <c r="CUM4" s="1174"/>
      <c r="CUN4" s="1174"/>
      <c r="CUO4" s="1174"/>
      <c r="CUP4" s="1174"/>
      <c r="CUQ4" s="1174"/>
      <c r="CUR4" s="1174"/>
      <c r="CUS4" s="1174"/>
      <c r="CUT4" s="1174"/>
      <c r="CUU4" s="1174"/>
      <c r="CUV4" s="1174"/>
      <c r="CUW4" s="1174"/>
      <c r="CUX4" s="1174"/>
      <c r="CUY4" s="1174"/>
      <c r="CUZ4" s="1174"/>
      <c r="CVA4" s="1174"/>
      <c r="CVB4" s="1174"/>
      <c r="CVE4" s="1174" t="s">
        <v>382</v>
      </c>
      <c r="CVF4" s="1174"/>
      <c r="CVG4" s="1174"/>
      <c r="CVH4" s="1174"/>
      <c r="CVI4" s="1174"/>
      <c r="CVJ4" s="1174"/>
      <c r="CVK4" s="1174"/>
      <c r="CVL4" s="1174"/>
      <c r="CVM4" s="1174"/>
      <c r="CVN4" s="1174"/>
      <c r="CVO4" s="1174"/>
      <c r="CVP4" s="1174"/>
      <c r="CVQ4" s="1174"/>
      <c r="CVR4" s="1174"/>
      <c r="CVS4" s="1174"/>
      <c r="CVT4" s="1174"/>
      <c r="CVU4" s="1174"/>
      <c r="CVV4" s="1174"/>
      <c r="CVW4" s="1174"/>
      <c r="CVX4" s="1174"/>
      <c r="CVY4" s="1174"/>
      <c r="CVZ4" s="1174"/>
      <c r="CWA4" s="1174"/>
      <c r="CWB4" s="1174"/>
      <c r="CWC4" s="1174"/>
      <c r="CWD4" s="1174"/>
      <c r="CWE4" s="1174"/>
      <c r="CWF4" s="1174"/>
      <c r="CWG4" s="1174"/>
      <c r="CWH4" s="1174"/>
      <c r="CWI4" s="1174"/>
      <c r="CWJ4" s="1174"/>
      <c r="CWK4" s="1174"/>
      <c r="CWL4" s="1174"/>
      <c r="CWM4" s="1174"/>
      <c r="CWN4" s="1174"/>
      <c r="CWO4" s="1174"/>
      <c r="CWP4" s="1174"/>
      <c r="CWQ4" s="1174"/>
      <c r="CWR4" s="1174"/>
      <c r="CWU4" s="1174" t="s">
        <v>382</v>
      </c>
      <c r="CWV4" s="1174"/>
      <c r="CWW4" s="1174"/>
      <c r="CWX4" s="1174"/>
      <c r="CWY4" s="1174"/>
      <c r="CWZ4" s="1174"/>
      <c r="CXA4" s="1174"/>
      <c r="CXB4" s="1174"/>
      <c r="CXC4" s="1174"/>
      <c r="CXD4" s="1174"/>
      <c r="CXE4" s="1174"/>
      <c r="CXF4" s="1174"/>
      <c r="CXG4" s="1174"/>
      <c r="CXH4" s="1174"/>
      <c r="CXI4" s="1174"/>
      <c r="CXJ4" s="1174"/>
      <c r="CXK4" s="1174"/>
      <c r="CXL4" s="1174"/>
      <c r="CXM4" s="1174"/>
      <c r="CXN4" s="1174"/>
      <c r="CXO4" s="1174"/>
      <c r="CXP4" s="1174"/>
      <c r="CXQ4" s="1174"/>
      <c r="CXR4" s="1174"/>
      <c r="CXS4" s="1174"/>
      <c r="CXT4" s="1174"/>
      <c r="CXU4" s="1174"/>
      <c r="CXV4" s="1174"/>
      <c r="CXW4" s="1174"/>
      <c r="CXX4" s="1174"/>
      <c r="CXY4" s="1174"/>
      <c r="CXZ4" s="1174"/>
      <c r="CYA4" s="1174"/>
      <c r="CYB4" s="1174"/>
      <c r="CYC4" s="1174"/>
      <c r="CYD4" s="1174"/>
      <c r="CYE4" s="1174"/>
      <c r="CYF4" s="1174"/>
      <c r="CYG4" s="1174"/>
      <c r="CYH4" s="1174"/>
      <c r="CYK4" s="1174" t="s">
        <v>382</v>
      </c>
      <c r="CYL4" s="1174"/>
      <c r="CYM4" s="1174"/>
      <c r="CYN4" s="1174"/>
      <c r="CYO4" s="1174"/>
      <c r="CYP4" s="1174"/>
      <c r="CYQ4" s="1174"/>
      <c r="CYR4" s="1174"/>
      <c r="CYS4" s="1174"/>
      <c r="CYT4" s="1174"/>
      <c r="CYU4" s="1174"/>
      <c r="CYV4" s="1174"/>
      <c r="CYW4" s="1174"/>
      <c r="CYX4" s="1174"/>
      <c r="CYY4" s="1174"/>
      <c r="CYZ4" s="1174"/>
      <c r="CZA4" s="1174"/>
      <c r="CZB4" s="1174"/>
      <c r="CZC4" s="1174"/>
      <c r="CZD4" s="1174"/>
      <c r="CZE4" s="1174"/>
      <c r="CZF4" s="1174"/>
      <c r="CZG4" s="1174"/>
      <c r="CZH4" s="1174"/>
      <c r="CZI4" s="1174"/>
      <c r="CZJ4" s="1174"/>
      <c r="CZK4" s="1174"/>
      <c r="CZL4" s="1174"/>
      <c r="CZM4" s="1174"/>
      <c r="CZN4" s="1174"/>
      <c r="CZO4" s="1174"/>
      <c r="CZP4" s="1174"/>
      <c r="CZQ4" s="1174"/>
      <c r="CZR4" s="1174"/>
      <c r="CZS4" s="1174"/>
      <c r="CZT4" s="1174"/>
      <c r="CZU4" s="1174"/>
      <c r="CZV4" s="1174"/>
      <c r="CZW4" s="1174"/>
      <c r="CZX4" s="1174"/>
      <c r="DAA4" s="1174" t="s">
        <v>382</v>
      </c>
      <c r="DAB4" s="1174"/>
      <c r="DAC4" s="1174"/>
      <c r="DAD4" s="1174"/>
      <c r="DAE4" s="1174"/>
      <c r="DAF4" s="1174"/>
      <c r="DAG4" s="1174"/>
      <c r="DAH4" s="1174"/>
      <c r="DAI4" s="1174"/>
      <c r="DAJ4" s="1174"/>
      <c r="DAK4" s="1174"/>
      <c r="DAL4" s="1174"/>
      <c r="DAM4" s="1174"/>
      <c r="DAN4" s="1174"/>
      <c r="DAO4" s="1174"/>
      <c r="DAP4" s="1174"/>
      <c r="DAQ4" s="1174"/>
      <c r="DAR4" s="1174"/>
      <c r="DAS4" s="1174"/>
      <c r="DAT4" s="1174"/>
      <c r="DAU4" s="1174"/>
      <c r="DAV4" s="1174"/>
      <c r="DAW4" s="1174"/>
      <c r="DAX4" s="1174"/>
      <c r="DAY4" s="1174"/>
      <c r="DAZ4" s="1174"/>
      <c r="DBA4" s="1174"/>
      <c r="DBB4" s="1174"/>
      <c r="DBC4" s="1174"/>
      <c r="DBD4" s="1174"/>
      <c r="DBE4" s="1174"/>
      <c r="DBF4" s="1174"/>
      <c r="DBG4" s="1174"/>
      <c r="DBH4" s="1174"/>
      <c r="DBI4" s="1174"/>
      <c r="DBJ4" s="1174"/>
      <c r="DBK4" s="1174"/>
      <c r="DBL4" s="1174"/>
      <c r="DBM4" s="1174"/>
      <c r="DBN4" s="1174"/>
      <c r="DBQ4" s="1174" t="s">
        <v>382</v>
      </c>
      <c r="DBR4" s="1174"/>
      <c r="DBS4" s="1174"/>
      <c r="DBT4" s="1174"/>
      <c r="DBU4" s="1174"/>
      <c r="DBV4" s="1174"/>
      <c r="DBW4" s="1174"/>
      <c r="DBX4" s="1174"/>
      <c r="DBY4" s="1174"/>
      <c r="DBZ4" s="1174"/>
      <c r="DCA4" s="1174"/>
      <c r="DCB4" s="1174"/>
      <c r="DCC4" s="1174"/>
      <c r="DCD4" s="1174"/>
      <c r="DCE4" s="1174"/>
      <c r="DCF4" s="1174"/>
      <c r="DCG4" s="1174"/>
      <c r="DCH4" s="1174"/>
      <c r="DCI4" s="1174"/>
      <c r="DCJ4" s="1174"/>
      <c r="DCK4" s="1174"/>
      <c r="DCL4" s="1174"/>
      <c r="DCM4" s="1174"/>
      <c r="DCN4" s="1174"/>
      <c r="DCO4" s="1174"/>
      <c r="DCP4" s="1174"/>
      <c r="DCQ4" s="1174"/>
      <c r="DCR4" s="1174"/>
      <c r="DCS4" s="1174"/>
      <c r="DCT4" s="1174"/>
      <c r="DCU4" s="1174"/>
      <c r="DCV4" s="1174"/>
      <c r="DCW4" s="1174"/>
      <c r="DCX4" s="1174"/>
      <c r="DCY4" s="1174"/>
      <c r="DCZ4" s="1174"/>
      <c r="DDA4" s="1174"/>
      <c r="DDB4" s="1174"/>
      <c r="DDC4" s="1174"/>
      <c r="DDD4" s="1174"/>
      <c r="DDG4" s="1174" t="s">
        <v>382</v>
      </c>
      <c r="DDH4" s="1174"/>
      <c r="DDI4" s="1174"/>
      <c r="DDJ4" s="1174"/>
      <c r="DDK4" s="1174"/>
      <c r="DDL4" s="1174"/>
      <c r="DDM4" s="1174"/>
      <c r="DDN4" s="1174"/>
      <c r="DDO4" s="1174"/>
      <c r="DDP4" s="1174"/>
      <c r="DDQ4" s="1174"/>
      <c r="DDR4" s="1174"/>
      <c r="DDS4" s="1174"/>
      <c r="DDT4" s="1174"/>
      <c r="DDU4" s="1174"/>
      <c r="DDV4" s="1174"/>
      <c r="DDW4" s="1174"/>
      <c r="DDX4" s="1174"/>
      <c r="DDY4" s="1174"/>
      <c r="DDZ4" s="1174"/>
      <c r="DEA4" s="1174"/>
      <c r="DEB4" s="1174"/>
      <c r="DEC4" s="1174"/>
      <c r="DED4" s="1174"/>
      <c r="DEE4" s="1174"/>
      <c r="DEF4" s="1174"/>
      <c r="DEG4" s="1174"/>
      <c r="DEH4" s="1174"/>
      <c r="DEI4" s="1174"/>
      <c r="DEJ4" s="1174"/>
      <c r="DEK4" s="1174"/>
      <c r="DEL4" s="1174"/>
      <c r="DEM4" s="1174"/>
      <c r="DEN4" s="1174"/>
      <c r="DEO4" s="1174"/>
      <c r="DEP4" s="1174"/>
      <c r="DEQ4" s="1174"/>
      <c r="DER4" s="1174"/>
      <c r="DES4" s="1174"/>
      <c r="DET4" s="1174"/>
      <c r="DEW4" s="1174" t="s">
        <v>382</v>
      </c>
      <c r="DEX4" s="1174"/>
      <c r="DEY4" s="1174"/>
      <c r="DEZ4" s="1174"/>
      <c r="DFA4" s="1174"/>
      <c r="DFB4" s="1174"/>
      <c r="DFC4" s="1174"/>
      <c r="DFD4" s="1174"/>
      <c r="DFE4" s="1174"/>
      <c r="DFF4" s="1174"/>
      <c r="DFG4" s="1174"/>
      <c r="DFH4" s="1174"/>
      <c r="DFI4" s="1174"/>
      <c r="DFJ4" s="1174"/>
      <c r="DFK4" s="1174"/>
      <c r="DFL4" s="1174"/>
      <c r="DFM4" s="1174"/>
      <c r="DFN4" s="1174"/>
      <c r="DFO4" s="1174"/>
      <c r="DFP4" s="1174"/>
      <c r="DFQ4" s="1174"/>
      <c r="DFR4" s="1174"/>
      <c r="DFS4" s="1174"/>
      <c r="DFT4" s="1174"/>
      <c r="DFU4" s="1174"/>
      <c r="DFV4" s="1174"/>
      <c r="DFW4" s="1174"/>
      <c r="DFX4" s="1174"/>
      <c r="DFY4" s="1174"/>
      <c r="DFZ4" s="1174"/>
      <c r="DGA4" s="1174"/>
      <c r="DGB4" s="1174"/>
      <c r="DGC4" s="1174"/>
      <c r="DGD4" s="1174"/>
      <c r="DGE4" s="1174"/>
      <c r="DGF4" s="1174"/>
      <c r="DGG4" s="1174"/>
      <c r="DGH4" s="1174"/>
      <c r="DGI4" s="1174"/>
      <c r="DGJ4" s="1174"/>
      <c r="DGM4" s="1174" t="s">
        <v>382</v>
      </c>
      <c r="DGN4" s="1174"/>
      <c r="DGO4" s="1174"/>
      <c r="DGP4" s="1174"/>
      <c r="DGQ4" s="1174"/>
      <c r="DGR4" s="1174"/>
      <c r="DGS4" s="1174"/>
      <c r="DGT4" s="1174"/>
      <c r="DGU4" s="1174"/>
      <c r="DGV4" s="1174"/>
      <c r="DGW4" s="1174"/>
      <c r="DGX4" s="1174"/>
      <c r="DGY4" s="1174"/>
      <c r="DGZ4" s="1174"/>
      <c r="DHA4" s="1174"/>
      <c r="DHB4" s="1174"/>
      <c r="DHC4" s="1174"/>
      <c r="DHD4" s="1174"/>
      <c r="DHE4" s="1174"/>
      <c r="DHF4" s="1174"/>
      <c r="DHG4" s="1174"/>
      <c r="DHH4" s="1174"/>
      <c r="DHI4" s="1174"/>
      <c r="DHJ4" s="1174"/>
      <c r="DHK4" s="1174"/>
      <c r="DHL4" s="1174"/>
      <c r="DHM4" s="1174"/>
      <c r="DHN4" s="1174"/>
      <c r="DHO4" s="1174"/>
      <c r="DHP4" s="1174"/>
      <c r="DHQ4" s="1174"/>
      <c r="DHR4" s="1174"/>
      <c r="DHS4" s="1174"/>
      <c r="DHT4" s="1174"/>
      <c r="DHU4" s="1174"/>
      <c r="DHV4" s="1174"/>
      <c r="DHW4" s="1174"/>
      <c r="DHX4" s="1174"/>
      <c r="DHY4" s="1174"/>
      <c r="DHZ4" s="1174"/>
      <c r="DIC4" s="1174" t="s">
        <v>382</v>
      </c>
      <c r="DID4" s="1174"/>
      <c r="DIE4" s="1174"/>
      <c r="DIF4" s="1174"/>
      <c r="DIG4" s="1174"/>
      <c r="DIH4" s="1174"/>
      <c r="DII4" s="1174"/>
      <c r="DIJ4" s="1174"/>
      <c r="DIK4" s="1174"/>
      <c r="DIL4" s="1174"/>
      <c r="DIM4" s="1174"/>
      <c r="DIN4" s="1174"/>
      <c r="DIO4" s="1174"/>
      <c r="DIP4" s="1174"/>
      <c r="DIQ4" s="1174"/>
      <c r="DIR4" s="1174"/>
      <c r="DIS4" s="1174"/>
      <c r="DIT4" s="1174"/>
      <c r="DIU4" s="1174"/>
      <c r="DIV4" s="1174"/>
      <c r="DIW4" s="1174"/>
      <c r="DIX4" s="1174"/>
      <c r="DIY4" s="1174"/>
      <c r="DIZ4" s="1174"/>
      <c r="DJA4" s="1174"/>
      <c r="DJB4" s="1174"/>
      <c r="DJC4" s="1174"/>
      <c r="DJD4" s="1174"/>
      <c r="DJE4" s="1174"/>
      <c r="DJF4" s="1174"/>
      <c r="DJG4" s="1174"/>
      <c r="DJH4" s="1174"/>
      <c r="DJI4" s="1174"/>
      <c r="DJJ4" s="1174"/>
      <c r="DJK4" s="1174"/>
      <c r="DJL4" s="1174"/>
      <c r="DJM4" s="1174"/>
      <c r="DJN4" s="1174"/>
      <c r="DJO4" s="1174"/>
      <c r="DJP4" s="1174"/>
      <c r="DJS4" s="1174" t="s">
        <v>382</v>
      </c>
      <c r="DJT4" s="1174"/>
      <c r="DJU4" s="1174"/>
      <c r="DJV4" s="1174"/>
      <c r="DJW4" s="1174"/>
      <c r="DJX4" s="1174"/>
      <c r="DJY4" s="1174"/>
      <c r="DJZ4" s="1174"/>
      <c r="DKA4" s="1174"/>
      <c r="DKB4" s="1174"/>
      <c r="DKC4" s="1174"/>
      <c r="DKD4" s="1174"/>
      <c r="DKE4" s="1174"/>
      <c r="DKF4" s="1174"/>
      <c r="DKG4" s="1174"/>
      <c r="DKH4" s="1174"/>
      <c r="DKI4" s="1174"/>
      <c r="DKJ4" s="1174"/>
      <c r="DKK4" s="1174"/>
      <c r="DKL4" s="1174"/>
      <c r="DKM4" s="1174"/>
      <c r="DKN4" s="1174"/>
      <c r="DKO4" s="1174"/>
      <c r="DKP4" s="1174"/>
      <c r="DKQ4" s="1174"/>
      <c r="DKR4" s="1174"/>
      <c r="DKS4" s="1174"/>
      <c r="DKT4" s="1174"/>
      <c r="DKU4" s="1174"/>
      <c r="DKV4" s="1174"/>
      <c r="DKW4" s="1174"/>
      <c r="DKX4" s="1174"/>
      <c r="DKY4" s="1174"/>
      <c r="DKZ4" s="1174"/>
      <c r="DLA4" s="1174"/>
      <c r="DLB4" s="1174"/>
      <c r="DLC4" s="1174"/>
      <c r="DLD4" s="1174"/>
      <c r="DLE4" s="1174"/>
      <c r="DLF4" s="1174"/>
      <c r="DLI4" s="1174" t="s">
        <v>382</v>
      </c>
      <c r="DLJ4" s="1174"/>
      <c r="DLK4" s="1174"/>
      <c r="DLL4" s="1174"/>
      <c r="DLM4" s="1174"/>
      <c r="DLN4" s="1174"/>
      <c r="DLO4" s="1174"/>
      <c r="DLP4" s="1174"/>
      <c r="DLQ4" s="1174"/>
      <c r="DLR4" s="1174"/>
      <c r="DLS4" s="1174"/>
      <c r="DLT4" s="1174"/>
      <c r="DLU4" s="1174"/>
      <c r="DLV4" s="1174"/>
      <c r="DLW4" s="1174"/>
      <c r="DLX4" s="1174"/>
      <c r="DLY4" s="1174"/>
      <c r="DLZ4" s="1174"/>
      <c r="DMA4" s="1174"/>
      <c r="DMB4" s="1174"/>
      <c r="DMC4" s="1174"/>
      <c r="DMD4" s="1174"/>
      <c r="DME4" s="1174"/>
      <c r="DMF4" s="1174"/>
      <c r="DMG4" s="1174"/>
      <c r="DMH4" s="1174"/>
      <c r="DMI4" s="1174"/>
      <c r="DMJ4" s="1174"/>
      <c r="DMK4" s="1174"/>
      <c r="DML4" s="1174"/>
      <c r="DMM4" s="1174"/>
      <c r="DMN4" s="1174"/>
      <c r="DMO4" s="1174"/>
      <c r="DMP4" s="1174"/>
      <c r="DMQ4" s="1174"/>
      <c r="DMR4" s="1174"/>
      <c r="DMS4" s="1174"/>
      <c r="DMT4" s="1174"/>
      <c r="DMU4" s="1174"/>
      <c r="DMV4" s="1174"/>
      <c r="DMY4" s="1174" t="s">
        <v>382</v>
      </c>
      <c r="DMZ4" s="1174"/>
      <c r="DNA4" s="1174"/>
      <c r="DNB4" s="1174"/>
      <c r="DNC4" s="1174"/>
      <c r="DND4" s="1174"/>
      <c r="DNE4" s="1174"/>
      <c r="DNF4" s="1174"/>
      <c r="DNG4" s="1174"/>
      <c r="DNH4" s="1174"/>
      <c r="DNI4" s="1174"/>
      <c r="DNJ4" s="1174"/>
      <c r="DNK4" s="1174"/>
      <c r="DNL4" s="1174"/>
      <c r="DNM4" s="1174"/>
      <c r="DNN4" s="1174"/>
      <c r="DNO4" s="1174"/>
      <c r="DNP4" s="1174"/>
      <c r="DNQ4" s="1174"/>
      <c r="DNR4" s="1174"/>
      <c r="DNS4" s="1174"/>
      <c r="DNT4" s="1174"/>
      <c r="DNU4" s="1174"/>
      <c r="DNV4" s="1174"/>
      <c r="DNW4" s="1174"/>
      <c r="DNX4" s="1174"/>
      <c r="DNY4" s="1174"/>
      <c r="DNZ4" s="1174"/>
      <c r="DOA4" s="1174"/>
      <c r="DOB4" s="1174"/>
      <c r="DOC4" s="1174"/>
      <c r="DOD4" s="1174"/>
      <c r="DOE4" s="1174"/>
      <c r="DOF4" s="1174"/>
      <c r="DOG4" s="1174"/>
      <c r="DOH4" s="1174"/>
      <c r="DOI4" s="1174"/>
      <c r="DOJ4" s="1174"/>
      <c r="DOK4" s="1174"/>
      <c r="DOL4" s="1174"/>
      <c r="DOO4" s="1174" t="s">
        <v>382</v>
      </c>
      <c r="DOP4" s="1174"/>
      <c r="DOQ4" s="1174"/>
      <c r="DOR4" s="1174"/>
      <c r="DOS4" s="1174"/>
      <c r="DOT4" s="1174"/>
      <c r="DOU4" s="1174"/>
      <c r="DOV4" s="1174"/>
      <c r="DOW4" s="1174"/>
      <c r="DOX4" s="1174"/>
      <c r="DOY4" s="1174"/>
      <c r="DOZ4" s="1174"/>
      <c r="DPA4" s="1174"/>
      <c r="DPB4" s="1174"/>
      <c r="DPC4" s="1174"/>
      <c r="DPD4" s="1174"/>
      <c r="DPE4" s="1174"/>
      <c r="DPF4" s="1174"/>
      <c r="DPG4" s="1174"/>
      <c r="DPH4" s="1174"/>
      <c r="DPI4" s="1174"/>
      <c r="DPJ4" s="1174"/>
      <c r="DPK4" s="1174"/>
      <c r="DPL4" s="1174"/>
      <c r="DPM4" s="1174"/>
      <c r="DPN4" s="1174"/>
      <c r="DPO4" s="1174"/>
      <c r="DPP4" s="1174"/>
      <c r="DPQ4" s="1174"/>
      <c r="DPR4" s="1174"/>
      <c r="DPS4" s="1174"/>
      <c r="DPT4" s="1174"/>
      <c r="DPU4" s="1174"/>
      <c r="DPV4" s="1174"/>
      <c r="DPW4" s="1174"/>
      <c r="DPX4" s="1174"/>
      <c r="DPY4" s="1174"/>
      <c r="DPZ4" s="1174"/>
      <c r="DQA4" s="1174"/>
      <c r="DQB4" s="1174"/>
      <c r="DQE4" s="1174" t="s">
        <v>382</v>
      </c>
      <c r="DQF4" s="1174"/>
      <c r="DQG4" s="1174"/>
      <c r="DQH4" s="1174"/>
      <c r="DQI4" s="1174"/>
      <c r="DQJ4" s="1174"/>
      <c r="DQK4" s="1174"/>
      <c r="DQL4" s="1174"/>
      <c r="DQM4" s="1174"/>
      <c r="DQN4" s="1174"/>
      <c r="DQO4" s="1174"/>
      <c r="DQP4" s="1174"/>
      <c r="DQQ4" s="1174"/>
      <c r="DQR4" s="1174"/>
      <c r="DQS4" s="1174"/>
      <c r="DQT4" s="1174"/>
      <c r="DQU4" s="1174"/>
      <c r="DQV4" s="1174"/>
      <c r="DQW4" s="1174"/>
      <c r="DQX4" s="1174"/>
      <c r="DQY4" s="1174"/>
      <c r="DQZ4" s="1174"/>
      <c r="DRA4" s="1174"/>
      <c r="DRB4" s="1174"/>
      <c r="DRC4" s="1174"/>
      <c r="DRD4" s="1174"/>
      <c r="DRE4" s="1174"/>
      <c r="DRF4" s="1174"/>
      <c r="DRG4" s="1174"/>
      <c r="DRH4" s="1174"/>
      <c r="DRI4" s="1174"/>
      <c r="DRJ4" s="1174"/>
      <c r="DRK4" s="1174"/>
      <c r="DRL4" s="1174"/>
      <c r="DRM4" s="1174"/>
      <c r="DRN4" s="1174"/>
      <c r="DRO4" s="1174"/>
      <c r="DRP4" s="1174"/>
      <c r="DRQ4" s="1174"/>
      <c r="DRR4" s="1174"/>
      <c r="DRU4" s="1174" t="s">
        <v>382</v>
      </c>
      <c r="DRV4" s="1174"/>
      <c r="DRW4" s="1174"/>
      <c r="DRX4" s="1174"/>
      <c r="DRY4" s="1174"/>
      <c r="DRZ4" s="1174"/>
      <c r="DSA4" s="1174"/>
      <c r="DSB4" s="1174"/>
      <c r="DSC4" s="1174"/>
      <c r="DSD4" s="1174"/>
      <c r="DSE4" s="1174"/>
      <c r="DSF4" s="1174"/>
      <c r="DSG4" s="1174"/>
      <c r="DSH4" s="1174"/>
      <c r="DSI4" s="1174"/>
      <c r="DSJ4" s="1174"/>
      <c r="DSK4" s="1174"/>
      <c r="DSL4" s="1174"/>
      <c r="DSM4" s="1174"/>
      <c r="DSN4" s="1174"/>
      <c r="DSO4" s="1174"/>
      <c r="DSP4" s="1174"/>
      <c r="DSQ4" s="1174"/>
      <c r="DSR4" s="1174"/>
      <c r="DSS4" s="1174"/>
      <c r="DST4" s="1174"/>
      <c r="DSU4" s="1174"/>
      <c r="DSV4" s="1174"/>
      <c r="DSW4" s="1174"/>
      <c r="DSX4" s="1174"/>
      <c r="DSY4" s="1174"/>
      <c r="DSZ4" s="1174"/>
      <c r="DTA4" s="1174"/>
      <c r="DTB4" s="1174"/>
      <c r="DTC4" s="1174"/>
      <c r="DTD4" s="1174"/>
      <c r="DTE4" s="1174"/>
      <c r="DTF4" s="1174"/>
      <c r="DTG4" s="1174"/>
      <c r="DTH4" s="1174"/>
      <c r="DTK4" s="1174" t="s">
        <v>382</v>
      </c>
      <c r="DTL4" s="1174"/>
      <c r="DTM4" s="1174"/>
      <c r="DTN4" s="1174"/>
      <c r="DTO4" s="1174"/>
      <c r="DTP4" s="1174"/>
      <c r="DTQ4" s="1174"/>
      <c r="DTR4" s="1174"/>
      <c r="DTS4" s="1174"/>
      <c r="DTT4" s="1174"/>
      <c r="DTU4" s="1174"/>
      <c r="DTV4" s="1174"/>
      <c r="DTW4" s="1174"/>
      <c r="DTX4" s="1174"/>
      <c r="DTY4" s="1174"/>
      <c r="DTZ4" s="1174"/>
      <c r="DUA4" s="1174"/>
      <c r="DUB4" s="1174"/>
      <c r="DUC4" s="1174"/>
      <c r="DUD4" s="1174"/>
      <c r="DUE4" s="1174"/>
      <c r="DUF4" s="1174"/>
      <c r="DUG4" s="1174"/>
      <c r="DUH4" s="1174"/>
      <c r="DUI4" s="1174"/>
      <c r="DUJ4" s="1174"/>
      <c r="DUK4" s="1174"/>
      <c r="DUL4" s="1174"/>
      <c r="DUM4" s="1174"/>
      <c r="DUN4" s="1174"/>
      <c r="DUO4" s="1174"/>
      <c r="DUP4" s="1174"/>
      <c r="DUQ4" s="1174"/>
      <c r="DUR4" s="1174"/>
      <c r="DUS4" s="1174"/>
      <c r="DUT4" s="1174"/>
      <c r="DUU4" s="1174"/>
      <c r="DUV4" s="1174"/>
      <c r="DUW4" s="1174"/>
      <c r="DUX4" s="1174"/>
      <c r="DVA4" s="1174" t="s">
        <v>382</v>
      </c>
      <c r="DVB4" s="1174"/>
      <c r="DVC4" s="1174"/>
      <c r="DVD4" s="1174"/>
      <c r="DVE4" s="1174"/>
      <c r="DVF4" s="1174"/>
      <c r="DVG4" s="1174"/>
      <c r="DVH4" s="1174"/>
      <c r="DVI4" s="1174"/>
      <c r="DVJ4" s="1174"/>
      <c r="DVK4" s="1174"/>
      <c r="DVL4" s="1174"/>
      <c r="DVM4" s="1174"/>
      <c r="DVN4" s="1174"/>
      <c r="DVO4" s="1174"/>
      <c r="DVP4" s="1174"/>
      <c r="DVQ4" s="1174"/>
      <c r="DVR4" s="1174"/>
      <c r="DVS4" s="1174"/>
      <c r="DVT4" s="1174"/>
      <c r="DVU4" s="1174"/>
      <c r="DVV4" s="1174"/>
      <c r="DVW4" s="1174"/>
      <c r="DVX4" s="1174"/>
      <c r="DVY4" s="1174"/>
      <c r="DVZ4" s="1174"/>
      <c r="DWA4" s="1174"/>
      <c r="DWB4" s="1174"/>
      <c r="DWC4" s="1174"/>
      <c r="DWD4" s="1174"/>
      <c r="DWE4" s="1174"/>
      <c r="DWF4" s="1174"/>
      <c r="DWG4" s="1174"/>
      <c r="DWH4" s="1174"/>
      <c r="DWI4" s="1174"/>
      <c r="DWJ4" s="1174"/>
      <c r="DWK4" s="1174"/>
      <c r="DWL4" s="1174"/>
      <c r="DWM4" s="1174"/>
      <c r="DWN4" s="1174"/>
      <c r="DWQ4" s="1174" t="s">
        <v>382</v>
      </c>
      <c r="DWR4" s="1174"/>
      <c r="DWS4" s="1174"/>
      <c r="DWT4" s="1174"/>
      <c r="DWU4" s="1174"/>
      <c r="DWV4" s="1174"/>
      <c r="DWW4" s="1174"/>
      <c r="DWX4" s="1174"/>
      <c r="DWY4" s="1174"/>
      <c r="DWZ4" s="1174"/>
      <c r="DXA4" s="1174"/>
      <c r="DXB4" s="1174"/>
      <c r="DXC4" s="1174"/>
      <c r="DXD4" s="1174"/>
      <c r="DXE4" s="1174"/>
      <c r="DXF4" s="1174"/>
      <c r="DXG4" s="1174"/>
      <c r="DXH4" s="1174"/>
      <c r="DXI4" s="1174"/>
      <c r="DXJ4" s="1174"/>
      <c r="DXK4" s="1174"/>
      <c r="DXL4" s="1174"/>
      <c r="DXM4" s="1174"/>
      <c r="DXN4" s="1174"/>
      <c r="DXO4" s="1174"/>
      <c r="DXP4" s="1174"/>
      <c r="DXQ4" s="1174"/>
      <c r="DXR4" s="1174"/>
      <c r="DXS4" s="1174"/>
      <c r="DXT4" s="1174"/>
      <c r="DXU4" s="1174"/>
      <c r="DXV4" s="1174"/>
      <c r="DXW4" s="1174"/>
      <c r="DXX4" s="1174"/>
      <c r="DXY4" s="1174"/>
      <c r="DXZ4" s="1174"/>
      <c r="DYA4" s="1174"/>
      <c r="DYB4" s="1174"/>
      <c r="DYC4" s="1174"/>
      <c r="DYD4" s="1174"/>
      <c r="DYG4" s="1174" t="s">
        <v>382</v>
      </c>
      <c r="DYH4" s="1174"/>
      <c r="DYI4" s="1174"/>
      <c r="DYJ4" s="1174"/>
      <c r="DYK4" s="1174"/>
      <c r="DYL4" s="1174"/>
      <c r="DYM4" s="1174"/>
      <c r="DYN4" s="1174"/>
      <c r="DYO4" s="1174"/>
      <c r="DYP4" s="1174"/>
      <c r="DYQ4" s="1174"/>
      <c r="DYR4" s="1174"/>
      <c r="DYS4" s="1174"/>
      <c r="DYT4" s="1174"/>
      <c r="DYU4" s="1174"/>
      <c r="DYV4" s="1174"/>
      <c r="DYW4" s="1174"/>
      <c r="DYX4" s="1174"/>
      <c r="DYY4" s="1174"/>
      <c r="DYZ4" s="1174"/>
      <c r="DZA4" s="1174"/>
      <c r="DZB4" s="1174"/>
      <c r="DZC4" s="1174"/>
      <c r="DZD4" s="1174"/>
      <c r="DZE4" s="1174"/>
      <c r="DZF4" s="1174"/>
      <c r="DZG4" s="1174"/>
      <c r="DZH4" s="1174"/>
      <c r="DZI4" s="1174"/>
      <c r="DZJ4" s="1174"/>
      <c r="DZK4" s="1174"/>
      <c r="DZL4" s="1174"/>
      <c r="DZM4" s="1174"/>
      <c r="DZN4" s="1174"/>
      <c r="DZO4" s="1174"/>
      <c r="DZP4" s="1174"/>
      <c r="DZQ4" s="1174"/>
      <c r="DZR4" s="1174"/>
      <c r="DZS4" s="1174"/>
      <c r="DZT4" s="1174"/>
      <c r="DZW4" s="1174" t="s">
        <v>382</v>
      </c>
      <c r="DZX4" s="1174"/>
      <c r="DZY4" s="1174"/>
      <c r="DZZ4" s="1174"/>
      <c r="EAA4" s="1174"/>
      <c r="EAB4" s="1174"/>
      <c r="EAC4" s="1174"/>
      <c r="EAD4" s="1174"/>
      <c r="EAE4" s="1174"/>
      <c r="EAF4" s="1174"/>
      <c r="EAG4" s="1174"/>
      <c r="EAH4" s="1174"/>
      <c r="EAI4" s="1174"/>
      <c r="EAJ4" s="1174"/>
      <c r="EAK4" s="1174"/>
      <c r="EAL4" s="1174"/>
      <c r="EAM4" s="1174"/>
      <c r="EAN4" s="1174"/>
      <c r="EAO4" s="1174"/>
      <c r="EAP4" s="1174"/>
      <c r="EAQ4" s="1174"/>
      <c r="EAR4" s="1174"/>
      <c r="EAS4" s="1174"/>
      <c r="EAT4" s="1174"/>
      <c r="EAU4" s="1174"/>
      <c r="EAV4" s="1174"/>
      <c r="EAW4" s="1174"/>
      <c r="EAX4" s="1174"/>
      <c r="EAY4" s="1174"/>
      <c r="EAZ4" s="1174"/>
      <c r="EBA4" s="1174"/>
      <c r="EBB4" s="1174"/>
      <c r="EBC4" s="1174"/>
      <c r="EBD4" s="1174"/>
      <c r="EBE4" s="1174"/>
      <c r="EBF4" s="1174"/>
      <c r="EBG4" s="1174"/>
      <c r="EBH4" s="1174"/>
      <c r="EBI4" s="1174"/>
      <c r="EBJ4" s="1174"/>
      <c r="EBM4" s="1174" t="s">
        <v>382</v>
      </c>
      <c r="EBN4" s="1174"/>
      <c r="EBO4" s="1174"/>
      <c r="EBP4" s="1174"/>
      <c r="EBQ4" s="1174"/>
      <c r="EBR4" s="1174"/>
      <c r="EBS4" s="1174"/>
      <c r="EBT4" s="1174"/>
      <c r="EBU4" s="1174"/>
      <c r="EBV4" s="1174"/>
      <c r="EBW4" s="1174"/>
      <c r="EBX4" s="1174"/>
      <c r="EBY4" s="1174"/>
      <c r="EBZ4" s="1174"/>
      <c r="ECA4" s="1174"/>
      <c r="ECB4" s="1174"/>
      <c r="ECC4" s="1174"/>
      <c r="ECD4" s="1174"/>
      <c r="ECE4" s="1174"/>
      <c r="ECF4" s="1174"/>
      <c r="ECG4" s="1174"/>
      <c r="ECH4" s="1174"/>
      <c r="ECI4" s="1174"/>
      <c r="ECJ4" s="1174"/>
      <c r="ECK4" s="1174"/>
      <c r="ECL4" s="1174"/>
      <c r="ECM4" s="1174"/>
      <c r="ECN4" s="1174"/>
      <c r="ECO4" s="1174"/>
      <c r="ECP4" s="1174"/>
      <c r="ECQ4" s="1174"/>
      <c r="ECR4" s="1174"/>
      <c r="ECS4" s="1174"/>
      <c r="ECT4" s="1174"/>
      <c r="ECU4" s="1174"/>
      <c r="ECV4" s="1174"/>
      <c r="ECW4" s="1174"/>
      <c r="ECX4" s="1174"/>
      <c r="ECY4" s="1174"/>
      <c r="ECZ4" s="1174"/>
      <c r="EDC4" s="1174" t="s">
        <v>382</v>
      </c>
      <c r="EDD4" s="1174"/>
      <c r="EDE4" s="1174"/>
      <c r="EDF4" s="1174"/>
      <c r="EDG4" s="1174"/>
      <c r="EDH4" s="1174"/>
      <c r="EDI4" s="1174"/>
      <c r="EDJ4" s="1174"/>
      <c r="EDK4" s="1174"/>
      <c r="EDL4" s="1174"/>
      <c r="EDM4" s="1174"/>
      <c r="EDN4" s="1174"/>
      <c r="EDO4" s="1174"/>
      <c r="EDP4" s="1174"/>
      <c r="EDQ4" s="1174"/>
      <c r="EDR4" s="1174"/>
      <c r="EDS4" s="1174"/>
      <c r="EDT4" s="1174"/>
      <c r="EDU4" s="1174"/>
      <c r="EDV4" s="1174"/>
      <c r="EDW4" s="1174"/>
      <c r="EDX4" s="1174"/>
      <c r="EDY4" s="1174"/>
      <c r="EDZ4" s="1174"/>
      <c r="EEA4" s="1174"/>
      <c r="EEB4" s="1174"/>
      <c r="EEC4" s="1174"/>
      <c r="EED4" s="1174"/>
      <c r="EEE4" s="1174"/>
      <c r="EEF4" s="1174"/>
      <c r="EEG4" s="1174"/>
      <c r="EEH4" s="1174"/>
      <c r="EEI4" s="1174"/>
      <c r="EEJ4" s="1174"/>
      <c r="EEK4" s="1174"/>
      <c r="EEL4" s="1174"/>
      <c r="EEM4" s="1174"/>
      <c r="EEN4" s="1174"/>
      <c r="EEO4" s="1174"/>
      <c r="EEP4" s="1174"/>
      <c r="EES4" s="1174" t="s">
        <v>382</v>
      </c>
      <c r="EET4" s="1174"/>
      <c r="EEU4" s="1174"/>
      <c r="EEV4" s="1174"/>
      <c r="EEW4" s="1174"/>
      <c r="EEX4" s="1174"/>
      <c r="EEY4" s="1174"/>
      <c r="EEZ4" s="1174"/>
      <c r="EFA4" s="1174"/>
      <c r="EFB4" s="1174"/>
      <c r="EFC4" s="1174"/>
      <c r="EFD4" s="1174"/>
      <c r="EFE4" s="1174"/>
      <c r="EFF4" s="1174"/>
      <c r="EFG4" s="1174"/>
      <c r="EFH4" s="1174"/>
      <c r="EFI4" s="1174"/>
      <c r="EFJ4" s="1174"/>
      <c r="EFK4" s="1174"/>
      <c r="EFL4" s="1174"/>
      <c r="EFM4" s="1174"/>
      <c r="EFN4" s="1174"/>
      <c r="EFO4" s="1174"/>
      <c r="EFP4" s="1174"/>
      <c r="EFQ4" s="1174"/>
      <c r="EFR4" s="1174"/>
      <c r="EFS4" s="1174"/>
      <c r="EFT4" s="1174"/>
      <c r="EFU4" s="1174"/>
      <c r="EFV4" s="1174"/>
      <c r="EFW4" s="1174"/>
      <c r="EFX4" s="1174"/>
      <c r="EFY4" s="1174"/>
      <c r="EFZ4" s="1174"/>
      <c r="EGA4" s="1174"/>
      <c r="EGB4" s="1174"/>
      <c r="EGC4" s="1174"/>
      <c r="EGD4" s="1174"/>
      <c r="EGE4" s="1174"/>
      <c r="EGF4" s="1174"/>
      <c r="EGI4" s="1174" t="s">
        <v>382</v>
      </c>
      <c r="EGJ4" s="1174"/>
      <c r="EGK4" s="1174"/>
      <c r="EGL4" s="1174"/>
      <c r="EGM4" s="1174"/>
      <c r="EGN4" s="1174"/>
      <c r="EGO4" s="1174"/>
      <c r="EGP4" s="1174"/>
      <c r="EGQ4" s="1174"/>
      <c r="EGR4" s="1174"/>
      <c r="EGS4" s="1174"/>
      <c r="EGT4" s="1174"/>
      <c r="EGU4" s="1174"/>
      <c r="EGV4" s="1174"/>
      <c r="EGW4" s="1174"/>
      <c r="EGX4" s="1174"/>
      <c r="EGY4" s="1174"/>
      <c r="EGZ4" s="1174"/>
      <c r="EHA4" s="1174"/>
      <c r="EHB4" s="1174"/>
      <c r="EHC4" s="1174"/>
      <c r="EHD4" s="1174"/>
      <c r="EHE4" s="1174"/>
      <c r="EHF4" s="1174"/>
      <c r="EHG4" s="1174"/>
      <c r="EHH4" s="1174"/>
      <c r="EHI4" s="1174"/>
      <c r="EHJ4" s="1174"/>
      <c r="EHK4" s="1174"/>
      <c r="EHL4" s="1174"/>
      <c r="EHM4" s="1174"/>
      <c r="EHN4" s="1174"/>
      <c r="EHO4" s="1174"/>
      <c r="EHP4" s="1174"/>
      <c r="EHQ4" s="1174"/>
      <c r="EHR4" s="1174"/>
      <c r="EHS4" s="1174"/>
      <c r="EHT4" s="1174"/>
      <c r="EHU4" s="1174"/>
      <c r="EHV4" s="1174"/>
      <c r="EHY4" s="1174" t="s">
        <v>382</v>
      </c>
      <c r="EHZ4" s="1174"/>
      <c r="EIA4" s="1174"/>
      <c r="EIB4" s="1174"/>
      <c r="EIC4" s="1174"/>
      <c r="EID4" s="1174"/>
      <c r="EIE4" s="1174"/>
      <c r="EIF4" s="1174"/>
      <c r="EIG4" s="1174"/>
      <c r="EIH4" s="1174"/>
      <c r="EII4" s="1174"/>
      <c r="EIJ4" s="1174"/>
      <c r="EIK4" s="1174"/>
      <c r="EIL4" s="1174"/>
      <c r="EIM4" s="1174"/>
      <c r="EIN4" s="1174"/>
      <c r="EIO4" s="1174"/>
      <c r="EIP4" s="1174"/>
      <c r="EIQ4" s="1174"/>
      <c r="EIR4" s="1174"/>
      <c r="EIS4" s="1174"/>
      <c r="EIT4" s="1174"/>
      <c r="EIU4" s="1174"/>
      <c r="EIV4" s="1174"/>
      <c r="EIW4" s="1174"/>
      <c r="EIX4" s="1174"/>
      <c r="EIY4" s="1174"/>
      <c r="EIZ4" s="1174"/>
      <c r="EJA4" s="1174"/>
      <c r="EJB4" s="1174"/>
      <c r="EJC4" s="1174"/>
      <c r="EJD4" s="1174"/>
      <c r="EJE4" s="1174"/>
      <c r="EJF4" s="1174"/>
      <c r="EJG4" s="1174"/>
      <c r="EJH4" s="1174"/>
      <c r="EJI4" s="1174"/>
      <c r="EJJ4" s="1174"/>
      <c r="EJK4" s="1174"/>
      <c r="EJL4" s="1174"/>
    </row>
    <row r="5" spans="1:3654" ht="12" customHeight="1" x14ac:dyDescent="0.25"/>
    <row r="6" spans="1:3654" ht="16.5" customHeight="1" x14ac:dyDescent="0.35">
      <c r="G6" s="1136">
        <f>'К-дарь'!H6</f>
        <v>43952</v>
      </c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289"/>
      <c r="W6" s="303" t="s">
        <v>383</v>
      </c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W6" s="1136">
        <f>'К-дарь'!H7</f>
        <v>43953</v>
      </c>
      <c r="AX6" s="1136"/>
      <c r="AY6" s="1136"/>
      <c r="AZ6" s="1136"/>
      <c r="BA6" s="1136"/>
      <c r="BB6" s="1136"/>
      <c r="BC6" s="1136"/>
      <c r="BD6" s="1136"/>
      <c r="BE6" s="1136"/>
      <c r="BF6" s="1136"/>
      <c r="BG6" s="1136"/>
      <c r="BH6" s="1136"/>
      <c r="BI6" s="1136"/>
      <c r="BJ6" s="1136"/>
      <c r="BK6" s="289"/>
      <c r="BM6" s="303" t="s">
        <v>383</v>
      </c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M6" s="1136">
        <f>'К-дарь'!H8</f>
        <v>43955</v>
      </c>
      <c r="CN6" s="1136"/>
      <c r="CO6" s="1136"/>
      <c r="CP6" s="1136"/>
      <c r="CQ6" s="1136"/>
      <c r="CR6" s="1136"/>
      <c r="CS6" s="1136"/>
      <c r="CT6" s="1136"/>
      <c r="CU6" s="1136"/>
      <c r="CV6" s="1136"/>
      <c r="CW6" s="1136"/>
      <c r="CX6" s="1136"/>
      <c r="CY6" s="1136"/>
      <c r="CZ6" s="1136"/>
      <c r="DA6" s="289"/>
      <c r="DC6" s="303" t="s">
        <v>383</v>
      </c>
      <c r="DD6" s="118"/>
      <c r="DE6" s="118"/>
      <c r="DF6" s="118"/>
      <c r="DG6" s="118"/>
      <c r="DH6" s="118"/>
      <c r="DI6" s="118"/>
      <c r="DJ6" s="118"/>
      <c r="DK6" s="118"/>
      <c r="DL6" s="118"/>
      <c r="DM6" s="118"/>
      <c r="DN6" s="118"/>
      <c r="DO6" s="118"/>
      <c r="DP6" s="118"/>
      <c r="EC6" s="1136">
        <f>'К-дарь'!H9</f>
        <v>43956</v>
      </c>
      <c r="ED6" s="1136"/>
      <c r="EE6" s="1136"/>
      <c r="EF6" s="1136"/>
      <c r="EG6" s="1136"/>
      <c r="EH6" s="1136"/>
      <c r="EI6" s="1136"/>
      <c r="EJ6" s="1136"/>
      <c r="EK6" s="1136"/>
      <c r="EL6" s="1136"/>
      <c r="EM6" s="1136"/>
      <c r="EN6" s="1136"/>
      <c r="EO6" s="1136"/>
      <c r="EP6" s="1136"/>
      <c r="EQ6" s="289"/>
      <c r="ES6" s="303" t="s">
        <v>383</v>
      </c>
      <c r="ET6" s="118"/>
      <c r="EU6" s="118"/>
      <c r="EV6" s="118"/>
      <c r="EW6" s="118"/>
      <c r="EX6" s="118"/>
      <c r="EY6" s="118"/>
      <c r="EZ6" s="118"/>
      <c r="FA6" s="118"/>
      <c r="FB6" s="118"/>
      <c r="FC6" s="118"/>
      <c r="FD6" s="118"/>
      <c r="FE6" s="118"/>
      <c r="FF6" s="118"/>
      <c r="FS6" s="1136">
        <f>'К-дарь'!H10</f>
        <v>43957</v>
      </c>
      <c r="FT6" s="1136"/>
      <c r="FU6" s="1136"/>
      <c r="FV6" s="1136"/>
      <c r="FW6" s="1136"/>
      <c r="FX6" s="1136"/>
      <c r="FY6" s="1136"/>
      <c r="FZ6" s="1136"/>
      <c r="GA6" s="1136"/>
      <c r="GB6" s="1136"/>
      <c r="GC6" s="1136"/>
      <c r="GD6" s="1136"/>
      <c r="GE6" s="1136"/>
      <c r="GF6" s="1136"/>
      <c r="GG6" s="289"/>
      <c r="GI6" s="303" t="s">
        <v>383</v>
      </c>
      <c r="GJ6" s="118"/>
      <c r="GK6" s="118"/>
      <c r="GL6" s="118"/>
      <c r="GM6" s="118"/>
      <c r="GN6" s="118"/>
      <c r="GO6" s="118"/>
      <c r="GP6" s="118"/>
      <c r="GQ6" s="118"/>
      <c r="GR6" s="118"/>
      <c r="GS6" s="118"/>
      <c r="GT6" s="118"/>
      <c r="GU6" s="118"/>
      <c r="GV6" s="118"/>
      <c r="HI6" s="1136">
        <f>'К-дарь'!H11</f>
        <v>43958</v>
      </c>
      <c r="HJ6" s="1136"/>
      <c r="HK6" s="1136"/>
      <c r="HL6" s="1136"/>
      <c r="HM6" s="1136"/>
      <c r="HN6" s="1136"/>
      <c r="HO6" s="1136"/>
      <c r="HP6" s="1136"/>
      <c r="HQ6" s="1136"/>
      <c r="HR6" s="1136"/>
      <c r="HS6" s="1136"/>
      <c r="HT6" s="1136"/>
      <c r="HU6" s="1136"/>
      <c r="HV6" s="1136"/>
      <c r="HW6" s="289"/>
      <c r="HY6" s="303" t="s">
        <v>383</v>
      </c>
      <c r="HZ6" s="118"/>
      <c r="IA6" s="118"/>
      <c r="IB6" s="118"/>
      <c r="IC6" s="118"/>
      <c r="ID6" s="118"/>
      <c r="IE6" s="118"/>
      <c r="IF6" s="118"/>
      <c r="IG6" s="118"/>
      <c r="IH6" s="118"/>
      <c r="II6" s="118"/>
      <c r="IJ6" s="118"/>
      <c r="IK6" s="118"/>
      <c r="IL6" s="118"/>
      <c r="IY6" s="1136">
        <f>'К-дарь'!H12</f>
        <v>43959</v>
      </c>
      <c r="IZ6" s="1136"/>
      <c r="JA6" s="1136"/>
      <c r="JB6" s="1136"/>
      <c r="JC6" s="1136"/>
      <c r="JD6" s="1136"/>
      <c r="JE6" s="1136"/>
      <c r="JF6" s="1136"/>
      <c r="JG6" s="1136"/>
      <c r="JH6" s="1136"/>
      <c r="JI6" s="1136"/>
      <c r="JJ6" s="1136"/>
      <c r="JK6" s="1136"/>
      <c r="JL6" s="1136"/>
      <c r="JM6" s="289"/>
      <c r="JO6" s="303" t="s">
        <v>383</v>
      </c>
      <c r="JP6" s="118"/>
      <c r="JQ6" s="118"/>
      <c r="JR6" s="118"/>
      <c r="JS6" s="118"/>
      <c r="JT6" s="118"/>
      <c r="JU6" s="118"/>
      <c r="JV6" s="118"/>
      <c r="JW6" s="118"/>
      <c r="JX6" s="118"/>
      <c r="JY6" s="118"/>
      <c r="JZ6" s="118"/>
      <c r="KA6" s="118"/>
      <c r="KB6" s="118"/>
      <c r="KO6" s="1136">
        <f>'К-дарь'!H13</f>
        <v>43962</v>
      </c>
      <c r="KP6" s="1136"/>
      <c r="KQ6" s="1136"/>
      <c r="KR6" s="1136"/>
      <c r="KS6" s="1136"/>
      <c r="KT6" s="1136"/>
      <c r="KU6" s="1136"/>
      <c r="KV6" s="1136"/>
      <c r="KW6" s="1136"/>
      <c r="KX6" s="1136"/>
      <c r="KY6" s="1136"/>
      <c r="KZ6" s="1136"/>
      <c r="LA6" s="1136"/>
      <c r="LB6" s="1136"/>
      <c r="LC6" s="289"/>
      <c r="LE6" s="303" t="s">
        <v>383</v>
      </c>
      <c r="LF6" s="118"/>
      <c r="LG6" s="118"/>
      <c r="LH6" s="118"/>
      <c r="LI6" s="118"/>
      <c r="LJ6" s="118"/>
      <c r="LK6" s="118"/>
      <c r="LL6" s="118"/>
      <c r="LM6" s="118"/>
      <c r="LN6" s="118"/>
      <c r="LO6" s="118"/>
      <c r="LP6" s="118"/>
      <c r="LQ6" s="118"/>
      <c r="LR6" s="118"/>
      <c r="ME6" s="1136">
        <f>'К-дарь'!H14</f>
        <v>43963</v>
      </c>
      <c r="MF6" s="1136"/>
      <c r="MG6" s="1136"/>
      <c r="MH6" s="1136"/>
      <c r="MI6" s="1136"/>
      <c r="MJ6" s="1136"/>
      <c r="MK6" s="1136"/>
      <c r="ML6" s="1136"/>
      <c r="MM6" s="1136"/>
      <c r="MN6" s="1136"/>
      <c r="MO6" s="1136"/>
      <c r="MP6" s="1136"/>
      <c r="MQ6" s="1136"/>
      <c r="MR6" s="1136"/>
      <c r="MS6" s="289"/>
      <c r="MU6" s="303" t="s">
        <v>383</v>
      </c>
      <c r="MV6" s="118"/>
      <c r="MW6" s="118"/>
      <c r="MX6" s="118"/>
      <c r="MY6" s="118"/>
      <c r="MZ6" s="118"/>
      <c r="NA6" s="118"/>
      <c r="NB6" s="118"/>
      <c r="NC6" s="118"/>
      <c r="ND6" s="118"/>
      <c r="NE6" s="118"/>
      <c r="NF6" s="118"/>
      <c r="NG6" s="118"/>
      <c r="NH6" s="118"/>
      <c r="NU6" s="1136">
        <f>'К-дарь'!H15</f>
        <v>43964</v>
      </c>
      <c r="NV6" s="1136"/>
      <c r="NW6" s="1136"/>
      <c r="NX6" s="1136"/>
      <c r="NY6" s="1136"/>
      <c r="NZ6" s="1136"/>
      <c r="OA6" s="1136"/>
      <c r="OB6" s="1136"/>
      <c r="OC6" s="1136"/>
      <c r="OD6" s="1136"/>
      <c r="OE6" s="1136"/>
      <c r="OF6" s="1136"/>
      <c r="OG6" s="1136"/>
      <c r="OH6" s="1136"/>
      <c r="OI6" s="289"/>
      <c r="OK6" s="303" t="s">
        <v>383</v>
      </c>
      <c r="OL6" s="118"/>
      <c r="OM6" s="118"/>
      <c r="ON6" s="118"/>
      <c r="OO6" s="118"/>
      <c r="OP6" s="118"/>
      <c r="OQ6" s="118"/>
      <c r="OR6" s="118"/>
      <c r="OS6" s="118"/>
      <c r="OT6" s="118"/>
      <c r="OU6" s="118"/>
      <c r="OV6" s="118"/>
      <c r="OW6" s="118"/>
      <c r="OX6" s="118"/>
      <c r="PK6" s="1136">
        <f>'К-дарь'!H16</f>
        <v>43965</v>
      </c>
      <c r="PL6" s="1136"/>
      <c r="PM6" s="1136"/>
      <c r="PN6" s="1136"/>
      <c r="PO6" s="1136"/>
      <c r="PP6" s="1136"/>
      <c r="PQ6" s="1136"/>
      <c r="PR6" s="1136"/>
      <c r="PS6" s="1136"/>
      <c r="PT6" s="1136"/>
      <c r="PU6" s="1136"/>
      <c r="PV6" s="1136"/>
      <c r="PW6" s="1136"/>
      <c r="PX6" s="1136"/>
      <c r="PY6" s="289"/>
      <c r="QA6" s="303" t="s">
        <v>383</v>
      </c>
      <c r="QB6" s="118"/>
      <c r="QC6" s="118"/>
      <c r="QD6" s="118"/>
      <c r="QE6" s="118"/>
      <c r="QF6" s="118"/>
      <c r="QG6" s="118"/>
      <c r="QH6" s="118"/>
      <c r="QI6" s="118"/>
      <c r="QJ6" s="118"/>
      <c r="QK6" s="118"/>
      <c r="QL6" s="118"/>
      <c r="QM6" s="118"/>
      <c r="QN6" s="118"/>
      <c r="RA6" s="1136">
        <f>'К-дарь'!H17</f>
        <v>43966</v>
      </c>
      <c r="RB6" s="1136"/>
      <c r="RC6" s="1136"/>
      <c r="RD6" s="1136"/>
      <c r="RE6" s="1136"/>
      <c r="RF6" s="1136"/>
      <c r="RG6" s="1136"/>
      <c r="RH6" s="1136"/>
      <c r="RI6" s="1136"/>
      <c r="RJ6" s="1136"/>
      <c r="RK6" s="1136"/>
      <c r="RL6" s="1136"/>
      <c r="RM6" s="1136"/>
      <c r="RN6" s="1136"/>
      <c r="RO6" s="289"/>
      <c r="RQ6" s="303" t="s">
        <v>383</v>
      </c>
      <c r="RR6" s="118"/>
      <c r="RS6" s="118"/>
      <c r="RT6" s="118"/>
      <c r="RU6" s="118"/>
      <c r="RV6" s="118"/>
      <c r="RW6" s="118"/>
      <c r="RX6" s="118"/>
      <c r="RY6" s="118"/>
      <c r="RZ6" s="118"/>
      <c r="SA6" s="118"/>
      <c r="SB6" s="118"/>
      <c r="SC6" s="118"/>
      <c r="SD6" s="118"/>
      <c r="SQ6" s="1136">
        <f>'К-дарь'!H18</f>
        <v>43967</v>
      </c>
      <c r="SR6" s="1136"/>
      <c r="SS6" s="1136"/>
      <c r="ST6" s="1136"/>
      <c r="SU6" s="1136"/>
      <c r="SV6" s="1136"/>
      <c r="SW6" s="1136"/>
      <c r="SX6" s="1136"/>
      <c r="SY6" s="1136"/>
      <c r="SZ6" s="1136"/>
      <c r="TA6" s="1136"/>
      <c r="TB6" s="1136"/>
      <c r="TC6" s="1136"/>
      <c r="TD6" s="1136"/>
      <c r="TE6" s="289"/>
      <c r="TG6" s="303" t="s">
        <v>383</v>
      </c>
      <c r="TH6" s="118"/>
      <c r="TI6" s="118"/>
      <c r="TJ6" s="118"/>
      <c r="TK6" s="118"/>
      <c r="TL6" s="118"/>
      <c r="TM6" s="118"/>
      <c r="TN6" s="118"/>
      <c r="TO6" s="118"/>
      <c r="TP6" s="118"/>
      <c r="TQ6" s="118"/>
      <c r="TR6" s="118"/>
      <c r="TS6" s="118"/>
      <c r="TT6" s="118"/>
      <c r="UG6" s="1136">
        <f>'К-дарь'!H19</f>
        <v>43969</v>
      </c>
      <c r="UH6" s="1136"/>
      <c r="UI6" s="1136"/>
      <c r="UJ6" s="1136"/>
      <c r="UK6" s="1136"/>
      <c r="UL6" s="1136"/>
      <c r="UM6" s="1136"/>
      <c r="UN6" s="1136"/>
      <c r="UO6" s="1136"/>
      <c r="UP6" s="1136"/>
      <c r="UQ6" s="1136"/>
      <c r="UR6" s="1136"/>
      <c r="US6" s="1136"/>
      <c r="UT6" s="1136"/>
      <c r="UU6" s="289"/>
      <c r="UW6" s="303" t="s">
        <v>383</v>
      </c>
      <c r="UX6" s="118"/>
      <c r="UY6" s="118"/>
      <c r="UZ6" s="118"/>
      <c r="VA6" s="118"/>
      <c r="VB6" s="118"/>
      <c r="VC6" s="118"/>
      <c r="VD6" s="118"/>
      <c r="VE6" s="118"/>
      <c r="VF6" s="118"/>
      <c r="VG6" s="118"/>
      <c r="VH6" s="118"/>
      <c r="VI6" s="118"/>
      <c r="VJ6" s="118"/>
      <c r="VW6" s="1136">
        <f>'К-дарь'!H20</f>
        <v>43970</v>
      </c>
      <c r="VX6" s="1136"/>
      <c r="VY6" s="1136"/>
      <c r="VZ6" s="1136"/>
      <c r="WA6" s="1136"/>
      <c r="WB6" s="1136"/>
      <c r="WC6" s="1136"/>
      <c r="WD6" s="1136"/>
      <c r="WE6" s="1136"/>
      <c r="WF6" s="1136"/>
      <c r="WG6" s="1136"/>
      <c r="WH6" s="1136"/>
      <c r="WI6" s="1136"/>
      <c r="WJ6" s="1136"/>
      <c r="WK6" s="289"/>
      <c r="WM6" s="303" t="s">
        <v>383</v>
      </c>
      <c r="WN6" s="118"/>
      <c r="WO6" s="118"/>
      <c r="WP6" s="118"/>
      <c r="WQ6" s="118"/>
      <c r="WR6" s="118"/>
      <c r="WS6" s="118"/>
      <c r="WT6" s="118"/>
      <c r="WU6" s="118"/>
      <c r="WV6" s="118"/>
      <c r="WW6" s="118"/>
      <c r="WX6" s="118"/>
      <c r="WY6" s="118"/>
      <c r="WZ6" s="118"/>
      <c r="XM6" s="1136">
        <f>'К-дарь'!H21</f>
        <v>43971</v>
      </c>
      <c r="XN6" s="1136"/>
      <c r="XO6" s="1136"/>
      <c r="XP6" s="1136"/>
      <c r="XQ6" s="1136"/>
      <c r="XR6" s="1136"/>
      <c r="XS6" s="1136"/>
      <c r="XT6" s="1136"/>
      <c r="XU6" s="1136"/>
      <c r="XV6" s="1136"/>
      <c r="XW6" s="1136"/>
      <c r="XX6" s="1136"/>
      <c r="XY6" s="1136"/>
      <c r="XZ6" s="1136"/>
      <c r="YA6" s="289"/>
      <c r="YC6" s="303" t="s">
        <v>383</v>
      </c>
      <c r="YD6" s="118"/>
      <c r="YE6" s="118"/>
      <c r="YF6" s="118"/>
      <c r="YG6" s="118"/>
      <c r="YH6" s="118"/>
      <c r="YI6" s="118"/>
      <c r="YJ6" s="118"/>
      <c r="YK6" s="118"/>
      <c r="YL6" s="118"/>
      <c r="YM6" s="118"/>
      <c r="YN6" s="118"/>
      <c r="YO6" s="118"/>
      <c r="YP6" s="118"/>
      <c r="ZC6" s="1136">
        <f>'К-дарь'!H22</f>
        <v>43972</v>
      </c>
      <c r="ZD6" s="1136"/>
      <c r="ZE6" s="1136"/>
      <c r="ZF6" s="1136"/>
      <c r="ZG6" s="1136"/>
      <c r="ZH6" s="1136"/>
      <c r="ZI6" s="1136"/>
      <c r="ZJ6" s="1136"/>
      <c r="ZK6" s="1136"/>
      <c r="ZL6" s="1136"/>
      <c r="ZM6" s="1136"/>
      <c r="ZN6" s="1136"/>
      <c r="ZO6" s="1136"/>
      <c r="ZP6" s="1136"/>
      <c r="ZQ6" s="289"/>
      <c r="ZS6" s="303" t="s">
        <v>383</v>
      </c>
      <c r="ZT6" s="118"/>
      <c r="ZU6" s="118"/>
      <c r="ZV6" s="118"/>
      <c r="ZW6" s="118"/>
      <c r="ZX6" s="118"/>
      <c r="ZY6" s="118"/>
      <c r="ZZ6" s="118"/>
      <c r="AAA6" s="118"/>
      <c r="AAB6" s="118"/>
      <c r="AAC6" s="118"/>
      <c r="AAD6" s="118"/>
      <c r="AAE6" s="118"/>
      <c r="AAF6" s="118"/>
      <c r="AAS6" s="1136">
        <f>'К-дарь'!H23</f>
        <v>43973</v>
      </c>
      <c r="AAT6" s="1136"/>
      <c r="AAU6" s="1136"/>
      <c r="AAV6" s="1136"/>
      <c r="AAW6" s="1136"/>
      <c r="AAX6" s="1136"/>
      <c r="AAY6" s="1136"/>
      <c r="AAZ6" s="1136"/>
      <c r="ABA6" s="1136"/>
      <c r="ABB6" s="1136"/>
      <c r="ABC6" s="1136"/>
      <c r="ABD6" s="1136"/>
      <c r="ABE6" s="1136"/>
      <c r="ABF6" s="1136"/>
      <c r="ABG6" s="289"/>
      <c r="ABI6" s="303" t="s">
        <v>383</v>
      </c>
      <c r="ABJ6" s="118"/>
      <c r="ABK6" s="118"/>
      <c r="ABL6" s="118"/>
      <c r="ABM6" s="118"/>
      <c r="ABN6" s="118"/>
      <c r="ABO6" s="118"/>
      <c r="ABP6" s="118"/>
      <c r="ABQ6" s="118"/>
      <c r="ABR6" s="118"/>
      <c r="ABS6" s="118"/>
      <c r="ABT6" s="118"/>
      <c r="ABU6" s="118"/>
      <c r="ABV6" s="118"/>
      <c r="ACI6" s="1136">
        <f>'К-дарь'!H24</f>
        <v>43974</v>
      </c>
      <c r="ACJ6" s="1136"/>
      <c r="ACK6" s="1136"/>
      <c r="ACL6" s="1136"/>
      <c r="ACM6" s="1136"/>
      <c r="ACN6" s="1136"/>
      <c r="ACO6" s="1136"/>
      <c r="ACP6" s="1136"/>
      <c r="ACQ6" s="1136"/>
      <c r="ACR6" s="1136"/>
      <c r="ACS6" s="1136"/>
      <c r="ACT6" s="1136"/>
      <c r="ACU6" s="1136"/>
      <c r="ACV6" s="1136"/>
      <c r="ACW6" s="289"/>
      <c r="ACY6" s="303" t="s">
        <v>383</v>
      </c>
      <c r="ACZ6" s="118"/>
      <c r="ADA6" s="118"/>
      <c r="ADB6" s="118"/>
      <c r="ADC6" s="118"/>
      <c r="ADD6" s="118"/>
      <c r="ADE6" s="118"/>
      <c r="ADF6" s="118"/>
      <c r="ADG6" s="118"/>
      <c r="ADH6" s="118"/>
      <c r="ADI6" s="118"/>
      <c r="ADJ6" s="118"/>
      <c r="ADK6" s="118"/>
      <c r="ADL6" s="118"/>
      <c r="ADY6" s="1136">
        <f>'К-дарь'!H25</f>
        <v>43976</v>
      </c>
      <c r="ADZ6" s="1136"/>
      <c r="AEA6" s="1136"/>
      <c r="AEB6" s="1136"/>
      <c r="AEC6" s="1136"/>
      <c r="AED6" s="1136"/>
      <c r="AEE6" s="1136"/>
      <c r="AEF6" s="1136"/>
      <c r="AEG6" s="1136"/>
      <c r="AEH6" s="1136"/>
      <c r="AEI6" s="1136"/>
      <c r="AEJ6" s="1136"/>
      <c r="AEK6" s="1136"/>
      <c r="AEL6" s="1136"/>
      <c r="AEM6" s="289"/>
      <c r="AEO6" s="303" t="s">
        <v>383</v>
      </c>
      <c r="AEP6" s="118"/>
      <c r="AEQ6" s="118"/>
      <c r="AER6" s="118"/>
      <c r="AES6" s="118"/>
      <c r="AET6" s="118"/>
      <c r="AEU6" s="118"/>
      <c r="AEV6" s="118"/>
      <c r="AEW6" s="118"/>
      <c r="AEX6" s="118"/>
      <c r="AEY6" s="118"/>
      <c r="AEZ6" s="118"/>
      <c r="AFA6" s="118"/>
      <c r="AFB6" s="118"/>
      <c r="AFO6" s="1136">
        <f>'К-дарь'!H26</f>
        <v>43977</v>
      </c>
      <c r="AFP6" s="1136"/>
      <c r="AFQ6" s="1136"/>
      <c r="AFR6" s="1136"/>
      <c r="AFS6" s="1136"/>
      <c r="AFT6" s="1136"/>
      <c r="AFU6" s="1136"/>
      <c r="AFV6" s="1136"/>
      <c r="AFW6" s="1136"/>
      <c r="AFX6" s="1136"/>
      <c r="AFY6" s="1136"/>
      <c r="AFZ6" s="1136"/>
      <c r="AGA6" s="1136"/>
      <c r="AGB6" s="1136"/>
      <c r="AGC6" s="289"/>
      <c r="AGE6" s="303" t="s">
        <v>383</v>
      </c>
      <c r="AGF6" s="118"/>
      <c r="AGG6" s="118"/>
      <c r="AGH6" s="118"/>
      <c r="AGI6" s="118"/>
      <c r="AGJ6" s="118"/>
      <c r="AGK6" s="118"/>
      <c r="AGL6" s="118"/>
      <c r="AGM6" s="118"/>
      <c r="AGN6" s="118"/>
      <c r="AGO6" s="118"/>
      <c r="AGP6" s="118"/>
      <c r="AGQ6" s="118"/>
      <c r="AGR6" s="118"/>
      <c r="AHE6" s="1136">
        <f>'К-дарь'!H27</f>
        <v>43978</v>
      </c>
      <c r="AHF6" s="1136"/>
      <c r="AHG6" s="1136"/>
      <c r="AHH6" s="1136"/>
      <c r="AHI6" s="1136"/>
      <c r="AHJ6" s="1136"/>
      <c r="AHK6" s="1136"/>
      <c r="AHL6" s="1136"/>
      <c r="AHM6" s="1136"/>
      <c r="AHN6" s="1136"/>
      <c r="AHO6" s="1136"/>
      <c r="AHP6" s="1136"/>
      <c r="AHQ6" s="1136"/>
      <c r="AHR6" s="1136"/>
      <c r="AHS6" s="289"/>
      <c r="AHU6" s="303" t="s">
        <v>383</v>
      </c>
      <c r="AHV6" s="118"/>
      <c r="AHW6" s="118"/>
      <c r="AHX6" s="118"/>
      <c r="AHY6" s="118"/>
      <c r="AHZ6" s="118"/>
      <c r="AIA6" s="118"/>
      <c r="AIB6" s="118"/>
      <c r="AIC6" s="118"/>
      <c r="AID6" s="118"/>
      <c r="AIE6" s="118"/>
      <c r="AIF6" s="118"/>
      <c r="AIG6" s="118"/>
      <c r="AIH6" s="118"/>
      <c r="AIU6" s="1136">
        <f>'К-дарь'!H28</f>
        <v>43979</v>
      </c>
      <c r="AIV6" s="1136"/>
      <c r="AIW6" s="1136"/>
      <c r="AIX6" s="1136"/>
      <c r="AIY6" s="1136"/>
      <c r="AIZ6" s="1136"/>
      <c r="AJA6" s="1136"/>
      <c r="AJB6" s="1136"/>
      <c r="AJC6" s="1136"/>
      <c r="AJD6" s="1136"/>
      <c r="AJE6" s="1136"/>
      <c r="AJF6" s="1136"/>
      <c r="AJG6" s="1136"/>
      <c r="AJH6" s="1136"/>
      <c r="AJI6" s="289"/>
      <c r="AJK6" s="303" t="s">
        <v>383</v>
      </c>
      <c r="AJL6" s="118"/>
      <c r="AJM6" s="118"/>
      <c r="AJN6" s="118"/>
      <c r="AJO6" s="118"/>
      <c r="AJP6" s="118"/>
      <c r="AJQ6" s="118"/>
      <c r="AJR6" s="118"/>
      <c r="AJS6" s="118"/>
      <c r="AJT6" s="118"/>
      <c r="AJU6" s="118"/>
      <c r="AJV6" s="118"/>
      <c r="AJW6" s="118"/>
      <c r="AJX6" s="118"/>
      <c r="AKK6" s="1136">
        <f>'К-дарь'!H29</f>
        <v>43980</v>
      </c>
      <c r="AKL6" s="1136"/>
      <c r="AKM6" s="1136"/>
      <c r="AKN6" s="1136"/>
      <c r="AKO6" s="1136"/>
      <c r="AKP6" s="1136"/>
      <c r="AKQ6" s="1136"/>
      <c r="AKR6" s="1136"/>
      <c r="AKS6" s="1136"/>
      <c r="AKT6" s="1136"/>
      <c r="AKU6" s="1136"/>
      <c r="AKV6" s="1136"/>
      <c r="AKW6" s="1136"/>
      <c r="AKX6" s="1136"/>
      <c r="AKY6" s="289"/>
      <c r="ALA6" s="303" t="s">
        <v>383</v>
      </c>
      <c r="ALB6" s="118"/>
      <c r="ALC6" s="118"/>
      <c r="ALD6" s="118"/>
      <c r="ALE6" s="118"/>
      <c r="ALF6" s="118"/>
      <c r="ALG6" s="118"/>
      <c r="ALH6" s="118"/>
      <c r="ALI6" s="118"/>
      <c r="ALJ6" s="118"/>
      <c r="ALK6" s="118"/>
      <c r="ALL6" s="118"/>
      <c r="ALM6" s="118"/>
      <c r="ALN6" s="118"/>
      <c r="AMA6" s="1136">
        <f>'К-дарь'!H30</f>
        <v>43981</v>
      </c>
      <c r="AMB6" s="1136"/>
      <c r="AMC6" s="1136"/>
      <c r="AMD6" s="1136"/>
      <c r="AME6" s="1136"/>
      <c r="AMF6" s="1136"/>
      <c r="AMG6" s="1136"/>
      <c r="AMH6" s="1136"/>
      <c r="AMI6" s="1136"/>
      <c r="AMJ6" s="1136"/>
      <c r="AMK6" s="1136"/>
      <c r="AML6" s="1136"/>
      <c r="AMM6" s="1136"/>
      <c r="AMN6" s="1136"/>
      <c r="AMO6" s="289"/>
      <c r="AMQ6" s="303" t="s">
        <v>383</v>
      </c>
      <c r="AMR6" s="118"/>
      <c r="AMS6" s="118"/>
      <c r="AMT6" s="118"/>
      <c r="AMU6" s="118"/>
      <c r="AMV6" s="118"/>
      <c r="AMW6" s="118"/>
      <c r="AMX6" s="118"/>
      <c r="AMY6" s="118"/>
      <c r="AMZ6" s="118"/>
      <c r="ANA6" s="118"/>
      <c r="ANB6" s="118"/>
      <c r="ANC6" s="118"/>
      <c r="AND6" s="118"/>
      <c r="ANQ6" s="1136">
        <f>'К-дарь'!H31</f>
        <v>43983</v>
      </c>
      <c r="ANR6" s="1136"/>
      <c r="ANS6" s="1136"/>
      <c r="ANT6" s="1136"/>
      <c r="ANU6" s="1136"/>
      <c r="ANV6" s="1136"/>
      <c r="ANW6" s="1136"/>
      <c r="ANX6" s="1136"/>
      <c r="ANY6" s="1136"/>
      <c r="ANZ6" s="1136"/>
      <c r="AOA6" s="1136"/>
      <c r="AOB6" s="1136"/>
      <c r="AOC6" s="1136"/>
      <c r="AOD6" s="1136"/>
      <c r="AOE6" s="289"/>
      <c r="AOG6" s="303" t="s">
        <v>383</v>
      </c>
      <c r="AOH6" s="118"/>
      <c r="AOI6" s="118"/>
      <c r="AOJ6" s="118"/>
      <c r="AOK6" s="118"/>
      <c r="AOL6" s="118"/>
      <c r="AOM6" s="118"/>
      <c r="AON6" s="118"/>
      <c r="AOO6" s="118"/>
      <c r="AOP6" s="118"/>
      <c r="AOQ6" s="118"/>
      <c r="AOR6" s="118"/>
      <c r="AOS6" s="118"/>
      <c r="AOT6" s="118"/>
      <c r="APG6" s="1136">
        <f>'К-дарь'!H32</f>
        <v>43984</v>
      </c>
      <c r="APH6" s="1136"/>
      <c r="API6" s="1136"/>
      <c r="APJ6" s="1136"/>
      <c r="APK6" s="1136"/>
      <c r="APL6" s="1136"/>
      <c r="APM6" s="1136"/>
      <c r="APN6" s="1136"/>
      <c r="APO6" s="1136"/>
      <c r="APP6" s="1136"/>
      <c r="APQ6" s="1136"/>
      <c r="APR6" s="1136"/>
      <c r="APS6" s="1136"/>
      <c r="APT6" s="1136"/>
      <c r="APU6" s="289"/>
      <c r="APW6" s="303" t="s">
        <v>383</v>
      </c>
      <c r="APX6" s="118"/>
      <c r="APY6" s="118"/>
      <c r="APZ6" s="118"/>
      <c r="AQA6" s="118"/>
      <c r="AQB6" s="118"/>
      <c r="AQC6" s="118"/>
      <c r="AQD6" s="118"/>
      <c r="AQE6" s="118"/>
      <c r="AQF6" s="118"/>
      <c r="AQG6" s="118"/>
      <c r="AQH6" s="118"/>
      <c r="AQI6" s="118"/>
      <c r="AQJ6" s="118"/>
      <c r="AQW6" s="1136">
        <f>'К-дарь'!H33</f>
        <v>43985</v>
      </c>
      <c r="AQX6" s="1136"/>
      <c r="AQY6" s="1136"/>
      <c r="AQZ6" s="1136"/>
      <c r="ARA6" s="1136"/>
      <c r="ARB6" s="1136"/>
      <c r="ARC6" s="1136"/>
      <c r="ARD6" s="1136"/>
      <c r="ARE6" s="1136"/>
      <c r="ARF6" s="1136"/>
      <c r="ARG6" s="1136"/>
      <c r="ARH6" s="1136"/>
      <c r="ARI6" s="1136"/>
      <c r="ARJ6" s="1136"/>
      <c r="ARK6" s="289"/>
      <c r="ARM6" s="303" t="s">
        <v>383</v>
      </c>
      <c r="ARN6" s="118"/>
      <c r="ARO6" s="118"/>
      <c r="ARP6" s="118"/>
      <c r="ARQ6" s="118"/>
      <c r="ARR6" s="118"/>
      <c r="ARS6" s="118"/>
      <c r="ART6" s="118"/>
      <c r="ARU6" s="118"/>
      <c r="ARV6" s="118"/>
      <c r="ARW6" s="118"/>
      <c r="ARX6" s="118"/>
      <c r="ARY6" s="118"/>
      <c r="ARZ6" s="118"/>
      <c r="ASM6" s="1136">
        <f>'К-дарь'!H34</f>
        <v>43986</v>
      </c>
      <c r="ASN6" s="1136"/>
      <c r="ASO6" s="1136"/>
      <c r="ASP6" s="1136"/>
      <c r="ASQ6" s="1136"/>
      <c r="ASR6" s="1136"/>
      <c r="ASS6" s="1136"/>
      <c r="AST6" s="1136"/>
      <c r="ASU6" s="1136"/>
      <c r="ASV6" s="1136"/>
      <c r="ASW6" s="1136"/>
      <c r="ASX6" s="1136"/>
      <c r="ASY6" s="1136"/>
      <c r="ASZ6" s="1136"/>
      <c r="ATA6" s="289"/>
      <c r="ATC6" s="303" t="s">
        <v>383</v>
      </c>
      <c r="ATD6" s="118"/>
      <c r="ATE6" s="118"/>
      <c r="ATF6" s="118"/>
      <c r="ATG6" s="118"/>
      <c r="ATH6" s="118"/>
      <c r="ATI6" s="118"/>
      <c r="ATJ6" s="118"/>
      <c r="ATK6" s="118"/>
      <c r="ATL6" s="118"/>
      <c r="ATM6" s="118"/>
      <c r="ATN6" s="118"/>
      <c r="ATO6" s="118"/>
      <c r="ATP6" s="118"/>
      <c r="AUC6" s="1136">
        <f>'К-дарь'!H35</f>
        <v>43987</v>
      </c>
      <c r="AUD6" s="1136"/>
      <c r="AUE6" s="1136"/>
      <c r="AUF6" s="1136"/>
      <c r="AUG6" s="1136"/>
      <c r="AUH6" s="1136"/>
      <c r="AUI6" s="1136"/>
      <c r="AUJ6" s="1136"/>
      <c r="AUK6" s="1136"/>
      <c r="AUL6" s="1136"/>
      <c r="AUM6" s="1136"/>
      <c r="AUN6" s="1136"/>
      <c r="AUO6" s="1136"/>
      <c r="AUP6" s="1136"/>
      <c r="AUQ6" s="289"/>
      <c r="AUS6" s="303" t="s">
        <v>383</v>
      </c>
      <c r="AUT6" s="118"/>
      <c r="AUU6" s="118"/>
      <c r="AUV6" s="118"/>
      <c r="AUW6" s="118"/>
      <c r="AUX6" s="118"/>
      <c r="AUY6" s="118"/>
      <c r="AUZ6" s="118"/>
      <c r="AVA6" s="118"/>
      <c r="AVB6" s="118"/>
      <c r="AVC6" s="118"/>
      <c r="AVD6" s="118"/>
      <c r="AVE6" s="118"/>
      <c r="AVF6" s="118"/>
      <c r="AVS6" s="1136">
        <f>'К-дарь'!H36</f>
        <v>43988</v>
      </c>
      <c r="AVT6" s="1136"/>
      <c r="AVU6" s="1136"/>
      <c r="AVV6" s="1136"/>
      <c r="AVW6" s="1136"/>
      <c r="AVX6" s="1136"/>
      <c r="AVY6" s="1136"/>
      <c r="AVZ6" s="1136"/>
      <c r="AWA6" s="1136"/>
      <c r="AWB6" s="1136"/>
      <c r="AWC6" s="1136"/>
      <c r="AWD6" s="1136"/>
      <c r="AWE6" s="1136"/>
      <c r="AWF6" s="1136"/>
      <c r="AWG6" s="289"/>
      <c r="AWI6" s="303" t="s">
        <v>383</v>
      </c>
      <c r="AWJ6" s="118"/>
      <c r="AWK6" s="118"/>
      <c r="AWL6" s="118"/>
      <c r="AWM6" s="118"/>
      <c r="AWN6" s="118"/>
      <c r="AWO6" s="118"/>
      <c r="AWP6" s="118"/>
      <c r="AWQ6" s="118"/>
      <c r="AWR6" s="118"/>
      <c r="AWS6" s="118"/>
      <c r="AWT6" s="118"/>
      <c r="AWU6" s="118"/>
      <c r="AWV6" s="118"/>
      <c r="AXI6" s="1136">
        <f>'К-дарь'!H37</f>
        <v>43990</v>
      </c>
      <c r="AXJ6" s="1136"/>
      <c r="AXK6" s="1136"/>
      <c r="AXL6" s="1136"/>
      <c r="AXM6" s="1136"/>
      <c r="AXN6" s="1136"/>
      <c r="AXO6" s="1136"/>
      <c r="AXP6" s="1136"/>
      <c r="AXQ6" s="1136"/>
      <c r="AXR6" s="1136"/>
      <c r="AXS6" s="1136"/>
      <c r="AXT6" s="1136"/>
      <c r="AXU6" s="1136"/>
      <c r="AXV6" s="1136"/>
      <c r="AXW6" s="289"/>
      <c r="AXY6" s="303" t="s">
        <v>383</v>
      </c>
      <c r="AXZ6" s="118"/>
      <c r="AYA6" s="118"/>
      <c r="AYB6" s="118"/>
      <c r="AYC6" s="118"/>
      <c r="AYD6" s="118"/>
      <c r="AYE6" s="118"/>
      <c r="AYF6" s="118"/>
      <c r="AYG6" s="118"/>
      <c r="AYH6" s="118"/>
      <c r="AYI6" s="118"/>
      <c r="AYJ6" s="118"/>
      <c r="AYK6" s="118"/>
      <c r="AYL6" s="118"/>
      <c r="AYY6" s="1136">
        <f>'К-дарь'!H38</f>
        <v>43991</v>
      </c>
      <c r="AYZ6" s="1136"/>
      <c r="AZA6" s="1136"/>
      <c r="AZB6" s="1136"/>
      <c r="AZC6" s="1136"/>
      <c r="AZD6" s="1136"/>
      <c r="AZE6" s="1136"/>
      <c r="AZF6" s="1136"/>
      <c r="AZG6" s="1136"/>
      <c r="AZH6" s="1136"/>
      <c r="AZI6" s="1136"/>
      <c r="AZJ6" s="1136"/>
      <c r="AZK6" s="1136"/>
      <c r="AZL6" s="1136"/>
      <c r="AZM6" s="289"/>
      <c r="AZO6" s="303" t="s">
        <v>383</v>
      </c>
      <c r="AZP6" s="118"/>
      <c r="AZQ6" s="118"/>
      <c r="AZR6" s="118"/>
      <c r="AZS6" s="118"/>
      <c r="AZT6" s="118"/>
      <c r="AZU6" s="118"/>
      <c r="AZV6" s="118"/>
      <c r="AZW6" s="118"/>
      <c r="AZX6" s="118"/>
      <c r="AZY6" s="118"/>
      <c r="AZZ6" s="118"/>
      <c r="BAA6" s="118"/>
      <c r="BAB6" s="118"/>
      <c r="BAO6" s="1136">
        <f>'К-дарь'!H39</f>
        <v>43992</v>
      </c>
      <c r="BAP6" s="1136"/>
      <c r="BAQ6" s="1136"/>
      <c r="BAR6" s="1136"/>
      <c r="BAS6" s="1136"/>
      <c r="BAT6" s="1136"/>
      <c r="BAU6" s="1136"/>
      <c r="BAV6" s="1136"/>
      <c r="BAW6" s="1136"/>
      <c r="BAX6" s="1136"/>
      <c r="BAY6" s="1136"/>
      <c r="BAZ6" s="1136"/>
      <c r="BBA6" s="1136"/>
      <c r="BBB6" s="1136"/>
      <c r="BBC6" s="289"/>
      <c r="BBE6" s="303" t="s">
        <v>383</v>
      </c>
      <c r="BBF6" s="118"/>
      <c r="BBG6" s="118"/>
      <c r="BBH6" s="118"/>
      <c r="BBI6" s="118"/>
      <c r="BBJ6" s="118"/>
      <c r="BBK6" s="118"/>
      <c r="BBL6" s="118"/>
      <c r="BBM6" s="118"/>
      <c r="BBN6" s="118"/>
      <c r="BBO6" s="118"/>
      <c r="BBP6" s="118"/>
      <c r="BBQ6" s="118"/>
      <c r="BBR6" s="118"/>
      <c r="BCE6" s="1136">
        <f>'К-дарь'!H40</f>
        <v>43993</v>
      </c>
      <c r="BCF6" s="1136"/>
      <c r="BCG6" s="1136"/>
      <c r="BCH6" s="1136"/>
      <c r="BCI6" s="1136"/>
      <c r="BCJ6" s="1136"/>
      <c r="BCK6" s="1136"/>
      <c r="BCL6" s="1136"/>
      <c r="BCM6" s="1136"/>
      <c r="BCN6" s="1136"/>
      <c r="BCO6" s="1136"/>
      <c r="BCP6" s="1136"/>
      <c r="BCQ6" s="1136"/>
      <c r="BCR6" s="1136"/>
      <c r="BCS6" s="289"/>
      <c r="BCU6" s="303" t="s">
        <v>383</v>
      </c>
      <c r="BCV6" s="118"/>
      <c r="BCW6" s="118"/>
      <c r="BCX6" s="118"/>
      <c r="BCY6" s="118"/>
      <c r="BCZ6" s="118"/>
      <c r="BDA6" s="118"/>
      <c r="BDB6" s="118"/>
      <c r="BDC6" s="118"/>
      <c r="BDD6" s="118"/>
      <c r="BDE6" s="118"/>
      <c r="BDF6" s="118"/>
      <c r="BDG6" s="118"/>
      <c r="BDH6" s="118"/>
      <c r="BDU6" s="1136">
        <f>'К-дарь'!H41</f>
        <v>43994</v>
      </c>
      <c r="BDV6" s="1136"/>
      <c r="BDW6" s="1136"/>
      <c r="BDX6" s="1136"/>
      <c r="BDY6" s="1136"/>
      <c r="BDZ6" s="1136"/>
      <c r="BEA6" s="1136"/>
      <c r="BEB6" s="1136"/>
      <c r="BEC6" s="1136"/>
      <c r="BED6" s="1136"/>
      <c r="BEE6" s="1136"/>
      <c r="BEF6" s="1136"/>
      <c r="BEG6" s="1136"/>
      <c r="BEH6" s="1136"/>
      <c r="BEI6" s="289"/>
      <c r="BEK6" s="303" t="s">
        <v>383</v>
      </c>
      <c r="BEL6" s="118"/>
      <c r="BEM6" s="118"/>
      <c r="BEN6" s="118"/>
      <c r="BEO6" s="118"/>
      <c r="BEP6" s="118"/>
      <c r="BEQ6" s="118"/>
      <c r="BER6" s="118"/>
      <c r="BES6" s="118"/>
      <c r="BET6" s="118"/>
      <c r="BEU6" s="118"/>
      <c r="BEV6" s="118"/>
      <c r="BEW6" s="118"/>
      <c r="BEX6" s="118"/>
      <c r="BFK6" s="1136">
        <f>'К-дарь'!H42</f>
        <v>43995</v>
      </c>
      <c r="BFL6" s="1136"/>
      <c r="BFM6" s="1136"/>
      <c r="BFN6" s="1136"/>
      <c r="BFO6" s="1136"/>
      <c r="BFP6" s="1136"/>
      <c r="BFQ6" s="1136"/>
      <c r="BFR6" s="1136"/>
      <c r="BFS6" s="1136"/>
      <c r="BFT6" s="1136"/>
      <c r="BFU6" s="1136"/>
      <c r="BFV6" s="1136"/>
      <c r="BFW6" s="1136"/>
      <c r="BFX6" s="1136"/>
      <c r="BFY6" s="289"/>
      <c r="BGA6" s="303" t="s">
        <v>383</v>
      </c>
      <c r="BGB6" s="118"/>
      <c r="BGC6" s="118"/>
      <c r="BGD6" s="118"/>
      <c r="BGE6" s="118"/>
      <c r="BGF6" s="118"/>
      <c r="BGG6" s="118"/>
      <c r="BGH6" s="118"/>
      <c r="BGI6" s="118"/>
      <c r="BGJ6" s="118"/>
      <c r="BGK6" s="118"/>
      <c r="BGL6" s="118"/>
      <c r="BGM6" s="118"/>
      <c r="BGN6" s="118"/>
      <c r="BHA6" s="1136">
        <f>'К-дарь'!H43</f>
        <v>43997</v>
      </c>
      <c r="BHB6" s="1136"/>
      <c r="BHC6" s="1136"/>
      <c r="BHD6" s="1136"/>
      <c r="BHE6" s="1136"/>
      <c r="BHF6" s="1136"/>
      <c r="BHG6" s="1136"/>
      <c r="BHH6" s="1136"/>
      <c r="BHI6" s="1136"/>
      <c r="BHJ6" s="1136"/>
      <c r="BHK6" s="1136"/>
      <c r="BHL6" s="1136"/>
      <c r="BHM6" s="1136"/>
      <c r="BHN6" s="1136"/>
      <c r="BHO6" s="289"/>
      <c r="BHQ6" s="303" t="s">
        <v>383</v>
      </c>
      <c r="BHR6" s="118"/>
      <c r="BHS6" s="118"/>
      <c r="BHT6" s="118"/>
      <c r="BHU6" s="118"/>
      <c r="BHV6" s="118"/>
      <c r="BHW6" s="118"/>
      <c r="BHX6" s="118"/>
      <c r="BHY6" s="118"/>
      <c r="BHZ6" s="118"/>
      <c r="BIA6" s="118"/>
      <c r="BIB6" s="118"/>
      <c r="BIC6" s="118"/>
      <c r="BID6" s="118"/>
      <c r="BIQ6" s="1136">
        <f>'К-дарь'!H44</f>
        <v>43998</v>
      </c>
      <c r="BIR6" s="1136"/>
      <c r="BIS6" s="1136"/>
      <c r="BIT6" s="1136"/>
      <c r="BIU6" s="1136"/>
      <c r="BIV6" s="1136"/>
      <c r="BIW6" s="1136"/>
      <c r="BIX6" s="1136"/>
      <c r="BIY6" s="1136"/>
      <c r="BIZ6" s="1136"/>
      <c r="BJA6" s="1136"/>
      <c r="BJB6" s="1136"/>
      <c r="BJC6" s="1136"/>
      <c r="BJD6" s="1136"/>
      <c r="BJE6" s="289"/>
      <c r="BJG6" s="303" t="s">
        <v>383</v>
      </c>
      <c r="BJH6" s="118"/>
      <c r="BJI6" s="118"/>
      <c r="BJJ6" s="118"/>
      <c r="BJK6" s="118"/>
      <c r="BJL6" s="118"/>
      <c r="BJM6" s="118"/>
      <c r="BJN6" s="118"/>
      <c r="BJO6" s="118"/>
      <c r="BJP6" s="118"/>
      <c r="BJQ6" s="118"/>
      <c r="BJR6" s="118"/>
      <c r="BJS6" s="118"/>
      <c r="BJT6" s="118"/>
      <c r="BKG6" s="1136">
        <f>'К-дарь'!H45</f>
        <v>43999</v>
      </c>
      <c r="BKH6" s="1136"/>
      <c r="BKI6" s="1136"/>
      <c r="BKJ6" s="1136"/>
      <c r="BKK6" s="1136"/>
      <c r="BKL6" s="1136"/>
      <c r="BKM6" s="1136"/>
      <c r="BKN6" s="1136"/>
      <c r="BKO6" s="1136"/>
      <c r="BKP6" s="1136"/>
      <c r="BKQ6" s="1136"/>
      <c r="BKR6" s="1136"/>
      <c r="BKS6" s="1136"/>
      <c r="BKT6" s="1136"/>
      <c r="BKU6" s="289"/>
      <c r="BKW6" s="303" t="s">
        <v>383</v>
      </c>
      <c r="BKX6" s="118"/>
      <c r="BKY6" s="118"/>
      <c r="BKZ6" s="118"/>
      <c r="BLA6" s="118"/>
      <c r="BLB6" s="118"/>
      <c r="BLC6" s="118"/>
      <c r="BLD6" s="118"/>
      <c r="BLE6" s="118"/>
      <c r="BLF6" s="118"/>
      <c r="BLG6" s="118"/>
      <c r="BLH6" s="118"/>
      <c r="BLI6" s="118"/>
      <c r="BLJ6" s="118"/>
      <c r="BLW6" s="1136">
        <f>'К-дарь'!H46</f>
        <v>44000</v>
      </c>
      <c r="BLX6" s="1136"/>
      <c r="BLY6" s="1136"/>
      <c r="BLZ6" s="1136"/>
      <c r="BMA6" s="1136"/>
      <c r="BMB6" s="1136"/>
      <c r="BMC6" s="1136"/>
      <c r="BMD6" s="1136"/>
      <c r="BME6" s="1136"/>
      <c r="BMF6" s="1136"/>
      <c r="BMG6" s="1136"/>
      <c r="BMH6" s="1136"/>
      <c r="BMI6" s="1136"/>
      <c r="BMJ6" s="1136"/>
      <c r="BMK6" s="289"/>
      <c r="BMM6" s="303" t="s">
        <v>383</v>
      </c>
      <c r="BMN6" s="118"/>
      <c r="BMO6" s="118"/>
      <c r="BMP6" s="118"/>
      <c r="BMQ6" s="118"/>
      <c r="BMR6" s="118"/>
      <c r="BMS6" s="118"/>
      <c r="BMT6" s="118"/>
      <c r="BMU6" s="118"/>
      <c r="BMV6" s="118"/>
      <c r="BMW6" s="118"/>
      <c r="BMX6" s="118"/>
      <c r="BMY6" s="118"/>
      <c r="BMZ6" s="118"/>
      <c r="BNM6" s="1136">
        <f>'К-дарь'!H47</f>
        <v>44001</v>
      </c>
      <c r="BNN6" s="1136"/>
      <c r="BNO6" s="1136"/>
      <c r="BNP6" s="1136"/>
      <c r="BNQ6" s="1136"/>
      <c r="BNR6" s="1136"/>
      <c r="BNS6" s="1136"/>
      <c r="BNT6" s="1136"/>
      <c r="BNU6" s="1136"/>
      <c r="BNV6" s="1136"/>
      <c r="BNW6" s="1136"/>
      <c r="BNX6" s="1136"/>
      <c r="BNY6" s="1136"/>
      <c r="BNZ6" s="1136"/>
      <c r="BOA6" s="289"/>
      <c r="BOC6" s="303" t="s">
        <v>383</v>
      </c>
      <c r="BOD6" s="118"/>
      <c r="BOE6" s="118"/>
      <c r="BOF6" s="118"/>
      <c r="BOG6" s="118"/>
      <c r="BOH6" s="118"/>
      <c r="BOI6" s="118"/>
      <c r="BOJ6" s="118"/>
      <c r="BOK6" s="118"/>
      <c r="BOL6" s="118"/>
      <c r="BOM6" s="118"/>
      <c r="BON6" s="118"/>
      <c r="BOO6" s="118"/>
      <c r="BOP6" s="118"/>
      <c r="BPC6" s="1136">
        <f>'К-дарь'!H48</f>
        <v>44002</v>
      </c>
      <c r="BPD6" s="1136"/>
      <c r="BPE6" s="1136"/>
      <c r="BPF6" s="1136"/>
      <c r="BPG6" s="1136"/>
      <c r="BPH6" s="1136"/>
      <c r="BPI6" s="1136"/>
      <c r="BPJ6" s="1136"/>
      <c r="BPK6" s="1136"/>
      <c r="BPL6" s="1136"/>
      <c r="BPM6" s="1136"/>
      <c r="BPN6" s="1136"/>
      <c r="BPO6" s="1136"/>
      <c r="BPP6" s="1136"/>
      <c r="BPQ6" s="289"/>
      <c r="BPS6" s="303" t="s">
        <v>383</v>
      </c>
      <c r="BPT6" s="118"/>
      <c r="BPU6" s="118"/>
      <c r="BPV6" s="118"/>
      <c r="BPW6" s="118"/>
      <c r="BPX6" s="118"/>
      <c r="BPY6" s="118"/>
      <c r="BPZ6" s="118"/>
      <c r="BQA6" s="118"/>
      <c r="BQB6" s="118"/>
      <c r="BQC6" s="118"/>
      <c r="BQD6" s="118"/>
      <c r="BQE6" s="118"/>
      <c r="BQF6" s="118"/>
      <c r="BQS6" s="1136">
        <f>'К-дарь'!H49</f>
        <v>44004</v>
      </c>
      <c r="BQT6" s="1136"/>
      <c r="BQU6" s="1136"/>
      <c r="BQV6" s="1136"/>
      <c r="BQW6" s="1136"/>
      <c r="BQX6" s="1136"/>
      <c r="BQY6" s="1136"/>
      <c r="BQZ6" s="1136"/>
      <c r="BRA6" s="1136"/>
      <c r="BRB6" s="1136"/>
      <c r="BRC6" s="1136"/>
      <c r="BRD6" s="1136"/>
      <c r="BRE6" s="1136"/>
      <c r="BRF6" s="1136"/>
      <c r="BRG6" s="289"/>
      <c r="BRI6" s="303" t="s">
        <v>383</v>
      </c>
      <c r="BRJ6" s="118"/>
      <c r="BRK6" s="118"/>
      <c r="BRL6" s="118"/>
      <c r="BRM6" s="118"/>
      <c r="BRN6" s="118"/>
      <c r="BRO6" s="118"/>
      <c r="BRP6" s="118"/>
      <c r="BRQ6" s="118"/>
      <c r="BRR6" s="118"/>
      <c r="BRS6" s="118"/>
      <c r="BRT6" s="118"/>
      <c r="BRU6" s="118"/>
      <c r="BRV6" s="118"/>
      <c r="BSI6" s="1136">
        <f>'К-дарь'!H50</f>
        <v>44005</v>
      </c>
      <c r="BSJ6" s="1136"/>
      <c r="BSK6" s="1136"/>
      <c r="BSL6" s="1136"/>
      <c r="BSM6" s="1136"/>
      <c r="BSN6" s="1136"/>
      <c r="BSO6" s="1136"/>
      <c r="BSP6" s="1136"/>
      <c r="BSQ6" s="1136"/>
      <c r="BSR6" s="1136"/>
      <c r="BSS6" s="1136"/>
      <c r="BST6" s="1136"/>
      <c r="BSU6" s="1136"/>
      <c r="BSV6" s="1136"/>
      <c r="BSW6" s="289"/>
      <c r="BSY6" s="303" t="s">
        <v>383</v>
      </c>
      <c r="BSZ6" s="118"/>
      <c r="BTA6" s="118"/>
      <c r="BTB6" s="118"/>
      <c r="BTC6" s="118"/>
      <c r="BTD6" s="118"/>
      <c r="BTE6" s="118"/>
      <c r="BTF6" s="118"/>
      <c r="BTG6" s="118"/>
      <c r="BTH6" s="118"/>
      <c r="BTI6" s="118"/>
      <c r="BTJ6" s="118"/>
      <c r="BTK6" s="118"/>
      <c r="BTL6" s="118"/>
      <c r="BTY6" s="1136">
        <f>'К-дарь'!H51</f>
        <v>44006</v>
      </c>
      <c r="BTZ6" s="1136"/>
      <c r="BUA6" s="1136"/>
      <c r="BUB6" s="1136"/>
      <c r="BUC6" s="1136"/>
      <c r="BUD6" s="1136"/>
      <c r="BUE6" s="1136"/>
      <c r="BUF6" s="1136"/>
      <c r="BUG6" s="1136"/>
      <c r="BUH6" s="1136"/>
      <c r="BUI6" s="1136"/>
      <c r="BUJ6" s="1136"/>
      <c r="BUK6" s="1136"/>
      <c r="BUL6" s="1136"/>
      <c r="BUM6" s="289"/>
      <c r="BUO6" s="303" t="s">
        <v>383</v>
      </c>
      <c r="BUP6" s="118"/>
      <c r="BUQ6" s="118"/>
      <c r="BUR6" s="118"/>
      <c r="BUS6" s="118"/>
      <c r="BUT6" s="118"/>
      <c r="BUU6" s="118"/>
      <c r="BUV6" s="118"/>
      <c r="BUW6" s="118"/>
      <c r="BUX6" s="118"/>
      <c r="BUY6" s="118"/>
      <c r="BUZ6" s="118"/>
      <c r="BVA6" s="118"/>
      <c r="BVB6" s="118"/>
      <c r="BVO6" s="1136">
        <f>'К-дарь'!H52</f>
        <v>44007</v>
      </c>
      <c r="BVP6" s="1136"/>
      <c r="BVQ6" s="1136"/>
      <c r="BVR6" s="1136"/>
      <c r="BVS6" s="1136"/>
      <c r="BVT6" s="1136"/>
      <c r="BVU6" s="1136"/>
      <c r="BVV6" s="1136"/>
      <c r="BVW6" s="1136"/>
      <c r="BVX6" s="1136"/>
      <c r="BVY6" s="1136"/>
      <c r="BVZ6" s="1136"/>
      <c r="BWA6" s="1136"/>
      <c r="BWB6" s="1136"/>
      <c r="BWC6" s="289"/>
      <c r="BWE6" s="303" t="s">
        <v>383</v>
      </c>
      <c r="BWF6" s="118"/>
      <c r="BWG6" s="118"/>
      <c r="BWH6" s="118"/>
      <c r="BWI6" s="118"/>
      <c r="BWJ6" s="118"/>
      <c r="BWK6" s="118"/>
      <c r="BWL6" s="118"/>
      <c r="BWM6" s="118"/>
      <c r="BWN6" s="118"/>
      <c r="BWO6" s="118"/>
      <c r="BWP6" s="118"/>
      <c r="BWQ6" s="118"/>
      <c r="BWR6" s="118"/>
      <c r="BXE6" s="1136">
        <f>'К-дарь'!H53</f>
        <v>44008</v>
      </c>
      <c r="BXF6" s="1136"/>
      <c r="BXG6" s="1136"/>
      <c r="BXH6" s="1136"/>
      <c r="BXI6" s="1136"/>
      <c r="BXJ6" s="1136"/>
      <c r="BXK6" s="1136"/>
      <c r="BXL6" s="1136"/>
      <c r="BXM6" s="1136"/>
      <c r="BXN6" s="1136"/>
      <c r="BXO6" s="1136"/>
      <c r="BXP6" s="1136"/>
      <c r="BXQ6" s="1136"/>
      <c r="BXR6" s="1136"/>
      <c r="BXS6" s="289"/>
      <c r="BXU6" s="303" t="s">
        <v>383</v>
      </c>
      <c r="BXV6" s="118"/>
      <c r="BXW6" s="118"/>
      <c r="BXX6" s="118"/>
      <c r="BXY6" s="118"/>
      <c r="BXZ6" s="118"/>
      <c r="BYA6" s="118"/>
      <c r="BYB6" s="118"/>
      <c r="BYC6" s="118"/>
      <c r="BYD6" s="118"/>
      <c r="BYE6" s="118"/>
      <c r="BYF6" s="118"/>
      <c r="BYG6" s="118"/>
      <c r="BYH6" s="118"/>
      <c r="BYU6" s="1136">
        <f>'К-дарь'!H54</f>
        <v>44009</v>
      </c>
      <c r="BYV6" s="1136"/>
      <c r="BYW6" s="1136"/>
      <c r="BYX6" s="1136"/>
      <c r="BYY6" s="1136"/>
      <c r="BYZ6" s="1136"/>
      <c r="BZA6" s="1136"/>
      <c r="BZB6" s="1136"/>
      <c r="BZC6" s="1136"/>
      <c r="BZD6" s="1136"/>
      <c r="BZE6" s="1136"/>
      <c r="BZF6" s="1136"/>
      <c r="BZG6" s="1136"/>
      <c r="BZH6" s="1136"/>
      <c r="BZI6" s="289"/>
      <c r="BZK6" s="303" t="s">
        <v>383</v>
      </c>
      <c r="BZL6" s="118"/>
      <c r="BZM6" s="118"/>
      <c r="BZN6" s="118"/>
      <c r="BZO6" s="118"/>
      <c r="BZP6" s="118"/>
      <c r="BZQ6" s="118"/>
      <c r="BZR6" s="118"/>
      <c r="BZS6" s="118"/>
      <c r="BZT6" s="118"/>
      <c r="BZU6" s="118"/>
      <c r="BZV6" s="118"/>
      <c r="BZW6" s="118"/>
      <c r="BZX6" s="118"/>
      <c r="CAK6" s="1136">
        <f>'К-дарь'!H55</f>
        <v>44011</v>
      </c>
      <c r="CAL6" s="1136"/>
      <c r="CAM6" s="1136"/>
      <c r="CAN6" s="1136"/>
      <c r="CAO6" s="1136"/>
      <c r="CAP6" s="1136"/>
      <c r="CAQ6" s="1136"/>
      <c r="CAR6" s="1136"/>
      <c r="CAS6" s="1136"/>
      <c r="CAT6" s="1136"/>
      <c r="CAU6" s="1136"/>
      <c r="CAV6" s="1136"/>
      <c r="CAW6" s="1136"/>
      <c r="CAX6" s="1136"/>
      <c r="CAY6" s="289"/>
      <c r="CBA6" s="303" t="s">
        <v>383</v>
      </c>
      <c r="CBB6" s="118"/>
      <c r="CBC6" s="118"/>
      <c r="CBD6" s="118"/>
      <c r="CBE6" s="118"/>
      <c r="CBF6" s="118"/>
      <c r="CBG6" s="118"/>
      <c r="CBH6" s="118"/>
      <c r="CBI6" s="118"/>
      <c r="CBJ6" s="118"/>
      <c r="CBK6" s="118"/>
      <c r="CBL6" s="118"/>
      <c r="CBM6" s="118"/>
      <c r="CBN6" s="118"/>
      <c r="CCA6" s="1136">
        <f>'К-дарь'!H56</f>
        <v>44012</v>
      </c>
      <c r="CCB6" s="1136"/>
      <c r="CCC6" s="1136"/>
      <c r="CCD6" s="1136"/>
      <c r="CCE6" s="1136"/>
      <c r="CCF6" s="1136"/>
      <c r="CCG6" s="1136"/>
      <c r="CCH6" s="1136"/>
      <c r="CCI6" s="1136"/>
      <c r="CCJ6" s="1136"/>
      <c r="CCK6" s="1136"/>
      <c r="CCL6" s="1136"/>
      <c r="CCM6" s="1136"/>
      <c r="CCN6" s="1136"/>
      <c r="CCO6" s="289"/>
      <c r="CCQ6" s="303" t="s">
        <v>383</v>
      </c>
      <c r="CCR6" s="118"/>
      <c r="CCS6" s="118"/>
      <c r="CCT6" s="118"/>
      <c r="CCU6" s="118"/>
      <c r="CCV6" s="118"/>
      <c r="CCW6" s="118"/>
      <c r="CCX6" s="118"/>
      <c r="CCY6" s="118"/>
      <c r="CCZ6" s="118"/>
      <c r="CDA6" s="118"/>
      <c r="CDB6" s="118"/>
      <c r="CDC6" s="118"/>
      <c r="CDD6" s="118"/>
      <c r="CDQ6" s="1136">
        <f>'К-дарь'!H57</f>
        <v>44013</v>
      </c>
      <c r="CDR6" s="1136"/>
      <c r="CDS6" s="1136"/>
      <c r="CDT6" s="1136"/>
      <c r="CDU6" s="1136"/>
      <c r="CDV6" s="1136"/>
      <c r="CDW6" s="1136"/>
      <c r="CDX6" s="1136"/>
      <c r="CDY6" s="1136"/>
      <c r="CDZ6" s="1136"/>
      <c r="CEA6" s="1136"/>
      <c r="CEB6" s="1136"/>
      <c r="CEC6" s="1136"/>
      <c r="CED6" s="1136"/>
      <c r="CEE6" s="289"/>
      <c r="CEG6" s="303" t="s">
        <v>383</v>
      </c>
      <c r="CEH6" s="118"/>
      <c r="CEI6" s="118"/>
      <c r="CEJ6" s="118"/>
      <c r="CEK6" s="118"/>
      <c r="CEL6" s="118"/>
      <c r="CEM6" s="118"/>
      <c r="CEN6" s="118"/>
      <c r="CEO6" s="118"/>
      <c r="CEP6" s="118"/>
      <c r="CEQ6" s="118"/>
      <c r="CER6" s="118"/>
      <c r="CES6" s="118"/>
      <c r="CET6" s="118"/>
      <c r="CFG6" s="1136">
        <f>'К-дарь'!H58</f>
        <v>44014</v>
      </c>
      <c r="CFH6" s="1136"/>
      <c r="CFI6" s="1136"/>
      <c r="CFJ6" s="1136"/>
      <c r="CFK6" s="1136"/>
      <c r="CFL6" s="1136"/>
      <c r="CFM6" s="1136"/>
      <c r="CFN6" s="1136"/>
      <c r="CFO6" s="1136"/>
      <c r="CFP6" s="1136"/>
      <c r="CFQ6" s="1136"/>
      <c r="CFR6" s="1136"/>
      <c r="CFS6" s="1136"/>
      <c r="CFT6" s="1136"/>
      <c r="CFU6" s="289"/>
      <c r="CFW6" s="303" t="s">
        <v>383</v>
      </c>
      <c r="CFX6" s="118"/>
      <c r="CFY6" s="118"/>
      <c r="CFZ6" s="118"/>
      <c r="CGA6" s="118"/>
      <c r="CGB6" s="118"/>
      <c r="CGC6" s="118"/>
      <c r="CGD6" s="118"/>
      <c r="CGE6" s="118"/>
      <c r="CGF6" s="118"/>
      <c r="CGG6" s="118"/>
      <c r="CGH6" s="118"/>
      <c r="CGI6" s="118"/>
      <c r="CGJ6" s="118"/>
      <c r="CGW6" s="1136">
        <f>'К-дарь'!H59</f>
        <v>44015</v>
      </c>
      <c r="CGX6" s="1136"/>
      <c r="CGY6" s="1136"/>
      <c r="CGZ6" s="1136"/>
      <c r="CHA6" s="1136"/>
      <c r="CHB6" s="1136"/>
      <c r="CHC6" s="1136"/>
      <c r="CHD6" s="1136"/>
      <c r="CHE6" s="1136"/>
      <c r="CHF6" s="1136"/>
      <c r="CHG6" s="1136"/>
      <c r="CHH6" s="1136"/>
      <c r="CHI6" s="1136"/>
      <c r="CHJ6" s="1136"/>
      <c r="CHK6" s="289"/>
      <c r="CHM6" s="303" t="s">
        <v>383</v>
      </c>
      <c r="CHN6" s="118"/>
      <c r="CHO6" s="118"/>
      <c r="CHP6" s="118"/>
      <c r="CHQ6" s="118"/>
      <c r="CHR6" s="118"/>
      <c r="CHS6" s="118"/>
      <c r="CHT6" s="118"/>
      <c r="CHU6" s="118"/>
      <c r="CHV6" s="118"/>
      <c r="CHW6" s="118"/>
      <c r="CHX6" s="118"/>
      <c r="CHY6" s="118"/>
      <c r="CHZ6" s="118"/>
      <c r="CIM6" s="1136">
        <f>'К-дарь'!H60</f>
        <v>44016</v>
      </c>
      <c r="CIN6" s="1136"/>
      <c r="CIO6" s="1136"/>
      <c r="CIP6" s="1136"/>
      <c r="CIQ6" s="1136"/>
      <c r="CIR6" s="1136"/>
      <c r="CIS6" s="1136"/>
      <c r="CIT6" s="1136"/>
      <c r="CIU6" s="1136"/>
      <c r="CIV6" s="1136"/>
      <c r="CIW6" s="1136"/>
      <c r="CIX6" s="1136"/>
      <c r="CIY6" s="1136"/>
      <c r="CIZ6" s="1136"/>
      <c r="CJA6" s="289"/>
      <c r="CJC6" s="303" t="s">
        <v>383</v>
      </c>
      <c r="CJD6" s="118"/>
      <c r="CJE6" s="118"/>
      <c r="CJF6" s="118"/>
      <c r="CJG6" s="118"/>
      <c r="CJH6" s="118"/>
      <c r="CJI6" s="118"/>
      <c r="CJJ6" s="118"/>
      <c r="CJK6" s="118"/>
      <c r="CJL6" s="118"/>
      <c r="CJM6" s="118"/>
      <c r="CJN6" s="118"/>
      <c r="CJO6" s="118"/>
      <c r="CJP6" s="118"/>
      <c r="CKC6" s="1136">
        <f>'К-дарь'!H61</f>
        <v>44018</v>
      </c>
      <c r="CKD6" s="1136"/>
      <c r="CKE6" s="1136"/>
      <c r="CKF6" s="1136"/>
      <c r="CKG6" s="1136"/>
      <c r="CKH6" s="1136"/>
      <c r="CKI6" s="1136"/>
      <c r="CKJ6" s="1136"/>
      <c r="CKK6" s="1136"/>
      <c r="CKL6" s="1136"/>
      <c r="CKM6" s="1136"/>
      <c r="CKN6" s="1136"/>
      <c r="CKO6" s="1136"/>
      <c r="CKP6" s="1136"/>
      <c r="CKQ6" s="289"/>
      <c r="CKS6" s="303" t="s">
        <v>383</v>
      </c>
      <c r="CKT6" s="118"/>
      <c r="CKU6" s="118"/>
      <c r="CKV6" s="118"/>
      <c r="CKW6" s="118"/>
      <c r="CKX6" s="118"/>
      <c r="CKY6" s="118"/>
      <c r="CKZ6" s="118"/>
      <c r="CLA6" s="118"/>
      <c r="CLB6" s="118"/>
      <c r="CLC6" s="118"/>
      <c r="CLD6" s="118"/>
      <c r="CLE6" s="118"/>
      <c r="CLF6" s="118"/>
      <c r="CLS6" s="1136">
        <f>'К-дарь'!H62</f>
        <v>44019</v>
      </c>
      <c r="CLT6" s="1136"/>
      <c r="CLU6" s="1136"/>
      <c r="CLV6" s="1136"/>
      <c r="CLW6" s="1136"/>
      <c r="CLX6" s="1136"/>
      <c r="CLY6" s="1136"/>
      <c r="CLZ6" s="1136"/>
      <c r="CMA6" s="1136"/>
      <c r="CMB6" s="1136"/>
      <c r="CMC6" s="1136"/>
      <c r="CMD6" s="1136"/>
      <c r="CME6" s="1136"/>
      <c r="CMF6" s="1136"/>
      <c r="CMG6" s="289"/>
      <c r="CMI6" s="303" t="s">
        <v>383</v>
      </c>
      <c r="CMJ6" s="118"/>
      <c r="CMK6" s="118"/>
      <c r="CML6" s="118"/>
      <c r="CMM6" s="118"/>
      <c r="CMN6" s="118"/>
      <c r="CMO6" s="118"/>
      <c r="CMP6" s="118"/>
      <c r="CMQ6" s="118"/>
      <c r="CMR6" s="118"/>
      <c r="CMS6" s="118"/>
      <c r="CMT6" s="118"/>
      <c r="CMU6" s="118"/>
      <c r="CMV6" s="118"/>
      <c r="CNI6" s="1136">
        <f>'К-дарь'!H63</f>
        <v>44020</v>
      </c>
      <c r="CNJ6" s="1136"/>
      <c r="CNK6" s="1136"/>
      <c r="CNL6" s="1136"/>
      <c r="CNM6" s="1136"/>
      <c r="CNN6" s="1136"/>
      <c r="CNO6" s="1136"/>
      <c r="CNP6" s="1136"/>
      <c r="CNQ6" s="1136"/>
      <c r="CNR6" s="1136"/>
      <c r="CNS6" s="1136"/>
      <c r="CNT6" s="1136"/>
      <c r="CNU6" s="1136"/>
      <c r="CNV6" s="1136"/>
      <c r="CNW6" s="289"/>
      <c r="CNY6" s="303" t="s">
        <v>383</v>
      </c>
      <c r="CNZ6" s="118"/>
      <c r="COA6" s="118"/>
      <c r="COB6" s="118"/>
      <c r="COC6" s="118"/>
      <c r="COD6" s="118"/>
      <c r="COE6" s="118"/>
      <c r="COF6" s="118"/>
      <c r="COG6" s="118"/>
      <c r="COH6" s="118"/>
      <c r="COI6" s="118"/>
      <c r="COJ6" s="118"/>
      <c r="COK6" s="118"/>
      <c r="COL6" s="118"/>
      <c r="COY6" s="1136">
        <f>'К-дарь'!H64</f>
        <v>44021</v>
      </c>
      <c r="COZ6" s="1136"/>
      <c r="CPA6" s="1136"/>
      <c r="CPB6" s="1136"/>
      <c r="CPC6" s="1136"/>
      <c r="CPD6" s="1136"/>
      <c r="CPE6" s="1136"/>
      <c r="CPF6" s="1136"/>
      <c r="CPG6" s="1136"/>
      <c r="CPH6" s="1136"/>
      <c r="CPI6" s="1136"/>
      <c r="CPJ6" s="1136"/>
      <c r="CPK6" s="1136"/>
      <c r="CPL6" s="1136"/>
      <c r="CPM6" s="289"/>
      <c r="CPO6" s="303" t="s">
        <v>383</v>
      </c>
      <c r="CPP6" s="118"/>
      <c r="CPQ6" s="118"/>
      <c r="CPR6" s="118"/>
      <c r="CPS6" s="118"/>
      <c r="CPT6" s="118"/>
      <c r="CPU6" s="118"/>
      <c r="CPV6" s="118"/>
      <c r="CPW6" s="118"/>
      <c r="CPX6" s="118"/>
      <c r="CPY6" s="118"/>
      <c r="CPZ6" s="118"/>
      <c r="CQA6" s="118"/>
      <c r="CQB6" s="118"/>
      <c r="CQO6" s="1136">
        <f>'К-дарь'!H65</f>
        <v>44022</v>
      </c>
      <c r="CQP6" s="1136"/>
      <c r="CQQ6" s="1136"/>
      <c r="CQR6" s="1136"/>
      <c r="CQS6" s="1136"/>
      <c r="CQT6" s="1136"/>
      <c r="CQU6" s="1136"/>
      <c r="CQV6" s="1136"/>
      <c r="CQW6" s="1136"/>
      <c r="CQX6" s="1136"/>
      <c r="CQY6" s="1136"/>
      <c r="CQZ6" s="1136"/>
      <c r="CRA6" s="1136"/>
      <c r="CRB6" s="1136"/>
      <c r="CRC6" s="289"/>
      <c r="CRE6" s="303" t="s">
        <v>383</v>
      </c>
      <c r="CRF6" s="118"/>
      <c r="CRG6" s="118"/>
      <c r="CRH6" s="118"/>
      <c r="CRI6" s="118"/>
      <c r="CRJ6" s="118"/>
      <c r="CRK6" s="118"/>
      <c r="CRL6" s="118"/>
      <c r="CRM6" s="118"/>
      <c r="CRN6" s="118"/>
      <c r="CRO6" s="118"/>
      <c r="CRP6" s="118"/>
      <c r="CRQ6" s="118"/>
      <c r="CRR6" s="118"/>
      <c r="CSE6" s="1136">
        <f>'К-дарь'!H66</f>
        <v>44023</v>
      </c>
      <c r="CSF6" s="1136"/>
      <c r="CSG6" s="1136"/>
      <c r="CSH6" s="1136"/>
      <c r="CSI6" s="1136"/>
      <c r="CSJ6" s="1136"/>
      <c r="CSK6" s="1136"/>
      <c r="CSL6" s="1136"/>
      <c r="CSM6" s="1136"/>
      <c r="CSN6" s="1136"/>
      <c r="CSO6" s="1136"/>
      <c r="CSP6" s="1136"/>
      <c r="CSQ6" s="1136"/>
      <c r="CSR6" s="1136"/>
      <c r="CSS6" s="289"/>
      <c r="CSU6" s="303" t="s">
        <v>383</v>
      </c>
      <c r="CSV6" s="118"/>
      <c r="CSW6" s="118"/>
      <c r="CSX6" s="118"/>
      <c r="CSY6" s="118"/>
      <c r="CSZ6" s="118"/>
      <c r="CTA6" s="118"/>
      <c r="CTB6" s="118"/>
      <c r="CTC6" s="118"/>
      <c r="CTD6" s="118"/>
      <c r="CTE6" s="118"/>
      <c r="CTF6" s="118"/>
      <c r="CTG6" s="118"/>
      <c r="CTH6" s="118"/>
      <c r="CTU6" s="1136">
        <f>'К-дарь'!H67</f>
        <v>44025</v>
      </c>
      <c r="CTV6" s="1136"/>
      <c r="CTW6" s="1136"/>
      <c r="CTX6" s="1136"/>
      <c r="CTY6" s="1136"/>
      <c r="CTZ6" s="1136"/>
      <c r="CUA6" s="1136"/>
      <c r="CUB6" s="1136"/>
      <c r="CUC6" s="1136"/>
      <c r="CUD6" s="1136"/>
      <c r="CUE6" s="1136"/>
      <c r="CUF6" s="1136"/>
      <c r="CUG6" s="1136"/>
      <c r="CUH6" s="1136"/>
      <c r="CUI6" s="289"/>
      <c r="CUK6" s="303" t="s">
        <v>383</v>
      </c>
      <c r="CUL6" s="118"/>
      <c r="CUM6" s="118"/>
      <c r="CUN6" s="118"/>
      <c r="CUO6" s="118"/>
      <c r="CUP6" s="118"/>
      <c r="CUQ6" s="118"/>
      <c r="CUR6" s="118"/>
      <c r="CUS6" s="118"/>
      <c r="CUT6" s="118"/>
      <c r="CUU6" s="118"/>
      <c r="CUV6" s="118"/>
      <c r="CUW6" s="118"/>
      <c r="CUX6" s="118"/>
      <c r="CVK6" s="1136">
        <f>'К-дарь'!H68</f>
        <v>44026</v>
      </c>
      <c r="CVL6" s="1136"/>
      <c r="CVM6" s="1136"/>
      <c r="CVN6" s="1136"/>
      <c r="CVO6" s="1136"/>
      <c r="CVP6" s="1136"/>
      <c r="CVQ6" s="1136"/>
      <c r="CVR6" s="1136"/>
      <c r="CVS6" s="1136"/>
      <c r="CVT6" s="1136"/>
      <c r="CVU6" s="1136"/>
      <c r="CVV6" s="1136"/>
      <c r="CVW6" s="1136"/>
      <c r="CVX6" s="1136"/>
      <c r="CVY6" s="289"/>
      <c r="CWA6" s="303" t="s">
        <v>383</v>
      </c>
      <c r="CWB6" s="118"/>
      <c r="CWC6" s="118"/>
      <c r="CWD6" s="118"/>
      <c r="CWE6" s="118"/>
      <c r="CWF6" s="118"/>
      <c r="CWG6" s="118"/>
      <c r="CWH6" s="118"/>
      <c r="CWI6" s="118"/>
      <c r="CWJ6" s="118"/>
      <c r="CWK6" s="118"/>
      <c r="CWL6" s="118"/>
      <c r="CWM6" s="118"/>
      <c r="CWN6" s="118"/>
      <c r="CXA6" s="1136">
        <f>'К-дарь'!H69</f>
        <v>44027</v>
      </c>
      <c r="CXB6" s="1136"/>
      <c r="CXC6" s="1136"/>
      <c r="CXD6" s="1136"/>
      <c r="CXE6" s="1136"/>
      <c r="CXF6" s="1136"/>
      <c r="CXG6" s="1136"/>
      <c r="CXH6" s="1136"/>
      <c r="CXI6" s="1136"/>
      <c r="CXJ6" s="1136"/>
      <c r="CXK6" s="1136"/>
      <c r="CXL6" s="1136"/>
      <c r="CXM6" s="1136"/>
      <c r="CXN6" s="1136"/>
      <c r="CXO6" s="289"/>
      <c r="CXQ6" s="303" t="s">
        <v>383</v>
      </c>
      <c r="CXR6" s="118"/>
      <c r="CXS6" s="118"/>
      <c r="CXT6" s="118"/>
      <c r="CXU6" s="118"/>
      <c r="CXV6" s="118"/>
      <c r="CXW6" s="118"/>
      <c r="CXX6" s="118"/>
      <c r="CXY6" s="118"/>
      <c r="CXZ6" s="118"/>
      <c r="CYA6" s="118"/>
      <c r="CYB6" s="118"/>
      <c r="CYC6" s="118"/>
      <c r="CYD6" s="118"/>
      <c r="CYQ6" s="1136">
        <f>'К-дарь'!H70</f>
        <v>44028</v>
      </c>
      <c r="CYR6" s="1136"/>
      <c r="CYS6" s="1136"/>
      <c r="CYT6" s="1136"/>
      <c r="CYU6" s="1136"/>
      <c r="CYV6" s="1136"/>
      <c r="CYW6" s="1136"/>
      <c r="CYX6" s="1136"/>
      <c r="CYY6" s="1136"/>
      <c r="CYZ6" s="1136"/>
      <c r="CZA6" s="1136"/>
      <c r="CZB6" s="1136"/>
      <c r="CZC6" s="1136"/>
      <c r="CZD6" s="1136"/>
      <c r="CZE6" s="289"/>
      <c r="CZG6" s="303" t="s">
        <v>383</v>
      </c>
      <c r="CZH6" s="118"/>
      <c r="CZI6" s="118"/>
      <c r="CZJ6" s="118"/>
      <c r="CZK6" s="118"/>
      <c r="CZL6" s="118"/>
      <c r="CZM6" s="118"/>
      <c r="CZN6" s="118"/>
      <c r="CZO6" s="118"/>
      <c r="CZP6" s="118"/>
      <c r="CZQ6" s="118"/>
      <c r="CZR6" s="118"/>
      <c r="CZS6" s="118"/>
      <c r="CZT6" s="118"/>
      <c r="DAG6" s="1136">
        <f>'К-дарь'!H71</f>
        <v>44029</v>
      </c>
      <c r="DAH6" s="1136"/>
      <c r="DAI6" s="1136"/>
      <c r="DAJ6" s="1136"/>
      <c r="DAK6" s="1136"/>
      <c r="DAL6" s="1136"/>
      <c r="DAM6" s="1136"/>
      <c r="DAN6" s="1136"/>
      <c r="DAO6" s="1136"/>
      <c r="DAP6" s="1136"/>
      <c r="DAQ6" s="1136"/>
      <c r="DAR6" s="1136"/>
      <c r="DAS6" s="1136"/>
      <c r="DAT6" s="1136"/>
      <c r="DAU6" s="289"/>
      <c r="DAW6" s="303" t="s">
        <v>383</v>
      </c>
      <c r="DAX6" s="118"/>
      <c r="DAY6" s="118"/>
      <c r="DAZ6" s="118"/>
      <c r="DBA6" s="118"/>
      <c r="DBB6" s="118"/>
      <c r="DBC6" s="118"/>
      <c r="DBD6" s="118"/>
      <c r="DBE6" s="118"/>
      <c r="DBF6" s="118"/>
      <c r="DBG6" s="118"/>
      <c r="DBH6" s="118"/>
      <c r="DBI6" s="118"/>
      <c r="DBJ6" s="118"/>
      <c r="DBW6" s="1136">
        <f>'К-дарь'!H72</f>
        <v>44030</v>
      </c>
      <c r="DBX6" s="1136"/>
      <c r="DBY6" s="1136"/>
      <c r="DBZ6" s="1136"/>
      <c r="DCA6" s="1136"/>
      <c r="DCB6" s="1136"/>
      <c r="DCC6" s="1136"/>
      <c r="DCD6" s="1136"/>
      <c r="DCE6" s="1136"/>
      <c r="DCF6" s="1136"/>
      <c r="DCG6" s="1136"/>
      <c r="DCH6" s="1136"/>
      <c r="DCI6" s="1136"/>
      <c r="DCJ6" s="1136"/>
      <c r="DCK6" s="289"/>
      <c r="DCM6" s="303" t="s">
        <v>383</v>
      </c>
      <c r="DCN6" s="118"/>
      <c r="DCO6" s="118"/>
      <c r="DCP6" s="118"/>
      <c r="DCQ6" s="118"/>
      <c r="DCR6" s="118"/>
      <c r="DCS6" s="118"/>
      <c r="DCT6" s="118"/>
      <c r="DCU6" s="118"/>
      <c r="DCV6" s="118"/>
      <c r="DCW6" s="118"/>
      <c r="DCX6" s="118"/>
      <c r="DCY6" s="118"/>
      <c r="DCZ6" s="118"/>
      <c r="DDM6" s="1136">
        <f>'К-дарь'!H73</f>
        <v>44032</v>
      </c>
      <c r="DDN6" s="1136"/>
      <c r="DDO6" s="1136"/>
      <c r="DDP6" s="1136"/>
      <c r="DDQ6" s="1136"/>
      <c r="DDR6" s="1136"/>
      <c r="DDS6" s="1136"/>
      <c r="DDT6" s="1136"/>
      <c r="DDU6" s="1136"/>
      <c r="DDV6" s="1136"/>
      <c r="DDW6" s="1136"/>
      <c r="DDX6" s="1136"/>
      <c r="DDY6" s="1136"/>
      <c r="DDZ6" s="1136"/>
      <c r="DEA6" s="289"/>
      <c r="DEC6" s="303" t="s">
        <v>383</v>
      </c>
      <c r="DED6" s="118"/>
      <c r="DEE6" s="118"/>
      <c r="DEF6" s="118"/>
      <c r="DEG6" s="118"/>
      <c r="DEH6" s="118"/>
      <c r="DEI6" s="118"/>
      <c r="DEJ6" s="118"/>
      <c r="DEK6" s="118"/>
      <c r="DEL6" s="118"/>
      <c r="DEM6" s="118"/>
      <c r="DEN6" s="118"/>
      <c r="DEO6" s="118"/>
      <c r="DEP6" s="118"/>
      <c r="DFC6" s="1136">
        <f>'К-дарь'!H74</f>
        <v>44033</v>
      </c>
      <c r="DFD6" s="1136"/>
      <c r="DFE6" s="1136"/>
      <c r="DFF6" s="1136"/>
      <c r="DFG6" s="1136"/>
      <c r="DFH6" s="1136"/>
      <c r="DFI6" s="1136"/>
      <c r="DFJ6" s="1136"/>
      <c r="DFK6" s="1136"/>
      <c r="DFL6" s="1136"/>
      <c r="DFM6" s="1136"/>
      <c r="DFN6" s="1136"/>
      <c r="DFO6" s="1136"/>
      <c r="DFP6" s="1136"/>
      <c r="DFQ6" s="289"/>
      <c r="DFS6" s="303" t="s">
        <v>383</v>
      </c>
      <c r="DFT6" s="118"/>
      <c r="DFU6" s="118"/>
      <c r="DFV6" s="118"/>
      <c r="DFW6" s="118"/>
      <c r="DFX6" s="118"/>
      <c r="DFY6" s="118"/>
      <c r="DFZ6" s="118"/>
      <c r="DGA6" s="118"/>
      <c r="DGB6" s="118"/>
      <c r="DGC6" s="118"/>
      <c r="DGD6" s="118"/>
      <c r="DGE6" s="118"/>
      <c r="DGF6" s="118"/>
      <c r="DGS6" s="1136">
        <f>'К-дарь'!H75</f>
        <v>44034</v>
      </c>
      <c r="DGT6" s="1136"/>
      <c r="DGU6" s="1136"/>
      <c r="DGV6" s="1136"/>
      <c r="DGW6" s="1136"/>
      <c r="DGX6" s="1136"/>
      <c r="DGY6" s="1136"/>
      <c r="DGZ6" s="1136"/>
      <c r="DHA6" s="1136"/>
      <c r="DHB6" s="1136"/>
      <c r="DHC6" s="1136"/>
      <c r="DHD6" s="1136"/>
      <c r="DHE6" s="1136"/>
      <c r="DHF6" s="1136"/>
      <c r="DHG6" s="289"/>
      <c r="DHI6" s="303" t="s">
        <v>383</v>
      </c>
      <c r="DHJ6" s="118"/>
      <c r="DHK6" s="118"/>
      <c r="DHL6" s="118"/>
      <c r="DHM6" s="118"/>
      <c r="DHN6" s="118"/>
      <c r="DHO6" s="118"/>
      <c r="DHP6" s="118"/>
      <c r="DHQ6" s="118"/>
      <c r="DHR6" s="118"/>
      <c r="DHS6" s="118"/>
      <c r="DHT6" s="118"/>
      <c r="DHU6" s="118"/>
      <c r="DHV6" s="118"/>
      <c r="DII6" s="1136">
        <f>'К-дарь'!H76</f>
        <v>44035</v>
      </c>
      <c r="DIJ6" s="1136"/>
      <c r="DIK6" s="1136"/>
      <c r="DIL6" s="1136"/>
      <c r="DIM6" s="1136"/>
      <c r="DIN6" s="1136"/>
      <c r="DIO6" s="1136"/>
      <c r="DIP6" s="1136"/>
      <c r="DIQ6" s="1136"/>
      <c r="DIR6" s="1136"/>
      <c r="DIS6" s="1136"/>
      <c r="DIT6" s="1136"/>
      <c r="DIU6" s="1136"/>
      <c r="DIV6" s="1136"/>
      <c r="DIW6" s="289"/>
      <c r="DIY6" s="303" t="s">
        <v>383</v>
      </c>
      <c r="DIZ6" s="118"/>
      <c r="DJA6" s="118"/>
      <c r="DJB6" s="118"/>
      <c r="DJC6" s="118"/>
      <c r="DJD6" s="118"/>
      <c r="DJE6" s="118"/>
      <c r="DJF6" s="118"/>
      <c r="DJG6" s="118"/>
      <c r="DJH6" s="118"/>
      <c r="DJI6" s="118"/>
      <c r="DJJ6" s="118"/>
      <c r="DJK6" s="118"/>
      <c r="DJL6" s="118"/>
      <c r="DJY6" s="1136">
        <f>'К-дарь'!H77</f>
        <v>44036</v>
      </c>
      <c r="DJZ6" s="1136"/>
      <c r="DKA6" s="1136"/>
      <c r="DKB6" s="1136"/>
      <c r="DKC6" s="1136"/>
      <c r="DKD6" s="1136"/>
      <c r="DKE6" s="1136"/>
      <c r="DKF6" s="1136"/>
      <c r="DKG6" s="1136"/>
      <c r="DKH6" s="1136"/>
      <c r="DKI6" s="1136"/>
      <c r="DKJ6" s="1136"/>
      <c r="DKK6" s="1136"/>
      <c r="DKL6" s="1136"/>
      <c r="DKM6" s="289"/>
      <c r="DKO6" s="303" t="s">
        <v>383</v>
      </c>
      <c r="DKP6" s="118"/>
      <c r="DKQ6" s="118"/>
      <c r="DKR6" s="118"/>
      <c r="DKS6" s="118"/>
      <c r="DKT6" s="118"/>
      <c r="DKU6" s="118"/>
      <c r="DKV6" s="118"/>
      <c r="DKW6" s="118"/>
      <c r="DKX6" s="118"/>
      <c r="DKY6" s="118"/>
      <c r="DKZ6" s="118"/>
      <c r="DLA6" s="118"/>
      <c r="DLB6" s="118"/>
      <c r="DLO6" s="1136">
        <f>'К-дарь'!H78</f>
        <v>44037</v>
      </c>
      <c r="DLP6" s="1136"/>
      <c r="DLQ6" s="1136"/>
      <c r="DLR6" s="1136"/>
      <c r="DLS6" s="1136"/>
      <c r="DLT6" s="1136"/>
      <c r="DLU6" s="1136"/>
      <c r="DLV6" s="1136"/>
      <c r="DLW6" s="1136"/>
      <c r="DLX6" s="1136"/>
      <c r="DLY6" s="1136"/>
      <c r="DLZ6" s="1136"/>
      <c r="DMA6" s="1136"/>
      <c r="DMB6" s="1136"/>
      <c r="DMC6" s="289"/>
      <c r="DME6" s="303" t="s">
        <v>383</v>
      </c>
      <c r="DMF6" s="118"/>
      <c r="DMG6" s="118"/>
      <c r="DMH6" s="118"/>
      <c r="DMI6" s="118"/>
      <c r="DMJ6" s="118"/>
      <c r="DMK6" s="118"/>
      <c r="DML6" s="118"/>
      <c r="DMM6" s="118"/>
      <c r="DMN6" s="118"/>
      <c r="DMO6" s="118"/>
      <c r="DMP6" s="118"/>
      <c r="DMQ6" s="118"/>
      <c r="DMR6" s="118"/>
      <c r="DNE6" s="1136">
        <f>'К-дарь'!H79</f>
        <v>44039</v>
      </c>
      <c r="DNF6" s="1136"/>
      <c r="DNG6" s="1136"/>
      <c r="DNH6" s="1136"/>
      <c r="DNI6" s="1136"/>
      <c r="DNJ6" s="1136"/>
      <c r="DNK6" s="1136"/>
      <c r="DNL6" s="1136"/>
      <c r="DNM6" s="1136"/>
      <c r="DNN6" s="1136"/>
      <c r="DNO6" s="1136"/>
      <c r="DNP6" s="1136"/>
      <c r="DNQ6" s="1136"/>
      <c r="DNR6" s="1136"/>
      <c r="DNS6" s="289"/>
      <c r="DNU6" s="303" t="s">
        <v>383</v>
      </c>
      <c r="DNV6" s="118"/>
      <c r="DNW6" s="118"/>
      <c r="DNX6" s="118"/>
      <c r="DNY6" s="118"/>
      <c r="DNZ6" s="118"/>
      <c r="DOA6" s="118"/>
      <c r="DOB6" s="118"/>
      <c r="DOC6" s="118"/>
      <c r="DOD6" s="118"/>
      <c r="DOE6" s="118"/>
      <c r="DOF6" s="118"/>
      <c r="DOG6" s="118"/>
      <c r="DOH6" s="118"/>
      <c r="DOU6" s="1136">
        <f>'К-дарь'!H80</f>
        <v>44040</v>
      </c>
      <c r="DOV6" s="1136"/>
      <c r="DOW6" s="1136"/>
      <c r="DOX6" s="1136"/>
      <c r="DOY6" s="1136"/>
      <c r="DOZ6" s="1136"/>
      <c r="DPA6" s="1136"/>
      <c r="DPB6" s="1136"/>
      <c r="DPC6" s="1136"/>
      <c r="DPD6" s="1136"/>
      <c r="DPE6" s="1136"/>
      <c r="DPF6" s="1136"/>
      <c r="DPG6" s="1136"/>
      <c r="DPH6" s="1136"/>
      <c r="DPI6" s="289"/>
      <c r="DPK6" s="303" t="s">
        <v>383</v>
      </c>
      <c r="DPL6" s="118"/>
      <c r="DPM6" s="118"/>
      <c r="DPN6" s="118"/>
      <c r="DPO6" s="118"/>
      <c r="DPP6" s="118"/>
      <c r="DPQ6" s="118"/>
      <c r="DPR6" s="118"/>
      <c r="DPS6" s="118"/>
      <c r="DPT6" s="118"/>
      <c r="DPU6" s="118"/>
      <c r="DPV6" s="118"/>
      <c r="DPW6" s="118"/>
      <c r="DPX6" s="118"/>
      <c r="DQK6" s="1136">
        <f>'К-дарь'!H81</f>
        <v>44041</v>
      </c>
      <c r="DQL6" s="1136"/>
      <c r="DQM6" s="1136"/>
      <c r="DQN6" s="1136"/>
      <c r="DQO6" s="1136"/>
      <c r="DQP6" s="1136"/>
      <c r="DQQ6" s="1136"/>
      <c r="DQR6" s="1136"/>
      <c r="DQS6" s="1136"/>
      <c r="DQT6" s="1136"/>
      <c r="DQU6" s="1136"/>
      <c r="DQV6" s="1136"/>
      <c r="DQW6" s="1136"/>
      <c r="DQX6" s="1136"/>
      <c r="DQY6" s="289"/>
      <c r="DRA6" s="303" t="s">
        <v>383</v>
      </c>
      <c r="DRB6" s="118"/>
      <c r="DRC6" s="118"/>
      <c r="DRD6" s="118"/>
      <c r="DRE6" s="118"/>
      <c r="DRF6" s="118"/>
      <c r="DRG6" s="118"/>
      <c r="DRH6" s="118"/>
      <c r="DRI6" s="118"/>
      <c r="DRJ6" s="118"/>
      <c r="DRK6" s="118"/>
      <c r="DRL6" s="118"/>
      <c r="DRM6" s="118"/>
      <c r="DRN6" s="118"/>
      <c r="DSA6" s="1136">
        <f>'К-дарь'!H82</f>
        <v>44042</v>
      </c>
      <c r="DSB6" s="1136"/>
      <c r="DSC6" s="1136"/>
      <c r="DSD6" s="1136"/>
      <c r="DSE6" s="1136"/>
      <c r="DSF6" s="1136"/>
      <c r="DSG6" s="1136"/>
      <c r="DSH6" s="1136"/>
      <c r="DSI6" s="1136"/>
      <c r="DSJ6" s="1136"/>
      <c r="DSK6" s="1136"/>
      <c r="DSL6" s="1136"/>
      <c r="DSM6" s="1136"/>
      <c r="DSN6" s="1136"/>
      <c r="DSO6" s="289"/>
      <c r="DSQ6" s="303" t="s">
        <v>383</v>
      </c>
      <c r="DSR6" s="118"/>
      <c r="DSS6" s="118"/>
      <c r="DST6" s="118"/>
      <c r="DSU6" s="118"/>
      <c r="DSV6" s="118"/>
      <c r="DSW6" s="118"/>
      <c r="DSX6" s="118"/>
      <c r="DSY6" s="118"/>
      <c r="DSZ6" s="118"/>
      <c r="DTA6" s="118"/>
      <c r="DTB6" s="118"/>
      <c r="DTC6" s="118"/>
      <c r="DTD6" s="118"/>
      <c r="DTQ6" s="1136">
        <f>'К-дарь'!H83</f>
        <v>44043</v>
      </c>
      <c r="DTR6" s="1136"/>
      <c r="DTS6" s="1136"/>
      <c r="DTT6" s="1136"/>
      <c r="DTU6" s="1136"/>
      <c r="DTV6" s="1136"/>
      <c r="DTW6" s="1136"/>
      <c r="DTX6" s="1136"/>
      <c r="DTY6" s="1136"/>
      <c r="DTZ6" s="1136"/>
      <c r="DUA6" s="1136"/>
      <c r="DUB6" s="1136"/>
      <c r="DUC6" s="1136"/>
      <c r="DUD6" s="1136"/>
      <c r="DUE6" s="289"/>
      <c r="DUG6" s="303" t="s">
        <v>383</v>
      </c>
      <c r="DUH6" s="118"/>
      <c r="DUI6" s="118"/>
      <c r="DUJ6" s="118"/>
      <c r="DUK6" s="118"/>
      <c r="DUL6" s="118"/>
      <c r="DUM6" s="118"/>
      <c r="DUN6" s="118"/>
      <c r="DUO6" s="118"/>
      <c r="DUP6" s="118"/>
      <c r="DUQ6" s="118"/>
      <c r="DUR6" s="118"/>
      <c r="DUS6" s="118"/>
      <c r="DUT6" s="118"/>
      <c r="DVG6" s="1136">
        <f>'К-дарь'!H84</f>
        <v>44044</v>
      </c>
      <c r="DVH6" s="1136"/>
      <c r="DVI6" s="1136"/>
      <c r="DVJ6" s="1136"/>
      <c r="DVK6" s="1136"/>
      <c r="DVL6" s="1136"/>
      <c r="DVM6" s="1136"/>
      <c r="DVN6" s="1136"/>
      <c r="DVO6" s="1136"/>
      <c r="DVP6" s="1136"/>
      <c r="DVQ6" s="1136"/>
      <c r="DVR6" s="1136"/>
      <c r="DVS6" s="1136"/>
      <c r="DVT6" s="1136"/>
      <c r="DVU6" s="289"/>
      <c r="DVW6" s="303" t="s">
        <v>383</v>
      </c>
      <c r="DVX6" s="118"/>
      <c r="DVY6" s="118"/>
      <c r="DVZ6" s="118"/>
      <c r="DWA6" s="118"/>
      <c r="DWB6" s="118"/>
      <c r="DWC6" s="118"/>
      <c r="DWD6" s="118"/>
      <c r="DWE6" s="118"/>
      <c r="DWF6" s="118"/>
      <c r="DWG6" s="118"/>
      <c r="DWH6" s="118"/>
      <c r="DWI6" s="118"/>
      <c r="DWJ6" s="118"/>
      <c r="DWW6" s="1136">
        <f>'К-дарь'!H85</f>
        <v>44046</v>
      </c>
      <c r="DWX6" s="1136"/>
      <c r="DWY6" s="1136"/>
      <c r="DWZ6" s="1136"/>
      <c r="DXA6" s="1136"/>
      <c r="DXB6" s="1136"/>
      <c r="DXC6" s="1136"/>
      <c r="DXD6" s="1136"/>
      <c r="DXE6" s="1136"/>
      <c r="DXF6" s="1136"/>
      <c r="DXG6" s="1136"/>
      <c r="DXH6" s="1136"/>
      <c r="DXI6" s="1136"/>
      <c r="DXJ6" s="1136"/>
      <c r="DXK6" s="289"/>
      <c r="DXM6" s="303" t="s">
        <v>383</v>
      </c>
      <c r="DXN6" s="118"/>
      <c r="DXO6" s="118"/>
      <c r="DXP6" s="118"/>
      <c r="DXQ6" s="118"/>
      <c r="DXR6" s="118"/>
      <c r="DXS6" s="118"/>
      <c r="DXT6" s="118"/>
      <c r="DXU6" s="118"/>
      <c r="DXV6" s="118"/>
      <c r="DXW6" s="118"/>
      <c r="DXX6" s="118"/>
      <c r="DXY6" s="118"/>
      <c r="DXZ6" s="118"/>
      <c r="DYM6" s="1136">
        <f>'К-дарь'!H86</f>
        <v>44047</v>
      </c>
      <c r="DYN6" s="1136"/>
      <c r="DYO6" s="1136"/>
      <c r="DYP6" s="1136"/>
      <c r="DYQ6" s="1136"/>
      <c r="DYR6" s="1136"/>
      <c r="DYS6" s="1136"/>
      <c r="DYT6" s="1136"/>
      <c r="DYU6" s="1136"/>
      <c r="DYV6" s="1136"/>
      <c r="DYW6" s="1136"/>
      <c r="DYX6" s="1136"/>
      <c r="DYY6" s="1136"/>
      <c r="DYZ6" s="1136"/>
      <c r="DZA6" s="289"/>
      <c r="DZC6" s="303" t="s">
        <v>383</v>
      </c>
      <c r="DZD6" s="118"/>
      <c r="DZE6" s="118"/>
      <c r="DZF6" s="118"/>
      <c r="DZG6" s="118"/>
      <c r="DZH6" s="118"/>
      <c r="DZI6" s="118"/>
      <c r="DZJ6" s="118"/>
      <c r="DZK6" s="118"/>
      <c r="DZL6" s="118"/>
      <c r="DZM6" s="118"/>
      <c r="DZN6" s="118"/>
      <c r="DZO6" s="118"/>
      <c r="DZP6" s="118"/>
      <c r="EAC6" s="1136">
        <f>'К-дарь'!H87</f>
        <v>44048</v>
      </c>
      <c r="EAD6" s="1136"/>
      <c r="EAE6" s="1136"/>
      <c r="EAF6" s="1136"/>
      <c r="EAG6" s="1136"/>
      <c r="EAH6" s="1136"/>
      <c r="EAI6" s="1136"/>
      <c r="EAJ6" s="1136"/>
      <c r="EAK6" s="1136"/>
      <c r="EAL6" s="1136"/>
      <c r="EAM6" s="1136"/>
      <c r="EAN6" s="1136"/>
      <c r="EAO6" s="1136"/>
      <c r="EAP6" s="1136"/>
      <c r="EAQ6" s="289"/>
      <c r="EAS6" s="303" t="s">
        <v>383</v>
      </c>
      <c r="EAT6" s="118"/>
      <c r="EAU6" s="118"/>
      <c r="EAV6" s="118"/>
      <c r="EAW6" s="118"/>
      <c r="EAX6" s="118"/>
      <c r="EAY6" s="118"/>
      <c r="EAZ6" s="118"/>
      <c r="EBA6" s="118"/>
      <c r="EBB6" s="118"/>
      <c r="EBC6" s="118"/>
      <c r="EBD6" s="118"/>
      <c r="EBE6" s="118"/>
      <c r="EBF6" s="118"/>
      <c r="EBS6" s="1136">
        <f>'К-дарь'!H88</f>
        <v>44049</v>
      </c>
      <c r="EBT6" s="1136"/>
      <c r="EBU6" s="1136"/>
      <c r="EBV6" s="1136"/>
      <c r="EBW6" s="1136"/>
      <c r="EBX6" s="1136"/>
      <c r="EBY6" s="1136"/>
      <c r="EBZ6" s="1136"/>
      <c r="ECA6" s="1136"/>
      <c r="ECB6" s="1136"/>
      <c r="ECC6" s="1136"/>
      <c r="ECD6" s="1136"/>
      <c r="ECE6" s="1136"/>
      <c r="ECF6" s="1136"/>
      <c r="ECG6" s="289"/>
      <c r="ECI6" s="303" t="s">
        <v>383</v>
      </c>
      <c r="ECJ6" s="118"/>
      <c r="ECK6" s="118"/>
      <c r="ECL6" s="118"/>
      <c r="ECM6" s="118"/>
      <c r="ECN6" s="118"/>
      <c r="ECO6" s="118"/>
      <c r="ECP6" s="118"/>
      <c r="ECQ6" s="118"/>
      <c r="ECR6" s="118"/>
      <c r="ECS6" s="118"/>
      <c r="ECT6" s="118"/>
      <c r="ECU6" s="118"/>
      <c r="ECV6" s="118"/>
      <c r="EDI6" s="1136">
        <f>'К-дарь'!H89</f>
        <v>44050</v>
      </c>
      <c r="EDJ6" s="1136"/>
      <c r="EDK6" s="1136"/>
      <c r="EDL6" s="1136"/>
      <c r="EDM6" s="1136"/>
      <c r="EDN6" s="1136"/>
      <c r="EDO6" s="1136"/>
      <c r="EDP6" s="1136"/>
      <c r="EDQ6" s="1136"/>
      <c r="EDR6" s="1136"/>
      <c r="EDS6" s="1136"/>
      <c r="EDT6" s="1136"/>
      <c r="EDU6" s="1136"/>
      <c r="EDV6" s="1136"/>
      <c r="EDW6" s="289"/>
      <c r="EDY6" s="303" t="s">
        <v>383</v>
      </c>
      <c r="EDZ6" s="118"/>
      <c r="EEA6" s="118"/>
      <c r="EEB6" s="118"/>
      <c r="EEC6" s="118"/>
      <c r="EED6" s="118"/>
      <c r="EEE6" s="118"/>
      <c r="EEF6" s="118"/>
      <c r="EEG6" s="118"/>
      <c r="EEH6" s="118"/>
      <c r="EEI6" s="118"/>
      <c r="EEJ6" s="118"/>
      <c r="EEK6" s="118"/>
      <c r="EEL6" s="118"/>
      <c r="EEY6" s="1136">
        <f>'К-дарь'!H91</f>
        <v>44053</v>
      </c>
      <c r="EEZ6" s="1136"/>
      <c r="EFA6" s="1136"/>
      <c r="EFB6" s="1136"/>
      <c r="EFC6" s="1136"/>
      <c r="EFD6" s="1136"/>
      <c r="EFE6" s="1136"/>
      <c r="EFF6" s="1136"/>
      <c r="EFG6" s="1136"/>
      <c r="EFH6" s="1136"/>
      <c r="EFI6" s="1136"/>
      <c r="EFJ6" s="1136"/>
      <c r="EFK6" s="1136"/>
      <c r="EFL6" s="1136"/>
      <c r="EFM6" s="289"/>
      <c r="EFO6" s="303" t="s">
        <v>383</v>
      </c>
      <c r="EFP6" s="118"/>
      <c r="EFQ6" s="118"/>
      <c r="EFR6" s="118"/>
      <c r="EFS6" s="118"/>
      <c r="EFT6" s="118"/>
      <c r="EFU6" s="118"/>
      <c r="EFV6" s="118"/>
      <c r="EFW6" s="118"/>
      <c r="EFX6" s="118"/>
      <c r="EFY6" s="118"/>
      <c r="EFZ6" s="118"/>
      <c r="EGA6" s="118"/>
      <c r="EGB6" s="118"/>
      <c r="EGQ6" s="300"/>
      <c r="EGR6" s="1136">
        <f>'К-дарь'!H92</f>
        <v>44054</v>
      </c>
      <c r="EGS6" s="1136"/>
      <c r="EGT6" s="1136"/>
      <c r="EGU6" s="1136"/>
      <c r="EGV6" s="1136"/>
      <c r="EGW6" s="1136"/>
      <c r="EGX6" s="1136"/>
      <c r="EGY6" s="1136"/>
      <c r="EGZ6" s="1136"/>
      <c r="EHA6" s="1136"/>
      <c r="EHB6" s="1136"/>
      <c r="EHC6" s="289"/>
      <c r="EHE6" s="303" t="s">
        <v>383</v>
      </c>
      <c r="EHF6" s="118"/>
      <c r="EHG6" s="118"/>
      <c r="EHH6" s="118"/>
      <c r="EHI6" s="118"/>
      <c r="EHJ6" s="118"/>
      <c r="EHK6" s="118"/>
      <c r="EHL6" s="118"/>
      <c r="EHM6" s="118"/>
      <c r="EHN6" s="118"/>
      <c r="EHO6" s="118"/>
      <c r="EHP6" s="118"/>
      <c r="EHQ6" s="118"/>
      <c r="EHR6" s="118"/>
      <c r="EIE6" s="1136">
        <f>'К-дарь'!H93</f>
        <v>44055</v>
      </c>
      <c r="EIF6" s="1136"/>
      <c r="EIG6" s="1136"/>
      <c r="EIH6" s="1136"/>
      <c r="EII6" s="1136"/>
      <c r="EIJ6" s="1136"/>
      <c r="EIK6" s="1136"/>
      <c r="EIL6" s="1136"/>
      <c r="EIM6" s="1136"/>
      <c r="EIN6" s="1136"/>
      <c r="EIO6" s="1136"/>
      <c r="EIP6" s="1136"/>
      <c r="EIQ6" s="1136"/>
      <c r="EIR6" s="1136"/>
      <c r="EIS6" s="289"/>
      <c r="EIU6" s="303" t="s">
        <v>383</v>
      </c>
      <c r="EIV6" s="118"/>
      <c r="EIW6" s="118"/>
      <c r="EIX6" s="118"/>
      <c r="EIY6" s="118"/>
      <c r="EIZ6" s="118"/>
      <c r="EJA6" s="118"/>
      <c r="EJB6" s="118"/>
      <c r="EJC6" s="118"/>
      <c r="EJD6" s="118"/>
      <c r="EJE6" s="118"/>
      <c r="EJF6" s="118"/>
      <c r="EJG6" s="118"/>
      <c r="EJH6" s="118"/>
    </row>
    <row r="7" spans="1:3654" ht="15" customHeight="1" x14ac:dyDescent="0.3">
      <c r="W7" s="120" t="s">
        <v>384</v>
      </c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BM7" s="120" t="s">
        <v>384</v>
      </c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DC7" s="120" t="s">
        <v>384</v>
      </c>
      <c r="DD7" s="118"/>
      <c r="DE7" s="118"/>
      <c r="DF7" s="118"/>
      <c r="DG7" s="118"/>
      <c r="DH7" s="118"/>
      <c r="DI7" s="118"/>
      <c r="DJ7" s="118"/>
      <c r="DK7" s="118"/>
      <c r="DL7" s="118"/>
      <c r="DM7" s="118"/>
      <c r="DN7" s="118"/>
      <c r="DO7" s="118"/>
      <c r="DP7" s="118"/>
      <c r="ES7" s="120" t="s">
        <v>384</v>
      </c>
      <c r="ET7" s="118"/>
      <c r="EU7" s="118"/>
      <c r="EV7" s="118"/>
      <c r="EW7" s="118"/>
      <c r="EX7" s="118"/>
      <c r="EY7" s="118"/>
      <c r="EZ7" s="118"/>
      <c r="FA7" s="118"/>
      <c r="FB7" s="118"/>
      <c r="FC7" s="118"/>
      <c r="FD7" s="118"/>
      <c r="FE7" s="118"/>
      <c r="FF7" s="118"/>
      <c r="GI7" s="120" t="s">
        <v>384</v>
      </c>
      <c r="GJ7" s="118"/>
      <c r="GK7" s="118"/>
      <c r="GL7" s="118"/>
      <c r="GM7" s="118"/>
      <c r="GN7" s="118"/>
      <c r="GO7" s="118"/>
      <c r="GP7" s="118"/>
      <c r="GQ7" s="118"/>
      <c r="GR7" s="118"/>
      <c r="GS7" s="118"/>
      <c r="GT7" s="118"/>
      <c r="GU7" s="118"/>
      <c r="GV7" s="118"/>
      <c r="HY7" s="120" t="s">
        <v>384</v>
      </c>
      <c r="HZ7" s="118"/>
      <c r="IA7" s="118"/>
      <c r="IB7" s="118"/>
      <c r="IC7" s="118"/>
      <c r="ID7" s="118"/>
      <c r="IE7" s="118"/>
      <c r="IF7" s="118"/>
      <c r="IG7" s="118"/>
      <c r="IH7" s="118"/>
      <c r="II7" s="118"/>
      <c r="IJ7" s="118"/>
      <c r="IK7" s="118"/>
      <c r="IL7" s="118"/>
      <c r="JO7" s="120" t="s">
        <v>384</v>
      </c>
      <c r="JP7" s="118"/>
      <c r="JQ7" s="118"/>
      <c r="JR7" s="118"/>
      <c r="JS7" s="118"/>
      <c r="JT7" s="118"/>
      <c r="JU7" s="118"/>
      <c r="JV7" s="118"/>
      <c r="JW7" s="118"/>
      <c r="JX7" s="118"/>
      <c r="JY7" s="118"/>
      <c r="JZ7" s="118"/>
      <c r="KA7" s="118"/>
      <c r="KB7" s="118"/>
      <c r="LE7" s="120" t="s">
        <v>384</v>
      </c>
      <c r="LF7" s="118"/>
      <c r="LG7" s="118"/>
      <c r="LH7" s="118"/>
      <c r="LI7" s="118"/>
      <c r="LJ7" s="118"/>
      <c r="LK7" s="118"/>
      <c r="LL7" s="118"/>
      <c r="LM7" s="118"/>
      <c r="LN7" s="118"/>
      <c r="LO7" s="118"/>
      <c r="LP7" s="118"/>
      <c r="LQ7" s="118"/>
      <c r="LR7" s="118"/>
      <c r="MU7" s="120" t="s">
        <v>384</v>
      </c>
      <c r="MV7" s="118"/>
      <c r="MW7" s="118"/>
      <c r="MX7" s="118"/>
      <c r="MY7" s="118"/>
      <c r="MZ7" s="118"/>
      <c r="NA7" s="118"/>
      <c r="NB7" s="118"/>
      <c r="NC7" s="118"/>
      <c r="ND7" s="118"/>
      <c r="NE7" s="118"/>
      <c r="NF7" s="118"/>
      <c r="NG7" s="118"/>
      <c r="NH7" s="118"/>
      <c r="OK7" s="120" t="s">
        <v>384</v>
      </c>
      <c r="OL7" s="118"/>
      <c r="OM7" s="118"/>
      <c r="ON7" s="118"/>
      <c r="OO7" s="118"/>
      <c r="OP7" s="118"/>
      <c r="OQ7" s="118"/>
      <c r="OR7" s="118"/>
      <c r="OS7" s="118"/>
      <c r="OT7" s="118"/>
      <c r="OU7" s="118"/>
      <c r="OV7" s="118"/>
      <c r="OW7" s="118"/>
      <c r="OX7" s="118"/>
      <c r="QA7" s="120" t="s">
        <v>384</v>
      </c>
      <c r="QB7" s="118"/>
      <c r="QC7" s="118"/>
      <c r="QD7" s="118"/>
      <c r="QE7" s="118"/>
      <c r="QF7" s="118"/>
      <c r="QG7" s="118"/>
      <c r="QH7" s="118"/>
      <c r="QI7" s="118"/>
      <c r="QJ7" s="118"/>
      <c r="QK7" s="118"/>
      <c r="QL7" s="118"/>
      <c r="QM7" s="118"/>
      <c r="QN7" s="118"/>
      <c r="RQ7" s="120" t="s">
        <v>384</v>
      </c>
      <c r="RR7" s="118"/>
      <c r="RS7" s="118"/>
      <c r="RT7" s="118"/>
      <c r="RU7" s="118"/>
      <c r="RV7" s="118"/>
      <c r="RW7" s="118"/>
      <c r="RX7" s="118"/>
      <c r="RY7" s="118"/>
      <c r="RZ7" s="118"/>
      <c r="SA7" s="118"/>
      <c r="SB7" s="118"/>
      <c r="SC7" s="118"/>
      <c r="SD7" s="118"/>
      <c r="TG7" s="120" t="s">
        <v>384</v>
      </c>
      <c r="TH7" s="118"/>
      <c r="TI7" s="118"/>
      <c r="TJ7" s="118"/>
      <c r="TK7" s="118"/>
      <c r="TL7" s="118"/>
      <c r="TM7" s="118"/>
      <c r="TN7" s="118"/>
      <c r="TO7" s="118"/>
      <c r="TP7" s="118"/>
      <c r="TQ7" s="118"/>
      <c r="TR7" s="118"/>
      <c r="TS7" s="118"/>
      <c r="TT7" s="118"/>
      <c r="UW7" s="120" t="s">
        <v>384</v>
      </c>
      <c r="UX7" s="118"/>
      <c r="UY7" s="118"/>
      <c r="UZ7" s="118"/>
      <c r="VA7" s="118"/>
      <c r="VB7" s="118"/>
      <c r="VC7" s="118"/>
      <c r="VD7" s="118"/>
      <c r="VE7" s="118"/>
      <c r="VF7" s="118"/>
      <c r="VG7" s="118"/>
      <c r="VH7" s="118"/>
      <c r="VI7" s="118"/>
      <c r="VJ7" s="118"/>
      <c r="WM7" s="120" t="s">
        <v>384</v>
      </c>
      <c r="WN7" s="118"/>
      <c r="WO7" s="118"/>
      <c r="WP7" s="118"/>
      <c r="WQ7" s="118"/>
      <c r="WR7" s="118"/>
      <c r="WS7" s="118"/>
      <c r="WT7" s="118"/>
      <c r="WU7" s="118"/>
      <c r="WV7" s="118"/>
      <c r="WW7" s="118"/>
      <c r="WX7" s="118"/>
      <c r="WY7" s="118"/>
      <c r="WZ7" s="118"/>
      <c r="YC7" s="120" t="s">
        <v>384</v>
      </c>
      <c r="YD7" s="118"/>
      <c r="YE7" s="118"/>
      <c r="YF7" s="118"/>
      <c r="YG7" s="118"/>
      <c r="YH7" s="118"/>
      <c r="YI7" s="118"/>
      <c r="YJ7" s="118"/>
      <c r="YK7" s="118"/>
      <c r="YL7" s="118"/>
      <c r="YM7" s="118"/>
      <c r="YN7" s="118"/>
      <c r="YO7" s="118"/>
      <c r="YP7" s="118"/>
      <c r="ZS7" s="120" t="s">
        <v>384</v>
      </c>
      <c r="ZT7" s="118"/>
      <c r="ZU7" s="118"/>
      <c r="ZV7" s="118"/>
      <c r="ZW7" s="118"/>
      <c r="ZX7" s="118"/>
      <c r="ZY7" s="118"/>
      <c r="ZZ7" s="118"/>
      <c r="AAA7" s="118"/>
      <c r="AAB7" s="118"/>
      <c r="AAC7" s="118"/>
      <c r="AAD7" s="118"/>
      <c r="AAE7" s="118"/>
      <c r="AAF7" s="118"/>
      <c r="ABI7" s="120" t="s">
        <v>384</v>
      </c>
      <c r="ABJ7" s="118"/>
      <c r="ABK7" s="118"/>
      <c r="ABL7" s="118"/>
      <c r="ABM7" s="118"/>
      <c r="ABN7" s="118"/>
      <c r="ABO7" s="118"/>
      <c r="ABP7" s="118"/>
      <c r="ABQ7" s="118"/>
      <c r="ABR7" s="118"/>
      <c r="ABS7" s="118"/>
      <c r="ABT7" s="118"/>
      <c r="ABU7" s="118"/>
      <c r="ABV7" s="118"/>
      <c r="ACY7" s="120" t="s">
        <v>384</v>
      </c>
      <c r="ACZ7" s="118"/>
      <c r="ADA7" s="118"/>
      <c r="ADB7" s="118"/>
      <c r="ADC7" s="118"/>
      <c r="ADD7" s="118"/>
      <c r="ADE7" s="118"/>
      <c r="ADF7" s="118"/>
      <c r="ADG7" s="118"/>
      <c r="ADH7" s="118"/>
      <c r="ADI7" s="118"/>
      <c r="ADJ7" s="118"/>
      <c r="ADK7" s="118"/>
      <c r="ADL7" s="118"/>
      <c r="AEO7" s="120" t="s">
        <v>384</v>
      </c>
      <c r="AEP7" s="118"/>
      <c r="AEQ7" s="118"/>
      <c r="AER7" s="118"/>
      <c r="AES7" s="118"/>
      <c r="AET7" s="118"/>
      <c r="AEU7" s="118"/>
      <c r="AEV7" s="118"/>
      <c r="AEW7" s="118"/>
      <c r="AEX7" s="118"/>
      <c r="AEY7" s="118"/>
      <c r="AEZ7" s="118"/>
      <c r="AFA7" s="118"/>
      <c r="AFB7" s="118"/>
      <c r="AGE7" s="120" t="s">
        <v>384</v>
      </c>
      <c r="AGF7" s="118"/>
      <c r="AGG7" s="118"/>
      <c r="AGH7" s="118"/>
      <c r="AGI7" s="118"/>
      <c r="AGJ7" s="118"/>
      <c r="AGK7" s="118"/>
      <c r="AGL7" s="118"/>
      <c r="AGM7" s="118"/>
      <c r="AGN7" s="118"/>
      <c r="AGO7" s="118"/>
      <c r="AGP7" s="118"/>
      <c r="AGQ7" s="118"/>
      <c r="AGR7" s="118"/>
      <c r="AHU7" s="120" t="s">
        <v>384</v>
      </c>
      <c r="AHV7" s="118"/>
      <c r="AHW7" s="118"/>
      <c r="AHX7" s="118"/>
      <c r="AHY7" s="118"/>
      <c r="AHZ7" s="118"/>
      <c r="AIA7" s="118"/>
      <c r="AIB7" s="118"/>
      <c r="AIC7" s="118"/>
      <c r="AID7" s="118"/>
      <c r="AIE7" s="118"/>
      <c r="AIF7" s="118"/>
      <c r="AIG7" s="118"/>
      <c r="AIH7" s="118"/>
      <c r="AJK7" s="120" t="s">
        <v>384</v>
      </c>
      <c r="AJL7" s="118"/>
      <c r="AJM7" s="118"/>
      <c r="AJN7" s="118"/>
      <c r="AJO7" s="118"/>
      <c r="AJP7" s="118"/>
      <c r="AJQ7" s="118"/>
      <c r="AJR7" s="118"/>
      <c r="AJS7" s="118"/>
      <c r="AJT7" s="118"/>
      <c r="AJU7" s="118"/>
      <c r="AJV7" s="118"/>
      <c r="AJW7" s="118"/>
      <c r="AJX7" s="118"/>
      <c r="ALA7" s="120" t="s">
        <v>384</v>
      </c>
      <c r="ALB7" s="118"/>
      <c r="ALC7" s="118"/>
      <c r="ALD7" s="118"/>
      <c r="ALE7" s="118"/>
      <c r="ALF7" s="118"/>
      <c r="ALG7" s="118"/>
      <c r="ALH7" s="118"/>
      <c r="ALI7" s="118"/>
      <c r="ALJ7" s="118"/>
      <c r="ALK7" s="118"/>
      <c r="ALL7" s="118"/>
      <c r="ALM7" s="118"/>
      <c r="ALN7" s="118"/>
      <c r="AMQ7" s="120" t="s">
        <v>384</v>
      </c>
      <c r="AMR7" s="118"/>
      <c r="AMS7" s="118"/>
      <c r="AMT7" s="118"/>
      <c r="AMU7" s="118"/>
      <c r="AMV7" s="118"/>
      <c r="AMW7" s="118"/>
      <c r="AMX7" s="118"/>
      <c r="AMY7" s="118"/>
      <c r="AMZ7" s="118"/>
      <c r="ANA7" s="118"/>
      <c r="ANB7" s="118"/>
      <c r="ANC7" s="118"/>
      <c r="AND7" s="118"/>
      <c r="AOG7" s="120" t="s">
        <v>384</v>
      </c>
      <c r="AOH7" s="118"/>
      <c r="AOI7" s="118"/>
      <c r="AOJ7" s="118"/>
      <c r="AOK7" s="118"/>
      <c r="AOL7" s="118"/>
      <c r="AOM7" s="118"/>
      <c r="AON7" s="118"/>
      <c r="AOO7" s="118"/>
      <c r="AOP7" s="118"/>
      <c r="AOQ7" s="118"/>
      <c r="AOR7" s="118"/>
      <c r="AOS7" s="118"/>
      <c r="AOT7" s="118"/>
      <c r="APW7" s="120" t="s">
        <v>384</v>
      </c>
      <c r="APX7" s="118"/>
      <c r="APY7" s="118"/>
      <c r="APZ7" s="118"/>
      <c r="AQA7" s="118"/>
      <c r="AQB7" s="118"/>
      <c r="AQC7" s="118"/>
      <c r="AQD7" s="118"/>
      <c r="AQE7" s="118"/>
      <c r="AQF7" s="118"/>
      <c r="AQG7" s="118"/>
      <c r="AQH7" s="118"/>
      <c r="AQI7" s="118"/>
      <c r="AQJ7" s="118"/>
      <c r="ARM7" s="120" t="s">
        <v>384</v>
      </c>
      <c r="ARN7" s="118"/>
      <c r="ARO7" s="118"/>
      <c r="ARP7" s="118"/>
      <c r="ARQ7" s="118"/>
      <c r="ARR7" s="118"/>
      <c r="ARS7" s="118"/>
      <c r="ART7" s="118"/>
      <c r="ARU7" s="118"/>
      <c r="ARV7" s="118"/>
      <c r="ARW7" s="118"/>
      <c r="ARX7" s="118"/>
      <c r="ARY7" s="118"/>
      <c r="ARZ7" s="118"/>
      <c r="ATC7" s="120" t="s">
        <v>384</v>
      </c>
      <c r="ATD7" s="118"/>
      <c r="ATE7" s="118"/>
      <c r="ATF7" s="118"/>
      <c r="ATG7" s="118"/>
      <c r="ATH7" s="118"/>
      <c r="ATI7" s="118"/>
      <c r="ATJ7" s="118"/>
      <c r="ATK7" s="118"/>
      <c r="ATL7" s="118"/>
      <c r="ATM7" s="118"/>
      <c r="ATN7" s="118"/>
      <c r="ATO7" s="118"/>
      <c r="ATP7" s="118"/>
      <c r="AUS7" s="120" t="s">
        <v>384</v>
      </c>
      <c r="AUT7" s="118"/>
      <c r="AUU7" s="118"/>
      <c r="AUV7" s="118"/>
      <c r="AUW7" s="118"/>
      <c r="AUX7" s="118"/>
      <c r="AUY7" s="118"/>
      <c r="AUZ7" s="118"/>
      <c r="AVA7" s="118"/>
      <c r="AVB7" s="118"/>
      <c r="AVC7" s="118"/>
      <c r="AVD7" s="118"/>
      <c r="AVE7" s="118"/>
      <c r="AVF7" s="118"/>
      <c r="AWI7" s="120" t="s">
        <v>384</v>
      </c>
      <c r="AWJ7" s="118"/>
      <c r="AWK7" s="118"/>
      <c r="AWL7" s="118"/>
      <c r="AWM7" s="118"/>
      <c r="AWN7" s="118"/>
      <c r="AWO7" s="118"/>
      <c r="AWP7" s="118"/>
      <c r="AWQ7" s="118"/>
      <c r="AWR7" s="118"/>
      <c r="AWS7" s="118"/>
      <c r="AWT7" s="118"/>
      <c r="AWU7" s="118"/>
      <c r="AWV7" s="118"/>
      <c r="AXY7" s="120" t="s">
        <v>384</v>
      </c>
      <c r="AXZ7" s="118"/>
      <c r="AYA7" s="118"/>
      <c r="AYB7" s="118"/>
      <c r="AYC7" s="118"/>
      <c r="AYD7" s="118"/>
      <c r="AYE7" s="118"/>
      <c r="AYF7" s="118"/>
      <c r="AYG7" s="118"/>
      <c r="AYH7" s="118"/>
      <c r="AYI7" s="118"/>
      <c r="AYJ7" s="118"/>
      <c r="AYK7" s="118"/>
      <c r="AYL7" s="118"/>
      <c r="AZO7" s="120" t="s">
        <v>384</v>
      </c>
      <c r="AZP7" s="118"/>
      <c r="AZQ7" s="118"/>
      <c r="AZR7" s="118"/>
      <c r="AZS7" s="118"/>
      <c r="AZT7" s="118"/>
      <c r="AZU7" s="118"/>
      <c r="AZV7" s="118"/>
      <c r="AZW7" s="118"/>
      <c r="AZX7" s="118"/>
      <c r="AZY7" s="118"/>
      <c r="AZZ7" s="118"/>
      <c r="BAA7" s="118"/>
      <c r="BAB7" s="118"/>
      <c r="BBE7" s="120" t="s">
        <v>384</v>
      </c>
      <c r="BBF7" s="118"/>
      <c r="BBG7" s="118"/>
      <c r="BBH7" s="118"/>
      <c r="BBI7" s="118"/>
      <c r="BBJ7" s="118"/>
      <c r="BBK7" s="118"/>
      <c r="BBL7" s="118"/>
      <c r="BBM7" s="118"/>
      <c r="BBN7" s="118"/>
      <c r="BBO7" s="118"/>
      <c r="BBP7" s="118"/>
      <c r="BBQ7" s="118"/>
      <c r="BBR7" s="118"/>
      <c r="BCU7" s="120" t="s">
        <v>384</v>
      </c>
      <c r="BCV7" s="118"/>
      <c r="BCW7" s="118"/>
      <c r="BCX7" s="118"/>
      <c r="BCY7" s="118"/>
      <c r="BCZ7" s="118"/>
      <c r="BDA7" s="118"/>
      <c r="BDB7" s="118"/>
      <c r="BDC7" s="118"/>
      <c r="BDD7" s="118"/>
      <c r="BDE7" s="118"/>
      <c r="BDF7" s="118"/>
      <c r="BDG7" s="118"/>
      <c r="BDH7" s="118"/>
      <c r="BEK7" s="120" t="s">
        <v>384</v>
      </c>
      <c r="BEL7" s="118"/>
      <c r="BEM7" s="118"/>
      <c r="BEN7" s="118"/>
      <c r="BEO7" s="118"/>
      <c r="BEP7" s="118"/>
      <c r="BEQ7" s="118"/>
      <c r="BER7" s="118"/>
      <c r="BES7" s="118"/>
      <c r="BET7" s="118"/>
      <c r="BEU7" s="118"/>
      <c r="BEV7" s="118"/>
      <c r="BEW7" s="118"/>
      <c r="BEX7" s="118"/>
      <c r="BGA7" s="120" t="s">
        <v>384</v>
      </c>
      <c r="BGB7" s="118"/>
      <c r="BGC7" s="118"/>
      <c r="BGD7" s="118"/>
      <c r="BGE7" s="118"/>
      <c r="BGF7" s="118"/>
      <c r="BGG7" s="118"/>
      <c r="BGH7" s="118"/>
      <c r="BGI7" s="118"/>
      <c r="BGJ7" s="118"/>
      <c r="BGK7" s="118"/>
      <c r="BGL7" s="118"/>
      <c r="BGM7" s="118"/>
      <c r="BGN7" s="118"/>
      <c r="BHQ7" s="120" t="s">
        <v>384</v>
      </c>
      <c r="BHR7" s="118"/>
      <c r="BHS7" s="118"/>
      <c r="BHT7" s="118"/>
      <c r="BHU7" s="118"/>
      <c r="BHV7" s="118"/>
      <c r="BHW7" s="118"/>
      <c r="BHX7" s="118"/>
      <c r="BHY7" s="118"/>
      <c r="BHZ7" s="118"/>
      <c r="BIA7" s="118"/>
      <c r="BIB7" s="118"/>
      <c r="BIC7" s="118"/>
      <c r="BID7" s="118"/>
      <c r="BJG7" s="120" t="s">
        <v>384</v>
      </c>
      <c r="BJH7" s="118"/>
      <c r="BJI7" s="118"/>
      <c r="BJJ7" s="118"/>
      <c r="BJK7" s="118"/>
      <c r="BJL7" s="118"/>
      <c r="BJM7" s="118"/>
      <c r="BJN7" s="118"/>
      <c r="BJO7" s="118"/>
      <c r="BJP7" s="118"/>
      <c r="BJQ7" s="118"/>
      <c r="BJR7" s="118"/>
      <c r="BJS7" s="118"/>
      <c r="BJT7" s="118"/>
      <c r="BKW7" s="120" t="s">
        <v>384</v>
      </c>
      <c r="BKX7" s="118"/>
      <c r="BKY7" s="118"/>
      <c r="BKZ7" s="118"/>
      <c r="BLA7" s="118"/>
      <c r="BLB7" s="118"/>
      <c r="BLC7" s="118"/>
      <c r="BLD7" s="118"/>
      <c r="BLE7" s="118"/>
      <c r="BLF7" s="118"/>
      <c r="BLG7" s="118"/>
      <c r="BLH7" s="118"/>
      <c r="BLI7" s="118"/>
      <c r="BLJ7" s="118"/>
      <c r="BMM7" s="120" t="s">
        <v>384</v>
      </c>
      <c r="BMN7" s="118"/>
      <c r="BMO7" s="118"/>
      <c r="BMP7" s="118"/>
      <c r="BMQ7" s="118"/>
      <c r="BMR7" s="118"/>
      <c r="BMS7" s="118"/>
      <c r="BMT7" s="118"/>
      <c r="BMU7" s="118"/>
      <c r="BMV7" s="118"/>
      <c r="BMW7" s="118"/>
      <c r="BMX7" s="118"/>
      <c r="BMY7" s="118"/>
      <c r="BMZ7" s="118"/>
      <c r="BOC7" s="120" t="s">
        <v>384</v>
      </c>
      <c r="BOD7" s="118"/>
      <c r="BOE7" s="118"/>
      <c r="BOF7" s="118"/>
      <c r="BOG7" s="118"/>
      <c r="BOH7" s="118"/>
      <c r="BOI7" s="118"/>
      <c r="BOJ7" s="118"/>
      <c r="BOK7" s="118"/>
      <c r="BOL7" s="118"/>
      <c r="BOM7" s="118"/>
      <c r="BON7" s="118"/>
      <c r="BOO7" s="118"/>
      <c r="BOP7" s="118"/>
      <c r="BPS7" s="120" t="s">
        <v>384</v>
      </c>
      <c r="BPT7" s="118"/>
      <c r="BPU7" s="118"/>
      <c r="BPV7" s="118"/>
      <c r="BPW7" s="118"/>
      <c r="BPX7" s="118"/>
      <c r="BPY7" s="118"/>
      <c r="BPZ7" s="118"/>
      <c r="BQA7" s="118"/>
      <c r="BQB7" s="118"/>
      <c r="BQC7" s="118"/>
      <c r="BQD7" s="118"/>
      <c r="BQE7" s="118"/>
      <c r="BQF7" s="118"/>
      <c r="BRI7" s="120" t="s">
        <v>384</v>
      </c>
      <c r="BRJ7" s="118"/>
      <c r="BRK7" s="118"/>
      <c r="BRL7" s="118"/>
      <c r="BRM7" s="118"/>
      <c r="BRN7" s="118"/>
      <c r="BRO7" s="118"/>
      <c r="BRP7" s="118"/>
      <c r="BRQ7" s="118"/>
      <c r="BRR7" s="118"/>
      <c r="BRS7" s="118"/>
      <c r="BRT7" s="118"/>
      <c r="BRU7" s="118"/>
      <c r="BRV7" s="118"/>
      <c r="BSY7" s="120" t="s">
        <v>384</v>
      </c>
      <c r="BSZ7" s="118"/>
      <c r="BTA7" s="118"/>
      <c r="BTB7" s="118"/>
      <c r="BTC7" s="118"/>
      <c r="BTD7" s="118"/>
      <c r="BTE7" s="118"/>
      <c r="BTF7" s="118"/>
      <c r="BTG7" s="118"/>
      <c r="BTH7" s="118"/>
      <c r="BTI7" s="118"/>
      <c r="BTJ7" s="118"/>
      <c r="BTK7" s="118"/>
      <c r="BTL7" s="118"/>
      <c r="BUO7" s="120" t="s">
        <v>384</v>
      </c>
      <c r="BUP7" s="118"/>
      <c r="BUQ7" s="118"/>
      <c r="BUR7" s="118"/>
      <c r="BUS7" s="118"/>
      <c r="BUT7" s="118"/>
      <c r="BUU7" s="118"/>
      <c r="BUV7" s="118"/>
      <c r="BUW7" s="118"/>
      <c r="BUX7" s="118"/>
      <c r="BUY7" s="118"/>
      <c r="BUZ7" s="118"/>
      <c r="BVA7" s="118"/>
      <c r="BVB7" s="118"/>
      <c r="BWE7" s="120" t="s">
        <v>384</v>
      </c>
      <c r="BWF7" s="118"/>
      <c r="BWG7" s="118"/>
      <c r="BWH7" s="118"/>
      <c r="BWI7" s="118"/>
      <c r="BWJ7" s="118"/>
      <c r="BWK7" s="118"/>
      <c r="BWL7" s="118"/>
      <c r="BWM7" s="118"/>
      <c r="BWN7" s="118"/>
      <c r="BWO7" s="118"/>
      <c r="BWP7" s="118"/>
      <c r="BWQ7" s="118"/>
      <c r="BWR7" s="118"/>
      <c r="BXU7" s="120" t="s">
        <v>384</v>
      </c>
      <c r="BXV7" s="118"/>
      <c r="BXW7" s="118"/>
      <c r="BXX7" s="118"/>
      <c r="BXY7" s="118"/>
      <c r="BXZ7" s="118"/>
      <c r="BYA7" s="118"/>
      <c r="BYB7" s="118"/>
      <c r="BYC7" s="118"/>
      <c r="BYD7" s="118"/>
      <c r="BYE7" s="118"/>
      <c r="BYF7" s="118"/>
      <c r="BYG7" s="118"/>
      <c r="BYH7" s="118"/>
      <c r="BZK7" s="120" t="s">
        <v>384</v>
      </c>
      <c r="BZL7" s="118"/>
      <c r="BZM7" s="118"/>
      <c r="BZN7" s="118"/>
      <c r="BZO7" s="118"/>
      <c r="BZP7" s="118"/>
      <c r="BZQ7" s="118"/>
      <c r="BZR7" s="118"/>
      <c r="BZS7" s="118"/>
      <c r="BZT7" s="118"/>
      <c r="BZU7" s="118"/>
      <c r="BZV7" s="118"/>
      <c r="BZW7" s="118"/>
      <c r="BZX7" s="118"/>
      <c r="CBA7" s="120" t="s">
        <v>384</v>
      </c>
      <c r="CBB7" s="118"/>
      <c r="CBC7" s="118"/>
      <c r="CBD7" s="118"/>
      <c r="CBE7" s="118"/>
      <c r="CBF7" s="118"/>
      <c r="CBG7" s="118"/>
      <c r="CBH7" s="118"/>
      <c r="CBI7" s="118"/>
      <c r="CBJ7" s="118"/>
      <c r="CBK7" s="118"/>
      <c r="CBL7" s="118"/>
      <c r="CBM7" s="118"/>
      <c r="CBN7" s="118"/>
      <c r="CCQ7" s="120" t="s">
        <v>384</v>
      </c>
      <c r="CCR7" s="118"/>
      <c r="CCS7" s="118"/>
      <c r="CCT7" s="118"/>
      <c r="CCU7" s="118"/>
      <c r="CCV7" s="118"/>
      <c r="CCW7" s="118"/>
      <c r="CCX7" s="118"/>
      <c r="CCY7" s="118"/>
      <c r="CCZ7" s="118"/>
      <c r="CDA7" s="118"/>
      <c r="CDB7" s="118"/>
      <c r="CDC7" s="118"/>
      <c r="CDD7" s="118"/>
      <c r="CEG7" s="120" t="s">
        <v>384</v>
      </c>
      <c r="CEH7" s="118"/>
      <c r="CEI7" s="118"/>
      <c r="CEJ7" s="118"/>
      <c r="CEK7" s="118"/>
      <c r="CEL7" s="118"/>
      <c r="CEM7" s="118"/>
      <c r="CEN7" s="118"/>
      <c r="CEO7" s="118"/>
      <c r="CEP7" s="118"/>
      <c r="CEQ7" s="118"/>
      <c r="CER7" s="118"/>
      <c r="CES7" s="118"/>
      <c r="CET7" s="118"/>
      <c r="CFW7" s="120" t="s">
        <v>384</v>
      </c>
      <c r="CFX7" s="118"/>
      <c r="CFY7" s="118"/>
      <c r="CFZ7" s="118"/>
      <c r="CGA7" s="118"/>
      <c r="CGB7" s="118"/>
      <c r="CGC7" s="118"/>
      <c r="CGD7" s="118"/>
      <c r="CGE7" s="118"/>
      <c r="CGF7" s="118"/>
      <c r="CGG7" s="118"/>
      <c r="CGH7" s="118"/>
      <c r="CGI7" s="118"/>
      <c r="CGJ7" s="118"/>
      <c r="CHM7" s="120" t="s">
        <v>384</v>
      </c>
      <c r="CHN7" s="118"/>
      <c r="CHO7" s="118"/>
      <c r="CHP7" s="118"/>
      <c r="CHQ7" s="118"/>
      <c r="CHR7" s="118"/>
      <c r="CHS7" s="118"/>
      <c r="CHT7" s="118"/>
      <c r="CHU7" s="118"/>
      <c r="CHV7" s="118"/>
      <c r="CHW7" s="118"/>
      <c r="CHX7" s="118"/>
      <c r="CHY7" s="118"/>
      <c r="CHZ7" s="118"/>
      <c r="CJC7" s="120" t="s">
        <v>384</v>
      </c>
      <c r="CJD7" s="118"/>
      <c r="CJE7" s="118"/>
      <c r="CJF7" s="118"/>
      <c r="CJG7" s="118"/>
      <c r="CJH7" s="118"/>
      <c r="CJI7" s="118"/>
      <c r="CJJ7" s="118"/>
      <c r="CJK7" s="118"/>
      <c r="CJL7" s="118"/>
      <c r="CJM7" s="118"/>
      <c r="CJN7" s="118"/>
      <c r="CJO7" s="118"/>
      <c r="CJP7" s="118"/>
      <c r="CKS7" s="120" t="s">
        <v>384</v>
      </c>
      <c r="CKT7" s="118"/>
      <c r="CKU7" s="118"/>
      <c r="CKV7" s="118"/>
      <c r="CKW7" s="118"/>
      <c r="CKX7" s="118"/>
      <c r="CKY7" s="118"/>
      <c r="CKZ7" s="118"/>
      <c r="CLA7" s="118"/>
      <c r="CLB7" s="118"/>
      <c r="CLC7" s="118"/>
      <c r="CLD7" s="118"/>
      <c r="CLE7" s="118"/>
      <c r="CLF7" s="118"/>
      <c r="CMI7" s="120" t="s">
        <v>384</v>
      </c>
      <c r="CMJ7" s="118"/>
      <c r="CMK7" s="118"/>
      <c r="CML7" s="118"/>
      <c r="CMM7" s="118"/>
      <c r="CMN7" s="118"/>
      <c r="CMO7" s="118"/>
      <c r="CMP7" s="118"/>
      <c r="CMQ7" s="118"/>
      <c r="CMR7" s="118"/>
      <c r="CMS7" s="118"/>
      <c r="CMT7" s="118"/>
      <c r="CMU7" s="118"/>
      <c r="CMV7" s="118"/>
      <c r="CNY7" s="120" t="s">
        <v>384</v>
      </c>
      <c r="CNZ7" s="118"/>
      <c r="COA7" s="118"/>
      <c r="COB7" s="118"/>
      <c r="COC7" s="118"/>
      <c r="COD7" s="118"/>
      <c r="COE7" s="118"/>
      <c r="COF7" s="118"/>
      <c r="COG7" s="118"/>
      <c r="COH7" s="118"/>
      <c r="COI7" s="118"/>
      <c r="COJ7" s="118"/>
      <c r="COK7" s="118"/>
      <c r="COL7" s="118"/>
      <c r="CPO7" s="120" t="s">
        <v>384</v>
      </c>
      <c r="CPP7" s="118"/>
      <c r="CPQ7" s="118"/>
      <c r="CPR7" s="118"/>
      <c r="CPS7" s="118"/>
      <c r="CPT7" s="118"/>
      <c r="CPU7" s="118"/>
      <c r="CPV7" s="118"/>
      <c r="CPW7" s="118"/>
      <c r="CPX7" s="118"/>
      <c r="CPY7" s="118"/>
      <c r="CPZ7" s="118"/>
      <c r="CQA7" s="118"/>
      <c r="CQB7" s="118"/>
      <c r="CRE7" s="120" t="s">
        <v>384</v>
      </c>
      <c r="CRF7" s="118"/>
      <c r="CRG7" s="118"/>
      <c r="CRH7" s="118"/>
      <c r="CRI7" s="118"/>
      <c r="CRJ7" s="118"/>
      <c r="CRK7" s="118"/>
      <c r="CRL7" s="118"/>
      <c r="CRM7" s="118"/>
      <c r="CRN7" s="118"/>
      <c r="CRO7" s="118"/>
      <c r="CRP7" s="118"/>
      <c r="CRQ7" s="118"/>
      <c r="CRR7" s="118"/>
      <c r="CSU7" s="120" t="s">
        <v>384</v>
      </c>
      <c r="CSV7" s="118"/>
      <c r="CSW7" s="118"/>
      <c r="CSX7" s="118"/>
      <c r="CSY7" s="118"/>
      <c r="CSZ7" s="118"/>
      <c r="CTA7" s="118"/>
      <c r="CTB7" s="118"/>
      <c r="CTC7" s="118"/>
      <c r="CTD7" s="118"/>
      <c r="CTE7" s="118"/>
      <c r="CTF7" s="118"/>
      <c r="CTG7" s="118"/>
      <c r="CTH7" s="118"/>
      <c r="CUK7" s="120" t="s">
        <v>384</v>
      </c>
      <c r="CUL7" s="118"/>
      <c r="CUM7" s="118"/>
      <c r="CUN7" s="118"/>
      <c r="CUO7" s="118"/>
      <c r="CUP7" s="118"/>
      <c r="CUQ7" s="118"/>
      <c r="CUR7" s="118"/>
      <c r="CUS7" s="118"/>
      <c r="CUT7" s="118"/>
      <c r="CUU7" s="118"/>
      <c r="CUV7" s="118"/>
      <c r="CUW7" s="118"/>
      <c r="CUX7" s="118"/>
      <c r="CWA7" s="120" t="s">
        <v>384</v>
      </c>
      <c r="CWB7" s="118"/>
      <c r="CWC7" s="118"/>
      <c r="CWD7" s="118"/>
      <c r="CWE7" s="118"/>
      <c r="CWF7" s="118"/>
      <c r="CWG7" s="118"/>
      <c r="CWH7" s="118"/>
      <c r="CWI7" s="118"/>
      <c r="CWJ7" s="118"/>
      <c r="CWK7" s="118"/>
      <c r="CWL7" s="118"/>
      <c r="CWM7" s="118"/>
      <c r="CWN7" s="118"/>
      <c r="CXQ7" s="120" t="s">
        <v>384</v>
      </c>
      <c r="CXR7" s="118"/>
      <c r="CXS7" s="118"/>
      <c r="CXT7" s="118"/>
      <c r="CXU7" s="118"/>
      <c r="CXV7" s="118"/>
      <c r="CXW7" s="118"/>
      <c r="CXX7" s="118"/>
      <c r="CXY7" s="118"/>
      <c r="CXZ7" s="118"/>
      <c r="CYA7" s="118"/>
      <c r="CYB7" s="118"/>
      <c r="CYC7" s="118"/>
      <c r="CYD7" s="118"/>
      <c r="CZG7" s="120" t="s">
        <v>384</v>
      </c>
      <c r="CZH7" s="118"/>
      <c r="CZI7" s="118"/>
      <c r="CZJ7" s="118"/>
      <c r="CZK7" s="118"/>
      <c r="CZL7" s="118"/>
      <c r="CZM7" s="118"/>
      <c r="CZN7" s="118"/>
      <c r="CZO7" s="118"/>
      <c r="CZP7" s="118"/>
      <c r="CZQ7" s="118"/>
      <c r="CZR7" s="118"/>
      <c r="CZS7" s="118"/>
      <c r="CZT7" s="118"/>
      <c r="DAW7" s="120" t="s">
        <v>384</v>
      </c>
      <c r="DAX7" s="118"/>
      <c r="DAY7" s="118"/>
      <c r="DAZ7" s="118"/>
      <c r="DBA7" s="118"/>
      <c r="DBB7" s="118"/>
      <c r="DBC7" s="118"/>
      <c r="DBD7" s="118"/>
      <c r="DBE7" s="118"/>
      <c r="DBF7" s="118"/>
      <c r="DBG7" s="118"/>
      <c r="DBH7" s="118"/>
      <c r="DBI7" s="118"/>
      <c r="DBJ7" s="118"/>
      <c r="DCM7" s="120" t="s">
        <v>384</v>
      </c>
      <c r="DCN7" s="118"/>
      <c r="DCO7" s="118"/>
      <c r="DCP7" s="118"/>
      <c r="DCQ7" s="118"/>
      <c r="DCR7" s="118"/>
      <c r="DCS7" s="118"/>
      <c r="DCT7" s="118"/>
      <c r="DCU7" s="118"/>
      <c r="DCV7" s="118"/>
      <c r="DCW7" s="118"/>
      <c r="DCX7" s="118"/>
      <c r="DCY7" s="118"/>
      <c r="DCZ7" s="118"/>
      <c r="DEC7" s="120" t="s">
        <v>384</v>
      </c>
      <c r="DED7" s="118"/>
      <c r="DEE7" s="118"/>
      <c r="DEF7" s="118"/>
      <c r="DEG7" s="118"/>
      <c r="DEH7" s="118"/>
      <c r="DEI7" s="118"/>
      <c r="DEJ7" s="118"/>
      <c r="DEK7" s="118"/>
      <c r="DEL7" s="118"/>
      <c r="DEM7" s="118"/>
      <c r="DEN7" s="118"/>
      <c r="DEO7" s="118"/>
      <c r="DEP7" s="118"/>
      <c r="DFS7" s="120" t="s">
        <v>384</v>
      </c>
      <c r="DFT7" s="118"/>
      <c r="DFU7" s="118"/>
      <c r="DFV7" s="118"/>
      <c r="DFW7" s="118"/>
      <c r="DFX7" s="118"/>
      <c r="DFY7" s="118"/>
      <c r="DFZ7" s="118"/>
      <c r="DGA7" s="118"/>
      <c r="DGB7" s="118"/>
      <c r="DGC7" s="118"/>
      <c r="DGD7" s="118"/>
      <c r="DGE7" s="118"/>
      <c r="DGF7" s="118"/>
      <c r="DHI7" s="120" t="s">
        <v>384</v>
      </c>
      <c r="DHJ7" s="118"/>
      <c r="DHK7" s="118"/>
      <c r="DHL7" s="118"/>
      <c r="DHM7" s="118"/>
      <c r="DHN7" s="118"/>
      <c r="DHO7" s="118"/>
      <c r="DHP7" s="118"/>
      <c r="DHQ7" s="118"/>
      <c r="DHR7" s="118"/>
      <c r="DHS7" s="118"/>
      <c r="DHT7" s="118"/>
      <c r="DHU7" s="118"/>
      <c r="DHV7" s="118"/>
      <c r="DIY7" s="120" t="s">
        <v>384</v>
      </c>
      <c r="DIZ7" s="118"/>
      <c r="DJA7" s="118"/>
      <c r="DJB7" s="118"/>
      <c r="DJC7" s="118"/>
      <c r="DJD7" s="118"/>
      <c r="DJE7" s="118"/>
      <c r="DJF7" s="118"/>
      <c r="DJG7" s="118"/>
      <c r="DJH7" s="118"/>
      <c r="DJI7" s="118"/>
      <c r="DJJ7" s="118"/>
      <c r="DJK7" s="118"/>
      <c r="DJL7" s="118"/>
      <c r="DKO7" s="120" t="s">
        <v>384</v>
      </c>
      <c r="DKP7" s="118"/>
      <c r="DKQ7" s="118"/>
      <c r="DKR7" s="118"/>
      <c r="DKS7" s="118"/>
      <c r="DKT7" s="118"/>
      <c r="DKU7" s="118"/>
      <c r="DKV7" s="118"/>
      <c r="DKW7" s="118"/>
      <c r="DKX7" s="118"/>
      <c r="DKY7" s="118"/>
      <c r="DKZ7" s="118"/>
      <c r="DLA7" s="118"/>
      <c r="DLB7" s="118"/>
      <c r="DME7" s="120" t="s">
        <v>384</v>
      </c>
      <c r="DMF7" s="118"/>
      <c r="DMG7" s="118"/>
      <c r="DMH7" s="118"/>
      <c r="DMI7" s="118"/>
      <c r="DMJ7" s="118"/>
      <c r="DMK7" s="118"/>
      <c r="DML7" s="118"/>
      <c r="DMM7" s="118"/>
      <c r="DMN7" s="118"/>
      <c r="DMO7" s="118"/>
      <c r="DMP7" s="118"/>
      <c r="DMQ7" s="118"/>
      <c r="DMR7" s="118"/>
      <c r="DNU7" s="120" t="s">
        <v>384</v>
      </c>
      <c r="DNV7" s="118"/>
      <c r="DNW7" s="118"/>
      <c r="DNX7" s="118"/>
      <c r="DNY7" s="118"/>
      <c r="DNZ7" s="118"/>
      <c r="DOA7" s="118"/>
      <c r="DOB7" s="118"/>
      <c r="DOC7" s="118"/>
      <c r="DOD7" s="118"/>
      <c r="DOE7" s="118"/>
      <c r="DOF7" s="118"/>
      <c r="DOG7" s="118"/>
      <c r="DOH7" s="118"/>
      <c r="DPK7" s="120" t="s">
        <v>384</v>
      </c>
      <c r="DPL7" s="118"/>
      <c r="DPM7" s="118"/>
      <c r="DPN7" s="118"/>
      <c r="DPO7" s="118"/>
      <c r="DPP7" s="118"/>
      <c r="DPQ7" s="118"/>
      <c r="DPR7" s="118"/>
      <c r="DPS7" s="118"/>
      <c r="DPT7" s="118"/>
      <c r="DPU7" s="118"/>
      <c r="DPV7" s="118"/>
      <c r="DPW7" s="118"/>
      <c r="DPX7" s="118"/>
      <c r="DRA7" s="120" t="s">
        <v>384</v>
      </c>
      <c r="DRB7" s="118"/>
      <c r="DRC7" s="118"/>
      <c r="DRD7" s="118"/>
      <c r="DRE7" s="118"/>
      <c r="DRF7" s="118"/>
      <c r="DRG7" s="118"/>
      <c r="DRH7" s="118"/>
      <c r="DRI7" s="118"/>
      <c r="DRJ7" s="118"/>
      <c r="DRK7" s="118"/>
      <c r="DRL7" s="118"/>
      <c r="DRM7" s="118"/>
      <c r="DRN7" s="118"/>
      <c r="DSQ7" s="120" t="s">
        <v>384</v>
      </c>
      <c r="DSR7" s="118"/>
      <c r="DSS7" s="118"/>
      <c r="DST7" s="118"/>
      <c r="DSU7" s="118"/>
      <c r="DSV7" s="118"/>
      <c r="DSW7" s="118"/>
      <c r="DSX7" s="118"/>
      <c r="DSY7" s="118"/>
      <c r="DSZ7" s="118"/>
      <c r="DTA7" s="118"/>
      <c r="DTB7" s="118"/>
      <c r="DTC7" s="118"/>
      <c r="DTD7" s="118"/>
      <c r="DUG7" s="120" t="s">
        <v>384</v>
      </c>
      <c r="DUH7" s="118"/>
      <c r="DUI7" s="118"/>
      <c r="DUJ7" s="118"/>
      <c r="DUK7" s="118"/>
      <c r="DUL7" s="118"/>
      <c r="DUM7" s="118"/>
      <c r="DUN7" s="118"/>
      <c r="DUO7" s="118"/>
      <c r="DUP7" s="118"/>
      <c r="DUQ7" s="118"/>
      <c r="DUR7" s="118"/>
      <c r="DUS7" s="118"/>
      <c r="DUT7" s="118"/>
      <c r="DVW7" s="120" t="s">
        <v>384</v>
      </c>
      <c r="DVX7" s="118"/>
      <c r="DVY7" s="118"/>
      <c r="DVZ7" s="118"/>
      <c r="DWA7" s="118"/>
      <c r="DWB7" s="118"/>
      <c r="DWC7" s="118"/>
      <c r="DWD7" s="118"/>
      <c r="DWE7" s="118"/>
      <c r="DWF7" s="118"/>
      <c r="DWG7" s="118"/>
      <c r="DWH7" s="118"/>
      <c r="DWI7" s="118"/>
      <c r="DWJ7" s="118"/>
      <c r="DXM7" s="120" t="s">
        <v>384</v>
      </c>
      <c r="DXN7" s="118"/>
      <c r="DXO7" s="118"/>
      <c r="DXP7" s="118"/>
      <c r="DXQ7" s="118"/>
      <c r="DXR7" s="118"/>
      <c r="DXS7" s="118"/>
      <c r="DXT7" s="118"/>
      <c r="DXU7" s="118"/>
      <c r="DXV7" s="118"/>
      <c r="DXW7" s="118"/>
      <c r="DXX7" s="118"/>
      <c r="DXY7" s="118"/>
      <c r="DXZ7" s="118"/>
      <c r="DZC7" s="120" t="s">
        <v>384</v>
      </c>
      <c r="DZD7" s="118"/>
      <c r="DZE7" s="118"/>
      <c r="DZF7" s="118"/>
      <c r="DZG7" s="118"/>
      <c r="DZH7" s="118"/>
      <c r="DZI7" s="118"/>
      <c r="DZJ7" s="118"/>
      <c r="DZK7" s="118"/>
      <c r="DZL7" s="118"/>
      <c r="DZM7" s="118"/>
      <c r="DZN7" s="118"/>
      <c r="DZO7" s="118"/>
      <c r="DZP7" s="118"/>
      <c r="EAS7" s="120" t="s">
        <v>384</v>
      </c>
      <c r="EAT7" s="118"/>
      <c r="EAU7" s="118"/>
      <c r="EAV7" s="118"/>
      <c r="EAW7" s="118"/>
      <c r="EAX7" s="118"/>
      <c r="EAY7" s="118"/>
      <c r="EAZ7" s="118"/>
      <c r="EBA7" s="118"/>
      <c r="EBB7" s="118"/>
      <c r="EBC7" s="118"/>
      <c r="EBD7" s="118"/>
      <c r="EBE7" s="118"/>
      <c r="EBF7" s="118"/>
      <c r="ECI7" s="120" t="s">
        <v>384</v>
      </c>
      <c r="ECJ7" s="118"/>
      <c r="ECK7" s="118"/>
      <c r="ECL7" s="118"/>
      <c r="ECM7" s="118"/>
      <c r="ECN7" s="118"/>
      <c r="ECO7" s="118"/>
      <c r="ECP7" s="118"/>
      <c r="ECQ7" s="118"/>
      <c r="ECR7" s="118"/>
      <c r="ECS7" s="118"/>
      <c r="ECT7" s="118"/>
      <c r="ECU7" s="118"/>
      <c r="ECV7" s="118"/>
      <c r="EDY7" s="120" t="s">
        <v>384</v>
      </c>
      <c r="EDZ7" s="118"/>
      <c r="EEA7" s="118"/>
      <c r="EEB7" s="118"/>
      <c r="EEC7" s="118"/>
      <c r="EED7" s="118"/>
      <c r="EEE7" s="118"/>
      <c r="EEF7" s="118"/>
      <c r="EEG7" s="118"/>
      <c r="EEH7" s="118"/>
      <c r="EEI7" s="118"/>
      <c r="EEJ7" s="118"/>
      <c r="EEK7" s="118"/>
      <c r="EEL7" s="118"/>
      <c r="EFO7" s="120" t="s">
        <v>384</v>
      </c>
      <c r="EFP7" s="118"/>
      <c r="EFQ7" s="118"/>
      <c r="EFR7" s="118"/>
      <c r="EFS7" s="118"/>
      <c r="EFT7" s="118"/>
      <c r="EFU7" s="118"/>
      <c r="EFV7" s="118"/>
      <c r="EFW7" s="118"/>
      <c r="EFX7" s="118"/>
      <c r="EFY7" s="118"/>
      <c r="EFZ7" s="118"/>
      <c r="EGA7" s="118"/>
      <c r="EGB7" s="118"/>
      <c r="EHE7" s="120" t="s">
        <v>384</v>
      </c>
      <c r="EHF7" s="118"/>
      <c r="EHG7" s="118"/>
      <c r="EHH7" s="118"/>
      <c r="EHI7" s="118"/>
      <c r="EHJ7" s="118"/>
      <c r="EHK7" s="118"/>
      <c r="EHL7" s="118"/>
      <c r="EHM7" s="118"/>
      <c r="EHN7" s="118"/>
      <c r="EHO7" s="118"/>
      <c r="EHP7" s="118"/>
      <c r="EHQ7" s="118"/>
      <c r="EHR7" s="118"/>
      <c r="EIU7" s="120" t="s">
        <v>384</v>
      </c>
      <c r="EIV7" s="118"/>
      <c r="EIW7" s="118"/>
      <c r="EIX7" s="118"/>
      <c r="EIY7" s="118"/>
      <c r="EIZ7" s="118"/>
      <c r="EJA7" s="118"/>
      <c r="EJB7" s="118"/>
      <c r="EJC7" s="118"/>
      <c r="EJD7" s="118"/>
      <c r="EJE7" s="118"/>
      <c r="EJF7" s="118"/>
      <c r="EJG7" s="118"/>
      <c r="EJH7" s="118"/>
    </row>
    <row r="8" spans="1:3654" ht="16.5" customHeight="1" x14ac:dyDescent="0.3">
      <c r="G8" s="118" t="s">
        <v>386</v>
      </c>
      <c r="N8" s="14" t="e">
        <f>DATABASE!D10</f>
        <v>#N/A</v>
      </c>
      <c r="O8" s="14"/>
      <c r="P8" s="14"/>
      <c r="Q8" s="14"/>
      <c r="R8" s="14"/>
      <c r="S8" s="14"/>
      <c r="T8" s="14"/>
      <c r="U8" s="290"/>
      <c r="W8" s="302" t="s">
        <v>385</v>
      </c>
      <c r="X8" s="118"/>
      <c r="Y8" s="118"/>
      <c r="Z8" s="118"/>
      <c r="AA8" s="291"/>
      <c r="AB8" s="291"/>
      <c r="AC8" s="291"/>
      <c r="AD8" s="291"/>
      <c r="AE8" s="291"/>
      <c r="AF8" s="291"/>
      <c r="AG8" s="291"/>
      <c r="AH8" s="291"/>
      <c r="AI8" s="291"/>
      <c r="AJ8" s="291"/>
      <c r="AK8" s="239"/>
      <c r="AL8" s="239"/>
      <c r="AW8" s="118" t="s">
        <v>386</v>
      </c>
      <c r="BD8" s="14" t="e">
        <f>N8</f>
        <v>#N/A</v>
      </c>
      <c r="BE8" s="14"/>
      <c r="BF8" s="14"/>
      <c r="BG8" s="14"/>
      <c r="BH8" s="14"/>
      <c r="BI8" s="14"/>
      <c r="BJ8" s="14"/>
      <c r="BK8" s="290"/>
      <c r="BM8" s="302" t="s">
        <v>385</v>
      </c>
      <c r="BN8" s="118"/>
      <c r="BO8" s="118"/>
      <c r="BP8" s="118"/>
      <c r="BQ8" s="291"/>
      <c r="BR8" s="291"/>
      <c r="BS8" s="291"/>
      <c r="BT8" s="291"/>
      <c r="BU8" s="291"/>
      <c r="BV8" s="291"/>
      <c r="BW8" s="291"/>
      <c r="BX8" s="291"/>
      <c r="BY8" s="291"/>
      <c r="BZ8" s="291"/>
      <c r="CA8" s="239"/>
      <c r="CB8" s="239"/>
      <c r="CM8" s="118" t="s">
        <v>386</v>
      </c>
      <c r="CT8" s="14" t="e">
        <f>BD8</f>
        <v>#N/A</v>
      </c>
      <c r="CU8" s="14"/>
      <c r="CV8" s="14"/>
      <c r="CW8" s="14"/>
      <c r="CX8" s="14"/>
      <c r="CY8" s="14"/>
      <c r="CZ8" s="14"/>
      <c r="DA8" s="290"/>
      <c r="DC8" s="302" t="s">
        <v>385</v>
      </c>
      <c r="DD8" s="118"/>
      <c r="DE8" s="118"/>
      <c r="DF8" s="118"/>
      <c r="DG8" s="291"/>
      <c r="DH8" s="291"/>
      <c r="DI8" s="291"/>
      <c r="DJ8" s="291"/>
      <c r="DK8" s="291"/>
      <c r="DL8" s="291"/>
      <c r="DM8" s="291"/>
      <c r="DN8" s="291"/>
      <c r="DO8" s="291"/>
      <c r="DP8" s="291"/>
      <c r="DQ8" s="239"/>
      <c r="DR8" s="239"/>
      <c r="EC8" s="118" t="s">
        <v>386</v>
      </c>
      <c r="EJ8" s="14" t="e">
        <f>CT8</f>
        <v>#N/A</v>
      </c>
      <c r="EK8" s="14"/>
      <c r="EL8" s="14"/>
      <c r="EM8" s="14"/>
      <c r="EN8" s="14"/>
      <c r="EO8" s="14"/>
      <c r="EP8" s="14"/>
      <c r="EQ8" s="290"/>
      <c r="ES8" s="302" t="s">
        <v>385</v>
      </c>
      <c r="ET8" s="118"/>
      <c r="EU8" s="118"/>
      <c r="EV8" s="118"/>
      <c r="EW8" s="291"/>
      <c r="EX8" s="291"/>
      <c r="EY8" s="291"/>
      <c r="EZ8" s="291"/>
      <c r="FA8" s="291"/>
      <c r="FB8" s="291"/>
      <c r="FC8" s="291"/>
      <c r="FD8" s="291"/>
      <c r="FE8" s="291"/>
      <c r="FF8" s="291"/>
      <c r="FG8" s="239"/>
      <c r="FH8" s="239"/>
      <c r="FS8" s="118" t="s">
        <v>386</v>
      </c>
      <c r="FZ8" s="14" t="e">
        <f>EJ8</f>
        <v>#N/A</v>
      </c>
      <c r="GA8" s="14"/>
      <c r="GB8" s="14"/>
      <c r="GC8" s="14"/>
      <c r="GD8" s="14"/>
      <c r="GE8" s="14"/>
      <c r="GF8" s="14"/>
      <c r="GG8" s="290"/>
      <c r="GI8" s="302" t="s">
        <v>385</v>
      </c>
      <c r="GJ8" s="118"/>
      <c r="GK8" s="118"/>
      <c r="GL8" s="118"/>
      <c r="GM8" s="291"/>
      <c r="GN8" s="291"/>
      <c r="GO8" s="291"/>
      <c r="GP8" s="291"/>
      <c r="GQ8" s="291"/>
      <c r="GR8" s="291"/>
      <c r="GS8" s="291"/>
      <c r="GT8" s="291"/>
      <c r="GU8" s="291"/>
      <c r="GV8" s="291"/>
      <c r="GW8" s="239"/>
      <c r="GX8" s="239"/>
      <c r="HI8" s="118" t="s">
        <v>386</v>
      </c>
      <c r="HP8" s="14" t="e">
        <f>FZ8</f>
        <v>#N/A</v>
      </c>
      <c r="HQ8" s="14"/>
      <c r="HR8" s="14"/>
      <c r="HS8" s="14"/>
      <c r="HT8" s="14"/>
      <c r="HU8" s="14"/>
      <c r="HV8" s="14"/>
      <c r="HW8" s="290"/>
      <c r="HY8" s="302" t="s">
        <v>385</v>
      </c>
      <c r="HZ8" s="118"/>
      <c r="IA8" s="118"/>
      <c r="IB8" s="118"/>
      <c r="IC8" s="291"/>
      <c r="ID8" s="291"/>
      <c r="IE8" s="291"/>
      <c r="IF8" s="291"/>
      <c r="IG8" s="291"/>
      <c r="IH8" s="291"/>
      <c r="II8" s="291"/>
      <c r="IJ8" s="291"/>
      <c r="IK8" s="291"/>
      <c r="IL8" s="291"/>
      <c r="IM8" s="239"/>
      <c r="IN8" s="239"/>
      <c r="IY8" s="118" t="s">
        <v>386</v>
      </c>
      <c r="JF8" s="14" t="e">
        <f>HP8</f>
        <v>#N/A</v>
      </c>
      <c r="JG8" s="14"/>
      <c r="JH8" s="14"/>
      <c r="JI8" s="14"/>
      <c r="JJ8" s="14"/>
      <c r="JK8" s="14"/>
      <c r="JL8" s="14"/>
      <c r="JM8" s="290"/>
      <c r="JO8" s="302" t="s">
        <v>385</v>
      </c>
      <c r="JP8" s="118"/>
      <c r="JQ8" s="118"/>
      <c r="JR8" s="118"/>
      <c r="JS8" s="291"/>
      <c r="JT8" s="291"/>
      <c r="JU8" s="291"/>
      <c r="JV8" s="291"/>
      <c r="JW8" s="291"/>
      <c r="JX8" s="291"/>
      <c r="JY8" s="291"/>
      <c r="JZ8" s="291"/>
      <c r="KA8" s="291"/>
      <c r="KB8" s="291"/>
      <c r="KC8" s="239"/>
      <c r="KD8" s="239"/>
      <c r="KO8" s="118" t="s">
        <v>386</v>
      </c>
      <c r="KV8" s="14" t="e">
        <f>JF8</f>
        <v>#N/A</v>
      </c>
      <c r="KW8" s="14"/>
      <c r="KX8" s="14"/>
      <c r="KY8" s="14"/>
      <c r="KZ8" s="14"/>
      <c r="LA8" s="14"/>
      <c r="LB8" s="14"/>
      <c r="LC8" s="290"/>
      <c r="LE8" s="302" t="s">
        <v>385</v>
      </c>
      <c r="LF8" s="118"/>
      <c r="LG8" s="118"/>
      <c r="LH8" s="118"/>
      <c r="LI8" s="291"/>
      <c r="LJ8" s="291"/>
      <c r="LK8" s="291"/>
      <c r="LL8" s="291"/>
      <c r="LM8" s="291"/>
      <c r="LN8" s="291"/>
      <c r="LO8" s="291"/>
      <c r="LP8" s="291"/>
      <c r="LQ8" s="291"/>
      <c r="LR8" s="291"/>
      <c r="LS8" s="239"/>
      <c r="LT8" s="239"/>
      <c r="ME8" s="118" t="s">
        <v>386</v>
      </c>
      <c r="ML8" s="14" t="e">
        <f>KV8</f>
        <v>#N/A</v>
      </c>
      <c r="MM8" s="14"/>
      <c r="MN8" s="14"/>
      <c r="MO8" s="14"/>
      <c r="MP8" s="14"/>
      <c r="MQ8" s="14"/>
      <c r="MR8" s="14"/>
      <c r="MS8" s="290"/>
      <c r="MU8" s="302" t="s">
        <v>385</v>
      </c>
      <c r="MV8" s="118"/>
      <c r="MW8" s="118"/>
      <c r="MX8" s="118"/>
      <c r="MY8" s="291"/>
      <c r="MZ8" s="291"/>
      <c r="NA8" s="291"/>
      <c r="NB8" s="291"/>
      <c r="NC8" s="291"/>
      <c r="ND8" s="291"/>
      <c r="NE8" s="291"/>
      <c r="NF8" s="291"/>
      <c r="NG8" s="291"/>
      <c r="NH8" s="291"/>
      <c r="NI8" s="239"/>
      <c r="NJ8" s="239"/>
      <c r="NU8" s="118" t="s">
        <v>386</v>
      </c>
      <c r="OB8" s="14" t="e">
        <f>ML8</f>
        <v>#N/A</v>
      </c>
      <c r="OC8" s="14"/>
      <c r="OD8" s="14"/>
      <c r="OE8" s="14"/>
      <c r="OF8" s="14"/>
      <c r="OG8" s="14"/>
      <c r="OH8" s="14"/>
      <c r="OI8" s="290"/>
      <c r="OK8" s="302" t="s">
        <v>385</v>
      </c>
      <c r="OL8" s="118"/>
      <c r="OM8" s="118"/>
      <c r="ON8" s="118"/>
      <c r="OO8" s="291"/>
      <c r="OP8" s="291"/>
      <c r="OQ8" s="291"/>
      <c r="OR8" s="291"/>
      <c r="OS8" s="291"/>
      <c r="OT8" s="291"/>
      <c r="OU8" s="291"/>
      <c r="OV8" s="291"/>
      <c r="OW8" s="291"/>
      <c r="OX8" s="291"/>
      <c r="OY8" s="239"/>
      <c r="OZ8" s="239"/>
      <c r="PK8" s="118" t="s">
        <v>386</v>
      </c>
      <c r="PR8" s="14" t="e">
        <f>OB8</f>
        <v>#N/A</v>
      </c>
      <c r="PS8" s="14"/>
      <c r="PT8" s="14"/>
      <c r="PU8" s="14"/>
      <c r="PV8" s="14"/>
      <c r="PW8" s="14"/>
      <c r="PX8" s="14"/>
      <c r="PY8" s="290"/>
      <c r="QA8" s="302" t="s">
        <v>385</v>
      </c>
      <c r="QB8" s="118"/>
      <c r="QC8" s="118"/>
      <c r="QD8" s="118"/>
      <c r="QE8" s="291"/>
      <c r="QF8" s="291"/>
      <c r="QG8" s="291"/>
      <c r="QH8" s="291"/>
      <c r="QI8" s="291"/>
      <c r="QJ8" s="291"/>
      <c r="QK8" s="291"/>
      <c r="QL8" s="291"/>
      <c r="QM8" s="291"/>
      <c r="QN8" s="291"/>
      <c r="QO8" s="239"/>
      <c r="QP8" s="239"/>
      <c r="RA8" s="118" t="s">
        <v>386</v>
      </c>
      <c r="RH8" s="14" t="e">
        <f>PR8</f>
        <v>#N/A</v>
      </c>
      <c r="RI8" s="14"/>
      <c r="RJ8" s="14"/>
      <c r="RK8" s="14"/>
      <c r="RL8" s="14"/>
      <c r="RM8" s="14"/>
      <c r="RN8" s="14"/>
      <c r="RO8" s="290"/>
      <c r="RQ8" s="302" t="s">
        <v>385</v>
      </c>
      <c r="RR8" s="118"/>
      <c r="RS8" s="118"/>
      <c r="RT8" s="118"/>
      <c r="RU8" s="291"/>
      <c r="RV8" s="291"/>
      <c r="RW8" s="291"/>
      <c r="RX8" s="291"/>
      <c r="RY8" s="291"/>
      <c r="RZ8" s="291"/>
      <c r="SA8" s="291"/>
      <c r="SB8" s="291"/>
      <c r="SC8" s="291"/>
      <c r="SD8" s="291"/>
      <c r="SE8" s="239"/>
      <c r="SF8" s="239"/>
      <c r="SQ8" s="118" t="s">
        <v>386</v>
      </c>
      <c r="SX8" s="14" t="e">
        <f>RH8</f>
        <v>#N/A</v>
      </c>
      <c r="SY8" s="14"/>
      <c r="SZ8" s="14"/>
      <c r="TA8" s="14"/>
      <c r="TB8" s="14"/>
      <c r="TC8" s="14"/>
      <c r="TD8" s="14"/>
      <c r="TE8" s="290"/>
      <c r="TG8" s="302" t="s">
        <v>385</v>
      </c>
      <c r="TH8" s="118"/>
      <c r="TI8" s="118"/>
      <c r="TJ8" s="118"/>
      <c r="TK8" s="291"/>
      <c r="TL8" s="291"/>
      <c r="TM8" s="291"/>
      <c r="TN8" s="291"/>
      <c r="TO8" s="291"/>
      <c r="TP8" s="291"/>
      <c r="TQ8" s="291"/>
      <c r="TR8" s="291"/>
      <c r="TS8" s="291"/>
      <c r="TT8" s="291"/>
      <c r="TU8" s="239"/>
      <c r="TV8" s="239"/>
      <c r="UG8" s="118" t="s">
        <v>386</v>
      </c>
      <c r="UN8" s="14" t="e">
        <f>SX8</f>
        <v>#N/A</v>
      </c>
      <c r="UO8" s="14"/>
      <c r="UP8" s="14"/>
      <c r="UQ8" s="14"/>
      <c r="UR8" s="14"/>
      <c r="US8" s="14"/>
      <c r="UT8" s="14"/>
      <c r="UU8" s="290"/>
      <c r="UW8" s="302" t="s">
        <v>385</v>
      </c>
      <c r="UX8" s="118"/>
      <c r="UY8" s="118"/>
      <c r="UZ8" s="118"/>
      <c r="VA8" s="291"/>
      <c r="VB8" s="291"/>
      <c r="VC8" s="291"/>
      <c r="VD8" s="291"/>
      <c r="VE8" s="291"/>
      <c r="VF8" s="291"/>
      <c r="VG8" s="291"/>
      <c r="VH8" s="291"/>
      <c r="VI8" s="291"/>
      <c r="VJ8" s="291"/>
      <c r="VK8" s="239"/>
      <c r="VL8" s="239"/>
      <c r="VW8" s="118" t="s">
        <v>386</v>
      </c>
      <c r="WD8" s="14" t="e">
        <f>UN8</f>
        <v>#N/A</v>
      </c>
      <c r="WE8" s="14"/>
      <c r="WF8" s="14"/>
      <c r="WG8" s="14"/>
      <c r="WH8" s="14"/>
      <c r="WI8" s="14"/>
      <c r="WJ8" s="14"/>
      <c r="WK8" s="290"/>
      <c r="WM8" s="302" t="s">
        <v>385</v>
      </c>
      <c r="WN8" s="118"/>
      <c r="WO8" s="118"/>
      <c r="WP8" s="118"/>
      <c r="WQ8" s="291"/>
      <c r="WR8" s="291"/>
      <c r="WS8" s="291"/>
      <c r="WT8" s="291"/>
      <c r="WU8" s="291"/>
      <c r="WV8" s="291"/>
      <c r="WW8" s="291"/>
      <c r="WX8" s="291"/>
      <c r="WY8" s="291"/>
      <c r="WZ8" s="291"/>
      <c r="XA8" s="239"/>
      <c r="XB8" s="239"/>
      <c r="XM8" s="118" t="s">
        <v>386</v>
      </c>
      <c r="XT8" s="14" t="e">
        <f>WD8</f>
        <v>#N/A</v>
      </c>
      <c r="XU8" s="14"/>
      <c r="XV8" s="14"/>
      <c r="XW8" s="14"/>
      <c r="XX8" s="14"/>
      <c r="XY8" s="14"/>
      <c r="XZ8" s="14"/>
      <c r="YA8" s="290"/>
      <c r="YC8" s="302" t="s">
        <v>385</v>
      </c>
      <c r="YD8" s="118"/>
      <c r="YE8" s="118"/>
      <c r="YF8" s="118"/>
      <c r="YG8" s="291"/>
      <c r="YH8" s="291"/>
      <c r="YI8" s="291"/>
      <c r="YJ8" s="291"/>
      <c r="YK8" s="291"/>
      <c r="YL8" s="291"/>
      <c r="YM8" s="291"/>
      <c r="YN8" s="291"/>
      <c r="YO8" s="291"/>
      <c r="YP8" s="291"/>
      <c r="YQ8" s="239"/>
      <c r="YR8" s="239"/>
      <c r="ZC8" s="118" t="s">
        <v>386</v>
      </c>
      <c r="ZJ8" s="14" t="e">
        <f>XT8</f>
        <v>#N/A</v>
      </c>
      <c r="ZK8" s="14"/>
      <c r="ZL8" s="14"/>
      <c r="ZM8" s="14"/>
      <c r="ZN8" s="14"/>
      <c r="ZO8" s="14"/>
      <c r="ZP8" s="14"/>
      <c r="ZQ8" s="290"/>
      <c r="ZS8" s="302" t="s">
        <v>385</v>
      </c>
      <c r="ZT8" s="118"/>
      <c r="ZU8" s="118"/>
      <c r="ZV8" s="118"/>
      <c r="ZW8" s="291"/>
      <c r="ZX8" s="291"/>
      <c r="ZY8" s="291"/>
      <c r="ZZ8" s="291"/>
      <c r="AAA8" s="291"/>
      <c r="AAB8" s="291"/>
      <c r="AAC8" s="291"/>
      <c r="AAD8" s="291"/>
      <c r="AAE8" s="291"/>
      <c r="AAF8" s="291"/>
      <c r="AAG8" s="239"/>
      <c r="AAH8" s="239"/>
      <c r="AAS8" s="118" t="s">
        <v>386</v>
      </c>
      <c r="AAZ8" s="14" t="e">
        <f>ZJ8</f>
        <v>#N/A</v>
      </c>
      <c r="ABA8" s="14"/>
      <c r="ABB8" s="14"/>
      <c r="ABC8" s="14"/>
      <c r="ABD8" s="14"/>
      <c r="ABE8" s="14"/>
      <c r="ABF8" s="14"/>
      <c r="ABG8" s="290"/>
      <c r="ABI8" s="302" t="s">
        <v>385</v>
      </c>
      <c r="ABJ8" s="118"/>
      <c r="ABK8" s="118"/>
      <c r="ABL8" s="118"/>
      <c r="ABM8" s="291"/>
      <c r="ABN8" s="291"/>
      <c r="ABO8" s="291"/>
      <c r="ABP8" s="291"/>
      <c r="ABQ8" s="291"/>
      <c r="ABR8" s="291"/>
      <c r="ABS8" s="291"/>
      <c r="ABT8" s="291"/>
      <c r="ABU8" s="291"/>
      <c r="ABV8" s="291"/>
      <c r="ABW8" s="239"/>
      <c r="ABX8" s="239"/>
      <c r="ACI8" s="118" t="s">
        <v>386</v>
      </c>
      <c r="ACP8" s="14" t="e">
        <f>AAZ8</f>
        <v>#N/A</v>
      </c>
      <c r="ACQ8" s="14"/>
      <c r="ACR8" s="14"/>
      <c r="ACS8" s="14"/>
      <c r="ACT8" s="14"/>
      <c r="ACU8" s="14"/>
      <c r="ACV8" s="14"/>
      <c r="ACW8" s="290"/>
      <c r="ACY8" s="302" t="s">
        <v>385</v>
      </c>
      <c r="ACZ8" s="118"/>
      <c r="ADA8" s="118"/>
      <c r="ADB8" s="118"/>
      <c r="ADC8" s="291"/>
      <c r="ADD8" s="291"/>
      <c r="ADE8" s="291"/>
      <c r="ADF8" s="291"/>
      <c r="ADG8" s="291"/>
      <c r="ADH8" s="291"/>
      <c r="ADI8" s="291"/>
      <c r="ADJ8" s="291"/>
      <c r="ADK8" s="291"/>
      <c r="ADL8" s="291"/>
      <c r="ADM8" s="239"/>
      <c r="ADN8" s="239"/>
      <c r="ADY8" s="118" t="s">
        <v>386</v>
      </c>
      <c r="AEF8" s="14" t="e">
        <f>ACP8</f>
        <v>#N/A</v>
      </c>
      <c r="AEG8" s="14"/>
      <c r="AEH8" s="14"/>
      <c r="AEI8" s="14"/>
      <c r="AEJ8" s="14"/>
      <c r="AEK8" s="14"/>
      <c r="AEL8" s="14"/>
      <c r="AEM8" s="290"/>
      <c r="AEO8" s="302" t="s">
        <v>385</v>
      </c>
      <c r="AEP8" s="118"/>
      <c r="AEQ8" s="118"/>
      <c r="AER8" s="118"/>
      <c r="AES8" s="291"/>
      <c r="AET8" s="291"/>
      <c r="AEU8" s="291"/>
      <c r="AEV8" s="291"/>
      <c r="AEW8" s="291"/>
      <c r="AEX8" s="291"/>
      <c r="AEY8" s="291"/>
      <c r="AEZ8" s="291"/>
      <c r="AFA8" s="291"/>
      <c r="AFB8" s="291"/>
      <c r="AFC8" s="239"/>
      <c r="AFD8" s="239"/>
      <c r="AFO8" s="118" t="s">
        <v>386</v>
      </c>
      <c r="AFV8" s="14" t="e">
        <f>AEF8</f>
        <v>#N/A</v>
      </c>
      <c r="AFW8" s="14"/>
      <c r="AFX8" s="14"/>
      <c r="AFY8" s="14"/>
      <c r="AFZ8" s="14"/>
      <c r="AGA8" s="14"/>
      <c r="AGB8" s="14"/>
      <c r="AGC8" s="290"/>
      <c r="AGE8" s="302" t="s">
        <v>385</v>
      </c>
      <c r="AGF8" s="118"/>
      <c r="AGG8" s="118"/>
      <c r="AGH8" s="118"/>
      <c r="AGI8" s="291"/>
      <c r="AGJ8" s="291"/>
      <c r="AGK8" s="291"/>
      <c r="AGL8" s="291"/>
      <c r="AGM8" s="291"/>
      <c r="AGN8" s="291"/>
      <c r="AGO8" s="291"/>
      <c r="AGP8" s="291"/>
      <c r="AGQ8" s="291"/>
      <c r="AGR8" s="291"/>
      <c r="AGS8" s="239"/>
      <c r="AGT8" s="239"/>
      <c r="AHE8" s="118" t="s">
        <v>386</v>
      </c>
      <c r="AHL8" s="14" t="e">
        <f>AFV8</f>
        <v>#N/A</v>
      </c>
      <c r="AHM8" s="14"/>
      <c r="AHN8" s="14"/>
      <c r="AHO8" s="14"/>
      <c r="AHP8" s="14"/>
      <c r="AHQ8" s="14"/>
      <c r="AHR8" s="14"/>
      <c r="AHS8" s="290"/>
      <c r="AHU8" s="302" t="s">
        <v>385</v>
      </c>
      <c r="AHV8" s="118"/>
      <c r="AHW8" s="118"/>
      <c r="AHX8" s="118"/>
      <c r="AHY8" s="291"/>
      <c r="AHZ8" s="291"/>
      <c r="AIA8" s="291"/>
      <c r="AIB8" s="291"/>
      <c r="AIC8" s="291"/>
      <c r="AID8" s="291"/>
      <c r="AIE8" s="291"/>
      <c r="AIF8" s="291"/>
      <c r="AIG8" s="291"/>
      <c r="AIH8" s="291"/>
      <c r="AII8" s="239"/>
      <c r="AIJ8" s="239"/>
      <c r="AIU8" s="118" t="s">
        <v>386</v>
      </c>
      <c r="AJB8" s="14" t="e">
        <f>AHL8</f>
        <v>#N/A</v>
      </c>
      <c r="AJC8" s="14"/>
      <c r="AJD8" s="14"/>
      <c r="AJE8" s="14"/>
      <c r="AJF8" s="14"/>
      <c r="AJG8" s="14"/>
      <c r="AJH8" s="14"/>
      <c r="AJI8" s="290"/>
      <c r="AJK8" s="302" t="s">
        <v>385</v>
      </c>
      <c r="AJL8" s="118"/>
      <c r="AJM8" s="118"/>
      <c r="AJN8" s="118"/>
      <c r="AJO8" s="291"/>
      <c r="AJP8" s="291"/>
      <c r="AJQ8" s="291"/>
      <c r="AJR8" s="291"/>
      <c r="AJS8" s="291"/>
      <c r="AJT8" s="291"/>
      <c r="AJU8" s="291"/>
      <c r="AJV8" s="291"/>
      <c r="AJW8" s="291"/>
      <c r="AJX8" s="291"/>
      <c r="AJY8" s="239"/>
      <c r="AJZ8" s="239"/>
      <c r="AKK8" s="118" t="s">
        <v>386</v>
      </c>
      <c r="AKR8" s="14" t="e">
        <f>AJB8</f>
        <v>#N/A</v>
      </c>
      <c r="AKS8" s="14"/>
      <c r="AKT8" s="14"/>
      <c r="AKU8" s="14"/>
      <c r="AKV8" s="14"/>
      <c r="AKW8" s="14"/>
      <c r="AKX8" s="14"/>
      <c r="AKY8" s="290"/>
      <c r="ALA8" s="302" t="s">
        <v>385</v>
      </c>
      <c r="ALB8" s="118"/>
      <c r="ALC8" s="118"/>
      <c r="ALD8" s="118"/>
      <c r="ALE8" s="291"/>
      <c r="ALF8" s="291"/>
      <c r="ALG8" s="291"/>
      <c r="ALH8" s="291"/>
      <c r="ALI8" s="291"/>
      <c r="ALJ8" s="291"/>
      <c r="ALK8" s="291"/>
      <c r="ALL8" s="291"/>
      <c r="ALM8" s="291"/>
      <c r="ALN8" s="291"/>
      <c r="ALO8" s="239"/>
      <c r="ALP8" s="239"/>
      <c r="AMA8" s="118" t="s">
        <v>386</v>
      </c>
      <c r="AMH8" s="14" t="e">
        <f>AKR8</f>
        <v>#N/A</v>
      </c>
      <c r="AMI8" s="14"/>
      <c r="AMJ8" s="14"/>
      <c r="AMK8" s="14"/>
      <c r="AML8" s="14"/>
      <c r="AMM8" s="14"/>
      <c r="AMN8" s="14"/>
      <c r="AMO8" s="290"/>
      <c r="AMQ8" s="302" t="s">
        <v>385</v>
      </c>
      <c r="AMR8" s="118"/>
      <c r="AMS8" s="118"/>
      <c r="AMT8" s="118"/>
      <c r="AMU8" s="291"/>
      <c r="AMV8" s="291"/>
      <c r="AMW8" s="291"/>
      <c r="AMX8" s="291"/>
      <c r="AMY8" s="291"/>
      <c r="AMZ8" s="291"/>
      <c r="ANA8" s="291"/>
      <c r="ANB8" s="291"/>
      <c r="ANC8" s="291"/>
      <c r="AND8" s="291"/>
      <c r="ANE8" s="239"/>
      <c r="ANF8" s="239"/>
      <c r="ANQ8" s="118" t="s">
        <v>386</v>
      </c>
      <c r="ANX8" s="14" t="e">
        <f>AMH8</f>
        <v>#N/A</v>
      </c>
      <c r="ANY8" s="14"/>
      <c r="ANZ8" s="14"/>
      <c r="AOA8" s="14"/>
      <c r="AOB8" s="14"/>
      <c r="AOC8" s="14"/>
      <c r="AOD8" s="14"/>
      <c r="AOE8" s="290"/>
      <c r="AOG8" s="302" t="s">
        <v>385</v>
      </c>
      <c r="AOH8" s="118"/>
      <c r="AOI8" s="118"/>
      <c r="AOJ8" s="118"/>
      <c r="AOK8" s="291"/>
      <c r="AOL8" s="291"/>
      <c r="AOM8" s="291"/>
      <c r="AON8" s="291"/>
      <c r="AOO8" s="291"/>
      <c r="AOP8" s="291"/>
      <c r="AOQ8" s="291"/>
      <c r="AOR8" s="291"/>
      <c r="AOS8" s="291"/>
      <c r="AOT8" s="291"/>
      <c r="AOU8" s="239"/>
      <c r="AOV8" s="239"/>
      <c r="APG8" s="118" t="s">
        <v>386</v>
      </c>
      <c r="APN8" s="14" t="e">
        <f>ANX8</f>
        <v>#N/A</v>
      </c>
      <c r="APO8" s="14"/>
      <c r="APP8" s="14"/>
      <c r="APQ8" s="14"/>
      <c r="APR8" s="14"/>
      <c r="APS8" s="14"/>
      <c r="APT8" s="14"/>
      <c r="APU8" s="290"/>
      <c r="APW8" s="302" t="s">
        <v>385</v>
      </c>
      <c r="APX8" s="118"/>
      <c r="APY8" s="118"/>
      <c r="APZ8" s="118"/>
      <c r="AQA8" s="291"/>
      <c r="AQB8" s="291"/>
      <c r="AQC8" s="291"/>
      <c r="AQD8" s="291"/>
      <c r="AQE8" s="291"/>
      <c r="AQF8" s="291"/>
      <c r="AQG8" s="291"/>
      <c r="AQH8" s="291"/>
      <c r="AQI8" s="291"/>
      <c r="AQJ8" s="291"/>
      <c r="AQK8" s="239"/>
      <c r="AQL8" s="239"/>
      <c r="AQW8" s="118" t="s">
        <v>386</v>
      </c>
      <c r="ARD8" s="14" t="e">
        <f>APN8</f>
        <v>#N/A</v>
      </c>
      <c r="ARE8" s="14"/>
      <c r="ARF8" s="14"/>
      <c r="ARG8" s="14"/>
      <c r="ARH8" s="14"/>
      <c r="ARI8" s="14"/>
      <c r="ARJ8" s="14"/>
      <c r="ARK8" s="290"/>
      <c r="ARM8" s="302" t="s">
        <v>385</v>
      </c>
      <c r="ARN8" s="118"/>
      <c r="ARO8" s="118"/>
      <c r="ARP8" s="118"/>
      <c r="ARQ8" s="291"/>
      <c r="ARR8" s="291"/>
      <c r="ARS8" s="291"/>
      <c r="ART8" s="291"/>
      <c r="ARU8" s="291"/>
      <c r="ARV8" s="291"/>
      <c r="ARW8" s="291"/>
      <c r="ARX8" s="291"/>
      <c r="ARY8" s="291"/>
      <c r="ARZ8" s="291"/>
      <c r="ASA8" s="239"/>
      <c r="ASB8" s="239"/>
      <c r="ASM8" s="118" t="s">
        <v>386</v>
      </c>
      <c r="AST8" s="14" t="e">
        <f>ARD8</f>
        <v>#N/A</v>
      </c>
      <c r="ASU8" s="14"/>
      <c r="ASV8" s="14"/>
      <c r="ASW8" s="14"/>
      <c r="ASX8" s="14"/>
      <c r="ASY8" s="14"/>
      <c r="ASZ8" s="14"/>
      <c r="ATA8" s="290"/>
      <c r="ATC8" s="302" t="s">
        <v>385</v>
      </c>
      <c r="ATD8" s="118"/>
      <c r="ATE8" s="118"/>
      <c r="ATF8" s="118"/>
      <c r="ATG8" s="291"/>
      <c r="ATH8" s="291"/>
      <c r="ATI8" s="291"/>
      <c r="ATJ8" s="291"/>
      <c r="ATK8" s="291"/>
      <c r="ATL8" s="291"/>
      <c r="ATM8" s="291"/>
      <c r="ATN8" s="291"/>
      <c r="ATO8" s="291"/>
      <c r="ATP8" s="291"/>
      <c r="ATQ8" s="239"/>
      <c r="ATR8" s="239"/>
      <c r="AUC8" s="118" t="s">
        <v>386</v>
      </c>
      <c r="AUJ8" s="14" t="e">
        <f>AST8</f>
        <v>#N/A</v>
      </c>
      <c r="AUK8" s="14"/>
      <c r="AUL8" s="14"/>
      <c r="AUM8" s="14"/>
      <c r="AUN8" s="14"/>
      <c r="AUO8" s="14"/>
      <c r="AUP8" s="14"/>
      <c r="AUQ8" s="290"/>
      <c r="AUS8" s="302" t="s">
        <v>385</v>
      </c>
      <c r="AUT8" s="118"/>
      <c r="AUU8" s="118"/>
      <c r="AUV8" s="118"/>
      <c r="AUW8" s="291"/>
      <c r="AUX8" s="291"/>
      <c r="AUY8" s="291"/>
      <c r="AUZ8" s="291"/>
      <c r="AVA8" s="291"/>
      <c r="AVB8" s="291"/>
      <c r="AVC8" s="291"/>
      <c r="AVD8" s="291"/>
      <c r="AVE8" s="291"/>
      <c r="AVF8" s="291"/>
      <c r="AVG8" s="239"/>
      <c r="AVH8" s="239"/>
      <c r="AVS8" s="118" t="s">
        <v>386</v>
      </c>
      <c r="AVZ8" s="14" t="e">
        <f>AUJ8</f>
        <v>#N/A</v>
      </c>
      <c r="AWA8" s="14"/>
      <c r="AWB8" s="14"/>
      <c r="AWC8" s="14"/>
      <c r="AWD8" s="14"/>
      <c r="AWE8" s="14"/>
      <c r="AWF8" s="14"/>
      <c r="AWG8" s="290"/>
      <c r="AWI8" s="302" t="s">
        <v>385</v>
      </c>
      <c r="AWJ8" s="118"/>
      <c r="AWK8" s="118"/>
      <c r="AWL8" s="118"/>
      <c r="AWM8" s="291"/>
      <c r="AWN8" s="291"/>
      <c r="AWO8" s="291"/>
      <c r="AWP8" s="291"/>
      <c r="AWQ8" s="291"/>
      <c r="AWR8" s="291"/>
      <c r="AWS8" s="291"/>
      <c r="AWT8" s="291"/>
      <c r="AWU8" s="291"/>
      <c r="AWV8" s="291"/>
      <c r="AWW8" s="239"/>
      <c r="AWX8" s="239"/>
      <c r="AXI8" s="118" t="s">
        <v>386</v>
      </c>
      <c r="AXP8" s="14" t="e">
        <f>AVZ8</f>
        <v>#N/A</v>
      </c>
      <c r="AXQ8" s="14"/>
      <c r="AXR8" s="14"/>
      <c r="AXS8" s="14"/>
      <c r="AXT8" s="14"/>
      <c r="AXU8" s="14"/>
      <c r="AXV8" s="14"/>
      <c r="AXW8" s="290"/>
      <c r="AXY8" s="302" t="s">
        <v>385</v>
      </c>
      <c r="AXZ8" s="118"/>
      <c r="AYA8" s="118"/>
      <c r="AYB8" s="118"/>
      <c r="AYC8" s="291"/>
      <c r="AYD8" s="291"/>
      <c r="AYE8" s="291"/>
      <c r="AYF8" s="291"/>
      <c r="AYG8" s="291"/>
      <c r="AYH8" s="291"/>
      <c r="AYI8" s="291"/>
      <c r="AYJ8" s="291"/>
      <c r="AYK8" s="291"/>
      <c r="AYL8" s="291"/>
      <c r="AYM8" s="239"/>
      <c r="AYN8" s="239"/>
      <c r="AYY8" s="118" t="s">
        <v>386</v>
      </c>
      <c r="AZF8" s="14" t="e">
        <f>AXP8</f>
        <v>#N/A</v>
      </c>
      <c r="AZG8" s="14"/>
      <c r="AZH8" s="14"/>
      <c r="AZI8" s="14"/>
      <c r="AZJ8" s="14"/>
      <c r="AZK8" s="14"/>
      <c r="AZL8" s="14"/>
      <c r="AZM8" s="290"/>
      <c r="AZO8" s="302" t="s">
        <v>385</v>
      </c>
      <c r="AZP8" s="118"/>
      <c r="AZQ8" s="118"/>
      <c r="AZR8" s="118"/>
      <c r="AZS8" s="291"/>
      <c r="AZT8" s="291"/>
      <c r="AZU8" s="291"/>
      <c r="AZV8" s="291"/>
      <c r="AZW8" s="291"/>
      <c r="AZX8" s="291"/>
      <c r="AZY8" s="291"/>
      <c r="AZZ8" s="291"/>
      <c r="BAA8" s="291"/>
      <c r="BAB8" s="291"/>
      <c r="BAC8" s="239"/>
      <c r="BAD8" s="239"/>
      <c r="BAO8" s="118" t="s">
        <v>386</v>
      </c>
      <c r="BAV8" s="14" t="e">
        <f>AZF8</f>
        <v>#N/A</v>
      </c>
      <c r="BAW8" s="14"/>
      <c r="BAX8" s="14"/>
      <c r="BAY8" s="14"/>
      <c r="BAZ8" s="14"/>
      <c r="BBA8" s="14"/>
      <c r="BBB8" s="14"/>
      <c r="BBC8" s="290"/>
      <c r="BBE8" s="302" t="s">
        <v>385</v>
      </c>
      <c r="BBF8" s="118"/>
      <c r="BBG8" s="118"/>
      <c r="BBH8" s="118"/>
      <c r="BBI8" s="291"/>
      <c r="BBJ8" s="291"/>
      <c r="BBK8" s="291"/>
      <c r="BBL8" s="291"/>
      <c r="BBM8" s="291"/>
      <c r="BBN8" s="291"/>
      <c r="BBO8" s="291"/>
      <c r="BBP8" s="291"/>
      <c r="BBQ8" s="291"/>
      <c r="BBR8" s="291"/>
      <c r="BBS8" s="239"/>
      <c r="BBT8" s="239"/>
      <c r="BCE8" s="118" t="s">
        <v>386</v>
      </c>
      <c r="BCL8" s="14" t="e">
        <f>BAV8</f>
        <v>#N/A</v>
      </c>
      <c r="BCM8" s="14"/>
      <c r="BCN8" s="14"/>
      <c r="BCO8" s="14"/>
      <c r="BCP8" s="14"/>
      <c r="BCQ8" s="14"/>
      <c r="BCR8" s="14"/>
      <c r="BCS8" s="290"/>
      <c r="BCU8" s="302" t="s">
        <v>385</v>
      </c>
      <c r="BCV8" s="118"/>
      <c r="BCW8" s="118"/>
      <c r="BCX8" s="118"/>
      <c r="BCY8" s="291"/>
      <c r="BCZ8" s="291"/>
      <c r="BDA8" s="291"/>
      <c r="BDB8" s="291"/>
      <c r="BDC8" s="291"/>
      <c r="BDD8" s="291"/>
      <c r="BDE8" s="291"/>
      <c r="BDF8" s="291"/>
      <c r="BDG8" s="291"/>
      <c r="BDH8" s="291"/>
      <c r="BDI8" s="239"/>
      <c r="BDJ8" s="239"/>
      <c r="BDU8" s="118" t="s">
        <v>386</v>
      </c>
      <c r="BEB8" s="14" t="e">
        <f>BCL8</f>
        <v>#N/A</v>
      </c>
      <c r="BEC8" s="14"/>
      <c r="BED8" s="14"/>
      <c r="BEE8" s="14"/>
      <c r="BEF8" s="14"/>
      <c r="BEG8" s="14"/>
      <c r="BEH8" s="14"/>
      <c r="BEI8" s="290"/>
      <c r="BEK8" s="302" t="s">
        <v>385</v>
      </c>
      <c r="BEL8" s="118"/>
      <c r="BEM8" s="118"/>
      <c r="BEN8" s="118"/>
      <c r="BEO8" s="291"/>
      <c r="BEP8" s="291"/>
      <c r="BEQ8" s="291"/>
      <c r="BER8" s="291"/>
      <c r="BES8" s="291"/>
      <c r="BET8" s="291"/>
      <c r="BEU8" s="291"/>
      <c r="BEV8" s="291"/>
      <c r="BEW8" s="291"/>
      <c r="BEX8" s="291"/>
      <c r="BEY8" s="239"/>
      <c r="BEZ8" s="239"/>
      <c r="BFK8" s="118" t="s">
        <v>386</v>
      </c>
      <c r="BFR8" s="14" t="e">
        <f>BEB8</f>
        <v>#N/A</v>
      </c>
      <c r="BFS8" s="14"/>
      <c r="BFT8" s="14"/>
      <c r="BFU8" s="14"/>
      <c r="BFV8" s="14"/>
      <c r="BFW8" s="14"/>
      <c r="BFX8" s="14"/>
      <c r="BFY8" s="290"/>
      <c r="BGA8" s="302" t="s">
        <v>385</v>
      </c>
      <c r="BGB8" s="118"/>
      <c r="BGC8" s="118"/>
      <c r="BGD8" s="118"/>
      <c r="BGE8" s="291"/>
      <c r="BGF8" s="291"/>
      <c r="BGG8" s="291"/>
      <c r="BGH8" s="291"/>
      <c r="BGI8" s="291"/>
      <c r="BGJ8" s="291"/>
      <c r="BGK8" s="291"/>
      <c r="BGL8" s="291"/>
      <c r="BGM8" s="291"/>
      <c r="BGN8" s="291"/>
      <c r="BGO8" s="239"/>
      <c r="BGP8" s="239"/>
      <c r="BHA8" s="118" t="s">
        <v>386</v>
      </c>
      <c r="BHH8" s="14" t="e">
        <f>BFR8</f>
        <v>#N/A</v>
      </c>
      <c r="BHI8" s="14"/>
      <c r="BHJ8" s="14"/>
      <c r="BHK8" s="14"/>
      <c r="BHL8" s="14"/>
      <c r="BHM8" s="14"/>
      <c r="BHN8" s="14"/>
      <c r="BHO8" s="290"/>
      <c r="BHQ8" s="302" t="s">
        <v>385</v>
      </c>
      <c r="BHR8" s="118"/>
      <c r="BHS8" s="118"/>
      <c r="BHT8" s="118"/>
      <c r="BHU8" s="291"/>
      <c r="BHV8" s="291"/>
      <c r="BHW8" s="291"/>
      <c r="BHX8" s="291"/>
      <c r="BHY8" s="291"/>
      <c r="BHZ8" s="291"/>
      <c r="BIA8" s="291"/>
      <c r="BIB8" s="291"/>
      <c r="BIC8" s="291"/>
      <c r="BID8" s="291"/>
      <c r="BIE8" s="239"/>
      <c r="BIF8" s="239"/>
      <c r="BIQ8" s="118" t="s">
        <v>386</v>
      </c>
      <c r="BIX8" s="14" t="e">
        <f>BHH8</f>
        <v>#N/A</v>
      </c>
      <c r="BIY8" s="14"/>
      <c r="BIZ8" s="14"/>
      <c r="BJA8" s="14"/>
      <c r="BJB8" s="14"/>
      <c r="BJC8" s="14"/>
      <c r="BJD8" s="14"/>
      <c r="BJE8" s="290"/>
      <c r="BJG8" s="302" t="s">
        <v>385</v>
      </c>
      <c r="BJH8" s="118"/>
      <c r="BJI8" s="118"/>
      <c r="BJJ8" s="118"/>
      <c r="BJK8" s="291"/>
      <c r="BJL8" s="291"/>
      <c r="BJM8" s="291"/>
      <c r="BJN8" s="291"/>
      <c r="BJO8" s="291"/>
      <c r="BJP8" s="291"/>
      <c r="BJQ8" s="291"/>
      <c r="BJR8" s="291"/>
      <c r="BJS8" s="291"/>
      <c r="BJT8" s="291"/>
      <c r="BJU8" s="239"/>
      <c r="BJV8" s="239"/>
      <c r="BKG8" s="118" t="s">
        <v>386</v>
      </c>
      <c r="BKN8" s="14" t="e">
        <f>BIX8</f>
        <v>#N/A</v>
      </c>
      <c r="BKO8" s="14"/>
      <c r="BKP8" s="14"/>
      <c r="BKQ8" s="14"/>
      <c r="BKR8" s="14"/>
      <c r="BKS8" s="14"/>
      <c r="BKT8" s="14"/>
      <c r="BKU8" s="290"/>
      <c r="BKW8" s="302" t="s">
        <v>385</v>
      </c>
      <c r="BKX8" s="118"/>
      <c r="BKY8" s="118"/>
      <c r="BKZ8" s="118"/>
      <c r="BLA8" s="291"/>
      <c r="BLB8" s="291"/>
      <c r="BLC8" s="291"/>
      <c r="BLD8" s="291"/>
      <c r="BLE8" s="291"/>
      <c r="BLF8" s="291"/>
      <c r="BLG8" s="291"/>
      <c r="BLH8" s="291"/>
      <c r="BLI8" s="291"/>
      <c r="BLJ8" s="291"/>
      <c r="BLK8" s="239"/>
      <c r="BLL8" s="239"/>
      <c r="BLW8" s="118" t="s">
        <v>386</v>
      </c>
      <c r="BMD8" s="14" t="e">
        <f>BKN8</f>
        <v>#N/A</v>
      </c>
      <c r="BME8" s="14"/>
      <c r="BMF8" s="14"/>
      <c r="BMG8" s="14"/>
      <c r="BMH8" s="14"/>
      <c r="BMI8" s="14"/>
      <c r="BMJ8" s="14"/>
      <c r="BMK8" s="290"/>
      <c r="BMM8" s="302" t="s">
        <v>385</v>
      </c>
      <c r="BMN8" s="118"/>
      <c r="BMO8" s="118"/>
      <c r="BMP8" s="118"/>
      <c r="BMQ8" s="291"/>
      <c r="BMR8" s="291"/>
      <c r="BMS8" s="291"/>
      <c r="BMT8" s="291"/>
      <c r="BMU8" s="291"/>
      <c r="BMV8" s="291"/>
      <c r="BMW8" s="291"/>
      <c r="BMX8" s="291"/>
      <c r="BMY8" s="291"/>
      <c r="BMZ8" s="291"/>
      <c r="BNA8" s="239"/>
      <c r="BNB8" s="239"/>
      <c r="BNM8" s="118" t="s">
        <v>386</v>
      </c>
      <c r="BNT8" s="14" t="e">
        <f>BMD8</f>
        <v>#N/A</v>
      </c>
      <c r="BNU8" s="14"/>
      <c r="BNV8" s="14"/>
      <c r="BNW8" s="14"/>
      <c r="BNX8" s="14"/>
      <c r="BNY8" s="14"/>
      <c r="BNZ8" s="14"/>
      <c r="BOA8" s="290"/>
      <c r="BOC8" s="302" t="s">
        <v>385</v>
      </c>
      <c r="BOD8" s="118"/>
      <c r="BOE8" s="118"/>
      <c r="BOF8" s="118"/>
      <c r="BOG8" s="291"/>
      <c r="BOH8" s="291"/>
      <c r="BOI8" s="291"/>
      <c r="BOJ8" s="291"/>
      <c r="BOK8" s="291"/>
      <c r="BOL8" s="291"/>
      <c r="BOM8" s="291"/>
      <c r="BON8" s="291"/>
      <c r="BOO8" s="291"/>
      <c r="BOP8" s="291"/>
      <c r="BOQ8" s="239"/>
      <c r="BOR8" s="239"/>
      <c r="BPC8" s="118" t="s">
        <v>386</v>
      </c>
      <c r="BPJ8" s="14" t="e">
        <f>BNT8</f>
        <v>#N/A</v>
      </c>
      <c r="BPK8" s="14"/>
      <c r="BPL8" s="14"/>
      <c r="BPM8" s="14"/>
      <c r="BPN8" s="14"/>
      <c r="BPO8" s="14"/>
      <c r="BPP8" s="14"/>
      <c r="BPQ8" s="290"/>
      <c r="BPS8" s="302" t="s">
        <v>385</v>
      </c>
      <c r="BPT8" s="118"/>
      <c r="BPU8" s="118"/>
      <c r="BPV8" s="118"/>
      <c r="BPW8" s="291"/>
      <c r="BPX8" s="291"/>
      <c r="BPY8" s="291"/>
      <c r="BPZ8" s="291"/>
      <c r="BQA8" s="291"/>
      <c r="BQB8" s="291"/>
      <c r="BQC8" s="291"/>
      <c r="BQD8" s="291"/>
      <c r="BQE8" s="291"/>
      <c r="BQF8" s="291"/>
      <c r="BQG8" s="239"/>
      <c r="BQH8" s="239"/>
      <c r="BQS8" s="118" t="s">
        <v>386</v>
      </c>
      <c r="BQZ8" s="14" t="e">
        <f>BPJ8</f>
        <v>#N/A</v>
      </c>
      <c r="BRA8" s="14"/>
      <c r="BRB8" s="14"/>
      <c r="BRC8" s="14"/>
      <c r="BRD8" s="14"/>
      <c r="BRE8" s="14"/>
      <c r="BRF8" s="14"/>
      <c r="BRG8" s="290"/>
      <c r="BRI8" s="302" t="s">
        <v>385</v>
      </c>
      <c r="BRJ8" s="118"/>
      <c r="BRK8" s="118"/>
      <c r="BRL8" s="118"/>
      <c r="BRM8" s="291"/>
      <c r="BRN8" s="291"/>
      <c r="BRO8" s="291"/>
      <c r="BRP8" s="291"/>
      <c r="BRQ8" s="291"/>
      <c r="BRR8" s="291"/>
      <c r="BRS8" s="291"/>
      <c r="BRT8" s="291"/>
      <c r="BRU8" s="291"/>
      <c r="BRV8" s="291"/>
      <c r="BRW8" s="239"/>
      <c r="BRX8" s="239"/>
      <c r="BSI8" s="118" t="s">
        <v>386</v>
      </c>
      <c r="BSP8" s="14" t="e">
        <f>BQZ8</f>
        <v>#N/A</v>
      </c>
      <c r="BSQ8" s="14"/>
      <c r="BSR8" s="14"/>
      <c r="BSS8" s="14"/>
      <c r="BST8" s="14"/>
      <c r="BSU8" s="14"/>
      <c r="BSV8" s="14"/>
      <c r="BSW8" s="290"/>
      <c r="BSY8" s="302" t="s">
        <v>385</v>
      </c>
      <c r="BSZ8" s="118"/>
      <c r="BTA8" s="118"/>
      <c r="BTB8" s="118"/>
      <c r="BTC8" s="291"/>
      <c r="BTD8" s="291"/>
      <c r="BTE8" s="291"/>
      <c r="BTF8" s="291"/>
      <c r="BTG8" s="291"/>
      <c r="BTH8" s="291"/>
      <c r="BTI8" s="291"/>
      <c r="BTJ8" s="291"/>
      <c r="BTK8" s="291"/>
      <c r="BTL8" s="291"/>
      <c r="BTM8" s="239"/>
      <c r="BTN8" s="239"/>
      <c r="BTY8" s="118" t="s">
        <v>386</v>
      </c>
      <c r="BUF8" s="14" t="e">
        <f>BSP8</f>
        <v>#N/A</v>
      </c>
      <c r="BUG8" s="14"/>
      <c r="BUH8" s="14"/>
      <c r="BUI8" s="14"/>
      <c r="BUJ8" s="14"/>
      <c r="BUK8" s="14"/>
      <c r="BUL8" s="14"/>
      <c r="BUM8" s="290"/>
      <c r="BUO8" s="302" t="s">
        <v>385</v>
      </c>
      <c r="BUP8" s="118"/>
      <c r="BUQ8" s="118"/>
      <c r="BUR8" s="118"/>
      <c r="BUS8" s="291"/>
      <c r="BUT8" s="291"/>
      <c r="BUU8" s="291"/>
      <c r="BUV8" s="291"/>
      <c r="BUW8" s="291"/>
      <c r="BUX8" s="291"/>
      <c r="BUY8" s="291"/>
      <c r="BUZ8" s="291"/>
      <c r="BVA8" s="291"/>
      <c r="BVB8" s="291"/>
      <c r="BVC8" s="239"/>
      <c r="BVD8" s="239"/>
      <c r="BVO8" s="118" t="s">
        <v>386</v>
      </c>
      <c r="BVV8" s="14" t="e">
        <f>BUF8</f>
        <v>#N/A</v>
      </c>
      <c r="BVW8" s="14"/>
      <c r="BVX8" s="14"/>
      <c r="BVY8" s="14"/>
      <c r="BVZ8" s="14"/>
      <c r="BWA8" s="14"/>
      <c r="BWB8" s="14"/>
      <c r="BWC8" s="290"/>
      <c r="BWE8" s="302" t="s">
        <v>385</v>
      </c>
      <c r="BWF8" s="118"/>
      <c r="BWG8" s="118"/>
      <c r="BWH8" s="118"/>
      <c r="BWI8" s="291"/>
      <c r="BWJ8" s="291"/>
      <c r="BWK8" s="291"/>
      <c r="BWL8" s="291"/>
      <c r="BWM8" s="291"/>
      <c r="BWN8" s="291"/>
      <c r="BWO8" s="291"/>
      <c r="BWP8" s="291"/>
      <c r="BWQ8" s="291"/>
      <c r="BWR8" s="291"/>
      <c r="BWS8" s="239"/>
      <c r="BWT8" s="239"/>
      <c r="BXE8" s="118" t="s">
        <v>386</v>
      </c>
      <c r="BXL8" s="14" t="e">
        <f>BVV8</f>
        <v>#N/A</v>
      </c>
      <c r="BXM8" s="14"/>
      <c r="BXN8" s="14"/>
      <c r="BXO8" s="14"/>
      <c r="BXP8" s="14"/>
      <c r="BXQ8" s="14"/>
      <c r="BXR8" s="14"/>
      <c r="BXS8" s="290"/>
      <c r="BXU8" s="302" t="s">
        <v>385</v>
      </c>
      <c r="BXV8" s="118"/>
      <c r="BXW8" s="118"/>
      <c r="BXX8" s="118"/>
      <c r="BXY8" s="291"/>
      <c r="BXZ8" s="291"/>
      <c r="BYA8" s="291"/>
      <c r="BYB8" s="291"/>
      <c r="BYC8" s="291"/>
      <c r="BYD8" s="291"/>
      <c r="BYE8" s="291"/>
      <c r="BYF8" s="291"/>
      <c r="BYG8" s="291"/>
      <c r="BYH8" s="291"/>
      <c r="BYI8" s="239"/>
      <c r="BYJ8" s="239"/>
      <c r="BYU8" s="118" t="s">
        <v>386</v>
      </c>
      <c r="BZB8" s="14" t="e">
        <f>BXL8</f>
        <v>#N/A</v>
      </c>
      <c r="BZC8" s="14"/>
      <c r="BZD8" s="14"/>
      <c r="BZE8" s="14"/>
      <c r="BZF8" s="14"/>
      <c r="BZG8" s="14"/>
      <c r="BZH8" s="14"/>
      <c r="BZI8" s="290"/>
      <c r="BZK8" s="302" t="s">
        <v>385</v>
      </c>
      <c r="BZL8" s="118"/>
      <c r="BZM8" s="118"/>
      <c r="BZN8" s="118"/>
      <c r="BZO8" s="291"/>
      <c r="BZP8" s="291"/>
      <c r="BZQ8" s="291"/>
      <c r="BZR8" s="291"/>
      <c r="BZS8" s="291"/>
      <c r="BZT8" s="291"/>
      <c r="BZU8" s="291"/>
      <c r="BZV8" s="291"/>
      <c r="BZW8" s="291"/>
      <c r="BZX8" s="291"/>
      <c r="BZY8" s="239"/>
      <c r="BZZ8" s="239"/>
      <c r="CAK8" s="118" t="s">
        <v>386</v>
      </c>
      <c r="CAR8" s="14" t="e">
        <f>BZB8</f>
        <v>#N/A</v>
      </c>
      <c r="CAS8" s="14"/>
      <c r="CAT8" s="14"/>
      <c r="CAU8" s="14"/>
      <c r="CAV8" s="14"/>
      <c r="CAW8" s="14"/>
      <c r="CAX8" s="14"/>
      <c r="CAY8" s="290"/>
      <c r="CBA8" s="302" t="s">
        <v>385</v>
      </c>
      <c r="CBB8" s="118"/>
      <c r="CBC8" s="118"/>
      <c r="CBD8" s="118"/>
      <c r="CBE8" s="291"/>
      <c r="CBF8" s="291"/>
      <c r="CBG8" s="291"/>
      <c r="CBH8" s="291"/>
      <c r="CBI8" s="291"/>
      <c r="CBJ8" s="291"/>
      <c r="CBK8" s="291"/>
      <c r="CBL8" s="291"/>
      <c r="CBM8" s="291"/>
      <c r="CBN8" s="291"/>
      <c r="CBO8" s="239"/>
      <c r="CBP8" s="239"/>
      <c r="CCA8" s="118" t="s">
        <v>386</v>
      </c>
      <c r="CCH8" s="14" t="e">
        <f>CAR8</f>
        <v>#N/A</v>
      </c>
      <c r="CCI8" s="14"/>
      <c r="CCJ8" s="14"/>
      <c r="CCK8" s="14"/>
      <c r="CCL8" s="14"/>
      <c r="CCM8" s="14"/>
      <c r="CCN8" s="14"/>
      <c r="CCO8" s="290"/>
      <c r="CCQ8" s="302" t="s">
        <v>385</v>
      </c>
      <c r="CCR8" s="118"/>
      <c r="CCS8" s="118"/>
      <c r="CCT8" s="118"/>
      <c r="CCU8" s="291"/>
      <c r="CCV8" s="291"/>
      <c r="CCW8" s="291"/>
      <c r="CCX8" s="291"/>
      <c r="CCY8" s="291"/>
      <c r="CCZ8" s="291"/>
      <c r="CDA8" s="291"/>
      <c r="CDB8" s="291"/>
      <c r="CDC8" s="291"/>
      <c r="CDD8" s="291"/>
      <c r="CDE8" s="239"/>
      <c r="CDF8" s="239"/>
      <c r="CDQ8" s="118" t="s">
        <v>386</v>
      </c>
      <c r="CDX8" s="14" t="e">
        <f>CCH8</f>
        <v>#N/A</v>
      </c>
      <c r="CDY8" s="14"/>
      <c r="CDZ8" s="14"/>
      <c r="CEA8" s="14"/>
      <c r="CEB8" s="14"/>
      <c r="CEC8" s="14"/>
      <c r="CED8" s="14"/>
      <c r="CEE8" s="290"/>
      <c r="CEG8" s="302" t="s">
        <v>385</v>
      </c>
      <c r="CEH8" s="118"/>
      <c r="CEI8" s="118"/>
      <c r="CEJ8" s="118"/>
      <c r="CEK8" s="291"/>
      <c r="CEL8" s="291"/>
      <c r="CEM8" s="291"/>
      <c r="CEN8" s="291"/>
      <c r="CEO8" s="291"/>
      <c r="CEP8" s="291"/>
      <c r="CEQ8" s="291"/>
      <c r="CER8" s="291"/>
      <c r="CES8" s="291"/>
      <c r="CET8" s="291"/>
      <c r="CEU8" s="239"/>
      <c r="CEV8" s="239"/>
      <c r="CFG8" s="118" t="s">
        <v>386</v>
      </c>
      <c r="CFN8" s="14" t="e">
        <f>CDX8</f>
        <v>#N/A</v>
      </c>
      <c r="CFO8" s="14"/>
      <c r="CFP8" s="14"/>
      <c r="CFQ8" s="14"/>
      <c r="CFR8" s="14"/>
      <c r="CFS8" s="14"/>
      <c r="CFT8" s="14"/>
      <c r="CFU8" s="290"/>
      <c r="CFW8" s="302" t="s">
        <v>385</v>
      </c>
      <c r="CFX8" s="118"/>
      <c r="CFY8" s="118"/>
      <c r="CFZ8" s="118"/>
      <c r="CGA8" s="291"/>
      <c r="CGB8" s="291"/>
      <c r="CGC8" s="291"/>
      <c r="CGD8" s="291"/>
      <c r="CGE8" s="291"/>
      <c r="CGF8" s="291"/>
      <c r="CGG8" s="291"/>
      <c r="CGH8" s="291"/>
      <c r="CGI8" s="291"/>
      <c r="CGJ8" s="291"/>
      <c r="CGK8" s="239"/>
      <c r="CGL8" s="239"/>
      <c r="CGW8" s="118" t="s">
        <v>386</v>
      </c>
      <c r="CHD8" s="14" t="e">
        <f>CFN8</f>
        <v>#N/A</v>
      </c>
      <c r="CHE8" s="14"/>
      <c r="CHF8" s="14"/>
      <c r="CHG8" s="14"/>
      <c r="CHH8" s="14"/>
      <c r="CHI8" s="14"/>
      <c r="CHJ8" s="14"/>
      <c r="CHK8" s="290"/>
      <c r="CHM8" s="302" t="s">
        <v>385</v>
      </c>
      <c r="CHN8" s="118"/>
      <c r="CHO8" s="118"/>
      <c r="CHP8" s="118"/>
      <c r="CHQ8" s="291"/>
      <c r="CHR8" s="291"/>
      <c r="CHS8" s="291"/>
      <c r="CHT8" s="291"/>
      <c r="CHU8" s="291"/>
      <c r="CHV8" s="291"/>
      <c r="CHW8" s="291"/>
      <c r="CHX8" s="291"/>
      <c r="CHY8" s="291"/>
      <c r="CHZ8" s="291"/>
      <c r="CIA8" s="239"/>
      <c r="CIB8" s="239"/>
      <c r="CIM8" s="118" t="s">
        <v>386</v>
      </c>
      <c r="CIT8" s="14" t="e">
        <f>CHD8</f>
        <v>#N/A</v>
      </c>
      <c r="CIU8" s="14"/>
      <c r="CIV8" s="14"/>
      <c r="CIW8" s="14"/>
      <c r="CIX8" s="14"/>
      <c r="CIY8" s="14"/>
      <c r="CIZ8" s="14"/>
      <c r="CJA8" s="290"/>
      <c r="CJC8" s="302" t="s">
        <v>385</v>
      </c>
      <c r="CJD8" s="118"/>
      <c r="CJE8" s="118"/>
      <c r="CJF8" s="118"/>
      <c r="CJG8" s="291"/>
      <c r="CJH8" s="291"/>
      <c r="CJI8" s="291"/>
      <c r="CJJ8" s="291"/>
      <c r="CJK8" s="291"/>
      <c r="CJL8" s="291"/>
      <c r="CJM8" s="291"/>
      <c r="CJN8" s="291"/>
      <c r="CJO8" s="291"/>
      <c r="CJP8" s="291"/>
      <c r="CJQ8" s="239"/>
      <c r="CJR8" s="239"/>
      <c r="CKC8" s="118" t="s">
        <v>386</v>
      </c>
      <c r="CKJ8" s="14" t="e">
        <f>CIT8</f>
        <v>#N/A</v>
      </c>
      <c r="CKK8" s="14"/>
      <c r="CKL8" s="14"/>
      <c r="CKM8" s="14"/>
      <c r="CKN8" s="14"/>
      <c r="CKO8" s="14"/>
      <c r="CKP8" s="14"/>
      <c r="CKQ8" s="290"/>
      <c r="CKS8" s="302" t="s">
        <v>385</v>
      </c>
      <c r="CKT8" s="118"/>
      <c r="CKU8" s="118"/>
      <c r="CKV8" s="118"/>
      <c r="CKW8" s="291"/>
      <c r="CKX8" s="291"/>
      <c r="CKY8" s="291"/>
      <c r="CKZ8" s="291"/>
      <c r="CLA8" s="291"/>
      <c r="CLB8" s="291"/>
      <c r="CLC8" s="291"/>
      <c r="CLD8" s="291"/>
      <c r="CLE8" s="291"/>
      <c r="CLF8" s="291"/>
      <c r="CLG8" s="239"/>
      <c r="CLH8" s="239"/>
      <c r="CLS8" s="118" t="s">
        <v>386</v>
      </c>
      <c r="CLZ8" s="14" t="e">
        <f>CKJ8</f>
        <v>#N/A</v>
      </c>
      <c r="CMA8" s="14"/>
      <c r="CMB8" s="14"/>
      <c r="CMC8" s="14"/>
      <c r="CMD8" s="14"/>
      <c r="CME8" s="14"/>
      <c r="CMF8" s="14"/>
      <c r="CMG8" s="290"/>
      <c r="CMI8" s="302" t="s">
        <v>385</v>
      </c>
      <c r="CMJ8" s="118"/>
      <c r="CMK8" s="118"/>
      <c r="CML8" s="118"/>
      <c r="CMM8" s="291"/>
      <c r="CMN8" s="291"/>
      <c r="CMO8" s="291"/>
      <c r="CMP8" s="291"/>
      <c r="CMQ8" s="291"/>
      <c r="CMR8" s="291"/>
      <c r="CMS8" s="291"/>
      <c r="CMT8" s="291"/>
      <c r="CMU8" s="291"/>
      <c r="CMV8" s="291"/>
      <c r="CMW8" s="239"/>
      <c r="CMX8" s="239"/>
      <c r="CNI8" s="118" t="s">
        <v>386</v>
      </c>
      <c r="CNP8" s="14" t="e">
        <f>CLZ8</f>
        <v>#N/A</v>
      </c>
      <c r="CNQ8" s="14"/>
      <c r="CNR8" s="14"/>
      <c r="CNS8" s="14"/>
      <c r="CNT8" s="14"/>
      <c r="CNU8" s="14"/>
      <c r="CNV8" s="14"/>
      <c r="CNW8" s="290"/>
      <c r="CNY8" s="302" t="s">
        <v>385</v>
      </c>
      <c r="CNZ8" s="118"/>
      <c r="COA8" s="118"/>
      <c r="COB8" s="118"/>
      <c r="COC8" s="291"/>
      <c r="COD8" s="291"/>
      <c r="COE8" s="291"/>
      <c r="COF8" s="291"/>
      <c r="COG8" s="291"/>
      <c r="COH8" s="291"/>
      <c r="COI8" s="291"/>
      <c r="COJ8" s="291"/>
      <c r="COK8" s="291"/>
      <c r="COL8" s="291"/>
      <c r="COM8" s="239"/>
      <c r="CON8" s="239"/>
      <c r="COY8" s="118" t="s">
        <v>386</v>
      </c>
      <c r="CPF8" s="14" t="e">
        <f>CNP8</f>
        <v>#N/A</v>
      </c>
      <c r="CPG8" s="14"/>
      <c r="CPH8" s="14"/>
      <c r="CPI8" s="14"/>
      <c r="CPJ8" s="14"/>
      <c r="CPK8" s="14"/>
      <c r="CPL8" s="14"/>
      <c r="CPM8" s="290"/>
      <c r="CPO8" s="302" t="s">
        <v>385</v>
      </c>
      <c r="CPP8" s="118"/>
      <c r="CPQ8" s="118"/>
      <c r="CPR8" s="118"/>
      <c r="CPS8" s="291"/>
      <c r="CPT8" s="291"/>
      <c r="CPU8" s="291"/>
      <c r="CPV8" s="291"/>
      <c r="CPW8" s="291"/>
      <c r="CPX8" s="291"/>
      <c r="CPY8" s="291"/>
      <c r="CPZ8" s="291"/>
      <c r="CQA8" s="291"/>
      <c r="CQB8" s="291"/>
      <c r="CQC8" s="239"/>
      <c r="CQD8" s="239"/>
      <c r="CQO8" s="118" t="s">
        <v>386</v>
      </c>
      <c r="CQV8" s="14" t="e">
        <f>CPF8</f>
        <v>#N/A</v>
      </c>
      <c r="CQW8" s="14"/>
      <c r="CQX8" s="14"/>
      <c r="CQY8" s="14"/>
      <c r="CQZ8" s="14"/>
      <c r="CRA8" s="14"/>
      <c r="CRB8" s="14"/>
      <c r="CRC8" s="290"/>
      <c r="CRE8" s="302" t="s">
        <v>385</v>
      </c>
      <c r="CRF8" s="118"/>
      <c r="CRG8" s="118"/>
      <c r="CRH8" s="118"/>
      <c r="CRI8" s="291"/>
      <c r="CRJ8" s="291"/>
      <c r="CRK8" s="291"/>
      <c r="CRL8" s="291"/>
      <c r="CRM8" s="291"/>
      <c r="CRN8" s="291"/>
      <c r="CRO8" s="291"/>
      <c r="CRP8" s="291"/>
      <c r="CRQ8" s="291"/>
      <c r="CRR8" s="291"/>
      <c r="CRS8" s="239"/>
      <c r="CRT8" s="239"/>
      <c r="CSE8" s="118" t="s">
        <v>386</v>
      </c>
      <c r="CSL8" s="14" t="e">
        <f>CQV8</f>
        <v>#N/A</v>
      </c>
      <c r="CSM8" s="14"/>
      <c r="CSN8" s="14"/>
      <c r="CSO8" s="14"/>
      <c r="CSP8" s="14"/>
      <c r="CSQ8" s="14"/>
      <c r="CSR8" s="14"/>
      <c r="CSS8" s="290"/>
      <c r="CSU8" s="302" t="s">
        <v>385</v>
      </c>
      <c r="CSV8" s="118"/>
      <c r="CSW8" s="118"/>
      <c r="CSX8" s="118"/>
      <c r="CSY8" s="291"/>
      <c r="CSZ8" s="291"/>
      <c r="CTA8" s="291"/>
      <c r="CTB8" s="291"/>
      <c r="CTC8" s="291"/>
      <c r="CTD8" s="291"/>
      <c r="CTE8" s="291"/>
      <c r="CTF8" s="291"/>
      <c r="CTG8" s="291"/>
      <c r="CTH8" s="291"/>
      <c r="CTI8" s="239"/>
      <c r="CTJ8" s="239"/>
      <c r="CTU8" s="118" t="s">
        <v>386</v>
      </c>
      <c r="CUB8" s="14" t="e">
        <f>CSL8</f>
        <v>#N/A</v>
      </c>
      <c r="CUC8" s="14"/>
      <c r="CUD8" s="14"/>
      <c r="CUE8" s="14"/>
      <c r="CUF8" s="14"/>
      <c r="CUG8" s="14"/>
      <c r="CUH8" s="14"/>
      <c r="CUI8" s="290"/>
      <c r="CUK8" s="302" t="s">
        <v>385</v>
      </c>
      <c r="CUL8" s="118"/>
      <c r="CUM8" s="118"/>
      <c r="CUN8" s="118"/>
      <c r="CUO8" s="291"/>
      <c r="CUP8" s="291"/>
      <c r="CUQ8" s="291"/>
      <c r="CUR8" s="291"/>
      <c r="CUS8" s="291"/>
      <c r="CUT8" s="291"/>
      <c r="CUU8" s="291"/>
      <c r="CUV8" s="291"/>
      <c r="CUW8" s="291"/>
      <c r="CUX8" s="291"/>
      <c r="CUY8" s="239"/>
      <c r="CUZ8" s="239"/>
      <c r="CVK8" s="118" t="s">
        <v>386</v>
      </c>
      <c r="CVR8" s="14" t="e">
        <f>CUB8</f>
        <v>#N/A</v>
      </c>
      <c r="CVS8" s="14"/>
      <c r="CVT8" s="14"/>
      <c r="CVU8" s="14"/>
      <c r="CVV8" s="14"/>
      <c r="CVW8" s="14"/>
      <c r="CVX8" s="14"/>
      <c r="CVY8" s="290"/>
      <c r="CWA8" s="302" t="s">
        <v>385</v>
      </c>
      <c r="CWB8" s="118"/>
      <c r="CWC8" s="118"/>
      <c r="CWD8" s="118"/>
      <c r="CWE8" s="291"/>
      <c r="CWF8" s="291"/>
      <c r="CWG8" s="291"/>
      <c r="CWH8" s="291"/>
      <c r="CWI8" s="291"/>
      <c r="CWJ8" s="291"/>
      <c r="CWK8" s="291"/>
      <c r="CWL8" s="291"/>
      <c r="CWM8" s="291"/>
      <c r="CWN8" s="291"/>
      <c r="CWO8" s="239"/>
      <c r="CWP8" s="239"/>
      <c r="CXA8" s="118" t="s">
        <v>386</v>
      </c>
      <c r="CXH8" s="14" t="e">
        <f>CVR8</f>
        <v>#N/A</v>
      </c>
      <c r="CXI8" s="14"/>
      <c r="CXJ8" s="14"/>
      <c r="CXK8" s="14"/>
      <c r="CXL8" s="14"/>
      <c r="CXM8" s="14"/>
      <c r="CXN8" s="14"/>
      <c r="CXO8" s="290"/>
      <c r="CXQ8" s="302" t="s">
        <v>385</v>
      </c>
      <c r="CXR8" s="118"/>
      <c r="CXS8" s="118"/>
      <c r="CXT8" s="118"/>
      <c r="CXU8" s="291"/>
      <c r="CXV8" s="291"/>
      <c r="CXW8" s="291"/>
      <c r="CXX8" s="291"/>
      <c r="CXY8" s="291"/>
      <c r="CXZ8" s="291"/>
      <c r="CYA8" s="291"/>
      <c r="CYB8" s="291"/>
      <c r="CYC8" s="291"/>
      <c r="CYD8" s="291"/>
      <c r="CYE8" s="239"/>
      <c r="CYF8" s="239"/>
      <c r="CYQ8" s="118" t="s">
        <v>386</v>
      </c>
      <c r="CYX8" s="14" t="e">
        <f>CXH8</f>
        <v>#N/A</v>
      </c>
      <c r="CYY8" s="14"/>
      <c r="CYZ8" s="14"/>
      <c r="CZA8" s="14"/>
      <c r="CZB8" s="14"/>
      <c r="CZC8" s="14"/>
      <c r="CZD8" s="14"/>
      <c r="CZE8" s="290"/>
      <c r="CZG8" s="302" t="s">
        <v>385</v>
      </c>
      <c r="CZH8" s="118"/>
      <c r="CZI8" s="118"/>
      <c r="CZJ8" s="118"/>
      <c r="CZK8" s="291"/>
      <c r="CZL8" s="291"/>
      <c r="CZM8" s="291"/>
      <c r="CZN8" s="291"/>
      <c r="CZO8" s="291"/>
      <c r="CZP8" s="291"/>
      <c r="CZQ8" s="291"/>
      <c r="CZR8" s="291"/>
      <c r="CZS8" s="291"/>
      <c r="CZT8" s="291"/>
      <c r="CZU8" s="239"/>
      <c r="CZV8" s="239"/>
      <c r="DAG8" s="118" t="s">
        <v>386</v>
      </c>
      <c r="DAN8" s="14" t="e">
        <f>CYX8</f>
        <v>#N/A</v>
      </c>
      <c r="DAO8" s="14"/>
      <c r="DAP8" s="14"/>
      <c r="DAQ8" s="14"/>
      <c r="DAR8" s="14"/>
      <c r="DAS8" s="14"/>
      <c r="DAT8" s="14"/>
      <c r="DAU8" s="290"/>
      <c r="DAW8" s="302" t="s">
        <v>385</v>
      </c>
      <c r="DAX8" s="118"/>
      <c r="DAY8" s="118"/>
      <c r="DAZ8" s="118"/>
      <c r="DBA8" s="291"/>
      <c r="DBB8" s="291"/>
      <c r="DBC8" s="291"/>
      <c r="DBD8" s="291"/>
      <c r="DBE8" s="291"/>
      <c r="DBF8" s="291"/>
      <c r="DBG8" s="291"/>
      <c r="DBH8" s="291"/>
      <c r="DBI8" s="291"/>
      <c r="DBJ8" s="291"/>
      <c r="DBK8" s="239"/>
      <c r="DBL8" s="239"/>
      <c r="DBW8" s="118" t="s">
        <v>386</v>
      </c>
      <c r="DCD8" s="14" t="e">
        <f>DAN8</f>
        <v>#N/A</v>
      </c>
      <c r="DCE8" s="14"/>
      <c r="DCF8" s="14"/>
      <c r="DCG8" s="14"/>
      <c r="DCH8" s="14"/>
      <c r="DCI8" s="14"/>
      <c r="DCJ8" s="14"/>
      <c r="DCK8" s="290"/>
      <c r="DCM8" s="302" t="s">
        <v>385</v>
      </c>
      <c r="DCN8" s="118"/>
      <c r="DCO8" s="118"/>
      <c r="DCP8" s="118"/>
      <c r="DCQ8" s="291"/>
      <c r="DCR8" s="291"/>
      <c r="DCS8" s="291"/>
      <c r="DCT8" s="291"/>
      <c r="DCU8" s="291"/>
      <c r="DCV8" s="291"/>
      <c r="DCW8" s="291"/>
      <c r="DCX8" s="291"/>
      <c r="DCY8" s="291"/>
      <c r="DCZ8" s="291"/>
      <c r="DDA8" s="239"/>
      <c r="DDB8" s="239"/>
      <c r="DDM8" s="118" t="s">
        <v>386</v>
      </c>
      <c r="DDT8" s="14" t="e">
        <f>DCD8</f>
        <v>#N/A</v>
      </c>
      <c r="DDU8" s="14"/>
      <c r="DDV8" s="14"/>
      <c r="DDW8" s="14"/>
      <c r="DDX8" s="14"/>
      <c r="DDY8" s="14"/>
      <c r="DDZ8" s="14"/>
      <c r="DEA8" s="290"/>
      <c r="DEC8" s="302" t="s">
        <v>385</v>
      </c>
      <c r="DED8" s="118"/>
      <c r="DEE8" s="118"/>
      <c r="DEF8" s="118"/>
      <c r="DEG8" s="291"/>
      <c r="DEH8" s="291"/>
      <c r="DEI8" s="291"/>
      <c r="DEJ8" s="291"/>
      <c r="DEK8" s="291"/>
      <c r="DEL8" s="291"/>
      <c r="DEM8" s="291"/>
      <c r="DEN8" s="291"/>
      <c r="DEO8" s="291"/>
      <c r="DEP8" s="291"/>
      <c r="DEQ8" s="239"/>
      <c r="DER8" s="239"/>
      <c r="DFC8" s="118" t="s">
        <v>386</v>
      </c>
      <c r="DFJ8" s="14" t="e">
        <f>DDT8</f>
        <v>#N/A</v>
      </c>
      <c r="DFK8" s="14"/>
      <c r="DFL8" s="14"/>
      <c r="DFM8" s="14"/>
      <c r="DFN8" s="14"/>
      <c r="DFO8" s="14"/>
      <c r="DFP8" s="14"/>
      <c r="DFQ8" s="290"/>
      <c r="DFS8" s="302" t="s">
        <v>385</v>
      </c>
      <c r="DFT8" s="118"/>
      <c r="DFU8" s="118"/>
      <c r="DFV8" s="118"/>
      <c r="DFW8" s="291"/>
      <c r="DFX8" s="291"/>
      <c r="DFY8" s="291"/>
      <c r="DFZ8" s="291"/>
      <c r="DGA8" s="291"/>
      <c r="DGB8" s="291"/>
      <c r="DGC8" s="291"/>
      <c r="DGD8" s="291"/>
      <c r="DGE8" s="291"/>
      <c r="DGF8" s="291"/>
      <c r="DGG8" s="239"/>
      <c r="DGH8" s="239"/>
      <c r="DGS8" s="118" t="s">
        <v>386</v>
      </c>
      <c r="DGZ8" s="14" t="e">
        <f>DFJ8</f>
        <v>#N/A</v>
      </c>
      <c r="DHA8" s="14"/>
      <c r="DHB8" s="14"/>
      <c r="DHC8" s="14"/>
      <c r="DHD8" s="14"/>
      <c r="DHE8" s="14"/>
      <c r="DHF8" s="14"/>
      <c r="DHG8" s="290"/>
      <c r="DHI8" s="302" t="s">
        <v>385</v>
      </c>
      <c r="DHJ8" s="118"/>
      <c r="DHK8" s="118"/>
      <c r="DHL8" s="118"/>
      <c r="DHM8" s="291"/>
      <c r="DHN8" s="291"/>
      <c r="DHO8" s="291"/>
      <c r="DHP8" s="291"/>
      <c r="DHQ8" s="291"/>
      <c r="DHR8" s="291"/>
      <c r="DHS8" s="291"/>
      <c r="DHT8" s="291"/>
      <c r="DHU8" s="291"/>
      <c r="DHV8" s="291"/>
      <c r="DHW8" s="239"/>
      <c r="DHX8" s="239"/>
      <c r="DII8" s="118" t="s">
        <v>386</v>
      </c>
      <c r="DIP8" s="14" t="e">
        <f>DGZ8</f>
        <v>#N/A</v>
      </c>
      <c r="DIQ8" s="14"/>
      <c r="DIR8" s="14"/>
      <c r="DIS8" s="14"/>
      <c r="DIT8" s="14"/>
      <c r="DIU8" s="14"/>
      <c r="DIV8" s="14"/>
      <c r="DIW8" s="290"/>
      <c r="DIY8" s="302" t="s">
        <v>385</v>
      </c>
      <c r="DIZ8" s="118"/>
      <c r="DJA8" s="118"/>
      <c r="DJB8" s="118"/>
      <c r="DJC8" s="291"/>
      <c r="DJD8" s="291"/>
      <c r="DJE8" s="291"/>
      <c r="DJF8" s="291"/>
      <c r="DJG8" s="291"/>
      <c r="DJH8" s="291"/>
      <c r="DJI8" s="291"/>
      <c r="DJJ8" s="291"/>
      <c r="DJK8" s="291"/>
      <c r="DJL8" s="291"/>
      <c r="DJM8" s="239"/>
      <c r="DJN8" s="239"/>
      <c r="DJY8" s="118" t="s">
        <v>386</v>
      </c>
      <c r="DKF8" s="14" t="e">
        <f>DIP8</f>
        <v>#N/A</v>
      </c>
      <c r="DKG8" s="14"/>
      <c r="DKH8" s="14"/>
      <c r="DKI8" s="14"/>
      <c r="DKJ8" s="14"/>
      <c r="DKK8" s="14"/>
      <c r="DKL8" s="14"/>
      <c r="DKM8" s="290"/>
      <c r="DKO8" s="302" t="s">
        <v>385</v>
      </c>
      <c r="DKP8" s="118"/>
      <c r="DKQ8" s="118"/>
      <c r="DKR8" s="118"/>
      <c r="DKS8" s="291"/>
      <c r="DKT8" s="291"/>
      <c r="DKU8" s="291"/>
      <c r="DKV8" s="291"/>
      <c r="DKW8" s="291"/>
      <c r="DKX8" s="291"/>
      <c r="DKY8" s="291"/>
      <c r="DKZ8" s="291"/>
      <c r="DLA8" s="291"/>
      <c r="DLB8" s="291"/>
      <c r="DLC8" s="239"/>
      <c r="DLD8" s="239"/>
      <c r="DLO8" s="118" t="s">
        <v>386</v>
      </c>
      <c r="DLV8" s="14" t="e">
        <f>DKF8</f>
        <v>#N/A</v>
      </c>
      <c r="DLW8" s="14"/>
      <c r="DLX8" s="14"/>
      <c r="DLY8" s="14"/>
      <c r="DLZ8" s="14"/>
      <c r="DMA8" s="14"/>
      <c r="DMB8" s="14"/>
      <c r="DMC8" s="290"/>
      <c r="DME8" s="302" t="s">
        <v>385</v>
      </c>
      <c r="DMF8" s="118"/>
      <c r="DMG8" s="118"/>
      <c r="DMH8" s="118"/>
      <c r="DMI8" s="291"/>
      <c r="DMJ8" s="291"/>
      <c r="DMK8" s="291"/>
      <c r="DML8" s="291"/>
      <c r="DMM8" s="291"/>
      <c r="DMN8" s="291"/>
      <c r="DMO8" s="291"/>
      <c r="DMP8" s="291"/>
      <c r="DMQ8" s="291"/>
      <c r="DMR8" s="291"/>
      <c r="DMS8" s="239"/>
      <c r="DMT8" s="239"/>
      <c r="DNE8" s="118" t="s">
        <v>386</v>
      </c>
      <c r="DNL8" s="14" t="e">
        <f>DLV8</f>
        <v>#N/A</v>
      </c>
      <c r="DNM8" s="14"/>
      <c r="DNN8" s="14"/>
      <c r="DNO8" s="14"/>
      <c r="DNP8" s="14"/>
      <c r="DNQ8" s="14"/>
      <c r="DNR8" s="14"/>
      <c r="DNS8" s="290"/>
      <c r="DNU8" s="302" t="s">
        <v>385</v>
      </c>
      <c r="DNV8" s="118"/>
      <c r="DNW8" s="118"/>
      <c r="DNX8" s="118"/>
      <c r="DNY8" s="291"/>
      <c r="DNZ8" s="291"/>
      <c r="DOA8" s="291"/>
      <c r="DOB8" s="291"/>
      <c r="DOC8" s="291"/>
      <c r="DOD8" s="291"/>
      <c r="DOE8" s="291"/>
      <c r="DOF8" s="291"/>
      <c r="DOG8" s="291"/>
      <c r="DOH8" s="291"/>
      <c r="DOI8" s="239"/>
      <c r="DOJ8" s="239"/>
      <c r="DOU8" s="118" t="s">
        <v>386</v>
      </c>
      <c r="DPB8" s="14" t="e">
        <f>DNL8</f>
        <v>#N/A</v>
      </c>
      <c r="DPC8" s="14"/>
      <c r="DPD8" s="14"/>
      <c r="DPE8" s="14"/>
      <c r="DPF8" s="14"/>
      <c r="DPG8" s="14"/>
      <c r="DPH8" s="14"/>
      <c r="DPI8" s="290"/>
      <c r="DPK8" s="302" t="s">
        <v>385</v>
      </c>
      <c r="DPL8" s="118"/>
      <c r="DPM8" s="118"/>
      <c r="DPN8" s="118"/>
      <c r="DPO8" s="291"/>
      <c r="DPP8" s="291"/>
      <c r="DPQ8" s="291"/>
      <c r="DPR8" s="291"/>
      <c r="DPS8" s="291"/>
      <c r="DPT8" s="291"/>
      <c r="DPU8" s="291"/>
      <c r="DPV8" s="291"/>
      <c r="DPW8" s="291"/>
      <c r="DPX8" s="291"/>
      <c r="DPY8" s="239"/>
      <c r="DPZ8" s="239"/>
      <c r="DQK8" s="118" t="s">
        <v>386</v>
      </c>
      <c r="DQR8" s="14" t="e">
        <f>DPB8</f>
        <v>#N/A</v>
      </c>
      <c r="DQS8" s="14"/>
      <c r="DQT8" s="14"/>
      <c r="DQU8" s="14"/>
      <c r="DQV8" s="14"/>
      <c r="DQW8" s="14"/>
      <c r="DQX8" s="14"/>
      <c r="DQY8" s="290"/>
      <c r="DRA8" s="302" t="s">
        <v>385</v>
      </c>
      <c r="DRB8" s="118"/>
      <c r="DRC8" s="118"/>
      <c r="DRD8" s="118"/>
      <c r="DRE8" s="291"/>
      <c r="DRF8" s="291"/>
      <c r="DRG8" s="291"/>
      <c r="DRH8" s="291"/>
      <c r="DRI8" s="291"/>
      <c r="DRJ8" s="291"/>
      <c r="DRK8" s="291"/>
      <c r="DRL8" s="291"/>
      <c r="DRM8" s="291"/>
      <c r="DRN8" s="291"/>
      <c r="DRO8" s="239"/>
      <c r="DRP8" s="239"/>
      <c r="DSA8" s="118" t="s">
        <v>386</v>
      </c>
      <c r="DSH8" s="14" t="e">
        <f>DQR8</f>
        <v>#N/A</v>
      </c>
      <c r="DSI8" s="14"/>
      <c r="DSJ8" s="14"/>
      <c r="DSK8" s="14"/>
      <c r="DSL8" s="14"/>
      <c r="DSM8" s="14"/>
      <c r="DSN8" s="14"/>
      <c r="DSO8" s="290"/>
      <c r="DSQ8" s="302" t="s">
        <v>385</v>
      </c>
      <c r="DSR8" s="118"/>
      <c r="DSS8" s="118"/>
      <c r="DST8" s="118"/>
      <c r="DSU8" s="291"/>
      <c r="DSV8" s="291"/>
      <c r="DSW8" s="291"/>
      <c r="DSX8" s="291"/>
      <c r="DSY8" s="291"/>
      <c r="DSZ8" s="291"/>
      <c r="DTA8" s="291"/>
      <c r="DTB8" s="291"/>
      <c r="DTC8" s="291"/>
      <c r="DTD8" s="291"/>
      <c r="DTE8" s="239"/>
      <c r="DTF8" s="239"/>
      <c r="DTQ8" s="118" t="s">
        <v>386</v>
      </c>
      <c r="DTX8" s="14" t="e">
        <f>DSH8</f>
        <v>#N/A</v>
      </c>
      <c r="DTY8" s="14"/>
      <c r="DTZ8" s="14"/>
      <c r="DUA8" s="14"/>
      <c r="DUB8" s="14"/>
      <c r="DUC8" s="14"/>
      <c r="DUD8" s="14"/>
      <c r="DUE8" s="290"/>
      <c r="DUG8" s="302" t="s">
        <v>385</v>
      </c>
      <c r="DUH8" s="118"/>
      <c r="DUI8" s="118"/>
      <c r="DUJ8" s="118"/>
      <c r="DUK8" s="291"/>
      <c r="DUL8" s="291"/>
      <c r="DUM8" s="291"/>
      <c r="DUN8" s="291"/>
      <c r="DUO8" s="291"/>
      <c r="DUP8" s="291"/>
      <c r="DUQ8" s="291"/>
      <c r="DUR8" s="291"/>
      <c r="DUS8" s="291"/>
      <c r="DUT8" s="291"/>
      <c r="DUU8" s="239"/>
      <c r="DUV8" s="239"/>
      <c r="DVG8" s="118" t="s">
        <v>386</v>
      </c>
      <c r="DVN8" s="14" t="e">
        <f>DTX8</f>
        <v>#N/A</v>
      </c>
      <c r="DVO8" s="14"/>
      <c r="DVP8" s="14"/>
      <c r="DVQ8" s="14"/>
      <c r="DVR8" s="14"/>
      <c r="DVS8" s="14"/>
      <c r="DVT8" s="14"/>
      <c r="DVU8" s="290"/>
      <c r="DVW8" s="302" t="s">
        <v>385</v>
      </c>
      <c r="DVX8" s="118"/>
      <c r="DVY8" s="118"/>
      <c r="DVZ8" s="118"/>
      <c r="DWA8" s="291"/>
      <c r="DWB8" s="291"/>
      <c r="DWC8" s="291"/>
      <c r="DWD8" s="291"/>
      <c r="DWE8" s="291"/>
      <c r="DWF8" s="291"/>
      <c r="DWG8" s="291"/>
      <c r="DWH8" s="291"/>
      <c r="DWI8" s="291"/>
      <c r="DWJ8" s="291"/>
      <c r="DWK8" s="239"/>
      <c r="DWL8" s="239"/>
      <c r="DWW8" s="118" t="s">
        <v>386</v>
      </c>
      <c r="DXD8" s="14" t="e">
        <f>DVN8</f>
        <v>#N/A</v>
      </c>
      <c r="DXE8" s="14"/>
      <c r="DXF8" s="14"/>
      <c r="DXG8" s="14"/>
      <c r="DXH8" s="14"/>
      <c r="DXI8" s="14"/>
      <c r="DXJ8" s="14"/>
      <c r="DXK8" s="290"/>
      <c r="DXM8" s="302" t="s">
        <v>385</v>
      </c>
      <c r="DXN8" s="118"/>
      <c r="DXO8" s="118"/>
      <c r="DXP8" s="118"/>
      <c r="DXQ8" s="291"/>
      <c r="DXR8" s="291"/>
      <c r="DXS8" s="291"/>
      <c r="DXT8" s="291"/>
      <c r="DXU8" s="291"/>
      <c r="DXV8" s="291"/>
      <c r="DXW8" s="291"/>
      <c r="DXX8" s="291"/>
      <c r="DXY8" s="291"/>
      <c r="DXZ8" s="291"/>
      <c r="DYA8" s="239"/>
      <c r="DYB8" s="239"/>
      <c r="DYM8" s="118" t="s">
        <v>386</v>
      </c>
      <c r="DYT8" s="14" t="e">
        <f>DXD8</f>
        <v>#N/A</v>
      </c>
      <c r="DYU8" s="14"/>
      <c r="DYV8" s="14"/>
      <c r="DYW8" s="14"/>
      <c r="DYX8" s="14"/>
      <c r="DYY8" s="14"/>
      <c r="DYZ8" s="14"/>
      <c r="DZA8" s="290"/>
      <c r="DZC8" s="302" t="s">
        <v>385</v>
      </c>
      <c r="DZD8" s="118"/>
      <c r="DZE8" s="118"/>
      <c r="DZF8" s="118"/>
      <c r="DZG8" s="291"/>
      <c r="DZH8" s="291"/>
      <c r="DZI8" s="291"/>
      <c r="DZJ8" s="291"/>
      <c r="DZK8" s="291"/>
      <c r="DZL8" s="291"/>
      <c r="DZM8" s="291"/>
      <c r="DZN8" s="291"/>
      <c r="DZO8" s="291"/>
      <c r="DZP8" s="291"/>
      <c r="DZQ8" s="239"/>
      <c r="DZR8" s="239"/>
      <c r="EAC8" s="118" t="s">
        <v>386</v>
      </c>
      <c r="EAJ8" s="14" t="e">
        <f>DYT8</f>
        <v>#N/A</v>
      </c>
      <c r="EAK8" s="14"/>
      <c r="EAL8" s="14"/>
      <c r="EAM8" s="14"/>
      <c r="EAN8" s="14"/>
      <c r="EAO8" s="14"/>
      <c r="EAP8" s="14"/>
      <c r="EAQ8" s="290"/>
      <c r="EAS8" s="302" t="s">
        <v>385</v>
      </c>
      <c r="EAT8" s="118"/>
      <c r="EAU8" s="118"/>
      <c r="EAV8" s="118"/>
      <c r="EAW8" s="291"/>
      <c r="EAX8" s="291"/>
      <c r="EAY8" s="291"/>
      <c r="EAZ8" s="291"/>
      <c r="EBA8" s="291"/>
      <c r="EBB8" s="291"/>
      <c r="EBC8" s="291"/>
      <c r="EBD8" s="291"/>
      <c r="EBE8" s="291"/>
      <c r="EBF8" s="291"/>
      <c r="EBG8" s="239"/>
      <c r="EBH8" s="239"/>
      <c r="EBS8" s="118" t="s">
        <v>386</v>
      </c>
      <c r="EBZ8" s="14" t="e">
        <f>EAJ8</f>
        <v>#N/A</v>
      </c>
      <c r="ECA8" s="14"/>
      <c r="ECB8" s="14"/>
      <c r="ECC8" s="14"/>
      <c r="ECD8" s="14"/>
      <c r="ECE8" s="14"/>
      <c r="ECF8" s="14"/>
      <c r="ECG8" s="290"/>
      <c r="ECI8" s="302" t="s">
        <v>385</v>
      </c>
      <c r="ECJ8" s="118"/>
      <c r="ECK8" s="118"/>
      <c r="ECL8" s="118"/>
      <c r="ECM8" s="291"/>
      <c r="ECN8" s="291"/>
      <c r="ECO8" s="291"/>
      <c r="ECP8" s="291"/>
      <c r="ECQ8" s="291"/>
      <c r="ECR8" s="291"/>
      <c r="ECS8" s="291"/>
      <c r="ECT8" s="291"/>
      <c r="ECU8" s="291"/>
      <c r="ECV8" s="291"/>
      <c r="ECW8" s="239"/>
      <c r="ECX8" s="239"/>
      <c r="EDI8" s="118" t="s">
        <v>386</v>
      </c>
      <c r="EDP8" s="14" t="e">
        <f>EBZ8</f>
        <v>#N/A</v>
      </c>
      <c r="EDQ8" s="14"/>
      <c r="EDR8" s="14"/>
      <c r="EDS8" s="14"/>
      <c r="EDT8" s="14"/>
      <c r="EDU8" s="14"/>
      <c r="EDV8" s="14"/>
      <c r="EDW8" s="290"/>
      <c r="EDY8" s="302" t="s">
        <v>385</v>
      </c>
      <c r="EDZ8" s="118"/>
      <c r="EEA8" s="118"/>
      <c r="EEB8" s="118"/>
      <c r="EEC8" s="291"/>
      <c r="EED8" s="291"/>
      <c r="EEE8" s="291"/>
      <c r="EEF8" s="291"/>
      <c r="EEG8" s="291"/>
      <c r="EEH8" s="291"/>
      <c r="EEI8" s="291"/>
      <c r="EEJ8" s="291"/>
      <c r="EEK8" s="291"/>
      <c r="EEL8" s="291"/>
      <c r="EEM8" s="239"/>
      <c r="EEN8" s="239"/>
      <c r="EEY8" s="118" t="s">
        <v>386</v>
      </c>
      <c r="EFF8" s="14" t="e">
        <f>EDP8</f>
        <v>#N/A</v>
      </c>
      <c r="EFG8" s="14"/>
      <c r="EFH8" s="14"/>
      <c r="EFI8" s="14"/>
      <c r="EFJ8" s="14"/>
      <c r="EFK8" s="14"/>
      <c r="EFL8" s="14"/>
      <c r="EFM8" s="290"/>
      <c r="EFO8" s="302" t="s">
        <v>385</v>
      </c>
      <c r="EFP8" s="118"/>
      <c r="EFQ8" s="118"/>
      <c r="EFR8" s="118"/>
      <c r="EFS8" s="291"/>
      <c r="EFT8" s="291"/>
      <c r="EFU8" s="291"/>
      <c r="EFV8" s="291"/>
      <c r="EFW8" s="291"/>
      <c r="EFX8" s="291"/>
      <c r="EFY8" s="291"/>
      <c r="EFZ8" s="291"/>
      <c r="EGA8" s="291"/>
      <c r="EGB8" s="291"/>
      <c r="EGC8" s="239"/>
      <c r="EGD8" s="239"/>
      <c r="EGO8" s="118" t="s">
        <v>386</v>
      </c>
      <c r="EGV8" s="14" t="e">
        <f>EFF8</f>
        <v>#N/A</v>
      </c>
      <c r="EGW8" s="14"/>
      <c r="EGX8" s="14"/>
      <c r="EGY8" s="14"/>
      <c r="EGZ8" s="14"/>
      <c r="EHA8" s="14"/>
      <c r="EHB8" s="14"/>
      <c r="EHC8" s="290"/>
      <c r="EHE8" s="302" t="s">
        <v>385</v>
      </c>
      <c r="EHF8" s="118"/>
      <c r="EHG8" s="118"/>
      <c r="EHH8" s="118"/>
      <c r="EHI8" s="291"/>
      <c r="EHJ8" s="291"/>
      <c r="EHK8" s="291"/>
      <c r="EHL8" s="291"/>
      <c r="EHM8" s="291"/>
      <c r="EHN8" s="291"/>
      <c r="EHO8" s="291"/>
      <c r="EHP8" s="291"/>
      <c r="EHQ8" s="291"/>
      <c r="EHR8" s="291"/>
      <c r="EHS8" s="239"/>
      <c r="EHT8" s="239"/>
      <c r="EIE8" s="118" t="s">
        <v>386</v>
      </c>
      <c r="EIL8" s="14" t="e">
        <f>EGV8</f>
        <v>#N/A</v>
      </c>
      <c r="EIM8" s="14"/>
      <c r="EIN8" s="14"/>
      <c r="EIO8" s="14"/>
      <c r="EIP8" s="14"/>
      <c r="EIQ8" s="14"/>
      <c r="EIR8" s="14"/>
      <c r="EIS8" s="290"/>
      <c r="EIU8" s="302" t="s">
        <v>385</v>
      </c>
      <c r="EIV8" s="118"/>
      <c r="EIW8" s="118"/>
      <c r="EIX8" s="118"/>
      <c r="EIY8" s="291"/>
      <c r="EIZ8" s="291"/>
      <c r="EJA8" s="291"/>
      <c r="EJB8" s="291"/>
      <c r="EJC8" s="291"/>
      <c r="EJD8" s="291"/>
      <c r="EJE8" s="291"/>
      <c r="EJF8" s="291"/>
      <c r="EJG8" s="291"/>
      <c r="EJH8" s="291"/>
      <c r="EJI8" s="239"/>
      <c r="EJJ8" s="239"/>
    </row>
    <row r="9" spans="1:3654" s="19" customFormat="1" ht="16.5" customHeight="1" x14ac:dyDescent="0.3">
      <c r="A9" s="118"/>
      <c r="B9" s="118"/>
      <c r="C9" s="118"/>
      <c r="D9" s="118"/>
      <c r="E9" s="118"/>
      <c r="F9" s="118"/>
      <c r="G9" s="304" t="s">
        <v>388</v>
      </c>
      <c r="H9" s="118"/>
      <c r="I9" s="118"/>
      <c r="J9" s="118"/>
      <c r="K9" s="118"/>
      <c r="L9" s="14" t="e">
        <f>DATABASE!E10</f>
        <v>#N/A</v>
      </c>
      <c r="M9" s="14"/>
      <c r="N9" s="14"/>
      <c r="O9" s="14"/>
      <c r="P9" s="14"/>
      <c r="Q9" s="14"/>
      <c r="R9" s="14"/>
      <c r="S9" s="14"/>
      <c r="T9" s="14"/>
      <c r="U9" s="252"/>
      <c r="V9" s="118"/>
      <c r="W9" s="302" t="s">
        <v>387</v>
      </c>
      <c r="X9" s="302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Q9" s="118"/>
      <c r="AR9" s="118"/>
      <c r="AS9" s="118"/>
      <c r="AT9" s="118"/>
      <c r="AU9" s="118"/>
      <c r="AV9" s="118"/>
      <c r="AW9" s="304" t="s">
        <v>388</v>
      </c>
      <c r="AX9" s="118"/>
      <c r="AY9" s="118"/>
      <c r="AZ9" s="118"/>
      <c r="BA9" s="118"/>
      <c r="BB9" s="14" t="e">
        <f>L9</f>
        <v>#N/A</v>
      </c>
      <c r="BC9" s="14"/>
      <c r="BD9" s="14"/>
      <c r="BE9" s="14"/>
      <c r="BF9" s="14"/>
      <c r="BG9" s="14"/>
      <c r="BH9" s="14"/>
      <c r="BI9" s="14"/>
      <c r="BJ9" s="14"/>
      <c r="BK9" s="252"/>
      <c r="BL9" s="118"/>
      <c r="BM9" s="302" t="s">
        <v>387</v>
      </c>
      <c r="BN9" s="302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G9" s="118"/>
      <c r="CH9" s="118"/>
      <c r="CI9" s="118"/>
      <c r="CJ9" s="118"/>
      <c r="CK9" s="118"/>
      <c r="CL9" s="118"/>
      <c r="CM9" s="304" t="s">
        <v>388</v>
      </c>
      <c r="CN9" s="118"/>
      <c r="CO9" s="118"/>
      <c r="CP9" s="118"/>
      <c r="CQ9" s="118"/>
      <c r="CR9" s="14" t="e">
        <f>BB9</f>
        <v>#N/A</v>
      </c>
      <c r="CS9" s="14"/>
      <c r="CT9" s="14"/>
      <c r="CU9" s="14"/>
      <c r="CV9" s="14"/>
      <c r="CW9" s="14"/>
      <c r="CX9" s="14"/>
      <c r="CY9" s="14"/>
      <c r="CZ9" s="14"/>
      <c r="DA9" s="252"/>
      <c r="DB9" s="118"/>
      <c r="DC9" s="302" t="s">
        <v>387</v>
      </c>
      <c r="DD9" s="302"/>
      <c r="DE9" s="118"/>
      <c r="DF9" s="118"/>
      <c r="DG9" s="118"/>
      <c r="DH9" s="118"/>
      <c r="DI9" s="118"/>
      <c r="DJ9" s="118"/>
      <c r="DK9" s="118"/>
      <c r="DL9" s="118"/>
      <c r="DM9" s="118"/>
      <c r="DN9" s="118"/>
      <c r="DO9" s="118"/>
      <c r="DP9" s="118"/>
      <c r="DQ9" s="118"/>
      <c r="DR9" s="118"/>
      <c r="DS9" s="118"/>
      <c r="DT9" s="118"/>
      <c r="DW9" s="118"/>
      <c r="DX9" s="118"/>
      <c r="DY9" s="118"/>
      <c r="DZ9" s="118"/>
      <c r="EA9" s="118"/>
      <c r="EB9" s="118"/>
      <c r="EC9" s="304" t="s">
        <v>388</v>
      </c>
      <c r="ED9" s="118"/>
      <c r="EE9" s="118"/>
      <c r="EF9" s="118"/>
      <c r="EG9" s="118"/>
      <c r="EH9" s="14" t="e">
        <f>CR9</f>
        <v>#N/A</v>
      </c>
      <c r="EI9" s="14"/>
      <c r="EJ9" s="14"/>
      <c r="EK9" s="14"/>
      <c r="EL9" s="14"/>
      <c r="EM9" s="14"/>
      <c r="EN9" s="14"/>
      <c r="EO9" s="14"/>
      <c r="EP9" s="14"/>
      <c r="EQ9" s="252"/>
      <c r="ER9" s="118"/>
      <c r="ES9" s="302" t="s">
        <v>387</v>
      </c>
      <c r="ET9" s="302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M9" s="118"/>
      <c r="FN9" s="118"/>
      <c r="FO9" s="118"/>
      <c r="FP9" s="118"/>
      <c r="FQ9" s="118"/>
      <c r="FR9" s="118"/>
      <c r="FS9" s="304" t="s">
        <v>388</v>
      </c>
      <c r="FT9" s="118"/>
      <c r="FU9" s="118"/>
      <c r="FV9" s="118"/>
      <c r="FW9" s="118"/>
      <c r="FX9" s="14" t="e">
        <f>EH9</f>
        <v>#N/A</v>
      </c>
      <c r="FY9" s="14"/>
      <c r="FZ9" s="14"/>
      <c r="GA9" s="14"/>
      <c r="GB9" s="14"/>
      <c r="GC9" s="14"/>
      <c r="GD9" s="14"/>
      <c r="GE9" s="14"/>
      <c r="GF9" s="14"/>
      <c r="GG9" s="252"/>
      <c r="GH9" s="118"/>
      <c r="GI9" s="302" t="s">
        <v>387</v>
      </c>
      <c r="GJ9" s="302"/>
      <c r="GK9" s="118"/>
      <c r="GL9" s="118"/>
      <c r="GM9" s="118"/>
      <c r="GN9" s="118"/>
      <c r="GO9" s="118"/>
      <c r="GP9" s="118"/>
      <c r="GQ9" s="118"/>
      <c r="GR9" s="118"/>
      <c r="GS9" s="118"/>
      <c r="GT9" s="118"/>
      <c r="GU9" s="118"/>
      <c r="GV9" s="118"/>
      <c r="GW9" s="118"/>
      <c r="GX9" s="118"/>
      <c r="GY9" s="118"/>
      <c r="GZ9" s="118"/>
      <c r="HC9" s="118"/>
      <c r="HD9" s="118"/>
      <c r="HE9" s="118"/>
      <c r="HF9" s="118"/>
      <c r="HG9" s="118"/>
      <c r="HH9" s="118"/>
      <c r="HI9" s="304" t="s">
        <v>388</v>
      </c>
      <c r="HJ9" s="118"/>
      <c r="HK9" s="118"/>
      <c r="HL9" s="118"/>
      <c r="HM9" s="118"/>
      <c r="HN9" s="14" t="e">
        <f>FX9</f>
        <v>#N/A</v>
      </c>
      <c r="HO9" s="14"/>
      <c r="HP9" s="14"/>
      <c r="HQ9" s="14"/>
      <c r="HR9" s="14"/>
      <c r="HS9" s="14"/>
      <c r="HT9" s="14"/>
      <c r="HU9" s="14"/>
      <c r="HV9" s="14"/>
      <c r="HW9" s="252"/>
      <c r="HX9" s="118"/>
      <c r="HY9" s="302" t="s">
        <v>387</v>
      </c>
      <c r="HZ9" s="302"/>
      <c r="IA9" s="118"/>
      <c r="IB9" s="118"/>
      <c r="IC9" s="118"/>
      <c r="ID9" s="118"/>
      <c r="IE9" s="118"/>
      <c r="IF9" s="118"/>
      <c r="IG9" s="118"/>
      <c r="IH9" s="118"/>
      <c r="II9" s="118"/>
      <c r="IJ9" s="118"/>
      <c r="IK9" s="118"/>
      <c r="IL9" s="118"/>
      <c r="IM9" s="118"/>
      <c r="IN9" s="118"/>
      <c r="IO9" s="118"/>
      <c r="IP9" s="118"/>
      <c r="IS9" s="118"/>
      <c r="IT9" s="118"/>
      <c r="IU9" s="118"/>
      <c r="IV9" s="118"/>
      <c r="IW9" s="118"/>
      <c r="IX9" s="118"/>
      <c r="IY9" s="304" t="s">
        <v>388</v>
      </c>
      <c r="IZ9" s="118"/>
      <c r="JA9" s="118"/>
      <c r="JB9" s="118"/>
      <c r="JC9" s="118"/>
      <c r="JD9" s="14" t="e">
        <f>HN9</f>
        <v>#N/A</v>
      </c>
      <c r="JE9" s="14"/>
      <c r="JF9" s="14"/>
      <c r="JG9" s="14"/>
      <c r="JH9" s="14"/>
      <c r="JI9" s="14"/>
      <c r="JJ9" s="14"/>
      <c r="JK9" s="14"/>
      <c r="JL9" s="14"/>
      <c r="JM9" s="252"/>
      <c r="JN9" s="118"/>
      <c r="JO9" s="302" t="s">
        <v>387</v>
      </c>
      <c r="JP9" s="302"/>
      <c r="JQ9" s="118"/>
      <c r="JR9" s="118"/>
      <c r="JS9" s="118"/>
      <c r="JT9" s="118"/>
      <c r="JU9" s="118"/>
      <c r="JV9" s="118"/>
      <c r="JW9" s="118"/>
      <c r="JX9" s="118"/>
      <c r="JY9" s="118"/>
      <c r="JZ9" s="118"/>
      <c r="KA9" s="118"/>
      <c r="KB9" s="118"/>
      <c r="KC9" s="118"/>
      <c r="KD9" s="118"/>
      <c r="KE9" s="118"/>
      <c r="KF9" s="118"/>
      <c r="KI9" s="118"/>
      <c r="KJ9" s="118"/>
      <c r="KK9" s="118"/>
      <c r="KL9" s="118"/>
      <c r="KM9" s="118"/>
      <c r="KN9" s="118"/>
      <c r="KO9" s="304" t="s">
        <v>388</v>
      </c>
      <c r="KP9" s="118"/>
      <c r="KQ9" s="118"/>
      <c r="KR9" s="118"/>
      <c r="KS9" s="118"/>
      <c r="KT9" s="14" t="e">
        <f>JD9</f>
        <v>#N/A</v>
      </c>
      <c r="KU9" s="14"/>
      <c r="KV9" s="14"/>
      <c r="KW9" s="14"/>
      <c r="KX9" s="14"/>
      <c r="KY9" s="14"/>
      <c r="KZ9" s="14"/>
      <c r="LA9" s="14"/>
      <c r="LB9" s="14"/>
      <c r="LC9" s="252"/>
      <c r="LD9" s="118"/>
      <c r="LE9" s="302" t="s">
        <v>387</v>
      </c>
      <c r="LF9" s="302"/>
      <c r="LG9" s="118"/>
      <c r="LH9" s="118"/>
      <c r="LI9" s="118"/>
      <c r="LJ9" s="118"/>
      <c r="LK9" s="118"/>
      <c r="LL9" s="118"/>
      <c r="LM9" s="118"/>
      <c r="LN9" s="118"/>
      <c r="LO9" s="118"/>
      <c r="LP9" s="118"/>
      <c r="LQ9" s="118"/>
      <c r="LR9" s="118"/>
      <c r="LS9" s="118"/>
      <c r="LT9" s="118"/>
      <c r="LU9" s="118"/>
      <c r="LV9" s="118"/>
      <c r="LY9" s="118"/>
      <c r="LZ9" s="118"/>
      <c r="MA9" s="118"/>
      <c r="MB9" s="118"/>
      <c r="MC9" s="118"/>
      <c r="MD9" s="118"/>
      <c r="ME9" s="304" t="s">
        <v>388</v>
      </c>
      <c r="MF9" s="118"/>
      <c r="MG9" s="118"/>
      <c r="MH9" s="118"/>
      <c r="MI9" s="118"/>
      <c r="MJ9" s="14" t="e">
        <f>KT9</f>
        <v>#N/A</v>
      </c>
      <c r="MK9" s="14"/>
      <c r="ML9" s="14"/>
      <c r="MM9" s="14"/>
      <c r="MN9" s="14"/>
      <c r="MO9" s="14"/>
      <c r="MP9" s="14"/>
      <c r="MQ9" s="14"/>
      <c r="MR9" s="14"/>
      <c r="MS9" s="252"/>
      <c r="MT9" s="118"/>
      <c r="MU9" s="302" t="s">
        <v>387</v>
      </c>
      <c r="MV9" s="302"/>
      <c r="MW9" s="118"/>
      <c r="MX9" s="118"/>
      <c r="MY9" s="118"/>
      <c r="MZ9" s="118"/>
      <c r="NA9" s="118"/>
      <c r="NB9" s="118"/>
      <c r="NC9" s="118"/>
      <c r="ND9" s="118"/>
      <c r="NE9" s="118"/>
      <c r="NF9" s="118"/>
      <c r="NG9" s="118"/>
      <c r="NH9" s="118"/>
      <c r="NI9" s="118"/>
      <c r="NJ9" s="118"/>
      <c r="NK9" s="118"/>
      <c r="NL9" s="118"/>
      <c r="NO9" s="118"/>
      <c r="NP9" s="118"/>
      <c r="NQ9" s="118"/>
      <c r="NR9" s="118"/>
      <c r="NS9" s="118"/>
      <c r="NT9" s="118"/>
      <c r="NU9" s="304" t="s">
        <v>388</v>
      </c>
      <c r="NV9" s="118"/>
      <c r="NW9" s="118"/>
      <c r="NX9" s="118"/>
      <c r="NY9" s="118"/>
      <c r="NZ9" s="14" t="e">
        <f>MJ9</f>
        <v>#N/A</v>
      </c>
      <c r="OA9" s="14"/>
      <c r="OB9" s="14"/>
      <c r="OC9" s="14"/>
      <c r="OD9" s="14"/>
      <c r="OE9" s="14"/>
      <c r="OF9" s="14"/>
      <c r="OG9" s="14"/>
      <c r="OH9" s="14"/>
      <c r="OI9" s="252"/>
      <c r="OJ9" s="118"/>
      <c r="OK9" s="302" t="s">
        <v>387</v>
      </c>
      <c r="OL9" s="302"/>
      <c r="OM9" s="118"/>
      <c r="ON9" s="118"/>
      <c r="OO9" s="118"/>
      <c r="OP9" s="118"/>
      <c r="OQ9" s="118"/>
      <c r="OR9" s="118"/>
      <c r="OS9" s="118"/>
      <c r="OT9" s="118"/>
      <c r="OU9" s="118"/>
      <c r="OV9" s="118"/>
      <c r="OW9" s="118"/>
      <c r="OX9" s="118"/>
      <c r="OY9" s="118"/>
      <c r="OZ9" s="118"/>
      <c r="PA9" s="118"/>
      <c r="PB9" s="118"/>
      <c r="PE9" s="118"/>
      <c r="PF9" s="118"/>
      <c r="PG9" s="118"/>
      <c r="PH9" s="118"/>
      <c r="PI9" s="118"/>
      <c r="PJ9" s="118"/>
      <c r="PK9" s="304" t="s">
        <v>388</v>
      </c>
      <c r="PL9" s="118"/>
      <c r="PM9" s="118"/>
      <c r="PN9" s="118"/>
      <c r="PO9" s="118"/>
      <c r="PP9" s="14" t="e">
        <f>NZ9</f>
        <v>#N/A</v>
      </c>
      <c r="PQ9" s="14"/>
      <c r="PR9" s="14"/>
      <c r="PS9" s="14"/>
      <c r="PT9" s="14"/>
      <c r="PU9" s="14"/>
      <c r="PV9" s="14"/>
      <c r="PW9" s="14"/>
      <c r="PX9" s="14"/>
      <c r="PY9" s="252"/>
      <c r="PZ9" s="118"/>
      <c r="QA9" s="302" t="s">
        <v>387</v>
      </c>
      <c r="QB9" s="302"/>
      <c r="QC9" s="118"/>
      <c r="QD9" s="118"/>
      <c r="QE9" s="118"/>
      <c r="QF9" s="118"/>
      <c r="QG9" s="118"/>
      <c r="QH9" s="118"/>
      <c r="QI9" s="118"/>
      <c r="QJ9" s="118"/>
      <c r="QK9" s="118"/>
      <c r="QL9" s="118"/>
      <c r="QM9" s="118"/>
      <c r="QN9" s="118"/>
      <c r="QO9" s="118"/>
      <c r="QP9" s="118"/>
      <c r="QQ9" s="118"/>
      <c r="QR9" s="118"/>
      <c r="QU9" s="118"/>
      <c r="QV9" s="118"/>
      <c r="QW9" s="118"/>
      <c r="QX9" s="118"/>
      <c r="QY9" s="118"/>
      <c r="QZ9" s="118"/>
      <c r="RA9" s="304" t="s">
        <v>388</v>
      </c>
      <c r="RB9" s="118"/>
      <c r="RC9" s="118"/>
      <c r="RD9" s="118"/>
      <c r="RE9" s="118"/>
      <c r="RF9" s="14" t="e">
        <f>PP9</f>
        <v>#N/A</v>
      </c>
      <c r="RG9" s="14"/>
      <c r="RH9" s="14"/>
      <c r="RI9" s="14"/>
      <c r="RJ9" s="14"/>
      <c r="RK9" s="14"/>
      <c r="RL9" s="14"/>
      <c r="RM9" s="14"/>
      <c r="RN9" s="14"/>
      <c r="RO9" s="252"/>
      <c r="RP9" s="118"/>
      <c r="RQ9" s="302" t="s">
        <v>387</v>
      </c>
      <c r="RR9" s="302"/>
      <c r="RS9" s="118"/>
      <c r="RT9" s="118"/>
      <c r="RU9" s="118"/>
      <c r="RV9" s="118"/>
      <c r="RW9" s="118"/>
      <c r="RX9" s="118"/>
      <c r="RY9" s="118"/>
      <c r="RZ9" s="118"/>
      <c r="SA9" s="118"/>
      <c r="SB9" s="118"/>
      <c r="SC9" s="118"/>
      <c r="SD9" s="118"/>
      <c r="SE9" s="118"/>
      <c r="SF9" s="118"/>
      <c r="SG9" s="118"/>
      <c r="SH9" s="118"/>
      <c r="SK9" s="118"/>
      <c r="SL9" s="118"/>
      <c r="SM9" s="118"/>
      <c r="SN9" s="118"/>
      <c r="SO9" s="118"/>
      <c r="SP9" s="118"/>
      <c r="SQ9" s="304" t="s">
        <v>388</v>
      </c>
      <c r="SR9" s="118"/>
      <c r="SS9" s="118"/>
      <c r="ST9" s="118"/>
      <c r="SU9" s="118"/>
      <c r="SV9" s="14" t="e">
        <f>RF9</f>
        <v>#N/A</v>
      </c>
      <c r="SW9" s="14"/>
      <c r="SX9" s="14"/>
      <c r="SY9" s="14"/>
      <c r="SZ9" s="14"/>
      <c r="TA9" s="14"/>
      <c r="TB9" s="14"/>
      <c r="TC9" s="14"/>
      <c r="TD9" s="14"/>
      <c r="TE9" s="252"/>
      <c r="TF9" s="118"/>
      <c r="TG9" s="302" t="s">
        <v>387</v>
      </c>
      <c r="TH9" s="302"/>
      <c r="TI9" s="118"/>
      <c r="TJ9" s="118"/>
      <c r="TK9" s="118"/>
      <c r="TL9" s="118"/>
      <c r="TM9" s="118"/>
      <c r="TN9" s="118"/>
      <c r="TO9" s="118"/>
      <c r="TP9" s="118"/>
      <c r="TQ9" s="118"/>
      <c r="TR9" s="118"/>
      <c r="TS9" s="118"/>
      <c r="TT9" s="118"/>
      <c r="TU9" s="118"/>
      <c r="TV9" s="118"/>
      <c r="TW9" s="118"/>
      <c r="TX9" s="118"/>
      <c r="UA9" s="118"/>
      <c r="UB9" s="118"/>
      <c r="UC9" s="118"/>
      <c r="UD9" s="118"/>
      <c r="UE9" s="118"/>
      <c r="UF9" s="118"/>
      <c r="UG9" s="304" t="s">
        <v>388</v>
      </c>
      <c r="UH9" s="118"/>
      <c r="UI9" s="118"/>
      <c r="UJ9" s="118"/>
      <c r="UK9" s="118"/>
      <c r="UL9" s="14" t="e">
        <f>SV9</f>
        <v>#N/A</v>
      </c>
      <c r="UM9" s="14"/>
      <c r="UN9" s="14"/>
      <c r="UO9" s="14"/>
      <c r="UP9" s="14"/>
      <c r="UQ9" s="14"/>
      <c r="UR9" s="14"/>
      <c r="US9" s="14"/>
      <c r="UT9" s="14"/>
      <c r="UU9" s="252"/>
      <c r="UV9" s="118"/>
      <c r="UW9" s="302" t="s">
        <v>387</v>
      </c>
      <c r="UX9" s="302"/>
      <c r="UY9" s="118"/>
      <c r="UZ9" s="118"/>
      <c r="VA9" s="118"/>
      <c r="VB9" s="118"/>
      <c r="VC9" s="118"/>
      <c r="VD9" s="118"/>
      <c r="VE9" s="118"/>
      <c r="VF9" s="118"/>
      <c r="VG9" s="118"/>
      <c r="VH9" s="118"/>
      <c r="VI9" s="118"/>
      <c r="VJ9" s="118"/>
      <c r="VK9" s="118"/>
      <c r="VL9" s="118"/>
      <c r="VM9" s="118"/>
      <c r="VN9" s="118"/>
      <c r="VQ9" s="118"/>
      <c r="VR9" s="118"/>
      <c r="VS9" s="118"/>
      <c r="VT9" s="118"/>
      <c r="VU9" s="118"/>
      <c r="VV9" s="118"/>
      <c r="VW9" s="304" t="s">
        <v>388</v>
      </c>
      <c r="VX9" s="118"/>
      <c r="VY9" s="118"/>
      <c r="VZ9" s="118"/>
      <c r="WA9" s="118"/>
      <c r="WB9" s="14" t="e">
        <f>UL9</f>
        <v>#N/A</v>
      </c>
      <c r="WC9" s="14"/>
      <c r="WD9" s="14"/>
      <c r="WE9" s="14"/>
      <c r="WF9" s="14"/>
      <c r="WG9" s="14"/>
      <c r="WH9" s="14"/>
      <c r="WI9" s="14"/>
      <c r="WJ9" s="14"/>
      <c r="WK9" s="252"/>
      <c r="WL9" s="118"/>
      <c r="WM9" s="302" t="s">
        <v>387</v>
      </c>
      <c r="WN9" s="302"/>
      <c r="WO9" s="118"/>
      <c r="WP9" s="118"/>
      <c r="WQ9" s="118"/>
      <c r="WR9" s="118"/>
      <c r="WS9" s="118"/>
      <c r="WT9" s="118"/>
      <c r="WU9" s="118"/>
      <c r="WV9" s="118"/>
      <c r="WW9" s="118"/>
      <c r="WX9" s="118"/>
      <c r="WY9" s="118"/>
      <c r="WZ9" s="118"/>
      <c r="XA9" s="118"/>
      <c r="XB9" s="118"/>
      <c r="XC9" s="118"/>
      <c r="XD9" s="118"/>
      <c r="XG9" s="118"/>
      <c r="XH9" s="118"/>
      <c r="XI9" s="118"/>
      <c r="XJ9" s="118"/>
      <c r="XK9" s="118"/>
      <c r="XL9" s="118"/>
      <c r="XM9" s="304" t="s">
        <v>388</v>
      </c>
      <c r="XN9" s="118"/>
      <c r="XO9" s="118"/>
      <c r="XP9" s="118"/>
      <c r="XQ9" s="118"/>
      <c r="XR9" s="14" t="e">
        <f>WB9</f>
        <v>#N/A</v>
      </c>
      <c r="XS9" s="14"/>
      <c r="XT9" s="14"/>
      <c r="XU9" s="14"/>
      <c r="XV9" s="14"/>
      <c r="XW9" s="14"/>
      <c r="XX9" s="14"/>
      <c r="XY9" s="14"/>
      <c r="XZ9" s="14"/>
      <c r="YA9" s="252"/>
      <c r="YB9" s="118"/>
      <c r="YC9" s="302" t="s">
        <v>387</v>
      </c>
      <c r="YD9" s="302"/>
      <c r="YE9" s="118"/>
      <c r="YF9" s="118"/>
      <c r="YG9" s="118"/>
      <c r="YH9" s="118"/>
      <c r="YI9" s="118"/>
      <c r="YJ9" s="118"/>
      <c r="YK9" s="118"/>
      <c r="YL9" s="118"/>
      <c r="YM9" s="118"/>
      <c r="YN9" s="118"/>
      <c r="YO9" s="118"/>
      <c r="YP9" s="118"/>
      <c r="YQ9" s="118"/>
      <c r="YR9" s="118"/>
      <c r="YS9" s="118"/>
      <c r="YT9" s="118"/>
      <c r="YW9" s="118"/>
      <c r="YX9" s="118"/>
      <c r="YY9" s="118"/>
      <c r="YZ9" s="118"/>
      <c r="ZA9" s="118"/>
      <c r="ZB9" s="118"/>
      <c r="ZC9" s="304" t="s">
        <v>388</v>
      </c>
      <c r="ZD9" s="118"/>
      <c r="ZE9" s="118"/>
      <c r="ZF9" s="118"/>
      <c r="ZG9" s="118"/>
      <c r="ZH9" s="14" t="e">
        <f>XR9</f>
        <v>#N/A</v>
      </c>
      <c r="ZI9" s="14"/>
      <c r="ZJ9" s="14"/>
      <c r="ZK9" s="14"/>
      <c r="ZL9" s="14"/>
      <c r="ZM9" s="14"/>
      <c r="ZN9" s="14"/>
      <c r="ZO9" s="14"/>
      <c r="ZP9" s="14"/>
      <c r="ZQ9" s="252"/>
      <c r="ZR9" s="118"/>
      <c r="ZS9" s="302" t="s">
        <v>387</v>
      </c>
      <c r="ZT9" s="302"/>
      <c r="ZU9" s="118"/>
      <c r="ZV9" s="118"/>
      <c r="ZW9" s="118"/>
      <c r="ZX9" s="118"/>
      <c r="ZY9" s="118"/>
      <c r="ZZ9" s="118"/>
      <c r="AAA9" s="118"/>
      <c r="AAB9" s="118"/>
      <c r="AAC9" s="118"/>
      <c r="AAD9" s="118"/>
      <c r="AAE9" s="118"/>
      <c r="AAF9" s="118"/>
      <c r="AAG9" s="118"/>
      <c r="AAH9" s="118"/>
      <c r="AAI9" s="118"/>
      <c r="AAJ9" s="118"/>
      <c r="AAM9" s="118"/>
      <c r="AAN9" s="118"/>
      <c r="AAO9" s="118"/>
      <c r="AAP9" s="118"/>
      <c r="AAQ9" s="118"/>
      <c r="AAR9" s="118"/>
      <c r="AAS9" s="304" t="s">
        <v>388</v>
      </c>
      <c r="AAT9" s="118"/>
      <c r="AAU9" s="118"/>
      <c r="AAV9" s="118"/>
      <c r="AAW9" s="118"/>
      <c r="AAX9" s="14" t="e">
        <f>ZH9</f>
        <v>#N/A</v>
      </c>
      <c r="AAY9" s="14"/>
      <c r="AAZ9" s="14"/>
      <c r="ABA9" s="14"/>
      <c r="ABB9" s="14"/>
      <c r="ABC9" s="14"/>
      <c r="ABD9" s="14"/>
      <c r="ABE9" s="14"/>
      <c r="ABF9" s="14"/>
      <c r="ABG9" s="252"/>
      <c r="ABH9" s="118"/>
      <c r="ABI9" s="302" t="s">
        <v>387</v>
      </c>
      <c r="ABJ9" s="302"/>
      <c r="ABK9" s="118"/>
      <c r="ABL9" s="118"/>
      <c r="ABM9" s="118"/>
      <c r="ABN9" s="118"/>
      <c r="ABO9" s="118"/>
      <c r="ABP9" s="118"/>
      <c r="ABQ9" s="118"/>
      <c r="ABR9" s="118"/>
      <c r="ABS9" s="118"/>
      <c r="ABT9" s="118"/>
      <c r="ABU9" s="118"/>
      <c r="ABV9" s="118"/>
      <c r="ABW9" s="118"/>
      <c r="ABX9" s="118"/>
      <c r="ABY9" s="118"/>
      <c r="ABZ9" s="118"/>
      <c r="ACC9" s="118"/>
      <c r="ACD9" s="118"/>
      <c r="ACE9" s="118"/>
      <c r="ACF9" s="118"/>
      <c r="ACG9" s="118"/>
      <c r="ACH9" s="118"/>
      <c r="ACI9" s="304" t="s">
        <v>388</v>
      </c>
      <c r="ACJ9" s="118"/>
      <c r="ACK9" s="118"/>
      <c r="ACL9" s="118"/>
      <c r="ACM9" s="118"/>
      <c r="ACN9" s="14" t="e">
        <f>AAX9</f>
        <v>#N/A</v>
      </c>
      <c r="ACO9" s="14"/>
      <c r="ACP9" s="14"/>
      <c r="ACQ9" s="14"/>
      <c r="ACR9" s="14"/>
      <c r="ACS9" s="14"/>
      <c r="ACT9" s="14"/>
      <c r="ACU9" s="14"/>
      <c r="ACV9" s="14"/>
      <c r="ACW9" s="252"/>
      <c r="ACX9" s="118"/>
      <c r="ACY9" s="302" t="s">
        <v>387</v>
      </c>
      <c r="ACZ9" s="302"/>
      <c r="ADA9" s="118"/>
      <c r="ADB9" s="118"/>
      <c r="ADC9" s="118"/>
      <c r="ADD9" s="118"/>
      <c r="ADE9" s="118"/>
      <c r="ADF9" s="118"/>
      <c r="ADG9" s="118"/>
      <c r="ADH9" s="118"/>
      <c r="ADI9" s="118"/>
      <c r="ADJ9" s="118"/>
      <c r="ADK9" s="118"/>
      <c r="ADL9" s="118"/>
      <c r="ADM9" s="118"/>
      <c r="ADN9" s="118"/>
      <c r="ADO9" s="118"/>
      <c r="ADP9" s="118"/>
      <c r="ADS9" s="118"/>
      <c r="ADT9" s="118"/>
      <c r="ADU9" s="118"/>
      <c r="ADV9" s="118"/>
      <c r="ADW9" s="118"/>
      <c r="ADX9" s="118"/>
      <c r="ADY9" s="304" t="s">
        <v>388</v>
      </c>
      <c r="ADZ9" s="118"/>
      <c r="AEA9" s="118"/>
      <c r="AEB9" s="118"/>
      <c r="AEC9" s="118"/>
      <c r="AED9" s="14" t="e">
        <f>ACN9</f>
        <v>#N/A</v>
      </c>
      <c r="AEE9" s="14"/>
      <c r="AEF9" s="14"/>
      <c r="AEG9" s="14"/>
      <c r="AEH9" s="14"/>
      <c r="AEI9" s="14"/>
      <c r="AEJ9" s="14"/>
      <c r="AEK9" s="14"/>
      <c r="AEL9" s="14"/>
      <c r="AEM9" s="252"/>
      <c r="AEN9" s="118"/>
      <c r="AEO9" s="302" t="s">
        <v>387</v>
      </c>
      <c r="AEP9" s="302"/>
      <c r="AEQ9" s="118"/>
      <c r="AER9" s="118"/>
      <c r="AES9" s="118"/>
      <c r="AET9" s="118"/>
      <c r="AEU9" s="118"/>
      <c r="AEV9" s="118"/>
      <c r="AEW9" s="118"/>
      <c r="AEX9" s="118"/>
      <c r="AEY9" s="118"/>
      <c r="AEZ9" s="118"/>
      <c r="AFA9" s="118"/>
      <c r="AFB9" s="118"/>
      <c r="AFC9" s="118"/>
      <c r="AFD9" s="118"/>
      <c r="AFE9" s="118"/>
      <c r="AFF9" s="118"/>
      <c r="AFI9" s="118"/>
      <c r="AFJ9" s="118"/>
      <c r="AFK9" s="118"/>
      <c r="AFL9" s="118"/>
      <c r="AFM9" s="118"/>
      <c r="AFN9" s="118"/>
      <c r="AFO9" s="304" t="s">
        <v>388</v>
      </c>
      <c r="AFP9" s="118"/>
      <c r="AFQ9" s="118"/>
      <c r="AFR9" s="118"/>
      <c r="AFS9" s="118"/>
      <c r="AFT9" s="14" t="e">
        <f>AED9</f>
        <v>#N/A</v>
      </c>
      <c r="AFU9" s="14"/>
      <c r="AFV9" s="14"/>
      <c r="AFW9" s="14"/>
      <c r="AFX9" s="14"/>
      <c r="AFY9" s="14"/>
      <c r="AFZ9" s="14"/>
      <c r="AGA9" s="14"/>
      <c r="AGB9" s="14"/>
      <c r="AGC9" s="252"/>
      <c r="AGD9" s="118"/>
      <c r="AGE9" s="302" t="s">
        <v>387</v>
      </c>
      <c r="AGF9" s="302"/>
      <c r="AGG9" s="118"/>
      <c r="AGH9" s="118"/>
      <c r="AGI9" s="118"/>
      <c r="AGJ9" s="118"/>
      <c r="AGK9" s="118"/>
      <c r="AGL9" s="118"/>
      <c r="AGM9" s="118"/>
      <c r="AGN9" s="118"/>
      <c r="AGO9" s="118"/>
      <c r="AGP9" s="118"/>
      <c r="AGQ9" s="118"/>
      <c r="AGR9" s="118"/>
      <c r="AGS9" s="118"/>
      <c r="AGT9" s="118"/>
      <c r="AGU9" s="118"/>
      <c r="AGV9" s="118"/>
      <c r="AGY9" s="118"/>
      <c r="AGZ9" s="118"/>
      <c r="AHA9" s="118"/>
      <c r="AHB9" s="118"/>
      <c r="AHC9" s="118"/>
      <c r="AHD9" s="118"/>
      <c r="AHE9" s="304" t="s">
        <v>388</v>
      </c>
      <c r="AHF9" s="118"/>
      <c r="AHG9" s="118"/>
      <c r="AHH9" s="118"/>
      <c r="AHI9" s="118"/>
      <c r="AHJ9" s="14" t="e">
        <f>AFT9</f>
        <v>#N/A</v>
      </c>
      <c r="AHK9" s="14"/>
      <c r="AHL9" s="14"/>
      <c r="AHM9" s="14"/>
      <c r="AHN9" s="14"/>
      <c r="AHO9" s="14"/>
      <c r="AHP9" s="14"/>
      <c r="AHQ9" s="14"/>
      <c r="AHR9" s="14"/>
      <c r="AHS9" s="252"/>
      <c r="AHT9" s="118"/>
      <c r="AHU9" s="302" t="s">
        <v>387</v>
      </c>
      <c r="AHV9" s="302"/>
      <c r="AHW9" s="118"/>
      <c r="AHX9" s="118"/>
      <c r="AHY9" s="118"/>
      <c r="AHZ9" s="118"/>
      <c r="AIA9" s="118"/>
      <c r="AIB9" s="118"/>
      <c r="AIC9" s="118"/>
      <c r="AID9" s="118"/>
      <c r="AIE9" s="118"/>
      <c r="AIF9" s="118"/>
      <c r="AIG9" s="118"/>
      <c r="AIH9" s="118"/>
      <c r="AII9" s="118"/>
      <c r="AIJ9" s="118"/>
      <c r="AIK9" s="118"/>
      <c r="AIL9" s="118"/>
      <c r="AIO9" s="118"/>
      <c r="AIP9" s="118"/>
      <c r="AIQ9" s="118"/>
      <c r="AIR9" s="118"/>
      <c r="AIS9" s="118"/>
      <c r="AIT9" s="118"/>
      <c r="AIU9" s="304" t="s">
        <v>388</v>
      </c>
      <c r="AIV9" s="118"/>
      <c r="AIW9" s="118"/>
      <c r="AIX9" s="118"/>
      <c r="AIY9" s="118"/>
      <c r="AIZ9" s="14" t="e">
        <f>AHJ9</f>
        <v>#N/A</v>
      </c>
      <c r="AJA9" s="14"/>
      <c r="AJB9" s="14"/>
      <c r="AJC9" s="14"/>
      <c r="AJD9" s="14"/>
      <c r="AJE9" s="14"/>
      <c r="AJF9" s="14"/>
      <c r="AJG9" s="14"/>
      <c r="AJH9" s="14"/>
      <c r="AJI9" s="252"/>
      <c r="AJJ9" s="118"/>
      <c r="AJK9" s="302" t="s">
        <v>387</v>
      </c>
      <c r="AJL9" s="302"/>
      <c r="AJM9" s="118"/>
      <c r="AJN9" s="118"/>
      <c r="AJO9" s="118"/>
      <c r="AJP9" s="118"/>
      <c r="AJQ9" s="118"/>
      <c r="AJR9" s="118"/>
      <c r="AJS9" s="118"/>
      <c r="AJT9" s="118"/>
      <c r="AJU9" s="118"/>
      <c r="AJV9" s="118"/>
      <c r="AJW9" s="118"/>
      <c r="AJX9" s="118"/>
      <c r="AJY9" s="118"/>
      <c r="AJZ9" s="118"/>
      <c r="AKA9" s="118"/>
      <c r="AKB9" s="118"/>
      <c r="AKE9" s="118"/>
      <c r="AKF9" s="118"/>
      <c r="AKG9" s="118"/>
      <c r="AKH9" s="118"/>
      <c r="AKI9" s="118"/>
      <c r="AKJ9" s="118"/>
      <c r="AKK9" s="304" t="s">
        <v>388</v>
      </c>
      <c r="AKL9" s="118"/>
      <c r="AKM9" s="118"/>
      <c r="AKN9" s="118"/>
      <c r="AKO9" s="118"/>
      <c r="AKP9" s="14" t="e">
        <f>AIZ9</f>
        <v>#N/A</v>
      </c>
      <c r="AKQ9" s="14"/>
      <c r="AKR9" s="14"/>
      <c r="AKS9" s="14"/>
      <c r="AKT9" s="14"/>
      <c r="AKU9" s="14"/>
      <c r="AKV9" s="14"/>
      <c r="AKW9" s="14"/>
      <c r="AKX9" s="14"/>
      <c r="AKY9" s="252"/>
      <c r="AKZ9" s="118"/>
      <c r="ALA9" s="302" t="s">
        <v>387</v>
      </c>
      <c r="ALB9" s="302"/>
      <c r="ALC9" s="118"/>
      <c r="ALD9" s="118"/>
      <c r="ALE9" s="118"/>
      <c r="ALF9" s="118"/>
      <c r="ALG9" s="118"/>
      <c r="ALH9" s="118"/>
      <c r="ALI9" s="118"/>
      <c r="ALJ9" s="118"/>
      <c r="ALK9" s="118"/>
      <c r="ALL9" s="118"/>
      <c r="ALM9" s="118"/>
      <c r="ALN9" s="118"/>
      <c r="ALO9" s="118"/>
      <c r="ALP9" s="118"/>
      <c r="ALQ9" s="118"/>
      <c r="ALR9" s="118"/>
      <c r="ALU9" s="118"/>
      <c r="ALV9" s="118"/>
      <c r="ALW9" s="118"/>
      <c r="ALX9" s="118"/>
      <c r="ALY9" s="118"/>
      <c r="ALZ9" s="118"/>
      <c r="AMA9" s="304" t="s">
        <v>388</v>
      </c>
      <c r="AMB9" s="118"/>
      <c r="AMC9" s="118"/>
      <c r="AMD9" s="118"/>
      <c r="AME9" s="118"/>
      <c r="AMF9" s="14" t="e">
        <f>AKP9</f>
        <v>#N/A</v>
      </c>
      <c r="AMG9" s="14"/>
      <c r="AMH9" s="14"/>
      <c r="AMI9" s="14"/>
      <c r="AMJ9" s="14"/>
      <c r="AMK9" s="14"/>
      <c r="AML9" s="14"/>
      <c r="AMM9" s="14"/>
      <c r="AMN9" s="14"/>
      <c r="AMO9" s="252"/>
      <c r="AMP9" s="118"/>
      <c r="AMQ9" s="302" t="s">
        <v>387</v>
      </c>
      <c r="AMR9" s="302"/>
      <c r="AMS9" s="118"/>
      <c r="AMT9" s="118"/>
      <c r="AMU9" s="118"/>
      <c r="AMV9" s="118"/>
      <c r="AMW9" s="118"/>
      <c r="AMX9" s="118"/>
      <c r="AMY9" s="118"/>
      <c r="AMZ9" s="118"/>
      <c r="ANA9" s="118"/>
      <c r="ANB9" s="118"/>
      <c r="ANC9" s="118"/>
      <c r="AND9" s="118"/>
      <c r="ANE9" s="118"/>
      <c r="ANF9" s="118"/>
      <c r="ANG9" s="118"/>
      <c r="ANH9" s="118"/>
      <c r="ANK9" s="118"/>
      <c r="ANL9" s="118"/>
      <c r="ANM9" s="118"/>
      <c r="ANN9" s="118"/>
      <c r="ANO9" s="118"/>
      <c r="ANP9" s="118"/>
      <c r="ANQ9" s="304" t="s">
        <v>388</v>
      </c>
      <c r="ANR9" s="118"/>
      <c r="ANS9" s="118"/>
      <c r="ANT9" s="118"/>
      <c r="ANU9" s="118"/>
      <c r="ANV9" s="14" t="e">
        <f>AMF9</f>
        <v>#N/A</v>
      </c>
      <c r="ANW9" s="14"/>
      <c r="ANX9" s="14"/>
      <c r="ANY9" s="14"/>
      <c r="ANZ9" s="14"/>
      <c r="AOA9" s="14"/>
      <c r="AOB9" s="14"/>
      <c r="AOC9" s="14"/>
      <c r="AOD9" s="14"/>
      <c r="AOE9" s="252"/>
      <c r="AOF9" s="118"/>
      <c r="AOG9" s="302" t="s">
        <v>387</v>
      </c>
      <c r="AOH9" s="302"/>
      <c r="AOI9" s="118"/>
      <c r="AOJ9" s="118"/>
      <c r="AOK9" s="118"/>
      <c r="AOL9" s="118"/>
      <c r="AOM9" s="118"/>
      <c r="AON9" s="118"/>
      <c r="AOO9" s="118"/>
      <c r="AOP9" s="118"/>
      <c r="AOQ9" s="118"/>
      <c r="AOR9" s="118"/>
      <c r="AOS9" s="118"/>
      <c r="AOT9" s="118"/>
      <c r="AOU9" s="118"/>
      <c r="AOV9" s="118"/>
      <c r="AOW9" s="118"/>
      <c r="AOX9" s="118"/>
      <c r="APA9" s="118"/>
      <c r="APB9" s="118"/>
      <c r="APC9" s="118"/>
      <c r="APD9" s="118"/>
      <c r="APE9" s="118"/>
      <c r="APF9" s="118"/>
      <c r="APG9" s="304" t="s">
        <v>388</v>
      </c>
      <c r="APH9" s="118"/>
      <c r="API9" s="118"/>
      <c r="APJ9" s="118"/>
      <c r="APK9" s="118"/>
      <c r="APL9" s="14" t="e">
        <f>ANV9</f>
        <v>#N/A</v>
      </c>
      <c r="APM9" s="14"/>
      <c r="APN9" s="14"/>
      <c r="APO9" s="14"/>
      <c r="APP9" s="14"/>
      <c r="APQ9" s="14"/>
      <c r="APR9" s="14"/>
      <c r="APS9" s="14"/>
      <c r="APT9" s="14"/>
      <c r="APU9" s="252"/>
      <c r="APV9" s="118"/>
      <c r="APW9" s="302" t="s">
        <v>387</v>
      </c>
      <c r="APX9" s="302"/>
      <c r="APY9" s="118"/>
      <c r="APZ9" s="118"/>
      <c r="AQA9" s="118"/>
      <c r="AQB9" s="118"/>
      <c r="AQC9" s="118"/>
      <c r="AQD9" s="118"/>
      <c r="AQE9" s="118"/>
      <c r="AQF9" s="118"/>
      <c r="AQG9" s="118"/>
      <c r="AQH9" s="118"/>
      <c r="AQI9" s="118"/>
      <c r="AQJ9" s="118"/>
      <c r="AQK9" s="118"/>
      <c r="AQL9" s="118"/>
      <c r="AQM9" s="118"/>
      <c r="AQN9" s="118"/>
      <c r="AQQ9" s="118"/>
      <c r="AQR9" s="118"/>
      <c r="AQS9" s="118"/>
      <c r="AQT9" s="118"/>
      <c r="AQU9" s="118"/>
      <c r="AQV9" s="118"/>
      <c r="AQW9" s="304" t="s">
        <v>388</v>
      </c>
      <c r="AQX9" s="118"/>
      <c r="AQY9" s="118"/>
      <c r="AQZ9" s="118"/>
      <c r="ARA9" s="118"/>
      <c r="ARB9" s="14" t="e">
        <f>APL9</f>
        <v>#N/A</v>
      </c>
      <c r="ARC9" s="14"/>
      <c r="ARD9" s="14"/>
      <c r="ARE9" s="14"/>
      <c r="ARF9" s="14"/>
      <c r="ARG9" s="14"/>
      <c r="ARH9" s="14"/>
      <c r="ARI9" s="14"/>
      <c r="ARJ9" s="14"/>
      <c r="ARK9" s="252"/>
      <c r="ARL9" s="118"/>
      <c r="ARM9" s="302" t="s">
        <v>387</v>
      </c>
      <c r="ARN9" s="302"/>
      <c r="ARO9" s="118"/>
      <c r="ARP9" s="118"/>
      <c r="ARQ9" s="118"/>
      <c r="ARR9" s="118"/>
      <c r="ARS9" s="118"/>
      <c r="ART9" s="118"/>
      <c r="ARU9" s="118"/>
      <c r="ARV9" s="118"/>
      <c r="ARW9" s="118"/>
      <c r="ARX9" s="118"/>
      <c r="ARY9" s="118"/>
      <c r="ARZ9" s="118"/>
      <c r="ASA9" s="118"/>
      <c r="ASB9" s="118"/>
      <c r="ASC9" s="118"/>
      <c r="ASD9" s="118"/>
      <c r="ASG9" s="118"/>
      <c r="ASH9" s="118"/>
      <c r="ASI9" s="118"/>
      <c r="ASJ9" s="118"/>
      <c r="ASK9" s="118"/>
      <c r="ASL9" s="118"/>
      <c r="ASM9" s="304" t="s">
        <v>388</v>
      </c>
      <c r="ASN9" s="118"/>
      <c r="ASO9" s="118"/>
      <c r="ASP9" s="118"/>
      <c r="ASQ9" s="118"/>
      <c r="ASR9" s="14" t="e">
        <f>ARB9</f>
        <v>#N/A</v>
      </c>
      <c r="ASS9" s="14"/>
      <c r="AST9" s="14"/>
      <c r="ASU9" s="14"/>
      <c r="ASV9" s="14"/>
      <c r="ASW9" s="14"/>
      <c r="ASX9" s="14"/>
      <c r="ASY9" s="14"/>
      <c r="ASZ9" s="14"/>
      <c r="ATA9" s="252"/>
      <c r="ATB9" s="118"/>
      <c r="ATC9" s="302" t="s">
        <v>387</v>
      </c>
      <c r="ATD9" s="302"/>
      <c r="ATE9" s="118"/>
      <c r="ATF9" s="118"/>
      <c r="ATG9" s="118"/>
      <c r="ATH9" s="118"/>
      <c r="ATI9" s="118"/>
      <c r="ATJ9" s="118"/>
      <c r="ATK9" s="118"/>
      <c r="ATL9" s="118"/>
      <c r="ATM9" s="118"/>
      <c r="ATN9" s="118"/>
      <c r="ATO9" s="118"/>
      <c r="ATP9" s="118"/>
      <c r="ATQ9" s="118"/>
      <c r="ATR9" s="118"/>
      <c r="ATS9" s="118"/>
      <c r="ATT9" s="118"/>
      <c r="ATW9" s="118"/>
      <c r="ATX9" s="118"/>
      <c r="ATY9" s="118"/>
      <c r="ATZ9" s="118"/>
      <c r="AUA9" s="118"/>
      <c r="AUB9" s="118"/>
      <c r="AUC9" s="304" t="s">
        <v>388</v>
      </c>
      <c r="AUD9" s="118"/>
      <c r="AUE9" s="118"/>
      <c r="AUF9" s="118"/>
      <c r="AUG9" s="118"/>
      <c r="AUH9" s="14" t="e">
        <f>ASR9</f>
        <v>#N/A</v>
      </c>
      <c r="AUI9" s="14"/>
      <c r="AUJ9" s="14"/>
      <c r="AUK9" s="14"/>
      <c r="AUL9" s="14"/>
      <c r="AUM9" s="14"/>
      <c r="AUN9" s="14"/>
      <c r="AUO9" s="14"/>
      <c r="AUP9" s="14"/>
      <c r="AUQ9" s="252"/>
      <c r="AUR9" s="118"/>
      <c r="AUS9" s="302" t="s">
        <v>387</v>
      </c>
      <c r="AUT9" s="302"/>
      <c r="AUU9" s="118"/>
      <c r="AUV9" s="118"/>
      <c r="AUW9" s="118"/>
      <c r="AUX9" s="118"/>
      <c r="AUY9" s="118"/>
      <c r="AUZ9" s="118"/>
      <c r="AVA9" s="118"/>
      <c r="AVB9" s="118"/>
      <c r="AVC9" s="118"/>
      <c r="AVD9" s="118"/>
      <c r="AVE9" s="118"/>
      <c r="AVF9" s="118"/>
      <c r="AVG9" s="118"/>
      <c r="AVH9" s="118"/>
      <c r="AVI9" s="118"/>
      <c r="AVJ9" s="118"/>
      <c r="AVM9" s="118"/>
      <c r="AVN9" s="118"/>
      <c r="AVO9" s="118"/>
      <c r="AVP9" s="118"/>
      <c r="AVQ9" s="118"/>
      <c r="AVR9" s="118"/>
      <c r="AVS9" s="304" t="s">
        <v>388</v>
      </c>
      <c r="AVT9" s="118"/>
      <c r="AVU9" s="118"/>
      <c r="AVV9" s="118"/>
      <c r="AVW9" s="118"/>
      <c r="AVX9" s="14" t="e">
        <f>AUH9</f>
        <v>#N/A</v>
      </c>
      <c r="AVY9" s="14"/>
      <c r="AVZ9" s="14"/>
      <c r="AWA9" s="14"/>
      <c r="AWB9" s="14"/>
      <c r="AWC9" s="14"/>
      <c r="AWD9" s="14"/>
      <c r="AWE9" s="14"/>
      <c r="AWF9" s="14"/>
      <c r="AWG9" s="252"/>
      <c r="AWH9" s="118"/>
      <c r="AWI9" s="302" t="s">
        <v>387</v>
      </c>
      <c r="AWJ9" s="302"/>
      <c r="AWK9" s="118"/>
      <c r="AWL9" s="118"/>
      <c r="AWM9" s="118"/>
      <c r="AWN9" s="118"/>
      <c r="AWO9" s="118"/>
      <c r="AWP9" s="118"/>
      <c r="AWQ9" s="118"/>
      <c r="AWR9" s="118"/>
      <c r="AWS9" s="118"/>
      <c r="AWT9" s="118"/>
      <c r="AWU9" s="118"/>
      <c r="AWV9" s="118"/>
      <c r="AWW9" s="118"/>
      <c r="AWX9" s="118"/>
      <c r="AWY9" s="118"/>
      <c r="AWZ9" s="118"/>
      <c r="AXC9" s="118"/>
      <c r="AXD9" s="118"/>
      <c r="AXE9" s="118"/>
      <c r="AXF9" s="118"/>
      <c r="AXG9" s="118"/>
      <c r="AXH9" s="118"/>
      <c r="AXI9" s="304" t="s">
        <v>388</v>
      </c>
      <c r="AXJ9" s="118"/>
      <c r="AXK9" s="118"/>
      <c r="AXL9" s="118"/>
      <c r="AXM9" s="118"/>
      <c r="AXN9" s="14" t="e">
        <f>AVX9</f>
        <v>#N/A</v>
      </c>
      <c r="AXO9" s="14"/>
      <c r="AXP9" s="14"/>
      <c r="AXQ9" s="14"/>
      <c r="AXR9" s="14"/>
      <c r="AXS9" s="14"/>
      <c r="AXT9" s="14"/>
      <c r="AXU9" s="14"/>
      <c r="AXV9" s="14"/>
      <c r="AXW9" s="252"/>
      <c r="AXX9" s="118"/>
      <c r="AXY9" s="302" t="s">
        <v>387</v>
      </c>
      <c r="AXZ9" s="302"/>
      <c r="AYA9" s="118"/>
      <c r="AYB9" s="118"/>
      <c r="AYC9" s="118"/>
      <c r="AYD9" s="118"/>
      <c r="AYE9" s="118"/>
      <c r="AYF9" s="118"/>
      <c r="AYG9" s="118"/>
      <c r="AYH9" s="118"/>
      <c r="AYI9" s="118"/>
      <c r="AYJ9" s="118"/>
      <c r="AYK9" s="118"/>
      <c r="AYL9" s="118"/>
      <c r="AYM9" s="118"/>
      <c r="AYN9" s="118"/>
      <c r="AYO9" s="118"/>
      <c r="AYP9" s="118"/>
      <c r="AYS9" s="118"/>
      <c r="AYT9" s="118"/>
      <c r="AYU9" s="118"/>
      <c r="AYV9" s="118"/>
      <c r="AYW9" s="118"/>
      <c r="AYX9" s="118"/>
      <c r="AYY9" s="304" t="s">
        <v>388</v>
      </c>
      <c r="AYZ9" s="118"/>
      <c r="AZA9" s="118"/>
      <c r="AZB9" s="118"/>
      <c r="AZC9" s="118"/>
      <c r="AZD9" s="14" t="e">
        <f>AXN9</f>
        <v>#N/A</v>
      </c>
      <c r="AZE9" s="14"/>
      <c r="AZF9" s="14"/>
      <c r="AZG9" s="14"/>
      <c r="AZH9" s="14"/>
      <c r="AZI9" s="14"/>
      <c r="AZJ9" s="14"/>
      <c r="AZK9" s="14"/>
      <c r="AZL9" s="14"/>
      <c r="AZM9" s="252"/>
      <c r="AZN9" s="118"/>
      <c r="AZO9" s="302" t="s">
        <v>387</v>
      </c>
      <c r="AZP9" s="302"/>
      <c r="AZQ9" s="118"/>
      <c r="AZR9" s="118"/>
      <c r="AZS9" s="118"/>
      <c r="AZT9" s="118"/>
      <c r="AZU9" s="118"/>
      <c r="AZV9" s="118"/>
      <c r="AZW9" s="118"/>
      <c r="AZX9" s="118"/>
      <c r="AZY9" s="118"/>
      <c r="AZZ9" s="118"/>
      <c r="BAA9" s="118"/>
      <c r="BAB9" s="118"/>
      <c r="BAC9" s="118"/>
      <c r="BAD9" s="118"/>
      <c r="BAE9" s="118"/>
      <c r="BAF9" s="118"/>
      <c r="BAI9" s="118"/>
      <c r="BAJ9" s="118"/>
      <c r="BAK9" s="118"/>
      <c r="BAL9" s="118"/>
      <c r="BAM9" s="118"/>
      <c r="BAN9" s="118"/>
      <c r="BAO9" s="304" t="s">
        <v>388</v>
      </c>
      <c r="BAP9" s="118"/>
      <c r="BAQ9" s="118"/>
      <c r="BAR9" s="118"/>
      <c r="BAS9" s="118"/>
      <c r="BAT9" s="14" t="e">
        <f>AZD9</f>
        <v>#N/A</v>
      </c>
      <c r="BAU9" s="14"/>
      <c r="BAV9" s="14"/>
      <c r="BAW9" s="14"/>
      <c r="BAX9" s="14"/>
      <c r="BAY9" s="14"/>
      <c r="BAZ9" s="14"/>
      <c r="BBA9" s="14"/>
      <c r="BBB9" s="14"/>
      <c r="BBC9" s="252"/>
      <c r="BBD9" s="118"/>
      <c r="BBE9" s="302" t="s">
        <v>387</v>
      </c>
      <c r="BBF9" s="302"/>
      <c r="BBG9" s="118"/>
      <c r="BBH9" s="118"/>
      <c r="BBI9" s="118"/>
      <c r="BBJ9" s="118"/>
      <c r="BBK9" s="118"/>
      <c r="BBL9" s="118"/>
      <c r="BBM9" s="118"/>
      <c r="BBN9" s="118"/>
      <c r="BBO9" s="118"/>
      <c r="BBP9" s="118"/>
      <c r="BBQ9" s="118"/>
      <c r="BBR9" s="118"/>
      <c r="BBS9" s="118"/>
      <c r="BBT9" s="118"/>
      <c r="BBU9" s="118"/>
      <c r="BBV9" s="118"/>
      <c r="BBY9" s="118"/>
      <c r="BBZ9" s="118"/>
      <c r="BCA9" s="118"/>
      <c r="BCB9" s="118"/>
      <c r="BCC9" s="118"/>
      <c r="BCD9" s="118"/>
      <c r="BCE9" s="304" t="s">
        <v>388</v>
      </c>
      <c r="BCF9" s="118"/>
      <c r="BCG9" s="118"/>
      <c r="BCH9" s="118"/>
      <c r="BCI9" s="118"/>
      <c r="BCJ9" s="14" t="e">
        <f>BAT9</f>
        <v>#N/A</v>
      </c>
      <c r="BCK9" s="14"/>
      <c r="BCL9" s="14"/>
      <c r="BCM9" s="14"/>
      <c r="BCN9" s="14"/>
      <c r="BCO9" s="14"/>
      <c r="BCP9" s="14"/>
      <c r="BCQ9" s="14"/>
      <c r="BCR9" s="14"/>
      <c r="BCS9" s="252"/>
      <c r="BCT9" s="118"/>
      <c r="BCU9" s="302" t="s">
        <v>387</v>
      </c>
      <c r="BCV9" s="302"/>
      <c r="BCW9" s="118"/>
      <c r="BCX9" s="118"/>
      <c r="BCY9" s="118"/>
      <c r="BCZ9" s="118"/>
      <c r="BDA9" s="118"/>
      <c r="BDB9" s="118"/>
      <c r="BDC9" s="118"/>
      <c r="BDD9" s="118"/>
      <c r="BDE9" s="118"/>
      <c r="BDF9" s="118"/>
      <c r="BDG9" s="118"/>
      <c r="BDH9" s="118"/>
      <c r="BDI9" s="118"/>
      <c r="BDJ9" s="118"/>
      <c r="BDK9" s="118"/>
      <c r="BDL9" s="118"/>
      <c r="BDO9" s="118"/>
      <c r="BDP9" s="118"/>
      <c r="BDQ9" s="118"/>
      <c r="BDR9" s="118"/>
      <c r="BDS9" s="118"/>
      <c r="BDT9" s="118"/>
      <c r="BDU9" s="304" t="s">
        <v>388</v>
      </c>
      <c r="BDV9" s="118"/>
      <c r="BDW9" s="118"/>
      <c r="BDX9" s="118"/>
      <c r="BDY9" s="118"/>
      <c r="BDZ9" s="14" t="e">
        <f>BCJ9</f>
        <v>#N/A</v>
      </c>
      <c r="BEA9" s="14"/>
      <c r="BEB9" s="14"/>
      <c r="BEC9" s="14"/>
      <c r="BED9" s="14"/>
      <c r="BEE9" s="14"/>
      <c r="BEF9" s="14"/>
      <c r="BEG9" s="14"/>
      <c r="BEH9" s="14"/>
      <c r="BEI9" s="252"/>
      <c r="BEJ9" s="118"/>
      <c r="BEK9" s="302" t="s">
        <v>387</v>
      </c>
      <c r="BEL9" s="302"/>
      <c r="BEM9" s="118"/>
      <c r="BEN9" s="118"/>
      <c r="BEO9" s="118"/>
      <c r="BEP9" s="118"/>
      <c r="BEQ9" s="118"/>
      <c r="BER9" s="118"/>
      <c r="BES9" s="118"/>
      <c r="BET9" s="118"/>
      <c r="BEU9" s="118"/>
      <c r="BEV9" s="118"/>
      <c r="BEW9" s="118"/>
      <c r="BEX9" s="118"/>
      <c r="BEY9" s="118"/>
      <c r="BEZ9" s="118"/>
      <c r="BFA9" s="118"/>
      <c r="BFB9" s="118"/>
      <c r="BFE9" s="118"/>
      <c r="BFF9" s="118"/>
      <c r="BFG9" s="118"/>
      <c r="BFH9" s="118"/>
      <c r="BFI9" s="118"/>
      <c r="BFJ9" s="118"/>
      <c r="BFK9" s="304" t="s">
        <v>388</v>
      </c>
      <c r="BFL9" s="118"/>
      <c r="BFM9" s="118"/>
      <c r="BFN9" s="118"/>
      <c r="BFO9" s="118"/>
      <c r="BFP9" s="14" t="e">
        <f>BDZ9</f>
        <v>#N/A</v>
      </c>
      <c r="BFQ9" s="14"/>
      <c r="BFR9" s="14"/>
      <c r="BFS9" s="14"/>
      <c r="BFT9" s="14"/>
      <c r="BFU9" s="14"/>
      <c r="BFV9" s="14"/>
      <c r="BFW9" s="14"/>
      <c r="BFX9" s="14"/>
      <c r="BFY9" s="252"/>
      <c r="BFZ9" s="118"/>
      <c r="BGA9" s="302" t="s">
        <v>387</v>
      </c>
      <c r="BGB9" s="302"/>
      <c r="BGC9" s="118"/>
      <c r="BGD9" s="118"/>
      <c r="BGE9" s="118"/>
      <c r="BGF9" s="118"/>
      <c r="BGG9" s="118"/>
      <c r="BGH9" s="118"/>
      <c r="BGI9" s="118"/>
      <c r="BGJ9" s="118"/>
      <c r="BGK9" s="118"/>
      <c r="BGL9" s="118"/>
      <c r="BGM9" s="118"/>
      <c r="BGN9" s="118"/>
      <c r="BGO9" s="118"/>
      <c r="BGP9" s="118"/>
      <c r="BGQ9" s="118"/>
      <c r="BGR9" s="118"/>
      <c r="BGU9" s="118"/>
      <c r="BGV9" s="118"/>
      <c r="BGW9" s="118"/>
      <c r="BGX9" s="118"/>
      <c r="BGY9" s="118"/>
      <c r="BGZ9" s="118"/>
      <c r="BHA9" s="304" t="s">
        <v>388</v>
      </c>
      <c r="BHB9" s="118"/>
      <c r="BHC9" s="118"/>
      <c r="BHD9" s="118"/>
      <c r="BHE9" s="118"/>
      <c r="BHF9" s="14" t="e">
        <f>BFP9</f>
        <v>#N/A</v>
      </c>
      <c r="BHG9" s="14"/>
      <c r="BHH9" s="14"/>
      <c r="BHI9" s="14"/>
      <c r="BHJ9" s="14"/>
      <c r="BHK9" s="14"/>
      <c r="BHL9" s="14"/>
      <c r="BHM9" s="14"/>
      <c r="BHN9" s="14"/>
      <c r="BHO9" s="252"/>
      <c r="BHP9" s="118"/>
      <c r="BHQ9" s="302" t="s">
        <v>387</v>
      </c>
      <c r="BHR9" s="302"/>
      <c r="BHS9" s="118"/>
      <c r="BHT9" s="118"/>
      <c r="BHU9" s="118"/>
      <c r="BHV9" s="118"/>
      <c r="BHW9" s="118"/>
      <c r="BHX9" s="118"/>
      <c r="BHY9" s="118"/>
      <c r="BHZ9" s="118"/>
      <c r="BIA9" s="118"/>
      <c r="BIB9" s="118"/>
      <c r="BIC9" s="118"/>
      <c r="BID9" s="118"/>
      <c r="BIE9" s="118"/>
      <c r="BIF9" s="118"/>
      <c r="BIG9" s="118"/>
      <c r="BIH9" s="118"/>
      <c r="BIK9" s="118"/>
      <c r="BIL9" s="118"/>
      <c r="BIM9" s="118"/>
      <c r="BIN9" s="118"/>
      <c r="BIO9" s="118"/>
      <c r="BIP9" s="118"/>
      <c r="BIQ9" s="304" t="s">
        <v>388</v>
      </c>
      <c r="BIR9" s="118"/>
      <c r="BIS9" s="118"/>
      <c r="BIT9" s="118"/>
      <c r="BIU9" s="118"/>
      <c r="BIV9" s="14" t="e">
        <f>BHF9</f>
        <v>#N/A</v>
      </c>
      <c r="BIW9" s="14"/>
      <c r="BIX9" s="14"/>
      <c r="BIY9" s="14"/>
      <c r="BIZ9" s="14"/>
      <c r="BJA9" s="14"/>
      <c r="BJB9" s="14"/>
      <c r="BJC9" s="14"/>
      <c r="BJD9" s="14"/>
      <c r="BJE9" s="252"/>
      <c r="BJF9" s="118"/>
      <c r="BJG9" s="302" t="s">
        <v>387</v>
      </c>
      <c r="BJH9" s="302"/>
      <c r="BJI9" s="118"/>
      <c r="BJJ9" s="118"/>
      <c r="BJK9" s="118"/>
      <c r="BJL9" s="118"/>
      <c r="BJM9" s="118"/>
      <c r="BJN9" s="118"/>
      <c r="BJO9" s="118"/>
      <c r="BJP9" s="118"/>
      <c r="BJQ9" s="118"/>
      <c r="BJR9" s="118"/>
      <c r="BJS9" s="118"/>
      <c r="BJT9" s="118"/>
      <c r="BJU9" s="118"/>
      <c r="BJV9" s="118"/>
      <c r="BJW9" s="118"/>
      <c r="BJX9" s="118"/>
      <c r="BKA9" s="118"/>
      <c r="BKB9" s="118"/>
      <c r="BKC9" s="118"/>
      <c r="BKD9" s="118"/>
      <c r="BKE9" s="118"/>
      <c r="BKF9" s="118"/>
      <c r="BKG9" s="304" t="s">
        <v>388</v>
      </c>
      <c r="BKH9" s="118"/>
      <c r="BKI9" s="118"/>
      <c r="BKJ9" s="118"/>
      <c r="BKK9" s="118"/>
      <c r="BKL9" s="14" t="e">
        <f>BIV9</f>
        <v>#N/A</v>
      </c>
      <c r="BKM9" s="14"/>
      <c r="BKN9" s="14"/>
      <c r="BKO9" s="14"/>
      <c r="BKP9" s="14"/>
      <c r="BKQ9" s="14"/>
      <c r="BKR9" s="14"/>
      <c r="BKS9" s="14"/>
      <c r="BKT9" s="14"/>
      <c r="BKU9" s="252"/>
      <c r="BKV9" s="118"/>
      <c r="BKW9" s="302" t="s">
        <v>387</v>
      </c>
      <c r="BKX9" s="302"/>
      <c r="BKY9" s="118"/>
      <c r="BKZ9" s="118"/>
      <c r="BLA9" s="118"/>
      <c r="BLB9" s="118"/>
      <c r="BLC9" s="118"/>
      <c r="BLD9" s="118"/>
      <c r="BLE9" s="118"/>
      <c r="BLF9" s="118"/>
      <c r="BLG9" s="118"/>
      <c r="BLH9" s="118"/>
      <c r="BLI9" s="118"/>
      <c r="BLJ9" s="118"/>
      <c r="BLK9" s="118"/>
      <c r="BLL9" s="118"/>
      <c r="BLM9" s="118"/>
      <c r="BLN9" s="118"/>
      <c r="BLQ9" s="118"/>
      <c r="BLR9" s="118"/>
      <c r="BLS9" s="118"/>
      <c r="BLT9" s="118"/>
      <c r="BLU9" s="118"/>
      <c r="BLV9" s="118"/>
      <c r="BLW9" s="304" t="s">
        <v>388</v>
      </c>
      <c r="BLX9" s="118"/>
      <c r="BLY9" s="118"/>
      <c r="BLZ9" s="118"/>
      <c r="BMA9" s="118"/>
      <c r="BMB9" s="14" t="e">
        <f>BKL9</f>
        <v>#N/A</v>
      </c>
      <c r="BMC9" s="14"/>
      <c r="BMD9" s="14"/>
      <c r="BME9" s="14"/>
      <c r="BMF9" s="14"/>
      <c r="BMG9" s="14"/>
      <c r="BMH9" s="14"/>
      <c r="BMI9" s="14"/>
      <c r="BMJ9" s="14"/>
      <c r="BMK9" s="252"/>
      <c r="BML9" s="118"/>
      <c r="BMM9" s="302" t="s">
        <v>387</v>
      </c>
      <c r="BMN9" s="302"/>
      <c r="BMO9" s="118"/>
      <c r="BMP9" s="118"/>
      <c r="BMQ9" s="118"/>
      <c r="BMR9" s="118"/>
      <c r="BMS9" s="118"/>
      <c r="BMT9" s="118"/>
      <c r="BMU9" s="118"/>
      <c r="BMV9" s="118"/>
      <c r="BMW9" s="118"/>
      <c r="BMX9" s="118"/>
      <c r="BMY9" s="118"/>
      <c r="BMZ9" s="118"/>
      <c r="BNA9" s="118"/>
      <c r="BNB9" s="118"/>
      <c r="BNC9" s="118"/>
      <c r="BND9" s="118"/>
      <c r="BNG9" s="118"/>
      <c r="BNH9" s="118"/>
      <c r="BNI9" s="118"/>
      <c r="BNJ9" s="118"/>
      <c r="BNK9" s="118"/>
      <c r="BNL9" s="118"/>
      <c r="BNM9" s="304" t="s">
        <v>388</v>
      </c>
      <c r="BNN9" s="118"/>
      <c r="BNO9" s="118"/>
      <c r="BNP9" s="118"/>
      <c r="BNQ9" s="118"/>
      <c r="BNR9" s="14" t="e">
        <f>BMB9</f>
        <v>#N/A</v>
      </c>
      <c r="BNS9" s="14"/>
      <c r="BNT9" s="14"/>
      <c r="BNU9" s="14"/>
      <c r="BNV9" s="14"/>
      <c r="BNW9" s="14"/>
      <c r="BNX9" s="14"/>
      <c r="BNY9" s="14"/>
      <c r="BNZ9" s="14"/>
      <c r="BOA9" s="252"/>
      <c r="BOB9" s="118"/>
      <c r="BOC9" s="302" t="s">
        <v>387</v>
      </c>
      <c r="BOD9" s="302"/>
      <c r="BOE9" s="118"/>
      <c r="BOF9" s="118"/>
      <c r="BOG9" s="118"/>
      <c r="BOH9" s="118"/>
      <c r="BOI9" s="118"/>
      <c r="BOJ9" s="118"/>
      <c r="BOK9" s="118"/>
      <c r="BOL9" s="118"/>
      <c r="BOM9" s="118"/>
      <c r="BON9" s="118"/>
      <c r="BOO9" s="118"/>
      <c r="BOP9" s="118"/>
      <c r="BOQ9" s="118"/>
      <c r="BOR9" s="118"/>
      <c r="BOS9" s="118"/>
      <c r="BOT9" s="118"/>
      <c r="BOW9" s="118"/>
      <c r="BOX9" s="118"/>
      <c r="BOY9" s="118"/>
      <c r="BOZ9" s="118"/>
      <c r="BPA9" s="118"/>
      <c r="BPB9" s="118"/>
      <c r="BPC9" s="304" t="s">
        <v>388</v>
      </c>
      <c r="BPD9" s="118"/>
      <c r="BPE9" s="118"/>
      <c r="BPF9" s="118"/>
      <c r="BPG9" s="118"/>
      <c r="BPH9" s="14" t="e">
        <f>BNR9</f>
        <v>#N/A</v>
      </c>
      <c r="BPI9" s="14"/>
      <c r="BPJ9" s="14"/>
      <c r="BPK9" s="14"/>
      <c r="BPL9" s="14"/>
      <c r="BPM9" s="14"/>
      <c r="BPN9" s="14"/>
      <c r="BPO9" s="14"/>
      <c r="BPP9" s="14"/>
      <c r="BPQ9" s="252"/>
      <c r="BPR9" s="118"/>
      <c r="BPS9" s="302" t="s">
        <v>387</v>
      </c>
      <c r="BPT9" s="302"/>
      <c r="BPU9" s="118"/>
      <c r="BPV9" s="118"/>
      <c r="BPW9" s="118"/>
      <c r="BPX9" s="118"/>
      <c r="BPY9" s="118"/>
      <c r="BPZ9" s="118"/>
      <c r="BQA9" s="118"/>
      <c r="BQB9" s="118"/>
      <c r="BQC9" s="118"/>
      <c r="BQD9" s="118"/>
      <c r="BQE9" s="118"/>
      <c r="BQF9" s="118"/>
      <c r="BQG9" s="118"/>
      <c r="BQH9" s="118"/>
      <c r="BQI9" s="118"/>
      <c r="BQJ9" s="118"/>
      <c r="BQM9" s="118"/>
      <c r="BQN9" s="118"/>
      <c r="BQO9" s="118"/>
      <c r="BQP9" s="118"/>
      <c r="BQQ9" s="118"/>
      <c r="BQR9" s="118"/>
      <c r="BQS9" s="304" t="s">
        <v>388</v>
      </c>
      <c r="BQT9" s="118"/>
      <c r="BQU9" s="118"/>
      <c r="BQV9" s="118"/>
      <c r="BQW9" s="118"/>
      <c r="BQX9" s="14" t="e">
        <f>BPH9</f>
        <v>#N/A</v>
      </c>
      <c r="BQY9" s="14"/>
      <c r="BQZ9" s="14"/>
      <c r="BRA9" s="14"/>
      <c r="BRB9" s="14"/>
      <c r="BRC9" s="14"/>
      <c r="BRD9" s="14"/>
      <c r="BRE9" s="14"/>
      <c r="BRF9" s="14"/>
      <c r="BRG9" s="252"/>
      <c r="BRH9" s="118"/>
      <c r="BRI9" s="302" t="s">
        <v>387</v>
      </c>
      <c r="BRJ9" s="302"/>
      <c r="BRK9" s="118"/>
      <c r="BRL9" s="118"/>
      <c r="BRM9" s="118"/>
      <c r="BRN9" s="118"/>
      <c r="BRO9" s="118"/>
      <c r="BRP9" s="118"/>
      <c r="BRQ9" s="118"/>
      <c r="BRR9" s="118"/>
      <c r="BRS9" s="118"/>
      <c r="BRT9" s="118"/>
      <c r="BRU9" s="118"/>
      <c r="BRV9" s="118"/>
      <c r="BRW9" s="118"/>
      <c r="BRX9" s="118"/>
      <c r="BRY9" s="118"/>
      <c r="BRZ9" s="118"/>
      <c r="BSC9" s="118"/>
      <c r="BSD9" s="118"/>
      <c r="BSE9" s="118"/>
      <c r="BSF9" s="118"/>
      <c r="BSG9" s="118"/>
      <c r="BSH9" s="118"/>
      <c r="BSI9" s="304" t="s">
        <v>388</v>
      </c>
      <c r="BSJ9" s="118"/>
      <c r="BSK9" s="118"/>
      <c r="BSL9" s="118"/>
      <c r="BSM9" s="118"/>
      <c r="BSN9" s="14" t="e">
        <f>BQX9</f>
        <v>#N/A</v>
      </c>
      <c r="BSO9" s="14"/>
      <c r="BSP9" s="14"/>
      <c r="BSQ9" s="14"/>
      <c r="BSR9" s="14"/>
      <c r="BSS9" s="14"/>
      <c r="BST9" s="14"/>
      <c r="BSU9" s="14"/>
      <c r="BSV9" s="14"/>
      <c r="BSW9" s="252"/>
      <c r="BSX9" s="118"/>
      <c r="BSY9" s="302" t="s">
        <v>387</v>
      </c>
      <c r="BSZ9" s="302"/>
      <c r="BTA9" s="118"/>
      <c r="BTB9" s="118"/>
      <c r="BTC9" s="118"/>
      <c r="BTD9" s="118"/>
      <c r="BTE9" s="118"/>
      <c r="BTF9" s="118"/>
      <c r="BTG9" s="118"/>
      <c r="BTH9" s="118"/>
      <c r="BTI9" s="118"/>
      <c r="BTJ9" s="118"/>
      <c r="BTK9" s="118"/>
      <c r="BTL9" s="118"/>
      <c r="BTM9" s="118"/>
      <c r="BTN9" s="118"/>
      <c r="BTO9" s="118"/>
      <c r="BTP9" s="118"/>
      <c r="BTS9" s="118"/>
      <c r="BTT9" s="118"/>
      <c r="BTU9" s="118"/>
      <c r="BTV9" s="118"/>
      <c r="BTW9" s="118"/>
      <c r="BTX9" s="118"/>
      <c r="BTY9" s="304" t="s">
        <v>388</v>
      </c>
      <c r="BTZ9" s="118"/>
      <c r="BUA9" s="118"/>
      <c r="BUB9" s="118"/>
      <c r="BUC9" s="118"/>
      <c r="BUD9" s="14" t="e">
        <f>BSN9</f>
        <v>#N/A</v>
      </c>
      <c r="BUE9" s="14"/>
      <c r="BUF9" s="14"/>
      <c r="BUG9" s="14"/>
      <c r="BUH9" s="14"/>
      <c r="BUI9" s="14"/>
      <c r="BUJ9" s="14"/>
      <c r="BUK9" s="14"/>
      <c r="BUL9" s="14"/>
      <c r="BUM9" s="252"/>
      <c r="BUN9" s="118"/>
      <c r="BUO9" s="302" t="s">
        <v>387</v>
      </c>
      <c r="BUP9" s="302"/>
      <c r="BUQ9" s="118"/>
      <c r="BUR9" s="118"/>
      <c r="BUS9" s="118"/>
      <c r="BUT9" s="118"/>
      <c r="BUU9" s="118"/>
      <c r="BUV9" s="118"/>
      <c r="BUW9" s="118"/>
      <c r="BUX9" s="118"/>
      <c r="BUY9" s="118"/>
      <c r="BUZ9" s="118"/>
      <c r="BVA9" s="118"/>
      <c r="BVB9" s="118"/>
      <c r="BVC9" s="118"/>
      <c r="BVD9" s="118"/>
      <c r="BVE9" s="118"/>
      <c r="BVF9" s="118"/>
      <c r="BVI9" s="118"/>
      <c r="BVJ9" s="118"/>
      <c r="BVK9" s="118"/>
      <c r="BVL9" s="118"/>
      <c r="BVM9" s="118"/>
      <c r="BVN9" s="118"/>
      <c r="BVO9" s="304" t="s">
        <v>388</v>
      </c>
      <c r="BVP9" s="118"/>
      <c r="BVQ9" s="118"/>
      <c r="BVR9" s="118"/>
      <c r="BVS9" s="118"/>
      <c r="BVT9" s="14" t="e">
        <f>BUD9</f>
        <v>#N/A</v>
      </c>
      <c r="BVU9" s="14"/>
      <c r="BVV9" s="14"/>
      <c r="BVW9" s="14"/>
      <c r="BVX9" s="14"/>
      <c r="BVY9" s="14"/>
      <c r="BVZ9" s="14"/>
      <c r="BWA9" s="14"/>
      <c r="BWB9" s="14"/>
      <c r="BWC9" s="252"/>
      <c r="BWD9" s="118"/>
      <c r="BWE9" s="302" t="s">
        <v>387</v>
      </c>
      <c r="BWF9" s="302"/>
      <c r="BWG9" s="118"/>
      <c r="BWH9" s="118"/>
      <c r="BWI9" s="118"/>
      <c r="BWJ9" s="118"/>
      <c r="BWK9" s="118"/>
      <c r="BWL9" s="118"/>
      <c r="BWM9" s="118"/>
      <c r="BWN9" s="118"/>
      <c r="BWO9" s="118"/>
      <c r="BWP9" s="118"/>
      <c r="BWQ9" s="118"/>
      <c r="BWR9" s="118"/>
      <c r="BWS9" s="118"/>
      <c r="BWT9" s="118"/>
      <c r="BWU9" s="118"/>
      <c r="BWV9" s="118"/>
      <c r="BWY9" s="118"/>
      <c r="BWZ9" s="118"/>
      <c r="BXA9" s="118"/>
      <c r="BXB9" s="118"/>
      <c r="BXC9" s="118"/>
      <c r="BXD9" s="118"/>
      <c r="BXE9" s="304" t="s">
        <v>388</v>
      </c>
      <c r="BXF9" s="118"/>
      <c r="BXG9" s="118"/>
      <c r="BXH9" s="118"/>
      <c r="BXI9" s="118"/>
      <c r="BXJ9" s="14" t="e">
        <f>BVT9</f>
        <v>#N/A</v>
      </c>
      <c r="BXK9" s="14"/>
      <c r="BXL9" s="14"/>
      <c r="BXM9" s="14"/>
      <c r="BXN9" s="14"/>
      <c r="BXO9" s="14"/>
      <c r="BXP9" s="14"/>
      <c r="BXQ9" s="14"/>
      <c r="BXR9" s="14"/>
      <c r="BXS9" s="252"/>
      <c r="BXT9" s="118"/>
      <c r="BXU9" s="302" t="s">
        <v>387</v>
      </c>
      <c r="BXV9" s="302"/>
      <c r="BXW9" s="118"/>
      <c r="BXX9" s="118"/>
      <c r="BXY9" s="118"/>
      <c r="BXZ9" s="118"/>
      <c r="BYA9" s="118"/>
      <c r="BYB9" s="118"/>
      <c r="BYC9" s="118"/>
      <c r="BYD9" s="118"/>
      <c r="BYE9" s="118"/>
      <c r="BYF9" s="118"/>
      <c r="BYG9" s="118"/>
      <c r="BYH9" s="118"/>
      <c r="BYI9" s="118"/>
      <c r="BYJ9" s="118"/>
      <c r="BYK9" s="118"/>
      <c r="BYL9" s="118"/>
      <c r="BYO9" s="118"/>
      <c r="BYP9" s="118"/>
      <c r="BYQ9" s="118"/>
      <c r="BYR9" s="118"/>
      <c r="BYS9" s="118"/>
      <c r="BYT9" s="118"/>
      <c r="BYU9" s="304" t="s">
        <v>388</v>
      </c>
      <c r="BYV9" s="118"/>
      <c r="BYW9" s="118"/>
      <c r="BYX9" s="118"/>
      <c r="BYY9" s="118"/>
      <c r="BYZ9" s="14" t="e">
        <f>BXJ9</f>
        <v>#N/A</v>
      </c>
      <c r="BZA9" s="14"/>
      <c r="BZB9" s="14"/>
      <c r="BZC9" s="14"/>
      <c r="BZD9" s="14"/>
      <c r="BZE9" s="14"/>
      <c r="BZF9" s="14"/>
      <c r="BZG9" s="14"/>
      <c r="BZH9" s="14"/>
      <c r="BZI9" s="252"/>
      <c r="BZJ9" s="118"/>
      <c r="BZK9" s="302" t="s">
        <v>387</v>
      </c>
      <c r="BZL9" s="302"/>
      <c r="BZM9" s="118"/>
      <c r="BZN9" s="118"/>
      <c r="BZO9" s="118"/>
      <c r="BZP9" s="118"/>
      <c r="BZQ9" s="118"/>
      <c r="BZR9" s="118"/>
      <c r="BZS9" s="118"/>
      <c r="BZT9" s="118"/>
      <c r="BZU9" s="118"/>
      <c r="BZV9" s="118"/>
      <c r="BZW9" s="118"/>
      <c r="BZX9" s="118"/>
      <c r="BZY9" s="118"/>
      <c r="BZZ9" s="118"/>
      <c r="CAA9" s="118"/>
      <c r="CAB9" s="118"/>
      <c r="CAE9" s="118"/>
      <c r="CAF9" s="118"/>
      <c r="CAG9" s="118"/>
      <c r="CAH9" s="118"/>
      <c r="CAI9" s="118"/>
      <c r="CAJ9" s="118"/>
      <c r="CAK9" s="304" t="s">
        <v>388</v>
      </c>
      <c r="CAL9" s="118"/>
      <c r="CAM9" s="118"/>
      <c r="CAN9" s="118"/>
      <c r="CAO9" s="118"/>
      <c r="CAP9" s="14" t="e">
        <f>BYZ9</f>
        <v>#N/A</v>
      </c>
      <c r="CAQ9" s="14"/>
      <c r="CAR9" s="14"/>
      <c r="CAS9" s="14"/>
      <c r="CAT9" s="14"/>
      <c r="CAU9" s="14"/>
      <c r="CAV9" s="14"/>
      <c r="CAW9" s="14"/>
      <c r="CAX9" s="14"/>
      <c r="CAY9" s="252"/>
      <c r="CAZ9" s="118"/>
      <c r="CBA9" s="302" t="s">
        <v>387</v>
      </c>
      <c r="CBB9" s="302"/>
      <c r="CBC9" s="118"/>
      <c r="CBD9" s="118"/>
      <c r="CBE9" s="118"/>
      <c r="CBF9" s="118"/>
      <c r="CBG9" s="118"/>
      <c r="CBH9" s="118"/>
      <c r="CBI9" s="118"/>
      <c r="CBJ9" s="118"/>
      <c r="CBK9" s="118"/>
      <c r="CBL9" s="118"/>
      <c r="CBM9" s="118"/>
      <c r="CBN9" s="118"/>
      <c r="CBO9" s="118"/>
      <c r="CBP9" s="118"/>
      <c r="CBQ9" s="118"/>
      <c r="CBR9" s="118"/>
      <c r="CBU9" s="118"/>
      <c r="CBV9" s="118"/>
      <c r="CBW9" s="118"/>
      <c r="CBX9" s="118"/>
      <c r="CBY9" s="118"/>
      <c r="CBZ9" s="118"/>
      <c r="CCA9" s="304" t="s">
        <v>388</v>
      </c>
      <c r="CCB9" s="118"/>
      <c r="CCC9" s="118"/>
      <c r="CCD9" s="118"/>
      <c r="CCE9" s="118"/>
      <c r="CCF9" s="14" t="e">
        <f>CAP9</f>
        <v>#N/A</v>
      </c>
      <c r="CCG9" s="14"/>
      <c r="CCH9" s="14"/>
      <c r="CCI9" s="14"/>
      <c r="CCJ9" s="14"/>
      <c r="CCK9" s="14"/>
      <c r="CCL9" s="14"/>
      <c r="CCM9" s="14"/>
      <c r="CCN9" s="14"/>
      <c r="CCO9" s="252"/>
      <c r="CCP9" s="118"/>
      <c r="CCQ9" s="302" t="s">
        <v>387</v>
      </c>
      <c r="CCR9" s="302"/>
      <c r="CCS9" s="118"/>
      <c r="CCT9" s="118"/>
      <c r="CCU9" s="118"/>
      <c r="CCV9" s="118"/>
      <c r="CCW9" s="118"/>
      <c r="CCX9" s="118"/>
      <c r="CCY9" s="118"/>
      <c r="CCZ9" s="118"/>
      <c r="CDA9" s="118"/>
      <c r="CDB9" s="118"/>
      <c r="CDC9" s="118"/>
      <c r="CDD9" s="118"/>
      <c r="CDE9" s="118"/>
      <c r="CDF9" s="118"/>
      <c r="CDG9" s="118"/>
      <c r="CDH9" s="118"/>
      <c r="CDK9" s="118"/>
      <c r="CDL9" s="118"/>
      <c r="CDM9" s="118"/>
      <c r="CDN9" s="118"/>
      <c r="CDO9" s="118"/>
      <c r="CDP9" s="118"/>
      <c r="CDQ9" s="304" t="s">
        <v>388</v>
      </c>
      <c r="CDR9" s="118"/>
      <c r="CDS9" s="118"/>
      <c r="CDT9" s="118"/>
      <c r="CDU9" s="118"/>
      <c r="CDV9" s="14" t="e">
        <f>CCF9</f>
        <v>#N/A</v>
      </c>
      <c r="CDW9" s="14"/>
      <c r="CDX9" s="14"/>
      <c r="CDY9" s="14"/>
      <c r="CDZ9" s="14"/>
      <c r="CEA9" s="14"/>
      <c r="CEB9" s="14"/>
      <c r="CEC9" s="14"/>
      <c r="CED9" s="14"/>
      <c r="CEE9" s="252"/>
      <c r="CEF9" s="118"/>
      <c r="CEG9" s="302" t="s">
        <v>387</v>
      </c>
      <c r="CEH9" s="302"/>
      <c r="CEI9" s="118"/>
      <c r="CEJ9" s="118"/>
      <c r="CEK9" s="118"/>
      <c r="CEL9" s="118"/>
      <c r="CEM9" s="118"/>
      <c r="CEN9" s="118"/>
      <c r="CEO9" s="118"/>
      <c r="CEP9" s="118"/>
      <c r="CEQ9" s="118"/>
      <c r="CER9" s="118"/>
      <c r="CES9" s="118"/>
      <c r="CET9" s="118"/>
      <c r="CEU9" s="118"/>
      <c r="CEV9" s="118"/>
      <c r="CEW9" s="118"/>
      <c r="CEX9" s="118"/>
      <c r="CFA9" s="118"/>
      <c r="CFB9" s="118"/>
      <c r="CFC9" s="118"/>
      <c r="CFD9" s="118"/>
      <c r="CFE9" s="118"/>
      <c r="CFF9" s="118"/>
      <c r="CFG9" s="304" t="s">
        <v>388</v>
      </c>
      <c r="CFH9" s="118"/>
      <c r="CFI9" s="118"/>
      <c r="CFJ9" s="118"/>
      <c r="CFK9" s="118"/>
      <c r="CFL9" s="14" t="e">
        <f>CDV9</f>
        <v>#N/A</v>
      </c>
      <c r="CFM9" s="14"/>
      <c r="CFN9" s="14"/>
      <c r="CFO9" s="14"/>
      <c r="CFP9" s="14"/>
      <c r="CFQ9" s="14"/>
      <c r="CFR9" s="14"/>
      <c r="CFS9" s="14"/>
      <c r="CFT9" s="14"/>
      <c r="CFU9" s="252"/>
      <c r="CFV9" s="118"/>
      <c r="CFW9" s="302" t="s">
        <v>387</v>
      </c>
      <c r="CFX9" s="302"/>
      <c r="CFY9" s="118"/>
      <c r="CFZ9" s="118"/>
      <c r="CGA9" s="118"/>
      <c r="CGB9" s="118"/>
      <c r="CGC9" s="118"/>
      <c r="CGD9" s="118"/>
      <c r="CGE9" s="118"/>
      <c r="CGF9" s="118"/>
      <c r="CGG9" s="118"/>
      <c r="CGH9" s="118"/>
      <c r="CGI9" s="118"/>
      <c r="CGJ9" s="118"/>
      <c r="CGK9" s="118"/>
      <c r="CGL9" s="118"/>
      <c r="CGM9" s="118"/>
      <c r="CGN9" s="118"/>
      <c r="CGQ9" s="118"/>
      <c r="CGR9" s="118"/>
      <c r="CGS9" s="118"/>
      <c r="CGT9" s="118"/>
      <c r="CGU9" s="118"/>
      <c r="CGV9" s="118"/>
      <c r="CGW9" s="304" t="s">
        <v>388</v>
      </c>
      <c r="CGX9" s="118"/>
      <c r="CGY9" s="118"/>
      <c r="CGZ9" s="118"/>
      <c r="CHA9" s="118"/>
      <c r="CHB9" s="14" t="e">
        <f>CFL9</f>
        <v>#N/A</v>
      </c>
      <c r="CHC9" s="14"/>
      <c r="CHD9" s="14"/>
      <c r="CHE9" s="14"/>
      <c r="CHF9" s="14"/>
      <c r="CHG9" s="14"/>
      <c r="CHH9" s="14"/>
      <c r="CHI9" s="14"/>
      <c r="CHJ9" s="14"/>
      <c r="CHK9" s="252"/>
      <c r="CHL9" s="118"/>
      <c r="CHM9" s="302" t="s">
        <v>387</v>
      </c>
      <c r="CHN9" s="302"/>
      <c r="CHO9" s="118"/>
      <c r="CHP9" s="118"/>
      <c r="CHQ9" s="118"/>
      <c r="CHR9" s="118"/>
      <c r="CHS9" s="118"/>
      <c r="CHT9" s="118"/>
      <c r="CHU9" s="118"/>
      <c r="CHV9" s="118"/>
      <c r="CHW9" s="118"/>
      <c r="CHX9" s="118"/>
      <c r="CHY9" s="118"/>
      <c r="CHZ9" s="118"/>
      <c r="CIA9" s="118"/>
      <c r="CIB9" s="118"/>
      <c r="CIC9" s="118"/>
      <c r="CID9" s="118"/>
      <c r="CIG9" s="118"/>
      <c r="CIH9" s="118"/>
      <c r="CII9" s="118"/>
      <c r="CIJ9" s="118"/>
      <c r="CIK9" s="118"/>
      <c r="CIL9" s="118"/>
      <c r="CIM9" s="304" t="s">
        <v>388</v>
      </c>
      <c r="CIN9" s="118"/>
      <c r="CIO9" s="118"/>
      <c r="CIP9" s="118"/>
      <c r="CIQ9" s="118"/>
      <c r="CIR9" s="14" t="e">
        <f>CHB9</f>
        <v>#N/A</v>
      </c>
      <c r="CIS9" s="14"/>
      <c r="CIT9" s="14"/>
      <c r="CIU9" s="14"/>
      <c r="CIV9" s="14"/>
      <c r="CIW9" s="14"/>
      <c r="CIX9" s="14"/>
      <c r="CIY9" s="14"/>
      <c r="CIZ9" s="14"/>
      <c r="CJA9" s="252"/>
      <c r="CJB9" s="118"/>
      <c r="CJC9" s="302" t="s">
        <v>387</v>
      </c>
      <c r="CJD9" s="302"/>
      <c r="CJE9" s="118"/>
      <c r="CJF9" s="118"/>
      <c r="CJG9" s="118"/>
      <c r="CJH9" s="118"/>
      <c r="CJI9" s="118"/>
      <c r="CJJ9" s="118"/>
      <c r="CJK9" s="118"/>
      <c r="CJL9" s="118"/>
      <c r="CJM9" s="118"/>
      <c r="CJN9" s="118"/>
      <c r="CJO9" s="118"/>
      <c r="CJP9" s="118"/>
      <c r="CJQ9" s="118"/>
      <c r="CJR9" s="118"/>
      <c r="CJS9" s="118"/>
      <c r="CJT9" s="118"/>
      <c r="CJW9" s="118"/>
      <c r="CJX9" s="118"/>
      <c r="CJY9" s="118"/>
      <c r="CJZ9" s="118"/>
      <c r="CKA9" s="118"/>
      <c r="CKB9" s="118"/>
      <c r="CKC9" s="304" t="s">
        <v>388</v>
      </c>
      <c r="CKD9" s="118"/>
      <c r="CKE9" s="118"/>
      <c r="CKF9" s="118"/>
      <c r="CKG9" s="118"/>
      <c r="CKH9" s="14" t="e">
        <f>CIR9</f>
        <v>#N/A</v>
      </c>
      <c r="CKI9" s="14"/>
      <c r="CKJ9" s="14"/>
      <c r="CKK9" s="14"/>
      <c r="CKL9" s="14"/>
      <c r="CKM9" s="14"/>
      <c r="CKN9" s="14"/>
      <c r="CKO9" s="14"/>
      <c r="CKP9" s="14"/>
      <c r="CKQ9" s="252"/>
      <c r="CKR9" s="118"/>
      <c r="CKS9" s="302" t="s">
        <v>387</v>
      </c>
      <c r="CKT9" s="302"/>
      <c r="CKU9" s="118"/>
      <c r="CKV9" s="118"/>
      <c r="CKW9" s="118"/>
      <c r="CKX9" s="118"/>
      <c r="CKY9" s="118"/>
      <c r="CKZ9" s="118"/>
      <c r="CLA9" s="118"/>
      <c r="CLB9" s="118"/>
      <c r="CLC9" s="118"/>
      <c r="CLD9" s="118"/>
      <c r="CLE9" s="118"/>
      <c r="CLF9" s="118"/>
      <c r="CLG9" s="118"/>
      <c r="CLH9" s="118"/>
      <c r="CLI9" s="118"/>
      <c r="CLJ9" s="118"/>
      <c r="CLM9" s="118"/>
      <c r="CLN9" s="118"/>
      <c r="CLO9" s="118"/>
      <c r="CLP9" s="118"/>
      <c r="CLQ9" s="118"/>
      <c r="CLR9" s="118"/>
      <c r="CLS9" s="304" t="s">
        <v>388</v>
      </c>
      <c r="CLT9" s="118"/>
      <c r="CLU9" s="118"/>
      <c r="CLV9" s="118"/>
      <c r="CLW9" s="118"/>
      <c r="CLX9" s="14" t="e">
        <f>CKH9</f>
        <v>#N/A</v>
      </c>
      <c r="CLY9" s="14"/>
      <c r="CLZ9" s="14"/>
      <c r="CMA9" s="14"/>
      <c r="CMB9" s="14"/>
      <c r="CMC9" s="14"/>
      <c r="CMD9" s="14"/>
      <c r="CME9" s="14"/>
      <c r="CMF9" s="14"/>
      <c r="CMG9" s="252"/>
      <c r="CMH9" s="118"/>
      <c r="CMI9" s="302" t="s">
        <v>387</v>
      </c>
      <c r="CMJ9" s="302"/>
      <c r="CMK9" s="118"/>
      <c r="CML9" s="118"/>
      <c r="CMM9" s="118"/>
      <c r="CMN9" s="118"/>
      <c r="CMO9" s="118"/>
      <c r="CMP9" s="118"/>
      <c r="CMQ9" s="118"/>
      <c r="CMR9" s="118"/>
      <c r="CMS9" s="118"/>
      <c r="CMT9" s="118"/>
      <c r="CMU9" s="118"/>
      <c r="CMV9" s="118"/>
      <c r="CMW9" s="118"/>
      <c r="CMX9" s="118"/>
      <c r="CMY9" s="118"/>
      <c r="CMZ9" s="118"/>
      <c r="CNC9" s="118"/>
      <c r="CND9" s="118"/>
      <c r="CNE9" s="118"/>
      <c r="CNF9" s="118"/>
      <c r="CNG9" s="118"/>
      <c r="CNH9" s="118"/>
      <c r="CNI9" s="304" t="s">
        <v>388</v>
      </c>
      <c r="CNJ9" s="118"/>
      <c r="CNK9" s="118"/>
      <c r="CNL9" s="118"/>
      <c r="CNM9" s="118"/>
      <c r="CNN9" s="14" t="e">
        <f>CLX9</f>
        <v>#N/A</v>
      </c>
      <c r="CNO9" s="14"/>
      <c r="CNP9" s="14"/>
      <c r="CNQ9" s="14"/>
      <c r="CNR9" s="14"/>
      <c r="CNS9" s="14"/>
      <c r="CNT9" s="14"/>
      <c r="CNU9" s="14"/>
      <c r="CNV9" s="14"/>
      <c r="CNW9" s="252"/>
      <c r="CNX9" s="118"/>
      <c r="CNY9" s="302" t="s">
        <v>387</v>
      </c>
      <c r="CNZ9" s="302"/>
      <c r="COA9" s="118"/>
      <c r="COB9" s="118"/>
      <c r="COC9" s="118"/>
      <c r="COD9" s="118"/>
      <c r="COE9" s="118"/>
      <c r="COF9" s="118"/>
      <c r="COG9" s="118"/>
      <c r="COH9" s="118"/>
      <c r="COI9" s="118"/>
      <c r="COJ9" s="118"/>
      <c r="COK9" s="118"/>
      <c r="COL9" s="118"/>
      <c r="COM9" s="118"/>
      <c r="CON9" s="118"/>
      <c r="COO9" s="118"/>
      <c r="COP9" s="118"/>
      <c r="COS9" s="118"/>
      <c r="COT9" s="118"/>
      <c r="COU9" s="118"/>
      <c r="COV9" s="118"/>
      <c r="COW9" s="118"/>
      <c r="COX9" s="118"/>
      <c r="COY9" s="304" t="s">
        <v>388</v>
      </c>
      <c r="COZ9" s="118"/>
      <c r="CPA9" s="118"/>
      <c r="CPB9" s="118"/>
      <c r="CPC9" s="118"/>
      <c r="CPD9" s="14" t="e">
        <f>CNN9</f>
        <v>#N/A</v>
      </c>
      <c r="CPE9" s="14"/>
      <c r="CPF9" s="14"/>
      <c r="CPG9" s="14"/>
      <c r="CPH9" s="14"/>
      <c r="CPI9" s="14"/>
      <c r="CPJ9" s="14"/>
      <c r="CPK9" s="14"/>
      <c r="CPL9" s="14"/>
      <c r="CPM9" s="252"/>
      <c r="CPN9" s="118"/>
      <c r="CPO9" s="302" t="s">
        <v>387</v>
      </c>
      <c r="CPP9" s="302"/>
      <c r="CPQ9" s="118"/>
      <c r="CPR9" s="118"/>
      <c r="CPS9" s="118"/>
      <c r="CPT9" s="118"/>
      <c r="CPU9" s="118"/>
      <c r="CPV9" s="118"/>
      <c r="CPW9" s="118"/>
      <c r="CPX9" s="118"/>
      <c r="CPY9" s="118"/>
      <c r="CPZ9" s="118"/>
      <c r="CQA9" s="118"/>
      <c r="CQB9" s="118"/>
      <c r="CQC9" s="118"/>
      <c r="CQD9" s="118"/>
      <c r="CQE9" s="118"/>
      <c r="CQF9" s="118"/>
      <c r="CQI9" s="118"/>
      <c r="CQJ9" s="118"/>
      <c r="CQK9" s="118"/>
      <c r="CQL9" s="118"/>
      <c r="CQM9" s="118"/>
      <c r="CQN9" s="118"/>
      <c r="CQO9" s="304" t="s">
        <v>388</v>
      </c>
      <c r="CQP9" s="118"/>
      <c r="CQQ9" s="118"/>
      <c r="CQR9" s="118"/>
      <c r="CQS9" s="118"/>
      <c r="CQT9" s="14" t="e">
        <f>CPD9</f>
        <v>#N/A</v>
      </c>
      <c r="CQU9" s="14"/>
      <c r="CQV9" s="14"/>
      <c r="CQW9" s="14"/>
      <c r="CQX9" s="14"/>
      <c r="CQY9" s="14"/>
      <c r="CQZ9" s="14"/>
      <c r="CRA9" s="14"/>
      <c r="CRB9" s="14"/>
      <c r="CRC9" s="252"/>
      <c r="CRD9" s="118"/>
      <c r="CRE9" s="302" t="s">
        <v>387</v>
      </c>
      <c r="CRF9" s="302"/>
      <c r="CRG9" s="118"/>
      <c r="CRH9" s="118"/>
      <c r="CRI9" s="118"/>
      <c r="CRJ9" s="118"/>
      <c r="CRK9" s="118"/>
      <c r="CRL9" s="118"/>
      <c r="CRM9" s="118"/>
      <c r="CRN9" s="118"/>
      <c r="CRO9" s="118"/>
      <c r="CRP9" s="118"/>
      <c r="CRQ9" s="118"/>
      <c r="CRR9" s="118"/>
      <c r="CRS9" s="118"/>
      <c r="CRT9" s="118"/>
      <c r="CRU9" s="118"/>
      <c r="CRV9" s="118"/>
      <c r="CRY9" s="118"/>
      <c r="CRZ9" s="118"/>
      <c r="CSA9" s="118"/>
      <c r="CSB9" s="118"/>
      <c r="CSC9" s="118"/>
      <c r="CSD9" s="118"/>
      <c r="CSE9" s="304" t="s">
        <v>388</v>
      </c>
      <c r="CSF9" s="118"/>
      <c r="CSG9" s="118"/>
      <c r="CSH9" s="118"/>
      <c r="CSI9" s="118"/>
      <c r="CSJ9" s="14" t="e">
        <f>CQT9</f>
        <v>#N/A</v>
      </c>
      <c r="CSK9" s="14"/>
      <c r="CSL9" s="14"/>
      <c r="CSM9" s="14"/>
      <c r="CSN9" s="14"/>
      <c r="CSO9" s="14"/>
      <c r="CSP9" s="14"/>
      <c r="CSQ9" s="14"/>
      <c r="CSR9" s="14"/>
      <c r="CSS9" s="252"/>
      <c r="CST9" s="118"/>
      <c r="CSU9" s="302" t="s">
        <v>387</v>
      </c>
      <c r="CSV9" s="302"/>
      <c r="CSW9" s="118"/>
      <c r="CSX9" s="118"/>
      <c r="CSY9" s="118"/>
      <c r="CSZ9" s="118"/>
      <c r="CTA9" s="118"/>
      <c r="CTB9" s="118"/>
      <c r="CTC9" s="118"/>
      <c r="CTD9" s="118"/>
      <c r="CTE9" s="118"/>
      <c r="CTF9" s="118"/>
      <c r="CTG9" s="118"/>
      <c r="CTH9" s="118"/>
      <c r="CTI9" s="118"/>
      <c r="CTJ9" s="118"/>
      <c r="CTK9" s="118"/>
      <c r="CTL9" s="118"/>
      <c r="CTO9" s="118"/>
      <c r="CTP9" s="118"/>
      <c r="CTQ9" s="118"/>
      <c r="CTR9" s="118"/>
      <c r="CTS9" s="118"/>
      <c r="CTT9" s="118"/>
      <c r="CTU9" s="304" t="s">
        <v>388</v>
      </c>
      <c r="CTV9" s="118"/>
      <c r="CTW9" s="118"/>
      <c r="CTX9" s="118"/>
      <c r="CTY9" s="118"/>
      <c r="CTZ9" s="14" t="e">
        <f>CSJ9</f>
        <v>#N/A</v>
      </c>
      <c r="CUA9" s="14"/>
      <c r="CUB9" s="14"/>
      <c r="CUC9" s="14"/>
      <c r="CUD9" s="14"/>
      <c r="CUE9" s="14"/>
      <c r="CUF9" s="14"/>
      <c r="CUG9" s="14"/>
      <c r="CUH9" s="14"/>
      <c r="CUI9" s="252"/>
      <c r="CUJ9" s="118"/>
      <c r="CUK9" s="302" t="s">
        <v>387</v>
      </c>
      <c r="CUL9" s="302"/>
      <c r="CUM9" s="118"/>
      <c r="CUN9" s="118"/>
      <c r="CUO9" s="118"/>
      <c r="CUP9" s="118"/>
      <c r="CUQ9" s="118"/>
      <c r="CUR9" s="118"/>
      <c r="CUS9" s="118"/>
      <c r="CUT9" s="118"/>
      <c r="CUU9" s="118"/>
      <c r="CUV9" s="118"/>
      <c r="CUW9" s="118"/>
      <c r="CUX9" s="118"/>
      <c r="CUY9" s="118"/>
      <c r="CUZ9" s="118"/>
      <c r="CVA9" s="118"/>
      <c r="CVB9" s="118"/>
      <c r="CVE9" s="118"/>
      <c r="CVF9" s="118"/>
      <c r="CVG9" s="118"/>
      <c r="CVH9" s="118"/>
      <c r="CVI9" s="118"/>
      <c r="CVJ9" s="118"/>
      <c r="CVK9" s="304" t="s">
        <v>388</v>
      </c>
      <c r="CVL9" s="118"/>
      <c r="CVM9" s="118"/>
      <c r="CVN9" s="118"/>
      <c r="CVO9" s="118"/>
      <c r="CVP9" s="14" t="e">
        <f>CTZ9</f>
        <v>#N/A</v>
      </c>
      <c r="CVQ9" s="14"/>
      <c r="CVR9" s="14"/>
      <c r="CVS9" s="14"/>
      <c r="CVT9" s="14"/>
      <c r="CVU9" s="14"/>
      <c r="CVV9" s="14"/>
      <c r="CVW9" s="14"/>
      <c r="CVX9" s="14"/>
      <c r="CVY9" s="252"/>
      <c r="CVZ9" s="118"/>
      <c r="CWA9" s="302" t="s">
        <v>387</v>
      </c>
      <c r="CWB9" s="302"/>
      <c r="CWC9" s="118"/>
      <c r="CWD9" s="118"/>
      <c r="CWE9" s="118"/>
      <c r="CWF9" s="118"/>
      <c r="CWG9" s="118"/>
      <c r="CWH9" s="118"/>
      <c r="CWI9" s="118"/>
      <c r="CWJ9" s="118"/>
      <c r="CWK9" s="118"/>
      <c r="CWL9" s="118"/>
      <c r="CWM9" s="118"/>
      <c r="CWN9" s="118"/>
      <c r="CWO9" s="118"/>
      <c r="CWP9" s="118"/>
      <c r="CWQ9" s="118"/>
      <c r="CWR9" s="118"/>
      <c r="CWU9" s="118"/>
      <c r="CWV9" s="118"/>
      <c r="CWW9" s="118"/>
      <c r="CWX9" s="118"/>
      <c r="CWY9" s="118"/>
      <c r="CWZ9" s="118"/>
      <c r="CXA9" s="304" t="s">
        <v>388</v>
      </c>
      <c r="CXB9" s="118"/>
      <c r="CXC9" s="118"/>
      <c r="CXD9" s="118"/>
      <c r="CXE9" s="118"/>
      <c r="CXF9" s="14" t="e">
        <f>CVP9</f>
        <v>#N/A</v>
      </c>
      <c r="CXG9" s="14"/>
      <c r="CXH9" s="14"/>
      <c r="CXI9" s="14"/>
      <c r="CXJ9" s="14"/>
      <c r="CXK9" s="14"/>
      <c r="CXL9" s="14"/>
      <c r="CXM9" s="14"/>
      <c r="CXN9" s="14"/>
      <c r="CXO9" s="252"/>
      <c r="CXP9" s="118"/>
      <c r="CXQ9" s="302" t="s">
        <v>387</v>
      </c>
      <c r="CXR9" s="302"/>
      <c r="CXS9" s="118"/>
      <c r="CXT9" s="118"/>
      <c r="CXU9" s="118"/>
      <c r="CXV9" s="118"/>
      <c r="CXW9" s="118"/>
      <c r="CXX9" s="118"/>
      <c r="CXY9" s="118"/>
      <c r="CXZ9" s="118"/>
      <c r="CYA9" s="118"/>
      <c r="CYB9" s="118"/>
      <c r="CYC9" s="118"/>
      <c r="CYD9" s="118"/>
      <c r="CYE9" s="118"/>
      <c r="CYF9" s="118"/>
      <c r="CYG9" s="118"/>
      <c r="CYH9" s="118"/>
      <c r="CYK9" s="118"/>
      <c r="CYL9" s="118"/>
      <c r="CYM9" s="118"/>
      <c r="CYN9" s="118"/>
      <c r="CYO9" s="118"/>
      <c r="CYP9" s="118"/>
      <c r="CYQ9" s="304" t="s">
        <v>388</v>
      </c>
      <c r="CYR9" s="118"/>
      <c r="CYS9" s="118"/>
      <c r="CYT9" s="118"/>
      <c r="CYU9" s="118"/>
      <c r="CYV9" s="14" t="e">
        <f>CXF9</f>
        <v>#N/A</v>
      </c>
      <c r="CYW9" s="14"/>
      <c r="CYX9" s="14"/>
      <c r="CYY9" s="14"/>
      <c r="CYZ9" s="14"/>
      <c r="CZA9" s="14"/>
      <c r="CZB9" s="14"/>
      <c r="CZC9" s="14"/>
      <c r="CZD9" s="14"/>
      <c r="CZE9" s="252"/>
      <c r="CZF9" s="118"/>
      <c r="CZG9" s="302" t="s">
        <v>387</v>
      </c>
      <c r="CZH9" s="302"/>
      <c r="CZI9" s="118"/>
      <c r="CZJ9" s="118"/>
      <c r="CZK9" s="118"/>
      <c r="CZL9" s="118"/>
      <c r="CZM9" s="118"/>
      <c r="CZN9" s="118"/>
      <c r="CZO9" s="118"/>
      <c r="CZP9" s="118"/>
      <c r="CZQ9" s="118"/>
      <c r="CZR9" s="118"/>
      <c r="CZS9" s="118"/>
      <c r="CZT9" s="118"/>
      <c r="CZU9" s="118"/>
      <c r="CZV9" s="118"/>
      <c r="CZW9" s="118"/>
      <c r="CZX9" s="118"/>
      <c r="DAA9" s="118"/>
      <c r="DAB9" s="118"/>
      <c r="DAC9" s="118"/>
      <c r="DAD9" s="118"/>
      <c r="DAE9" s="118"/>
      <c r="DAF9" s="118"/>
      <c r="DAG9" s="304" t="s">
        <v>388</v>
      </c>
      <c r="DAH9" s="118"/>
      <c r="DAI9" s="118"/>
      <c r="DAJ9" s="118"/>
      <c r="DAK9" s="118"/>
      <c r="DAL9" s="14" t="e">
        <f>CYV9</f>
        <v>#N/A</v>
      </c>
      <c r="DAM9" s="14"/>
      <c r="DAN9" s="14"/>
      <c r="DAO9" s="14"/>
      <c r="DAP9" s="14"/>
      <c r="DAQ9" s="14"/>
      <c r="DAR9" s="14"/>
      <c r="DAS9" s="14"/>
      <c r="DAT9" s="14"/>
      <c r="DAU9" s="252"/>
      <c r="DAV9" s="118"/>
      <c r="DAW9" s="302" t="s">
        <v>387</v>
      </c>
      <c r="DAX9" s="302"/>
      <c r="DAY9" s="118"/>
      <c r="DAZ9" s="118"/>
      <c r="DBA9" s="118"/>
      <c r="DBB9" s="118"/>
      <c r="DBC9" s="118"/>
      <c r="DBD9" s="118"/>
      <c r="DBE9" s="118"/>
      <c r="DBF9" s="118"/>
      <c r="DBG9" s="118"/>
      <c r="DBH9" s="118"/>
      <c r="DBI9" s="118"/>
      <c r="DBJ9" s="118"/>
      <c r="DBK9" s="118"/>
      <c r="DBL9" s="118"/>
      <c r="DBM9" s="118"/>
      <c r="DBN9" s="118"/>
      <c r="DBQ9" s="118"/>
      <c r="DBR9" s="118"/>
      <c r="DBS9" s="118"/>
      <c r="DBT9" s="118"/>
      <c r="DBU9" s="118"/>
      <c r="DBV9" s="118"/>
      <c r="DBW9" s="304" t="s">
        <v>388</v>
      </c>
      <c r="DBX9" s="118"/>
      <c r="DBY9" s="118"/>
      <c r="DBZ9" s="118"/>
      <c r="DCA9" s="118"/>
      <c r="DCB9" s="14" t="e">
        <f>DAL9</f>
        <v>#N/A</v>
      </c>
      <c r="DCC9" s="14"/>
      <c r="DCD9" s="14"/>
      <c r="DCE9" s="14"/>
      <c r="DCF9" s="14"/>
      <c r="DCG9" s="14"/>
      <c r="DCH9" s="14"/>
      <c r="DCI9" s="14"/>
      <c r="DCJ9" s="14"/>
      <c r="DCK9" s="252"/>
      <c r="DCL9" s="118"/>
      <c r="DCM9" s="302" t="s">
        <v>387</v>
      </c>
      <c r="DCN9" s="302"/>
      <c r="DCO9" s="118"/>
      <c r="DCP9" s="118"/>
      <c r="DCQ9" s="118"/>
      <c r="DCR9" s="118"/>
      <c r="DCS9" s="118"/>
      <c r="DCT9" s="118"/>
      <c r="DCU9" s="118"/>
      <c r="DCV9" s="118"/>
      <c r="DCW9" s="118"/>
      <c r="DCX9" s="118"/>
      <c r="DCY9" s="118"/>
      <c r="DCZ9" s="118"/>
      <c r="DDA9" s="118"/>
      <c r="DDB9" s="118"/>
      <c r="DDC9" s="118"/>
      <c r="DDD9" s="118"/>
      <c r="DDG9" s="118"/>
      <c r="DDH9" s="118"/>
      <c r="DDI9" s="118"/>
      <c r="DDJ9" s="118"/>
      <c r="DDK9" s="118"/>
      <c r="DDL9" s="118"/>
      <c r="DDM9" s="304" t="s">
        <v>388</v>
      </c>
      <c r="DDN9" s="118"/>
      <c r="DDO9" s="118"/>
      <c r="DDP9" s="118"/>
      <c r="DDQ9" s="118"/>
      <c r="DDR9" s="14" t="e">
        <f>DCB9</f>
        <v>#N/A</v>
      </c>
      <c r="DDS9" s="14"/>
      <c r="DDT9" s="14"/>
      <c r="DDU9" s="14"/>
      <c r="DDV9" s="14"/>
      <c r="DDW9" s="14"/>
      <c r="DDX9" s="14"/>
      <c r="DDY9" s="14"/>
      <c r="DDZ9" s="14"/>
      <c r="DEA9" s="252"/>
      <c r="DEB9" s="118"/>
      <c r="DEC9" s="302" t="s">
        <v>387</v>
      </c>
      <c r="DED9" s="302"/>
      <c r="DEE9" s="118"/>
      <c r="DEF9" s="118"/>
      <c r="DEG9" s="118"/>
      <c r="DEH9" s="118"/>
      <c r="DEI9" s="118"/>
      <c r="DEJ9" s="118"/>
      <c r="DEK9" s="118"/>
      <c r="DEL9" s="118"/>
      <c r="DEM9" s="118"/>
      <c r="DEN9" s="118"/>
      <c r="DEO9" s="118"/>
      <c r="DEP9" s="118"/>
      <c r="DEQ9" s="118"/>
      <c r="DER9" s="118"/>
      <c r="DES9" s="118"/>
      <c r="DET9" s="118"/>
      <c r="DEW9" s="118"/>
      <c r="DEX9" s="118"/>
      <c r="DEY9" s="118"/>
      <c r="DEZ9" s="118"/>
      <c r="DFA9" s="118"/>
      <c r="DFB9" s="118"/>
      <c r="DFC9" s="304" t="s">
        <v>388</v>
      </c>
      <c r="DFD9" s="118"/>
      <c r="DFE9" s="118"/>
      <c r="DFF9" s="118"/>
      <c r="DFG9" s="118"/>
      <c r="DFH9" s="14" t="e">
        <f>DDR9</f>
        <v>#N/A</v>
      </c>
      <c r="DFI9" s="14"/>
      <c r="DFJ9" s="14"/>
      <c r="DFK9" s="14"/>
      <c r="DFL9" s="14"/>
      <c r="DFM9" s="14"/>
      <c r="DFN9" s="14"/>
      <c r="DFO9" s="14"/>
      <c r="DFP9" s="14"/>
      <c r="DFQ9" s="252"/>
      <c r="DFR9" s="118"/>
      <c r="DFS9" s="302" t="s">
        <v>387</v>
      </c>
      <c r="DFT9" s="302"/>
      <c r="DFU9" s="118"/>
      <c r="DFV9" s="118"/>
      <c r="DFW9" s="118"/>
      <c r="DFX9" s="118"/>
      <c r="DFY9" s="118"/>
      <c r="DFZ9" s="118"/>
      <c r="DGA9" s="118"/>
      <c r="DGB9" s="118"/>
      <c r="DGC9" s="118"/>
      <c r="DGD9" s="118"/>
      <c r="DGE9" s="118"/>
      <c r="DGF9" s="118"/>
      <c r="DGG9" s="118"/>
      <c r="DGH9" s="118"/>
      <c r="DGI9" s="118"/>
      <c r="DGJ9" s="118"/>
      <c r="DGM9" s="118"/>
      <c r="DGN9" s="118"/>
      <c r="DGO9" s="118"/>
      <c r="DGP9" s="118"/>
      <c r="DGQ9" s="118"/>
      <c r="DGR9" s="118"/>
      <c r="DGS9" s="304" t="s">
        <v>388</v>
      </c>
      <c r="DGT9" s="118"/>
      <c r="DGU9" s="118"/>
      <c r="DGV9" s="118"/>
      <c r="DGW9" s="118"/>
      <c r="DGX9" s="14" t="e">
        <f>DFH9</f>
        <v>#N/A</v>
      </c>
      <c r="DGY9" s="14"/>
      <c r="DGZ9" s="14"/>
      <c r="DHA9" s="14"/>
      <c r="DHB9" s="14"/>
      <c r="DHC9" s="14"/>
      <c r="DHD9" s="14"/>
      <c r="DHE9" s="14"/>
      <c r="DHF9" s="14"/>
      <c r="DHG9" s="252"/>
      <c r="DHH9" s="118"/>
      <c r="DHI9" s="302" t="s">
        <v>387</v>
      </c>
      <c r="DHJ9" s="302"/>
      <c r="DHK9" s="118"/>
      <c r="DHL9" s="118"/>
      <c r="DHM9" s="118"/>
      <c r="DHN9" s="118"/>
      <c r="DHO9" s="118"/>
      <c r="DHP9" s="118"/>
      <c r="DHQ9" s="118"/>
      <c r="DHR9" s="118"/>
      <c r="DHS9" s="118"/>
      <c r="DHT9" s="118"/>
      <c r="DHU9" s="118"/>
      <c r="DHV9" s="118"/>
      <c r="DHW9" s="118"/>
      <c r="DHX9" s="118"/>
      <c r="DHY9" s="118"/>
      <c r="DHZ9" s="118"/>
      <c r="DIC9" s="118"/>
      <c r="DID9" s="118"/>
      <c r="DIE9" s="118"/>
      <c r="DIF9" s="118"/>
      <c r="DIG9" s="118"/>
      <c r="DIH9" s="118"/>
      <c r="DII9" s="304" t="s">
        <v>388</v>
      </c>
      <c r="DIJ9" s="118"/>
      <c r="DIK9" s="118"/>
      <c r="DIL9" s="118"/>
      <c r="DIM9" s="118"/>
      <c r="DIN9" s="14" t="e">
        <f>DGX9</f>
        <v>#N/A</v>
      </c>
      <c r="DIO9" s="14"/>
      <c r="DIP9" s="14"/>
      <c r="DIQ9" s="14"/>
      <c r="DIR9" s="14"/>
      <c r="DIS9" s="14"/>
      <c r="DIT9" s="14"/>
      <c r="DIU9" s="14"/>
      <c r="DIV9" s="14"/>
      <c r="DIW9" s="252"/>
      <c r="DIX9" s="118"/>
      <c r="DIY9" s="302" t="s">
        <v>387</v>
      </c>
      <c r="DIZ9" s="302"/>
      <c r="DJA9" s="118"/>
      <c r="DJB9" s="118"/>
      <c r="DJC9" s="118"/>
      <c r="DJD9" s="118"/>
      <c r="DJE9" s="118"/>
      <c r="DJF9" s="118"/>
      <c r="DJG9" s="118"/>
      <c r="DJH9" s="118"/>
      <c r="DJI9" s="118"/>
      <c r="DJJ9" s="118"/>
      <c r="DJK9" s="118"/>
      <c r="DJL9" s="118"/>
      <c r="DJM9" s="118"/>
      <c r="DJN9" s="118"/>
      <c r="DJO9" s="118"/>
      <c r="DJP9" s="118"/>
      <c r="DJS9" s="118"/>
      <c r="DJT9" s="118"/>
      <c r="DJU9" s="118"/>
      <c r="DJV9" s="118"/>
      <c r="DJW9" s="118"/>
      <c r="DJX9" s="118"/>
      <c r="DJY9" s="304" t="s">
        <v>388</v>
      </c>
      <c r="DJZ9" s="118"/>
      <c r="DKA9" s="118"/>
      <c r="DKB9" s="118"/>
      <c r="DKC9" s="118"/>
      <c r="DKD9" s="14" t="e">
        <f>DIN9</f>
        <v>#N/A</v>
      </c>
      <c r="DKE9" s="14"/>
      <c r="DKF9" s="14"/>
      <c r="DKG9" s="14"/>
      <c r="DKH9" s="14"/>
      <c r="DKI9" s="14"/>
      <c r="DKJ9" s="14"/>
      <c r="DKK9" s="14"/>
      <c r="DKL9" s="14"/>
      <c r="DKM9" s="252"/>
      <c r="DKN9" s="118"/>
      <c r="DKO9" s="302" t="s">
        <v>387</v>
      </c>
      <c r="DKP9" s="302"/>
      <c r="DKQ9" s="118"/>
      <c r="DKR9" s="118"/>
      <c r="DKS9" s="118"/>
      <c r="DKT9" s="118"/>
      <c r="DKU9" s="118"/>
      <c r="DKV9" s="118"/>
      <c r="DKW9" s="118"/>
      <c r="DKX9" s="118"/>
      <c r="DKY9" s="118"/>
      <c r="DKZ9" s="118"/>
      <c r="DLA9" s="118"/>
      <c r="DLB9" s="118"/>
      <c r="DLC9" s="118"/>
      <c r="DLD9" s="118"/>
      <c r="DLE9" s="118"/>
      <c r="DLF9" s="118"/>
      <c r="DLI9" s="118"/>
      <c r="DLJ9" s="118"/>
      <c r="DLK9" s="118"/>
      <c r="DLL9" s="118"/>
      <c r="DLM9" s="118"/>
      <c r="DLN9" s="118"/>
      <c r="DLO9" s="304" t="s">
        <v>388</v>
      </c>
      <c r="DLP9" s="118"/>
      <c r="DLQ9" s="118"/>
      <c r="DLR9" s="118"/>
      <c r="DLS9" s="118"/>
      <c r="DLT9" s="14" t="e">
        <f>DKD9</f>
        <v>#N/A</v>
      </c>
      <c r="DLU9" s="14"/>
      <c r="DLV9" s="14"/>
      <c r="DLW9" s="14"/>
      <c r="DLX9" s="14"/>
      <c r="DLY9" s="14"/>
      <c r="DLZ9" s="14"/>
      <c r="DMA9" s="14"/>
      <c r="DMB9" s="14"/>
      <c r="DMC9" s="252"/>
      <c r="DMD9" s="118"/>
      <c r="DME9" s="302" t="s">
        <v>387</v>
      </c>
      <c r="DMF9" s="302"/>
      <c r="DMG9" s="118"/>
      <c r="DMH9" s="118"/>
      <c r="DMI9" s="118"/>
      <c r="DMJ9" s="118"/>
      <c r="DMK9" s="118"/>
      <c r="DML9" s="118"/>
      <c r="DMM9" s="118"/>
      <c r="DMN9" s="118"/>
      <c r="DMO9" s="118"/>
      <c r="DMP9" s="118"/>
      <c r="DMQ9" s="118"/>
      <c r="DMR9" s="118"/>
      <c r="DMS9" s="118"/>
      <c r="DMT9" s="118"/>
      <c r="DMU9" s="118"/>
      <c r="DMV9" s="118"/>
      <c r="DMY9" s="118"/>
      <c r="DMZ9" s="118"/>
      <c r="DNA9" s="118"/>
      <c r="DNB9" s="118"/>
      <c r="DNC9" s="118"/>
      <c r="DND9" s="118"/>
      <c r="DNE9" s="304" t="s">
        <v>388</v>
      </c>
      <c r="DNF9" s="118"/>
      <c r="DNG9" s="118"/>
      <c r="DNH9" s="118"/>
      <c r="DNI9" s="118"/>
      <c r="DNJ9" s="14" t="e">
        <f>DLT9</f>
        <v>#N/A</v>
      </c>
      <c r="DNK9" s="14"/>
      <c r="DNL9" s="14"/>
      <c r="DNM9" s="14"/>
      <c r="DNN9" s="14"/>
      <c r="DNO9" s="14"/>
      <c r="DNP9" s="14"/>
      <c r="DNQ9" s="14"/>
      <c r="DNR9" s="14"/>
      <c r="DNS9" s="252"/>
      <c r="DNT9" s="118"/>
      <c r="DNU9" s="302" t="s">
        <v>387</v>
      </c>
      <c r="DNV9" s="302"/>
      <c r="DNW9" s="118"/>
      <c r="DNX9" s="118"/>
      <c r="DNY9" s="118"/>
      <c r="DNZ9" s="118"/>
      <c r="DOA9" s="118"/>
      <c r="DOB9" s="118"/>
      <c r="DOC9" s="118"/>
      <c r="DOD9" s="118"/>
      <c r="DOE9" s="118"/>
      <c r="DOF9" s="118"/>
      <c r="DOG9" s="118"/>
      <c r="DOH9" s="118"/>
      <c r="DOI9" s="118"/>
      <c r="DOJ9" s="118"/>
      <c r="DOK9" s="118"/>
      <c r="DOL9" s="118"/>
      <c r="DOO9" s="118"/>
      <c r="DOP9" s="118"/>
      <c r="DOQ9" s="118"/>
      <c r="DOR9" s="118"/>
      <c r="DOS9" s="118"/>
      <c r="DOT9" s="118"/>
      <c r="DOU9" s="304" t="s">
        <v>388</v>
      </c>
      <c r="DOV9" s="118"/>
      <c r="DOW9" s="118"/>
      <c r="DOX9" s="118"/>
      <c r="DOY9" s="118"/>
      <c r="DOZ9" s="14" t="e">
        <f>DNJ9</f>
        <v>#N/A</v>
      </c>
      <c r="DPA9" s="14"/>
      <c r="DPB9" s="14"/>
      <c r="DPC9" s="14"/>
      <c r="DPD9" s="14"/>
      <c r="DPE9" s="14"/>
      <c r="DPF9" s="14"/>
      <c r="DPG9" s="14"/>
      <c r="DPH9" s="14"/>
      <c r="DPI9" s="252"/>
      <c r="DPJ9" s="118"/>
      <c r="DPK9" s="302" t="s">
        <v>387</v>
      </c>
      <c r="DPL9" s="302"/>
      <c r="DPM9" s="118"/>
      <c r="DPN9" s="118"/>
      <c r="DPO9" s="118"/>
      <c r="DPP9" s="118"/>
      <c r="DPQ9" s="118"/>
      <c r="DPR9" s="118"/>
      <c r="DPS9" s="118"/>
      <c r="DPT9" s="118"/>
      <c r="DPU9" s="118"/>
      <c r="DPV9" s="118"/>
      <c r="DPW9" s="118"/>
      <c r="DPX9" s="118"/>
      <c r="DPY9" s="118"/>
      <c r="DPZ9" s="118"/>
      <c r="DQA9" s="118"/>
      <c r="DQB9" s="118"/>
      <c r="DQE9" s="118"/>
      <c r="DQF9" s="118"/>
      <c r="DQG9" s="118"/>
      <c r="DQH9" s="118"/>
      <c r="DQI9" s="118"/>
      <c r="DQJ9" s="118"/>
      <c r="DQK9" s="304" t="s">
        <v>388</v>
      </c>
      <c r="DQL9" s="118"/>
      <c r="DQM9" s="118"/>
      <c r="DQN9" s="118"/>
      <c r="DQO9" s="118"/>
      <c r="DQP9" s="14" t="e">
        <f>DOZ9</f>
        <v>#N/A</v>
      </c>
      <c r="DQQ9" s="14"/>
      <c r="DQR9" s="14"/>
      <c r="DQS9" s="14"/>
      <c r="DQT9" s="14"/>
      <c r="DQU9" s="14"/>
      <c r="DQV9" s="14"/>
      <c r="DQW9" s="14"/>
      <c r="DQX9" s="14"/>
      <c r="DQY9" s="252"/>
      <c r="DQZ9" s="118"/>
      <c r="DRA9" s="302" t="s">
        <v>387</v>
      </c>
      <c r="DRB9" s="302"/>
      <c r="DRC9" s="118"/>
      <c r="DRD9" s="118"/>
      <c r="DRE9" s="118"/>
      <c r="DRF9" s="118"/>
      <c r="DRG9" s="118"/>
      <c r="DRH9" s="118"/>
      <c r="DRI9" s="118"/>
      <c r="DRJ9" s="118"/>
      <c r="DRK9" s="118"/>
      <c r="DRL9" s="118"/>
      <c r="DRM9" s="118"/>
      <c r="DRN9" s="118"/>
      <c r="DRO9" s="118"/>
      <c r="DRP9" s="118"/>
      <c r="DRQ9" s="118"/>
      <c r="DRR9" s="118"/>
      <c r="DRU9" s="118"/>
      <c r="DRV9" s="118"/>
      <c r="DRW9" s="118"/>
      <c r="DRX9" s="118"/>
      <c r="DRY9" s="118"/>
      <c r="DRZ9" s="118"/>
      <c r="DSA9" s="304" t="s">
        <v>388</v>
      </c>
      <c r="DSB9" s="118"/>
      <c r="DSC9" s="118"/>
      <c r="DSD9" s="118"/>
      <c r="DSE9" s="118"/>
      <c r="DSF9" s="14" t="e">
        <f>DQP9</f>
        <v>#N/A</v>
      </c>
      <c r="DSG9" s="14"/>
      <c r="DSH9" s="14"/>
      <c r="DSI9" s="14"/>
      <c r="DSJ9" s="14"/>
      <c r="DSK9" s="14"/>
      <c r="DSL9" s="14"/>
      <c r="DSM9" s="14"/>
      <c r="DSN9" s="14"/>
      <c r="DSO9" s="252"/>
      <c r="DSP9" s="118"/>
      <c r="DSQ9" s="302" t="s">
        <v>387</v>
      </c>
      <c r="DSR9" s="302"/>
      <c r="DSS9" s="118"/>
      <c r="DST9" s="118"/>
      <c r="DSU9" s="118"/>
      <c r="DSV9" s="118"/>
      <c r="DSW9" s="118"/>
      <c r="DSX9" s="118"/>
      <c r="DSY9" s="118"/>
      <c r="DSZ9" s="118"/>
      <c r="DTA9" s="118"/>
      <c r="DTB9" s="118"/>
      <c r="DTC9" s="118"/>
      <c r="DTD9" s="118"/>
      <c r="DTE9" s="118"/>
      <c r="DTF9" s="118"/>
      <c r="DTG9" s="118"/>
      <c r="DTH9" s="118"/>
      <c r="DTK9" s="118"/>
      <c r="DTL9" s="118"/>
      <c r="DTM9" s="118"/>
      <c r="DTN9" s="118"/>
      <c r="DTO9" s="118"/>
      <c r="DTP9" s="118"/>
      <c r="DTQ9" s="304" t="s">
        <v>388</v>
      </c>
      <c r="DTR9" s="118"/>
      <c r="DTS9" s="118"/>
      <c r="DTT9" s="118"/>
      <c r="DTU9" s="118"/>
      <c r="DTV9" s="14" t="e">
        <f>DSF9</f>
        <v>#N/A</v>
      </c>
      <c r="DTW9" s="14"/>
      <c r="DTX9" s="14"/>
      <c r="DTY9" s="14"/>
      <c r="DTZ9" s="14"/>
      <c r="DUA9" s="14"/>
      <c r="DUB9" s="14"/>
      <c r="DUC9" s="14"/>
      <c r="DUD9" s="14"/>
      <c r="DUE9" s="252"/>
      <c r="DUF9" s="118"/>
      <c r="DUG9" s="302" t="s">
        <v>387</v>
      </c>
      <c r="DUH9" s="302"/>
      <c r="DUI9" s="118"/>
      <c r="DUJ9" s="118"/>
      <c r="DUK9" s="118"/>
      <c r="DUL9" s="118"/>
      <c r="DUM9" s="118"/>
      <c r="DUN9" s="118"/>
      <c r="DUO9" s="118"/>
      <c r="DUP9" s="118"/>
      <c r="DUQ9" s="118"/>
      <c r="DUR9" s="118"/>
      <c r="DUS9" s="118"/>
      <c r="DUT9" s="118"/>
      <c r="DUU9" s="118"/>
      <c r="DUV9" s="118"/>
      <c r="DUW9" s="118"/>
      <c r="DUX9" s="118"/>
      <c r="DVA9" s="118"/>
      <c r="DVB9" s="118"/>
      <c r="DVC9" s="118"/>
      <c r="DVD9" s="118"/>
      <c r="DVE9" s="118"/>
      <c r="DVF9" s="118"/>
      <c r="DVG9" s="304" t="s">
        <v>388</v>
      </c>
      <c r="DVH9" s="118"/>
      <c r="DVI9" s="118"/>
      <c r="DVJ9" s="118"/>
      <c r="DVK9" s="118"/>
      <c r="DVL9" s="14" t="e">
        <f>DTV9</f>
        <v>#N/A</v>
      </c>
      <c r="DVM9" s="14"/>
      <c r="DVN9" s="14"/>
      <c r="DVO9" s="14"/>
      <c r="DVP9" s="14"/>
      <c r="DVQ9" s="14"/>
      <c r="DVR9" s="14"/>
      <c r="DVS9" s="14"/>
      <c r="DVT9" s="14"/>
      <c r="DVU9" s="252"/>
      <c r="DVV9" s="118"/>
      <c r="DVW9" s="302" t="s">
        <v>387</v>
      </c>
      <c r="DVX9" s="302"/>
      <c r="DVY9" s="118"/>
      <c r="DVZ9" s="118"/>
      <c r="DWA9" s="118"/>
      <c r="DWB9" s="118"/>
      <c r="DWC9" s="118"/>
      <c r="DWD9" s="118"/>
      <c r="DWE9" s="118"/>
      <c r="DWF9" s="118"/>
      <c r="DWG9" s="118"/>
      <c r="DWH9" s="118"/>
      <c r="DWI9" s="118"/>
      <c r="DWJ9" s="118"/>
      <c r="DWK9" s="118"/>
      <c r="DWL9" s="118"/>
      <c r="DWM9" s="118"/>
      <c r="DWN9" s="118"/>
      <c r="DWQ9" s="118"/>
      <c r="DWR9" s="118"/>
      <c r="DWS9" s="118"/>
      <c r="DWT9" s="118"/>
      <c r="DWU9" s="118"/>
      <c r="DWV9" s="118"/>
      <c r="DWW9" s="304" t="s">
        <v>388</v>
      </c>
      <c r="DWX9" s="118"/>
      <c r="DWY9" s="118"/>
      <c r="DWZ9" s="118"/>
      <c r="DXA9" s="118"/>
      <c r="DXB9" s="14" t="e">
        <f>DVL9</f>
        <v>#N/A</v>
      </c>
      <c r="DXC9" s="14"/>
      <c r="DXD9" s="14"/>
      <c r="DXE9" s="14"/>
      <c r="DXF9" s="14"/>
      <c r="DXG9" s="14"/>
      <c r="DXH9" s="14"/>
      <c r="DXI9" s="14"/>
      <c r="DXJ9" s="14"/>
      <c r="DXK9" s="252"/>
      <c r="DXL9" s="118"/>
      <c r="DXM9" s="302" t="s">
        <v>387</v>
      </c>
      <c r="DXN9" s="302"/>
      <c r="DXO9" s="118"/>
      <c r="DXP9" s="118"/>
      <c r="DXQ9" s="118"/>
      <c r="DXR9" s="118"/>
      <c r="DXS9" s="118"/>
      <c r="DXT9" s="118"/>
      <c r="DXU9" s="118"/>
      <c r="DXV9" s="118"/>
      <c r="DXW9" s="118"/>
      <c r="DXX9" s="118"/>
      <c r="DXY9" s="118"/>
      <c r="DXZ9" s="118"/>
      <c r="DYA9" s="118"/>
      <c r="DYB9" s="118"/>
      <c r="DYC9" s="118"/>
      <c r="DYD9" s="118"/>
      <c r="DYG9" s="118"/>
      <c r="DYH9" s="118"/>
      <c r="DYI9" s="118"/>
      <c r="DYJ9" s="118"/>
      <c r="DYK9" s="118"/>
      <c r="DYL9" s="118"/>
      <c r="DYM9" s="304" t="s">
        <v>388</v>
      </c>
      <c r="DYN9" s="118"/>
      <c r="DYO9" s="118"/>
      <c r="DYP9" s="118"/>
      <c r="DYQ9" s="118"/>
      <c r="DYR9" s="14" t="e">
        <f>DXB9</f>
        <v>#N/A</v>
      </c>
      <c r="DYS9" s="14"/>
      <c r="DYT9" s="14"/>
      <c r="DYU9" s="14"/>
      <c r="DYV9" s="14"/>
      <c r="DYW9" s="14"/>
      <c r="DYX9" s="14"/>
      <c r="DYY9" s="14"/>
      <c r="DYZ9" s="14"/>
      <c r="DZA9" s="252"/>
      <c r="DZB9" s="118"/>
      <c r="DZC9" s="302" t="s">
        <v>387</v>
      </c>
      <c r="DZD9" s="302"/>
      <c r="DZE9" s="118"/>
      <c r="DZF9" s="118"/>
      <c r="DZG9" s="118"/>
      <c r="DZH9" s="118"/>
      <c r="DZI9" s="118"/>
      <c r="DZJ9" s="118"/>
      <c r="DZK9" s="118"/>
      <c r="DZL9" s="118"/>
      <c r="DZM9" s="118"/>
      <c r="DZN9" s="118"/>
      <c r="DZO9" s="118"/>
      <c r="DZP9" s="118"/>
      <c r="DZQ9" s="118"/>
      <c r="DZR9" s="118"/>
      <c r="DZS9" s="118"/>
      <c r="DZT9" s="118"/>
      <c r="DZW9" s="118"/>
      <c r="DZX9" s="118"/>
      <c r="DZY9" s="118"/>
      <c r="DZZ9" s="118"/>
      <c r="EAA9" s="118"/>
      <c r="EAB9" s="118"/>
      <c r="EAC9" s="304" t="s">
        <v>388</v>
      </c>
      <c r="EAD9" s="118"/>
      <c r="EAE9" s="118"/>
      <c r="EAF9" s="118"/>
      <c r="EAG9" s="118"/>
      <c r="EAH9" s="14" t="e">
        <f>DYR9</f>
        <v>#N/A</v>
      </c>
      <c r="EAI9" s="14"/>
      <c r="EAJ9" s="14"/>
      <c r="EAK9" s="14"/>
      <c r="EAL9" s="14"/>
      <c r="EAM9" s="14"/>
      <c r="EAN9" s="14"/>
      <c r="EAO9" s="14"/>
      <c r="EAP9" s="14"/>
      <c r="EAQ9" s="252"/>
      <c r="EAR9" s="118"/>
      <c r="EAS9" s="302" t="s">
        <v>387</v>
      </c>
      <c r="EAT9" s="302"/>
      <c r="EAU9" s="118"/>
      <c r="EAV9" s="118"/>
      <c r="EAW9" s="118"/>
      <c r="EAX9" s="118"/>
      <c r="EAY9" s="118"/>
      <c r="EAZ9" s="118"/>
      <c r="EBA9" s="118"/>
      <c r="EBB9" s="118"/>
      <c r="EBC9" s="118"/>
      <c r="EBD9" s="118"/>
      <c r="EBE9" s="118"/>
      <c r="EBF9" s="118"/>
      <c r="EBG9" s="118"/>
      <c r="EBH9" s="118"/>
      <c r="EBI9" s="118"/>
      <c r="EBJ9" s="118"/>
      <c r="EBM9" s="118"/>
      <c r="EBN9" s="118"/>
      <c r="EBO9" s="118"/>
      <c r="EBP9" s="118"/>
      <c r="EBQ9" s="118"/>
      <c r="EBR9" s="118"/>
      <c r="EBS9" s="304" t="s">
        <v>388</v>
      </c>
      <c r="EBT9" s="118"/>
      <c r="EBU9" s="118"/>
      <c r="EBV9" s="118"/>
      <c r="EBW9" s="118"/>
      <c r="EBX9" s="14" t="e">
        <f>EAH9</f>
        <v>#N/A</v>
      </c>
      <c r="EBY9" s="14"/>
      <c r="EBZ9" s="14"/>
      <c r="ECA9" s="14"/>
      <c r="ECB9" s="14"/>
      <c r="ECC9" s="14"/>
      <c r="ECD9" s="14"/>
      <c r="ECE9" s="14"/>
      <c r="ECF9" s="14"/>
      <c r="ECG9" s="252"/>
      <c r="ECH9" s="118"/>
      <c r="ECI9" s="302" t="s">
        <v>387</v>
      </c>
      <c r="ECJ9" s="302"/>
      <c r="ECK9" s="118"/>
      <c r="ECL9" s="118"/>
      <c r="ECM9" s="118"/>
      <c r="ECN9" s="118"/>
      <c r="ECO9" s="118"/>
      <c r="ECP9" s="118"/>
      <c r="ECQ9" s="118"/>
      <c r="ECR9" s="118"/>
      <c r="ECS9" s="118"/>
      <c r="ECT9" s="118"/>
      <c r="ECU9" s="118"/>
      <c r="ECV9" s="118"/>
      <c r="ECW9" s="118"/>
      <c r="ECX9" s="118"/>
      <c r="ECY9" s="118"/>
      <c r="ECZ9" s="118"/>
      <c r="EDC9" s="118"/>
      <c r="EDD9" s="118"/>
      <c r="EDE9" s="118"/>
      <c r="EDF9" s="118"/>
      <c r="EDG9" s="118"/>
      <c r="EDH9" s="118"/>
      <c r="EDI9" s="304" t="s">
        <v>388</v>
      </c>
      <c r="EDJ9" s="118"/>
      <c r="EDK9" s="118"/>
      <c r="EDL9" s="118"/>
      <c r="EDM9" s="118"/>
      <c r="EDN9" s="14" t="e">
        <f>EBX9</f>
        <v>#N/A</v>
      </c>
      <c r="EDO9" s="14"/>
      <c r="EDP9" s="14"/>
      <c r="EDQ9" s="14"/>
      <c r="EDR9" s="14"/>
      <c r="EDS9" s="14"/>
      <c r="EDT9" s="14"/>
      <c r="EDU9" s="14"/>
      <c r="EDV9" s="14"/>
      <c r="EDW9" s="252"/>
      <c r="EDX9" s="118"/>
      <c r="EDY9" s="302" t="s">
        <v>387</v>
      </c>
      <c r="EDZ9" s="302"/>
      <c r="EEA9" s="118"/>
      <c r="EEB9" s="118"/>
      <c r="EEC9" s="118"/>
      <c r="EED9" s="118"/>
      <c r="EEE9" s="118"/>
      <c r="EEF9" s="118"/>
      <c r="EEG9" s="118"/>
      <c r="EEH9" s="118"/>
      <c r="EEI9" s="118"/>
      <c r="EEJ9" s="118"/>
      <c r="EEK9" s="118"/>
      <c r="EEL9" s="118"/>
      <c r="EEM9" s="118"/>
      <c r="EEN9" s="118"/>
      <c r="EEO9" s="118"/>
      <c r="EEP9" s="118"/>
      <c r="EES9" s="118"/>
      <c r="EET9" s="118"/>
      <c r="EEU9" s="118"/>
      <c r="EEV9" s="118"/>
      <c r="EEW9" s="118"/>
      <c r="EEX9" s="118"/>
      <c r="EEY9" s="304" t="s">
        <v>388</v>
      </c>
      <c r="EEZ9" s="118"/>
      <c r="EFA9" s="118"/>
      <c r="EFB9" s="118"/>
      <c r="EFC9" s="118"/>
      <c r="EFD9" s="14" t="e">
        <f>EDN9</f>
        <v>#N/A</v>
      </c>
      <c r="EFE9" s="14"/>
      <c r="EFF9" s="14"/>
      <c r="EFG9" s="14"/>
      <c r="EFH9" s="14"/>
      <c r="EFI9" s="14"/>
      <c r="EFJ9" s="14"/>
      <c r="EFK9" s="14"/>
      <c r="EFL9" s="14"/>
      <c r="EFM9" s="252"/>
      <c r="EFN9" s="118"/>
      <c r="EFO9" s="302" t="s">
        <v>387</v>
      </c>
      <c r="EFP9" s="302"/>
      <c r="EFQ9" s="118"/>
      <c r="EFR9" s="118"/>
      <c r="EFS9" s="118"/>
      <c r="EFT9" s="118"/>
      <c r="EFU9" s="118"/>
      <c r="EFV9" s="118"/>
      <c r="EFW9" s="118"/>
      <c r="EFX9" s="118"/>
      <c r="EFY9" s="118"/>
      <c r="EFZ9" s="118"/>
      <c r="EGA9" s="118"/>
      <c r="EGB9" s="118"/>
      <c r="EGC9" s="118"/>
      <c r="EGD9" s="118"/>
      <c r="EGE9" s="118"/>
      <c r="EGF9" s="118"/>
      <c r="EGI9" s="118"/>
      <c r="EGJ9" s="118"/>
      <c r="EGK9" s="118"/>
      <c r="EGL9" s="118"/>
      <c r="EGM9" s="118"/>
      <c r="EGN9" s="118"/>
      <c r="EGO9" s="304" t="s">
        <v>388</v>
      </c>
      <c r="EGP9" s="118"/>
      <c r="EGQ9" s="118"/>
      <c r="EGR9" s="118"/>
      <c r="EGS9" s="118"/>
      <c r="EGT9" s="14" t="e">
        <f>EFD9</f>
        <v>#N/A</v>
      </c>
      <c r="EGU9" s="14"/>
      <c r="EGV9" s="14"/>
      <c r="EGW9" s="14"/>
      <c r="EGX9" s="14"/>
      <c r="EGY9" s="14"/>
      <c r="EGZ9" s="14"/>
      <c r="EHA9" s="14"/>
      <c r="EHB9" s="14"/>
      <c r="EHC9" s="252"/>
      <c r="EHD9" s="118"/>
      <c r="EHE9" s="302" t="s">
        <v>387</v>
      </c>
      <c r="EHF9" s="302"/>
      <c r="EHG9" s="118"/>
      <c r="EHH9" s="118"/>
      <c r="EHI9" s="118"/>
      <c r="EHJ9" s="118"/>
      <c r="EHK9" s="118"/>
      <c r="EHL9" s="118"/>
      <c r="EHM9" s="118"/>
      <c r="EHN9" s="118"/>
      <c r="EHO9" s="118"/>
      <c r="EHP9" s="118"/>
      <c r="EHQ9" s="118"/>
      <c r="EHR9" s="118"/>
      <c r="EHS9" s="118"/>
      <c r="EHT9" s="118"/>
      <c r="EHU9" s="118"/>
      <c r="EHV9" s="118"/>
      <c r="EHY9" s="118"/>
      <c r="EHZ9" s="118"/>
      <c r="EIA9" s="118"/>
      <c r="EIB9" s="118"/>
      <c r="EIC9" s="118"/>
      <c r="EID9" s="118"/>
      <c r="EIE9" s="304" t="s">
        <v>388</v>
      </c>
      <c r="EIF9" s="118"/>
      <c r="EIG9" s="118"/>
      <c r="EIH9" s="118"/>
      <c r="EII9" s="118"/>
      <c r="EIJ9" s="14" t="e">
        <f>EGT9</f>
        <v>#N/A</v>
      </c>
      <c r="EIK9" s="14"/>
      <c r="EIL9" s="14"/>
      <c r="EIM9" s="14"/>
      <c r="EIN9" s="14"/>
      <c r="EIO9" s="14"/>
      <c r="EIP9" s="14"/>
      <c r="EIQ9" s="14"/>
      <c r="EIR9" s="14"/>
      <c r="EIS9" s="252"/>
      <c r="EIT9" s="118"/>
      <c r="EIU9" s="302" t="s">
        <v>387</v>
      </c>
      <c r="EIV9" s="302"/>
      <c r="EIW9" s="118"/>
      <c r="EIX9" s="118"/>
      <c r="EIY9" s="118"/>
      <c r="EIZ9" s="118"/>
      <c r="EJA9" s="118"/>
      <c r="EJB9" s="118"/>
      <c r="EJC9" s="118"/>
      <c r="EJD9" s="118"/>
      <c r="EJE9" s="118"/>
      <c r="EJF9" s="118"/>
      <c r="EJG9" s="118"/>
      <c r="EJH9" s="118"/>
      <c r="EJI9" s="118"/>
      <c r="EJJ9" s="118"/>
      <c r="EJK9" s="118"/>
      <c r="EJL9" s="118"/>
    </row>
    <row r="10" spans="1:3654" s="19" customFormat="1" ht="17.25" customHeight="1" x14ac:dyDescent="0.3">
      <c r="A10" s="118"/>
      <c r="B10" s="118"/>
      <c r="C10" s="118"/>
      <c r="D10" s="118"/>
      <c r="E10" s="118"/>
      <c r="F10" s="118"/>
      <c r="G10" s="302" t="s">
        <v>389</v>
      </c>
      <c r="H10" s="118"/>
      <c r="I10" s="1173" t="str">
        <f>LEFT(DATABASE!C10,FIND("*",SUBSTITUTE(DATABASE!C10," ","*",2)))</f>
        <v xml:space="preserve">Аликулов Сухроб </v>
      </c>
      <c r="J10" s="1173"/>
      <c r="K10" s="1173"/>
      <c r="L10" s="1173"/>
      <c r="M10" s="1173"/>
      <c r="N10" s="1173"/>
      <c r="O10" s="1173"/>
      <c r="P10" s="1173"/>
      <c r="Q10" s="1173" t="e">
        <f>DATABASE!G10</f>
        <v>#N/A</v>
      </c>
      <c r="R10" s="1173"/>
      <c r="S10" s="1173"/>
      <c r="T10" s="1173"/>
      <c r="U10" s="1173"/>
      <c r="V10" s="118"/>
      <c r="W10" s="302" t="s">
        <v>389</v>
      </c>
      <c r="X10" s="302"/>
      <c r="Y10" s="311"/>
      <c r="Z10" s="311"/>
      <c r="AA10" s="311"/>
      <c r="AB10" s="311"/>
      <c r="AC10" s="311"/>
      <c r="AD10" s="311"/>
      <c r="AE10" s="311"/>
      <c r="AF10" s="311"/>
      <c r="AG10" s="311"/>
      <c r="AH10" s="311"/>
      <c r="AI10" s="311"/>
      <c r="AJ10" s="311"/>
      <c r="AK10" s="311"/>
      <c r="AL10" s="118"/>
      <c r="AM10" s="118"/>
      <c r="AN10" s="118"/>
      <c r="AQ10" s="118"/>
      <c r="AR10" s="118"/>
      <c r="AS10" s="118"/>
      <c r="AT10" s="118"/>
      <c r="AU10" s="118"/>
      <c r="AV10" s="118"/>
      <c r="AW10" s="302" t="s">
        <v>389</v>
      </c>
      <c r="AX10" s="118"/>
      <c r="AY10" s="1173" t="str">
        <f>I10</f>
        <v xml:space="preserve">Аликулов Сухроб </v>
      </c>
      <c r="AZ10" s="1173"/>
      <c r="BA10" s="1173"/>
      <c r="BB10" s="1173"/>
      <c r="BC10" s="1173"/>
      <c r="BD10" s="1173"/>
      <c r="BE10" s="1173"/>
      <c r="BF10" s="1173"/>
      <c r="BG10" s="1172" t="e">
        <f>Q10</f>
        <v>#N/A</v>
      </c>
      <c r="BH10" s="1172"/>
      <c r="BI10" s="1172"/>
      <c r="BJ10" s="1172"/>
      <c r="BK10" s="252"/>
      <c r="BL10" s="118"/>
      <c r="BM10" s="302" t="s">
        <v>389</v>
      </c>
      <c r="BN10" s="302"/>
      <c r="BO10" s="311"/>
      <c r="BP10" s="311"/>
      <c r="BQ10" s="311"/>
      <c r="BR10" s="311"/>
      <c r="BS10" s="311"/>
      <c r="BT10" s="311"/>
      <c r="BU10" s="311"/>
      <c r="BV10" s="311"/>
      <c r="BW10" s="311"/>
      <c r="BX10" s="311"/>
      <c r="BY10" s="311"/>
      <c r="BZ10" s="311"/>
      <c r="CA10" s="311"/>
      <c r="CB10" s="118"/>
      <c r="CC10" s="118"/>
      <c r="CD10" s="118"/>
      <c r="CG10" s="118"/>
      <c r="CH10" s="118"/>
      <c r="CI10" s="118"/>
      <c r="CJ10" s="118"/>
      <c r="CK10" s="118"/>
      <c r="CL10" s="118"/>
      <c r="CM10" s="302" t="s">
        <v>389</v>
      </c>
      <c r="CN10" s="118"/>
      <c r="CO10" s="1173" t="str">
        <f>AY10</f>
        <v xml:space="preserve">Аликулов Сухроб </v>
      </c>
      <c r="CP10" s="1173"/>
      <c r="CQ10" s="1173"/>
      <c r="CR10" s="1173"/>
      <c r="CS10" s="1173"/>
      <c r="CT10" s="1173"/>
      <c r="CU10" s="1173"/>
      <c r="CV10" s="1173"/>
      <c r="CW10" s="1172" t="e">
        <f>BG10</f>
        <v>#N/A</v>
      </c>
      <c r="CX10" s="1172"/>
      <c r="CY10" s="1172"/>
      <c r="CZ10" s="1172"/>
      <c r="DA10" s="252"/>
      <c r="DB10" s="118"/>
      <c r="DC10" s="302" t="s">
        <v>389</v>
      </c>
      <c r="DD10" s="302"/>
      <c r="DE10" s="311"/>
      <c r="DF10" s="311"/>
      <c r="DG10" s="311"/>
      <c r="DH10" s="311"/>
      <c r="DI10" s="311"/>
      <c r="DJ10" s="311"/>
      <c r="DK10" s="311"/>
      <c r="DL10" s="311"/>
      <c r="DM10" s="311"/>
      <c r="DN10" s="311"/>
      <c r="DO10" s="311"/>
      <c r="DP10" s="311"/>
      <c r="DQ10" s="311"/>
      <c r="DR10" s="118"/>
      <c r="DS10" s="118"/>
      <c r="DT10" s="118"/>
      <c r="DW10" s="118"/>
      <c r="DX10" s="118"/>
      <c r="DY10" s="118"/>
      <c r="DZ10" s="118"/>
      <c r="EA10" s="118"/>
      <c r="EB10" s="118"/>
      <c r="EC10" s="302" t="s">
        <v>389</v>
      </c>
      <c r="ED10" s="118"/>
      <c r="EE10" s="1173" t="str">
        <f>CO10</f>
        <v xml:space="preserve">Аликулов Сухроб </v>
      </c>
      <c r="EF10" s="1173"/>
      <c r="EG10" s="1173"/>
      <c r="EH10" s="1173"/>
      <c r="EI10" s="1173"/>
      <c r="EJ10" s="1173"/>
      <c r="EK10" s="1173"/>
      <c r="EL10" s="1173"/>
      <c r="EM10" s="1172" t="e">
        <f>CW10</f>
        <v>#N/A</v>
      </c>
      <c r="EN10" s="1172"/>
      <c r="EO10" s="1172"/>
      <c r="EP10" s="1172"/>
      <c r="EQ10" s="252"/>
      <c r="ER10" s="118"/>
      <c r="ES10" s="302" t="s">
        <v>389</v>
      </c>
      <c r="ET10" s="302"/>
      <c r="EU10" s="311"/>
      <c r="EV10" s="311"/>
      <c r="EW10" s="311"/>
      <c r="EX10" s="311"/>
      <c r="EY10" s="311"/>
      <c r="EZ10" s="311"/>
      <c r="FA10" s="311"/>
      <c r="FB10" s="311"/>
      <c r="FC10" s="311"/>
      <c r="FD10" s="311"/>
      <c r="FE10" s="311"/>
      <c r="FF10" s="311"/>
      <c r="FG10" s="311"/>
      <c r="FH10" s="118"/>
      <c r="FI10" s="118"/>
      <c r="FJ10" s="118"/>
      <c r="FM10" s="118"/>
      <c r="FN10" s="118"/>
      <c r="FO10" s="118"/>
      <c r="FP10" s="118"/>
      <c r="FQ10" s="118"/>
      <c r="FR10" s="118"/>
      <c r="FS10" s="302" t="s">
        <v>389</v>
      </c>
      <c r="FT10" s="118"/>
      <c r="FU10" s="1173" t="str">
        <f>EE10</f>
        <v xml:space="preserve">Аликулов Сухроб </v>
      </c>
      <c r="FV10" s="1173"/>
      <c r="FW10" s="1173"/>
      <c r="FX10" s="1173"/>
      <c r="FY10" s="1173"/>
      <c r="FZ10" s="1173"/>
      <c r="GA10" s="1173"/>
      <c r="GB10" s="1173"/>
      <c r="GC10" s="1172" t="e">
        <f>EM10</f>
        <v>#N/A</v>
      </c>
      <c r="GD10" s="1172"/>
      <c r="GE10" s="1172"/>
      <c r="GF10" s="1172"/>
      <c r="GG10" s="252"/>
      <c r="GH10" s="118"/>
      <c r="GI10" s="302" t="s">
        <v>389</v>
      </c>
      <c r="GJ10" s="302"/>
      <c r="GK10" s="311"/>
      <c r="GL10" s="311"/>
      <c r="GM10" s="311"/>
      <c r="GN10" s="311"/>
      <c r="GO10" s="311"/>
      <c r="GP10" s="311"/>
      <c r="GQ10" s="311"/>
      <c r="GR10" s="311"/>
      <c r="GS10" s="311"/>
      <c r="GT10" s="311"/>
      <c r="GU10" s="311"/>
      <c r="GV10" s="311"/>
      <c r="GW10" s="311"/>
      <c r="GX10" s="118"/>
      <c r="GY10" s="118"/>
      <c r="GZ10" s="118"/>
      <c r="HC10" s="118"/>
      <c r="HD10" s="118"/>
      <c r="HE10" s="118"/>
      <c r="HF10" s="118"/>
      <c r="HG10" s="118"/>
      <c r="HH10" s="118"/>
      <c r="HI10" s="302" t="s">
        <v>389</v>
      </c>
      <c r="HJ10" s="118"/>
      <c r="HK10" s="1173" t="str">
        <f>FU10</f>
        <v xml:space="preserve">Аликулов Сухроб </v>
      </c>
      <c r="HL10" s="1173"/>
      <c r="HM10" s="1173"/>
      <c r="HN10" s="1173"/>
      <c r="HO10" s="1173"/>
      <c r="HP10" s="1173"/>
      <c r="HQ10" s="1173"/>
      <c r="HR10" s="1173"/>
      <c r="HS10" s="1172" t="e">
        <f>GC10</f>
        <v>#N/A</v>
      </c>
      <c r="HT10" s="1172"/>
      <c r="HU10" s="1172"/>
      <c r="HV10" s="1172"/>
      <c r="HW10" s="252"/>
      <c r="HX10" s="118"/>
      <c r="HY10" s="302" t="s">
        <v>389</v>
      </c>
      <c r="HZ10" s="302"/>
      <c r="IA10" s="311"/>
      <c r="IB10" s="311"/>
      <c r="IC10" s="311"/>
      <c r="ID10" s="311"/>
      <c r="IE10" s="311"/>
      <c r="IF10" s="311"/>
      <c r="IG10" s="311"/>
      <c r="IH10" s="311"/>
      <c r="II10" s="311"/>
      <c r="IJ10" s="311"/>
      <c r="IK10" s="311"/>
      <c r="IL10" s="311"/>
      <c r="IM10" s="311"/>
      <c r="IN10" s="118"/>
      <c r="IO10" s="118"/>
      <c r="IP10" s="118"/>
      <c r="IS10" s="118"/>
      <c r="IT10" s="118"/>
      <c r="IU10" s="118"/>
      <c r="IV10" s="118"/>
      <c r="IW10" s="118"/>
      <c r="IX10" s="118"/>
      <c r="IY10" s="302" t="s">
        <v>389</v>
      </c>
      <c r="IZ10" s="118"/>
      <c r="JA10" s="1173" t="str">
        <f>HK10</f>
        <v xml:space="preserve">Аликулов Сухроб </v>
      </c>
      <c r="JB10" s="1173"/>
      <c r="JC10" s="1173"/>
      <c r="JD10" s="1173"/>
      <c r="JE10" s="1173"/>
      <c r="JF10" s="1173"/>
      <c r="JG10" s="1173"/>
      <c r="JH10" s="1173"/>
      <c r="JI10" s="1172" t="e">
        <f>HS10</f>
        <v>#N/A</v>
      </c>
      <c r="JJ10" s="1172"/>
      <c r="JK10" s="1172"/>
      <c r="JL10" s="1172"/>
      <c r="JM10" s="252"/>
      <c r="JN10" s="118"/>
      <c r="JO10" s="302" t="s">
        <v>389</v>
      </c>
      <c r="JP10" s="302"/>
      <c r="JQ10" s="311"/>
      <c r="JR10" s="311"/>
      <c r="JS10" s="311"/>
      <c r="JT10" s="311"/>
      <c r="JU10" s="311"/>
      <c r="JV10" s="311"/>
      <c r="JW10" s="311"/>
      <c r="JX10" s="311"/>
      <c r="JY10" s="311"/>
      <c r="JZ10" s="311"/>
      <c r="KA10" s="311"/>
      <c r="KB10" s="311"/>
      <c r="KC10" s="311"/>
      <c r="KD10" s="118"/>
      <c r="KE10" s="118"/>
      <c r="KF10" s="118"/>
      <c r="KI10" s="118"/>
      <c r="KJ10" s="118"/>
      <c r="KK10" s="118"/>
      <c r="KL10" s="118"/>
      <c r="KM10" s="118"/>
      <c r="KN10" s="118"/>
      <c r="KO10" s="302" t="s">
        <v>389</v>
      </c>
      <c r="KP10" s="118"/>
      <c r="KQ10" s="1173" t="str">
        <f>JA10</f>
        <v xml:space="preserve">Аликулов Сухроб </v>
      </c>
      <c r="KR10" s="1173"/>
      <c r="KS10" s="1173"/>
      <c r="KT10" s="1173"/>
      <c r="KU10" s="1173"/>
      <c r="KV10" s="1173"/>
      <c r="KW10" s="1173"/>
      <c r="KX10" s="1173"/>
      <c r="KY10" s="1172" t="e">
        <f>JI10</f>
        <v>#N/A</v>
      </c>
      <c r="KZ10" s="1172"/>
      <c r="LA10" s="1172"/>
      <c r="LB10" s="1172"/>
      <c r="LC10" s="252"/>
      <c r="LD10" s="118"/>
      <c r="LE10" s="302" t="s">
        <v>389</v>
      </c>
      <c r="LF10" s="302"/>
      <c r="LG10" s="311"/>
      <c r="LH10" s="311"/>
      <c r="LI10" s="311"/>
      <c r="LJ10" s="311"/>
      <c r="LK10" s="311"/>
      <c r="LL10" s="311"/>
      <c r="LM10" s="311"/>
      <c r="LN10" s="311"/>
      <c r="LO10" s="311"/>
      <c r="LP10" s="311"/>
      <c r="LQ10" s="311"/>
      <c r="LR10" s="311"/>
      <c r="LS10" s="311"/>
      <c r="LT10" s="118"/>
      <c r="LU10" s="118"/>
      <c r="LV10" s="118"/>
      <c r="LY10" s="118"/>
      <c r="LZ10" s="118"/>
      <c r="MA10" s="118"/>
      <c r="MB10" s="118"/>
      <c r="MC10" s="118"/>
      <c r="MD10" s="118"/>
      <c r="ME10" s="302" t="s">
        <v>389</v>
      </c>
      <c r="MF10" s="118"/>
      <c r="MG10" s="1173" t="str">
        <f>KQ10</f>
        <v xml:space="preserve">Аликулов Сухроб </v>
      </c>
      <c r="MH10" s="1173"/>
      <c r="MI10" s="1173"/>
      <c r="MJ10" s="1173"/>
      <c r="MK10" s="1173"/>
      <c r="ML10" s="1173"/>
      <c r="MM10" s="1173"/>
      <c r="MN10" s="1173"/>
      <c r="MO10" s="1172" t="e">
        <f>KY10</f>
        <v>#N/A</v>
      </c>
      <c r="MP10" s="1172"/>
      <c r="MQ10" s="1172"/>
      <c r="MR10" s="1172"/>
      <c r="MS10" s="252"/>
      <c r="MT10" s="118"/>
      <c r="MU10" s="302" t="s">
        <v>389</v>
      </c>
      <c r="MV10" s="302"/>
      <c r="MW10" s="311"/>
      <c r="MX10" s="311"/>
      <c r="MY10" s="311"/>
      <c r="MZ10" s="311"/>
      <c r="NA10" s="311"/>
      <c r="NB10" s="311"/>
      <c r="NC10" s="311"/>
      <c r="ND10" s="311"/>
      <c r="NE10" s="311"/>
      <c r="NF10" s="311"/>
      <c r="NG10" s="311"/>
      <c r="NH10" s="311"/>
      <c r="NI10" s="311"/>
      <c r="NJ10" s="118"/>
      <c r="NK10" s="118"/>
      <c r="NL10" s="118"/>
      <c r="NO10" s="118"/>
      <c r="NP10" s="118"/>
      <c r="NQ10" s="118"/>
      <c r="NR10" s="118"/>
      <c r="NS10" s="118"/>
      <c r="NT10" s="118"/>
      <c r="NU10" s="302" t="s">
        <v>389</v>
      </c>
      <c r="NV10" s="118"/>
      <c r="NW10" s="1173" t="str">
        <f>MG10</f>
        <v xml:space="preserve">Аликулов Сухроб </v>
      </c>
      <c r="NX10" s="1173"/>
      <c r="NY10" s="1173"/>
      <c r="NZ10" s="1173"/>
      <c r="OA10" s="1173"/>
      <c r="OB10" s="1173"/>
      <c r="OC10" s="1173"/>
      <c r="OD10" s="1173"/>
      <c r="OE10" s="1172" t="e">
        <f>MO10</f>
        <v>#N/A</v>
      </c>
      <c r="OF10" s="1172"/>
      <c r="OG10" s="1172"/>
      <c r="OH10" s="1172"/>
      <c r="OI10" s="252"/>
      <c r="OJ10" s="118"/>
      <c r="OK10" s="302" t="s">
        <v>389</v>
      </c>
      <c r="OL10" s="302"/>
      <c r="OM10" s="311"/>
      <c r="ON10" s="311"/>
      <c r="OO10" s="311"/>
      <c r="OP10" s="311"/>
      <c r="OQ10" s="311"/>
      <c r="OR10" s="311"/>
      <c r="OS10" s="311"/>
      <c r="OT10" s="311"/>
      <c r="OU10" s="311"/>
      <c r="OV10" s="311"/>
      <c r="OW10" s="311"/>
      <c r="OX10" s="311"/>
      <c r="OY10" s="311"/>
      <c r="OZ10" s="118"/>
      <c r="PA10" s="118"/>
      <c r="PB10" s="118"/>
      <c r="PE10" s="118"/>
      <c r="PF10" s="118"/>
      <c r="PG10" s="118"/>
      <c r="PH10" s="118"/>
      <c r="PI10" s="118"/>
      <c r="PJ10" s="118"/>
      <c r="PK10" s="302" t="s">
        <v>389</v>
      </c>
      <c r="PL10" s="118"/>
      <c r="PM10" s="1173" t="str">
        <f>NW10</f>
        <v xml:space="preserve">Аликулов Сухроб </v>
      </c>
      <c r="PN10" s="1173"/>
      <c r="PO10" s="1173"/>
      <c r="PP10" s="1173"/>
      <c r="PQ10" s="1173"/>
      <c r="PR10" s="1173"/>
      <c r="PS10" s="1173"/>
      <c r="PT10" s="1173"/>
      <c r="PU10" s="1172" t="e">
        <f>OE10</f>
        <v>#N/A</v>
      </c>
      <c r="PV10" s="1172"/>
      <c r="PW10" s="1172"/>
      <c r="PX10" s="1172"/>
      <c r="PY10" s="252"/>
      <c r="PZ10" s="118"/>
      <c r="QA10" s="302" t="s">
        <v>389</v>
      </c>
      <c r="QB10" s="302"/>
      <c r="QC10" s="311"/>
      <c r="QD10" s="311"/>
      <c r="QE10" s="311"/>
      <c r="QF10" s="311"/>
      <c r="QG10" s="311"/>
      <c r="QH10" s="311"/>
      <c r="QI10" s="311"/>
      <c r="QJ10" s="311"/>
      <c r="QK10" s="311"/>
      <c r="QL10" s="311"/>
      <c r="QM10" s="311"/>
      <c r="QN10" s="311"/>
      <c r="QO10" s="311"/>
      <c r="QP10" s="118"/>
      <c r="QQ10" s="118"/>
      <c r="QR10" s="118"/>
      <c r="QU10" s="118"/>
      <c r="QV10" s="118"/>
      <c r="QW10" s="118"/>
      <c r="QX10" s="118"/>
      <c r="QY10" s="118"/>
      <c r="QZ10" s="118"/>
      <c r="RA10" s="302" t="s">
        <v>389</v>
      </c>
      <c r="RB10" s="118"/>
      <c r="RC10" s="1173" t="str">
        <f>PM10</f>
        <v xml:space="preserve">Аликулов Сухроб </v>
      </c>
      <c r="RD10" s="1173"/>
      <c r="RE10" s="1173"/>
      <c r="RF10" s="1173"/>
      <c r="RG10" s="1173"/>
      <c r="RH10" s="1173"/>
      <c r="RI10" s="1173"/>
      <c r="RJ10" s="1173"/>
      <c r="RK10" s="1172" t="e">
        <f>PU10</f>
        <v>#N/A</v>
      </c>
      <c r="RL10" s="1172"/>
      <c r="RM10" s="1172"/>
      <c r="RN10" s="1172"/>
      <c r="RO10" s="252"/>
      <c r="RP10" s="118"/>
      <c r="RQ10" s="302" t="s">
        <v>389</v>
      </c>
      <c r="RR10" s="302"/>
      <c r="RS10" s="311"/>
      <c r="RT10" s="311"/>
      <c r="RU10" s="311"/>
      <c r="RV10" s="311"/>
      <c r="RW10" s="311"/>
      <c r="RX10" s="311"/>
      <c r="RY10" s="311"/>
      <c r="RZ10" s="311"/>
      <c r="SA10" s="311"/>
      <c r="SB10" s="311"/>
      <c r="SC10" s="311"/>
      <c r="SD10" s="311"/>
      <c r="SE10" s="311"/>
      <c r="SF10" s="118"/>
      <c r="SG10" s="118"/>
      <c r="SH10" s="118"/>
      <c r="SK10" s="118"/>
      <c r="SL10" s="118"/>
      <c r="SM10" s="118"/>
      <c r="SN10" s="118"/>
      <c r="SO10" s="118"/>
      <c r="SP10" s="118"/>
      <c r="SQ10" s="302" t="s">
        <v>389</v>
      </c>
      <c r="SR10" s="118"/>
      <c r="SS10" s="1173" t="str">
        <f>RC10</f>
        <v xml:space="preserve">Аликулов Сухроб </v>
      </c>
      <c r="ST10" s="1173"/>
      <c r="SU10" s="1173"/>
      <c r="SV10" s="1173"/>
      <c r="SW10" s="1173"/>
      <c r="SX10" s="1173"/>
      <c r="SY10" s="1173"/>
      <c r="SZ10" s="1173"/>
      <c r="TA10" s="1172" t="e">
        <f>RK10</f>
        <v>#N/A</v>
      </c>
      <c r="TB10" s="1172"/>
      <c r="TC10" s="1172"/>
      <c r="TD10" s="1172"/>
      <c r="TE10" s="252"/>
      <c r="TF10" s="118"/>
      <c r="TG10" s="302" t="s">
        <v>389</v>
      </c>
      <c r="TH10" s="302"/>
      <c r="TI10" s="311"/>
      <c r="TJ10" s="311"/>
      <c r="TK10" s="311"/>
      <c r="TL10" s="311"/>
      <c r="TM10" s="311"/>
      <c r="TN10" s="311"/>
      <c r="TO10" s="311"/>
      <c r="TP10" s="311"/>
      <c r="TQ10" s="311"/>
      <c r="TR10" s="311"/>
      <c r="TS10" s="311"/>
      <c r="TT10" s="311"/>
      <c r="TU10" s="311"/>
      <c r="TV10" s="118"/>
      <c r="TW10" s="118"/>
      <c r="TX10" s="118"/>
      <c r="UA10" s="118"/>
      <c r="UB10" s="118"/>
      <c r="UC10" s="118"/>
      <c r="UD10" s="118"/>
      <c r="UE10" s="118"/>
      <c r="UF10" s="118"/>
      <c r="UG10" s="302" t="s">
        <v>389</v>
      </c>
      <c r="UH10" s="118"/>
      <c r="UI10" s="1173" t="str">
        <f>SS10</f>
        <v xml:space="preserve">Аликулов Сухроб </v>
      </c>
      <c r="UJ10" s="1173"/>
      <c r="UK10" s="1173"/>
      <c r="UL10" s="1173"/>
      <c r="UM10" s="1173"/>
      <c r="UN10" s="1173"/>
      <c r="UO10" s="1173"/>
      <c r="UP10" s="1173"/>
      <c r="UQ10" s="1172" t="e">
        <f>TA10</f>
        <v>#N/A</v>
      </c>
      <c r="UR10" s="1172"/>
      <c r="US10" s="1172"/>
      <c r="UT10" s="1172"/>
      <c r="UU10" s="252"/>
      <c r="UV10" s="118"/>
      <c r="UW10" s="302" t="s">
        <v>389</v>
      </c>
      <c r="UX10" s="302"/>
      <c r="UY10" s="311"/>
      <c r="UZ10" s="311"/>
      <c r="VA10" s="311"/>
      <c r="VB10" s="311"/>
      <c r="VC10" s="311"/>
      <c r="VD10" s="311"/>
      <c r="VE10" s="311"/>
      <c r="VF10" s="311"/>
      <c r="VG10" s="311"/>
      <c r="VH10" s="311"/>
      <c r="VI10" s="311"/>
      <c r="VJ10" s="311"/>
      <c r="VK10" s="311"/>
      <c r="VL10" s="118"/>
      <c r="VM10" s="118"/>
      <c r="VN10" s="118"/>
      <c r="VQ10" s="118"/>
      <c r="VR10" s="118"/>
      <c r="VS10" s="118"/>
      <c r="VT10" s="118"/>
      <c r="VU10" s="118"/>
      <c r="VV10" s="118"/>
      <c r="VW10" s="302" t="s">
        <v>389</v>
      </c>
      <c r="VX10" s="118"/>
      <c r="VY10" s="1173" t="str">
        <f>UI10</f>
        <v xml:space="preserve">Аликулов Сухроб </v>
      </c>
      <c r="VZ10" s="1173"/>
      <c r="WA10" s="1173"/>
      <c r="WB10" s="1173"/>
      <c r="WC10" s="1173"/>
      <c r="WD10" s="1173"/>
      <c r="WE10" s="1173"/>
      <c r="WF10" s="1173"/>
      <c r="WG10" s="1172" t="e">
        <f>UQ10</f>
        <v>#N/A</v>
      </c>
      <c r="WH10" s="1172"/>
      <c r="WI10" s="1172"/>
      <c r="WJ10" s="1172"/>
      <c r="WK10" s="252"/>
      <c r="WL10" s="118"/>
      <c r="WM10" s="302" t="s">
        <v>389</v>
      </c>
      <c r="WN10" s="302"/>
      <c r="WO10" s="311"/>
      <c r="WP10" s="311"/>
      <c r="WQ10" s="311"/>
      <c r="WR10" s="311"/>
      <c r="WS10" s="311"/>
      <c r="WT10" s="311"/>
      <c r="WU10" s="311"/>
      <c r="WV10" s="311"/>
      <c r="WW10" s="311"/>
      <c r="WX10" s="311"/>
      <c r="WY10" s="311"/>
      <c r="WZ10" s="311"/>
      <c r="XA10" s="311"/>
      <c r="XB10" s="118"/>
      <c r="XC10" s="118"/>
      <c r="XD10" s="118"/>
      <c r="XG10" s="118"/>
      <c r="XH10" s="118"/>
      <c r="XI10" s="118"/>
      <c r="XJ10" s="118"/>
      <c r="XK10" s="118"/>
      <c r="XL10" s="118"/>
      <c r="XM10" s="302" t="s">
        <v>389</v>
      </c>
      <c r="XN10" s="118"/>
      <c r="XO10" s="1173" t="str">
        <f>VY10</f>
        <v xml:space="preserve">Аликулов Сухроб </v>
      </c>
      <c r="XP10" s="1173"/>
      <c r="XQ10" s="1173"/>
      <c r="XR10" s="1173"/>
      <c r="XS10" s="1173"/>
      <c r="XT10" s="1173"/>
      <c r="XU10" s="1173"/>
      <c r="XV10" s="1173"/>
      <c r="XW10" s="1172" t="e">
        <f>WG10</f>
        <v>#N/A</v>
      </c>
      <c r="XX10" s="1172"/>
      <c r="XY10" s="1172"/>
      <c r="XZ10" s="1172"/>
      <c r="YA10" s="252"/>
      <c r="YB10" s="118"/>
      <c r="YC10" s="302" t="s">
        <v>389</v>
      </c>
      <c r="YD10" s="302"/>
      <c r="YE10" s="311"/>
      <c r="YF10" s="311"/>
      <c r="YG10" s="311"/>
      <c r="YH10" s="311"/>
      <c r="YI10" s="311"/>
      <c r="YJ10" s="311"/>
      <c r="YK10" s="311"/>
      <c r="YL10" s="311"/>
      <c r="YM10" s="311"/>
      <c r="YN10" s="311"/>
      <c r="YO10" s="311"/>
      <c r="YP10" s="311"/>
      <c r="YQ10" s="311"/>
      <c r="YR10" s="118"/>
      <c r="YS10" s="118"/>
      <c r="YT10" s="118"/>
      <c r="YW10" s="118"/>
      <c r="YX10" s="118"/>
      <c r="YY10" s="118"/>
      <c r="YZ10" s="118"/>
      <c r="ZA10" s="118"/>
      <c r="ZB10" s="118"/>
      <c r="ZC10" s="302" t="s">
        <v>389</v>
      </c>
      <c r="ZD10" s="118"/>
      <c r="ZE10" s="1173" t="str">
        <f>XO10</f>
        <v xml:space="preserve">Аликулов Сухроб </v>
      </c>
      <c r="ZF10" s="1173"/>
      <c r="ZG10" s="1173"/>
      <c r="ZH10" s="1173"/>
      <c r="ZI10" s="1173"/>
      <c r="ZJ10" s="1173"/>
      <c r="ZK10" s="1173"/>
      <c r="ZL10" s="1173"/>
      <c r="ZM10" s="1172" t="e">
        <f>XW10</f>
        <v>#N/A</v>
      </c>
      <c r="ZN10" s="1172"/>
      <c r="ZO10" s="1172"/>
      <c r="ZP10" s="1172"/>
      <c r="ZQ10" s="252"/>
      <c r="ZR10" s="118"/>
      <c r="ZS10" s="302" t="s">
        <v>389</v>
      </c>
      <c r="ZT10" s="302"/>
      <c r="ZU10" s="311"/>
      <c r="ZV10" s="311"/>
      <c r="ZW10" s="311"/>
      <c r="ZX10" s="311"/>
      <c r="ZY10" s="311"/>
      <c r="ZZ10" s="311"/>
      <c r="AAA10" s="311"/>
      <c r="AAB10" s="311"/>
      <c r="AAC10" s="311"/>
      <c r="AAD10" s="311"/>
      <c r="AAE10" s="311"/>
      <c r="AAF10" s="311"/>
      <c r="AAG10" s="311"/>
      <c r="AAH10" s="118"/>
      <c r="AAI10" s="118"/>
      <c r="AAJ10" s="118"/>
      <c r="AAM10" s="118"/>
      <c r="AAN10" s="118"/>
      <c r="AAO10" s="118"/>
      <c r="AAP10" s="118"/>
      <c r="AAQ10" s="118"/>
      <c r="AAR10" s="118"/>
      <c r="AAS10" s="302" t="s">
        <v>389</v>
      </c>
      <c r="AAT10" s="118"/>
      <c r="AAU10" s="1173" t="str">
        <f>ZE10</f>
        <v xml:space="preserve">Аликулов Сухроб </v>
      </c>
      <c r="AAV10" s="1173"/>
      <c r="AAW10" s="1173"/>
      <c r="AAX10" s="1173"/>
      <c r="AAY10" s="1173"/>
      <c r="AAZ10" s="1173"/>
      <c r="ABA10" s="1173"/>
      <c r="ABB10" s="1173"/>
      <c r="ABC10" s="1172" t="e">
        <f>ZM10</f>
        <v>#N/A</v>
      </c>
      <c r="ABD10" s="1172"/>
      <c r="ABE10" s="1172"/>
      <c r="ABF10" s="1172"/>
      <c r="ABG10" s="252"/>
      <c r="ABH10" s="118"/>
      <c r="ABI10" s="302" t="s">
        <v>389</v>
      </c>
      <c r="ABJ10" s="302"/>
      <c r="ABK10" s="311"/>
      <c r="ABL10" s="311"/>
      <c r="ABM10" s="311"/>
      <c r="ABN10" s="311"/>
      <c r="ABO10" s="311"/>
      <c r="ABP10" s="311"/>
      <c r="ABQ10" s="311"/>
      <c r="ABR10" s="311"/>
      <c r="ABS10" s="311"/>
      <c r="ABT10" s="311"/>
      <c r="ABU10" s="311"/>
      <c r="ABV10" s="311"/>
      <c r="ABW10" s="311"/>
      <c r="ABX10" s="118"/>
      <c r="ABY10" s="118"/>
      <c r="ABZ10" s="118"/>
      <c r="ACC10" s="118"/>
      <c r="ACD10" s="118"/>
      <c r="ACE10" s="118"/>
      <c r="ACF10" s="118"/>
      <c r="ACG10" s="118"/>
      <c r="ACH10" s="118"/>
      <c r="ACI10" s="302" t="s">
        <v>389</v>
      </c>
      <c r="ACJ10" s="118"/>
      <c r="ACK10" s="1173" t="str">
        <f>AAU10</f>
        <v xml:space="preserve">Аликулов Сухроб </v>
      </c>
      <c r="ACL10" s="1173"/>
      <c r="ACM10" s="1173"/>
      <c r="ACN10" s="1173"/>
      <c r="ACO10" s="1173"/>
      <c r="ACP10" s="1173"/>
      <c r="ACQ10" s="1173"/>
      <c r="ACR10" s="1173"/>
      <c r="ACS10" s="1172" t="e">
        <f>ABC10</f>
        <v>#N/A</v>
      </c>
      <c r="ACT10" s="1172"/>
      <c r="ACU10" s="1172"/>
      <c r="ACV10" s="1172"/>
      <c r="ACW10" s="252"/>
      <c r="ACX10" s="118"/>
      <c r="ACY10" s="302" t="s">
        <v>389</v>
      </c>
      <c r="ACZ10" s="302"/>
      <c r="ADA10" s="311"/>
      <c r="ADB10" s="311"/>
      <c r="ADC10" s="311"/>
      <c r="ADD10" s="311"/>
      <c r="ADE10" s="311"/>
      <c r="ADF10" s="311"/>
      <c r="ADG10" s="311"/>
      <c r="ADH10" s="311"/>
      <c r="ADI10" s="311"/>
      <c r="ADJ10" s="311"/>
      <c r="ADK10" s="311"/>
      <c r="ADL10" s="311"/>
      <c r="ADM10" s="311"/>
      <c r="ADN10" s="118"/>
      <c r="ADO10" s="118"/>
      <c r="ADP10" s="118"/>
      <c r="ADS10" s="118"/>
      <c r="ADT10" s="118"/>
      <c r="ADU10" s="118"/>
      <c r="ADV10" s="118"/>
      <c r="ADW10" s="118"/>
      <c r="ADX10" s="118"/>
      <c r="ADY10" s="302" t="s">
        <v>389</v>
      </c>
      <c r="ADZ10" s="118"/>
      <c r="AEA10" s="1173" t="str">
        <f>ACK10</f>
        <v xml:space="preserve">Аликулов Сухроб </v>
      </c>
      <c r="AEB10" s="1173"/>
      <c r="AEC10" s="1173"/>
      <c r="AED10" s="1173"/>
      <c r="AEE10" s="1173"/>
      <c r="AEF10" s="1173"/>
      <c r="AEG10" s="1173"/>
      <c r="AEH10" s="1173"/>
      <c r="AEI10" s="1172" t="e">
        <f>ACS10</f>
        <v>#N/A</v>
      </c>
      <c r="AEJ10" s="1172"/>
      <c r="AEK10" s="1172"/>
      <c r="AEL10" s="1172"/>
      <c r="AEM10" s="252"/>
      <c r="AEN10" s="118"/>
      <c r="AEO10" s="302" t="s">
        <v>389</v>
      </c>
      <c r="AEP10" s="302"/>
      <c r="AEQ10" s="311"/>
      <c r="AER10" s="311"/>
      <c r="AES10" s="311"/>
      <c r="AET10" s="311"/>
      <c r="AEU10" s="311"/>
      <c r="AEV10" s="311"/>
      <c r="AEW10" s="311"/>
      <c r="AEX10" s="311"/>
      <c r="AEY10" s="311"/>
      <c r="AEZ10" s="311"/>
      <c r="AFA10" s="311"/>
      <c r="AFB10" s="311"/>
      <c r="AFC10" s="311"/>
      <c r="AFD10" s="118"/>
      <c r="AFE10" s="118"/>
      <c r="AFF10" s="118"/>
      <c r="AFI10" s="118"/>
      <c r="AFJ10" s="118"/>
      <c r="AFK10" s="118"/>
      <c r="AFL10" s="118"/>
      <c r="AFM10" s="118"/>
      <c r="AFN10" s="118"/>
      <c r="AFO10" s="302" t="s">
        <v>389</v>
      </c>
      <c r="AFP10" s="118"/>
      <c r="AFQ10" s="1173" t="str">
        <f>AEA10</f>
        <v xml:space="preserve">Аликулов Сухроб </v>
      </c>
      <c r="AFR10" s="1173"/>
      <c r="AFS10" s="1173"/>
      <c r="AFT10" s="1173"/>
      <c r="AFU10" s="1173"/>
      <c r="AFV10" s="1173"/>
      <c r="AFW10" s="1173"/>
      <c r="AFX10" s="1173"/>
      <c r="AFY10" s="1172" t="e">
        <f>AEI10</f>
        <v>#N/A</v>
      </c>
      <c r="AFZ10" s="1172"/>
      <c r="AGA10" s="1172"/>
      <c r="AGB10" s="1172"/>
      <c r="AGC10" s="252"/>
      <c r="AGD10" s="118"/>
      <c r="AGE10" s="302" t="s">
        <v>389</v>
      </c>
      <c r="AGF10" s="302"/>
      <c r="AGG10" s="311"/>
      <c r="AGH10" s="311"/>
      <c r="AGI10" s="311"/>
      <c r="AGJ10" s="311"/>
      <c r="AGK10" s="311"/>
      <c r="AGL10" s="311"/>
      <c r="AGM10" s="311"/>
      <c r="AGN10" s="311"/>
      <c r="AGO10" s="311"/>
      <c r="AGP10" s="311"/>
      <c r="AGQ10" s="311"/>
      <c r="AGR10" s="311"/>
      <c r="AGS10" s="311"/>
      <c r="AGT10" s="118"/>
      <c r="AGU10" s="118"/>
      <c r="AGV10" s="118"/>
      <c r="AGY10" s="118"/>
      <c r="AGZ10" s="118"/>
      <c r="AHA10" s="118"/>
      <c r="AHB10" s="118"/>
      <c r="AHC10" s="118"/>
      <c r="AHD10" s="118"/>
      <c r="AHE10" s="302" t="s">
        <v>389</v>
      </c>
      <c r="AHF10" s="118"/>
      <c r="AHG10" s="1173" t="str">
        <f>AFQ10</f>
        <v xml:space="preserve">Аликулов Сухроб </v>
      </c>
      <c r="AHH10" s="1173"/>
      <c r="AHI10" s="1173"/>
      <c r="AHJ10" s="1173"/>
      <c r="AHK10" s="1173"/>
      <c r="AHL10" s="1173"/>
      <c r="AHM10" s="1173"/>
      <c r="AHN10" s="1173"/>
      <c r="AHO10" s="1172" t="e">
        <f>AFY10</f>
        <v>#N/A</v>
      </c>
      <c r="AHP10" s="1172"/>
      <c r="AHQ10" s="1172"/>
      <c r="AHR10" s="1172"/>
      <c r="AHS10" s="252"/>
      <c r="AHT10" s="118"/>
      <c r="AHU10" s="302" t="s">
        <v>389</v>
      </c>
      <c r="AHV10" s="302"/>
      <c r="AHW10" s="311"/>
      <c r="AHX10" s="311"/>
      <c r="AHY10" s="311"/>
      <c r="AHZ10" s="311"/>
      <c r="AIA10" s="311"/>
      <c r="AIB10" s="311"/>
      <c r="AIC10" s="311"/>
      <c r="AID10" s="311"/>
      <c r="AIE10" s="311"/>
      <c r="AIF10" s="311"/>
      <c r="AIG10" s="311"/>
      <c r="AIH10" s="311"/>
      <c r="AII10" s="311"/>
      <c r="AIJ10" s="118"/>
      <c r="AIK10" s="118"/>
      <c r="AIL10" s="118"/>
      <c r="AIO10" s="118"/>
      <c r="AIP10" s="118"/>
      <c r="AIQ10" s="118"/>
      <c r="AIR10" s="118"/>
      <c r="AIS10" s="118"/>
      <c r="AIT10" s="118"/>
      <c r="AIU10" s="302" t="s">
        <v>389</v>
      </c>
      <c r="AIV10" s="118"/>
      <c r="AIW10" s="1173" t="str">
        <f>AHG10</f>
        <v xml:space="preserve">Аликулов Сухроб </v>
      </c>
      <c r="AIX10" s="1173"/>
      <c r="AIY10" s="1173"/>
      <c r="AIZ10" s="1173"/>
      <c r="AJA10" s="1173"/>
      <c r="AJB10" s="1173"/>
      <c r="AJC10" s="1173"/>
      <c r="AJD10" s="1173"/>
      <c r="AJE10" s="1172" t="e">
        <f>AHO10</f>
        <v>#N/A</v>
      </c>
      <c r="AJF10" s="1172"/>
      <c r="AJG10" s="1172"/>
      <c r="AJH10" s="1172"/>
      <c r="AJI10" s="252"/>
      <c r="AJJ10" s="118"/>
      <c r="AJK10" s="302" t="s">
        <v>389</v>
      </c>
      <c r="AJL10" s="302"/>
      <c r="AJM10" s="311"/>
      <c r="AJN10" s="311"/>
      <c r="AJO10" s="311"/>
      <c r="AJP10" s="311"/>
      <c r="AJQ10" s="311"/>
      <c r="AJR10" s="311"/>
      <c r="AJS10" s="311"/>
      <c r="AJT10" s="311"/>
      <c r="AJU10" s="311"/>
      <c r="AJV10" s="311"/>
      <c r="AJW10" s="311"/>
      <c r="AJX10" s="311"/>
      <c r="AJY10" s="311"/>
      <c r="AJZ10" s="118"/>
      <c r="AKA10" s="118"/>
      <c r="AKB10" s="118"/>
      <c r="AKE10" s="118"/>
      <c r="AKF10" s="118"/>
      <c r="AKG10" s="118"/>
      <c r="AKH10" s="118"/>
      <c r="AKI10" s="118"/>
      <c r="AKJ10" s="118"/>
      <c r="AKK10" s="302" t="s">
        <v>389</v>
      </c>
      <c r="AKL10" s="118"/>
      <c r="AKM10" s="1173" t="str">
        <f>AIW10</f>
        <v xml:space="preserve">Аликулов Сухроб </v>
      </c>
      <c r="AKN10" s="1173"/>
      <c r="AKO10" s="1173"/>
      <c r="AKP10" s="1173"/>
      <c r="AKQ10" s="1173"/>
      <c r="AKR10" s="1173"/>
      <c r="AKS10" s="1173"/>
      <c r="AKT10" s="1173"/>
      <c r="AKU10" s="1172" t="e">
        <f>AJE10</f>
        <v>#N/A</v>
      </c>
      <c r="AKV10" s="1172"/>
      <c r="AKW10" s="1172"/>
      <c r="AKX10" s="1172"/>
      <c r="AKY10" s="252"/>
      <c r="AKZ10" s="118"/>
      <c r="ALA10" s="302" t="s">
        <v>389</v>
      </c>
      <c r="ALB10" s="302"/>
      <c r="ALC10" s="311"/>
      <c r="ALD10" s="311"/>
      <c r="ALE10" s="311"/>
      <c r="ALF10" s="311"/>
      <c r="ALG10" s="311"/>
      <c r="ALH10" s="311"/>
      <c r="ALI10" s="311"/>
      <c r="ALJ10" s="311"/>
      <c r="ALK10" s="311"/>
      <c r="ALL10" s="311"/>
      <c r="ALM10" s="311"/>
      <c r="ALN10" s="311"/>
      <c r="ALO10" s="311"/>
      <c r="ALP10" s="118"/>
      <c r="ALQ10" s="118"/>
      <c r="ALR10" s="118"/>
      <c r="ALU10" s="118"/>
      <c r="ALV10" s="118"/>
      <c r="ALW10" s="118"/>
      <c r="ALX10" s="118"/>
      <c r="ALY10" s="118"/>
      <c r="ALZ10" s="118"/>
      <c r="AMA10" s="302" t="s">
        <v>389</v>
      </c>
      <c r="AMB10" s="118"/>
      <c r="AMC10" s="1173" t="str">
        <f>AKM10</f>
        <v xml:space="preserve">Аликулов Сухроб </v>
      </c>
      <c r="AMD10" s="1173"/>
      <c r="AME10" s="1173"/>
      <c r="AMF10" s="1173"/>
      <c r="AMG10" s="1173"/>
      <c r="AMH10" s="1173"/>
      <c r="AMI10" s="1173"/>
      <c r="AMJ10" s="1173"/>
      <c r="AMK10" s="1172" t="e">
        <f>AKU10</f>
        <v>#N/A</v>
      </c>
      <c r="AML10" s="1172"/>
      <c r="AMM10" s="1172"/>
      <c r="AMN10" s="1172"/>
      <c r="AMO10" s="252"/>
      <c r="AMP10" s="118"/>
      <c r="AMQ10" s="302" t="s">
        <v>389</v>
      </c>
      <c r="AMR10" s="302"/>
      <c r="AMS10" s="311"/>
      <c r="AMT10" s="311"/>
      <c r="AMU10" s="311"/>
      <c r="AMV10" s="311"/>
      <c r="AMW10" s="311"/>
      <c r="AMX10" s="311"/>
      <c r="AMY10" s="311"/>
      <c r="AMZ10" s="311"/>
      <c r="ANA10" s="311"/>
      <c r="ANB10" s="311"/>
      <c r="ANC10" s="311"/>
      <c r="AND10" s="311"/>
      <c r="ANE10" s="311"/>
      <c r="ANF10" s="118"/>
      <c r="ANG10" s="118"/>
      <c r="ANH10" s="118"/>
      <c r="ANK10" s="118"/>
      <c r="ANL10" s="118"/>
      <c r="ANM10" s="118"/>
      <c r="ANN10" s="118"/>
      <c r="ANO10" s="118"/>
      <c r="ANP10" s="118"/>
      <c r="ANQ10" s="302" t="s">
        <v>389</v>
      </c>
      <c r="ANR10" s="118"/>
      <c r="ANS10" s="1173" t="str">
        <f>AMC10</f>
        <v xml:space="preserve">Аликулов Сухроб </v>
      </c>
      <c r="ANT10" s="1173"/>
      <c r="ANU10" s="1173"/>
      <c r="ANV10" s="1173"/>
      <c r="ANW10" s="1173"/>
      <c r="ANX10" s="1173"/>
      <c r="ANY10" s="1173"/>
      <c r="ANZ10" s="1173"/>
      <c r="AOA10" s="1172" t="e">
        <f>AMK10</f>
        <v>#N/A</v>
      </c>
      <c r="AOB10" s="1172"/>
      <c r="AOC10" s="1172"/>
      <c r="AOD10" s="1172"/>
      <c r="AOE10" s="252"/>
      <c r="AOF10" s="118"/>
      <c r="AOG10" s="302" t="s">
        <v>389</v>
      </c>
      <c r="AOH10" s="302"/>
      <c r="AOI10" s="311"/>
      <c r="AOJ10" s="311"/>
      <c r="AOK10" s="311"/>
      <c r="AOL10" s="311"/>
      <c r="AOM10" s="311"/>
      <c r="AON10" s="311"/>
      <c r="AOO10" s="311"/>
      <c r="AOP10" s="311"/>
      <c r="AOQ10" s="311"/>
      <c r="AOR10" s="311"/>
      <c r="AOS10" s="311"/>
      <c r="AOT10" s="311"/>
      <c r="AOU10" s="311"/>
      <c r="AOV10" s="118"/>
      <c r="AOW10" s="118"/>
      <c r="AOX10" s="118"/>
      <c r="APA10" s="118"/>
      <c r="APB10" s="118"/>
      <c r="APC10" s="118"/>
      <c r="APD10" s="118"/>
      <c r="APE10" s="118"/>
      <c r="APF10" s="118"/>
      <c r="APG10" s="302" t="s">
        <v>389</v>
      </c>
      <c r="APH10" s="118"/>
      <c r="API10" s="1173" t="str">
        <f>ANS10</f>
        <v xml:space="preserve">Аликулов Сухроб </v>
      </c>
      <c r="APJ10" s="1173"/>
      <c r="APK10" s="1173"/>
      <c r="APL10" s="1173"/>
      <c r="APM10" s="1173"/>
      <c r="APN10" s="1173"/>
      <c r="APO10" s="1173"/>
      <c r="APP10" s="1173"/>
      <c r="APQ10" s="1172" t="e">
        <f>AOA10</f>
        <v>#N/A</v>
      </c>
      <c r="APR10" s="1172"/>
      <c r="APS10" s="1172"/>
      <c r="APT10" s="1172"/>
      <c r="APU10" s="252"/>
      <c r="APV10" s="118"/>
      <c r="APW10" s="302" t="s">
        <v>389</v>
      </c>
      <c r="APX10" s="302"/>
      <c r="APY10" s="311"/>
      <c r="APZ10" s="311"/>
      <c r="AQA10" s="311"/>
      <c r="AQB10" s="311"/>
      <c r="AQC10" s="311"/>
      <c r="AQD10" s="311"/>
      <c r="AQE10" s="311"/>
      <c r="AQF10" s="311"/>
      <c r="AQG10" s="311"/>
      <c r="AQH10" s="311"/>
      <c r="AQI10" s="311"/>
      <c r="AQJ10" s="311"/>
      <c r="AQK10" s="311"/>
      <c r="AQL10" s="118"/>
      <c r="AQM10" s="118"/>
      <c r="AQN10" s="118"/>
      <c r="AQQ10" s="118"/>
      <c r="AQR10" s="118"/>
      <c r="AQS10" s="118"/>
      <c r="AQT10" s="118"/>
      <c r="AQU10" s="118"/>
      <c r="AQV10" s="118"/>
      <c r="AQW10" s="302" t="s">
        <v>389</v>
      </c>
      <c r="AQX10" s="118"/>
      <c r="AQY10" s="1173" t="str">
        <f>API10</f>
        <v xml:space="preserve">Аликулов Сухроб </v>
      </c>
      <c r="AQZ10" s="1173"/>
      <c r="ARA10" s="1173"/>
      <c r="ARB10" s="1173"/>
      <c r="ARC10" s="1173"/>
      <c r="ARD10" s="1173"/>
      <c r="ARE10" s="1173"/>
      <c r="ARF10" s="1173"/>
      <c r="ARG10" s="1172" t="e">
        <f>APQ10</f>
        <v>#N/A</v>
      </c>
      <c r="ARH10" s="1172"/>
      <c r="ARI10" s="1172"/>
      <c r="ARJ10" s="1172"/>
      <c r="ARK10" s="252"/>
      <c r="ARL10" s="118"/>
      <c r="ARM10" s="302" t="s">
        <v>389</v>
      </c>
      <c r="ARN10" s="302"/>
      <c r="ARO10" s="311"/>
      <c r="ARP10" s="311"/>
      <c r="ARQ10" s="311"/>
      <c r="ARR10" s="311"/>
      <c r="ARS10" s="311"/>
      <c r="ART10" s="311"/>
      <c r="ARU10" s="311"/>
      <c r="ARV10" s="311"/>
      <c r="ARW10" s="311"/>
      <c r="ARX10" s="311"/>
      <c r="ARY10" s="311"/>
      <c r="ARZ10" s="311"/>
      <c r="ASA10" s="311"/>
      <c r="ASB10" s="118"/>
      <c r="ASC10" s="118"/>
      <c r="ASD10" s="118"/>
      <c r="ASG10" s="118"/>
      <c r="ASH10" s="118"/>
      <c r="ASI10" s="118"/>
      <c r="ASJ10" s="118"/>
      <c r="ASK10" s="118"/>
      <c r="ASL10" s="118"/>
      <c r="ASM10" s="302" t="s">
        <v>389</v>
      </c>
      <c r="ASN10" s="118"/>
      <c r="ASO10" s="1173" t="str">
        <f>AQY10</f>
        <v xml:space="preserve">Аликулов Сухроб </v>
      </c>
      <c r="ASP10" s="1173"/>
      <c r="ASQ10" s="1173"/>
      <c r="ASR10" s="1173"/>
      <c r="ASS10" s="1173"/>
      <c r="AST10" s="1173"/>
      <c r="ASU10" s="1173"/>
      <c r="ASV10" s="1173"/>
      <c r="ASW10" s="1172" t="e">
        <f>ARG10</f>
        <v>#N/A</v>
      </c>
      <c r="ASX10" s="1172"/>
      <c r="ASY10" s="1172"/>
      <c r="ASZ10" s="1172"/>
      <c r="ATA10" s="252"/>
      <c r="ATB10" s="118"/>
      <c r="ATC10" s="302" t="s">
        <v>389</v>
      </c>
      <c r="ATD10" s="302"/>
      <c r="ATE10" s="311"/>
      <c r="ATF10" s="311"/>
      <c r="ATG10" s="311"/>
      <c r="ATH10" s="311"/>
      <c r="ATI10" s="311"/>
      <c r="ATJ10" s="311"/>
      <c r="ATK10" s="311"/>
      <c r="ATL10" s="311"/>
      <c r="ATM10" s="311"/>
      <c r="ATN10" s="311"/>
      <c r="ATO10" s="311"/>
      <c r="ATP10" s="311"/>
      <c r="ATQ10" s="311"/>
      <c r="ATR10" s="118"/>
      <c r="ATS10" s="118"/>
      <c r="ATT10" s="118"/>
      <c r="ATW10" s="118"/>
      <c r="ATX10" s="118"/>
      <c r="ATY10" s="118"/>
      <c r="ATZ10" s="118"/>
      <c r="AUA10" s="118"/>
      <c r="AUB10" s="118"/>
      <c r="AUC10" s="302" t="s">
        <v>389</v>
      </c>
      <c r="AUD10" s="118"/>
      <c r="AUE10" s="1173" t="str">
        <f>ASO10</f>
        <v xml:space="preserve">Аликулов Сухроб </v>
      </c>
      <c r="AUF10" s="1173"/>
      <c r="AUG10" s="1173"/>
      <c r="AUH10" s="1173"/>
      <c r="AUI10" s="1173"/>
      <c r="AUJ10" s="1173"/>
      <c r="AUK10" s="1173"/>
      <c r="AUL10" s="1173"/>
      <c r="AUM10" s="1172" t="e">
        <f>ASW10</f>
        <v>#N/A</v>
      </c>
      <c r="AUN10" s="1172"/>
      <c r="AUO10" s="1172"/>
      <c r="AUP10" s="1172"/>
      <c r="AUQ10" s="252"/>
      <c r="AUR10" s="118"/>
      <c r="AUS10" s="302" t="s">
        <v>389</v>
      </c>
      <c r="AUT10" s="302"/>
      <c r="AUU10" s="311"/>
      <c r="AUV10" s="311"/>
      <c r="AUW10" s="311"/>
      <c r="AUX10" s="311"/>
      <c r="AUY10" s="311"/>
      <c r="AUZ10" s="311"/>
      <c r="AVA10" s="311"/>
      <c r="AVB10" s="311"/>
      <c r="AVC10" s="311"/>
      <c r="AVD10" s="311"/>
      <c r="AVE10" s="311"/>
      <c r="AVF10" s="311"/>
      <c r="AVG10" s="311"/>
      <c r="AVH10" s="118"/>
      <c r="AVI10" s="118"/>
      <c r="AVJ10" s="118"/>
      <c r="AVM10" s="118"/>
      <c r="AVN10" s="118"/>
      <c r="AVO10" s="118"/>
      <c r="AVP10" s="118"/>
      <c r="AVQ10" s="118"/>
      <c r="AVR10" s="118"/>
      <c r="AVS10" s="302" t="s">
        <v>389</v>
      </c>
      <c r="AVT10" s="118"/>
      <c r="AVU10" s="1173" t="str">
        <f>AUE10</f>
        <v xml:space="preserve">Аликулов Сухроб </v>
      </c>
      <c r="AVV10" s="1173"/>
      <c r="AVW10" s="1173"/>
      <c r="AVX10" s="1173"/>
      <c r="AVY10" s="1173"/>
      <c r="AVZ10" s="1173"/>
      <c r="AWA10" s="1173"/>
      <c r="AWB10" s="1173"/>
      <c r="AWC10" s="1172" t="e">
        <f>AUM10</f>
        <v>#N/A</v>
      </c>
      <c r="AWD10" s="1172"/>
      <c r="AWE10" s="1172"/>
      <c r="AWF10" s="1172"/>
      <c r="AWG10" s="252"/>
      <c r="AWH10" s="118"/>
      <c r="AWI10" s="302" t="s">
        <v>389</v>
      </c>
      <c r="AWJ10" s="302"/>
      <c r="AWK10" s="311"/>
      <c r="AWL10" s="311"/>
      <c r="AWM10" s="311"/>
      <c r="AWN10" s="311"/>
      <c r="AWO10" s="311"/>
      <c r="AWP10" s="311"/>
      <c r="AWQ10" s="311"/>
      <c r="AWR10" s="311"/>
      <c r="AWS10" s="311"/>
      <c r="AWT10" s="311"/>
      <c r="AWU10" s="311"/>
      <c r="AWV10" s="311"/>
      <c r="AWW10" s="311"/>
      <c r="AWX10" s="118"/>
      <c r="AWY10" s="118"/>
      <c r="AWZ10" s="118"/>
      <c r="AXC10" s="118"/>
      <c r="AXD10" s="118"/>
      <c r="AXE10" s="118"/>
      <c r="AXF10" s="118"/>
      <c r="AXG10" s="118"/>
      <c r="AXH10" s="118"/>
      <c r="AXI10" s="302" t="s">
        <v>389</v>
      </c>
      <c r="AXJ10" s="118"/>
      <c r="AXK10" s="1173" t="str">
        <f>AVU10</f>
        <v xml:space="preserve">Аликулов Сухроб </v>
      </c>
      <c r="AXL10" s="1173"/>
      <c r="AXM10" s="1173"/>
      <c r="AXN10" s="1173"/>
      <c r="AXO10" s="1173"/>
      <c r="AXP10" s="1173"/>
      <c r="AXQ10" s="1173"/>
      <c r="AXR10" s="1173"/>
      <c r="AXS10" s="1172" t="e">
        <f>AWC10</f>
        <v>#N/A</v>
      </c>
      <c r="AXT10" s="1172"/>
      <c r="AXU10" s="1172"/>
      <c r="AXV10" s="1172"/>
      <c r="AXW10" s="252"/>
      <c r="AXX10" s="118"/>
      <c r="AXY10" s="302" t="s">
        <v>389</v>
      </c>
      <c r="AXZ10" s="302"/>
      <c r="AYA10" s="311"/>
      <c r="AYB10" s="311"/>
      <c r="AYC10" s="311"/>
      <c r="AYD10" s="311"/>
      <c r="AYE10" s="311"/>
      <c r="AYF10" s="311"/>
      <c r="AYG10" s="311"/>
      <c r="AYH10" s="311"/>
      <c r="AYI10" s="311"/>
      <c r="AYJ10" s="311"/>
      <c r="AYK10" s="311"/>
      <c r="AYL10" s="311"/>
      <c r="AYM10" s="311"/>
      <c r="AYN10" s="118"/>
      <c r="AYO10" s="118"/>
      <c r="AYP10" s="118"/>
      <c r="AYS10" s="118"/>
      <c r="AYT10" s="118"/>
      <c r="AYU10" s="118"/>
      <c r="AYV10" s="118"/>
      <c r="AYW10" s="118"/>
      <c r="AYX10" s="118"/>
      <c r="AYY10" s="302" t="s">
        <v>389</v>
      </c>
      <c r="AYZ10" s="118"/>
      <c r="AZA10" s="1173" t="str">
        <f>AXK10</f>
        <v xml:space="preserve">Аликулов Сухроб </v>
      </c>
      <c r="AZB10" s="1173"/>
      <c r="AZC10" s="1173"/>
      <c r="AZD10" s="1173"/>
      <c r="AZE10" s="1173"/>
      <c r="AZF10" s="1173"/>
      <c r="AZG10" s="1173"/>
      <c r="AZH10" s="1173"/>
      <c r="AZI10" s="1172" t="e">
        <f>AXS10</f>
        <v>#N/A</v>
      </c>
      <c r="AZJ10" s="1172"/>
      <c r="AZK10" s="1172"/>
      <c r="AZL10" s="1172"/>
      <c r="AZM10" s="252"/>
      <c r="AZN10" s="118"/>
      <c r="AZO10" s="302" t="s">
        <v>389</v>
      </c>
      <c r="AZP10" s="302"/>
      <c r="AZQ10" s="311"/>
      <c r="AZR10" s="311"/>
      <c r="AZS10" s="311"/>
      <c r="AZT10" s="311"/>
      <c r="AZU10" s="311"/>
      <c r="AZV10" s="311"/>
      <c r="AZW10" s="311"/>
      <c r="AZX10" s="311"/>
      <c r="AZY10" s="311"/>
      <c r="AZZ10" s="311"/>
      <c r="BAA10" s="311"/>
      <c r="BAB10" s="311"/>
      <c r="BAC10" s="311"/>
      <c r="BAD10" s="118"/>
      <c r="BAE10" s="118"/>
      <c r="BAF10" s="118"/>
      <c r="BAI10" s="118"/>
      <c r="BAJ10" s="118"/>
      <c r="BAK10" s="118"/>
      <c r="BAL10" s="118"/>
      <c r="BAM10" s="118"/>
      <c r="BAN10" s="118"/>
      <c r="BAO10" s="302" t="s">
        <v>389</v>
      </c>
      <c r="BAP10" s="118"/>
      <c r="BAQ10" s="1173" t="str">
        <f>AZA10</f>
        <v xml:space="preserve">Аликулов Сухроб </v>
      </c>
      <c r="BAR10" s="1173"/>
      <c r="BAS10" s="1173"/>
      <c r="BAT10" s="1173"/>
      <c r="BAU10" s="1173"/>
      <c r="BAV10" s="1173"/>
      <c r="BAW10" s="1173"/>
      <c r="BAX10" s="1173"/>
      <c r="BAY10" s="1172" t="e">
        <f>AZI10</f>
        <v>#N/A</v>
      </c>
      <c r="BAZ10" s="1172"/>
      <c r="BBA10" s="1172"/>
      <c r="BBB10" s="1172"/>
      <c r="BBC10" s="252"/>
      <c r="BBD10" s="118"/>
      <c r="BBE10" s="302" t="s">
        <v>389</v>
      </c>
      <c r="BBF10" s="302"/>
      <c r="BBG10" s="311"/>
      <c r="BBH10" s="311"/>
      <c r="BBI10" s="311"/>
      <c r="BBJ10" s="311"/>
      <c r="BBK10" s="311"/>
      <c r="BBL10" s="311"/>
      <c r="BBM10" s="311"/>
      <c r="BBN10" s="311"/>
      <c r="BBO10" s="311"/>
      <c r="BBP10" s="311"/>
      <c r="BBQ10" s="311"/>
      <c r="BBR10" s="311"/>
      <c r="BBS10" s="311"/>
      <c r="BBT10" s="118"/>
      <c r="BBU10" s="118"/>
      <c r="BBV10" s="118"/>
      <c r="BBY10" s="118"/>
      <c r="BBZ10" s="118"/>
      <c r="BCA10" s="118"/>
      <c r="BCB10" s="118"/>
      <c r="BCC10" s="118"/>
      <c r="BCD10" s="118"/>
      <c r="BCE10" s="302" t="s">
        <v>389</v>
      </c>
      <c r="BCF10" s="118"/>
      <c r="BCG10" s="1173" t="str">
        <f>BAQ10</f>
        <v xml:space="preserve">Аликулов Сухроб </v>
      </c>
      <c r="BCH10" s="1173"/>
      <c r="BCI10" s="1173"/>
      <c r="BCJ10" s="1173"/>
      <c r="BCK10" s="1173"/>
      <c r="BCL10" s="1173"/>
      <c r="BCM10" s="1173"/>
      <c r="BCN10" s="1173"/>
      <c r="BCO10" s="1172" t="e">
        <f>BAY10</f>
        <v>#N/A</v>
      </c>
      <c r="BCP10" s="1172"/>
      <c r="BCQ10" s="1172"/>
      <c r="BCR10" s="1172"/>
      <c r="BCS10" s="252"/>
      <c r="BCT10" s="118"/>
      <c r="BCU10" s="302" t="s">
        <v>389</v>
      </c>
      <c r="BCV10" s="302"/>
      <c r="BCW10" s="311"/>
      <c r="BCX10" s="311"/>
      <c r="BCY10" s="311"/>
      <c r="BCZ10" s="311"/>
      <c r="BDA10" s="311"/>
      <c r="BDB10" s="311"/>
      <c r="BDC10" s="311"/>
      <c r="BDD10" s="311"/>
      <c r="BDE10" s="311"/>
      <c r="BDF10" s="311"/>
      <c r="BDG10" s="311"/>
      <c r="BDH10" s="311"/>
      <c r="BDI10" s="311"/>
      <c r="BDJ10" s="118"/>
      <c r="BDK10" s="118"/>
      <c r="BDL10" s="118"/>
      <c r="BDO10" s="118"/>
      <c r="BDP10" s="118"/>
      <c r="BDQ10" s="118"/>
      <c r="BDR10" s="118"/>
      <c r="BDS10" s="118"/>
      <c r="BDT10" s="118"/>
      <c r="BDU10" s="302" t="s">
        <v>389</v>
      </c>
      <c r="BDV10" s="118"/>
      <c r="BDW10" s="1173" t="str">
        <f>BCG10</f>
        <v xml:space="preserve">Аликулов Сухроб </v>
      </c>
      <c r="BDX10" s="1173"/>
      <c r="BDY10" s="1173"/>
      <c r="BDZ10" s="1173"/>
      <c r="BEA10" s="1173"/>
      <c r="BEB10" s="1173"/>
      <c r="BEC10" s="1173"/>
      <c r="BED10" s="1173"/>
      <c r="BEE10" s="1172" t="e">
        <f>BCO10</f>
        <v>#N/A</v>
      </c>
      <c r="BEF10" s="1172"/>
      <c r="BEG10" s="1172"/>
      <c r="BEH10" s="1172"/>
      <c r="BEI10" s="252"/>
      <c r="BEJ10" s="118"/>
      <c r="BEK10" s="302" t="s">
        <v>389</v>
      </c>
      <c r="BEL10" s="302"/>
      <c r="BEM10" s="311"/>
      <c r="BEN10" s="311"/>
      <c r="BEO10" s="311"/>
      <c r="BEP10" s="311"/>
      <c r="BEQ10" s="311"/>
      <c r="BER10" s="311"/>
      <c r="BES10" s="311"/>
      <c r="BET10" s="311"/>
      <c r="BEU10" s="311"/>
      <c r="BEV10" s="311"/>
      <c r="BEW10" s="311"/>
      <c r="BEX10" s="311"/>
      <c r="BEY10" s="311"/>
      <c r="BEZ10" s="118"/>
      <c r="BFA10" s="118"/>
      <c r="BFB10" s="118"/>
      <c r="BFE10" s="118"/>
      <c r="BFF10" s="118"/>
      <c r="BFG10" s="118"/>
      <c r="BFH10" s="118"/>
      <c r="BFI10" s="118"/>
      <c r="BFJ10" s="118"/>
      <c r="BFK10" s="302" t="s">
        <v>389</v>
      </c>
      <c r="BFL10" s="118"/>
      <c r="BFM10" s="1173" t="str">
        <f>BDW10</f>
        <v xml:space="preserve">Аликулов Сухроб </v>
      </c>
      <c r="BFN10" s="1173"/>
      <c r="BFO10" s="1173"/>
      <c r="BFP10" s="1173"/>
      <c r="BFQ10" s="1173"/>
      <c r="BFR10" s="1173"/>
      <c r="BFS10" s="1173"/>
      <c r="BFT10" s="1173"/>
      <c r="BFU10" s="1172" t="e">
        <f>BEE10</f>
        <v>#N/A</v>
      </c>
      <c r="BFV10" s="1172"/>
      <c r="BFW10" s="1172"/>
      <c r="BFX10" s="1172"/>
      <c r="BFY10" s="252"/>
      <c r="BFZ10" s="118"/>
      <c r="BGA10" s="302" t="s">
        <v>389</v>
      </c>
      <c r="BGB10" s="302"/>
      <c r="BGC10" s="311"/>
      <c r="BGD10" s="311"/>
      <c r="BGE10" s="311"/>
      <c r="BGF10" s="311"/>
      <c r="BGG10" s="311"/>
      <c r="BGH10" s="311"/>
      <c r="BGI10" s="311"/>
      <c r="BGJ10" s="311"/>
      <c r="BGK10" s="311"/>
      <c r="BGL10" s="311"/>
      <c r="BGM10" s="311"/>
      <c r="BGN10" s="311"/>
      <c r="BGO10" s="311"/>
      <c r="BGP10" s="118"/>
      <c r="BGQ10" s="118"/>
      <c r="BGR10" s="118"/>
      <c r="BGU10" s="118"/>
      <c r="BGV10" s="118"/>
      <c r="BGW10" s="118"/>
      <c r="BGX10" s="118"/>
      <c r="BGY10" s="118"/>
      <c r="BGZ10" s="118"/>
      <c r="BHA10" s="302" t="s">
        <v>389</v>
      </c>
      <c r="BHB10" s="118"/>
      <c r="BHC10" s="1173" t="str">
        <f>BFM10</f>
        <v xml:space="preserve">Аликулов Сухроб </v>
      </c>
      <c r="BHD10" s="1173"/>
      <c r="BHE10" s="1173"/>
      <c r="BHF10" s="1173"/>
      <c r="BHG10" s="1173"/>
      <c r="BHH10" s="1173"/>
      <c r="BHI10" s="1173"/>
      <c r="BHJ10" s="1173"/>
      <c r="BHK10" s="1172" t="e">
        <f>BFU10</f>
        <v>#N/A</v>
      </c>
      <c r="BHL10" s="1172"/>
      <c r="BHM10" s="1172"/>
      <c r="BHN10" s="1172"/>
      <c r="BHO10" s="252"/>
      <c r="BHP10" s="118"/>
      <c r="BHQ10" s="302" t="s">
        <v>389</v>
      </c>
      <c r="BHR10" s="302"/>
      <c r="BHS10" s="311"/>
      <c r="BHT10" s="311"/>
      <c r="BHU10" s="311"/>
      <c r="BHV10" s="311"/>
      <c r="BHW10" s="311"/>
      <c r="BHX10" s="311"/>
      <c r="BHY10" s="311"/>
      <c r="BHZ10" s="311"/>
      <c r="BIA10" s="311"/>
      <c r="BIB10" s="311"/>
      <c r="BIC10" s="311"/>
      <c r="BID10" s="311"/>
      <c r="BIE10" s="311"/>
      <c r="BIF10" s="118"/>
      <c r="BIG10" s="118"/>
      <c r="BIH10" s="118"/>
      <c r="BIK10" s="118"/>
      <c r="BIL10" s="118"/>
      <c r="BIM10" s="118"/>
      <c r="BIN10" s="118"/>
      <c r="BIO10" s="118"/>
      <c r="BIP10" s="118"/>
      <c r="BIQ10" s="302" t="s">
        <v>389</v>
      </c>
      <c r="BIR10" s="118"/>
      <c r="BIS10" s="1173" t="str">
        <f>BHC10</f>
        <v xml:space="preserve">Аликулов Сухроб </v>
      </c>
      <c r="BIT10" s="1173"/>
      <c r="BIU10" s="1173"/>
      <c r="BIV10" s="1173"/>
      <c r="BIW10" s="1173"/>
      <c r="BIX10" s="1173"/>
      <c r="BIY10" s="1173"/>
      <c r="BIZ10" s="1173"/>
      <c r="BJA10" s="1172" t="e">
        <f>BHK10</f>
        <v>#N/A</v>
      </c>
      <c r="BJB10" s="1172"/>
      <c r="BJC10" s="1172"/>
      <c r="BJD10" s="1172"/>
      <c r="BJE10" s="252"/>
      <c r="BJF10" s="118"/>
      <c r="BJG10" s="302" t="s">
        <v>389</v>
      </c>
      <c r="BJH10" s="302"/>
      <c r="BJI10" s="311"/>
      <c r="BJJ10" s="311"/>
      <c r="BJK10" s="311"/>
      <c r="BJL10" s="311"/>
      <c r="BJM10" s="311"/>
      <c r="BJN10" s="311"/>
      <c r="BJO10" s="311"/>
      <c r="BJP10" s="311"/>
      <c r="BJQ10" s="311"/>
      <c r="BJR10" s="311"/>
      <c r="BJS10" s="311"/>
      <c r="BJT10" s="311"/>
      <c r="BJU10" s="311"/>
      <c r="BJV10" s="118"/>
      <c r="BJW10" s="118"/>
      <c r="BJX10" s="118"/>
      <c r="BKA10" s="118"/>
      <c r="BKB10" s="118"/>
      <c r="BKC10" s="118"/>
      <c r="BKD10" s="118"/>
      <c r="BKE10" s="118"/>
      <c r="BKF10" s="118"/>
      <c r="BKG10" s="302" t="s">
        <v>389</v>
      </c>
      <c r="BKH10" s="118"/>
      <c r="BKI10" s="1173" t="str">
        <f>BIS10</f>
        <v xml:space="preserve">Аликулов Сухроб </v>
      </c>
      <c r="BKJ10" s="1173"/>
      <c r="BKK10" s="1173"/>
      <c r="BKL10" s="1173"/>
      <c r="BKM10" s="1173"/>
      <c r="BKN10" s="1173"/>
      <c r="BKO10" s="1173"/>
      <c r="BKP10" s="1173"/>
      <c r="BKQ10" s="1172" t="e">
        <f>BJA10</f>
        <v>#N/A</v>
      </c>
      <c r="BKR10" s="1172"/>
      <c r="BKS10" s="1172"/>
      <c r="BKT10" s="1172"/>
      <c r="BKU10" s="252"/>
      <c r="BKV10" s="118"/>
      <c r="BKW10" s="302" t="s">
        <v>389</v>
      </c>
      <c r="BKX10" s="302"/>
      <c r="BKY10" s="311"/>
      <c r="BKZ10" s="311"/>
      <c r="BLA10" s="311"/>
      <c r="BLB10" s="311"/>
      <c r="BLC10" s="311"/>
      <c r="BLD10" s="311"/>
      <c r="BLE10" s="311"/>
      <c r="BLF10" s="311"/>
      <c r="BLG10" s="311"/>
      <c r="BLH10" s="311"/>
      <c r="BLI10" s="311"/>
      <c r="BLJ10" s="311"/>
      <c r="BLK10" s="311"/>
      <c r="BLL10" s="118"/>
      <c r="BLM10" s="118"/>
      <c r="BLN10" s="118"/>
      <c r="BLQ10" s="118"/>
      <c r="BLR10" s="118"/>
      <c r="BLS10" s="118"/>
      <c r="BLT10" s="118"/>
      <c r="BLU10" s="118"/>
      <c r="BLV10" s="118"/>
      <c r="BLW10" s="302" t="s">
        <v>389</v>
      </c>
      <c r="BLX10" s="118"/>
      <c r="BLY10" s="1173" t="str">
        <f>BKI10</f>
        <v xml:space="preserve">Аликулов Сухроб </v>
      </c>
      <c r="BLZ10" s="1173"/>
      <c r="BMA10" s="1173"/>
      <c r="BMB10" s="1173"/>
      <c r="BMC10" s="1173"/>
      <c r="BMD10" s="1173"/>
      <c r="BME10" s="1173"/>
      <c r="BMF10" s="1173"/>
      <c r="BMG10" s="1172" t="e">
        <f>BKQ10</f>
        <v>#N/A</v>
      </c>
      <c r="BMH10" s="1172"/>
      <c r="BMI10" s="1172"/>
      <c r="BMJ10" s="1172"/>
      <c r="BMK10" s="252"/>
      <c r="BML10" s="118"/>
      <c r="BMM10" s="302" t="s">
        <v>389</v>
      </c>
      <c r="BMN10" s="302"/>
      <c r="BMO10" s="311"/>
      <c r="BMP10" s="311"/>
      <c r="BMQ10" s="311"/>
      <c r="BMR10" s="311"/>
      <c r="BMS10" s="311"/>
      <c r="BMT10" s="311"/>
      <c r="BMU10" s="311"/>
      <c r="BMV10" s="311"/>
      <c r="BMW10" s="311"/>
      <c r="BMX10" s="311"/>
      <c r="BMY10" s="311"/>
      <c r="BMZ10" s="311"/>
      <c r="BNA10" s="311"/>
      <c r="BNB10" s="118"/>
      <c r="BNC10" s="118"/>
      <c r="BND10" s="118"/>
      <c r="BNG10" s="118"/>
      <c r="BNH10" s="118"/>
      <c r="BNI10" s="118"/>
      <c r="BNJ10" s="118"/>
      <c r="BNK10" s="118"/>
      <c r="BNL10" s="118"/>
      <c r="BNM10" s="302" t="s">
        <v>389</v>
      </c>
      <c r="BNN10" s="118"/>
      <c r="BNO10" s="1173" t="str">
        <f>BLY10</f>
        <v xml:space="preserve">Аликулов Сухроб </v>
      </c>
      <c r="BNP10" s="1173"/>
      <c r="BNQ10" s="1173"/>
      <c r="BNR10" s="1173"/>
      <c r="BNS10" s="1173"/>
      <c r="BNT10" s="1173"/>
      <c r="BNU10" s="1173"/>
      <c r="BNV10" s="1173"/>
      <c r="BNW10" s="1172" t="e">
        <f>BMG10</f>
        <v>#N/A</v>
      </c>
      <c r="BNX10" s="1172"/>
      <c r="BNY10" s="1172"/>
      <c r="BNZ10" s="1172"/>
      <c r="BOA10" s="252"/>
      <c r="BOB10" s="118"/>
      <c r="BOC10" s="302" t="s">
        <v>389</v>
      </c>
      <c r="BOD10" s="302"/>
      <c r="BOE10" s="311"/>
      <c r="BOF10" s="311"/>
      <c r="BOG10" s="311"/>
      <c r="BOH10" s="311"/>
      <c r="BOI10" s="311"/>
      <c r="BOJ10" s="311"/>
      <c r="BOK10" s="311"/>
      <c r="BOL10" s="311"/>
      <c r="BOM10" s="311"/>
      <c r="BON10" s="311"/>
      <c r="BOO10" s="311"/>
      <c r="BOP10" s="311"/>
      <c r="BOQ10" s="311"/>
      <c r="BOR10" s="118"/>
      <c r="BOS10" s="118"/>
      <c r="BOT10" s="118"/>
      <c r="BOW10" s="118"/>
      <c r="BOX10" s="118"/>
      <c r="BOY10" s="118"/>
      <c r="BOZ10" s="118"/>
      <c r="BPA10" s="118"/>
      <c r="BPB10" s="118"/>
      <c r="BPC10" s="302" t="s">
        <v>389</v>
      </c>
      <c r="BPD10" s="118"/>
      <c r="BPE10" s="1173" t="str">
        <f>BNO10</f>
        <v xml:space="preserve">Аликулов Сухроб </v>
      </c>
      <c r="BPF10" s="1173"/>
      <c r="BPG10" s="1173"/>
      <c r="BPH10" s="1173"/>
      <c r="BPI10" s="1173"/>
      <c r="BPJ10" s="1173"/>
      <c r="BPK10" s="1173"/>
      <c r="BPL10" s="1173"/>
      <c r="BPM10" s="1172" t="e">
        <f>BNW10</f>
        <v>#N/A</v>
      </c>
      <c r="BPN10" s="1172"/>
      <c r="BPO10" s="1172"/>
      <c r="BPP10" s="1172"/>
      <c r="BPQ10" s="252"/>
      <c r="BPR10" s="118"/>
      <c r="BPS10" s="302" t="s">
        <v>389</v>
      </c>
      <c r="BPT10" s="302"/>
      <c r="BPU10" s="311"/>
      <c r="BPV10" s="311"/>
      <c r="BPW10" s="311"/>
      <c r="BPX10" s="311"/>
      <c r="BPY10" s="311"/>
      <c r="BPZ10" s="311"/>
      <c r="BQA10" s="311"/>
      <c r="BQB10" s="311"/>
      <c r="BQC10" s="311"/>
      <c r="BQD10" s="311"/>
      <c r="BQE10" s="311"/>
      <c r="BQF10" s="311"/>
      <c r="BQG10" s="311"/>
      <c r="BQH10" s="118"/>
      <c r="BQI10" s="118"/>
      <c r="BQJ10" s="118"/>
      <c r="BQM10" s="118"/>
      <c r="BQN10" s="118"/>
      <c r="BQO10" s="118"/>
      <c r="BQP10" s="118"/>
      <c r="BQQ10" s="118"/>
      <c r="BQR10" s="118"/>
      <c r="BQS10" s="302" t="s">
        <v>389</v>
      </c>
      <c r="BQT10" s="118"/>
      <c r="BQU10" s="1173" t="str">
        <f>BPE10</f>
        <v xml:space="preserve">Аликулов Сухроб </v>
      </c>
      <c r="BQV10" s="1173"/>
      <c r="BQW10" s="1173"/>
      <c r="BQX10" s="1173"/>
      <c r="BQY10" s="1173"/>
      <c r="BQZ10" s="1173"/>
      <c r="BRA10" s="1173"/>
      <c r="BRB10" s="1173"/>
      <c r="BRC10" s="1172" t="e">
        <f>BPM10</f>
        <v>#N/A</v>
      </c>
      <c r="BRD10" s="1172"/>
      <c r="BRE10" s="1172"/>
      <c r="BRF10" s="1172"/>
      <c r="BRG10" s="252"/>
      <c r="BRH10" s="118"/>
      <c r="BRI10" s="302" t="s">
        <v>389</v>
      </c>
      <c r="BRJ10" s="302"/>
      <c r="BRK10" s="311"/>
      <c r="BRL10" s="311"/>
      <c r="BRM10" s="311"/>
      <c r="BRN10" s="311"/>
      <c r="BRO10" s="311"/>
      <c r="BRP10" s="311"/>
      <c r="BRQ10" s="311"/>
      <c r="BRR10" s="311"/>
      <c r="BRS10" s="311"/>
      <c r="BRT10" s="311"/>
      <c r="BRU10" s="311"/>
      <c r="BRV10" s="311"/>
      <c r="BRW10" s="311"/>
      <c r="BRX10" s="118"/>
      <c r="BRY10" s="118"/>
      <c r="BRZ10" s="118"/>
      <c r="BSC10" s="118"/>
      <c r="BSD10" s="118"/>
      <c r="BSE10" s="118"/>
      <c r="BSF10" s="118"/>
      <c r="BSG10" s="118"/>
      <c r="BSH10" s="118"/>
      <c r="BSI10" s="302" t="s">
        <v>389</v>
      </c>
      <c r="BSJ10" s="118"/>
      <c r="BSK10" s="1173" t="str">
        <f>BQU10</f>
        <v xml:space="preserve">Аликулов Сухроб </v>
      </c>
      <c r="BSL10" s="1173"/>
      <c r="BSM10" s="1173"/>
      <c r="BSN10" s="1173"/>
      <c r="BSO10" s="1173"/>
      <c r="BSP10" s="1173"/>
      <c r="BSQ10" s="1173"/>
      <c r="BSR10" s="1173"/>
      <c r="BSS10" s="1172" t="e">
        <f>BRC10</f>
        <v>#N/A</v>
      </c>
      <c r="BST10" s="1172"/>
      <c r="BSU10" s="1172"/>
      <c r="BSV10" s="1172"/>
      <c r="BSW10" s="252"/>
      <c r="BSX10" s="118"/>
      <c r="BSY10" s="302" t="s">
        <v>389</v>
      </c>
      <c r="BSZ10" s="302"/>
      <c r="BTA10" s="311"/>
      <c r="BTB10" s="311"/>
      <c r="BTC10" s="311"/>
      <c r="BTD10" s="311"/>
      <c r="BTE10" s="311"/>
      <c r="BTF10" s="311"/>
      <c r="BTG10" s="311"/>
      <c r="BTH10" s="311"/>
      <c r="BTI10" s="311"/>
      <c r="BTJ10" s="311"/>
      <c r="BTK10" s="311"/>
      <c r="BTL10" s="311"/>
      <c r="BTM10" s="311"/>
      <c r="BTN10" s="118"/>
      <c r="BTO10" s="118"/>
      <c r="BTP10" s="118"/>
      <c r="BTS10" s="118"/>
      <c r="BTT10" s="118"/>
      <c r="BTU10" s="118"/>
      <c r="BTV10" s="118"/>
      <c r="BTW10" s="118"/>
      <c r="BTX10" s="118"/>
      <c r="BTY10" s="302" t="s">
        <v>389</v>
      </c>
      <c r="BTZ10" s="118"/>
      <c r="BUA10" s="1173" t="str">
        <f>BSK10</f>
        <v xml:space="preserve">Аликулов Сухроб </v>
      </c>
      <c r="BUB10" s="1173"/>
      <c r="BUC10" s="1173"/>
      <c r="BUD10" s="1173"/>
      <c r="BUE10" s="1173"/>
      <c r="BUF10" s="1173"/>
      <c r="BUG10" s="1173"/>
      <c r="BUH10" s="1173"/>
      <c r="BUI10" s="1172" t="e">
        <f>BSS10</f>
        <v>#N/A</v>
      </c>
      <c r="BUJ10" s="1172"/>
      <c r="BUK10" s="1172"/>
      <c r="BUL10" s="1172"/>
      <c r="BUM10" s="252"/>
      <c r="BUN10" s="118"/>
      <c r="BUO10" s="302" t="s">
        <v>389</v>
      </c>
      <c r="BUP10" s="302"/>
      <c r="BUQ10" s="311"/>
      <c r="BUR10" s="311"/>
      <c r="BUS10" s="311"/>
      <c r="BUT10" s="311"/>
      <c r="BUU10" s="311"/>
      <c r="BUV10" s="311"/>
      <c r="BUW10" s="311"/>
      <c r="BUX10" s="311"/>
      <c r="BUY10" s="311"/>
      <c r="BUZ10" s="311"/>
      <c r="BVA10" s="311"/>
      <c r="BVB10" s="311"/>
      <c r="BVC10" s="311"/>
      <c r="BVD10" s="118"/>
      <c r="BVE10" s="118"/>
      <c r="BVF10" s="118"/>
      <c r="BVI10" s="118"/>
      <c r="BVJ10" s="118"/>
      <c r="BVK10" s="118"/>
      <c r="BVL10" s="118"/>
      <c r="BVM10" s="118"/>
      <c r="BVN10" s="118"/>
      <c r="BVO10" s="302" t="s">
        <v>389</v>
      </c>
      <c r="BVP10" s="118"/>
      <c r="BVQ10" s="1173" t="str">
        <f>BUA10</f>
        <v xml:space="preserve">Аликулов Сухроб </v>
      </c>
      <c r="BVR10" s="1173"/>
      <c r="BVS10" s="1173"/>
      <c r="BVT10" s="1173"/>
      <c r="BVU10" s="1173"/>
      <c r="BVV10" s="1173"/>
      <c r="BVW10" s="1173"/>
      <c r="BVX10" s="1173"/>
      <c r="BVY10" s="1172" t="e">
        <f>BUI10</f>
        <v>#N/A</v>
      </c>
      <c r="BVZ10" s="1172"/>
      <c r="BWA10" s="1172"/>
      <c r="BWB10" s="1172"/>
      <c r="BWC10" s="252"/>
      <c r="BWD10" s="118"/>
      <c r="BWE10" s="302" t="s">
        <v>389</v>
      </c>
      <c r="BWF10" s="302"/>
      <c r="BWG10" s="311"/>
      <c r="BWH10" s="311"/>
      <c r="BWI10" s="311"/>
      <c r="BWJ10" s="311"/>
      <c r="BWK10" s="311"/>
      <c r="BWL10" s="311"/>
      <c r="BWM10" s="311"/>
      <c r="BWN10" s="311"/>
      <c r="BWO10" s="311"/>
      <c r="BWP10" s="311"/>
      <c r="BWQ10" s="311"/>
      <c r="BWR10" s="311"/>
      <c r="BWS10" s="311"/>
      <c r="BWT10" s="118"/>
      <c r="BWU10" s="118"/>
      <c r="BWV10" s="118"/>
      <c r="BWY10" s="118"/>
      <c r="BWZ10" s="118"/>
      <c r="BXA10" s="118"/>
      <c r="BXB10" s="118"/>
      <c r="BXC10" s="118"/>
      <c r="BXD10" s="118"/>
      <c r="BXE10" s="302" t="s">
        <v>389</v>
      </c>
      <c r="BXF10" s="118"/>
      <c r="BXG10" s="1173" t="str">
        <f>BVQ10</f>
        <v xml:space="preserve">Аликулов Сухроб </v>
      </c>
      <c r="BXH10" s="1173"/>
      <c r="BXI10" s="1173"/>
      <c r="BXJ10" s="1173"/>
      <c r="BXK10" s="1173"/>
      <c r="BXL10" s="1173"/>
      <c r="BXM10" s="1173"/>
      <c r="BXN10" s="1173"/>
      <c r="BXO10" s="1172" t="e">
        <f>BVY10</f>
        <v>#N/A</v>
      </c>
      <c r="BXP10" s="1172"/>
      <c r="BXQ10" s="1172"/>
      <c r="BXR10" s="1172"/>
      <c r="BXS10" s="252"/>
      <c r="BXT10" s="118"/>
      <c r="BXU10" s="302" t="s">
        <v>389</v>
      </c>
      <c r="BXV10" s="302"/>
      <c r="BXW10" s="311"/>
      <c r="BXX10" s="311"/>
      <c r="BXY10" s="311"/>
      <c r="BXZ10" s="311"/>
      <c r="BYA10" s="311"/>
      <c r="BYB10" s="311"/>
      <c r="BYC10" s="311"/>
      <c r="BYD10" s="311"/>
      <c r="BYE10" s="311"/>
      <c r="BYF10" s="311"/>
      <c r="BYG10" s="311"/>
      <c r="BYH10" s="311"/>
      <c r="BYI10" s="311"/>
      <c r="BYJ10" s="118"/>
      <c r="BYK10" s="118"/>
      <c r="BYL10" s="118"/>
      <c r="BYO10" s="118"/>
      <c r="BYP10" s="118"/>
      <c r="BYQ10" s="118"/>
      <c r="BYR10" s="118"/>
      <c r="BYS10" s="118"/>
      <c r="BYT10" s="118"/>
      <c r="BYU10" s="302" t="s">
        <v>389</v>
      </c>
      <c r="BYV10" s="118"/>
      <c r="BYW10" s="1173" t="str">
        <f>BXG10</f>
        <v xml:space="preserve">Аликулов Сухроб </v>
      </c>
      <c r="BYX10" s="1173"/>
      <c r="BYY10" s="1173"/>
      <c r="BYZ10" s="1173"/>
      <c r="BZA10" s="1173"/>
      <c r="BZB10" s="1173"/>
      <c r="BZC10" s="1173"/>
      <c r="BZD10" s="1173"/>
      <c r="BZE10" s="1172" t="e">
        <f>BXO10</f>
        <v>#N/A</v>
      </c>
      <c r="BZF10" s="1172"/>
      <c r="BZG10" s="1172"/>
      <c r="BZH10" s="1172"/>
      <c r="BZI10" s="252"/>
      <c r="BZJ10" s="118"/>
      <c r="BZK10" s="302" t="s">
        <v>389</v>
      </c>
      <c r="BZL10" s="302"/>
      <c r="BZM10" s="311"/>
      <c r="BZN10" s="311"/>
      <c r="BZO10" s="311"/>
      <c r="BZP10" s="311"/>
      <c r="BZQ10" s="311"/>
      <c r="BZR10" s="311"/>
      <c r="BZS10" s="311"/>
      <c r="BZT10" s="311"/>
      <c r="BZU10" s="311"/>
      <c r="BZV10" s="311"/>
      <c r="BZW10" s="311"/>
      <c r="BZX10" s="311"/>
      <c r="BZY10" s="311"/>
      <c r="BZZ10" s="118"/>
      <c r="CAA10" s="118"/>
      <c r="CAB10" s="118"/>
      <c r="CAE10" s="118"/>
      <c r="CAF10" s="118"/>
      <c r="CAG10" s="118"/>
      <c r="CAH10" s="118"/>
      <c r="CAI10" s="118"/>
      <c r="CAJ10" s="118"/>
      <c r="CAK10" s="302" t="s">
        <v>389</v>
      </c>
      <c r="CAL10" s="118"/>
      <c r="CAM10" s="1173" t="str">
        <f>BYW10</f>
        <v xml:space="preserve">Аликулов Сухроб </v>
      </c>
      <c r="CAN10" s="1173"/>
      <c r="CAO10" s="1173"/>
      <c r="CAP10" s="1173"/>
      <c r="CAQ10" s="1173"/>
      <c r="CAR10" s="1173"/>
      <c r="CAS10" s="1173"/>
      <c r="CAT10" s="1173"/>
      <c r="CAU10" s="1172" t="e">
        <f>BZE10</f>
        <v>#N/A</v>
      </c>
      <c r="CAV10" s="1172"/>
      <c r="CAW10" s="1172"/>
      <c r="CAX10" s="1172"/>
      <c r="CAY10" s="252"/>
      <c r="CAZ10" s="118"/>
      <c r="CBA10" s="302" t="s">
        <v>389</v>
      </c>
      <c r="CBB10" s="302"/>
      <c r="CBC10" s="311"/>
      <c r="CBD10" s="311"/>
      <c r="CBE10" s="311"/>
      <c r="CBF10" s="311"/>
      <c r="CBG10" s="311"/>
      <c r="CBH10" s="311"/>
      <c r="CBI10" s="311"/>
      <c r="CBJ10" s="311"/>
      <c r="CBK10" s="311"/>
      <c r="CBL10" s="311"/>
      <c r="CBM10" s="311"/>
      <c r="CBN10" s="311"/>
      <c r="CBO10" s="311"/>
      <c r="CBP10" s="118"/>
      <c r="CBQ10" s="118"/>
      <c r="CBR10" s="118"/>
      <c r="CBU10" s="118"/>
      <c r="CBV10" s="118"/>
      <c r="CBW10" s="118"/>
      <c r="CBX10" s="118"/>
      <c r="CBY10" s="118"/>
      <c r="CBZ10" s="118"/>
      <c r="CCA10" s="302" t="s">
        <v>389</v>
      </c>
      <c r="CCB10" s="118"/>
      <c r="CCC10" s="1173" t="str">
        <f>CAM10</f>
        <v xml:space="preserve">Аликулов Сухроб </v>
      </c>
      <c r="CCD10" s="1173"/>
      <c r="CCE10" s="1173"/>
      <c r="CCF10" s="1173"/>
      <c r="CCG10" s="1173"/>
      <c r="CCH10" s="1173"/>
      <c r="CCI10" s="1173"/>
      <c r="CCJ10" s="1173"/>
      <c r="CCK10" s="1172" t="e">
        <f>CAU10</f>
        <v>#N/A</v>
      </c>
      <c r="CCL10" s="1172"/>
      <c r="CCM10" s="1172"/>
      <c r="CCN10" s="1172"/>
      <c r="CCO10" s="252"/>
      <c r="CCP10" s="118"/>
      <c r="CCQ10" s="302" t="s">
        <v>389</v>
      </c>
      <c r="CCR10" s="302"/>
      <c r="CCS10" s="311"/>
      <c r="CCT10" s="311"/>
      <c r="CCU10" s="311"/>
      <c r="CCV10" s="311"/>
      <c r="CCW10" s="311"/>
      <c r="CCX10" s="311"/>
      <c r="CCY10" s="311"/>
      <c r="CCZ10" s="311"/>
      <c r="CDA10" s="311"/>
      <c r="CDB10" s="311"/>
      <c r="CDC10" s="311"/>
      <c r="CDD10" s="311"/>
      <c r="CDE10" s="311"/>
      <c r="CDF10" s="118"/>
      <c r="CDG10" s="118"/>
      <c r="CDH10" s="118"/>
      <c r="CDK10" s="118"/>
      <c r="CDL10" s="118"/>
      <c r="CDM10" s="118"/>
      <c r="CDN10" s="118"/>
      <c r="CDO10" s="118"/>
      <c r="CDP10" s="118"/>
      <c r="CDQ10" s="302" t="s">
        <v>389</v>
      </c>
      <c r="CDR10" s="118"/>
      <c r="CDS10" s="1173" t="str">
        <f>CCC10</f>
        <v xml:space="preserve">Аликулов Сухроб </v>
      </c>
      <c r="CDT10" s="1173"/>
      <c r="CDU10" s="1173"/>
      <c r="CDV10" s="1173"/>
      <c r="CDW10" s="1173"/>
      <c r="CDX10" s="1173"/>
      <c r="CDY10" s="1173"/>
      <c r="CDZ10" s="1173"/>
      <c r="CEA10" s="1172" t="e">
        <f>CCK10</f>
        <v>#N/A</v>
      </c>
      <c r="CEB10" s="1172"/>
      <c r="CEC10" s="1172"/>
      <c r="CED10" s="1172"/>
      <c r="CEE10" s="252"/>
      <c r="CEF10" s="118"/>
      <c r="CEG10" s="302" t="s">
        <v>389</v>
      </c>
      <c r="CEH10" s="302"/>
      <c r="CEI10" s="311"/>
      <c r="CEJ10" s="311"/>
      <c r="CEK10" s="311"/>
      <c r="CEL10" s="311"/>
      <c r="CEM10" s="311"/>
      <c r="CEN10" s="311"/>
      <c r="CEO10" s="311"/>
      <c r="CEP10" s="311"/>
      <c r="CEQ10" s="311"/>
      <c r="CER10" s="311"/>
      <c r="CES10" s="311"/>
      <c r="CET10" s="311"/>
      <c r="CEU10" s="311"/>
      <c r="CEV10" s="118"/>
      <c r="CEW10" s="118"/>
      <c r="CEX10" s="118"/>
      <c r="CFA10" s="118"/>
      <c r="CFB10" s="118"/>
      <c r="CFC10" s="118"/>
      <c r="CFD10" s="118"/>
      <c r="CFE10" s="118"/>
      <c r="CFF10" s="118"/>
      <c r="CFG10" s="302" t="s">
        <v>389</v>
      </c>
      <c r="CFH10" s="118"/>
      <c r="CFI10" s="1173" t="str">
        <f>CDS10</f>
        <v xml:space="preserve">Аликулов Сухроб </v>
      </c>
      <c r="CFJ10" s="1173"/>
      <c r="CFK10" s="1173"/>
      <c r="CFL10" s="1173"/>
      <c r="CFM10" s="1173"/>
      <c r="CFN10" s="1173"/>
      <c r="CFO10" s="1173"/>
      <c r="CFP10" s="1173"/>
      <c r="CFQ10" s="1172" t="e">
        <f>CEA10</f>
        <v>#N/A</v>
      </c>
      <c r="CFR10" s="1172"/>
      <c r="CFS10" s="1172"/>
      <c r="CFT10" s="1172"/>
      <c r="CFU10" s="252"/>
      <c r="CFV10" s="118"/>
      <c r="CFW10" s="302" t="s">
        <v>389</v>
      </c>
      <c r="CFX10" s="302"/>
      <c r="CFY10" s="311"/>
      <c r="CFZ10" s="311"/>
      <c r="CGA10" s="311"/>
      <c r="CGB10" s="311"/>
      <c r="CGC10" s="311"/>
      <c r="CGD10" s="311"/>
      <c r="CGE10" s="311"/>
      <c r="CGF10" s="311"/>
      <c r="CGG10" s="311"/>
      <c r="CGH10" s="311"/>
      <c r="CGI10" s="311"/>
      <c r="CGJ10" s="311"/>
      <c r="CGK10" s="311"/>
      <c r="CGL10" s="118"/>
      <c r="CGM10" s="118"/>
      <c r="CGN10" s="118"/>
      <c r="CGQ10" s="118"/>
      <c r="CGR10" s="118"/>
      <c r="CGS10" s="118"/>
      <c r="CGT10" s="118"/>
      <c r="CGU10" s="118"/>
      <c r="CGV10" s="118"/>
      <c r="CGW10" s="302" t="s">
        <v>389</v>
      </c>
      <c r="CGX10" s="118"/>
      <c r="CGY10" s="1173" t="str">
        <f>CFI10</f>
        <v xml:space="preserve">Аликулов Сухроб </v>
      </c>
      <c r="CGZ10" s="1173"/>
      <c r="CHA10" s="1173"/>
      <c r="CHB10" s="1173"/>
      <c r="CHC10" s="1173"/>
      <c r="CHD10" s="1173"/>
      <c r="CHE10" s="1173"/>
      <c r="CHF10" s="1173"/>
      <c r="CHG10" s="1172" t="e">
        <f>CFQ10</f>
        <v>#N/A</v>
      </c>
      <c r="CHH10" s="1172"/>
      <c r="CHI10" s="1172"/>
      <c r="CHJ10" s="1172"/>
      <c r="CHK10" s="252"/>
      <c r="CHL10" s="118"/>
      <c r="CHM10" s="302" t="s">
        <v>389</v>
      </c>
      <c r="CHN10" s="302"/>
      <c r="CHO10" s="311"/>
      <c r="CHP10" s="311"/>
      <c r="CHQ10" s="311"/>
      <c r="CHR10" s="311"/>
      <c r="CHS10" s="311"/>
      <c r="CHT10" s="311"/>
      <c r="CHU10" s="311"/>
      <c r="CHV10" s="311"/>
      <c r="CHW10" s="311"/>
      <c r="CHX10" s="311"/>
      <c r="CHY10" s="311"/>
      <c r="CHZ10" s="311"/>
      <c r="CIA10" s="311"/>
      <c r="CIB10" s="118"/>
      <c r="CIC10" s="118"/>
      <c r="CID10" s="118"/>
      <c r="CIG10" s="118"/>
      <c r="CIH10" s="118"/>
      <c r="CII10" s="118"/>
      <c r="CIJ10" s="118"/>
      <c r="CIK10" s="118"/>
      <c r="CIL10" s="118"/>
      <c r="CIM10" s="302" t="s">
        <v>389</v>
      </c>
      <c r="CIN10" s="118"/>
      <c r="CIO10" s="1173" t="str">
        <f>CGY10</f>
        <v xml:space="preserve">Аликулов Сухроб </v>
      </c>
      <c r="CIP10" s="1173"/>
      <c r="CIQ10" s="1173"/>
      <c r="CIR10" s="1173"/>
      <c r="CIS10" s="1173"/>
      <c r="CIT10" s="1173"/>
      <c r="CIU10" s="1173"/>
      <c r="CIV10" s="1173"/>
      <c r="CIW10" s="1172" t="e">
        <f>CHG10</f>
        <v>#N/A</v>
      </c>
      <c r="CIX10" s="1172"/>
      <c r="CIY10" s="1172"/>
      <c r="CIZ10" s="1172"/>
      <c r="CJA10" s="252"/>
      <c r="CJB10" s="118"/>
      <c r="CJC10" s="302" t="s">
        <v>389</v>
      </c>
      <c r="CJD10" s="302"/>
      <c r="CJE10" s="311"/>
      <c r="CJF10" s="311"/>
      <c r="CJG10" s="311"/>
      <c r="CJH10" s="311"/>
      <c r="CJI10" s="311"/>
      <c r="CJJ10" s="311"/>
      <c r="CJK10" s="311"/>
      <c r="CJL10" s="311"/>
      <c r="CJM10" s="311"/>
      <c r="CJN10" s="311"/>
      <c r="CJO10" s="311"/>
      <c r="CJP10" s="311"/>
      <c r="CJQ10" s="311"/>
      <c r="CJR10" s="118"/>
      <c r="CJS10" s="118"/>
      <c r="CJT10" s="118"/>
      <c r="CJW10" s="118"/>
      <c r="CJX10" s="118"/>
      <c r="CJY10" s="118"/>
      <c r="CJZ10" s="118"/>
      <c r="CKA10" s="118"/>
      <c r="CKB10" s="118"/>
      <c r="CKC10" s="302" t="s">
        <v>389</v>
      </c>
      <c r="CKD10" s="118"/>
      <c r="CKE10" s="1173" t="str">
        <f>CIO10</f>
        <v xml:space="preserve">Аликулов Сухроб </v>
      </c>
      <c r="CKF10" s="1173"/>
      <c r="CKG10" s="1173"/>
      <c r="CKH10" s="1173"/>
      <c r="CKI10" s="1173"/>
      <c r="CKJ10" s="1173"/>
      <c r="CKK10" s="1173"/>
      <c r="CKL10" s="1173"/>
      <c r="CKM10" s="1172" t="e">
        <f>CIW10</f>
        <v>#N/A</v>
      </c>
      <c r="CKN10" s="1172"/>
      <c r="CKO10" s="1172"/>
      <c r="CKP10" s="1172"/>
      <c r="CKQ10" s="252"/>
      <c r="CKR10" s="118"/>
      <c r="CKS10" s="302" t="s">
        <v>389</v>
      </c>
      <c r="CKT10" s="302"/>
      <c r="CKU10" s="311"/>
      <c r="CKV10" s="311"/>
      <c r="CKW10" s="311"/>
      <c r="CKX10" s="311"/>
      <c r="CKY10" s="311"/>
      <c r="CKZ10" s="311"/>
      <c r="CLA10" s="311"/>
      <c r="CLB10" s="311"/>
      <c r="CLC10" s="311"/>
      <c r="CLD10" s="311"/>
      <c r="CLE10" s="311"/>
      <c r="CLF10" s="311"/>
      <c r="CLG10" s="311"/>
      <c r="CLH10" s="118"/>
      <c r="CLI10" s="118"/>
      <c r="CLJ10" s="118"/>
      <c r="CLM10" s="118"/>
      <c r="CLN10" s="118"/>
      <c r="CLO10" s="118"/>
      <c r="CLP10" s="118"/>
      <c r="CLQ10" s="118"/>
      <c r="CLR10" s="118"/>
      <c r="CLS10" s="302" t="s">
        <v>389</v>
      </c>
      <c r="CLT10" s="118"/>
      <c r="CLU10" s="1173" t="str">
        <f>CKE10</f>
        <v xml:space="preserve">Аликулов Сухроб </v>
      </c>
      <c r="CLV10" s="1173"/>
      <c r="CLW10" s="1173"/>
      <c r="CLX10" s="1173"/>
      <c r="CLY10" s="1173"/>
      <c r="CLZ10" s="1173"/>
      <c r="CMA10" s="1173"/>
      <c r="CMB10" s="1173"/>
      <c r="CMC10" s="1172" t="e">
        <f>CKM10</f>
        <v>#N/A</v>
      </c>
      <c r="CMD10" s="1172"/>
      <c r="CME10" s="1172"/>
      <c r="CMF10" s="1172"/>
      <c r="CMG10" s="252"/>
      <c r="CMH10" s="118"/>
      <c r="CMI10" s="302" t="s">
        <v>389</v>
      </c>
      <c r="CMJ10" s="302"/>
      <c r="CMK10" s="311"/>
      <c r="CML10" s="311"/>
      <c r="CMM10" s="311"/>
      <c r="CMN10" s="311"/>
      <c r="CMO10" s="311"/>
      <c r="CMP10" s="311"/>
      <c r="CMQ10" s="311"/>
      <c r="CMR10" s="311"/>
      <c r="CMS10" s="311"/>
      <c r="CMT10" s="311"/>
      <c r="CMU10" s="311"/>
      <c r="CMV10" s="311"/>
      <c r="CMW10" s="311"/>
      <c r="CMX10" s="118"/>
      <c r="CMY10" s="118"/>
      <c r="CMZ10" s="118"/>
      <c r="CNC10" s="118"/>
      <c r="CND10" s="118"/>
      <c r="CNE10" s="118"/>
      <c r="CNF10" s="118"/>
      <c r="CNG10" s="118"/>
      <c r="CNH10" s="118"/>
      <c r="CNI10" s="302" t="s">
        <v>389</v>
      </c>
      <c r="CNJ10" s="118"/>
      <c r="CNK10" s="1173" t="str">
        <f>CLU10</f>
        <v xml:space="preserve">Аликулов Сухроб </v>
      </c>
      <c r="CNL10" s="1173"/>
      <c r="CNM10" s="1173"/>
      <c r="CNN10" s="1173"/>
      <c r="CNO10" s="1173"/>
      <c r="CNP10" s="1173"/>
      <c r="CNQ10" s="1173"/>
      <c r="CNR10" s="1173"/>
      <c r="CNS10" s="1172" t="e">
        <f>CMC10</f>
        <v>#N/A</v>
      </c>
      <c r="CNT10" s="1172"/>
      <c r="CNU10" s="1172"/>
      <c r="CNV10" s="1172"/>
      <c r="CNW10" s="252"/>
      <c r="CNX10" s="118"/>
      <c r="CNY10" s="302" t="s">
        <v>389</v>
      </c>
      <c r="CNZ10" s="302"/>
      <c r="COA10" s="311"/>
      <c r="COB10" s="311"/>
      <c r="COC10" s="311"/>
      <c r="COD10" s="311"/>
      <c r="COE10" s="311"/>
      <c r="COF10" s="311"/>
      <c r="COG10" s="311"/>
      <c r="COH10" s="311"/>
      <c r="COI10" s="311"/>
      <c r="COJ10" s="311"/>
      <c r="COK10" s="311"/>
      <c r="COL10" s="311"/>
      <c r="COM10" s="311"/>
      <c r="CON10" s="118"/>
      <c r="COO10" s="118"/>
      <c r="COP10" s="118"/>
      <c r="COS10" s="118"/>
      <c r="COT10" s="118"/>
      <c r="COU10" s="118"/>
      <c r="COV10" s="118"/>
      <c r="COW10" s="118"/>
      <c r="COX10" s="118"/>
      <c r="COY10" s="302" t="s">
        <v>389</v>
      </c>
      <c r="COZ10" s="118"/>
      <c r="CPA10" s="1173" t="str">
        <f>CNK10</f>
        <v xml:space="preserve">Аликулов Сухроб </v>
      </c>
      <c r="CPB10" s="1173"/>
      <c r="CPC10" s="1173"/>
      <c r="CPD10" s="1173"/>
      <c r="CPE10" s="1173"/>
      <c r="CPF10" s="1173"/>
      <c r="CPG10" s="1173"/>
      <c r="CPH10" s="1173"/>
      <c r="CPI10" s="1172" t="e">
        <f>CNS10</f>
        <v>#N/A</v>
      </c>
      <c r="CPJ10" s="1172"/>
      <c r="CPK10" s="1172"/>
      <c r="CPL10" s="1172"/>
      <c r="CPM10" s="252"/>
      <c r="CPN10" s="118"/>
      <c r="CPO10" s="302" t="s">
        <v>389</v>
      </c>
      <c r="CPP10" s="302"/>
      <c r="CPQ10" s="311"/>
      <c r="CPR10" s="311"/>
      <c r="CPS10" s="311"/>
      <c r="CPT10" s="311"/>
      <c r="CPU10" s="311"/>
      <c r="CPV10" s="311"/>
      <c r="CPW10" s="311"/>
      <c r="CPX10" s="311"/>
      <c r="CPY10" s="311"/>
      <c r="CPZ10" s="311"/>
      <c r="CQA10" s="311"/>
      <c r="CQB10" s="311"/>
      <c r="CQC10" s="311"/>
      <c r="CQD10" s="118"/>
      <c r="CQE10" s="118"/>
      <c r="CQF10" s="118"/>
      <c r="CQI10" s="118"/>
      <c r="CQJ10" s="118"/>
      <c r="CQK10" s="118"/>
      <c r="CQL10" s="118"/>
      <c r="CQM10" s="118"/>
      <c r="CQN10" s="118"/>
      <c r="CQO10" s="302" t="s">
        <v>389</v>
      </c>
      <c r="CQP10" s="118"/>
      <c r="CQQ10" s="1173" t="str">
        <f>CPA10</f>
        <v xml:space="preserve">Аликулов Сухроб </v>
      </c>
      <c r="CQR10" s="1173"/>
      <c r="CQS10" s="1173"/>
      <c r="CQT10" s="1173"/>
      <c r="CQU10" s="1173"/>
      <c r="CQV10" s="1173"/>
      <c r="CQW10" s="1173"/>
      <c r="CQX10" s="1173"/>
      <c r="CQY10" s="1172" t="e">
        <f>CPI10</f>
        <v>#N/A</v>
      </c>
      <c r="CQZ10" s="1172"/>
      <c r="CRA10" s="1172"/>
      <c r="CRB10" s="1172"/>
      <c r="CRC10" s="252"/>
      <c r="CRD10" s="118"/>
      <c r="CRE10" s="302" t="s">
        <v>389</v>
      </c>
      <c r="CRF10" s="302"/>
      <c r="CRG10" s="311"/>
      <c r="CRH10" s="311"/>
      <c r="CRI10" s="311"/>
      <c r="CRJ10" s="311"/>
      <c r="CRK10" s="311"/>
      <c r="CRL10" s="311"/>
      <c r="CRM10" s="311"/>
      <c r="CRN10" s="311"/>
      <c r="CRO10" s="311"/>
      <c r="CRP10" s="311"/>
      <c r="CRQ10" s="311"/>
      <c r="CRR10" s="311"/>
      <c r="CRS10" s="311"/>
      <c r="CRT10" s="118"/>
      <c r="CRU10" s="118"/>
      <c r="CRV10" s="118"/>
      <c r="CRY10" s="118"/>
      <c r="CRZ10" s="118"/>
      <c r="CSA10" s="118"/>
      <c r="CSB10" s="118"/>
      <c r="CSC10" s="118"/>
      <c r="CSD10" s="118"/>
      <c r="CSE10" s="302" t="s">
        <v>389</v>
      </c>
      <c r="CSF10" s="118"/>
      <c r="CSG10" s="1173" t="str">
        <f>CQQ10</f>
        <v xml:space="preserve">Аликулов Сухроб </v>
      </c>
      <c r="CSH10" s="1173"/>
      <c r="CSI10" s="1173"/>
      <c r="CSJ10" s="1173"/>
      <c r="CSK10" s="1173"/>
      <c r="CSL10" s="1173"/>
      <c r="CSM10" s="1173"/>
      <c r="CSN10" s="1173"/>
      <c r="CSO10" s="1172" t="e">
        <f>CQY10</f>
        <v>#N/A</v>
      </c>
      <c r="CSP10" s="1172"/>
      <c r="CSQ10" s="1172"/>
      <c r="CSR10" s="1172"/>
      <c r="CSS10" s="252"/>
      <c r="CST10" s="118"/>
      <c r="CSU10" s="302" t="s">
        <v>389</v>
      </c>
      <c r="CSV10" s="302"/>
      <c r="CSW10" s="311"/>
      <c r="CSX10" s="311"/>
      <c r="CSY10" s="311"/>
      <c r="CSZ10" s="311"/>
      <c r="CTA10" s="311"/>
      <c r="CTB10" s="311"/>
      <c r="CTC10" s="311"/>
      <c r="CTD10" s="311"/>
      <c r="CTE10" s="311"/>
      <c r="CTF10" s="311"/>
      <c r="CTG10" s="311"/>
      <c r="CTH10" s="311"/>
      <c r="CTI10" s="311"/>
      <c r="CTJ10" s="118"/>
      <c r="CTK10" s="118"/>
      <c r="CTL10" s="118"/>
      <c r="CTO10" s="118"/>
      <c r="CTP10" s="118"/>
      <c r="CTQ10" s="118"/>
      <c r="CTR10" s="118"/>
      <c r="CTS10" s="118"/>
      <c r="CTT10" s="118"/>
      <c r="CTU10" s="302" t="s">
        <v>389</v>
      </c>
      <c r="CTV10" s="118"/>
      <c r="CTW10" s="1173" t="str">
        <f>CSG10</f>
        <v xml:space="preserve">Аликулов Сухроб </v>
      </c>
      <c r="CTX10" s="1173"/>
      <c r="CTY10" s="1173"/>
      <c r="CTZ10" s="1173"/>
      <c r="CUA10" s="1173"/>
      <c r="CUB10" s="1173"/>
      <c r="CUC10" s="1173"/>
      <c r="CUD10" s="1173"/>
      <c r="CUE10" s="1172" t="e">
        <f>CSO10</f>
        <v>#N/A</v>
      </c>
      <c r="CUF10" s="1172"/>
      <c r="CUG10" s="1172"/>
      <c r="CUH10" s="1172"/>
      <c r="CUI10" s="252"/>
      <c r="CUJ10" s="118"/>
      <c r="CUK10" s="302" t="s">
        <v>389</v>
      </c>
      <c r="CUL10" s="302"/>
      <c r="CUM10" s="311"/>
      <c r="CUN10" s="311"/>
      <c r="CUO10" s="311"/>
      <c r="CUP10" s="311"/>
      <c r="CUQ10" s="311"/>
      <c r="CUR10" s="311"/>
      <c r="CUS10" s="311"/>
      <c r="CUT10" s="311"/>
      <c r="CUU10" s="311"/>
      <c r="CUV10" s="311"/>
      <c r="CUW10" s="311"/>
      <c r="CUX10" s="311"/>
      <c r="CUY10" s="311"/>
      <c r="CUZ10" s="118"/>
      <c r="CVA10" s="118"/>
      <c r="CVB10" s="118"/>
      <c r="CVE10" s="118"/>
      <c r="CVF10" s="118"/>
      <c r="CVG10" s="118"/>
      <c r="CVH10" s="118"/>
      <c r="CVI10" s="118"/>
      <c r="CVJ10" s="118"/>
      <c r="CVK10" s="302" t="s">
        <v>389</v>
      </c>
      <c r="CVL10" s="118"/>
      <c r="CVM10" s="1173" t="str">
        <f>CTW10</f>
        <v xml:space="preserve">Аликулов Сухроб </v>
      </c>
      <c r="CVN10" s="1173"/>
      <c r="CVO10" s="1173"/>
      <c r="CVP10" s="1173"/>
      <c r="CVQ10" s="1173"/>
      <c r="CVR10" s="1173"/>
      <c r="CVS10" s="1173"/>
      <c r="CVT10" s="1173"/>
      <c r="CVU10" s="1172" t="e">
        <f>CUE10</f>
        <v>#N/A</v>
      </c>
      <c r="CVV10" s="1172"/>
      <c r="CVW10" s="1172"/>
      <c r="CVX10" s="1172"/>
      <c r="CVY10" s="252"/>
      <c r="CVZ10" s="118"/>
      <c r="CWA10" s="302" t="s">
        <v>389</v>
      </c>
      <c r="CWB10" s="302"/>
      <c r="CWC10" s="311"/>
      <c r="CWD10" s="311"/>
      <c r="CWE10" s="311"/>
      <c r="CWF10" s="311"/>
      <c r="CWG10" s="311"/>
      <c r="CWH10" s="311"/>
      <c r="CWI10" s="311"/>
      <c r="CWJ10" s="311"/>
      <c r="CWK10" s="311"/>
      <c r="CWL10" s="311"/>
      <c r="CWM10" s="311"/>
      <c r="CWN10" s="311"/>
      <c r="CWO10" s="311"/>
      <c r="CWP10" s="118"/>
      <c r="CWQ10" s="118"/>
      <c r="CWR10" s="118"/>
      <c r="CWU10" s="118"/>
      <c r="CWV10" s="118"/>
      <c r="CWW10" s="118"/>
      <c r="CWX10" s="118"/>
      <c r="CWY10" s="118"/>
      <c r="CWZ10" s="118"/>
      <c r="CXA10" s="302" t="s">
        <v>389</v>
      </c>
      <c r="CXB10" s="118"/>
      <c r="CXC10" s="1173" t="str">
        <f>CVM10</f>
        <v xml:space="preserve">Аликулов Сухроб </v>
      </c>
      <c r="CXD10" s="1173"/>
      <c r="CXE10" s="1173"/>
      <c r="CXF10" s="1173"/>
      <c r="CXG10" s="1173"/>
      <c r="CXH10" s="1173"/>
      <c r="CXI10" s="1173"/>
      <c r="CXJ10" s="1173"/>
      <c r="CXK10" s="1172" t="e">
        <f>CVU10</f>
        <v>#N/A</v>
      </c>
      <c r="CXL10" s="1172"/>
      <c r="CXM10" s="1172"/>
      <c r="CXN10" s="1172"/>
      <c r="CXO10" s="252"/>
      <c r="CXP10" s="118"/>
      <c r="CXQ10" s="302" t="s">
        <v>389</v>
      </c>
      <c r="CXR10" s="302"/>
      <c r="CXS10" s="311"/>
      <c r="CXT10" s="311"/>
      <c r="CXU10" s="311"/>
      <c r="CXV10" s="311"/>
      <c r="CXW10" s="311"/>
      <c r="CXX10" s="311"/>
      <c r="CXY10" s="311"/>
      <c r="CXZ10" s="311"/>
      <c r="CYA10" s="311"/>
      <c r="CYB10" s="311"/>
      <c r="CYC10" s="311"/>
      <c r="CYD10" s="311"/>
      <c r="CYE10" s="311"/>
      <c r="CYF10" s="118"/>
      <c r="CYG10" s="118"/>
      <c r="CYH10" s="118"/>
      <c r="CYK10" s="118"/>
      <c r="CYL10" s="118"/>
      <c r="CYM10" s="118"/>
      <c r="CYN10" s="118"/>
      <c r="CYO10" s="118"/>
      <c r="CYP10" s="118"/>
      <c r="CYQ10" s="302" t="s">
        <v>389</v>
      </c>
      <c r="CYR10" s="118"/>
      <c r="CYS10" s="1173" t="str">
        <f>CXC10</f>
        <v xml:space="preserve">Аликулов Сухроб </v>
      </c>
      <c r="CYT10" s="1173"/>
      <c r="CYU10" s="1173"/>
      <c r="CYV10" s="1173"/>
      <c r="CYW10" s="1173"/>
      <c r="CYX10" s="1173"/>
      <c r="CYY10" s="1173"/>
      <c r="CYZ10" s="1173"/>
      <c r="CZA10" s="1172" t="e">
        <f>CXK10</f>
        <v>#N/A</v>
      </c>
      <c r="CZB10" s="1172"/>
      <c r="CZC10" s="1172"/>
      <c r="CZD10" s="1172"/>
      <c r="CZE10" s="252"/>
      <c r="CZF10" s="118"/>
      <c r="CZG10" s="302" t="s">
        <v>389</v>
      </c>
      <c r="CZH10" s="302"/>
      <c r="CZI10" s="311"/>
      <c r="CZJ10" s="311"/>
      <c r="CZK10" s="311"/>
      <c r="CZL10" s="311"/>
      <c r="CZM10" s="311"/>
      <c r="CZN10" s="311"/>
      <c r="CZO10" s="311"/>
      <c r="CZP10" s="311"/>
      <c r="CZQ10" s="311"/>
      <c r="CZR10" s="311"/>
      <c r="CZS10" s="311"/>
      <c r="CZT10" s="311"/>
      <c r="CZU10" s="311"/>
      <c r="CZV10" s="118"/>
      <c r="CZW10" s="118"/>
      <c r="CZX10" s="118"/>
      <c r="DAA10" s="118"/>
      <c r="DAB10" s="118"/>
      <c r="DAC10" s="118"/>
      <c r="DAD10" s="118"/>
      <c r="DAE10" s="118"/>
      <c r="DAF10" s="118"/>
      <c r="DAG10" s="302" t="s">
        <v>389</v>
      </c>
      <c r="DAH10" s="118"/>
      <c r="DAI10" s="1173" t="str">
        <f>CYS10</f>
        <v xml:space="preserve">Аликулов Сухроб </v>
      </c>
      <c r="DAJ10" s="1173"/>
      <c r="DAK10" s="1173"/>
      <c r="DAL10" s="1173"/>
      <c r="DAM10" s="1173"/>
      <c r="DAN10" s="1173"/>
      <c r="DAO10" s="1173"/>
      <c r="DAP10" s="1173"/>
      <c r="DAQ10" s="1172" t="e">
        <f>CZA10</f>
        <v>#N/A</v>
      </c>
      <c r="DAR10" s="1172"/>
      <c r="DAS10" s="1172"/>
      <c r="DAT10" s="1172"/>
      <c r="DAU10" s="252"/>
      <c r="DAV10" s="118"/>
      <c r="DAW10" s="302" t="s">
        <v>389</v>
      </c>
      <c r="DAX10" s="302"/>
      <c r="DAY10" s="311"/>
      <c r="DAZ10" s="311"/>
      <c r="DBA10" s="311"/>
      <c r="DBB10" s="311"/>
      <c r="DBC10" s="311"/>
      <c r="DBD10" s="311"/>
      <c r="DBE10" s="311"/>
      <c r="DBF10" s="311"/>
      <c r="DBG10" s="311"/>
      <c r="DBH10" s="311"/>
      <c r="DBI10" s="311"/>
      <c r="DBJ10" s="311"/>
      <c r="DBK10" s="311"/>
      <c r="DBL10" s="118"/>
      <c r="DBM10" s="118"/>
      <c r="DBN10" s="118"/>
      <c r="DBQ10" s="118"/>
      <c r="DBR10" s="118"/>
      <c r="DBS10" s="118"/>
      <c r="DBT10" s="118"/>
      <c r="DBU10" s="118"/>
      <c r="DBV10" s="118"/>
      <c r="DBW10" s="302" t="s">
        <v>389</v>
      </c>
      <c r="DBX10" s="118"/>
      <c r="DBY10" s="1173" t="str">
        <f>DAI10</f>
        <v xml:space="preserve">Аликулов Сухроб </v>
      </c>
      <c r="DBZ10" s="1173"/>
      <c r="DCA10" s="1173"/>
      <c r="DCB10" s="1173"/>
      <c r="DCC10" s="1173"/>
      <c r="DCD10" s="1173"/>
      <c r="DCE10" s="1173"/>
      <c r="DCF10" s="1173"/>
      <c r="DCG10" s="1172" t="e">
        <f>DAQ10</f>
        <v>#N/A</v>
      </c>
      <c r="DCH10" s="1172"/>
      <c r="DCI10" s="1172"/>
      <c r="DCJ10" s="1172"/>
      <c r="DCK10" s="252"/>
      <c r="DCL10" s="118"/>
      <c r="DCM10" s="302" t="s">
        <v>389</v>
      </c>
      <c r="DCN10" s="302"/>
      <c r="DCO10" s="311"/>
      <c r="DCP10" s="311"/>
      <c r="DCQ10" s="311"/>
      <c r="DCR10" s="311"/>
      <c r="DCS10" s="311"/>
      <c r="DCT10" s="311"/>
      <c r="DCU10" s="311"/>
      <c r="DCV10" s="311"/>
      <c r="DCW10" s="311"/>
      <c r="DCX10" s="311"/>
      <c r="DCY10" s="311"/>
      <c r="DCZ10" s="311"/>
      <c r="DDA10" s="311"/>
      <c r="DDB10" s="118"/>
      <c r="DDC10" s="118"/>
      <c r="DDD10" s="118"/>
      <c r="DDG10" s="118"/>
      <c r="DDH10" s="118"/>
      <c r="DDI10" s="118"/>
      <c r="DDJ10" s="118"/>
      <c r="DDK10" s="118"/>
      <c r="DDL10" s="118"/>
      <c r="DDM10" s="302" t="s">
        <v>389</v>
      </c>
      <c r="DDN10" s="118"/>
      <c r="DDO10" s="1173" t="str">
        <f>DBY10</f>
        <v xml:space="preserve">Аликулов Сухроб </v>
      </c>
      <c r="DDP10" s="1173"/>
      <c r="DDQ10" s="1173"/>
      <c r="DDR10" s="1173"/>
      <c r="DDS10" s="1173"/>
      <c r="DDT10" s="1173"/>
      <c r="DDU10" s="1173"/>
      <c r="DDV10" s="1173"/>
      <c r="DDW10" s="1172" t="e">
        <f>DCG10</f>
        <v>#N/A</v>
      </c>
      <c r="DDX10" s="1172"/>
      <c r="DDY10" s="1172"/>
      <c r="DDZ10" s="1172"/>
      <c r="DEA10" s="252"/>
      <c r="DEB10" s="118"/>
      <c r="DEC10" s="302" t="s">
        <v>389</v>
      </c>
      <c r="DED10" s="302"/>
      <c r="DEE10" s="311"/>
      <c r="DEF10" s="311"/>
      <c r="DEG10" s="311"/>
      <c r="DEH10" s="311"/>
      <c r="DEI10" s="311"/>
      <c r="DEJ10" s="311"/>
      <c r="DEK10" s="311"/>
      <c r="DEL10" s="311"/>
      <c r="DEM10" s="311"/>
      <c r="DEN10" s="311"/>
      <c r="DEO10" s="311"/>
      <c r="DEP10" s="311"/>
      <c r="DEQ10" s="311"/>
      <c r="DER10" s="118"/>
      <c r="DES10" s="118"/>
      <c r="DET10" s="118"/>
      <c r="DEW10" s="118"/>
      <c r="DEX10" s="118"/>
      <c r="DEY10" s="118"/>
      <c r="DEZ10" s="118"/>
      <c r="DFA10" s="118"/>
      <c r="DFB10" s="118"/>
      <c r="DFC10" s="302" t="s">
        <v>389</v>
      </c>
      <c r="DFD10" s="118"/>
      <c r="DFE10" s="1173" t="str">
        <f>DDO10</f>
        <v xml:space="preserve">Аликулов Сухроб </v>
      </c>
      <c r="DFF10" s="1173"/>
      <c r="DFG10" s="1173"/>
      <c r="DFH10" s="1173"/>
      <c r="DFI10" s="1173"/>
      <c r="DFJ10" s="1173"/>
      <c r="DFK10" s="1173"/>
      <c r="DFL10" s="1173"/>
      <c r="DFM10" s="1172" t="e">
        <f>DDW10</f>
        <v>#N/A</v>
      </c>
      <c r="DFN10" s="1172"/>
      <c r="DFO10" s="1172"/>
      <c r="DFP10" s="1172"/>
      <c r="DFQ10" s="252"/>
      <c r="DFR10" s="118"/>
      <c r="DFS10" s="302" t="s">
        <v>389</v>
      </c>
      <c r="DFT10" s="302"/>
      <c r="DFU10" s="311"/>
      <c r="DFV10" s="311"/>
      <c r="DFW10" s="311"/>
      <c r="DFX10" s="311"/>
      <c r="DFY10" s="311"/>
      <c r="DFZ10" s="311"/>
      <c r="DGA10" s="311"/>
      <c r="DGB10" s="311"/>
      <c r="DGC10" s="311"/>
      <c r="DGD10" s="311"/>
      <c r="DGE10" s="311"/>
      <c r="DGF10" s="311"/>
      <c r="DGG10" s="311"/>
      <c r="DGH10" s="118"/>
      <c r="DGI10" s="118"/>
      <c r="DGJ10" s="118"/>
      <c r="DGM10" s="118"/>
      <c r="DGN10" s="118"/>
      <c r="DGO10" s="118"/>
      <c r="DGP10" s="118"/>
      <c r="DGQ10" s="118"/>
      <c r="DGR10" s="118"/>
      <c r="DGS10" s="302" t="s">
        <v>389</v>
      </c>
      <c r="DGT10" s="118"/>
      <c r="DGU10" s="1173" t="str">
        <f>DFE10</f>
        <v xml:space="preserve">Аликулов Сухроб </v>
      </c>
      <c r="DGV10" s="1173"/>
      <c r="DGW10" s="1173"/>
      <c r="DGX10" s="1173"/>
      <c r="DGY10" s="1173"/>
      <c r="DGZ10" s="1173"/>
      <c r="DHA10" s="1173"/>
      <c r="DHB10" s="1173"/>
      <c r="DHC10" s="1172" t="e">
        <f>DFM10</f>
        <v>#N/A</v>
      </c>
      <c r="DHD10" s="1172"/>
      <c r="DHE10" s="1172"/>
      <c r="DHF10" s="1172"/>
      <c r="DHG10" s="252"/>
      <c r="DHH10" s="118"/>
      <c r="DHI10" s="302" t="s">
        <v>389</v>
      </c>
      <c r="DHJ10" s="302"/>
      <c r="DHK10" s="311"/>
      <c r="DHL10" s="311"/>
      <c r="DHM10" s="311"/>
      <c r="DHN10" s="311"/>
      <c r="DHO10" s="311"/>
      <c r="DHP10" s="311"/>
      <c r="DHQ10" s="311"/>
      <c r="DHR10" s="311"/>
      <c r="DHS10" s="311"/>
      <c r="DHT10" s="311"/>
      <c r="DHU10" s="311"/>
      <c r="DHV10" s="311"/>
      <c r="DHW10" s="311"/>
      <c r="DHX10" s="118"/>
      <c r="DHY10" s="118"/>
      <c r="DHZ10" s="118"/>
      <c r="DIC10" s="118"/>
      <c r="DID10" s="118"/>
      <c r="DIE10" s="118"/>
      <c r="DIF10" s="118"/>
      <c r="DIG10" s="118"/>
      <c r="DIH10" s="118"/>
      <c r="DII10" s="302" t="s">
        <v>389</v>
      </c>
      <c r="DIJ10" s="118"/>
      <c r="DIK10" s="1173" t="str">
        <f>DGU10</f>
        <v xml:space="preserve">Аликулов Сухроб </v>
      </c>
      <c r="DIL10" s="1173"/>
      <c r="DIM10" s="1173"/>
      <c r="DIN10" s="1173"/>
      <c r="DIO10" s="1173"/>
      <c r="DIP10" s="1173"/>
      <c r="DIQ10" s="1173"/>
      <c r="DIR10" s="1173"/>
      <c r="DIS10" s="1172" t="e">
        <f>DHC10</f>
        <v>#N/A</v>
      </c>
      <c r="DIT10" s="1172"/>
      <c r="DIU10" s="1172"/>
      <c r="DIV10" s="1172"/>
      <c r="DIW10" s="252"/>
      <c r="DIX10" s="118"/>
      <c r="DIY10" s="302" t="s">
        <v>389</v>
      </c>
      <c r="DIZ10" s="302"/>
      <c r="DJA10" s="311"/>
      <c r="DJB10" s="311"/>
      <c r="DJC10" s="311"/>
      <c r="DJD10" s="311"/>
      <c r="DJE10" s="311"/>
      <c r="DJF10" s="311"/>
      <c r="DJG10" s="311"/>
      <c r="DJH10" s="311"/>
      <c r="DJI10" s="311"/>
      <c r="DJJ10" s="311"/>
      <c r="DJK10" s="311"/>
      <c r="DJL10" s="311"/>
      <c r="DJM10" s="311"/>
      <c r="DJN10" s="118"/>
      <c r="DJO10" s="118"/>
      <c r="DJP10" s="118"/>
      <c r="DJS10" s="118"/>
      <c r="DJT10" s="118"/>
      <c r="DJU10" s="118"/>
      <c r="DJV10" s="118"/>
      <c r="DJW10" s="118"/>
      <c r="DJX10" s="118"/>
      <c r="DJY10" s="302" t="s">
        <v>389</v>
      </c>
      <c r="DJZ10" s="118"/>
      <c r="DKA10" s="1173" t="str">
        <f>DIK10</f>
        <v xml:space="preserve">Аликулов Сухроб </v>
      </c>
      <c r="DKB10" s="1173"/>
      <c r="DKC10" s="1173"/>
      <c r="DKD10" s="1173"/>
      <c r="DKE10" s="1173"/>
      <c r="DKF10" s="1173"/>
      <c r="DKG10" s="1173"/>
      <c r="DKH10" s="1173"/>
      <c r="DKI10" s="1172" t="e">
        <f>DIS10</f>
        <v>#N/A</v>
      </c>
      <c r="DKJ10" s="1172"/>
      <c r="DKK10" s="1172"/>
      <c r="DKL10" s="1172"/>
      <c r="DKM10" s="252"/>
      <c r="DKN10" s="118"/>
      <c r="DKO10" s="302" t="s">
        <v>389</v>
      </c>
      <c r="DKP10" s="302"/>
      <c r="DKQ10" s="311"/>
      <c r="DKR10" s="311"/>
      <c r="DKS10" s="311"/>
      <c r="DKT10" s="311"/>
      <c r="DKU10" s="311"/>
      <c r="DKV10" s="311"/>
      <c r="DKW10" s="311"/>
      <c r="DKX10" s="311"/>
      <c r="DKY10" s="311"/>
      <c r="DKZ10" s="311"/>
      <c r="DLA10" s="311"/>
      <c r="DLB10" s="311"/>
      <c r="DLC10" s="311"/>
      <c r="DLD10" s="118"/>
      <c r="DLE10" s="118"/>
      <c r="DLF10" s="118"/>
      <c r="DLI10" s="118"/>
      <c r="DLJ10" s="118"/>
      <c r="DLK10" s="118"/>
      <c r="DLL10" s="118"/>
      <c r="DLM10" s="118"/>
      <c r="DLN10" s="118"/>
      <c r="DLO10" s="302" t="s">
        <v>389</v>
      </c>
      <c r="DLP10" s="118"/>
      <c r="DLQ10" s="1173" t="str">
        <f>DKA10</f>
        <v xml:space="preserve">Аликулов Сухроб </v>
      </c>
      <c r="DLR10" s="1173"/>
      <c r="DLS10" s="1173"/>
      <c r="DLT10" s="1173"/>
      <c r="DLU10" s="1173"/>
      <c r="DLV10" s="1173"/>
      <c r="DLW10" s="1173"/>
      <c r="DLX10" s="1173"/>
      <c r="DLY10" s="1172" t="e">
        <f>DKI10</f>
        <v>#N/A</v>
      </c>
      <c r="DLZ10" s="1172"/>
      <c r="DMA10" s="1172"/>
      <c r="DMB10" s="1172"/>
      <c r="DMC10" s="252"/>
      <c r="DMD10" s="118"/>
      <c r="DME10" s="302" t="s">
        <v>389</v>
      </c>
      <c r="DMF10" s="302"/>
      <c r="DMG10" s="311"/>
      <c r="DMH10" s="311"/>
      <c r="DMI10" s="311"/>
      <c r="DMJ10" s="311"/>
      <c r="DMK10" s="311"/>
      <c r="DML10" s="311"/>
      <c r="DMM10" s="311"/>
      <c r="DMN10" s="311"/>
      <c r="DMO10" s="311"/>
      <c r="DMP10" s="311"/>
      <c r="DMQ10" s="311"/>
      <c r="DMR10" s="311"/>
      <c r="DMS10" s="311"/>
      <c r="DMT10" s="118"/>
      <c r="DMU10" s="118"/>
      <c r="DMV10" s="118"/>
      <c r="DMY10" s="118"/>
      <c r="DMZ10" s="118"/>
      <c r="DNA10" s="118"/>
      <c r="DNB10" s="118"/>
      <c r="DNC10" s="118"/>
      <c r="DND10" s="118"/>
      <c r="DNE10" s="302" t="s">
        <v>389</v>
      </c>
      <c r="DNF10" s="118"/>
      <c r="DNG10" s="1173" t="str">
        <f>DLQ10</f>
        <v xml:space="preserve">Аликулов Сухроб </v>
      </c>
      <c r="DNH10" s="1173"/>
      <c r="DNI10" s="1173"/>
      <c r="DNJ10" s="1173"/>
      <c r="DNK10" s="1173"/>
      <c r="DNL10" s="1173"/>
      <c r="DNM10" s="1173"/>
      <c r="DNN10" s="1173"/>
      <c r="DNO10" s="1172" t="e">
        <f>DLY10</f>
        <v>#N/A</v>
      </c>
      <c r="DNP10" s="1172"/>
      <c r="DNQ10" s="1172"/>
      <c r="DNR10" s="1172"/>
      <c r="DNS10" s="252"/>
      <c r="DNT10" s="118"/>
      <c r="DNU10" s="302" t="s">
        <v>389</v>
      </c>
      <c r="DNV10" s="302"/>
      <c r="DNW10" s="311"/>
      <c r="DNX10" s="311"/>
      <c r="DNY10" s="311"/>
      <c r="DNZ10" s="311"/>
      <c r="DOA10" s="311"/>
      <c r="DOB10" s="311"/>
      <c r="DOC10" s="311"/>
      <c r="DOD10" s="311"/>
      <c r="DOE10" s="311"/>
      <c r="DOF10" s="311"/>
      <c r="DOG10" s="311"/>
      <c r="DOH10" s="311"/>
      <c r="DOI10" s="311"/>
      <c r="DOJ10" s="118"/>
      <c r="DOK10" s="118"/>
      <c r="DOL10" s="118"/>
      <c r="DOO10" s="118"/>
      <c r="DOP10" s="118"/>
      <c r="DOQ10" s="118"/>
      <c r="DOR10" s="118"/>
      <c r="DOS10" s="118"/>
      <c r="DOT10" s="118"/>
      <c r="DOU10" s="302" t="s">
        <v>389</v>
      </c>
      <c r="DOV10" s="118"/>
      <c r="DOW10" s="1173" t="str">
        <f>DNG10</f>
        <v xml:space="preserve">Аликулов Сухроб </v>
      </c>
      <c r="DOX10" s="1173"/>
      <c r="DOY10" s="1173"/>
      <c r="DOZ10" s="1173"/>
      <c r="DPA10" s="1173"/>
      <c r="DPB10" s="1173"/>
      <c r="DPC10" s="1173"/>
      <c r="DPD10" s="1173"/>
      <c r="DPE10" s="1172" t="e">
        <f>DNO10</f>
        <v>#N/A</v>
      </c>
      <c r="DPF10" s="1172"/>
      <c r="DPG10" s="1172"/>
      <c r="DPH10" s="1172"/>
      <c r="DPI10" s="252"/>
      <c r="DPJ10" s="118"/>
      <c r="DPK10" s="302" t="s">
        <v>389</v>
      </c>
      <c r="DPL10" s="302"/>
      <c r="DPM10" s="311"/>
      <c r="DPN10" s="311"/>
      <c r="DPO10" s="311"/>
      <c r="DPP10" s="311"/>
      <c r="DPQ10" s="311"/>
      <c r="DPR10" s="311"/>
      <c r="DPS10" s="311"/>
      <c r="DPT10" s="311"/>
      <c r="DPU10" s="311"/>
      <c r="DPV10" s="311"/>
      <c r="DPW10" s="311"/>
      <c r="DPX10" s="311"/>
      <c r="DPY10" s="311"/>
      <c r="DPZ10" s="118"/>
      <c r="DQA10" s="118"/>
      <c r="DQB10" s="118"/>
      <c r="DQE10" s="118"/>
      <c r="DQF10" s="118"/>
      <c r="DQG10" s="118"/>
      <c r="DQH10" s="118"/>
      <c r="DQI10" s="118"/>
      <c r="DQJ10" s="118"/>
      <c r="DQK10" s="302" t="s">
        <v>389</v>
      </c>
      <c r="DQL10" s="118"/>
      <c r="DQM10" s="1173" t="str">
        <f>DOW10</f>
        <v xml:space="preserve">Аликулов Сухроб </v>
      </c>
      <c r="DQN10" s="1173"/>
      <c r="DQO10" s="1173"/>
      <c r="DQP10" s="1173"/>
      <c r="DQQ10" s="1173"/>
      <c r="DQR10" s="1173"/>
      <c r="DQS10" s="1173"/>
      <c r="DQT10" s="1173"/>
      <c r="DQU10" s="1172" t="e">
        <f>DPE10</f>
        <v>#N/A</v>
      </c>
      <c r="DQV10" s="1172"/>
      <c r="DQW10" s="1172"/>
      <c r="DQX10" s="1172"/>
      <c r="DQY10" s="252"/>
      <c r="DQZ10" s="118"/>
      <c r="DRA10" s="302" t="s">
        <v>389</v>
      </c>
      <c r="DRB10" s="302"/>
      <c r="DRC10" s="311"/>
      <c r="DRD10" s="311"/>
      <c r="DRE10" s="311"/>
      <c r="DRF10" s="311"/>
      <c r="DRG10" s="311"/>
      <c r="DRH10" s="311"/>
      <c r="DRI10" s="311"/>
      <c r="DRJ10" s="311"/>
      <c r="DRK10" s="311"/>
      <c r="DRL10" s="311"/>
      <c r="DRM10" s="311"/>
      <c r="DRN10" s="311"/>
      <c r="DRO10" s="311"/>
      <c r="DRP10" s="118"/>
      <c r="DRQ10" s="118"/>
      <c r="DRR10" s="118"/>
      <c r="DRU10" s="118"/>
      <c r="DRV10" s="118"/>
      <c r="DRW10" s="118"/>
      <c r="DRX10" s="118"/>
      <c r="DRY10" s="118"/>
      <c r="DRZ10" s="118"/>
      <c r="DSA10" s="302" t="s">
        <v>389</v>
      </c>
      <c r="DSB10" s="118"/>
      <c r="DSC10" s="1173" t="str">
        <f>DQM10</f>
        <v xml:space="preserve">Аликулов Сухроб </v>
      </c>
      <c r="DSD10" s="1173"/>
      <c r="DSE10" s="1173"/>
      <c r="DSF10" s="1173"/>
      <c r="DSG10" s="1173"/>
      <c r="DSH10" s="1173"/>
      <c r="DSI10" s="1173"/>
      <c r="DSJ10" s="1173"/>
      <c r="DSK10" s="1172" t="e">
        <f>DQU10</f>
        <v>#N/A</v>
      </c>
      <c r="DSL10" s="1172"/>
      <c r="DSM10" s="1172"/>
      <c r="DSN10" s="1172"/>
      <c r="DSO10" s="252"/>
      <c r="DSP10" s="118"/>
      <c r="DSQ10" s="302" t="s">
        <v>389</v>
      </c>
      <c r="DSR10" s="302"/>
      <c r="DSS10" s="311"/>
      <c r="DST10" s="311"/>
      <c r="DSU10" s="311"/>
      <c r="DSV10" s="311"/>
      <c r="DSW10" s="311"/>
      <c r="DSX10" s="311"/>
      <c r="DSY10" s="311"/>
      <c r="DSZ10" s="311"/>
      <c r="DTA10" s="311"/>
      <c r="DTB10" s="311"/>
      <c r="DTC10" s="311"/>
      <c r="DTD10" s="311"/>
      <c r="DTE10" s="311"/>
      <c r="DTF10" s="118"/>
      <c r="DTG10" s="118"/>
      <c r="DTH10" s="118"/>
      <c r="DTK10" s="118"/>
      <c r="DTL10" s="118"/>
      <c r="DTM10" s="118"/>
      <c r="DTN10" s="118"/>
      <c r="DTO10" s="118"/>
      <c r="DTP10" s="118"/>
      <c r="DTQ10" s="302" t="s">
        <v>389</v>
      </c>
      <c r="DTR10" s="118"/>
      <c r="DTS10" s="1173" t="str">
        <f>DSC10</f>
        <v xml:space="preserve">Аликулов Сухроб </v>
      </c>
      <c r="DTT10" s="1173"/>
      <c r="DTU10" s="1173"/>
      <c r="DTV10" s="1173"/>
      <c r="DTW10" s="1173"/>
      <c r="DTX10" s="1173"/>
      <c r="DTY10" s="1173"/>
      <c r="DTZ10" s="1173"/>
      <c r="DUA10" s="1172" t="e">
        <f>DSK10</f>
        <v>#N/A</v>
      </c>
      <c r="DUB10" s="1172"/>
      <c r="DUC10" s="1172"/>
      <c r="DUD10" s="1172"/>
      <c r="DUE10" s="252"/>
      <c r="DUF10" s="118"/>
      <c r="DUG10" s="302" t="s">
        <v>389</v>
      </c>
      <c r="DUH10" s="302"/>
      <c r="DUI10" s="311"/>
      <c r="DUJ10" s="311"/>
      <c r="DUK10" s="311"/>
      <c r="DUL10" s="311"/>
      <c r="DUM10" s="311"/>
      <c r="DUN10" s="311"/>
      <c r="DUO10" s="311"/>
      <c r="DUP10" s="311"/>
      <c r="DUQ10" s="311"/>
      <c r="DUR10" s="311"/>
      <c r="DUS10" s="311"/>
      <c r="DUT10" s="311"/>
      <c r="DUU10" s="311"/>
      <c r="DUV10" s="118"/>
      <c r="DUW10" s="118"/>
      <c r="DUX10" s="118"/>
      <c r="DVA10" s="118"/>
      <c r="DVB10" s="118"/>
      <c r="DVC10" s="118"/>
      <c r="DVD10" s="118"/>
      <c r="DVE10" s="118"/>
      <c r="DVF10" s="118"/>
      <c r="DVG10" s="302" t="s">
        <v>389</v>
      </c>
      <c r="DVH10" s="118"/>
      <c r="DVI10" s="1173" t="str">
        <f>DTS10</f>
        <v xml:space="preserve">Аликулов Сухроб </v>
      </c>
      <c r="DVJ10" s="1173"/>
      <c r="DVK10" s="1173"/>
      <c r="DVL10" s="1173"/>
      <c r="DVM10" s="1173"/>
      <c r="DVN10" s="1173"/>
      <c r="DVO10" s="1173"/>
      <c r="DVP10" s="1173"/>
      <c r="DVQ10" s="1172" t="e">
        <f>DUA10</f>
        <v>#N/A</v>
      </c>
      <c r="DVR10" s="1172"/>
      <c r="DVS10" s="1172"/>
      <c r="DVT10" s="1172"/>
      <c r="DVU10" s="252"/>
      <c r="DVV10" s="118"/>
      <c r="DVW10" s="302" t="s">
        <v>389</v>
      </c>
      <c r="DVX10" s="302"/>
      <c r="DVY10" s="311"/>
      <c r="DVZ10" s="311"/>
      <c r="DWA10" s="311"/>
      <c r="DWB10" s="311"/>
      <c r="DWC10" s="311"/>
      <c r="DWD10" s="311"/>
      <c r="DWE10" s="311"/>
      <c r="DWF10" s="311"/>
      <c r="DWG10" s="311"/>
      <c r="DWH10" s="311"/>
      <c r="DWI10" s="311"/>
      <c r="DWJ10" s="311"/>
      <c r="DWK10" s="311"/>
      <c r="DWL10" s="118"/>
      <c r="DWM10" s="118"/>
      <c r="DWN10" s="118"/>
      <c r="DWQ10" s="118"/>
      <c r="DWR10" s="118"/>
      <c r="DWS10" s="118"/>
      <c r="DWT10" s="118"/>
      <c r="DWU10" s="118"/>
      <c r="DWV10" s="118"/>
      <c r="DWW10" s="302" t="s">
        <v>389</v>
      </c>
      <c r="DWX10" s="118"/>
      <c r="DWY10" s="1173" t="str">
        <f>DVI10</f>
        <v xml:space="preserve">Аликулов Сухроб </v>
      </c>
      <c r="DWZ10" s="1173"/>
      <c r="DXA10" s="1173"/>
      <c r="DXB10" s="1173"/>
      <c r="DXC10" s="1173"/>
      <c r="DXD10" s="1173"/>
      <c r="DXE10" s="1173"/>
      <c r="DXF10" s="1173"/>
      <c r="DXG10" s="1172" t="e">
        <f>DVQ10</f>
        <v>#N/A</v>
      </c>
      <c r="DXH10" s="1172"/>
      <c r="DXI10" s="1172"/>
      <c r="DXJ10" s="1172"/>
      <c r="DXK10" s="252"/>
      <c r="DXL10" s="118"/>
      <c r="DXM10" s="302" t="s">
        <v>389</v>
      </c>
      <c r="DXN10" s="302"/>
      <c r="DXO10" s="311"/>
      <c r="DXP10" s="311"/>
      <c r="DXQ10" s="311"/>
      <c r="DXR10" s="311"/>
      <c r="DXS10" s="311"/>
      <c r="DXT10" s="311"/>
      <c r="DXU10" s="311"/>
      <c r="DXV10" s="311"/>
      <c r="DXW10" s="311"/>
      <c r="DXX10" s="311"/>
      <c r="DXY10" s="311"/>
      <c r="DXZ10" s="311"/>
      <c r="DYA10" s="311"/>
      <c r="DYB10" s="118"/>
      <c r="DYC10" s="118"/>
      <c r="DYD10" s="118"/>
      <c r="DYG10" s="118"/>
      <c r="DYH10" s="118"/>
      <c r="DYI10" s="118"/>
      <c r="DYJ10" s="118"/>
      <c r="DYK10" s="118"/>
      <c r="DYL10" s="118"/>
      <c r="DYM10" s="302" t="s">
        <v>389</v>
      </c>
      <c r="DYN10" s="118"/>
      <c r="DYO10" s="1173" t="str">
        <f>DWY10</f>
        <v xml:space="preserve">Аликулов Сухроб </v>
      </c>
      <c r="DYP10" s="1173"/>
      <c r="DYQ10" s="1173"/>
      <c r="DYR10" s="1173"/>
      <c r="DYS10" s="1173"/>
      <c r="DYT10" s="1173"/>
      <c r="DYU10" s="1173"/>
      <c r="DYV10" s="1173"/>
      <c r="DYW10" s="1172" t="e">
        <f>DXG10</f>
        <v>#N/A</v>
      </c>
      <c r="DYX10" s="1172"/>
      <c r="DYY10" s="1172"/>
      <c r="DYZ10" s="1172"/>
      <c r="DZA10" s="252"/>
      <c r="DZB10" s="118"/>
      <c r="DZC10" s="302" t="s">
        <v>389</v>
      </c>
      <c r="DZD10" s="302"/>
      <c r="DZE10" s="311"/>
      <c r="DZF10" s="311"/>
      <c r="DZG10" s="311"/>
      <c r="DZH10" s="311"/>
      <c r="DZI10" s="311"/>
      <c r="DZJ10" s="311"/>
      <c r="DZK10" s="311"/>
      <c r="DZL10" s="311"/>
      <c r="DZM10" s="311"/>
      <c r="DZN10" s="311"/>
      <c r="DZO10" s="311"/>
      <c r="DZP10" s="311"/>
      <c r="DZQ10" s="311"/>
      <c r="DZR10" s="118"/>
      <c r="DZS10" s="118"/>
      <c r="DZT10" s="118"/>
      <c r="DZW10" s="118"/>
      <c r="DZX10" s="118"/>
      <c r="DZY10" s="118"/>
      <c r="DZZ10" s="118"/>
      <c r="EAA10" s="118"/>
      <c r="EAB10" s="118"/>
      <c r="EAC10" s="302" t="s">
        <v>389</v>
      </c>
      <c r="EAD10" s="118"/>
      <c r="EAE10" s="1173" t="str">
        <f>DYO10</f>
        <v xml:space="preserve">Аликулов Сухроб </v>
      </c>
      <c r="EAF10" s="1173"/>
      <c r="EAG10" s="1173"/>
      <c r="EAH10" s="1173"/>
      <c r="EAI10" s="1173"/>
      <c r="EAJ10" s="1173"/>
      <c r="EAK10" s="1173"/>
      <c r="EAL10" s="1173"/>
      <c r="EAM10" s="1172" t="e">
        <f>DYW10</f>
        <v>#N/A</v>
      </c>
      <c r="EAN10" s="1172"/>
      <c r="EAO10" s="1172"/>
      <c r="EAP10" s="1172"/>
      <c r="EAQ10" s="252"/>
      <c r="EAR10" s="118"/>
      <c r="EAS10" s="302" t="s">
        <v>389</v>
      </c>
      <c r="EAT10" s="302"/>
      <c r="EAU10" s="311"/>
      <c r="EAV10" s="311"/>
      <c r="EAW10" s="311"/>
      <c r="EAX10" s="311"/>
      <c r="EAY10" s="311"/>
      <c r="EAZ10" s="311"/>
      <c r="EBA10" s="311"/>
      <c r="EBB10" s="311"/>
      <c r="EBC10" s="311"/>
      <c r="EBD10" s="311"/>
      <c r="EBE10" s="311"/>
      <c r="EBF10" s="311"/>
      <c r="EBG10" s="311"/>
      <c r="EBH10" s="118"/>
      <c r="EBI10" s="118"/>
      <c r="EBJ10" s="118"/>
      <c r="EBM10" s="118"/>
      <c r="EBN10" s="118"/>
      <c r="EBO10" s="118"/>
      <c r="EBP10" s="118"/>
      <c r="EBQ10" s="118"/>
      <c r="EBR10" s="118"/>
      <c r="EBS10" s="302" t="s">
        <v>389</v>
      </c>
      <c r="EBT10" s="118"/>
      <c r="EBU10" s="1173" t="str">
        <f>EAE10</f>
        <v xml:space="preserve">Аликулов Сухроб </v>
      </c>
      <c r="EBV10" s="1173"/>
      <c r="EBW10" s="1173"/>
      <c r="EBX10" s="1173"/>
      <c r="EBY10" s="1173"/>
      <c r="EBZ10" s="1173"/>
      <c r="ECA10" s="1173"/>
      <c r="ECB10" s="1173"/>
      <c r="ECC10" s="1172" t="e">
        <f>EAM10</f>
        <v>#N/A</v>
      </c>
      <c r="ECD10" s="1172"/>
      <c r="ECE10" s="1172"/>
      <c r="ECF10" s="1172"/>
      <c r="ECG10" s="252"/>
      <c r="ECH10" s="118"/>
      <c r="ECI10" s="302" t="s">
        <v>389</v>
      </c>
      <c r="ECJ10" s="302"/>
      <c r="ECK10" s="311"/>
      <c r="ECL10" s="311"/>
      <c r="ECM10" s="311"/>
      <c r="ECN10" s="311"/>
      <c r="ECO10" s="311"/>
      <c r="ECP10" s="311"/>
      <c r="ECQ10" s="311"/>
      <c r="ECR10" s="311"/>
      <c r="ECS10" s="311"/>
      <c r="ECT10" s="311"/>
      <c r="ECU10" s="311"/>
      <c r="ECV10" s="311"/>
      <c r="ECW10" s="311"/>
      <c r="ECX10" s="118"/>
      <c r="ECY10" s="118"/>
      <c r="ECZ10" s="118"/>
      <c r="EDC10" s="118"/>
      <c r="EDD10" s="118"/>
      <c r="EDE10" s="118"/>
      <c r="EDF10" s="118"/>
      <c r="EDG10" s="118"/>
      <c r="EDH10" s="118"/>
      <c r="EDI10" s="302" t="s">
        <v>389</v>
      </c>
      <c r="EDJ10" s="118"/>
      <c r="EDK10" s="1173" t="str">
        <f>EBU10</f>
        <v xml:space="preserve">Аликулов Сухроб </v>
      </c>
      <c r="EDL10" s="1173"/>
      <c r="EDM10" s="1173"/>
      <c r="EDN10" s="1173"/>
      <c r="EDO10" s="1173"/>
      <c r="EDP10" s="1173"/>
      <c r="EDQ10" s="1173"/>
      <c r="EDR10" s="1173"/>
      <c r="EDS10" s="1172" t="e">
        <f>ECC10</f>
        <v>#N/A</v>
      </c>
      <c r="EDT10" s="1172"/>
      <c r="EDU10" s="1172"/>
      <c r="EDV10" s="1172"/>
      <c r="EDW10" s="252"/>
      <c r="EDX10" s="118"/>
      <c r="EDY10" s="302" t="s">
        <v>389</v>
      </c>
      <c r="EDZ10" s="302"/>
      <c r="EEA10" s="311"/>
      <c r="EEB10" s="311"/>
      <c r="EEC10" s="311"/>
      <c r="EED10" s="311"/>
      <c r="EEE10" s="311"/>
      <c r="EEF10" s="311"/>
      <c r="EEG10" s="311"/>
      <c r="EEH10" s="311"/>
      <c r="EEI10" s="311"/>
      <c r="EEJ10" s="311"/>
      <c r="EEK10" s="311"/>
      <c r="EEL10" s="311"/>
      <c r="EEM10" s="311"/>
      <c r="EEN10" s="118"/>
      <c r="EEO10" s="118"/>
      <c r="EEP10" s="118"/>
      <c r="EES10" s="118"/>
      <c r="EET10" s="118"/>
      <c r="EEU10" s="118"/>
      <c r="EEV10" s="118"/>
      <c r="EEW10" s="118"/>
      <c r="EEX10" s="118"/>
      <c r="EEY10" s="302" t="s">
        <v>389</v>
      </c>
      <c r="EEZ10" s="118"/>
      <c r="EFA10" s="1173" t="str">
        <f>EDK10</f>
        <v xml:space="preserve">Аликулов Сухроб </v>
      </c>
      <c r="EFB10" s="1173"/>
      <c r="EFC10" s="1173"/>
      <c r="EFD10" s="1173"/>
      <c r="EFE10" s="1173"/>
      <c r="EFF10" s="1173"/>
      <c r="EFG10" s="1173"/>
      <c r="EFH10" s="1173"/>
      <c r="EFI10" s="1172" t="e">
        <f>EDS10</f>
        <v>#N/A</v>
      </c>
      <c r="EFJ10" s="1172"/>
      <c r="EFK10" s="1172"/>
      <c r="EFL10" s="1172"/>
      <c r="EFM10" s="252"/>
      <c r="EFN10" s="118"/>
      <c r="EFO10" s="302" t="s">
        <v>389</v>
      </c>
      <c r="EFP10" s="302"/>
      <c r="EFQ10" s="311"/>
      <c r="EFR10" s="311"/>
      <c r="EFS10" s="311"/>
      <c r="EFT10" s="311"/>
      <c r="EFU10" s="311"/>
      <c r="EFV10" s="311"/>
      <c r="EFW10" s="311"/>
      <c r="EFX10" s="311"/>
      <c r="EFY10" s="311"/>
      <c r="EFZ10" s="311"/>
      <c r="EGA10" s="311"/>
      <c r="EGB10" s="311"/>
      <c r="EGC10" s="311"/>
      <c r="EGD10" s="118"/>
      <c r="EGE10" s="118"/>
      <c r="EGF10" s="118"/>
      <c r="EGI10" s="118"/>
      <c r="EGJ10" s="118"/>
      <c r="EGK10" s="118"/>
      <c r="EGL10" s="118"/>
      <c r="EGM10" s="118"/>
      <c r="EGN10" s="118"/>
      <c r="EGO10" s="302" t="s">
        <v>389</v>
      </c>
      <c r="EGP10" s="118"/>
      <c r="EGQ10" s="1173" t="str">
        <f>EFA10</f>
        <v xml:space="preserve">Аликулов Сухроб </v>
      </c>
      <c r="EGR10" s="1173"/>
      <c r="EGS10" s="1173"/>
      <c r="EGT10" s="1173"/>
      <c r="EGU10" s="1173"/>
      <c r="EGV10" s="1173"/>
      <c r="EGW10" s="1173"/>
      <c r="EGX10" s="1173"/>
      <c r="EGY10" s="1172" t="e">
        <f>EFI10</f>
        <v>#N/A</v>
      </c>
      <c r="EGZ10" s="1172"/>
      <c r="EHA10" s="1172"/>
      <c r="EHB10" s="1172"/>
      <c r="EHC10" s="252"/>
      <c r="EHD10" s="118"/>
      <c r="EHE10" s="302" t="s">
        <v>389</v>
      </c>
      <c r="EHF10" s="302"/>
      <c r="EHG10" s="311"/>
      <c r="EHH10" s="311"/>
      <c r="EHI10" s="311"/>
      <c r="EHJ10" s="311"/>
      <c r="EHK10" s="311"/>
      <c r="EHL10" s="311"/>
      <c r="EHM10" s="311"/>
      <c r="EHN10" s="311"/>
      <c r="EHO10" s="311"/>
      <c r="EHP10" s="311"/>
      <c r="EHQ10" s="311"/>
      <c r="EHR10" s="311"/>
      <c r="EHS10" s="311"/>
      <c r="EHT10" s="118"/>
      <c r="EHU10" s="118"/>
      <c r="EHV10" s="118"/>
      <c r="EHY10" s="118"/>
      <c r="EHZ10" s="118"/>
      <c r="EIA10" s="118"/>
      <c r="EIB10" s="118"/>
      <c r="EIC10" s="118"/>
      <c r="EID10" s="118"/>
      <c r="EIE10" s="302" t="s">
        <v>389</v>
      </c>
      <c r="EIF10" s="118"/>
      <c r="EIG10" s="1173" t="str">
        <f>EGQ10</f>
        <v xml:space="preserve">Аликулов Сухроб </v>
      </c>
      <c r="EIH10" s="1173"/>
      <c r="EII10" s="1173"/>
      <c r="EIJ10" s="1173"/>
      <c r="EIK10" s="1173"/>
      <c r="EIL10" s="1173"/>
      <c r="EIM10" s="1173"/>
      <c r="EIN10" s="1173"/>
      <c r="EIO10" s="1172" t="e">
        <f>EGY10</f>
        <v>#N/A</v>
      </c>
      <c r="EIP10" s="1172"/>
      <c r="EIQ10" s="1172"/>
      <c r="EIR10" s="1172"/>
      <c r="EIS10" s="252"/>
      <c r="EIT10" s="118"/>
      <c r="EIU10" s="302" t="s">
        <v>389</v>
      </c>
      <c r="EIV10" s="302"/>
      <c r="EIW10" s="311"/>
      <c r="EIX10" s="311"/>
      <c r="EIY10" s="311"/>
      <c r="EIZ10" s="311"/>
      <c r="EJA10" s="311"/>
      <c r="EJB10" s="311"/>
      <c r="EJC10" s="311"/>
      <c r="EJD10" s="311"/>
      <c r="EJE10" s="311"/>
      <c r="EJF10" s="311"/>
      <c r="EJG10" s="311"/>
      <c r="EJH10" s="311"/>
      <c r="EJI10" s="311"/>
      <c r="EJJ10" s="118"/>
      <c r="EJK10" s="118"/>
      <c r="EJL10" s="118"/>
    </row>
    <row r="11" spans="1:3654" ht="10.5" customHeight="1" x14ac:dyDescent="0.25">
      <c r="I11" s="1171" t="s">
        <v>98</v>
      </c>
      <c r="J11" s="1171"/>
      <c r="K11" s="1171"/>
      <c r="L11" s="1171"/>
      <c r="O11" s="1171" t="s">
        <v>421</v>
      </c>
      <c r="P11" s="1171"/>
      <c r="Q11" s="1171"/>
      <c r="R11" s="1171"/>
      <c r="S11" s="1171"/>
      <c r="T11" s="1171"/>
      <c r="U11" s="1171"/>
      <c r="AD11" s="292" t="s">
        <v>390</v>
      </c>
      <c r="AE11" s="292"/>
      <c r="AY11" s="1171" t="s">
        <v>98</v>
      </c>
      <c r="AZ11" s="1171"/>
      <c r="BA11" s="1171"/>
      <c r="BB11" s="1171"/>
      <c r="BC11" s="1171" t="s">
        <v>421</v>
      </c>
      <c r="BD11" s="1171"/>
      <c r="BE11" s="1171"/>
      <c r="BF11" s="1171"/>
      <c r="BG11" s="1171"/>
      <c r="BH11" s="1171"/>
      <c r="BI11" s="1171"/>
      <c r="BJ11" s="1171"/>
      <c r="BT11" s="292" t="s">
        <v>390</v>
      </c>
      <c r="BU11" s="292"/>
      <c r="CO11" s="1171" t="s">
        <v>98</v>
      </c>
      <c r="CP11" s="1171"/>
      <c r="CQ11" s="1171"/>
      <c r="CR11" s="1171"/>
      <c r="CS11" s="1171" t="s">
        <v>421</v>
      </c>
      <c r="CT11" s="1171"/>
      <c r="CU11" s="1171"/>
      <c r="CV11" s="1171"/>
      <c r="CW11" s="1171"/>
      <c r="CX11" s="1171"/>
      <c r="CY11" s="1171"/>
      <c r="CZ11" s="1171"/>
      <c r="DJ11" s="292" t="s">
        <v>390</v>
      </c>
      <c r="DK11" s="292"/>
      <c r="EE11" s="1171" t="s">
        <v>98</v>
      </c>
      <c r="EF11" s="1171"/>
      <c r="EG11" s="1171"/>
      <c r="EH11" s="1171"/>
      <c r="EI11" s="1171" t="s">
        <v>421</v>
      </c>
      <c r="EJ11" s="1171"/>
      <c r="EK11" s="1171"/>
      <c r="EL11" s="1171"/>
      <c r="EM11" s="1171"/>
      <c r="EN11" s="1171"/>
      <c r="EO11" s="1171"/>
      <c r="EP11" s="1171"/>
      <c r="EZ11" s="292" t="s">
        <v>390</v>
      </c>
      <c r="FA11" s="292"/>
      <c r="FU11" s="1171" t="s">
        <v>98</v>
      </c>
      <c r="FV11" s="1171"/>
      <c r="FW11" s="1171"/>
      <c r="FX11" s="1171"/>
      <c r="FY11" s="1171" t="s">
        <v>421</v>
      </c>
      <c r="FZ11" s="1171"/>
      <c r="GA11" s="1171"/>
      <c r="GB11" s="1171"/>
      <c r="GC11" s="1171"/>
      <c r="GD11" s="1171"/>
      <c r="GE11" s="1171"/>
      <c r="GF11" s="1171"/>
      <c r="GP11" s="292" t="s">
        <v>390</v>
      </c>
      <c r="GQ11" s="292"/>
      <c r="HK11" s="1171" t="s">
        <v>98</v>
      </c>
      <c r="HL11" s="1171"/>
      <c r="HM11" s="1171"/>
      <c r="HN11" s="1171"/>
      <c r="HO11" s="1171" t="s">
        <v>421</v>
      </c>
      <c r="HP11" s="1171"/>
      <c r="HQ11" s="1171"/>
      <c r="HR11" s="1171"/>
      <c r="HS11" s="1171"/>
      <c r="HT11" s="1171"/>
      <c r="HU11" s="1171"/>
      <c r="HV11" s="1171"/>
      <c r="IF11" s="292" t="s">
        <v>390</v>
      </c>
      <c r="IG11" s="292"/>
      <c r="JA11" s="1171" t="s">
        <v>98</v>
      </c>
      <c r="JB11" s="1171"/>
      <c r="JC11" s="1171"/>
      <c r="JD11" s="1171"/>
      <c r="JE11" s="1171" t="s">
        <v>421</v>
      </c>
      <c r="JF11" s="1171"/>
      <c r="JG11" s="1171"/>
      <c r="JH11" s="1171"/>
      <c r="JI11" s="1171"/>
      <c r="JJ11" s="1171"/>
      <c r="JK11" s="1171"/>
      <c r="JL11" s="1171"/>
      <c r="JV11" s="292" t="s">
        <v>390</v>
      </c>
      <c r="JW11" s="292"/>
      <c r="KQ11" s="1171" t="s">
        <v>98</v>
      </c>
      <c r="KR11" s="1171"/>
      <c r="KS11" s="1171"/>
      <c r="KT11" s="1171"/>
      <c r="KU11" s="1171" t="s">
        <v>421</v>
      </c>
      <c r="KV11" s="1171"/>
      <c r="KW11" s="1171"/>
      <c r="KX11" s="1171"/>
      <c r="KY11" s="1171"/>
      <c r="KZ11" s="1171"/>
      <c r="LA11" s="1171"/>
      <c r="LB11" s="1171"/>
      <c r="LL11" s="292" t="s">
        <v>390</v>
      </c>
      <c r="LM11" s="292"/>
      <c r="MG11" s="1171" t="s">
        <v>98</v>
      </c>
      <c r="MH11" s="1171"/>
      <c r="MI11" s="1171"/>
      <c r="MJ11" s="1171"/>
      <c r="MK11" s="1171" t="s">
        <v>421</v>
      </c>
      <c r="ML11" s="1171"/>
      <c r="MM11" s="1171"/>
      <c r="MN11" s="1171"/>
      <c r="MO11" s="1171"/>
      <c r="MP11" s="1171"/>
      <c r="MQ11" s="1171"/>
      <c r="MR11" s="1171"/>
      <c r="NB11" s="292" t="s">
        <v>390</v>
      </c>
      <c r="NC11" s="292"/>
      <c r="NW11" s="1171" t="s">
        <v>98</v>
      </c>
      <c r="NX11" s="1171"/>
      <c r="NY11" s="1171"/>
      <c r="NZ11" s="1171"/>
      <c r="OA11" s="1171" t="s">
        <v>421</v>
      </c>
      <c r="OB11" s="1171"/>
      <c r="OC11" s="1171"/>
      <c r="OD11" s="1171"/>
      <c r="OE11" s="1171"/>
      <c r="OF11" s="1171"/>
      <c r="OG11" s="1171"/>
      <c r="OH11" s="1171"/>
      <c r="OR11" s="292" t="s">
        <v>390</v>
      </c>
      <c r="OS11" s="292"/>
      <c r="PM11" s="1171" t="s">
        <v>98</v>
      </c>
      <c r="PN11" s="1171"/>
      <c r="PO11" s="1171"/>
      <c r="PP11" s="1171"/>
      <c r="PQ11" s="1171" t="s">
        <v>421</v>
      </c>
      <c r="PR11" s="1171"/>
      <c r="PS11" s="1171"/>
      <c r="PT11" s="1171"/>
      <c r="PU11" s="1171"/>
      <c r="PV11" s="1171"/>
      <c r="PW11" s="1171"/>
      <c r="PX11" s="1171"/>
      <c r="QH11" s="292" t="s">
        <v>390</v>
      </c>
      <c r="QI11" s="292"/>
      <c r="RC11" s="1171" t="s">
        <v>98</v>
      </c>
      <c r="RD11" s="1171"/>
      <c r="RE11" s="1171"/>
      <c r="RF11" s="1171"/>
      <c r="RG11" s="1171" t="s">
        <v>421</v>
      </c>
      <c r="RH11" s="1171"/>
      <c r="RI11" s="1171"/>
      <c r="RJ11" s="1171"/>
      <c r="RK11" s="1171"/>
      <c r="RL11" s="1171"/>
      <c r="RM11" s="1171"/>
      <c r="RN11" s="1171"/>
      <c r="RX11" s="292" t="s">
        <v>390</v>
      </c>
      <c r="RY11" s="292"/>
      <c r="SS11" s="1171" t="s">
        <v>98</v>
      </c>
      <c r="ST11" s="1171"/>
      <c r="SU11" s="1171"/>
      <c r="SV11" s="1171"/>
      <c r="SW11" s="1171" t="s">
        <v>421</v>
      </c>
      <c r="SX11" s="1171"/>
      <c r="SY11" s="1171"/>
      <c r="SZ11" s="1171"/>
      <c r="TA11" s="1171"/>
      <c r="TB11" s="1171"/>
      <c r="TC11" s="1171"/>
      <c r="TD11" s="1171"/>
      <c r="TN11" s="292" t="s">
        <v>390</v>
      </c>
      <c r="TO11" s="292"/>
      <c r="UI11" s="1171" t="s">
        <v>98</v>
      </c>
      <c r="UJ11" s="1171"/>
      <c r="UK11" s="1171"/>
      <c r="UL11" s="1171"/>
      <c r="UM11" s="1171" t="s">
        <v>421</v>
      </c>
      <c r="UN11" s="1171"/>
      <c r="UO11" s="1171"/>
      <c r="UP11" s="1171"/>
      <c r="UQ11" s="1171"/>
      <c r="UR11" s="1171"/>
      <c r="US11" s="1171"/>
      <c r="UT11" s="1171"/>
      <c r="VD11" s="292" t="s">
        <v>390</v>
      </c>
      <c r="VE11" s="292"/>
      <c r="VY11" s="1171" t="s">
        <v>98</v>
      </c>
      <c r="VZ11" s="1171"/>
      <c r="WA11" s="1171"/>
      <c r="WB11" s="1171"/>
      <c r="WC11" s="1171" t="s">
        <v>421</v>
      </c>
      <c r="WD11" s="1171"/>
      <c r="WE11" s="1171"/>
      <c r="WF11" s="1171"/>
      <c r="WG11" s="1171"/>
      <c r="WH11" s="1171"/>
      <c r="WI11" s="1171"/>
      <c r="WJ11" s="1171"/>
      <c r="WT11" s="292" t="s">
        <v>390</v>
      </c>
      <c r="WU11" s="292"/>
      <c r="XO11" s="1171" t="s">
        <v>98</v>
      </c>
      <c r="XP11" s="1171"/>
      <c r="XQ11" s="1171"/>
      <c r="XR11" s="1171"/>
      <c r="XS11" s="1171" t="s">
        <v>421</v>
      </c>
      <c r="XT11" s="1171"/>
      <c r="XU11" s="1171"/>
      <c r="XV11" s="1171"/>
      <c r="XW11" s="1171"/>
      <c r="XX11" s="1171"/>
      <c r="XY11" s="1171"/>
      <c r="XZ11" s="1171"/>
      <c r="YJ11" s="292" t="s">
        <v>390</v>
      </c>
      <c r="YK11" s="292"/>
      <c r="ZE11" s="1171" t="s">
        <v>98</v>
      </c>
      <c r="ZF11" s="1171"/>
      <c r="ZG11" s="1171"/>
      <c r="ZH11" s="1171"/>
      <c r="ZI11" s="1171" t="s">
        <v>421</v>
      </c>
      <c r="ZJ11" s="1171"/>
      <c r="ZK11" s="1171"/>
      <c r="ZL11" s="1171"/>
      <c r="ZM11" s="1171"/>
      <c r="ZN11" s="1171"/>
      <c r="ZO11" s="1171"/>
      <c r="ZP11" s="1171"/>
      <c r="ZZ11" s="292" t="s">
        <v>390</v>
      </c>
      <c r="AAA11" s="292"/>
      <c r="AAU11" s="1171" t="s">
        <v>98</v>
      </c>
      <c r="AAV11" s="1171"/>
      <c r="AAW11" s="1171"/>
      <c r="AAX11" s="1171"/>
      <c r="AAY11" s="1171" t="s">
        <v>421</v>
      </c>
      <c r="AAZ11" s="1171"/>
      <c r="ABA11" s="1171"/>
      <c r="ABB11" s="1171"/>
      <c r="ABC11" s="1171"/>
      <c r="ABD11" s="1171"/>
      <c r="ABE11" s="1171"/>
      <c r="ABF11" s="1171"/>
      <c r="ABP11" s="292" t="s">
        <v>390</v>
      </c>
      <c r="ABQ11" s="292"/>
      <c r="ACK11" s="1171" t="s">
        <v>98</v>
      </c>
      <c r="ACL11" s="1171"/>
      <c r="ACM11" s="1171"/>
      <c r="ACN11" s="1171"/>
      <c r="ACO11" s="1171" t="s">
        <v>421</v>
      </c>
      <c r="ACP11" s="1171"/>
      <c r="ACQ11" s="1171"/>
      <c r="ACR11" s="1171"/>
      <c r="ACS11" s="1171"/>
      <c r="ACT11" s="1171"/>
      <c r="ACU11" s="1171"/>
      <c r="ACV11" s="1171"/>
      <c r="ADF11" s="292" t="s">
        <v>390</v>
      </c>
      <c r="ADG11" s="292"/>
      <c r="AEA11" s="1171" t="s">
        <v>98</v>
      </c>
      <c r="AEB11" s="1171"/>
      <c r="AEC11" s="1171"/>
      <c r="AED11" s="1171"/>
      <c r="AEE11" s="1171" t="s">
        <v>421</v>
      </c>
      <c r="AEF11" s="1171"/>
      <c r="AEG11" s="1171"/>
      <c r="AEH11" s="1171"/>
      <c r="AEI11" s="1171"/>
      <c r="AEJ11" s="1171"/>
      <c r="AEK11" s="1171"/>
      <c r="AEL11" s="1171"/>
      <c r="AEV11" s="292" t="s">
        <v>390</v>
      </c>
      <c r="AEW11" s="292"/>
      <c r="AFQ11" s="1171" t="s">
        <v>98</v>
      </c>
      <c r="AFR11" s="1171"/>
      <c r="AFS11" s="1171"/>
      <c r="AFT11" s="1171"/>
      <c r="AFU11" s="1171" t="s">
        <v>421</v>
      </c>
      <c r="AFV11" s="1171"/>
      <c r="AFW11" s="1171"/>
      <c r="AFX11" s="1171"/>
      <c r="AFY11" s="1171"/>
      <c r="AFZ11" s="1171"/>
      <c r="AGA11" s="1171"/>
      <c r="AGB11" s="1171"/>
      <c r="AGL11" s="292" t="s">
        <v>390</v>
      </c>
      <c r="AGM11" s="292"/>
      <c r="AHG11" s="1171" t="s">
        <v>98</v>
      </c>
      <c r="AHH11" s="1171"/>
      <c r="AHI11" s="1171"/>
      <c r="AHJ11" s="1171"/>
      <c r="AHK11" s="1171" t="s">
        <v>421</v>
      </c>
      <c r="AHL11" s="1171"/>
      <c r="AHM11" s="1171"/>
      <c r="AHN11" s="1171"/>
      <c r="AHO11" s="1171"/>
      <c r="AHP11" s="1171"/>
      <c r="AHQ11" s="1171"/>
      <c r="AHR11" s="1171"/>
      <c r="AIB11" s="292" t="s">
        <v>390</v>
      </c>
      <c r="AIC11" s="292"/>
      <c r="AIW11" s="1171" t="s">
        <v>98</v>
      </c>
      <c r="AIX11" s="1171"/>
      <c r="AIY11" s="1171"/>
      <c r="AIZ11" s="1171"/>
      <c r="AJA11" s="1171" t="s">
        <v>421</v>
      </c>
      <c r="AJB11" s="1171"/>
      <c r="AJC11" s="1171"/>
      <c r="AJD11" s="1171"/>
      <c r="AJE11" s="1171"/>
      <c r="AJF11" s="1171"/>
      <c r="AJG11" s="1171"/>
      <c r="AJH11" s="1171"/>
      <c r="AJR11" s="292" t="s">
        <v>390</v>
      </c>
      <c r="AJS11" s="292"/>
      <c r="AKM11" s="1171" t="s">
        <v>98</v>
      </c>
      <c r="AKN11" s="1171"/>
      <c r="AKO11" s="1171"/>
      <c r="AKP11" s="1171"/>
      <c r="AKQ11" s="1171" t="s">
        <v>421</v>
      </c>
      <c r="AKR11" s="1171"/>
      <c r="AKS11" s="1171"/>
      <c r="AKT11" s="1171"/>
      <c r="AKU11" s="1171"/>
      <c r="AKV11" s="1171"/>
      <c r="AKW11" s="1171"/>
      <c r="AKX11" s="1171"/>
      <c r="ALH11" s="292" t="s">
        <v>390</v>
      </c>
      <c r="ALI11" s="292"/>
      <c r="AMC11" s="1171" t="s">
        <v>98</v>
      </c>
      <c r="AMD11" s="1171"/>
      <c r="AME11" s="1171"/>
      <c r="AMF11" s="1171"/>
      <c r="AMG11" s="1171" t="s">
        <v>421</v>
      </c>
      <c r="AMH11" s="1171"/>
      <c r="AMI11" s="1171"/>
      <c r="AMJ11" s="1171"/>
      <c r="AMK11" s="1171"/>
      <c r="AML11" s="1171"/>
      <c r="AMM11" s="1171"/>
      <c r="AMN11" s="1171"/>
      <c r="AMX11" s="292" t="s">
        <v>390</v>
      </c>
      <c r="AMY11" s="292"/>
      <c r="ANS11" s="1171" t="s">
        <v>98</v>
      </c>
      <c r="ANT11" s="1171"/>
      <c r="ANU11" s="1171"/>
      <c r="ANV11" s="1171"/>
      <c r="ANW11" s="1171" t="s">
        <v>421</v>
      </c>
      <c r="ANX11" s="1171"/>
      <c r="ANY11" s="1171"/>
      <c r="ANZ11" s="1171"/>
      <c r="AOA11" s="1171"/>
      <c r="AOB11" s="1171"/>
      <c r="AOC11" s="1171"/>
      <c r="AOD11" s="1171"/>
      <c r="AON11" s="292" t="s">
        <v>390</v>
      </c>
      <c r="AOO11" s="292"/>
      <c r="API11" s="1171" t="s">
        <v>98</v>
      </c>
      <c r="APJ11" s="1171"/>
      <c r="APK11" s="1171"/>
      <c r="APL11" s="1171"/>
      <c r="APM11" s="1171" t="s">
        <v>421</v>
      </c>
      <c r="APN11" s="1171"/>
      <c r="APO11" s="1171"/>
      <c r="APP11" s="1171"/>
      <c r="APQ11" s="1171"/>
      <c r="APR11" s="1171"/>
      <c r="APS11" s="1171"/>
      <c r="APT11" s="1171"/>
      <c r="AQD11" s="292" t="s">
        <v>390</v>
      </c>
      <c r="AQE11" s="292"/>
      <c r="AQY11" s="1171" t="s">
        <v>98</v>
      </c>
      <c r="AQZ11" s="1171"/>
      <c r="ARA11" s="1171"/>
      <c r="ARB11" s="1171"/>
      <c r="ARC11" s="1171" t="s">
        <v>421</v>
      </c>
      <c r="ARD11" s="1171"/>
      <c r="ARE11" s="1171"/>
      <c r="ARF11" s="1171"/>
      <c r="ARG11" s="1171"/>
      <c r="ARH11" s="1171"/>
      <c r="ARI11" s="1171"/>
      <c r="ARJ11" s="1171"/>
      <c r="ART11" s="292" t="s">
        <v>390</v>
      </c>
      <c r="ARU11" s="292"/>
      <c r="ASO11" s="1171" t="s">
        <v>98</v>
      </c>
      <c r="ASP11" s="1171"/>
      <c r="ASQ11" s="1171"/>
      <c r="ASR11" s="1171"/>
      <c r="ASS11" s="1171" t="s">
        <v>421</v>
      </c>
      <c r="AST11" s="1171"/>
      <c r="ASU11" s="1171"/>
      <c r="ASV11" s="1171"/>
      <c r="ASW11" s="1171"/>
      <c r="ASX11" s="1171"/>
      <c r="ASY11" s="1171"/>
      <c r="ASZ11" s="1171"/>
      <c r="ATJ11" s="292" t="s">
        <v>390</v>
      </c>
      <c r="ATK11" s="292"/>
      <c r="AUE11" s="1171" t="s">
        <v>98</v>
      </c>
      <c r="AUF11" s="1171"/>
      <c r="AUG11" s="1171"/>
      <c r="AUH11" s="1171"/>
      <c r="AUI11" s="1171" t="s">
        <v>421</v>
      </c>
      <c r="AUJ11" s="1171"/>
      <c r="AUK11" s="1171"/>
      <c r="AUL11" s="1171"/>
      <c r="AUM11" s="1171"/>
      <c r="AUN11" s="1171"/>
      <c r="AUO11" s="1171"/>
      <c r="AUP11" s="1171"/>
      <c r="AUZ11" s="292" t="s">
        <v>390</v>
      </c>
      <c r="AVA11" s="292"/>
      <c r="AVU11" s="1171" t="s">
        <v>98</v>
      </c>
      <c r="AVV11" s="1171"/>
      <c r="AVW11" s="1171"/>
      <c r="AVX11" s="1171"/>
      <c r="AVY11" s="1171" t="s">
        <v>421</v>
      </c>
      <c r="AVZ11" s="1171"/>
      <c r="AWA11" s="1171"/>
      <c r="AWB11" s="1171"/>
      <c r="AWC11" s="1171"/>
      <c r="AWD11" s="1171"/>
      <c r="AWE11" s="1171"/>
      <c r="AWF11" s="1171"/>
      <c r="AWP11" s="292" t="s">
        <v>390</v>
      </c>
      <c r="AWQ11" s="292"/>
      <c r="AXK11" s="1171" t="s">
        <v>98</v>
      </c>
      <c r="AXL11" s="1171"/>
      <c r="AXM11" s="1171"/>
      <c r="AXN11" s="1171"/>
      <c r="AXO11" s="1171" t="s">
        <v>421</v>
      </c>
      <c r="AXP11" s="1171"/>
      <c r="AXQ11" s="1171"/>
      <c r="AXR11" s="1171"/>
      <c r="AXS11" s="1171"/>
      <c r="AXT11" s="1171"/>
      <c r="AXU11" s="1171"/>
      <c r="AXV11" s="1171"/>
      <c r="AYF11" s="292" t="s">
        <v>390</v>
      </c>
      <c r="AYG11" s="292"/>
      <c r="AZA11" s="1171" t="s">
        <v>98</v>
      </c>
      <c r="AZB11" s="1171"/>
      <c r="AZC11" s="1171"/>
      <c r="AZD11" s="1171"/>
      <c r="AZE11" s="1171" t="s">
        <v>421</v>
      </c>
      <c r="AZF11" s="1171"/>
      <c r="AZG11" s="1171"/>
      <c r="AZH11" s="1171"/>
      <c r="AZI11" s="1171"/>
      <c r="AZJ11" s="1171"/>
      <c r="AZK11" s="1171"/>
      <c r="AZL11" s="1171"/>
      <c r="AZV11" s="292" t="s">
        <v>390</v>
      </c>
      <c r="AZW11" s="292"/>
      <c r="BAQ11" s="1171" t="s">
        <v>98</v>
      </c>
      <c r="BAR11" s="1171"/>
      <c r="BAS11" s="1171"/>
      <c r="BAT11" s="1171"/>
      <c r="BAU11" s="1171" t="s">
        <v>421</v>
      </c>
      <c r="BAV11" s="1171"/>
      <c r="BAW11" s="1171"/>
      <c r="BAX11" s="1171"/>
      <c r="BAY11" s="1171"/>
      <c r="BAZ11" s="1171"/>
      <c r="BBA11" s="1171"/>
      <c r="BBB11" s="1171"/>
      <c r="BBL11" s="292" t="s">
        <v>390</v>
      </c>
      <c r="BBM11" s="292"/>
      <c r="BCG11" s="1171" t="s">
        <v>98</v>
      </c>
      <c r="BCH11" s="1171"/>
      <c r="BCI11" s="1171"/>
      <c r="BCJ11" s="1171"/>
      <c r="BCK11" s="1171" t="s">
        <v>421</v>
      </c>
      <c r="BCL11" s="1171"/>
      <c r="BCM11" s="1171"/>
      <c r="BCN11" s="1171"/>
      <c r="BCO11" s="1171"/>
      <c r="BCP11" s="1171"/>
      <c r="BCQ11" s="1171"/>
      <c r="BCR11" s="1171"/>
      <c r="BDB11" s="292" t="s">
        <v>390</v>
      </c>
      <c r="BDC11" s="292"/>
      <c r="BDW11" s="1171" t="s">
        <v>98</v>
      </c>
      <c r="BDX11" s="1171"/>
      <c r="BDY11" s="1171"/>
      <c r="BDZ11" s="1171"/>
      <c r="BEA11" s="1171" t="s">
        <v>421</v>
      </c>
      <c r="BEB11" s="1171"/>
      <c r="BEC11" s="1171"/>
      <c r="BED11" s="1171"/>
      <c r="BEE11" s="1171"/>
      <c r="BEF11" s="1171"/>
      <c r="BEG11" s="1171"/>
      <c r="BEH11" s="1171"/>
      <c r="BER11" s="292" t="s">
        <v>390</v>
      </c>
      <c r="BES11" s="292"/>
      <c r="BFM11" s="1171" t="s">
        <v>98</v>
      </c>
      <c r="BFN11" s="1171"/>
      <c r="BFO11" s="1171"/>
      <c r="BFP11" s="1171"/>
      <c r="BFQ11" s="1171" t="s">
        <v>421</v>
      </c>
      <c r="BFR11" s="1171"/>
      <c r="BFS11" s="1171"/>
      <c r="BFT11" s="1171"/>
      <c r="BFU11" s="1171"/>
      <c r="BFV11" s="1171"/>
      <c r="BFW11" s="1171"/>
      <c r="BFX11" s="1171"/>
      <c r="BGH11" s="292" t="s">
        <v>390</v>
      </c>
      <c r="BGI11" s="292"/>
      <c r="BHC11" s="1171" t="s">
        <v>98</v>
      </c>
      <c r="BHD11" s="1171"/>
      <c r="BHE11" s="1171"/>
      <c r="BHF11" s="1171"/>
      <c r="BHG11" s="1171" t="s">
        <v>421</v>
      </c>
      <c r="BHH11" s="1171"/>
      <c r="BHI11" s="1171"/>
      <c r="BHJ11" s="1171"/>
      <c r="BHK11" s="1171"/>
      <c r="BHL11" s="1171"/>
      <c r="BHM11" s="1171"/>
      <c r="BHN11" s="1171"/>
      <c r="BHX11" s="292" t="s">
        <v>390</v>
      </c>
      <c r="BHY11" s="292"/>
      <c r="BIS11" s="1171" t="s">
        <v>98</v>
      </c>
      <c r="BIT11" s="1171"/>
      <c r="BIU11" s="1171"/>
      <c r="BIV11" s="1171"/>
      <c r="BIW11" s="1171" t="s">
        <v>421</v>
      </c>
      <c r="BIX11" s="1171"/>
      <c r="BIY11" s="1171"/>
      <c r="BIZ11" s="1171"/>
      <c r="BJA11" s="1171"/>
      <c r="BJB11" s="1171"/>
      <c r="BJC11" s="1171"/>
      <c r="BJD11" s="1171"/>
      <c r="BJN11" s="292" t="s">
        <v>390</v>
      </c>
      <c r="BJO11" s="292"/>
      <c r="BKI11" s="1171" t="s">
        <v>98</v>
      </c>
      <c r="BKJ11" s="1171"/>
      <c r="BKK11" s="1171"/>
      <c r="BKL11" s="1171"/>
      <c r="BKM11" s="1171" t="s">
        <v>421</v>
      </c>
      <c r="BKN11" s="1171"/>
      <c r="BKO11" s="1171"/>
      <c r="BKP11" s="1171"/>
      <c r="BKQ11" s="1171"/>
      <c r="BKR11" s="1171"/>
      <c r="BKS11" s="1171"/>
      <c r="BKT11" s="1171"/>
      <c r="BLD11" s="292" t="s">
        <v>390</v>
      </c>
      <c r="BLE11" s="292"/>
      <c r="BLY11" s="1171" t="s">
        <v>98</v>
      </c>
      <c r="BLZ11" s="1171"/>
      <c r="BMA11" s="1171"/>
      <c r="BMB11" s="1171"/>
      <c r="BMC11" s="1171" t="s">
        <v>421</v>
      </c>
      <c r="BMD11" s="1171"/>
      <c r="BME11" s="1171"/>
      <c r="BMF11" s="1171"/>
      <c r="BMG11" s="1171"/>
      <c r="BMH11" s="1171"/>
      <c r="BMI11" s="1171"/>
      <c r="BMJ11" s="1171"/>
      <c r="BMT11" s="292" t="s">
        <v>390</v>
      </c>
      <c r="BMU11" s="292"/>
      <c r="BNO11" s="1171" t="s">
        <v>98</v>
      </c>
      <c r="BNP11" s="1171"/>
      <c r="BNQ11" s="1171"/>
      <c r="BNR11" s="1171"/>
      <c r="BNS11" s="1171" t="s">
        <v>421</v>
      </c>
      <c r="BNT11" s="1171"/>
      <c r="BNU11" s="1171"/>
      <c r="BNV11" s="1171"/>
      <c r="BNW11" s="1171"/>
      <c r="BNX11" s="1171"/>
      <c r="BNY11" s="1171"/>
      <c r="BNZ11" s="1171"/>
      <c r="BOJ11" s="292" t="s">
        <v>390</v>
      </c>
      <c r="BOK11" s="292"/>
      <c r="BPE11" s="1171" t="s">
        <v>98</v>
      </c>
      <c r="BPF11" s="1171"/>
      <c r="BPG11" s="1171"/>
      <c r="BPH11" s="1171"/>
      <c r="BPI11" s="1171" t="s">
        <v>421</v>
      </c>
      <c r="BPJ11" s="1171"/>
      <c r="BPK11" s="1171"/>
      <c r="BPL11" s="1171"/>
      <c r="BPM11" s="1171"/>
      <c r="BPN11" s="1171"/>
      <c r="BPO11" s="1171"/>
      <c r="BPP11" s="1171"/>
      <c r="BPZ11" s="292" t="s">
        <v>390</v>
      </c>
      <c r="BQA11" s="292"/>
      <c r="BQU11" s="1171" t="s">
        <v>98</v>
      </c>
      <c r="BQV11" s="1171"/>
      <c r="BQW11" s="1171"/>
      <c r="BQX11" s="1171"/>
      <c r="BQY11" s="1171" t="s">
        <v>421</v>
      </c>
      <c r="BQZ11" s="1171"/>
      <c r="BRA11" s="1171"/>
      <c r="BRB11" s="1171"/>
      <c r="BRC11" s="1171"/>
      <c r="BRD11" s="1171"/>
      <c r="BRE11" s="1171"/>
      <c r="BRF11" s="1171"/>
      <c r="BRP11" s="292" t="s">
        <v>390</v>
      </c>
      <c r="BRQ11" s="292"/>
      <c r="BSK11" s="1171" t="s">
        <v>98</v>
      </c>
      <c r="BSL11" s="1171"/>
      <c r="BSM11" s="1171"/>
      <c r="BSN11" s="1171"/>
      <c r="BSO11" s="1171" t="s">
        <v>421</v>
      </c>
      <c r="BSP11" s="1171"/>
      <c r="BSQ11" s="1171"/>
      <c r="BSR11" s="1171"/>
      <c r="BSS11" s="1171"/>
      <c r="BST11" s="1171"/>
      <c r="BSU11" s="1171"/>
      <c r="BSV11" s="1171"/>
      <c r="BTF11" s="292" t="s">
        <v>390</v>
      </c>
      <c r="BTG11" s="292"/>
      <c r="BUA11" s="1171" t="s">
        <v>98</v>
      </c>
      <c r="BUB11" s="1171"/>
      <c r="BUC11" s="1171"/>
      <c r="BUD11" s="1171"/>
      <c r="BUE11" s="1171" t="s">
        <v>421</v>
      </c>
      <c r="BUF11" s="1171"/>
      <c r="BUG11" s="1171"/>
      <c r="BUH11" s="1171"/>
      <c r="BUI11" s="1171"/>
      <c r="BUJ11" s="1171"/>
      <c r="BUK11" s="1171"/>
      <c r="BUL11" s="1171"/>
      <c r="BUV11" s="292" t="s">
        <v>390</v>
      </c>
      <c r="BUW11" s="292"/>
      <c r="BVQ11" s="1171" t="s">
        <v>98</v>
      </c>
      <c r="BVR11" s="1171"/>
      <c r="BVS11" s="1171"/>
      <c r="BVT11" s="1171"/>
      <c r="BVU11" s="1171" t="s">
        <v>421</v>
      </c>
      <c r="BVV11" s="1171"/>
      <c r="BVW11" s="1171"/>
      <c r="BVX11" s="1171"/>
      <c r="BVY11" s="1171"/>
      <c r="BVZ11" s="1171"/>
      <c r="BWA11" s="1171"/>
      <c r="BWB11" s="1171"/>
      <c r="BWL11" s="292" t="s">
        <v>390</v>
      </c>
      <c r="BWM11" s="292"/>
      <c r="BXG11" s="1171" t="s">
        <v>98</v>
      </c>
      <c r="BXH11" s="1171"/>
      <c r="BXI11" s="1171"/>
      <c r="BXJ11" s="1171"/>
      <c r="BXK11" s="1171" t="s">
        <v>421</v>
      </c>
      <c r="BXL11" s="1171"/>
      <c r="BXM11" s="1171"/>
      <c r="BXN11" s="1171"/>
      <c r="BXO11" s="1171"/>
      <c r="BXP11" s="1171"/>
      <c r="BXQ11" s="1171"/>
      <c r="BXR11" s="1171"/>
      <c r="BYB11" s="292" t="s">
        <v>390</v>
      </c>
      <c r="BYC11" s="292"/>
      <c r="BYW11" s="1171" t="s">
        <v>98</v>
      </c>
      <c r="BYX11" s="1171"/>
      <c r="BYY11" s="1171"/>
      <c r="BYZ11" s="1171"/>
      <c r="BZA11" s="1171" t="s">
        <v>421</v>
      </c>
      <c r="BZB11" s="1171"/>
      <c r="BZC11" s="1171"/>
      <c r="BZD11" s="1171"/>
      <c r="BZE11" s="1171"/>
      <c r="BZF11" s="1171"/>
      <c r="BZG11" s="1171"/>
      <c r="BZH11" s="1171"/>
      <c r="BZR11" s="292" t="s">
        <v>390</v>
      </c>
      <c r="BZS11" s="292"/>
      <c r="CAM11" s="1171" t="s">
        <v>98</v>
      </c>
      <c r="CAN11" s="1171"/>
      <c r="CAO11" s="1171"/>
      <c r="CAP11" s="1171"/>
      <c r="CAQ11" s="1171" t="s">
        <v>421</v>
      </c>
      <c r="CAR11" s="1171"/>
      <c r="CAS11" s="1171"/>
      <c r="CAT11" s="1171"/>
      <c r="CAU11" s="1171"/>
      <c r="CAV11" s="1171"/>
      <c r="CAW11" s="1171"/>
      <c r="CAX11" s="1171"/>
      <c r="CBH11" s="292" t="s">
        <v>390</v>
      </c>
      <c r="CBI11" s="292"/>
      <c r="CCC11" s="1171" t="s">
        <v>98</v>
      </c>
      <c r="CCD11" s="1171"/>
      <c r="CCE11" s="1171"/>
      <c r="CCF11" s="1171"/>
      <c r="CCG11" s="1171" t="s">
        <v>421</v>
      </c>
      <c r="CCH11" s="1171"/>
      <c r="CCI11" s="1171"/>
      <c r="CCJ11" s="1171"/>
      <c r="CCK11" s="1171"/>
      <c r="CCL11" s="1171"/>
      <c r="CCM11" s="1171"/>
      <c r="CCN11" s="1171"/>
      <c r="CCX11" s="292" t="s">
        <v>390</v>
      </c>
      <c r="CCY11" s="292"/>
      <c r="CDS11" s="1171" t="s">
        <v>98</v>
      </c>
      <c r="CDT11" s="1171"/>
      <c r="CDU11" s="1171"/>
      <c r="CDV11" s="1171"/>
      <c r="CDW11" s="1171" t="s">
        <v>421</v>
      </c>
      <c r="CDX11" s="1171"/>
      <c r="CDY11" s="1171"/>
      <c r="CDZ11" s="1171"/>
      <c r="CEA11" s="1171"/>
      <c r="CEB11" s="1171"/>
      <c r="CEC11" s="1171"/>
      <c r="CED11" s="1171"/>
      <c r="CEN11" s="292" t="s">
        <v>390</v>
      </c>
      <c r="CEO11" s="292"/>
      <c r="CFI11" s="1171" t="s">
        <v>98</v>
      </c>
      <c r="CFJ11" s="1171"/>
      <c r="CFK11" s="1171"/>
      <c r="CFL11" s="1171"/>
      <c r="CFM11" s="1171" t="s">
        <v>421</v>
      </c>
      <c r="CFN11" s="1171"/>
      <c r="CFO11" s="1171"/>
      <c r="CFP11" s="1171"/>
      <c r="CFQ11" s="1171"/>
      <c r="CFR11" s="1171"/>
      <c r="CFS11" s="1171"/>
      <c r="CFT11" s="1171"/>
      <c r="CGD11" s="292" t="s">
        <v>390</v>
      </c>
      <c r="CGE11" s="292"/>
      <c r="CGY11" s="1171" t="s">
        <v>98</v>
      </c>
      <c r="CGZ11" s="1171"/>
      <c r="CHA11" s="1171"/>
      <c r="CHB11" s="1171"/>
      <c r="CHC11" s="1171" t="s">
        <v>421</v>
      </c>
      <c r="CHD11" s="1171"/>
      <c r="CHE11" s="1171"/>
      <c r="CHF11" s="1171"/>
      <c r="CHG11" s="1171"/>
      <c r="CHH11" s="1171"/>
      <c r="CHI11" s="1171"/>
      <c r="CHJ11" s="1171"/>
      <c r="CHT11" s="292" t="s">
        <v>390</v>
      </c>
      <c r="CHU11" s="292"/>
      <c r="CIO11" s="1171" t="s">
        <v>98</v>
      </c>
      <c r="CIP11" s="1171"/>
      <c r="CIQ11" s="1171"/>
      <c r="CIR11" s="1171"/>
      <c r="CIS11" s="1171" t="s">
        <v>421</v>
      </c>
      <c r="CIT11" s="1171"/>
      <c r="CIU11" s="1171"/>
      <c r="CIV11" s="1171"/>
      <c r="CIW11" s="1171"/>
      <c r="CIX11" s="1171"/>
      <c r="CIY11" s="1171"/>
      <c r="CIZ11" s="1171"/>
      <c r="CJJ11" s="292" t="s">
        <v>390</v>
      </c>
      <c r="CJK11" s="292"/>
      <c r="CKE11" s="1171" t="s">
        <v>98</v>
      </c>
      <c r="CKF11" s="1171"/>
      <c r="CKG11" s="1171"/>
      <c r="CKH11" s="1171"/>
      <c r="CKI11" s="1171" t="s">
        <v>421</v>
      </c>
      <c r="CKJ11" s="1171"/>
      <c r="CKK11" s="1171"/>
      <c r="CKL11" s="1171"/>
      <c r="CKM11" s="1171"/>
      <c r="CKN11" s="1171"/>
      <c r="CKO11" s="1171"/>
      <c r="CKP11" s="1171"/>
      <c r="CKZ11" s="292" t="s">
        <v>390</v>
      </c>
      <c r="CLA11" s="292"/>
      <c r="CLU11" s="1171" t="s">
        <v>98</v>
      </c>
      <c r="CLV11" s="1171"/>
      <c r="CLW11" s="1171"/>
      <c r="CLX11" s="1171"/>
      <c r="CLY11" s="1171" t="s">
        <v>421</v>
      </c>
      <c r="CLZ11" s="1171"/>
      <c r="CMA11" s="1171"/>
      <c r="CMB11" s="1171"/>
      <c r="CMC11" s="1171"/>
      <c r="CMD11" s="1171"/>
      <c r="CME11" s="1171"/>
      <c r="CMF11" s="1171"/>
      <c r="CMP11" s="292" t="s">
        <v>390</v>
      </c>
      <c r="CMQ11" s="292"/>
      <c r="CNK11" s="1171" t="s">
        <v>98</v>
      </c>
      <c r="CNL11" s="1171"/>
      <c r="CNM11" s="1171"/>
      <c r="CNN11" s="1171"/>
      <c r="CNO11" s="1171" t="s">
        <v>421</v>
      </c>
      <c r="CNP11" s="1171"/>
      <c r="CNQ11" s="1171"/>
      <c r="CNR11" s="1171"/>
      <c r="CNS11" s="1171"/>
      <c r="CNT11" s="1171"/>
      <c r="CNU11" s="1171"/>
      <c r="CNV11" s="1171"/>
      <c r="COF11" s="292" t="s">
        <v>390</v>
      </c>
      <c r="COG11" s="292"/>
      <c r="CPA11" s="1171" t="s">
        <v>98</v>
      </c>
      <c r="CPB11" s="1171"/>
      <c r="CPC11" s="1171"/>
      <c r="CPD11" s="1171"/>
      <c r="CPE11" s="1171" t="s">
        <v>421</v>
      </c>
      <c r="CPF11" s="1171"/>
      <c r="CPG11" s="1171"/>
      <c r="CPH11" s="1171"/>
      <c r="CPI11" s="1171"/>
      <c r="CPJ11" s="1171"/>
      <c r="CPK11" s="1171"/>
      <c r="CPL11" s="1171"/>
      <c r="CPV11" s="292" t="s">
        <v>390</v>
      </c>
      <c r="CPW11" s="292"/>
      <c r="CQQ11" s="1171" t="s">
        <v>98</v>
      </c>
      <c r="CQR11" s="1171"/>
      <c r="CQS11" s="1171"/>
      <c r="CQT11" s="1171"/>
      <c r="CQU11" s="1171" t="s">
        <v>421</v>
      </c>
      <c r="CQV11" s="1171"/>
      <c r="CQW11" s="1171"/>
      <c r="CQX11" s="1171"/>
      <c r="CQY11" s="1171"/>
      <c r="CQZ11" s="1171"/>
      <c r="CRA11" s="1171"/>
      <c r="CRB11" s="1171"/>
      <c r="CRL11" s="292" t="s">
        <v>390</v>
      </c>
      <c r="CRM11" s="292"/>
      <c r="CSG11" s="1171" t="s">
        <v>98</v>
      </c>
      <c r="CSH11" s="1171"/>
      <c r="CSI11" s="1171"/>
      <c r="CSJ11" s="1171"/>
      <c r="CSK11" s="1171" t="s">
        <v>421</v>
      </c>
      <c r="CSL11" s="1171"/>
      <c r="CSM11" s="1171"/>
      <c r="CSN11" s="1171"/>
      <c r="CSO11" s="1171"/>
      <c r="CSP11" s="1171"/>
      <c r="CSQ11" s="1171"/>
      <c r="CSR11" s="1171"/>
      <c r="CTB11" s="292" t="s">
        <v>390</v>
      </c>
      <c r="CTC11" s="292"/>
      <c r="CTW11" s="1171" t="s">
        <v>98</v>
      </c>
      <c r="CTX11" s="1171"/>
      <c r="CTY11" s="1171"/>
      <c r="CTZ11" s="1171"/>
      <c r="CUA11" s="1171" t="s">
        <v>421</v>
      </c>
      <c r="CUB11" s="1171"/>
      <c r="CUC11" s="1171"/>
      <c r="CUD11" s="1171"/>
      <c r="CUE11" s="1171"/>
      <c r="CUF11" s="1171"/>
      <c r="CUG11" s="1171"/>
      <c r="CUH11" s="1171"/>
      <c r="CUR11" s="292" t="s">
        <v>390</v>
      </c>
      <c r="CUS11" s="292"/>
      <c r="CVM11" s="1171" t="s">
        <v>98</v>
      </c>
      <c r="CVN11" s="1171"/>
      <c r="CVO11" s="1171"/>
      <c r="CVP11" s="1171"/>
      <c r="CVQ11" s="1171" t="s">
        <v>421</v>
      </c>
      <c r="CVR11" s="1171"/>
      <c r="CVS11" s="1171"/>
      <c r="CVT11" s="1171"/>
      <c r="CVU11" s="1171"/>
      <c r="CVV11" s="1171"/>
      <c r="CVW11" s="1171"/>
      <c r="CVX11" s="1171"/>
      <c r="CWH11" s="292" t="s">
        <v>390</v>
      </c>
      <c r="CWI11" s="292"/>
      <c r="CXC11" s="1171" t="s">
        <v>98</v>
      </c>
      <c r="CXD11" s="1171"/>
      <c r="CXE11" s="1171"/>
      <c r="CXF11" s="1171"/>
      <c r="CXG11" s="1171" t="s">
        <v>421</v>
      </c>
      <c r="CXH11" s="1171"/>
      <c r="CXI11" s="1171"/>
      <c r="CXJ11" s="1171"/>
      <c r="CXK11" s="1171"/>
      <c r="CXL11" s="1171"/>
      <c r="CXM11" s="1171"/>
      <c r="CXN11" s="1171"/>
      <c r="CXX11" s="292" t="s">
        <v>390</v>
      </c>
      <c r="CXY11" s="292"/>
      <c r="CYS11" s="1171" t="s">
        <v>98</v>
      </c>
      <c r="CYT11" s="1171"/>
      <c r="CYU11" s="1171"/>
      <c r="CYV11" s="1171"/>
      <c r="CYW11" s="1171" t="s">
        <v>421</v>
      </c>
      <c r="CYX11" s="1171"/>
      <c r="CYY11" s="1171"/>
      <c r="CYZ11" s="1171"/>
      <c r="CZA11" s="1171"/>
      <c r="CZB11" s="1171"/>
      <c r="CZC11" s="1171"/>
      <c r="CZD11" s="1171"/>
      <c r="CZN11" s="292" t="s">
        <v>390</v>
      </c>
      <c r="CZO11" s="292"/>
      <c r="DAI11" s="1171" t="s">
        <v>98</v>
      </c>
      <c r="DAJ11" s="1171"/>
      <c r="DAK11" s="1171"/>
      <c r="DAL11" s="1171"/>
      <c r="DAM11" s="1171" t="s">
        <v>421</v>
      </c>
      <c r="DAN11" s="1171"/>
      <c r="DAO11" s="1171"/>
      <c r="DAP11" s="1171"/>
      <c r="DAQ11" s="1171"/>
      <c r="DAR11" s="1171"/>
      <c r="DAS11" s="1171"/>
      <c r="DAT11" s="1171"/>
      <c r="DBD11" s="292" t="s">
        <v>390</v>
      </c>
      <c r="DBE11" s="292"/>
      <c r="DBY11" s="1171" t="s">
        <v>98</v>
      </c>
      <c r="DBZ11" s="1171"/>
      <c r="DCA11" s="1171"/>
      <c r="DCB11" s="1171"/>
      <c r="DCC11" s="1171" t="s">
        <v>421</v>
      </c>
      <c r="DCD11" s="1171"/>
      <c r="DCE11" s="1171"/>
      <c r="DCF11" s="1171"/>
      <c r="DCG11" s="1171"/>
      <c r="DCH11" s="1171"/>
      <c r="DCI11" s="1171"/>
      <c r="DCJ11" s="1171"/>
      <c r="DCT11" s="292" t="s">
        <v>390</v>
      </c>
      <c r="DCU11" s="292"/>
      <c r="DDO11" s="1171" t="s">
        <v>98</v>
      </c>
      <c r="DDP11" s="1171"/>
      <c r="DDQ11" s="1171"/>
      <c r="DDR11" s="1171"/>
      <c r="DDS11" s="1171" t="s">
        <v>421</v>
      </c>
      <c r="DDT11" s="1171"/>
      <c r="DDU11" s="1171"/>
      <c r="DDV11" s="1171"/>
      <c r="DDW11" s="1171"/>
      <c r="DDX11" s="1171"/>
      <c r="DDY11" s="1171"/>
      <c r="DDZ11" s="1171"/>
      <c r="DEJ11" s="292" t="s">
        <v>390</v>
      </c>
      <c r="DEK11" s="292"/>
      <c r="DFE11" s="1171" t="s">
        <v>98</v>
      </c>
      <c r="DFF11" s="1171"/>
      <c r="DFG11" s="1171"/>
      <c r="DFH11" s="1171"/>
      <c r="DFI11" s="1171" t="s">
        <v>421</v>
      </c>
      <c r="DFJ11" s="1171"/>
      <c r="DFK11" s="1171"/>
      <c r="DFL11" s="1171"/>
      <c r="DFM11" s="1171"/>
      <c r="DFN11" s="1171"/>
      <c r="DFO11" s="1171"/>
      <c r="DFP11" s="1171"/>
      <c r="DFZ11" s="292" t="s">
        <v>390</v>
      </c>
      <c r="DGA11" s="292"/>
      <c r="DGU11" s="1171" t="s">
        <v>98</v>
      </c>
      <c r="DGV11" s="1171"/>
      <c r="DGW11" s="1171"/>
      <c r="DGX11" s="1171"/>
      <c r="DGY11" s="1171" t="s">
        <v>421</v>
      </c>
      <c r="DGZ11" s="1171"/>
      <c r="DHA11" s="1171"/>
      <c r="DHB11" s="1171"/>
      <c r="DHC11" s="1171"/>
      <c r="DHD11" s="1171"/>
      <c r="DHE11" s="1171"/>
      <c r="DHF11" s="1171"/>
      <c r="DHP11" s="292" t="s">
        <v>390</v>
      </c>
      <c r="DHQ11" s="292"/>
      <c r="DIK11" s="1171" t="s">
        <v>98</v>
      </c>
      <c r="DIL11" s="1171"/>
      <c r="DIM11" s="1171"/>
      <c r="DIN11" s="1171"/>
      <c r="DIO11" s="1171" t="s">
        <v>421</v>
      </c>
      <c r="DIP11" s="1171"/>
      <c r="DIQ11" s="1171"/>
      <c r="DIR11" s="1171"/>
      <c r="DIS11" s="1171"/>
      <c r="DIT11" s="1171"/>
      <c r="DIU11" s="1171"/>
      <c r="DIV11" s="1171"/>
      <c r="DJF11" s="292" t="s">
        <v>390</v>
      </c>
      <c r="DJG11" s="292"/>
      <c r="DKA11" s="1171" t="s">
        <v>98</v>
      </c>
      <c r="DKB11" s="1171"/>
      <c r="DKC11" s="1171"/>
      <c r="DKD11" s="1171"/>
      <c r="DKE11" s="1171" t="s">
        <v>421</v>
      </c>
      <c r="DKF11" s="1171"/>
      <c r="DKG11" s="1171"/>
      <c r="DKH11" s="1171"/>
      <c r="DKI11" s="1171"/>
      <c r="DKJ11" s="1171"/>
      <c r="DKK11" s="1171"/>
      <c r="DKL11" s="1171"/>
      <c r="DKV11" s="292" t="s">
        <v>390</v>
      </c>
      <c r="DKW11" s="292"/>
      <c r="DLQ11" s="1171" t="s">
        <v>98</v>
      </c>
      <c r="DLR11" s="1171"/>
      <c r="DLS11" s="1171"/>
      <c r="DLT11" s="1171"/>
      <c r="DLU11" s="1171" t="s">
        <v>421</v>
      </c>
      <c r="DLV11" s="1171"/>
      <c r="DLW11" s="1171"/>
      <c r="DLX11" s="1171"/>
      <c r="DLY11" s="1171"/>
      <c r="DLZ11" s="1171"/>
      <c r="DMA11" s="1171"/>
      <c r="DMB11" s="1171"/>
      <c r="DML11" s="292" t="s">
        <v>390</v>
      </c>
      <c r="DMM11" s="292"/>
      <c r="DNG11" s="1171" t="s">
        <v>98</v>
      </c>
      <c r="DNH11" s="1171"/>
      <c r="DNI11" s="1171"/>
      <c r="DNJ11" s="1171"/>
      <c r="DNK11" s="1171" t="s">
        <v>421</v>
      </c>
      <c r="DNL11" s="1171"/>
      <c r="DNM11" s="1171"/>
      <c r="DNN11" s="1171"/>
      <c r="DNO11" s="1171"/>
      <c r="DNP11" s="1171"/>
      <c r="DNQ11" s="1171"/>
      <c r="DNR11" s="1171"/>
      <c r="DOB11" s="292" t="s">
        <v>390</v>
      </c>
      <c r="DOC11" s="292"/>
      <c r="DOW11" s="1171" t="s">
        <v>98</v>
      </c>
      <c r="DOX11" s="1171"/>
      <c r="DOY11" s="1171"/>
      <c r="DOZ11" s="1171"/>
      <c r="DPA11" s="1171" t="s">
        <v>421</v>
      </c>
      <c r="DPB11" s="1171"/>
      <c r="DPC11" s="1171"/>
      <c r="DPD11" s="1171"/>
      <c r="DPE11" s="1171"/>
      <c r="DPF11" s="1171"/>
      <c r="DPG11" s="1171"/>
      <c r="DPH11" s="1171"/>
      <c r="DPR11" s="292" t="s">
        <v>390</v>
      </c>
      <c r="DPS11" s="292"/>
      <c r="DQM11" s="1171" t="s">
        <v>98</v>
      </c>
      <c r="DQN11" s="1171"/>
      <c r="DQO11" s="1171"/>
      <c r="DQP11" s="1171"/>
      <c r="DQQ11" s="1171" t="s">
        <v>421</v>
      </c>
      <c r="DQR11" s="1171"/>
      <c r="DQS11" s="1171"/>
      <c r="DQT11" s="1171"/>
      <c r="DQU11" s="1171"/>
      <c r="DQV11" s="1171"/>
      <c r="DQW11" s="1171"/>
      <c r="DQX11" s="1171"/>
      <c r="DRH11" s="292" t="s">
        <v>390</v>
      </c>
      <c r="DRI11" s="292"/>
      <c r="DSC11" s="1171" t="s">
        <v>98</v>
      </c>
      <c r="DSD11" s="1171"/>
      <c r="DSE11" s="1171"/>
      <c r="DSF11" s="1171"/>
      <c r="DSG11" s="1171" t="s">
        <v>421</v>
      </c>
      <c r="DSH11" s="1171"/>
      <c r="DSI11" s="1171"/>
      <c r="DSJ11" s="1171"/>
      <c r="DSK11" s="1171"/>
      <c r="DSL11" s="1171"/>
      <c r="DSM11" s="1171"/>
      <c r="DSN11" s="1171"/>
      <c r="DSX11" s="292" t="s">
        <v>390</v>
      </c>
      <c r="DSY11" s="292"/>
      <c r="DTS11" s="1171" t="s">
        <v>98</v>
      </c>
      <c r="DTT11" s="1171"/>
      <c r="DTU11" s="1171"/>
      <c r="DTV11" s="1171"/>
      <c r="DTW11" s="1171" t="s">
        <v>421</v>
      </c>
      <c r="DTX11" s="1171"/>
      <c r="DTY11" s="1171"/>
      <c r="DTZ11" s="1171"/>
      <c r="DUA11" s="1171"/>
      <c r="DUB11" s="1171"/>
      <c r="DUC11" s="1171"/>
      <c r="DUD11" s="1171"/>
      <c r="DUN11" s="292" t="s">
        <v>390</v>
      </c>
      <c r="DUO11" s="292"/>
      <c r="DVI11" s="1171" t="s">
        <v>98</v>
      </c>
      <c r="DVJ11" s="1171"/>
      <c r="DVK11" s="1171"/>
      <c r="DVL11" s="1171"/>
      <c r="DVM11" s="1171" t="s">
        <v>421</v>
      </c>
      <c r="DVN11" s="1171"/>
      <c r="DVO11" s="1171"/>
      <c r="DVP11" s="1171"/>
      <c r="DVQ11" s="1171"/>
      <c r="DVR11" s="1171"/>
      <c r="DVS11" s="1171"/>
      <c r="DVT11" s="1171"/>
      <c r="DWD11" s="292" t="s">
        <v>390</v>
      </c>
      <c r="DWE11" s="292"/>
      <c r="DWY11" s="1171" t="s">
        <v>98</v>
      </c>
      <c r="DWZ11" s="1171"/>
      <c r="DXA11" s="1171"/>
      <c r="DXB11" s="1171"/>
      <c r="DXC11" s="1171" t="s">
        <v>421</v>
      </c>
      <c r="DXD11" s="1171"/>
      <c r="DXE11" s="1171"/>
      <c r="DXF11" s="1171"/>
      <c r="DXG11" s="1171"/>
      <c r="DXH11" s="1171"/>
      <c r="DXI11" s="1171"/>
      <c r="DXJ11" s="1171"/>
      <c r="DXT11" s="292" t="s">
        <v>390</v>
      </c>
      <c r="DXU11" s="292"/>
      <c r="DYO11" s="1171" t="s">
        <v>98</v>
      </c>
      <c r="DYP11" s="1171"/>
      <c r="DYQ11" s="1171"/>
      <c r="DYR11" s="1171"/>
      <c r="DYS11" s="1171" t="s">
        <v>421</v>
      </c>
      <c r="DYT11" s="1171"/>
      <c r="DYU11" s="1171"/>
      <c r="DYV11" s="1171"/>
      <c r="DYW11" s="1171"/>
      <c r="DYX11" s="1171"/>
      <c r="DYY11" s="1171"/>
      <c r="DYZ11" s="1171"/>
      <c r="DZJ11" s="292" t="s">
        <v>390</v>
      </c>
      <c r="DZK11" s="292"/>
      <c r="EAE11" s="1171" t="s">
        <v>98</v>
      </c>
      <c r="EAF11" s="1171"/>
      <c r="EAG11" s="1171"/>
      <c r="EAH11" s="1171"/>
      <c r="EAI11" s="1171" t="s">
        <v>421</v>
      </c>
      <c r="EAJ11" s="1171"/>
      <c r="EAK11" s="1171"/>
      <c r="EAL11" s="1171"/>
      <c r="EAM11" s="1171"/>
      <c r="EAN11" s="1171"/>
      <c r="EAO11" s="1171"/>
      <c r="EAP11" s="1171"/>
      <c r="EAZ11" s="292" t="s">
        <v>390</v>
      </c>
      <c r="EBA11" s="292"/>
      <c r="EBU11" s="1171" t="s">
        <v>98</v>
      </c>
      <c r="EBV11" s="1171"/>
      <c r="EBW11" s="1171"/>
      <c r="EBX11" s="1171"/>
      <c r="EBY11" s="1171" t="s">
        <v>421</v>
      </c>
      <c r="EBZ11" s="1171"/>
      <c r="ECA11" s="1171"/>
      <c r="ECB11" s="1171"/>
      <c r="ECC11" s="1171"/>
      <c r="ECD11" s="1171"/>
      <c r="ECE11" s="1171"/>
      <c r="ECF11" s="1171"/>
      <c r="ECP11" s="292" t="s">
        <v>390</v>
      </c>
      <c r="ECQ11" s="292"/>
      <c r="EDK11" s="1171" t="s">
        <v>98</v>
      </c>
      <c r="EDL11" s="1171"/>
      <c r="EDM11" s="1171"/>
      <c r="EDN11" s="1171"/>
      <c r="EDO11" s="1171" t="s">
        <v>421</v>
      </c>
      <c r="EDP11" s="1171"/>
      <c r="EDQ11" s="1171"/>
      <c r="EDR11" s="1171"/>
      <c r="EDS11" s="1171"/>
      <c r="EDT11" s="1171"/>
      <c r="EDU11" s="1171"/>
      <c r="EDV11" s="1171"/>
      <c r="EEF11" s="292" t="s">
        <v>390</v>
      </c>
      <c r="EEG11" s="292"/>
      <c r="EFA11" s="1171" t="s">
        <v>98</v>
      </c>
      <c r="EFB11" s="1171"/>
      <c r="EFC11" s="1171"/>
      <c r="EFD11" s="1171"/>
      <c r="EFE11" s="1171" t="s">
        <v>421</v>
      </c>
      <c r="EFF11" s="1171"/>
      <c r="EFG11" s="1171"/>
      <c r="EFH11" s="1171"/>
      <c r="EFI11" s="1171"/>
      <c r="EFJ11" s="1171"/>
      <c r="EFK11" s="1171"/>
      <c r="EFL11" s="1171"/>
      <c r="EFV11" s="292" t="s">
        <v>390</v>
      </c>
      <c r="EFW11" s="292"/>
      <c r="EGQ11" s="1171" t="s">
        <v>98</v>
      </c>
      <c r="EGR11" s="1171"/>
      <c r="EGS11" s="1171"/>
      <c r="EGT11" s="1171"/>
      <c r="EGU11" s="1171" t="s">
        <v>421</v>
      </c>
      <c r="EGV11" s="1171"/>
      <c r="EGW11" s="1171"/>
      <c r="EGX11" s="1171"/>
      <c r="EGY11" s="1171"/>
      <c r="EGZ11" s="1171"/>
      <c r="EHA11" s="1171"/>
      <c r="EHB11" s="1171"/>
      <c r="EHL11" s="292" t="s">
        <v>390</v>
      </c>
      <c r="EHM11" s="292"/>
      <c r="EIG11" s="1171" t="s">
        <v>98</v>
      </c>
      <c r="EIH11" s="1171"/>
      <c r="EII11" s="1171"/>
      <c r="EIJ11" s="1171"/>
      <c r="EIK11" s="1171" t="s">
        <v>421</v>
      </c>
      <c r="EIL11" s="1171"/>
      <c r="EIM11" s="1171"/>
      <c r="EIN11" s="1171"/>
      <c r="EIO11" s="1171"/>
      <c r="EIP11" s="1171"/>
      <c r="EIQ11" s="1171"/>
      <c r="EIR11" s="1171"/>
      <c r="EJB11" s="292" t="s">
        <v>390</v>
      </c>
      <c r="EJC11" s="292"/>
    </row>
    <row r="12" spans="1:3654" ht="8.25" customHeight="1" x14ac:dyDescent="0.25"/>
    <row r="13" spans="1:3654" ht="12.75" customHeight="1" x14ac:dyDescent="0.25">
      <c r="E13" s="140" t="s">
        <v>391</v>
      </c>
      <c r="Q13" s="140" t="s">
        <v>392</v>
      </c>
      <c r="AD13" s="140"/>
      <c r="AE13" s="140" t="s">
        <v>393</v>
      </c>
      <c r="AU13" s="140" t="s">
        <v>391</v>
      </c>
      <c r="BG13" s="140" t="s">
        <v>392</v>
      </c>
      <c r="BT13" s="140"/>
      <c r="BU13" s="140" t="s">
        <v>393</v>
      </c>
      <c r="CK13" s="140" t="s">
        <v>391</v>
      </c>
      <c r="CW13" s="140" t="s">
        <v>392</v>
      </c>
      <c r="DJ13" s="140"/>
      <c r="DK13" s="140" t="s">
        <v>393</v>
      </c>
      <c r="EA13" s="140" t="s">
        <v>391</v>
      </c>
      <c r="EM13" s="140" t="s">
        <v>392</v>
      </c>
      <c r="EZ13" s="140"/>
      <c r="FA13" s="140" t="s">
        <v>393</v>
      </c>
      <c r="FQ13" s="140" t="s">
        <v>391</v>
      </c>
      <c r="GC13" s="140" t="s">
        <v>392</v>
      </c>
      <c r="GP13" s="140"/>
      <c r="GQ13" s="140" t="s">
        <v>393</v>
      </c>
      <c r="HG13" s="140" t="s">
        <v>391</v>
      </c>
      <c r="HS13" s="140" t="s">
        <v>392</v>
      </c>
      <c r="IF13" s="140"/>
      <c r="IG13" s="140" t="s">
        <v>393</v>
      </c>
      <c r="IW13" s="140" t="s">
        <v>391</v>
      </c>
      <c r="JI13" s="140" t="s">
        <v>392</v>
      </c>
      <c r="JV13" s="140"/>
      <c r="JW13" s="140" t="s">
        <v>393</v>
      </c>
      <c r="KM13" s="140" t="s">
        <v>391</v>
      </c>
      <c r="KY13" s="140" t="s">
        <v>392</v>
      </c>
      <c r="LL13" s="140"/>
      <c r="LM13" s="140" t="s">
        <v>393</v>
      </c>
      <c r="MC13" s="140" t="s">
        <v>391</v>
      </c>
      <c r="MO13" s="140" t="s">
        <v>392</v>
      </c>
      <c r="NB13" s="140"/>
      <c r="NC13" s="140" t="s">
        <v>393</v>
      </c>
      <c r="NS13" s="140" t="s">
        <v>391</v>
      </c>
      <c r="OE13" s="140" t="s">
        <v>392</v>
      </c>
      <c r="OR13" s="140"/>
      <c r="OS13" s="140" t="s">
        <v>393</v>
      </c>
      <c r="PI13" s="140" t="s">
        <v>391</v>
      </c>
      <c r="PU13" s="140" t="s">
        <v>392</v>
      </c>
      <c r="QH13" s="140"/>
      <c r="QI13" s="140" t="s">
        <v>393</v>
      </c>
      <c r="QY13" s="140" t="s">
        <v>391</v>
      </c>
      <c r="RK13" s="140" t="s">
        <v>392</v>
      </c>
      <c r="RX13" s="140"/>
      <c r="RY13" s="140" t="s">
        <v>393</v>
      </c>
      <c r="SO13" s="140" t="s">
        <v>391</v>
      </c>
      <c r="TA13" s="140" t="s">
        <v>392</v>
      </c>
      <c r="TN13" s="140"/>
      <c r="TO13" s="140" t="s">
        <v>393</v>
      </c>
      <c r="UE13" s="140" t="s">
        <v>391</v>
      </c>
      <c r="UQ13" s="140" t="s">
        <v>392</v>
      </c>
      <c r="VD13" s="140"/>
      <c r="VE13" s="140" t="s">
        <v>393</v>
      </c>
      <c r="VU13" s="140" t="s">
        <v>391</v>
      </c>
      <c r="WG13" s="140" t="s">
        <v>392</v>
      </c>
      <c r="WT13" s="140"/>
      <c r="WU13" s="140" t="s">
        <v>393</v>
      </c>
      <c r="XK13" s="140" t="s">
        <v>391</v>
      </c>
      <c r="XW13" s="140" t="s">
        <v>392</v>
      </c>
      <c r="YJ13" s="140"/>
      <c r="YK13" s="140" t="s">
        <v>393</v>
      </c>
      <c r="ZA13" s="140" t="s">
        <v>391</v>
      </c>
      <c r="ZM13" s="140" t="s">
        <v>392</v>
      </c>
      <c r="ZZ13" s="140"/>
      <c r="AAA13" s="140" t="s">
        <v>393</v>
      </c>
      <c r="AAQ13" s="140" t="s">
        <v>391</v>
      </c>
      <c r="ABC13" s="140" t="s">
        <v>392</v>
      </c>
      <c r="ABP13" s="140"/>
      <c r="ABQ13" s="140" t="s">
        <v>393</v>
      </c>
      <c r="ACG13" s="140" t="s">
        <v>391</v>
      </c>
      <c r="ACS13" s="140" t="s">
        <v>392</v>
      </c>
      <c r="ADF13" s="140"/>
      <c r="ADG13" s="140" t="s">
        <v>393</v>
      </c>
      <c r="ADW13" s="140" t="s">
        <v>391</v>
      </c>
      <c r="AEI13" s="140" t="s">
        <v>392</v>
      </c>
      <c r="AEV13" s="140"/>
      <c r="AEW13" s="140" t="s">
        <v>393</v>
      </c>
      <c r="AFM13" s="140" t="s">
        <v>391</v>
      </c>
      <c r="AFY13" s="140" t="s">
        <v>392</v>
      </c>
      <c r="AGL13" s="140"/>
      <c r="AGM13" s="140" t="s">
        <v>393</v>
      </c>
      <c r="AHC13" s="140" t="s">
        <v>391</v>
      </c>
      <c r="AHO13" s="140" t="s">
        <v>392</v>
      </c>
      <c r="AIB13" s="140"/>
      <c r="AIC13" s="140" t="s">
        <v>393</v>
      </c>
      <c r="AIS13" s="140" t="s">
        <v>391</v>
      </c>
      <c r="AJE13" s="140" t="s">
        <v>392</v>
      </c>
      <c r="AJR13" s="140"/>
      <c r="AJS13" s="140" t="s">
        <v>393</v>
      </c>
      <c r="AKI13" s="140" t="s">
        <v>391</v>
      </c>
      <c r="AKU13" s="140" t="s">
        <v>392</v>
      </c>
      <c r="ALH13" s="140"/>
      <c r="ALI13" s="140" t="s">
        <v>393</v>
      </c>
      <c r="ALY13" s="140" t="s">
        <v>391</v>
      </c>
      <c r="AMK13" s="140" t="s">
        <v>392</v>
      </c>
      <c r="AMX13" s="140"/>
      <c r="AMY13" s="140" t="s">
        <v>393</v>
      </c>
      <c r="ANO13" s="140" t="s">
        <v>391</v>
      </c>
      <c r="AOA13" s="140" t="s">
        <v>392</v>
      </c>
      <c r="AON13" s="140"/>
      <c r="AOO13" s="140" t="s">
        <v>393</v>
      </c>
      <c r="APE13" s="140" t="s">
        <v>391</v>
      </c>
      <c r="APQ13" s="140" t="s">
        <v>392</v>
      </c>
      <c r="AQD13" s="140"/>
      <c r="AQE13" s="140" t="s">
        <v>393</v>
      </c>
      <c r="AQU13" s="140" t="s">
        <v>391</v>
      </c>
      <c r="ARG13" s="140" t="s">
        <v>392</v>
      </c>
      <c r="ART13" s="140"/>
      <c r="ARU13" s="140" t="s">
        <v>393</v>
      </c>
      <c r="ASK13" s="140" t="s">
        <v>391</v>
      </c>
      <c r="ASW13" s="140" t="s">
        <v>392</v>
      </c>
      <c r="ATJ13" s="140"/>
      <c r="ATK13" s="140" t="s">
        <v>393</v>
      </c>
      <c r="AUA13" s="140" t="s">
        <v>391</v>
      </c>
      <c r="AUM13" s="140" t="s">
        <v>392</v>
      </c>
      <c r="AUZ13" s="140"/>
      <c r="AVA13" s="140" t="s">
        <v>393</v>
      </c>
      <c r="AVQ13" s="140" t="s">
        <v>391</v>
      </c>
      <c r="AWC13" s="140" t="s">
        <v>392</v>
      </c>
      <c r="AWP13" s="140"/>
      <c r="AWQ13" s="140" t="s">
        <v>393</v>
      </c>
      <c r="AXG13" s="140" t="s">
        <v>391</v>
      </c>
      <c r="AXS13" s="140" t="s">
        <v>392</v>
      </c>
      <c r="AYF13" s="140"/>
      <c r="AYG13" s="140" t="s">
        <v>393</v>
      </c>
      <c r="AYW13" s="140" t="s">
        <v>391</v>
      </c>
      <c r="AZI13" s="140" t="s">
        <v>392</v>
      </c>
      <c r="AZV13" s="140"/>
      <c r="AZW13" s="140" t="s">
        <v>393</v>
      </c>
      <c r="BAM13" s="140" t="s">
        <v>391</v>
      </c>
      <c r="BAY13" s="140" t="s">
        <v>392</v>
      </c>
      <c r="BBL13" s="140"/>
      <c r="BBM13" s="140" t="s">
        <v>393</v>
      </c>
      <c r="BCC13" s="140" t="s">
        <v>391</v>
      </c>
      <c r="BCO13" s="140" t="s">
        <v>392</v>
      </c>
      <c r="BDB13" s="140"/>
      <c r="BDC13" s="140" t="s">
        <v>393</v>
      </c>
      <c r="BDS13" s="140" t="s">
        <v>391</v>
      </c>
      <c r="BEE13" s="140" t="s">
        <v>392</v>
      </c>
      <c r="BER13" s="140"/>
      <c r="BES13" s="140" t="s">
        <v>393</v>
      </c>
      <c r="BFI13" s="140" t="s">
        <v>391</v>
      </c>
      <c r="BFU13" s="140" t="s">
        <v>392</v>
      </c>
      <c r="BGH13" s="140"/>
      <c r="BGI13" s="140" t="s">
        <v>393</v>
      </c>
      <c r="BGY13" s="140" t="s">
        <v>391</v>
      </c>
      <c r="BHK13" s="140" t="s">
        <v>392</v>
      </c>
      <c r="BHX13" s="140"/>
      <c r="BHY13" s="140" t="s">
        <v>393</v>
      </c>
      <c r="BIO13" s="140" t="s">
        <v>391</v>
      </c>
      <c r="BJA13" s="140" t="s">
        <v>392</v>
      </c>
      <c r="BJN13" s="140"/>
      <c r="BJO13" s="140" t="s">
        <v>393</v>
      </c>
      <c r="BKE13" s="140" t="s">
        <v>391</v>
      </c>
      <c r="BKQ13" s="140" t="s">
        <v>392</v>
      </c>
      <c r="BLD13" s="140"/>
      <c r="BLE13" s="140" t="s">
        <v>393</v>
      </c>
      <c r="BLU13" s="140" t="s">
        <v>391</v>
      </c>
      <c r="BMG13" s="140" t="s">
        <v>392</v>
      </c>
      <c r="BMT13" s="140"/>
      <c r="BMU13" s="140" t="s">
        <v>393</v>
      </c>
      <c r="BNK13" s="140" t="s">
        <v>391</v>
      </c>
      <c r="BNW13" s="140" t="s">
        <v>392</v>
      </c>
      <c r="BOJ13" s="140"/>
      <c r="BOK13" s="140" t="s">
        <v>393</v>
      </c>
      <c r="BPA13" s="140" t="s">
        <v>391</v>
      </c>
      <c r="BPM13" s="140" t="s">
        <v>392</v>
      </c>
      <c r="BPZ13" s="140"/>
      <c r="BQA13" s="140" t="s">
        <v>393</v>
      </c>
      <c r="BQQ13" s="140" t="s">
        <v>391</v>
      </c>
      <c r="BRC13" s="140" t="s">
        <v>392</v>
      </c>
      <c r="BRP13" s="140"/>
      <c r="BRQ13" s="140" t="s">
        <v>393</v>
      </c>
      <c r="BSG13" s="140" t="s">
        <v>391</v>
      </c>
      <c r="BSS13" s="140" t="s">
        <v>392</v>
      </c>
      <c r="BTF13" s="140"/>
      <c r="BTG13" s="140" t="s">
        <v>393</v>
      </c>
      <c r="BTW13" s="140" t="s">
        <v>391</v>
      </c>
      <c r="BUI13" s="140" t="s">
        <v>392</v>
      </c>
      <c r="BUV13" s="140"/>
      <c r="BUW13" s="140" t="s">
        <v>393</v>
      </c>
      <c r="BVM13" s="140" t="s">
        <v>391</v>
      </c>
      <c r="BVY13" s="140" t="s">
        <v>392</v>
      </c>
      <c r="BWL13" s="140"/>
      <c r="BWM13" s="140" t="s">
        <v>393</v>
      </c>
      <c r="BXC13" s="140" t="s">
        <v>391</v>
      </c>
      <c r="BXO13" s="140" t="s">
        <v>392</v>
      </c>
      <c r="BYB13" s="140"/>
      <c r="BYC13" s="140" t="s">
        <v>393</v>
      </c>
      <c r="BYS13" s="140" t="s">
        <v>391</v>
      </c>
      <c r="BZE13" s="140" t="s">
        <v>392</v>
      </c>
      <c r="BZR13" s="140"/>
      <c r="BZS13" s="140" t="s">
        <v>393</v>
      </c>
      <c r="CAI13" s="140" t="s">
        <v>391</v>
      </c>
      <c r="CAU13" s="140" t="s">
        <v>392</v>
      </c>
      <c r="CBH13" s="140"/>
      <c r="CBI13" s="140" t="s">
        <v>393</v>
      </c>
      <c r="CBY13" s="140" t="s">
        <v>391</v>
      </c>
      <c r="CCK13" s="140" t="s">
        <v>392</v>
      </c>
      <c r="CCX13" s="140"/>
      <c r="CCY13" s="140" t="s">
        <v>393</v>
      </c>
      <c r="CDO13" s="140" t="s">
        <v>391</v>
      </c>
      <c r="CEA13" s="140" t="s">
        <v>392</v>
      </c>
      <c r="CEN13" s="140"/>
      <c r="CEO13" s="140" t="s">
        <v>393</v>
      </c>
      <c r="CFE13" s="140" t="s">
        <v>391</v>
      </c>
      <c r="CFQ13" s="140" t="s">
        <v>392</v>
      </c>
      <c r="CGD13" s="140"/>
      <c r="CGE13" s="140" t="s">
        <v>393</v>
      </c>
      <c r="CGU13" s="140" t="s">
        <v>391</v>
      </c>
      <c r="CHG13" s="140" t="s">
        <v>392</v>
      </c>
      <c r="CHT13" s="140"/>
      <c r="CHU13" s="140" t="s">
        <v>393</v>
      </c>
      <c r="CIK13" s="140" t="s">
        <v>391</v>
      </c>
      <c r="CIW13" s="140" t="s">
        <v>392</v>
      </c>
      <c r="CJJ13" s="140"/>
      <c r="CJK13" s="140" t="s">
        <v>393</v>
      </c>
      <c r="CKA13" s="140" t="s">
        <v>391</v>
      </c>
      <c r="CKM13" s="140" t="s">
        <v>392</v>
      </c>
      <c r="CKZ13" s="140"/>
      <c r="CLA13" s="140" t="s">
        <v>393</v>
      </c>
      <c r="CLQ13" s="140" t="s">
        <v>391</v>
      </c>
      <c r="CMC13" s="140" t="s">
        <v>392</v>
      </c>
      <c r="CMP13" s="140"/>
      <c r="CMQ13" s="140" t="s">
        <v>393</v>
      </c>
      <c r="CNG13" s="140" t="s">
        <v>391</v>
      </c>
      <c r="CNS13" s="140" t="s">
        <v>392</v>
      </c>
      <c r="COF13" s="140"/>
      <c r="COG13" s="140" t="s">
        <v>393</v>
      </c>
      <c r="COW13" s="140" t="s">
        <v>391</v>
      </c>
      <c r="CPI13" s="140" t="s">
        <v>392</v>
      </c>
      <c r="CPV13" s="140"/>
      <c r="CPW13" s="140" t="s">
        <v>393</v>
      </c>
      <c r="CQM13" s="140" t="s">
        <v>391</v>
      </c>
      <c r="CQY13" s="140" t="s">
        <v>392</v>
      </c>
      <c r="CRL13" s="140"/>
      <c r="CRM13" s="140" t="s">
        <v>393</v>
      </c>
      <c r="CSC13" s="140" t="s">
        <v>391</v>
      </c>
      <c r="CSO13" s="140" t="s">
        <v>392</v>
      </c>
      <c r="CTB13" s="140"/>
      <c r="CTC13" s="140" t="s">
        <v>393</v>
      </c>
      <c r="CTS13" s="140" t="s">
        <v>391</v>
      </c>
      <c r="CUE13" s="140" t="s">
        <v>392</v>
      </c>
      <c r="CUR13" s="140"/>
      <c r="CUS13" s="140" t="s">
        <v>393</v>
      </c>
      <c r="CVI13" s="140" t="s">
        <v>391</v>
      </c>
      <c r="CVU13" s="140" t="s">
        <v>392</v>
      </c>
      <c r="CWH13" s="140"/>
      <c r="CWI13" s="140" t="s">
        <v>393</v>
      </c>
      <c r="CWY13" s="140" t="s">
        <v>391</v>
      </c>
      <c r="CXK13" s="140" t="s">
        <v>392</v>
      </c>
      <c r="CXX13" s="140"/>
      <c r="CXY13" s="140" t="s">
        <v>393</v>
      </c>
      <c r="CYO13" s="140" t="s">
        <v>391</v>
      </c>
      <c r="CZA13" s="140" t="s">
        <v>392</v>
      </c>
      <c r="CZN13" s="140"/>
      <c r="CZO13" s="140" t="s">
        <v>393</v>
      </c>
      <c r="DAE13" s="140" t="s">
        <v>391</v>
      </c>
      <c r="DAQ13" s="140" t="s">
        <v>392</v>
      </c>
      <c r="DBD13" s="140"/>
      <c r="DBE13" s="140" t="s">
        <v>393</v>
      </c>
      <c r="DBU13" s="140" t="s">
        <v>391</v>
      </c>
      <c r="DCG13" s="140" t="s">
        <v>392</v>
      </c>
      <c r="DCT13" s="140"/>
      <c r="DCU13" s="140" t="s">
        <v>393</v>
      </c>
      <c r="DDK13" s="140" t="s">
        <v>391</v>
      </c>
      <c r="DDW13" s="140" t="s">
        <v>392</v>
      </c>
      <c r="DEJ13" s="140"/>
      <c r="DEK13" s="140" t="s">
        <v>393</v>
      </c>
      <c r="DFA13" s="140" t="s">
        <v>391</v>
      </c>
      <c r="DFM13" s="140" t="s">
        <v>392</v>
      </c>
      <c r="DFZ13" s="140"/>
      <c r="DGA13" s="140" t="s">
        <v>393</v>
      </c>
      <c r="DGQ13" s="140" t="s">
        <v>391</v>
      </c>
      <c r="DHC13" s="140" t="s">
        <v>392</v>
      </c>
      <c r="DHP13" s="140"/>
      <c r="DHQ13" s="140" t="s">
        <v>393</v>
      </c>
      <c r="DIG13" s="140" t="s">
        <v>391</v>
      </c>
      <c r="DIS13" s="140" t="s">
        <v>392</v>
      </c>
      <c r="DJF13" s="140"/>
      <c r="DJG13" s="140" t="s">
        <v>393</v>
      </c>
      <c r="DJW13" s="140" t="s">
        <v>391</v>
      </c>
      <c r="DKI13" s="140" t="s">
        <v>392</v>
      </c>
      <c r="DKV13" s="140"/>
      <c r="DKW13" s="140" t="s">
        <v>393</v>
      </c>
      <c r="DLM13" s="140" t="s">
        <v>391</v>
      </c>
      <c r="DLY13" s="140" t="s">
        <v>392</v>
      </c>
      <c r="DML13" s="140"/>
      <c r="DMM13" s="140" t="s">
        <v>393</v>
      </c>
      <c r="DNC13" s="140" t="s">
        <v>391</v>
      </c>
      <c r="DNO13" s="140" t="s">
        <v>392</v>
      </c>
      <c r="DOB13" s="140"/>
      <c r="DOC13" s="140" t="s">
        <v>393</v>
      </c>
      <c r="DOS13" s="140" t="s">
        <v>391</v>
      </c>
      <c r="DPE13" s="140" t="s">
        <v>392</v>
      </c>
      <c r="DPR13" s="140"/>
      <c r="DPS13" s="140" t="s">
        <v>393</v>
      </c>
      <c r="DQI13" s="140" t="s">
        <v>391</v>
      </c>
      <c r="DQU13" s="140" t="s">
        <v>392</v>
      </c>
      <c r="DRH13" s="140"/>
      <c r="DRI13" s="140" t="s">
        <v>393</v>
      </c>
      <c r="DRY13" s="140" t="s">
        <v>391</v>
      </c>
      <c r="DSK13" s="140" t="s">
        <v>392</v>
      </c>
      <c r="DSX13" s="140"/>
      <c r="DSY13" s="140" t="s">
        <v>393</v>
      </c>
      <c r="DTO13" s="140" t="s">
        <v>391</v>
      </c>
      <c r="DUA13" s="140" t="s">
        <v>392</v>
      </c>
      <c r="DUN13" s="140"/>
      <c r="DUO13" s="140" t="s">
        <v>393</v>
      </c>
      <c r="DVE13" s="140" t="s">
        <v>391</v>
      </c>
      <c r="DVQ13" s="140" t="s">
        <v>392</v>
      </c>
      <c r="DWD13" s="140"/>
      <c r="DWE13" s="140" t="s">
        <v>393</v>
      </c>
      <c r="DWU13" s="140" t="s">
        <v>391</v>
      </c>
      <c r="DXG13" s="140" t="s">
        <v>392</v>
      </c>
      <c r="DXT13" s="140"/>
      <c r="DXU13" s="140" t="s">
        <v>393</v>
      </c>
      <c r="DYK13" s="140" t="s">
        <v>391</v>
      </c>
      <c r="DYW13" s="140" t="s">
        <v>392</v>
      </c>
      <c r="DZJ13" s="140"/>
      <c r="DZK13" s="140" t="s">
        <v>393</v>
      </c>
      <c r="EAA13" s="140" t="s">
        <v>391</v>
      </c>
      <c r="EAM13" s="140" t="s">
        <v>392</v>
      </c>
      <c r="EAZ13" s="140"/>
      <c r="EBA13" s="140" t="s">
        <v>393</v>
      </c>
      <c r="EBQ13" s="140" t="s">
        <v>391</v>
      </c>
      <c r="ECC13" s="140" t="s">
        <v>392</v>
      </c>
      <c r="ECP13" s="140"/>
      <c r="ECQ13" s="140" t="s">
        <v>393</v>
      </c>
      <c r="EDG13" s="140" t="s">
        <v>391</v>
      </c>
      <c r="EDS13" s="140" t="s">
        <v>392</v>
      </c>
      <c r="EEF13" s="140"/>
      <c r="EEG13" s="140" t="s">
        <v>393</v>
      </c>
      <c r="EEW13" s="140" t="s">
        <v>391</v>
      </c>
      <c r="EFI13" s="140" t="s">
        <v>392</v>
      </c>
      <c r="EFV13" s="140"/>
      <c r="EFW13" s="140" t="s">
        <v>393</v>
      </c>
      <c r="EGM13" s="140" t="s">
        <v>391</v>
      </c>
      <c r="EGY13" s="140" t="s">
        <v>392</v>
      </c>
      <c r="EHL13" s="140"/>
      <c r="EHM13" s="140" t="s">
        <v>393</v>
      </c>
      <c r="EIC13" s="140" t="s">
        <v>391</v>
      </c>
      <c r="EIO13" s="140" t="s">
        <v>392</v>
      </c>
      <c r="EJB13" s="140"/>
      <c r="EJC13" s="140" t="s">
        <v>393</v>
      </c>
    </row>
    <row r="14" spans="1:3654" ht="9.75" customHeight="1" x14ac:dyDescent="0.25"/>
    <row r="15" spans="1:3654" ht="15.75" customHeight="1" x14ac:dyDescent="0.25">
      <c r="A15" s="140" t="s">
        <v>418</v>
      </c>
      <c r="B15" s="140"/>
      <c r="C15" s="140"/>
      <c r="D15" s="140"/>
      <c r="E15" s="140"/>
      <c r="F15" s="140"/>
      <c r="G15" s="301">
        <f>DATABASE!J3</f>
        <v>10</v>
      </c>
      <c r="H15" s="1170" t="s">
        <v>410</v>
      </c>
      <c r="I15" s="1170"/>
      <c r="J15" s="306" t="s">
        <v>412</v>
      </c>
      <c r="K15" s="140" t="s">
        <v>411</v>
      </c>
      <c r="O15" s="140" t="s">
        <v>394</v>
      </c>
      <c r="AD15" s="140" t="s">
        <v>413</v>
      </c>
      <c r="AQ15" s="140" t="s">
        <v>418</v>
      </c>
      <c r="AR15" s="140"/>
      <c r="AS15" s="140"/>
      <c r="AT15" s="140"/>
      <c r="AU15" s="140"/>
      <c r="AV15" s="140"/>
      <c r="AW15" s="301">
        <f>G15</f>
        <v>10</v>
      </c>
      <c r="AX15" s="1170" t="s">
        <v>410</v>
      </c>
      <c r="AY15" s="1170"/>
      <c r="AZ15" s="306" t="s">
        <v>412</v>
      </c>
      <c r="BA15" s="140" t="s">
        <v>411</v>
      </c>
      <c r="BE15" s="140" t="s">
        <v>394</v>
      </c>
      <c r="BT15" s="140" t="s">
        <v>413</v>
      </c>
      <c r="CG15" s="140" t="s">
        <v>418</v>
      </c>
      <c r="CH15" s="140"/>
      <c r="CI15" s="140"/>
      <c r="CJ15" s="140"/>
      <c r="CK15" s="140"/>
      <c r="CL15" s="140"/>
      <c r="CM15" s="301">
        <f>AW15</f>
        <v>10</v>
      </c>
      <c r="CN15" s="1170" t="s">
        <v>410</v>
      </c>
      <c r="CO15" s="1170"/>
      <c r="CP15" s="306" t="s">
        <v>412</v>
      </c>
      <c r="CQ15" s="140" t="s">
        <v>411</v>
      </c>
      <c r="CU15" s="140" t="s">
        <v>394</v>
      </c>
      <c r="DJ15" s="140" t="s">
        <v>413</v>
      </c>
      <c r="DW15" s="140" t="s">
        <v>418</v>
      </c>
      <c r="DX15" s="140"/>
      <c r="DY15" s="140"/>
      <c r="DZ15" s="140"/>
      <c r="EA15" s="140"/>
      <c r="EB15" s="140"/>
      <c r="EC15" s="301">
        <f>CM15</f>
        <v>10</v>
      </c>
      <c r="ED15" s="1170" t="s">
        <v>410</v>
      </c>
      <c r="EE15" s="1170"/>
      <c r="EF15" s="306" t="s">
        <v>412</v>
      </c>
      <c r="EG15" s="140" t="s">
        <v>411</v>
      </c>
      <c r="EK15" s="140" t="s">
        <v>394</v>
      </c>
      <c r="EZ15" s="140" t="s">
        <v>413</v>
      </c>
      <c r="FM15" s="140" t="s">
        <v>418</v>
      </c>
      <c r="FN15" s="140"/>
      <c r="FO15" s="140"/>
      <c r="FP15" s="140"/>
      <c r="FQ15" s="140"/>
      <c r="FR15" s="140"/>
      <c r="FS15" s="301">
        <f>EC15</f>
        <v>10</v>
      </c>
      <c r="FT15" s="1170" t="s">
        <v>410</v>
      </c>
      <c r="FU15" s="1170"/>
      <c r="FV15" s="306" t="s">
        <v>412</v>
      </c>
      <c r="FW15" s="140" t="s">
        <v>411</v>
      </c>
      <c r="GA15" s="140" t="s">
        <v>394</v>
      </c>
      <c r="GP15" s="140" t="s">
        <v>413</v>
      </c>
      <c r="HC15" s="140" t="s">
        <v>418</v>
      </c>
      <c r="HD15" s="140"/>
      <c r="HE15" s="140"/>
      <c r="HF15" s="140"/>
      <c r="HG15" s="140"/>
      <c r="HH15" s="140"/>
      <c r="HI15" s="301">
        <f>FS15</f>
        <v>10</v>
      </c>
      <c r="HJ15" s="1170" t="s">
        <v>410</v>
      </c>
      <c r="HK15" s="1170"/>
      <c r="HL15" s="306" t="s">
        <v>412</v>
      </c>
      <c r="HM15" s="140" t="s">
        <v>411</v>
      </c>
      <c r="HQ15" s="140" t="s">
        <v>394</v>
      </c>
      <c r="IF15" s="140" t="s">
        <v>413</v>
      </c>
      <c r="IS15" s="140" t="s">
        <v>418</v>
      </c>
      <c r="IT15" s="140"/>
      <c r="IU15" s="140"/>
      <c r="IV15" s="140"/>
      <c r="IW15" s="140"/>
      <c r="IX15" s="140"/>
      <c r="IY15" s="301">
        <f>HI15</f>
        <v>10</v>
      </c>
      <c r="IZ15" s="1170" t="s">
        <v>410</v>
      </c>
      <c r="JA15" s="1170"/>
      <c r="JB15" s="306" t="s">
        <v>412</v>
      </c>
      <c r="JC15" s="140" t="s">
        <v>411</v>
      </c>
      <c r="JG15" s="140" t="s">
        <v>394</v>
      </c>
      <c r="JV15" s="140" t="s">
        <v>413</v>
      </c>
      <c r="KI15" s="140" t="s">
        <v>418</v>
      </c>
      <c r="KJ15" s="140"/>
      <c r="KK15" s="140"/>
      <c r="KL15" s="140"/>
      <c r="KM15" s="140"/>
      <c r="KN15" s="140"/>
      <c r="KO15" s="301">
        <f>IY15</f>
        <v>10</v>
      </c>
      <c r="KP15" s="1170" t="s">
        <v>410</v>
      </c>
      <c r="KQ15" s="1170"/>
      <c r="KR15" s="306" t="s">
        <v>412</v>
      </c>
      <c r="KS15" s="140" t="s">
        <v>411</v>
      </c>
      <c r="KW15" s="140" t="s">
        <v>394</v>
      </c>
      <c r="LL15" s="140" t="s">
        <v>413</v>
      </c>
      <c r="LY15" s="140" t="s">
        <v>418</v>
      </c>
      <c r="LZ15" s="140"/>
      <c r="MA15" s="140"/>
      <c r="MB15" s="140"/>
      <c r="MC15" s="140"/>
      <c r="MD15" s="140"/>
      <c r="ME15" s="301">
        <f>KO15</f>
        <v>10</v>
      </c>
      <c r="MF15" s="1170" t="s">
        <v>410</v>
      </c>
      <c r="MG15" s="1170"/>
      <c r="MH15" s="306" t="s">
        <v>412</v>
      </c>
      <c r="MI15" s="140" t="s">
        <v>411</v>
      </c>
      <c r="MM15" s="140" t="s">
        <v>394</v>
      </c>
      <c r="NB15" s="140" t="s">
        <v>413</v>
      </c>
      <c r="NO15" s="140" t="s">
        <v>418</v>
      </c>
      <c r="NP15" s="140"/>
      <c r="NQ15" s="140"/>
      <c r="NR15" s="140"/>
      <c r="NS15" s="140"/>
      <c r="NT15" s="140"/>
      <c r="NU15" s="301">
        <f>ME15</f>
        <v>10</v>
      </c>
      <c r="NV15" s="1170" t="s">
        <v>410</v>
      </c>
      <c r="NW15" s="1170"/>
      <c r="NX15" s="306" t="s">
        <v>412</v>
      </c>
      <c r="NY15" s="140" t="s">
        <v>411</v>
      </c>
      <c r="OC15" s="140" t="s">
        <v>394</v>
      </c>
      <c r="OR15" s="140" t="s">
        <v>413</v>
      </c>
      <c r="PE15" s="140" t="s">
        <v>418</v>
      </c>
      <c r="PF15" s="140"/>
      <c r="PG15" s="140"/>
      <c r="PH15" s="140"/>
      <c r="PI15" s="140"/>
      <c r="PJ15" s="140"/>
      <c r="PK15" s="301">
        <f>NU15</f>
        <v>10</v>
      </c>
      <c r="PL15" s="1170" t="s">
        <v>410</v>
      </c>
      <c r="PM15" s="1170"/>
      <c r="PN15" s="306" t="s">
        <v>412</v>
      </c>
      <c r="PO15" s="140" t="s">
        <v>411</v>
      </c>
      <c r="PS15" s="140" t="s">
        <v>394</v>
      </c>
      <c r="QH15" s="140" t="s">
        <v>413</v>
      </c>
      <c r="QU15" s="140" t="s">
        <v>418</v>
      </c>
      <c r="QV15" s="140"/>
      <c r="QW15" s="140"/>
      <c r="QX15" s="140"/>
      <c r="QY15" s="140"/>
      <c r="QZ15" s="140"/>
      <c r="RA15" s="301">
        <f>PK15</f>
        <v>10</v>
      </c>
      <c r="RB15" s="1170" t="s">
        <v>410</v>
      </c>
      <c r="RC15" s="1170"/>
      <c r="RD15" s="306" t="s">
        <v>412</v>
      </c>
      <c r="RE15" s="140" t="s">
        <v>411</v>
      </c>
      <c r="RI15" s="140" t="s">
        <v>394</v>
      </c>
      <c r="RX15" s="140" t="s">
        <v>413</v>
      </c>
      <c r="SK15" s="140" t="s">
        <v>418</v>
      </c>
      <c r="SL15" s="140"/>
      <c r="SM15" s="140"/>
      <c r="SN15" s="140"/>
      <c r="SO15" s="140"/>
      <c r="SP15" s="140"/>
      <c r="SQ15" s="301">
        <f>RA15</f>
        <v>10</v>
      </c>
      <c r="SR15" s="1170" t="s">
        <v>410</v>
      </c>
      <c r="SS15" s="1170"/>
      <c r="ST15" s="306" t="s">
        <v>412</v>
      </c>
      <c r="SU15" s="140" t="s">
        <v>411</v>
      </c>
      <c r="SY15" s="140" t="s">
        <v>394</v>
      </c>
      <c r="TN15" s="140" t="s">
        <v>413</v>
      </c>
      <c r="UA15" s="140" t="s">
        <v>418</v>
      </c>
      <c r="UB15" s="140"/>
      <c r="UC15" s="140"/>
      <c r="UD15" s="140"/>
      <c r="UE15" s="140"/>
      <c r="UF15" s="140"/>
      <c r="UG15" s="301">
        <f>SQ15</f>
        <v>10</v>
      </c>
      <c r="UH15" s="1170" t="s">
        <v>410</v>
      </c>
      <c r="UI15" s="1170"/>
      <c r="UJ15" s="306" t="s">
        <v>412</v>
      </c>
      <c r="UK15" s="140" t="s">
        <v>411</v>
      </c>
      <c r="UO15" s="140" t="s">
        <v>394</v>
      </c>
      <c r="VD15" s="140" t="s">
        <v>413</v>
      </c>
      <c r="VQ15" s="140" t="s">
        <v>418</v>
      </c>
      <c r="VR15" s="140"/>
      <c r="VS15" s="140"/>
      <c r="VT15" s="140"/>
      <c r="VU15" s="140"/>
      <c r="VV15" s="140"/>
      <c r="VW15" s="301">
        <f>UG15</f>
        <v>10</v>
      </c>
      <c r="VX15" s="1170" t="s">
        <v>410</v>
      </c>
      <c r="VY15" s="1170"/>
      <c r="VZ15" s="306" t="s">
        <v>412</v>
      </c>
      <c r="WA15" s="140" t="s">
        <v>411</v>
      </c>
      <c r="WE15" s="140" t="s">
        <v>394</v>
      </c>
      <c r="WT15" s="140" t="s">
        <v>413</v>
      </c>
      <c r="XG15" s="140" t="s">
        <v>418</v>
      </c>
      <c r="XH15" s="140"/>
      <c r="XI15" s="140"/>
      <c r="XJ15" s="140"/>
      <c r="XK15" s="140"/>
      <c r="XL15" s="140"/>
      <c r="XM15" s="301">
        <f>VW15</f>
        <v>10</v>
      </c>
      <c r="XN15" s="1170" t="s">
        <v>410</v>
      </c>
      <c r="XO15" s="1170"/>
      <c r="XP15" s="306" t="s">
        <v>412</v>
      </c>
      <c r="XQ15" s="140" t="s">
        <v>411</v>
      </c>
      <c r="XU15" s="140" t="s">
        <v>394</v>
      </c>
      <c r="YJ15" s="140" t="s">
        <v>413</v>
      </c>
      <c r="YW15" s="140" t="s">
        <v>418</v>
      </c>
      <c r="YX15" s="140"/>
      <c r="YY15" s="140"/>
      <c r="YZ15" s="140"/>
      <c r="ZA15" s="140"/>
      <c r="ZB15" s="140"/>
      <c r="ZC15" s="301">
        <f>XM15</f>
        <v>10</v>
      </c>
      <c r="ZD15" s="1170" t="s">
        <v>410</v>
      </c>
      <c r="ZE15" s="1170"/>
      <c r="ZF15" s="306" t="s">
        <v>412</v>
      </c>
      <c r="ZG15" s="140" t="s">
        <v>411</v>
      </c>
      <c r="ZK15" s="140" t="s">
        <v>394</v>
      </c>
      <c r="ZZ15" s="140" t="s">
        <v>413</v>
      </c>
      <c r="AAM15" s="140" t="s">
        <v>418</v>
      </c>
      <c r="AAN15" s="140"/>
      <c r="AAO15" s="140"/>
      <c r="AAP15" s="140"/>
      <c r="AAQ15" s="140"/>
      <c r="AAR15" s="140"/>
      <c r="AAS15" s="301">
        <f>ZC15</f>
        <v>10</v>
      </c>
      <c r="AAT15" s="1170" t="s">
        <v>410</v>
      </c>
      <c r="AAU15" s="1170"/>
      <c r="AAV15" s="306" t="s">
        <v>412</v>
      </c>
      <c r="AAW15" s="140" t="s">
        <v>411</v>
      </c>
      <c r="ABA15" s="140" t="s">
        <v>394</v>
      </c>
      <c r="ABP15" s="140" t="s">
        <v>413</v>
      </c>
      <c r="ACC15" s="140" t="s">
        <v>418</v>
      </c>
      <c r="ACD15" s="140"/>
      <c r="ACE15" s="140"/>
      <c r="ACF15" s="140"/>
      <c r="ACG15" s="140"/>
      <c r="ACH15" s="140"/>
      <c r="ACI15" s="301">
        <f>AAS15</f>
        <v>10</v>
      </c>
      <c r="ACJ15" s="1170" t="s">
        <v>410</v>
      </c>
      <c r="ACK15" s="1170"/>
      <c r="ACL15" s="306" t="s">
        <v>412</v>
      </c>
      <c r="ACM15" s="140" t="s">
        <v>411</v>
      </c>
      <c r="ACQ15" s="140" t="s">
        <v>394</v>
      </c>
      <c r="ADF15" s="140" t="s">
        <v>413</v>
      </c>
      <c r="ADS15" s="140" t="s">
        <v>418</v>
      </c>
      <c r="ADT15" s="140"/>
      <c r="ADU15" s="140"/>
      <c r="ADV15" s="140"/>
      <c r="ADW15" s="140"/>
      <c r="ADX15" s="140"/>
      <c r="ADY15" s="301">
        <f>ACI15</f>
        <v>10</v>
      </c>
      <c r="ADZ15" s="1170" t="s">
        <v>410</v>
      </c>
      <c r="AEA15" s="1170"/>
      <c r="AEB15" s="306" t="s">
        <v>412</v>
      </c>
      <c r="AEC15" s="140" t="s">
        <v>411</v>
      </c>
      <c r="AEG15" s="140" t="s">
        <v>394</v>
      </c>
      <c r="AEV15" s="140" t="s">
        <v>413</v>
      </c>
      <c r="AFI15" s="140" t="s">
        <v>418</v>
      </c>
      <c r="AFJ15" s="140"/>
      <c r="AFK15" s="140"/>
      <c r="AFL15" s="140"/>
      <c r="AFM15" s="140"/>
      <c r="AFN15" s="140"/>
      <c r="AFO15" s="301">
        <f>ADY15</f>
        <v>10</v>
      </c>
      <c r="AFP15" s="1170" t="s">
        <v>410</v>
      </c>
      <c r="AFQ15" s="1170"/>
      <c r="AFR15" s="306" t="s">
        <v>412</v>
      </c>
      <c r="AFS15" s="140" t="s">
        <v>411</v>
      </c>
      <c r="AFW15" s="140" t="s">
        <v>394</v>
      </c>
      <c r="AGL15" s="140" t="s">
        <v>413</v>
      </c>
      <c r="AGY15" s="140" t="s">
        <v>418</v>
      </c>
      <c r="AGZ15" s="140"/>
      <c r="AHA15" s="140"/>
      <c r="AHB15" s="140"/>
      <c r="AHC15" s="140"/>
      <c r="AHD15" s="140"/>
      <c r="AHE15" s="301">
        <f>AFO15</f>
        <v>10</v>
      </c>
      <c r="AHF15" s="1170" t="s">
        <v>410</v>
      </c>
      <c r="AHG15" s="1170"/>
      <c r="AHH15" s="306" t="s">
        <v>412</v>
      </c>
      <c r="AHI15" s="140" t="s">
        <v>411</v>
      </c>
      <c r="AHM15" s="140" t="s">
        <v>394</v>
      </c>
      <c r="AIB15" s="140" t="s">
        <v>413</v>
      </c>
      <c r="AIO15" s="140" t="s">
        <v>418</v>
      </c>
      <c r="AIP15" s="140"/>
      <c r="AIQ15" s="140"/>
      <c r="AIR15" s="140"/>
      <c r="AIS15" s="140"/>
      <c r="AIT15" s="140"/>
      <c r="AIU15" s="301">
        <f>AHE15</f>
        <v>10</v>
      </c>
      <c r="AIV15" s="1170" t="s">
        <v>410</v>
      </c>
      <c r="AIW15" s="1170"/>
      <c r="AIX15" s="306" t="s">
        <v>412</v>
      </c>
      <c r="AIY15" s="140" t="s">
        <v>411</v>
      </c>
      <c r="AJC15" s="140" t="s">
        <v>394</v>
      </c>
      <c r="AJR15" s="140" t="s">
        <v>413</v>
      </c>
      <c r="AKE15" s="140" t="s">
        <v>418</v>
      </c>
      <c r="AKF15" s="140"/>
      <c r="AKG15" s="140"/>
      <c r="AKH15" s="140"/>
      <c r="AKI15" s="140"/>
      <c r="AKJ15" s="140"/>
      <c r="AKK15" s="301">
        <f>AIU15</f>
        <v>10</v>
      </c>
      <c r="AKL15" s="1170" t="s">
        <v>410</v>
      </c>
      <c r="AKM15" s="1170"/>
      <c r="AKN15" s="306" t="s">
        <v>412</v>
      </c>
      <c r="AKO15" s="140" t="s">
        <v>411</v>
      </c>
      <c r="AKS15" s="140" t="s">
        <v>394</v>
      </c>
      <c r="ALH15" s="140" t="s">
        <v>413</v>
      </c>
      <c r="ALU15" s="140" t="s">
        <v>418</v>
      </c>
      <c r="ALV15" s="140"/>
      <c r="ALW15" s="140"/>
      <c r="ALX15" s="140"/>
      <c r="ALY15" s="140"/>
      <c r="ALZ15" s="140"/>
      <c r="AMA15" s="301">
        <f>AKK15</f>
        <v>10</v>
      </c>
      <c r="AMB15" s="1170" t="s">
        <v>410</v>
      </c>
      <c r="AMC15" s="1170"/>
      <c r="AMD15" s="306" t="s">
        <v>412</v>
      </c>
      <c r="AME15" s="140" t="s">
        <v>411</v>
      </c>
      <c r="AMI15" s="140" t="s">
        <v>394</v>
      </c>
      <c r="AMX15" s="140" t="s">
        <v>413</v>
      </c>
      <c r="ANK15" s="140" t="s">
        <v>418</v>
      </c>
      <c r="ANL15" s="140"/>
      <c r="ANM15" s="140"/>
      <c r="ANN15" s="140"/>
      <c r="ANO15" s="140"/>
      <c r="ANP15" s="140"/>
      <c r="ANQ15" s="301">
        <f>AMA15</f>
        <v>10</v>
      </c>
      <c r="ANR15" s="1170" t="s">
        <v>410</v>
      </c>
      <c r="ANS15" s="1170"/>
      <c r="ANT15" s="306" t="s">
        <v>412</v>
      </c>
      <c r="ANU15" s="140" t="s">
        <v>411</v>
      </c>
      <c r="ANY15" s="140" t="s">
        <v>394</v>
      </c>
      <c r="AON15" s="140" t="s">
        <v>413</v>
      </c>
      <c r="APA15" s="140" t="s">
        <v>418</v>
      </c>
      <c r="APB15" s="140"/>
      <c r="APC15" s="140"/>
      <c r="APD15" s="140"/>
      <c r="APE15" s="140"/>
      <c r="APF15" s="140"/>
      <c r="APG15" s="301">
        <f>ANQ15</f>
        <v>10</v>
      </c>
      <c r="APH15" s="1170" t="s">
        <v>410</v>
      </c>
      <c r="API15" s="1170"/>
      <c r="APJ15" s="306" t="s">
        <v>412</v>
      </c>
      <c r="APK15" s="140" t="s">
        <v>411</v>
      </c>
      <c r="APO15" s="140" t="s">
        <v>394</v>
      </c>
      <c r="AQD15" s="140" t="s">
        <v>413</v>
      </c>
      <c r="AQQ15" s="140" t="s">
        <v>418</v>
      </c>
      <c r="AQR15" s="140"/>
      <c r="AQS15" s="140"/>
      <c r="AQT15" s="140"/>
      <c r="AQU15" s="140"/>
      <c r="AQV15" s="140"/>
      <c r="AQW15" s="301">
        <f>APG15</f>
        <v>10</v>
      </c>
      <c r="AQX15" s="1170" t="s">
        <v>410</v>
      </c>
      <c r="AQY15" s="1170"/>
      <c r="AQZ15" s="306" t="s">
        <v>412</v>
      </c>
      <c r="ARA15" s="140" t="s">
        <v>411</v>
      </c>
      <c r="ARE15" s="140" t="s">
        <v>394</v>
      </c>
      <c r="ART15" s="140" t="s">
        <v>413</v>
      </c>
      <c r="ASG15" s="140" t="s">
        <v>418</v>
      </c>
      <c r="ASH15" s="140"/>
      <c r="ASI15" s="140"/>
      <c r="ASJ15" s="140"/>
      <c r="ASK15" s="140"/>
      <c r="ASL15" s="140"/>
      <c r="ASM15" s="301">
        <f>AQW15</f>
        <v>10</v>
      </c>
      <c r="ASN15" s="1170" t="s">
        <v>410</v>
      </c>
      <c r="ASO15" s="1170"/>
      <c r="ASP15" s="306" t="s">
        <v>412</v>
      </c>
      <c r="ASQ15" s="140" t="s">
        <v>411</v>
      </c>
      <c r="ASU15" s="140" t="s">
        <v>394</v>
      </c>
      <c r="ATJ15" s="140" t="s">
        <v>413</v>
      </c>
      <c r="ATW15" s="140" t="s">
        <v>418</v>
      </c>
      <c r="ATX15" s="140"/>
      <c r="ATY15" s="140"/>
      <c r="ATZ15" s="140"/>
      <c r="AUA15" s="140"/>
      <c r="AUB15" s="140"/>
      <c r="AUC15" s="301">
        <f>ASM15</f>
        <v>10</v>
      </c>
      <c r="AUD15" s="1170" t="s">
        <v>410</v>
      </c>
      <c r="AUE15" s="1170"/>
      <c r="AUF15" s="306" t="s">
        <v>412</v>
      </c>
      <c r="AUG15" s="140" t="s">
        <v>411</v>
      </c>
      <c r="AUK15" s="140" t="s">
        <v>394</v>
      </c>
      <c r="AUZ15" s="140" t="s">
        <v>413</v>
      </c>
      <c r="AVM15" s="140" t="s">
        <v>418</v>
      </c>
      <c r="AVN15" s="140"/>
      <c r="AVO15" s="140"/>
      <c r="AVP15" s="140"/>
      <c r="AVQ15" s="140"/>
      <c r="AVR15" s="140"/>
      <c r="AVS15" s="301">
        <f>AUC15</f>
        <v>10</v>
      </c>
      <c r="AVT15" s="1170" t="s">
        <v>410</v>
      </c>
      <c r="AVU15" s="1170"/>
      <c r="AVV15" s="306" t="s">
        <v>412</v>
      </c>
      <c r="AVW15" s="140" t="s">
        <v>411</v>
      </c>
      <c r="AWA15" s="140" t="s">
        <v>394</v>
      </c>
      <c r="AWP15" s="140" t="s">
        <v>413</v>
      </c>
      <c r="AXC15" s="140" t="s">
        <v>418</v>
      </c>
      <c r="AXD15" s="140"/>
      <c r="AXE15" s="140"/>
      <c r="AXF15" s="140"/>
      <c r="AXG15" s="140"/>
      <c r="AXH15" s="140"/>
      <c r="AXI15" s="301">
        <f>AVS15</f>
        <v>10</v>
      </c>
      <c r="AXJ15" s="1170" t="s">
        <v>410</v>
      </c>
      <c r="AXK15" s="1170"/>
      <c r="AXL15" s="306" t="s">
        <v>412</v>
      </c>
      <c r="AXM15" s="140" t="s">
        <v>411</v>
      </c>
      <c r="AXQ15" s="140" t="s">
        <v>394</v>
      </c>
      <c r="AYF15" s="140" t="s">
        <v>413</v>
      </c>
      <c r="AYS15" s="140" t="s">
        <v>418</v>
      </c>
      <c r="AYT15" s="140"/>
      <c r="AYU15" s="140"/>
      <c r="AYV15" s="140"/>
      <c r="AYW15" s="140"/>
      <c r="AYX15" s="140"/>
      <c r="AYY15" s="301">
        <f>AXI15</f>
        <v>10</v>
      </c>
      <c r="AYZ15" s="1170" t="s">
        <v>410</v>
      </c>
      <c r="AZA15" s="1170"/>
      <c r="AZB15" s="306" t="s">
        <v>412</v>
      </c>
      <c r="AZC15" s="140" t="s">
        <v>411</v>
      </c>
      <c r="AZG15" s="140" t="s">
        <v>394</v>
      </c>
      <c r="AZV15" s="140" t="s">
        <v>413</v>
      </c>
      <c r="BAI15" s="140" t="s">
        <v>418</v>
      </c>
      <c r="BAJ15" s="140"/>
      <c r="BAK15" s="140"/>
      <c r="BAL15" s="140"/>
      <c r="BAM15" s="140"/>
      <c r="BAN15" s="140"/>
      <c r="BAO15" s="301">
        <f>AYY15</f>
        <v>10</v>
      </c>
      <c r="BAP15" s="1170" t="s">
        <v>410</v>
      </c>
      <c r="BAQ15" s="1170"/>
      <c r="BAR15" s="306" t="s">
        <v>412</v>
      </c>
      <c r="BAS15" s="140" t="s">
        <v>411</v>
      </c>
      <c r="BAW15" s="140" t="s">
        <v>394</v>
      </c>
      <c r="BBL15" s="140" t="s">
        <v>413</v>
      </c>
      <c r="BBY15" s="140" t="s">
        <v>418</v>
      </c>
      <c r="BBZ15" s="140"/>
      <c r="BCA15" s="140"/>
      <c r="BCB15" s="140"/>
      <c r="BCC15" s="140"/>
      <c r="BCD15" s="140"/>
      <c r="BCE15" s="301">
        <f>BAO15</f>
        <v>10</v>
      </c>
      <c r="BCF15" s="1170" t="s">
        <v>410</v>
      </c>
      <c r="BCG15" s="1170"/>
      <c r="BCH15" s="306" t="s">
        <v>412</v>
      </c>
      <c r="BCI15" s="140" t="s">
        <v>411</v>
      </c>
      <c r="BCM15" s="140" t="s">
        <v>394</v>
      </c>
      <c r="BDB15" s="140" t="s">
        <v>413</v>
      </c>
      <c r="BDO15" s="140" t="s">
        <v>418</v>
      </c>
      <c r="BDP15" s="140"/>
      <c r="BDQ15" s="140"/>
      <c r="BDR15" s="140"/>
      <c r="BDS15" s="140"/>
      <c r="BDT15" s="140"/>
      <c r="BDU15" s="301">
        <f>BCE15</f>
        <v>10</v>
      </c>
      <c r="BDV15" s="1170" t="s">
        <v>410</v>
      </c>
      <c r="BDW15" s="1170"/>
      <c r="BDX15" s="306" t="s">
        <v>412</v>
      </c>
      <c r="BDY15" s="140" t="s">
        <v>411</v>
      </c>
      <c r="BEC15" s="140" t="s">
        <v>394</v>
      </c>
      <c r="BER15" s="140" t="s">
        <v>413</v>
      </c>
      <c r="BFE15" s="140" t="s">
        <v>418</v>
      </c>
      <c r="BFF15" s="140"/>
      <c r="BFG15" s="140"/>
      <c r="BFH15" s="140"/>
      <c r="BFI15" s="140"/>
      <c r="BFJ15" s="140"/>
      <c r="BFK15" s="301">
        <f>BDU15</f>
        <v>10</v>
      </c>
      <c r="BFL15" s="1170" t="s">
        <v>410</v>
      </c>
      <c r="BFM15" s="1170"/>
      <c r="BFN15" s="306" t="s">
        <v>412</v>
      </c>
      <c r="BFO15" s="140" t="s">
        <v>411</v>
      </c>
      <c r="BFS15" s="140" t="s">
        <v>394</v>
      </c>
      <c r="BGH15" s="140" t="s">
        <v>413</v>
      </c>
      <c r="BGU15" s="140" t="s">
        <v>418</v>
      </c>
      <c r="BGV15" s="140"/>
      <c r="BGW15" s="140"/>
      <c r="BGX15" s="140"/>
      <c r="BGY15" s="140"/>
      <c r="BGZ15" s="140"/>
      <c r="BHA15" s="301">
        <f>BFK15</f>
        <v>10</v>
      </c>
      <c r="BHB15" s="1170" t="s">
        <v>410</v>
      </c>
      <c r="BHC15" s="1170"/>
      <c r="BHD15" s="306" t="s">
        <v>412</v>
      </c>
      <c r="BHE15" s="140" t="s">
        <v>411</v>
      </c>
      <c r="BHI15" s="140" t="s">
        <v>394</v>
      </c>
      <c r="BHX15" s="140" t="s">
        <v>413</v>
      </c>
      <c r="BIK15" s="140" t="s">
        <v>418</v>
      </c>
      <c r="BIL15" s="140"/>
      <c r="BIM15" s="140"/>
      <c r="BIN15" s="140"/>
      <c r="BIO15" s="140"/>
      <c r="BIP15" s="140"/>
      <c r="BIQ15" s="301">
        <f>BHA15</f>
        <v>10</v>
      </c>
      <c r="BIR15" s="1170" t="s">
        <v>410</v>
      </c>
      <c r="BIS15" s="1170"/>
      <c r="BIT15" s="306" t="s">
        <v>412</v>
      </c>
      <c r="BIU15" s="140" t="s">
        <v>411</v>
      </c>
      <c r="BIY15" s="140" t="s">
        <v>394</v>
      </c>
      <c r="BJN15" s="140" t="s">
        <v>413</v>
      </c>
      <c r="BKA15" s="140" t="s">
        <v>418</v>
      </c>
      <c r="BKB15" s="140"/>
      <c r="BKC15" s="140"/>
      <c r="BKD15" s="140"/>
      <c r="BKE15" s="140"/>
      <c r="BKF15" s="140"/>
      <c r="BKG15" s="301">
        <f>BIQ15</f>
        <v>10</v>
      </c>
      <c r="BKH15" s="1170" t="s">
        <v>410</v>
      </c>
      <c r="BKI15" s="1170"/>
      <c r="BKJ15" s="306" t="s">
        <v>412</v>
      </c>
      <c r="BKK15" s="140" t="s">
        <v>411</v>
      </c>
      <c r="BKO15" s="140" t="s">
        <v>394</v>
      </c>
      <c r="BLD15" s="140" t="s">
        <v>413</v>
      </c>
      <c r="BLQ15" s="140" t="s">
        <v>418</v>
      </c>
      <c r="BLR15" s="140"/>
      <c r="BLS15" s="140"/>
      <c r="BLT15" s="140"/>
      <c r="BLU15" s="140"/>
      <c r="BLV15" s="140"/>
      <c r="BLW15" s="301">
        <f>BKG15</f>
        <v>10</v>
      </c>
      <c r="BLX15" s="1170" t="s">
        <v>410</v>
      </c>
      <c r="BLY15" s="1170"/>
      <c r="BLZ15" s="306" t="s">
        <v>412</v>
      </c>
      <c r="BMA15" s="140" t="s">
        <v>411</v>
      </c>
      <c r="BME15" s="140" t="s">
        <v>394</v>
      </c>
      <c r="BMT15" s="140" t="s">
        <v>413</v>
      </c>
      <c r="BNG15" s="140" t="s">
        <v>418</v>
      </c>
      <c r="BNH15" s="140"/>
      <c r="BNI15" s="140"/>
      <c r="BNJ15" s="140"/>
      <c r="BNK15" s="140"/>
      <c r="BNL15" s="140"/>
      <c r="BNM15" s="301">
        <f>BLW15</f>
        <v>10</v>
      </c>
      <c r="BNN15" s="1170" t="s">
        <v>410</v>
      </c>
      <c r="BNO15" s="1170"/>
      <c r="BNP15" s="306" t="s">
        <v>412</v>
      </c>
      <c r="BNQ15" s="140" t="s">
        <v>411</v>
      </c>
      <c r="BNU15" s="140" t="s">
        <v>394</v>
      </c>
      <c r="BOJ15" s="140" t="s">
        <v>413</v>
      </c>
      <c r="BOW15" s="140" t="s">
        <v>418</v>
      </c>
      <c r="BOX15" s="140"/>
      <c r="BOY15" s="140"/>
      <c r="BOZ15" s="140"/>
      <c r="BPA15" s="140"/>
      <c r="BPB15" s="140"/>
      <c r="BPC15" s="301">
        <f>BNM15</f>
        <v>10</v>
      </c>
      <c r="BPD15" s="1170" t="s">
        <v>410</v>
      </c>
      <c r="BPE15" s="1170"/>
      <c r="BPF15" s="306" t="s">
        <v>412</v>
      </c>
      <c r="BPG15" s="140" t="s">
        <v>411</v>
      </c>
      <c r="BPK15" s="140" t="s">
        <v>394</v>
      </c>
      <c r="BPZ15" s="140" t="s">
        <v>413</v>
      </c>
      <c r="BQM15" s="140" t="s">
        <v>418</v>
      </c>
      <c r="BQN15" s="140"/>
      <c r="BQO15" s="140"/>
      <c r="BQP15" s="140"/>
      <c r="BQQ15" s="140"/>
      <c r="BQR15" s="140"/>
      <c r="BQS15" s="301">
        <f>BPC15</f>
        <v>10</v>
      </c>
      <c r="BQT15" s="1170" t="s">
        <v>410</v>
      </c>
      <c r="BQU15" s="1170"/>
      <c r="BQV15" s="306" t="s">
        <v>412</v>
      </c>
      <c r="BQW15" s="140" t="s">
        <v>411</v>
      </c>
      <c r="BRA15" s="140" t="s">
        <v>394</v>
      </c>
      <c r="BRP15" s="140" t="s">
        <v>413</v>
      </c>
      <c r="BSC15" s="140" t="s">
        <v>418</v>
      </c>
      <c r="BSD15" s="140"/>
      <c r="BSE15" s="140"/>
      <c r="BSF15" s="140"/>
      <c r="BSG15" s="140"/>
      <c r="BSH15" s="140"/>
      <c r="BSI15" s="301">
        <f>BQS15</f>
        <v>10</v>
      </c>
      <c r="BSJ15" s="1170" t="s">
        <v>410</v>
      </c>
      <c r="BSK15" s="1170"/>
      <c r="BSL15" s="306" t="s">
        <v>412</v>
      </c>
      <c r="BSM15" s="140" t="s">
        <v>411</v>
      </c>
      <c r="BSQ15" s="140" t="s">
        <v>394</v>
      </c>
      <c r="BTF15" s="140" t="s">
        <v>413</v>
      </c>
      <c r="BTS15" s="140" t="s">
        <v>418</v>
      </c>
      <c r="BTT15" s="140"/>
      <c r="BTU15" s="140"/>
      <c r="BTV15" s="140"/>
      <c r="BTW15" s="140"/>
      <c r="BTX15" s="140"/>
      <c r="BTY15" s="301">
        <f>BSI15</f>
        <v>10</v>
      </c>
      <c r="BTZ15" s="1170" t="s">
        <v>410</v>
      </c>
      <c r="BUA15" s="1170"/>
      <c r="BUB15" s="306" t="s">
        <v>412</v>
      </c>
      <c r="BUC15" s="140" t="s">
        <v>411</v>
      </c>
      <c r="BUG15" s="140" t="s">
        <v>394</v>
      </c>
      <c r="BUV15" s="140" t="s">
        <v>413</v>
      </c>
      <c r="BVI15" s="140" t="s">
        <v>418</v>
      </c>
      <c r="BVJ15" s="140"/>
      <c r="BVK15" s="140"/>
      <c r="BVL15" s="140"/>
      <c r="BVM15" s="140"/>
      <c r="BVN15" s="140"/>
      <c r="BVO15" s="301">
        <f>BTY15</f>
        <v>10</v>
      </c>
      <c r="BVP15" s="1170" t="s">
        <v>410</v>
      </c>
      <c r="BVQ15" s="1170"/>
      <c r="BVR15" s="306" t="s">
        <v>412</v>
      </c>
      <c r="BVS15" s="140" t="s">
        <v>411</v>
      </c>
      <c r="BVW15" s="140" t="s">
        <v>394</v>
      </c>
      <c r="BWL15" s="140" t="s">
        <v>413</v>
      </c>
      <c r="BWY15" s="140" t="s">
        <v>418</v>
      </c>
      <c r="BWZ15" s="140"/>
      <c r="BXA15" s="140"/>
      <c r="BXB15" s="140"/>
      <c r="BXC15" s="140"/>
      <c r="BXD15" s="140"/>
      <c r="BXE15" s="301">
        <f>BVO15</f>
        <v>10</v>
      </c>
      <c r="BXF15" s="1170" t="s">
        <v>410</v>
      </c>
      <c r="BXG15" s="1170"/>
      <c r="BXH15" s="306" t="s">
        <v>412</v>
      </c>
      <c r="BXI15" s="140" t="s">
        <v>411</v>
      </c>
      <c r="BXM15" s="140" t="s">
        <v>394</v>
      </c>
      <c r="BYB15" s="140" t="s">
        <v>413</v>
      </c>
      <c r="BYO15" s="140" t="s">
        <v>418</v>
      </c>
      <c r="BYP15" s="140"/>
      <c r="BYQ15" s="140"/>
      <c r="BYR15" s="140"/>
      <c r="BYS15" s="140"/>
      <c r="BYT15" s="140"/>
      <c r="BYU15" s="301">
        <f>BXE15</f>
        <v>10</v>
      </c>
      <c r="BYV15" s="1170" t="s">
        <v>410</v>
      </c>
      <c r="BYW15" s="1170"/>
      <c r="BYX15" s="306" t="s">
        <v>412</v>
      </c>
      <c r="BYY15" s="140" t="s">
        <v>411</v>
      </c>
      <c r="BZC15" s="140" t="s">
        <v>394</v>
      </c>
      <c r="BZR15" s="140" t="s">
        <v>413</v>
      </c>
      <c r="CAE15" s="140" t="s">
        <v>418</v>
      </c>
      <c r="CAF15" s="140"/>
      <c r="CAG15" s="140"/>
      <c r="CAH15" s="140"/>
      <c r="CAI15" s="140"/>
      <c r="CAJ15" s="140"/>
      <c r="CAK15" s="301">
        <f>BYU15</f>
        <v>10</v>
      </c>
      <c r="CAL15" s="1170" t="s">
        <v>410</v>
      </c>
      <c r="CAM15" s="1170"/>
      <c r="CAN15" s="306" t="s">
        <v>412</v>
      </c>
      <c r="CAO15" s="140" t="s">
        <v>411</v>
      </c>
      <c r="CAS15" s="140" t="s">
        <v>394</v>
      </c>
      <c r="CBH15" s="140" t="s">
        <v>413</v>
      </c>
      <c r="CBU15" s="140" t="s">
        <v>418</v>
      </c>
      <c r="CBV15" s="140"/>
      <c r="CBW15" s="140"/>
      <c r="CBX15" s="140"/>
      <c r="CBY15" s="140"/>
      <c r="CBZ15" s="140"/>
      <c r="CCA15" s="301">
        <f>CAK15</f>
        <v>10</v>
      </c>
      <c r="CCB15" s="1170" t="s">
        <v>410</v>
      </c>
      <c r="CCC15" s="1170"/>
      <c r="CCD15" s="306" t="s">
        <v>412</v>
      </c>
      <c r="CCE15" s="140" t="s">
        <v>411</v>
      </c>
      <c r="CCI15" s="140" t="s">
        <v>394</v>
      </c>
      <c r="CCX15" s="140" t="s">
        <v>413</v>
      </c>
      <c r="CDK15" s="140" t="s">
        <v>418</v>
      </c>
      <c r="CDL15" s="140"/>
      <c r="CDM15" s="140"/>
      <c r="CDN15" s="140"/>
      <c r="CDO15" s="140"/>
      <c r="CDP15" s="140"/>
      <c r="CDQ15" s="301">
        <f>CCA15</f>
        <v>10</v>
      </c>
      <c r="CDR15" s="1170" t="s">
        <v>410</v>
      </c>
      <c r="CDS15" s="1170"/>
      <c r="CDT15" s="306" t="s">
        <v>412</v>
      </c>
      <c r="CDU15" s="140" t="s">
        <v>411</v>
      </c>
      <c r="CDY15" s="140" t="s">
        <v>394</v>
      </c>
      <c r="CEN15" s="140" t="s">
        <v>413</v>
      </c>
      <c r="CFA15" s="140" t="s">
        <v>418</v>
      </c>
      <c r="CFB15" s="140"/>
      <c r="CFC15" s="140"/>
      <c r="CFD15" s="140"/>
      <c r="CFE15" s="140"/>
      <c r="CFF15" s="140"/>
      <c r="CFG15" s="301">
        <f>CDQ15</f>
        <v>10</v>
      </c>
      <c r="CFH15" s="1170" t="s">
        <v>410</v>
      </c>
      <c r="CFI15" s="1170"/>
      <c r="CFJ15" s="306" t="s">
        <v>412</v>
      </c>
      <c r="CFK15" s="140" t="s">
        <v>411</v>
      </c>
      <c r="CFO15" s="140" t="s">
        <v>394</v>
      </c>
      <c r="CGD15" s="140" t="s">
        <v>413</v>
      </c>
      <c r="CGQ15" s="140" t="s">
        <v>418</v>
      </c>
      <c r="CGR15" s="140"/>
      <c r="CGS15" s="140"/>
      <c r="CGT15" s="140"/>
      <c r="CGU15" s="140"/>
      <c r="CGV15" s="140"/>
      <c r="CGW15" s="301">
        <f>CFG15</f>
        <v>10</v>
      </c>
      <c r="CGX15" s="1170" t="s">
        <v>410</v>
      </c>
      <c r="CGY15" s="1170"/>
      <c r="CGZ15" s="306" t="s">
        <v>412</v>
      </c>
      <c r="CHA15" s="140" t="s">
        <v>411</v>
      </c>
      <c r="CHE15" s="140" t="s">
        <v>394</v>
      </c>
      <c r="CHT15" s="140" t="s">
        <v>413</v>
      </c>
      <c r="CIG15" s="140" t="s">
        <v>418</v>
      </c>
      <c r="CIH15" s="140"/>
      <c r="CII15" s="140"/>
      <c r="CIJ15" s="140"/>
      <c r="CIK15" s="140"/>
      <c r="CIL15" s="140"/>
      <c r="CIM15" s="301">
        <f>CGW15</f>
        <v>10</v>
      </c>
      <c r="CIN15" s="1170" t="s">
        <v>410</v>
      </c>
      <c r="CIO15" s="1170"/>
      <c r="CIP15" s="306" t="s">
        <v>412</v>
      </c>
      <c r="CIQ15" s="140" t="s">
        <v>411</v>
      </c>
      <c r="CIU15" s="140" t="s">
        <v>394</v>
      </c>
      <c r="CJJ15" s="140" t="s">
        <v>413</v>
      </c>
      <c r="CJW15" s="140" t="s">
        <v>418</v>
      </c>
      <c r="CJX15" s="140"/>
      <c r="CJY15" s="140"/>
      <c r="CJZ15" s="140"/>
      <c r="CKA15" s="140"/>
      <c r="CKB15" s="140"/>
      <c r="CKC15" s="301">
        <f>CIM15</f>
        <v>10</v>
      </c>
      <c r="CKD15" s="1170" t="s">
        <v>410</v>
      </c>
      <c r="CKE15" s="1170"/>
      <c r="CKF15" s="306" t="s">
        <v>412</v>
      </c>
      <c r="CKG15" s="140" t="s">
        <v>411</v>
      </c>
      <c r="CKK15" s="140" t="s">
        <v>394</v>
      </c>
      <c r="CKZ15" s="140" t="s">
        <v>413</v>
      </c>
      <c r="CLM15" s="140" t="s">
        <v>418</v>
      </c>
      <c r="CLN15" s="140"/>
      <c r="CLO15" s="140"/>
      <c r="CLP15" s="140"/>
      <c r="CLQ15" s="140"/>
      <c r="CLR15" s="140"/>
      <c r="CLS15" s="301">
        <f>CKC15</f>
        <v>10</v>
      </c>
      <c r="CLT15" s="1170" t="s">
        <v>410</v>
      </c>
      <c r="CLU15" s="1170"/>
      <c r="CLV15" s="306" t="s">
        <v>412</v>
      </c>
      <c r="CLW15" s="140" t="s">
        <v>411</v>
      </c>
      <c r="CMA15" s="140" t="s">
        <v>394</v>
      </c>
      <c r="CMP15" s="140" t="s">
        <v>413</v>
      </c>
      <c r="CNC15" s="140" t="s">
        <v>418</v>
      </c>
      <c r="CND15" s="140"/>
      <c r="CNE15" s="140"/>
      <c r="CNF15" s="140"/>
      <c r="CNG15" s="140"/>
      <c r="CNH15" s="140"/>
      <c r="CNI15" s="301">
        <f>CLS15</f>
        <v>10</v>
      </c>
      <c r="CNJ15" s="1170" t="s">
        <v>410</v>
      </c>
      <c r="CNK15" s="1170"/>
      <c r="CNL15" s="306" t="s">
        <v>412</v>
      </c>
      <c r="CNM15" s="140" t="s">
        <v>411</v>
      </c>
      <c r="CNQ15" s="140" t="s">
        <v>394</v>
      </c>
      <c r="COF15" s="140" t="s">
        <v>413</v>
      </c>
      <c r="COS15" s="140" t="s">
        <v>418</v>
      </c>
      <c r="COT15" s="140"/>
      <c r="COU15" s="140"/>
      <c r="COV15" s="140"/>
      <c r="COW15" s="140"/>
      <c r="COX15" s="140"/>
      <c r="COY15" s="301">
        <f>CNI15</f>
        <v>10</v>
      </c>
      <c r="COZ15" s="1170" t="s">
        <v>410</v>
      </c>
      <c r="CPA15" s="1170"/>
      <c r="CPB15" s="306" t="s">
        <v>412</v>
      </c>
      <c r="CPC15" s="140" t="s">
        <v>411</v>
      </c>
      <c r="CPG15" s="140" t="s">
        <v>394</v>
      </c>
      <c r="CPV15" s="140" t="s">
        <v>413</v>
      </c>
      <c r="CQI15" s="140" t="s">
        <v>418</v>
      </c>
      <c r="CQJ15" s="140"/>
      <c r="CQK15" s="140"/>
      <c r="CQL15" s="140"/>
      <c r="CQM15" s="140"/>
      <c r="CQN15" s="140"/>
      <c r="CQO15" s="301">
        <f>COY15</f>
        <v>10</v>
      </c>
      <c r="CQP15" s="1170" t="s">
        <v>410</v>
      </c>
      <c r="CQQ15" s="1170"/>
      <c r="CQR15" s="306" t="s">
        <v>412</v>
      </c>
      <c r="CQS15" s="140" t="s">
        <v>411</v>
      </c>
      <c r="CQW15" s="140" t="s">
        <v>394</v>
      </c>
      <c r="CRL15" s="140" t="s">
        <v>413</v>
      </c>
      <c r="CRY15" s="140" t="s">
        <v>418</v>
      </c>
      <c r="CRZ15" s="140"/>
      <c r="CSA15" s="140"/>
      <c r="CSB15" s="140"/>
      <c r="CSC15" s="140"/>
      <c r="CSD15" s="140"/>
      <c r="CSE15" s="301">
        <f>CQO15</f>
        <v>10</v>
      </c>
      <c r="CSF15" s="1170" t="s">
        <v>410</v>
      </c>
      <c r="CSG15" s="1170"/>
      <c r="CSH15" s="306" t="s">
        <v>412</v>
      </c>
      <c r="CSI15" s="140" t="s">
        <v>411</v>
      </c>
      <c r="CSM15" s="140" t="s">
        <v>394</v>
      </c>
      <c r="CTB15" s="140" t="s">
        <v>413</v>
      </c>
      <c r="CTO15" s="140" t="s">
        <v>418</v>
      </c>
      <c r="CTP15" s="140"/>
      <c r="CTQ15" s="140"/>
      <c r="CTR15" s="140"/>
      <c r="CTS15" s="140"/>
      <c r="CTT15" s="140"/>
      <c r="CTU15" s="301">
        <f>CSE15</f>
        <v>10</v>
      </c>
      <c r="CTV15" s="1170" t="s">
        <v>410</v>
      </c>
      <c r="CTW15" s="1170"/>
      <c r="CTX15" s="306" t="s">
        <v>412</v>
      </c>
      <c r="CTY15" s="140" t="s">
        <v>411</v>
      </c>
      <c r="CUC15" s="140" t="s">
        <v>394</v>
      </c>
      <c r="CUR15" s="140" t="s">
        <v>413</v>
      </c>
      <c r="CVE15" s="140" t="s">
        <v>418</v>
      </c>
      <c r="CVF15" s="140"/>
      <c r="CVG15" s="140"/>
      <c r="CVH15" s="140"/>
      <c r="CVI15" s="140"/>
      <c r="CVJ15" s="140"/>
      <c r="CVK15" s="301">
        <f>CTU15</f>
        <v>10</v>
      </c>
      <c r="CVL15" s="1170" t="s">
        <v>410</v>
      </c>
      <c r="CVM15" s="1170"/>
      <c r="CVN15" s="306" t="s">
        <v>412</v>
      </c>
      <c r="CVO15" s="140" t="s">
        <v>411</v>
      </c>
      <c r="CVS15" s="140" t="s">
        <v>394</v>
      </c>
      <c r="CWH15" s="140" t="s">
        <v>413</v>
      </c>
      <c r="CWU15" s="140" t="s">
        <v>418</v>
      </c>
      <c r="CWV15" s="140"/>
      <c r="CWW15" s="140"/>
      <c r="CWX15" s="140"/>
      <c r="CWY15" s="140"/>
      <c r="CWZ15" s="140"/>
      <c r="CXA15" s="301">
        <f>CVK15</f>
        <v>10</v>
      </c>
      <c r="CXB15" s="1170" t="s">
        <v>410</v>
      </c>
      <c r="CXC15" s="1170"/>
      <c r="CXD15" s="306" t="s">
        <v>412</v>
      </c>
      <c r="CXE15" s="140" t="s">
        <v>411</v>
      </c>
      <c r="CXI15" s="140" t="s">
        <v>394</v>
      </c>
      <c r="CXX15" s="140" t="s">
        <v>413</v>
      </c>
      <c r="CYK15" s="140" t="s">
        <v>418</v>
      </c>
      <c r="CYL15" s="140"/>
      <c r="CYM15" s="140"/>
      <c r="CYN15" s="140"/>
      <c r="CYO15" s="140"/>
      <c r="CYP15" s="140"/>
      <c r="CYQ15" s="301">
        <f>CXA15</f>
        <v>10</v>
      </c>
      <c r="CYR15" s="1170" t="s">
        <v>410</v>
      </c>
      <c r="CYS15" s="1170"/>
      <c r="CYT15" s="306" t="s">
        <v>412</v>
      </c>
      <c r="CYU15" s="140" t="s">
        <v>411</v>
      </c>
      <c r="CYY15" s="140" t="s">
        <v>394</v>
      </c>
      <c r="CZN15" s="140" t="s">
        <v>413</v>
      </c>
      <c r="DAA15" s="140" t="s">
        <v>418</v>
      </c>
      <c r="DAB15" s="140"/>
      <c r="DAC15" s="140"/>
      <c r="DAD15" s="140"/>
      <c r="DAE15" s="140"/>
      <c r="DAF15" s="140"/>
      <c r="DAG15" s="301">
        <f>CYQ15</f>
        <v>10</v>
      </c>
      <c r="DAH15" s="1170" t="s">
        <v>410</v>
      </c>
      <c r="DAI15" s="1170"/>
      <c r="DAJ15" s="306" t="s">
        <v>412</v>
      </c>
      <c r="DAK15" s="140" t="s">
        <v>411</v>
      </c>
      <c r="DAO15" s="140" t="s">
        <v>394</v>
      </c>
      <c r="DBD15" s="140" t="s">
        <v>413</v>
      </c>
      <c r="DBQ15" s="140" t="s">
        <v>418</v>
      </c>
      <c r="DBR15" s="140"/>
      <c r="DBS15" s="140"/>
      <c r="DBT15" s="140"/>
      <c r="DBU15" s="140"/>
      <c r="DBV15" s="140"/>
      <c r="DBW15" s="301">
        <f>DAG15</f>
        <v>10</v>
      </c>
      <c r="DBX15" s="1170" t="s">
        <v>410</v>
      </c>
      <c r="DBY15" s="1170"/>
      <c r="DBZ15" s="306" t="s">
        <v>412</v>
      </c>
      <c r="DCA15" s="140" t="s">
        <v>411</v>
      </c>
      <c r="DCE15" s="140" t="s">
        <v>394</v>
      </c>
      <c r="DCT15" s="140" t="s">
        <v>413</v>
      </c>
      <c r="DDG15" s="140" t="s">
        <v>418</v>
      </c>
      <c r="DDH15" s="140"/>
      <c r="DDI15" s="140"/>
      <c r="DDJ15" s="140"/>
      <c r="DDK15" s="140"/>
      <c r="DDL15" s="140"/>
      <c r="DDM15" s="301">
        <f>DBW15</f>
        <v>10</v>
      </c>
      <c r="DDN15" s="1170" t="s">
        <v>410</v>
      </c>
      <c r="DDO15" s="1170"/>
      <c r="DDP15" s="306" t="s">
        <v>412</v>
      </c>
      <c r="DDQ15" s="140" t="s">
        <v>411</v>
      </c>
      <c r="DDU15" s="140" t="s">
        <v>394</v>
      </c>
      <c r="DEJ15" s="140" t="s">
        <v>413</v>
      </c>
      <c r="DEW15" s="140" t="s">
        <v>418</v>
      </c>
      <c r="DEX15" s="140"/>
      <c r="DEY15" s="140"/>
      <c r="DEZ15" s="140"/>
      <c r="DFA15" s="140"/>
      <c r="DFB15" s="140"/>
      <c r="DFC15" s="301">
        <f>DDM15</f>
        <v>10</v>
      </c>
      <c r="DFD15" s="1170" t="s">
        <v>410</v>
      </c>
      <c r="DFE15" s="1170"/>
      <c r="DFF15" s="306" t="s">
        <v>412</v>
      </c>
      <c r="DFG15" s="140" t="s">
        <v>411</v>
      </c>
      <c r="DFK15" s="140" t="s">
        <v>394</v>
      </c>
      <c r="DFZ15" s="140" t="s">
        <v>413</v>
      </c>
      <c r="DGM15" s="140" t="s">
        <v>418</v>
      </c>
      <c r="DGN15" s="140"/>
      <c r="DGO15" s="140"/>
      <c r="DGP15" s="140"/>
      <c r="DGQ15" s="140"/>
      <c r="DGR15" s="140"/>
      <c r="DGS15" s="301">
        <f>DFC15</f>
        <v>10</v>
      </c>
      <c r="DGT15" s="1170" t="s">
        <v>410</v>
      </c>
      <c r="DGU15" s="1170"/>
      <c r="DGV15" s="306" t="s">
        <v>412</v>
      </c>
      <c r="DGW15" s="140" t="s">
        <v>411</v>
      </c>
      <c r="DHA15" s="140" t="s">
        <v>394</v>
      </c>
      <c r="DHP15" s="140" t="s">
        <v>413</v>
      </c>
      <c r="DIC15" s="140" t="s">
        <v>418</v>
      </c>
      <c r="DID15" s="140"/>
      <c r="DIE15" s="140"/>
      <c r="DIF15" s="140"/>
      <c r="DIG15" s="140"/>
      <c r="DIH15" s="140"/>
      <c r="DII15" s="301">
        <f>DGS15</f>
        <v>10</v>
      </c>
      <c r="DIJ15" s="1170" t="s">
        <v>410</v>
      </c>
      <c r="DIK15" s="1170"/>
      <c r="DIL15" s="306" t="s">
        <v>412</v>
      </c>
      <c r="DIM15" s="140" t="s">
        <v>411</v>
      </c>
      <c r="DIQ15" s="140" t="s">
        <v>394</v>
      </c>
      <c r="DJF15" s="140" t="s">
        <v>413</v>
      </c>
      <c r="DJS15" s="140" t="s">
        <v>418</v>
      </c>
      <c r="DJT15" s="140"/>
      <c r="DJU15" s="140"/>
      <c r="DJV15" s="140"/>
      <c r="DJW15" s="140"/>
      <c r="DJX15" s="140"/>
      <c r="DJY15" s="301">
        <f>DII15</f>
        <v>10</v>
      </c>
      <c r="DJZ15" s="1170" t="s">
        <v>410</v>
      </c>
      <c r="DKA15" s="1170"/>
      <c r="DKB15" s="306" t="s">
        <v>412</v>
      </c>
      <c r="DKC15" s="140" t="s">
        <v>411</v>
      </c>
      <c r="DKG15" s="140" t="s">
        <v>394</v>
      </c>
      <c r="DKV15" s="140" t="s">
        <v>413</v>
      </c>
      <c r="DLI15" s="140" t="s">
        <v>418</v>
      </c>
      <c r="DLJ15" s="140"/>
      <c r="DLK15" s="140"/>
      <c r="DLL15" s="140"/>
      <c r="DLM15" s="140"/>
      <c r="DLN15" s="140"/>
      <c r="DLO15" s="301">
        <f>DJY15</f>
        <v>10</v>
      </c>
      <c r="DLP15" s="1170" t="s">
        <v>410</v>
      </c>
      <c r="DLQ15" s="1170"/>
      <c r="DLR15" s="306" t="s">
        <v>412</v>
      </c>
      <c r="DLS15" s="140" t="s">
        <v>411</v>
      </c>
      <c r="DLW15" s="140" t="s">
        <v>394</v>
      </c>
      <c r="DML15" s="140" t="s">
        <v>413</v>
      </c>
      <c r="DMY15" s="140" t="s">
        <v>418</v>
      </c>
      <c r="DMZ15" s="140"/>
      <c r="DNA15" s="140"/>
      <c r="DNB15" s="140"/>
      <c r="DNC15" s="140"/>
      <c r="DND15" s="140"/>
      <c r="DNE15" s="301">
        <f>DLO15</f>
        <v>10</v>
      </c>
      <c r="DNF15" s="1170" t="s">
        <v>410</v>
      </c>
      <c r="DNG15" s="1170"/>
      <c r="DNH15" s="306" t="s">
        <v>412</v>
      </c>
      <c r="DNI15" s="140" t="s">
        <v>411</v>
      </c>
      <c r="DNM15" s="140" t="s">
        <v>394</v>
      </c>
      <c r="DOB15" s="140" t="s">
        <v>413</v>
      </c>
      <c r="DOO15" s="140" t="s">
        <v>418</v>
      </c>
      <c r="DOP15" s="140"/>
      <c r="DOQ15" s="140"/>
      <c r="DOR15" s="140"/>
      <c r="DOS15" s="140"/>
      <c r="DOT15" s="140"/>
      <c r="DOU15" s="301">
        <f>DNE15</f>
        <v>10</v>
      </c>
      <c r="DOV15" s="1170" t="s">
        <v>410</v>
      </c>
      <c r="DOW15" s="1170"/>
      <c r="DOX15" s="306" t="s">
        <v>412</v>
      </c>
      <c r="DOY15" s="140" t="s">
        <v>411</v>
      </c>
      <c r="DPC15" s="140" t="s">
        <v>394</v>
      </c>
      <c r="DPR15" s="140" t="s">
        <v>413</v>
      </c>
      <c r="DQE15" s="140" t="s">
        <v>418</v>
      </c>
      <c r="DQF15" s="140"/>
      <c r="DQG15" s="140"/>
      <c r="DQH15" s="140"/>
      <c r="DQI15" s="140"/>
      <c r="DQJ15" s="140"/>
      <c r="DQK15" s="301">
        <f>DOU15</f>
        <v>10</v>
      </c>
      <c r="DQL15" s="1170" t="s">
        <v>410</v>
      </c>
      <c r="DQM15" s="1170"/>
      <c r="DQN15" s="306" t="s">
        <v>412</v>
      </c>
      <c r="DQO15" s="140" t="s">
        <v>411</v>
      </c>
      <c r="DQS15" s="140" t="s">
        <v>394</v>
      </c>
      <c r="DRH15" s="140" t="s">
        <v>413</v>
      </c>
      <c r="DRU15" s="140" t="s">
        <v>418</v>
      </c>
      <c r="DRV15" s="140"/>
      <c r="DRW15" s="140"/>
      <c r="DRX15" s="140"/>
      <c r="DRY15" s="140"/>
      <c r="DRZ15" s="140"/>
      <c r="DSA15" s="301">
        <f>DQK15</f>
        <v>10</v>
      </c>
      <c r="DSB15" s="1170" t="s">
        <v>410</v>
      </c>
      <c r="DSC15" s="1170"/>
      <c r="DSD15" s="306" t="s">
        <v>412</v>
      </c>
      <c r="DSE15" s="140" t="s">
        <v>411</v>
      </c>
      <c r="DSI15" s="140" t="s">
        <v>394</v>
      </c>
      <c r="DSX15" s="140" t="s">
        <v>413</v>
      </c>
      <c r="DTK15" s="140" t="s">
        <v>418</v>
      </c>
      <c r="DTL15" s="140"/>
      <c r="DTM15" s="140"/>
      <c r="DTN15" s="140"/>
      <c r="DTO15" s="140"/>
      <c r="DTP15" s="140"/>
      <c r="DTQ15" s="301">
        <f>DSA15</f>
        <v>10</v>
      </c>
      <c r="DTR15" s="1170" t="s">
        <v>410</v>
      </c>
      <c r="DTS15" s="1170"/>
      <c r="DTT15" s="306" t="s">
        <v>412</v>
      </c>
      <c r="DTU15" s="140" t="s">
        <v>411</v>
      </c>
      <c r="DTY15" s="140" t="s">
        <v>394</v>
      </c>
      <c r="DUN15" s="140" t="s">
        <v>413</v>
      </c>
      <c r="DVA15" s="140" t="s">
        <v>418</v>
      </c>
      <c r="DVB15" s="140"/>
      <c r="DVC15" s="140"/>
      <c r="DVD15" s="140"/>
      <c r="DVE15" s="140"/>
      <c r="DVF15" s="140"/>
      <c r="DVG15" s="301">
        <f>DTQ15</f>
        <v>10</v>
      </c>
      <c r="DVH15" s="1170" t="s">
        <v>410</v>
      </c>
      <c r="DVI15" s="1170"/>
      <c r="DVJ15" s="306" t="s">
        <v>412</v>
      </c>
      <c r="DVK15" s="140" t="s">
        <v>411</v>
      </c>
      <c r="DVO15" s="140" t="s">
        <v>394</v>
      </c>
      <c r="DWD15" s="140" t="s">
        <v>413</v>
      </c>
      <c r="DWQ15" s="140" t="s">
        <v>418</v>
      </c>
      <c r="DWR15" s="140"/>
      <c r="DWS15" s="140"/>
      <c r="DWT15" s="140"/>
      <c r="DWU15" s="140"/>
      <c r="DWV15" s="140"/>
      <c r="DWW15" s="301">
        <f>DVG15</f>
        <v>10</v>
      </c>
      <c r="DWX15" s="1170" t="s">
        <v>410</v>
      </c>
      <c r="DWY15" s="1170"/>
      <c r="DWZ15" s="306" t="s">
        <v>412</v>
      </c>
      <c r="DXA15" s="140" t="s">
        <v>411</v>
      </c>
      <c r="DXE15" s="140" t="s">
        <v>394</v>
      </c>
      <c r="DXT15" s="140" t="s">
        <v>413</v>
      </c>
      <c r="DYG15" s="140" t="s">
        <v>418</v>
      </c>
      <c r="DYH15" s="140"/>
      <c r="DYI15" s="140"/>
      <c r="DYJ15" s="140"/>
      <c r="DYK15" s="140"/>
      <c r="DYL15" s="140"/>
      <c r="DYM15" s="301">
        <f>DWW15</f>
        <v>10</v>
      </c>
      <c r="DYN15" s="1170" t="s">
        <v>410</v>
      </c>
      <c r="DYO15" s="1170"/>
      <c r="DYP15" s="306" t="s">
        <v>412</v>
      </c>
      <c r="DYQ15" s="140" t="s">
        <v>411</v>
      </c>
      <c r="DYU15" s="140" t="s">
        <v>394</v>
      </c>
      <c r="DZJ15" s="140" t="s">
        <v>413</v>
      </c>
      <c r="DZW15" s="140" t="s">
        <v>418</v>
      </c>
      <c r="DZX15" s="140"/>
      <c r="DZY15" s="140"/>
      <c r="DZZ15" s="140"/>
      <c r="EAA15" s="140"/>
      <c r="EAB15" s="140"/>
      <c r="EAC15" s="301">
        <f>DYM15</f>
        <v>10</v>
      </c>
      <c r="EAD15" s="1170" t="s">
        <v>410</v>
      </c>
      <c r="EAE15" s="1170"/>
      <c r="EAF15" s="306" t="s">
        <v>412</v>
      </c>
      <c r="EAG15" s="140" t="s">
        <v>411</v>
      </c>
      <c r="EAK15" s="140" t="s">
        <v>394</v>
      </c>
      <c r="EAZ15" s="140" t="s">
        <v>413</v>
      </c>
      <c r="EBM15" s="140" t="s">
        <v>418</v>
      </c>
      <c r="EBN15" s="140"/>
      <c r="EBO15" s="140"/>
      <c r="EBP15" s="140"/>
      <c r="EBQ15" s="140"/>
      <c r="EBR15" s="140"/>
      <c r="EBS15" s="301">
        <f>EAC15</f>
        <v>10</v>
      </c>
      <c r="EBT15" s="1170" t="s">
        <v>410</v>
      </c>
      <c r="EBU15" s="1170"/>
      <c r="EBV15" s="306" t="s">
        <v>412</v>
      </c>
      <c r="EBW15" s="140" t="s">
        <v>411</v>
      </c>
      <c r="ECA15" s="140" t="s">
        <v>394</v>
      </c>
      <c r="ECP15" s="140" t="s">
        <v>413</v>
      </c>
      <c r="EDC15" s="140" t="s">
        <v>418</v>
      </c>
      <c r="EDD15" s="140"/>
      <c r="EDE15" s="140"/>
      <c r="EDF15" s="140"/>
      <c r="EDG15" s="140"/>
      <c r="EDH15" s="140"/>
      <c r="EDI15" s="301">
        <f>EBS15</f>
        <v>10</v>
      </c>
      <c r="EDJ15" s="1170" t="s">
        <v>410</v>
      </c>
      <c r="EDK15" s="1170"/>
      <c r="EDL15" s="306" t="s">
        <v>412</v>
      </c>
      <c r="EDM15" s="140" t="s">
        <v>411</v>
      </c>
      <c r="EDQ15" s="140" t="s">
        <v>394</v>
      </c>
      <c r="EEF15" s="140" t="s">
        <v>413</v>
      </c>
      <c r="EES15" s="140" t="s">
        <v>418</v>
      </c>
      <c r="EET15" s="140"/>
      <c r="EEU15" s="140"/>
      <c r="EEV15" s="140"/>
      <c r="EEW15" s="140"/>
      <c r="EEX15" s="140"/>
      <c r="EEY15" s="301">
        <f>EDI15</f>
        <v>10</v>
      </c>
      <c r="EEZ15" s="1170" t="s">
        <v>410</v>
      </c>
      <c r="EFA15" s="1170"/>
      <c r="EFB15" s="306" t="s">
        <v>412</v>
      </c>
      <c r="EFC15" s="140" t="s">
        <v>411</v>
      </c>
      <c r="EFG15" s="140" t="s">
        <v>394</v>
      </c>
      <c r="EFV15" s="140" t="s">
        <v>413</v>
      </c>
      <c r="EGI15" s="140" t="s">
        <v>418</v>
      </c>
      <c r="EGJ15" s="140"/>
      <c r="EGK15" s="140"/>
      <c r="EGL15" s="140"/>
      <c r="EGM15" s="140"/>
      <c r="EGN15" s="140"/>
      <c r="EGO15" s="301">
        <f>EEY15</f>
        <v>10</v>
      </c>
      <c r="EGP15" s="1170" t="s">
        <v>410</v>
      </c>
      <c r="EGQ15" s="1170"/>
      <c r="EGR15" s="306" t="s">
        <v>412</v>
      </c>
      <c r="EGS15" s="140" t="s">
        <v>411</v>
      </c>
      <c r="EGW15" s="140" t="s">
        <v>394</v>
      </c>
      <c r="EHL15" s="140" t="s">
        <v>413</v>
      </c>
      <c r="EHY15" s="140" t="s">
        <v>418</v>
      </c>
      <c r="EHZ15" s="140"/>
      <c r="EIA15" s="140"/>
      <c r="EIB15" s="140"/>
      <c r="EIC15" s="140"/>
      <c r="EID15" s="140"/>
      <c r="EIE15" s="301">
        <f>EGO15</f>
        <v>10</v>
      </c>
      <c r="EIF15" s="1170" t="s">
        <v>410</v>
      </c>
      <c r="EIG15" s="1170"/>
      <c r="EIH15" s="306" t="s">
        <v>412</v>
      </c>
      <c r="EII15" s="140" t="s">
        <v>411</v>
      </c>
      <c r="EIM15" s="140" t="s">
        <v>394</v>
      </c>
      <c r="EJB15" s="140" t="s">
        <v>413</v>
      </c>
    </row>
    <row r="16" spans="1:3654" ht="12.75" customHeight="1" x14ac:dyDescent="0.25">
      <c r="G16" s="305"/>
      <c r="J16" s="307"/>
      <c r="AW16" s="305"/>
      <c r="AZ16" s="307"/>
      <c r="CM16" s="305"/>
      <c r="CP16" s="307"/>
      <c r="EC16" s="305"/>
      <c r="EF16" s="307"/>
      <c r="FS16" s="305"/>
      <c r="FV16" s="307"/>
      <c r="HI16" s="305"/>
      <c r="HL16" s="307"/>
      <c r="IY16" s="305"/>
      <c r="JB16" s="307"/>
      <c r="KO16" s="305"/>
      <c r="KR16" s="307"/>
      <c r="ME16" s="305"/>
      <c r="MH16" s="307"/>
      <c r="NU16" s="305"/>
      <c r="NX16" s="307"/>
      <c r="PK16" s="305"/>
      <c r="PN16" s="307"/>
      <c r="RA16" s="305"/>
      <c r="RD16" s="307"/>
      <c r="SQ16" s="305"/>
      <c r="ST16" s="307"/>
      <c r="UG16" s="305"/>
      <c r="UJ16" s="307"/>
      <c r="VW16" s="305"/>
      <c r="VZ16" s="307"/>
      <c r="XM16" s="305"/>
      <c r="XP16" s="307"/>
      <c r="ZC16" s="305"/>
      <c r="ZF16" s="307"/>
      <c r="AAS16" s="305"/>
      <c r="AAV16" s="307"/>
      <c r="ACI16" s="305"/>
      <c r="ACL16" s="307"/>
      <c r="ADY16" s="305"/>
      <c r="AEB16" s="307"/>
      <c r="AFO16" s="305"/>
      <c r="AFR16" s="307"/>
      <c r="AHE16" s="305"/>
      <c r="AHH16" s="307"/>
      <c r="AIU16" s="305"/>
      <c r="AIX16" s="307"/>
      <c r="AKK16" s="305"/>
      <c r="AKN16" s="307"/>
      <c r="AMA16" s="305"/>
      <c r="AMD16" s="307"/>
      <c r="ANQ16" s="305"/>
      <c r="ANT16" s="307"/>
      <c r="APG16" s="305"/>
      <c r="APJ16" s="307"/>
      <c r="AQW16" s="305"/>
      <c r="AQZ16" s="307"/>
      <c r="ASM16" s="305"/>
      <c r="ASP16" s="307"/>
      <c r="AUC16" s="305"/>
      <c r="AUF16" s="307"/>
      <c r="AVS16" s="305"/>
      <c r="AVV16" s="307"/>
      <c r="AXI16" s="305"/>
      <c r="AXL16" s="307"/>
      <c r="AYY16" s="305"/>
      <c r="AZB16" s="307"/>
      <c r="BAO16" s="305"/>
      <c r="BAR16" s="307"/>
      <c r="BCE16" s="305"/>
      <c r="BCH16" s="307"/>
      <c r="BDU16" s="305"/>
      <c r="BDX16" s="307"/>
      <c r="BFK16" s="305"/>
      <c r="BFN16" s="307"/>
      <c r="BHA16" s="305"/>
      <c r="BHD16" s="307"/>
      <c r="BIQ16" s="305"/>
      <c r="BIT16" s="307"/>
      <c r="BKG16" s="305"/>
      <c r="BKJ16" s="307"/>
      <c r="BLW16" s="305"/>
      <c r="BLZ16" s="307"/>
      <c r="BNM16" s="305"/>
      <c r="BNP16" s="307"/>
      <c r="BPC16" s="305"/>
      <c r="BPF16" s="307"/>
      <c r="BQS16" s="305"/>
      <c r="BQV16" s="307"/>
      <c r="BSI16" s="305"/>
      <c r="BSL16" s="307"/>
      <c r="BTY16" s="305"/>
      <c r="BUB16" s="307"/>
      <c r="BVO16" s="305"/>
      <c r="BVR16" s="307"/>
      <c r="BXE16" s="305"/>
      <c r="BXH16" s="307"/>
      <c r="BYU16" s="305"/>
      <c r="BYX16" s="307"/>
      <c r="CAK16" s="305"/>
      <c r="CAN16" s="307"/>
      <c r="CCA16" s="305"/>
      <c r="CCD16" s="307"/>
      <c r="CDQ16" s="305"/>
      <c r="CDT16" s="307"/>
      <c r="CFG16" s="305"/>
      <c r="CFJ16" s="307"/>
      <c r="CGW16" s="305"/>
      <c r="CGZ16" s="307"/>
      <c r="CIM16" s="305"/>
      <c r="CIP16" s="307"/>
      <c r="CKC16" s="305"/>
      <c r="CKF16" s="307"/>
      <c r="CLS16" s="305"/>
      <c r="CLV16" s="307"/>
      <c r="CNI16" s="305"/>
      <c r="CNL16" s="307"/>
      <c r="COY16" s="305"/>
      <c r="CPB16" s="307"/>
      <c r="CQO16" s="305"/>
      <c r="CQR16" s="307"/>
      <c r="CSE16" s="305"/>
      <c r="CSH16" s="307"/>
      <c r="CTU16" s="305"/>
      <c r="CTX16" s="307"/>
      <c r="CVK16" s="305"/>
      <c r="CVN16" s="307"/>
      <c r="CXA16" s="305"/>
      <c r="CXD16" s="307"/>
      <c r="CYQ16" s="305"/>
      <c r="CYT16" s="307"/>
      <c r="DAG16" s="305"/>
      <c r="DAJ16" s="307"/>
      <c r="DBW16" s="305"/>
      <c r="DBZ16" s="307"/>
      <c r="DDM16" s="305"/>
      <c r="DDP16" s="307"/>
      <c r="DFC16" s="305"/>
      <c r="DFF16" s="307"/>
      <c r="DGS16" s="305"/>
      <c r="DGV16" s="307"/>
      <c r="DII16" s="305"/>
      <c r="DIL16" s="307"/>
      <c r="DJY16" s="305"/>
      <c r="DKB16" s="307"/>
      <c r="DLO16" s="305"/>
      <c r="DLR16" s="307"/>
      <c r="DNE16" s="305"/>
      <c r="DNH16" s="307"/>
      <c r="DOU16" s="305"/>
      <c r="DOX16" s="307"/>
      <c r="DQK16" s="305"/>
      <c r="DQN16" s="307"/>
      <c r="DSA16" s="305"/>
      <c r="DSD16" s="307"/>
      <c r="DTQ16" s="305"/>
      <c r="DTT16" s="307"/>
      <c r="DVG16" s="305"/>
      <c r="DVJ16" s="307"/>
      <c r="DWW16" s="305"/>
      <c r="DWZ16" s="307"/>
      <c r="DYM16" s="305"/>
      <c r="DYP16" s="307"/>
      <c r="EAC16" s="305"/>
      <c r="EAF16" s="307"/>
      <c r="EBS16" s="305"/>
      <c r="EBV16" s="307"/>
      <c r="EDI16" s="305"/>
      <c r="EDL16" s="307"/>
      <c r="EEY16" s="305"/>
      <c r="EFB16" s="307"/>
      <c r="EGO16" s="305"/>
      <c r="EGR16" s="307"/>
      <c r="EIE16" s="305"/>
      <c r="EIH16" s="307"/>
    </row>
    <row r="17" spans="1:3654" ht="15" customHeight="1" x14ac:dyDescent="0.25">
      <c r="A17" s="140" t="s">
        <v>419</v>
      </c>
      <c r="G17" s="301">
        <f>DATABASE!K3</f>
        <v>12</v>
      </c>
      <c r="H17" s="1170" t="s">
        <v>410</v>
      </c>
      <c r="I17" s="1170"/>
      <c r="J17" s="306" t="s">
        <v>412</v>
      </c>
      <c r="K17" s="140" t="s">
        <v>411</v>
      </c>
      <c r="O17" s="140" t="s">
        <v>417</v>
      </c>
      <c r="AD17" s="140" t="s">
        <v>416</v>
      </c>
      <c r="AQ17" s="140" t="s">
        <v>419</v>
      </c>
      <c r="AW17" s="301">
        <f>G17</f>
        <v>12</v>
      </c>
      <c r="AX17" s="1170" t="s">
        <v>410</v>
      </c>
      <c r="AY17" s="1170"/>
      <c r="AZ17" s="306" t="s">
        <v>412</v>
      </c>
      <c r="BA17" s="140" t="s">
        <v>411</v>
      </c>
      <c r="BE17" s="140" t="s">
        <v>417</v>
      </c>
      <c r="BT17" s="140" t="s">
        <v>416</v>
      </c>
      <c r="CG17" s="140" t="s">
        <v>419</v>
      </c>
      <c r="CM17" s="301">
        <f>AW17</f>
        <v>12</v>
      </c>
      <c r="CN17" s="1170" t="s">
        <v>410</v>
      </c>
      <c r="CO17" s="1170"/>
      <c r="CP17" s="306" t="s">
        <v>412</v>
      </c>
      <c r="CQ17" s="140" t="s">
        <v>411</v>
      </c>
      <c r="CU17" s="140" t="s">
        <v>417</v>
      </c>
      <c r="DJ17" s="140" t="s">
        <v>416</v>
      </c>
      <c r="DW17" s="140" t="s">
        <v>419</v>
      </c>
      <c r="EC17" s="301">
        <f>CM17</f>
        <v>12</v>
      </c>
      <c r="ED17" s="1170" t="s">
        <v>410</v>
      </c>
      <c r="EE17" s="1170"/>
      <c r="EF17" s="306" t="s">
        <v>412</v>
      </c>
      <c r="EG17" s="140" t="s">
        <v>411</v>
      </c>
      <c r="EK17" s="140" t="s">
        <v>417</v>
      </c>
      <c r="EZ17" s="140" t="s">
        <v>416</v>
      </c>
      <c r="FM17" s="140" t="s">
        <v>419</v>
      </c>
      <c r="FS17" s="301">
        <f>EC17</f>
        <v>12</v>
      </c>
      <c r="FT17" s="1170" t="s">
        <v>410</v>
      </c>
      <c r="FU17" s="1170"/>
      <c r="FV17" s="306" t="s">
        <v>412</v>
      </c>
      <c r="FW17" s="140" t="s">
        <v>411</v>
      </c>
      <c r="GA17" s="140" t="s">
        <v>417</v>
      </c>
      <c r="GP17" s="140" t="s">
        <v>416</v>
      </c>
      <c r="HC17" s="140" t="s">
        <v>419</v>
      </c>
      <c r="HI17" s="301">
        <f>FS17</f>
        <v>12</v>
      </c>
      <c r="HJ17" s="1170" t="s">
        <v>410</v>
      </c>
      <c r="HK17" s="1170"/>
      <c r="HL17" s="306" t="s">
        <v>412</v>
      </c>
      <c r="HM17" s="140" t="s">
        <v>411</v>
      </c>
      <c r="HQ17" s="140" t="s">
        <v>417</v>
      </c>
      <c r="IF17" s="140" t="s">
        <v>416</v>
      </c>
      <c r="IS17" s="140" t="s">
        <v>419</v>
      </c>
      <c r="IY17" s="301">
        <f>HI17</f>
        <v>12</v>
      </c>
      <c r="IZ17" s="1170" t="s">
        <v>410</v>
      </c>
      <c r="JA17" s="1170"/>
      <c r="JB17" s="306" t="s">
        <v>412</v>
      </c>
      <c r="JC17" s="140" t="s">
        <v>411</v>
      </c>
      <c r="JG17" s="140" t="s">
        <v>417</v>
      </c>
      <c r="JV17" s="140" t="s">
        <v>416</v>
      </c>
      <c r="KI17" s="140" t="s">
        <v>419</v>
      </c>
      <c r="KO17" s="301">
        <f>IY17</f>
        <v>12</v>
      </c>
      <c r="KP17" s="1170" t="s">
        <v>410</v>
      </c>
      <c r="KQ17" s="1170"/>
      <c r="KR17" s="306" t="s">
        <v>412</v>
      </c>
      <c r="KS17" s="140" t="s">
        <v>411</v>
      </c>
      <c r="KW17" s="140" t="s">
        <v>417</v>
      </c>
      <c r="LL17" s="140" t="s">
        <v>416</v>
      </c>
      <c r="LY17" s="140" t="s">
        <v>419</v>
      </c>
      <c r="ME17" s="301">
        <f>KO17</f>
        <v>12</v>
      </c>
      <c r="MF17" s="1170" t="s">
        <v>410</v>
      </c>
      <c r="MG17" s="1170"/>
      <c r="MH17" s="306" t="s">
        <v>412</v>
      </c>
      <c r="MI17" s="140" t="s">
        <v>411</v>
      </c>
      <c r="MM17" s="140" t="s">
        <v>417</v>
      </c>
      <c r="NB17" s="140" t="s">
        <v>416</v>
      </c>
      <c r="NO17" s="140" t="s">
        <v>419</v>
      </c>
      <c r="NU17" s="301">
        <f>ME17</f>
        <v>12</v>
      </c>
      <c r="NV17" s="1170" t="s">
        <v>410</v>
      </c>
      <c r="NW17" s="1170"/>
      <c r="NX17" s="306" t="s">
        <v>412</v>
      </c>
      <c r="NY17" s="140" t="s">
        <v>411</v>
      </c>
      <c r="OC17" s="140" t="s">
        <v>417</v>
      </c>
      <c r="OR17" s="140" t="s">
        <v>416</v>
      </c>
      <c r="PE17" s="140" t="s">
        <v>419</v>
      </c>
      <c r="PK17" s="301">
        <f>NU17</f>
        <v>12</v>
      </c>
      <c r="PL17" s="1170" t="s">
        <v>410</v>
      </c>
      <c r="PM17" s="1170"/>
      <c r="PN17" s="306" t="s">
        <v>412</v>
      </c>
      <c r="PO17" s="140" t="s">
        <v>411</v>
      </c>
      <c r="PS17" s="140" t="s">
        <v>417</v>
      </c>
      <c r="QH17" s="140" t="s">
        <v>416</v>
      </c>
      <c r="QU17" s="140" t="s">
        <v>419</v>
      </c>
      <c r="RA17" s="301">
        <f>PK17</f>
        <v>12</v>
      </c>
      <c r="RB17" s="1170" t="s">
        <v>410</v>
      </c>
      <c r="RC17" s="1170"/>
      <c r="RD17" s="306" t="s">
        <v>412</v>
      </c>
      <c r="RE17" s="140" t="s">
        <v>411</v>
      </c>
      <c r="RI17" s="140" t="s">
        <v>417</v>
      </c>
      <c r="RX17" s="140" t="s">
        <v>416</v>
      </c>
      <c r="SK17" s="140" t="s">
        <v>419</v>
      </c>
      <c r="SQ17" s="301">
        <f>RA17</f>
        <v>12</v>
      </c>
      <c r="SR17" s="1170" t="s">
        <v>410</v>
      </c>
      <c r="SS17" s="1170"/>
      <c r="ST17" s="306" t="s">
        <v>412</v>
      </c>
      <c r="SU17" s="140" t="s">
        <v>411</v>
      </c>
      <c r="SY17" s="140" t="s">
        <v>417</v>
      </c>
      <c r="TN17" s="140" t="s">
        <v>416</v>
      </c>
      <c r="UA17" s="140" t="s">
        <v>419</v>
      </c>
      <c r="UG17" s="301">
        <f>SQ17</f>
        <v>12</v>
      </c>
      <c r="UH17" s="1170" t="s">
        <v>410</v>
      </c>
      <c r="UI17" s="1170"/>
      <c r="UJ17" s="306" t="s">
        <v>412</v>
      </c>
      <c r="UK17" s="140" t="s">
        <v>411</v>
      </c>
      <c r="UO17" s="140" t="s">
        <v>417</v>
      </c>
      <c r="VD17" s="140" t="s">
        <v>416</v>
      </c>
      <c r="VQ17" s="140" t="s">
        <v>419</v>
      </c>
      <c r="VW17" s="301">
        <f>UG17</f>
        <v>12</v>
      </c>
      <c r="VX17" s="1170" t="s">
        <v>410</v>
      </c>
      <c r="VY17" s="1170"/>
      <c r="VZ17" s="306" t="s">
        <v>412</v>
      </c>
      <c r="WA17" s="140" t="s">
        <v>411</v>
      </c>
      <c r="WE17" s="140" t="s">
        <v>417</v>
      </c>
      <c r="WT17" s="140" t="s">
        <v>416</v>
      </c>
      <c r="XG17" s="140" t="s">
        <v>419</v>
      </c>
      <c r="XM17" s="301">
        <f>VW17</f>
        <v>12</v>
      </c>
      <c r="XN17" s="1170" t="s">
        <v>410</v>
      </c>
      <c r="XO17" s="1170"/>
      <c r="XP17" s="306" t="s">
        <v>412</v>
      </c>
      <c r="XQ17" s="140" t="s">
        <v>411</v>
      </c>
      <c r="XU17" s="140" t="s">
        <v>417</v>
      </c>
      <c r="YJ17" s="140" t="s">
        <v>416</v>
      </c>
      <c r="YW17" s="140" t="s">
        <v>419</v>
      </c>
      <c r="ZC17" s="301">
        <f>XM17</f>
        <v>12</v>
      </c>
      <c r="ZD17" s="1170" t="s">
        <v>410</v>
      </c>
      <c r="ZE17" s="1170"/>
      <c r="ZF17" s="306" t="s">
        <v>412</v>
      </c>
      <c r="ZG17" s="140" t="s">
        <v>411</v>
      </c>
      <c r="ZK17" s="140" t="s">
        <v>417</v>
      </c>
      <c r="ZZ17" s="140" t="s">
        <v>416</v>
      </c>
      <c r="AAM17" s="140" t="s">
        <v>419</v>
      </c>
      <c r="AAS17" s="301">
        <f>ZC17</f>
        <v>12</v>
      </c>
      <c r="AAT17" s="1170" t="s">
        <v>410</v>
      </c>
      <c r="AAU17" s="1170"/>
      <c r="AAV17" s="306" t="s">
        <v>412</v>
      </c>
      <c r="AAW17" s="140" t="s">
        <v>411</v>
      </c>
      <c r="ABA17" s="140" t="s">
        <v>417</v>
      </c>
      <c r="ABP17" s="140" t="s">
        <v>416</v>
      </c>
      <c r="ACC17" s="140" t="s">
        <v>419</v>
      </c>
      <c r="ACI17" s="301">
        <f>AAS17</f>
        <v>12</v>
      </c>
      <c r="ACJ17" s="1170" t="s">
        <v>410</v>
      </c>
      <c r="ACK17" s="1170"/>
      <c r="ACL17" s="306" t="s">
        <v>412</v>
      </c>
      <c r="ACM17" s="140" t="s">
        <v>411</v>
      </c>
      <c r="ACQ17" s="140" t="s">
        <v>417</v>
      </c>
      <c r="ADF17" s="140" t="s">
        <v>416</v>
      </c>
      <c r="ADS17" s="140" t="s">
        <v>419</v>
      </c>
      <c r="ADY17" s="301">
        <f>ACI17</f>
        <v>12</v>
      </c>
      <c r="ADZ17" s="1170" t="s">
        <v>410</v>
      </c>
      <c r="AEA17" s="1170"/>
      <c r="AEB17" s="306" t="s">
        <v>412</v>
      </c>
      <c r="AEC17" s="140" t="s">
        <v>411</v>
      </c>
      <c r="AEG17" s="140" t="s">
        <v>417</v>
      </c>
      <c r="AEV17" s="140" t="s">
        <v>416</v>
      </c>
      <c r="AFI17" s="140" t="s">
        <v>419</v>
      </c>
      <c r="AFO17" s="301">
        <f>ADY17</f>
        <v>12</v>
      </c>
      <c r="AFP17" s="1170" t="s">
        <v>410</v>
      </c>
      <c r="AFQ17" s="1170"/>
      <c r="AFR17" s="306" t="s">
        <v>412</v>
      </c>
      <c r="AFS17" s="140" t="s">
        <v>411</v>
      </c>
      <c r="AFW17" s="140" t="s">
        <v>417</v>
      </c>
      <c r="AGL17" s="140" t="s">
        <v>416</v>
      </c>
      <c r="AGY17" s="140" t="s">
        <v>419</v>
      </c>
      <c r="AHE17" s="301">
        <f>AFO17</f>
        <v>12</v>
      </c>
      <c r="AHF17" s="1170" t="s">
        <v>410</v>
      </c>
      <c r="AHG17" s="1170"/>
      <c r="AHH17" s="306" t="s">
        <v>412</v>
      </c>
      <c r="AHI17" s="140" t="s">
        <v>411</v>
      </c>
      <c r="AHM17" s="140" t="s">
        <v>417</v>
      </c>
      <c r="AIB17" s="140" t="s">
        <v>416</v>
      </c>
      <c r="AIO17" s="140" t="s">
        <v>419</v>
      </c>
      <c r="AIU17" s="301">
        <f>AHE17</f>
        <v>12</v>
      </c>
      <c r="AIV17" s="1170" t="s">
        <v>410</v>
      </c>
      <c r="AIW17" s="1170"/>
      <c r="AIX17" s="306" t="s">
        <v>412</v>
      </c>
      <c r="AIY17" s="140" t="s">
        <v>411</v>
      </c>
      <c r="AJC17" s="140" t="s">
        <v>417</v>
      </c>
      <c r="AJR17" s="140" t="s">
        <v>416</v>
      </c>
      <c r="AKE17" s="140" t="s">
        <v>419</v>
      </c>
      <c r="AKK17" s="301">
        <f>AIU17</f>
        <v>12</v>
      </c>
      <c r="AKL17" s="1170" t="s">
        <v>410</v>
      </c>
      <c r="AKM17" s="1170"/>
      <c r="AKN17" s="306" t="s">
        <v>412</v>
      </c>
      <c r="AKO17" s="140" t="s">
        <v>411</v>
      </c>
      <c r="AKS17" s="140" t="s">
        <v>417</v>
      </c>
      <c r="ALH17" s="140" t="s">
        <v>416</v>
      </c>
      <c r="ALU17" s="140" t="s">
        <v>419</v>
      </c>
      <c r="AMA17" s="301">
        <f>AKK17</f>
        <v>12</v>
      </c>
      <c r="AMB17" s="1170" t="s">
        <v>410</v>
      </c>
      <c r="AMC17" s="1170"/>
      <c r="AMD17" s="306" t="s">
        <v>412</v>
      </c>
      <c r="AME17" s="140" t="s">
        <v>411</v>
      </c>
      <c r="AMI17" s="140" t="s">
        <v>417</v>
      </c>
      <c r="AMX17" s="140" t="s">
        <v>416</v>
      </c>
      <c r="ANK17" s="140" t="s">
        <v>419</v>
      </c>
      <c r="ANQ17" s="301">
        <f>AMA17</f>
        <v>12</v>
      </c>
      <c r="ANR17" s="1170" t="s">
        <v>410</v>
      </c>
      <c r="ANS17" s="1170"/>
      <c r="ANT17" s="306" t="s">
        <v>412</v>
      </c>
      <c r="ANU17" s="140" t="s">
        <v>411</v>
      </c>
      <c r="ANY17" s="140" t="s">
        <v>417</v>
      </c>
      <c r="AON17" s="140" t="s">
        <v>416</v>
      </c>
      <c r="APA17" s="140" t="s">
        <v>419</v>
      </c>
      <c r="APG17" s="301">
        <f>ANQ17</f>
        <v>12</v>
      </c>
      <c r="APH17" s="1170" t="s">
        <v>410</v>
      </c>
      <c r="API17" s="1170"/>
      <c r="APJ17" s="306" t="s">
        <v>412</v>
      </c>
      <c r="APK17" s="140" t="s">
        <v>411</v>
      </c>
      <c r="APO17" s="140" t="s">
        <v>417</v>
      </c>
      <c r="AQD17" s="140" t="s">
        <v>416</v>
      </c>
      <c r="AQQ17" s="140" t="s">
        <v>419</v>
      </c>
      <c r="AQW17" s="301">
        <f>APG17</f>
        <v>12</v>
      </c>
      <c r="AQX17" s="1170" t="s">
        <v>410</v>
      </c>
      <c r="AQY17" s="1170"/>
      <c r="AQZ17" s="306" t="s">
        <v>412</v>
      </c>
      <c r="ARA17" s="140" t="s">
        <v>411</v>
      </c>
      <c r="ARE17" s="140" t="s">
        <v>417</v>
      </c>
      <c r="ART17" s="140" t="s">
        <v>416</v>
      </c>
      <c r="ASG17" s="140" t="s">
        <v>419</v>
      </c>
      <c r="ASM17" s="301">
        <f>AQW17</f>
        <v>12</v>
      </c>
      <c r="ASN17" s="1170" t="s">
        <v>410</v>
      </c>
      <c r="ASO17" s="1170"/>
      <c r="ASP17" s="306" t="s">
        <v>412</v>
      </c>
      <c r="ASQ17" s="140" t="s">
        <v>411</v>
      </c>
      <c r="ASU17" s="140" t="s">
        <v>417</v>
      </c>
      <c r="ATJ17" s="140" t="s">
        <v>416</v>
      </c>
      <c r="ATW17" s="140" t="s">
        <v>419</v>
      </c>
      <c r="AUC17" s="301">
        <f>ASM17</f>
        <v>12</v>
      </c>
      <c r="AUD17" s="1170" t="s">
        <v>410</v>
      </c>
      <c r="AUE17" s="1170"/>
      <c r="AUF17" s="306" t="s">
        <v>412</v>
      </c>
      <c r="AUG17" s="140" t="s">
        <v>411</v>
      </c>
      <c r="AUK17" s="140" t="s">
        <v>417</v>
      </c>
      <c r="AUZ17" s="140" t="s">
        <v>416</v>
      </c>
      <c r="AVM17" s="140" t="s">
        <v>419</v>
      </c>
      <c r="AVS17" s="301">
        <f>AUC17</f>
        <v>12</v>
      </c>
      <c r="AVT17" s="1170" t="s">
        <v>410</v>
      </c>
      <c r="AVU17" s="1170"/>
      <c r="AVV17" s="306" t="s">
        <v>412</v>
      </c>
      <c r="AVW17" s="140" t="s">
        <v>411</v>
      </c>
      <c r="AWA17" s="140" t="s">
        <v>417</v>
      </c>
      <c r="AWP17" s="140" t="s">
        <v>416</v>
      </c>
      <c r="AXC17" s="140" t="s">
        <v>419</v>
      </c>
      <c r="AXI17" s="301">
        <f>AVS17</f>
        <v>12</v>
      </c>
      <c r="AXJ17" s="1170" t="s">
        <v>410</v>
      </c>
      <c r="AXK17" s="1170"/>
      <c r="AXL17" s="306" t="s">
        <v>412</v>
      </c>
      <c r="AXM17" s="140" t="s">
        <v>411</v>
      </c>
      <c r="AXQ17" s="140" t="s">
        <v>417</v>
      </c>
      <c r="AYF17" s="140" t="s">
        <v>416</v>
      </c>
      <c r="AYS17" s="140" t="s">
        <v>419</v>
      </c>
      <c r="AYY17" s="301">
        <f>AXI17</f>
        <v>12</v>
      </c>
      <c r="AYZ17" s="1170" t="s">
        <v>410</v>
      </c>
      <c r="AZA17" s="1170"/>
      <c r="AZB17" s="306" t="s">
        <v>412</v>
      </c>
      <c r="AZC17" s="140" t="s">
        <v>411</v>
      </c>
      <c r="AZG17" s="140" t="s">
        <v>417</v>
      </c>
      <c r="AZV17" s="140" t="s">
        <v>416</v>
      </c>
      <c r="BAI17" s="140" t="s">
        <v>419</v>
      </c>
      <c r="BAO17" s="301">
        <f>AYY17</f>
        <v>12</v>
      </c>
      <c r="BAP17" s="1170" t="s">
        <v>410</v>
      </c>
      <c r="BAQ17" s="1170"/>
      <c r="BAR17" s="306" t="s">
        <v>412</v>
      </c>
      <c r="BAS17" s="140" t="s">
        <v>411</v>
      </c>
      <c r="BAW17" s="140" t="s">
        <v>417</v>
      </c>
      <c r="BBL17" s="140" t="s">
        <v>416</v>
      </c>
      <c r="BBY17" s="140" t="s">
        <v>419</v>
      </c>
      <c r="BCE17" s="301">
        <f>BAO17</f>
        <v>12</v>
      </c>
      <c r="BCF17" s="1170" t="s">
        <v>410</v>
      </c>
      <c r="BCG17" s="1170"/>
      <c r="BCH17" s="306" t="s">
        <v>412</v>
      </c>
      <c r="BCI17" s="140" t="s">
        <v>411</v>
      </c>
      <c r="BCM17" s="140" t="s">
        <v>417</v>
      </c>
      <c r="BDB17" s="140" t="s">
        <v>416</v>
      </c>
      <c r="BDO17" s="140" t="s">
        <v>419</v>
      </c>
      <c r="BDU17" s="301">
        <f>BCE17</f>
        <v>12</v>
      </c>
      <c r="BDV17" s="1170" t="s">
        <v>410</v>
      </c>
      <c r="BDW17" s="1170"/>
      <c r="BDX17" s="306" t="s">
        <v>412</v>
      </c>
      <c r="BDY17" s="140" t="s">
        <v>411</v>
      </c>
      <c r="BEC17" s="140" t="s">
        <v>417</v>
      </c>
      <c r="BER17" s="140" t="s">
        <v>416</v>
      </c>
      <c r="BFE17" s="140" t="s">
        <v>419</v>
      </c>
      <c r="BFK17" s="301">
        <f>BDU17</f>
        <v>12</v>
      </c>
      <c r="BFL17" s="1170" t="s">
        <v>410</v>
      </c>
      <c r="BFM17" s="1170"/>
      <c r="BFN17" s="306" t="s">
        <v>412</v>
      </c>
      <c r="BFO17" s="140" t="s">
        <v>411</v>
      </c>
      <c r="BFS17" s="140" t="s">
        <v>417</v>
      </c>
      <c r="BGH17" s="140" t="s">
        <v>416</v>
      </c>
      <c r="BGU17" s="140" t="s">
        <v>419</v>
      </c>
      <c r="BHA17" s="301">
        <f>BFK17</f>
        <v>12</v>
      </c>
      <c r="BHB17" s="1170" t="s">
        <v>410</v>
      </c>
      <c r="BHC17" s="1170"/>
      <c r="BHD17" s="306" t="s">
        <v>412</v>
      </c>
      <c r="BHE17" s="140" t="s">
        <v>411</v>
      </c>
      <c r="BHI17" s="140" t="s">
        <v>417</v>
      </c>
      <c r="BHX17" s="140" t="s">
        <v>416</v>
      </c>
      <c r="BIK17" s="140" t="s">
        <v>419</v>
      </c>
      <c r="BIQ17" s="301">
        <f>BHA17</f>
        <v>12</v>
      </c>
      <c r="BIR17" s="1170" t="s">
        <v>410</v>
      </c>
      <c r="BIS17" s="1170"/>
      <c r="BIT17" s="306" t="s">
        <v>412</v>
      </c>
      <c r="BIU17" s="140" t="s">
        <v>411</v>
      </c>
      <c r="BIY17" s="140" t="s">
        <v>417</v>
      </c>
      <c r="BJN17" s="140" t="s">
        <v>416</v>
      </c>
      <c r="BKA17" s="140" t="s">
        <v>419</v>
      </c>
      <c r="BKG17" s="301">
        <f>BIQ17</f>
        <v>12</v>
      </c>
      <c r="BKH17" s="1170" t="s">
        <v>410</v>
      </c>
      <c r="BKI17" s="1170"/>
      <c r="BKJ17" s="306" t="s">
        <v>412</v>
      </c>
      <c r="BKK17" s="140" t="s">
        <v>411</v>
      </c>
      <c r="BKO17" s="140" t="s">
        <v>417</v>
      </c>
      <c r="BLD17" s="140" t="s">
        <v>416</v>
      </c>
      <c r="BLQ17" s="140" t="s">
        <v>419</v>
      </c>
      <c r="BLW17" s="301">
        <f>BKG17</f>
        <v>12</v>
      </c>
      <c r="BLX17" s="1170" t="s">
        <v>410</v>
      </c>
      <c r="BLY17" s="1170"/>
      <c r="BLZ17" s="306" t="s">
        <v>412</v>
      </c>
      <c r="BMA17" s="140" t="s">
        <v>411</v>
      </c>
      <c r="BME17" s="140" t="s">
        <v>417</v>
      </c>
      <c r="BMT17" s="140" t="s">
        <v>416</v>
      </c>
      <c r="BNG17" s="140" t="s">
        <v>419</v>
      </c>
      <c r="BNM17" s="301">
        <f>BLW17</f>
        <v>12</v>
      </c>
      <c r="BNN17" s="1170" t="s">
        <v>410</v>
      </c>
      <c r="BNO17" s="1170"/>
      <c r="BNP17" s="306" t="s">
        <v>412</v>
      </c>
      <c r="BNQ17" s="140" t="s">
        <v>411</v>
      </c>
      <c r="BNU17" s="140" t="s">
        <v>417</v>
      </c>
      <c r="BOJ17" s="140" t="s">
        <v>416</v>
      </c>
      <c r="BOW17" s="140" t="s">
        <v>419</v>
      </c>
      <c r="BPC17" s="301">
        <f>BNM17</f>
        <v>12</v>
      </c>
      <c r="BPD17" s="1170" t="s">
        <v>410</v>
      </c>
      <c r="BPE17" s="1170"/>
      <c r="BPF17" s="306" t="s">
        <v>412</v>
      </c>
      <c r="BPG17" s="140" t="s">
        <v>411</v>
      </c>
      <c r="BPK17" s="140" t="s">
        <v>417</v>
      </c>
      <c r="BPZ17" s="140" t="s">
        <v>416</v>
      </c>
      <c r="BQM17" s="140" t="s">
        <v>419</v>
      </c>
      <c r="BQS17" s="301">
        <f>BPC17</f>
        <v>12</v>
      </c>
      <c r="BQT17" s="1170" t="s">
        <v>410</v>
      </c>
      <c r="BQU17" s="1170"/>
      <c r="BQV17" s="306" t="s">
        <v>412</v>
      </c>
      <c r="BQW17" s="140" t="s">
        <v>411</v>
      </c>
      <c r="BRA17" s="140" t="s">
        <v>417</v>
      </c>
      <c r="BRP17" s="140" t="s">
        <v>416</v>
      </c>
      <c r="BSC17" s="140" t="s">
        <v>419</v>
      </c>
      <c r="BSI17" s="301">
        <f>BQS17</f>
        <v>12</v>
      </c>
      <c r="BSJ17" s="1170" t="s">
        <v>410</v>
      </c>
      <c r="BSK17" s="1170"/>
      <c r="BSL17" s="306" t="s">
        <v>412</v>
      </c>
      <c r="BSM17" s="140" t="s">
        <v>411</v>
      </c>
      <c r="BSQ17" s="140" t="s">
        <v>417</v>
      </c>
      <c r="BTF17" s="140" t="s">
        <v>416</v>
      </c>
      <c r="BTS17" s="140" t="s">
        <v>419</v>
      </c>
      <c r="BTY17" s="301">
        <f>BSI17</f>
        <v>12</v>
      </c>
      <c r="BTZ17" s="1170" t="s">
        <v>410</v>
      </c>
      <c r="BUA17" s="1170"/>
      <c r="BUB17" s="306" t="s">
        <v>412</v>
      </c>
      <c r="BUC17" s="140" t="s">
        <v>411</v>
      </c>
      <c r="BUG17" s="140" t="s">
        <v>417</v>
      </c>
      <c r="BUV17" s="140" t="s">
        <v>416</v>
      </c>
      <c r="BVI17" s="140" t="s">
        <v>419</v>
      </c>
      <c r="BVO17" s="301">
        <f>BTY17</f>
        <v>12</v>
      </c>
      <c r="BVP17" s="1170" t="s">
        <v>410</v>
      </c>
      <c r="BVQ17" s="1170"/>
      <c r="BVR17" s="306" t="s">
        <v>412</v>
      </c>
      <c r="BVS17" s="140" t="s">
        <v>411</v>
      </c>
      <c r="BVW17" s="140" t="s">
        <v>417</v>
      </c>
      <c r="BWL17" s="140" t="s">
        <v>416</v>
      </c>
      <c r="BWY17" s="140" t="s">
        <v>419</v>
      </c>
      <c r="BXE17" s="301">
        <f>BVO17</f>
        <v>12</v>
      </c>
      <c r="BXF17" s="1170" t="s">
        <v>410</v>
      </c>
      <c r="BXG17" s="1170"/>
      <c r="BXH17" s="306" t="s">
        <v>412</v>
      </c>
      <c r="BXI17" s="140" t="s">
        <v>411</v>
      </c>
      <c r="BXM17" s="140" t="s">
        <v>417</v>
      </c>
      <c r="BYB17" s="140" t="s">
        <v>416</v>
      </c>
      <c r="BYO17" s="140" t="s">
        <v>419</v>
      </c>
      <c r="BYU17" s="301">
        <f>BXE17</f>
        <v>12</v>
      </c>
      <c r="BYV17" s="1170" t="s">
        <v>410</v>
      </c>
      <c r="BYW17" s="1170"/>
      <c r="BYX17" s="306" t="s">
        <v>412</v>
      </c>
      <c r="BYY17" s="140" t="s">
        <v>411</v>
      </c>
      <c r="BZC17" s="140" t="s">
        <v>417</v>
      </c>
      <c r="BZR17" s="140" t="s">
        <v>416</v>
      </c>
      <c r="CAE17" s="140" t="s">
        <v>419</v>
      </c>
      <c r="CAK17" s="301">
        <f>BYU17</f>
        <v>12</v>
      </c>
      <c r="CAL17" s="1170" t="s">
        <v>410</v>
      </c>
      <c r="CAM17" s="1170"/>
      <c r="CAN17" s="306" t="s">
        <v>412</v>
      </c>
      <c r="CAO17" s="140" t="s">
        <v>411</v>
      </c>
      <c r="CAS17" s="140" t="s">
        <v>417</v>
      </c>
      <c r="CBH17" s="140" t="s">
        <v>416</v>
      </c>
      <c r="CBU17" s="140" t="s">
        <v>419</v>
      </c>
      <c r="CCA17" s="301">
        <f>CAK17</f>
        <v>12</v>
      </c>
      <c r="CCB17" s="1170" t="s">
        <v>410</v>
      </c>
      <c r="CCC17" s="1170"/>
      <c r="CCD17" s="306" t="s">
        <v>412</v>
      </c>
      <c r="CCE17" s="140" t="s">
        <v>411</v>
      </c>
      <c r="CCI17" s="140" t="s">
        <v>417</v>
      </c>
      <c r="CCX17" s="140" t="s">
        <v>416</v>
      </c>
      <c r="CDK17" s="140" t="s">
        <v>419</v>
      </c>
      <c r="CDQ17" s="301">
        <f>CCA17</f>
        <v>12</v>
      </c>
      <c r="CDR17" s="1170" t="s">
        <v>410</v>
      </c>
      <c r="CDS17" s="1170"/>
      <c r="CDT17" s="306" t="s">
        <v>412</v>
      </c>
      <c r="CDU17" s="140" t="s">
        <v>411</v>
      </c>
      <c r="CDY17" s="140" t="s">
        <v>417</v>
      </c>
      <c r="CEN17" s="140" t="s">
        <v>416</v>
      </c>
      <c r="CFA17" s="140" t="s">
        <v>419</v>
      </c>
      <c r="CFG17" s="301">
        <f>CDQ17</f>
        <v>12</v>
      </c>
      <c r="CFH17" s="1170" t="s">
        <v>410</v>
      </c>
      <c r="CFI17" s="1170"/>
      <c r="CFJ17" s="306" t="s">
        <v>412</v>
      </c>
      <c r="CFK17" s="140" t="s">
        <v>411</v>
      </c>
      <c r="CFO17" s="140" t="s">
        <v>417</v>
      </c>
      <c r="CGD17" s="140" t="s">
        <v>416</v>
      </c>
      <c r="CGQ17" s="140" t="s">
        <v>419</v>
      </c>
      <c r="CGW17" s="301">
        <f>CFG17</f>
        <v>12</v>
      </c>
      <c r="CGX17" s="1170" t="s">
        <v>410</v>
      </c>
      <c r="CGY17" s="1170"/>
      <c r="CGZ17" s="306" t="s">
        <v>412</v>
      </c>
      <c r="CHA17" s="140" t="s">
        <v>411</v>
      </c>
      <c r="CHE17" s="140" t="s">
        <v>417</v>
      </c>
      <c r="CHT17" s="140" t="s">
        <v>416</v>
      </c>
      <c r="CIG17" s="140" t="s">
        <v>419</v>
      </c>
      <c r="CIM17" s="301">
        <f>CGW17</f>
        <v>12</v>
      </c>
      <c r="CIN17" s="1170" t="s">
        <v>410</v>
      </c>
      <c r="CIO17" s="1170"/>
      <c r="CIP17" s="306" t="s">
        <v>412</v>
      </c>
      <c r="CIQ17" s="140" t="s">
        <v>411</v>
      </c>
      <c r="CIU17" s="140" t="s">
        <v>417</v>
      </c>
      <c r="CJJ17" s="140" t="s">
        <v>416</v>
      </c>
      <c r="CJW17" s="140" t="s">
        <v>419</v>
      </c>
      <c r="CKC17" s="301">
        <f>CIM17</f>
        <v>12</v>
      </c>
      <c r="CKD17" s="1170" t="s">
        <v>410</v>
      </c>
      <c r="CKE17" s="1170"/>
      <c r="CKF17" s="306" t="s">
        <v>412</v>
      </c>
      <c r="CKG17" s="140" t="s">
        <v>411</v>
      </c>
      <c r="CKK17" s="140" t="s">
        <v>417</v>
      </c>
      <c r="CKZ17" s="140" t="s">
        <v>416</v>
      </c>
      <c r="CLM17" s="140" t="s">
        <v>419</v>
      </c>
      <c r="CLS17" s="301">
        <f>CKC17</f>
        <v>12</v>
      </c>
      <c r="CLT17" s="1170" t="s">
        <v>410</v>
      </c>
      <c r="CLU17" s="1170"/>
      <c r="CLV17" s="306" t="s">
        <v>412</v>
      </c>
      <c r="CLW17" s="140" t="s">
        <v>411</v>
      </c>
      <c r="CMA17" s="140" t="s">
        <v>417</v>
      </c>
      <c r="CMP17" s="140" t="s">
        <v>416</v>
      </c>
      <c r="CNC17" s="140" t="s">
        <v>419</v>
      </c>
      <c r="CNI17" s="301">
        <f>CLS17</f>
        <v>12</v>
      </c>
      <c r="CNJ17" s="1170" t="s">
        <v>410</v>
      </c>
      <c r="CNK17" s="1170"/>
      <c r="CNL17" s="306" t="s">
        <v>412</v>
      </c>
      <c r="CNM17" s="140" t="s">
        <v>411</v>
      </c>
      <c r="CNQ17" s="140" t="s">
        <v>417</v>
      </c>
      <c r="COF17" s="140" t="s">
        <v>416</v>
      </c>
      <c r="COS17" s="140" t="s">
        <v>419</v>
      </c>
      <c r="COY17" s="301">
        <f>CNI17</f>
        <v>12</v>
      </c>
      <c r="COZ17" s="1170" t="s">
        <v>410</v>
      </c>
      <c r="CPA17" s="1170"/>
      <c r="CPB17" s="306" t="s">
        <v>412</v>
      </c>
      <c r="CPC17" s="140" t="s">
        <v>411</v>
      </c>
      <c r="CPG17" s="140" t="s">
        <v>417</v>
      </c>
      <c r="CPV17" s="140" t="s">
        <v>416</v>
      </c>
      <c r="CQI17" s="140" t="s">
        <v>419</v>
      </c>
      <c r="CQO17" s="301">
        <f>COY17</f>
        <v>12</v>
      </c>
      <c r="CQP17" s="1170" t="s">
        <v>410</v>
      </c>
      <c r="CQQ17" s="1170"/>
      <c r="CQR17" s="306" t="s">
        <v>412</v>
      </c>
      <c r="CQS17" s="140" t="s">
        <v>411</v>
      </c>
      <c r="CQW17" s="140" t="s">
        <v>417</v>
      </c>
      <c r="CRL17" s="140" t="s">
        <v>416</v>
      </c>
      <c r="CRY17" s="140" t="s">
        <v>419</v>
      </c>
      <c r="CSE17" s="301">
        <f>CQO17</f>
        <v>12</v>
      </c>
      <c r="CSF17" s="1170" t="s">
        <v>410</v>
      </c>
      <c r="CSG17" s="1170"/>
      <c r="CSH17" s="306" t="s">
        <v>412</v>
      </c>
      <c r="CSI17" s="140" t="s">
        <v>411</v>
      </c>
      <c r="CSM17" s="140" t="s">
        <v>417</v>
      </c>
      <c r="CTB17" s="140" t="s">
        <v>416</v>
      </c>
      <c r="CTO17" s="140" t="s">
        <v>419</v>
      </c>
      <c r="CTU17" s="301">
        <f>CSE17</f>
        <v>12</v>
      </c>
      <c r="CTV17" s="1170" t="s">
        <v>410</v>
      </c>
      <c r="CTW17" s="1170"/>
      <c r="CTX17" s="306" t="s">
        <v>412</v>
      </c>
      <c r="CTY17" s="140" t="s">
        <v>411</v>
      </c>
      <c r="CUC17" s="140" t="s">
        <v>417</v>
      </c>
      <c r="CUR17" s="140" t="s">
        <v>416</v>
      </c>
      <c r="CVE17" s="140" t="s">
        <v>419</v>
      </c>
      <c r="CVK17" s="301">
        <f>CTU17</f>
        <v>12</v>
      </c>
      <c r="CVL17" s="1170" t="s">
        <v>410</v>
      </c>
      <c r="CVM17" s="1170"/>
      <c r="CVN17" s="306" t="s">
        <v>412</v>
      </c>
      <c r="CVO17" s="140" t="s">
        <v>411</v>
      </c>
      <c r="CVS17" s="140" t="s">
        <v>417</v>
      </c>
      <c r="CWH17" s="140" t="s">
        <v>416</v>
      </c>
      <c r="CWU17" s="140" t="s">
        <v>419</v>
      </c>
      <c r="CXA17" s="301">
        <f>CVK17</f>
        <v>12</v>
      </c>
      <c r="CXB17" s="1170" t="s">
        <v>410</v>
      </c>
      <c r="CXC17" s="1170"/>
      <c r="CXD17" s="306" t="s">
        <v>412</v>
      </c>
      <c r="CXE17" s="140" t="s">
        <v>411</v>
      </c>
      <c r="CXI17" s="140" t="s">
        <v>417</v>
      </c>
      <c r="CXX17" s="140" t="s">
        <v>416</v>
      </c>
      <c r="CYK17" s="140" t="s">
        <v>419</v>
      </c>
      <c r="CYQ17" s="301">
        <f>CXA17</f>
        <v>12</v>
      </c>
      <c r="CYR17" s="1170" t="s">
        <v>410</v>
      </c>
      <c r="CYS17" s="1170"/>
      <c r="CYT17" s="306" t="s">
        <v>412</v>
      </c>
      <c r="CYU17" s="140" t="s">
        <v>411</v>
      </c>
      <c r="CYY17" s="140" t="s">
        <v>417</v>
      </c>
      <c r="CZN17" s="140" t="s">
        <v>416</v>
      </c>
      <c r="DAA17" s="140" t="s">
        <v>419</v>
      </c>
      <c r="DAG17" s="301">
        <f>CYQ17</f>
        <v>12</v>
      </c>
      <c r="DAH17" s="1170" t="s">
        <v>410</v>
      </c>
      <c r="DAI17" s="1170"/>
      <c r="DAJ17" s="306" t="s">
        <v>412</v>
      </c>
      <c r="DAK17" s="140" t="s">
        <v>411</v>
      </c>
      <c r="DAO17" s="140" t="s">
        <v>417</v>
      </c>
      <c r="DBD17" s="140" t="s">
        <v>416</v>
      </c>
      <c r="DBQ17" s="140" t="s">
        <v>419</v>
      </c>
      <c r="DBW17" s="301">
        <f>DAG17</f>
        <v>12</v>
      </c>
      <c r="DBX17" s="1170" t="s">
        <v>410</v>
      </c>
      <c r="DBY17" s="1170"/>
      <c r="DBZ17" s="306" t="s">
        <v>412</v>
      </c>
      <c r="DCA17" s="140" t="s">
        <v>411</v>
      </c>
      <c r="DCE17" s="140" t="s">
        <v>417</v>
      </c>
      <c r="DCT17" s="140" t="s">
        <v>416</v>
      </c>
      <c r="DDG17" s="140" t="s">
        <v>419</v>
      </c>
      <c r="DDM17" s="301">
        <f>DBW17</f>
        <v>12</v>
      </c>
      <c r="DDN17" s="1170" t="s">
        <v>410</v>
      </c>
      <c r="DDO17" s="1170"/>
      <c r="DDP17" s="306" t="s">
        <v>412</v>
      </c>
      <c r="DDQ17" s="140" t="s">
        <v>411</v>
      </c>
      <c r="DDU17" s="140" t="s">
        <v>417</v>
      </c>
      <c r="DEJ17" s="140" t="s">
        <v>416</v>
      </c>
      <c r="DEW17" s="140" t="s">
        <v>419</v>
      </c>
      <c r="DFC17" s="301">
        <f>DDM17</f>
        <v>12</v>
      </c>
      <c r="DFD17" s="1170" t="s">
        <v>410</v>
      </c>
      <c r="DFE17" s="1170"/>
      <c r="DFF17" s="306" t="s">
        <v>412</v>
      </c>
      <c r="DFG17" s="140" t="s">
        <v>411</v>
      </c>
      <c r="DFK17" s="140" t="s">
        <v>417</v>
      </c>
      <c r="DFZ17" s="140" t="s">
        <v>416</v>
      </c>
      <c r="DGM17" s="140" t="s">
        <v>419</v>
      </c>
      <c r="DGS17" s="301">
        <f>DFC17</f>
        <v>12</v>
      </c>
      <c r="DGT17" s="1170" t="s">
        <v>410</v>
      </c>
      <c r="DGU17" s="1170"/>
      <c r="DGV17" s="306" t="s">
        <v>412</v>
      </c>
      <c r="DGW17" s="140" t="s">
        <v>411</v>
      </c>
      <c r="DHA17" s="140" t="s">
        <v>417</v>
      </c>
      <c r="DHP17" s="140" t="s">
        <v>416</v>
      </c>
      <c r="DIC17" s="140" t="s">
        <v>419</v>
      </c>
      <c r="DII17" s="301">
        <f>DGS17</f>
        <v>12</v>
      </c>
      <c r="DIJ17" s="1170" t="s">
        <v>410</v>
      </c>
      <c r="DIK17" s="1170"/>
      <c r="DIL17" s="306" t="s">
        <v>412</v>
      </c>
      <c r="DIM17" s="140" t="s">
        <v>411</v>
      </c>
      <c r="DIQ17" s="140" t="s">
        <v>417</v>
      </c>
      <c r="DJF17" s="140" t="s">
        <v>416</v>
      </c>
      <c r="DJS17" s="140" t="s">
        <v>419</v>
      </c>
      <c r="DJY17" s="301">
        <f>DII17</f>
        <v>12</v>
      </c>
      <c r="DJZ17" s="1170" t="s">
        <v>410</v>
      </c>
      <c r="DKA17" s="1170"/>
      <c r="DKB17" s="306" t="s">
        <v>412</v>
      </c>
      <c r="DKC17" s="140" t="s">
        <v>411</v>
      </c>
      <c r="DKG17" s="140" t="s">
        <v>417</v>
      </c>
      <c r="DKV17" s="140" t="s">
        <v>416</v>
      </c>
      <c r="DLI17" s="140" t="s">
        <v>419</v>
      </c>
      <c r="DLO17" s="301">
        <f>DJY17</f>
        <v>12</v>
      </c>
      <c r="DLP17" s="1170" t="s">
        <v>410</v>
      </c>
      <c r="DLQ17" s="1170"/>
      <c r="DLR17" s="306" t="s">
        <v>412</v>
      </c>
      <c r="DLS17" s="140" t="s">
        <v>411</v>
      </c>
      <c r="DLW17" s="140" t="s">
        <v>417</v>
      </c>
      <c r="DML17" s="140" t="s">
        <v>416</v>
      </c>
      <c r="DMY17" s="140" t="s">
        <v>419</v>
      </c>
      <c r="DNE17" s="301">
        <f>DLO17</f>
        <v>12</v>
      </c>
      <c r="DNF17" s="1170" t="s">
        <v>410</v>
      </c>
      <c r="DNG17" s="1170"/>
      <c r="DNH17" s="306" t="s">
        <v>412</v>
      </c>
      <c r="DNI17" s="140" t="s">
        <v>411</v>
      </c>
      <c r="DNM17" s="140" t="s">
        <v>417</v>
      </c>
      <c r="DOB17" s="140" t="s">
        <v>416</v>
      </c>
      <c r="DOO17" s="140" t="s">
        <v>419</v>
      </c>
      <c r="DOU17" s="301">
        <f>DNE17</f>
        <v>12</v>
      </c>
      <c r="DOV17" s="1170" t="s">
        <v>410</v>
      </c>
      <c r="DOW17" s="1170"/>
      <c r="DOX17" s="306" t="s">
        <v>412</v>
      </c>
      <c r="DOY17" s="140" t="s">
        <v>411</v>
      </c>
      <c r="DPC17" s="140" t="s">
        <v>417</v>
      </c>
      <c r="DPR17" s="140" t="s">
        <v>416</v>
      </c>
      <c r="DQE17" s="140" t="s">
        <v>419</v>
      </c>
      <c r="DQK17" s="301">
        <f>DOU17</f>
        <v>12</v>
      </c>
      <c r="DQL17" s="1170" t="s">
        <v>410</v>
      </c>
      <c r="DQM17" s="1170"/>
      <c r="DQN17" s="306" t="s">
        <v>412</v>
      </c>
      <c r="DQO17" s="140" t="s">
        <v>411</v>
      </c>
      <c r="DQS17" s="140" t="s">
        <v>417</v>
      </c>
      <c r="DRH17" s="140" t="s">
        <v>416</v>
      </c>
      <c r="DRU17" s="140" t="s">
        <v>419</v>
      </c>
      <c r="DSA17" s="301">
        <f>DQK17</f>
        <v>12</v>
      </c>
      <c r="DSB17" s="1170" t="s">
        <v>410</v>
      </c>
      <c r="DSC17" s="1170"/>
      <c r="DSD17" s="306" t="s">
        <v>412</v>
      </c>
      <c r="DSE17" s="140" t="s">
        <v>411</v>
      </c>
      <c r="DSI17" s="140" t="s">
        <v>417</v>
      </c>
      <c r="DSX17" s="140" t="s">
        <v>416</v>
      </c>
      <c r="DTK17" s="140" t="s">
        <v>419</v>
      </c>
      <c r="DTQ17" s="301">
        <f>DSA17</f>
        <v>12</v>
      </c>
      <c r="DTR17" s="1170" t="s">
        <v>410</v>
      </c>
      <c r="DTS17" s="1170"/>
      <c r="DTT17" s="306" t="s">
        <v>412</v>
      </c>
      <c r="DTU17" s="140" t="s">
        <v>411</v>
      </c>
      <c r="DTY17" s="140" t="s">
        <v>417</v>
      </c>
      <c r="DUN17" s="140" t="s">
        <v>416</v>
      </c>
      <c r="DVA17" s="140" t="s">
        <v>419</v>
      </c>
      <c r="DVG17" s="301">
        <f>DTQ17</f>
        <v>12</v>
      </c>
      <c r="DVH17" s="1170" t="s">
        <v>410</v>
      </c>
      <c r="DVI17" s="1170"/>
      <c r="DVJ17" s="306" t="s">
        <v>412</v>
      </c>
      <c r="DVK17" s="140" t="s">
        <v>411</v>
      </c>
      <c r="DVO17" s="140" t="s">
        <v>417</v>
      </c>
      <c r="DWD17" s="140" t="s">
        <v>416</v>
      </c>
      <c r="DWQ17" s="140" t="s">
        <v>419</v>
      </c>
      <c r="DWW17" s="301">
        <f>DVG17</f>
        <v>12</v>
      </c>
      <c r="DWX17" s="1170" t="s">
        <v>410</v>
      </c>
      <c r="DWY17" s="1170"/>
      <c r="DWZ17" s="306" t="s">
        <v>412</v>
      </c>
      <c r="DXA17" s="140" t="s">
        <v>411</v>
      </c>
      <c r="DXE17" s="140" t="s">
        <v>417</v>
      </c>
      <c r="DXT17" s="140" t="s">
        <v>416</v>
      </c>
      <c r="DYG17" s="140" t="s">
        <v>419</v>
      </c>
      <c r="DYM17" s="301">
        <f>DWW17</f>
        <v>12</v>
      </c>
      <c r="DYN17" s="1170" t="s">
        <v>410</v>
      </c>
      <c r="DYO17" s="1170"/>
      <c r="DYP17" s="306" t="s">
        <v>412</v>
      </c>
      <c r="DYQ17" s="140" t="s">
        <v>411</v>
      </c>
      <c r="DYU17" s="140" t="s">
        <v>417</v>
      </c>
      <c r="DZJ17" s="140" t="s">
        <v>416</v>
      </c>
      <c r="DZW17" s="140" t="s">
        <v>419</v>
      </c>
      <c r="EAC17" s="301">
        <f>DYM17</f>
        <v>12</v>
      </c>
      <c r="EAD17" s="1170" t="s">
        <v>410</v>
      </c>
      <c r="EAE17" s="1170"/>
      <c r="EAF17" s="306" t="s">
        <v>412</v>
      </c>
      <c r="EAG17" s="140" t="s">
        <v>411</v>
      </c>
      <c r="EAK17" s="140" t="s">
        <v>417</v>
      </c>
      <c r="EAZ17" s="140" t="s">
        <v>416</v>
      </c>
      <c r="EBM17" s="140" t="s">
        <v>419</v>
      </c>
      <c r="EBS17" s="301">
        <f>EAC17</f>
        <v>12</v>
      </c>
      <c r="EBT17" s="1170" t="s">
        <v>410</v>
      </c>
      <c r="EBU17" s="1170"/>
      <c r="EBV17" s="306" t="s">
        <v>412</v>
      </c>
      <c r="EBW17" s="140" t="s">
        <v>411</v>
      </c>
      <c r="ECA17" s="140" t="s">
        <v>417</v>
      </c>
      <c r="ECP17" s="140" t="s">
        <v>416</v>
      </c>
      <c r="EDC17" s="140" t="s">
        <v>419</v>
      </c>
      <c r="EDI17" s="301">
        <f>EBS17</f>
        <v>12</v>
      </c>
      <c r="EDJ17" s="1170" t="s">
        <v>410</v>
      </c>
      <c r="EDK17" s="1170"/>
      <c r="EDL17" s="306" t="s">
        <v>412</v>
      </c>
      <c r="EDM17" s="140" t="s">
        <v>411</v>
      </c>
      <c r="EDQ17" s="140" t="s">
        <v>417</v>
      </c>
      <c r="EEF17" s="140" t="s">
        <v>416</v>
      </c>
      <c r="EES17" s="140" t="s">
        <v>419</v>
      </c>
      <c r="EEY17" s="301">
        <f>EDI17</f>
        <v>12</v>
      </c>
      <c r="EEZ17" s="1170" t="s">
        <v>410</v>
      </c>
      <c r="EFA17" s="1170"/>
      <c r="EFB17" s="306" t="s">
        <v>412</v>
      </c>
      <c r="EFC17" s="140" t="s">
        <v>411</v>
      </c>
      <c r="EFG17" s="140" t="s">
        <v>417</v>
      </c>
      <c r="EFV17" s="140" t="s">
        <v>416</v>
      </c>
      <c r="EGI17" s="140" t="s">
        <v>419</v>
      </c>
      <c r="EGO17" s="301">
        <f>EEY17</f>
        <v>12</v>
      </c>
      <c r="EGP17" s="1170" t="s">
        <v>410</v>
      </c>
      <c r="EGQ17" s="1170"/>
      <c r="EGR17" s="306" t="s">
        <v>412</v>
      </c>
      <c r="EGS17" s="140" t="s">
        <v>411</v>
      </c>
      <c r="EGW17" s="140" t="s">
        <v>417</v>
      </c>
      <c r="EHL17" s="140" t="s">
        <v>416</v>
      </c>
      <c r="EHY17" s="140" t="s">
        <v>419</v>
      </c>
      <c r="EIE17" s="301">
        <f>EGO17</f>
        <v>12</v>
      </c>
      <c r="EIF17" s="1170" t="s">
        <v>410</v>
      </c>
      <c r="EIG17" s="1170"/>
      <c r="EIH17" s="306" t="s">
        <v>412</v>
      </c>
      <c r="EII17" s="140" t="s">
        <v>411</v>
      </c>
      <c r="EIM17" s="140" t="s">
        <v>417</v>
      </c>
      <c r="EJB17" s="140" t="s">
        <v>416</v>
      </c>
    </row>
    <row r="18" spans="1:3654" ht="12.75" customHeight="1" x14ac:dyDescent="0.25"/>
    <row r="19" spans="1:3654" ht="23.25" customHeight="1" x14ac:dyDescent="0.25">
      <c r="A19" s="1070" t="s">
        <v>403</v>
      </c>
      <c r="B19" s="1071"/>
      <c r="C19" s="1071"/>
      <c r="D19" s="1071"/>
      <c r="E19" s="1071"/>
      <c r="F19" s="1071"/>
      <c r="G19" s="1071"/>
      <c r="H19" s="1071"/>
      <c r="I19" s="1071"/>
      <c r="J19" s="1071"/>
      <c r="K19" s="1071"/>
      <c r="L19" s="1071"/>
      <c r="M19" s="1071"/>
      <c r="N19" s="1169"/>
      <c r="O19" s="1163" t="s">
        <v>397</v>
      </c>
      <c r="P19" s="1164"/>
      <c r="Q19" s="1165"/>
      <c r="R19" s="1157" t="s">
        <v>398</v>
      </c>
      <c r="S19" s="1158"/>
      <c r="T19" s="1158"/>
      <c r="U19" s="1158"/>
      <c r="V19" s="1158"/>
      <c r="W19" s="1158"/>
      <c r="X19" s="1158"/>
      <c r="Y19" s="1158"/>
      <c r="Z19" s="1158"/>
      <c r="AA19" s="1158"/>
      <c r="AB19" s="1158"/>
      <c r="AC19" s="1159"/>
      <c r="AD19" s="1070" t="s">
        <v>399</v>
      </c>
      <c r="AE19" s="1071"/>
      <c r="AF19" s="1071"/>
      <c r="AG19" s="1071"/>
      <c r="AH19" s="1071"/>
      <c r="AI19" s="1071"/>
      <c r="AJ19" s="1071"/>
      <c r="AK19" s="1071"/>
      <c r="AL19" s="1071"/>
      <c r="AM19" s="1071"/>
      <c r="AN19" s="1071"/>
      <c r="AO19" s="1071"/>
      <c r="AP19" s="1169"/>
      <c r="AQ19" s="1070" t="s">
        <v>403</v>
      </c>
      <c r="AR19" s="1071"/>
      <c r="AS19" s="1071"/>
      <c r="AT19" s="1071"/>
      <c r="AU19" s="1071"/>
      <c r="AV19" s="1071"/>
      <c r="AW19" s="1071"/>
      <c r="AX19" s="1071"/>
      <c r="AY19" s="1071"/>
      <c r="AZ19" s="1071"/>
      <c r="BA19" s="1071"/>
      <c r="BB19" s="1071"/>
      <c r="BC19" s="1071"/>
      <c r="BD19" s="1169"/>
      <c r="BE19" s="1163" t="s">
        <v>397</v>
      </c>
      <c r="BF19" s="1164"/>
      <c r="BG19" s="1165"/>
      <c r="BH19" s="1157" t="s">
        <v>398</v>
      </c>
      <c r="BI19" s="1158"/>
      <c r="BJ19" s="1158"/>
      <c r="BK19" s="1158"/>
      <c r="BL19" s="1158"/>
      <c r="BM19" s="1158"/>
      <c r="BN19" s="1158"/>
      <c r="BO19" s="1158"/>
      <c r="BP19" s="1158"/>
      <c r="BQ19" s="1158"/>
      <c r="BR19" s="1158"/>
      <c r="BS19" s="1159"/>
      <c r="BT19" s="1070" t="s">
        <v>399</v>
      </c>
      <c r="BU19" s="1071"/>
      <c r="BV19" s="1071"/>
      <c r="BW19" s="1071"/>
      <c r="BX19" s="1071"/>
      <c r="BY19" s="1071"/>
      <c r="BZ19" s="1071"/>
      <c r="CA19" s="1071"/>
      <c r="CB19" s="1071"/>
      <c r="CC19" s="1071"/>
      <c r="CD19" s="1071"/>
      <c r="CE19" s="1071"/>
      <c r="CF19" s="1169"/>
      <c r="CG19" s="1070" t="s">
        <v>403</v>
      </c>
      <c r="CH19" s="1071"/>
      <c r="CI19" s="1071"/>
      <c r="CJ19" s="1071"/>
      <c r="CK19" s="1071"/>
      <c r="CL19" s="1071"/>
      <c r="CM19" s="1071"/>
      <c r="CN19" s="1071"/>
      <c r="CO19" s="1071"/>
      <c r="CP19" s="1071"/>
      <c r="CQ19" s="1071"/>
      <c r="CR19" s="1071"/>
      <c r="CS19" s="1071"/>
      <c r="CT19" s="1169"/>
      <c r="CU19" s="1163" t="s">
        <v>397</v>
      </c>
      <c r="CV19" s="1164"/>
      <c r="CW19" s="1165"/>
      <c r="CX19" s="1157" t="s">
        <v>398</v>
      </c>
      <c r="CY19" s="1158"/>
      <c r="CZ19" s="1158"/>
      <c r="DA19" s="1158"/>
      <c r="DB19" s="1158"/>
      <c r="DC19" s="1158"/>
      <c r="DD19" s="1158"/>
      <c r="DE19" s="1158"/>
      <c r="DF19" s="1158"/>
      <c r="DG19" s="1158"/>
      <c r="DH19" s="1158"/>
      <c r="DI19" s="1159"/>
      <c r="DJ19" s="1070" t="s">
        <v>399</v>
      </c>
      <c r="DK19" s="1071"/>
      <c r="DL19" s="1071"/>
      <c r="DM19" s="1071"/>
      <c r="DN19" s="1071"/>
      <c r="DO19" s="1071"/>
      <c r="DP19" s="1071"/>
      <c r="DQ19" s="1071"/>
      <c r="DR19" s="1071"/>
      <c r="DS19" s="1071"/>
      <c r="DT19" s="1071"/>
      <c r="DU19" s="1071"/>
      <c r="DV19" s="1169"/>
      <c r="DW19" s="1070" t="s">
        <v>403</v>
      </c>
      <c r="DX19" s="1071"/>
      <c r="DY19" s="1071"/>
      <c r="DZ19" s="1071"/>
      <c r="EA19" s="1071"/>
      <c r="EB19" s="1071"/>
      <c r="EC19" s="1071"/>
      <c r="ED19" s="1071"/>
      <c r="EE19" s="1071"/>
      <c r="EF19" s="1071"/>
      <c r="EG19" s="1071"/>
      <c r="EH19" s="1071"/>
      <c r="EI19" s="1071"/>
      <c r="EJ19" s="1169"/>
      <c r="EK19" s="1163" t="s">
        <v>397</v>
      </c>
      <c r="EL19" s="1164"/>
      <c r="EM19" s="1165"/>
      <c r="EN19" s="1157" t="s">
        <v>398</v>
      </c>
      <c r="EO19" s="1158"/>
      <c r="EP19" s="1158"/>
      <c r="EQ19" s="1158"/>
      <c r="ER19" s="1158"/>
      <c r="ES19" s="1158"/>
      <c r="ET19" s="1158"/>
      <c r="EU19" s="1158"/>
      <c r="EV19" s="1158"/>
      <c r="EW19" s="1158"/>
      <c r="EX19" s="1158"/>
      <c r="EY19" s="1159"/>
      <c r="EZ19" s="1070" t="s">
        <v>399</v>
      </c>
      <c r="FA19" s="1071"/>
      <c r="FB19" s="1071"/>
      <c r="FC19" s="1071"/>
      <c r="FD19" s="1071"/>
      <c r="FE19" s="1071"/>
      <c r="FF19" s="1071"/>
      <c r="FG19" s="1071"/>
      <c r="FH19" s="1071"/>
      <c r="FI19" s="1071"/>
      <c r="FJ19" s="1071"/>
      <c r="FK19" s="1071"/>
      <c r="FL19" s="1169"/>
      <c r="FM19" s="1070" t="s">
        <v>403</v>
      </c>
      <c r="FN19" s="1071"/>
      <c r="FO19" s="1071"/>
      <c r="FP19" s="1071"/>
      <c r="FQ19" s="1071"/>
      <c r="FR19" s="1071"/>
      <c r="FS19" s="1071"/>
      <c r="FT19" s="1071"/>
      <c r="FU19" s="1071"/>
      <c r="FV19" s="1071"/>
      <c r="FW19" s="1071"/>
      <c r="FX19" s="1071"/>
      <c r="FY19" s="1071"/>
      <c r="FZ19" s="1169"/>
      <c r="GA19" s="1163" t="s">
        <v>397</v>
      </c>
      <c r="GB19" s="1164"/>
      <c r="GC19" s="1165"/>
      <c r="GD19" s="1157" t="s">
        <v>398</v>
      </c>
      <c r="GE19" s="1158"/>
      <c r="GF19" s="1158"/>
      <c r="GG19" s="1158"/>
      <c r="GH19" s="1158"/>
      <c r="GI19" s="1158"/>
      <c r="GJ19" s="1158"/>
      <c r="GK19" s="1158"/>
      <c r="GL19" s="1158"/>
      <c r="GM19" s="1158"/>
      <c r="GN19" s="1158"/>
      <c r="GO19" s="1159"/>
      <c r="GP19" s="1070" t="s">
        <v>399</v>
      </c>
      <c r="GQ19" s="1071"/>
      <c r="GR19" s="1071"/>
      <c r="GS19" s="1071"/>
      <c r="GT19" s="1071"/>
      <c r="GU19" s="1071"/>
      <c r="GV19" s="1071"/>
      <c r="GW19" s="1071"/>
      <c r="GX19" s="1071"/>
      <c r="GY19" s="1071"/>
      <c r="GZ19" s="1071"/>
      <c r="HA19" s="1071"/>
      <c r="HB19" s="1169"/>
      <c r="HC19" s="1070" t="s">
        <v>403</v>
      </c>
      <c r="HD19" s="1071"/>
      <c r="HE19" s="1071"/>
      <c r="HF19" s="1071"/>
      <c r="HG19" s="1071"/>
      <c r="HH19" s="1071"/>
      <c r="HI19" s="1071"/>
      <c r="HJ19" s="1071"/>
      <c r="HK19" s="1071"/>
      <c r="HL19" s="1071"/>
      <c r="HM19" s="1071"/>
      <c r="HN19" s="1071"/>
      <c r="HO19" s="1071"/>
      <c r="HP19" s="1169"/>
      <c r="HQ19" s="1163" t="s">
        <v>397</v>
      </c>
      <c r="HR19" s="1164"/>
      <c r="HS19" s="1165"/>
      <c r="HT19" s="1157" t="s">
        <v>398</v>
      </c>
      <c r="HU19" s="1158"/>
      <c r="HV19" s="1158"/>
      <c r="HW19" s="1158"/>
      <c r="HX19" s="1158"/>
      <c r="HY19" s="1158"/>
      <c r="HZ19" s="1158"/>
      <c r="IA19" s="1158"/>
      <c r="IB19" s="1158"/>
      <c r="IC19" s="1158"/>
      <c r="ID19" s="1158"/>
      <c r="IE19" s="1159"/>
      <c r="IF19" s="1070" t="s">
        <v>399</v>
      </c>
      <c r="IG19" s="1071"/>
      <c r="IH19" s="1071"/>
      <c r="II19" s="1071"/>
      <c r="IJ19" s="1071"/>
      <c r="IK19" s="1071"/>
      <c r="IL19" s="1071"/>
      <c r="IM19" s="1071"/>
      <c r="IN19" s="1071"/>
      <c r="IO19" s="1071"/>
      <c r="IP19" s="1071"/>
      <c r="IQ19" s="1071"/>
      <c r="IR19" s="1169"/>
      <c r="IS19" s="1070" t="s">
        <v>403</v>
      </c>
      <c r="IT19" s="1071"/>
      <c r="IU19" s="1071"/>
      <c r="IV19" s="1071"/>
      <c r="IW19" s="1071"/>
      <c r="IX19" s="1071"/>
      <c r="IY19" s="1071"/>
      <c r="IZ19" s="1071"/>
      <c r="JA19" s="1071"/>
      <c r="JB19" s="1071"/>
      <c r="JC19" s="1071"/>
      <c r="JD19" s="1071"/>
      <c r="JE19" s="1071"/>
      <c r="JF19" s="1169"/>
      <c r="JG19" s="1163" t="s">
        <v>397</v>
      </c>
      <c r="JH19" s="1164"/>
      <c r="JI19" s="1165"/>
      <c r="JJ19" s="1157" t="s">
        <v>398</v>
      </c>
      <c r="JK19" s="1158"/>
      <c r="JL19" s="1158"/>
      <c r="JM19" s="1158"/>
      <c r="JN19" s="1158"/>
      <c r="JO19" s="1158"/>
      <c r="JP19" s="1158"/>
      <c r="JQ19" s="1158"/>
      <c r="JR19" s="1158"/>
      <c r="JS19" s="1158"/>
      <c r="JT19" s="1158"/>
      <c r="JU19" s="1159"/>
      <c r="JV19" s="1070" t="s">
        <v>399</v>
      </c>
      <c r="JW19" s="1071"/>
      <c r="JX19" s="1071"/>
      <c r="JY19" s="1071"/>
      <c r="JZ19" s="1071"/>
      <c r="KA19" s="1071"/>
      <c r="KB19" s="1071"/>
      <c r="KC19" s="1071"/>
      <c r="KD19" s="1071"/>
      <c r="KE19" s="1071"/>
      <c r="KF19" s="1071"/>
      <c r="KG19" s="1071"/>
      <c r="KH19" s="1169"/>
      <c r="KI19" s="1070" t="s">
        <v>403</v>
      </c>
      <c r="KJ19" s="1071"/>
      <c r="KK19" s="1071"/>
      <c r="KL19" s="1071"/>
      <c r="KM19" s="1071"/>
      <c r="KN19" s="1071"/>
      <c r="KO19" s="1071"/>
      <c r="KP19" s="1071"/>
      <c r="KQ19" s="1071"/>
      <c r="KR19" s="1071"/>
      <c r="KS19" s="1071"/>
      <c r="KT19" s="1071"/>
      <c r="KU19" s="1071"/>
      <c r="KV19" s="1169"/>
      <c r="KW19" s="1163" t="s">
        <v>397</v>
      </c>
      <c r="KX19" s="1164"/>
      <c r="KY19" s="1165"/>
      <c r="KZ19" s="1157" t="s">
        <v>398</v>
      </c>
      <c r="LA19" s="1158"/>
      <c r="LB19" s="1158"/>
      <c r="LC19" s="1158"/>
      <c r="LD19" s="1158"/>
      <c r="LE19" s="1158"/>
      <c r="LF19" s="1158"/>
      <c r="LG19" s="1158"/>
      <c r="LH19" s="1158"/>
      <c r="LI19" s="1158"/>
      <c r="LJ19" s="1158"/>
      <c r="LK19" s="1159"/>
      <c r="LL19" s="1070" t="s">
        <v>399</v>
      </c>
      <c r="LM19" s="1071"/>
      <c r="LN19" s="1071"/>
      <c r="LO19" s="1071"/>
      <c r="LP19" s="1071"/>
      <c r="LQ19" s="1071"/>
      <c r="LR19" s="1071"/>
      <c r="LS19" s="1071"/>
      <c r="LT19" s="1071"/>
      <c r="LU19" s="1071"/>
      <c r="LV19" s="1071"/>
      <c r="LW19" s="1071"/>
      <c r="LX19" s="1169"/>
      <c r="LY19" s="1070" t="s">
        <v>403</v>
      </c>
      <c r="LZ19" s="1071"/>
      <c r="MA19" s="1071"/>
      <c r="MB19" s="1071"/>
      <c r="MC19" s="1071"/>
      <c r="MD19" s="1071"/>
      <c r="ME19" s="1071"/>
      <c r="MF19" s="1071"/>
      <c r="MG19" s="1071"/>
      <c r="MH19" s="1071"/>
      <c r="MI19" s="1071"/>
      <c r="MJ19" s="1071"/>
      <c r="MK19" s="1071"/>
      <c r="ML19" s="1169"/>
      <c r="MM19" s="1163" t="s">
        <v>397</v>
      </c>
      <c r="MN19" s="1164"/>
      <c r="MO19" s="1165"/>
      <c r="MP19" s="1157" t="s">
        <v>398</v>
      </c>
      <c r="MQ19" s="1158"/>
      <c r="MR19" s="1158"/>
      <c r="MS19" s="1158"/>
      <c r="MT19" s="1158"/>
      <c r="MU19" s="1158"/>
      <c r="MV19" s="1158"/>
      <c r="MW19" s="1158"/>
      <c r="MX19" s="1158"/>
      <c r="MY19" s="1158"/>
      <c r="MZ19" s="1158"/>
      <c r="NA19" s="1159"/>
      <c r="NB19" s="1070" t="s">
        <v>399</v>
      </c>
      <c r="NC19" s="1071"/>
      <c r="ND19" s="1071"/>
      <c r="NE19" s="1071"/>
      <c r="NF19" s="1071"/>
      <c r="NG19" s="1071"/>
      <c r="NH19" s="1071"/>
      <c r="NI19" s="1071"/>
      <c r="NJ19" s="1071"/>
      <c r="NK19" s="1071"/>
      <c r="NL19" s="1071"/>
      <c r="NM19" s="1071"/>
      <c r="NN19" s="1169"/>
      <c r="NO19" s="1070" t="s">
        <v>403</v>
      </c>
      <c r="NP19" s="1071"/>
      <c r="NQ19" s="1071"/>
      <c r="NR19" s="1071"/>
      <c r="NS19" s="1071"/>
      <c r="NT19" s="1071"/>
      <c r="NU19" s="1071"/>
      <c r="NV19" s="1071"/>
      <c r="NW19" s="1071"/>
      <c r="NX19" s="1071"/>
      <c r="NY19" s="1071"/>
      <c r="NZ19" s="1071"/>
      <c r="OA19" s="1071"/>
      <c r="OB19" s="1169"/>
      <c r="OC19" s="1163" t="s">
        <v>397</v>
      </c>
      <c r="OD19" s="1164"/>
      <c r="OE19" s="1165"/>
      <c r="OF19" s="1157" t="s">
        <v>398</v>
      </c>
      <c r="OG19" s="1158"/>
      <c r="OH19" s="1158"/>
      <c r="OI19" s="1158"/>
      <c r="OJ19" s="1158"/>
      <c r="OK19" s="1158"/>
      <c r="OL19" s="1158"/>
      <c r="OM19" s="1158"/>
      <c r="ON19" s="1158"/>
      <c r="OO19" s="1158"/>
      <c r="OP19" s="1158"/>
      <c r="OQ19" s="1159"/>
      <c r="OR19" s="1070" t="s">
        <v>399</v>
      </c>
      <c r="OS19" s="1071"/>
      <c r="OT19" s="1071"/>
      <c r="OU19" s="1071"/>
      <c r="OV19" s="1071"/>
      <c r="OW19" s="1071"/>
      <c r="OX19" s="1071"/>
      <c r="OY19" s="1071"/>
      <c r="OZ19" s="1071"/>
      <c r="PA19" s="1071"/>
      <c r="PB19" s="1071"/>
      <c r="PC19" s="1071"/>
      <c r="PD19" s="1169"/>
      <c r="PE19" s="1070" t="s">
        <v>403</v>
      </c>
      <c r="PF19" s="1071"/>
      <c r="PG19" s="1071"/>
      <c r="PH19" s="1071"/>
      <c r="PI19" s="1071"/>
      <c r="PJ19" s="1071"/>
      <c r="PK19" s="1071"/>
      <c r="PL19" s="1071"/>
      <c r="PM19" s="1071"/>
      <c r="PN19" s="1071"/>
      <c r="PO19" s="1071"/>
      <c r="PP19" s="1071"/>
      <c r="PQ19" s="1071"/>
      <c r="PR19" s="1169"/>
      <c r="PS19" s="1163" t="s">
        <v>397</v>
      </c>
      <c r="PT19" s="1164"/>
      <c r="PU19" s="1165"/>
      <c r="PV19" s="1157" t="s">
        <v>398</v>
      </c>
      <c r="PW19" s="1158"/>
      <c r="PX19" s="1158"/>
      <c r="PY19" s="1158"/>
      <c r="PZ19" s="1158"/>
      <c r="QA19" s="1158"/>
      <c r="QB19" s="1158"/>
      <c r="QC19" s="1158"/>
      <c r="QD19" s="1158"/>
      <c r="QE19" s="1158"/>
      <c r="QF19" s="1158"/>
      <c r="QG19" s="1159"/>
      <c r="QH19" s="1070" t="s">
        <v>399</v>
      </c>
      <c r="QI19" s="1071"/>
      <c r="QJ19" s="1071"/>
      <c r="QK19" s="1071"/>
      <c r="QL19" s="1071"/>
      <c r="QM19" s="1071"/>
      <c r="QN19" s="1071"/>
      <c r="QO19" s="1071"/>
      <c r="QP19" s="1071"/>
      <c r="QQ19" s="1071"/>
      <c r="QR19" s="1071"/>
      <c r="QS19" s="1071"/>
      <c r="QT19" s="1169"/>
      <c r="QU19" s="1070" t="s">
        <v>403</v>
      </c>
      <c r="QV19" s="1071"/>
      <c r="QW19" s="1071"/>
      <c r="QX19" s="1071"/>
      <c r="QY19" s="1071"/>
      <c r="QZ19" s="1071"/>
      <c r="RA19" s="1071"/>
      <c r="RB19" s="1071"/>
      <c r="RC19" s="1071"/>
      <c r="RD19" s="1071"/>
      <c r="RE19" s="1071"/>
      <c r="RF19" s="1071"/>
      <c r="RG19" s="1071"/>
      <c r="RH19" s="1169"/>
      <c r="RI19" s="1163" t="s">
        <v>397</v>
      </c>
      <c r="RJ19" s="1164"/>
      <c r="RK19" s="1165"/>
      <c r="RL19" s="1157" t="s">
        <v>398</v>
      </c>
      <c r="RM19" s="1158"/>
      <c r="RN19" s="1158"/>
      <c r="RO19" s="1158"/>
      <c r="RP19" s="1158"/>
      <c r="RQ19" s="1158"/>
      <c r="RR19" s="1158"/>
      <c r="RS19" s="1158"/>
      <c r="RT19" s="1158"/>
      <c r="RU19" s="1158"/>
      <c r="RV19" s="1158"/>
      <c r="RW19" s="1159"/>
      <c r="RX19" s="1070" t="s">
        <v>399</v>
      </c>
      <c r="RY19" s="1071"/>
      <c r="RZ19" s="1071"/>
      <c r="SA19" s="1071"/>
      <c r="SB19" s="1071"/>
      <c r="SC19" s="1071"/>
      <c r="SD19" s="1071"/>
      <c r="SE19" s="1071"/>
      <c r="SF19" s="1071"/>
      <c r="SG19" s="1071"/>
      <c r="SH19" s="1071"/>
      <c r="SI19" s="1071"/>
      <c r="SJ19" s="1169"/>
      <c r="SK19" s="1070" t="s">
        <v>403</v>
      </c>
      <c r="SL19" s="1071"/>
      <c r="SM19" s="1071"/>
      <c r="SN19" s="1071"/>
      <c r="SO19" s="1071"/>
      <c r="SP19" s="1071"/>
      <c r="SQ19" s="1071"/>
      <c r="SR19" s="1071"/>
      <c r="SS19" s="1071"/>
      <c r="ST19" s="1071"/>
      <c r="SU19" s="1071"/>
      <c r="SV19" s="1071"/>
      <c r="SW19" s="1071"/>
      <c r="SX19" s="1169"/>
      <c r="SY19" s="1163" t="s">
        <v>397</v>
      </c>
      <c r="SZ19" s="1164"/>
      <c r="TA19" s="1165"/>
      <c r="TB19" s="1157" t="s">
        <v>398</v>
      </c>
      <c r="TC19" s="1158"/>
      <c r="TD19" s="1158"/>
      <c r="TE19" s="1158"/>
      <c r="TF19" s="1158"/>
      <c r="TG19" s="1158"/>
      <c r="TH19" s="1158"/>
      <c r="TI19" s="1158"/>
      <c r="TJ19" s="1158"/>
      <c r="TK19" s="1158"/>
      <c r="TL19" s="1158"/>
      <c r="TM19" s="1159"/>
      <c r="TN19" s="1070" t="s">
        <v>399</v>
      </c>
      <c r="TO19" s="1071"/>
      <c r="TP19" s="1071"/>
      <c r="TQ19" s="1071"/>
      <c r="TR19" s="1071"/>
      <c r="TS19" s="1071"/>
      <c r="TT19" s="1071"/>
      <c r="TU19" s="1071"/>
      <c r="TV19" s="1071"/>
      <c r="TW19" s="1071"/>
      <c r="TX19" s="1071"/>
      <c r="TY19" s="1071"/>
      <c r="TZ19" s="1169"/>
      <c r="UA19" s="1070" t="s">
        <v>403</v>
      </c>
      <c r="UB19" s="1071"/>
      <c r="UC19" s="1071"/>
      <c r="UD19" s="1071"/>
      <c r="UE19" s="1071"/>
      <c r="UF19" s="1071"/>
      <c r="UG19" s="1071"/>
      <c r="UH19" s="1071"/>
      <c r="UI19" s="1071"/>
      <c r="UJ19" s="1071"/>
      <c r="UK19" s="1071"/>
      <c r="UL19" s="1071"/>
      <c r="UM19" s="1071"/>
      <c r="UN19" s="1169"/>
      <c r="UO19" s="1163" t="s">
        <v>397</v>
      </c>
      <c r="UP19" s="1164"/>
      <c r="UQ19" s="1165"/>
      <c r="UR19" s="1157" t="s">
        <v>398</v>
      </c>
      <c r="US19" s="1158"/>
      <c r="UT19" s="1158"/>
      <c r="UU19" s="1158"/>
      <c r="UV19" s="1158"/>
      <c r="UW19" s="1158"/>
      <c r="UX19" s="1158"/>
      <c r="UY19" s="1158"/>
      <c r="UZ19" s="1158"/>
      <c r="VA19" s="1158"/>
      <c r="VB19" s="1158"/>
      <c r="VC19" s="1159"/>
      <c r="VD19" s="1070" t="s">
        <v>399</v>
      </c>
      <c r="VE19" s="1071"/>
      <c r="VF19" s="1071"/>
      <c r="VG19" s="1071"/>
      <c r="VH19" s="1071"/>
      <c r="VI19" s="1071"/>
      <c r="VJ19" s="1071"/>
      <c r="VK19" s="1071"/>
      <c r="VL19" s="1071"/>
      <c r="VM19" s="1071"/>
      <c r="VN19" s="1071"/>
      <c r="VO19" s="1071"/>
      <c r="VP19" s="1169"/>
      <c r="VQ19" s="1070" t="s">
        <v>403</v>
      </c>
      <c r="VR19" s="1071"/>
      <c r="VS19" s="1071"/>
      <c r="VT19" s="1071"/>
      <c r="VU19" s="1071"/>
      <c r="VV19" s="1071"/>
      <c r="VW19" s="1071"/>
      <c r="VX19" s="1071"/>
      <c r="VY19" s="1071"/>
      <c r="VZ19" s="1071"/>
      <c r="WA19" s="1071"/>
      <c r="WB19" s="1071"/>
      <c r="WC19" s="1071"/>
      <c r="WD19" s="1169"/>
      <c r="WE19" s="1163" t="s">
        <v>397</v>
      </c>
      <c r="WF19" s="1164"/>
      <c r="WG19" s="1165"/>
      <c r="WH19" s="1157" t="s">
        <v>398</v>
      </c>
      <c r="WI19" s="1158"/>
      <c r="WJ19" s="1158"/>
      <c r="WK19" s="1158"/>
      <c r="WL19" s="1158"/>
      <c r="WM19" s="1158"/>
      <c r="WN19" s="1158"/>
      <c r="WO19" s="1158"/>
      <c r="WP19" s="1158"/>
      <c r="WQ19" s="1158"/>
      <c r="WR19" s="1158"/>
      <c r="WS19" s="1159"/>
      <c r="WT19" s="1070" t="s">
        <v>399</v>
      </c>
      <c r="WU19" s="1071"/>
      <c r="WV19" s="1071"/>
      <c r="WW19" s="1071"/>
      <c r="WX19" s="1071"/>
      <c r="WY19" s="1071"/>
      <c r="WZ19" s="1071"/>
      <c r="XA19" s="1071"/>
      <c r="XB19" s="1071"/>
      <c r="XC19" s="1071"/>
      <c r="XD19" s="1071"/>
      <c r="XE19" s="1071"/>
      <c r="XF19" s="1169"/>
      <c r="XG19" s="1070" t="s">
        <v>403</v>
      </c>
      <c r="XH19" s="1071"/>
      <c r="XI19" s="1071"/>
      <c r="XJ19" s="1071"/>
      <c r="XK19" s="1071"/>
      <c r="XL19" s="1071"/>
      <c r="XM19" s="1071"/>
      <c r="XN19" s="1071"/>
      <c r="XO19" s="1071"/>
      <c r="XP19" s="1071"/>
      <c r="XQ19" s="1071"/>
      <c r="XR19" s="1071"/>
      <c r="XS19" s="1071"/>
      <c r="XT19" s="1169"/>
      <c r="XU19" s="1163" t="s">
        <v>397</v>
      </c>
      <c r="XV19" s="1164"/>
      <c r="XW19" s="1165"/>
      <c r="XX19" s="1157" t="s">
        <v>398</v>
      </c>
      <c r="XY19" s="1158"/>
      <c r="XZ19" s="1158"/>
      <c r="YA19" s="1158"/>
      <c r="YB19" s="1158"/>
      <c r="YC19" s="1158"/>
      <c r="YD19" s="1158"/>
      <c r="YE19" s="1158"/>
      <c r="YF19" s="1158"/>
      <c r="YG19" s="1158"/>
      <c r="YH19" s="1158"/>
      <c r="YI19" s="1159"/>
      <c r="YJ19" s="1070" t="s">
        <v>399</v>
      </c>
      <c r="YK19" s="1071"/>
      <c r="YL19" s="1071"/>
      <c r="YM19" s="1071"/>
      <c r="YN19" s="1071"/>
      <c r="YO19" s="1071"/>
      <c r="YP19" s="1071"/>
      <c r="YQ19" s="1071"/>
      <c r="YR19" s="1071"/>
      <c r="YS19" s="1071"/>
      <c r="YT19" s="1071"/>
      <c r="YU19" s="1071"/>
      <c r="YV19" s="1169"/>
      <c r="YW19" s="1070" t="s">
        <v>403</v>
      </c>
      <c r="YX19" s="1071"/>
      <c r="YY19" s="1071"/>
      <c r="YZ19" s="1071"/>
      <c r="ZA19" s="1071"/>
      <c r="ZB19" s="1071"/>
      <c r="ZC19" s="1071"/>
      <c r="ZD19" s="1071"/>
      <c r="ZE19" s="1071"/>
      <c r="ZF19" s="1071"/>
      <c r="ZG19" s="1071"/>
      <c r="ZH19" s="1071"/>
      <c r="ZI19" s="1071"/>
      <c r="ZJ19" s="1169"/>
      <c r="ZK19" s="1163" t="s">
        <v>397</v>
      </c>
      <c r="ZL19" s="1164"/>
      <c r="ZM19" s="1165"/>
      <c r="ZN19" s="1157" t="s">
        <v>398</v>
      </c>
      <c r="ZO19" s="1158"/>
      <c r="ZP19" s="1158"/>
      <c r="ZQ19" s="1158"/>
      <c r="ZR19" s="1158"/>
      <c r="ZS19" s="1158"/>
      <c r="ZT19" s="1158"/>
      <c r="ZU19" s="1158"/>
      <c r="ZV19" s="1158"/>
      <c r="ZW19" s="1158"/>
      <c r="ZX19" s="1158"/>
      <c r="ZY19" s="1159"/>
      <c r="ZZ19" s="1070" t="s">
        <v>399</v>
      </c>
      <c r="AAA19" s="1071"/>
      <c r="AAB19" s="1071"/>
      <c r="AAC19" s="1071"/>
      <c r="AAD19" s="1071"/>
      <c r="AAE19" s="1071"/>
      <c r="AAF19" s="1071"/>
      <c r="AAG19" s="1071"/>
      <c r="AAH19" s="1071"/>
      <c r="AAI19" s="1071"/>
      <c r="AAJ19" s="1071"/>
      <c r="AAK19" s="1071"/>
      <c r="AAL19" s="1169"/>
      <c r="AAM19" s="1070" t="s">
        <v>403</v>
      </c>
      <c r="AAN19" s="1071"/>
      <c r="AAO19" s="1071"/>
      <c r="AAP19" s="1071"/>
      <c r="AAQ19" s="1071"/>
      <c r="AAR19" s="1071"/>
      <c r="AAS19" s="1071"/>
      <c r="AAT19" s="1071"/>
      <c r="AAU19" s="1071"/>
      <c r="AAV19" s="1071"/>
      <c r="AAW19" s="1071"/>
      <c r="AAX19" s="1071"/>
      <c r="AAY19" s="1071"/>
      <c r="AAZ19" s="1169"/>
      <c r="ABA19" s="1163" t="s">
        <v>397</v>
      </c>
      <c r="ABB19" s="1164"/>
      <c r="ABC19" s="1165"/>
      <c r="ABD19" s="1157" t="s">
        <v>398</v>
      </c>
      <c r="ABE19" s="1158"/>
      <c r="ABF19" s="1158"/>
      <c r="ABG19" s="1158"/>
      <c r="ABH19" s="1158"/>
      <c r="ABI19" s="1158"/>
      <c r="ABJ19" s="1158"/>
      <c r="ABK19" s="1158"/>
      <c r="ABL19" s="1158"/>
      <c r="ABM19" s="1158"/>
      <c r="ABN19" s="1158"/>
      <c r="ABO19" s="1159"/>
      <c r="ABP19" s="1070" t="s">
        <v>399</v>
      </c>
      <c r="ABQ19" s="1071"/>
      <c r="ABR19" s="1071"/>
      <c r="ABS19" s="1071"/>
      <c r="ABT19" s="1071"/>
      <c r="ABU19" s="1071"/>
      <c r="ABV19" s="1071"/>
      <c r="ABW19" s="1071"/>
      <c r="ABX19" s="1071"/>
      <c r="ABY19" s="1071"/>
      <c r="ABZ19" s="1071"/>
      <c r="ACA19" s="1071"/>
      <c r="ACB19" s="1169"/>
      <c r="ACC19" s="1070" t="s">
        <v>403</v>
      </c>
      <c r="ACD19" s="1071"/>
      <c r="ACE19" s="1071"/>
      <c r="ACF19" s="1071"/>
      <c r="ACG19" s="1071"/>
      <c r="ACH19" s="1071"/>
      <c r="ACI19" s="1071"/>
      <c r="ACJ19" s="1071"/>
      <c r="ACK19" s="1071"/>
      <c r="ACL19" s="1071"/>
      <c r="ACM19" s="1071"/>
      <c r="ACN19" s="1071"/>
      <c r="ACO19" s="1071"/>
      <c r="ACP19" s="1169"/>
      <c r="ACQ19" s="1163" t="s">
        <v>397</v>
      </c>
      <c r="ACR19" s="1164"/>
      <c r="ACS19" s="1165"/>
      <c r="ACT19" s="1157" t="s">
        <v>398</v>
      </c>
      <c r="ACU19" s="1158"/>
      <c r="ACV19" s="1158"/>
      <c r="ACW19" s="1158"/>
      <c r="ACX19" s="1158"/>
      <c r="ACY19" s="1158"/>
      <c r="ACZ19" s="1158"/>
      <c r="ADA19" s="1158"/>
      <c r="ADB19" s="1158"/>
      <c r="ADC19" s="1158"/>
      <c r="ADD19" s="1158"/>
      <c r="ADE19" s="1159"/>
      <c r="ADF19" s="1070" t="s">
        <v>399</v>
      </c>
      <c r="ADG19" s="1071"/>
      <c r="ADH19" s="1071"/>
      <c r="ADI19" s="1071"/>
      <c r="ADJ19" s="1071"/>
      <c r="ADK19" s="1071"/>
      <c r="ADL19" s="1071"/>
      <c r="ADM19" s="1071"/>
      <c r="ADN19" s="1071"/>
      <c r="ADO19" s="1071"/>
      <c r="ADP19" s="1071"/>
      <c r="ADQ19" s="1071"/>
      <c r="ADR19" s="1169"/>
      <c r="ADS19" s="1070" t="s">
        <v>403</v>
      </c>
      <c r="ADT19" s="1071"/>
      <c r="ADU19" s="1071"/>
      <c r="ADV19" s="1071"/>
      <c r="ADW19" s="1071"/>
      <c r="ADX19" s="1071"/>
      <c r="ADY19" s="1071"/>
      <c r="ADZ19" s="1071"/>
      <c r="AEA19" s="1071"/>
      <c r="AEB19" s="1071"/>
      <c r="AEC19" s="1071"/>
      <c r="AED19" s="1071"/>
      <c r="AEE19" s="1071"/>
      <c r="AEF19" s="1169"/>
      <c r="AEG19" s="1163" t="s">
        <v>397</v>
      </c>
      <c r="AEH19" s="1164"/>
      <c r="AEI19" s="1165"/>
      <c r="AEJ19" s="1157" t="s">
        <v>398</v>
      </c>
      <c r="AEK19" s="1158"/>
      <c r="AEL19" s="1158"/>
      <c r="AEM19" s="1158"/>
      <c r="AEN19" s="1158"/>
      <c r="AEO19" s="1158"/>
      <c r="AEP19" s="1158"/>
      <c r="AEQ19" s="1158"/>
      <c r="AER19" s="1158"/>
      <c r="AES19" s="1158"/>
      <c r="AET19" s="1158"/>
      <c r="AEU19" s="1159"/>
      <c r="AEV19" s="1070" t="s">
        <v>399</v>
      </c>
      <c r="AEW19" s="1071"/>
      <c r="AEX19" s="1071"/>
      <c r="AEY19" s="1071"/>
      <c r="AEZ19" s="1071"/>
      <c r="AFA19" s="1071"/>
      <c r="AFB19" s="1071"/>
      <c r="AFC19" s="1071"/>
      <c r="AFD19" s="1071"/>
      <c r="AFE19" s="1071"/>
      <c r="AFF19" s="1071"/>
      <c r="AFG19" s="1071"/>
      <c r="AFH19" s="1169"/>
      <c r="AFI19" s="1070" t="s">
        <v>403</v>
      </c>
      <c r="AFJ19" s="1071"/>
      <c r="AFK19" s="1071"/>
      <c r="AFL19" s="1071"/>
      <c r="AFM19" s="1071"/>
      <c r="AFN19" s="1071"/>
      <c r="AFO19" s="1071"/>
      <c r="AFP19" s="1071"/>
      <c r="AFQ19" s="1071"/>
      <c r="AFR19" s="1071"/>
      <c r="AFS19" s="1071"/>
      <c r="AFT19" s="1071"/>
      <c r="AFU19" s="1071"/>
      <c r="AFV19" s="1169"/>
      <c r="AFW19" s="1163" t="s">
        <v>397</v>
      </c>
      <c r="AFX19" s="1164"/>
      <c r="AFY19" s="1165"/>
      <c r="AFZ19" s="1157" t="s">
        <v>398</v>
      </c>
      <c r="AGA19" s="1158"/>
      <c r="AGB19" s="1158"/>
      <c r="AGC19" s="1158"/>
      <c r="AGD19" s="1158"/>
      <c r="AGE19" s="1158"/>
      <c r="AGF19" s="1158"/>
      <c r="AGG19" s="1158"/>
      <c r="AGH19" s="1158"/>
      <c r="AGI19" s="1158"/>
      <c r="AGJ19" s="1158"/>
      <c r="AGK19" s="1159"/>
      <c r="AGL19" s="1070" t="s">
        <v>399</v>
      </c>
      <c r="AGM19" s="1071"/>
      <c r="AGN19" s="1071"/>
      <c r="AGO19" s="1071"/>
      <c r="AGP19" s="1071"/>
      <c r="AGQ19" s="1071"/>
      <c r="AGR19" s="1071"/>
      <c r="AGS19" s="1071"/>
      <c r="AGT19" s="1071"/>
      <c r="AGU19" s="1071"/>
      <c r="AGV19" s="1071"/>
      <c r="AGW19" s="1071"/>
      <c r="AGX19" s="1169"/>
      <c r="AGY19" s="1070" t="s">
        <v>403</v>
      </c>
      <c r="AGZ19" s="1071"/>
      <c r="AHA19" s="1071"/>
      <c r="AHB19" s="1071"/>
      <c r="AHC19" s="1071"/>
      <c r="AHD19" s="1071"/>
      <c r="AHE19" s="1071"/>
      <c r="AHF19" s="1071"/>
      <c r="AHG19" s="1071"/>
      <c r="AHH19" s="1071"/>
      <c r="AHI19" s="1071"/>
      <c r="AHJ19" s="1071"/>
      <c r="AHK19" s="1071"/>
      <c r="AHL19" s="1169"/>
      <c r="AHM19" s="1163" t="s">
        <v>397</v>
      </c>
      <c r="AHN19" s="1164"/>
      <c r="AHO19" s="1165"/>
      <c r="AHP19" s="1157" t="s">
        <v>398</v>
      </c>
      <c r="AHQ19" s="1158"/>
      <c r="AHR19" s="1158"/>
      <c r="AHS19" s="1158"/>
      <c r="AHT19" s="1158"/>
      <c r="AHU19" s="1158"/>
      <c r="AHV19" s="1158"/>
      <c r="AHW19" s="1158"/>
      <c r="AHX19" s="1158"/>
      <c r="AHY19" s="1158"/>
      <c r="AHZ19" s="1158"/>
      <c r="AIA19" s="1159"/>
      <c r="AIB19" s="1070" t="s">
        <v>399</v>
      </c>
      <c r="AIC19" s="1071"/>
      <c r="AID19" s="1071"/>
      <c r="AIE19" s="1071"/>
      <c r="AIF19" s="1071"/>
      <c r="AIG19" s="1071"/>
      <c r="AIH19" s="1071"/>
      <c r="AII19" s="1071"/>
      <c r="AIJ19" s="1071"/>
      <c r="AIK19" s="1071"/>
      <c r="AIL19" s="1071"/>
      <c r="AIM19" s="1071"/>
      <c r="AIN19" s="1169"/>
      <c r="AIO19" s="1070" t="s">
        <v>403</v>
      </c>
      <c r="AIP19" s="1071"/>
      <c r="AIQ19" s="1071"/>
      <c r="AIR19" s="1071"/>
      <c r="AIS19" s="1071"/>
      <c r="AIT19" s="1071"/>
      <c r="AIU19" s="1071"/>
      <c r="AIV19" s="1071"/>
      <c r="AIW19" s="1071"/>
      <c r="AIX19" s="1071"/>
      <c r="AIY19" s="1071"/>
      <c r="AIZ19" s="1071"/>
      <c r="AJA19" s="1071"/>
      <c r="AJB19" s="1169"/>
      <c r="AJC19" s="1163" t="s">
        <v>397</v>
      </c>
      <c r="AJD19" s="1164"/>
      <c r="AJE19" s="1165"/>
      <c r="AJF19" s="1157" t="s">
        <v>398</v>
      </c>
      <c r="AJG19" s="1158"/>
      <c r="AJH19" s="1158"/>
      <c r="AJI19" s="1158"/>
      <c r="AJJ19" s="1158"/>
      <c r="AJK19" s="1158"/>
      <c r="AJL19" s="1158"/>
      <c r="AJM19" s="1158"/>
      <c r="AJN19" s="1158"/>
      <c r="AJO19" s="1158"/>
      <c r="AJP19" s="1158"/>
      <c r="AJQ19" s="1159"/>
      <c r="AJR19" s="1070" t="s">
        <v>399</v>
      </c>
      <c r="AJS19" s="1071"/>
      <c r="AJT19" s="1071"/>
      <c r="AJU19" s="1071"/>
      <c r="AJV19" s="1071"/>
      <c r="AJW19" s="1071"/>
      <c r="AJX19" s="1071"/>
      <c r="AJY19" s="1071"/>
      <c r="AJZ19" s="1071"/>
      <c r="AKA19" s="1071"/>
      <c r="AKB19" s="1071"/>
      <c r="AKC19" s="1071"/>
      <c r="AKD19" s="1169"/>
      <c r="AKE19" s="1070" t="s">
        <v>403</v>
      </c>
      <c r="AKF19" s="1071"/>
      <c r="AKG19" s="1071"/>
      <c r="AKH19" s="1071"/>
      <c r="AKI19" s="1071"/>
      <c r="AKJ19" s="1071"/>
      <c r="AKK19" s="1071"/>
      <c r="AKL19" s="1071"/>
      <c r="AKM19" s="1071"/>
      <c r="AKN19" s="1071"/>
      <c r="AKO19" s="1071"/>
      <c r="AKP19" s="1071"/>
      <c r="AKQ19" s="1071"/>
      <c r="AKR19" s="1169"/>
      <c r="AKS19" s="1163" t="s">
        <v>397</v>
      </c>
      <c r="AKT19" s="1164"/>
      <c r="AKU19" s="1165"/>
      <c r="AKV19" s="1157" t="s">
        <v>398</v>
      </c>
      <c r="AKW19" s="1158"/>
      <c r="AKX19" s="1158"/>
      <c r="AKY19" s="1158"/>
      <c r="AKZ19" s="1158"/>
      <c r="ALA19" s="1158"/>
      <c r="ALB19" s="1158"/>
      <c r="ALC19" s="1158"/>
      <c r="ALD19" s="1158"/>
      <c r="ALE19" s="1158"/>
      <c r="ALF19" s="1158"/>
      <c r="ALG19" s="1159"/>
      <c r="ALH19" s="1070" t="s">
        <v>399</v>
      </c>
      <c r="ALI19" s="1071"/>
      <c r="ALJ19" s="1071"/>
      <c r="ALK19" s="1071"/>
      <c r="ALL19" s="1071"/>
      <c r="ALM19" s="1071"/>
      <c r="ALN19" s="1071"/>
      <c r="ALO19" s="1071"/>
      <c r="ALP19" s="1071"/>
      <c r="ALQ19" s="1071"/>
      <c r="ALR19" s="1071"/>
      <c r="ALS19" s="1071"/>
      <c r="ALT19" s="1169"/>
      <c r="ALU19" s="1070" t="s">
        <v>403</v>
      </c>
      <c r="ALV19" s="1071"/>
      <c r="ALW19" s="1071"/>
      <c r="ALX19" s="1071"/>
      <c r="ALY19" s="1071"/>
      <c r="ALZ19" s="1071"/>
      <c r="AMA19" s="1071"/>
      <c r="AMB19" s="1071"/>
      <c r="AMC19" s="1071"/>
      <c r="AMD19" s="1071"/>
      <c r="AME19" s="1071"/>
      <c r="AMF19" s="1071"/>
      <c r="AMG19" s="1071"/>
      <c r="AMH19" s="1169"/>
      <c r="AMI19" s="1163" t="s">
        <v>397</v>
      </c>
      <c r="AMJ19" s="1164"/>
      <c r="AMK19" s="1165"/>
      <c r="AML19" s="1157" t="s">
        <v>398</v>
      </c>
      <c r="AMM19" s="1158"/>
      <c r="AMN19" s="1158"/>
      <c r="AMO19" s="1158"/>
      <c r="AMP19" s="1158"/>
      <c r="AMQ19" s="1158"/>
      <c r="AMR19" s="1158"/>
      <c r="AMS19" s="1158"/>
      <c r="AMT19" s="1158"/>
      <c r="AMU19" s="1158"/>
      <c r="AMV19" s="1158"/>
      <c r="AMW19" s="1159"/>
      <c r="AMX19" s="1070" t="s">
        <v>399</v>
      </c>
      <c r="AMY19" s="1071"/>
      <c r="AMZ19" s="1071"/>
      <c r="ANA19" s="1071"/>
      <c r="ANB19" s="1071"/>
      <c r="ANC19" s="1071"/>
      <c r="AND19" s="1071"/>
      <c r="ANE19" s="1071"/>
      <c r="ANF19" s="1071"/>
      <c r="ANG19" s="1071"/>
      <c r="ANH19" s="1071"/>
      <c r="ANI19" s="1071"/>
      <c r="ANJ19" s="1169"/>
      <c r="ANK19" s="1070" t="s">
        <v>403</v>
      </c>
      <c r="ANL19" s="1071"/>
      <c r="ANM19" s="1071"/>
      <c r="ANN19" s="1071"/>
      <c r="ANO19" s="1071"/>
      <c r="ANP19" s="1071"/>
      <c r="ANQ19" s="1071"/>
      <c r="ANR19" s="1071"/>
      <c r="ANS19" s="1071"/>
      <c r="ANT19" s="1071"/>
      <c r="ANU19" s="1071"/>
      <c r="ANV19" s="1071"/>
      <c r="ANW19" s="1071"/>
      <c r="ANX19" s="1169"/>
      <c r="ANY19" s="1163" t="s">
        <v>397</v>
      </c>
      <c r="ANZ19" s="1164"/>
      <c r="AOA19" s="1165"/>
      <c r="AOB19" s="1157" t="s">
        <v>398</v>
      </c>
      <c r="AOC19" s="1158"/>
      <c r="AOD19" s="1158"/>
      <c r="AOE19" s="1158"/>
      <c r="AOF19" s="1158"/>
      <c r="AOG19" s="1158"/>
      <c r="AOH19" s="1158"/>
      <c r="AOI19" s="1158"/>
      <c r="AOJ19" s="1158"/>
      <c r="AOK19" s="1158"/>
      <c r="AOL19" s="1158"/>
      <c r="AOM19" s="1159"/>
      <c r="AON19" s="1070" t="s">
        <v>399</v>
      </c>
      <c r="AOO19" s="1071"/>
      <c r="AOP19" s="1071"/>
      <c r="AOQ19" s="1071"/>
      <c r="AOR19" s="1071"/>
      <c r="AOS19" s="1071"/>
      <c r="AOT19" s="1071"/>
      <c r="AOU19" s="1071"/>
      <c r="AOV19" s="1071"/>
      <c r="AOW19" s="1071"/>
      <c r="AOX19" s="1071"/>
      <c r="AOY19" s="1071"/>
      <c r="AOZ19" s="1169"/>
      <c r="APA19" s="1070" t="s">
        <v>403</v>
      </c>
      <c r="APB19" s="1071"/>
      <c r="APC19" s="1071"/>
      <c r="APD19" s="1071"/>
      <c r="APE19" s="1071"/>
      <c r="APF19" s="1071"/>
      <c r="APG19" s="1071"/>
      <c r="APH19" s="1071"/>
      <c r="API19" s="1071"/>
      <c r="APJ19" s="1071"/>
      <c r="APK19" s="1071"/>
      <c r="APL19" s="1071"/>
      <c r="APM19" s="1071"/>
      <c r="APN19" s="1169"/>
      <c r="APO19" s="1163" t="s">
        <v>397</v>
      </c>
      <c r="APP19" s="1164"/>
      <c r="APQ19" s="1165"/>
      <c r="APR19" s="1157" t="s">
        <v>398</v>
      </c>
      <c r="APS19" s="1158"/>
      <c r="APT19" s="1158"/>
      <c r="APU19" s="1158"/>
      <c r="APV19" s="1158"/>
      <c r="APW19" s="1158"/>
      <c r="APX19" s="1158"/>
      <c r="APY19" s="1158"/>
      <c r="APZ19" s="1158"/>
      <c r="AQA19" s="1158"/>
      <c r="AQB19" s="1158"/>
      <c r="AQC19" s="1159"/>
      <c r="AQD19" s="1070" t="s">
        <v>399</v>
      </c>
      <c r="AQE19" s="1071"/>
      <c r="AQF19" s="1071"/>
      <c r="AQG19" s="1071"/>
      <c r="AQH19" s="1071"/>
      <c r="AQI19" s="1071"/>
      <c r="AQJ19" s="1071"/>
      <c r="AQK19" s="1071"/>
      <c r="AQL19" s="1071"/>
      <c r="AQM19" s="1071"/>
      <c r="AQN19" s="1071"/>
      <c r="AQO19" s="1071"/>
      <c r="AQP19" s="1169"/>
      <c r="AQQ19" s="1070" t="s">
        <v>403</v>
      </c>
      <c r="AQR19" s="1071"/>
      <c r="AQS19" s="1071"/>
      <c r="AQT19" s="1071"/>
      <c r="AQU19" s="1071"/>
      <c r="AQV19" s="1071"/>
      <c r="AQW19" s="1071"/>
      <c r="AQX19" s="1071"/>
      <c r="AQY19" s="1071"/>
      <c r="AQZ19" s="1071"/>
      <c r="ARA19" s="1071"/>
      <c r="ARB19" s="1071"/>
      <c r="ARC19" s="1071"/>
      <c r="ARD19" s="1169"/>
      <c r="ARE19" s="1163" t="s">
        <v>397</v>
      </c>
      <c r="ARF19" s="1164"/>
      <c r="ARG19" s="1165"/>
      <c r="ARH19" s="1157" t="s">
        <v>398</v>
      </c>
      <c r="ARI19" s="1158"/>
      <c r="ARJ19" s="1158"/>
      <c r="ARK19" s="1158"/>
      <c r="ARL19" s="1158"/>
      <c r="ARM19" s="1158"/>
      <c r="ARN19" s="1158"/>
      <c r="ARO19" s="1158"/>
      <c r="ARP19" s="1158"/>
      <c r="ARQ19" s="1158"/>
      <c r="ARR19" s="1158"/>
      <c r="ARS19" s="1159"/>
      <c r="ART19" s="1070" t="s">
        <v>399</v>
      </c>
      <c r="ARU19" s="1071"/>
      <c r="ARV19" s="1071"/>
      <c r="ARW19" s="1071"/>
      <c r="ARX19" s="1071"/>
      <c r="ARY19" s="1071"/>
      <c r="ARZ19" s="1071"/>
      <c r="ASA19" s="1071"/>
      <c r="ASB19" s="1071"/>
      <c r="ASC19" s="1071"/>
      <c r="ASD19" s="1071"/>
      <c r="ASE19" s="1071"/>
      <c r="ASF19" s="1169"/>
      <c r="ASG19" s="1070" t="s">
        <v>403</v>
      </c>
      <c r="ASH19" s="1071"/>
      <c r="ASI19" s="1071"/>
      <c r="ASJ19" s="1071"/>
      <c r="ASK19" s="1071"/>
      <c r="ASL19" s="1071"/>
      <c r="ASM19" s="1071"/>
      <c r="ASN19" s="1071"/>
      <c r="ASO19" s="1071"/>
      <c r="ASP19" s="1071"/>
      <c r="ASQ19" s="1071"/>
      <c r="ASR19" s="1071"/>
      <c r="ASS19" s="1071"/>
      <c r="AST19" s="1169"/>
      <c r="ASU19" s="1163" t="s">
        <v>397</v>
      </c>
      <c r="ASV19" s="1164"/>
      <c r="ASW19" s="1165"/>
      <c r="ASX19" s="1157" t="s">
        <v>398</v>
      </c>
      <c r="ASY19" s="1158"/>
      <c r="ASZ19" s="1158"/>
      <c r="ATA19" s="1158"/>
      <c r="ATB19" s="1158"/>
      <c r="ATC19" s="1158"/>
      <c r="ATD19" s="1158"/>
      <c r="ATE19" s="1158"/>
      <c r="ATF19" s="1158"/>
      <c r="ATG19" s="1158"/>
      <c r="ATH19" s="1158"/>
      <c r="ATI19" s="1159"/>
      <c r="ATJ19" s="1070" t="s">
        <v>399</v>
      </c>
      <c r="ATK19" s="1071"/>
      <c r="ATL19" s="1071"/>
      <c r="ATM19" s="1071"/>
      <c r="ATN19" s="1071"/>
      <c r="ATO19" s="1071"/>
      <c r="ATP19" s="1071"/>
      <c r="ATQ19" s="1071"/>
      <c r="ATR19" s="1071"/>
      <c r="ATS19" s="1071"/>
      <c r="ATT19" s="1071"/>
      <c r="ATU19" s="1071"/>
      <c r="ATV19" s="1169"/>
      <c r="ATW19" s="1070" t="s">
        <v>403</v>
      </c>
      <c r="ATX19" s="1071"/>
      <c r="ATY19" s="1071"/>
      <c r="ATZ19" s="1071"/>
      <c r="AUA19" s="1071"/>
      <c r="AUB19" s="1071"/>
      <c r="AUC19" s="1071"/>
      <c r="AUD19" s="1071"/>
      <c r="AUE19" s="1071"/>
      <c r="AUF19" s="1071"/>
      <c r="AUG19" s="1071"/>
      <c r="AUH19" s="1071"/>
      <c r="AUI19" s="1071"/>
      <c r="AUJ19" s="1169"/>
      <c r="AUK19" s="1163" t="s">
        <v>397</v>
      </c>
      <c r="AUL19" s="1164"/>
      <c r="AUM19" s="1165"/>
      <c r="AUN19" s="1157" t="s">
        <v>398</v>
      </c>
      <c r="AUO19" s="1158"/>
      <c r="AUP19" s="1158"/>
      <c r="AUQ19" s="1158"/>
      <c r="AUR19" s="1158"/>
      <c r="AUS19" s="1158"/>
      <c r="AUT19" s="1158"/>
      <c r="AUU19" s="1158"/>
      <c r="AUV19" s="1158"/>
      <c r="AUW19" s="1158"/>
      <c r="AUX19" s="1158"/>
      <c r="AUY19" s="1159"/>
      <c r="AUZ19" s="1070" t="s">
        <v>399</v>
      </c>
      <c r="AVA19" s="1071"/>
      <c r="AVB19" s="1071"/>
      <c r="AVC19" s="1071"/>
      <c r="AVD19" s="1071"/>
      <c r="AVE19" s="1071"/>
      <c r="AVF19" s="1071"/>
      <c r="AVG19" s="1071"/>
      <c r="AVH19" s="1071"/>
      <c r="AVI19" s="1071"/>
      <c r="AVJ19" s="1071"/>
      <c r="AVK19" s="1071"/>
      <c r="AVL19" s="1169"/>
      <c r="AVM19" s="1070" t="s">
        <v>403</v>
      </c>
      <c r="AVN19" s="1071"/>
      <c r="AVO19" s="1071"/>
      <c r="AVP19" s="1071"/>
      <c r="AVQ19" s="1071"/>
      <c r="AVR19" s="1071"/>
      <c r="AVS19" s="1071"/>
      <c r="AVT19" s="1071"/>
      <c r="AVU19" s="1071"/>
      <c r="AVV19" s="1071"/>
      <c r="AVW19" s="1071"/>
      <c r="AVX19" s="1071"/>
      <c r="AVY19" s="1071"/>
      <c r="AVZ19" s="1169"/>
      <c r="AWA19" s="1163" t="s">
        <v>397</v>
      </c>
      <c r="AWB19" s="1164"/>
      <c r="AWC19" s="1165"/>
      <c r="AWD19" s="1157" t="s">
        <v>398</v>
      </c>
      <c r="AWE19" s="1158"/>
      <c r="AWF19" s="1158"/>
      <c r="AWG19" s="1158"/>
      <c r="AWH19" s="1158"/>
      <c r="AWI19" s="1158"/>
      <c r="AWJ19" s="1158"/>
      <c r="AWK19" s="1158"/>
      <c r="AWL19" s="1158"/>
      <c r="AWM19" s="1158"/>
      <c r="AWN19" s="1158"/>
      <c r="AWO19" s="1159"/>
      <c r="AWP19" s="1070" t="s">
        <v>399</v>
      </c>
      <c r="AWQ19" s="1071"/>
      <c r="AWR19" s="1071"/>
      <c r="AWS19" s="1071"/>
      <c r="AWT19" s="1071"/>
      <c r="AWU19" s="1071"/>
      <c r="AWV19" s="1071"/>
      <c r="AWW19" s="1071"/>
      <c r="AWX19" s="1071"/>
      <c r="AWY19" s="1071"/>
      <c r="AWZ19" s="1071"/>
      <c r="AXA19" s="1071"/>
      <c r="AXB19" s="1169"/>
      <c r="AXC19" s="1070" t="s">
        <v>403</v>
      </c>
      <c r="AXD19" s="1071"/>
      <c r="AXE19" s="1071"/>
      <c r="AXF19" s="1071"/>
      <c r="AXG19" s="1071"/>
      <c r="AXH19" s="1071"/>
      <c r="AXI19" s="1071"/>
      <c r="AXJ19" s="1071"/>
      <c r="AXK19" s="1071"/>
      <c r="AXL19" s="1071"/>
      <c r="AXM19" s="1071"/>
      <c r="AXN19" s="1071"/>
      <c r="AXO19" s="1071"/>
      <c r="AXP19" s="1169"/>
      <c r="AXQ19" s="1163" t="s">
        <v>397</v>
      </c>
      <c r="AXR19" s="1164"/>
      <c r="AXS19" s="1165"/>
      <c r="AXT19" s="1157" t="s">
        <v>398</v>
      </c>
      <c r="AXU19" s="1158"/>
      <c r="AXV19" s="1158"/>
      <c r="AXW19" s="1158"/>
      <c r="AXX19" s="1158"/>
      <c r="AXY19" s="1158"/>
      <c r="AXZ19" s="1158"/>
      <c r="AYA19" s="1158"/>
      <c r="AYB19" s="1158"/>
      <c r="AYC19" s="1158"/>
      <c r="AYD19" s="1158"/>
      <c r="AYE19" s="1159"/>
      <c r="AYF19" s="1070" t="s">
        <v>399</v>
      </c>
      <c r="AYG19" s="1071"/>
      <c r="AYH19" s="1071"/>
      <c r="AYI19" s="1071"/>
      <c r="AYJ19" s="1071"/>
      <c r="AYK19" s="1071"/>
      <c r="AYL19" s="1071"/>
      <c r="AYM19" s="1071"/>
      <c r="AYN19" s="1071"/>
      <c r="AYO19" s="1071"/>
      <c r="AYP19" s="1071"/>
      <c r="AYQ19" s="1071"/>
      <c r="AYR19" s="1169"/>
      <c r="AYS19" s="1070" t="s">
        <v>403</v>
      </c>
      <c r="AYT19" s="1071"/>
      <c r="AYU19" s="1071"/>
      <c r="AYV19" s="1071"/>
      <c r="AYW19" s="1071"/>
      <c r="AYX19" s="1071"/>
      <c r="AYY19" s="1071"/>
      <c r="AYZ19" s="1071"/>
      <c r="AZA19" s="1071"/>
      <c r="AZB19" s="1071"/>
      <c r="AZC19" s="1071"/>
      <c r="AZD19" s="1071"/>
      <c r="AZE19" s="1071"/>
      <c r="AZF19" s="1169"/>
      <c r="AZG19" s="1163" t="s">
        <v>397</v>
      </c>
      <c r="AZH19" s="1164"/>
      <c r="AZI19" s="1165"/>
      <c r="AZJ19" s="1157" t="s">
        <v>398</v>
      </c>
      <c r="AZK19" s="1158"/>
      <c r="AZL19" s="1158"/>
      <c r="AZM19" s="1158"/>
      <c r="AZN19" s="1158"/>
      <c r="AZO19" s="1158"/>
      <c r="AZP19" s="1158"/>
      <c r="AZQ19" s="1158"/>
      <c r="AZR19" s="1158"/>
      <c r="AZS19" s="1158"/>
      <c r="AZT19" s="1158"/>
      <c r="AZU19" s="1159"/>
      <c r="AZV19" s="1070" t="s">
        <v>399</v>
      </c>
      <c r="AZW19" s="1071"/>
      <c r="AZX19" s="1071"/>
      <c r="AZY19" s="1071"/>
      <c r="AZZ19" s="1071"/>
      <c r="BAA19" s="1071"/>
      <c r="BAB19" s="1071"/>
      <c r="BAC19" s="1071"/>
      <c r="BAD19" s="1071"/>
      <c r="BAE19" s="1071"/>
      <c r="BAF19" s="1071"/>
      <c r="BAG19" s="1071"/>
      <c r="BAH19" s="1169"/>
      <c r="BAI19" s="1070" t="s">
        <v>403</v>
      </c>
      <c r="BAJ19" s="1071"/>
      <c r="BAK19" s="1071"/>
      <c r="BAL19" s="1071"/>
      <c r="BAM19" s="1071"/>
      <c r="BAN19" s="1071"/>
      <c r="BAO19" s="1071"/>
      <c r="BAP19" s="1071"/>
      <c r="BAQ19" s="1071"/>
      <c r="BAR19" s="1071"/>
      <c r="BAS19" s="1071"/>
      <c r="BAT19" s="1071"/>
      <c r="BAU19" s="1071"/>
      <c r="BAV19" s="1169"/>
      <c r="BAW19" s="1163" t="s">
        <v>397</v>
      </c>
      <c r="BAX19" s="1164"/>
      <c r="BAY19" s="1165"/>
      <c r="BAZ19" s="1157" t="s">
        <v>398</v>
      </c>
      <c r="BBA19" s="1158"/>
      <c r="BBB19" s="1158"/>
      <c r="BBC19" s="1158"/>
      <c r="BBD19" s="1158"/>
      <c r="BBE19" s="1158"/>
      <c r="BBF19" s="1158"/>
      <c r="BBG19" s="1158"/>
      <c r="BBH19" s="1158"/>
      <c r="BBI19" s="1158"/>
      <c r="BBJ19" s="1158"/>
      <c r="BBK19" s="1159"/>
      <c r="BBL19" s="1070" t="s">
        <v>399</v>
      </c>
      <c r="BBM19" s="1071"/>
      <c r="BBN19" s="1071"/>
      <c r="BBO19" s="1071"/>
      <c r="BBP19" s="1071"/>
      <c r="BBQ19" s="1071"/>
      <c r="BBR19" s="1071"/>
      <c r="BBS19" s="1071"/>
      <c r="BBT19" s="1071"/>
      <c r="BBU19" s="1071"/>
      <c r="BBV19" s="1071"/>
      <c r="BBW19" s="1071"/>
      <c r="BBX19" s="1169"/>
      <c r="BBY19" s="1070" t="s">
        <v>403</v>
      </c>
      <c r="BBZ19" s="1071"/>
      <c r="BCA19" s="1071"/>
      <c r="BCB19" s="1071"/>
      <c r="BCC19" s="1071"/>
      <c r="BCD19" s="1071"/>
      <c r="BCE19" s="1071"/>
      <c r="BCF19" s="1071"/>
      <c r="BCG19" s="1071"/>
      <c r="BCH19" s="1071"/>
      <c r="BCI19" s="1071"/>
      <c r="BCJ19" s="1071"/>
      <c r="BCK19" s="1071"/>
      <c r="BCL19" s="1169"/>
      <c r="BCM19" s="1163" t="s">
        <v>397</v>
      </c>
      <c r="BCN19" s="1164"/>
      <c r="BCO19" s="1165"/>
      <c r="BCP19" s="1157" t="s">
        <v>398</v>
      </c>
      <c r="BCQ19" s="1158"/>
      <c r="BCR19" s="1158"/>
      <c r="BCS19" s="1158"/>
      <c r="BCT19" s="1158"/>
      <c r="BCU19" s="1158"/>
      <c r="BCV19" s="1158"/>
      <c r="BCW19" s="1158"/>
      <c r="BCX19" s="1158"/>
      <c r="BCY19" s="1158"/>
      <c r="BCZ19" s="1158"/>
      <c r="BDA19" s="1159"/>
      <c r="BDB19" s="1070" t="s">
        <v>399</v>
      </c>
      <c r="BDC19" s="1071"/>
      <c r="BDD19" s="1071"/>
      <c r="BDE19" s="1071"/>
      <c r="BDF19" s="1071"/>
      <c r="BDG19" s="1071"/>
      <c r="BDH19" s="1071"/>
      <c r="BDI19" s="1071"/>
      <c r="BDJ19" s="1071"/>
      <c r="BDK19" s="1071"/>
      <c r="BDL19" s="1071"/>
      <c r="BDM19" s="1071"/>
      <c r="BDN19" s="1169"/>
      <c r="BDO19" s="1070" t="s">
        <v>403</v>
      </c>
      <c r="BDP19" s="1071"/>
      <c r="BDQ19" s="1071"/>
      <c r="BDR19" s="1071"/>
      <c r="BDS19" s="1071"/>
      <c r="BDT19" s="1071"/>
      <c r="BDU19" s="1071"/>
      <c r="BDV19" s="1071"/>
      <c r="BDW19" s="1071"/>
      <c r="BDX19" s="1071"/>
      <c r="BDY19" s="1071"/>
      <c r="BDZ19" s="1071"/>
      <c r="BEA19" s="1071"/>
      <c r="BEB19" s="1169"/>
      <c r="BEC19" s="1163" t="s">
        <v>397</v>
      </c>
      <c r="BED19" s="1164"/>
      <c r="BEE19" s="1165"/>
      <c r="BEF19" s="1157" t="s">
        <v>398</v>
      </c>
      <c r="BEG19" s="1158"/>
      <c r="BEH19" s="1158"/>
      <c r="BEI19" s="1158"/>
      <c r="BEJ19" s="1158"/>
      <c r="BEK19" s="1158"/>
      <c r="BEL19" s="1158"/>
      <c r="BEM19" s="1158"/>
      <c r="BEN19" s="1158"/>
      <c r="BEO19" s="1158"/>
      <c r="BEP19" s="1158"/>
      <c r="BEQ19" s="1159"/>
      <c r="BER19" s="1070" t="s">
        <v>399</v>
      </c>
      <c r="BES19" s="1071"/>
      <c r="BET19" s="1071"/>
      <c r="BEU19" s="1071"/>
      <c r="BEV19" s="1071"/>
      <c r="BEW19" s="1071"/>
      <c r="BEX19" s="1071"/>
      <c r="BEY19" s="1071"/>
      <c r="BEZ19" s="1071"/>
      <c r="BFA19" s="1071"/>
      <c r="BFB19" s="1071"/>
      <c r="BFC19" s="1071"/>
      <c r="BFD19" s="1169"/>
      <c r="BFE19" s="1070" t="s">
        <v>403</v>
      </c>
      <c r="BFF19" s="1071"/>
      <c r="BFG19" s="1071"/>
      <c r="BFH19" s="1071"/>
      <c r="BFI19" s="1071"/>
      <c r="BFJ19" s="1071"/>
      <c r="BFK19" s="1071"/>
      <c r="BFL19" s="1071"/>
      <c r="BFM19" s="1071"/>
      <c r="BFN19" s="1071"/>
      <c r="BFO19" s="1071"/>
      <c r="BFP19" s="1071"/>
      <c r="BFQ19" s="1071"/>
      <c r="BFR19" s="1169"/>
      <c r="BFS19" s="1163" t="s">
        <v>397</v>
      </c>
      <c r="BFT19" s="1164"/>
      <c r="BFU19" s="1165"/>
      <c r="BFV19" s="1157" t="s">
        <v>398</v>
      </c>
      <c r="BFW19" s="1158"/>
      <c r="BFX19" s="1158"/>
      <c r="BFY19" s="1158"/>
      <c r="BFZ19" s="1158"/>
      <c r="BGA19" s="1158"/>
      <c r="BGB19" s="1158"/>
      <c r="BGC19" s="1158"/>
      <c r="BGD19" s="1158"/>
      <c r="BGE19" s="1158"/>
      <c r="BGF19" s="1158"/>
      <c r="BGG19" s="1159"/>
      <c r="BGH19" s="1070" t="s">
        <v>399</v>
      </c>
      <c r="BGI19" s="1071"/>
      <c r="BGJ19" s="1071"/>
      <c r="BGK19" s="1071"/>
      <c r="BGL19" s="1071"/>
      <c r="BGM19" s="1071"/>
      <c r="BGN19" s="1071"/>
      <c r="BGO19" s="1071"/>
      <c r="BGP19" s="1071"/>
      <c r="BGQ19" s="1071"/>
      <c r="BGR19" s="1071"/>
      <c r="BGS19" s="1071"/>
      <c r="BGT19" s="1169"/>
      <c r="BGU19" s="1070" t="s">
        <v>403</v>
      </c>
      <c r="BGV19" s="1071"/>
      <c r="BGW19" s="1071"/>
      <c r="BGX19" s="1071"/>
      <c r="BGY19" s="1071"/>
      <c r="BGZ19" s="1071"/>
      <c r="BHA19" s="1071"/>
      <c r="BHB19" s="1071"/>
      <c r="BHC19" s="1071"/>
      <c r="BHD19" s="1071"/>
      <c r="BHE19" s="1071"/>
      <c r="BHF19" s="1071"/>
      <c r="BHG19" s="1071"/>
      <c r="BHH19" s="1169"/>
      <c r="BHI19" s="1163" t="s">
        <v>397</v>
      </c>
      <c r="BHJ19" s="1164"/>
      <c r="BHK19" s="1165"/>
      <c r="BHL19" s="1157" t="s">
        <v>398</v>
      </c>
      <c r="BHM19" s="1158"/>
      <c r="BHN19" s="1158"/>
      <c r="BHO19" s="1158"/>
      <c r="BHP19" s="1158"/>
      <c r="BHQ19" s="1158"/>
      <c r="BHR19" s="1158"/>
      <c r="BHS19" s="1158"/>
      <c r="BHT19" s="1158"/>
      <c r="BHU19" s="1158"/>
      <c r="BHV19" s="1158"/>
      <c r="BHW19" s="1159"/>
      <c r="BHX19" s="1070" t="s">
        <v>399</v>
      </c>
      <c r="BHY19" s="1071"/>
      <c r="BHZ19" s="1071"/>
      <c r="BIA19" s="1071"/>
      <c r="BIB19" s="1071"/>
      <c r="BIC19" s="1071"/>
      <c r="BID19" s="1071"/>
      <c r="BIE19" s="1071"/>
      <c r="BIF19" s="1071"/>
      <c r="BIG19" s="1071"/>
      <c r="BIH19" s="1071"/>
      <c r="BII19" s="1071"/>
      <c r="BIJ19" s="1169"/>
      <c r="BIK19" s="1070" t="s">
        <v>403</v>
      </c>
      <c r="BIL19" s="1071"/>
      <c r="BIM19" s="1071"/>
      <c r="BIN19" s="1071"/>
      <c r="BIO19" s="1071"/>
      <c r="BIP19" s="1071"/>
      <c r="BIQ19" s="1071"/>
      <c r="BIR19" s="1071"/>
      <c r="BIS19" s="1071"/>
      <c r="BIT19" s="1071"/>
      <c r="BIU19" s="1071"/>
      <c r="BIV19" s="1071"/>
      <c r="BIW19" s="1071"/>
      <c r="BIX19" s="1169"/>
      <c r="BIY19" s="1163" t="s">
        <v>397</v>
      </c>
      <c r="BIZ19" s="1164"/>
      <c r="BJA19" s="1165"/>
      <c r="BJB19" s="1157" t="s">
        <v>398</v>
      </c>
      <c r="BJC19" s="1158"/>
      <c r="BJD19" s="1158"/>
      <c r="BJE19" s="1158"/>
      <c r="BJF19" s="1158"/>
      <c r="BJG19" s="1158"/>
      <c r="BJH19" s="1158"/>
      <c r="BJI19" s="1158"/>
      <c r="BJJ19" s="1158"/>
      <c r="BJK19" s="1158"/>
      <c r="BJL19" s="1158"/>
      <c r="BJM19" s="1159"/>
      <c r="BJN19" s="1070" t="s">
        <v>399</v>
      </c>
      <c r="BJO19" s="1071"/>
      <c r="BJP19" s="1071"/>
      <c r="BJQ19" s="1071"/>
      <c r="BJR19" s="1071"/>
      <c r="BJS19" s="1071"/>
      <c r="BJT19" s="1071"/>
      <c r="BJU19" s="1071"/>
      <c r="BJV19" s="1071"/>
      <c r="BJW19" s="1071"/>
      <c r="BJX19" s="1071"/>
      <c r="BJY19" s="1071"/>
      <c r="BJZ19" s="1169"/>
      <c r="BKA19" s="1070" t="s">
        <v>403</v>
      </c>
      <c r="BKB19" s="1071"/>
      <c r="BKC19" s="1071"/>
      <c r="BKD19" s="1071"/>
      <c r="BKE19" s="1071"/>
      <c r="BKF19" s="1071"/>
      <c r="BKG19" s="1071"/>
      <c r="BKH19" s="1071"/>
      <c r="BKI19" s="1071"/>
      <c r="BKJ19" s="1071"/>
      <c r="BKK19" s="1071"/>
      <c r="BKL19" s="1071"/>
      <c r="BKM19" s="1071"/>
      <c r="BKN19" s="1169"/>
      <c r="BKO19" s="1163" t="s">
        <v>397</v>
      </c>
      <c r="BKP19" s="1164"/>
      <c r="BKQ19" s="1165"/>
      <c r="BKR19" s="1157" t="s">
        <v>398</v>
      </c>
      <c r="BKS19" s="1158"/>
      <c r="BKT19" s="1158"/>
      <c r="BKU19" s="1158"/>
      <c r="BKV19" s="1158"/>
      <c r="BKW19" s="1158"/>
      <c r="BKX19" s="1158"/>
      <c r="BKY19" s="1158"/>
      <c r="BKZ19" s="1158"/>
      <c r="BLA19" s="1158"/>
      <c r="BLB19" s="1158"/>
      <c r="BLC19" s="1159"/>
      <c r="BLD19" s="1070" t="s">
        <v>399</v>
      </c>
      <c r="BLE19" s="1071"/>
      <c r="BLF19" s="1071"/>
      <c r="BLG19" s="1071"/>
      <c r="BLH19" s="1071"/>
      <c r="BLI19" s="1071"/>
      <c r="BLJ19" s="1071"/>
      <c r="BLK19" s="1071"/>
      <c r="BLL19" s="1071"/>
      <c r="BLM19" s="1071"/>
      <c r="BLN19" s="1071"/>
      <c r="BLO19" s="1071"/>
      <c r="BLP19" s="1169"/>
      <c r="BLQ19" s="1070" t="s">
        <v>403</v>
      </c>
      <c r="BLR19" s="1071"/>
      <c r="BLS19" s="1071"/>
      <c r="BLT19" s="1071"/>
      <c r="BLU19" s="1071"/>
      <c r="BLV19" s="1071"/>
      <c r="BLW19" s="1071"/>
      <c r="BLX19" s="1071"/>
      <c r="BLY19" s="1071"/>
      <c r="BLZ19" s="1071"/>
      <c r="BMA19" s="1071"/>
      <c r="BMB19" s="1071"/>
      <c r="BMC19" s="1071"/>
      <c r="BMD19" s="1169"/>
      <c r="BME19" s="1163" t="s">
        <v>397</v>
      </c>
      <c r="BMF19" s="1164"/>
      <c r="BMG19" s="1165"/>
      <c r="BMH19" s="1157" t="s">
        <v>398</v>
      </c>
      <c r="BMI19" s="1158"/>
      <c r="BMJ19" s="1158"/>
      <c r="BMK19" s="1158"/>
      <c r="BML19" s="1158"/>
      <c r="BMM19" s="1158"/>
      <c r="BMN19" s="1158"/>
      <c r="BMO19" s="1158"/>
      <c r="BMP19" s="1158"/>
      <c r="BMQ19" s="1158"/>
      <c r="BMR19" s="1158"/>
      <c r="BMS19" s="1159"/>
      <c r="BMT19" s="1070" t="s">
        <v>399</v>
      </c>
      <c r="BMU19" s="1071"/>
      <c r="BMV19" s="1071"/>
      <c r="BMW19" s="1071"/>
      <c r="BMX19" s="1071"/>
      <c r="BMY19" s="1071"/>
      <c r="BMZ19" s="1071"/>
      <c r="BNA19" s="1071"/>
      <c r="BNB19" s="1071"/>
      <c r="BNC19" s="1071"/>
      <c r="BND19" s="1071"/>
      <c r="BNE19" s="1071"/>
      <c r="BNF19" s="1169"/>
      <c r="BNG19" s="1070" t="s">
        <v>403</v>
      </c>
      <c r="BNH19" s="1071"/>
      <c r="BNI19" s="1071"/>
      <c r="BNJ19" s="1071"/>
      <c r="BNK19" s="1071"/>
      <c r="BNL19" s="1071"/>
      <c r="BNM19" s="1071"/>
      <c r="BNN19" s="1071"/>
      <c r="BNO19" s="1071"/>
      <c r="BNP19" s="1071"/>
      <c r="BNQ19" s="1071"/>
      <c r="BNR19" s="1071"/>
      <c r="BNS19" s="1071"/>
      <c r="BNT19" s="1169"/>
      <c r="BNU19" s="1163" t="s">
        <v>397</v>
      </c>
      <c r="BNV19" s="1164"/>
      <c r="BNW19" s="1165"/>
      <c r="BNX19" s="1157" t="s">
        <v>398</v>
      </c>
      <c r="BNY19" s="1158"/>
      <c r="BNZ19" s="1158"/>
      <c r="BOA19" s="1158"/>
      <c r="BOB19" s="1158"/>
      <c r="BOC19" s="1158"/>
      <c r="BOD19" s="1158"/>
      <c r="BOE19" s="1158"/>
      <c r="BOF19" s="1158"/>
      <c r="BOG19" s="1158"/>
      <c r="BOH19" s="1158"/>
      <c r="BOI19" s="1159"/>
      <c r="BOJ19" s="1070" t="s">
        <v>399</v>
      </c>
      <c r="BOK19" s="1071"/>
      <c r="BOL19" s="1071"/>
      <c r="BOM19" s="1071"/>
      <c r="BON19" s="1071"/>
      <c r="BOO19" s="1071"/>
      <c r="BOP19" s="1071"/>
      <c r="BOQ19" s="1071"/>
      <c r="BOR19" s="1071"/>
      <c r="BOS19" s="1071"/>
      <c r="BOT19" s="1071"/>
      <c r="BOU19" s="1071"/>
      <c r="BOV19" s="1169"/>
      <c r="BOW19" s="1070" t="s">
        <v>403</v>
      </c>
      <c r="BOX19" s="1071"/>
      <c r="BOY19" s="1071"/>
      <c r="BOZ19" s="1071"/>
      <c r="BPA19" s="1071"/>
      <c r="BPB19" s="1071"/>
      <c r="BPC19" s="1071"/>
      <c r="BPD19" s="1071"/>
      <c r="BPE19" s="1071"/>
      <c r="BPF19" s="1071"/>
      <c r="BPG19" s="1071"/>
      <c r="BPH19" s="1071"/>
      <c r="BPI19" s="1071"/>
      <c r="BPJ19" s="1169"/>
      <c r="BPK19" s="1163" t="s">
        <v>397</v>
      </c>
      <c r="BPL19" s="1164"/>
      <c r="BPM19" s="1165"/>
      <c r="BPN19" s="1157" t="s">
        <v>398</v>
      </c>
      <c r="BPO19" s="1158"/>
      <c r="BPP19" s="1158"/>
      <c r="BPQ19" s="1158"/>
      <c r="BPR19" s="1158"/>
      <c r="BPS19" s="1158"/>
      <c r="BPT19" s="1158"/>
      <c r="BPU19" s="1158"/>
      <c r="BPV19" s="1158"/>
      <c r="BPW19" s="1158"/>
      <c r="BPX19" s="1158"/>
      <c r="BPY19" s="1159"/>
      <c r="BPZ19" s="1070" t="s">
        <v>399</v>
      </c>
      <c r="BQA19" s="1071"/>
      <c r="BQB19" s="1071"/>
      <c r="BQC19" s="1071"/>
      <c r="BQD19" s="1071"/>
      <c r="BQE19" s="1071"/>
      <c r="BQF19" s="1071"/>
      <c r="BQG19" s="1071"/>
      <c r="BQH19" s="1071"/>
      <c r="BQI19" s="1071"/>
      <c r="BQJ19" s="1071"/>
      <c r="BQK19" s="1071"/>
      <c r="BQL19" s="1169"/>
      <c r="BQM19" s="1070" t="s">
        <v>403</v>
      </c>
      <c r="BQN19" s="1071"/>
      <c r="BQO19" s="1071"/>
      <c r="BQP19" s="1071"/>
      <c r="BQQ19" s="1071"/>
      <c r="BQR19" s="1071"/>
      <c r="BQS19" s="1071"/>
      <c r="BQT19" s="1071"/>
      <c r="BQU19" s="1071"/>
      <c r="BQV19" s="1071"/>
      <c r="BQW19" s="1071"/>
      <c r="BQX19" s="1071"/>
      <c r="BQY19" s="1071"/>
      <c r="BQZ19" s="1169"/>
      <c r="BRA19" s="1163" t="s">
        <v>397</v>
      </c>
      <c r="BRB19" s="1164"/>
      <c r="BRC19" s="1165"/>
      <c r="BRD19" s="1157" t="s">
        <v>398</v>
      </c>
      <c r="BRE19" s="1158"/>
      <c r="BRF19" s="1158"/>
      <c r="BRG19" s="1158"/>
      <c r="BRH19" s="1158"/>
      <c r="BRI19" s="1158"/>
      <c r="BRJ19" s="1158"/>
      <c r="BRK19" s="1158"/>
      <c r="BRL19" s="1158"/>
      <c r="BRM19" s="1158"/>
      <c r="BRN19" s="1158"/>
      <c r="BRO19" s="1159"/>
      <c r="BRP19" s="1070" t="s">
        <v>399</v>
      </c>
      <c r="BRQ19" s="1071"/>
      <c r="BRR19" s="1071"/>
      <c r="BRS19" s="1071"/>
      <c r="BRT19" s="1071"/>
      <c r="BRU19" s="1071"/>
      <c r="BRV19" s="1071"/>
      <c r="BRW19" s="1071"/>
      <c r="BRX19" s="1071"/>
      <c r="BRY19" s="1071"/>
      <c r="BRZ19" s="1071"/>
      <c r="BSA19" s="1071"/>
      <c r="BSB19" s="1169"/>
      <c r="BSC19" s="1070" t="s">
        <v>403</v>
      </c>
      <c r="BSD19" s="1071"/>
      <c r="BSE19" s="1071"/>
      <c r="BSF19" s="1071"/>
      <c r="BSG19" s="1071"/>
      <c r="BSH19" s="1071"/>
      <c r="BSI19" s="1071"/>
      <c r="BSJ19" s="1071"/>
      <c r="BSK19" s="1071"/>
      <c r="BSL19" s="1071"/>
      <c r="BSM19" s="1071"/>
      <c r="BSN19" s="1071"/>
      <c r="BSO19" s="1071"/>
      <c r="BSP19" s="1169"/>
      <c r="BSQ19" s="1163" t="s">
        <v>397</v>
      </c>
      <c r="BSR19" s="1164"/>
      <c r="BSS19" s="1165"/>
      <c r="BST19" s="1157" t="s">
        <v>398</v>
      </c>
      <c r="BSU19" s="1158"/>
      <c r="BSV19" s="1158"/>
      <c r="BSW19" s="1158"/>
      <c r="BSX19" s="1158"/>
      <c r="BSY19" s="1158"/>
      <c r="BSZ19" s="1158"/>
      <c r="BTA19" s="1158"/>
      <c r="BTB19" s="1158"/>
      <c r="BTC19" s="1158"/>
      <c r="BTD19" s="1158"/>
      <c r="BTE19" s="1159"/>
      <c r="BTF19" s="1070" t="s">
        <v>399</v>
      </c>
      <c r="BTG19" s="1071"/>
      <c r="BTH19" s="1071"/>
      <c r="BTI19" s="1071"/>
      <c r="BTJ19" s="1071"/>
      <c r="BTK19" s="1071"/>
      <c r="BTL19" s="1071"/>
      <c r="BTM19" s="1071"/>
      <c r="BTN19" s="1071"/>
      <c r="BTO19" s="1071"/>
      <c r="BTP19" s="1071"/>
      <c r="BTQ19" s="1071"/>
      <c r="BTR19" s="1169"/>
      <c r="BTS19" s="1070" t="s">
        <v>403</v>
      </c>
      <c r="BTT19" s="1071"/>
      <c r="BTU19" s="1071"/>
      <c r="BTV19" s="1071"/>
      <c r="BTW19" s="1071"/>
      <c r="BTX19" s="1071"/>
      <c r="BTY19" s="1071"/>
      <c r="BTZ19" s="1071"/>
      <c r="BUA19" s="1071"/>
      <c r="BUB19" s="1071"/>
      <c r="BUC19" s="1071"/>
      <c r="BUD19" s="1071"/>
      <c r="BUE19" s="1071"/>
      <c r="BUF19" s="1169"/>
      <c r="BUG19" s="1163" t="s">
        <v>397</v>
      </c>
      <c r="BUH19" s="1164"/>
      <c r="BUI19" s="1165"/>
      <c r="BUJ19" s="1157" t="s">
        <v>398</v>
      </c>
      <c r="BUK19" s="1158"/>
      <c r="BUL19" s="1158"/>
      <c r="BUM19" s="1158"/>
      <c r="BUN19" s="1158"/>
      <c r="BUO19" s="1158"/>
      <c r="BUP19" s="1158"/>
      <c r="BUQ19" s="1158"/>
      <c r="BUR19" s="1158"/>
      <c r="BUS19" s="1158"/>
      <c r="BUT19" s="1158"/>
      <c r="BUU19" s="1159"/>
      <c r="BUV19" s="1070" t="s">
        <v>399</v>
      </c>
      <c r="BUW19" s="1071"/>
      <c r="BUX19" s="1071"/>
      <c r="BUY19" s="1071"/>
      <c r="BUZ19" s="1071"/>
      <c r="BVA19" s="1071"/>
      <c r="BVB19" s="1071"/>
      <c r="BVC19" s="1071"/>
      <c r="BVD19" s="1071"/>
      <c r="BVE19" s="1071"/>
      <c r="BVF19" s="1071"/>
      <c r="BVG19" s="1071"/>
      <c r="BVH19" s="1169"/>
      <c r="BVI19" s="1070" t="s">
        <v>403</v>
      </c>
      <c r="BVJ19" s="1071"/>
      <c r="BVK19" s="1071"/>
      <c r="BVL19" s="1071"/>
      <c r="BVM19" s="1071"/>
      <c r="BVN19" s="1071"/>
      <c r="BVO19" s="1071"/>
      <c r="BVP19" s="1071"/>
      <c r="BVQ19" s="1071"/>
      <c r="BVR19" s="1071"/>
      <c r="BVS19" s="1071"/>
      <c r="BVT19" s="1071"/>
      <c r="BVU19" s="1071"/>
      <c r="BVV19" s="1169"/>
      <c r="BVW19" s="1163" t="s">
        <v>397</v>
      </c>
      <c r="BVX19" s="1164"/>
      <c r="BVY19" s="1165"/>
      <c r="BVZ19" s="1157" t="s">
        <v>398</v>
      </c>
      <c r="BWA19" s="1158"/>
      <c r="BWB19" s="1158"/>
      <c r="BWC19" s="1158"/>
      <c r="BWD19" s="1158"/>
      <c r="BWE19" s="1158"/>
      <c r="BWF19" s="1158"/>
      <c r="BWG19" s="1158"/>
      <c r="BWH19" s="1158"/>
      <c r="BWI19" s="1158"/>
      <c r="BWJ19" s="1158"/>
      <c r="BWK19" s="1159"/>
      <c r="BWL19" s="1070" t="s">
        <v>399</v>
      </c>
      <c r="BWM19" s="1071"/>
      <c r="BWN19" s="1071"/>
      <c r="BWO19" s="1071"/>
      <c r="BWP19" s="1071"/>
      <c r="BWQ19" s="1071"/>
      <c r="BWR19" s="1071"/>
      <c r="BWS19" s="1071"/>
      <c r="BWT19" s="1071"/>
      <c r="BWU19" s="1071"/>
      <c r="BWV19" s="1071"/>
      <c r="BWW19" s="1071"/>
      <c r="BWX19" s="1169"/>
      <c r="BWY19" s="1070" t="s">
        <v>403</v>
      </c>
      <c r="BWZ19" s="1071"/>
      <c r="BXA19" s="1071"/>
      <c r="BXB19" s="1071"/>
      <c r="BXC19" s="1071"/>
      <c r="BXD19" s="1071"/>
      <c r="BXE19" s="1071"/>
      <c r="BXF19" s="1071"/>
      <c r="BXG19" s="1071"/>
      <c r="BXH19" s="1071"/>
      <c r="BXI19" s="1071"/>
      <c r="BXJ19" s="1071"/>
      <c r="BXK19" s="1071"/>
      <c r="BXL19" s="1169"/>
      <c r="BXM19" s="1163" t="s">
        <v>397</v>
      </c>
      <c r="BXN19" s="1164"/>
      <c r="BXO19" s="1165"/>
      <c r="BXP19" s="1157" t="s">
        <v>398</v>
      </c>
      <c r="BXQ19" s="1158"/>
      <c r="BXR19" s="1158"/>
      <c r="BXS19" s="1158"/>
      <c r="BXT19" s="1158"/>
      <c r="BXU19" s="1158"/>
      <c r="BXV19" s="1158"/>
      <c r="BXW19" s="1158"/>
      <c r="BXX19" s="1158"/>
      <c r="BXY19" s="1158"/>
      <c r="BXZ19" s="1158"/>
      <c r="BYA19" s="1159"/>
      <c r="BYB19" s="1070" t="s">
        <v>399</v>
      </c>
      <c r="BYC19" s="1071"/>
      <c r="BYD19" s="1071"/>
      <c r="BYE19" s="1071"/>
      <c r="BYF19" s="1071"/>
      <c r="BYG19" s="1071"/>
      <c r="BYH19" s="1071"/>
      <c r="BYI19" s="1071"/>
      <c r="BYJ19" s="1071"/>
      <c r="BYK19" s="1071"/>
      <c r="BYL19" s="1071"/>
      <c r="BYM19" s="1071"/>
      <c r="BYN19" s="1169"/>
      <c r="BYO19" s="1070" t="s">
        <v>403</v>
      </c>
      <c r="BYP19" s="1071"/>
      <c r="BYQ19" s="1071"/>
      <c r="BYR19" s="1071"/>
      <c r="BYS19" s="1071"/>
      <c r="BYT19" s="1071"/>
      <c r="BYU19" s="1071"/>
      <c r="BYV19" s="1071"/>
      <c r="BYW19" s="1071"/>
      <c r="BYX19" s="1071"/>
      <c r="BYY19" s="1071"/>
      <c r="BYZ19" s="1071"/>
      <c r="BZA19" s="1071"/>
      <c r="BZB19" s="1169"/>
      <c r="BZC19" s="1163" t="s">
        <v>397</v>
      </c>
      <c r="BZD19" s="1164"/>
      <c r="BZE19" s="1165"/>
      <c r="BZF19" s="1157" t="s">
        <v>398</v>
      </c>
      <c r="BZG19" s="1158"/>
      <c r="BZH19" s="1158"/>
      <c r="BZI19" s="1158"/>
      <c r="BZJ19" s="1158"/>
      <c r="BZK19" s="1158"/>
      <c r="BZL19" s="1158"/>
      <c r="BZM19" s="1158"/>
      <c r="BZN19" s="1158"/>
      <c r="BZO19" s="1158"/>
      <c r="BZP19" s="1158"/>
      <c r="BZQ19" s="1159"/>
      <c r="BZR19" s="1070" t="s">
        <v>399</v>
      </c>
      <c r="BZS19" s="1071"/>
      <c r="BZT19" s="1071"/>
      <c r="BZU19" s="1071"/>
      <c r="BZV19" s="1071"/>
      <c r="BZW19" s="1071"/>
      <c r="BZX19" s="1071"/>
      <c r="BZY19" s="1071"/>
      <c r="BZZ19" s="1071"/>
      <c r="CAA19" s="1071"/>
      <c r="CAB19" s="1071"/>
      <c r="CAC19" s="1071"/>
      <c r="CAD19" s="1169"/>
      <c r="CAE19" s="1070" t="s">
        <v>403</v>
      </c>
      <c r="CAF19" s="1071"/>
      <c r="CAG19" s="1071"/>
      <c r="CAH19" s="1071"/>
      <c r="CAI19" s="1071"/>
      <c r="CAJ19" s="1071"/>
      <c r="CAK19" s="1071"/>
      <c r="CAL19" s="1071"/>
      <c r="CAM19" s="1071"/>
      <c r="CAN19" s="1071"/>
      <c r="CAO19" s="1071"/>
      <c r="CAP19" s="1071"/>
      <c r="CAQ19" s="1071"/>
      <c r="CAR19" s="1169"/>
      <c r="CAS19" s="1163" t="s">
        <v>397</v>
      </c>
      <c r="CAT19" s="1164"/>
      <c r="CAU19" s="1165"/>
      <c r="CAV19" s="1157" t="s">
        <v>398</v>
      </c>
      <c r="CAW19" s="1158"/>
      <c r="CAX19" s="1158"/>
      <c r="CAY19" s="1158"/>
      <c r="CAZ19" s="1158"/>
      <c r="CBA19" s="1158"/>
      <c r="CBB19" s="1158"/>
      <c r="CBC19" s="1158"/>
      <c r="CBD19" s="1158"/>
      <c r="CBE19" s="1158"/>
      <c r="CBF19" s="1158"/>
      <c r="CBG19" s="1159"/>
      <c r="CBH19" s="1070" t="s">
        <v>399</v>
      </c>
      <c r="CBI19" s="1071"/>
      <c r="CBJ19" s="1071"/>
      <c r="CBK19" s="1071"/>
      <c r="CBL19" s="1071"/>
      <c r="CBM19" s="1071"/>
      <c r="CBN19" s="1071"/>
      <c r="CBO19" s="1071"/>
      <c r="CBP19" s="1071"/>
      <c r="CBQ19" s="1071"/>
      <c r="CBR19" s="1071"/>
      <c r="CBS19" s="1071"/>
      <c r="CBT19" s="1169"/>
      <c r="CBU19" s="1070" t="s">
        <v>403</v>
      </c>
      <c r="CBV19" s="1071"/>
      <c r="CBW19" s="1071"/>
      <c r="CBX19" s="1071"/>
      <c r="CBY19" s="1071"/>
      <c r="CBZ19" s="1071"/>
      <c r="CCA19" s="1071"/>
      <c r="CCB19" s="1071"/>
      <c r="CCC19" s="1071"/>
      <c r="CCD19" s="1071"/>
      <c r="CCE19" s="1071"/>
      <c r="CCF19" s="1071"/>
      <c r="CCG19" s="1071"/>
      <c r="CCH19" s="1169"/>
      <c r="CCI19" s="1163" t="s">
        <v>397</v>
      </c>
      <c r="CCJ19" s="1164"/>
      <c r="CCK19" s="1165"/>
      <c r="CCL19" s="1157" t="s">
        <v>398</v>
      </c>
      <c r="CCM19" s="1158"/>
      <c r="CCN19" s="1158"/>
      <c r="CCO19" s="1158"/>
      <c r="CCP19" s="1158"/>
      <c r="CCQ19" s="1158"/>
      <c r="CCR19" s="1158"/>
      <c r="CCS19" s="1158"/>
      <c r="CCT19" s="1158"/>
      <c r="CCU19" s="1158"/>
      <c r="CCV19" s="1158"/>
      <c r="CCW19" s="1159"/>
      <c r="CCX19" s="1070" t="s">
        <v>399</v>
      </c>
      <c r="CCY19" s="1071"/>
      <c r="CCZ19" s="1071"/>
      <c r="CDA19" s="1071"/>
      <c r="CDB19" s="1071"/>
      <c r="CDC19" s="1071"/>
      <c r="CDD19" s="1071"/>
      <c r="CDE19" s="1071"/>
      <c r="CDF19" s="1071"/>
      <c r="CDG19" s="1071"/>
      <c r="CDH19" s="1071"/>
      <c r="CDI19" s="1071"/>
      <c r="CDJ19" s="1169"/>
      <c r="CDK19" s="1070" t="s">
        <v>403</v>
      </c>
      <c r="CDL19" s="1071"/>
      <c r="CDM19" s="1071"/>
      <c r="CDN19" s="1071"/>
      <c r="CDO19" s="1071"/>
      <c r="CDP19" s="1071"/>
      <c r="CDQ19" s="1071"/>
      <c r="CDR19" s="1071"/>
      <c r="CDS19" s="1071"/>
      <c r="CDT19" s="1071"/>
      <c r="CDU19" s="1071"/>
      <c r="CDV19" s="1071"/>
      <c r="CDW19" s="1071"/>
      <c r="CDX19" s="1169"/>
      <c r="CDY19" s="1163" t="s">
        <v>397</v>
      </c>
      <c r="CDZ19" s="1164"/>
      <c r="CEA19" s="1165"/>
      <c r="CEB19" s="1157" t="s">
        <v>398</v>
      </c>
      <c r="CEC19" s="1158"/>
      <c r="CED19" s="1158"/>
      <c r="CEE19" s="1158"/>
      <c r="CEF19" s="1158"/>
      <c r="CEG19" s="1158"/>
      <c r="CEH19" s="1158"/>
      <c r="CEI19" s="1158"/>
      <c r="CEJ19" s="1158"/>
      <c r="CEK19" s="1158"/>
      <c r="CEL19" s="1158"/>
      <c r="CEM19" s="1159"/>
      <c r="CEN19" s="1070" t="s">
        <v>399</v>
      </c>
      <c r="CEO19" s="1071"/>
      <c r="CEP19" s="1071"/>
      <c r="CEQ19" s="1071"/>
      <c r="CER19" s="1071"/>
      <c r="CES19" s="1071"/>
      <c r="CET19" s="1071"/>
      <c r="CEU19" s="1071"/>
      <c r="CEV19" s="1071"/>
      <c r="CEW19" s="1071"/>
      <c r="CEX19" s="1071"/>
      <c r="CEY19" s="1071"/>
      <c r="CEZ19" s="1169"/>
      <c r="CFA19" s="1070" t="s">
        <v>403</v>
      </c>
      <c r="CFB19" s="1071"/>
      <c r="CFC19" s="1071"/>
      <c r="CFD19" s="1071"/>
      <c r="CFE19" s="1071"/>
      <c r="CFF19" s="1071"/>
      <c r="CFG19" s="1071"/>
      <c r="CFH19" s="1071"/>
      <c r="CFI19" s="1071"/>
      <c r="CFJ19" s="1071"/>
      <c r="CFK19" s="1071"/>
      <c r="CFL19" s="1071"/>
      <c r="CFM19" s="1071"/>
      <c r="CFN19" s="1169"/>
      <c r="CFO19" s="1163" t="s">
        <v>397</v>
      </c>
      <c r="CFP19" s="1164"/>
      <c r="CFQ19" s="1165"/>
      <c r="CFR19" s="1157" t="s">
        <v>398</v>
      </c>
      <c r="CFS19" s="1158"/>
      <c r="CFT19" s="1158"/>
      <c r="CFU19" s="1158"/>
      <c r="CFV19" s="1158"/>
      <c r="CFW19" s="1158"/>
      <c r="CFX19" s="1158"/>
      <c r="CFY19" s="1158"/>
      <c r="CFZ19" s="1158"/>
      <c r="CGA19" s="1158"/>
      <c r="CGB19" s="1158"/>
      <c r="CGC19" s="1159"/>
      <c r="CGD19" s="1070" t="s">
        <v>399</v>
      </c>
      <c r="CGE19" s="1071"/>
      <c r="CGF19" s="1071"/>
      <c r="CGG19" s="1071"/>
      <c r="CGH19" s="1071"/>
      <c r="CGI19" s="1071"/>
      <c r="CGJ19" s="1071"/>
      <c r="CGK19" s="1071"/>
      <c r="CGL19" s="1071"/>
      <c r="CGM19" s="1071"/>
      <c r="CGN19" s="1071"/>
      <c r="CGO19" s="1071"/>
      <c r="CGP19" s="1169"/>
      <c r="CGQ19" s="1070" t="s">
        <v>403</v>
      </c>
      <c r="CGR19" s="1071"/>
      <c r="CGS19" s="1071"/>
      <c r="CGT19" s="1071"/>
      <c r="CGU19" s="1071"/>
      <c r="CGV19" s="1071"/>
      <c r="CGW19" s="1071"/>
      <c r="CGX19" s="1071"/>
      <c r="CGY19" s="1071"/>
      <c r="CGZ19" s="1071"/>
      <c r="CHA19" s="1071"/>
      <c r="CHB19" s="1071"/>
      <c r="CHC19" s="1071"/>
      <c r="CHD19" s="1169"/>
      <c r="CHE19" s="1163" t="s">
        <v>397</v>
      </c>
      <c r="CHF19" s="1164"/>
      <c r="CHG19" s="1165"/>
      <c r="CHH19" s="1157" t="s">
        <v>398</v>
      </c>
      <c r="CHI19" s="1158"/>
      <c r="CHJ19" s="1158"/>
      <c r="CHK19" s="1158"/>
      <c r="CHL19" s="1158"/>
      <c r="CHM19" s="1158"/>
      <c r="CHN19" s="1158"/>
      <c r="CHO19" s="1158"/>
      <c r="CHP19" s="1158"/>
      <c r="CHQ19" s="1158"/>
      <c r="CHR19" s="1158"/>
      <c r="CHS19" s="1159"/>
      <c r="CHT19" s="1070" t="s">
        <v>399</v>
      </c>
      <c r="CHU19" s="1071"/>
      <c r="CHV19" s="1071"/>
      <c r="CHW19" s="1071"/>
      <c r="CHX19" s="1071"/>
      <c r="CHY19" s="1071"/>
      <c r="CHZ19" s="1071"/>
      <c r="CIA19" s="1071"/>
      <c r="CIB19" s="1071"/>
      <c r="CIC19" s="1071"/>
      <c r="CID19" s="1071"/>
      <c r="CIE19" s="1071"/>
      <c r="CIF19" s="1169"/>
      <c r="CIG19" s="1070" t="s">
        <v>403</v>
      </c>
      <c r="CIH19" s="1071"/>
      <c r="CII19" s="1071"/>
      <c r="CIJ19" s="1071"/>
      <c r="CIK19" s="1071"/>
      <c r="CIL19" s="1071"/>
      <c r="CIM19" s="1071"/>
      <c r="CIN19" s="1071"/>
      <c r="CIO19" s="1071"/>
      <c r="CIP19" s="1071"/>
      <c r="CIQ19" s="1071"/>
      <c r="CIR19" s="1071"/>
      <c r="CIS19" s="1071"/>
      <c r="CIT19" s="1169"/>
      <c r="CIU19" s="1163" t="s">
        <v>397</v>
      </c>
      <c r="CIV19" s="1164"/>
      <c r="CIW19" s="1165"/>
      <c r="CIX19" s="1157" t="s">
        <v>398</v>
      </c>
      <c r="CIY19" s="1158"/>
      <c r="CIZ19" s="1158"/>
      <c r="CJA19" s="1158"/>
      <c r="CJB19" s="1158"/>
      <c r="CJC19" s="1158"/>
      <c r="CJD19" s="1158"/>
      <c r="CJE19" s="1158"/>
      <c r="CJF19" s="1158"/>
      <c r="CJG19" s="1158"/>
      <c r="CJH19" s="1158"/>
      <c r="CJI19" s="1159"/>
      <c r="CJJ19" s="1070" t="s">
        <v>399</v>
      </c>
      <c r="CJK19" s="1071"/>
      <c r="CJL19" s="1071"/>
      <c r="CJM19" s="1071"/>
      <c r="CJN19" s="1071"/>
      <c r="CJO19" s="1071"/>
      <c r="CJP19" s="1071"/>
      <c r="CJQ19" s="1071"/>
      <c r="CJR19" s="1071"/>
      <c r="CJS19" s="1071"/>
      <c r="CJT19" s="1071"/>
      <c r="CJU19" s="1071"/>
      <c r="CJV19" s="1169"/>
      <c r="CJW19" s="1070" t="s">
        <v>403</v>
      </c>
      <c r="CJX19" s="1071"/>
      <c r="CJY19" s="1071"/>
      <c r="CJZ19" s="1071"/>
      <c r="CKA19" s="1071"/>
      <c r="CKB19" s="1071"/>
      <c r="CKC19" s="1071"/>
      <c r="CKD19" s="1071"/>
      <c r="CKE19" s="1071"/>
      <c r="CKF19" s="1071"/>
      <c r="CKG19" s="1071"/>
      <c r="CKH19" s="1071"/>
      <c r="CKI19" s="1071"/>
      <c r="CKJ19" s="1169"/>
      <c r="CKK19" s="1163" t="s">
        <v>397</v>
      </c>
      <c r="CKL19" s="1164"/>
      <c r="CKM19" s="1165"/>
      <c r="CKN19" s="1157" t="s">
        <v>398</v>
      </c>
      <c r="CKO19" s="1158"/>
      <c r="CKP19" s="1158"/>
      <c r="CKQ19" s="1158"/>
      <c r="CKR19" s="1158"/>
      <c r="CKS19" s="1158"/>
      <c r="CKT19" s="1158"/>
      <c r="CKU19" s="1158"/>
      <c r="CKV19" s="1158"/>
      <c r="CKW19" s="1158"/>
      <c r="CKX19" s="1158"/>
      <c r="CKY19" s="1159"/>
      <c r="CKZ19" s="1070" t="s">
        <v>399</v>
      </c>
      <c r="CLA19" s="1071"/>
      <c r="CLB19" s="1071"/>
      <c r="CLC19" s="1071"/>
      <c r="CLD19" s="1071"/>
      <c r="CLE19" s="1071"/>
      <c r="CLF19" s="1071"/>
      <c r="CLG19" s="1071"/>
      <c r="CLH19" s="1071"/>
      <c r="CLI19" s="1071"/>
      <c r="CLJ19" s="1071"/>
      <c r="CLK19" s="1071"/>
      <c r="CLL19" s="1169"/>
      <c r="CLM19" s="1070" t="s">
        <v>403</v>
      </c>
      <c r="CLN19" s="1071"/>
      <c r="CLO19" s="1071"/>
      <c r="CLP19" s="1071"/>
      <c r="CLQ19" s="1071"/>
      <c r="CLR19" s="1071"/>
      <c r="CLS19" s="1071"/>
      <c r="CLT19" s="1071"/>
      <c r="CLU19" s="1071"/>
      <c r="CLV19" s="1071"/>
      <c r="CLW19" s="1071"/>
      <c r="CLX19" s="1071"/>
      <c r="CLY19" s="1071"/>
      <c r="CLZ19" s="1169"/>
      <c r="CMA19" s="1163" t="s">
        <v>397</v>
      </c>
      <c r="CMB19" s="1164"/>
      <c r="CMC19" s="1165"/>
      <c r="CMD19" s="1157" t="s">
        <v>398</v>
      </c>
      <c r="CME19" s="1158"/>
      <c r="CMF19" s="1158"/>
      <c r="CMG19" s="1158"/>
      <c r="CMH19" s="1158"/>
      <c r="CMI19" s="1158"/>
      <c r="CMJ19" s="1158"/>
      <c r="CMK19" s="1158"/>
      <c r="CML19" s="1158"/>
      <c r="CMM19" s="1158"/>
      <c r="CMN19" s="1158"/>
      <c r="CMO19" s="1159"/>
      <c r="CMP19" s="1070" t="s">
        <v>399</v>
      </c>
      <c r="CMQ19" s="1071"/>
      <c r="CMR19" s="1071"/>
      <c r="CMS19" s="1071"/>
      <c r="CMT19" s="1071"/>
      <c r="CMU19" s="1071"/>
      <c r="CMV19" s="1071"/>
      <c r="CMW19" s="1071"/>
      <c r="CMX19" s="1071"/>
      <c r="CMY19" s="1071"/>
      <c r="CMZ19" s="1071"/>
      <c r="CNA19" s="1071"/>
      <c r="CNB19" s="1169"/>
      <c r="CNC19" s="1070" t="s">
        <v>403</v>
      </c>
      <c r="CND19" s="1071"/>
      <c r="CNE19" s="1071"/>
      <c r="CNF19" s="1071"/>
      <c r="CNG19" s="1071"/>
      <c r="CNH19" s="1071"/>
      <c r="CNI19" s="1071"/>
      <c r="CNJ19" s="1071"/>
      <c r="CNK19" s="1071"/>
      <c r="CNL19" s="1071"/>
      <c r="CNM19" s="1071"/>
      <c r="CNN19" s="1071"/>
      <c r="CNO19" s="1071"/>
      <c r="CNP19" s="1169"/>
      <c r="CNQ19" s="1163" t="s">
        <v>397</v>
      </c>
      <c r="CNR19" s="1164"/>
      <c r="CNS19" s="1165"/>
      <c r="CNT19" s="1157" t="s">
        <v>398</v>
      </c>
      <c r="CNU19" s="1158"/>
      <c r="CNV19" s="1158"/>
      <c r="CNW19" s="1158"/>
      <c r="CNX19" s="1158"/>
      <c r="CNY19" s="1158"/>
      <c r="CNZ19" s="1158"/>
      <c r="COA19" s="1158"/>
      <c r="COB19" s="1158"/>
      <c r="COC19" s="1158"/>
      <c r="COD19" s="1158"/>
      <c r="COE19" s="1159"/>
      <c r="COF19" s="1070" t="s">
        <v>399</v>
      </c>
      <c r="COG19" s="1071"/>
      <c r="COH19" s="1071"/>
      <c r="COI19" s="1071"/>
      <c r="COJ19" s="1071"/>
      <c r="COK19" s="1071"/>
      <c r="COL19" s="1071"/>
      <c r="COM19" s="1071"/>
      <c r="CON19" s="1071"/>
      <c r="COO19" s="1071"/>
      <c r="COP19" s="1071"/>
      <c r="COQ19" s="1071"/>
      <c r="COR19" s="1169"/>
      <c r="COS19" s="1070" t="s">
        <v>403</v>
      </c>
      <c r="COT19" s="1071"/>
      <c r="COU19" s="1071"/>
      <c r="COV19" s="1071"/>
      <c r="COW19" s="1071"/>
      <c r="COX19" s="1071"/>
      <c r="COY19" s="1071"/>
      <c r="COZ19" s="1071"/>
      <c r="CPA19" s="1071"/>
      <c r="CPB19" s="1071"/>
      <c r="CPC19" s="1071"/>
      <c r="CPD19" s="1071"/>
      <c r="CPE19" s="1071"/>
      <c r="CPF19" s="1169"/>
      <c r="CPG19" s="1163" t="s">
        <v>397</v>
      </c>
      <c r="CPH19" s="1164"/>
      <c r="CPI19" s="1165"/>
      <c r="CPJ19" s="1157" t="s">
        <v>398</v>
      </c>
      <c r="CPK19" s="1158"/>
      <c r="CPL19" s="1158"/>
      <c r="CPM19" s="1158"/>
      <c r="CPN19" s="1158"/>
      <c r="CPO19" s="1158"/>
      <c r="CPP19" s="1158"/>
      <c r="CPQ19" s="1158"/>
      <c r="CPR19" s="1158"/>
      <c r="CPS19" s="1158"/>
      <c r="CPT19" s="1158"/>
      <c r="CPU19" s="1159"/>
      <c r="CPV19" s="1070" t="s">
        <v>399</v>
      </c>
      <c r="CPW19" s="1071"/>
      <c r="CPX19" s="1071"/>
      <c r="CPY19" s="1071"/>
      <c r="CPZ19" s="1071"/>
      <c r="CQA19" s="1071"/>
      <c r="CQB19" s="1071"/>
      <c r="CQC19" s="1071"/>
      <c r="CQD19" s="1071"/>
      <c r="CQE19" s="1071"/>
      <c r="CQF19" s="1071"/>
      <c r="CQG19" s="1071"/>
      <c r="CQH19" s="1169"/>
      <c r="CQI19" s="1070" t="s">
        <v>403</v>
      </c>
      <c r="CQJ19" s="1071"/>
      <c r="CQK19" s="1071"/>
      <c r="CQL19" s="1071"/>
      <c r="CQM19" s="1071"/>
      <c r="CQN19" s="1071"/>
      <c r="CQO19" s="1071"/>
      <c r="CQP19" s="1071"/>
      <c r="CQQ19" s="1071"/>
      <c r="CQR19" s="1071"/>
      <c r="CQS19" s="1071"/>
      <c r="CQT19" s="1071"/>
      <c r="CQU19" s="1071"/>
      <c r="CQV19" s="1169"/>
      <c r="CQW19" s="1163" t="s">
        <v>397</v>
      </c>
      <c r="CQX19" s="1164"/>
      <c r="CQY19" s="1165"/>
      <c r="CQZ19" s="1157" t="s">
        <v>398</v>
      </c>
      <c r="CRA19" s="1158"/>
      <c r="CRB19" s="1158"/>
      <c r="CRC19" s="1158"/>
      <c r="CRD19" s="1158"/>
      <c r="CRE19" s="1158"/>
      <c r="CRF19" s="1158"/>
      <c r="CRG19" s="1158"/>
      <c r="CRH19" s="1158"/>
      <c r="CRI19" s="1158"/>
      <c r="CRJ19" s="1158"/>
      <c r="CRK19" s="1159"/>
      <c r="CRL19" s="1070" t="s">
        <v>399</v>
      </c>
      <c r="CRM19" s="1071"/>
      <c r="CRN19" s="1071"/>
      <c r="CRO19" s="1071"/>
      <c r="CRP19" s="1071"/>
      <c r="CRQ19" s="1071"/>
      <c r="CRR19" s="1071"/>
      <c r="CRS19" s="1071"/>
      <c r="CRT19" s="1071"/>
      <c r="CRU19" s="1071"/>
      <c r="CRV19" s="1071"/>
      <c r="CRW19" s="1071"/>
      <c r="CRX19" s="1169"/>
      <c r="CRY19" s="1070" t="s">
        <v>403</v>
      </c>
      <c r="CRZ19" s="1071"/>
      <c r="CSA19" s="1071"/>
      <c r="CSB19" s="1071"/>
      <c r="CSC19" s="1071"/>
      <c r="CSD19" s="1071"/>
      <c r="CSE19" s="1071"/>
      <c r="CSF19" s="1071"/>
      <c r="CSG19" s="1071"/>
      <c r="CSH19" s="1071"/>
      <c r="CSI19" s="1071"/>
      <c r="CSJ19" s="1071"/>
      <c r="CSK19" s="1071"/>
      <c r="CSL19" s="1169"/>
      <c r="CSM19" s="1163" t="s">
        <v>397</v>
      </c>
      <c r="CSN19" s="1164"/>
      <c r="CSO19" s="1165"/>
      <c r="CSP19" s="1157" t="s">
        <v>398</v>
      </c>
      <c r="CSQ19" s="1158"/>
      <c r="CSR19" s="1158"/>
      <c r="CSS19" s="1158"/>
      <c r="CST19" s="1158"/>
      <c r="CSU19" s="1158"/>
      <c r="CSV19" s="1158"/>
      <c r="CSW19" s="1158"/>
      <c r="CSX19" s="1158"/>
      <c r="CSY19" s="1158"/>
      <c r="CSZ19" s="1158"/>
      <c r="CTA19" s="1159"/>
      <c r="CTB19" s="1070" t="s">
        <v>399</v>
      </c>
      <c r="CTC19" s="1071"/>
      <c r="CTD19" s="1071"/>
      <c r="CTE19" s="1071"/>
      <c r="CTF19" s="1071"/>
      <c r="CTG19" s="1071"/>
      <c r="CTH19" s="1071"/>
      <c r="CTI19" s="1071"/>
      <c r="CTJ19" s="1071"/>
      <c r="CTK19" s="1071"/>
      <c r="CTL19" s="1071"/>
      <c r="CTM19" s="1071"/>
      <c r="CTN19" s="1169"/>
      <c r="CTO19" s="1070" t="s">
        <v>403</v>
      </c>
      <c r="CTP19" s="1071"/>
      <c r="CTQ19" s="1071"/>
      <c r="CTR19" s="1071"/>
      <c r="CTS19" s="1071"/>
      <c r="CTT19" s="1071"/>
      <c r="CTU19" s="1071"/>
      <c r="CTV19" s="1071"/>
      <c r="CTW19" s="1071"/>
      <c r="CTX19" s="1071"/>
      <c r="CTY19" s="1071"/>
      <c r="CTZ19" s="1071"/>
      <c r="CUA19" s="1071"/>
      <c r="CUB19" s="1169"/>
      <c r="CUC19" s="1163" t="s">
        <v>397</v>
      </c>
      <c r="CUD19" s="1164"/>
      <c r="CUE19" s="1165"/>
      <c r="CUF19" s="1157" t="s">
        <v>398</v>
      </c>
      <c r="CUG19" s="1158"/>
      <c r="CUH19" s="1158"/>
      <c r="CUI19" s="1158"/>
      <c r="CUJ19" s="1158"/>
      <c r="CUK19" s="1158"/>
      <c r="CUL19" s="1158"/>
      <c r="CUM19" s="1158"/>
      <c r="CUN19" s="1158"/>
      <c r="CUO19" s="1158"/>
      <c r="CUP19" s="1158"/>
      <c r="CUQ19" s="1159"/>
      <c r="CUR19" s="1070" t="s">
        <v>399</v>
      </c>
      <c r="CUS19" s="1071"/>
      <c r="CUT19" s="1071"/>
      <c r="CUU19" s="1071"/>
      <c r="CUV19" s="1071"/>
      <c r="CUW19" s="1071"/>
      <c r="CUX19" s="1071"/>
      <c r="CUY19" s="1071"/>
      <c r="CUZ19" s="1071"/>
      <c r="CVA19" s="1071"/>
      <c r="CVB19" s="1071"/>
      <c r="CVC19" s="1071"/>
      <c r="CVD19" s="1169"/>
      <c r="CVE19" s="1070" t="s">
        <v>403</v>
      </c>
      <c r="CVF19" s="1071"/>
      <c r="CVG19" s="1071"/>
      <c r="CVH19" s="1071"/>
      <c r="CVI19" s="1071"/>
      <c r="CVJ19" s="1071"/>
      <c r="CVK19" s="1071"/>
      <c r="CVL19" s="1071"/>
      <c r="CVM19" s="1071"/>
      <c r="CVN19" s="1071"/>
      <c r="CVO19" s="1071"/>
      <c r="CVP19" s="1071"/>
      <c r="CVQ19" s="1071"/>
      <c r="CVR19" s="1169"/>
      <c r="CVS19" s="1163" t="s">
        <v>397</v>
      </c>
      <c r="CVT19" s="1164"/>
      <c r="CVU19" s="1165"/>
      <c r="CVV19" s="1157" t="s">
        <v>398</v>
      </c>
      <c r="CVW19" s="1158"/>
      <c r="CVX19" s="1158"/>
      <c r="CVY19" s="1158"/>
      <c r="CVZ19" s="1158"/>
      <c r="CWA19" s="1158"/>
      <c r="CWB19" s="1158"/>
      <c r="CWC19" s="1158"/>
      <c r="CWD19" s="1158"/>
      <c r="CWE19" s="1158"/>
      <c r="CWF19" s="1158"/>
      <c r="CWG19" s="1159"/>
      <c r="CWH19" s="1070" t="s">
        <v>399</v>
      </c>
      <c r="CWI19" s="1071"/>
      <c r="CWJ19" s="1071"/>
      <c r="CWK19" s="1071"/>
      <c r="CWL19" s="1071"/>
      <c r="CWM19" s="1071"/>
      <c r="CWN19" s="1071"/>
      <c r="CWO19" s="1071"/>
      <c r="CWP19" s="1071"/>
      <c r="CWQ19" s="1071"/>
      <c r="CWR19" s="1071"/>
      <c r="CWS19" s="1071"/>
      <c r="CWT19" s="1169"/>
      <c r="CWU19" s="1070" t="s">
        <v>403</v>
      </c>
      <c r="CWV19" s="1071"/>
      <c r="CWW19" s="1071"/>
      <c r="CWX19" s="1071"/>
      <c r="CWY19" s="1071"/>
      <c r="CWZ19" s="1071"/>
      <c r="CXA19" s="1071"/>
      <c r="CXB19" s="1071"/>
      <c r="CXC19" s="1071"/>
      <c r="CXD19" s="1071"/>
      <c r="CXE19" s="1071"/>
      <c r="CXF19" s="1071"/>
      <c r="CXG19" s="1071"/>
      <c r="CXH19" s="1169"/>
      <c r="CXI19" s="1163" t="s">
        <v>397</v>
      </c>
      <c r="CXJ19" s="1164"/>
      <c r="CXK19" s="1165"/>
      <c r="CXL19" s="1157" t="s">
        <v>398</v>
      </c>
      <c r="CXM19" s="1158"/>
      <c r="CXN19" s="1158"/>
      <c r="CXO19" s="1158"/>
      <c r="CXP19" s="1158"/>
      <c r="CXQ19" s="1158"/>
      <c r="CXR19" s="1158"/>
      <c r="CXS19" s="1158"/>
      <c r="CXT19" s="1158"/>
      <c r="CXU19" s="1158"/>
      <c r="CXV19" s="1158"/>
      <c r="CXW19" s="1159"/>
      <c r="CXX19" s="1070" t="s">
        <v>399</v>
      </c>
      <c r="CXY19" s="1071"/>
      <c r="CXZ19" s="1071"/>
      <c r="CYA19" s="1071"/>
      <c r="CYB19" s="1071"/>
      <c r="CYC19" s="1071"/>
      <c r="CYD19" s="1071"/>
      <c r="CYE19" s="1071"/>
      <c r="CYF19" s="1071"/>
      <c r="CYG19" s="1071"/>
      <c r="CYH19" s="1071"/>
      <c r="CYI19" s="1071"/>
      <c r="CYJ19" s="1169"/>
      <c r="CYK19" s="1070" t="s">
        <v>403</v>
      </c>
      <c r="CYL19" s="1071"/>
      <c r="CYM19" s="1071"/>
      <c r="CYN19" s="1071"/>
      <c r="CYO19" s="1071"/>
      <c r="CYP19" s="1071"/>
      <c r="CYQ19" s="1071"/>
      <c r="CYR19" s="1071"/>
      <c r="CYS19" s="1071"/>
      <c r="CYT19" s="1071"/>
      <c r="CYU19" s="1071"/>
      <c r="CYV19" s="1071"/>
      <c r="CYW19" s="1071"/>
      <c r="CYX19" s="1169"/>
      <c r="CYY19" s="1163" t="s">
        <v>397</v>
      </c>
      <c r="CYZ19" s="1164"/>
      <c r="CZA19" s="1165"/>
      <c r="CZB19" s="1157" t="s">
        <v>398</v>
      </c>
      <c r="CZC19" s="1158"/>
      <c r="CZD19" s="1158"/>
      <c r="CZE19" s="1158"/>
      <c r="CZF19" s="1158"/>
      <c r="CZG19" s="1158"/>
      <c r="CZH19" s="1158"/>
      <c r="CZI19" s="1158"/>
      <c r="CZJ19" s="1158"/>
      <c r="CZK19" s="1158"/>
      <c r="CZL19" s="1158"/>
      <c r="CZM19" s="1159"/>
      <c r="CZN19" s="1070" t="s">
        <v>399</v>
      </c>
      <c r="CZO19" s="1071"/>
      <c r="CZP19" s="1071"/>
      <c r="CZQ19" s="1071"/>
      <c r="CZR19" s="1071"/>
      <c r="CZS19" s="1071"/>
      <c r="CZT19" s="1071"/>
      <c r="CZU19" s="1071"/>
      <c r="CZV19" s="1071"/>
      <c r="CZW19" s="1071"/>
      <c r="CZX19" s="1071"/>
      <c r="CZY19" s="1071"/>
      <c r="CZZ19" s="1169"/>
      <c r="DAA19" s="1070" t="s">
        <v>403</v>
      </c>
      <c r="DAB19" s="1071"/>
      <c r="DAC19" s="1071"/>
      <c r="DAD19" s="1071"/>
      <c r="DAE19" s="1071"/>
      <c r="DAF19" s="1071"/>
      <c r="DAG19" s="1071"/>
      <c r="DAH19" s="1071"/>
      <c r="DAI19" s="1071"/>
      <c r="DAJ19" s="1071"/>
      <c r="DAK19" s="1071"/>
      <c r="DAL19" s="1071"/>
      <c r="DAM19" s="1071"/>
      <c r="DAN19" s="1169"/>
      <c r="DAO19" s="1163" t="s">
        <v>397</v>
      </c>
      <c r="DAP19" s="1164"/>
      <c r="DAQ19" s="1165"/>
      <c r="DAR19" s="1157" t="s">
        <v>398</v>
      </c>
      <c r="DAS19" s="1158"/>
      <c r="DAT19" s="1158"/>
      <c r="DAU19" s="1158"/>
      <c r="DAV19" s="1158"/>
      <c r="DAW19" s="1158"/>
      <c r="DAX19" s="1158"/>
      <c r="DAY19" s="1158"/>
      <c r="DAZ19" s="1158"/>
      <c r="DBA19" s="1158"/>
      <c r="DBB19" s="1158"/>
      <c r="DBC19" s="1159"/>
      <c r="DBD19" s="1070" t="s">
        <v>399</v>
      </c>
      <c r="DBE19" s="1071"/>
      <c r="DBF19" s="1071"/>
      <c r="DBG19" s="1071"/>
      <c r="DBH19" s="1071"/>
      <c r="DBI19" s="1071"/>
      <c r="DBJ19" s="1071"/>
      <c r="DBK19" s="1071"/>
      <c r="DBL19" s="1071"/>
      <c r="DBM19" s="1071"/>
      <c r="DBN19" s="1071"/>
      <c r="DBO19" s="1071"/>
      <c r="DBP19" s="1169"/>
      <c r="DBQ19" s="1070" t="s">
        <v>403</v>
      </c>
      <c r="DBR19" s="1071"/>
      <c r="DBS19" s="1071"/>
      <c r="DBT19" s="1071"/>
      <c r="DBU19" s="1071"/>
      <c r="DBV19" s="1071"/>
      <c r="DBW19" s="1071"/>
      <c r="DBX19" s="1071"/>
      <c r="DBY19" s="1071"/>
      <c r="DBZ19" s="1071"/>
      <c r="DCA19" s="1071"/>
      <c r="DCB19" s="1071"/>
      <c r="DCC19" s="1071"/>
      <c r="DCD19" s="1169"/>
      <c r="DCE19" s="1163" t="s">
        <v>397</v>
      </c>
      <c r="DCF19" s="1164"/>
      <c r="DCG19" s="1165"/>
      <c r="DCH19" s="1157" t="s">
        <v>398</v>
      </c>
      <c r="DCI19" s="1158"/>
      <c r="DCJ19" s="1158"/>
      <c r="DCK19" s="1158"/>
      <c r="DCL19" s="1158"/>
      <c r="DCM19" s="1158"/>
      <c r="DCN19" s="1158"/>
      <c r="DCO19" s="1158"/>
      <c r="DCP19" s="1158"/>
      <c r="DCQ19" s="1158"/>
      <c r="DCR19" s="1158"/>
      <c r="DCS19" s="1159"/>
      <c r="DCT19" s="1070" t="s">
        <v>399</v>
      </c>
      <c r="DCU19" s="1071"/>
      <c r="DCV19" s="1071"/>
      <c r="DCW19" s="1071"/>
      <c r="DCX19" s="1071"/>
      <c r="DCY19" s="1071"/>
      <c r="DCZ19" s="1071"/>
      <c r="DDA19" s="1071"/>
      <c r="DDB19" s="1071"/>
      <c r="DDC19" s="1071"/>
      <c r="DDD19" s="1071"/>
      <c r="DDE19" s="1071"/>
      <c r="DDF19" s="1169"/>
      <c r="DDG19" s="1070" t="s">
        <v>403</v>
      </c>
      <c r="DDH19" s="1071"/>
      <c r="DDI19" s="1071"/>
      <c r="DDJ19" s="1071"/>
      <c r="DDK19" s="1071"/>
      <c r="DDL19" s="1071"/>
      <c r="DDM19" s="1071"/>
      <c r="DDN19" s="1071"/>
      <c r="DDO19" s="1071"/>
      <c r="DDP19" s="1071"/>
      <c r="DDQ19" s="1071"/>
      <c r="DDR19" s="1071"/>
      <c r="DDS19" s="1071"/>
      <c r="DDT19" s="1169"/>
      <c r="DDU19" s="1163" t="s">
        <v>397</v>
      </c>
      <c r="DDV19" s="1164"/>
      <c r="DDW19" s="1165"/>
      <c r="DDX19" s="1157" t="s">
        <v>398</v>
      </c>
      <c r="DDY19" s="1158"/>
      <c r="DDZ19" s="1158"/>
      <c r="DEA19" s="1158"/>
      <c r="DEB19" s="1158"/>
      <c r="DEC19" s="1158"/>
      <c r="DED19" s="1158"/>
      <c r="DEE19" s="1158"/>
      <c r="DEF19" s="1158"/>
      <c r="DEG19" s="1158"/>
      <c r="DEH19" s="1158"/>
      <c r="DEI19" s="1159"/>
      <c r="DEJ19" s="1070" t="s">
        <v>399</v>
      </c>
      <c r="DEK19" s="1071"/>
      <c r="DEL19" s="1071"/>
      <c r="DEM19" s="1071"/>
      <c r="DEN19" s="1071"/>
      <c r="DEO19" s="1071"/>
      <c r="DEP19" s="1071"/>
      <c r="DEQ19" s="1071"/>
      <c r="DER19" s="1071"/>
      <c r="DES19" s="1071"/>
      <c r="DET19" s="1071"/>
      <c r="DEU19" s="1071"/>
      <c r="DEV19" s="1169"/>
      <c r="DEW19" s="1070" t="s">
        <v>403</v>
      </c>
      <c r="DEX19" s="1071"/>
      <c r="DEY19" s="1071"/>
      <c r="DEZ19" s="1071"/>
      <c r="DFA19" s="1071"/>
      <c r="DFB19" s="1071"/>
      <c r="DFC19" s="1071"/>
      <c r="DFD19" s="1071"/>
      <c r="DFE19" s="1071"/>
      <c r="DFF19" s="1071"/>
      <c r="DFG19" s="1071"/>
      <c r="DFH19" s="1071"/>
      <c r="DFI19" s="1071"/>
      <c r="DFJ19" s="1169"/>
      <c r="DFK19" s="1163" t="s">
        <v>397</v>
      </c>
      <c r="DFL19" s="1164"/>
      <c r="DFM19" s="1165"/>
      <c r="DFN19" s="1157" t="s">
        <v>398</v>
      </c>
      <c r="DFO19" s="1158"/>
      <c r="DFP19" s="1158"/>
      <c r="DFQ19" s="1158"/>
      <c r="DFR19" s="1158"/>
      <c r="DFS19" s="1158"/>
      <c r="DFT19" s="1158"/>
      <c r="DFU19" s="1158"/>
      <c r="DFV19" s="1158"/>
      <c r="DFW19" s="1158"/>
      <c r="DFX19" s="1158"/>
      <c r="DFY19" s="1159"/>
      <c r="DFZ19" s="1070" t="s">
        <v>399</v>
      </c>
      <c r="DGA19" s="1071"/>
      <c r="DGB19" s="1071"/>
      <c r="DGC19" s="1071"/>
      <c r="DGD19" s="1071"/>
      <c r="DGE19" s="1071"/>
      <c r="DGF19" s="1071"/>
      <c r="DGG19" s="1071"/>
      <c r="DGH19" s="1071"/>
      <c r="DGI19" s="1071"/>
      <c r="DGJ19" s="1071"/>
      <c r="DGK19" s="1071"/>
      <c r="DGL19" s="1169"/>
      <c r="DGM19" s="1070" t="s">
        <v>403</v>
      </c>
      <c r="DGN19" s="1071"/>
      <c r="DGO19" s="1071"/>
      <c r="DGP19" s="1071"/>
      <c r="DGQ19" s="1071"/>
      <c r="DGR19" s="1071"/>
      <c r="DGS19" s="1071"/>
      <c r="DGT19" s="1071"/>
      <c r="DGU19" s="1071"/>
      <c r="DGV19" s="1071"/>
      <c r="DGW19" s="1071"/>
      <c r="DGX19" s="1071"/>
      <c r="DGY19" s="1071"/>
      <c r="DGZ19" s="1169"/>
      <c r="DHA19" s="1163" t="s">
        <v>397</v>
      </c>
      <c r="DHB19" s="1164"/>
      <c r="DHC19" s="1165"/>
      <c r="DHD19" s="1157" t="s">
        <v>398</v>
      </c>
      <c r="DHE19" s="1158"/>
      <c r="DHF19" s="1158"/>
      <c r="DHG19" s="1158"/>
      <c r="DHH19" s="1158"/>
      <c r="DHI19" s="1158"/>
      <c r="DHJ19" s="1158"/>
      <c r="DHK19" s="1158"/>
      <c r="DHL19" s="1158"/>
      <c r="DHM19" s="1158"/>
      <c r="DHN19" s="1158"/>
      <c r="DHO19" s="1159"/>
      <c r="DHP19" s="1070" t="s">
        <v>399</v>
      </c>
      <c r="DHQ19" s="1071"/>
      <c r="DHR19" s="1071"/>
      <c r="DHS19" s="1071"/>
      <c r="DHT19" s="1071"/>
      <c r="DHU19" s="1071"/>
      <c r="DHV19" s="1071"/>
      <c r="DHW19" s="1071"/>
      <c r="DHX19" s="1071"/>
      <c r="DHY19" s="1071"/>
      <c r="DHZ19" s="1071"/>
      <c r="DIA19" s="1071"/>
      <c r="DIB19" s="1169"/>
      <c r="DIC19" s="1070" t="s">
        <v>403</v>
      </c>
      <c r="DID19" s="1071"/>
      <c r="DIE19" s="1071"/>
      <c r="DIF19" s="1071"/>
      <c r="DIG19" s="1071"/>
      <c r="DIH19" s="1071"/>
      <c r="DII19" s="1071"/>
      <c r="DIJ19" s="1071"/>
      <c r="DIK19" s="1071"/>
      <c r="DIL19" s="1071"/>
      <c r="DIM19" s="1071"/>
      <c r="DIN19" s="1071"/>
      <c r="DIO19" s="1071"/>
      <c r="DIP19" s="1169"/>
      <c r="DIQ19" s="1163" t="s">
        <v>397</v>
      </c>
      <c r="DIR19" s="1164"/>
      <c r="DIS19" s="1165"/>
      <c r="DIT19" s="1157" t="s">
        <v>398</v>
      </c>
      <c r="DIU19" s="1158"/>
      <c r="DIV19" s="1158"/>
      <c r="DIW19" s="1158"/>
      <c r="DIX19" s="1158"/>
      <c r="DIY19" s="1158"/>
      <c r="DIZ19" s="1158"/>
      <c r="DJA19" s="1158"/>
      <c r="DJB19" s="1158"/>
      <c r="DJC19" s="1158"/>
      <c r="DJD19" s="1158"/>
      <c r="DJE19" s="1159"/>
      <c r="DJF19" s="1070" t="s">
        <v>399</v>
      </c>
      <c r="DJG19" s="1071"/>
      <c r="DJH19" s="1071"/>
      <c r="DJI19" s="1071"/>
      <c r="DJJ19" s="1071"/>
      <c r="DJK19" s="1071"/>
      <c r="DJL19" s="1071"/>
      <c r="DJM19" s="1071"/>
      <c r="DJN19" s="1071"/>
      <c r="DJO19" s="1071"/>
      <c r="DJP19" s="1071"/>
      <c r="DJQ19" s="1071"/>
      <c r="DJR19" s="1169"/>
      <c r="DJS19" s="1070" t="s">
        <v>403</v>
      </c>
      <c r="DJT19" s="1071"/>
      <c r="DJU19" s="1071"/>
      <c r="DJV19" s="1071"/>
      <c r="DJW19" s="1071"/>
      <c r="DJX19" s="1071"/>
      <c r="DJY19" s="1071"/>
      <c r="DJZ19" s="1071"/>
      <c r="DKA19" s="1071"/>
      <c r="DKB19" s="1071"/>
      <c r="DKC19" s="1071"/>
      <c r="DKD19" s="1071"/>
      <c r="DKE19" s="1071"/>
      <c r="DKF19" s="1169"/>
      <c r="DKG19" s="1163" t="s">
        <v>397</v>
      </c>
      <c r="DKH19" s="1164"/>
      <c r="DKI19" s="1165"/>
      <c r="DKJ19" s="1157" t="s">
        <v>398</v>
      </c>
      <c r="DKK19" s="1158"/>
      <c r="DKL19" s="1158"/>
      <c r="DKM19" s="1158"/>
      <c r="DKN19" s="1158"/>
      <c r="DKO19" s="1158"/>
      <c r="DKP19" s="1158"/>
      <c r="DKQ19" s="1158"/>
      <c r="DKR19" s="1158"/>
      <c r="DKS19" s="1158"/>
      <c r="DKT19" s="1158"/>
      <c r="DKU19" s="1159"/>
      <c r="DKV19" s="1070" t="s">
        <v>399</v>
      </c>
      <c r="DKW19" s="1071"/>
      <c r="DKX19" s="1071"/>
      <c r="DKY19" s="1071"/>
      <c r="DKZ19" s="1071"/>
      <c r="DLA19" s="1071"/>
      <c r="DLB19" s="1071"/>
      <c r="DLC19" s="1071"/>
      <c r="DLD19" s="1071"/>
      <c r="DLE19" s="1071"/>
      <c r="DLF19" s="1071"/>
      <c r="DLG19" s="1071"/>
      <c r="DLH19" s="1169"/>
      <c r="DLI19" s="1070" t="s">
        <v>403</v>
      </c>
      <c r="DLJ19" s="1071"/>
      <c r="DLK19" s="1071"/>
      <c r="DLL19" s="1071"/>
      <c r="DLM19" s="1071"/>
      <c r="DLN19" s="1071"/>
      <c r="DLO19" s="1071"/>
      <c r="DLP19" s="1071"/>
      <c r="DLQ19" s="1071"/>
      <c r="DLR19" s="1071"/>
      <c r="DLS19" s="1071"/>
      <c r="DLT19" s="1071"/>
      <c r="DLU19" s="1071"/>
      <c r="DLV19" s="1169"/>
      <c r="DLW19" s="1163" t="s">
        <v>397</v>
      </c>
      <c r="DLX19" s="1164"/>
      <c r="DLY19" s="1165"/>
      <c r="DLZ19" s="1157" t="s">
        <v>398</v>
      </c>
      <c r="DMA19" s="1158"/>
      <c r="DMB19" s="1158"/>
      <c r="DMC19" s="1158"/>
      <c r="DMD19" s="1158"/>
      <c r="DME19" s="1158"/>
      <c r="DMF19" s="1158"/>
      <c r="DMG19" s="1158"/>
      <c r="DMH19" s="1158"/>
      <c r="DMI19" s="1158"/>
      <c r="DMJ19" s="1158"/>
      <c r="DMK19" s="1159"/>
      <c r="DML19" s="1070" t="s">
        <v>399</v>
      </c>
      <c r="DMM19" s="1071"/>
      <c r="DMN19" s="1071"/>
      <c r="DMO19" s="1071"/>
      <c r="DMP19" s="1071"/>
      <c r="DMQ19" s="1071"/>
      <c r="DMR19" s="1071"/>
      <c r="DMS19" s="1071"/>
      <c r="DMT19" s="1071"/>
      <c r="DMU19" s="1071"/>
      <c r="DMV19" s="1071"/>
      <c r="DMW19" s="1071"/>
      <c r="DMX19" s="1169"/>
      <c r="DMY19" s="1070" t="s">
        <v>403</v>
      </c>
      <c r="DMZ19" s="1071"/>
      <c r="DNA19" s="1071"/>
      <c r="DNB19" s="1071"/>
      <c r="DNC19" s="1071"/>
      <c r="DND19" s="1071"/>
      <c r="DNE19" s="1071"/>
      <c r="DNF19" s="1071"/>
      <c r="DNG19" s="1071"/>
      <c r="DNH19" s="1071"/>
      <c r="DNI19" s="1071"/>
      <c r="DNJ19" s="1071"/>
      <c r="DNK19" s="1071"/>
      <c r="DNL19" s="1169"/>
      <c r="DNM19" s="1163" t="s">
        <v>397</v>
      </c>
      <c r="DNN19" s="1164"/>
      <c r="DNO19" s="1165"/>
      <c r="DNP19" s="1157" t="s">
        <v>398</v>
      </c>
      <c r="DNQ19" s="1158"/>
      <c r="DNR19" s="1158"/>
      <c r="DNS19" s="1158"/>
      <c r="DNT19" s="1158"/>
      <c r="DNU19" s="1158"/>
      <c r="DNV19" s="1158"/>
      <c r="DNW19" s="1158"/>
      <c r="DNX19" s="1158"/>
      <c r="DNY19" s="1158"/>
      <c r="DNZ19" s="1158"/>
      <c r="DOA19" s="1159"/>
      <c r="DOB19" s="1070" t="s">
        <v>399</v>
      </c>
      <c r="DOC19" s="1071"/>
      <c r="DOD19" s="1071"/>
      <c r="DOE19" s="1071"/>
      <c r="DOF19" s="1071"/>
      <c r="DOG19" s="1071"/>
      <c r="DOH19" s="1071"/>
      <c r="DOI19" s="1071"/>
      <c r="DOJ19" s="1071"/>
      <c r="DOK19" s="1071"/>
      <c r="DOL19" s="1071"/>
      <c r="DOM19" s="1071"/>
      <c r="DON19" s="1169"/>
      <c r="DOO19" s="1070" t="s">
        <v>403</v>
      </c>
      <c r="DOP19" s="1071"/>
      <c r="DOQ19" s="1071"/>
      <c r="DOR19" s="1071"/>
      <c r="DOS19" s="1071"/>
      <c r="DOT19" s="1071"/>
      <c r="DOU19" s="1071"/>
      <c r="DOV19" s="1071"/>
      <c r="DOW19" s="1071"/>
      <c r="DOX19" s="1071"/>
      <c r="DOY19" s="1071"/>
      <c r="DOZ19" s="1071"/>
      <c r="DPA19" s="1071"/>
      <c r="DPB19" s="1169"/>
      <c r="DPC19" s="1163" t="s">
        <v>397</v>
      </c>
      <c r="DPD19" s="1164"/>
      <c r="DPE19" s="1165"/>
      <c r="DPF19" s="1157" t="s">
        <v>398</v>
      </c>
      <c r="DPG19" s="1158"/>
      <c r="DPH19" s="1158"/>
      <c r="DPI19" s="1158"/>
      <c r="DPJ19" s="1158"/>
      <c r="DPK19" s="1158"/>
      <c r="DPL19" s="1158"/>
      <c r="DPM19" s="1158"/>
      <c r="DPN19" s="1158"/>
      <c r="DPO19" s="1158"/>
      <c r="DPP19" s="1158"/>
      <c r="DPQ19" s="1159"/>
      <c r="DPR19" s="1070" t="s">
        <v>399</v>
      </c>
      <c r="DPS19" s="1071"/>
      <c r="DPT19" s="1071"/>
      <c r="DPU19" s="1071"/>
      <c r="DPV19" s="1071"/>
      <c r="DPW19" s="1071"/>
      <c r="DPX19" s="1071"/>
      <c r="DPY19" s="1071"/>
      <c r="DPZ19" s="1071"/>
      <c r="DQA19" s="1071"/>
      <c r="DQB19" s="1071"/>
      <c r="DQC19" s="1071"/>
      <c r="DQD19" s="1169"/>
      <c r="DQE19" s="1070" t="s">
        <v>403</v>
      </c>
      <c r="DQF19" s="1071"/>
      <c r="DQG19" s="1071"/>
      <c r="DQH19" s="1071"/>
      <c r="DQI19" s="1071"/>
      <c r="DQJ19" s="1071"/>
      <c r="DQK19" s="1071"/>
      <c r="DQL19" s="1071"/>
      <c r="DQM19" s="1071"/>
      <c r="DQN19" s="1071"/>
      <c r="DQO19" s="1071"/>
      <c r="DQP19" s="1071"/>
      <c r="DQQ19" s="1071"/>
      <c r="DQR19" s="1169"/>
      <c r="DQS19" s="1163" t="s">
        <v>397</v>
      </c>
      <c r="DQT19" s="1164"/>
      <c r="DQU19" s="1165"/>
      <c r="DQV19" s="1157" t="s">
        <v>398</v>
      </c>
      <c r="DQW19" s="1158"/>
      <c r="DQX19" s="1158"/>
      <c r="DQY19" s="1158"/>
      <c r="DQZ19" s="1158"/>
      <c r="DRA19" s="1158"/>
      <c r="DRB19" s="1158"/>
      <c r="DRC19" s="1158"/>
      <c r="DRD19" s="1158"/>
      <c r="DRE19" s="1158"/>
      <c r="DRF19" s="1158"/>
      <c r="DRG19" s="1159"/>
      <c r="DRH19" s="1070" t="s">
        <v>399</v>
      </c>
      <c r="DRI19" s="1071"/>
      <c r="DRJ19" s="1071"/>
      <c r="DRK19" s="1071"/>
      <c r="DRL19" s="1071"/>
      <c r="DRM19" s="1071"/>
      <c r="DRN19" s="1071"/>
      <c r="DRO19" s="1071"/>
      <c r="DRP19" s="1071"/>
      <c r="DRQ19" s="1071"/>
      <c r="DRR19" s="1071"/>
      <c r="DRS19" s="1071"/>
      <c r="DRT19" s="1169"/>
      <c r="DRU19" s="1070" t="s">
        <v>403</v>
      </c>
      <c r="DRV19" s="1071"/>
      <c r="DRW19" s="1071"/>
      <c r="DRX19" s="1071"/>
      <c r="DRY19" s="1071"/>
      <c r="DRZ19" s="1071"/>
      <c r="DSA19" s="1071"/>
      <c r="DSB19" s="1071"/>
      <c r="DSC19" s="1071"/>
      <c r="DSD19" s="1071"/>
      <c r="DSE19" s="1071"/>
      <c r="DSF19" s="1071"/>
      <c r="DSG19" s="1071"/>
      <c r="DSH19" s="1169"/>
      <c r="DSI19" s="1163" t="s">
        <v>397</v>
      </c>
      <c r="DSJ19" s="1164"/>
      <c r="DSK19" s="1165"/>
      <c r="DSL19" s="1157" t="s">
        <v>398</v>
      </c>
      <c r="DSM19" s="1158"/>
      <c r="DSN19" s="1158"/>
      <c r="DSO19" s="1158"/>
      <c r="DSP19" s="1158"/>
      <c r="DSQ19" s="1158"/>
      <c r="DSR19" s="1158"/>
      <c r="DSS19" s="1158"/>
      <c r="DST19" s="1158"/>
      <c r="DSU19" s="1158"/>
      <c r="DSV19" s="1158"/>
      <c r="DSW19" s="1159"/>
      <c r="DSX19" s="1070" t="s">
        <v>399</v>
      </c>
      <c r="DSY19" s="1071"/>
      <c r="DSZ19" s="1071"/>
      <c r="DTA19" s="1071"/>
      <c r="DTB19" s="1071"/>
      <c r="DTC19" s="1071"/>
      <c r="DTD19" s="1071"/>
      <c r="DTE19" s="1071"/>
      <c r="DTF19" s="1071"/>
      <c r="DTG19" s="1071"/>
      <c r="DTH19" s="1071"/>
      <c r="DTI19" s="1071"/>
      <c r="DTJ19" s="1169"/>
      <c r="DTK19" s="1070" t="s">
        <v>403</v>
      </c>
      <c r="DTL19" s="1071"/>
      <c r="DTM19" s="1071"/>
      <c r="DTN19" s="1071"/>
      <c r="DTO19" s="1071"/>
      <c r="DTP19" s="1071"/>
      <c r="DTQ19" s="1071"/>
      <c r="DTR19" s="1071"/>
      <c r="DTS19" s="1071"/>
      <c r="DTT19" s="1071"/>
      <c r="DTU19" s="1071"/>
      <c r="DTV19" s="1071"/>
      <c r="DTW19" s="1071"/>
      <c r="DTX19" s="1169"/>
      <c r="DTY19" s="1163" t="s">
        <v>397</v>
      </c>
      <c r="DTZ19" s="1164"/>
      <c r="DUA19" s="1165"/>
      <c r="DUB19" s="1157" t="s">
        <v>398</v>
      </c>
      <c r="DUC19" s="1158"/>
      <c r="DUD19" s="1158"/>
      <c r="DUE19" s="1158"/>
      <c r="DUF19" s="1158"/>
      <c r="DUG19" s="1158"/>
      <c r="DUH19" s="1158"/>
      <c r="DUI19" s="1158"/>
      <c r="DUJ19" s="1158"/>
      <c r="DUK19" s="1158"/>
      <c r="DUL19" s="1158"/>
      <c r="DUM19" s="1159"/>
      <c r="DUN19" s="1070" t="s">
        <v>399</v>
      </c>
      <c r="DUO19" s="1071"/>
      <c r="DUP19" s="1071"/>
      <c r="DUQ19" s="1071"/>
      <c r="DUR19" s="1071"/>
      <c r="DUS19" s="1071"/>
      <c r="DUT19" s="1071"/>
      <c r="DUU19" s="1071"/>
      <c r="DUV19" s="1071"/>
      <c r="DUW19" s="1071"/>
      <c r="DUX19" s="1071"/>
      <c r="DUY19" s="1071"/>
      <c r="DUZ19" s="1169"/>
      <c r="DVA19" s="1070" t="s">
        <v>403</v>
      </c>
      <c r="DVB19" s="1071"/>
      <c r="DVC19" s="1071"/>
      <c r="DVD19" s="1071"/>
      <c r="DVE19" s="1071"/>
      <c r="DVF19" s="1071"/>
      <c r="DVG19" s="1071"/>
      <c r="DVH19" s="1071"/>
      <c r="DVI19" s="1071"/>
      <c r="DVJ19" s="1071"/>
      <c r="DVK19" s="1071"/>
      <c r="DVL19" s="1071"/>
      <c r="DVM19" s="1071"/>
      <c r="DVN19" s="1169"/>
      <c r="DVO19" s="1163" t="s">
        <v>397</v>
      </c>
      <c r="DVP19" s="1164"/>
      <c r="DVQ19" s="1165"/>
      <c r="DVR19" s="1157" t="s">
        <v>398</v>
      </c>
      <c r="DVS19" s="1158"/>
      <c r="DVT19" s="1158"/>
      <c r="DVU19" s="1158"/>
      <c r="DVV19" s="1158"/>
      <c r="DVW19" s="1158"/>
      <c r="DVX19" s="1158"/>
      <c r="DVY19" s="1158"/>
      <c r="DVZ19" s="1158"/>
      <c r="DWA19" s="1158"/>
      <c r="DWB19" s="1158"/>
      <c r="DWC19" s="1159"/>
      <c r="DWD19" s="1070" t="s">
        <v>399</v>
      </c>
      <c r="DWE19" s="1071"/>
      <c r="DWF19" s="1071"/>
      <c r="DWG19" s="1071"/>
      <c r="DWH19" s="1071"/>
      <c r="DWI19" s="1071"/>
      <c r="DWJ19" s="1071"/>
      <c r="DWK19" s="1071"/>
      <c r="DWL19" s="1071"/>
      <c r="DWM19" s="1071"/>
      <c r="DWN19" s="1071"/>
      <c r="DWO19" s="1071"/>
      <c r="DWP19" s="1169"/>
      <c r="DWQ19" s="1070" t="s">
        <v>403</v>
      </c>
      <c r="DWR19" s="1071"/>
      <c r="DWS19" s="1071"/>
      <c r="DWT19" s="1071"/>
      <c r="DWU19" s="1071"/>
      <c r="DWV19" s="1071"/>
      <c r="DWW19" s="1071"/>
      <c r="DWX19" s="1071"/>
      <c r="DWY19" s="1071"/>
      <c r="DWZ19" s="1071"/>
      <c r="DXA19" s="1071"/>
      <c r="DXB19" s="1071"/>
      <c r="DXC19" s="1071"/>
      <c r="DXD19" s="1169"/>
      <c r="DXE19" s="1163" t="s">
        <v>397</v>
      </c>
      <c r="DXF19" s="1164"/>
      <c r="DXG19" s="1165"/>
      <c r="DXH19" s="1157" t="s">
        <v>398</v>
      </c>
      <c r="DXI19" s="1158"/>
      <c r="DXJ19" s="1158"/>
      <c r="DXK19" s="1158"/>
      <c r="DXL19" s="1158"/>
      <c r="DXM19" s="1158"/>
      <c r="DXN19" s="1158"/>
      <c r="DXO19" s="1158"/>
      <c r="DXP19" s="1158"/>
      <c r="DXQ19" s="1158"/>
      <c r="DXR19" s="1158"/>
      <c r="DXS19" s="1159"/>
      <c r="DXT19" s="1070" t="s">
        <v>399</v>
      </c>
      <c r="DXU19" s="1071"/>
      <c r="DXV19" s="1071"/>
      <c r="DXW19" s="1071"/>
      <c r="DXX19" s="1071"/>
      <c r="DXY19" s="1071"/>
      <c r="DXZ19" s="1071"/>
      <c r="DYA19" s="1071"/>
      <c r="DYB19" s="1071"/>
      <c r="DYC19" s="1071"/>
      <c r="DYD19" s="1071"/>
      <c r="DYE19" s="1071"/>
      <c r="DYF19" s="1169"/>
      <c r="DYG19" s="1070" t="s">
        <v>403</v>
      </c>
      <c r="DYH19" s="1071"/>
      <c r="DYI19" s="1071"/>
      <c r="DYJ19" s="1071"/>
      <c r="DYK19" s="1071"/>
      <c r="DYL19" s="1071"/>
      <c r="DYM19" s="1071"/>
      <c r="DYN19" s="1071"/>
      <c r="DYO19" s="1071"/>
      <c r="DYP19" s="1071"/>
      <c r="DYQ19" s="1071"/>
      <c r="DYR19" s="1071"/>
      <c r="DYS19" s="1071"/>
      <c r="DYT19" s="1169"/>
      <c r="DYU19" s="1163" t="s">
        <v>397</v>
      </c>
      <c r="DYV19" s="1164"/>
      <c r="DYW19" s="1165"/>
      <c r="DYX19" s="1157" t="s">
        <v>398</v>
      </c>
      <c r="DYY19" s="1158"/>
      <c r="DYZ19" s="1158"/>
      <c r="DZA19" s="1158"/>
      <c r="DZB19" s="1158"/>
      <c r="DZC19" s="1158"/>
      <c r="DZD19" s="1158"/>
      <c r="DZE19" s="1158"/>
      <c r="DZF19" s="1158"/>
      <c r="DZG19" s="1158"/>
      <c r="DZH19" s="1158"/>
      <c r="DZI19" s="1159"/>
      <c r="DZJ19" s="1070" t="s">
        <v>399</v>
      </c>
      <c r="DZK19" s="1071"/>
      <c r="DZL19" s="1071"/>
      <c r="DZM19" s="1071"/>
      <c r="DZN19" s="1071"/>
      <c r="DZO19" s="1071"/>
      <c r="DZP19" s="1071"/>
      <c r="DZQ19" s="1071"/>
      <c r="DZR19" s="1071"/>
      <c r="DZS19" s="1071"/>
      <c r="DZT19" s="1071"/>
      <c r="DZU19" s="1071"/>
      <c r="DZV19" s="1169"/>
      <c r="DZW19" s="1070" t="s">
        <v>403</v>
      </c>
      <c r="DZX19" s="1071"/>
      <c r="DZY19" s="1071"/>
      <c r="DZZ19" s="1071"/>
      <c r="EAA19" s="1071"/>
      <c r="EAB19" s="1071"/>
      <c r="EAC19" s="1071"/>
      <c r="EAD19" s="1071"/>
      <c r="EAE19" s="1071"/>
      <c r="EAF19" s="1071"/>
      <c r="EAG19" s="1071"/>
      <c r="EAH19" s="1071"/>
      <c r="EAI19" s="1071"/>
      <c r="EAJ19" s="1169"/>
      <c r="EAK19" s="1163" t="s">
        <v>397</v>
      </c>
      <c r="EAL19" s="1164"/>
      <c r="EAM19" s="1165"/>
      <c r="EAN19" s="1157" t="s">
        <v>398</v>
      </c>
      <c r="EAO19" s="1158"/>
      <c r="EAP19" s="1158"/>
      <c r="EAQ19" s="1158"/>
      <c r="EAR19" s="1158"/>
      <c r="EAS19" s="1158"/>
      <c r="EAT19" s="1158"/>
      <c r="EAU19" s="1158"/>
      <c r="EAV19" s="1158"/>
      <c r="EAW19" s="1158"/>
      <c r="EAX19" s="1158"/>
      <c r="EAY19" s="1159"/>
      <c r="EAZ19" s="1070" t="s">
        <v>399</v>
      </c>
      <c r="EBA19" s="1071"/>
      <c r="EBB19" s="1071"/>
      <c r="EBC19" s="1071"/>
      <c r="EBD19" s="1071"/>
      <c r="EBE19" s="1071"/>
      <c r="EBF19" s="1071"/>
      <c r="EBG19" s="1071"/>
      <c r="EBH19" s="1071"/>
      <c r="EBI19" s="1071"/>
      <c r="EBJ19" s="1071"/>
      <c r="EBK19" s="1071"/>
      <c r="EBL19" s="1169"/>
      <c r="EBM19" s="1070" t="s">
        <v>403</v>
      </c>
      <c r="EBN19" s="1071"/>
      <c r="EBO19" s="1071"/>
      <c r="EBP19" s="1071"/>
      <c r="EBQ19" s="1071"/>
      <c r="EBR19" s="1071"/>
      <c r="EBS19" s="1071"/>
      <c r="EBT19" s="1071"/>
      <c r="EBU19" s="1071"/>
      <c r="EBV19" s="1071"/>
      <c r="EBW19" s="1071"/>
      <c r="EBX19" s="1071"/>
      <c r="EBY19" s="1071"/>
      <c r="EBZ19" s="1169"/>
      <c r="ECA19" s="1163" t="s">
        <v>397</v>
      </c>
      <c r="ECB19" s="1164"/>
      <c r="ECC19" s="1165"/>
      <c r="ECD19" s="1157" t="s">
        <v>398</v>
      </c>
      <c r="ECE19" s="1158"/>
      <c r="ECF19" s="1158"/>
      <c r="ECG19" s="1158"/>
      <c r="ECH19" s="1158"/>
      <c r="ECI19" s="1158"/>
      <c r="ECJ19" s="1158"/>
      <c r="ECK19" s="1158"/>
      <c r="ECL19" s="1158"/>
      <c r="ECM19" s="1158"/>
      <c r="ECN19" s="1158"/>
      <c r="ECO19" s="1159"/>
      <c r="ECP19" s="1070" t="s">
        <v>399</v>
      </c>
      <c r="ECQ19" s="1071"/>
      <c r="ECR19" s="1071"/>
      <c r="ECS19" s="1071"/>
      <c r="ECT19" s="1071"/>
      <c r="ECU19" s="1071"/>
      <c r="ECV19" s="1071"/>
      <c r="ECW19" s="1071"/>
      <c r="ECX19" s="1071"/>
      <c r="ECY19" s="1071"/>
      <c r="ECZ19" s="1071"/>
      <c r="EDA19" s="1071"/>
      <c r="EDB19" s="1169"/>
      <c r="EDC19" s="1070" t="s">
        <v>403</v>
      </c>
      <c r="EDD19" s="1071"/>
      <c r="EDE19" s="1071"/>
      <c r="EDF19" s="1071"/>
      <c r="EDG19" s="1071"/>
      <c r="EDH19" s="1071"/>
      <c r="EDI19" s="1071"/>
      <c r="EDJ19" s="1071"/>
      <c r="EDK19" s="1071"/>
      <c r="EDL19" s="1071"/>
      <c r="EDM19" s="1071"/>
      <c r="EDN19" s="1071"/>
      <c r="EDO19" s="1071"/>
      <c r="EDP19" s="1169"/>
      <c r="EDQ19" s="1163" t="s">
        <v>397</v>
      </c>
      <c r="EDR19" s="1164"/>
      <c r="EDS19" s="1165"/>
      <c r="EDT19" s="1157" t="s">
        <v>398</v>
      </c>
      <c r="EDU19" s="1158"/>
      <c r="EDV19" s="1158"/>
      <c r="EDW19" s="1158"/>
      <c r="EDX19" s="1158"/>
      <c r="EDY19" s="1158"/>
      <c r="EDZ19" s="1158"/>
      <c r="EEA19" s="1158"/>
      <c r="EEB19" s="1158"/>
      <c r="EEC19" s="1158"/>
      <c r="EED19" s="1158"/>
      <c r="EEE19" s="1159"/>
      <c r="EEF19" s="1070" t="s">
        <v>399</v>
      </c>
      <c r="EEG19" s="1071"/>
      <c r="EEH19" s="1071"/>
      <c r="EEI19" s="1071"/>
      <c r="EEJ19" s="1071"/>
      <c r="EEK19" s="1071"/>
      <c r="EEL19" s="1071"/>
      <c r="EEM19" s="1071"/>
      <c r="EEN19" s="1071"/>
      <c r="EEO19" s="1071"/>
      <c r="EEP19" s="1071"/>
      <c r="EEQ19" s="1071"/>
      <c r="EER19" s="1169"/>
      <c r="EES19" s="1070" t="s">
        <v>403</v>
      </c>
      <c r="EET19" s="1071"/>
      <c r="EEU19" s="1071"/>
      <c r="EEV19" s="1071"/>
      <c r="EEW19" s="1071"/>
      <c r="EEX19" s="1071"/>
      <c r="EEY19" s="1071"/>
      <c r="EEZ19" s="1071"/>
      <c r="EFA19" s="1071"/>
      <c r="EFB19" s="1071"/>
      <c r="EFC19" s="1071"/>
      <c r="EFD19" s="1071"/>
      <c r="EFE19" s="1071"/>
      <c r="EFF19" s="1169"/>
      <c r="EFG19" s="1163" t="s">
        <v>397</v>
      </c>
      <c r="EFH19" s="1164"/>
      <c r="EFI19" s="1165"/>
      <c r="EFJ19" s="1157" t="s">
        <v>398</v>
      </c>
      <c r="EFK19" s="1158"/>
      <c r="EFL19" s="1158"/>
      <c r="EFM19" s="1158"/>
      <c r="EFN19" s="1158"/>
      <c r="EFO19" s="1158"/>
      <c r="EFP19" s="1158"/>
      <c r="EFQ19" s="1158"/>
      <c r="EFR19" s="1158"/>
      <c r="EFS19" s="1158"/>
      <c r="EFT19" s="1158"/>
      <c r="EFU19" s="1159"/>
      <c r="EFV19" s="1070" t="s">
        <v>399</v>
      </c>
      <c r="EFW19" s="1071"/>
      <c r="EFX19" s="1071"/>
      <c r="EFY19" s="1071"/>
      <c r="EFZ19" s="1071"/>
      <c r="EGA19" s="1071"/>
      <c r="EGB19" s="1071"/>
      <c r="EGC19" s="1071"/>
      <c r="EGD19" s="1071"/>
      <c r="EGE19" s="1071"/>
      <c r="EGF19" s="1071"/>
      <c r="EGG19" s="1071"/>
      <c r="EGH19" s="1169"/>
      <c r="EGI19" s="1070" t="s">
        <v>403</v>
      </c>
      <c r="EGJ19" s="1071"/>
      <c r="EGK19" s="1071"/>
      <c r="EGL19" s="1071"/>
      <c r="EGM19" s="1071"/>
      <c r="EGN19" s="1071"/>
      <c r="EGO19" s="1071"/>
      <c r="EGP19" s="1071"/>
      <c r="EGQ19" s="1071"/>
      <c r="EGR19" s="1071"/>
      <c r="EGS19" s="1071"/>
      <c r="EGT19" s="1071"/>
      <c r="EGU19" s="1071"/>
      <c r="EGV19" s="1169"/>
      <c r="EGW19" s="1163" t="s">
        <v>397</v>
      </c>
      <c r="EGX19" s="1164"/>
      <c r="EGY19" s="1165"/>
      <c r="EGZ19" s="1157" t="s">
        <v>398</v>
      </c>
      <c r="EHA19" s="1158"/>
      <c r="EHB19" s="1158"/>
      <c r="EHC19" s="1158"/>
      <c r="EHD19" s="1158"/>
      <c r="EHE19" s="1158"/>
      <c r="EHF19" s="1158"/>
      <c r="EHG19" s="1158"/>
      <c r="EHH19" s="1158"/>
      <c r="EHI19" s="1158"/>
      <c r="EHJ19" s="1158"/>
      <c r="EHK19" s="1159"/>
      <c r="EHL19" s="1070" t="s">
        <v>399</v>
      </c>
      <c r="EHM19" s="1071"/>
      <c r="EHN19" s="1071"/>
      <c r="EHO19" s="1071"/>
      <c r="EHP19" s="1071"/>
      <c r="EHQ19" s="1071"/>
      <c r="EHR19" s="1071"/>
      <c r="EHS19" s="1071"/>
      <c r="EHT19" s="1071"/>
      <c r="EHU19" s="1071"/>
      <c r="EHV19" s="1071"/>
      <c r="EHW19" s="1071"/>
      <c r="EHX19" s="1169"/>
      <c r="EHY19" s="1070" t="s">
        <v>403</v>
      </c>
      <c r="EHZ19" s="1071"/>
      <c r="EIA19" s="1071"/>
      <c r="EIB19" s="1071"/>
      <c r="EIC19" s="1071"/>
      <c r="EID19" s="1071"/>
      <c r="EIE19" s="1071"/>
      <c r="EIF19" s="1071"/>
      <c r="EIG19" s="1071"/>
      <c r="EIH19" s="1071"/>
      <c r="EII19" s="1071"/>
      <c r="EIJ19" s="1071"/>
      <c r="EIK19" s="1071"/>
      <c r="EIL19" s="1169"/>
      <c r="EIM19" s="1163" t="s">
        <v>397</v>
      </c>
      <c r="EIN19" s="1164"/>
      <c r="EIO19" s="1165"/>
      <c r="EIP19" s="1157" t="s">
        <v>398</v>
      </c>
      <c r="EIQ19" s="1158"/>
      <c r="EIR19" s="1158"/>
      <c r="EIS19" s="1158"/>
      <c r="EIT19" s="1158"/>
      <c r="EIU19" s="1158"/>
      <c r="EIV19" s="1158"/>
      <c r="EIW19" s="1158"/>
      <c r="EIX19" s="1158"/>
      <c r="EIY19" s="1158"/>
      <c r="EIZ19" s="1158"/>
      <c r="EJA19" s="1159"/>
      <c r="EJB19" s="1070" t="s">
        <v>399</v>
      </c>
      <c r="EJC19" s="1071"/>
      <c r="EJD19" s="1071"/>
      <c r="EJE19" s="1071"/>
      <c r="EJF19" s="1071"/>
      <c r="EJG19" s="1071"/>
      <c r="EJH19" s="1071"/>
      <c r="EJI19" s="1071"/>
      <c r="EJJ19" s="1071"/>
      <c r="EJK19" s="1071"/>
      <c r="EJL19" s="1071"/>
      <c r="EJM19" s="1071"/>
      <c r="EJN19" s="1169"/>
    </row>
    <row r="20" spans="1:3654" ht="30.75" customHeight="1" x14ac:dyDescent="0.25">
      <c r="A20" s="1154" t="s">
        <v>395</v>
      </c>
      <c r="B20" s="1155"/>
      <c r="C20" s="1156"/>
      <c r="D20" s="1154" t="s">
        <v>396</v>
      </c>
      <c r="E20" s="1155"/>
      <c r="F20" s="1155"/>
      <c r="G20" s="1155"/>
      <c r="H20" s="1155"/>
      <c r="I20" s="1155"/>
      <c r="J20" s="1155"/>
      <c r="K20" s="1155"/>
      <c r="L20" s="1155"/>
      <c r="M20" s="1155"/>
      <c r="N20" s="1156"/>
      <c r="O20" s="1166"/>
      <c r="P20" s="1167"/>
      <c r="Q20" s="1168"/>
      <c r="R20" s="1160"/>
      <c r="S20" s="1161"/>
      <c r="T20" s="1161"/>
      <c r="U20" s="1161"/>
      <c r="V20" s="1161"/>
      <c r="W20" s="1161"/>
      <c r="X20" s="1161"/>
      <c r="Y20" s="1161"/>
      <c r="Z20" s="1161"/>
      <c r="AA20" s="1161"/>
      <c r="AB20" s="1161"/>
      <c r="AC20" s="1162"/>
      <c r="AD20" s="1154" t="s">
        <v>400</v>
      </c>
      <c r="AE20" s="1155"/>
      <c r="AF20" s="1155"/>
      <c r="AG20" s="1155"/>
      <c r="AH20" s="1155"/>
      <c r="AI20" s="1155"/>
      <c r="AJ20" s="1155"/>
      <c r="AK20" s="1156"/>
      <c r="AL20" s="1154" t="s">
        <v>401</v>
      </c>
      <c r="AM20" s="1155"/>
      <c r="AN20" s="1155"/>
      <c r="AO20" s="1155"/>
      <c r="AP20" s="1156"/>
      <c r="AQ20" s="1154" t="s">
        <v>395</v>
      </c>
      <c r="AR20" s="1155"/>
      <c r="AS20" s="1156"/>
      <c r="AT20" s="1154" t="s">
        <v>396</v>
      </c>
      <c r="AU20" s="1155"/>
      <c r="AV20" s="1155"/>
      <c r="AW20" s="1155"/>
      <c r="AX20" s="1155"/>
      <c r="AY20" s="1155"/>
      <c r="AZ20" s="1155"/>
      <c r="BA20" s="1155"/>
      <c r="BB20" s="1155"/>
      <c r="BC20" s="1155"/>
      <c r="BD20" s="1156"/>
      <c r="BE20" s="1166"/>
      <c r="BF20" s="1167"/>
      <c r="BG20" s="1168"/>
      <c r="BH20" s="1160"/>
      <c r="BI20" s="1161"/>
      <c r="BJ20" s="1161"/>
      <c r="BK20" s="1161"/>
      <c r="BL20" s="1161"/>
      <c r="BM20" s="1161"/>
      <c r="BN20" s="1161"/>
      <c r="BO20" s="1161"/>
      <c r="BP20" s="1161"/>
      <c r="BQ20" s="1161"/>
      <c r="BR20" s="1161"/>
      <c r="BS20" s="1162"/>
      <c r="BT20" s="1154" t="s">
        <v>400</v>
      </c>
      <c r="BU20" s="1155"/>
      <c r="BV20" s="1155"/>
      <c r="BW20" s="1155"/>
      <c r="BX20" s="1155"/>
      <c r="BY20" s="1155"/>
      <c r="BZ20" s="1155"/>
      <c r="CA20" s="1156"/>
      <c r="CB20" s="1154" t="s">
        <v>401</v>
      </c>
      <c r="CC20" s="1155"/>
      <c r="CD20" s="1155"/>
      <c r="CE20" s="1155"/>
      <c r="CF20" s="1156"/>
      <c r="CG20" s="1154" t="s">
        <v>395</v>
      </c>
      <c r="CH20" s="1155"/>
      <c r="CI20" s="1156"/>
      <c r="CJ20" s="1154" t="s">
        <v>396</v>
      </c>
      <c r="CK20" s="1155"/>
      <c r="CL20" s="1155"/>
      <c r="CM20" s="1155"/>
      <c r="CN20" s="1155"/>
      <c r="CO20" s="1155"/>
      <c r="CP20" s="1155"/>
      <c r="CQ20" s="1155"/>
      <c r="CR20" s="1155"/>
      <c r="CS20" s="1155"/>
      <c r="CT20" s="1156"/>
      <c r="CU20" s="1166"/>
      <c r="CV20" s="1167"/>
      <c r="CW20" s="1168"/>
      <c r="CX20" s="1160"/>
      <c r="CY20" s="1161"/>
      <c r="CZ20" s="1161"/>
      <c r="DA20" s="1161"/>
      <c r="DB20" s="1161"/>
      <c r="DC20" s="1161"/>
      <c r="DD20" s="1161"/>
      <c r="DE20" s="1161"/>
      <c r="DF20" s="1161"/>
      <c r="DG20" s="1161"/>
      <c r="DH20" s="1161"/>
      <c r="DI20" s="1162"/>
      <c r="DJ20" s="1154" t="s">
        <v>400</v>
      </c>
      <c r="DK20" s="1155"/>
      <c r="DL20" s="1155"/>
      <c r="DM20" s="1155"/>
      <c r="DN20" s="1155"/>
      <c r="DO20" s="1155"/>
      <c r="DP20" s="1155"/>
      <c r="DQ20" s="1156"/>
      <c r="DR20" s="1154" t="s">
        <v>401</v>
      </c>
      <c r="DS20" s="1155"/>
      <c r="DT20" s="1155"/>
      <c r="DU20" s="1155"/>
      <c r="DV20" s="1156"/>
      <c r="DW20" s="1154" t="s">
        <v>395</v>
      </c>
      <c r="DX20" s="1155"/>
      <c r="DY20" s="1156"/>
      <c r="DZ20" s="1154" t="s">
        <v>396</v>
      </c>
      <c r="EA20" s="1155"/>
      <c r="EB20" s="1155"/>
      <c r="EC20" s="1155"/>
      <c r="ED20" s="1155"/>
      <c r="EE20" s="1155"/>
      <c r="EF20" s="1155"/>
      <c r="EG20" s="1155"/>
      <c r="EH20" s="1155"/>
      <c r="EI20" s="1155"/>
      <c r="EJ20" s="1156"/>
      <c r="EK20" s="1166"/>
      <c r="EL20" s="1167"/>
      <c r="EM20" s="1168"/>
      <c r="EN20" s="1160"/>
      <c r="EO20" s="1161"/>
      <c r="EP20" s="1161"/>
      <c r="EQ20" s="1161"/>
      <c r="ER20" s="1161"/>
      <c r="ES20" s="1161"/>
      <c r="ET20" s="1161"/>
      <c r="EU20" s="1161"/>
      <c r="EV20" s="1161"/>
      <c r="EW20" s="1161"/>
      <c r="EX20" s="1161"/>
      <c r="EY20" s="1162"/>
      <c r="EZ20" s="1154" t="s">
        <v>400</v>
      </c>
      <c r="FA20" s="1155"/>
      <c r="FB20" s="1155"/>
      <c r="FC20" s="1155"/>
      <c r="FD20" s="1155"/>
      <c r="FE20" s="1155"/>
      <c r="FF20" s="1155"/>
      <c r="FG20" s="1156"/>
      <c r="FH20" s="1154" t="s">
        <v>401</v>
      </c>
      <c r="FI20" s="1155"/>
      <c r="FJ20" s="1155"/>
      <c r="FK20" s="1155"/>
      <c r="FL20" s="1156"/>
      <c r="FM20" s="1154" t="s">
        <v>395</v>
      </c>
      <c r="FN20" s="1155"/>
      <c r="FO20" s="1156"/>
      <c r="FP20" s="1154" t="s">
        <v>396</v>
      </c>
      <c r="FQ20" s="1155"/>
      <c r="FR20" s="1155"/>
      <c r="FS20" s="1155"/>
      <c r="FT20" s="1155"/>
      <c r="FU20" s="1155"/>
      <c r="FV20" s="1155"/>
      <c r="FW20" s="1155"/>
      <c r="FX20" s="1155"/>
      <c r="FY20" s="1155"/>
      <c r="FZ20" s="1156"/>
      <c r="GA20" s="1166"/>
      <c r="GB20" s="1167"/>
      <c r="GC20" s="1168"/>
      <c r="GD20" s="1160"/>
      <c r="GE20" s="1161"/>
      <c r="GF20" s="1161"/>
      <c r="GG20" s="1161"/>
      <c r="GH20" s="1161"/>
      <c r="GI20" s="1161"/>
      <c r="GJ20" s="1161"/>
      <c r="GK20" s="1161"/>
      <c r="GL20" s="1161"/>
      <c r="GM20" s="1161"/>
      <c r="GN20" s="1161"/>
      <c r="GO20" s="1162"/>
      <c r="GP20" s="1154" t="s">
        <v>400</v>
      </c>
      <c r="GQ20" s="1155"/>
      <c r="GR20" s="1155"/>
      <c r="GS20" s="1155"/>
      <c r="GT20" s="1155"/>
      <c r="GU20" s="1155"/>
      <c r="GV20" s="1155"/>
      <c r="GW20" s="1156"/>
      <c r="GX20" s="1154" t="s">
        <v>401</v>
      </c>
      <c r="GY20" s="1155"/>
      <c r="GZ20" s="1155"/>
      <c r="HA20" s="1155"/>
      <c r="HB20" s="1156"/>
      <c r="HC20" s="1154" t="s">
        <v>395</v>
      </c>
      <c r="HD20" s="1155"/>
      <c r="HE20" s="1156"/>
      <c r="HF20" s="1154" t="s">
        <v>396</v>
      </c>
      <c r="HG20" s="1155"/>
      <c r="HH20" s="1155"/>
      <c r="HI20" s="1155"/>
      <c r="HJ20" s="1155"/>
      <c r="HK20" s="1155"/>
      <c r="HL20" s="1155"/>
      <c r="HM20" s="1155"/>
      <c r="HN20" s="1155"/>
      <c r="HO20" s="1155"/>
      <c r="HP20" s="1156"/>
      <c r="HQ20" s="1166"/>
      <c r="HR20" s="1167"/>
      <c r="HS20" s="1168"/>
      <c r="HT20" s="1160"/>
      <c r="HU20" s="1161"/>
      <c r="HV20" s="1161"/>
      <c r="HW20" s="1161"/>
      <c r="HX20" s="1161"/>
      <c r="HY20" s="1161"/>
      <c r="HZ20" s="1161"/>
      <c r="IA20" s="1161"/>
      <c r="IB20" s="1161"/>
      <c r="IC20" s="1161"/>
      <c r="ID20" s="1161"/>
      <c r="IE20" s="1162"/>
      <c r="IF20" s="1154" t="s">
        <v>400</v>
      </c>
      <c r="IG20" s="1155"/>
      <c r="IH20" s="1155"/>
      <c r="II20" s="1155"/>
      <c r="IJ20" s="1155"/>
      <c r="IK20" s="1155"/>
      <c r="IL20" s="1155"/>
      <c r="IM20" s="1156"/>
      <c r="IN20" s="1154" t="s">
        <v>401</v>
      </c>
      <c r="IO20" s="1155"/>
      <c r="IP20" s="1155"/>
      <c r="IQ20" s="1155"/>
      <c r="IR20" s="1156"/>
      <c r="IS20" s="1154" t="s">
        <v>395</v>
      </c>
      <c r="IT20" s="1155"/>
      <c r="IU20" s="1156"/>
      <c r="IV20" s="1154" t="s">
        <v>396</v>
      </c>
      <c r="IW20" s="1155"/>
      <c r="IX20" s="1155"/>
      <c r="IY20" s="1155"/>
      <c r="IZ20" s="1155"/>
      <c r="JA20" s="1155"/>
      <c r="JB20" s="1155"/>
      <c r="JC20" s="1155"/>
      <c r="JD20" s="1155"/>
      <c r="JE20" s="1155"/>
      <c r="JF20" s="1156"/>
      <c r="JG20" s="1166"/>
      <c r="JH20" s="1167"/>
      <c r="JI20" s="1168"/>
      <c r="JJ20" s="1160"/>
      <c r="JK20" s="1161"/>
      <c r="JL20" s="1161"/>
      <c r="JM20" s="1161"/>
      <c r="JN20" s="1161"/>
      <c r="JO20" s="1161"/>
      <c r="JP20" s="1161"/>
      <c r="JQ20" s="1161"/>
      <c r="JR20" s="1161"/>
      <c r="JS20" s="1161"/>
      <c r="JT20" s="1161"/>
      <c r="JU20" s="1162"/>
      <c r="JV20" s="1154" t="s">
        <v>400</v>
      </c>
      <c r="JW20" s="1155"/>
      <c r="JX20" s="1155"/>
      <c r="JY20" s="1155"/>
      <c r="JZ20" s="1155"/>
      <c r="KA20" s="1155"/>
      <c r="KB20" s="1155"/>
      <c r="KC20" s="1156"/>
      <c r="KD20" s="1154" t="s">
        <v>401</v>
      </c>
      <c r="KE20" s="1155"/>
      <c r="KF20" s="1155"/>
      <c r="KG20" s="1155"/>
      <c r="KH20" s="1156"/>
      <c r="KI20" s="1154" t="s">
        <v>395</v>
      </c>
      <c r="KJ20" s="1155"/>
      <c r="KK20" s="1156"/>
      <c r="KL20" s="1154" t="s">
        <v>396</v>
      </c>
      <c r="KM20" s="1155"/>
      <c r="KN20" s="1155"/>
      <c r="KO20" s="1155"/>
      <c r="KP20" s="1155"/>
      <c r="KQ20" s="1155"/>
      <c r="KR20" s="1155"/>
      <c r="KS20" s="1155"/>
      <c r="KT20" s="1155"/>
      <c r="KU20" s="1155"/>
      <c r="KV20" s="1156"/>
      <c r="KW20" s="1166"/>
      <c r="KX20" s="1167"/>
      <c r="KY20" s="1168"/>
      <c r="KZ20" s="1160"/>
      <c r="LA20" s="1161"/>
      <c r="LB20" s="1161"/>
      <c r="LC20" s="1161"/>
      <c r="LD20" s="1161"/>
      <c r="LE20" s="1161"/>
      <c r="LF20" s="1161"/>
      <c r="LG20" s="1161"/>
      <c r="LH20" s="1161"/>
      <c r="LI20" s="1161"/>
      <c r="LJ20" s="1161"/>
      <c r="LK20" s="1162"/>
      <c r="LL20" s="1154" t="s">
        <v>400</v>
      </c>
      <c r="LM20" s="1155"/>
      <c r="LN20" s="1155"/>
      <c r="LO20" s="1155"/>
      <c r="LP20" s="1155"/>
      <c r="LQ20" s="1155"/>
      <c r="LR20" s="1155"/>
      <c r="LS20" s="1156"/>
      <c r="LT20" s="1154" t="s">
        <v>401</v>
      </c>
      <c r="LU20" s="1155"/>
      <c r="LV20" s="1155"/>
      <c r="LW20" s="1155"/>
      <c r="LX20" s="1156"/>
      <c r="LY20" s="1154" t="s">
        <v>395</v>
      </c>
      <c r="LZ20" s="1155"/>
      <c r="MA20" s="1156"/>
      <c r="MB20" s="1154" t="s">
        <v>396</v>
      </c>
      <c r="MC20" s="1155"/>
      <c r="MD20" s="1155"/>
      <c r="ME20" s="1155"/>
      <c r="MF20" s="1155"/>
      <c r="MG20" s="1155"/>
      <c r="MH20" s="1155"/>
      <c r="MI20" s="1155"/>
      <c r="MJ20" s="1155"/>
      <c r="MK20" s="1155"/>
      <c r="ML20" s="1156"/>
      <c r="MM20" s="1166"/>
      <c r="MN20" s="1167"/>
      <c r="MO20" s="1168"/>
      <c r="MP20" s="1160"/>
      <c r="MQ20" s="1161"/>
      <c r="MR20" s="1161"/>
      <c r="MS20" s="1161"/>
      <c r="MT20" s="1161"/>
      <c r="MU20" s="1161"/>
      <c r="MV20" s="1161"/>
      <c r="MW20" s="1161"/>
      <c r="MX20" s="1161"/>
      <c r="MY20" s="1161"/>
      <c r="MZ20" s="1161"/>
      <c r="NA20" s="1162"/>
      <c r="NB20" s="1154" t="s">
        <v>400</v>
      </c>
      <c r="NC20" s="1155"/>
      <c r="ND20" s="1155"/>
      <c r="NE20" s="1155"/>
      <c r="NF20" s="1155"/>
      <c r="NG20" s="1155"/>
      <c r="NH20" s="1155"/>
      <c r="NI20" s="1156"/>
      <c r="NJ20" s="1154" t="s">
        <v>401</v>
      </c>
      <c r="NK20" s="1155"/>
      <c r="NL20" s="1155"/>
      <c r="NM20" s="1155"/>
      <c r="NN20" s="1156"/>
      <c r="NO20" s="1154" t="s">
        <v>395</v>
      </c>
      <c r="NP20" s="1155"/>
      <c r="NQ20" s="1156"/>
      <c r="NR20" s="1154" t="s">
        <v>396</v>
      </c>
      <c r="NS20" s="1155"/>
      <c r="NT20" s="1155"/>
      <c r="NU20" s="1155"/>
      <c r="NV20" s="1155"/>
      <c r="NW20" s="1155"/>
      <c r="NX20" s="1155"/>
      <c r="NY20" s="1155"/>
      <c r="NZ20" s="1155"/>
      <c r="OA20" s="1155"/>
      <c r="OB20" s="1156"/>
      <c r="OC20" s="1166"/>
      <c r="OD20" s="1167"/>
      <c r="OE20" s="1168"/>
      <c r="OF20" s="1160"/>
      <c r="OG20" s="1161"/>
      <c r="OH20" s="1161"/>
      <c r="OI20" s="1161"/>
      <c r="OJ20" s="1161"/>
      <c r="OK20" s="1161"/>
      <c r="OL20" s="1161"/>
      <c r="OM20" s="1161"/>
      <c r="ON20" s="1161"/>
      <c r="OO20" s="1161"/>
      <c r="OP20" s="1161"/>
      <c r="OQ20" s="1162"/>
      <c r="OR20" s="1154" t="s">
        <v>400</v>
      </c>
      <c r="OS20" s="1155"/>
      <c r="OT20" s="1155"/>
      <c r="OU20" s="1155"/>
      <c r="OV20" s="1155"/>
      <c r="OW20" s="1155"/>
      <c r="OX20" s="1155"/>
      <c r="OY20" s="1156"/>
      <c r="OZ20" s="1154" t="s">
        <v>401</v>
      </c>
      <c r="PA20" s="1155"/>
      <c r="PB20" s="1155"/>
      <c r="PC20" s="1155"/>
      <c r="PD20" s="1156"/>
      <c r="PE20" s="1154" t="s">
        <v>395</v>
      </c>
      <c r="PF20" s="1155"/>
      <c r="PG20" s="1156"/>
      <c r="PH20" s="1154" t="s">
        <v>396</v>
      </c>
      <c r="PI20" s="1155"/>
      <c r="PJ20" s="1155"/>
      <c r="PK20" s="1155"/>
      <c r="PL20" s="1155"/>
      <c r="PM20" s="1155"/>
      <c r="PN20" s="1155"/>
      <c r="PO20" s="1155"/>
      <c r="PP20" s="1155"/>
      <c r="PQ20" s="1155"/>
      <c r="PR20" s="1156"/>
      <c r="PS20" s="1166"/>
      <c r="PT20" s="1167"/>
      <c r="PU20" s="1168"/>
      <c r="PV20" s="1160"/>
      <c r="PW20" s="1161"/>
      <c r="PX20" s="1161"/>
      <c r="PY20" s="1161"/>
      <c r="PZ20" s="1161"/>
      <c r="QA20" s="1161"/>
      <c r="QB20" s="1161"/>
      <c r="QC20" s="1161"/>
      <c r="QD20" s="1161"/>
      <c r="QE20" s="1161"/>
      <c r="QF20" s="1161"/>
      <c r="QG20" s="1162"/>
      <c r="QH20" s="1154" t="s">
        <v>400</v>
      </c>
      <c r="QI20" s="1155"/>
      <c r="QJ20" s="1155"/>
      <c r="QK20" s="1155"/>
      <c r="QL20" s="1155"/>
      <c r="QM20" s="1155"/>
      <c r="QN20" s="1155"/>
      <c r="QO20" s="1156"/>
      <c r="QP20" s="1154" t="s">
        <v>401</v>
      </c>
      <c r="QQ20" s="1155"/>
      <c r="QR20" s="1155"/>
      <c r="QS20" s="1155"/>
      <c r="QT20" s="1156"/>
      <c r="QU20" s="1154" t="s">
        <v>395</v>
      </c>
      <c r="QV20" s="1155"/>
      <c r="QW20" s="1156"/>
      <c r="QX20" s="1154" t="s">
        <v>396</v>
      </c>
      <c r="QY20" s="1155"/>
      <c r="QZ20" s="1155"/>
      <c r="RA20" s="1155"/>
      <c r="RB20" s="1155"/>
      <c r="RC20" s="1155"/>
      <c r="RD20" s="1155"/>
      <c r="RE20" s="1155"/>
      <c r="RF20" s="1155"/>
      <c r="RG20" s="1155"/>
      <c r="RH20" s="1156"/>
      <c r="RI20" s="1166"/>
      <c r="RJ20" s="1167"/>
      <c r="RK20" s="1168"/>
      <c r="RL20" s="1160"/>
      <c r="RM20" s="1161"/>
      <c r="RN20" s="1161"/>
      <c r="RO20" s="1161"/>
      <c r="RP20" s="1161"/>
      <c r="RQ20" s="1161"/>
      <c r="RR20" s="1161"/>
      <c r="RS20" s="1161"/>
      <c r="RT20" s="1161"/>
      <c r="RU20" s="1161"/>
      <c r="RV20" s="1161"/>
      <c r="RW20" s="1162"/>
      <c r="RX20" s="1154" t="s">
        <v>400</v>
      </c>
      <c r="RY20" s="1155"/>
      <c r="RZ20" s="1155"/>
      <c r="SA20" s="1155"/>
      <c r="SB20" s="1155"/>
      <c r="SC20" s="1155"/>
      <c r="SD20" s="1155"/>
      <c r="SE20" s="1156"/>
      <c r="SF20" s="1154" t="s">
        <v>401</v>
      </c>
      <c r="SG20" s="1155"/>
      <c r="SH20" s="1155"/>
      <c r="SI20" s="1155"/>
      <c r="SJ20" s="1156"/>
      <c r="SK20" s="1154" t="s">
        <v>395</v>
      </c>
      <c r="SL20" s="1155"/>
      <c r="SM20" s="1156"/>
      <c r="SN20" s="1154" t="s">
        <v>396</v>
      </c>
      <c r="SO20" s="1155"/>
      <c r="SP20" s="1155"/>
      <c r="SQ20" s="1155"/>
      <c r="SR20" s="1155"/>
      <c r="SS20" s="1155"/>
      <c r="ST20" s="1155"/>
      <c r="SU20" s="1155"/>
      <c r="SV20" s="1155"/>
      <c r="SW20" s="1155"/>
      <c r="SX20" s="1156"/>
      <c r="SY20" s="1166"/>
      <c r="SZ20" s="1167"/>
      <c r="TA20" s="1168"/>
      <c r="TB20" s="1160"/>
      <c r="TC20" s="1161"/>
      <c r="TD20" s="1161"/>
      <c r="TE20" s="1161"/>
      <c r="TF20" s="1161"/>
      <c r="TG20" s="1161"/>
      <c r="TH20" s="1161"/>
      <c r="TI20" s="1161"/>
      <c r="TJ20" s="1161"/>
      <c r="TK20" s="1161"/>
      <c r="TL20" s="1161"/>
      <c r="TM20" s="1162"/>
      <c r="TN20" s="1154" t="s">
        <v>400</v>
      </c>
      <c r="TO20" s="1155"/>
      <c r="TP20" s="1155"/>
      <c r="TQ20" s="1155"/>
      <c r="TR20" s="1155"/>
      <c r="TS20" s="1155"/>
      <c r="TT20" s="1155"/>
      <c r="TU20" s="1156"/>
      <c r="TV20" s="1154" t="s">
        <v>401</v>
      </c>
      <c r="TW20" s="1155"/>
      <c r="TX20" s="1155"/>
      <c r="TY20" s="1155"/>
      <c r="TZ20" s="1156"/>
      <c r="UA20" s="1154" t="s">
        <v>395</v>
      </c>
      <c r="UB20" s="1155"/>
      <c r="UC20" s="1156"/>
      <c r="UD20" s="1154" t="s">
        <v>396</v>
      </c>
      <c r="UE20" s="1155"/>
      <c r="UF20" s="1155"/>
      <c r="UG20" s="1155"/>
      <c r="UH20" s="1155"/>
      <c r="UI20" s="1155"/>
      <c r="UJ20" s="1155"/>
      <c r="UK20" s="1155"/>
      <c r="UL20" s="1155"/>
      <c r="UM20" s="1155"/>
      <c r="UN20" s="1156"/>
      <c r="UO20" s="1166"/>
      <c r="UP20" s="1167"/>
      <c r="UQ20" s="1168"/>
      <c r="UR20" s="1160"/>
      <c r="US20" s="1161"/>
      <c r="UT20" s="1161"/>
      <c r="UU20" s="1161"/>
      <c r="UV20" s="1161"/>
      <c r="UW20" s="1161"/>
      <c r="UX20" s="1161"/>
      <c r="UY20" s="1161"/>
      <c r="UZ20" s="1161"/>
      <c r="VA20" s="1161"/>
      <c r="VB20" s="1161"/>
      <c r="VC20" s="1162"/>
      <c r="VD20" s="1154" t="s">
        <v>400</v>
      </c>
      <c r="VE20" s="1155"/>
      <c r="VF20" s="1155"/>
      <c r="VG20" s="1155"/>
      <c r="VH20" s="1155"/>
      <c r="VI20" s="1155"/>
      <c r="VJ20" s="1155"/>
      <c r="VK20" s="1156"/>
      <c r="VL20" s="1154" t="s">
        <v>401</v>
      </c>
      <c r="VM20" s="1155"/>
      <c r="VN20" s="1155"/>
      <c r="VO20" s="1155"/>
      <c r="VP20" s="1156"/>
      <c r="VQ20" s="1154" t="s">
        <v>395</v>
      </c>
      <c r="VR20" s="1155"/>
      <c r="VS20" s="1156"/>
      <c r="VT20" s="1154" t="s">
        <v>396</v>
      </c>
      <c r="VU20" s="1155"/>
      <c r="VV20" s="1155"/>
      <c r="VW20" s="1155"/>
      <c r="VX20" s="1155"/>
      <c r="VY20" s="1155"/>
      <c r="VZ20" s="1155"/>
      <c r="WA20" s="1155"/>
      <c r="WB20" s="1155"/>
      <c r="WC20" s="1155"/>
      <c r="WD20" s="1156"/>
      <c r="WE20" s="1166"/>
      <c r="WF20" s="1167"/>
      <c r="WG20" s="1168"/>
      <c r="WH20" s="1160"/>
      <c r="WI20" s="1161"/>
      <c r="WJ20" s="1161"/>
      <c r="WK20" s="1161"/>
      <c r="WL20" s="1161"/>
      <c r="WM20" s="1161"/>
      <c r="WN20" s="1161"/>
      <c r="WO20" s="1161"/>
      <c r="WP20" s="1161"/>
      <c r="WQ20" s="1161"/>
      <c r="WR20" s="1161"/>
      <c r="WS20" s="1162"/>
      <c r="WT20" s="1154" t="s">
        <v>400</v>
      </c>
      <c r="WU20" s="1155"/>
      <c r="WV20" s="1155"/>
      <c r="WW20" s="1155"/>
      <c r="WX20" s="1155"/>
      <c r="WY20" s="1155"/>
      <c r="WZ20" s="1155"/>
      <c r="XA20" s="1156"/>
      <c r="XB20" s="1154" t="s">
        <v>401</v>
      </c>
      <c r="XC20" s="1155"/>
      <c r="XD20" s="1155"/>
      <c r="XE20" s="1155"/>
      <c r="XF20" s="1156"/>
      <c r="XG20" s="1154" t="s">
        <v>395</v>
      </c>
      <c r="XH20" s="1155"/>
      <c r="XI20" s="1156"/>
      <c r="XJ20" s="1154" t="s">
        <v>396</v>
      </c>
      <c r="XK20" s="1155"/>
      <c r="XL20" s="1155"/>
      <c r="XM20" s="1155"/>
      <c r="XN20" s="1155"/>
      <c r="XO20" s="1155"/>
      <c r="XP20" s="1155"/>
      <c r="XQ20" s="1155"/>
      <c r="XR20" s="1155"/>
      <c r="XS20" s="1155"/>
      <c r="XT20" s="1156"/>
      <c r="XU20" s="1166"/>
      <c r="XV20" s="1167"/>
      <c r="XW20" s="1168"/>
      <c r="XX20" s="1160"/>
      <c r="XY20" s="1161"/>
      <c r="XZ20" s="1161"/>
      <c r="YA20" s="1161"/>
      <c r="YB20" s="1161"/>
      <c r="YC20" s="1161"/>
      <c r="YD20" s="1161"/>
      <c r="YE20" s="1161"/>
      <c r="YF20" s="1161"/>
      <c r="YG20" s="1161"/>
      <c r="YH20" s="1161"/>
      <c r="YI20" s="1162"/>
      <c r="YJ20" s="1154" t="s">
        <v>400</v>
      </c>
      <c r="YK20" s="1155"/>
      <c r="YL20" s="1155"/>
      <c r="YM20" s="1155"/>
      <c r="YN20" s="1155"/>
      <c r="YO20" s="1155"/>
      <c r="YP20" s="1155"/>
      <c r="YQ20" s="1156"/>
      <c r="YR20" s="1154" t="s">
        <v>401</v>
      </c>
      <c r="YS20" s="1155"/>
      <c r="YT20" s="1155"/>
      <c r="YU20" s="1155"/>
      <c r="YV20" s="1156"/>
      <c r="YW20" s="1154" t="s">
        <v>395</v>
      </c>
      <c r="YX20" s="1155"/>
      <c r="YY20" s="1156"/>
      <c r="YZ20" s="1154" t="s">
        <v>396</v>
      </c>
      <c r="ZA20" s="1155"/>
      <c r="ZB20" s="1155"/>
      <c r="ZC20" s="1155"/>
      <c r="ZD20" s="1155"/>
      <c r="ZE20" s="1155"/>
      <c r="ZF20" s="1155"/>
      <c r="ZG20" s="1155"/>
      <c r="ZH20" s="1155"/>
      <c r="ZI20" s="1155"/>
      <c r="ZJ20" s="1156"/>
      <c r="ZK20" s="1166"/>
      <c r="ZL20" s="1167"/>
      <c r="ZM20" s="1168"/>
      <c r="ZN20" s="1160"/>
      <c r="ZO20" s="1161"/>
      <c r="ZP20" s="1161"/>
      <c r="ZQ20" s="1161"/>
      <c r="ZR20" s="1161"/>
      <c r="ZS20" s="1161"/>
      <c r="ZT20" s="1161"/>
      <c r="ZU20" s="1161"/>
      <c r="ZV20" s="1161"/>
      <c r="ZW20" s="1161"/>
      <c r="ZX20" s="1161"/>
      <c r="ZY20" s="1162"/>
      <c r="ZZ20" s="1154" t="s">
        <v>400</v>
      </c>
      <c r="AAA20" s="1155"/>
      <c r="AAB20" s="1155"/>
      <c r="AAC20" s="1155"/>
      <c r="AAD20" s="1155"/>
      <c r="AAE20" s="1155"/>
      <c r="AAF20" s="1155"/>
      <c r="AAG20" s="1156"/>
      <c r="AAH20" s="1154" t="s">
        <v>401</v>
      </c>
      <c r="AAI20" s="1155"/>
      <c r="AAJ20" s="1155"/>
      <c r="AAK20" s="1155"/>
      <c r="AAL20" s="1156"/>
      <c r="AAM20" s="1154" t="s">
        <v>395</v>
      </c>
      <c r="AAN20" s="1155"/>
      <c r="AAO20" s="1156"/>
      <c r="AAP20" s="1154" t="s">
        <v>396</v>
      </c>
      <c r="AAQ20" s="1155"/>
      <c r="AAR20" s="1155"/>
      <c r="AAS20" s="1155"/>
      <c r="AAT20" s="1155"/>
      <c r="AAU20" s="1155"/>
      <c r="AAV20" s="1155"/>
      <c r="AAW20" s="1155"/>
      <c r="AAX20" s="1155"/>
      <c r="AAY20" s="1155"/>
      <c r="AAZ20" s="1156"/>
      <c r="ABA20" s="1166"/>
      <c r="ABB20" s="1167"/>
      <c r="ABC20" s="1168"/>
      <c r="ABD20" s="1160"/>
      <c r="ABE20" s="1161"/>
      <c r="ABF20" s="1161"/>
      <c r="ABG20" s="1161"/>
      <c r="ABH20" s="1161"/>
      <c r="ABI20" s="1161"/>
      <c r="ABJ20" s="1161"/>
      <c r="ABK20" s="1161"/>
      <c r="ABL20" s="1161"/>
      <c r="ABM20" s="1161"/>
      <c r="ABN20" s="1161"/>
      <c r="ABO20" s="1162"/>
      <c r="ABP20" s="1154" t="s">
        <v>400</v>
      </c>
      <c r="ABQ20" s="1155"/>
      <c r="ABR20" s="1155"/>
      <c r="ABS20" s="1155"/>
      <c r="ABT20" s="1155"/>
      <c r="ABU20" s="1155"/>
      <c r="ABV20" s="1155"/>
      <c r="ABW20" s="1156"/>
      <c r="ABX20" s="1154" t="s">
        <v>401</v>
      </c>
      <c r="ABY20" s="1155"/>
      <c r="ABZ20" s="1155"/>
      <c r="ACA20" s="1155"/>
      <c r="ACB20" s="1156"/>
      <c r="ACC20" s="1154" t="s">
        <v>395</v>
      </c>
      <c r="ACD20" s="1155"/>
      <c r="ACE20" s="1156"/>
      <c r="ACF20" s="1154" t="s">
        <v>396</v>
      </c>
      <c r="ACG20" s="1155"/>
      <c r="ACH20" s="1155"/>
      <c r="ACI20" s="1155"/>
      <c r="ACJ20" s="1155"/>
      <c r="ACK20" s="1155"/>
      <c r="ACL20" s="1155"/>
      <c r="ACM20" s="1155"/>
      <c r="ACN20" s="1155"/>
      <c r="ACO20" s="1155"/>
      <c r="ACP20" s="1156"/>
      <c r="ACQ20" s="1166"/>
      <c r="ACR20" s="1167"/>
      <c r="ACS20" s="1168"/>
      <c r="ACT20" s="1160"/>
      <c r="ACU20" s="1161"/>
      <c r="ACV20" s="1161"/>
      <c r="ACW20" s="1161"/>
      <c r="ACX20" s="1161"/>
      <c r="ACY20" s="1161"/>
      <c r="ACZ20" s="1161"/>
      <c r="ADA20" s="1161"/>
      <c r="ADB20" s="1161"/>
      <c r="ADC20" s="1161"/>
      <c r="ADD20" s="1161"/>
      <c r="ADE20" s="1162"/>
      <c r="ADF20" s="1154" t="s">
        <v>400</v>
      </c>
      <c r="ADG20" s="1155"/>
      <c r="ADH20" s="1155"/>
      <c r="ADI20" s="1155"/>
      <c r="ADJ20" s="1155"/>
      <c r="ADK20" s="1155"/>
      <c r="ADL20" s="1155"/>
      <c r="ADM20" s="1156"/>
      <c r="ADN20" s="1154" t="s">
        <v>401</v>
      </c>
      <c r="ADO20" s="1155"/>
      <c r="ADP20" s="1155"/>
      <c r="ADQ20" s="1155"/>
      <c r="ADR20" s="1156"/>
      <c r="ADS20" s="1154" t="s">
        <v>395</v>
      </c>
      <c r="ADT20" s="1155"/>
      <c r="ADU20" s="1156"/>
      <c r="ADV20" s="1154" t="s">
        <v>396</v>
      </c>
      <c r="ADW20" s="1155"/>
      <c r="ADX20" s="1155"/>
      <c r="ADY20" s="1155"/>
      <c r="ADZ20" s="1155"/>
      <c r="AEA20" s="1155"/>
      <c r="AEB20" s="1155"/>
      <c r="AEC20" s="1155"/>
      <c r="AED20" s="1155"/>
      <c r="AEE20" s="1155"/>
      <c r="AEF20" s="1156"/>
      <c r="AEG20" s="1166"/>
      <c r="AEH20" s="1167"/>
      <c r="AEI20" s="1168"/>
      <c r="AEJ20" s="1160"/>
      <c r="AEK20" s="1161"/>
      <c r="AEL20" s="1161"/>
      <c r="AEM20" s="1161"/>
      <c r="AEN20" s="1161"/>
      <c r="AEO20" s="1161"/>
      <c r="AEP20" s="1161"/>
      <c r="AEQ20" s="1161"/>
      <c r="AER20" s="1161"/>
      <c r="AES20" s="1161"/>
      <c r="AET20" s="1161"/>
      <c r="AEU20" s="1162"/>
      <c r="AEV20" s="1154" t="s">
        <v>400</v>
      </c>
      <c r="AEW20" s="1155"/>
      <c r="AEX20" s="1155"/>
      <c r="AEY20" s="1155"/>
      <c r="AEZ20" s="1155"/>
      <c r="AFA20" s="1155"/>
      <c r="AFB20" s="1155"/>
      <c r="AFC20" s="1156"/>
      <c r="AFD20" s="1154" t="s">
        <v>401</v>
      </c>
      <c r="AFE20" s="1155"/>
      <c r="AFF20" s="1155"/>
      <c r="AFG20" s="1155"/>
      <c r="AFH20" s="1156"/>
      <c r="AFI20" s="1154" t="s">
        <v>395</v>
      </c>
      <c r="AFJ20" s="1155"/>
      <c r="AFK20" s="1156"/>
      <c r="AFL20" s="1154" t="s">
        <v>396</v>
      </c>
      <c r="AFM20" s="1155"/>
      <c r="AFN20" s="1155"/>
      <c r="AFO20" s="1155"/>
      <c r="AFP20" s="1155"/>
      <c r="AFQ20" s="1155"/>
      <c r="AFR20" s="1155"/>
      <c r="AFS20" s="1155"/>
      <c r="AFT20" s="1155"/>
      <c r="AFU20" s="1155"/>
      <c r="AFV20" s="1156"/>
      <c r="AFW20" s="1166"/>
      <c r="AFX20" s="1167"/>
      <c r="AFY20" s="1168"/>
      <c r="AFZ20" s="1160"/>
      <c r="AGA20" s="1161"/>
      <c r="AGB20" s="1161"/>
      <c r="AGC20" s="1161"/>
      <c r="AGD20" s="1161"/>
      <c r="AGE20" s="1161"/>
      <c r="AGF20" s="1161"/>
      <c r="AGG20" s="1161"/>
      <c r="AGH20" s="1161"/>
      <c r="AGI20" s="1161"/>
      <c r="AGJ20" s="1161"/>
      <c r="AGK20" s="1162"/>
      <c r="AGL20" s="1154" t="s">
        <v>400</v>
      </c>
      <c r="AGM20" s="1155"/>
      <c r="AGN20" s="1155"/>
      <c r="AGO20" s="1155"/>
      <c r="AGP20" s="1155"/>
      <c r="AGQ20" s="1155"/>
      <c r="AGR20" s="1155"/>
      <c r="AGS20" s="1156"/>
      <c r="AGT20" s="1154" t="s">
        <v>401</v>
      </c>
      <c r="AGU20" s="1155"/>
      <c r="AGV20" s="1155"/>
      <c r="AGW20" s="1155"/>
      <c r="AGX20" s="1156"/>
      <c r="AGY20" s="1154" t="s">
        <v>395</v>
      </c>
      <c r="AGZ20" s="1155"/>
      <c r="AHA20" s="1156"/>
      <c r="AHB20" s="1154" t="s">
        <v>396</v>
      </c>
      <c r="AHC20" s="1155"/>
      <c r="AHD20" s="1155"/>
      <c r="AHE20" s="1155"/>
      <c r="AHF20" s="1155"/>
      <c r="AHG20" s="1155"/>
      <c r="AHH20" s="1155"/>
      <c r="AHI20" s="1155"/>
      <c r="AHJ20" s="1155"/>
      <c r="AHK20" s="1155"/>
      <c r="AHL20" s="1156"/>
      <c r="AHM20" s="1166"/>
      <c r="AHN20" s="1167"/>
      <c r="AHO20" s="1168"/>
      <c r="AHP20" s="1160"/>
      <c r="AHQ20" s="1161"/>
      <c r="AHR20" s="1161"/>
      <c r="AHS20" s="1161"/>
      <c r="AHT20" s="1161"/>
      <c r="AHU20" s="1161"/>
      <c r="AHV20" s="1161"/>
      <c r="AHW20" s="1161"/>
      <c r="AHX20" s="1161"/>
      <c r="AHY20" s="1161"/>
      <c r="AHZ20" s="1161"/>
      <c r="AIA20" s="1162"/>
      <c r="AIB20" s="1154" t="s">
        <v>400</v>
      </c>
      <c r="AIC20" s="1155"/>
      <c r="AID20" s="1155"/>
      <c r="AIE20" s="1155"/>
      <c r="AIF20" s="1155"/>
      <c r="AIG20" s="1155"/>
      <c r="AIH20" s="1155"/>
      <c r="AII20" s="1156"/>
      <c r="AIJ20" s="1154" t="s">
        <v>401</v>
      </c>
      <c r="AIK20" s="1155"/>
      <c r="AIL20" s="1155"/>
      <c r="AIM20" s="1155"/>
      <c r="AIN20" s="1156"/>
      <c r="AIO20" s="1154" t="s">
        <v>395</v>
      </c>
      <c r="AIP20" s="1155"/>
      <c r="AIQ20" s="1156"/>
      <c r="AIR20" s="1154" t="s">
        <v>396</v>
      </c>
      <c r="AIS20" s="1155"/>
      <c r="AIT20" s="1155"/>
      <c r="AIU20" s="1155"/>
      <c r="AIV20" s="1155"/>
      <c r="AIW20" s="1155"/>
      <c r="AIX20" s="1155"/>
      <c r="AIY20" s="1155"/>
      <c r="AIZ20" s="1155"/>
      <c r="AJA20" s="1155"/>
      <c r="AJB20" s="1156"/>
      <c r="AJC20" s="1166"/>
      <c r="AJD20" s="1167"/>
      <c r="AJE20" s="1168"/>
      <c r="AJF20" s="1160"/>
      <c r="AJG20" s="1161"/>
      <c r="AJH20" s="1161"/>
      <c r="AJI20" s="1161"/>
      <c r="AJJ20" s="1161"/>
      <c r="AJK20" s="1161"/>
      <c r="AJL20" s="1161"/>
      <c r="AJM20" s="1161"/>
      <c r="AJN20" s="1161"/>
      <c r="AJO20" s="1161"/>
      <c r="AJP20" s="1161"/>
      <c r="AJQ20" s="1162"/>
      <c r="AJR20" s="1154" t="s">
        <v>400</v>
      </c>
      <c r="AJS20" s="1155"/>
      <c r="AJT20" s="1155"/>
      <c r="AJU20" s="1155"/>
      <c r="AJV20" s="1155"/>
      <c r="AJW20" s="1155"/>
      <c r="AJX20" s="1155"/>
      <c r="AJY20" s="1156"/>
      <c r="AJZ20" s="1154" t="s">
        <v>401</v>
      </c>
      <c r="AKA20" s="1155"/>
      <c r="AKB20" s="1155"/>
      <c r="AKC20" s="1155"/>
      <c r="AKD20" s="1156"/>
      <c r="AKE20" s="1154" t="s">
        <v>395</v>
      </c>
      <c r="AKF20" s="1155"/>
      <c r="AKG20" s="1156"/>
      <c r="AKH20" s="1154" t="s">
        <v>396</v>
      </c>
      <c r="AKI20" s="1155"/>
      <c r="AKJ20" s="1155"/>
      <c r="AKK20" s="1155"/>
      <c r="AKL20" s="1155"/>
      <c r="AKM20" s="1155"/>
      <c r="AKN20" s="1155"/>
      <c r="AKO20" s="1155"/>
      <c r="AKP20" s="1155"/>
      <c r="AKQ20" s="1155"/>
      <c r="AKR20" s="1156"/>
      <c r="AKS20" s="1166"/>
      <c r="AKT20" s="1167"/>
      <c r="AKU20" s="1168"/>
      <c r="AKV20" s="1160"/>
      <c r="AKW20" s="1161"/>
      <c r="AKX20" s="1161"/>
      <c r="AKY20" s="1161"/>
      <c r="AKZ20" s="1161"/>
      <c r="ALA20" s="1161"/>
      <c r="ALB20" s="1161"/>
      <c r="ALC20" s="1161"/>
      <c r="ALD20" s="1161"/>
      <c r="ALE20" s="1161"/>
      <c r="ALF20" s="1161"/>
      <c r="ALG20" s="1162"/>
      <c r="ALH20" s="1154" t="s">
        <v>400</v>
      </c>
      <c r="ALI20" s="1155"/>
      <c r="ALJ20" s="1155"/>
      <c r="ALK20" s="1155"/>
      <c r="ALL20" s="1155"/>
      <c r="ALM20" s="1155"/>
      <c r="ALN20" s="1155"/>
      <c r="ALO20" s="1156"/>
      <c r="ALP20" s="1154" t="s">
        <v>401</v>
      </c>
      <c r="ALQ20" s="1155"/>
      <c r="ALR20" s="1155"/>
      <c r="ALS20" s="1155"/>
      <c r="ALT20" s="1156"/>
      <c r="ALU20" s="1154" t="s">
        <v>395</v>
      </c>
      <c r="ALV20" s="1155"/>
      <c r="ALW20" s="1156"/>
      <c r="ALX20" s="1154" t="s">
        <v>396</v>
      </c>
      <c r="ALY20" s="1155"/>
      <c r="ALZ20" s="1155"/>
      <c r="AMA20" s="1155"/>
      <c r="AMB20" s="1155"/>
      <c r="AMC20" s="1155"/>
      <c r="AMD20" s="1155"/>
      <c r="AME20" s="1155"/>
      <c r="AMF20" s="1155"/>
      <c r="AMG20" s="1155"/>
      <c r="AMH20" s="1156"/>
      <c r="AMI20" s="1166"/>
      <c r="AMJ20" s="1167"/>
      <c r="AMK20" s="1168"/>
      <c r="AML20" s="1160"/>
      <c r="AMM20" s="1161"/>
      <c r="AMN20" s="1161"/>
      <c r="AMO20" s="1161"/>
      <c r="AMP20" s="1161"/>
      <c r="AMQ20" s="1161"/>
      <c r="AMR20" s="1161"/>
      <c r="AMS20" s="1161"/>
      <c r="AMT20" s="1161"/>
      <c r="AMU20" s="1161"/>
      <c r="AMV20" s="1161"/>
      <c r="AMW20" s="1162"/>
      <c r="AMX20" s="1154" t="s">
        <v>400</v>
      </c>
      <c r="AMY20" s="1155"/>
      <c r="AMZ20" s="1155"/>
      <c r="ANA20" s="1155"/>
      <c r="ANB20" s="1155"/>
      <c r="ANC20" s="1155"/>
      <c r="AND20" s="1155"/>
      <c r="ANE20" s="1156"/>
      <c r="ANF20" s="1154" t="s">
        <v>401</v>
      </c>
      <c r="ANG20" s="1155"/>
      <c r="ANH20" s="1155"/>
      <c r="ANI20" s="1155"/>
      <c r="ANJ20" s="1156"/>
      <c r="ANK20" s="1154" t="s">
        <v>395</v>
      </c>
      <c r="ANL20" s="1155"/>
      <c r="ANM20" s="1156"/>
      <c r="ANN20" s="1154" t="s">
        <v>396</v>
      </c>
      <c r="ANO20" s="1155"/>
      <c r="ANP20" s="1155"/>
      <c r="ANQ20" s="1155"/>
      <c r="ANR20" s="1155"/>
      <c r="ANS20" s="1155"/>
      <c r="ANT20" s="1155"/>
      <c r="ANU20" s="1155"/>
      <c r="ANV20" s="1155"/>
      <c r="ANW20" s="1155"/>
      <c r="ANX20" s="1156"/>
      <c r="ANY20" s="1166"/>
      <c r="ANZ20" s="1167"/>
      <c r="AOA20" s="1168"/>
      <c r="AOB20" s="1160"/>
      <c r="AOC20" s="1161"/>
      <c r="AOD20" s="1161"/>
      <c r="AOE20" s="1161"/>
      <c r="AOF20" s="1161"/>
      <c r="AOG20" s="1161"/>
      <c r="AOH20" s="1161"/>
      <c r="AOI20" s="1161"/>
      <c r="AOJ20" s="1161"/>
      <c r="AOK20" s="1161"/>
      <c r="AOL20" s="1161"/>
      <c r="AOM20" s="1162"/>
      <c r="AON20" s="1154" t="s">
        <v>400</v>
      </c>
      <c r="AOO20" s="1155"/>
      <c r="AOP20" s="1155"/>
      <c r="AOQ20" s="1155"/>
      <c r="AOR20" s="1155"/>
      <c r="AOS20" s="1155"/>
      <c r="AOT20" s="1155"/>
      <c r="AOU20" s="1156"/>
      <c r="AOV20" s="1154" t="s">
        <v>401</v>
      </c>
      <c r="AOW20" s="1155"/>
      <c r="AOX20" s="1155"/>
      <c r="AOY20" s="1155"/>
      <c r="AOZ20" s="1156"/>
      <c r="APA20" s="1154" t="s">
        <v>395</v>
      </c>
      <c r="APB20" s="1155"/>
      <c r="APC20" s="1156"/>
      <c r="APD20" s="1154" t="s">
        <v>396</v>
      </c>
      <c r="APE20" s="1155"/>
      <c r="APF20" s="1155"/>
      <c r="APG20" s="1155"/>
      <c r="APH20" s="1155"/>
      <c r="API20" s="1155"/>
      <c r="APJ20" s="1155"/>
      <c r="APK20" s="1155"/>
      <c r="APL20" s="1155"/>
      <c r="APM20" s="1155"/>
      <c r="APN20" s="1156"/>
      <c r="APO20" s="1166"/>
      <c r="APP20" s="1167"/>
      <c r="APQ20" s="1168"/>
      <c r="APR20" s="1160"/>
      <c r="APS20" s="1161"/>
      <c r="APT20" s="1161"/>
      <c r="APU20" s="1161"/>
      <c r="APV20" s="1161"/>
      <c r="APW20" s="1161"/>
      <c r="APX20" s="1161"/>
      <c r="APY20" s="1161"/>
      <c r="APZ20" s="1161"/>
      <c r="AQA20" s="1161"/>
      <c r="AQB20" s="1161"/>
      <c r="AQC20" s="1162"/>
      <c r="AQD20" s="1154" t="s">
        <v>400</v>
      </c>
      <c r="AQE20" s="1155"/>
      <c r="AQF20" s="1155"/>
      <c r="AQG20" s="1155"/>
      <c r="AQH20" s="1155"/>
      <c r="AQI20" s="1155"/>
      <c r="AQJ20" s="1155"/>
      <c r="AQK20" s="1156"/>
      <c r="AQL20" s="1154" t="s">
        <v>401</v>
      </c>
      <c r="AQM20" s="1155"/>
      <c r="AQN20" s="1155"/>
      <c r="AQO20" s="1155"/>
      <c r="AQP20" s="1156"/>
      <c r="AQQ20" s="1154" t="s">
        <v>395</v>
      </c>
      <c r="AQR20" s="1155"/>
      <c r="AQS20" s="1156"/>
      <c r="AQT20" s="1154" t="s">
        <v>396</v>
      </c>
      <c r="AQU20" s="1155"/>
      <c r="AQV20" s="1155"/>
      <c r="AQW20" s="1155"/>
      <c r="AQX20" s="1155"/>
      <c r="AQY20" s="1155"/>
      <c r="AQZ20" s="1155"/>
      <c r="ARA20" s="1155"/>
      <c r="ARB20" s="1155"/>
      <c r="ARC20" s="1155"/>
      <c r="ARD20" s="1156"/>
      <c r="ARE20" s="1166"/>
      <c r="ARF20" s="1167"/>
      <c r="ARG20" s="1168"/>
      <c r="ARH20" s="1160"/>
      <c r="ARI20" s="1161"/>
      <c r="ARJ20" s="1161"/>
      <c r="ARK20" s="1161"/>
      <c r="ARL20" s="1161"/>
      <c r="ARM20" s="1161"/>
      <c r="ARN20" s="1161"/>
      <c r="ARO20" s="1161"/>
      <c r="ARP20" s="1161"/>
      <c r="ARQ20" s="1161"/>
      <c r="ARR20" s="1161"/>
      <c r="ARS20" s="1162"/>
      <c r="ART20" s="1154" t="s">
        <v>400</v>
      </c>
      <c r="ARU20" s="1155"/>
      <c r="ARV20" s="1155"/>
      <c r="ARW20" s="1155"/>
      <c r="ARX20" s="1155"/>
      <c r="ARY20" s="1155"/>
      <c r="ARZ20" s="1155"/>
      <c r="ASA20" s="1156"/>
      <c r="ASB20" s="1154" t="s">
        <v>401</v>
      </c>
      <c r="ASC20" s="1155"/>
      <c r="ASD20" s="1155"/>
      <c r="ASE20" s="1155"/>
      <c r="ASF20" s="1156"/>
      <c r="ASG20" s="1154" t="s">
        <v>395</v>
      </c>
      <c r="ASH20" s="1155"/>
      <c r="ASI20" s="1156"/>
      <c r="ASJ20" s="1154" t="s">
        <v>396</v>
      </c>
      <c r="ASK20" s="1155"/>
      <c r="ASL20" s="1155"/>
      <c r="ASM20" s="1155"/>
      <c r="ASN20" s="1155"/>
      <c r="ASO20" s="1155"/>
      <c r="ASP20" s="1155"/>
      <c r="ASQ20" s="1155"/>
      <c r="ASR20" s="1155"/>
      <c r="ASS20" s="1155"/>
      <c r="AST20" s="1156"/>
      <c r="ASU20" s="1166"/>
      <c r="ASV20" s="1167"/>
      <c r="ASW20" s="1168"/>
      <c r="ASX20" s="1160"/>
      <c r="ASY20" s="1161"/>
      <c r="ASZ20" s="1161"/>
      <c r="ATA20" s="1161"/>
      <c r="ATB20" s="1161"/>
      <c r="ATC20" s="1161"/>
      <c r="ATD20" s="1161"/>
      <c r="ATE20" s="1161"/>
      <c r="ATF20" s="1161"/>
      <c r="ATG20" s="1161"/>
      <c r="ATH20" s="1161"/>
      <c r="ATI20" s="1162"/>
      <c r="ATJ20" s="1154" t="s">
        <v>400</v>
      </c>
      <c r="ATK20" s="1155"/>
      <c r="ATL20" s="1155"/>
      <c r="ATM20" s="1155"/>
      <c r="ATN20" s="1155"/>
      <c r="ATO20" s="1155"/>
      <c r="ATP20" s="1155"/>
      <c r="ATQ20" s="1156"/>
      <c r="ATR20" s="1154" t="s">
        <v>401</v>
      </c>
      <c r="ATS20" s="1155"/>
      <c r="ATT20" s="1155"/>
      <c r="ATU20" s="1155"/>
      <c r="ATV20" s="1156"/>
      <c r="ATW20" s="1154" t="s">
        <v>395</v>
      </c>
      <c r="ATX20" s="1155"/>
      <c r="ATY20" s="1156"/>
      <c r="ATZ20" s="1154" t="s">
        <v>396</v>
      </c>
      <c r="AUA20" s="1155"/>
      <c r="AUB20" s="1155"/>
      <c r="AUC20" s="1155"/>
      <c r="AUD20" s="1155"/>
      <c r="AUE20" s="1155"/>
      <c r="AUF20" s="1155"/>
      <c r="AUG20" s="1155"/>
      <c r="AUH20" s="1155"/>
      <c r="AUI20" s="1155"/>
      <c r="AUJ20" s="1156"/>
      <c r="AUK20" s="1166"/>
      <c r="AUL20" s="1167"/>
      <c r="AUM20" s="1168"/>
      <c r="AUN20" s="1160"/>
      <c r="AUO20" s="1161"/>
      <c r="AUP20" s="1161"/>
      <c r="AUQ20" s="1161"/>
      <c r="AUR20" s="1161"/>
      <c r="AUS20" s="1161"/>
      <c r="AUT20" s="1161"/>
      <c r="AUU20" s="1161"/>
      <c r="AUV20" s="1161"/>
      <c r="AUW20" s="1161"/>
      <c r="AUX20" s="1161"/>
      <c r="AUY20" s="1162"/>
      <c r="AUZ20" s="1154" t="s">
        <v>400</v>
      </c>
      <c r="AVA20" s="1155"/>
      <c r="AVB20" s="1155"/>
      <c r="AVC20" s="1155"/>
      <c r="AVD20" s="1155"/>
      <c r="AVE20" s="1155"/>
      <c r="AVF20" s="1155"/>
      <c r="AVG20" s="1156"/>
      <c r="AVH20" s="1154" t="s">
        <v>401</v>
      </c>
      <c r="AVI20" s="1155"/>
      <c r="AVJ20" s="1155"/>
      <c r="AVK20" s="1155"/>
      <c r="AVL20" s="1156"/>
      <c r="AVM20" s="1154" t="s">
        <v>395</v>
      </c>
      <c r="AVN20" s="1155"/>
      <c r="AVO20" s="1156"/>
      <c r="AVP20" s="1154" t="s">
        <v>396</v>
      </c>
      <c r="AVQ20" s="1155"/>
      <c r="AVR20" s="1155"/>
      <c r="AVS20" s="1155"/>
      <c r="AVT20" s="1155"/>
      <c r="AVU20" s="1155"/>
      <c r="AVV20" s="1155"/>
      <c r="AVW20" s="1155"/>
      <c r="AVX20" s="1155"/>
      <c r="AVY20" s="1155"/>
      <c r="AVZ20" s="1156"/>
      <c r="AWA20" s="1166"/>
      <c r="AWB20" s="1167"/>
      <c r="AWC20" s="1168"/>
      <c r="AWD20" s="1160"/>
      <c r="AWE20" s="1161"/>
      <c r="AWF20" s="1161"/>
      <c r="AWG20" s="1161"/>
      <c r="AWH20" s="1161"/>
      <c r="AWI20" s="1161"/>
      <c r="AWJ20" s="1161"/>
      <c r="AWK20" s="1161"/>
      <c r="AWL20" s="1161"/>
      <c r="AWM20" s="1161"/>
      <c r="AWN20" s="1161"/>
      <c r="AWO20" s="1162"/>
      <c r="AWP20" s="1154" t="s">
        <v>400</v>
      </c>
      <c r="AWQ20" s="1155"/>
      <c r="AWR20" s="1155"/>
      <c r="AWS20" s="1155"/>
      <c r="AWT20" s="1155"/>
      <c r="AWU20" s="1155"/>
      <c r="AWV20" s="1155"/>
      <c r="AWW20" s="1156"/>
      <c r="AWX20" s="1154" t="s">
        <v>401</v>
      </c>
      <c r="AWY20" s="1155"/>
      <c r="AWZ20" s="1155"/>
      <c r="AXA20" s="1155"/>
      <c r="AXB20" s="1156"/>
      <c r="AXC20" s="1154" t="s">
        <v>395</v>
      </c>
      <c r="AXD20" s="1155"/>
      <c r="AXE20" s="1156"/>
      <c r="AXF20" s="1154" t="s">
        <v>396</v>
      </c>
      <c r="AXG20" s="1155"/>
      <c r="AXH20" s="1155"/>
      <c r="AXI20" s="1155"/>
      <c r="AXJ20" s="1155"/>
      <c r="AXK20" s="1155"/>
      <c r="AXL20" s="1155"/>
      <c r="AXM20" s="1155"/>
      <c r="AXN20" s="1155"/>
      <c r="AXO20" s="1155"/>
      <c r="AXP20" s="1156"/>
      <c r="AXQ20" s="1166"/>
      <c r="AXR20" s="1167"/>
      <c r="AXS20" s="1168"/>
      <c r="AXT20" s="1160"/>
      <c r="AXU20" s="1161"/>
      <c r="AXV20" s="1161"/>
      <c r="AXW20" s="1161"/>
      <c r="AXX20" s="1161"/>
      <c r="AXY20" s="1161"/>
      <c r="AXZ20" s="1161"/>
      <c r="AYA20" s="1161"/>
      <c r="AYB20" s="1161"/>
      <c r="AYC20" s="1161"/>
      <c r="AYD20" s="1161"/>
      <c r="AYE20" s="1162"/>
      <c r="AYF20" s="1154" t="s">
        <v>400</v>
      </c>
      <c r="AYG20" s="1155"/>
      <c r="AYH20" s="1155"/>
      <c r="AYI20" s="1155"/>
      <c r="AYJ20" s="1155"/>
      <c r="AYK20" s="1155"/>
      <c r="AYL20" s="1155"/>
      <c r="AYM20" s="1156"/>
      <c r="AYN20" s="1154" t="s">
        <v>401</v>
      </c>
      <c r="AYO20" s="1155"/>
      <c r="AYP20" s="1155"/>
      <c r="AYQ20" s="1155"/>
      <c r="AYR20" s="1156"/>
      <c r="AYS20" s="1154" t="s">
        <v>395</v>
      </c>
      <c r="AYT20" s="1155"/>
      <c r="AYU20" s="1156"/>
      <c r="AYV20" s="1154" t="s">
        <v>396</v>
      </c>
      <c r="AYW20" s="1155"/>
      <c r="AYX20" s="1155"/>
      <c r="AYY20" s="1155"/>
      <c r="AYZ20" s="1155"/>
      <c r="AZA20" s="1155"/>
      <c r="AZB20" s="1155"/>
      <c r="AZC20" s="1155"/>
      <c r="AZD20" s="1155"/>
      <c r="AZE20" s="1155"/>
      <c r="AZF20" s="1156"/>
      <c r="AZG20" s="1166"/>
      <c r="AZH20" s="1167"/>
      <c r="AZI20" s="1168"/>
      <c r="AZJ20" s="1160"/>
      <c r="AZK20" s="1161"/>
      <c r="AZL20" s="1161"/>
      <c r="AZM20" s="1161"/>
      <c r="AZN20" s="1161"/>
      <c r="AZO20" s="1161"/>
      <c r="AZP20" s="1161"/>
      <c r="AZQ20" s="1161"/>
      <c r="AZR20" s="1161"/>
      <c r="AZS20" s="1161"/>
      <c r="AZT20" s="1161"/>
      <c r="AZU20" s="1162"/>
      <c r="AZV20" s="1154" t="s">
        <v>400</v>
      </c>
      <c r="AZW20" s="1155"/>
      <c r="AZX20" s="1155"/>
      <c r="AZY20" s="1155"/>
      <c r="AZZ20" s="1155"/>
      <c r="BAA20" s="1155"/>
      <c r="BAB20" s="1155"/>
      <c r="BAC20" s="1156"/>
      <c r="BAD20" s="1154" t="s">
        <v>401</v>
      </c>
      <c r="BAE20" s="1155"/>
      <c r="BAF20" s="1155"/>
      <c r="BAG20" s="1155"/>
      <c r="BAH20" s="1156"/>
      <c r="BAI20" s="1154" t="s">
        <v>395</v>
      </c>
      <c r="BAJ20" s="1155"/>
      <c r="BAK20" s="1156"/>
      <c r="BAL20" s="1154" t="s">
        <v>396</v>
      </c>
      <c r="BAM20" s="1155"/>
      <c r="BAN20" s="1155"/>
      <c r="BAO20" s="1155"/>
      <c r="BAP20" s="1155"/>
      <c r="BAQ20" s="1155"/>
      <c r="BAR20" s="1155"/>
      <c r="BAS20" s="1155"/>
      <c r="BAT20" s="1155"/>
      <c r="BAU20" s="1155"/>
      <c r="BAV20" s="1156"/>
      <c r="BAW20" s="1166"/>
      <c r="BAX20" s="1167"/>
      <c r="BAY20" s="1168"/>
      <c r="BAZ20" s="1160"/>
      <c r="BBA20" s="1161"/>
      <c r="BBB20" s="1161"/>
      <c r="BBC20" s="1161"/>
      <c r="BBD20" s="1161"/>
      <c r="BBE20" s="1161"/>
      <c r="BBF20" s="1161"/>
      <c r="BBG20" s="1161"/>
      <c r="BBH20" s="1161"/>
      <c r="BBI20" s="1161"/>
      <c r="BBJ20" s="1161"/>
      <c r="BBK20" s="1162"/>
      <c r="BBL20" s="1154" t="s">
        <v>400</v>
      </c>
      <c r="BBM20" s="1155"/>
      <c r="BBN20" s="1155"/>
      <c r="BBO20" s="1155"/>
      <c r="BBP20" s="1155"/>
      <c r="BBQ20" s="1155"/>
      <c r="BBR20" s="1155"/>
      <c r="BBS20" s="1156"/>
      <c r="BBT20" s="1154" t="s">
        <v>401</v>
      </c>
      <c r="BBU20" s="1155"/>
      <c r="BBV20" s="1155"/>
      <c r="BBW20" s="1155"/>
      <c r="BBX20" s="1156"/>
      <c r="BBY20" s="1154" t="s">
        <v>395</v>
      </c>
      <c r="BBZ20" s="1155"/>
      <c r="BCA20" s="1156"/>
      <c r="BCB20" s="1154" t="s">
        <v>396</v>
      </c>
      <c r="BCC20" s="1155"/>
      <c r="BCD20" s="1155"/>
      <c r="BCE20" s="1155"/>
      <c r="BCF20" s="1155"/>
      <c r="BCG20" s="1155"/>
      <c r="BCH20" s="1155"/>
      <c r="BCI20" s="1155"/>
      <c r="BCJ20" s="1155"/>
      <c r="BCK20" s="1155"/>
      <c r="BCL20" s="1156"/>
      <c r="BCM20" s="1166"/>
      <c r="BCN20" s="1167"/>
      <c r="BCO20" s="1168"/>
      <c r="BCP20" s="1160"/>
      <c r="BCQ20" s="1161"/>
      <c r="BCR20" s="1161"/>
      <c r="BCS20" s="1161"/>
      <c r="BCT20" s="1161"/>
      <c r="BCU20" s="1161"/>
      <c r="BCV20" s="1161"/>
      <c r="BCW20" s="1161"/>
      <c r="BCX20" s="1161"/>
      <c r="BCY20" s="1161"/>
      <c r="BCZ20" s="1161"/>
      <c r="BDA20" s="1162"/>
      <c r="BDB20" s="1154" t="s">
        <v>400</v>
      </c>
      <c r="BDC20" s="1155"/>
      <c r="BDD20" s="1155"/>
      <c r="BDE20" s="1155"/>
      <c r="BDF20" s="1155"/>
      <c r="BDG20" s="1155"/>
      <c r="BDH20" s="1155"/>
      <c r="BDI20" s="1156"/>
      <c r="BDJ20" s="1154" t="s">
        <v>401</v>
      </c>
      <c r="BDK20" s="1155"/>
      <c r="BDL20" s="1155"/>
      <c r="BDM20" s="1155"/>
      <c r="BDN20" s="1156"/>
      <c r="BDO20" s="1154" t="s">
        <v>395</v>
      </c>
      <c r="BDP20" s="1155"/>
      <c r="BDQ20" s="1156"/>
      <c r="BDR20" s="1154" t="s">
        <v>396</v>
      </c>
      <c r="BDS20" s="1155"/>
      <c r="BDT20" s="1155"/>
      <c r="BDU20" s="1155"/>
      <c r="BDV20" s="1155"/>
      <c r="BDW20" s="1155"/>
      <c r="BDX20" s="1155"/>
      <c r="BDY20" s="1155"/>
      <c r="BDZ20" s="1155"/>
      <c r="BEA20" s="1155"/>
      <c r="BEB20" s="1156"/>
      <c r="BEC20" s="1166"/>
      <c r="BED20" s="1167"/>
      <c r="BEE20" s="1168"/>
      <c r="BEF20" s="1160"/>
      <c r="BEG20" s="1161"/>
      <c r="BEH20" s="1161"/>
      <c r="BEI20" s="1161"/>
      <c r="BEJ20" s="1161"/>
      <c r="BEK20" s="1161"/>
      <c r="BEL20" s="1161"/>
      <c r="BEM20" s="1161"/>
      <c r="BEN20" s="1161"/>
      <c r="BEO20" s="1161"/>
      <c r="BEP20" s="1161"/>
      <c r="BEQ20" s="1162"/>
      <c r="BER20" s="1154" t="s">
        <v>400</v>
      </c>
      <c r="BES20" s="1155"/>
      <c r="BET20" s="1155"/>
      <c r="BEU20" s="1155"/>
      <c r="BEV20" s="1155"/>
      <c r="BEW20" s="1155"/>
      <c r="BEX20" s="1155"/>
      <c r="BEY20" s="1156"/>
      <c r="BEZ20" s="1154" t="s">
        <v>401</v>
      </c>
      <c r="BFA20" s="1155"/>
      <c r="BFB20" s="1155"/>
      <c r="BFC20" s="1155"/>
      <c r="BFD20" s="1156"/>
      <c r="BFE20" s="1154" t="s">
        <v>395</v>
      </c>
      <c r="BFF20" s="1155"/>
      <c r="BFG20" s="1156"/>
      <c r="BFH20" s="1154" t="s">
        <v>396</v>
      </c>
      <c r="BFI20" s="1155"/>
      <c r="BFJ20" s="1155"/>
      <c r="BFK20" s="1155"/>
      <c r="BFL20" s="1155"/>
      <c r="BFM20" s="1155"/>
      <c r="BFN20" s="1155"/>
      <c r="BFO20" s="1155"/>
      <c r="BFP20" s="1155"/>
      <c r="BFQ20" s="1155"/>
      <c r="BFR20" s="1156"/>
      <c r="BFS20" s="1166"/>
      <c r="BFT20" s="1167"/>
      <c r="BFU20" s="1168"/>
      <c r="BFV20" s="1160"/>
      <c r="BFW20" s="1161"/>
      <c r="BFX20" s="1161"/>
      <c r="BFY20" s="1161"/>
      <c r="BFZ20" s="1161"/>
      <c r="BGA20" s="1161"/>
      <c r="BGB20" s="1161"/>
      <c r="BGC20" s="1161"/>
      <c r="BGD20" s="1161"/>
      <c r="BGE20" s="1161"/>
      <c r="BGF20" s="1161"/>
      <c r="BGG20" s="1162"/>
      <c r="BGH20" s="1154" t="s">
        <v>400</v>
      </c>
      <c r="BGI20" s="1155"/>
      <c r="BGJ20" s="1155"/>
      <c r="BGK20" s="1155"/>
      <c r="BGL20" s="1155"/>
      <c r="BGM20" s="1155"/>
      <c r="BGN20" s="1155"/>
      <c r="BGO20" s="1156"/>
      <c r="BGP20" s="1154" t="s">
        <v>401</v>
      </c>
      <c r="BGQ20" s="1155"/>
      <c r="BGR20" s="1155"/>
      <c r="BGS20" s="1155"/>
      <c r="BGT20" s="1156"/>
      <c r="BGU20" s="1154" t="s">
        <v>395</v>
      </c>
      <c r="BGV20" s="1155"/>
      <c r="BGW20" s="1156"/>
      <c r="BGX20" s="1154" t="s">
        <v>396</v>
      </c>
      <c r="BGY20" s="1155"/>
      <c r="BGZ20" s="1155"/>
      <c r="BHA20" s="1155"/>
      <c r="BHB20" s="1155"/>
      <c r="BHC20" s="1155"/>
      <c r="BHD20" s="1155"/>
      <c r="BHE20" s="1155"/>
      <c r="BHF20" s="1155"/>
      <c r="BHG20" s="1155"/>
      <c r="BHH20" s="1156"/>
      <c r="BHI20" s="1166"/>
      <c r="BHJ20" s="1167"/>
      <c r="BHK20" s="1168"/>
      <c r="BHL20" s="1160"/>
      <c r="BHM20" s="1161"/>
      <c r="BHN20" s="1161"/>
      <c r="BHO20" s="1161"/>
      <c r="BHP20" s="1161"/>
      <c r="BHQ20" s="1161"/>
      <c r="BHR20" s="1161"/>
      <c r="BHS20" s="1161"/>
      <c r="BHT20" s="1161"/>
      <c r="BHU20" s="1161"/>
      <c r="BHV20" s="1161"/>
      <c r="BHW20" s="1162"/>
      <c r="BHX20" s="1154" t="s">
        <v>400</v>
      </c>
      <c r="BHY20" s="1155"/>
      <c r="BHZ20" s="1155"/>
      <c r="BIA20" s="1155"/>
      <c r="BIB20" s="1155"/>
      <c r="BIC20" s="1155"/>
      <c r="BID20" s="1155"/>
      <c r="BIE20" s="1156"/>
      <c r="BIF20" s="1154" t="s">
        <v>401</v>
      </c>
      <c r="BIG20" s="1155"/>
      <c r="BIH20" s="1155"/>
      <c r="BII20" s="1155"/>
      <c r="BIJ20" s="1156"/>
      <c r="BIK20" s="1154" t="s">
        <v>395</v>
      </c>
      <c r="BIL20" s="1155"/>
      <c r="BIM20" s="1156"/>
      <c r="BIN20" s="1154" t="s">
        <v>396</v>
      </c>
      <c r="BIO20" s="1155"/>
      <c r="BIP20" s="1155"/>
      <c r="BIQ20" s="1155"/>
      <c r="BIR20" s="1155"/>
      <c r="BIS20" s="1155"/>
      <c r="BIT20" s="1155"/>
      <c r="BIU20" s="1155"/>
      <c r="BIV20" s="1155"/>
      <c r="BIW20" s="1155"/>
      <c r="BIX20" s="1156"/>
      <c r="BIY20" s="1166"/>
      <c r="BIZ20" s="1167"/>
      <c r="BJA20" s="1168"/>
      <c r="BJB20" s="1160"/>
      <c r="BJC20" s="1161"/>
      <c r="BJD20" s="1161"/>
      <c r="BJE20" s="1161"/>
      <c r="BJF20" s="1161"/>
      <c r="BJG20" s="1161"/>
      <c r="BJH20" s="1161"/>
      <c r="BJI20" s="1161"/>
      <c r="BJJ20" s="1161"/>
      <c r="BJK20" s="1161"/>
      <c r="BJL20" s="1161"/>
      <c r="BJM20" s="1162"/>
      <c r="BJN20" s="1154" t="s">
        <v>400</v>
      </c>
      <c r="BJO20" s="1155"/>
      <c r="BJP20" s="1155"/>
      <c r="BJQ20" s="1155"/>
      <c r="BJR20" s="1155"/>
      <c r="BJS20" s="1155"/>
      <c r="BJT20" s="1155"/>
      <c r="BJU20" s="1156"/>
      <c r="BJV20" s="1154" t="s">
        <v>401</v>
      </c>
      <c r="BJW20" s="1155"/>
      <c r="BJX20" s="1155"/>
      <c r="BJY20" s="1155"/>
      <c r="BJZ20" s="1156"/>
      <c r="BKA20" s="1154" t="s">
        <v>395</v>
      </c>
      <c r="BKB20" s="1155"/>
      <c r="BKC20" s="1156"/>
      <c r="BKD20" s="1154" t="s">
        <v>396</v>
      </c>
      <c r="BKE20" s="1155"/>
      <c r="BKF20" s="1155"/>
      <c r="BKG20" s="1155"/>
      <c r="BKH20" s="1155"/>
      <c r="BKI20" s="1155"/>
      <c r="BKJ20" s="1155"/>
      <c r="BKK20" s="1155"/>
      <c r="BKL20" s="1155"/>
      <c r="BKM20" s="1155"/>
      <c r="BKN20" s="1156"/>
      <c r="BKO20" s="1166"/>
      <c r="BKP20" s="1167"/>
      <c r="BKQ20" s="1168"/>
      <c r="BKR20" s="1160"/>
      <c r="BKS20" s="1161"/>
      <c r="BKT20" s="1161"/>
      <c r="BKU20" s="1161"/>
      <c r="BKV20" s="1161"/>
      <c r="BKW20" s="1161"/>
      <c r="BKX20" s="1161"/>
      <c r="BKY20" s="1161"/>
      <c r="BKZ20" s="1161"/>
      <c r="BLA20" s="1161"/>
      <c r="BLB20" s="1161"/>
      <c r="BLC20" s="1162"/>
      <c r="BLD20" s="1154" t="s">
        <v>400</v>
      </c>
      <c r="BLE20" s="1155"/>
      <c r="BLF20" s="1155"/>
      <c r="BLG20" s="1155"/>
      <c r="BLH20" s="1155"/>
      <c r="BLI20" s="1155"/>
      <c r="BLJ20" s="1155"/>
      <c r="BLK20" s="1156"/>
      <c r="BLL20" s="1154" t="s">
        <v>401</v>
      </c>
      <c r="BLM20" s="1155"/>
      <c r="BLN20" s="1155"/>
      <c r="BLO20" s="1155"/>
      <c r="BLP20" s="1156"/>
      <c r="BLQ20" s="1154" t="s">
        <v>395</v>
      </c>
      <c r="BLR20" s="1155"/>
      <c r="BLS20" s="1156"/>
      <c r="BLT20" s="1154" t="s">
        <v>396</v>
      </c>
      <c r="BLU20" s="1155"/>
      <c r="BLV20" s="1155"/>
      <c r="BLW20" s="1155"/>
      <c r="BLX20" s="1155"/>
      <c r="BLY20" s="1155"/>
      <c r="BLZ20" s="1155"/>
      <c r="BMA20" s="1155"/>
      <c r="BMB20" s="1155"/>
      <c r="BMC20" s="1155"/>
      <c r="BMD20" s="1156"/>
      <c r="BME20" s="1166"/>
      <c r="BMF20" s="1167"/>
      <c r="BMG20" s="1168"/>
      <c r="BMH20" s="1160"/>
      <c r="BMI20" s="1161"/>
      <c r="BMJ20" s="1161"/>
      <c r="BMK20" s="1161"/>
      <c r="BML20" s="1161"/>
      <c r="BMM20" s="1161"/>
      <c r="BMN20" s="1161"/>
      <c r="BMO20" s="1161"/>
      <c r="BMP20" s="1161"/>
      <c r="BMQ20" s="1161"/>
      <c r="BMR20" s="1161"/>
      <c r="BMS20" s="1162"/>
      <c r="BMT20" s="1154" t="s">
        <v>400</v>
      </c>
      <c r="BMU20" s="1155"/>
      <c r="BMV20" s="1155"/>
      <c r="BMW20" s="1155"/>
      <c r="BMX20" s="1155"/>
      <c r="BMY20" s="1155"/>
      <c r="BMZ20" s="1155"/>
      <c r="BNA20" s="1156"/>
      <c r="BNB20" s="1154" t="s">
        <v>401</v>
      </c>
      <c r="BNC20" s="1155"/>
      <c r="BND20" s="1155"/>
      <c r="BNE20" s="1155"/>
      <c r="BNF20" s="1156"/>
      <c r="BNG20" s="1154" t="s">
        <v>395</v>
      </c>
      <c r="BNH20" s="1155"/>
      <c r="BNI20" s="1156"/>
      <c r="BNJ20" s="1154" t="s">
        <v>396</v>
      </c>
      <c r="BNK20" s="1155"/>
      <c r="BNL20" s="1155"/>
      <c r="BNM20" s="1155"/>
      <c r="BNN20" s="1155"/>
      <c r="BNO20" s="1155"/>
      <c r="BNP20" s="1155"/>
      <c r="BNQ20" s="1155"/>
      <c r="BNR20" s="1155"/>
      <c r="BNS20" s="1155"/>
      <c r="BNT20" s="1156"/>
      <c r="BNU20" s="1166"/>
      <c r="BNV20" s="1167"/>
      <c r="BNW20" s="1168"/>
      <c r="BNX20" s="1160"/>
      <c r="BNY20" s="1161"/>
      <c r="BNZ20" s="1161"/>
      <c r="BOA20" s="1161"/>
      <c r="BOB20" s="1161"/>
      <c r="BOC20" s="1161"/>
      <c r="BOD20" s="1161"/>
      <c r="BOE20" s="1161"/>
      <c r="BOF20" s="1161"/>
      <c r="BOG20" s="1161"/>
      <c r="BOH20" s="1161"/>
      <c r="BOI20" s="1162"/>
      <c r="BOJ20" s="1154" t="s">
        <v>400</v>
      </c>
      <c r="BOK20" s="1155"/>
      <c r="BOL20" s="1155"/>
      <c r="BOM20" s="1155"/>
      <c r="BON20" s="1155"/>
      <c r="BOO20" s="1155"/>
      <c r="BOP20" s="1155"/>
      <c r="BOQ20" s="1156"/>
      <c r="BOR20" s="1154" t="s">
        <v>401</v>
      </c>
      <c r="BOS20" s="1155"/>
      <c r="BOT20" s="1155"/>
      <c r="BOU20" s="1155"/>
      <c r="BOV20" s="1156"/>
      <c r="BOW20" s="1154" t="s">
        <v>395</v>
      </c>
      <c r="BOX20" s="1155"/>
      <c r="BOY20" s="1156"/>
      <c r="BOZ20" s="1154" t="s">
        <v>396</v>
      </c>
      <c r="BPA20" s="1155"/>
      <c r="BPB20" s="1155"/>
      <c r="BPC20" s="1155"/>
      <c r="BPD20" s="1155"/>
      <c r="BPE20" s="1155"/>
      <c r="BPF20" s="1155"/>
      <c r="BPG20" s="1155"/>
      <c r="BPH20" s="1155"/>
      <c r="BPI20" s="1155"/>
      <c r="BPJ20" s="1156"/>
      <c r="BPK20" s="1166"/>
      <c r="BPL20" s="1167"/>
      <c r="BPM20" s="1168"/>
      <c r="BPN20" s="1160"/>
      <c r="BPO20" s="1161"/>
      <c r="BPP20" s="1161"/>
      <c r="BPQ20" s="1161"/>
      <c r="BPR20" s="1161"/>
      <c r="BPS20" s="1161"/>
      <c r="BPT20" s="1161"/>
      <c r="BPU20" s="1161"/>
      <c r="BPV20" s="1161"/>
      <c r="BPW20" s="1161"/>
      <c r="BPX20" s="1161"/>
      <c r="BPY20" s="1162"/>
      <c r="BPZ20" s="1154" t="s">
        <v>400</v>
      </c>
      <c r="BQA20" s="1155"/>
      <c r="BQB20" s="1155"/>
      <c r="BQC20" s="1155"/>
      <c r="BQD20" s="1155"/>
      <c r="BQE20" s="1155"/>
      <c r="BQF20" s="1155"/>
      <c r="BQG20" s="1156"/>
      <c r="BQH20" s="1154" t="s">
        <v>401</v>
      </c>
      <c r="BQI20" s="1155"/>
      <c r="BQJ20" s="1155"/>
      <c r="BQK20" s="1155"/>
      <c r="BQL20" s="1156"/>
      <c r="BQM20" s="1154" t="s">
        <v>395</v>
      </c>
      <c r="BQN20" s="1155"/>
      <c r="BQO20" s="1156"/>
      <c r="BQP20" s="1154" t="s">
        <v>396</v>
      </c>
      <c r="BQQ20" s="1155"/>
      <c r="BQR20" s="1155"/>
      <c r="BQS20" s="1155"/>
      <c r="BQT20" s="1155"/>
      <c r="BQU20" s="1155"/>
      <c r="BQV20" s="1155"/>
      <c r="BQW20" s="1155"/>
      <c r="BQX20" s="1155"/>
      <c r="BQY20" s="1155"/>
      <c r="BQZ20" s="1156"/>
      <c r="BRA20" s="1166"/>
      <c r="BRB20" s="1167"/>
      <c r="BRC20" s="1168"/>
      <c r="BRD20" s="1160"/>
      <c r="BRE20" s="1161"/>
      <c r="BRF20" s="1161"/>
      <c r="BRG20" s="1161"/>
      <c r="BRH20" s="1161"/>
      <c r="BRI20" s="1161"/>
      <c r="BRJ20" s="1161"/>
      <c r="BRK20" s="1161"/>
      <c r="BRL20" s="1161"/>
      <c r="BRM20" s="1161"/>
      <c r="BRN20" s="1161"/>
      <c r="BRO20" s="1162"/>
      <c r="BRP20" s="1154" t="s">
        <v>400</v>
      </c>
      <c r="BRQ20" s="1155"/>
      <c r="BRR20" s="1155"/>
      <c r="BRS20" s="1155"/>
      <c r="BRT20" s="1155"/>
      <c r="BRU20" s="1155"/>
      <c r="BRV20" s="1155"/>
      <c r="BRW20" s="1156"/>
      <c r="BRX20" s="1154" t="s">
        <v>401</v>
      </c>
      <c r="BRY20" s="1155"/>
      <c r="BRZ20" s="1155"/>
      <c r="BSA20" s="1155"/>
      <c r="BSB20" s="1156"/>
      <c r="BSC20" s="1154" t="s">
        <v>395</v>
      </c>
      <c r="BSD20" s="1155"/>
      <c r="BSE20" s="1156"/>
      <c r="BSF20" s="1154" t="s">
        <v>396</v>
      </c>
      <c r="BSG20" s="1155"/>
      <c r="BSH20" s="1155"/>
      <c r="BSI20" s="1155"/>
      <c r="BSJ20" s="1155"/>
      <c r="BSK20" s="1155"/>
      <c r="BSL20" s="1155"/>
      <c r="BSM20" s="1155"/>
      <c r="BSN20" s="1155"/>
      <c r="BSO20" s="1155"/>
      <c r="BSP20" s="1156"/>
      <c r="BSQ20" s="1166"/>
      <c r="BSR20" s="1167"/>
      <c r="BSS20" s="1168"/>
      <c r="BST20" s="1160"/>
      <c r="BSU20" s="1161"/>
      <c r="BSV20" s="1161"/>
      <c r="BSW20" s="1161"/>
      <c r="BSX20" s="1161"/>
      <c r="BSY20" s="1161"/>
      <c r="BSZ20" s="1161"/>
      <c r="BTA20" s="1161"/>
      <c r="BTB20" s="1161"/>
      <c r="BTC20" s="1161"/>
      <c r="BTD20" s="1161"/>
      <c r="BTE20" s="1162"/>
      <c r="BTF20" s="1154" t="s">
        <v>400</v>
      </c>
      <c r="BTG20" s="1155"/>
      <c r="BTH20" s="1155"/>
      <c r="BTI20" s="1155"/>
      <c r="BTJ20" s="1155"/>
      <c r="BTK20" s="1155"/>
      <c r="BTL20" s="1155"/>
      <c r="BTM20" s="1156"/>
      <c r="BTN20" s="1154" t="s">
        <v>401</v>
      </c>
      <c r="BTO20" s="1155"/>
      <c r="BTP20" s="1155"/>
      <c r="BTQ20" s="1155"/>
      <c r="BTR20" s="1156"/>
      <c r="BTS20" s="1154" t="s">
        <v>395</v>
      </c>
      <c r="BTT20" s="1155"/>
      <c r="BTU20" s="1156"/>
      <c r="BTV20" s="1154" t="s">
        <v>396</v>
      </c>
      <c r="BTW20" s="1155"/>
      <c r="BTX20" s="1155"/>
      <c r="BTY20" s="1155"/>
      <c r="BTZ20" s="1155"/>
      <c r="BUA20" s="1155"/>
      <c r="BUB20" s="1155"/>
      <c r="BUC20" s="1155"/>
      <c r="BUD20" s="1155"/>
      <c r="BUE20" s="1155"/>
      <c r="BUF20" s="1156"/>
      <c r="BUG20" s="1166"/>
      <c r="BUH20" s="1167"/>
      <c r="BUI20" s="1168"/>
      <c r="BUJ20" s="1160"/>
      <c r="BUK20" s="1161"/>
      <c r="BUL20" s="1161"/>
      <c r="BUM20" s="1161"/>
      <c r="BUN20" s="1161"/>
      <c r="BUO20" s="1161"/>
      <c r="BUP20" s="1161"/>
      <c r="BUQ20" s="1161"/>
      <c r="BUR20" s="1161"/>
      <c r="BUS20" s="1161"/>
      <c r="BUT20" s="1161"/>
      <c r="BUU20" s="1162"/>
      <c r="BUV20" s="1154" t="s">
        <v>400</v>
      </c>
      <c r="BUW20" s="1155"/>
      <c r="BUX20" s="1155"/>
      <c r="BUY20" s="1155"/>
      <c r="BUZ20" s="1155"/>
      <c r="BVA20" s="1155"/>
      <c r="BVB20" s="1155"/>
      <c r="BVC20" s="1156"/>
      <c r="BVD20" s="1154" t="s">
        <v>401</v>
      </c>
      <c r="BVE20" s="1155"/>
      <c r="BVF20" s="1155"/>
      <c r="BVG20" s="1155"/>
      <c r="BVH20" s="1156"/>
      <c r="BVI20" s="1154" t="s">
        <v>395</v>
      </c>
      <c r="BVJ20" s="1155"/>
      <c r="BVK20" s="1156"/>
      <c r="BVL20" s="1154" t="s">
        <v>396</v>
      </c>
      <c r="BVM20" s="1155"/>
      <c r="BVN20" s="1155"/>
      <c r="BVO20" s="1155"/>
      <c r="BVP20" s="1155"/>
      <c r="BVQ20" s="1155"/>
      <c r="BVR20" s="1155"/>
      <c r="BVS20" s="1155"/>
      <c r="BVT20" s="1155"/>
      <c r="BVU20" s="1155"/>
      <c r="BVV20" s="1156"/>
      <c r="BVW20" s="1166"/>
      <c r="BVX20" s="1167"/>
      <c r="BVY20" s="1168"/>
      <c r="BVZ20" s="1160"/>
      <c r="BWA20" s="1161"/>
      <c r="BWB20" s="1161"/>
      <c r="BWC20" s="1161"/>
      <c r="BWD20" s="1161"/>
      <c r="BWE20" s="1161"/>
      <c r="BWF20" s="1161"/>
      <c r="BWG20" s="1161"/>
      <c r="BWH20" s="1161"/>
      <c r="BWI20" s="1161"/>
      <c r="BWJ20" s="1161"/>
      <c r="BWK20" s="1162"/>
      <c r="BWL20" s="1154" t="s">
        <v>400</v>
      </c>
      <c r="BWM20" s="1155"/>
      <c r="BWN20" s="1155"/>
      <c r="BWO20" s="1155"/>
      <c r="BWP20" s="1155"/>
      <c r="BWQ20" s="1155"/>
      <c r="BWR20" s="1155"/>
      <c r="BWS20" s="1156"/>
      <c r="BWT20" s="1154" t="s">
        <v>401</v>
      </c>
      <c r="BWU20" s="1155"/>
      <c r="BWV20" s="1155"/>
      <c r="BWW20" s="1155"/>
      <c r="BWX20" s="1156"/>
      <c r="BWY20" s="1154" t="s">
        <v>395</v>
      </c>
      <c r="BWZ20" s="1155"/>
      <c r="BXA20" s="1156"/>
      <c r="BXB20" s="1154" t="s">
        <v>396</v>
      </c>
      <c r="BXC20" s="1155"/>
      <c r="BXD20" s="1155"/>
      <c r="BXE20" s="1155"/>
      <c r="BXF20" s="1155"/>
      <c r="BXG20" s="1155"/>
      <c r="BXH20" s="1155"/>
      <c r="BXI20" s="1155"/>
      <c r="BXJ20" s="1155"/>
      <c r="BXK20" s="1155"/>
      <c r="BXL20" s="1156"/>
      <c r="BXM20" s="1166"/>
      <c r="BXN20" s="1167"/>
      <c r="BXO20" s="1168"/>
      <c r="BXP20" s="1160"/>
      <c r="BXQ20" s="1161"/>
      <c r="BXR20" s="1161"/>
      <c r="BXS20" s="1161"/>
      <c r="BXT20" s="1161"/>
      <c r="BXU20" s="1161"/>
      <c r="BXV20" s="1161"/>
      <c r="BXW20" s="1161"/>
      <c r="BXX20" s="1161"/>
      <c r="BXY20" s="1161"/>
      <c r="BXZ20" s="1161"/>
      <c r="BYA20" s="1162"/>
      <c r="BYB20" s="1154" t="s">
        <v>400</v>
      </c>
      <c r="BYC20" s="1155"/>
      <c r="BYD20" s="1155"/>
      <c r="BYE20" s="1155"/>
      <c r="BYF20" s="1155"/>
      <c r="BYG20" s="1155"/>
      <c r="BYH20" s="1155"/>
      <c r="BYI20" s="1156"/>
      <c r="BYJ20" s="1154" t="s">
        <v>401</v>
      </c>
      <c r="BYK20" s="1155"/>
      <c r="BYL20" s="1155"/>
      <c r="BYM20" s="1155"/>
      <c r="BYN20" s="1156"/>
      <c r="BYO20" s="1154" t="s">
        <v>395</v>
      </c>
      <c r="BYP20" s="1155"/>
      <c r="BYQ20" s="1156"/>
      <c r="BYR20" s="1154" t="s">
        <v>396</v>
      </c>
      <c r="BYS20" s="1155"/>
      <c r="BYT20" s="1155"/>
      <c r="BYU20" s="1155"/>
      <c r="BYV20" s="1155"/>
      <c r="BYW20" s="1155"/>
      <c r="BYX20" s="1155"/>
      <c r="BYY20" s="1155"/>
      <c r="BYZ20" s="1155"/>
      <c r="BZA20" s="1155"/>
      <c r="BZB20" s="1156"/>
      <c r="BZC20" s="1166"/>
      <c r="BZD20" s="1167"/>
      <c r="BZE20" s="1168"/>
      <c r="BZF20" s="1160"/>
      <c r="BZG20" s="1161"/>
      <c r="BZH20" s="1161"/>
      <c r="BZI20" s="1161"/>
      <c r="BZJ20" s="1161"/>
      <c r="BZK20" s="1161"/>
      <c r="BZL20" s="1161"/>
      <c r="BZM20" s="1161"/>
      <c r="BZN20" s="1161"/>
      <c r="BZO20" s="1161"/>
      <c r="BZP20" s="1161"/>
      <c r="BZQ20" s="1162"/>
      <c r="BZR20" s="1154" t="s">
        <v>400</v>
      </c>
      <c r="BZS20" s="1155"/>
      <c r="BZT20" s="1155"/>
      <c r="BZU20" s="1155"/>
      <c r="BZV20" s="1155"/>
      <c r="BZW20" s="1155"/>
      <c r="BZX20" s="1155"/>
      <c r="BZY20" s="1156"/>
      <c r="BZZ20" s="1154" t="s">
        <v>401</v>
      </c>
      <c r="CAA20" s="1155"/>
      <c r="CAB20" s="1155"/>
      <c r="CAC20" s="1155"/>
      <c r="CAD20" s="1156"/>
      <c r="CAE20" s="1154" t="s">
        <v>395</v>
      </c>
      <c r="CAF20" s="1155"/>
      <c r="CAG20" s="1156"/>
      <c r="CAH20" s="1154" t="s">
        <v>396</v>
      </c>
      <c r="CAI20" s="1155"/>
      <c r="CAJ20" s="1155"/>
      <c r="CAK20" s="1155"/>
      <c r="CAL20" s="1155"/>
      <c r="CAM20" s="1155"/>
      <c r="CAN20" s="1155"/>
      <c r="CAO20" s="1155"/>
      <c r="CAP20" s="1155"/>
      <c r="CAQ20" s="1155"/>
      <c r="CAR20" s="1156"/>
      <c r="CAS20" s="1166"/>
      <c r="CAT20" s="1167"/>
      <c r="CAU20" s="1168"/>
      <c r="CAV20" s="1160"/>
      <c r="CAW20" s="1161"/>
      <c r="CAX20" s="1161"/>
      <c r="CAY20" s="1161"/>
      <c r="CAZ20" s="1161"/>
      <c r="CBA20" s="1161"/>
      <c r="CBB20" s="1161"/>
      <c r="CBC20" s="1161"/>
      <c r="CBD20" s="1161"/>
      <c r="CBE20" s="1161"/>
      <c r="CBF20" s="1161"/>
      <c r="CBG20" s="1162"/>
      <c r="CBH20" s="1154" t="s">
        <v>400</v>
      </c>
      <c r="CBI20" s="1155"/>
      <c r="CBJ20" s="1155"/>
      <c r="CBK20" s="1155"/>
      <c r="CBL20" s="1155"/>
      <c r="CBM20" s="1155"/>
      <c r="CBN20" s="1155"/>
      <c r="CBO20" s="1156"/>
      <c r="CBP20" s="1154" t="s">
        <v>401</v>
      </c>
      <c r="CBQ20" s="1155"/>
      <c r="CBR20" s="1155"/>
      <c r="CBS20" s="1155"/>
      <c r="CBT20" s="1156"/>
      <c r="CBU20" s="1154" t="s">
        <v>395</v>
      </c>
      <c r="CBV20" s="1155"/>
      <c r="CBW20" s="1156"/>
      <c r="CBX20" s="1154" t="s">
        <v>396</v>
      </c>
      <c r="CBY20" s="1155"/>
      <c r="CBZ20" s="1155"/>
      <c r="CCA20" s="1155"/>
      <c r="CCB20" s="1155"/>
      <c r="CCC20" s="1155"/>
      <c r="CCD20" s="1155"/>
      <c r="CCE20" s="1155"/>
      <c r="CCF20" s="1155"/>
      <c r="CCG20" s="1155"/>
      <c r="CCH20" s="1156"/>
      <c r="CCI20" s="1166"/>
      <c r="CCJ20" s="1167"/>
      <c r="CCK20" s="1168"/>
      <c r="CCL20" s="1160"/>
      <c r="CCM20" s="1161"/>
      <c r="CCN20" s="1161"/>
      <c r="CCO20" s="1161"/>
      <c r="CCP20" s="1161"/>
      <c r="CCQ20" s="1161"/>
      <c r="CCR20" s="1161"/>
      <c r="CCS20" s="1161"/>
      <c r="CCT20" s="1161"/>
      <c r="CCU20" s="1161"/>
      <c r="CCV20" s="1161"/>
      <c r="CCW20" s="1162"/>
      <c r="CCX20" s="1154" t="s">
        <v>400</v>
      </c>
      <c r="CCY20" s="1155"/>
      <c r="CCZ20" s="1155"/>
      <c r="CDA20" s="1155"/>
      <c r="CDB20" s="1155"/>
      <c r="CDC20" s="1155"/>
      <c r="CDD20" s="1155"/>
      <c r="CDE20" s="1156"/>
      <c r="CDF20" s="1154" t="s">
        <v>401</v>
      </c>
      <c r="CDG20" s="1155"/>
      <c r="CDH20" s="1155"/>
      <c r="CDI20" s="1155"/>
      <c r="CDJ20" s="1156"/>
      <c r="CDK20" s="1154" t="s">
        <v>395</v>
      </c>
      <c r="CDL20" s="1155"/>
      <c r="CDM20" s="1156"/>
      <c r="CDN20" s="1154" t="s">
        <v>396</v>
      </c>
      <c r="CDO20" s="1155"/>
      <c r="CDP20" s="1155"/>
      <c r="CDQ20" s="1155"/>
      <c r="CDR20" s="1155"/>
      <c r="CDS20" s="1155"/>
      <c r="CDT20" s="1155"/>
      <c r="CDU20" s="1155"/>
      <c r="CDV20" s="1155"/>
      <c r="CDW20" s="1155"/>
      <c r="CDX20" s="1156"/>
      <c r="CDY20" s="1166"/>
      <c r="CDZ20" s="1167"/>
      <c r="CEA20" s="1168"/>
      <c r="CEB20" s="1160"/>
      <c r="CEC20" s="1161"/>
      <c r="CED20" s="1161"/>
      <c r="CEE20" s="1161"/>
      <c r="CEF20" s="1161"/>
      <c r="CEG20" s="1161"/>
      <c r="CEH20" s="1161"/>
      <c r="CEI20" s="1161"/>
      <c r="CEJ20" s="1161"/>
      <c r="CEK20" s="1161"/>
      <c r="CEL20" s="1161"/>
      <c r="CEM20" s="1162"/>
      <c r="CEN20" s="1154" t="s">
        <v>400</v>
      </c>
      <c r="CEO20" s="1155"/>
      <c r="CEP20" s="1155"/>
      <c r="CEQ20" s="1155"/>
      <c r="CER20" s="1155"/>
      <c r="CES20" s="1155"/>
      <c r="CET20" s="1155"/>
      <c r="CEU20" s="1156"/>
      <c r="CEV20" s="1154" t="s">
        <v>401</v>
      </c>
      <c r="CEW20" s="1155"/>
      <c r="CEX20" s="1155"/>
      <c r="CEY20" s="1155"/>
      <c r="CEZ20" s="1156"/>
      <c r="CFA20" s="1154" t="s">
        <v>395</v>
      </c>
      <c r="CFB20" s="1155"/>
      <c r="CFC20" s="1156"/>
      <c r="CFD20" s="1154" t="s">
        <v>396</v>
      </c>
      <c r="CFE20" s="1155"/>
      <c r="CFF20" s="1155"/>
      <c r="CFG20" s="1155"/>
      <c r="CFH20" s="1155"/>
      <c r="CFI20" s="1155"/>
      <c r="CFJ20" s="1155"/>
      <c r="CFK20" s="1155"/>
      <c r="CFL20" s="1155"/>
      <c r="CFM20" s="1155"/>
      <c r="CFN20" s="1156"/>
      <c r="CFO20" s="1166"/>
      <c r="CFP20" s="1167"/>
      <c r="CFQ20" s="1168"/>
      <c r="CFR20" s="1160"/>
      <c r="CFS20" s="1161"/>
      <c r="CFT20" s="1161"/>
      <c r="CFU20" s="1161"/>
      <c r="CFV20" s="1161"/>
      <c r="CFW20" s="1161"/>
      <c r="CFX20" s="1161"/>
      <c r="CFY20" s="1161"/>
      <c r="CFZ20" s="1161"/>
      <c r="CGA20" s="1161"/>
      <c r="CGB20" s="1161"/>
      <c r="CGC20" s="1162"/>
      <c r="CGD20" s="1154" t="s">
        <v>400</v>
      </c>
      <c r="CGE20" s="1155"/>
      <c r="CGF20" s="1155"/>
      <c r="CGG20" s="1155"/>
      <c r="CGH20" s="1155"/>
      <c r="CGI20" s="1155"/>
      <c r="CGJ20" s="1155"/>
      <c r="CGK20" s="1156"/>
      <c r="CGL20" s="1154" t="s">
        <v>401</v>
      </c>
      <c r="CGM20" s="1155"/>
      <c r="CGN20" s="1155"/>
      <c r="CGO20" s="1155"/>
      <c r="CGP20" s="1156"/>
      <c r="CGQ20" s="1154" t="s">
        <v>395</v>
      </c>
      <c r="CGR20" s="1155"/>
      <c r="CGS20" s="1156"/>
      <c r="CGT20" s="1154" t="s">
        <v>396</v>
      </c>
      <c r="CGU20" s="1155"/>
      <c r="CGV20" s="1155"/>
      <c r="CGW20" s="1155"/>
      <c r="CGX20" s="1155"/>
      <c r="CGY20" s="1155"/>
      <c r="CGZ20" s="1155"/>
      <c r="CHA20" s="1155"/>
      <c r="CHB20" s="1155"/>
      <c r="CHC20" s="1155"/>
      <c r="CHD20" s="1156"/>
      <c r="CHE20" s="1166"/>
      <c r="CHF20" s="1167"/>
      <c r="CHG20" s="1168"/>
      <c r="CHH20" s="1160"/>
      <c r="CHI20" s="1161"/>
      <c r="CHJ20" s="1161"/>
      <c r="CHK20" s="1161"/>
      <c r="CHL20" s="1161"/>
      <c r="CHM20" s="1161"/>
      <c r="CHN20" s="1161"/>
      <c r="CHO20" s="1161"/>
      <c r="CHP20" s="1161"/>
      <c r="CHQ20" s="1161"/>
      <c r="CHR20" s="1161"/>
      <c r="CHS20" s="1162"/>
      <c r="CHT20" s="1154" t="s">
        <v>400</v>
      </c>
      <c r="CHU20" s="1155"/>
      <c r="CHV20" s="1155"/>
      <c r="CHW20" s="1155"/>
      <c r="CHX20" s="1155"/>
      <c r="CHY20" s="1155"/>
      <c r="CHZ20" s="1155"/>
      <c r="CIA20" s="1156"/>
      <c r="CIB20" s="1154" t="s">
        <v>401</v>
      </c>
      <c r="CIC20" s="1155"/>
      <c r="CID20" s="1155"/>
      <c r="CIE20" s="1155"/>
      <c r="CIF20" s="1156"/>
      <c r="CIG20" s="1154" t="s">
        <v>395</v>
      </c>
      <c r="CIH20" s="1155"/>
      <c r="CII20" s="1156"/>
      <c r="CIJ20" s="1154" t="s">
        <v>396</v>
      </c>
      <c r="CIK20" s="1155"/>
      <c r="CIL20" s="1155"/>
      <c r="CIM20" s="1155"/>
      <c r="CIN20" s="1155"/>
      <c r="CIO20" s="1155"/>
      <c r="CIP20" s="1155"/>
      <c r="CIQ20" s="1155"/>
      <c r="CIR20" s="1155"/>
      <c r="CIS20" s="1155"/>
      <c r="CIT20" s="1156"/>
      <c r="CIU20" s="1166"/>
      <c r="CIV20" s="1167"/>
      <c r="CIW20" s="1168"/>
      <c r="CIX20" s="1160"/>
      <c r="CIY20" s="1161"/>
      <c r="CIZ20" s="1161"/>
      <c r="CJA20" s="1161"/>
      <c r="CJB20" s="1161"/>
      <c r="CJC20" s="1161"/>
      <c r="CJD20" s="1161"/>
      <c r="CJE20" s="1161"/>
      <c r="CJF20" s="1161"/>
      <c r="CJG20" s="1161"/>
      <c r="CJH20" s="1161"/>
      <c r="CJI20" s="1162"/>
      <c r="CJJ20" s="1154" t="s">
        <v>400</v>
      </c>
      <c r="CJK20" s="1155"/>
      <c r="CJL20" s="1155"/>
      <c r="CJM20" s="1155"/>
      <c r="CJN20" s="1155"/>
      <c r="CJO20" s="1155"/>
      <c r="CJP20" s="1155"/>
      <c r="CJQ20" s="1156"/>
      <c r="CJR20" s="1154" t="s">
        <v>401</v>
      </c>
      <c r="CJS20" s="1155"/>
      <c r="CJT20" s="1155"/>
      <c r="CJU20" s="1155"/>
      <c r="CJV20" s="1156"/>
      <c r="CJW20" s="1154" t="s">
        <v>395</v>
      </c>
      <c r="CJX20" s="1155"/>
      <c r="CJY20" s="1156"/>
      <c r="CJZ20" s="1154" t="s">
        <v>396</v>
      </c>
      <c r="CKA20" s="1155"/>
      <c r="CKB20" s="1155"/>
      <c r="CKC20" s="1155"/>
      <c r="CKD20" s="1155"/>
      <c r="CKE20" s="1155"/>
      <c r="CKF20" s="1155"/>
      <c r="CKG20" s="1155"/>
      <c r="CKH20" s="1155"/>
      <c r="CKI20" s="1155"/>
      <c r="CKJ20" s="1156"/>
      <c r="CKK20" s="1166"/>
      <c r="CKL20" s="1167"/>
      <c r="CKM20" s="1168"/>
      <c r="CKN20" s="1160"/>
      <c r="CKO20" s="1161"/>
      <c r="CKP20" s="1161"/>
      <c r="CKQ20" s="1161"/>
      <c r="CKR20" s="1161"/>
      <c r="CKS20" s="1161"/>
      <c r="CKT20" s="1161"/>
      <c r="CKU20" s="1161"/>
      <c r="CKV20" s="1161"/>
      <c r="CKW20" s="1161"/>
      <c r="CKX20" s="1161"/>
      <c r="CKY20" s="1162"/>
      <c r="CKZ20" s="1154" t="s">
        <v>400</v>
      </c>
      <c r="CLA20" s="1155"/>
      <c r="CLB20" s="1155"/>
      <c r="CLC20" s="1155"/>
      <c r="CLD20" s="1155"/>
      <c r="CLE20" s="1155"/>
      <c r="CLF20" s="1155"/>
      <c r="CLG20" s="1156"/>
      <c r="CLH20" s="1154" t="s">
        <v>401</v>
      </c>
      <c r="CLI20" s="1155"/>
      <c r="CLJ20" s="1155"/>
      <c r="CLK20" s="1155"/>
      <c r="CLL20" s="1156"/>
      <c r="CLM20" s="1154" t="s">
        <v>395</v>
      </c>
      <c r="CLN20" s="1155"/>
      <c r="CLO20" s="1156"/>
      <c r="CLP20" s="1154" t="s">
        <v>396</v>
      </c>
      <c r="CLQ20" s="1155"/>
      <c r="CLR20" s="1155"/>
      <c r="CLS20" s="1155"/>
      <c r="CLT20" s="1155"/>
      <c r="CLU20" s="1155"/>
      <c r="CLV20" s="1155"/>
      <c r="CLW20" s="1155"/>
      <c r="CLX20" s="1155"/>
      <c r="CLY20" s="1155"/>
      <c r="CLZ20" s="1156"/>
      <c r="CMA20" s="1166"/>
      <c r="CMB20" s="1167"/>
      <c r="CMC20" s="1168"/>
      <c r="CMD20" s="1160"/>
      <c r="CME20" s="1161"/>
      <c r="CMF20" s="1161"/>
      <c r="CMG20" s="1161"/>
      <c r="CMH20" s="1161"/>
      <c r="CMI20" s="1161"/>
      <c r="CMJ20" s="1161"/>
      <c r="CMK20" s="1161"/>
      <c r="CML20" s="1161"/>
      <c r="CMM20" s="1161"/>
      <c r="CMN20" s="1161"/>
      <c r="CMO20" s="1162"/>
      <c r="CMP20" s="1154" t="s">
        <v>400</v>
      </c>
      <c r="CMQ20" s="1155"/>
      <c r="CMR20" s="1155"/>
      <c r="CMS20" s="1155"/>
      <c r="CMT20" s="1155"/>
      <c r="CMU20" s="1155"/>
      <c r="CMV20" s="1155"/>
      <c r="CMW20" s="1156"/>
      <c r="CMX20" s="1154" t="s">
        <v>401</v>
      </c>
      <c r="CMY20" s="1155"/>
      <c r="CMZ20" s="1155"/>
      <c r="CNA20" s="1155"/>
      <c r="CNB20" s="1156"/>
      <c r="CNC20" s="1154" t="s">
        <v>395</v>
      </c>
      <c r="CND20" s="1155"/>
      <c r="CNE20" s="1156"/>
      <c r="CNF20" s="1154" t="s">
        <v>396</v>
      </c>
      <c r="CNG20" s="1155"/>
      <c r="CNH20" s="1155"/>
      <c r="CNI20" s="1155"/>
      <c r="CNJ20" s="1155"/>
      <c r="CNK20" s="1155"/>
      <c r="CNL20" s="1155"/>
      <c r="CNM20" s="1155"/>
      <c r="CNN20" s="1155"/>
      <c r="CNO20" s="1155"/>
      <c r="CNP20" s="1156"/>
      <c r="CNQ20" s="1166"/>
      <c r="CNR20" s="1167"/>
      <c r="CNS20" s="1168"/>
      <c r="CNT20" s="1160"/>
      <c r="CNU20" s="1161"/>
      <c r="CNV20" s="1161"/>
      <c r="CNW20" s="1161"/>
      <c r="CNX20" s="1161"/>
      <c r="CNY20" s="1161"/>
      <c r="CNZ20" s="1161"/>
      <c r="COA20" s="1161"/>
      <c r="COB20" s="1161"/>
      <c r="COC20" s="1161"/>
      <c r="COD20" s="1161"/>
      <c r="COE20" s="1162"/>
      <c r="COF20" s="1154" t="s">
        <v>400</v>
      </c>
      <c r="COG20" s="1155"/>
      <c r="COH20" s="1155"/>
      <c r="COI20" s="1155"/>
      <c r="COJ20" s="1155"/>
      <c r="COK20" s="1155"/>
      <c r="COL20" s="1155"/>
      <c r="COM20" s="1156"/>
      <c r="CON20" s="1154" t="s">
        <v>401</v>
      </c>
      <c r="COO20" s="1155"/>
      <c r="COP20" s="1155"/>
      <c r="COQ20" s="1155"/>
      <c r="COR20" s="1156"/>
      <c r="COS20" s="1154" t="s">
        <v>395</v>
      </c>
      <c r="COT20" s="1155"/>
      <c r="COU20" s="1156"/>
      <c r="COV20" s="1154" t="s">
        <v>396</v>
      </c>
      <c r="COW20" s="1155"/>
      <c r="COX20" s="1155"/>
      <c r="COY20" s="1155"/>
      <c r="COZ20" s="1155"/>
      <c r="CPA20" s="1155"/>
      <c r="CPB20" s="1155"/>
      <c r="CPC20" s="1155"/>
      <c r="CPD20" s="1155"/>
      <c r="CPE20" s="1155"/>
      <c r="CPF20" s="1156"/>
      <c r="CPG20" s="1166"/>
      <c r="CPH20" s="1167"/>
      <c r="CPI20" s="1168"/>
      <c r="CPJ20" s="1160"/>
      <c r="CPK20" s="1161"/>
      <c r="CPL20" s="1161"/>
      <c r="CPM20" s="1161"/>
      <c r="CPN20" s="1161"/>
      <c r="CPO20" s="1161"/>
      <c r="CPP20" s="1161"/>
      <c r="CPQ20" s="1161"/>
      <c r="CPR20" s="1161"/>
      <c r="CPS20" s="1161"/>
      <c r="CPT20" s="1161"/>
      <c r="CPU20" s="1162"/>
      <c r="CPV20" s="1154" t="s">
        <v>400</v>
      </c>
      <c r="CPW20" s="1155"/>
      <c r="CPX20" s="1155"/>
      <c r="CPY20" s="1155"/>
      <c r="CPZ20" s="1155"/>
      <c r="CQA20" s="1155"/>
      <c r="CQB20" s="1155"/>
      <c r="CQC20" s="1156"/>
      <c r="CQD20" s="1154" t="s">
        <v>401</v>
      </c>
      <c r="CQE20" s="1155"/>
      <c r="CQF20" s="1155"/>
      <c r="CQG20" s="1155"/>
      <c r="CQH20" s="1156"/>
      <c r="CQI20" s="1154" t="s">
        <v>395</v>
      </c>
      <c r="CQJ20" s="1155"/>
      <c r="CQK20" s="1156"/>
      <c r="CQL20" s="1154" t="s">
        <v>396</v>
      </c>
      <c r="CQM20" s="1155"/>
      <c r="CQN20" s="1155"/>
      <c r="CQO20" s="1155"/>
      <c r="CQP20" s="1155"/>
      <c r="CQQ20" s="1155"/>
      <c r="CQR20" s="1155"/>
      <c r="CQS20" s="1155"/>
      <c r="CQT20" s="1155"/>
      <c r="CQU20" s="1155"/>
      <c r="CQV20" s="1156"/>
      <c r="CQW20" s="1166"/>
      <c r="CQX20" s="1167"/>
      <c r="CQY20" s="1168"/>
      <c r="CQZ20" s="1160"/>
      <c r="CRA20" s="1161"/>
      <c r="CRB20" s="1161"/>
      <c r="CRC20" s="1161"/>
      <c r="CRD20" s="1161"/>
      <c r="CRE20" s="1161"/>
      <c r="CRF20" s="1161"/>
      <c r="CRG20" s="1161"/>
      <c r="CRH20" s="1161"/>
      <c r="CRI20" s="1161"/>
      <c r="CRJ20" s="1161"/>
      <c r="CRK20" s="1162"/>
      <c r="CRL20" s="1154" t="s">
        <v>400</v>
      </c>
      <c r="CRM20" s="1155"/>
      <c r="CRN20" s="1155"/>
      <c r="CRO20" s="1155"/>
      <c r="CRP20" s="1155"/>
      <c r="CRQ20" s="1155"/>
      <c r="CRR20" s="1155"/>
      <c r="CRS20" s="1156"/>
      <c r="CRT20" s="1154" t="s">
        <v>401</v>
      </c>
      <c r="CRU20" s="1155"/>
      <c r="CRV20" s="1155"/>
      <c r="CRW20" s="1155"/>
      <c r="CRX20" s="1156"/>
      <c r="CRY20" s="1154" t="s">
        <v>395</v>
      </c>
      <c r="CRZ20" s="1155"/>
      <c r="CSA20" s="1156"/>
      <c r="CSB20" s="1154" t="s">
        <v>396</v>
      </c>
      <c r="CSC20" s="1155"/>
      <c r="CSD20" s="1155"/>
      <c r="CSE20" s="1155"/>
      <c r="CSF20" s="1155"/>
      <c r="CSG20" s="1155"/>
      <c r="CSH20" s="1155"/>
      <c r="CSI20" s="1155"/>
      <c r="CSJ20" s="1155"/>
      <c r="CSK20" s="1155"/>
      <c r="CSL20" s="1156"/>
      <c r="CSM20" s="1166"/>
      <c r="CSN20" s="1167"/>
      <c r="CSO20" s="1168"/>
      <c r="CSP20" s="1160"/>
      <c r="CSQ20" s="1161"/>
      <c r="CSR20" s="1161"/>
      <c r="CSS20" s="1161"/>
      <c r="CST20" s="1161"/>
      <c r="CSU20" s="1161"/>
      <c r="CSV20" s="1161"/>
      <c r="CSW20" s="1161"/>
      <c r="CSX20" s="1161"/>
      <c r="CSY20" s="1161"/>
      <c r="CSZ20" s="1161"/>
      <c r="CTA20" s="1162"/>
      <c r="CTB20" s="1154" t="s">
        <v>400</v>
      </c>
      <c r="CTC20" s="1155"/>
      <c r="CTD20" s="1155"/>
      <c r="CTE20" s="1155"/>
      <c r="CTF20" s="1155"/>
      <c r="CTG20" s="1155"/>
      <c r="CTH20" s="1155"/>
      <c r="CTI20" s="1156"/>
      <c r="CTJ20" s="1154" t="s">
        <v>401</v>
      </c>
      <c r="CTK20" s="1155"/>
      <c r="CTL20" s="1155"/>
      <c r="CTM20" s="1155"/>
      <c r="CTN20" s="1156"/>
      <c r="CTO20" s="1154" t="s">
        <v>395</v>
      </c>
      <c r="CTP20" s="1155"/>
      <c r="CTQ20" s="1156"/>
      <c r="CTR20" s="1154" t="s">
        <v>396</v>
      </c>
      <c r="CTS20" s="1155"/>
      <c r="CTT20" s="1155"/>
      <c r="CTU20" s="1155"/>
      <c r="CTV20" s="1155"/>
      <c r="CTW20" s="1155"/>
      <c r="CTX20" s="1155"/>
      <c r="CTY20" s="1155"/>
      <c r="CTZ20" s="1155"/>
      <c r="CUA20" s="1155"/>
      <c r="CUB20" s="1156"/>
      <c r="CUC20" s="1166"/>
      <c r="CUD20" s="1167"/>
      <c r="CUE20" s="1168"/>
      <c r="CUF20" s="1160"/>
      <c r="CUG20" s="1161"/>
      <c r="CUH20" s="1161"/>
      <c r="CUI20" s="1161"/>
      <c r="CUJ20" s="1161"/>
      <c r="CUK20" s="1161"/>
      <c r="CUL20" s="1161"/>
      <c r="CUM20" s="1161"/>
      <c r="CUN20" s="1161"/>
      <c r="CUO20" s="1161"/>
      <c r="CUP20" s="1161"/>
      <c r="CUQ20" s="1162"/>
      <c r="CUR20" s="1154" t="s">
        <v>400</v>
      </c>
      <c r="CUS20" s="1155"/>
      <c r="CUT20" s="1155"/>
      <c r="CUU20" s="1155"/>
      <c r="CUV20" s="1155"/>
      <c r="CUW20" s="1155"/>
      <c r="CUX20" s="1155"/>
      <c r="CUY20" s="1156"/>
      <c r="CUZ20" s="1154" t="s">
        <v>401</v>
      </c>
      <c r="CVA20" s="1155"/>
      <c r="CVB20" s="1155"/>
      <c r="CVC20" s="1155"/>
      <c r="CVD20" s="1156"/>
      <c r="CVE20" s="1154" t="s">
        <v>395</v>
      </c>
      <c r="CVF20" s="1155"/>
      <c r="CVG20" s="1156"/>
      <c r="CVH20" s="1154" t="s">
        <v>396</v>
      </c>
      <c r="CVI20" s="1155"/>
      <c r="CVJ20" s="1155"/>
      <c r="CVK20" s="1155"/>
      <c r="CVL20" s="1155"/>
      <c r="CVM20" s="1155"/>
      <c r="CVN20" s="1155"/>
      <c r="CVO20" s="1155"/>
      <c r="CVP20" s="1155"/>
      <c r="CVQ20" s="1155"/>
      <c r="CVR20" s="1156"/>
      <c r="CVS20" s="1166"/>
      <c r="CVT20" s="1167"/>
      <c r="CVU20" s="1168"/>
      <c r="CVV20" s="1160"/>
      <c r="CVW20" s="1161"/>
      <c r="CVX20" s="1161"/>
      <c r="CVY20" s="1161"/>
      <c r="CVZ20" s="1161"/>
      <c r="CWA20" s="1161"/>
      <c r="CWB20" s="1161"/>
      <c r="CWC20" s="1161"/>
      <c r="CWD20" s="1161"/>
      <c r="CWE20" s="1161"/>
      <c r="CWF20" s="1161"/>
      <c r="CWG20" s="1162"/>
      <c r="CWH20" s="1154" t="s">
        <v>400</v>
      </c>
      <c r="CWI20" s="1155"/>
      <c r="CWJ20" s="1155"/>
      <c r="CWK20" s="1155"/>
      <c r="CWL20" s="1155"/>
      <c r="CWM20" s="1155"/>
      <c r="CWN20" s="1155"/>
      <c r="CWO20" s="1156"/>
      <c r="CWP20" s="1154" t="s">
        <v>401</v>
      </c>
      <c r="CWQ20" s="1155"/>
      <c r="CWR20" s="1155"/>
      <c r="CWS20" s="1155"/>
      <c r="CWT20" s="1156"/>
      <c r="CWU20" s="1154" t="s">
        <v>395</v>
      </c>
      <c r="CWV20" s="1155"/>
      <c r="CWW20" s="1156"/>
      <c r="CWX20" s="1154" t="s">
        <v>396</v>
      </c>
      <c r="CWY20" s="1155"/>
      <c r="CWZ20" s="1155"/>
      <c r="CXA20" s="1155"/>
      <c r="CXB20" s="1155"/>
      <c r="CXC20" s="1155"/>
      <c r="CXD20" s="1155"/>
      <c r="CXE20" s="1155"/>
      <c r="CXF20" s="1155"/>
      <c r="CXG20" s="1155"/>
      <c r="CXH20" s="1156"/>
      <c r="CXI20" s="1166"/>
      <c r="CXJ20" s="1167"/>
      <c r="CXK20" s="1168"/>
      <c r="CXL20" s="1160"/>
      <c r="CXM20" s="1161"/>
      <c r="CXN20" s="1161"/>
      <c r="CXO20" s="1161"/>
      <c r="CXP20" s="1161"/>
      <c r="CXQ20" s="1161"/>
      <c r="CXR20" s="1161"/>
      <c r="CXS20" s="1161"/>
      <c r="CXT20" s="1161"/>
      <c r="CXU20" s="1161"/>
      <c r="CXV20" s="1161"/>
      <c r="CXW20" s="1162"/>
      <c r="CXX20" s="1154" t="s">
        <v>400</v>
      </c>
      <c r="CXY20" s="1155"/>
      <c r="CXZ20" s="1155"/>
      <c r="CYA20" s="1155"/>
      <c r="CYB20" s="1155"/>
      <c r="CYC20" s="1155"/>
      <c r="CYD20" s="1155"/>
      <c r="CYE20" s="1156"/>
      <c r="CYF20" s="1154" t="s">
        <v>401</v>
      </c>
      <c r="CYG20" s="1155"/>
      <c r="CYH20" s="1155"/>
      <c r="CYI20" s="1155"/>
      <c r="CYJ20" s="1156"/>
      <c r="CYK20" s="1154" t="s">
        <v>395</v>
      </c>
      <c r="CYL20" s="1155"/>
      <c r="CYM20" s="1156"/>
      <c r="CYN20" s="1154" t="s">
        <v>396</v>
      </c>
      <c r="CYO20" s="1155"/>
      <c r="CYP20" s="1155"/>
      <c r="CYQ20" s="1155"/>
      <c r="CYR20" s="1155"/>
      <c r="CYS20" s="1155"/>
      <c r="CYT20" s="1155"/>
      <c r="CYU20" s="1155"/>
      <c r="CYV20" s="1155"/>
      <c r="CYW20" s="1155"/>
      <c r="CYX20" s="1156"/>
      <c r="CYY20" s="1166"/>
      <c r="CYZ20" s="1167"/>
      <c r="CZA20" s="1168"/>
      <c r="CZB20" s="1160"/>
      <c r="CZC20" s="1161"/>
      <c r="CZD20" s="1161"/>
      <c r="CZE20" s="1161"/>
      <c r="CZF20" s="1161"/>
      <c r="CZG20" s="1161"/>
      <c r="CZH20" s="1161"/>
      <c r="CZI20" s="1161"/>
      <c r="CZJ20" s="1161"/>
      <c r="CZK20" s="1161"/>
      <c r="CZL20" s="1161"/>
      <c r="CZM20" s="1162"/>
      <c r="CZN20" s="1154" t="s">
        <v>400</v>
      </c>
      <c r="CZO20" s="1155"/>
      <c r="CZP20" s="1155"/>
      <c r="CZQ20" s="1155"/>
      <c r="CZR20" s="1155"/>
      <c r="CZS20" s="1155"/>
      <c r="CZT20" s="1155"/>
      <c r="CZU20" s="1156"/>
      <c r="CZV20" s="1154" t="s">
        <v>401</v>
      </c>
      <c r="CZW20" s="1155"/>
      <c r="CZX20" s="1155"/>
      <c r="CZY20" s="1155"/>
      <c r="CZZ20" s="1156"/>
      <c r="DAA20" s="1154" t="s">
        <v>395</v>
      </c>
      <c r="DAB20" s="1155"/>
      <c r="DAC20" s="1156"/>
      <c r="DAD20" s="1154" t="s">
        <v>396</v>
      </c>
      <c r="DAE20" s="1155"/>
      <c r="DAF20" s="1155"/>
      <c r="DAG20" s="1155"/>
      <c r="DAH20" s="1155"/>
      <c r="DAI20" s="1155"/>
      <c r="DAJ20" s="1155"/>
      <c r="DAK20" s="1155"/>
      <c r="DAL20" s="1155"/>
      <c r="DAM20" s="1155"/>
      <c r="DAN20" s="1156"/>
      <c r="DAO20" s="1166"/>
      <c r="DAP20" s="1167"/>
      <c r="DAQ20" s="1168"/>
      <c r="DAR20" s="1160"/>
      <c r="DAS20" s="1161"/>
      <c r="DAT20" s="1161"/>
      <c r="DAU20" s="1161"/>
      <c r="DAV20" s="1161"/>
      <c r="DAW20" s="1161"/>
      <c r="DAX20" s="1161"/>
      <c r="DAY20" s="1161"/>
      <c r="DAZ20" s="1161"/>
      <c r="DBA20" s="1161"/>
      <c r="DBB20" s="1161"/>
      <c r="DBC20" s="1162"/>
      <c r="DBD20" s="1154" t="s">
        <v>400</v>
      </c>
      <c r="DBE20" s="1155"/>
      <c r="DBF20" s="1155"/>
      <c r="DBG20" s="1155"/>
      <c r="DBH20" s="1155"/>
      <c r="DBI20" s="1155"/>
      <c r="DBJ20" s="1155"/>
      <c r="DBK20" s="1156"/>
      <c r="DBL20" s="1154" t="s">
        <v>401</v>
      </c>
      <c r="DBM20" s="1155"/>
      <c r="DBN20" s="1155"/>
      <c r="DBO20" s="1155"/>
      <c r="DBP20" s="1156"/>
      <c r="DBQ20" s="1154" t="s">
        <v>395</v>
      </c>
      <c r="DBR20" s="1155"/>
      <c r="DBS20" s="1156"/>
      <c r="DBT20" s="1154" t="s">
        <v>396</v>
      </c>
      <c r="DBU20" s="1155"/>
      <c r="DBV20" s="1155"/>
      <c r="DBW20" s="1155"/>
      <c r="DBX20" s="1155"/>
      <c r="DBY20" s="1155"/>
      <c r="DBZ20" s="1155"/>
      <c r="DCA20" s="1155"/>
      <c r="DCB20" s="1155"/>
      <c r="DCC20" s="1155"/>
      <c r="DCD20" s="1156"/>
      <c r="DCE20" s="1166"/>
      <c r="DCF20" s="1167"/>
      <c r="DCG20" s="1168"/>
      <c r="DCH20" s="1160"/>
      <c r="DCI20" s="1161"/>
      <c r="DCJ20" s="1161"/>
      <c r="DCK20" s="1161"/>
      <c r="DCL20" s="1161"/>
      <c r="DCM20" s="1161"/>
      <c r="DCN20" s="1161"/>
      <c r="DCO20" s="1161"/>
      <c r="DCP20" s="1161"/>
      <c r="DCQ20" s="1161"/>
      <c r="DCR20" s="1161"/>
      <c r="DCS20" s="1162"/>
      <c r="DCT20" s="1154" t="s">
        <v>400</v>
      </c>
      <c r="DCU20" s="1155"/>
      <c r="DCV20" s="1155"/>
      <c r="DCW20" s="1155"/>
      <c r="DCX20" s="1155"/>
      <c r="DCY20" s="1155"/>
      <c r="DCZ20" s="1155"/>
      <c r="DDA20" s="1156"/>
      <c r="DDB20" s="1154" t="s">
        <v>401</v>
      </c>
      <c r="DDC20" s="1155"/>
      <c r="DDD20" s="1155"/>
      <c r="DDE20" s="1155"/>
      <c r="DDF20" s="1156"/>
      <c r="DDG20" s="1154" t="s">
        <v>395</v>
      </c>
      <c r="DDH20" s="1155"/>
      <c r="DDI20" s="1156"/>
      <c r="DDJ20" s="1154" t="s">
        <v>396</v>
      </c>
      <c r="DDK20" s="1155"/>
      <c r="DDL20" s="1155"/>
      <c r="DDM20" s="1155"/>
      <c r="DDN20" s="1155"/>
      <c r="DDO20" s="1155"/>
      <c r="DDP20" s="1155"/>
      <c r="DDQ20" s="1155"/>
      <c r="DDR20" s="1155"/>
      <c r="DDS20" s="1155"/>
      <c r="DDT20" s="1156"/>
      <c r="DDU20" s="1166"/>
      <c r="DDV20" s="1167"/>
      <c r="DDW20" s="1168"/>
      <c r="DDX20" s="1160"/>
      <c r="DDY20" s="1161"/>
      <c r="DDZ20" s="1161"/>
      <c r="DEA20" s="1161"/>
      <c r="DEB20" s="1161"/>
      <c r="DEC20" s="1161"/>
      <c r="DED20" s="1161"/>
      <c r="DEE20" s="1161"/>
      <c r="DEF20" s="1161"/>
      <c r="DEG20" s="1161"/>
      <c r="DEH20" s="1161"/>
      <c r="DEI20" s="1162"/>
      <c r="DEJ20" s="1154" t="s">
        <v>400</v>
      </c>
      <c r="DEK20" s="1155"/>
      <c r="DEL20" s="1155"/>
      <c r="DEM20" s="1155"/>
      <c r="DEN20" s="1155"/>
      <c r="DEO20" s="1155"/>
      <c r="DEP20" s="1155"/>
      <c r="DEQ20" s="1156"/>
      <c r="DER20" s="1154" t="s">
        <v>401</v>
      </c>
      <c r="DES20" s="1155"/>
      <c r="DET20" s="1155"/>
      <c r="DEU20" s="1155"/>
      <c r="DEV20" s="1156"/>
      <c r="DEW20" s="1154" t="s">
        <v>395</v>
      </c>
      <c r="DEX20" s="1155"/>
      <c r="DEY20" s="1156"/>
      <c r="DEZ20" s="1154" t="s">
        <v>396</v>
      </c>
      <c r="DFA20" s="1155"/>
      <c r="DFB20" s="1155"/>
      <c r="DFC20" s="1155"/>
      <c r="DFD20" s="1155"/>
      <c r="DFE20" s="1155"/>
      <c r="DFF20" s="1155"/>
      <c r="DFG20" s="1155"/>
      <c r="DFH20" s="1155"/>
      <c r="DFI20" s="1155"/>
      <c r="DFJ20" s="1156"/>
      <c r="DFK20" s="1166"/>
      <c r="DFL20" s="1167"/>
      <c r="DFM20" s="1168"/>
      <c r="DFN20" s="1160"/>
      <c r="DFO20" s="1161"/>
      <c r="DFP20" s="1161"/>
      <c r="DFQ20" s="1161"/>
      <c r="DFR20" s="1161"/>
      <c r="DFS20" s="1161"/>
      <c r="DFT20" s="1161"/>
      <c r="DFU20" s="1161"/>
      <c r="DFV20" s="1161"/>
      <c r="DFW20" s="1161"/>
      <c r="DFX20" s="1161"/>
      <c r="DFY20" s="1162"/>
      <c r="DFZ20" s="1154" t="s">
        <v>400</v>
      </c>
      <c r="DGA20" s="1155"/>
      <c r="DGB20" s="1155"/>
      <c r="DGC20" s="1155"/>
      <c r="DGD20" s="1155"/>
      <c r="DGE20" s="1155"/>
      <c r="DGF20" s="1155"/>
      <c r="DGG20" s="1156"/>
      <c r="DGH20" s="1154" t="s">
        <v>401</v>
      </c>
      <c r="DGI20" s="1155"/>
      <c r="DGJ20" s="1155"/>
      <c r="DGK20" s="1155"/>
      <c r="DGL20" s="1156"/>
      <c r="DGM20" s="1154" t="s">
        <v>395</v>
      </c>
      <c r="DGN20" s="1155"/>
      <c r="DGO20" s="1156"/>
      <c r="DGP20" s="1154" t="s">
        <v>396</v>
      </c>
      <c r="DGQ20" s="1155"/>
      <c r="DGR20" s="1155"/>
      <c r="DGS20" s="1155"/>
      <c r="DGT20" s="1155"/>
      <c r="DGU20" s="1155"/>
      <c r="DGV20" s="1155"/>
      <c r="DGW20" s="1155"/>
      <c r="DGX20" s="1155"/>
      <c r="DGY20" s="1155"/>
      <c r="DGZ20" s="1156"/>
      <c r="DHA20" s="1166"/>
      <c r="DHB20" s="1167"/>
      <c r="DHC20" s="1168"/>
      <c r="DHD20" s="1160"/>
      <c r="DHE20" s="1161"/>
      <c r="DHF20" s="1161"/>
      <c r="DHG20" s="1161"/>
      <c r="DHH20" s="1161"/>
      <c r="DHI20" s="1161"/>
      <c r="DHJ20" s="1161"/>
      <c r="DHK20" s="1161"/>
      <c r="DHL20" s="1161"/>
      <c r="DHM20" s="1161"/>
      <c r="DHN20" s="1161"/>
      <c r="DHO20" s="1162"/>
      <c r="DHP20" s="1154" t="s">
        <v>400</v>
      </c>
      <c r="DHQ20" s="1155"/>
      <c r="DHR20" s="1155"/>
      <c r="DHS20" s="1155"/>
      <c r="DHT20" s="1155"/>
      <c r="DHU20" s="1155"/>
      <c r="DHV20" s="1155"/>
      <c r="DHW20" s="1156"/>
      <c r="DHX20" s="1154" t="s">
        <v>401</v>
      </c>
      <c r="DHY20" s="1155"/>
      <c r="DHZ20" s="1155"/>
      <c r="DIA20" s="1155"/>
      <c r="DIB20" s="1156"/>
      <c r="DIC20" s="1154" t="s">
        <v>395</v>
      </c>
      <c r="DID20" s="1155"/>
      <c r="DIE20" s="1156"/>
      <c r="DIF20" s="1154" t="s">
        <v>396</v>
      </c>
      <c r="DIG20" s="1155"/>
      <c r="DIH20" s="1155"/>
      <c r="DII20" s="1155"/>
      <c r="DIJ20" s="1155"/>
      <c r="DIK20" s="1155"/>
      <c r="DIL20" s="1155"/>
      <c r="DIM20" s="1155"/>
      <c r="DIN20" s="1155"/>
      <c r="DIO20" s="1155"/>
      <c r="DIP20" s="1156"/>
      <c r="DIQ20" s="1166"/>
      <c r="DIR20" s="1167"/>
      <c r="DIS20" s="1168"/>
      <c r="DIT20" s="1160"/>
      <c r="DIU20" s="1161"/>
      <c r="DIV20" s="1161"/>
      <c r="DIW20" s="1161"/>
      <c r="DIX20" s="1161"/>
      <c r="DIY20" s="1161"/>
      <c r="DIZ20" s="1161"/>
      <c r="DJA20" s="1161"/>
      <c r="DJB20" s="1161"/>
      <c r="DJC20" s="1161"/>
      <c r="DJD20" s="1161"/>
      <c r="DJE20" s="1162"/>
      <c r="DJF20" s="1154" t="s">
        <v>400</v>
      </c>
      <c r="DJG20" s="1155"/>
      <c r="DJH20" s="1155"/>
      <c r="DJI20" s="1155"/>
      <c r="DJJ20" s="1155"/>
      <c r="DJK20" s="1155"/>
      <c r="DJL20" s="1155"/>
      <c r="DJM20" s="1156"/>
      <c r="DJN20" s="1154" t="s">
        <v>401</v>
      </c>
      <c r="DJO20" s="1155"/>
      <c r="DJP20" s="1155"/>
      <c r="DJQ20" s="1155"/>
      <c r="DJR20" s="1156"/>
      <c r="DJS20" s="1154" t="s">
        <v>395</v>
      </c>
      <c r="DJT20" s="1155"/>
      <c r="DJU20" s="1156"/>
      <c r="DJV20" s="1154" t="s">
        <v>396</v>
      </c>
      <c r="DJW20" s="1155"/>
      <c r="DJX20" s="1155"/>
      <c r="DJY20" s="1155"/>
      <c r="DJZ20" s="1155"/>
      <c r="DKA20" s="1155"/>
      <c r="DKB20" s="1155"/>
      <c r="DKC20" s="1155"/>
      <c r="DKD20" s="1155"/>
      <c r="DKE20" s="1155"/>
      <c r="DKF20" s="1156"/>
      <c r="DKG20" s="1166"/>
      <c r="DKH20" s="1167"/>
      <c r="DKI20" s="1168"/>
      <c r="DKJ20" s="1160"/>
      <c r="DKK20" s="1161"/>
      <c r="DKL20" s="1161"/>
      <c r="DKM20" s="1161"/>
      <c r="DKN20" s="1161"/>
      <c r="DKO20" s="1161"/>
      <c r="DKP20" s="1161"/>
      <c r="DKQ20" s="1161"/>
      <c r="DKR20" s="1161"/>
      <c r="DKS20" s="1161"/>
      <c r="DKT20" s="1161"/>
      <c r="DKU20" s="1162"/>
      <c r="DKV20" s="1154" t="s">
        <v>400</v>
      </c>
      <c r="DKW20" s="1155"/>
      <c r="DKX20" s="1155"/>
      <c r="DKY20" s="1155"/>
      <c r="DKZ20" s="1155"/>
      <c r="DLA20" s="1155"/>
      <c r="DLB20" s="1155"/>
      <c r="DLC20" s="1156"/>
      <c r="DLD20" s="1154" t="s">
        <v>401</v>
      </c>
      <c r="DLE20" s="1155"/>
      <c r="DLF20" s="1155"/>
      <c r="DLG20" s="1155"/>
      <c r="DLH20" s="1156"/>
      <c r="DLI20" s="1154" t="s">
        <v>395</v>
      </c>
      <c r="DLJ20" s="1155"/>
      <c r="DLK20" s="1156"/>
      <c r="DLL20" s="1154" t="s">
        <v>396</v>
      </c>
      <c r="DLM20" s="1155"/>
      <c r="DLN20" s="1155"/>
      <c r="DLO20" s="1155"/>
      <c r="DLP20" s="1155"/>
      <c r="DLQ20" s="1155"/>
      <c r="DLR20" s="1155"/>
      <c r="DLS20" s="1155"/>
      <c r="DLT20" s="1155"/>
      <c r="DLU20" s="1155"/>
      <c r="DLV20" s="1156"/>
      <c r="DLW20" s="1166"/>
      <c r="DLX20" s="1167"/>
      <c r="DLY20" s="1168"/>
      <c r="DLZ20" s="1160"/>
      <c r="DMA20" s="1161"/>
      <c r="DMB20" s="1161"/>
      <c r="DMC20" s="1161"/>
      <c r="DMD20" s="1161"/>
      <c r="DME20" s="1161"/>
      <c r="DMF20" s="1161"/>
      <c r="DMG20" s="1161"/>
      <c r="DMH20" s="1161"/>
      <c r="DMI20" s="1161"/>
      <c r="DMJ20" s="1161"/>
      <c r="DMK20" s="1162"/>
      <c r="DML20" s="1154" t="s">
        <v>400</v>
      </c>
      <c r="DMM20" s="1155"/>
      <c r="DMN20" s="1155"/>
      <c r="DMO20" s="1155"/>
      <c r="DMP20" s="1155"/>
      <c r="DMQ20" s="1155"/>
      <c r="DMR20" s="1155"/>
      <c r="DMS20" s="1156"/>
      <c r="DMT20" s="1154" t="s">
        <v>401</v>
      </c>
      <c r="DMU20" s="1155"/>
      <c r="DMV20" s="1155"/>
      <c r="DMW20" s="1155"/>
      <c r="DMX20" s="1156"/>
      <c r="DMY20" s="1154" t="s">
        <v>395</v>
      </c>
      <c r="DMZ20" s="1155"/>
      <c r="DNA20" s="1156"/>
      <c r="DNB20" s="1154" t="s">
        <v>396</v>
      </c>
      <c r="DNC20" s="1155"/>
      <c r="DND20" s="1155"/>
      <c r="DNE20" s="1155"/>
      <c r="DNF20" s="1155"/>
      <c r="DNG20" s="1155"/>
      <c r="DNH20" s="1155"/>
      <c r="DNI20" s="1155"/>
      <c r="DNJ20" s="1155"/>
      <c r="DNK20" s="1155"/>
      <c r="DNL20" s="1156"/>
      <c r="DNM20" s="1166"/>
      <c r="DNN20" s="1167"/>
      <c r="DNO20" s="1168"/>
      <c r="DNP20" s="1160"/>
      <c r="DNQ20" s="1161"/>
      <c r="DNR20" s="1161"/>
      <c r="DNS20" s="1161"/>
      <c r="DNT20" s="1161"/>
      <c r="DNU20" s="1161"/>
      <c r="DNV20" s="1161"/>
      <c r="DNW20" s="1161"/>
      <c r="DNX20" s="1161"/>
      <c r="DNY20" s="1161"/>
      <c r="DNZ20" s="1161"/>
      <c r="DOA20" s="1162"/>
      <c r="DOB20" s="1154" t="s">
        <v>400</v>
      </c>
      <c r="DOC20" s="1155"/>
      <c r="DOD20" s="1155"/>
      <c r="DOE20" s="1155"/>
      <c r="DOF20" s="1155"/>
      <c r="DOG20" s="1155"/>
      <c r="DOH20" s="1155"/>
      <c r="DOI20" s="1156"/>
      <c r="DOJ20" s="1154" t="s">
        <v>401</v>
      </c>
      <c r="DOK20" s="1155"/>
      <c r="DOL20" s="1155"/>
      <c r="DOM20" s="1155"/>
      <c r="DON20" s="1156"/>
      <c r="DOO20" s="1154" t="s">
        <v>395</v>
      </c>
      <c r="DOP20" s="1155"/>
      <c r="DOQ20" s="1156"/>
      <c r="DOR20" s="1154" t="s">
        <v>396</v>
      </c>
      <c r="DOS20" s="1155"/>
      <c r="DOT20" s="1155"/>
      <c r="DOU20" s="1155"/>
      <c r="DOV20" s="1155"/>
      <c r="DOW20" s="1155"/>
      <c r="DOX20" s="1155"/>
      <c r="DOY20" s="1155"/>
      <c r="DOZ20" s="1155"/>
      <c r="DPA20" s="1155"/>
      <c r="DPB20" s="1156"/>
      <c r="DPC20" s="1166"/>
      <c r="DPD20" s="1167"/>
      <c r="DPE20" s="1168"/>
      <c r="DPF20" s="1160"/>
      <c r="DPG20" s="1161"/>
      <c r="DPH20" s="1161"/>
      <c r="DPI20" s="1161"/>
      <c r="DPJ20" s="1161"/>
      <c r="DPK20" s="1161"/>
      <c r="DPL20" s="1161"/>
      <c r="DPM20" s="1161"/>
      <c r="DPN20" s="1161"/>
      <c r="DPO20" s="1161"/>
      <c r="DPP20" s="1161"/>
      <c r="DPQ20" s="1162"/>
      <c r="DPR20" s="1154" t="s">
        <v>400</v>
      </c>
      <c r="DPS20" s="1155"/>
      <c r="DPT20" s="1155"/>
      <c r="DPU20" s="1155"/>
      <c r="DPV20" s="1155"/>
      <c r="DPW20" s="1155"/>
      <c r="DPX20" s="1155"/>
      <c r="DPY20" s="1156"/>
      <c r="DPZ20" s="1154" t="s">
        <v>401</v>
      </c>
      <c r="DQA20" s="1155"/>
      <c r="DQB20" s="1155"/>
      <c r="DQC20" s="1155"/>
      <c r="DQD20" s="1156"/>
      <c r="DQE20" s="1154" t="s">
        <v>395</v>
      </c>
      <c r="DQF20" s="1155"/>
      <c r="DQG20" s="1156"/>
      <c r="DQH20" s="1154" t="s">
        <v>396</v>
      </c>
      <c r="DQI20" s="1155"/>
      <c r="DQJ20" s="1155"/>
      <c r="DQK20" s="1155"/>
      <c r="DQL20" s="1155"/>
      <c r="DQM20" s="1155"/>
      <c r="DQN20" s="1155"/>
      <c r="DQO20" s="1155"/>
      <c r="DQP20" s="1155"/>
      <c r="DQQ20" s="1155"/>
      <c r="DQR20" s="1156"/>
      <c r="DQS20" s="1166"/>
      <c r="DQT20" s="1167"/>
      <c r="DQU20" s="1168"/>
      <c r="DQV20" s="1160"/>
      <c r="DQW20" s="1161"/>
      <c r="DQX20" s="1161"/>
      <c r="DQY20" s="1161"/>
      <c r="DQZ20" s="1161"/>
      <c r="DRA20" s="1161"/>
      <c r="DRB20" s="1161"/>
      <c r="DRC20" s="1161"/>
      <c r="DRD20" s="1161"/>
      <c r="DRE20" s="1161"/>
      <c r="DRF20" s="1161"/>
      <c r="DRG20" s="1162"/>
      <c r="DRH20" s="1154" t="s">
        <v>400</v>
      </c>
      <c r="DRI20" s="1155"/>
      <c r="DRJ20" s="1155"/>
      <c r="DRK20" s="1155"/>
      <c r="DRL20" s="1155"/>
      <c r="DRM20" s="1155"/>
      <c r="DRN20" s="1155"/>
      <c r="DRO20" s="1156"/>
      <c r="DRP20" s="1154" t="s">
        <v>401</v>
      </c>
      <c r="DRQ20" s="1155"/>
      <c r="DRR20" s="1155"/>
      <c r="DRS20" s="1155"/>
      <c r="DRT20" s="1156"/>
      <c r="DRU20" s="1154" t="s">
        <v>395</v>
      </c>
      <c r="DRV20" s="1155"/>
      <c r="DRW20" s="1156"/>
      <c r="DRX20" s="1154" t="s">
        <v>396</v>
      </c>
      <c r="DRY20" s="1155"/>
      <c r="DRZ20" s="1155"/>
      <c r="DSA20" s="1155"/>
      <c r="DSB20" s="1155"/>
      <c r="DSC20" s="1155"/>
      <c r="DSD20" s="1155"/>
      <c r="DSE20" s="1155"/>
      <c r="DSF20" s="1155"/>
      <c r="DSG20" s="1155"/>
      <c r="DSH20" s="1156"/>
      <c r="DSI20" s="1166"/>
      <c r="DSJ20" s="1167"/>
      <c r="DSK20" s="1168"/>
      <c r="DSL20" s="1160"/>
      <c r="DSM20" s="1161"/>
      <c r="DSN20" s="1161"/>
      <c r="DSO20" s="1161"/>
      <c r="DSP20" s="1161"/>
      <c r="DSQ20" s="1161"/>
      <c r="DSR20" s="1161"/>
      <c r="DSS20" s="1161"/>
      <c r="DST20" s="1161"/>
      <c r="DSU20" s="1161"/>
      <c r="DSV20" s="1161"/>
      <c r="DSW20" s="1162"/>
      <c r="DSX20" s="1154" t="s">
        <v>400</v>
      </c>
      <c r="DSY20" s="1155"/>
      <c r="DSZ20" s="1155"/>
      <c r="DTA20" s="1155"/>
      <c r="DTB20" s="1155"/>
      <c r="DTC20" s="1155"/>
      <c r="DTD20" s="1155"/>
      <c r="DTE20" s="1156"/>
      <c r="DTF20" s="1154" t="s">
        <v>401</v>
      </c>
      <c r="DTG20" s="1155"/>
      <c r="DTH20" s="1155"/>
      <c r="DTI20" s="1155"/>
      <c r="DTJ20" s="1156"/>
      <c r="DTK20" s="1154" t="s">
        <v>395</v>
      </c>
      <c r="DTL20" s="1155"/>
      <c r="DTM20" s="1156"/>
      <c r="DTN20" s="1154" t="s">
        <v>396</v>
      </c>
      <c r="DTO20" s="1155"/>
      <c r="DTP20" s="1155"/>
      <c r="DTQ20" s="1155"/>
      <c r="DTR20" s="1155"/>
      <c r="DTS20" s="1155"/>
      <c r="DTT20" s="1155"/>
      <c r="DTU20" s="1155"/>
      <c r="DTV20" s="1155"/>
      <c r="DTW20" s="1155"/>
      <c r="DTX20" s="1156"/>
      <c r="DTY20" s="1166"/>
      <c r="DTZ20" s="1167"/>
      <c r="DUA20" s="1168"/>
      <c r="DUB20" s="1160"/>
      <c r="DUC20" s="1161"/>
      <c r="DUD20" s="1161"/>
      <c r="DUE20" s="1161"/>
      <c r="DUF20" s="1161"/>
      <c r="DUG20" s="1161"/>
      <c r="DUH20" s="1161"/>
      <c r="DUI20" s="1161"/>
      <c r="DUJ20" s="1161"/>
      <c r="DUK20" s="1161"/>
      <c r="DUL20" s="1161"/>
      <c r="DUM20" s="1162"/>
      <c r="DUN20" s="1154" t="s">
        <v>400</v>
      </c>
      <c r="DUO20" s="1155"/>
      <c r="DUP20" s="1155"/>
      <c r="DUQ20" s="1155"/>
      <c r="DUR20" s="1155"/>
      <c r="DUS20" s="1155"/>
      <c r="DUT20" s="1155"/>
      <c r="DUU20" s="1156"/>
      <c r="DUV20" s="1154" t="s">
        <v>401</v>
      </c>
      <c r="DUW20" s="1155"/>
      <c r="DUX20" s="1155"/>
      <c r="DUY20" s="1155"/>
      <c r="DUZ20" s="1156"/>
      <c r="DVA20" s="1154" t="s">
        <v>395</v>
      </c>
      <c r="DVB20" s="1155"/>
      <c r="DVC20" s="1156"/>
      <c r="DVD20" s="1154" t="s">
        <v>396</v>
      </c>
      <c r="DVE20" s="1155"/>
      <c r="DVF20" s="1155"/>
      <c r="DVG20" s="1155"/>
      <c r="DVH20" s="1155"/>
      <c r="DVI20" s="1155"/>
      <c r="DVJ20" s="1155"/>
      <c r="DVK20" s="1155"/>
      <c r="DVL20" s="1155"/>
      <c r="DVM20" s="1155"/>
      <c r="DVN20" s="1156"/>
      <c r="DVO20" s="1166"/>
      <c r="DVP20" s="1167"/>
      <c r="DVQ20" s="1168"/>
      <c r="DVR20" s="1160"/>
      <c r="DVS20" s="1161"/>
      <c r="DVT20" s="1161"/>
      <c r="DVU20" s="1161"/>
      <c r="DVV20" s="1161"/>
      <c r="DVW20" s="1161"/>
      <c r="DVX20" s="1161"/>
      <c r="DVY20" s="1161"/>
      <c r="DVZ20" s="1161"/>
      <c r="DWA20" s="1161"/>
      <c r="DWB20" s="1161"/>
      <c r="DWC20" s="1162"/>
      <c r="DWD20" s="1154" t="s">
        <v>400</v>
      </c>
      <c r="DWE20" s="1155"/>
      <c r="DWF20" s="1155"/>
      <c r="DWG20" s="1155"/>
      <c r="DWH20" s="1155"/>
      <c r="DWI20" s="1155"/>
      <c r="DWJ20" s="1155"/>
      <c r="DWK20" s="1156"/>
      <c r="DWL20" s="1154" t="s">
        <v>401</v>
      </c>
      <c r="DWM20" s="1155"/>
      <c r="DWN20" s="1155"/>
      <c r="DWO20" s="1155"/>
      <c r="DWP20" s="1156"/>
      <c r="DWQ20" s="1154" t="s">
        <v>395</v>
      </c>
      <c r="DWR20" s="1155"/>
      <c r="DWS20" s="1156"/>
      <c r="DWT20" s="1154" t="s">
        <v>396</v>
      </c>
      <c r="DWU20" s="1155"/>
      <c r="DWV20" s="1155"/>
      <c r="DWW20" s="1155"/>
      <c r="DWX20" s="1155"/>
      <c r="DWY20" s="1155"/>
      <c r="DWZ20" s="1155"/>
      <c r="DXA20" s="1155"/>
      <c r="DXB20" s="1155"/>
      <c r="DXC20" s="1155"/>
      <c r="DXD20" s="1156"/>
      <c r="DXE20" s="1166"/>
      <c r="DXF20" s="1167"/>
      <c r="DXG20" s="1168"/>
      <c r="DXH20" s="1160"/>
      <c r="DXI20" s="1161"/>
      <c r="DXJ20" s="1161"/>
      <c r="DXK20" s="1161"/>
      <c r="DXL20" s="1161"/>
      <c r="DXM20" s="1161"/>
      <c r="DXN20" s="1161"/>
      <c r="DXO20" s="1161"/>
      <c r="DXP20" s="1161"/>
      <c r="DXQ20" s="1161"/>
      <c r="DXR20" s="1161"/>
      <c r="DXS20" s="1162"/>
      <c r="DXT20" s="1154" t="s">
        <v>400</v>
      </c>
      <c r="DXU20" s="1155"/>
      <c r="DXV20" s="1155"/>
      <c r="DXW20" s="1155"/>
      <c r="DXX20" s="1155"/>
      <c r="DXY20" s="1155"/>
      <c r="DXZ20" s="1155"/>
      <c r="DYA20" s="1156"/>
      <c r="DYB20" s="1154" t="s">
        <v>401</v>
      </c>
      <c r="DYC20" s="1155"/>
      <c r="DYD20" s="1155"/>
      <c r="DYE20" s="1155"/>
      <c r="DYF20" s="1156"/>
      <c r="DYG20" s="1154" t="s">
        <v>395</v>
      </c>
      <c r="DYH20" s="1155"/>
      <c r="DYI20" s="1156"/>
      <c r="DYJ20" s="1154" t="s">
        <v>396</v>
      </c>
      <c r="DYK20" s="1155"/>
      <c r="DYL20" s="1155"/>
      <c r="DYM20" s="1155"/>
      <c r="DYN20" s="1155"/>
      <c r="DYO20" s="1155"/>
      <c r="DYP20" s="1155"/>
      <c r="DYQ20" s="1155"/>
      <c r="DYR20" s="1155"/>
      <c r="DYS20" s="1155"/>
      <c r="DYT20" s="1156"/>
      <c r="DYU20" s="1166"/>
      <c r="DYV20" s="1167"/>
      <c r="DYW20" s="1168"/>
      <c r="DYX20" s="1160"/>
      <c r="DYY20" s="1161"/>
      <c r="DYZ20" s="1161"/>
      <c r="DZA20" s="1161"/>
      <c r="DZB20" s="1161"/>
      <c r="DZC20" s="1161"/>
      <c r="DZD20" s="1161"/>
      <c r="DZE20" s="1161"/>
      <c r="DZF20" s="1161"/>
      <c r="DZG20" s="1161"/>
      <c r="DZH20" s="1161"/>
      <c r="DZI20" s="1162"/>
      <c r="DZJ20" s="1154" t="s">
        <v>400</v>
      </c>
      <c r="DZK20" s="1155"/>
      <c r="DZL20" s="1155"/>
      <c r="DZM20" s="1155"/>
      <c r="DZN20" s="1155"/>
      <c r="DZO20" s="1155"/>
      <c r="DZP20" s="1155"/>
      <c r="DZQ20" s="1156"/>
      <c r="DZR20" s="1154" t="s">
        <v>401</v>
      </c>
      <c r="DZS20" s="1155"/>
      <c r="DZT20" s="1155"/>
      <c r="DZU20" s="1155"/>
      <c r="DZV20" s="1156"/>
      <c r="DZW20" s="1154" t="s">
        <v>395</v>
      </c>
      <c r="DZX20" s="1155"/>
      <c r="DZY20" s="1156"/>
      <c r="DZZ20" s="1154" t="s">
        <v>396</v>
      </c>
      <c r="EAA20" s="1155"/>
      <c r="EAB20" s="1155"/>
      <c r="EAC20" s="1155"/>
      <c r="EAD20" s="1155"/>
      <c r="EAE20" s="1155"/>
      <c r="EAF20" s="1155"/>
      <c r="EAG20" s="1155"/>
      <c r="EAH20" s="1155"/>
      <c r="EAI20" s="1155"/>
      <c r="EAJ20" s="1156"/>
      <c r="EAK20" s="1166"/>
      <c r="EAL20" s="1167"/>
      <c r="EAM20" s="1168"/>
      <c r="EAN20" s="1160"/>
      <c r="EAO20" s="1161"/>
      <c r="EAP20" s="1161"/>
      <c r="EAQ20" s="1161"/>
      <c r="EAR20" s="1161"/>
      <c r="EAS20" s="1161"/>
      <c r="EAT20" s="1161"/>
      <c r="EAU20" s="1161"/>
      <c r="EAV20" s="1161"/>
      <c r="EAW20" s="1161"/>
      <c r="EAX20" s="1161"/>
      <c r="EAY20" s="1162"/>
      <c r="EAZ20" s="1154" t="s">
        <v>400</v>
      </c>
      <c r="EBA20" s="1155"/>
      <c r="EBB20" s="1155"/>
      <c r="EBC20" s="1155"/>
      <c r="EBD20" s="1155"/>
      <c r="EBE20" s="1155"/>
      <c r="EBF20" s="1155"/>
      <c r="EBG20" s="1156"/>
      <c r="EBH20" s="1154" t="s">
        <v>401</v>
      </c>
      <c r="EBI20" s="1155"/>
      <c r="EBJ20" s="1155"/>
      <c r="EBK20" s="1155"/>
      <c r="EBL20" s="1156"/>
      <c r="EBM20" s="1154" t="s">
        <v>395</v>
      </c>
      <c r="EBN20" s="1155"/>
      <c r="EBO20" s="1156"/>
      <c r="EBP20" s="1154" t="s">
        <v>396</v>
      </c>
      <c r="EBQ20" s="1155"/>
      <c r="EBR20" s="1155"/>
      <c r="EBS20" s="1155"/>
      <c r="EBT20" s="1155"/>
      <c r="EBU20" s="1155"/>
      <c r="EBV20" s="1155"/>
      <c r="EBW20" s="1155"/>
      <c r="EBX20" s="1155"/>
      <c r="EBY20" s="1155"/>
      <c r="EBZ20" s="1156"/>
      <c r="ECA20" s="1166"/>
      <c r="ECB20" s="1167"/>
      <c r="ECC20" s="1168"/>
      <c r="ECD20" s="1160"/>
      <c r="ECE20" s="1161"/>
      <c r="ECF20" s="1161"/>
      <c r="ECG20" s="1161"/>
      <c r="ECH20" s="1161"/>
      <c r="ECI20" s="1161"/>
      <c r="ECJ20" s="1161"/>
      <c r="ECK20" s="1161"/>
      <c r="ECL20" s="1161"/>
      <c r="ECM20" s="1161"/>
      <c r="ECN20" s="1161"/>
      <c r="ECO20" s="1162"/>
      <c r="ECP20" s="1154" t="s">
        <v>400</v>
      </c>
      <c r="ECQ20" s="1155"/>
      <c r="ECR20" s="1155"/>
      <c r="ECS20" s="1155"/>
      <c r="ECT20" s="1155"/>
      <c r="ECU20" s="1155"/>
      <c r="ECV20" s="1155"/>
      <c r="ECW20" s="1156"/>
      <c r="ECX20" s="1154" t="s">
        <v>401</v>
      </c>
      <c r="ECY20" s="1155"/>
      <c r="ECZ20" s="1155"/>
      <c r="EDA20" s="1155"/>
      <c r="EDB20" s="1156"/>
      <c r="EDC20" s="1154" t="s">
        <v>395</v>
      </c>
      <c r="EDD20" s="1155"/>
      <c r="EDE20" s="1156"/>
      <c r="EDF20" s="1154" t="s">
        <v>396</v>
      </c>
      <c r="EDG20" s="1155"/>
      <c r="EDH20" s="1155"/>
      <c r="EDI20" s="1155"/>
      <c r="EDJ20" s="1155"/>
      <c r="EDK20" s="1155"/>
      <c r="EDL20" s="1155"/>
      <c r="EDM20" s="1155"/>
      <c r="EDN20" s="1155"/>
      <c r="EDO20" s="1155"/>
      <c r="EDP20" s="1156"/>
      <c r="EDQ20" s="1166"/>
      <c r="EDR20" s="1167"/>
      <c r="EDS20" s="1168"/>
      <c r="EDT20" s="1160"/>
      <c r="EDU20" s="1161"/>
      <c r="EDV20" s="1161"/>
      <c r="EDW20" s="1161"/>
      <c r="EDX20" s="1161"/>
      <c r="EDY20" s="1161"/>
      <c r="EDZ20" s="1161"/>
      <c r="EEA20" s="1161"/>
      <c r="EEB20" s="1161"/>
      <c r="EEC20" s="1161"/>
      <c r="EED20" s="1161"/>
      <c r="EEE20" s="1162"/>
      <c r="EEF20" s="1154" t="s">
        <v>400</v>
      </c>
      <c r="EEG20" s="1155"/>
      <c r="EEH20" s="1155"/>
      <c r="EEI20" s="1155"/>
      <c r="EEJ20" s="1155"/>
      <c r="EEK20" s="1155"/>
      <c r="EEL20" s="1155"/>
      <c r="EEM20" s="1156"/>
      <c r="EEN20" s="1154" t="s">
        <v>401</v>
      </c>
      <c r="EEO20" s="1155"/>
      <c r="EEP20" s="1155"/>
      <c r="EEQ20" s="1155"/>
      <c r="EER20" s="1156"/>
      <c r="EES20" s="1154" t="s">
        <v>395</v>
      </c>
      <c r="EET20" s="1155"/>
      <c r="EEU20" s="1156"/>
      <c r="EEV20" s="1154" t="s">
        <v>396</v>
      </c>
      <c r="EEW20" s="1155"/>
      <c r="EEX20" s="1155"/>
      <c r="EEY20" s="1155"/>
      <c r="EEZ20" s="1155"/>
      <c r="EFA20" s="1155"/>
      <c r="EFB20" s="1155"/>
      <c r="EFC20" s="1155"/>
      <c r="EFD20" s="1155"/>
      <c r="EFE20" s="1155"/>
      <c r="EFF20" s="1156"/>
      <c r="EFG20" s="1166"/>
      <c r="EFH20" s="1167"/>
      <c r="EFI20" s="1168"/>
      <c r="EFJ20" s="1160"/>
      <c r="EFK20" s="1161"/>
      <c r="EFL20" s="1161"/>
      <c r="EFM20" s="1161"/>
      <c r="EFN20" s="1161"/>
      <c r="EFO20" s="1161"/>
      <c r="EFP20" s="1161"/>
      <c r="EFQ20" s="1161"/>
      <c r="EFR20" s="1161"/>
      <c r="EFS20" s="1161"/>
      <c r="EFT20" s="1161"/>
      <c r="EFU20" s="1162"/>
      <c r="EFV20" s="1154" t="s">
        <v>400</v>
      </c>
      <c r="EFW20" s="1155"/>
      <c r="EFX20" s="1155"/>
      <c r="EFY20" s="1155"/>
      <c r="EFZ20" s="1155"/>
      <c r="EGA20" s="1155"/>
      <c r="EGB20" s="1155"/>
      <c r="EGC20" s="1156"/>
      <c r="EGD20" s="1154" t="s">
        <v>401</v>
      </c>
      <c r="EGE20" s="1155"/>
      <c r="EGF20" s="1155"/>
      <c r="EGG20" s="1155"/>
      <c r="EGH20" s="1156"/>
      <c r="EGI20" s="1154" t="s">
        <v>395</v>
      </c>
      <c r="EGJ20" s="1155"/>
      <c r="EGK20" s="1156"/>
      <c r="EGL20" s="1154" t="s">
        <v>396</v>
      </c>
      <c r="EGM20" s="1155"/>
      <c r="EGN20" s="1155"/>
      <c r="EGO20" s="1155"/>
      <c r="EGP20" s="1155"/>
      <c r="EGQ20" s="1155"/>
      <c r="EGR20" s="1155"/>
      <c r="EGS20" s="1155"/>
      <c r="EGT20" s="1155"/>
      <c r="EGU20" s="1155"/>
      <c r="EGV20" s="1156"/>
      <c r="EGW20" s="1166"/>
      <c r="EGX20" s="1167"/>
      <c r="EGY20" s="1168"/>
      <c r="EGZ20" s="1160"/>
      <c r="EHA20" s="1161"/>
      <c r="EHB20" s="1161"/>
      <c r="EHC20" s="1161"/>
      <c r="EHD20" s="1161"/>
      <c r="EHE20" s="1161"/>
      <c r="EHF20" s="1161"/>
      <c r="EHG20" s="1161"/>
      <c r="EHH20" s="1161"/>
      <c r="EHI20" s="1161"/>
      <c r="EHJ20" s="1161"/>
      <c r="EHK20" s="1162"/>
      <c r="EHL20" s="1154" t="s">
        <v>400</v>
      </c>
      <c r="EHM20" s="1155"/>
      <c r="EHN20" s="1155"/>
      <c r="EHO20" s="1155"/>
      <c r="EHP20" s="1155"/>
      <c r="EHQ20" s="1155"/>
      <c r="EHR20" s="1155"/>
      <c r="EHS20" s="1156"/>
      <c r="EHT20" s="1154" t="s">
        <v>401</v>
      </c>
      <c r="EHU20" s="1155"/>
      <c r="EHV20" s="1155"/>
      <c r="EHW20" s="1155"/>
      <c r="EHX20" s="1156"/>
      <c r="EHY20" s="1154" t="s">
        <v>395</v>
      </c>
      <c r="EHZ20" s="1155"/>
      <c r="EIA20" s="1156"/>
      <c r="EIB20" s="1154" t="s">
        <v>396</v>
      </c>
      <c r="EIC20" s="1155"/>
      <c r="EID20" s="1155"/>
      <c r="EIE20" s="1155"/>
      <c r="EIF20" s="1155"/>
      <c r="EIG20" s="1155"/>
      <c r="EIH20" s="1155"/>
      <c r="EII20" s="1155"/>
      <c r="EIJ20" s="1155"/>
      <c r="EIK20" s="1155"/>
      <c r="EIL20" s="1156"/>
      <c r="EIM20" s="1166"/>
      <c r="EIN20" s="1167"/>
      <c r="EIO20" s="1168"/>
      <c r="EIP20" s="1160"/>
      <c r="EIQ20" s="1161"/>
      <c r="EIR20" s="1161"/>
      <c r="EIS20" s="1161"/>
      <c r="EIT20" s="1161"/>
      <c r="EIU20" s="1161"/>
      <c r="EIV20" s="1161"/>
      <c r="EIW20" s="1161"/>
      <c r="EIX20" s="1161"/>
      <c r="EIY20" s="1161"/>
      <c r="EIZ20" s="1161"/>
      <c r="EJA20" s="1162"/>
      <c r="EJB20" s="1154" t="s">
        <v>400</v>
      </c>
      <c r="EJC20" s="1155"/>
      <c r="EJD20" s="1155"/>
      <c r="EJE20" s="1155"/>
      <c r="EJF20" s="1155"/>
      <c r="EJG20" s="1155"/>
      <c r="EJH20" s="1155"/>
      <c r="EJI20" s="1156"/>
      <c r="EJJ20" s="1154" t="s">
        <v>401</v>
      </c>
      <c r="EJK20" s="1155"/>
      <c r="EJL20" s="1155"/>
      <c r="EJM20" s="1155"/>
      <c r="EJN20" s="1156"/>
    </row>
    <row r="21" spans="1:3654" ht="18.75" customHeight="1" x14ac:dyDescent="0.25">
      <c r="A21" s="1138">
        <f>DATABASE!B3</f>
        <v>45</v>
      </c>
      <c r="B21" s="1128"/>
      <c r="C21" s="1139"/>
      <c r="D21" s="1140" t="e">
        <f>LEFT(DATABASE!C19,FIND("*",SUBSTITUTE(DATABASE!C19," ","*",2)))</f>
        <v>#VALUE!</v>
      </c>
      <c r="E21" s="1141"/>
      <c r="F21" s="1141"/>
      <c r="G21" s="1141"/>
      <c r="H21" s="1141"/>
      <c r="I21" s="1141"/>
      <c r="J21" s="1141"/>
      <c r="K21" s="1141"/>
      <c r="L21" s="1141"/>
      <c r="M21" s="1141"/>
      <c r="N21" s="1142"/>
      <c r="O21" s="1144" t="s">
        <v>217</v>
      </c>
      <c r="P21" s="1145"/>
      <c r="Q21" s="1146"/>
      <c r="R21" s="293"/>
      <c r="S21" s="294"/>
      <c r="T21" s="294"/>
      <c r="U21" s="294"/>
      <c r="V21" s="294"/>
      <c r="W21" s="294"/>
      <c r="X21" s="294"/>
      <c r="Y21" s="294"/>
      <c r="Z21" s="294"/>
      <c r="AA21" s="294"/>
      <c r="AB21" s="294"/>
      <c r="AC21" s="295"/>
      <c r="AD21" s="1138" t="s">
        <v>420</v>
      </c>
      <c r="AE21" s="1128"/>
      <c r="AF21" s="1128"/>
      <c r="AG21" s="1128"/>
      <c r="AH21" s="1128"/>
      <c r="AI21" s="1128"/>
      <c r="AJ21" s="1128"/>
      <c r="AK21" s="1139"/>
      <c r="AL21" s="308">
        <v>12</v>
      </c>
      <c r="AM21" s="309" t="s">
        <v>412</v>
      </c>
      <c r="AN21" s="262" t="s">
        <v>102</v>
      </c>
      <c r="AO21" s="262">
        <v>13</v>
      </c>
      <c r="AP21" s="310" t="s">
        <v>412</v>
      </c>
      <c r="AQ21" s="1138">
        <f>A21</f>
        <v>45</v>
      </c>
      <c r="AR21" s="1128"/>
      <c r="AS21" s="1139"/>
      <c r="AT21" s="1140" t="e">
        <f>LEFT(DATABASE!C31,FIND("*",SUBSTITUTE(DATABASE!C31," ","*",2)))</f>
        <v>#VALUE!</v>
      </c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2"/>
      <c r="BE21" s="1144" t="s">
        <v>217</v>
      </c>
      <c r="BF21" s="1145"/>
      <c r="BG21" s="1146"/>
      <c r="BH21" s="293"/>
      <c r="BI21" s="294"/>
      <c r="BJ21" s="294"/>
      <c r="BK21" s="294"/>
      <c r="BL21" s="294"/>
      <c r="BM21" s="294"/>
      <c r="BN21" s="294"/>
      <c r="BO21" s="294"/>
      <c r="BP21" s="294"/>
      <c r="BQ21" s="294"/>
      <c r="BR21" s="294"/>
      <c r="BS21" s="295"/>
      <c r="BT21" s="1138" t="s">
        <v>420</v>
      </c>
      <c r="BU21" s="1128"/>
      <c r="BV21" s="1128"/>
      <c r="BW21" s="1128"/>
      <c r="BX21" s="1128"/>
      <c r="BY21" s="1128"/>
      <c r="BZ21" s="1128"/>
      <c r="CA21" s="1139"/>
      <c r="CB21" s="308">
        <v>12</v>
      </c>
      <c r="CC21" s="309" t="s">
        <v>412</v>
      </c>
      <c r="CD21" s="262" t="s">
        <v>102</v>
      </c>
      <c r="CE21" s="262">
        <v>13</v>
      </c>
      <c r="CF21" s="310" t="s">
        <v>412</v>
      </c>
      <c r="CG21" s="1138">
        <f>A21</f>
        <v>45</v>
      </c>
      <c r="CH21" s="1128"/>
      <c r="CI21" s="1139"/>
      <c r="CJ21" s="1140" t="e">
        <f>LEFT(DATABASE!C18,FIND("*",SUBSTITUTE(DATABASE!C18," ","*",2)))</f>
        <v>#VALUE!</v>
      </c>
      <c r="CK21" s="1141"/>
      <c r="CL21" s="1141"/>
      <c r="CM21" s="1141"/>
      <c r="CN21" s="1141"/>
      <c r="CO21" s="1141"/>
      <c r="CP21" s="1141"/>
      <c r="CQ21" s="1141"/>
      <c r="CR21" s="1141"/>
      <c r="CS21" s="1141"/>
      <c r="CT21" s="1142"/>
      <c r="CU21" s="1144" t="s">
        <v>526</v>
      </c>
      <c r="CV21" s="1145"/>
      <c r="CW21" s="1146"/>
      <c r="CX21" s="293"/>
      <c r="CY21" s="294"/>
      <c r="CZ21" s="294"/>
      <c r="DA21" s="294"/>
      <c r="DB21" s="294"/>
      <c r="DC21" s="294"/>
      <c r="DD21" s="294"/>
      <c r="DE21" s="294"/>
      <c r="DF21" s="294"/>
      <c r="DG21" s="294"/>
      <c r="DH21" s="294"/>
      <c r="DI21" s="295"/>
      <c r="DJ21" s="1138" t="s">
        <v>420</v>
      </c>
      <c r="DK21" s="1128"/>
      <c r="DL21" s="1128"/>
      <c r="DM21" s="1128"/>
      <c r="DN21" s="1128"/>
      <c r="DO21" s="1128"/>
      <c r="DP21" s="1128"/>
      <c r="DQ21" s="1139"/>
      <c r="DR21" s="308">
        <v>12</v>
      </c>
      <c r="DS21" s="309" t="s">
        <v>412</v>
      </c>
      <c r="DT21" s="262" t="s">
        <v>102</v>
      </c>
      <c r="DU21" s="262">
        <v>13</v>
      </c>
      <c r="DV21" s="310" t="s">
        <v>412</v>
      </c>
      <c r="DW21" s="1138">
        <f>A21</f>
        <v>45</v>
      </c>
      <c r="DX21" s="1128"/>
      <c r="DY21" s="1139"/>
      <c r="DZ21" s="1140" t="e">
        <f>LEFT(DATABASE!C30,FIND("*",SUBSTITUTE(DATABASE!C30," ","*",2)))</f>
        <v>#VALUE!</v>
      </c>
      <c r="EA21" s="1141"/>
      <c r="EB21" s="1141"/>
      <c r="EC21" s="1141"/>
      <c r="ED21" s="1141"/>
      <c r="EE21" s="1141"/>
      <c r="EF21" s="1141"/>
      <c r="EG21" s="1141"/>
      <c r="EH21" s="1141"/>
      <c r="EI21" s="1141"/>
      <c r="EJ21" s="1142"/>
      <c r="EK21" s="1144" t="s">
        <v>526</v>
      </c>
      <c r="EL21" s="1145"/>
      <c r="EM21" s="1146"/>
      <c r="EN21" s="293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5"/>
      <c r="EZ21" s="1138" t="s">
        <v>420</v>
      </c>
      <c r="FA21" s="1128"/>
      <c r="FB21" s="1128"/>
      <c r="FC21" s="1128"/>
      <c r="FD21" s="1128"/>
      <c r="FE21" s="1128"/>
      <c r="FF21" s="1128"/>
      <c r="FG21" s="1139"/>
      <c r="FH21" s="308">
        <v>12</v>
      </c>
      <c r="FI21" s="309" t="s">
        <v>412</v>
      </c>
      <c r="FJ21" s="262" t="s">
        <v>102</v>
      </c>
      <c r="FK21" s="262">
        <v>13</v>
      </c>
      <c r="FL21" s="310" t="s">
        <v>412</v>
      </c>
      <c r="FM21" s="1138">
        <f>A21</f>
        <v>45</v>
      </c>
      <c r="FN21" s="1128"/>
      <c r="FO21" s="1139"/>
      <c r="FP21" s="1140" t="e">
        <f>LEFT(DATABASE!C17,FIND("*",SUBSTITUTE(DATABASE!C17," ","*",2)))</f>
        <v>#VALUE!</v>
      </c>
      <c r="FQ21" s="1141"/>
      <c r="FR21" s="1141"/>
      <c r="FS21" s="1141"/>
      <c r="FT21" s="1141"/>
      <c r="FU21" s="1141"/>
      <c r="FV21" s="1141"/>
      <c r="FW21" s="1141"/>
      <c r="FX21" s="1141"/>
      <c r="FY21" s="1141"/>
      <c r="FZ21" s="1142"/>
      <c r="GA21" s="1144" t="s">
        <v>527</v>
      </c>
      <c r="GB21" s="1145"/>
      <c r="GC21" s="1146"/>
      <c r="GD21" s="293"/>
      <c r="GE21" s="294"/>
      <c r="GF21" s="294"/>
      <c r="GG21" s="294"/>
      <c r="GH21" s="294"/>
      <c r="GI21" s="294"/>
      <c r="GJ21" s="294"/>
      <c r="GK21" s="294"/>
      <c r="GL21" s="294"/>
      <c r="GM21" s="294"/>
      <c r="GN21" s="294"/>
      <c r="GO21" s="295"/>
      <c r="GP21" s="1138" t="s">
        <v>420</v>
      </c>
      <c r="GQ21" s="1128"/>
      <c r="GR21" s="1128"/>
      <c r="GS21" s="1128"/>
      <c r="GT21" s="1128"/>
      <c r="GU21" s="1128"/>
      <c r="GV21" s="1128"/>
      <c r="GW21" s="1139"/>
      <c r="GX21" s="308">
        <v>12</v>
      </c>
      <c r="GY21" s="309" t="s">
        <v>412</v>
      </c>
      <c r="GZ21" s="262" t="s">
        <v>102</v>
      </c>
      <c r="HA21" s="262">
        <v>13</v>
      </c>
      <c r="HB21" s="310" t="s">
        <v>412</v>
      </c>
      <c r="HC21" s="1138">
        <f>A21</f>
        <v>45</v>
      </c>
      <c r="HD21" s="1128"/>
      <c r="HE21" s="1139"/>
      <c r="HF21" s="1140" t="e">
        <f>LEFT(DATABASE!C29,FIND("*",SUBSTITUTE(DATABASE!C29," ","*",2)))</f>
        <v>#VALUE!</v>
      </c>
      <c r="HG21" s="1141"/>
      <c r="HH21" s="1141"/>
      <c r="HI21" s="1141"/>
      <c r="HJ21" s="1141"/>
      <c r="HK21" s="1141"/>
      <c r="HL21" s="1141"/>
      <c r="HM21" s="1141"/>
      <c r="HN21" s="1141"/>
      <c r="HO21" s="1141"/>
      <c r="HP21" s="1142"/>
      <c r="HQ21" s="1144" t="s">
        <v>527</v>
      </c>
      <c r="HR21" s="1145"/>
      <c r="HS21" s="1146"/>
      <c r="HT21" s="293"/>
      <c r="HU21" s="294"/>
      <c r="HV21" s="294"/>
      <c r="HW21" s="294"/>
      <c r="HX21" s="294"/>
      <c r="HY21" s="294"/>
      <c r="HZ21" s="294"/>
      <c r="IA21" s="294"/>
      <c r="IB21" s="294"/>
      <c r="IC21" s="294"/>
      <c r="ID21" s="294"/>
      <c r="IE21" s="295"/>
      <c r="IF21" s="1138" t="s">
        <v>420</v>
      </c>
      <c r="IG21" s="1128"/>
      <c r="IH21" s="1128"/>
      <c r="II21" s="1128"/>
      <c r="IJ21" s="1128"/>
      <c r="IK21" s="1128"/>
      <c r="IL21" s="1128"/>
      <c r="IM21" s="1139"/>
      <c r="IN21" s="308">
        <v>12</v>
      </c>
      <c r="IO21" s="309" t="s">
        <v>412</v>
      </c>
      <c r="IP21" s="262" t="s">
        <v>102</v>
      </c>
      <c r="IQ21" s="262">
        <v>13</v>
      </c>
      <c r="IR21" s="310" t="s">
        <v>412</v>
      </c>
      <c r="IS21" s="1138">
        <f>A21</f>
        <v>45</v>
      </c>
      <c r="IT21" s="1128"/>
      <c r="IU21" s="1139"/>
      <c r="IV21" s="1140" t="e">
        <f>LEFT(DATABASE!C19,FIND("*",SUBSTITUTE(DATABASE!C19," ","*",2)))</f>
        <v>#VALUE!</v>
      </c>
      <c r="IW21" s="1141"/>
      <c r="IX21" s="1141"/>
      <c r="IY21" s="1141"/>
      <c r="IZ21" s="1141"/>
      <c r="JA21" s="1141"/>
      <c r="JB21" s="1141"/>
      <c r="JC21" s="1141"/>
      <c r="JD21" s="1141"/>
      <c r="JE21" s="1141"/>
      <c r="JF21" s="1142"/>
      <c r="JG21" s="1144" t="s">
        <v>41</v>
      </c>
      <c r="JH21" s="1145"/>
      <c r="JI21" s="1146"/>
      <c r="JJ21" s="293"/>
      <c r="JK21" s="294"/>
      <c r="JL21" s="294"/>
      <c r="JM21" s="294"/>
      <c r="JN21" s="294"/>
      <c r="JO21" s="294"/>
      <c r="JP21" s="294"/>
      <c r="JQ21" s="294"/>
      <c r="JR21" s="294"/>
      <c r="JS21" s="294"/>
      <c r="JT21" s="294"/>
      <c r="JU21" s="295"/>
      <c r="JV21" s="1138" t="s">
        <v>420</v>
      </c>
      <c r="JW21" s="1128"/>
      <c r="JX21" s="1128"/>
      <c r="JY21" s="1128"/>
      <c r="JZ21" s="1128"/>
      <c r="KA21" s="1128"/>
      <c r="KB21" s="1128"/>
      <c r="KC21" s="1139"/>
      <c r="KD21" s="308">
        <v>12</v>
      </c>
      <c r="KE21" s="309" t="s">
        <v>412</v>
      </c>
      <c r="KF21" s="262" t="s">
        <v>102</v>
      </c>
      <c r="KG21" s="262">
        <v>13</v>
      </c>
      <c r="KH21" s="310" t="s">
        <v>412</v>
      </c>
      <c r="KI21" s="1138">
        <f>A21</f>
        <v>45</v>
      </c>
      <c r="KJ21" s="1128"/>
      <c r="KK21" s="1139"/>
      <c r="KL21" s="1140" t="str">
        <f>LEFT(DATABASE!C15,FIND("*",SUBSTITUTE(DATABASE!C15," ","*",2)))</f>
        <v xml:space="preserve">Абдурахмонова Машҳура </v>
      </c>
      <c r="KM21" s="1141"/>
      <c r="KN21" s="1141"/>
      <c r="KO21" s="1141"/>
      <c r="KP21" s="1141"/>
      <c r="KQ21" s="1141"/>
      <c r="KR21" s="1141"/>
      <c r="KS21" s="1141"/>
      <c r="KT21" s="1141"/>
      <c r="KU21" s="1141"/>
      <c r="KV21" s="1142"/>
      <c r="KW21" s="1144" t="s">
        <v>41</v>
      </c>
      <c r="KX21" s="1145"/>
      <c r="KY21" s="1146"/>
      <c r="KZ21" s="293"/>
      <c r="LA21" s="294"/>
      <c r="LB21" s="294"/>
      <c r="LC21" s="294"/>
      <c r="LD21" s="294"/>
      <c r="LE21" s="294"/>
      <c r="LF21" s="294"/>
      <c r="LG21" s="294"/>
      <c r="LH21" s="294"/>
      <c r="LI21" s="294"/>
      <c r="LJ21" s="294"/>
      <c r="LK21" s="295"/>
      <c r="LL21" s="1138" t="s">
        <v>420</v>
      </c>
      <c r="LM21" s="1128"/>
      <c r="LN21" s="1128"/>
      <c r="LO21" s="1128"/>
      <c r="LP21" s="1128"/>
      <c r="LQ21" s="1128"/>
      <c r="LR21" s="1128"/>
      <c r="LS21" s="1139"/>
      <c r="LT21" s="308">
        <v>12</v>
      </c>
      <c r="LU21" s="309" t="s">
        <v>412</v>
      </c>
      <c r="LV21" s="262" t="s">
        <v>102</v>
      </c>
      <c r="LW21" s="262">
        <v>13</v>
      </c>
      <c r="LX21" s="310" t="s">
        <v>412</v>
      </c>
      <c r="LY21" s="1138">
        <f>A21</f>
        <v>45</v>
      </c>
      <c r="LZ21" s="1128"/>
      <c r="MA21" s="1139"/>
      <c r="MB21" s="1140" t="e">
        <f>LEFT(DATABASE!C27,FIND("*",SUBSTITUTE(DATABASE!C27," ","*",2)))</f>
        <v>#VALUE!</v>
      </c>
      <c r="MC21" s="1141"/>
      <c r="MD21" s="1141"/>
      <c r="ME21" s="1141"/>
      <c r="MF21" s="1141"/>
      <c r="MG21" s="1141"/>
      <c r="MH21" s="1141"/>
      <c r="MI21" s="1141"/>
      <c r="MJ21" s="1141"/>
      <c r="MK21" s="1141"/>
      <c r="ML21" s="1142"/>
      <c r="MM21" s="1144" t="s">
        <v>41</v>
      </c>
      <c r="MN21" s="1145"/>
      <c r="MO21" s="1146"/>
      <c r="MP21" s="293"/>
      <c r="MQ21" s="294"/>
      <c r="MR21" s="294"/>
      <c r="MS21" s="294"/>
      <c r="MT21" s="294"/>
      <c r="MU21" s="294"/>
      <c r="MV21" s="294"/>
      <c r="MW21" s="294"/>
      <c r="MX21" s="294"/>
      <c r="MY21" s="294"/>
      <c r="MZ21" s="294"/>
      <c r="NA21" s="295"/>
      <c r="NB21" s="1138" t="s">
        <v>420</v>
      </c>
      <c r="NC21" s="1128"/>
      <c r="ND21" s="1128"/>
      <c r="NE21" s="1128"/>
      <c r="NF21" s="1128"/>
      <c r="NG21" s="1128"/>
      <c r="NH21" s="1128"/>
      <c r="NI21" s="1139"/>
      <c r="NJ21" s="308">
        <v>12</v>
      </c>
      <c r="NK21" s="309" t="s">
        <v>412</v>
      </c>
      <c r="NL21" s="262" t="s">
        <v>102</v>
      </c>
      <c r="NM21" s="262">
        <v>13</v>
      </c>
      <c r="NN21" s="310" t="s">
        <v>412</v>
      </c>
      <c r="NO21" s="1138">
        <f>A21</f>
        <v>45</v>
      </c>
      <c r="NP21" s="1128"/>
      <c r="NQ21" s="1139"/>
      <c r="NR21" s="1140" t="e">
        <f>LEFT(DATABASE!C23,FIND("*",SUBSTITUTE(DATABASE!C23," ","*",2)))</f>
        <v>#VALUE!</v>
      </c>
      <c r="NS21" s="1141"/>
      <c r="NT21" s="1141"/>
      <c r="NU21" s="1141"/>
      <c r="NV21" s="1141"/>
      <c r="NW21" s="1141"/>
      <c r="NX21" s="1141"/>
      <c r="NY21" s="1141"/>
      <c r="NZ21" s="1141"/>
      <c r="OA21" s="1141"/>
      <c r="OB21" s="1142"/>
      <c r="OC21" s="1144" t="s">
        <v>41</v>
      </c>
      <c r="OD21" s="1145"/>
      <c r="OE21" s="1146"/>
      <c r="OF21" s="293"/>
      <c r="OG21" s="294"/>
      <c r="OH21" s="294"/>
      <c r="OI21" s="294"/>
      <c r="OJ21" s="294"/>
      <c r="OK21" s="294"/>
      <c r="OL21" s="294"/>
      <c r="OM21" s="294"/>
      <c r="ON21" s="294"/>
      <c r="OO21" s="294"/>
      <c r="OP21" s="294"/>
      <c r="OQ21" s="295"/>
      <c r="OR21" s="1138" t="s">
        <v>420</v>
      </c>
      <c r="OS21" s="1128"/>
      <c r="OT21" s="1128"/>
      <c r="OU21" s="1128"/>
      <c r="OV21" s="1128"/>
      <c r="OW21" s="1128"/>
      <c r="OX21" s="1128"/>
      <c r="OY21" s="1139"/>
      <c r="OZ21" s="308">
        <v>12</v>
      </c>
      <c r="PA21" s="309" t="s">
        <v>412</v>
      </c>
      <c r="PB21" s="262" t="s">
        <v>102</v>
      </c>
      <c r="PC21" s="262">
        <v>13</v>
      </c>
      <c r="PD21" s="310" t="s">
        <v>412</v>
      </c>
      <c r="PE21" s="1138">
        <f>A21</f>
        <v>45</v>
      </c>
      <c r="PF21" s="1128"/>
      <c r="PG21" s="1139"/>
      <c r="PH21" s="1140" t="e">
        <f>LEFT(DATABASE!C35,FIND("*",SUBSTITUTE(DATABASE!C35," ","*",2)))</f>
        <v>#VALUE!</v>
      </c>
      <c r="PI21" s="1141"/>
      <c r="PJ21" s="1141"/>
      <c r="PK21" s="1141"/>
      <c r="PL21" s="1141"/>
      <c r="PM21" s="1141"/>
      <c r="PN21" s="1141"/>
      <c r="PO21" s="1141"/>
      <c r="PP21" s="1141"/>
      <c r="PQ21" s="1141"/>
      <c r="PR21" s="1142"/>
      <c r="PS21" s="1144" t="s">
        <v>41</v>
      </c>
      <c r="PT21" s="1145"/>
      <c r="PU21" s="1146"/>
      <c r="PV21" s="293"/>
      <c r="PW21" s="294"/>
      <c r="PX21" s="294"/>
      <c r="PY21" s="294"/>
      <c r="PZ21" s="294"/>
      <c r="QA21" s="294"/>
      <c r="QB21" s="294"/>
      <c r="QC21" s="294"/>
      <c r="QD21" s="294"/>
      <c r="QE21" s="294"/>
      <c r="QF21" s="294"/>
      <c r="QG21" s="295"/>
      <c r="QH21" s="1138" t="s">
        <v>420</v>
      </c>
      <c r="QI21" s="1128"/>
      <c r="QJ21" s="1128"/>
      <c r="QK21" s="1128"/>
      <c r="QL21" s="1128"/>
      <c r="QM21" s="1128"/>
      <c r="QN21" s="1128"/>
      <c r="QO21" s="1139"/>
      <c r="QP21" s="308">
        <v>12</v>
      </c>
      <c r="QQ21" s="309" t="s">
        <v>412</v>
      </c>
      <c r="QR21" s="262" t="s">
        <v>102</v>
      </c>
      <c r="QS21" s="262">
        <v>13</v>
      </c>
      <c r="QT21" s="310" t="s">
        <v>412</v>
      </c>
      <c r="QU21" s="1138">
        <f>A21</f>
        <v>45</v>
      </c>
      <c r="QV21" s="1128"/>
      <c r="QW21" s="1139"/>
      <c r="QX21" s="1140" t="e">
        <f>LEFT(DATABASE!C31,FIND("*",SUBSTITUTE(DATABASE!C31," ","*",2)))</f>
        <v>#VALUE!</v>
      </c>
      <c r="QY21" s="1141"/>
      <c r="QZ21" s="1141"/>
      <c r="RA21" s="1141"/>
      <c r="RB21" s="1141"/>
      <c r="RC21" s="1141"/>
      <c r="RD21" s="1141"/>
      <c r="RE21" s="1141"/>
      <c r="RF21" s="1141"/>
      <c r="RG21" s="1141"/>
      <c r="RH21" s="1142"/>
      <c r="RI21" s="1144" t="s">
        <v>41</v>
      </c>
      <c r="RJ21" s="1145"/>
      <c r="RK21" s="1146"/>
      <c r="RL21" s="293"/>
      <c r="RM21" s="294"/>
      <c r="RN21" s="294"/>
      <c r="RO21" s="294"/>
      <c r="RP21" s="294"/>
      <c r="RQ21" s="294"/>
      <c r="RR21" s="294"/>
      <c r="RS21" s="294"/>
      <c r="RT21" s="294"/>
      <c r="RU21" s="294"/>
      <c r="RV21" s="294"/>
      <c r="RW21" s="295"/>
      <c r="RX21" s="1138" t="s">
        <v>420</v>
      </c>
      <c r="RY21" s="1128"/>
      <c r="RZ21" s="1128"/>
      <c r="SA21" s="1128"/>
      <c r="SB21" s="1128"/>
      <c r="SC21" s="1128"/>
      <c r="SD21" s="1128"/>
      <c r="SE21" s="1139"/>
      <c r="SF21" s="308">
        <v>12</v>
      </c>
      <c r="SG21" s="309" t="s">
        <v>412</v>
      </c>
      <c r="SH21" s="262" t="s">
        <v>102</v>
      </c>
      <c r="SI21" s="262">
        <v>13</v>
      </c>
      <c r="SJ21" s="310" t="s">
        <v>412</v>
      </c>
      <c r="SK21" s="1138">
        <f>A21</f>
        <v>45</v>
      </c>
      <c r="SL21" s="1128"/>
      <c r="SM21" s="1139"/>
      <c r="SN21" s="1140" t="e">
        <f>LEFT(DATABASE!C18,FIND("*",SUBSTITUTE(DATABASE!C18," ","*",2)))</f>
        <v>#VALUE!</v>
      </c>
      <c r="SO21" s="1141"/>
      <c r="SP21" s="1141"/>
      <c r="SQ21" s="1141"/>
      <c r="SR21" s="1141"/>
      <c r="SS21" s="1141"/>
      <c r="ST21" s="1141"/>
      <c r="SU21" s="1141"/>
      <c r="SV21" s="1141"/>
      <c r="SW21" s="1141"/>
      <c r="SX21" s="1142"/>
      <c r="SY21" s="1144" t="s">
        <v>40</v>
      </c>
      <c r="SZ21" s="1145"/>
      <c r="TA21" s="1146"/>
      <c r="TB21" s="293"/>
      <c r="TC21" s="294"/>
      <c r="TD21" s="294"/>
      <c r="TE21" s="294"/>
      <c r="TF21" s="294"/>
      <c r="TG21" s="294"/>
      <c r="TH21" s="294"/>
      <c r="TI21" s="294"/>
      <c r="TJ21" s="294"/>
      <c r="TK21" s="294"/>
      <c r="TL21" s="294"/>
      <c r="TM21" s="295"/>
      <c r="TN21" s="1138" t="s">
        <v>420</v>
      </c>
      <c r="TO21" s="1128"/>
      <c r="TP21" s="1128"/>
      <c r="TQ21" s="1128"/>
      <c r="TR21" s="1128"/>
      <c r="TS21" s="1128"/>
      <c r="TT21" s="1128"/>
      <c r="TU21" s="1139"/>
      <c r="TV21" s="308">
        <v>12</v>
      </c>
      <c r="TW21" s="309" t="s">
        <v>412</v>
      </c>
      <c r="TX21" s="262" t="s">
        <v>102</v>
      </c>
      <c r="TY21" s="262">
        <v>13</v>
      </c>
      <c r="TZ21" s="310" t="s">
        <v>412</v>
      </c>
      <c r="UA21" s="1138">
        <f>A21</f>
        <v>45</v>
      </c>
      <c r="UB21" s="1128"/>
      <c r="UC21" s="1139"/>
      <c r="UD21" s="1140" t="e">
        <f>LEFT(DATABASE!C39,FIND("*",SUBSTITUTE(DATABASE!C39," ","*",2)))</f>
        <v>#VALUE!</v>
      </c>
      <c r="UE21" s="1141"/>
      <c r="UF21" s="1141"/>
      <c r="UG21" s="1141"/>
      <c r="UH21" s="1141"/>
      <c r="UI21" s="1141"/>
      <c r="UJ21" s="1141"/>
      <c r="UK21" s="1141"/>
      <c r="UL21" s="1141"/>
      <c r="UM21" s="1141"/>
      <c r="UN21" s="1142"/>
      <c r="UO21" s="1144" t="s">
        <v>41</v>
      </c>
      <c r="UP21" s="1145"/>
      <c r="UQ21" s="1146"/>
      <c r="UR21" s="293"/>
      <c r="US21" s="294"/>
      <c r="UT21" s="294"/>
      <c r="UU21" s="294"/>
      <c r="UV21" s="294"/>
      <c r="UW21" s="294"/>
      <c r="UX21" s="294"/>
      <c r="UY21" s="294"/>
      <c r="UZ21" s="294"/>
      <c r="VA21" s="294"/>
      <c r="VB21" s="294"/>
      <c r="VC21" s="295"/>
      <c r="VD21" s="1138" t="s">
        <v>420</v>
      </c>
      <c r="VE21" s="1128"/>
      <c r="VF21" s="1128"/>
      <c r="VG21" s="1128"/>
      <c r="VH21" s="1128"/>
      <c r="VI21" s="1128"/>
      <c r="VJ21" s="1128"/>
      <c r="VK21" s="1139"/>
      <c r="VL21" s="308">
        <v>12</v>
      </c>
      <c r="VM21" s="309" t="s">
        <v>412</v>
      </c>
      <c r="VN21" s="262" t="s">
        <v>102</v>
      </c>
      <c r="VO21" s="262">
        <v>13</v>
      </c>
      <c r="VP21" s="310" t="s">
        <v>412</v>
      </c>
      <c r="VQ21" s="1138">
        <f>A21</f>
        <v>45</v>
      </c>
      <c r="VR21" s="1128"/>
      <c r="VS21" s="1139"/>
      <c r="VT21" s="1140" t="e">
        <f>LEFT(DATABASE!C26,FIND("*",SUBSTITUTE(DATABASE!C26," ","*",2)))</f>
        <v>#VALUE!</v>
      </c>
      <c r="VU21" s="1141"/>
      <c r="VV21" s="1141"/>
      <c r="VW21" s="1141"/>
      <c r="VX21" s="1141"/>
      <c r="VY21" s="1141"/>
      <c r="VZ21" s="1141"/>
      <c r="WA21" s="1141"/>
      <c r="WB21" s="1141"/>
      <c r="WC21" s="1141"/>
      <c r="WD21" s="1142"/>
      <c r="WE21" s="1144" t="s">
        <v>40</v>
      </c>
      <c r="WF21" s="1145"/>
      <c r="WG21" s="1146"/>
      <c r="WH21" s="293"/>
      <c r="WI21" s="294"/>
      <c r="WJ21" s="294"/>
      <c r="WK21" s="294"/>
      <c r="WL21" s="294"/>
      <c r="WM21" s="294"/>
      <c r="WN21" s="294"/>
      <c r="WO21" s="294"/>
      <c r="WP21" s="294"/>
      <c r="WQ21" s="294"/>
      <c r="WR21" s="294"/>
      <c r="WS21" s="295"/>
      <c r="WT21" s="1138" t="s">
        <v>420</v>
      </c>
      <c r="WU21" s="1128"/>
      <c r="WV21" s="1128"/>
      <c r="WW21" s="1128"/>
      <c r="WX21" s="1128"/>
      <c r="WY21" s="1128"/>
      <c r="WZ21" s="1128"/>
      <c r="XA21" s="1139"/>
      <c r="XB21" s="308">
        <v>12</v>
      </c>
      <c r="XC21" s="309" t="s">
        <v>412</v>
      </c>
      <c r="XD21" s="262" t="s">
        <v>102</v>
      </c>
      <c r="XE21" s="262">
        <v>13</v>
      </c>
      <c r="XF21" s="310" t="s">
        <v>412</v>
      </c>
      <c r="XG21" s="1138">
        <f>A21</f>
        <v>45</v>
      </c>
      <c r="XH21" s="1128"/>
      <c r="XI21" s="1139"/>
      <c r="XJ21" s="1140" t="e">
        <f>LEFT(DATABASE!C22,FIND("*",SUBSTITUTE(DATABASE!C22," ","*",2)))</f>
        <v>#VALUE!</v>
      </c>
      <c r="XK21" s="1141"/>
      <c r="XL21" s="1141"/>
      <c r="XM21" s="1141"/>
      <c r="XN21" s="1141"/>
      <c r="XO21" s="1141"/>
      <c r="XP21" s="1141"/>
      <c r="XQ21" s="1141"/>
      <c r="XR21" s="1141"/>
      <c r="XS21" s="1141"/>
      <c r="XT21" s="1142"/>
      <c r="XU21" s="1144" t="s">
        <v>40</v>
      </c>
      <c r="XV21" s="1145"/>
      <c r="XW21" s="1146"/>
      <c r="XX21" s="293"/>
      <c r="XY21" s="294"/>
      <c r="XZ21" s="294"/>
      <c r="YA21" s="294"/>
      <c r="YB21" s="294"/>
      <c r="YC21" s="294"/>
      <c r="YD21" s="294"/>
      <c r="YE21" s="294"/>
      <c r="YF21" s="294"/>
      <c r="YG21" s="294"/>
      <c r="YH21" s="294"/>
      <c r="YI21" s="295"/>
      <c r="YJ21" s="1138" t="s">
        <v>420</v>
      </c>
      <c r="YK21" s="1128"/>
      <c r="YL21" s="1128"/>
      <c r="YM21" s="1128"/>
      <c r="YN21" s="1128"/>
      <c r="YO21" s="1128"/>
      <c r="YP21" s="1128"/>
      <c r="YQ21" s="1139"/>
      <c r="YR21" s="308">
        <v>12</v>
      </c>
      <c r="YS21" s="309" t="s">
        <v>412</v>
      </c>
      <c r="YT21" s="262" t="s">
        <v>102</v>
      </c>
      <c r="YU21" s="262">
        <v>13</v>
      </c>
      <c r="YV21" s="310" t="s">
        <v>412</v>
      </c>
      <c r="YW21" s="1138">
        <f>A21</f>
        <v>45</v>
      </c>
      <c r="YX21" s="1128"/>
      <c r="YY21" s="1139"/>
      <c r="YZ21" s="1140" t="e">
        <f>LEFT(DATABASE!C34,FIND("*",SUBSTITUTE(DATABASE!C34," ","*",2)))</f>
        <v>#VALUE!</v>
      </c>
      <c r="ZA21" s="1141"/>
      <c r="ZB21" s="1141"/>
      <c r="ZC21" s="1141"/>
      <c r="ZD21" s="1141"/>
      <c r="ZE21" s="1141"/>
      <c r="ZF21" s="1141"/>
      <c r="ZG21" s="1141"/>
      <c r="ZH21" s="1141"/>
      <c r="ZI21" s="1141"/>
      <c r="ZJ21" s="1142"/>
      <c r="ZK21" s="1144" t="s">
        <v>40</v>
      </c>
      <c r="ZL21" s="1145"/>
      <c r="ZM21" s="1146"/>
      <c r="ZN21" s="293"/>
      <c r="ZO21" s="294"/>
      <c r="ZP21" s="294"/>
      <c r="ZQ21" s="294"/>
      <c r="ZR21" s="294"/>
      <c r="ZS21" s="294"/>
      <c r="ZT21" s="294"/>
      <c r="ZU21" s="294"/>
      <c r="ZV21" s="294"/>
      <c r="ZW21" s="294"/>
      <c r="ZX21" s="294"/>
      <c r="ZY21" s="295"/>
      <c r="ZZ21" s="1138" t="s">
        <v>420</v>
      </c>
      <c r="AAA21" s="1128"/>
      <c r="AAB21" s="1128"/>
      <c r="AAC21" s="1128"/>
      <c r="AAD21" s="1128"/>
      <c r="AAE21" s="1128"/>
      <c r="AAF21" s="1128"/>
      <c r="AAG21" s="1139"/>
      <c r="AAH21" s="308">
        <v>12</v>
      </c>
      <c r="AAI21" s="309" t="s">
        <v>412</v>
      </c>
      <c r="AAJ21" s="262" t="s">
        <v>102</v>
      </c>
      <c r="AAK21" s="262">
        <v>13</v>
      </c>
      <c r="AAL21" s="310" t="s">
        <v>412</v>
      </c>
      <c r="AAM21" s="1138">
        <f>A21</f>
        <v>45</v>
      </c>
      <c r="AAN21" s="1128"/>
      <c r="AAO21" s="1139"/>
      <c r="AAP21" s="1140" t="e">
        <f>LEFT(DATABASE!C30,FIND("*",SUBSTITUTE(DATABASE!C30," ","*",2)))</f>
        <v>#VALUE!</v>
      </c>
      <c r="AAQ21" s="1141"/>
      <c r="AAR21" s="1141"/>
      <c r="AAS21" s="1141"/>
      <c r="AAT21" s="1141"/>
      <c r="AAU21" s="1141"/>
      <c r="AAV21" s="1141"/>
      <c r="AAW21" s="1141"/>
      <c r="AAX21" s="1141"/>
      <c r="AAY21" s="1141"/>
      <c r="AAZ21" s="1142"/>
      <c r="ABA21" s="1144" t="s">
        <v>40</v>
      </c>
      <c r="ABB21" s="1145"/>
      <c r="ABC21" s="1146"/>
      <c r="ABD21" s="293"/>
      <c r="ABE21" s="294"/>
      <c r="ABF21" s="294"/>
      <c r="ABG21" s="294"/>
      <c r="ABH21" s="294"/>
      <c r="ABI21" s="294"/>
      <c r="ABJ21" s="294"/>
      <c r="ABK21" s="294"/>
      <c r="ABL21" s="294"/>
      <c r="ABM21" s="294"/>
      <c r="ABN21" s="294"/>
      <c r="ABO21" s="295"/>
      <c r="ABP21" s="1138" t="s">
        <v>420</v>
      </c>
      <c r="ABQ21" s="1128"/>
      <c r="ABR21" s="1128"/>
      <c r="ABS21" s="1128"/>
      <c r="ABT21" s="1128"/>
      <c r="ABU21" s="1128"/>
      <c r="ABV21" s="1128"/>
      <c r="ABW21" s="1139"/>
      <c r="ABX21" s="308">
        <v>12</v>
      </c>
      <c r="ABY21" s="309" t="s">
        <v>412</v>
      </c>
      <c r="ABZ21" s="262" t="s">
        <v>102</v>
      </c>
      <c r="ACA21" s="262">
        <v>13</v>
      </c>
      <c r="ACB21" s="310" t="s">
        <v>412</v>
      </c>
      <c r="ACC21" s="1138">
        <f>A21</f>
        <v>45</v>
      </c>
      <c r="ACD21" s="1128"/>
      <c r="ACE21" s="1139"/>
      <c r="ACF21" s="1140" t="str">
        <f>LEFT(DATABASE!C15,FIND("*",SUBSTITUTE(DATABASE!C15," ","*",2)))</f>
        <v xml:space="preserve">Абдурахмонова Машҳура </v>
      </c>
      <c r="ACG21" s="1141"/>
      <c r="ACH21" s="1141"/>
      <c r="ACI21" s="1141"/>
      <c r="ACJ21" s="1141"/>
      <c r="ACK21" s="1141"/>
      <c r="ACL21" s="1141"/>
      <c r="ACM21" s="1141"/>
      <c r="ACN21" s="1141"/>
      <c r="ACO21" s="1141"/>
      <c r="ACP21" s="1142"/>
      <c r="ACQ21" s="1144" t="s">
        <v>40</v>
      </c>
      <c r="ACR21" s="1145"/>
      <c r="ACS21" s="1146"/>
      <c r="ACT21" s="293"/>
      <c r="ACU21" s="294"/>
      <c r="ACV21" s="294"/>
      <c r="ACW21" s="294"/>
      <c r="ACX21" s="294"/>
      <c r="ACY21" s="294"/>
      <c r="ACZ21" s="294"/>
      <c r="ADA21" s="294"/>
      <c r="ADB21" s="294"/>
      <c r="ADC21" s="294"/>
      <c r="ADD21" s="294"/>
      <c r="ADE21" s="295"/>
      <c r="ADF21" s="1138" t="s">
        <v>420</v>
      </c>
      <c r="ADG21" s="1128"/>
      <c r="ADH21" s="1128"/>
      <c r="ADI21" s="1128"/>
      <c r="ADJ21" s="1128"/>
      <c r="ADK21" s="1128"/>
      <c r="ADL21" s="1128"/>
      <c r="ADM21" s="1139"/>
      <c r="ADN21" s="308">
        <v>12</v>
      </c>
      <c r="ADO21" s="309" t="s">
        <v>412</v>
      </c>
      <c r="ADP21" s="262" t="s">
        <v>102</v>
      </c>
      <c r="ADQ21" s="262">
        <v>13</v>
      </c>
      <c r="ADR21" s="310" t="s">
        <v>412</v>
      </c>
      <c r="ADS21" s="1138">
        <f>A21</f>
        <v>45</v>
      </c>
      <c r="ADT21" s="1128"/>
      <c r="ADU21" s="1139"/>
      <c r="ADV21" s="1140" t="e">
        <f>LEFT(DATABASE!C17,FIND("*",SUBSTITUTE(DATABASE!C17," ","*",2)))</f>
        <v>#VALUE!</v>
      </c>
      <c r="ADW21" s="1141"/>
      <c r="ADX21" s="1141"/>
      <c r="ADY21" s="1141"/>
      <c r="ADZ21" s="1141"/>
      <c r="AEA21" s="1141"/>
      <c r="AEB21" s="1141"/>
      <c r="AEC21" s="1141"/>
      <c r="AED21" s="1141"/>
      <c r="AEE21" s="1141"/>
      <c r="AEF21" s="1142"/>
      <c r="AEG21" s="1144" t="s">
        <v>285</v>
      </c>
      <c r="AEH21" s="1145"/>
      <c r="AEI21" s="1146"/>
      <c r="AEJ21" s="293"/>
      <c r="AEK21" s="294"/>
      <c r="AEL21" s="294"/>
      <c r="AEM21" s="294"/>
      <c r="AEN21" s="294"/>
      <c r="AEO21" s="294"/>
      <c r="AEP21" s="294"/>
      <c r="AEQ21" s="294"/>
      <c r="AER21" s="294"/>
      <c r="AES21" s="294"/>
      <c r="AET21" s="294"/>
      <c r="AEU21" s="295"/>
      <c r="AEV21" s="1138" t="s">
        <v>420</v>
      </c>
      <c r="AEW21" s="1128"/>
      <c r="AEX21" s="1128"/>
      <c r="AEY21" s="1128"/>
      <c r="AEZ21" s="1128"/>
      <c r="AFA21" s="1128"/>
      <c r="AFB21" s="1128"/>
      <c r="AFC21" s="1139"/>
      <c r="AFD21" s="308">
        <v>12</v>
      </c>
      <c r="AFE21" s="309" t="s">
        <v>412</v>
      </c>
      <c r="AFF21" s="262" t="s">
        <v>102</v>
      </c>
      <c r="AFG21" s="262">
        <v>13</v>
      </c>
      <c r="AFH21" s="310" t="s">
        <v>412</v>
      </c>
      <c r="AFI21" s="1138">
        <f>A21</f>
        <v>45</v>
      </c>
      <c r="AFJ21" s="1128"/>
      <c r="AFK21" s="1139"/>
      <c r="AFL21" s="1140" t="e">
        <f>LEFT(DATABASE!C21,FIND("*",SUBSTITUTE(DATABASE!C21," ","*",2)))</f>
        <v>#VALUE!</v>
      </c>
      <c r="AFM21" s="1141"/>
      <c r="AFN21" s="1141"/>
      <c r="AFO21" s="1141"/>
      <c r="AFP21" s="1141"/>
      <c r="AFQ21" s="1141"/>
      <c r="AFR21" s="1141"/>
      <c r="AFS21" s="1141"/>
      <c r="AFT21" s="1141"/>
      <c r="AFU21" s="1141"/>
      <c r="AFV21" s="1142"/>
      <c r="AFW21" s="1144" t="s">
        <v>285</v>
      </c>
      <c r="AFX21" s="1145"/>
      <c r="AFY21" s="1146"/>
      <c r="AFZ21" s="293"/>
      <c r="AGA21" s="294"/>
      <c r="AGB21" s="294"/>
      <c r="AGC21" s="294"/>
      <c r="AGD21" s="294"/>
      <c r="AGE21" s="294"/>
      <c r="AGF21" s="294"/>
      <c r="AGG21" s="294"/>
      <c r="AGH21" s="294"/>
      <c r="AGI21" s="294"/>
      <c r="AGJ21" s="294"/>
      <c r="AGK21" s="295"/>
      <c r="AGL21" s="1138" t="s">
        <v>420</v>
      </c>
      <c r="AGM21" s="1128"/>
      <c r="AGN21" s="1128"/>
      <c r="AGO21" s="1128"/>
      <c r="AGP21" s="1128"/>
      <c r="AGQ21" s="1128"/>
      <c r="AGR21" s="1128"/>
      <c r="AGS21" s="1139"/>
      <c r="AGT21" s="308">
        <v>12</v>
      </c>
      <c r="AGU21" s="309" t="s">
        <v>412</v>
      </c>
      <c r="AGV21" s="262" t="s">
        <v>102</v>
      </c>
      <c r="AGW21" s="262">
        <v>13</v>
      </c>
      <c r="AGX21" s="310" t="s">
        <v>412</v>
      </c>
      <c r="AGY21" s="1138">
        <f>A21</f>
        <v>45</v>
      </c>
      <c r="AGZ21" s="1128"/>
      <c r="AHA21" s="1139"/>
      <c r="AHB21" s="1140" t="e">
        <f>LEFT(DATABASE!C25,FIND("*",SUBSTITUTE(DATABASE!C25," ","*",2)))</f>
        <v>#VALUE!</v>
      </c>
      <c r="AHC21" s="1141"/>
      <c r="AHD21" s="1141"/>
      <c r="AHE21" s="1141"/>
      <c r="AHF21" s="1141"/>
      <c r="AHG21" s="1141"/>
      <c r="AHH21" s="1141"/>
      <c r="AHI21" s="1141"/>
      <c r="AHJ21" s="1141"/>
      <c r="AHK21" s="1141"/>
      <c r="AHL21" s="1142"/>
      <c r="AHM21" s="1144" t="s">
        <v>285</v>
      </c>
      <c r="AHN21" s="1145"/>
      <c r="AHO21" s="1146"/>
      <c r="AHP21" s="293"/>
      <c r="AHQ21" s="294"/>
      <c r="AHR21" s="294"/>
      <c r="AHS21" s="294"/>
      <c r="AHT21" s="294"/>
      <c r="AHU21" s="294"/>
      <c r="AHV21" s="294"/>
      <c r="AHW21" s="294"/>
      <c r="AHX21" s="294"/>
      <c r="AHY21" s="294"/>
      <c r="AHZ21" s="294"/>
      <c r="AIA21" s="295"/>
      <c r="AIB21" s="1138" t="s">
        <v>420</v>
      </c>
      <c r="AIC21" s="1128"/>
      <c r="AID21" s="1128"/>
      <c r="AIE21" s="1128"/>
      <c r="AIF21" s="1128"/>
      <c r="AIG21" s="1128"/>
      <c r="AIH21" s="1128"/>
      <c r="AII21" s="1139"/>
      <c r="AIJ21" s="308">
        <v>12</v>
      </c>
      <c r="AIK21" s="309" t="s">
        <v>412</v>
      </c>
      <c r="AIL21" s="262" t="s">
        <v>102</v>
      </c>
      <c r="AIM21" s="262">
        <v>13</v>
      </c>
      <c r="AIN21" s="310" t="s">
        <v>412</v>
      </c>
      <c r="AIO21" s="1138">
        <f>A21</f>
        <v>45</v>
      </c>
      <c r="AIP21" s="1128"/>
      <c r="AIQ21" s="1139"/>
      <c r="AIR21" s="1140" t="e">
        <f>LEFT(DATABASE!C29,FIND("*",SUBSTITUTE(DATABASE!C29," ","*",2)))</f>
        <v>#VALUE!</v>
      </c>
      <c r="AIS21" s="1141"/>
      <c r="AIT21" s="1141"/>
      <c r="AIU21" s="1141"/>
      <c r="AIV21" s="1141"/>
      <c r="AIW21" s="1141"/>
      <c r="AIX21" s="1141"/>
      <c r="AIY21" s="1141"/>
      <c r="AIZ21" s="1141"/>
      <c r="AJA21" s="1141"/>
      <c r="AJB21" s="1142"/>
      <c r="AJC21" s="1144" t="s">
        <v>285</v>
      </c>
      <c r="AJD21" s="1145"/>
      <c r="AJE21" s="1146"/>
      <c r="AJF21" s="293"/>
      <c r="AJG21" s="294"/>
      <c r="AJH21" s="294"/>
      <c r="AJI21" s="294"/>
      <c r="AJJ21" s="294"/>
      <c r="AJK21" s="294"/>
      <c r="AJL21" s="294"/>
      <c r="AJM21" s="294"/>
      <c r="AJN21" s="294"/>
      <c r="AJO21" s="294"/>
      <c r="AJP21" s="294"/>
      <c r="AJQ21" s="295"/>
      <c r="AJR21" s="1138" t="s">
        <v>420</v>
      </c>
      <c r="AJS21" s="1128"/>
      <c r="AJT21" s="1128"/>
      <c r="AJU21" s="1128"/>
      <c r="AJV21" s="1128"/>
      <c r="AJW21" s="1128"/>
      <c r="AJX21" s="1128"/>
      <c r="AJY21" s="1139"/>
      <c r="AJZ21" s="308">
        <v>12</v>
      </c>
      <c r="AKA21" s="309" t="s">
        <v>412</v>
      </c>
      <c r="AKB21" s="262" t="s">
        <v>102</v>
      </c>
      <c r="AKC21" s="262">
        <v>13</v>
      </c>
      <c r="AKD21" s="310" t="s">
        <v>412</v>
      </c>
      <c r="AKE21" s="1138">
        <f>A21</f>
        <v>45</v>
      </c>
      <c r="AKF21" s="1128"/>
      <c r="AKG21" s="1139"/>
      <c r="AKH21" s="1140" t="e">
        <f>LEFT(DATABASE!C33,FIND("*",SUBSTITUTE(DATABASE!C33," ","*",2)))</f>
        <v>#VALUE!</v>
      </c>
      <c r="AKI21" s="1141"/>
      <c r="AKJ21" s="1141"/>
      <c r="AKK21" s="1141"/>
      <c r="AKL21" s="1141"/>
      <c r="AKM21" s="1141"/>
      <c r="AKN21" s="1141"/>
      <c r="AKO21" s="1141"/>
      <c r="AKP21" s="1141"/>
      <c r="AKQ21" s="1141"/>
      <c r="AKR21" s="1142"/>
      <c r="AKS21" s="1144" t="s">
        <v>285</v>
      </c>
      <c r="AKT21" s="1145"/>
      <c r="AKU21" s="1146"/>
      <c r="AKV21" s="293"/>
      <c r="AKW21" s="294"/>
      <c r="AKX21" s="294"/>
      <c r="AKY21" s="294"/>
      <c r="AKZ21" s="294"/>
      <c r="ALA21" s="294"/>
      <c r="ALB21" s="294"/>
      <c r="ALC21" s="294"/>
      <c r="ALD21" s="294"/>
      <c r="ALE21" s="294"/>
      <c r="ALF21" s="294"/>
      <c r="ALG21" s="295"/>
      <c r="ALH21" s="1138" t="s">
        <v>420</v>
      </c>
      <c r="ALI21" s="1128"/>
      <c r="ALJ21" s="1128"/>
      <c r="ALK21" s="1128"/>
      <c r="ALL21" s="1128"/>
      <c r="ALM21" s="1128"/>
      <c r="ALN21" s="1128"/>
      <c r="ALO21" s="1139"/>
      <c r="ALP21" s="308">
        <v>12</v>
      </c>
      <c r="ALQ21" s="309" t="s">
        <v>412</v>
      </c>
      <c r="ALR21" s="262" t="s">
        <v>102</v>
      </c>
      <c r="ALS21" s="262">
        <v>13</v>
      </c>
      <c r="ALT21" s="310" t="s">
        <v>412</v>
      </c>
      <c r="ALU21" s="1138">
        <f>A21</f>
        <v>45</v>
      </c>
      <c r="ALV21" s="1128"/>
      <c r="ALW21" s="1139"/>
      <c r="ALX21" s="1140" t="e">
        <f>LEFT(DATABASE!C37,FIND("*",SUBSTITUTE(DATABASE!C37," ","*",2)))</f>
        <v>#VALUE!</v>
      </c>
      <c r="ALY21" s="1141"/>
      <c r="ALZ21" s="1141"/>
      <c r="AMA21" s="1141"/>
      <c r="AMB21" s="1141"/>
      <c r="AMC21" s="1141"/>
      <c r="AMD21" s="1141"/>
      <c r="AME21" s="1141"/>
      <c r="AMF21" s="1141"/>
      <c r="AMG21" s="1141"/>
      <c r="AMH21" s="1142"/>
      <c r="AMI21" s="1144" t="s">
        <v>285</v>
      </c>
      <c r="AMJ21" s="1145"/>
      <c r="AMK21" s="1146"/>
      <c r="AML21" s="293"/>
      <c r="AMM21" s="294"/>
      <c r="AMN21" s="294"/>
      <c r="AMO21" s="294"/>
      <c r="AMP21" s="294"/>
      <c r="AMQ21" s="294"/>
      <c r="AMR21" s="294"/>
      <c r="AMS21" s="294"/>
      <c r="AMT21" s="294"/>
      <c r="AMU21" s="294"/>
      <c r="AMV21" s="294"/>
      <c r="AMW21" s="295"/>
      <c r="AMX21" s="1138" t="s">
        <v>420</v>
      </c>
      <c r="AMY21" s="1128"/>
      <c r="AMZ21" s="1128"/>
      <c r="ANA21" s="1128"/>
      <c r="ANB21" s="1128"/>
      <c r="ANC21" s="1128"/>
      <c r="AND21" s="1128"/>
      <c r="ANE21" s="1139"/>
      <c r="ANF21" s="308">
        <v>12</v>
      </c>
      <c r="ANG21" s="309" t="s">
        <v>412</v>
      </c>
      <c r="ANH21" s="262" t="s">
        <v>102</v>
      </c>
      <c r="ANI21" s="262">
        <v>13</v>
      </c>
      <c r="ANJ21" s="310" t="s">
        <v>412</v>
      </c>
      <c r="ANK21" s="1138">
        <f>A21</f>
        <v>45</v>
      </c>
      <c r="ANL21" s="1128"/>
      <c r="ANM21" s="1139"/>
      <c r="ANN21" s="1140" t="s">
        <v>425</v>
      </c>
      <c r="ANO21" s="1141"/>
      <c r="ANP21" s="1141"/>
      <c r="ANQ21" s="1141"/>
      <c r="ANR21" s="1141"/>
      <c r="ANS21" s="1141"/>
      <c r="ANT21" s="1141"/>
      <c r="ANU21" s="1141"/>
      <c r="ANV21" s="1141"/>
      <c r="ANW21" s="1141"/>
      <c r="ANX21" s="1142"/>
      <c r="ANY21" s="1144"/>
      <c r="ANZ21" s="1145"/>
      <c r="AOA21" s="1146"/>
      <c r="AOB21" s="293"/>
      <c r="AOC21" s="294"/>
      <c r="AOD21" s="294"/>
      <c r="AOE21" s="294"/>
      <c r="AOF21" s="294"/>
      <c r="AOG21" s="294"/>
      <c r="AOH21" s="294"/>
      <c r="AOI21" s="294"/>
      <c r="AOJ21" s="294"/>
      <c r="AOK21" s="294"/>
      <c r="AOL21" s="294"/>
      <c r="AOM21" s="295"/>
      <c r="AON21" s="1138" t="s">
        <v>420</v>
      </c>
      <c r="AOO21" s="1128"/>
      <c r="AOP21" s="1128"/>
      <c r="AOQ21" s="1128"/>
      <c r="AOR21" s="1128"/>
      <c r="AOS21" s="1128"/>
      <c r="AOT21" s="1128"/>
      <c r="AOU21" s="1139"/>
      <c r="AOV21" s="308">
        <v>12</v>
      </c>
      <c r="AOW21" s="309" t="s">
        <v>412</v>
      </c>
      <c r="AOX21" s="262" t="s">
        <v>102</v>
      </c>
      <c r="AOY21" s="262">
        <v>13</v>
      </c>
      <c r="AOZ21" s="310" t="s">
        <v>412</v>
      </c>
      <c r="APA21" s="1138">
        <f>A21</f>
        <v>45</v>
      </c>
      <c r="APB21" s="1128"/>
      <c r="APC21" s="1139"/>
      <c r="APD21" s="1140" t="e">
        <f>LEFT(DATABASE!C19,FIND("*",SUBSTITUTE(DATABASE!C19," ","*",2)))</f>
        <v>#VALUE!</v>
      </c>
      <c r="APE21" s="1141"/>
      <c r="APF21" s="1141"/>
      <c r="APG21" s="1141"/>
      <c r="APH21" s="1141"/>
      <c r="API21" s="1141"/>
      <c r="APJ21" s="1141"/>
      <c r="APK21" s="1141"/>
      <c r="APL21" s="1141"/>
      <c r="APM21" s="1141"/>
      <c r="APN21" s="1142"/>
      <c r="APO21" s="1144" t="s">
        <v>286</v>
      </c>
      <c r="APP21" s="1145"/>
      <c r="APQ21" s="1146"/>
      <c r="APR21" s="293"/>
      <c r="APS21" s="294"/>
      <c r="APT21" s="294"/>
      <c r="APU21" s="294"/>
      <c r="APV21" s="294"/>
      <c r="APW21" s="294"/>
      <c r="APX21" s="294"/>
      <c r="APY21" s="294"/>
      <c r="APZ21" s="294"/>
      <c r="AQA21" s="294"/>
      <c r="AQB21" s="294"/>
      <c r="AQC21" s="295"/>
      <c r="AQD21" s="1138" t="s">
        <v>420</v>
      </c>
      <c r="AQE21" s="1128"/>
      <c r="AQF21" s="1128"/>
      <c r="AQG21" s="1128"/>
      <c r="AQH21" s="1128"/>
      <c r="AQI21" s="1128"/>
      <c r="AQJ21" s="1128"/>
      <c r="AQK21" s="1139"/>
      <c r="AQL21" s="308">
        <v>12</v>
      </c>
      <c r="AQM21" s="309" t="s">
        <v>412</v>
      </c>
      <c r="AQN21" s="262" t="s">
        <v>102</v>
      </c>
      <c r="AQO21" s="262">
        <v>13</v>
      </c>
      <c r="AQP21" s="310" t="s">
        <v>412</v>
      </c>
      <c r="AQQ21" s="1138">
        <f>A21</f>
        <v>45</v>
      </c>
      <c r="AQR21" s="1128"/>
      <c r="AQS21" s="1139"/>
      <c r="AQT21" s="1140" t="str">
        <f>LEFT(DATABASE!C15,FIND("*",SUBSTITUTE(DATABASE!C15," ","*",2)))</f>
        <v xml:space="preserve">Абдурахмонова Машҳура </v>
      </c>
      <c r="AQU21" s="1141"/>
      <c r="AQV21" s="1141"/>
      <c r="AQW21" s="1141"/>
      <c r="AQX21" s="1141"/>
      <c r="AQY21" s="1141"/>
      <c r="AQZ21" s="1141"/>
      <c r="ARA21" s="1141"/>
      <c r="ARB21" s="1141"/>
      <c r="ARC21" s="1141"/>
      <c r="ARD21" s="1142"/>
      <c r="ARE21" s="1144" t="s">
        <v>286</v>
      </c>
      <c r="ARF21" s="1145"/>
      <c r="ARG21" s="1146"/>
      <c r="ARH21" s="293"/>
      <c r="ARI21" s="294"/>
      <c r="ARJ21" s="294"/>
      <c r="ARK21" s="294"/>
      <c r="ARL21" s="294"/>
      <c r="ARM21" s="294"/>
      <c r="ARN21" s="294"/>
      <c r="ARO21" s="294"/>
      <c r="ARP21" s="294"/>
      <c r="ARQ21" s="294"/>
      <c r="ARR21" s="294"/>
      <c r="ARS21" s="295"/>
      <c r="ART21" s="1138" t="s">
        <v>420</v>
      </c>
      <c r="ARU21" s="1128"/>
      <c r="ARV21" s="1128"/>
      <c r="ARW21" s="1128"/>
      <c r="ARX21" s="1128"/>
      <c r="ARY21" s="1128"/>
      <c r="ARZ21" s="1128"/>
      <c r="ASA21" s="1139"/>
      <c r="ASB21" s="308">
        <v>12</v>
      </c>
      <c r="ASC21" s="309" t="s">
        <v>412</v>
      </c>
      <c r="ASD21" s="262" t="s">
        <v>102</v>
      </c>
      <c r="ASE21" s="262">
        <v>13</v>
      </c>
      <c r="ASF21" s="310" t="s">
        <v>412</v>
      </c>
      <c r="ASG21" s="1138">
        <f>A21</f>
        <v>45</v>
      </c>
      <c r="ASH21" s="1128"/>
      <c r="ASI21" s="1139"/>
      <c r="ASJ21" s="1140" t="e">
        <f>LEFT(DATABASE!C27,FIND("*",SUBSTITUTE(DATABASE!C27," ","*",2)))</f>
        <v>#VALUE!</v>
      </c>
      <c r="ASK21" s="1141"/>
      <c r="ASL21" s="1141"/>
      <c r="ASM21" s="1141"/>
      <c r="ASN21" s="1141"/>
      <c r="ASO21" s="1141"/>
      <c r="ASP21" s="1141"/>
      <c r="ASQ21" s="1141"/>
      <c r="ASR21" s="1141"/>
      <c r="ASS21" s="1141"/>
      <c r="AST21" s="1142"/>
      <c r="ASU21" s="1144" t="s">
        <v>286</v>
      </c>
      <c r="ASV21" s="1145"/>
      <c r="ASW21" s="1146"/>
      <c r="ASX21" s="293"/>
      <c r="ASY21" s="294"/>
      <c r="ASZ21" s="294"/>
      <c r="ATA21" s="294"/>
      <c r="ATB21" s="294"/>
      <c r="ATC21" s="294"/>
      <c r="ATD21" s="294"/>
      <c r="ATE21" s="294"/>
      <c r="ATF21" s="294"/>
      <c r="ATG21" s="294"/>
      <c r="ATH21" s="294"/>
      <c r="ATI21" s="295"/>
      <c r="ATJ21" s="1138" t="s">
        <v>420</v>
      </c>
      <c r="ATK21" s="1128"/>
      <c r="ATL21" s="1128"/>
      <c r="ATM21" s="1128"/>
      <c r="ATN21" s="1128"/>
      <c r="ATO21" s="1128"/>
      <c r="ATP21" s="1128"/>
      <c r="ATQ21" s="1139"/>
      <c r="ATR21" s="308">
        <v>12</v>
      </c>
      <c r="ATS21" s="309" t="s">
        <v>412</v>
      </c>
      <c r="ATT21" s="262" t="s">
        <v>102</v>
      </c>
      <c r="ATU21" s="262">
        <v>13</v>
      </c>
      <c r="ATV21" s="310" t="s">
        <v>412</v>
      </c>
      <c r="ATW21" s="1138">
        <f>A21</f>
        <v>45</v>
      </c>
      <c r="ATX21" s="1128"/>
      <c r="ATY21" s="1139"/>
      <c r="ATZ21" s="1140" t="e">
        <f>LEFT(DATABASE!C23,FIND("*",SUBSTITUTE(DATABASE!C23," ","*",2)))</f>
        <v>#VALUE!</v>
      </c>
      <c r="AUA21" s="1141"/>
      <c r="AUB21" s="1141"/>
      <c r="AUC21" s="1141"/>
      <c r="AUD21" s="1141"/>
      <c r="AUE21" s="1141"/>
      <c r="AUF21" s="1141"/>
      <c r="AUG21" s="1141"/>
      <c r="AUH21" s="1141"/>
      <c r="AUI21" s="1141"/>
      <c r="AUJ21" s="1142"/>
      <c r="AUK21" s="1144" t="s">
        <v>286</v>
      </c>
      <c r="AUL21" s="1145"/>
      <c r="AUM21" s="1146"/>
      <c r="AUN21" s="293"/>
      <c r="AUO21" s="294"/>
      <c r="AUP21" s="294"/>
      <c r="AUQ21" s="294"/>
      <c r="AUR21" s="294"/>
      <c r="AUS21" s="294"/>
      <c r="AUT21" s="294"/>
      <c r="AUU21" s="294"/>
      <c r="AUV21" s="294"/>
      <c r="AUW21" s="294"/>
      <c r="AUX21" s="294"/>
      <c r="AUY21" s="295"/>
      <c r="AUZ21" s="1138" t="s">
        <v>420</v>
      </c>
      <c r="AVA21" s="1128"/>
      <c r="AVB21" s="1128"/>
      <c r="AVC21" s="1128"/>
      <c r="AVD21" s="1128"/>
      <c r="AVE21" s="1128"/>
      <c r="AVF21" s="1128"/>
      <c r="AVG21" s="1139"/>
      <c r="AVH21" s="308">
        <v>12</v>
      </c>
      <c r="AVI21" s="309" t="s">
        <v>412</v>
      </c>
      <c r="AVJ21" s="262" t="s">
        <v>102</v>
      </c>
      <c r="AVK21" s="262">
        <v>13</v>
      </c>
      <c r="AVL21" s="310" t="s">
        <v>412</v>
      </c>
      <c r="AVM21" s="1138">
        <f>A21</f>
        <v>45</v>
      </c>
      <c r="AVN21" s="1128"/>
      <c r="AVO21" s="1139"/>
      <c r="AVP21" s="1140" t="e">
        <f>LEFT(DATABASE!C35,FIND("*",SUBSTITUTE(DATABASE!C35," ","*",2)))</f>
        <v>#VALUE!</v>
      </c>
      <c r="AVQ21" s="1141"/>
      <c r="AVR21" s="1141"/>
      <c r="AVS21" s="1141"/>
      <c r="AVT21" s="1141"/>
      <c r="AVU21" s="1141"/>
      <c r="AVV21" s="1141"/>
      <c r="AVW21" s="1141"/>
      <c r="AVX21" s="1141"/>
      <c r="AVY21" s="1141"/>
      <c r="AVZ21" s="1142"/>
      <c r="AWA21" s="1144" t="s">
        <v>286</v>
      </c>
      <c r="AWB21" s="1145"/>
      <c r="AWC21" s="1146"/>
      <c r="AWD21" s="293"/>
      <c r="AWE21" s="294"/>
      <c r="AWF21" s="294"/>
      <c r="AWG21" s="294"/>
      <c r="AWH21" s="294"/>
      <c r="AWI21" s="294"/>
      <c r="AWJ21" s="294"/>
      <c r="AWK21" s="294"/>
      <c r="AWL21" s="294"/>
      <c r="AWM21" s="294"/>
      <c r="AWN21" s="294"/>
      <c r="AWO21" s="295"/>
      <c r="AWP21" s="1138" t="s">
        <v>420</v>
      </c>
      <c r="AWQ21" s="1128"/>
      <c r="AWR21" s="1128"/>
      <c r="AWS21" s="1128"/>
      <c r="AWT21" s="1128"/>
      <c r="AWU21" s="1128"/>
      <c r="AWV21" s="1128"/>
      <c r="AWW21" s="1139"/>
      <c r="AWX21" s="308">
        <v>12</v>
      </c>
      <c r="AWY21" s="309" t="s">
        <v>412</v>
      </c>
      <c r="AWZ21" s="262" t="s">
        <v>102</v>
      </c>
      <c r="AXA21" s="262">
        <v>13</v>
      </c>
      <c r="AXB21" s="310" t="s">
        <v>412</v>
      </c>
      <c r="AXC21" s="1138">
        <f>A21</f>
        <v>45</v>
      </c>
      <c r="AXD21" s="1128"/>
      <c r="AXE21" s="1139"/>
      <c r="AXF21" s="1140" t="e">
        <f>LEFT(DATABASE!C31,FIND("*",SUBSTITUTE(DATABASE!C31," ","*",2)))</f>
        <v>#VALUE!</v>
      </c>
      <c r="AXG21" s="1141"/>
      <c r="AXH21" s="1141"/>
      <c r="AXI21" s="1141"/>
      <c r="AXJ21" s="1141"/>
      <c r="AXK21" s="1141"/>
      <c r="AXL21" s="1141"/>
      <c r="AXM21" s="1141"/>
      <c r="AXN21" s="1141"/>
      <c r="AXO21" s="1141"/>
      <c r="AXP21" s="1142"/>
      <c r="AXQ21" s="1144" t="s">
        <v>286</v>
      </c>
      <c r="AXR21" s="1145"/>
      <c r="AXS21" s="1146"/>
      <c r="AXT21" s="293"/>
      <c r="AXU21" s="294"/>
      <c r="AXV21" s="294"/>
      <c r="AXW21" s="294"/>
      <c r="AXX21" s="294"/>
      <c r="AXY21" s="294"/>
      <c r="AXZ21" s="294"/>
      <c r="AYA21" s="294"/>
      <c r="AYB21" s="294"/>
      <c r="AYC21" s="294"/>
      <c r="AYD21" s="294"/>
      <c r="AYE21" s="295"/>
      <c r="AYF21" s="1138" t="s">
        <v>420</v>
      </c>
      <c r="AYG21" s="1128"/>
      <c r="AYH21" s="1128"/>
      <c r="AYI21" s="1128"/>
      <c r="AYJ21" s="1128"/>
      <c r="AYK21" s="1128"/>
      <c r="AYL21" s="1128"/>
      <c r="AYM21" s="1139"/>
      <c r="AYN21" s="308">
        <v>12</v>
      </c>
      <c r="AYO21" s="309" t="s">
        <v>412</v>
      </c>
      <c r="AYP21" s="262" t="s">
        <v>102</v>
      </c>
      <c r="AYQ21" s="262">
        <v>13</v>
      </c>
      <c r="AYR21" s="310" t="s">
        <v>412</v>
      </c>
      <c r="AYS21" s="1138">
        <f>A21</f>
        <v>45</v>
      </c>
      <c r="AYT21" s="1128"/>
      <c r="AYU21" s="1139"/>
      <c r="AYV21" s="1140" t="e">
        <f>LEFT(DATABASE!C39,FIND("*",SUBSTITUTE(DATABASE!C39," ","*",2)))</f>
        <v>#VALUE!</v>
      </c>
      <c r="AYW21" s="1141"/>
      <c r="AYX21" s="1141"/>
      <c r="AYY21" s="1141"/>
      <c r="AYZ21" s="1141"/>
      <c r="AZA21" s="1141"/>
      <c r="AZB21" s="1141"/>
      <c r="AZC21" s="1141"/>
      <c r="AZD21" s="1141"/>
      <c r="AZE21" s="1141"/>
      <c r="AZF21" s="1142"/>
      <c r="AZG21" s="1144" t="s">
        <v>286</v>
      </c>
      <c r="AZH21" s="1145"/>
      <c r="AZI21" s="1146"/>
      <c r="AZJ21" s="293"/>
      <c r="AZK21" s="294"/>
      <c r="AZL21" s="294"/>
      <c r="AZM21" s="294"/>
      <c r="AZN21" s="294"/>
      <c r="AZO21" s="294"/>
      <c r="AZP21" s="294"/>
      <c r="AZQ21" s="294"/>
      <c r="AZR21" s="294"/>
      <c r="AZS21" s="294"/>
      <c r="AZT21" s="294"/>
      <c r="AZU21" s="295"/>
      <c r="AZV21" s="1138" t="s">
        <v>420</v>
      </c>
      <c r="AZW21" s="1128"/>
      <c r="AZX21" s="1128"/>
      <c r="AZY21" s="1128"/>
      <c r="AZZ21" s="1128"/>
      <c r="BAA21" s="1128"/>
      <c r="BAB21" s="1128"/>
      <c r="BAC21" s="1139"/>
      <c r="BAD21" s="308">
        <v>12</v>
      </c>
      <c r="BAE21" s="309" t="s">
        <v>412</v>
      </c>
      <c r="BAF21" s="262" t="s">
        <v>102</v>
      </c>
      <c r="BAG21" s="262">
        <v>13</v>
      </c>
      <c r="BAH21" s="310" t="s">
        <v>412</v>
      </c>
      <c r="BAI21" s="1138">
        <f>A21</f>
        <v>45</v>
      </c>
      <c r="BAJ21" s="1128"/>
      <c r="BAK21" s="1139"/>
      <c r="BAL21" s="1140" t="e">
        <f>LEFT(DATABASE!C18,FIND("*",SUBSTITUTE(DATABASE!C18," ","*",2)))</f>
        <v>#VALUE!</v>
      </c>
      <c r="BAM21" s="1141"/>
      <c r="BAN21" s="1141"/>
      <c r="BAO21" s="1141"/>
      <c r="BAP21" s="1141"/>
      <c r="BAQ21" s="1141"/>
      <c r="BAR21" s="1141"/>
      <c r="BAS21" s="1141"/>
      <c r="BAT21" s="1141"/>
      <c r="BAU21" s="1141"/>
      <c r="BAV21" s="1142"/>
      <c r="BAW21" s="1144" t="s">
        <v>287</v>
      </c>
      <c r="BAX21" s="1145"/>
      <c r="BAY21" s="1146"/>
      <c r="BAZ21" s="293"/>
      <c r="BBA21" s="294"/>
      <c r="BBB21" s="294"/>
      <c r="BBC21" s="294"/>
      <c r="BBD21" s="294"/>
      <c r="BBE21" s="294"/>
      <c r="BBF21" s="294"/>
      <c r="BBG21" s="294"/>
      <c r="BBH21" s="294"/>
      <c r="BBI21" s="294"/>
      <c r="BBJ21" s="294"/>
      <c r="BBK21" s="295"/>
      <c r="BBL21" s="1138" t="s">
        <v>420</v>
      </c>
      <c r="BBM21" s="1128"/>
      <c r="BBN21" s="1128"/>
      <c r="BBO21" s="1128"/>
      <c r="BBP21" s="1128"/>
      <c r="BBQ21" s="1128"/>
      <c r="BBR21" s="1128"/>
      <c r="BBS21" s="1139"/>
      <c r="BBT21" s="308">
        <v>12</v>
      </c>
      <c r="BBU21" s="309" t="s">
        <v>412</v>
      </c>
      <c r="BBV21" s="262" t="s">
        <v>102</v>
      </c>
      <c r="BBW21" s="262">
        <v>13</v>
      </c>
      <c r="BBX21" s="310" t="s">
        <v>412</v>
      </c>
      <c r="BBY21" s="1138">
        <f>A21</f>
        <v>45</v>
      </c>
      <c r="BBZ21" s="1128"/>
      <c r="BCA21" s="1139"/>
      <c r="BCB21" s="1140" t="e">
        <f>LEFT(DATABASE!C22,FIND("*",SUBSTITUTE(DATABASE!C22," ","*",2)))</f>
        <v>#VALUE!</v>
      </c>
      <c r="BCC21" s="1141"/>
      <c r="BCD21" s="1141"/>
      <c r="BCE21" s="1141"/>
      <c r="BCF21" s="1141"/>
      <c r="BCG21" s="1141"/>
      <c r="BCH21" s="1141"/>
      <c r="BCI21" s="1141"/>
      <c r="BCJ21" s="1141"/>
      <c r="BCK21" s="1141"/>
      <c r="BCL21" s="1142"/>
      <c r="BCM21" s="1144" t="s">
        <v>287</v>
      </c>
      <c r="BCN21" s="1145"/>
      <c r="BCO21" s="1146"/>
      <c r="BCP21" s="293"/>
      <c r="BCQ21" s="294"/>
      <c r="BCR21" s="294"/>
      <c r="BCS21" s="294"/>
      <c r="BCT21" s="294"/>
      <c r="BCU21" s="294"/>
      <c r="BCV21" s="294"/>
      <c r="BCW21" s="294"/>
      <c r="BCX21" s="294"/>
      <c r="BCY21" s="294"/>
      <c r="BCZ21" s="294"/>
      <c r="BDA21" s="295"/>
      <c r="BDB21" s="1138" t="s">
        <v>420</v>
      </c>
      <c r="BDC21" s="1128"/>
      <c r="BDD21" s="1128"/>
      <c r="BDE21" s="1128"/>
      <c r="BDF21" s="1128"/>
      <c r="BDG21" s="1128"/>
      <c r="BDH21" s="1128"/>
      <c r="BDI21" s="1139"/>
      <c r="BDJ21" s="308">
        <v>12</v>
      </c>
      <c r="BDK21" s="309" t="s">
        <v>412</v>
      </c>
      <c r="BDL21" s="262" t="s">
        <v>102</v>
      </c>
      <c r="BDM21" s="262">
        <v>13</v>
      </c>
      <c r="BDN21" s="310" t="s">
        <v>412</v>
      </c>
      <c r="BDO21" s="1138">
        <f>A21</f>
        <v>45</v>
      </c>
      <c r="BDP21" s="1128"/>
      <c r="BDQ21" s="1139"/>
      <c r="BDR21" s="1140" t="e">
        <f>LEFT(DATABASE!C26,FIND("*",SUBSTITUTE(DATABASE!C26," ","*",2)))</f>
        <v>#VALUE!</v>
      </c>
      <c r="BDS21" s="1141"/>
      <c r="BDT21" s="1141"/>
      <c r="BDU21" s="1141"/>
      <c r="BDV21" s="1141"/>
      <c r="BDW21" s="1141"/>
      <c r="BDX21" s="1141"/>
      <c r="BDY21" s="1141"/>
      <c r="BDZ21" s="1141"/>
      <c r="BEA21" s="1141"/>
      <c r="BEB21" s="1142"/>
      <c r="BEC21" s="1144" t="s">
        <v>287</v>
      </c>
      <c r="BED21" s="1145"/>
      <c r="BEE21" s="1146"/>
      <c r="BEF21" s="293"/>
      <c r="BEG21" s="294"/>
      <c r="BEH21" s="294"/>
      <c r="BEI21" s="294"/>
      <c r="BEJ21" s="294"/>
      <c r="BEK21" s="294"/>
      <c r="BEL21" s="294"/>
      <c r="BEM21" s="294"/>
      <c r="BEN21" s="294"/>
      <c r="BEO21" s="294"/>
      <c r="BEP21" s="294"/>
      <c r="BEQ21" s="295"/>
      <c r="BER21" s="1138" t="s">
        <v>420</v>
      </c>
      <c r="BES21" s="1128"/>
      <c r="BET21" s="1128"/>
      <c r="BEU21" s="1128"/>
      <c r="BEV21" s="1128"/>
      <c r="BEW21" s="1128"/>
      <c r="BEX21" s="1128"/>
      <c r="BEY21" s="1139"/>
      <c r="BEZ21" s="308">
        <v>12</v>
      </c>
      <c r="BFA21" s="309" t="s">
        <v>412</v>
      </c>
      <c r="BFB21" s="262" t="s">
        <v>102</v>
      </c>
      <c r="BFC21" s="262">
        <v>13</v>
      </c>
      <c r="BFD21" s="310" t="s">
        <v>412</v>
      </c>
      <c r="BFE21" s="1138">
        <f>A21</f>
        <v>45</v>
      </c>
      <c r="BFF21" s="1128"/>
      <c r="BFG21" s="1139"/>
      <c r="BFH21" s="1140" t="e">
        <f>LEFT(DATABASE!C30,FIND("*",SUBSTITUTE(DATABASE!C30," ","*",2)))</f>
        <v>#VALUE!</v>
      </c>
      <c r="BFI21" s="1141"/>
      <c r="BFJ21" s="1141"/>
      <c r="BFK21" s="1141"/>
      <c r="BFL21" s="1141"/>
      <c r="BFM21" s="1141"/>
      <c r="BFN21" s="1141"/>
      <c r="BFO21" s="1141"/>
      <c r="BFP21" s="1141"/>
      <c r="BFQ21" s="1141"/>
      <c r="BFR21" s="1142"/>
      <c r="BFS21" s="1144" t="s">
        <v>287</v>
      </c>
      <c r="BFT21" s="1145"/>
      <c r="BFU21" s="1146"/>
      <c r="BFV21" s="293"/>
      <c r="BFW21" s="294"/>
      <c r="BFX21" s="294"/>
      <c r="BFY21" s="294"/>
      <c r="BFZ21" s="294"/>
      <c r="BGA21" s="294"/>
      <c r="BGB21" s="294"/>
      <c r="BGC21" s="294"/>
      <c r="BGD21" s="294"/>
      <c r="BGE21" s="294"/>
      <c r="BGF21" s="294"/>
      <c r="BGG21" s="295"/>
      <c r="BGH21" s="1138" t="s">
        <v>420</v>
      </c>
      <c r="BGI21" s="1128"/>
      <c r="BGJ21" s="1128"/>
      <c r="BGK21" s="1128"/>
      <c r="BGL21" s="1128"/>
      <c r="BGM21" s="1128"/>
      <c r="BGN21" s="1128"/>
      <c r="BGO21" s="1139"/>
      <c r="BGP21" s="308">
        <v>12</v>
      </c>
      <c r="BGQ21" s="309" t="s">
        <v>412</v>
      </c>
      <c r="BGR21" s="262" t="s">
        <v>102</v>
      </c>
      <c r="BGS21" s="262">
        <v>13</v>
      </c>
      <c r="BGT21" s="310" t="s">
        <v>412</v>
      </c>
      <c r="BGU21" s="1138">
        <f>A21</f>
        <v>45</v>
      </c>
      <c r="BGV21" s="1128"/>
      <c r="BGW21" s="1139"/>
      <c r="BGX21" s="1140" t="e">
        <f>LEFT(DATABASE!C34,FIND("*",SUBSTITUTE(DATABASE!C34," ","*",2)))</f>
        <v>#VALUE!</v>
      </c>
      <c r="BGY21" s="1141"/>
      <c r="BGZ21" s="1141"/>
      <c r="BHA21" s="1141"/>
      <c r="BHB21" s="1141"/>
      <c r="BHC21" s="1141"/>
      <c r="BHD21" s="1141"/>
      <c r="BHE21" s="1141"/>
      <c r="BHF21" s="1141"/>
      <c r="BHG21" s="1141"/>
      <c r="BHH21" s="1142"/>
      <c r="BHI21" s="1144" t="s">
        <v>287</v>
      </c>
      <c r="BHJ21" s="1145"/>
      <c r="BHK21" s="1146"/>
      <c r="BHL21" s="293"/>
      <c r="BHM21" s="294"/>
      <c r="BHN21" s="294"/>
      <c r="BHO21" s="294"/>
      <c r="BHP21" s="294"/>
      <c r="BHQ21" s="294"/>
      <c r="BHR21" s="294"/>
      <c r="BHS21" s="294"/>
      <c r="BHT21" s="294"/>
      <c r="BHU21" s="294"/>
      <c r="BHV21" s="294"/>
      <c r="BHW21" s="295"/>
      <c r="BHX21" s="1138" t="s">
        <v>420</v>
      </c>
      <c r="BHY21" s="1128"/>
      <c r="BHZ21" s="1128"/>
      <c r="BIA21" s="1128"/>
      <c r="BIB21" s="1128"/>
      <c r="BIC21" s="1128"/>
      <c r="BID21" s="1128"/>
      <c r="BIE21" s="1139"/>
      <c r="BIF21" s="308">
        <v>12</v>
      </c>
      <c r="BIG21" s="309" t="s">
        <v>412</v>
      </c>
      <c r="BIH21" s="262" t="s">
        <v>102</v>
      </c>
      <c r="BII21" s="262">
        <v>13</v>
      </c>
      <c r="BIJ21" s="310" t="s">
        <v>412</v>
      </c>
      <c r="BIK21" s="1138">
        <f>A21</f>
        <v>45</v>
      </c>
      <c r="BIL21" s="1128"/>
      <c r="BIM21" s="1139"/>
      <c r="BIN21" s="1140" t="e">
        <f>LEFT(DATABASE!C17,FIND("*",SUBSTITUTE(DATABASE!C17," ","*",2)))</f>
        <v>#VALUE!</v>
      </c>
      <c r="BIO21" s="1141"/>
      <c r="BIP21" s="1141"/>
      <c r="BIQ21" s="1141"/>
      <c r="BIR21" s="1141"/>
      <c r="BIS21" s="1141"/>
      <c r="BIT21" s="1141"/>
      <c r="BIU21" s="1141"/>
      <c r="BIV21" s="1141"/>
      <c r="BIW21" s="1141"/>
      <c r="BIX21" s="1142"/>
      <c r="BIY21" s="1144" t="s">
        <v>619</v>
      </c>
      <c r="BIZ21" s="1145"/>
      <c r="BJA21" s="1146"/>
      <c r="BJB21" s="293"/>
      <c r="BJC21" s="294"/>
      <c r="BJD21" s="294"/>
      <c r="BJE21" s="294"/>
      <c r="BJF21" s="294"/>
      <c r="BJG21" s="294"/>
      <c r="BJH21" s="294"/>
      <c r="BJI21" s="294"/>
      <c r="BJJ21" s="294"/>
      <c r="BJK21" s="294"/>
      <c r="BJL21" s="294"/>
      <c r="BJM21" s="295"/>
      <c r="BJN21" s="1138" t="s">
        <v>420</v>
      </c>
      <c r="BJO21" s="1128"/>
      <c r="BJP21" s="1128"/>
      <c r="BJQ21" s="1128"/>
      <c r="BJR21" s="1128"/>
      <c r="BJS21" s="1128"/>
      <c r="BJT21" s="1128"/>
      <c r="BJU21" s="1139"/>
      <c r="BJV21" s="308">
        <v>12</v>
      </c>
      <c r="BJW21" s="309" t="s">
        <v>412</v>
      </c>
      <c r="BJX21" s="262" t="s">
        <v>102</v>
      </c>
      <c r="BJY21" s="262">
        <v>13</v>
      </c>
      <c r="BJZ21" s="310" t="s">
        <v>412</v>
      </c>
      <c r="BKA21" s="1138">
        <f>A21</f>
        <v>45</v>
      </c>
      <c r="BKB21" s="1128"/>
      <c r="BKC21" s="1139"/>
      <c r="BKD21" s="1140" t="str">
        <f>LEFT(DATABASE!C15,FIND("*",SUBSTITUTE(DATABASE!C15," ","*",2)))</f>
        <v xml:space="preserve">Абдурахмонова Машҳура </v>
      </c>
      <c r="BKE21" s="1141"/>
      <c r="BKF21" s="1141"/>
      <c r="BKG21" s="1141"/>
      <c r="BKH21" s="1141"/>
      <c r="BKI21" s="1141"/>
      <c r="BKJ21" s="1141"/>
      <c r="BKK21" s="1141"/>
      <c r="BKL21" s="1141"/>
      <c r="BKM21" s="1141"/>
      <c r="BKN21" s="1142"/>
      <c r="BKO21" s="1144" t="s">
        <v>619</v>
      </c>
      <c r="BKP21" s="1145"/>
      <c r="BKQ21" s="1146"/>
      <c r="BKR21" s="293"/>
      <c r="BKS21" s="294"/>
      <c r="BKT21" s="294"/>
      <c r="BKU21" s="294"/>
      <c r="BKV21" s="294"/>
      <c r="BKW21" s="294"/>
      <c r="BKX21" s="294"/>
      <c r="BKY21" s="294"/>
      <c r="BKZ21" s="294"/>
      <c r="BLA21" s="294"/>
      <c r="BLB21" s="294"/>
      <c r="BLC21" s="295"/>
      <c r="BLD21" s="1138" t="s">
        <v>420</v>
      </c>
      <c r="BLE21" s="1128"/>
      <c r="BLF21" s="1128"/>
      <c r="BLG21" s="1128"/>
      <c r="BLH21" s="1128"/>
      <c r="BLI21" s="1128"/>
      <c r="BLJ21" s="1128"/>
      <c r="BLK21" s="1139"/>
      <c r="BLL21" s="308">
        <v>12</v>
      </c>
      <c r="BLM21" s="309" t="s">
        <v>412</v>
      </c>
      <c r="BLN21" s="262" t="s">
        <v>102</v>
      </c>
      <c r="BLO21" s="262">
        <v>13</v>
      </c>
      <c r="BLP21" s="310" t="s">
        <v>412</v>
      </c>
      <c r="BLQ21" s="1138">
        <f>A21</f>
        <v>45</v>
      </c>
      <c r="BLR21" s="1128"/>
      <c r="BLS21" s="1139"/>
      <c r="BLT21" s="1140" t="e">
        <f>LEFT(DATABASE!C25,FIND("*",SUBSTITUTE(DATABASE!C25," ","*",2)))</f>
        <v>#VALUE!</v>
      </c>
      <c r="BLU21" s="1141"/>
      <c r="BLV21" s="1141"/>
      <c r="BLW21" s="1141"/>
      <c r="BLX21" s="1141"/>
      <c r="BLY21" s="1141"/>
      <c r="BLZ21" s="1141"/>
      <c r="BMA21" s="1141"/>
      <c r="BMB21" s="1141"/>
      <c r="BMC21" s="1141"/>
      <c r="BMD21" s="1142"/>
      <c r="BME21" s="1144" t="s">
        <v>619</v>
      </c>
      <c r="BMF21" s="1145"/>
      <c r="BMG21" s="1146"/>
      <c r="BMH21" s="293"/>
      <c r="BMI21" s="294"/>
      <c r="BMJ21" s="294"/>
      <c r="BMK21" s="294"/>
      <c r="BML21" s="294"/>
      <c r="BMM21" s="294"/>
      <c r="BMN21" s="294"/>
      <c r="BMO21" s="294"/>
      <c r="BMP21" s="294"/>
      <c r="BMQ21" s="294"/>
      <c r="BMR21" s="294"/>
      <c r="BMS21" s="295"/>
      <c r="BMT21" s="1138" t="s">
        <v>420</v>
      </c>
      <c r="BMU21" s="1128"/>
      <c r="BMV21" s="1128"/>
      <c r="BMW21" s="1128"/>
      <c r="BMX21" s="1128"/>
      <c r="BMY21" s="1128"/>
      <c r="BMZ21" s="1128"/>
      <c r="BNA21" s="1139"/>
      <c r="BNB21" s="308">
        <v>12</v>
      </c>
      <c r="BNC21" s="309" t="s">
        <v>412</v>
      </c>
      <c r="BND21" s="262" t="s">
        <v>102</v>
      </c>
      <c r="BNE21" s="262">
        <v>13</v>
      </c>
      <c r="BNF21" s="310" t="s">
        <v>412</v>
      </c>
      <c r="BNG21" s="1138">
        <f>A21</f>
        <v>45</v>
      </c>
      <c r="BNH21" s="1128"/>
      <c r="BNI21" s="1139"/>
      <c r="BNJ21" s="1140" t="e">
        <f>LEFT(DATABASE!C21,FIND("*",SUBSTITUTE(DATABASE!C21," ","*",2)))</f>
        <v>#VALUE!</v>
      </c>
      <c r="BNK21" s="1141"/>
      <c r="BNL21" s="1141"/>
      <c r="BNM21" s="1141"/>
      <c r="BNN21" s="1141"/>
      <c r="BNO21" s="1141"/>
      <c r="BNP21" s="1141"/>
      <c r="BNQ21" s="1141"/>
      <c r="BNR21" s="1141"/>
      <c r="BNS21" s="1141"/>
      <c r="BNT21" s="1142"/>
      <c r="BNU21" s="1144" t="s">
        <v>619</v>
      </c>
      <c r="BNV21" s="1145"/>
      <c r="BNW21" s="1146"/>
      <c r="BNX21" s="293"/>
      <c r="BNY21" s="294"/>
      <c r="BNZ21" s="294"/>
      <c r="BOA21" s="294"/>
      <c r="BOB21" s="294"/>
      <c r="BOC21" s="294"/>
      <c r="BOD21" s="294"/>
      <c r="BOE21" s="294"/>
      <c r="BOF21" s="294"/>
      <c r="BOG21" s="294"/>
      <c r="BOH21" s="294"/>
      <c r="BOI21" s="295"/>
      <c r="BOJ21" s="1138" t="s">
        <v>420</v>
      </c>
      <c r="BOK21" s="1128"/>
      <c r="BOL21" s="1128"/>
      <c r="BOM21" s="1128"/>
      <c r="BON21" s="1128"/>
      <c r="BOO21" s="1128"/>
      <c r="BOP21" s="1128"/>
      <c r="BOQ21" s="1139"/>
      <c r="BOR21" s="308">
        <v>12</v>
      </c>
      <c r="BOS21" s="309" t="s">
        <v>412</v>
      </c>
      <c r="BOT21" s="262" t="s">
        <v>102</v>
      </c>
      <c r="BOU21" s="262">
        <v>13</v>
      </c>
      <c r="BOV21" s="310" t="s">
        <v>412</v>
      </c>
      <c r="BOW21" s="1138">
        <f>A21</f>
        <v>45</v>
      </c>
      <c r="BOX21" s="1128"/>
      <c r="BOY21" s="1139"/>
      <c r="BOZ21" s="1140" t="e">
        <f>LEFT(DATABASE!C33,FIND("*",SUBSTITUTE(DATABASE!C33," ","*",2)))</f>
        <v>#VALUE!</v>
      </c>
      <c r="BPA21" s="1141"/>
      <c r="BPB21" s="1141"/>
      <c r="BPC21" s="1141"/>
      <c r="BPD21" s="1141"/>
      <c r="BPE21" s="1141"/>
      <c r="BPF21" s="1141"/>
      <c r="BPG21" s="1141"/>
      <c r="BPH21" s="1141"/>
      <c r="BPI21" s="1141"/>
      <c r="BPJ21" s="1142"/>
      <c r="BPK21" s="1144" t="s">
        <v>619</v>
      </c>
      <c r="BPL21" s="1145"/>
      <c r="BPM21" s="1146"/>
      <c r="BPN21" s="293"/>
      <c r="BPO21" s="294"/>
      <c r="BPP21" s="294"/>
      <c r="BPQ21" s="294"/>
      <c r="BPR21" s="294"/>
      <c r="BPS21" s="294"/>
      <c r="BPT21" s="294"/>
      <c r="BPU21" s="294"/>
      <c r="BPV21" s="294"/>
      <c r="BPW21" s="294"/>
      <c r="BPX21" s="294"/>
      <c r="BPY21" s="295"/>
      <c r="BPZ21" s="1138" t="s">
        <v>420</v>
      </c>
      <c r="BQA21" s="1128"/>
      <c r="BQB21" s="1128"/>
      <c r="BQC21" s="1128"/>
      <c r="BQD21" s="1128"/>
      <c r="BQE21" s="1128"/>
      <c r="BQF21" s="1128"/>
      <c r="BQG21" s="1139"/>
      <c r="BQH21" s="308">
        <v>12</v>
      </c>
      <c r="BQI21" s="309" t="s">
        <v>412</v>
      </c>
      <c r="BQJ21" s="262" t="s">
        <v>102</v>
      </c>
      <c r="BQK21" s="262">
        <v>13</v>
      </c>
      <c r="BQL21" s="310" t="s">
        <v>412</v>
      </c>
      <c r="BQM21" s="1138">
        <f>A21</f>
        <v>45</v>
      </c>
      <c r="BQN21" s="1128"/>
      <c r="BQO21" s="1139"/>
      <c r="BQP21" s="1140" t="e">
        <f>LEFT(DATABASE!C29,FIND("*",SUBSTITUTE(DATABASE!C29," ","*",2)))</f>
        <v>#VALUE!</v>
      </c>
      <c r="BQQ21" s="1141"/>
      <c r="BQR21" s="1141"/>
      <c r="BQS21" s="1141"/>
      <c r="BQT21" s="1141"/>
      <c r="BQU21" s="1141"/>
      <c r="BQV21" s="1141"/>
      <c r="BQW21" s="1141"/>
      <c r="BQX21" s="1141"/>
      <c r="BQY21" s="1141"/>
      <c r="BQZ21" s="1142"/>
      <c r="BRA21" s="1144" t="s">
        <v>619</v>
      </c>
      <c r="BRB21" s="1145"/>
      <c r="BRC21" s="1146"/>
      <c r="BRD21" s="293"/>
      <c r="BRE21" s="294"/>
      <c r="BRF21" s="294"/>
      <c r="BRG21" s="294"/>
      <c r="BRH21" s="294"/>
      <c r="BRI21" s="294"/>
      <c r="BRJ21" s="294"/>
      <c r="BRK21" s="294"/>
      <c r="BRL21" s="294"/>
      <c r="BRM21" s="294"/>
      <c r="BRN21" s="294"/>
      <c r="BRO21" s="295"/>
      <c r="BRP21" s="1138" t="s">
        <v>420</v>
      </c>
      <c r="BRQ21" s="1128"/>
      <c r="BRR21" s="1128"/>
      <c r="BRS21" s="1128"/>
      <c r="BRT21" s="1128"/>
      <c r="BRU21" s="1128"/>
      <c r="BRV21" s="1128"/>
      <c r="BRW21" s="1139"/>
      <c r="BRX21" s="308">
        <v>12</v>
      </c>
      <c r="BRY21" s="309" t="s">
        <v>412</v>
      </c>
      <c r="BRZ21" s="262" t="s">
        <v>102</v>
      </c>
      <c r="BSA21" s="262">
        <v>13</v>
      </c>
      <c r="BSB21" s="310" t="s">
        <v>412</v>
      </c>
      <c r="BSC21" s="1138">
        <f>A21</f>
        <v>45</v>
      </c>
      <c r="BSD21" s="1128"/>
      <c r="BSE21" s="1139"/>
      <c r="BSF21" s="1140" t="e">
        <f>LEFT(DATABASE!C16,FIND("*",SUBSTITUTE(DATABASE!C16," ","*",2)))</f>
        <v>#VALUE!</v>
      </c>
      <c r="BSG21" s="1141"/>
      <c r="BSH21" s="1141"/>
      <c r="BSI21" s="1141"/>
      <c r="BSJ21" s="1141"/>
      <c r="BSK21" s="1141"/>
      <c r="BSL21" s="1141"/>
      <c r="BSM21" s="1141"/>
      <c r="BSN21" s="1141"/>
      <c r="BSO21" s="1141"/>
      <c r="BSP21" s="1142"/>
      <c r="BSQ21" s="1144" t="s">
        <v>537</v>
      </c>
      <c r="BSR21" s="1145"/>
      <c r="BSS21" s="1146"/>
      <c r="BST21" s="293"/>
      <c r="BSU21" s="294"/>
      <c r="BSV21" s="294"/>
      <c r="BSW21" s="294"/>
      <c r="BSX21" s="294"/>
      <c r="BSY21" s="294"/>
      <c r="BSZ21" s="294"/>
      <c r="BTA21" s="294"/>
      <c r="BTB21" s="294"/>
      <c r="BTC21" s="294"/>
      <c r="BTD21" s="294"/>
      <c r="BTE21" s="295"/>
      <c r="BTF21" s="1138" t="s">
        <v>420</v>
      </c>
      <c r="BTG21" s="1128"/>
      <c r="BTH21" s="1128"/>
      <c r="BTI21" s="1128"/>
      <c r="BTJ21" s="1128"/>
      <c r="BTK21" s="1128"/>
      <c r="BTL21" s="1128"/>
      <c r="BTM21" s="1139"/>
      <c r="BTN21" s="308">
        <v>12</v>
      </c>
      <c r="BTO21" s="309" t="s">
        <v>412</v>
      </c>
      <c r="BTP21" s="262" t="s">
        <v>102</v>
      </c>
      <c r="BTQ21" s="262">
        <v>13</v>
      </c>
      <c r="BTR21" s="310" t="s">
        <v>412</v>
      </c>
      <c r="BTS21" s="1138">
        <f>A21</f>
        <v>45</v>
      </c>
      <c r="BTT21" s="1128"/>
      <c r="BTU21" s="1139"/>
      <c r="BTV21" s="1140" t="str">
        <f>LEFT(DATABASE!C15,FIND("*",SUBSTITUTE(DATABASE!C15," ","*",2)))</f>
        <v xml:space="preserve">Абдурахмонова Машҳура </v>
      </c>
      <c r="BTW21" s="1141"/>
      <c r="BTX21" s="1141"/>
      <c r="BTY21" s="1141"/>
      <c r="BTZ21" s="1141"/>
      <c r="BUA21" s="1141"/>
      <c r="BUB21" s="1141"/>
      <c r="BUC21" s="1141"/>
      <c r="BUD21" s="1141"/>
      <c r="BUE21" s="1141"/>
      <c r="BUF21" s="1142"/>
      <c r="BUG21" s="1144" t="s">
        <v>537</v>
      </c>
      <c r="BUH21" s="1145"/>
      <c r="BUI21" s="1146"/>
      <c r="BUJ21" s="293"/>
      <c r="BUK21" s="294"/>
      <c r="BUL21" s="294"/>
      <c r="BUM21" s="294"/>
      <c r="BUN21" s="294"/>
      <c r="BUO21" s="294"/>
      <c r="BUP21" s="294"/>
      <c r="BUQ21" s="294"/>
      <c r="BUR21" s="294"/>
      <c r="BUS21" s="294"/>
      <c r="BUT21" s="294"/>
      <c r="BUU21" s="295"/>
      <c r="BUV21" s="1138" t="s">
        <v>420</v>
      </c>
      <c r="BUW21" s="1128"/>
      <c r="BUX21" s="1128"/>
      <c r="BUY21" s="1128"/>
      <c r="BUZ21" s="1128"/>
      <c r="BVA21" s="1128"/>
      <c r="BVB21" s="1128"/>
      <c r="BVC21" s="1139"/>
      <c r="BVD21" s="308">
        <v>12</v>
      </c>
      <c r="BVE21" s="309" t="s">
        <v>412</v>
      </c>
      <c r="BVF21" s="262" t="s">
        <v>102</v>
      </c>
      <c r="BVG21" s="262">
        <v>13</v>
      </c>
      <c r="BVH21" s="310" t="s">
        <v>412</v>
      </c>
      <c r="BVI21" s="1138">
        <f>A21</f>
        <v>45</v>
      </c>
      <c r="BVJ21" s="1128"/>
      <c r="BVK21" s="1139"/>
      <c r="BVL21" s="1140" t="e">
        <f>LEFT(DATABASE!C20,FIND("*",SUBSTITUTE(DATABASE!C20," ","*",2)))</f>
        <v>#VALUE!</v>
      </c>
      <c r="BVM21" s="1141"/>
      <c r="BVN21" s="1141"/>
      <c r="BVO21" s="1141"/>
      <c r="BVP21" s="1141"/>
      <c r="BVQ21" s="1141"/>
      <c r="BVR21" s="1141"/>
      <c r="BVS21" s="1141"/>
      <c r="BVT21" s="1141"/>
      <c r="BVU21" s="1141"/>
      <c r="BVV21" s="1142"/>
      <c r="BVW21" s="1144" t="s">
        <v>537</v>
      </c>
      <c r="BVX21" s="1145"/>
      <c r="BVY21" s="1146"/>
      <c r="BVZ21" s="293"/>
      <c r="BWA21" s="294"/>
      <c r="BWB21" s="294"/>
      <c r="BWC21" s="294"/>
      <c r="BWD21" s="294"/>
      <c r="BWE21" s="294"/>
      <c r="BWF21" s="294"/>
      <c r="BWG21" s="294"/>
      <c r="BWH21" s="294"/>
      <c r="BWI21" s="294"/>
      <c r="BWJ21" s="294"/>
      <c r="BWK21" s="295"/>
      <c r="BWL21" s="1138" t="s">
        <v>420</v>
      </c>
      <c r="BWM21" s="1128"/>
      <c r="BWN21" s="1128"/>
      <c r="BWO21" s="1128"/>
      <c r="BWP21" s="1128"/>
      <c r="BWQ21" s="1128"/>
      <c r="BWR21" s="1128"/>
      <c r="BWS21" s="1139"/>
      <c r="BWT21" s="308">
        <v>12</v>
      </c>
      <c r="BWU21" s="309" t="s">
        <v>412</v>
      </c>
      <c r="BWV21" s="262" t="s">
        <v>102</v>
      </c>
      <c r="BWW21" s="262">
        <v>13</v>
      </c>
      <c r="BWX21" s="310" t="s">
        <v>412</v>
      </c>
      <c r="BWY21" s="1138">
        <f>A21</f>
        <v>45</v>
      </c>
      <c r="BWZ21" s="1128"/>
      <c r="BXA21" s="1139"/>
      <c r="BXB21" s="1140" t="e">
        <f>LEFT(DATABASE!C24,FIND("*",SUBSTITUTE(DATABASE!C24," ","*",2)))</f>
        <v>#VALUE!</v>
      </c>
      <c r="BXC21" s="1141"/>
      <c r="BXD21" s="1141"/>
      <c r="BXE21" s="1141"/>
      <c r="BXF21" s="1141"/>
      <c r="BXG21" s="1141"/>
      <c r="BXH21" s="1141"/>
      <c r="BXI21" s="1141"/>
      <c r="BXJ21" s="1141"/>
      <c r="BXK21" s="1141"/>
      <c r="BXL21" s="1142"/>
      <c r="BXM21" s="1144" t="s">
        <v>537</v>
      </c>
      <c r="BXN21" s="1145"/>
      <c r="BXO21" s="1146"/>
      <c r="BXP21" s="293"/>
      <c r="BXQ21" s="294"/>
      <c r="BXR21" s="294"/>
      <c r="BXS21" s="294"/>
      <c r="BXT21" s="294"/>
      <c r="BXU21" s="294"/>
      <c r="BXV21" s="294"/>
      <c r="BXW21" s="294"/>
      <c r="BXX21" s="294"/>
      <c r="BXY21" s="294"/>
      <c r="BXZ21" s="294"/>
      <c r="BYA21" s="295"/>
      <c r="BYB21" s="1138" t="s">
        <v>420</v>
      </c>
      <c r="BYC21" s="1128"/>
      <c r="BYD21" s="1128"/>
      <c r="BYE21" s="1128"/>
      <c r="BYF21" s="1128"/>
      <c r="BYG21" s="1128"/>
      <c r="BYH21" s="1128"/>
      <c r="BYI21" s="1139"/>
      <c r="BYJ21" s="308">
        <v>12</v>
      </c>
      <c r="BYK21" s="309" t="s">
        <v>412</v>
      </c>
      <c r="BYL21" s="262" t="s">
        <v>102</v>
      </c>
      <c r="BYM21" s="262">
        <v>13</v>
      </c>
      <c r="BYN21" s="310" t="s">
        <v>412</v>
      </c>
      <c r="BYO21" s="1138">
        <f>A21</f>
        <v>45</v>
      </c>
      <c r="BYP21" s="1128"/>
      <c r="BYQ21" s="1139"/>
      <c r="BYR21" s="1140" t="e">
        <f>LEFT(DATABASE!C28,FIND("*",SUBSTITUTE(DATABASE!C28," ","*",2)))</f>
        <v>#VALUE!</v>
      </c>
      <c r="BYS21" s="1141"/>
      <c r="BYT21" s="1141"/>
      <c r="BYU21" s="1141"/>
      <c r="BYV21" s="1141"/>
      <c r="BYW21" s="1141"/>
      <c r="BYX21" s="1141"/>
      <c r="BYY21" s="1141"/>
      <c r="BYZ21" s="1141"/>
      <c r="BZA21" s="1141"/>
      <c r="BZB21" s="1142"/>
      <c r="BZC21" s="1144" t="s">
        <v>537</v>
      </c>
      <c r="BZD21" s="1145"/>
      <c r="BZE21" s="1146"/>
      <c r="BZF21" s="293"/>
      <c r="BZG21" s="294"/>
      <c r="BZH21" s="294"/>
      <c r="BZI21" s="294"/>
      <c r="BZJ21" s="294"/>
      <c r="BZK21" s="294"/>
      <c r="BZL21" s="294"/>
      <c r="BZM21" s="294"/>
      <c r="BZN21" s="294"/>
      <c r="BZO21" s="294"/>
      <c r="BZP21" s="294"/>
      <c r="BZQ21" s="295"/>
      <c r="BZR21" s="1138" t="s">
        <v>420</v>
      </c>
      <c r="BZS21" s="1128"/>
      <c r="BZT21" s="1128"/>
      <c r="BZU21" s="1128"/>
      <c r="BZV21" s="1128"/>
      <c r="BZW21" s="1128"/>
      <c r="BZX21" s="1128"/>
      <c r="BZY21" s="1139"/>
      <c r="BZZ21" s="308">
        <v>12</v>
      </c>
      <c r="CAA21" s="309" t="s">
        <v>412</v>
      </c>
      <c r="CAB21" s="262" t="s">
        <v>102</v>
      </c>
      <c r="CAC21" s="262">
        <v>13</v>
      </c>
      <c r="CAD21" s="310" t="s">
        <v>412</v>
      </c>
      <c r="CAE21" s="1138">
        <f>A21</f>
        <v>45</v>
      </c>
      <c r="CAF21" s="1128"/>
      <c r="CAG21" s="1139"/>
      <c r="CAH21" s="1140" t="e">
        <f>LEFT(DATABASE!C32,FIND("*",SUBSTITUTE(DATABASE!C32," ","*",2)))</f>
        <v>#VALUE!</v>
      </c>
      <c r="CAI21" s="1141"/>
      <c r="CAJ21" s="1141"/>
      <c r="CAK21" s="1141"/>
      <c r="CAL21" s="1141"/>
      <c r="CAM21" s="1141"/>
      <c r="CAN21" s="1141"/>
      <c r="CAO21" s="1141"/>
      <c r="CAP21" s="1141"/>
      <c r="CAQ21" s="1141"/>
      <c r="CAR21" s="1142"/>
      <c r="CAS21" s="1144" t="s">
        <v>537</v>
      </c>
      <c r="CAT21" s="1145"/>
      <c r="CAU21" s="1146"/>
      <c r="CAV21" s="293"/>
      <c r="CAW21" s="294"/>
      <c r="CAX21" s="294"/>
      <c r="CAY21" s="294"/>
      <c r="CAZ21" s="294"/>
      <c r="CBA21" s="294"/>
      <c r="CBB21" s="294"/>
      <c r="CBC21" s="294"/>
      <c r="CBD21" s="294"/>
      <c r="CBE21" s="294"/>
      <c r="CBF21" s="294"/>
      <c r="CBG21" s="295"/>
      <c r="CBH21" s="1138" t="s">
        <v>420</v>
      </c>
      <c r="CBI21" s="1128"/>
      <c r="CBJ21" s="1128"/>
      <c r="CBK21" s="1128"/>
      <c r="CBL21" s="1128"/>
      <c r="CBM21" s="1128"/>
      <c r="CBN21" s="1128"/>
      <c r="CBO21" s="1139"/>
      <c r="CBP21" s="308">
        <v>12</v>
      </c>
      <c r="CBQ21" s="309" t="s">
        <v>412</v>
      </c>
      <c r="CBR21" s="262" t="s">
        <v>102</v>
      </c>
      <c r="CBS21" s="262">
        <v>13</v>
      </c>
      <c r="CBT21" s="310" t="s">
        <v>412</v>
      </c>
      <c r="CBU21" s="1138">
        <f>A21</f>
        <v>45</v>
      </c>
      <c r="CBV21" s="1128"/>
      <c r="CBW21" s="1139"/>
      <c r="CBX21" s="1140" t="e">
        <f>LEFT(DATABASE!C36,FIND("*",SUBSTITUTE(DATABASE!C36," ","*",2)))</f>
        <v>#VALUE!</v>
      </c>
      <c r="CBY21" s="1141"/>
      <c r="CBZ21" s="1141"/>
      <c r="CCA21" s="1141"/>
      <c r="CCB21" s="1141"/>
      <c r="CCC21" s="1141"/>
      <c r="CCD21" s="1141"/>
      <c r="CCE21" s="1141"/>
      <c r="CCF21" s="1141"/>
      <c r="CCG21" s="1141"/>
      <c r="CCH21" s="1142"/>
      <c r="CCI21" s="1144" t="s">
        <v>537</v>
      </c>
      <c r="CCJ21" s="1145"/>
      <c r="CCK21" s="1146"/>
      <c r="CCL21" s="293"/>
      <c r="CCM21" s="294"/>
      <c r="CCN21" s="294"/>
      <c r="CCO21" s="294"/>
      <c r="CCP21" s="294"/>
      <c r="CCQ21" s="294"/>
      <c r="CCR21" s="294"/>
      <c r="CCS21" s="294"/>
      <c r="CCT21" s="294"/>
      <c r="CCU21" s="294"/>
      <c r="CCV21" s="294"/>
      <c r="CCW21" s="295"/>
      <c r="CCX21" s="1138" t="s">
        <v>420</v>
      </c>
      <c r="CCY21" s="1128"/>
      <c r="CCZ21" s="1128"/>
      <c r="CDA21" s="1128"/>
      <c r="CDB21" s="1128"/>
      <c r="CDC21" s="1128"/>
      <c r="CDD21" s="1128"/>
      <c r="CDE21" s="1139"/>
      <c r="CDF21" s="308">
        <v>12</v>
      </c>
      <c r="CDG21" s="309" t="s">
        <v>412</v>
      </c>
      <c r="CDH21" s="262" t="s">
        <v>102</v>
      </c>
      <c r="CDI21" s="262">
        <v>13</v>
      </c>
      <c r="CDJ21" s="310" t="s">
        <v>412</v>
      </c>
      <c r="CDK21" s="1138">
        <f>A21</f>
        <v>45</v>
      </c>
      <c r="CDL21" s="1128"/>
      <c r="CDM21" s="1139"/>
      <c r="CDN21" s="1140" t="str">
        <f>LEFT(DATABASE!C15,FIND("*",SUBSTITUTE(DATABASE!C15," ","*",2)))</f>
        <v xml:space="preserve">Абдурахмонова Машҳура </v>
      </c>
      <c r="CDO21" s="1141"/>
      <c r="CDP21" s="1141"/>
      <c r="CDQ21" s="1141"/>
      <c r="CDR21" s="1141"/>
      <c r="CDS21" s="1141"/>
      <c r="CDT21" s="1141"/>
      <c r="CDU21" s="1141"/>
      <c r="CDV21" s="1141"/>
      <c r="CDW21" s="1141"/>
      <c r="CDX21" s="1142"/>
      <c r="CDY21" s="1144" t="s">
        <v>552</v>
      </c>
      <c r="CDZ21" s="1145"/>
      <c r="CEA21" s="1146"/>
      <c r="CEB21" s="293"/>
      <c r="CEC21" s="294"/>
      <c r="CED21" s="294"/>
      <c r="CEE21" s="294"/>
      <c r="CEF21" s="294"/>
      <c r="CEG21" s="294"/>
      <c r="CEH21" s="294"/>
      <c r="CEI21" s="294"/>
      <c r="CEJ21" s="294"/>
      <c r="CEK21" s="294"/>
      <c r="CEL21" s="294"/>
      <c r="CEM21" s="295"/>
      <c r="CEN21" s="1138" t="s">
        <v>420</v>
      </c>
      <c r="CEO21" s="1128"/>
      <c r="CEP21" s="1128"/>
      <c r="CEQ21" s="1128"/>
      <c r="CER21" s="1128"/>
      <c r="CES21" s="1128"/>
      <c r="CET21" s="1128"/>
      <c r="CEU21" s="1139"/>
      <c r="CEV21" s="308">
        <v>12</v>
      </c>
      <c r="CEW21" s="309" t="s">
        <v>412</v>
      </c>
      <c r="CEX21" s="262" t="s">
        <v>102</v>
      </c>
      <c r="CEY21" s="262">
        <v>13</v>
      </c>
      <c r="CEZ21" s="310" t="s">
        <v>412</v>
      </c>
      <c r="CFA21" s="1138">
        <f>A21</f>
        <v>45</v>
      </c>
      <c r="CFB21" s="1128"/>
      <c r="CFC21" s="1139"/>
      <c r="CFD21" s="1140" t="e">
        <f>LEFT(DATABASE!C19,FIND("*",SUBSTITUTE(DATABASE!C19," ","*",2)))</f>
        <v>#VALUE!</v>
      </c>
      <c r="CFE21" s="1141"/>
      <c r="CFF21" s="1141"/>
      <c r="CFG21" s="1141"/>
      <c r="CFH21" s="1141"/>
      <c r="CFI21" s="1141"/>
      <c r="CFJ21" s="1141"/>
      <c r="CFK21" s="1141"/>
      <c r="CFL21" s="1141"/>
      <c r="CFM21" s="1141"/>
      <c r="CFN21" s="1142"/>
      <c r="CFO21" s="1144" t="s">
        <v>552</v>
      </c>
      <c r="CFP21" s="1145"/>
      <c r="CFQ21" s="1146"/>
      <c r="CFR21" s="293"/>
      <c r="CFS21" s="294"/>
      <c r="CFT21" s="294"/>
      <c r="CFU21" s="294"/>
      <c r="CFV21" s="294"/>
      <c r="CFW21" s="294"/>
      <c r="CFX21" s="294"/>
      <c r="CFY21" s="294"/>
      <c r="CFZ21" s="294"/>
      <c r="CGA21" s="294"/>
      <c r="CGB21" s="294"/>
      <c r="CGC21" s="295"/>
      <c r="CGD21" s="1138" t="s">
        <v>420</v>
      </c>
      <c r="CGE21" s="1128"/>
      <c r="CGF21" s="1128"/>
      <c r="CGG21" s="1128"/>
      <c r="CGH21" s="1128"/>
      <c r="CGI21" s="1128"/>
      <c r="CGJ21" s="1128"/>
      <c r="CGK21" s="1139"/>
      <c r="CGL21" s="308">
        <v>12</v>
      </c>
      <c r="CGM21" s="309" t="s">
        <v>412</v>
      </c>
      <c r="CGN21" s="262" t="s">
        <v>102</v>
      </c>
      <c r="CGO21" s="262">
        <v>13</v>
      </c>
      <c r="CGP21" s="310" t="s">
        <v>412</v>
      </c>
      <c r="CGQ21" s="1138">
        <f>A21</f>
        <v>45</v>
      </c>
      <c r="CGR21" s="1128"/>
      <c r="CGS21" s="1139"/>
      <c r="CGT21" s="1140" t="e">
        <f>LEFT(DATABASE!C23,FIND("*",SUBSTITUTE(DATABASE!C23," ","*",2)))</f>
        <v>#VALUE!</v>
      </c>
      <c r="CGU21" s="1141"/>
      <c r="CGV21" s="1141"/>
      <c r="CGW21" s="1141"/>
      <c r="CGX21" s="1141"/>
      <c r="CGY21" s="1141"/>
      <c r="CGZ21" s="1141"/>
      <c r="CHA21" s="1141"/>
      <c r="CHB21" s="1141"/>
      <c r="CHC21" s="1141"/>
      <c r="CHD21" s="1142"/>
      <c r="CHE21" s="1144" t="s">
        <v>552</v>
      </c>
      <c r="CHF21" s="1145"/>
      <c r="CHG21" s="1146"/>
      <c r="CHH21" s="293"/>
      <c r="CHI21" s="294"/>
      <c r="CHJ21" s="294"/>
      <c r="CHK21" s="294"/>
      <c r="CHL21" s="294"/>
      <c r="CHM21" s="294"/>
      <c r="CHN21" s="294"/>
      <c r="CHO21" s="294"/>
      <c r="CHP21" s="294"/>
      <c r="CHQ21" s="294"/>
      <c r="CHR21" s="294"/>
      <c r="CHS21" s="295"/>
      <c r="CHT21" s="1138" t="s">
        <v>420</v>
      </c>
      <c r="CHU21" s="1128"/>
      <c r="CHV21" s="1128"/>
      <c r="CHW21" s="1128"/>
      <c r="CHX21" s="1128"/>
      <c r="CHY21" s="1128"/>
      <c r="CHZ21" s="1128"/>
      <c r="CIA21" s="1139"/>
      <c r="CIB21" s="308">
        <v>12</v>
      </c>
      <c r="CIC21" s="309" t="s">
        <v>412</v>
      </c>
      <c r="CID21" s="262" t="s">
        <v>102</v>
      </c>
      <c r="CIE21" s="262">
        <v>13</v>
      </c>
      <c r="CIF21" s="310" t="s">
        <v>412</v>
      </c>
      <c r="CIG21" s="1138">
        <f>A21</f>
        <v>45</v>
      </c>
      <c r="CIH21" s="1128"/>
      <c r="CII21" s="1139"/>
      <c r="CIJ21" s="1140" t="e">
        <f>LEFT(DATABASE!C27,FIND("*",SUBSTITUTE(DATABASE!C27," ","*",2)))</f>
        <v>#VALUE!</v>
      </c>
      <c r="CIK21" s="1141"/>
      <c r="CIL21" s="1141"/>
      <c r="CIM21" s="1141"/>
      <c r="CIN21" s="1141"/>
      <c r="CIO21" s="1141"/>
      <c r="CIP21" s="1141"/>
      <c r="CIQ21" s="1141"/>
      <c r="CIR21" s="1141"/>
      <c r="CIS21" s="1141"/>
      <c r="CIT21" s="1142"/>
      <c r="CIU21" s="1144" t="s">
        <v>552</v>
      </c>
      <c r="CIV21" s="1145"/>
      <c r="CIW21" s="1146"/>
      <c r="CIX21" s="293"/>
      <c r="CIY21" s="294"/>
      <c r="CIZ21" s="294"/>
      <c r="CJA21" s="294"/>
      <c r="CJB21" s="294"/>
      <c r="CJC21" s="294"/>
      <c r="CJD21" s="294"/>
      <c r="CJE21" s="294"/>
      <c r="CJF21" s="294"/>
      <c r="CJG21" s="294"/>
      <c r="CJH21" s="294"/>
      <c r="CJI21" s="295"/>
      <c r="CJJ21" s="1138" t="s">
        <v>420</v>
      </c>
      <c r="CJK21" s="1128"/>
      <c r="CJL21" s="1128"/>
      <c r="CJM21" s="1128"/>
      <c r="CJN21" s="1128"/>
      <c r="CJO21" s="1128"/>
      <c r="CJP21" s="1128"/>
      <c r="CJQ21" s="1139"/>
      <c r="CJR21" s="308">
        <v>12</v>
      </c>
      <c r="CJS21" s="309" t="s">
        <v>412</v>
      </c>
      <c r="CJT21" s="262" t="s">
        <v>102</v>
      </c>
      <c r="CJU21" s="262">
        <v>13</v>
      </c>
      <c r="CJV21" s="310" t="s">
        <v>412</v>
      </c>
      <c r="CJW21" s="1138">
        <f>A21</f>
        <v>45</v>
      </c>
      <c r="CJX21" s="1128"/>
      <c r="CJY21" s="1139"/>
      <c r="CJZ21" s="1140" t="e">
        <f>LEFT(DATABASE!C31,FIND("*",SUBSTITUTE(DATABASE!C31," ","*",2)))</f>
        <v>#VALUE!</v>
      </c>
      <c r="CKA21" s="1141"/>
      <c r="CKB21" s="1141"/>
      <c r="CKC21" s="1141"/>
      <c r="CKD21" s="1141"/>
      <c r="CKE21" s="1141"/>
      <c r="CKF21" s="1141"/>
      <c r="CKG21" s="1141"/>
      <c r="CKH21" s="1141"/>
      <c r="CKI21" s="1141"/>
      <c r="CKJ21" s="1142"/>
      <c r="CKK21" s="1144" t="s">
        <v>552</v>
      </c>
      <c r="CKL21" s="1145"/>
      <c r="CKM21" s="1146"/>
      <c r="CKN21" s="293"/>
      <c r="CKO21" s="294"/>
      <c r="CKP21" s="294"/>
      <c r="CKQ21" s="294"/>
      <c r="CKR21" s="294"/>
      <c r="CKS21" s="294"/>
      <c r="CKT21" s="294"/>
      <c r="CKU21" s="294"/>
      <c r="CKV21" s="294"/>
      <c r="CKW21" s="294"/>
      <c r="CKX21" s="294"/>
      <c r="CKY21" s="295"/>
      <c r="CKZ21" s="1138" t="s">
        <v>420</v>
      </c>
      <c r="CLA21" s="1128"/>
      <c r="CLB21" s="1128"/>
      <c r="CLC21" s="1128"/>
      <c r="CLD21" s="1128"/>
      <c r="CLE21" s="1128"/>
      <c r="CLF21" s="1128"/>
      <c r="CLG21" s="1139"/>
      <c r="CLH21" s="308">
        <v>12</v>
      </c>
      <c r="CLI21" s="309" t="s">
        <v>412</v>
      </c>
      <c r="CLJ21" s="262" t="s">
        <v>102</v>
      </c>
      <c r="CLK21" s="262">
        <v>13</v>
      </c>
      <c r="CLL21" s="310" t="s">
        <v>412</v>
      </c>
      <c r="CLM21" s="1138">
        <f>A21</f>
        <v>45</v>
      </c>
      <c r="CLN21" s="1128"/>
      <c r="CLO21" s="1139"/>
      <c r="CLP21" s="1140" t="e">
        <f>LEFT(DATABASE!C35,FIND("*",SUBSTITUTE(DATABASE!C35," ","*",2)))</f>
        <v>#VALUE!</v>
      </c>
      <c r="CLQ21" s="1141"/>
      <c r="CLR21" s="1141"/>
      <c r="CLS21" s="1141"/>
      <c r="CLT21" s="1141"/>
      <c r="CLU21" s="1141"/>
      <c r="CLV21" s="1141"/>
      <c r="CLW21" s="1141"/>
      <c r="CLX21" s="1141"/>
      <c r="CLY21" s="1141"/>
      <c r="CLZ21" s="1142"/>
      <c r="CMA21" s="1144" t="s">
        <v>288</v>
      </c>
      <c r="CMB21" s="1145"/>
      <c r="CMC21" s="1146"/>
      <c r="CMD21" s="293"/>
      <c r="CME21" s="294"/>
      <c r="CMF21" s="294"/>
      <c r="CMG21" s="294"/>
      <c r="CMH21" s="294"/>
      <c r="CMI21" s="294"/>
      <c r="CMJ21" s="294"/>
      <c r="CMK21" s="294"/>
      <c r="CML21" s="294"/>
      <c r="CMM21" s="294"/>
      <c r="CMN21" s="294"/>
      <c r="CMO21" s="295"/>
      <c r="CMP21" s="1138" t="s">
        <v>420</v>
      </c>
      <c r="CMQ21" s="1128"/>
      <c r="CMR21" s="1128"/>
      <c r="CMS21" s="1128"/>
      <c r="CMT21" s="1128"/>
      <c r="CMU21" s="1128"/>
      <c r="CMV21" s="1128"/>
      <c r="CMW21" s="1139"/>
      <c r="CMX21" s="308">
        <v>12</v>
      </c>
      <c r="CMY21" s="309" t="s">
        <v>412</v>
      </c>
      <c r="CMZ21" s="262" t="s">
        <v>102</v>
      </c>
      <c r="CNA21" s="262">
        <v>13</v>
      </c>
      <c r="CNB21" s="310" t="s">
        <v>412</v>
      </c>
      <c r="CNC21" s="1138">
        <f>A21</f>
        <v>45</v>
      </c>
      <c r="CND21" s="1128"/>
      <c r="CNE21" s="1139"/>
      <c r="CNF21" s="1140" t="str">
        <f>LEFT(DATABASE!C15,FIND("*",SUBSTITUTE(DATABASE!C15," ","*",2)))</f>
        <v xml:space="preserve">Абдурахмонова Машҳура </v>
      </c>
      <c r="CNG21" s="1141"/>
      <c r="CNH21" s="1141"/>
      <c r="CNI21" s="1141"/>
      <c r="CNJ21" s="1141"/>
      <c r="CNK21" s="1141"/>
      <c r="CNL21" s="1141"/>
      <c r="CNM21" s="1141"/>
      <c r="CNN21" s="1141"/>
      <c r="CNO21" s="1141"/>
      <c r="CNP21" s="1142"/>
      <c r="CNQ21" s="1144" t="s">
        <v>289</v>
      </c>
      <c r="CNR21" s="1145"/>
      <c r="CNS21" s="1146"/>
      <c r="CNT21" s="293"/>
      <c r="CNU21" s="294"/>
      <c r="CNV21" s="294"/>
      <c r="CNW21" s="294"/>
      <c r="CNX21" s="294"/>
      <c r="CNY21" s="294"/>
      <c r="CNZ21" s="294"/>
      <c r="COA21" s="294"/>
      <c r="COB21" s="294"/>
      <c r="COC21" s="294"/>
      <c r="COD21" s="294"/>
      <c r="COE21" s="295"/>
      <c r="COF21" s="1138" t="s">
        <v>420</v>
      </c>
      <c r="COG21" s="1128"/>
      <c r="COH21" s="1128"/>
      <c r="COI21" s="1128"/>
      <c r="COJ21" s="1128"/>
      <c r="COK21" s="1128"/>
      <c r="COL21" s="1128"/>
      <c r="COM21" s="1139"/>
      <c r="CON21" s="308">
        <v>12</v>
      </c>
      <c r="COO21" s="309" t="s">
        <v>412</v>
      </c>
      <c r="COP21" s="262" t="s">
        <v>102</v>
      </c>
      <c r="COQ21" s="262">
        <v>13</v>
      </c>
      <c r="COR21" s="310" t="s">
        <v>412</v>
      </c>
      <c r="COS21" s="1138">
        <f>A21</f>
        <v>45</v>
      </c>
      <c r="COT21" s="1128"/>
      <c r="COU21" s="1139"/>
      <c r="COV21" s="1140" t="e">
        <f>LEFT(DATABASE!C39,FIND("*",SUBSTITUTE(DATABASE!C39," ","*",2)))</f>
        <v>#VALUE!</v>
      </c>
      <c r="COW21" s="1141"/>
      <c r="COX21" s="1141"/>
      <c r="COY21" s="1141"/>
      <c r="COZ21" s="1141"/>
      <c r="CPA21" s="1141"/>
      <c r="CPB21" s="1141"/>
      <c r="CPC21" s="1141"/>
      <c r="CPD21" s="1141"/>
      <c r="CPE21" s="1141"/>
      <c r="CPF21" s="1142"/>
      <c r="CPG21" s="1181">
        <v>19</v>
      </c>
      <c r="CPH21" s="1182"/>
      <c r="CPI21" s="1183"/>
      <c r="CPJ21" s="293"/>
      <c r="CPK21" s="294"/>
      <c r="CPL21" s="294"/>
      <c r="CPM21" s="294"/>
      <c r="CPN21" s="294"/>
      <c r="CPO21" s="294"/>
      <c r="CPP21" s="294"/>
      <c r="CPQ21" s="294"/>
      <c r="CPR21" s="294"/>
      <c r="CPS21" s="294"/>
      <c r="CPT21" s="294"/>
      <c r="CPU21" s="295"/>
      <c r="CPV21" s="1138" t="s">
        <v>420</v>
      </c>
      <c r="CPW21" s="1128"/>
      <c r="CPX21" s="1128"/>
      <c r="CPY21" s="1128"/>
      <c r="CPZ21" s="1128"/>
      <c r="CQA21" s="1128"/>
      <c r="CQB21" s="1128"/>
      <c r="CQC21" s="1139"/>
      <c r="CQD21" s="308">
        <v>12</v>
      </c>
      <c r="CQE21" s="309" t="s">
        <v>412</v>
      </c>
      <c r="CQF21" s="262" t="s">
        <v>102</v>
      </c>
      <c r="CQG21" s="262">
        <v>13</v>
      </c>
      <c r="CQH21" s="310" t="s">
        <v>412</v>
      </c>
      <c r="CQI21" s="1138">
        <f>A21</f>
        <v>45</v>
      </c>
      <c r="CQJ21" s="1128"/>
      <c r="CQK21" s="1139"/>
      <c r="CQL21" s="1140" t="e">
        <f>LEFT(DATABASE!C22,FIND("*",SUBSTITUTE(DATABASE!C22," ","*",2)))</f>
        <v>#VALUE!</v>
      </c>
      <c r="CQM21" s="1141"/>
      <c r="CQN21" s="1141"/>
      <c r="CQO21" s="1141"/>
      <c r="CQP21" s="1141"/>
      <c r="CQQ21" s="1141"/>
      <c r="CQR21" s="1141"/>
      <c r="CQS21" s="1141"/>
      <c r="CQT21" s="1141"/>
      <c r="CQU21" s="1141"/>
      <c r="CQV21" s="1142"/>
      <c r="CQW21" s="1181">
        <v>20</v>
      </c>
      <c r="CQX21" s="1182"/>
      <c r="CQY21" s="1183"/>
      <c r="CQZ21" s="293"/>
      <c r="CRA21" s="294"/>
      <c r="CRB21" s="294"/>
      <c r="CRC21" s="294"/>
      <c r="CRD21" s="294"/>
      <c r="CRE21" s="294"/>
      <c r="CRF21" s="294"/>
      <c r="CRG21" s="294"/>
      <c r="CRH21" s="294"/>
      <c r="CRI21" s="294"/>
      <c r="CRJ21" s="294"/>
      <c r="CRK21" s="295"/>
      <c r="CRL21" s="1138" t="s">
        <v>420</v>
      </c>
      <c r="CRM21" s="1128"/>
      <c r="CRN21" s="1128"/>
      <c r="CRO21" s="1128"/>
      <c r="CRP21" s="1128"/>
      <c r="CRQ21" s="1128"/>
      <c r="CRR21" s="1128"/>
      <c r="CRS21" s="1139"/>
      <c r="CRT21" s="308">
        <v>12</v>
      </c>
      <c r="CRU21" s="309" t="s">
        <v>412</v>
      </c>
      <c r="CRV21" s="262" t="s">
        <v>102</v>
      </c>
      <c r="CRW21" s="262">
        <v>13</v>
      </c>
      <c r="CRX21" s="310" t="s">
        <v>412</v>
      </c>
      <c r="CRY21" s="1138">
        <f>A21</f>
        <v>45</v>
      </c>
      <c r="CRZ21" s="1128"/>
      <c r="CSA21" s="1139"/>
      <c r="CSB21" s="1140" t="e">
        <f>LEFT(DATABASE!C26,FIND("*",SUBSTITUTE(DATABASE!C26," ","*",2)))</f>
        <v>#VALUE!</v>
      </c>
      <c r="CSC21" s="1141"/>
      <c r="CSD21" s="1141"/>
      <c r="CSE21" s="1141"/>
      <c r="CSF21" s="1141"/>
      <c r="CSG21" s="1141"/>
      <c r="CSH21" s="1141"/>
      <c r="CSI21" s="1141"/>
      <c r="CSJ21" s="1141"/>
      <c r="CSK21" s="1141"/>
      <c r="CSL21" s="1142"/>
      <c r="CSM21" s="1181">
        <v>20</v>
      </c>
      <c r="CSN21" s="1182"/>
      <c r="CSO21" s="1183"/>
      <c r="CSP21" s="293"/>
      <c r="CSQ21" s="294"/>
      <c r="CSR21" s="294"/>
      <c r="CSS21" s="294"/>
      <c r="CST21" s="294"/>
      <c r="CSU21" s="294"/>
      <c r="CSV21" s="294"/>
      <c r="CSW21" s="294"/>
      <c r="CSX21" s="294"/>
      <c r="CSY21" s="294"/>
      <c r="CSZ21" s="294"/>
      <c r="CTA21" s="295"/>
      <c r="CTB21" s="1138" t="s">
        <v>420</v>
      </c>
      <c r="CTC21" s="1128"/>
      <c r="CTD21" s="1128"/>
      <c r="CTE21" s="1128"/>
      <c r="CTF21" s="1128"/>
      <c r="CTG21" s="1128"/>
      <c r="CTH21" s="1128"/>
      <c r="CTI21" s="1139"/>
      <c r="CTJ21" s="308">
        <v>12</v>
      </c>
      <c r="CTK21" s="309" t="s">
        <v>412</v>
      </c>
      <c r="CTL21" s="262" t="s">
        <v>102</v>
      </c>
      <c r="CTM21" s="262">
        <v>13</v>
      </c>
      <c r="CTN21" s="310" t="s">
        <v>412</v>
      </c>
      <c r="CTO21" s="1138">
        <f>A21</f>
        <v>45</v>
      </c>
      <c r="CTP21" s="1128"/>
      <c r="CTQ21" s="1139"/>
      <c r="CTR21" s="1140" t="e">
        <f>LEFT(DATABASE!C30,FIND("*",SUBSTITUTE(DATABASE!C30," ","*",2)))</f>
        <v>#VALUE!</v>
      </c>
      <c r="CTS21" s="1141"/>
      <c r="CTT21" s="1141"/>
      <c r="CTU21" s="1141"/>
      <c r="CTV21" s="1141"/>
      <c r="CTW21" s="1141"/>
      <c r="CTX21" s="1141"/>
      <c r="CTY21" s="1141"/>
      <c r="CTZ21" s="1141"/>
      <c r="CUA21" s="1141"/>
      <c r="CUB21" s="1142"/>
      <c r="CUC21" s="1181">
        <v>20</v>
      </c>
      <c r="CUD21" s="1182"/>
      <c r="CUE21" s="1183"/>
      <c r="CUF21" s="293"/>
      <c r="CUG21" s="294"/>
      <c r="CUH21" s="294"/>
      <c r="CUI21" s="294"/>
      <c r="CUJ21" s="294"/>
      <c r="CUK21" s="294"/>
      <c r="CUL21" s="294"/>
      <c r="CUM21" s="294"/>
      <c r="CUN21" s="294"/>
      <c r="CUO21" s="294"/>
      <c r="CUP21" s="294"/>
      <c r="CUQ21" s="295"/>
      <c r="CUR21" s="1138" t="s">
        <v>420</v>
      </c>
      <c r="CUS21" s="1128"/>
      <c r="CUT21" s="1128"/>
      <c r="CUU21" s="1128"/>
      <c r="CUV21" s="1128"/>
      <c r="CUW21" s="1128"/>
      <c r="CUX21" s="1128"/>
      <c r="CUY21" s="1139"/>
      <c r="CUZ21" s="308">
        <v>12</v>
      </c>
      <c r="CVA21" s="309" t="s">
        <v>412</v>
      </c>
      <c r="CVB21" s="262" t="s">
        <v>102</v>
      </c>
      <c r="CVC21" s="262">
        <v>13</v>
      </c>
      <c r="CVD21" s="310" t="s">
        <v>412</v>
      </c>
      <c r="CVE21" s="1138">
        <f>A21</f>
        <v>45</v>
      </c>
      <c r="CVF21" s="1128"/>
      <c r="CVG21" s="1139"/>
      <c r="CVH21" s="1140" t="e">
        <f>LEFT(DATABASE!C34,FIND("*",SUBSTITUTE(DATABASE!C34," ","*",2)))</f>
        <v>#VALUE!</v>
      </c>
      <c r="CVI21" s="1141"/>
      <c r="CVJ21" s="1141"/>
      <c r="CVK21" s="1141"/>
      <c r="CVL21" s="1141"/>
      <c r="CVM21" s="1141"/>
      <c r="CVN21" s="1141"/>
      <c r="CVO21" s="1141"/>
      <c r="CVP21" s="1141"/>
      <c r="CVQ21" s="1141"/>
      <c r="CVR21" s="1142"/>
      <c r="CVS21" s="1181">
        <v>20</v>
      </c>
      <c r="CVT21" s="1182"/>
      <c r="CVU21" s="1183"/>
      <c r="CVV21" s="293"/>
      <c r="CVW21" s="294"/>
      <c r="CVX21" s="294"/>
      <c r="CVY21" s="294"/>
      <c r="CVZ21" s="294"/>
      <c r="CWA21" s="294"/>
      <c r="CWB21" s="294"/>
      <c r="CWC21" s="294"/>
      <c r="CWD21" s="294"/>
      <c r="CWE21" s="294"/>
      <c r="CWF21" s="294"/>
      <c r="CWG21" s="295"/>
      <c r="CWH21" s="1138" t="s">
        <v>420</v>
      </c>
      <c r="CWI21" s="1128"/>
      <c r="CWJ21" s="1128"/>
      <c r="CWK21" s="1128"/>
      <c r="CWL21" s="1128"/>
      <c r="CWM21" s="1128"/>
      <c r="CWN21" s="1128"/>
      <c r="CWO21" s="1139"/>
      <c r="CWP21" s="308">
        <v>12</v>
      </c>
      <c r="CWQ21" s="309" t="s">
        <v>412</v>
      </c>
      <c r="CWR21" s="262" t="s">
        <v>102</v>
      </c>
      <c r="CWS21" s="262">
        <v>13</v>
      </c>
      <c r="CWT21" s="310" t="s">
        <v>412</v>
      </c>
      <c r="CWU21" s="1138">
        <f>A21</f>
        <v>45</v>
      </c>
      <c r="CWV21" s="1128"/>
      <c r="CWW21" s="1139"/>
      <c r="CWX21" s="1140" t="str">
        <f>LEFT(DATABASE!C15,FIND("*",SUBSTITUTE(DATABASE!C15," ","*",2)))</f>
        <v xml:space="preserve">Абдурахмонова Машҳура </v>
      </c>
      <c r="CWY21" s="1141"/>
      <c r="CWZ21" s="1141"/>
      <c r="CXA21" s="1141"/>
      <c r="CXB21" s="1141"/>
      <c r="CXC21" s="1141"/>
      <c r="CXD21" s="1141"/>
      <c r="CXE21" s="1141"/>
      <c r="CXF21" s="1141"/>
      <c r="CXG21" s="1141"/>
      <c r="CXH21" s="1142"/>
      <c r="CXI21" s="1181">
        <v>20</v>
      </c>
      <c r="CXJ21" s="1182"/>
      <c r="CXK21" s="1183"/>
      <c r="CXL21" s="293"/>
      <c r="CXM21" s="294"/>
      <c r="CXN21" s="294"/>
      <c r="CXO21" s="294"/>
      <c r="CXP21" s="294"/>
      <c r="CXQ21" s="294"/>
      <c r="CXR21" s="294"/>
      <c r="CXS21" s="294"/>
      <c r="CXT21" s="294"/>
      <c r="CXU21" s="294"/>
      <c r="CXV21" s="294"/>
      <c r="CXW21" s="295"/>
      <c r="CXX21" s="1138" t="s">
        <v>420</v>
      </c>
      <c r="CXY21" s="1128"/>
      <c r="CXZ21" s="1128"/>
      <c r="CYA21" s="1128"/>
      <c r="CYB21" s="1128"/>
      <c r="CYC21" s="1128"/>
      <c r="CYD21" s="1128"/>
      <c r="CYE21" s="1139"/>
      <c r="CYF21" s="308">
        <v>12</v>
      </c>
      <c r="CYG21" s="309" t="s">
        <v>412</v>
      </c>
      <c r="CYH21" s="262" t="s">
        <v>102</v>
      </c>
      <c r="CYI21" s="262">
        <v>13</v>
      </c>
      <c r="CYJ21" s="310" t="s">
        <v>412</v>
      </c>
      <c r="CYK21" s="1138">
        <f>A21</f>
        <v>45</v>
      </c>
      <c r="CYL21" s="1128"/>
      <c r="CYM21" s="1139"/>
      <c r="CYN21" s="1140" t="e">
        <f>LEFT(DATABASE!C21,FIND("*",SUBSTITUTE(DATABASE!C21," ","*",2)))</f>
        <v>#VALUE!</v>
      </c>
      <c r="CYO21" s="1141"/>
      <c r="CYP21" s="1141"/>
      <c r="CYQ21" s="1141"/>
      <c r="CYR21" s="1141"/>
      <c r="CYS21" s="1141"/>
      <c r="CYT21" s="1141"/>
      <c r="CYU21" s="1141"/>
      <c r="CYV21" s="1141"/>
      <c r="CYW21" s="1141"/>
      <c r="CYX21" s="1142"/>
      <c r="CYY21" s="1181">
        <v>20</v>
      </c>
      <c r="CYZ21" s="1182"/>
      <c r="CZA21" s="1183"/>
      <c r="CZB21" s="293"/>
      <c r="CZC21" s="294"/>
      <c r="CZD21" s="294"/>
      <c r="CZE21" s="294"/>
      <c r="CZF21" s="294"/>
      <c r="CZG21" s="294"/>
      <c r="CZH21" s="294"/>
      <c r="CZI21" s="294"/>
      <c r="CZJ21" s="294"/>
      <c r="CZK21" s="294"/>
      <c r="CZL21" s="294"/>
      <c r="CZM21" s="295"/>
      <c r="CZN21" s="1138" t="s">
        <v>420</v>
      </c>
      <c r="CZO21" s="1128"/>
      <c r="CZP21" s="1128"/>
      <c r="CZQ21" s="1128"/>
      <c r="CZR21" s="1128"/>
      <c r="CZS21" s="1128"/>
      <c r="CZT21" s="1128"/>
      <c r="CZU21" s="1139"/>
      <c r="CZV21" s="308">
        <v>12</v>
      </c>
      <c r="CZW21" s="309" t="s">
        <v>412</v>
      </c>
      <c r="CZX21" s="262" t="s">
        <v>102</v>
      </c>
      <c r="CZY21" s="262">
        <v>13</v>
      </c>
      <c r="CZZ21" s="310" t="s">
        <v>412</v>
      </c>
      <c r="DAA21" s="1138">
        <f>A21</f>
        <v>45</v>
      </c>
      <c r="DAB21" s="1128"/>
      <c r="DAC21" s="1139"/>
      <c r="DAD21" s="1140" t="e">
        <f>LEFT(DATABASE!C17,FIND("*",SUBSTITUTE(DATABASE!C17," ","*",2)))</f>
        <v>#VALUE!</v>
      </c>
      <c r="DAE21" s="1141"/>
      <c r="DAF21" s="1141"/>
      <c r="DAG21" s="1141"/>
      <c r="DAH21" s="1141"/>
      <c r="DAI21" s="1141"/>
      <c r="DAJ21" s="1141"/>
      <c r="DAK21" s="1141"/>
      <c r="DAL21" s="1141"/>
      <c r="DAM21" s="1141"/>
      <c r="DAN21" s="1142"/>
      <c r="DAO21" s="1181">
        <v>20</v>
      </c>
      <c r="DAP21" s="1182"/>
      <c r="DAQ21" s="1183"/>
      <c r="DAR21" s="293"/>
      <c r="DAS21" s="294"/>
      <c r="DAT21" s="294"/>
      <c r="DAU21" s="294"/>
      <c r="DAV21" s="294"/>
      <c r="DAW21" s="294"/>
      <c r="DAX21" s="294"/>
      <c r="DAY21" s="294"/>
      <c r="DAZ21" s="294"/>
      <c r="DBA21" s="294"/>
      <c r="DBB21" s="294"/>
      <c r="DBC21" s="295"/>
      <c r="DBD21" s="1138" t="s">
        <v>420</v>
      </c>
      <c r="DBE21" s="1128"/>
      <c r="DBF21" s="1128"/>
      <c r="DBG21" s="1128"/>
      <c r="DBH21" s="1128"/>
      <c r="DBI21" s="1128"/>
      <c r="DBJ21" s="1128"/>
      <c r="DBK21" s="1139"/>
      <c r="DBL21" s="308">
        <v>12</v>
      </c>
      <c r="DBM21" s="309" t="s">
        <v>412</v>
      </c>
      <c r="DBN21" s="262" t="s">
        <v>102</v>
      </c>
      <c r="DBO21" s="262">
        <v>13</v>
      </c>
      <c r="DBP21" s="310" t="s">
        <v>412</v>
      </c>
      <c r="DBQ21" s="1138">
        <f>A21</f>
        <v>45</v>
      </c>
      <c r="DBR21" s="1128"/>
      <c r="DBS21" s="1139"/>
      <c r="DBT21" s="1140" t="e">
        <f>LEFT(DATABASE!C29,FIND("*",SUBSTITUTE(DATABASE!C29," ","*",2)))</f>
        <v>#VALUE!</v>
      </c>
      <c r="DBU21" s="1141"/>
      <c r="DBV21" s="1141"/>
      <c r="DBW21" s="1141"/>
      <c r="DBX21" s="1141"/>
      <c r="DBY21" s="1141"/>
      <c r="DBZ21" s="1141"/>
      <c r="DCA21" s="1141"/>
      <c r="DCB21" s="1141"/>
      <c r="DCC21" s="1141"/>
      <c r="DCD21" s="1142"/>
      <c r="DCE21" s="1181">
        <v>20</v>
      </c>
      <c r="DCF21" s="1182"/>
      <c r="DCG21" s="1183"/>
      <c r="DCH21" s="293"/>
      <c r="DCI21" s="294"/>
      <c r="DCJ21" s="294"/>
      <c r="DCK21" s="294"/>
      <c r="DCL21" s="294"/>
      <c r="DCM21" s="294"/>
      <c r="DCN21" s="294"/>
      <c r="DCO21" s="294"/>
      <c r="DCP21" s="294"/>
      <c r="DCQ21" s="294"/>
      <c r="DCR21" s="294"/>
      <c r="DCS21" s="295"/>
      <c r="DCT21" s="1138" t="s">
        <v>420</v>
      </c>
      <c r="DCU21" s="1128"/>
      <c r="DCV21" s="1128"/>
      <c r="DCW21" s="1128"/>
      <c r="DCX21" s="1128"/>
      <c r="DCY21" s="1128"/>
      <c r="DCZ21" s="1128"/>
      <c r="DDA21" s="1139"/>
      <c r="DDB21" s="308">
        <v>12</v>
      </c>
      <c r="DDC21" s="309" t="s">
        <v>412</v>
      </c>
      <c r="DDD21" s="262" t="s">
        <v>102</v>
      </c>
      <c r="DDE21" s="262">
        <v>13</v>
      </c>
      <c r="DDF21" s="310" t="s">
        <v>412</v>
      </c>
      <c r="DDG21" s="1138">
        <f>AQ21</f>
        <v>45</v>
      </c>
      <c r="DDH21" s="1128"/>
      <c r="DDI21" s="1139"/>
      <c r="DDJ21" s="1140" t="e">
        <f>LEFT(DATABASE!C25,FIND("*",SUBSTITUTE(DATABASE!C25," ","*",2)))</f>
        <v>#VALUE!</v>
      </c>
      <c r="DDK21" s="1141"/>
      <c r="DDL21" s="1141"/>
      <c r="DDM21" s="1141"/>
      <c r="DDN21" s="1141"/>
      <c r="DDO21" s="1141"/>
      <c r="DDP21" s="1141"/>
      <c r="DDQ21" s="1141"/>
      <c r="DDR21" s="1141"/>
      <c r="DDS21" s="1141"/>
      <c r="DDT21" s="1142"/>
      <c r="DDU21" s="1181">
        <v>20</v>
      </c>
      <c r="DDV21" s="1182"/>
      <c r="DDW21" s="1183"/>
      <c r="DDX21" s="293"/>
      <c r="DDY21" s="294"/>
      <c r="DDZ21" s="294"/>
      <c r="DEA21" s="294"/>
      <c r="DEB21" s="294"/>
      <c r="DEC21" s="294"/>
      <c r="DED21" s="294"/>
      <c r="DEE21" s="294"/>
      <c r="DEF21" s="294"/>
      <c r="DEG21" s="294"/>
      <c r="DEH21" s="294"/>
      <c r="DEI21" s="295"/>
      <c r="DEJ21" s="1138" t="s">
        <v>420</v>
      </c>
      <c r="DEK21" s="1128"/>
      <c r="DEL21" s="1128"/>
      <c r="DEM21" s="1128"/>
      <c r="DEN21" s="1128"/>
      <c r="DEO21" s="1128"/>
      <c r="DEP21" s="1128"/>
      <c r="DEQ21" s="1139"/>
      <c r="DER21" s="308">
        <v>12</v>
      </c>
      <c r="DES21" s="309" t="s">
        <v>412</v>
      </c>
      <c r="DET21" s="262" t="s">
        <v>102</v>
      </c>
      <c r="DEU21" s="262">
        <v>13</v>
      </c>
      <c r="DEV21" s="310" t="s">
        <v>412</v>
      </c>
      <c r="DEW21" s="1138">
        <f>CG21</f>
        <v>45</v>
      </c>
      <c r="DEX21" s="1128"/>
      <c r="DEY21" s="1139"/>
      <c r="DEZ21" s="1140" t="str">
        <f>LEFT(DATABASE!C15,FIND("*",SUBSTITUTE(DATABASE!C15," ","*",2)))</f>
        <v xml:space="preserve">Абдурахмонова Машҳура </v>
      </c>
      <c r="DFA21" s="1141"/>
      <c r="DFB21" s="1141"/>
      <c r="DFC21" s="1141"/>
      <c r="DFD21" s="1141"/>
      <c r="DFE21" s="1141"/>
      <c r="DFF21" s="1141"/>
      <c r="DFG21" s="1141"/>
      <c r="DFH21" s="1141"/>
      <c r="DFI21" s="1141"/>
      <c r="DFJ21" s="1142"/>
      <c r="DFK21" s="1181">
        <v>20</v>
      </c>
      <c r="DFL21" s="1182"/>
      <c r="DFM21" s="1183"/>
      <c r="DFN21" s="293"/>
      <c r="DFO21" s="294"/>
      <c r="DFP21" s="294"/>
      <c r="DFQ21" s="294"/>
      <c r="DFR21" s="294"/>
      <c r="DFS21" s="294"/>
      <c r="DFT21" s="294"/>
      <c r="DFU21" s="294"/>
      <c r="DFV21" s="294"/>
      <c r="DFW21" s="294"/>
      <c r="DFX21" s="294"/>
      <c r="DFY21" s="295"/>
      <c r="DFZ21" s="1138" t="s">
        <v>420</v>
      </c>
      <c r="DGA21" s="1128"/>
      <c r="DGB21" s="1128"/>
      <c r="DGC21" s="1128"/>
      <c r="DGD21" s="1128"/>
      <c r="DGE21" s="1128"/>
      <c r="DGF21" s="1128"/>
      <c r="DGG21" s="1139"/>
      <c r="DGH21" s="308">
        <v>12</v>
      </c>
      <c r="DGI21" s="309" t="s">
        <v>412</v>
      </c>
      <c r="DGJ21" s="262" t="s">
        <v>102</v>
      </c>
      <c r="DGK21" s="262">
        <v>13</v>
      </c>
      <c r="DGL21" s="310" t="s">
        <v>412</v>
      </c>
      <c r="DGM21" s="1138">
        <f>DW21</f>
        <v>45</v>
      </c>
      <c r="DGN21" s="1128"/>
      <c r="DGO21" s="1139"/>
      <c r="DGP21" s="1140" t="e">
        <f>LEFT(DATABASE!C33,FIND("*",SUBSTITUTE(DATABASE!C33," ","*",2)))</f>
        <v>#VALUE!</v>
      </c>
      <c r="DGQ21" s="1141"/>
      <c r="DGR21" s="1141"/>
      <c r="DGS21" s="1141"/>
      <c r="DGT21" s="1141"/>
      <c r="DGU21" s="1141"/>
      <c r="DGV21" s="1141"/>
      <c r="DGW21" s="1141"/>
      <c r="DGX21" s="1141"/>
      <c r="DGY21" s="1141"/>
      <c r="DGZ21" s="1142"/>
      <c r="DHA21" s="1181">
        <v>20</v>
      </c>
      <c r="DHB21" s="1182"/>
      <c r="DHC21" s="1183"/>
      <c r="DHD21" s="293"/>
      <c r="DHE21" s="294"/>
      <c r="DHF21" s="294"/>
      <c r="DHG21" s="294"/>
      <c r="DHH21" s="294"/>
      <c r="DHI21" s="294"/>
      <c r="DHJ21" s="294"/>
      <c r="DHK21" s="294"/>
      <c r="DHL21" s="294"/>
      <c r="DHM21" s="294"/>
      <c r="DHN21" s="294"/>
      <c r="DHO21" s="295"/>
      <c r="DHP21" s="1138" t="s">
        <v>420</v>
      </c>
      <c r="DHQ21" s="1128"/>
      <c r="DHR21" s="1128"/>
      <c r="DHS21" s="1128"/>
      <c r="DHT21" s="1128"/>
      <c r="DHU21" s="1128"/>
      <c r="DHV21" s="1128"/>
      <c r="DHW21" s="1139"/>
      <c r="DHX21" s="308">
        <v>12</v>
      </c>
      <c r="DHY21" s="309" t="s">
        <v>412</v>
      </c>
      <c r="DHZ21" s="262" t="s">
        <v>102</v>
      </c>
      <c r="DIA21" s="262">
        <v>13</v>
      </c>
      <c r="DIB21" s="310" t="s">
        <v>412</v>
      </c>
      <c r="DIC21" s="1138">
        <f>A21</f>
        <v>45</v>
      </c>
      <c r="DID21" s="1128"/>
      <c r="DIE21" s="1139"/>
      <c r="DIF21" s="1140" t="e">
        <f>LEFT(DATABASE!C16,FIND("*",SUBSTITUTE(DATABASE!C16," ","*",2)))</f>
        <v>#VALUE!</v>
      </c>
      <c r="DIG21" s="1141"/>
      <c r="DIH21" s="1141"/>
      <c r="DII21" s="1141"/>
      <c r="DIJ21" s="1141"/>
      <c r="DIK21" s="1141"/>
      <c r="DIL21" s="1141"/>
      <c r="DIM21" s="1141"/>
      <c r="DIN21" s="1141"/>
      <c r="DIO21" s="1141"/>
      <c r="DIP21" s="1142"/>
      <c r="DIQ21" s="1148">
        <v>20</v>
      </c>
      <c r="DIR21" s="1149"/>
      <c r="DIS21" s="1150"/>
      <c r="DIT21" s="293"/>
      <c r="DIU21" s="294"/>
      <c r="DIV21" s="294"/>
      <c r="DIW21" s="294"/>
      <c r="DIX21" s="294"/>
      <c r="DIY21" s="294"/>
      <c r="DIZ21" s="294"/>
      <c r="DJA21" s="294"/>
      <c r="DJB21" s="294"/>
      <c r="DJC21" s="294"/>
      <c r="DJD21" s="294"/>
      <c r="DJE21" s="295"/>
      <c r="DJF21" s="1138" t="s">
        <v>420</v>
      </c>
      <c r="DJG21" s="1128"/>
      <c r="DJH21" s="1128"/>
      <c r="DJI21" s="1128"/>
      <c r="DJJ21" s="1128"/>
      <c r="DJK21" s="1128"/>
      <c r="DJL21" s="1128"/>
      <c r="DJM21" s="1139"/>
      <c r="DJN21" s="308">
        <v>12</v>
      </c>
      <c r="DJO21" s="309" t="s">
        <v>412</v>
      </c>
      <c r="DJP21" s="262" t="s">
        <v>102</v>
      </c>
      <c r="DJQ21" s="262">
        <v>13</v>
      </c>
      <c r="DJR21" s="310" t="s">
        <v>412</v>
      </c>
      <c r="DJS21" s="1138">
        <f>AQ21</f>
        <v>45</v>
      </c>
      <c r="DJT21" s="1128"/>
      <c r="DJU21" s="1139"/>
      <c r="DJV21" s="1140" t="e">
        <f>LEFT(DATABASE!C20,FIND("*",SUBSTITUTE(DATABASE!C20," ","*",2)))</f>
        <v>#VALUE!</v>
      </c>
      <c r="DJW21" s="1141"/>
      <c r="DJX21" s="1141"/>
      <c r="DJY21" s="1141"/>
      <c r="DJZ21" s="1141"/>
      <c r="DKA21" s="1141"/>
      <c r="DKB21" s="1141"/>
      <c r="DKC21" s="1141"/>
      <c r="DKD21" s="1141"/>
      <c r="DKE21" s="1141"/>
      <c r="DKF21" s="1142"/>
      <c r="DKG21" s="1148">
        <v>20</v>
      </c>
      <c r="DKH21" s="1149"/>
      <c r="DKI21" s="1150"/>
      <c r="DKJ21" s="293"/>
      <c r="DKK21" s="294"/>
      <c r="DKL21" s="294"/>
      <c r="DKM21" s="294"/>
      <c r="DKN21" s="294"/>
      <c r="DKO21" s="294"/>
      <c r="DKP21" s="294"/>
      <c r="DKQ21" s="294"/>
      <c r="DKR21" s="294"/>
      <c r="DKS21" s="294"/>
      <c r="DKT21" s="294"/>
      <c r="DKU21" s="295"/>
      <c r="DKV21" s="1138" t="s">
        <v>420</v>
      </c>
      <c r="DKW21" s="1128"/>
      <c r="DKX21" s="1128"/>
      <c r="DKY21" s="1128"/>
      <c r="DKZ21" s="1128"/>
      <c r="DLA21" s="1128"/>
      <c r="DLB21" s="1128"/>
      <c r="DLC21" s="1139"/>
      <c r="DLD21" s="308">
        <v>12</v>
      </c>
      <c r="DLE21" s="309" t="s">
        <v>412</v>
      </c>
      <c r="DLF21" s="262" t="s">
        <v>102</v>
      </c>
      <c r="DLG21" s="262">
        <v>13</v>
      </c>
      <c r="DLH21" s="310" t="s">
        <v>412</v>
      </c>
      <c r="DLI21" s="1138">
        <f>CG21</f>
        <v>45</v>
      </c>
      <c r="DLJ21" s="1128"/>
      <c r="DLK21" s="1139"/>
      <c r="DLL21" s="1140" t="e">
        <f>LEFT(DATABASE!C24,FIND("*",SUBSTITUTE(DATABASE!C24," ","*",2)))</f>
        <v>#VALUE!</v>
      </c>
      <c r="DLM21" s="1141"/>
      <c r="DLN21" s="1141"/>
      <c r="DLO21" s="1141"/>
      <c r="DLP21" s="1141"/>
      <c r="DLQ21" s="1141"/>
      <c r="DLR21" s="1141"/>
      <c r="DLS21" s="1141"/>
      <c r="DLT21" s="1141"/>
      <c r="DLU21" s="1141"/>
      <c r="DLV21" s="1142"/>
      <c r="DLW21" s="1148">
        <v>20</v>
      </c>
      <c r="DLX21" s="1149"/>
      <c r="DLY21" s="1150"/>
      <c r="DLZ21" s="293"/>
      <c r="DMA21" s="294"/>
      <c r="DMB21" s="294"/>
      <c r="DMC21" s="294"/>
      <c r="DMD21" s="294"/>
      <c r="DME21" s="294"/>
      <c r="DMF21" s="294"/>
      <c r="DMG21" s="294"/>
      <c r="DMH21" s="294"/>
      <c r="DMI21" s="294"/>
      <c r="DMJ21" s="294"/>
      <c r="DMK21" s="295"/>
      <c r="DML21" s="1138" t="s">
        <v>420</v>
      </c>
      <c r="DMM21" s="1128"/>
      <c r="DMN21" s="1128"/>
      <c r="DMO21" s="1128"/>
      <c r="DMP21" s="1128"/>
      <c r="DMQ21" s="1128"/>
      <c r="DMR21" s="1128"/>
      <c r="DMS21" s="1139"/>
      <c r="DMT21" s="308">
        <v>12</v>
      </c>
      <c r="DMU21" s="309" t="s">
        <v>412</v>
      </c>
      <c r="DMV21" s="262" t="s">
        <v>102</v>
      </c>
      <c r="DMW21" s="262">
        <v>13</v>
      </c>
      <c r="DMX21" s="310" t="s">
        <v>412</v>
      </c>
      <c r="DMY21" s="1138">
        <f>DW21</f>
        <v>45</v>
      </c>
      <c r="DMZ21" s="1128"/>
      <c r="DNA21" s="1139"/>
      <c r="DNB21" s="1140" t="e">
        <f>LEFT(DATABASE!C28,FIND("*",SUBSTITUTE(DATABASE!C28," ","*",2)))</f>
        <v>#VALUE!</v>
      </c>
      <c r="DNC21" s="1141"/>
      <c r="DND21" s="1141"/>
      <c r="DNE21" s="1141"/>
      <c r="DNF21" s="1141"/>
      <c r="DNG21" s="1141"/>
      <c r="DNH21" s="1141"/>
      <c r="DNI21" s="1141"/>
      <c r="DNJ21" s="1141"/>
      <c r="DNK21" s="1141"/>
      <c r="DNL21" s="1142"/>
      <c r="DNM21" s="1148">
        <v>20</v>
      </c>
      <c r="DNN21" s="1149"/>
      <c r="DNO21" s="1150"/>
      <c r="DNP21" s="293"/>
      <c r="DNQ21" s="294"/>
      <c r="DNR21" s="294"/>
      <c r="DNS21" s="294"/>
      <c r="DNT21" s="294"/>
      <c r="DNU21" s="294"/>
      <c r="DNV21" s="294"/>
      <c r="DNW21" s="294"/>
      <c r="DNX21" s="294"/>
      <c r="DNY21" s="294"/>
      <c r="DNZ21" s="294"/>
      <c r="DOA21" s="295"/>
      <c r="DOB21" s="1138" t="s">
        <v>420</v>
      </c>
      <c r="DOC21" s="1128"/>
      <c r="DOD21" s="1128"/>
      <c r="DOE21" s="1128"/>
      <c r="DOF21" s="1128"/>
      <c r="DOG21" s="1128"/>
      <c r="DOH21" s="1128"/>
      <c r="DOI21" s="1139"/>
      <c r="DOJ21" s="308">
        <v>12</v>
      </c>
      <c r="DOK21" s="309" t="s">
        <v>412</v>
      </c>
      <c r="DOL21" s="262" t="s">
        <v>102</v>
      </c>
      <c r="DOM21" s="262">
        <v>13</v>
      </c>
      <c r="DON21" s="310" t="s">
        <v>412</v>
      </c>
      <c r="DOO21" s="1138">
        <f>FM21</f>
        <v>45</v>
      </c>
      <c r="DOP21" s="1128"/>
      <c r="DOQ21" s="1139"/>
      <c r="DOR21" s="1140" t="e">
        <f>LEFT(DATABASE!C36,FIND("*",SUBSTITUTE(DATABASE!C36," ","*",2)))</f>
        <v>#VALUE!</v>
      </c>
      <c r="DOS21" s="1141"/>
      <c r="DOT21" s="1141"/>
      <c r="DOU21" s="1141"/>
      <c r="DOV21" s="1141"/>
      <c r="DOW21" s="1141"/>
      <c r="DOX21" s="1141"/>
      <c r="DOY21" s="1141"/>
      <c r="DOZ21" s="1141"/>
      <c r="DPA21" s="1141"/>
      <c r="DPB21" s="1142"/>
      <c r="DPC21" s="1148">
        <v>20</v>
      </c>
      <c r="DPD21" s="1149"/>
      <c r="DPE21" s="1150"/>
      <c r="DPF21" s="293"/>
      <c r="DPG21" s="294"/>
      <c r="DPH21" s="294"/>
      <c r="DPI21" s="294"/>
      <c r="DPJ21" s="294"/>
      <c r="DPK21" s="294"/>
      <c r="DPL21" s="294"/>
      <c r="DPM21" s="294"/>
      <c r="DPN21" s="294"/>
      <c r="DPO21" s="294"/>
      <c r="DPP21" s="294"/>
      <c r="DPQ21" s="295"/>
      <c r="DPR21" s="1138" t="s">
        <v>420</v>
      </c>
      <c r="DPS21" s="1128"/>
      <c r="DPT21" s="1128"/>
      <c r="DPU21" s="1128"/>
      <c r="DPV21" s="1128"/>
      <c r="DPW21" s="1128"/>
      <c r="DPX21" s="1128"/>
      <c r="DPY21" s="1139"/>
      <c r="DPZ21" s="308">
        <v>12</v>
      </c>
      <c r="DQA21" s="309" t="s">
        <v>412</v>
      </c>
      <c r="DQB21" s="262" t="s">
        <v>102</v>
      </c>
      <c r="DQC21" s="262">
        <v>13</v>
      </c>
      <c r="DQD21" s="310" t="s">
        <v>412</v>
      </c>
      <c r="DQE21" s="1138">
        <f>HC21</f>
        <v>45</v>
      </c>
      <c r="DQF21" s="1128"/>
      <c r="DQG21" s="1139"/>
      <c r="DQH21" s="1140" t="e">
        <f>LEFT(DATABASE!C32,FIND("*",SUBSTITUTE(DATABASE!C32," ","*",2)))</f>
        <v>#VALUE!</v>
      </c>
      <c r="DQI21" s="1141"/>
      <c r="DQJ21" s="1141"/>
      <c r="DQK21" s="1141"/>
      <c r="DQL21" s="1141"/>
      <c r="DQM21" s="1141"/>
      <c r="DQN21" s="1141"/>
      <c r="DQO21" s="1141"/>
      <c r="DQP21" s="1141"/>
      <c r="DQQ21" s="1141"/>
      <c r="DQR21" s="1142"/>
      <c r="DQS21" s="1148">
        <v>20</v>
      </c>
      <c r="DQT21" s="1149"/>
      <c r="DQU21" s="1150"/>
      <c r="DQV21" s="293"/>
      <c r="DQW21" s="294"/>
      <c r="DQX21" s="294"/>
      <c r="DQY21" s="294"/>
      <c r="DQZ21" s="294"/>
      <c r="DRA21" s="294"/>
      <c r="DRB21" s="294"/>
      <c r="DRC21" s="294"/>
      <c r="DRD21" s="294"/>
      <c r="DRE21" s="294"/>
      <c r="DRF21" s="294"/>
      <c r="DRG21" s="295"/>
      <c r="DRH21" s="1138" t="s">
        <v>420</v>
      </c>
      <c r="DRI21" s="1128"/>
      <c r="DRJ21" s="1128"/>
      <c r="DRK21" s="1128"/>
      <c r="DRL21" s="1128"/>
      <c r="DRM21" s="1128"/>
      <c r="DRN21" s="1128"/>
      <c r="DRO21" s="1139"/>
      <c r="DRP21" s="308">
        <v>12</v>
      </c>
      <c r="DRQ21" s="309" t="s">
        <v>412</v>
      </c>
      <c r="DRR21" s="262" t="s">
        <v>102</v>
      </c>
      <c r="DRS21" s="262">
        <v>13</v>
      </c>
      <c r="DRT21" s="310" t="s">
        <v>412</v>
      </c>
      <c r="DRU21" s="1138">
        <f>IS21</f>
        <v>45</v>
      </c>
      <c r="DRV21" s="1128"/>
      <c r="DRW21" s="1139"/>
      <c r="DRX21" s="1140" t="e">
        <f>LEFT(DATABASE!C19,FIND("*",SUBSTITUTE(DATABASE!C19," ","*",2)))</f>
        <v>#VALUE!</v>
      </c>
      <c r="DRY21" s="1141"/>
      <c r="DRZ21" s="1141"/>
      <c r="DSA21" s="1141"/>
      <c r="DSB21" s="1141"/>
      <c r="DSC21" s="1141"/>
      <c r="DSD21" s="1141"/>
      <c r="DSE21" s="1141"/>
      <c r="DSF21" s="1141"/>
      <c r="DSG21" s="1141"/>
      <c r="DSH21" s="1142"/>
      <c r="DSI21" s="1148">
        <v>20</v>
      </c>
      <c r="DSJ21" s="1149"/>
      <c r="DSK21" s="1150"/>
      <c r="DSL21" s="293"/>
      <c r="DSM21" s="294"/>
      <c r="DSN21" s="294"/>
      <c r="DSO21" s="294"/>
      <c r="DSP21" s="294"/>
      <c r="DSQ21" s="294"/>
      <c r="DSR21" s="294"/>
      <c r="DSS21" s="294"/>
      <c r="DST21" s="294"/>
      <c r="DSU21" s="294"/>
      <c r="DSV21" s="294"/>
      <c r="DSW21" s="295"/>
      <c r="DSX21" s="1138" t="s">
        <v>420</v>
      </c>
      <c r="DSY21" s="1128"/>
      <c r="DSZ21" s="1128"/>
      <c r="DTA21" s="1128"/>
      <c r="DTB21" s="1128"/>
      <c r="DTC21" s="1128"/>
      <c r="DTD21" s="1128"/>
      <c r="DTE21" s="1139"/>
      <c r="DTF21" s="308">
        <v>12</v>
      </c>
      <c r="DTG21" s="309" t="s">
        <v>412</v>
      </c>
      <c r="DTH21" s="262" t="s">
        <v>102</v>
      </c>
      <c r="DTI21" s="262">
        <v>13</v>
      </c>
      <c r="DTJ21" s="310" t="s">
        <v>412</v>
      </c>
      <c r="DTK21" s="1138">
        <f>KI21</f>
        <v>45</v>
      </c>
      <c r="DTL21" s="1128"/>
      <c r="DTM21" s="1139"/>
      <c r="DTN21" s="1140" t="str">
        <f>LEFT(DATABASE!C15,FIND("*",SUBSTITUTE(DATABASE!C15," ","*",2)))</f>
        <v xml:space="preserve">Абдурахмонова Машҳура </v>
      </c>
      <c r="DTO21" s="1141"/>
      <c r="DTP21" s="1141"/>
      <c r="DTQ21" s="1141"/>
      <c r="DTR21" s="1141"/>
      <c r="DTS21" s="1141"/>
      <c r="DTT21" s="1141"/>
      <c r="DTU21" s="1141"/>
      <c r="DTV21" s="1141"/>
      <c r="DTW21" s="1141"/>
      <c r="DTX21" s="1142"/>
      <c r="DTY21" s="1148">
        <v>20</v>
      </c>
      <c r="DTZ21" s="1149"/>
      <c r="DUA21" s="1150"/>
      <c r="DUB21" s="293"/>
      <c r="DUC21" s="294"/>
      <c r="DUD21" s="294"/>
      <c r="DUE21" s="294"/>
      <c r="DUF21" s="294"/>
      <c r="DUG21" s="294"/>
      <c r="DUH21" s="294"/>
      <c r="DUI21" s="294"/>
      <c r="DUJ21" s="294"/>
      <c r="DUK21" s="294"/>
      <c r="DUL21" s="294"/>
      <c r="DUM21" s="295"/>
      <c r="DUN21" s="1138" t="s">
        <v>420</v>
      </c>
      <c r="DUO21" s="1128"/>
      <c r="DUP21" s="1128"/>
      <c r="DUQ21" s="1128"/>
      <c r="DUR21" s="1128"/>
      <c r="DUS21" s="1128"/>
      <c r="DUT21" s="1128"/>
      <c r="DUU21" s="1139"/>
      <c r="DUV21" s="308">
        <v>12</v>
      </c>
      <c r="DUW21" s="309" t="s">
        <v>412</v>
      </c>
      <c r="DUX21" s="262" t="s">
        <v>102</v>
      </c>
      <c r="DUY21" s="262">
        <v>13</v>
      </c>
      <c r="DUZ21" s="310" t="s">
        <v>412</v>
      </c>
      <c r="DVA21" s="1138">
        <f>LY21</f>
        <v>45</v>
      </c>
      <c r="DVB21" s="1128"/>
      <c r="DVC21" s="1139"/>
      <c r="DVD21" s="1140" t="e">
        <f>LEFT(DATABASE!C27,FIND("*",SUBSTITUTE(DATABASE!C27," ","*",2)))</f>
        <v>#VALUE!</v>
      </c>
      <c r="DVE21" s="1141"/>
      <c r="DVF21" s="1141"/>
      <c r="DVG21" s="1141"/>
      <c r="DVH21" s="1141"/>
      <c r="DVI21" s="1141"/>
      <c r="DVJ21" s="1141"/>
      <c r="DVK21" s="1141"/>
      <c r="DVL21" s="1141"/>
      <c r="DVM21" s="1141"/>
      <c r="DVN21" s="1142"/>
      <c r="DVO21" s="1148">
        <v>20</v>
      </c>
      <c r="DVP21" s="1149"/>
      <c r="DVQ21" s="1150"/>
      <c r="DVR21" s="293"/>
      <c r="DVS21" s="294"/>
      <c r="DVT21" s="294"/>
      <c r="DVU21" s="294"/>
      <c r="DVV21" s="294"/>
      <c r="DVW21" s="294"/>
      <c r="DVX21" s="294"/>
      <c r="DVY21" s="294"/>
      <c r="DVZ21" s="294"/>
      <c r="DWA21" s="294"/>
      <c r="DWB21" s="294"/>
      <c r="DWC21" s="295"/>
      <c r="DWD21" s="1138" t="s">
        <v>420</v>
      </c>
      <c r="DWE21" s="1128"/>
      <c r="DWF21" s="1128"/>
      <c r="DWG21" s="1128"/>
      <c r="DWH21" s="1128"/>
      <c r="DWI21" s="1128"/>
      <c r="DWJ21" s="1128"/>
      <c r="DWK21" s="1139"/>
      <c r="DWL21" s="308">
        <v>12</v>
      </c>
      <c r="DWM21" s="309" t="s">
        <v>412</v>
      </c>
      <c r="DWN21" s="262" t="s">
        <v>102</v>
      </c>
      <c r="DWO21" s="262">
        <v>13</v>
      </c>
      <c r="DWP21" s="310" t="s">
        <v>412</v>
      </c>
      <c r="DWQ21" s="1133">
        <f>A21</f>
        <v>45</v>
      </c>
      <c r="DWR21" s="1134"/>
      <c r="DWS21" s="1135"/>
      <c r="DWT21" s="1140" t="e">
        <f>LEFT(DATABASE!C23,FIND("*",SUBSTITUTE(DATABASE!C23," ","*",2)))</f>
        <v>#VALUE!</v>
      </c>
      <c r="DWU21" s="1141"/>
      <c r="DWV21" s="1141"/>
      <c r="DWW21" s="1141"/>
      <c r="DWX21" s="1141"/>
      <c r="DWY21" s="1141"/>
      <c r="DWZ21" s="1141"/>
      <c r="DXA21" s="1141"/>
      <c r="DXB21" s="1141"/>
      <c r="DXC21" s="1141"/>
      <c r="DXD21" s="1142"/>
      <c r="DXE21" s="1181">
        <v>20</v>
      </c>
      <c r="DXF21" s="1182"/>
      <c r="DXG21" s="1183"/>
      <c r="DXH21" s="293"/>
      <c r="DXI21" s="294"/>
      <c r="DXJ21" s="294"/>
      <c r="DXK21" s="294"/>
      <c r="DXL21" s="294"/>
      <c r="DXM21" s="294"/>
      <c r="DXN21" s="294"/>
      <c r="DXO21" s="294"/>
      <c r="DXP21" s="294"/>
      <c r="DXQ21" s="294"/>
      <c r="DXR21" s="294"/>
      <c r="DXS21" s="295"/>
      <c r="DXT21" s="1138" t="s">
        <v>420</v>
      </c>
      <c r="DXU21" s="1128"/>
      <c r="DXV21" s="1128"/>
      <c r="DXW21" s="1128"/>
      <c r="DXX21" s="1128"/>
      <c r="DXY21" s="1128"/>
      <c r="DXZ21" s="1128"/>
      <c r="DYA21" s="1139"/>
      <c r="DYB21" s="308">
        <v>12</v>
      </c>
      <c r="DYC21" s="309" t="s">
        <v>412</v>
      </c>
      <c r="DYD21" s="262" t="s">
        <v>102</v>
      </c>
      <c r="DYE21" s="262">
        <v>13</v>
      </c>
      <c r="DYF21" s="310" t="s">
        <v>412</v>
      </c>
      <c r="DYG21" s="1133">
        <f>A21</f>
        <v>45</v>
      </c>
      <c r="DYH21" s="1134"/>
      <c r="DYI21" s="1135"/>
      <c r="DYJ21" s="1140" t="e">
        <f>LEFT(DATABASE!C35,FIND("*",SUBSTITUTE(DATABASE!C35," ","*",2)))</f>
        <v>#VALUE!</v>
      </c>
      <c r="DYK21" s="1141"/>
      <c r="DYL21" s="1141"/>
      <c r="DYM21" s="1141"/>
      <c r="DYN21" s="1141"/>
      <c r="DYO21" s="1141"/>
      <c r="DYP21" s="1141"/>
      <c r="DYQ21" s="1141"/>
      <c r="DYR21" s="1141"/>
      <c r="DYS21" s="1141"/>
      <c r="DYT21" s="1142"/>
      <c r="DYU21" s="1181">
        <v>20</v>
      </c>
      <c r="DYV21" s="1182"/>
      <c r="DYW21" s="1183"/>
      <c r="DYX21" s="293"/>
      <c r="DYY21" s="294"/>
      <c r="DYZ21" s="294"/>
      <c r="DZA21" s="294"/>
      <c r="DZB21" s="294"/>
      <c r="DZC21" s="294"/>
      <c r="DZD21" s="294"/>
      <c r="DZE21" s="294"/>
      <c r="DZF21" s="294"/>
      <c r="DZG21" s="294"/>
      <c r="DZH21" s="294"/>
      <c r="DZI21" s="295"/>
      <c r="DZJ21" s="1138" t="s">
        <v>420</v>
      </c>
      <c r="DZK21" s="1128"/>
      <c r="DZL21" s="1128"/>
      <c r="DZM21" s="1128"/>
      <c r="DZN21" s="1128"/>
      <c r="DZO21" s="1128"/>
      <c r="DZP21" s="1128"/>
      <c r="DZQ21" s="1139"/>
      <c r="DZR21" s="308">
        <v>12</v>
      </c>
      <c r="DZS21" s="309" t="s">
        <v>412</v>
      </c>
      <c r="DZT21" s="262" t="s">
        <v>102</v>
      </c>
      <c r="DZU21" s="262">
        <v>13</v>
      </c>
      <c r="DZV21" s="310" t="s">
        <v>412</v>
      </c>
      <c r="DZW21" s="1133">
        <f>A21</f>
        <v>45</v>
      </c>
      <c r="DZX21" s="1134"/>
      <c r="DZY21" s="1135"/>
      <c r="DZZ21" s="1140" t="e">
        <f>LEFT(DATABASE!C31,FIND("*",SUBSTITUTE(DATABASE!C31," ","*",2)))</f>
        <v>#VALUE!</v>
      </c>
      <c r="EAA21" s="1141"/>
      <c r="EAB21" s="1141"/>
      <c r="EAC21" s="1141"/>
      <c r="EAD21" s="1141"/>
      <c r="EAE21" s="1141"/>
      <c r="EAF21" s="1141"/>
      <c r="EAG21" s="1141"/>
      <c r="EAH21" s="1141"/>
      <c r="EAI21" s="1141"/>
      <c r="EAJ21" s="1142"/>
      <c r="EAK21" s="1181">
        <v>20</v>
      </c>
      <c r="EAL21" s="1182"/>
      <c r="EAM21" s="1183"/>
      <c r="EAN21" s="293"/>
      <c r="EAO21" s="294"/>
      <c r="EAP21" s="294"/>
      <c r="EAQ21" s="294"/>
      <c r="EAR21" s="294"/>
      <c r="EAS21" s="294"/>
      <c r="EAT21" s="294"/>
      <c r="EAU21" s="294"/>
      <c r="EAV21" s="294"/>
      <c r="EAW21" s="294"/>
      <c r="EAX21" s="294"/>
      <c r="EAY21" s="295"/>
      <c r="EAZ21" s="1138" t="s">
        <v>420</v>
      </c>
      <c r="EBA21" s="1128"/>
      <c r="EBB21" s="1128"/>
      <c r="EBC21" s="1128"/>
      <c r="EBD21" s="1128"/>
      <c r="EBE21" s="1128"/>
      <c r="EBF21" s="1128"/>
      <c r="EBG21" s="1139"/>
      <c r="EBH21" s="308">
        <v>12</v>
      </c>
      <c r="EBI21" s="309" t="s">
        <v>412</v>
      </c>
      <c r="EBJ21" s="262" t="s">
        <v>102</v>
      </c>
      <c r="EBK21" s="262">
        <v>13</v>
      </c>
      <c r="EBL21" s="310" t="s">
        <v>412</v>
      </c>
      <c r="EBM21" s="1133">
        <f>A21</f>
        <v>45</v>
      </c>
      <c r="EBN21" s="1134"/>
      <c r="EBO21" s="1135"/>
      <c r="EBP21" s="1140" t="e">
        <f>LEFT(DATABASE!C39,FIND("*",SUBSTITUTE(DATABASE!C39," ","*",2)))</f>
        <v>#VALUE!</v>
      </c>
      <c r="EBQ21" s="1141"/>
      <c r="EBR21" s="1141"/>
      <c r="EBS21" s="1141"/>
      <c r="EBT21" s="1141"/>
      <c r="EBU21" s="1141"/>
      <c r="EBV21" s="1141"/>
      <c r="EBW21" s="1141"/>
      <c r="EBX21" s="1141"/>
      <c r="EBY21" s="1141"/>
      <c r="EBZ21" s="1142"/>
      <c r="ECA21" s="1133">
        <v>20</v>
      </c>
      <c r="ECB21" s="1134"/>
      <c r="ECC21" s="1135"/>
      <c r="ECD21" s="293"/>
      <c r="ECE21" s="294"/>
      <c r="ECF21" s="294"/>
      <c r="ECG21" s="294"/>
      <c r="ECH21" s="294"/>
      <c r="ECI21" s="294"/>
      <c r="ECJ21" s="294"/>
      <c r="ECK21" s="294"/>
      <c r="ECL21" s="294"/>
      <c r="ECM21" s="294"/>
      <c r="ECN21" s="294"/>
      <c r="ECO21" s="295"/>
      <c r="ECP21" s="1138" t="s">
        <v>420</v>
      </c>
      <c r="ECQ21" s="1128"/>
      <c r="ECR21" s="1128"/>
      <c r="ECS21" s="1128"/>
      <c r="ECT21" s="1128"/>
      <c r="ECU21" s="1128"/>
      <c r="ECV21" s="1128"/>
      <c r="ECW21" s="1139"/>
      <c r="ECX21" s="308">
        <v>12</v>
      </c>
      <c r="ECY21" s="309" t="s">
        <v>412</v>
      </c>
      <c r="ECZ21" s="262" t="s">
        <v>102</v>
      </c>
      <c r="EDA21" s="262">
        <v>13</v>
      </c>
      <c r="EDB21" s="310" t="s">
        <v>412</v>
      </c>
      <c r="EDC21" s="1133">
        <f>A21</f>
        <v>45</v>
      </c>
      <c r="EDD21" s="1134"/>
      <c r="EDE21" s="1135"/>
      <c r="EDF21" s="1133"/>
      <c r="EDG21" s="1134"/>
      <c r="EDH21" s="1134"/>
      <c r="EDI21" s="1134"/>
      <c r="EDJ21" s="1134"/>
      <c r="EDK21" s="1134"/>
      <c r="EDL21" s="1134"/>
      <c r="EDM21" s="1134"/>
      <c r="EDN21" s="1134"/>
      <c r="EDO21" s="1134"/>
      <c r="EDP21" s="1135"/>
      <c r="EDQ21" s="1133"/>
      <c r="EDR21" s="1134"/>
      <c r="EDS21" s="1135"/>
      <c r="EDT21" s="293"/>
      <c r="EDU21" s="294"/>
      <c r="EDV21" s="294"/>
      <c r="EDW21" s="294"/>
      <c r="EDX21" s="294"/>
      <c r="EDY21" s="294"/>
      <c r="EDZ21" s="294"/>
      <c r="EEA21" s="294"/>
      <c r="EEB21" s="294"/>
      <c r="EEC21" s="294"/>
      <c r="EED21" s="294"/>
      <c r="EEE21" s="295"/>
      <c r="EEF21" s="1138" t="s">
        <v>420</v>
      </c>
      <c r="EEG21" s="1128"/>
      <c r="EEH21" s="1128"/>
      <c r="EEI21" s="1128"/>
      <c r="EEJ21" s="1128"/>
      <c r="EEK21" s="1128"/>
      <c r="EEL21" s="1128"/>
      <c r="EEM21" s="1139"/>
      <c r="EEN21" s="308">
        <v>12</v>
      </c>
      <c r="EEO21" s="309" t="s">
        <v>412</v>
      </c>
      <c r="EEP21" s="262" t="s">
        <v>102</v>
      </c>
      <c r="EEQ21" s="262">
        <v>13</v>
      </c>
      <c r="EER21" s="310" t="s">
        <v>412</v>
      </c>
      <c r="EES21" s="1133">
        <f>A21</f>
        <v>45</v>
      </c>
      <c r="EET21" s="1134"/>
      <c r="EEU21" s="1135"/>
      <c r="EEV21" s="1133"/>
      <c r="EEW21" s="1134"/>
      <c r="EEX21" s="1134"/>
      <c r="EEY21" s="1134"/>
      <c r="EEZ21" s="1134"/>
      <c r="EFA21" s="1134"/>
      <c r="EFB21" s="1134"/>
      <c r="EFC21" s="1134"/>
      <c r="EFD21" s="1134"/>
      <c r="EFE21" s="1134"/>
      <c r="EFF21" s="1135"/>
      <c r="EFG21" s="1133"/>
      <c r="EFH21" s="1134"/>
      <c r="EFI21" s="1135"/>
      <c r="EFJ21" s="293"/>
      <c r="EFK21" s="294"/>
      <c r="EFL21" s="294"/>
      <c r="EFM21" s="294"/>
      <c r="EFN21" s="294"/>
      <c r="EFO21" s="294"/>
      <c r="EFP21" s="294"/>
      <c r="EFQ21" s="294"/>
      <c r="EFR21" s="294"/>
      <c r="EFS21" s="294"/>
      <c r="EFT21" s="294"/>
      <c r="EFU21" s="295"/>
      <c r="EFV21" s="1138" t="s">
        <v>420</v>
      </c>
      <c r="EFW21" s="1128"/>
      <c r="EFX21" s="1128"/>
      <c r="EFY21" s="1128"/>
      <c r="EFZ21" s="1128"/>
      <c r="EGA21" s="1128"/>
      <c r="EGB21" s="1128"/>
      <c r="EGC21" s="1139"/>
      <c r="EGD21" s="308">
        <v>12</v>
      </c>
      <c r="EGE21" s="309" t="s">
        <v>412</v>
      </c>
      <c r="EGF21" s="262" t="s">
        <v>102</v>
      </c>
      <c r="EGG21" s="262">
        <v>13</v>
      </c>
      <c r="EGH21" s="310" t="s">
        <v>412</v>
      </c>
      <c r="EGI21" s="1133">
        <f>A21</f>
        <v>45</v>
      </c>
      <c r="EGJ21" s="1134"/>
      <c r="EGK21" s="1135"/>
      <c r="EGL21" s="1133"/>
      <c r="EGM21" s="1134"/>
      <c r="EGN21" s="1134"/>
      <c r="EGO21" s="1134"/>
      <c r="EGP21" s="1134"/>
      <c r="EGQ21" s="1134"/>
      <c r="EGR21" s="1134"/>
      <c r="EGS21" s="1134"/>
      <c r="EGT21" s="1134"/>
      <c r="EGU21" s="1134"/>
      <c r="EGV21" s="1135"/>
      <c r="EGW21" s="1133"/>
      <c r="EGX21" s="1134"/>
      <c r="EGY21" s="1135"/>
      <c r="EGZ21" s="293"/>
      <c r="EHA21" s="294"/>
      <c r="EHB21" s="294"/>
      <c r="EHC21" s="294"/>
      <c r="EHD21" s="294"/>
      <c r="EHE21" s="294"/>
      <c r="EHF21" s="294"/>
      <c r="EHG21" s="294"/>
      <c r="EHH21" s="294"/>
      <c r="EHI21" s="294"/>
      <c r="EHJ21" s="294"/>
      <c r="EHK21" s="295"/>
      <c r="EHL21" s="1138" t="s">
        <v>420</v>
      </c>
      <c r="EHM21" s="1128"/>
      <c r="EHN21" s="1128"/>
      <c r="EHO21" s="1128"/>
      <c r="EHP21" s="1128"/>
      <c r="EHQ21" s="1128"/>
      <c r="EHR21" s="1128"/>
      <c r="EHS21" s="1139"/>
      <c r="EHT21" s="308">
        <v>12</v>
      </c>
      <c r="EHU21" s="309" t="s">
        <v>412</v>
      </c>
      <c r="EHV21" s="262" t="s">
        <v>102</v>
      </c>
      <c r="EHW21" s="262">
        <v>13</v>
      </c>
      <c r="EHX21" s="310" t="s">
        <v>412</v>
      </c>
      <c r="EHY21" s="1133">
        <f>A21</f>
        <v>45</v>
      </c>
      <c r="EHZ21" s="1134"/>
      <c r="EIA21" s="1135"/>
      <c r="EIB21" s="1133"/>
      <c r="EIC21" s="1134"/>
      <c r="EID21" s="1134"/>
      <c r="EIE21" s="1134"/>
      <c r="EIF21" s="1134"/>
      <c r="EIG21" s="1134"/>
      <c r="EIH21" s="1134"/>
      <c r="EII21" s="1134"/>
      <c r="EIJ21" s="1134"/>
      <c r="EIK21" s="1134"/>
      <c r="EIL21" s="1135"/>
      <c r="EIM21" s="1133"/>
      <c r="EIN21" s="1134"/>
      <c r="EIO21" s="1135"/>
      <c r="EIP21" s="293"/>
      <c r="EIQ21" s="294"/>
      <c r="EIR21" s="294"/>
      <c r="EIS21" s="294"/>
      <c r="EIT21" s="294"/>
      <c r="EIU21" s="294"/>
      <c r="EIV21" s="294"/>
      <c r="EIW21" s="294"/>
      <c r="EIX21" s="294"/>
      <c r="EIY21" s="294"/>
      <c r="EIZ21" s="294"/>
      <c r="EJA21" s="295"/>
      <c r="EJB21" s="1138" t="s">
        <v>420</v>
      </c>
      <c r="EJC21" s="1128"/>
      <c r="EJD21" s="1128"/>
      <c r="EJE21" s="1128"/>
      <c r="EJF21" s="1128"/>
      <c r="EJG21" s="1128"/>
      <c r="EJH21" s="1128"/>
      <c r="EJI21" s="1139"/>
      <c r="EJJ21" s="308">
        <v>12</v>
      </c>
      <c r="EJK21" s="309" t="s">
        <v>412</v>
      </c>
      <c r="EJL21" s="262" t="s">
        <v>102</v>
      </c>
      <c r="EJM21" s="262">
        <v>13</v>
      </c>
      <c r="EJN21" s="310" t="s">
        <v>412</v>
      </c>
    </row>
    <row r="22" spans="1:3654" ht="18.75" customHeight="1" x14ac:dyDescent="0.25">
      <c r="A22" s="1138"/>
      <c r="B22" s="1128"/>
      <c r="C22" s="1139"/>
      <c r="D22" s="1140" t="e">
        <f>LEFT(DATABASE!C20,FIND("*",SUBSTITUTE(DATABASE!C20," ","*",2)))</f>
        <v>#VALUE!</v>
      </c>
      <c r="E22" s="1141"/>
      <c r="F22" s="1141"/>
      <c r="G22" s="1141"/>
      <c r="H22" s="1141"/>
      <c r="I22" s="1141"/>
      <c r="J22" s="1141"/>
      <c r="K22" s="1141"/>
      <c r="L22" s="1141"/>
      <c r="M22" s="1141"/>
      <c r="N22" s="1142"/>
      <c r="O22" s="1144" t="s">
        <v>217</v>
      </c>
      <c r="P22" s="1145"/>
      <c r="Q22" s="1146"/>
      <c r="R22" s="296" t="s">
        <v>404</v>
      </c>
      <c r="S22" s="259"/>
      <c r="T22" s="259"/>
      <c r="U22" s="259"/>
      <c r="V22" s="259"/>
      <c r="W22" s="259"/>
      <c r="X22" s="259"/>
      <c r="Y22" s="259"/>
      <c r="Z22" s="259"/>
      <c r="AA22" s="259"/>
      <c r="AB22" s="259"/>
      <c r="AC22" s="297"/>
      <c r="AD22" s="1133"/>
      <c r="AE22" s="1134"/>
      <c r="AF22" s="1134"/>
      <c r="AG22" s="1134"/>
      <c r="AH22" s="1134"/>
      <c r="AI22" s="1134"/>
      <c r="AJ22" s="1134"/>
      <c r="AK22" s="1135"/>
      <c r="AL22" s="1133"/>
      <c r="AM22" s="1134"/>
      <c r="AN22" s="1134"/>
      <c r="AO22" s="1134"/>
      <c r="AP22" s="1135"/>
      <c r="AQ22" s="1138"/>
      <c r="AR22" s="1128"/>
      <c r="AS22" s="1139"/>
      <c r="AT22" s="1140" t="e">
        <f>LEFT(DATABASE!C32,FIND("*",SUBSTITUTE(DATABASE!C32," ","*",2)))</f>
        <v>#VALUE!</v>
      </c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2"/>
      <c r="BE22" s="1144" t="s">
        <v>217</v>
      </c>
      <c r="BF22" s="1145"/>
      <c r="BG22" s="1146"/>
      <c r="BH22" s="296" t="s">
        <v>404</v>
      </c>
      <c r="BI22" s="259"/>
      <c r="BJ22" s="259"/>
      <c r="BK22" s="259"/>
      <c r="BL22" s="259"/>
      <c r="BM22" s="259"/>
      <c r="BN22" s="259"/>
      <c r="BO22" s="259"/>
      <c r="BP22" s="259"/>
      <c r="BQ22" s="259"/>
      <c r="BR22" s="259"/>
      <c r="BS22" s="297"/>
      <c r="BT22" s="1133"/>
      <c r="BU22" s="1134"/>
      <c r="BV22" s="1134"/>
      <c r="BW22" s="1134"/>
      <c r="BX22" s="1134"/>
      <c r="BY22" s="1134"/>
      <c r="BZ22" s="1134"/>
      <c r="CA22" s="1135"/>
      <c r="CB22" s="1133"/>
      <c r="CC22" s="1134"/>
      <c r="CD22" s="1134"/>
      <c r="CE22" s="1134"/>
      <c r="CF22" s="1135"/>
      <c r="CG22" s="1138"/>
      <c r="CH22" s="1128"/>
      <c r="CI22" s="1139"/>
      <c r="CJ22" s="1140" t="e">
        <f>LEFT(DATABASE!C19,FIND("*",SUBSTITUTE(DATABASE!C19," ","*",2)))</f>
        <v>#VALUE!</v>
      </c>
      <c r="CK22" s="1141"/>
      <c r="CL22" s="1141"/>
      <c r="CM22" s="1141"/>
      <c r="CN22" s="1141"/>
      <c r="CO22" s="1141"/>
      <c r="CP22" s="1141"/>
      <c r="CQ22" s="1141"/>
      <c r="CR22" s="1141"/>
      <c r="CS22" s="1141"/>
      <c r="CT22" s="1142"/>
      <c r="CU22" s="1144" t="s">
        <v>526</v>
      </c>
      <c r="CV22" s="1145"/>
      <c r="CW22" s="1146"/>
      <c r="CX22" s="296" t="s">
        <v>404</v>
      </c>
      <c r="CY22" s="259"/>
      <c r="CZ22" s="259"/>
      <c r="DA22" s="259"/>
      <c r="DB22" s="259"/>
      <c r="DC22" s="259"/>
      <c r="DD22" s="259"/>
      <c r="DE22" s="259"/>
      <c r="DF22" s="259"/>
      <c r="DG22" s="259"/>
      <c r="DH22" s="259"/>
      <c r="DI22" s="297"/>
      <c r="DJ22" s="1133"/>
      <c r="DK22" s="1134"/>
      <c r="DL22" s="1134"/>
      <c r="DM22" s="1134"/>
      <c r="DN22" s="1134"/>
      <c r="DO22" s="1134"/>
      <c r="DP22" s="1134"/>
      <c r="DQ22" s="1135"/>
      <c r="DR22" s="1133"/>
      <c r="DS22" s="1134"/>
      <c r="DT22" s="1134"/>
      <c r="DU22" s="1134"/>
      <c r="DV22" s="1135"/>
      <c r="DW22" s="1138"/>
      <c r="DX22" s="1128"/>
      <c r="DY22" s="1139"/>
      <c r="DZ22" s="1140" t="e">
        <f>LEFT(DATABASE!C31,FIND("*",SUBSTITUTE(DATABASE!C31," ","*",2)))</f>
        <v>#VALUE!</v>
      </c>
      <c r="EA22" s="1141"/>
      <c r="EB22" s="1141"/>
      <c r="EC22" s="1141"/>
      <c r="ED22" s="1141"/>
      <c r="EE22" s="1141"/>
      <c r="EF22" s="1141"/>
      <c r="EG22" s="1141"/>
      <c r="EH22" s="1141"/>
      <c r="EI22" s="1141"/>
      <c r="EJ22" s="1142"/>
      <c r="EK22" s="1144" t="s">
        <v>526</v>
      </c>
      <c r="EL22" s="1145"/>
      <c r="EM22" s="1146"/>
      <c r="EN22" s="296" t="s">
        <v>404</v>
      </c>
      <c r="EO22" s="259"/>
      <c r="EP22" s="259"/>
      <c r="EQ22" s="259"/>
      <c r="ER22" s="259"/>
      <c r="ES22" s="259"/>
      <c r="ET22" s="259"/>
      <c r="EU22" s="259"/>
      <c r="EV22" s="259"/>
      <c r="EW22" s="259"/>
      <c r="EX22" s="259"/>
      <c r="EY22" s="297"/>
      <c r="EZ22" s="1133"/>
      <c r="FA22" s="1134"/>
      <c r="FB22" s="1134"/>
      <c r="FC22" s="1134"/>
      <c r="FD22" s="1134"/>
      <c r="FE22" s="1134"/>
      <c r="FF22" s="1134"/>
      <c r="FG22" s="1135"/>
      <c r="FH22" s="1133"/>
      <c r="FI22" s="1134"/>
      <c r="FJ22" s="1134"/>
      <c r="FK22" s="1134"/>
      <c r="FL22" s="1135"/>
      <c r="FM22" s="1138"/>
      <c r="FN22" s="1128"/>
      <c r="FO22" s="1139"/>
      <c r="FP22" s="1140" t="e">
        <f>LEFT(DATABASE!C18,FIND("*",SUBSTITUTE(DATABASE!C18," ","*",2)))</f>
        <v>#VALUE!</v>
      </c>
      <c r="FQ22" s="1141"/>
      <c r="FR22" s="1141"/>
      <c r="FS22" s="1141"/>
      <c r="FT22" s="1141"/>
      <c r="FU22" s="1141"/>
      <c r="FV22" s="1141"/>
      <c r="FW22" s="1141"/>
      <c r="FX22" s="1141"/>
      <c r="FY22" s="1141"/>
      <c r="FZ22" s="1142"/>
      <c r="GA22" s="1144" t="s">
        <v>527</v>
      </c>
      <c r="GB22" s="1145"/>
      <c r="GC22" s="1146"/>
      <c r="GD22" s="296" t="s">
        <v>404</v>
      </c>
      <c r="GE22" s="259"/>
      <c r="GF22" s="259"/>
      <c r="GG22" s="259"/>
      <c r="GH22" s="259"/>
      <c r="GI22" s="259"/>
      <c r="GJ22" s="259"/>
      <c r="GK22" s="259"/>
      <c r="GL22" s="259"/>
      <c r="GM22" s="259"/>
      <c r="GN22" s="259"/>
      <c r="GO22" s="297"/>
      <c r="GP22" s="1133"/>
      <c r="GQ22" s="1134"/>
      <c r="GR22" s="1134"/>
      <c r="GS22" s="1134"/>
      <c r="GT22" s="1134"/>
      <c r="GU22" s="1134"/>
      <c r="GV22" s="1134"/>
      <c r="GW22" s="1135"/>
      <c r="GX22" s="1133"/>
      <c r="GY22" s="1134"/>
      <c r="GZ22" s="1134"/>
      <c r="HA22" s="1134"/>
      <c r="HB22" s="1135"/>
      <c r="HC22" s="1138"/>
      <c r="HD22" s="1128"/>
      <c r="HE22" s="1139"/>
      <c r="HF22" s="1140" t="e">
        <f>LEFT(DATABASE!C30,FIND("*",SUBSTITUTE(DATABASE!C30," ","*",2)))</f>
        <v>#VALUE!</v>
      </c>
      <c r="HG22" s="1141"/>
      <c r="HH22" s="1141"/>
      <c r="HI22" s="1141"/>
      <c r="HJ22" s="1141"/>
      <c r="HK22" s="1141"/>
      <c r="HL22" s="1141"/>
      <c r="HM22" s="1141"/>
      <c r="HN22" s="1141"/>
      <c r="HO22" s="1141"/>
      <c r="HP22" s="1142"/>
      <c r="HQ22" s="1144" t="s">
        <v>527</v>
      </c>
      <c r="HR22" s="1145"/>
      <c r="HS22" s="1146"/>
      <c r="HT22" s="296" t="s">
        <v>404</v>
      </c>
      <c r="HU22" s="259"/>
      <c r="HV22" s="259"/>
      <c r="HW22" s="259"/>
      <c r="HX22" s="259"/>
      <c r="HY22" s="259"/>
      <c r="HZ22" s="259"/>
      <c r="IA22" s="259"/>
      <c r="IB22" s="259"/>
      <c r="IC22" s="259"/>
      <c r="ID22" s="259"/>
      <c r="IE22" s="297"/>
      <c r="IF22" s="1133"/>
      <c r="IG22" s="1134"/>
      <c r="IH22" s="1134"/>
      <c r="II22" s="1134"/>
      <c r="IJ22" s="1134"/>
      <c r="IK22" s="1134"/>
      <c r="IL22" s="1134"/>
      <c r="IM22" s="1135"/>
      <c r="IN22" s="1133"/>
      <c r="IO22" s="1134"/>
      <c r="IP22" s="1134"/>
      <c r="IQ22" s="1134"/>
      <c r="IR22" s="1135"/>
      <c r="IS22" s="1138"/>
      <c r="IT22" s="1128"/>
      <c r="IU22" s="1139"/>
      <c r="IV22" s="1140" t="e">
        <f>LEFT(DATABASE!C20,FIND("*",SUBSTITUTE(DATABASE!C20," ","*",2)))</f>
        <v>#VALUE!</v>
      </c>
      <c r="IW22" s="1141"/>
      <c r="IX22" s="1141"/>
      <c r="IY22" s="1141"/>
      <c r="IZ22" s="1141"/>
      <c r="JA22" s="1141"/>
      <c r="JB22" s="1141"/>
      <c r="JC22" s="1141"/>
      <c r="JD22" s="1141"/>
      <c r="JE22" s="1141"/>
      <c r="JF22" s="1142"/>
      <c r="JG22" s="1144" t="s">
        <v>41</v>
      </c>
      <c r="JH22" s="1145"/>
      <c r="JI22" s="1146"/>
      <c r="JJ22" s="296" t="s">
        <v>404</v>
      </c>
      <c r="JK22" s="259"/>
      <c r="JL22" s="259"/>
      <c r="JM22" s="259"/>
      <c r="JN22" s="259"/>
      <c r="JO22" s="259"/>
      <c r="JP22" s="259"/>
      <c r="JQ22" s="259"/>
      <c r="JR22" s="259"/>
      <c r="JS22" s="259"/>
      <c r="JT22" s="259"/>
      <c r="JU22" s="297"/>
      <c r="JV22" s="1133"/>
      <c r="JW22" s="1134"/>
      <c r="JX22" s="1134"/>
      <c r="JY22" s="1134"/>
      <c r="JZ22" s="1134"/>
      <c r="KA22" s="1134"/>
      <c r="KB22" s="1134"/>
      <c r="KC22" s="1135"/>
      <c r="KD22" s="1133"/>
      <c r="KE22" s="1134"/>
      <c r="KF22" s="1134"/>
      <c r="KG22" s="1134"/>
      <c r="KH22" s="1135"/>
      <c r="KI22" s="1138"/>
      <c r="KJ22" s="1128"/>
      <c r="KK22" s="1139"/>
      <c r="KL22" s="1140" t="e">
        <f>LEFT(DATABASE!C16,FIND("*",SUBSTITUTE(DATABASE!C16," ","*",2)))</f>
        <v>#VALUE!</v>
      </c>
      <c r="KM22" s="1141"/>
      <c r="KN22" s="1141"/>
      <c r="KO22" s="1141"/>
      <c r="KP22" s="1141"/>
      <c r="KQ22" s="1141"/>
      <c r="KR22" s="1141"/>
      <c r="KS22" s="1141"/>
      <c r="KT22" s="1141"/>
      <c r="KU22" s="1141"/>
      <c r="KV22" s="1142"/>
      <c r="KW22" s="1144" t="s">
        <v>41</v>
      </c>
      <c r="KX22" s="1145"/>
      <c r="KY22" s="1146"/>
      <c r="KZ22" s="296" t="s">
        <v>404</v>
      </c>
      <c r="LA22" s="259"/>
      <c r="LB22" s="259"/>
      <c r="LC22" s="259"/>
      <c r="LD22" s="259"/>
      <c r="LE22" s="259"/>
      <c r="LF22" s="259"/>
      <c r="LG22" s="259"/>
      <c r="LH22" s="259"/>
      <c r="LI22" s="259"/>
      <c r="LJ22" s="259"/>
      <c r="LK22" s="297"/>
      <c r="LL22" s="1133"/>
      <c r="LM22" s="1134"/>
      <c r="LN22" s="1134"/>
      <c r="LO22" s="1134"/>
      <c r="LP22" s="1134"/>
      <c r="LQ22" s="1134"/>
      <c r="LR22" s="1134"/>
      <c r="LS22" s="1135"/>
      <c r="LT22" s="1133"/>
      <c r="LU22" s="1134"/>
      <c r="LV22" s="1134"/>
      <c r="LW22" s="1134"/>
      <c r="LX22" s="1135"/>
      <c r="LY22" s="1138"/>
      <c r="LZ22" s="1128"/>
      <c r="MA22" s="1139"/>
      <c r="MB22" s="1140" t="e">
        <f>LEFT(DATABASE!C28,FIND("*",SUBSTITUTE(DATABASE!C28," ","*",2)))</f>
        <v>#VALUE!</v>
      </c>
      <c r="MC22" s="1141"/>
      <c r="MD22" s="1141"/>
      <c r="ME22" s="1141"/>
      <c r="MF22" s="1141"/>
      <c r="MG22" s="1141"/>
      <c r="MH22" s="1141"/>
      <c r="MI22" s="1141"/>
      <c r="MJ22" s="1141"/>
      <c r="MK22" s="1141"/>
      <c r="ML22" s="1142"/>
      <c r="MM22" s="1144" t="s">
        <v>41</v>
      </c>
      <c r="MN22" s="1145"/>
      <c r="MO22" s="1146"/>
      <c r="MP22" s="296" t="s">
        <v>404</v>
      </c>
      <c r="MQ22" s="259"/>
      <c r="MR22" s="259"/>
      <c r="MS22" s="259"/>
      <c r="MT22" s="259"/>
      <c r="MU22" s="259"/>
      <c r="MV22" s="259"/>
      <c r="MW22" s="259"/>
      <c r="MX22" s="259"/>
      <c r="MY22" s="259"/>
      <c r="MZ22" s="259"/>
      <c r="NA22" s="297"/>
      <c r="NB22" s="1133"/>
      <c r="NC22" s="1134"/>
      <c r="ND22" s="1134"/>
      <c r="NE22" s="1134"/>
      <c r="NF22" s="1134"/>
      <c r="NG22" s="1134"/>
      <c r="NH22" s="1134"/>
      <c r="NI22" s="1135"/>
      <c r="NJ22" s="1133"/>
      <c r="NK22" s="1134"/>
      <c r="NL22" s="1134"/>
      <c r="NM22" s="1134"/>
      <c r="NN22" s="1135"/>
      <c r="NO22" s="1138"/>
      <c r="NP22" s="1128"/>
      <c r="NQ22" s="1139"/>
      <c r="NR22" s="1140" t="e">
        <f>LEFT(DATABASE!C24,FIND("*",SUBSTITUTE(DATABASE!C24," ","*",2)))</f>
        <v>#VALUE!</v>
      </c>
      <c r="NS22" s="1141"/>
      <c r="NT22" s="1141"/>
      <c r="NU22" s="1141"/>
      <c r="NV22" s="1141"/>
      <c r="NW22" s="1141"/>
      <c r="NX22" s="1141"/>
      <c r="NY22" s="1141"/>
      <c r="NZ22" s="1141"/>
      <c r="OA22" s="1141"/>
      <c r="OB22" s="1142"/>
      <c r="OC22" s="1144" t="s">
        <v>41</v>
      </c>
      <c r="OD22" s="1145"/>
      <c r="OE22" s="1146"/>
      <c r="OF22" s="296" t="s">
        <v>404</v>
      </c>
      <c r="OG22" s="259"/>
      <c r="OH22" s="259"/>
      <c r="OI22" s="259"/>
      <c r="OJ22" s="259"/>
      <c r="OK22" s="259"/>
      <c r="OL22" s="259"/>
      <c r="OM22" s="259"/>
      <c r="ON22" s="259"/>
      <c r="OO22" s="259"/>
      <c r="OP22" s="259"/>
      <c r="OQ22" s="297"/>
      <c r="OR22" s="1133"/>
      <c r="OS22" s="1134"/>
      <c r="OT22" s="1134"/>
      <c r="OU22" s="1134"/>
      <c r="OV22" s="1134"/>
      <c r="OW22" s="1134"/>
      <c r="OX22" s="1134"/>
      <c r="OY22" s="1135"/>
      <c r="OZ22" s="1133"/>
      <c r="PA22" s="1134"/>
      <c r="PB22" s="1134"/>
      <c r="PC22" s="1134"/>
      <c r="PD22" s="1135"/>
      <c r="PE22" s="1138"/>
      <c r="PF22" s="1128"/>
      <c r="PG22" s="1139"/>
      <c r="PH22" s="1140" t="e">
        <f>LEFT(DATABASE!C36,FIND("*",SUBSTITUTE(DATABASE!C36," ","*",2)))</f>
        <v>#VALUE!</v>
      </c>
      <c r="PI22" s="1141"/>
      <c r="PJ22" s="1141"/>
      <c r="PK22" s="1141"/>
      <c r="PL22" s="1141"/>
      <c r="PM22" s="1141"/>
      <c r="PN22" s="1141"/>
      <c r="PO22" s="1141"/>
      <c r="PP22" s="1141"/>
      <c r="PQ22" s="1141"/>
      <c r="PR22" s="1142"/>
      <c r="PS22" s="1144" t="s">
        <v>41</v>
      </c>
      <c r="PT22" s="1145"/>
      <c r="PU22" s="1146"/>
      <c r="PV22" s="296" t="s">
        <v>404</v>
      </c>
      <c r="PW22" s="259"/>
      <c r="PX22" s="259"/>
      <c r="PY22" s="259"/>
      <c r="PZ22" s="259"/>
      <c r="QA22" s="259"/>
      <c r="QB22" s="259"/>
      <c r="QC22" s="259"/>
      <c r="QD22" s="259"/>
      <c r="QE22" s="259"/>
      <c r="QF22" s="259"/>
      <c r="QG22" s="297"/>
      <c r="QH22" s="1133"/>
      <c r="QI22" s="1134"/>
      <c r="QJ22" s="1134"/>
      <c r="QK22" s="1134"/>
      <c r="QL22" s="1134"/>
      <c r="QM22" s="1134"/>
      <c r="QN22" s="1134"/>
      <c r="QO22" s="1135"/>
      <c r="QP22" s="1133"/>
      <c r="QQ22" s="1134"/>
      <c r="QR22" s="1134"/>
      <c r="QS22" s="1134"/>
      <c r="QT22" s="1135"/>
      <c r="QU22" s="1138"/>
      <c r="QV22" s="1128"/>
      <c r="QW22" s="1139"/>
      <c r="QX22" s="1140" t="e">
        <f>LEFT(DATABASE!C32,FIND("*",SUBSTITUTE(DATABASE!C32," ","*",2)))</f>
        <v>#VALUE!</v>
      </c>
      <c r="QY22" s="1141"/>
      <c r="QZ22" s="1141"/>
      <c r="RA22" s="1141"/>
      <c r="RB22" s="1141"/>
      <c r="RC22" s="1141"/>
      <c r="RD22" s="1141"/>
      <c r="RE22" s="1141"/>
      <c r="RF22" s="1141"/>
      <c r="RG22" s="1141"/>
      <c r="RH22" s="1142"/>
      <c r="RI22" s="1144" t="s">
        <v>41</v>
      </c>
      <c r="RJ22" s="1145"/>
      <c r="RK22" s="1146"/>
      <c r="RL22" s="296" t="s">
        <v>404</v>
      </c>
      <c r="RM22" s="259"/>
      <c r="RN22" s="259"/>
      <c r="RO22" s="259"/>
      <c r="RP22" s="259"/>
      <c r="RQ22" s="259"/>
      <c r="RR22" s="259"/>
      <c r="RS22" s="259"/>
      <c r="RT22" s="259"/>
      <c r="RU22" s="259"/>
      <c r="RV22" s="259"/>
      <c r="RW22" s="297"/>
      <c r="RX22" s="1133"/>
      <c r="RY22" s="1134"/>
      <c r="RZ22" s="1134"/>
      <c r="SA22" s="1134"/>
      <c r="SB22" s="1134"/>
      <c r="SC22" s="1134"/>
      <c r="SD22" s="1134"/>
      <c r="SE22" s="1135"/>
      <c r="SF22" s="1133"/>
      <c r="SG22" s="1134"/>
      <c r="SH22" s="1134"/>
      <c r="SI22" s="1134"/>
      <c r="SJ22" s="1135"/>
      <c r="SK22" s="1138"/>
      <c r="SL22" s="1128"/>
      <c r="SM22" s="1139"/>
      <c r="SN22" s="1140" t="e">
        <f>LEFT(DATABASE!C19,FIND("*",SUBSTITUTE(DATABASE!C19," ","*",2)))</f>
        <v>#VALUE!</v>
      </c>
      <c r="SO22" s="1141"/>
      <c r="SP22" s="1141"/>
      <c r="SQ22" s="1141"/>
      <c r="SR22" s="1141"/>
      <c r="SS22" s="1141"/>
      <c r="ST22" s="1141"/>
      <c r="SU22" s="1141"/>
      <c r="SV22" s="1141"/>
      <c r="SW22" s="1141"/>
      <c r="SX22" s="1142"/>
      <c r="SY22" s="1144" t="s">
        <v>40</v>
      </c>
      <c r="SZ22" s="1145"/>
      <c r="TA22" s="1146"/>
      <c r="TB22" s="296" t="s">
        <v>404</v>
      </c>
      <c r="TC22" s="259"/>
      <c r="TD22" s="259"/>
      <c r="TE22" s="259"/>
      <c r="TF22" s="259"/>
      <c r="TG22" s="259"/>
      <c r="TH22" s="259"/>
      <c r="TI22" s="259"/>
      <c r="TJ22" s="259"/>
      <c r="TK22" s="259"/>
      <c r="TL22" s="259"/>
      <c r="TM22" s="297"/>
      <c r="TN22" s="1133"/>
      <c r="TO22" s="1134"/>
      <c r="TP22" s="1134"/>
      <c r="TQ22" s="1134"/>
      <c r="TR22" s="1134"/>
      <c r="TS22" s="1134"/>
      <c r="TT22" s="1134"/>
      <c r="TU22" s="1135"/>
      <c r="TV22" s="1133"/>
      <c r="TW22" s="1134"/>
      <c r="TX22" s="1134"/>
      <c r="TY22" s="1134"/>
      <c r="TZ22" s="1135"/>
      <c r="UA22" s="1138"/>
      <c r="UB22" s="1128"/>
      <c r="UC22" s="1139"/>
      <c r="UD22" s="1140" t="str">
        <f>LEFT(DATABASE!C15,FIND("*",SUBSTITUTE(DATABASE!C15," ","*",2)))</f>
        <v xml:space="preserve">Абдурахмонова Машҳура </v>
      </c>
      <c r="UE22" s="1141"/>
      <c r="UF22" s="1141"/>
      <c r="UG22" s="1141"/>
      <c r="UH22" s="1141"/>
      <c r="UI22" s="1141"/>
      <c r="UJ22" s="1141"/>
      <c r="UK22" s="1141"/>
      <c r="UL22" s="1141"/>
      <c r="UM22" s="1141"/>
      <c r="UN22" s="1142"/>
      <c r="UO22" s="1144" t="s">
        <v>40</v>
      </c>
      <c r="UP22" s="1145"/>
      <c r="UQ22" s="1146"/>
      <c r="UR22" s="296" t="s">
        <v>404</v>
      </c>
      <c r="US22" s="259"/>
      <c r="UT22" s="259"/>
      <c r="UU22" s="259"/>
      <c r="UV22" s="259"/>
      <c r="UW22" s="259"/>
      <c r="UX22" s="259"/>
      <c r="UY22" s="259"/>
      <c r="UZ22" s="259"/>
      <c r="VA22" s="259"/>
      <c r="VB22" s="259"/>
      <c r="VC22" s="297"/>
      <c r="VD22" s="1133"/>
      <c r="VE22" s="1134"/>
      <c r="VF22" s="1134"/>
      <c r="VG22" s="1134"/>
      <c r="VH22" s="1134"/>
      <c r="VI22" s="1134"/>
      <c r="VJ22" s="1134"/>
      <c r="VK22" s="1135"/>
      <c r="VL22" s="1133"/>
      <c r="VM22" s="1134"/>
      <c r="VN22" s="1134"/>
      <c r="VO22" s="1134"/>
      <c r="VP22" s="1135"/>
      <c r="VQ22" s="1138"/>
      <c r="VR22" s="1128"/>
      <c r="VS22" s="1139"/>
      <c r="VT22" s="1140" t="e">
        <f>LEFT(DATABASE!C27,FIND("*",SUBSTITUTE(DATABASE!C27," ","*",2)))</f>
        <v>#VALUE!</v>
      </c>
      <c r="VU22" s="1141"/>
      <c r="VV22" s="1141"/>
      <c r="VW22" s="1141"/>
      <c r="VX22" s="1141"/>
      <c r="VY22" s="1141"/>
      <c r="VZ22" s="1141"/>
      <c r="WA22" s="1141"/>
      <c r="WB22" s="1141"/>
      <c r="WC22" s="1141"/>
      <c r="WD22" s="1142"/>
      <c r="WE22" s="1144" t="s">
        <v>40</v>
      </c>
      <c r="WF22" s="1145"/>
      <c r="WG22" s="1146"/>
      <c r="WH22" s="296" t="s">
        <v>404</v>
      </c>
      <c r="WI22" s="259"/>
      <c r="WJ22" s="259"/>
      <c r="WK22" s="259"/>
      <c r="WL22" s="259"/>
      <c r="WM22" s="259"/>
      <c r="WN22" s="259"/>
      <c r="WO22" s="259"/>
      <c r="WP22" s="259"/>
      <c r="WQ22" s="259"/>
      <c r="WR22" s="259"/>
      <c r="WS22" s="297"/>
      <c r="WT22" s="1133"/>
      <c r="WU22" s="1134"/>
      <c r="WV22" s="1134"/>
      <c r="WW22" s="1134"/>
      <c r="WX22" s="1134"/>
      <c r="WY22" s="1134"/>
      <c r="WZ22" s="1134"/>
      <c r="XA22" s="1135"/>
      <c r="XB22" s="1133"/>
      <c r="XC22" s="1134"/>
      <c r="XD22" s="1134"/>
      <c r="XE22" s="1134"/>
      <c r="XF22" s="1135"/>
      <c r="XG22" s="1138"/>
      <c r="XH22" s="1128"/>
      <c r="XI22" s="1139"/>
      <c r="XJ22" s="1140" t="e">
        <f>LEFT(DATABASE!C23,FIND("*",SUBSTITUTE(DATABASE!C23," ","*",2)))</f>
        <v>#VALUE!</v>
      </c>
      <c r="XK22" s="1141"/>
      <c r="XL22" s="1141"/>
      <c r="XM22" s="1141"/>
      <c r="XN22" s="1141"/>
      <c r="XO22" s="1141"/>
      <c r="XP22" s="1141"/>
      <c r="XQ22" s="1141"/>
      <c r="XR22" s="1141"/>
      <c r="XS22" s="1141"/>
      <c r="XT22" s="1142"/>
      <c r="XU22" s="1144" t="s">
        <v>40</v>
      </c>
      <c r="XV22" s="1145"/>
      <c r="XW22" s="1146"/>
      <c r="XX22" s="296" t="s">
        <v>404</v>
      </c>
      <c r="XY22" s="259"/>
      <c r="XZ22" s="259"/>
      <c r="YA22" s="259"/>
      <c r="YB22" s="259"/>
      <c r="YC22" s="259"/>
      <c r="YD22" s="259"/>
      <c r="YE22" s="259"/>
      <c r="YF22" s="259"/>
      <c r="YG22" s="259"/>
      <c r="YH22" s="259"/>
      <c r="YI22" s="297"/>
      <c r="YJ22" s="1133"/>
      <c r="YK22" s="1134"/>
      <c r="YL22" s="1134"/>
      <c r="YM22" s="1134"/>
      <c r="YN22" s="1134"/>
      <c r="YO22" s="1134"/>
      <c r="YP22" s="1134"/>
      <c r="YQ22" s="1135"/>
      <c r="YR22" s="1133"/>
      <c r="YS22" s="1134"/>
      <c r="YT22" s="1134"/>
      <c r="YU22" s="1134"/>
      <c r="YV22" s="1135"/>
      <c r="YW22" s="1138"/>
      <c r="YX22" s="1128"/>
      <c r="YY22" s="1139"/>
      <c r="YZ22" s="1140" t="e">
        <f>LEFT(DATABASE!C35,FIND("*",SUBSTITUTE(DATABASE!C35," ","*",2)))</f>
        <v>#VALUE!</v>
      </c>
      <c r="ZA22" s="1141"/>
      <c r="ZB22" s="1141"/>
      <c r="ZC22" s="1141"/>
      <c r="ZD22" s="1141"/>
      <c r="ZE22" s="1141"/>
      <c r="ZF22" s="1141"/>
      <c r="ZG22" s="1141"/>
      <c r="ZH22" s="1141"/>
      <c r="ZI22" s="1141"/>
      <c r="ZJ22" s="1142"/>
      <c r="ZK22" s="1144" t="s">
        <v>40</v>
      </c>
      <c r="ZL22" s="1145"/>
      <c r="ZM22" s="1146"/>
      <c r="ZN22" s="296" t="s">
        <v>404</v>
      </c>
      <c r="ZO22" s="259"/>
      <c r="ZP22" s="259"/>
      <c r="ZQ22" s="259"/>
      <c r="ZR22" s="259"/>
      <c r="ZS22" s="259"/>
      <c r="ZT22" s="259"/>
      <c r="ZU22" s="259"/>
      <c r="ZV22" s="259"/>
      <c r="ZW22" s="259"/>
      <c r="ZX22" s="259"/>
      <c r="ZY22" s="297"/>
      <c r="ZZ22" s="1133"/>
      <c r="AAA22" s="1134"/>
      <c r="AAB22" s="1134"/>
      <c r="AAC22" s="1134"/>
      <c r="AAD22" s="1134"/>
      <c r="AAE22" s="1134"/>
      <c r="AAF22" s="1134"/>
      <c r="AAG22" s="1135"/>
      <c r="AAH22" s="1133"/>
      <c r="AAI22" s="1134"/>
      <c r="AAJ22" s="1134"/>
      <c r="AAK22" s="1134"/>
      <c r="AAL22" s="1135"/>
      <c r="AAM22" s="1138"/>
      <c r="AAN22" s="1128"/>
      <c r="AAO22" s="1139"/>
      <c r="AAP22" s="1140" t="e">
        <f>LEFT(DATABASE!C31,FIND("*",SUBSTITUTE(DATABASE!C31," ","*",2)))</f>
        <v>#VALUE!</v>
      </c>
      <c r="AAQ22" s="1141"/>
      <c r="AAR22" s="1141"/>
      <c r="AAS22" s="1141"/>
      <c r="AAT22" s="1141"/>
      <c r="AAU22" s="1141"/>
      <c r="AAV22" s="1141"/>
      <c r="AAW22" s="1141"/>
      <c r="AAX22" s="1141"/>
      <c r="AAY22" s="1141"/>
      <c r="AAZ22" s="1142"/>
      <c r="ABA22" s="1144" t="s">
        <v>40</v>
      </c>
      <c r="ABB22" s="1145"/>
      <c r="ABC22" s="1146"/>
      <c r="ABD22" s="296" t="s">
        <v>404</v>
      </c>
      <c r="ABE22" s="259"/>
      <c r="ABF22" s="259"/>
      <c r="ABG22" s="259"/>
      <c r="ABH22" s="259"/>
      <c r="ABI22" s="259"/>
      <c r="ABJ22" s="259"/>
      <c r="ABK22" s="259"/>
      <c r="ABL22" s="259"/>
      <c r="ABM22" s="259"/>
      <c r="ABN22" s="259"/>
      <c r="ABO22" s="297"/>
      <c r="ABP22" s="1133"/>
      <c r="ABQ22" s="1134"/>
      <c r="ABR22" s="1134"/>
      <c r="ABS22" s="1134"/>
      <c r="ABT22" s="1134"/>
      <c r="ABU22" s="1134"/>
      <c r="ABV22" s="1134"/>
      <c r="ABW22" s="1135"/>
      <c r="ABX22" s="1133"/>
      <c r="ABY22" s="1134"/>
      <c r="ABZ22" s="1134"/>
      <c r="ACA22" s="1134"/>
      <c r="ACB22" s="1135"/>
      <c r="ACC22" s="1138"/>
      <c r="ACD22" s="1128"/>
      <c r="ACE22" s="1139"/>
      <c r="ACF22" s="1140" t="e">
        <f>LEFT(DATABASE!C16,FIND("*",SUBSTITUTE(DATABASE!C16," ","*",2)))</f>
        <v>#VALUE!</v>
      </c>
      <c r="ACG22" s="1141"/>
      <c r="ACH22" s="1141"/>
      <c r="ACI22" s="1141"/>
      <c r="ACJ22" s="1141"/>
      <c r="ACK22" s="1141"/>
      <c r="ACL22" s="1141"/>
      <c r="ACM22" s="1141"/>
      <c r="ACN22" s="1141"/>
      <c r="ACO22" s="1141"/>
      <c r="ACP22" s="1142"/>
      <c r="ACQ22" s="1144" t="s">
        <v>40</v>
      </c>
      <c r="ACR22" s="1145"/>
      <c r="ACS22" s="1146"/>
      <c r="ACT22" s="296" t="s">
        <v>404</v>
      </c>
      <c r="ACU22" s="259"/>
      <c r="ACV22" s="259"/>
      <c r="ACW22" s="259"/>
      <c r="ACX22" s="259"/>
      <c r="ACY22" s="259"/>
      <c r="ACZ22" s="259"/>
      <c r="ADA22" s="259"/>
      <c r="ADB22" s="259"/>
      <c r="ADC22" s="259"/>
      <c r="ADD22" s="259"/>
      <c r="ADE22" s="297"/>
      <c r="ADF22" s="1133"/>
      <c r="ADG22" s="1134"/>
      <c r="ADH22" s="1134"/>
      <c r="ADI22" s="1134"/>
      <c r="ADJ22" s="1134"/>
      <c r="ADK22" s="1134"/>
      <c r="ADL22" s="1134"/>
      <c r="ADM22" s="1135"/>
      <c r="ADN22" s="1133"/>
      <c r="ADO22" s="1134"/>
      <c r="ADP22" s="1134"/>
      <c r="ADQ22" s="1134"/>
      <c r="ADR22" s="1135"/>
      <c r="ADS22" s="1138"/>
      <c r="ADT22" s="1128"/>
      <c r="ADU22" s="1139"/>
      <c r="ADV22" s="1140" t="e">
        <f>LEFT(DATABASE!C18,FIND("*",SUBSTITUTE(DATABASE!C18," ","*",2)))</f>
        <v>#VALUE!</v>
      </c>
      <c r="ADW22" s="1141"/>
      <c r="ADX22" s="1141"/>
      <c r="ADY22" s="1141"/>
      <c r="ADZ22" s="1141"/>
      <c r="AEA22" s="1141"/>
      <c r="AEB22" s="1141"/>
      <c r="AEC22" s="1141"/>
      <c r="AED22" s="1141"/>
      <c r="AEE22" s="1141"/>
      <c r="AEF22" s="1142"/>
      <c r="AEG22" s="1144" t="s">
        <v>285</v>
      </c>
      <c r="AEH22" s="1145"/>
      <c r="AEI22" s="1146"/>
      <c r="AEJ22" s="296" t="s">
        <v>404</v>
      </c>
      <c r="AEK22" s="259"/>
      <c r="AEL22" s="259"/>
      <c r="AEM22" s="259"/>
      <c r="AEN22" s="259"/>
      <c r="AEO22" s="259"/>
      <c r="AEP22" s="259"/>
      <c r="AEQ22" s="259"/>
      <c r="AER22" s="259"/>
      <c r="AES22" s="259"/>
      <c r="AET22" s="259"/>
      <c r="AEU22" s="297"/>
      <c r="AEV22" s="1133"/>
      <c r="AEW22" s="1134"/>
      <c r="AEX22" s="1134"/>
      <c r="AEY22" s="1134"/>
      <c r="AEZ22" s="1134"/>
      <c r="AFA22" s="1134"/>
      <c r="AFB22" s="1134"/>
      <c r="AFC22" s="1135"/>
      <c r="AFD22" s="1133"/>
      <c r="AFE22" s="1134"/>
      <c r="AFF22" s="1134"/>
      <c r="AFG22" s="1134"/>
      <c r="AFH22" s="1135"/>
      <c r="AFI22" s="1138"/>
      <c r="AFJ22" s="1128"/>
      <c r="AFK22" s="1139"/>
      <c r="AFL22" s="1140" t="e">
        <f>LEFT(DATABASE!C22,FIND("*",SUBSTITUTE(DATABASE!C22," ","*",2)))</f>
        <v>#VALUE!</v>
      </c>
      <c r="AFM22" s="1141"/>
      <c r="AFN22" s="1141"/>
      <c r="AFO22" s="1141"/>
      <c r="AFP22" s="1141"/>
      <c r="AFQ22" s="1141"/>
      <c r="AFR22" s="1141"/>
      <c r="AFS22" s="1141"/>
      <c r="AFT22" s="1141"/>
      <c r="AFU22" s="1141"/>
      <c r="AFV22" s="1142"/>
      <c r="AFW22" s="1144" t="s">
        <v>285</v>
      </c>
      <c r="AFX22" s="1145"/>
      <c r="AFY22" s="1146"/>
      <c r="AFZ22" s="296" t="s">
        <v>404</v>
      </c>
      <c r="AGA22" s="259"/>
      <c r="AGB22" s="259"/>
      <c r="AGC22" s="259"/>
      <c r="AGD22" s="259"/>
      <c r="AGE22" s="259"/>
      <c r="AGF22" s="259"/>
      <c r="AGG22" s="259"/>
      <c r="AGH22" s="259"/>
      <c r="AGI22" s="259"/>
      <c r="AGJ22" s="259"/>
      <c r="AGK22" s="297"/>
      <c r="AGL22" s="1133"/>
      <c r="AGM22" s="1134"/>
      <c r="AGN22" s="1134"/>
      <c r="AGO22" s="1134"/>
      <c r="AGP22" s="1134"/>
      <c r="AGQ22" s="1134"/>
      <c r="AGR22" s="1134"/>
      <c r="AGS22" s="1135"/>
      <c r="AGT22" s="1133"/>
      <c r="AGU22" s="1134"/>
      <c r="AGV22" s="1134"/>
      <c r="AGW22" s="1134"/>
      <c r="AGX22" s="1135"/>
      <c r="AGY22" s="1138"/>
      <c r="AGZ22" s="1128"/>
      <c r="AHA22" s="1139"/>
      <c r="AHB22" s="1140" t="e">
        <f>LEFT(DATABASE!C26,FIND("*",SUBSTITUTE(DATABASE!C26," ","*",2)))</f>
        <v>#VALUE!</v>
      </c>
      <c r="AHC22" s="1141"/>
      <c r="AHD22" s="1141"/>
      <c r="AHE22" s="1141"/>
      <c r="AHF22" s="1141"/>
      <c r="AHG22" s="1141"/>
      <c r="AHH22" s="1141"/>
      <c r="AHI22" s="1141"/>
      <c r="AHJ22" s="1141"/>
      <c r="AHK22" s="1141"/>
      <c r="AHL22" s="1142"/>
      <c r="AHM22" s="1144" t="s">
        <v>285</v>
      </c>
      <c r="AHN22" s="1145"/>
      <c r="AHO22" s="1146"/>
      <c r="AHP22" s="296" t="s">
        <v>404</v>
      </c>
      <c r="AHQ22" s="259"/>
      <c r="AHR22" s="259"/>
      <c r="AHS22" s="259"/>
      <c r="AHT22" s="259"/>
      <c r="AHU22" s="259"/>
      <c r="AHV22" s="259"/>
      <c r="AHW22" s="259"/>
      <c r="AHX22" s="259"/>
      <c r="AHY22" s="259"/>
      <c r="AHZ22" s="259"/>
      <c r="AIA22" s="297"/>
      <c r="AIB22" s="1133"/>
      <c r="AIC22" s="1134"/>
      <c r="AID22" s="1134"/>
      <c r="AIE22" s="1134"/>
      <c r="AIF22" s="1134"/>
      <c r="AIG22" s="1134"/>
      <c r="AIH22" s="1134"/>
      <c r="AII22" s="1135"/>
      <c r="AIJ22" s="1133"/>
      <c r="AIK22" s="1134"/>
      <c r="AIL22" s="1134"/>
      <c r="AIM22" s="1134"/>
      <c r="AIN22" s="1135"/>
      <c r="AIO22" s="1138"/>
      <c r="AIP22" s="1128"/>
      <c r="AIQ22" s="1139"/>
      <c r="AIR22" s="1140" t="e">
        <f>LEFT(DATABASE!C30,FIND("*",SUBSTITUTE(DATABASE!C30," ","*",2)))</f>
        <v>#VALUE!</v>
      </c>
      <c r="AIS22" s="1141"/>
      <c r="AIT22" s="1141"/>
      <c r="AIU22" s="1141"/>
      <c r="AIV22" s="1141"/>
      <c r="AIW22" s="1141"/>
      <c r="AIX22" s="1141"/>
      <c r="AIY22" s="1141"/>
      <c r="AIZ22" s="1141"/>
      <c r="AJA22" s="1141"/>
      <c r="AJB22" s="1142"/>
      <c r="AJC22" s="1144" t="s">
        <v>285</v>
      </c>
      <c r="AJD22" s="1145"/>
      <c r="AJE22" s="1146"/>
      <c r="AJF22" s="296" t="s">
        <v>404</v>
      </c>
      <c r="AJG22" s="259"/>
      <c r="AJH22" s="259"/>
      <c r="AJI22" s="259"/>
      <c r="AJJ22" s="259"/>
      <c r="AJK22" s="259"/>
      <c r="AJL22" s="259"/>
      <c r="AJM22" s="259"/>
      <c r="AJN22" s="259"/>
      <c r="AJO22" s="259"/>
      <c r="AJP22" s="259"/>
      <c r="AJQ22" s="297"/>
      <c r="AJR22" s="1133"/>
      <c r="AJS22" s="1134"/>
      <c r="AJT22" s="1134"/>
      <c r="AJU22" s="1134"/>
      <c r="AJV22" s="1134"/>
      <c r="AJW22" s="1134"/>
      <c r="AJX22" s="1134"/>
      <c r="AJY22" s="1135"/>
      <c r="AJZ22" s="1133"/>
      <c r="AKA22" s="1134"/>
      <c r="AKB22" s="1134"/>
      <c r="AKC22" s="1134"/>
      <c r="AKD22" s="1135"/>
      <c r="AKE22" s="1138"/>
      <c r="AKF22" s="1128"/>
      <c r="AKG22" s="1139"/>
      <c r="AKH22" s="1140" t="e">
        <f>LEFT(DATABASE!C34,FIND("*",SUBSTITUTE(DATABASE!C34," ","*",2)))</f>
        <v>#VALUE!</v>
      </c>
      <c r="AKI22" s="1141"/>
      <c r="AKJ22" s="1141"/>
      <c r="AKK22" s="1141"/>
      <c r="AKL22" s="1141"/>
      <c r="AKM22" s="1141"/>
      <c r="AKN22" s="1141"/>
      <c r="AKO22" s="1141"/>
      <c r="AKP22" s="1141"/>
      <c r="AKQ22" s="1141"/>
      <c r="AKR22" s="1142"/>
      <c r="AKS22" s="1144" t="s">
        <v>285</v>
      </c>
      <c r="AKT22" s="1145"/>
      <c r="AKU22" s="1146"/>
      <c r="AKV22" s="296" t="s">
        <v>404</v>
      </c>
      <c r="AKW22" s="259"/>
      <c r="AKX22" s="259"/>
      <c r="AKY22" s="259"/>
      <c r="AKZ22" s="259"/>
      <c r="ALA22" s="259"/>
      <c r="ALB22" s="259"/>
      <c r="ALC22" s="259"/>
      <c r="ALD22" s="259"/>
      <c r="ALE22" s="259"/>
      <c r="ALF22" s="259"/>
      <c r="ALG22" s="297"/>
      <c r="ALH22" s="1133"/>
      <c r="ALI22" s="1134"/>
      <c r="ALJ22" s="1134"/>
      <c r="ALK22" s="1134"/>
      <c r="ALL22" s="1134"/>
      <c r="ALM22" s="1134"/>
      <c r="ALN22" s="1134"/>
      <c r="ALO22" s="1135"/>
      <c r="ALP22" s="1133"/>
      <c r="ALQ22" s="1134"/>
      <c r="ALR22" s="1134"/>
      <c r="ALS22" s="1134"/>
      <c r="ALT22" s="1135"/>
      <c r="ALU22" s="1138"/>
      <c r="ALV22" s="1128"/>
      <c r="ALW22" s="1139"/>
      <c r="ALX22" s="1140" t="e">
        <f>LEFT(DATABASE!C38,FIND("*",SUBSTITUTE(DATABASE!C38," ","*",2)))</f>
        <v>#VALUE!</v>
      </c>
      <c r="ALY22" s="1141"/>
      <c r="ALZ22" s="1141"/>
      <c r="AMA22" s="1141"/>
      <c r="AMB22" s="1141"/>
      <c r="AMC22" s="1141"/>
      <c r="AMD22" s="1141"/>
      <c r="AME22" s="1141"/>
      <c r="AMF22" s="1141"/>
      <c r="AMG22" s="1141"/>
      <c r="AMH22" s="1142"/>
      <c r="AMI22" s="1144" t="s">
        <v>285</v>
      </c>
      <c r="AMJ22" s="1145"/>
      <c r="AMK22" s="1146"/>
      <c r="AML22" s="296" t="s">
        <v>404</v>
      </c>
      <c r="AMM22" s="259"/>
      <c r="AMN22" s="259"/>
      <c r="AMO22" s="259"/>
      <c r="AMP22" s="259"/>
      <c r="AMQ22" s="259"/>
      <c r="AMR22" s="259"/>
      <c r="AMS22" s="259"/>
      <c r="AMT22" s="259"/>
      <c r="AMU22" s="259"/>
      <c r="AMV22" s="259"/>
      <c r="AMW22" s="297"/>
      <c r="AMX22" s="1133"/>
      <c r="AMY22" s="1134"/>
      <c r="AMZ22" s="1134"/>
      <c r="ANA22" s="1134"/>
      <c r="ANB22" s="1134"/>
      <c r="ANC22" s="1134"/>
      <c r="AND22" s="1134"/>
      <c r="ANE22" s="1135"/>
      <c r="ANF22" s="1133"/>
      <c r="ANG22" s="1134"/>
      <c r="ANH22" s="1134"/>
      <c r="ANI22" s="1134"/>
      <c r="ANJ22" s="1135"/>
      <c r="ANK22" s="1138"/>
      <c r="ANL22" s="1128"/>
      <c r="ANM22" s="1139"/>
      <c r="ANN22" s="1140"/>
      <c r="ANO22" s="1141"/>
      <c r="ANP22" s="1141"/>
      <c r="ANQ22" s="1141"/>
      <c r="ANR22" s="1141"/>
      <c r="ANS22" s="1141"/>
      <c r="ANT22" s="1141"/>
      <c r="ANU22" s="1141"/>
      <c r="ANV22" s="1141"/>
      <c r="ANW22" s="1141"/>
      <c r="ANX22" s="1142"/>
      <c r="ANY22" s="1144"/>
      <c r="ANZ22" s="1145"/>
      <c r="AOA22" s="1146"/>
      <c r="AOB22" s="296" t="s">
        <v>404</v>
      </c>
      <c r="AOC22" s="259"/>
      <c r="AOD22" s="259"/>
      <c r="AOE22" s="259"/>
      <c r="AOF22" s="259"/>
      <c r="AOG22" s="259"/>
      <c r="AOH22" s="259"/>
      <c r="AOI22" s="259"/>
      <c r="AOJ22" s="259"/>
      <c r="AOK22" s="259"/>
      <c r="AOL22" s="259"/>
      <c r="AOM22" s="297"/>
      <c r="AON22" s="1133"/>
      <c r="AOO22" s="1134"/>
      <c r="AOP22" s="1134"/>
      <c r="AOQ22" s="1134"/>
      <c r="AOR22" s="1134"/>
      <c r="AOS22" s="1134"/>
      <c r="AOT22" s="1134"/>
      <c r="AOU22" s="1135"/>
      <c r="AOV22" s="1133"/>
      <c r="AOW22" s="1134"/>
      <c r="AOX22" s="1134"/>
      <c r="AOY22" s="1134"/>
      <c r="AOZ22" s="1135"/>
      <c r="APA22" s="1138"/>
      <c r="APB22" s="1128"/>
      <c r="APC22" s="1139"/>
      <c r="APD22" s="1140" t="e">
        <f>LEFT(DATABASE!C20,FIND("*",SUBSTITUTE(DATABASE!C20," ","*",2)))</f>
        <v>#VALUE!</v>
      </c>
      <c r="APE22" s="1141"/>
      <c r="APF22" s="1141"/>
      <c r="APG22" s="1141"/>
      <c r="APH22" s="1141"/>
      <c r="API22" s="1141"/>
      <c r="APJ22" s="1141"/>
      <c r="APK22" s="1141"/>
      <c r="APL22" s="1141"/>
      <c r="APM22" s="1141"/>
      <c r="APN22" s="1142"/>
      <c r="APO22" s="1144" t="s">
        <v>286</v>
      </c>
      <c r="APP22" s="1145"/>
      <c r="APQ22" s="1146"/>
      <c r="APR22" s="296" t="s">
        <v>404</v>
      </c>
      <c r="APS22" s="259"/>
      <c r="APT22" s="259"/>
      <c r="APU22" s="259"/>
      <c r="APV22" s="259"/>
      <c r="APW22" s="259"/>
      <c r="APX22" s="259"/>
      <c r="APY22" s="259"/>
      <c r="APZ22" s="259"/>
      <c r="AQA22" s="259"/>
      <c r="AQB22" s="259"/>
      <c r="AQC22" s="297"/>
      <c r="AQD22" s="1133"/>
      <c r="AQE22" s="1134"/>
      <c r="AQF22" s="1134"/>
      <c r="AQG22" s="1134"/>
      <c r="AQH22" s="1134"/>
      <c r="AQI22" s="1134"/>
      <c r="AQJ22" s="1134"/>
      <c r="AQK22" s="1135"/>
      <c r="AQL22" s="1133"/>
      <c r="AQM22" s="1134"/>
      <c r="AQN22" s="1134"/>
      <c r="AQO22" s="1134"/>
      <c r="AQP22" s="1135"/>
      <c r="AQQ22" s="1138"/>
      <c r="AQR22" s="1128"/>
      <c r="AQS22" s="1139"/>
      <c r="AQT22" s="1140" t="e">
        <f>LEFT(DATABASE!C16,FIND("*",SUBSTITUTE(DATABASE!C16," ","*",2)))</f>
        <v>#VALUE!</v>
      </c>
      <c r="AQU22" s="1141"/>
      <c r="AQV22" s="1141"/>
      <c r="AQW22" s="1141"/>
      <c r="AQX22" s="1141"/>
      <c r="AQY22" s="1141"/>
      <c r="AQZ22" s="1141"/>
      <c r="ARA22" s="1141"/>
      <c r="ARB22" s="1141"/>
      <c r="ARC22" s="1141"/>
      <c r="ARD22" s="1142"/>
      <c r="ARE22" s="1144" t="s">
        <v>286</v>
      </c>
      <c r="ARF22" s="1145"/>
      <c r="ARG22" s="1146"/>
      <c r="ARH22" s="296" t="s">
        <v>404</v>
      </c>
      <c r="ARI22" s="259"/>
      <c r="ARJ22" s="259"/>
      <c r="ARK22" s="259"/>
      <c r="ARL22" s="259"/>
      <c r="ARM22" s="259"/>
      <c r="ARN22" s="259"/>
      <c r="ARO22" s="259"/>
      <c r="ARP22" s="259"/>
      <c r="ARQ22" s="259"/>
      <c r="ARR22" s="259"/>
      <c r="ARS22" s="297"/>
      <c r="ART22" s="1133"/>
      <c r="ARU22" s="1134"/>
      <c r="ARV22" s="1134"/>
      <c r="ARW22" s="1134"/>
      <c r="ARX22" s="1134"/>
      <c r="ARY22" s="1134"/>
      <c r="ARZ22" s="1134"/>
      <c r="ASA22" s="1135"/>
      <c r="ASB22" s="1133"/>
      <c r="ASC22" s="1134"/>
      <c r="ASD22" s="1134"/>
      <c r="ASE22" s="1134"/>
      <c r="ASF22" s="1135"/>
      <c r="ASG22" s="1138"/>
      <c r="ASH22" s="1128"/>
      <c r="ASI22" s="1139"/>
      <c r="ASJ22" s="1140" t="e">
        <f>LEFT(DATABASE!C28,FIND("*",SUBSTITUTE(DATABASE!C28," ","*",2)))</f>
        <v>#VALUE!</v>
      </c>
      <c r="ASK22" s="1141"/>
      <c r="ASL22" s="1141"/>
      <c r="ASM22" s="1141"/>
      <c r="ASN22" s="1141"/>
      <c r="ASO22" s="1141"/>
      <c r="ASP22" s="1141"/>
      <c r="ASQ22" s="1141"/>
      <c r="ASR22" s="1141"/>
      <c r="ASS22" s="1141"/>
      <c r="AST22" s="1142"/>
      <c r="ASU22" s="1144" t="s">
        <v>286</v>
      </c>
      <c r="ASV22" s="1145"/>
      <c r="ASW22" s="1146"/>
      <c r="ASX22" s="296" t="s">
        <v>404</v>
      </c>
      <c r="ASY22" s="259"/>
      <c r="ASZ22" s="259"/>
      <c r="ATA22" s="259"/>
      <c r="ATB22" s="259"/>
      <c r="ATC22" s="259"/>
      <c r="ATD22" s="259"/>
      <c r="ATE22" s="259"/>
      <c r="ATF22" s="259"/>
      <c r="ATG22" s="259"/>
      <c r="ATH22" s="259"/>
      <c r="ATI22" s="297"/>
      <c r="ATJ22" s="1133"/>
      <c r="ATK22" s="1134"/>
      <c r="ATL22" s="1134"/>
      <c r="ATM22" s="1134"/>
      <c r="ATN22" s="1134"/>
      <c r="ATO22" s="1134"/>
      <c r="ATP22" s="1134"/>
      <c r="ATQ22" s="1135"/>
      <c r="ATR22" s="1133"/>
      <c r="ATS22" s="1134"/>
      <c r="ATT22" s="1134"/>
      <c r="ATU22" s="1134"/>
      <c r="ATV22" s="1135"/>
      <c r="ATW22" s="1138"/>
      <c r="ATX22" s="1128"/>
      <c r="ATY22" s="1139"/>
      <c r="ATZ22" s="1140" t="e">
        <f>LEFT(DATABASE!C24,FIND("*",SUBSTITUTE(DATABASE!C24," ","*",2)))</f>
        <v>#VALUE!</v>
      </c>
      <c r="AUA22" s="1141"/>
      <c r="AUB22" s="1141"/>
      <c r="AUC22" s="1141"/>
      <c r="AUD22" s="1141"/>
      <c r="AUE22" s="1141"/>
      <c r="AUF22" s="1141"/>
      <c r="AUG22" s="1141"/>
      <c r="AUH22" s="1141"/>
      <c r="AUI22" s="1141"/>
      <c r="AUJ22" s="1142"/>
      <c r="AUK22" s="1144" t="s">
        <v>286</v>
      </c>
      <c r="AUL22" s="1145"/>
      <c r="AUM22" s="1146"/>
      <c r="AUN22" s="296" t="s">
        <v>404</v>
      </c>
      <c r="AUO22" s="259"/>
      <c r="AUP22" s="259"/>
      <c r="AUQ22" s="259"/>
      <c r="AUR22" s="259"/>
      <c r="AUS22" s="259"/>
      <c r="AUT22" s="259"/>
      <c r="AUU22" s="259"/>
      <c r="AUV22" s="259"/>
      <c r="AUW22" s="259"/>
      <c r="AUX22" s="259"/>
      <c r="AUY22" s="297"/>
      <c r="AUZ22" s="1133"/>
      <c r="AVA22" s="1134"/>
      <c r="AVB22" s="1134"/>
      <c r="AVC22" s="1134"/>
      <c r="AVD22" s="1134"/>
      <c r="AVE22" s="1134"/>
      <c r="AVF22" s="1134"/>
      <c r="AVG22" s="1135"/>
      <c r="AVH22" s="1133"/>
      <c r="AVI22" s="1134"/>
      <c r="AVJ22" s="1134"/>
      <c r="AVK22" s="1134"/>
      <c r="AVL22" s="1135"/>
      <c r="AVM22" s="1138"/>
      <c r="AVN22" s="1128"/>
      <c r="AVO22" s="1139"/>
      <c r="AVP22" s="1140" t="e">
        <f>LEFT(DATABASE!C36,FIND("*",SUBSTITUTE(DATABASE!C36," ","*",2)))</f>
        <v>#VALUE!</v>
      </c>
      <c r="AVQ22" s="1141"/>
      <c r="AVR22" s="1141"/>
      <c r="AVS22" s="1141"/>
      <c r="AVT22" s="1141"/>
      <c r="AVU22" s="1141"/>
      <c r="AVV22" s="1141"/>
      <c r="AVW22" s="1141"/>
      <c r="AVX22" s="1141"/>
      <c r="AVY22" s="1141"/>
      <c r="AVZ22" s="1142"/>
      <c r="AWA22" s="1144" t="s">
        <v>286</v>
      </c>
      <c r="AWB22" s="1145"/>
      <c r="AWC22" s="1146"/>
      <c r="AWD22" s="296" t="s">
        <v>404</v>
      </c>
      <c r="AWE22" s="259"/>
      <c r="AWF22" s="259"/>
      <c r="AWG22" s="259"/>
      <c r="AWH22" s="259"/>
      <c r="AWI22" s="259"/>
      <c r="AWJ22" s="259"/>
      <c r="AWK22" s="259"/>
      <c r="AWL22" s="259"/>
      <c r="AWM22" s="259"/>
      <c r="AWN22" s="259"/>
      <c r="AWO22" s="297"/>
      <c r="AWP22" s="1133"/>
      <c r="AWQ22" s="1134"/>
      <c r="AWR22" s="1134"/>
      <c r="AWS22" s="1134"/>
      <c r="AWT22" s="1134"/>
      <c r="AWU22" s="1134"/>
      <c r="AWV22" s="1134"/>
      <c r="AWW22" s="1135"/>
      <c r="AWX22" s="1133"/>
      <c r="AWY22" s="1134"/>
      <c r="AWZ22" s="1134"/>
      <c r="AXA22" s="1134"/>
      <c r="AXB22" s="1135"/>
      <c r="AXC22" s="1138"/>
      <c r="AXD22" s="1128"/>
      <c r="AXE22" s="1139"/>
      <c r="AXF22" s="1140" t="e">
        <f>LEFT(DATABASE!C32,FIND("*",SUBSTITUTE(DATABASE!C32," ","*",2)))</f>
        <v>#VALUE!</v>
      </c>
      <c r="AXG22" s="1141"/>
      <c r="AXH22" s="1141"/>
      <c r="AXI22" s="1141"/>
      <c r="AXJ22" s="1141"/>
      <c r="AXK22" s="1141"/>
      <c r="AXL22" s="1141"/>
      <c r="AXM22" s="1141"/>
      <c r="AXN22" s="1141"/>
      <c r="AXO22" s="1141"/>
      <c r="AXP22" s="1142"/>
      <c r="AXQ22" s="1144" t="s">
        <v>286</v>
      </c>
      <c r="AXR22" s="1145"/>
      <c r="AXS22" s="1146"/>
      <c r="AXT22" s="296" t="s">
        <v>404</v>
      </c>
      <c r="AXU22" s="259"/>
      <c r="AXV22" s="259"/>
      <c r="AXW22" s="259"/>
      <c r="AXX22" s="259"/>
      <c r="AXY22" s="259"/>
      <c r="AXZ22" s="259"/>
      <c r="AYA22" s="259"/>
      <c r="AYB22" s="259"/>
      <c r="AYC22" s="259"/>
      <c r="AYD22" s="259"/>
      <c r="AYE22" s="297"/>
      <c r="AYF22" s="1133"/>
      <c r="AYG22" s="1134"/>
      <c r="AYH22" s="1134"/>
      <c r="AYI22" s="1134"/>
      <c r="AYJ22" s="1134"/>
      <c r="AYK22" s="1134"/>
      <c r="AYL22" s="1134"/>
      <c r="AYM22" s="1135"/>
      <c r="AYN22" s="1133"/>
      <c r="AYO22" s="1134"/>
      <c r="AYP22" s="1134"/>
      <c r="AYQ22" s="1134"/>
      <c r="AYR22" s="1135"/>
      <c r="AYS22" s="1138"/>
      <c r="AYT22" s="1128"/>
      <c r="AYU22" s="1139"/>
      <c r="AYV22" s="1140" t="str">
        <f>LEFT(DATABASE!C15,FIND("*",SUBSTITUTE(DATABASE!C15," ","*",2)))</f>
        <v xml:space="preserve">Абдурахмонова Машҳура </v>
      </c>
      <c r="AYW22" s="1141"/>
      <c r="AYX22" s="1141"/>
      <c r="AYY22" s="1141"/>
      <c r="AYZ22" s="1141"/>
      <c r="AZA22" s="1141"/>
      <c r="AZB22" s="1141"/>
      <c r="AZC22" s="1141"/>
      <c r="AZD22" s="1141"/>
      <c r="AZE22" s="1141"/>
      <c r="AZF22" s="1142"/>
      <c r="AZG22" s="1144" t="s">
        <v>287</v>
      </c>
      <c r="AZH22" s="1145"/>
      <c r="AZI22" s="1146"/>
      <c r="AZJ22" s="296" t="s">
        <v>404</v>
      </c>
      <c r="AZK22" s="259"/>
      <c r="AZL22" s="259"/>
      <c r="AZM22" s="259"/>
      <c r="AZN22" s="259"/>
      <c r="AZO22" s="259"/>
      <c r="AZP22" s="259"/>
      <c r="AZQ22" s="259"/>
      <c r="AZR22" s="259"/>
      <c r="AZS22" s="259"/>
      <c r="AZT22" s="259"/>
      <c r="AZU22" s="297"/>
      <c r="AZV22" s="1133"/>
      <c r="AZW22" s="1134"/>
      <c r="AZX22" s="1134"/>
      <c r="AZY22" s="1134"/>
      <c r="AZZ22" s="1134"/>
      <c r="BAA22" s="1134"/>
      <c r="BAB22" s="1134"/>
      <c r="BAC22" s="1135"/>
      <c r="BAD22" s="1133"/>
      <c r="BAE22" s="1134"/>
      <c r="BAF22" s="1134"/>
      <c r="BAG22" s="1134"/>
      <c r="BAH22" s="1135"/>
      <c r="BAI22" s="1138"/>
      <c r="BAJ22" s="1128"/>
      <c r="BAK22" s="1139"/>
      <c r="BAL22" s="1140" t="e">
        <f>LEFT(DATABASE!C19,FIND("*",SUBSTITUTE(DATABASE!C19," ","*",2)))</f>
        <v>#VALUE!</v>
      </c>
      <c r="BAM22" s="1141"/>
      <c r="BAN22" s="1141"/>
      <c r="BAO22" s="1141"/>
      <c r="BAP22" s="1141"/>
      <c r="BAQ22" s="1141"/>
      <c r="BAR22" s="1141"/>
      <c r="BAS22" s="1141"/>
      <c r="BAT22" s="1141"/>
      <c r="BAU22" s="1141"/>
      <c r="BAV22" s="1142"/>
      <c r="BAW22" s="1144" t="s">
        <v>287</v>
      </c>
      <c r="BAX22" s="1145"/>
      <c r="BAY22" s="1146"/>
      <c r="BAZ22" s="296" t="s">
        <v>404</v>
      </c>
      <c r="BBA22" s="259"/>
      <c r="BBB22" s="259"/>
      <c r="BBC22" s="259"/>
      <c r="BBD22" s="259"/>
      <c r="BBE22" s="259"/>
      <c r="BBF22" s="259"/>
      <c r="BBG22" s="259"/>
      <c r="BBH22" s="259"/>
      <c r="BBI22" s="259"/>
      <c r="BBJ22" s="259"/>
      <c r="BBK22" s="297"/>
      <c r="BBL22" s="1133"/>
      <c r="BBM22" s="1134"/>
      <c r="BBN22" s="1134"/>
      <c r="BBO22" s="1134"/>
      <c r="BBP22" s="1134"/>
      <c r="BBQ22" s="1134"/>
      <c r="BBR22" s="1134"/>
      <c r="BBS22" s="1135"/>
      <c r="BBT22" s="1133"/>
      <c r="BBU22" s="1134"/>
      <c r="BBV22" s="1134"/>
      <c r="BBW22" s="1134"/>
      <c r="BBX22" s="1135"/>
      <c r="BBY22" s="1138"/>
      <c r="BBZ22" s="1128"/>
      <c r="BCA22" s="1139"/>
      <c r="BCB22" s="1140" t="e">
        <f>LEFT(DATABASE!C23,FIND("*",SUBSTITUTE(DATABASE!C23," ","*",2)))</f>
        <v>#VALUE!</v>
      </c>
      <c r="BCC22" s="1141"/>
      <c r="BCD22" s="1141"/>
      <c r="BCE22" s="1141"/>
      <c r="BCF22" s="1141"/>
      <c r="BCG22" s="1141"/>
      <c r="BCH22" s="1141"/>
      <c r="BCI22" s="1141"/>
      <c r="BCJ22" s="1141"/>
      <c r="BCK22" s="1141"/>
      <c r="BCL22" s="1142"/>
      <c r="BCM22" s="1144" t="s">
        <v>287</v>
      </c>
      <c r="BCN22" s="1145"/>
      <c r="BCO22" s="1146"/>
      <c r="BCP22" s="296" t="s">
        <v>404</v>
      </c>
      <c r="BCQ22" s="259"/>
      <c r="BCR22" s="259"/>
      <c r="BCS22" s="259"/>
      <c r="BCT22" s="259"/>
      <c r="BCU22" s="259"/>
      <c r="BCV22" s="259"/>
      <c r="BCW22" s="259"/>
      <c r="BCX22" s="259"/>
      <c r="BCY22" s="259"/>
      <c r="BCZ22" s="259"/>
      <c r="BDA22" s="297"/>
      <c r="BDB22" s="1133"/>
      <c r="BDC22" s="1134"/>
      <c r="BDD22" s="1134"/>
      <c r="BDE22" s="1134"/>
      <c r="BDF22" s="1134"/>
      <c r="BDG22" s="1134"/>
      <c r="BDH22" s="1134"/>
      <c r="BDI22" s="1135"/>
      <c r="BDJ22" s="1133"/>
      <c r="BDK22" s="1134"/>
      <c r="BDL22" s="1134"/>
      <c r="BDM22" s="1134"/>
      <c r="BDN22" s="1135"/>
      <c r="BDO22" s="1138"/>
      <c r="BDP22" s="1128"/>
      <c r="BDQ22" s="1139"/>
      <c r="BDR22" s="1140" t="e">
        <f>LEFT(DATABASE!C27,FIND("*",SUBSTITUTE(DATABASE!C27," ","*",2)))</f>
        <v>#VALUE!</v>
      </c>
      <c r="BDS22" s="1141"/>
      <c r="BDT22" s="1141"/>
      <c r="BDU22" s="1141"/>
      <c r="BDV22" s="1141"/>
      <c r="BDW22" s="1141"/>
      <c r="BDX22" s="1141"/>
      <c r="BDY22" s="1141"/>
      <c r="BDZ22" s="1141"/>
      <c r="BEA22" s="1141"/>
      <c r="BEB22" s="1142"/>
      <c r="BEC22" s="1144" t="s">
        <v>287</v>
      </c>
      <c r="BED22" s="1145"/>
      <c r="BEE22" s="1146"/>
      <c r="BEF22" s="296" t="s">
        <v>404</v>
      </c>
      <c r="BEG22" s="259"/>
      <c r="BEH22" s="259"/>
      <c r="BEI22" s="259"/>
      <c r="BEJ22" s="259"/>
      <c r="BEK22" s="259"/>
      <c r="BEL22" s="259"/>
      <c r="BEM22" s="259"/>
      <c r="BEN22" s="259"/>
      <c r="BEO22" s="259"/>
      <c r="BEP22" s="259"/>
      <c r="BEQ22" s="297"/>
      <c r="BER22" s="1133"/>
      <c r="BES22" s="1134"/>
      <c r="BET22" s="1134"/>
      <c r="BEU22" s="1134"/>
      <c r="BEV22" s="1134"/>
      <c r="BEW22" s="1134"/>
      <c r="BEX22" s="1134"/>
      <c r="BEY22" s="1135"/>
      <c r="BEZ22" s="1133"/>
      <c r="BFA22" s="1134"/>
      <c r="BFB22" s="1134"/>
      <c r="BFC22" s="1134"/>
      <c r="BFD22" s="1135"/>
      <c r="BFE22" s="1138"/>
      <c r="BFF22" s="1128"/>
      <c r="BFG22" s="1139"/>
      <c r="BFH22" s="1140" t="e">
        <f>LEFT(DATABASE!C31,FIND("*",SUBSTITUTE(DATABASE!C31," ","*",2)))</f>
        <v>#VALUE!</v>
      </c>
      <c r="BFI22" s="1141"/>
      <c r="BFJ22" s="1141"/>
      <c r="BFK22" s="1141"/>
      <c r="BFL22" s="1141"/>
      <c r="BFM22" s="1141"/>
      <c r="BFN22" s="1141"/>
      <c r="BFO22" s="1141"/>
      <c r="BFP22" s="1141"/>
      <c r="BFQ22" s="1141"/>
      <c r="BFR22" s="1142"/>
      <c r="BFS22" s="1144" t="s">
        <v>287</v>
      </c>
      <c r="BFT22" s="1145"/>
      <c r="BFU22" s="1146"/>
      <c r="BFV22" s="296" t="s">
        <v>404</v>
      </c>
      <c r="BFW22" s="259"/>
      <c r="BFX22" s="259"/>
      <c r="BFY22" s="259"/>
      <c r="BFZ22" s="259"/>
      <c r="BGA22" s="259"/>
      <c r="BGB22" s="259"/>
      <c r="BGC22" s="259"/>
      <c r="BGD22" s="259"/>
      <c r="BGE22" s="259"/>
      <c r="BGF22" s="259"/>
      <c r="BGG22" s="297"/>
      <c r="BGH22" s="1133"/>
      <c r="BGI22" s="1134"/>
      <c r="BGJ22" s="1134"/>
      <c r="BGK22" s="1134"/>
      <c r="BGL22" s="1134"/>
      <c r="BGM22" s="1134"/>
      <c r="BGN22" s="1134"/>
      <c r="BGO22" s="1135"/>
      <c r="BGP22" s="1133"/>
      <c r="BGQ22" s="1134"/>
      <c r="BGR22" s="1134"/>
      <c r="BGS22" s="1134"/>
      <c r="BGT22" s="1135"/>
      <c r="BGU22" s="1138"/>
      <c r="BGV22" s="1128"/>
      <c r="BGW22" s="1139"/>
      <c r="BGX22" s="1140" t="e">
        <f>LEFT(DATABASE!C35,FIND("*",SUBSTITUTE(DATABASE!C35," ","*",2)))</f>
        <v>#VALUE!</v>
      </c>
      <c r="BGY22" s="1141"/>
      <c r="BGZ22" s="1141"/>
      <c r="BHA22" s="1141"/>
      <c r="BHB22" s="1141"/>
      <c r="BHC22" s="1141"/>
      <c r="BHD22" s="1141"/>
      <c r="BHE22" s="1141"/>
      <c r="BHF22" s="1141"/>
      <c r="BHG22" s="1141"/>
      <c r="BHH22" s="1142"/>
      <c r="BHI22" s="1144" t="s">
        <v>287</v>
      </c>
      <c r="BHJ22" s="1145"/>
      <c r="BHK22" s="1146"/>
      <c r="BHL22" s="296" t="s">
        <v>404</v>
      </c>
      <c r="BHM22" s="259"/>
      <c r="BHN22" s="259"/>
      <c r="BHO22" s="259"/>
      <c r="BHP22" s="259"/>
      <c r="BHQ22" s="259"/>
      <c r="BHR22" s="259"/>
      <c r="BHS22" s="259"/>
      <c r="BHT22" s="259"/>
      <c r="BHU22" s="259"/>
      <c r="BHV22" s="259"/>
      <c r="BHW22" s="297"/>
      <c r="BHX22" s="1133"/>
      <c r="BHY22" s="1134"/>
      <c r="BHZ22" s="1134"/>
      <c r="BIA22" s="1134"/>
      <c r="BIB22" s="1134"/>
      <c r="BIC22" s="1134"/>
      <c r="BID22" s="1134"/>
      <c r="BIE22" s="1135"/>
      <c r="BIF22" s="1133"/>
      <c r="BIG22" s="1134"/>
      <c r="BIH22" s="1134"/>
      <c r="BII22" s="1134"/>
      <c r="BIJ22" s="1135"/>
      <c r="BIK22" s="1138"/>
      <c r="BIL22" s="1128"/>
      <c r="BIM22" s="1139"/>
      <c r="BIN22" s="1140" t="e">
        <f>LEFT(DATABASE!C18,FIND("*",SUBSTITUTE(DATABASE!C18," ","*",2)))</f>
        <v>#VALUE!</v>
      </c>
      <c r="BIO22" s="1141"/>
      <c r="BIP22" s="1141"/>
      <c r="BIQ22" s="1141"/>
      <c r="BIR22" s="1141"/>
      <c r="BIS22" s="1141"/>
      <c r="BIT22" s="1141"/>
      <c r="BIU22" s="1141"/>
      <c r="BIV22" s="1141"/>
      <c r="BIW22" s="1141"/>
      <c r="BIX22" s="1142"/>
      <c r="BIY22" s="1144" t="s">
        <v>619</v>
      </c>
      <c r="BIZ22" s="1145"/>
      <c r="BJA22" s="1146"/>
      <c r="BJB22" s="296" t="s">
        <v>404</v>
      </c>
      <c r="BJC22" s="259"/>
      <c r="BJD22" s="259"/>
      <c r="BJE22" s="259"/>
      <c r="BJF22" s="259"/>
      <c r="BJG22" s="259"/>
      <c r="BJH22" s="259"/>
      <c r="BJI22" s="259"/>
      <c r="BJJ22" s="259"/>
      <c r="BJK22" s="259"/>
      <c r="BJL22" s="259"/>
      <c r="BJM22" s="297"/>
      <c r="BJN22" s="1133"/>
      <c r="BJO22" s="1134"/>
      <c r="BJP22" s="1134"/>
      <c r="BJQ22" s="1134"/>
      <c r="BJR22" s="1134"/>
      <c r="BJS22" s="1134"/>
      <c r="BJT22" s="1134"/>
      <c r="BJU22" s="1135"/>
      <c r="BJV22" s="1133"/>
      <c r="BJW22" s="1134"/>
      <c r="BJX22" s="1134"/>
      <c r="BJY22" s="1134"/>
      <c r="BJZ22" s="1135"/>
      <c r="BKA22" s="1138"/>
      <c r="BKB22" s="1128"/>
      <c r="BKC22" s="1139"/>
      <c r="BKD22" s="1140" t="e">
        <f>LEFT(DATABASE!C16,FIND("*",SUBSTITUTE(DATABASE!C16," ","*",2)))</f>
        <v>#VALUE!</v>
      </c>
      <c r="BKE22" s="1141"/>
      <c r="BKF22" s="1141"/>
      <c r="BKG22" s="1141"/>
      <c r="BKH22" s="1141"/>
      <c r="BKI22" s="1141"/>
      <c r="BKJ22" s="1141"/>
      <c r="BKK22" s="1141"/>
      <c r="BKL22" s="1141"/>
      <c r="BKM22" s="1141"/>
      <c r="BKN22" s="1142"/>
      <c r="BKO22" s="1144" t="s">
        <v>619</v>
      </c>
      <c r="BKP22" s="1145"/>
      <c r="BKQ22" s="1146"/>
      <c r="BKR22" s="296" t="s">
        <v>404</v>
      </c>
      <c r="BKS22" s="259"/>
      <c r="BKT22" s="259"/>
      <c r="BKU22" s="259"/>
      <c r="BKV22" s="259"/>
      <c r="BKW22" s="259"/>
      <c r="BKX22" s="259"/>
      <c r="BKY22" s="259"/>
      <c r="BKZ22" s="259"/>
      <c r="BLA22" s="259"/>
      <c r="BLB22" s="259"/>
      <c r="BLC22" s="297"/>
      <c r="BLD22" s="1133"/>
      <c r="BLE22" s="1134"/>
      <c r="BLF22" s="1134"/>
      <c r="BLG22" s="1134"/>
      <c r="BLH22" s="1134"/>
      <c r="BLI22" s="1134"/>
      <c r="BLJ22" s="1134"/>
      <c r="BLK22" s="1135"/>
      <c r="BLL22" s="1133"/>
      <c r="BLM22" s="1134"/>
      <c r="BLN22" s="1134"/>
      <c r="BLO22" s="1134"/>
      <c r="BLP22" s="1135"/>
      <c r="BLQ22" s="1138"/>
      <c r="BLR22" s="1128"/>
      <c r="BLS22" s="1139"/>
      <c r="BLT22" s="1140" t="e">
        <f>LEFT(DATABASE!C26,FIND("*",SUBSTITUTE(DATABASE!C26," ","*",2)))</f>
        <v>#VALUE!</v>
      </c>
      <c r="BLU22" s="1141"/>
      <c r="BLV22" s="1141"/>
      <c r="BLW22" s="1141"/>
      <c r="BLX22" s="1141"/>
      <c r="BLY22" s="1141"/>
      <c r="BLZ22" s="1141"/>
      <c r="BMA22" s="1141"/>
      <c r="BMB22" s="1141"/>
      <c r="BMC22" s="1141"/>
      <c r="BMD22" s="1142"/>
      <c r="BME22" s="1144" t="s">
        <v>619</v>
      </c>
      <c r="BMF22" s="1145"/>
      <c r="BMG22" s="1146"/>
      <c r="BMH22" s="296" t="s">
        <v>404</v>
      </c>
      <c r="BMI22" s="259"/>
      <c r="BMJ22" s="259"/>
      <c r="BMK22" s="259"/>
      <c r="BML22" s="259"/>
      <c r="BMM22" s="259"/>
      <c r="BMN22" s="259"/>
      <c r="BMO22" s="259"/>
      <c r="BMP22" s="259"/>
      <c r="BMQ22" s="259"/>
      <c r="BMR22" s="259"/>
      <c r="BMS22" s="297"/>
      <c r="BMT22" s="1133"/>
      <c r="BMU22" s="1134"/>
      <c r="BMV22" s="1134"/>
      <c r="BMW22" s="1134"/>
      <c r="BMX22" s="1134"/>
      <c r="BMY22" s="1134"/>
      <c r="BMZ22" s="1134"/>
      <c r="BNA22" s="1135"/>
      <c r="BNB22" s="1133"/>
      <c r="BNC22" s="1134"/>
      <c r="BND22" s="1134"/>
      <c r="BNE22" s="1134"/>
      <c r="BNF22" s="1135"/>
      <c r="BNG22" s="1138"/>
      <c r="BNH22" s="1128"/>
      <c r="BNI22" s="1139"/>
      <c r="BNJ22" s="1140" t="e">
        <f>LEFT(DATABASE!C22,FIND("*",SUBSTITUTE(DATABASE!C22," ","*",2)))</f>
        <v>#VALUE!</v>
      </c>
      <c r="BNK22" s="1141"/>
      <c r="BNL22" s="1141"/>
      <c r="BNM22" s="1141"/>
      <c r="BNN22" s="1141"/>
      <c r="BNO22" s="1141"/>
      <c r="BNP22" s="1141"/>
      <c r="BNQ22" s="1141"/>
      <c r="BNR22" s="1141"/>
      <c r="BNS22" s="1141"/>
      <c r="BNT22" s="1142"/>
      <c r="BNU22" s="1144" t="s">
        <v>619</v>
      </c>
      <c r="BNV22" s="1145"/>
      <c r="BNW22" s="1146"/>
      <c r="BNX22" s="296" t="s">
        <v>404</v>
      </c>
      <c r="BNY22" s="259"/>
      <c r="BNZ22" s="259"/>
      <c r="BOA22" s="259"/>
      <c r="BOB22" s="259"/>
      <c r="BOC22" s="259"/>
      <c r="BOD22" s="259"/>
      <c r="BOE22" s="259"/>
      <c r="BOF22" s="259"/>
      <c r="BOG22" s="259"/>
      <c r="BOH22" s="259"/>
      <c r="BOI22" s="297"/>
      <c r="BOJ22" s="1133"/>
      <c r="BOK22" s="1134"/>
      <c r="BOL22" s="1134"/>
      <c r="BOM22" s="1134"/>
      <c r="BON22" s="1134"/>
      <c r="BOO22" s="1134"/>
      <c r="BOP22" s="1134"/>
      <c r="BOQ22" s="1135"/>
      <c r="BOR22" s="1133"/>
      <c r="BOS22" s="1134"/>
      <c r="BOT22" s="1134"/>
      <c r="BOU22" s="1134"/>
      <c r="BOV22" s="1135"/>
      <c r="BOW22" s="1138"/>
      <c r="BOX22" s="1128"/>
      <c r="BOY22" s="1139"/>
      <c r="BOZ22" s="1140" t="e">
        <f>LEFT(DATABASE!C34,FIND("*",SUBSTITUTE(DATABASE!C34," ","*",2)))</f>
        <v>#VALUE!</v>
      </c>
      <c r="BPA22" s="1141"/>
      <c r="BPB22" s="1141"/>
      <c r="BPC22" s="1141"/>
      <c r="BPD22" s="1141"/>
      <c r="BPE22" s="1141"/>
      <c r="BPF22" s="1141"/>
      <c r="BPG22" s="1141"/>
      <c r="BPH22" s="1141"/>
      <c r="BPI22" s="1141"/>
      <c r="BPJ22" s="1142"/>
      <c r="BPK22" s="1144" t="s">
        <v>619</v>
      </c>
      <c r="BPL22" s="1145"/>
      <c r="BPM22" s="1146"/>
      <c r="BPN22" s="296" t="s">
        <v>404</v>
      </c>
      <c r="BPO22" s="259"/>
      <c r="BPP22" s="259"/>
      <c r="BPQ22" s="259"/>
      <c r="BPR22" s="259"/>
      <c r="BPS22" s="259"/>
      <c r="BPT22" s="259"/>
      <c r="BPU22" s="259"/>
      <c r="BPV22" s="259"/>
      <c r="BPW22" s="259"/>
      <c r="BPX22" s="259"/>
      <c r="BPY22" s="297"/>
      <c r="BPZ22" s="1133"/>
      <c r="BQA22" s="1134"/>
      <c r="BQB22" s="1134"/>
      <c r="BQC22" s="1134"/>
      <c r="BQD22" s="1134"/>
      <c r="BQE22" s="1134"/>
      <c r="BQF22" s="1134"/>
      <c r="BQG22" s="1135"/>
      <c r="BQH22" s="1133"/>
      <c r="BQI22" s="1134"/>
      <c r="BQJ22" s="1134"/>
      <c r="BQK22" s="1134"/>
      <c r="BQL22" s="1135"/>
      <c r="BQM22" s="1138"/>
      <c r="BQN22" s="1128"/>
      <c r="BQO22" s="1139"/>
      <c r="BQP22" s="1140" t="e">
        <f>LEFT(DATABASE!C30,FIND("*",SUBSTITUTE(DATABASE!C30," ","*",2)))</f>
        <v>#VALUE!</v>
      </c>
      <c r="BQQ22" s="1141"/>
      <c r="BQR22" s="1141"/>
      <c r="BQS22" s="1141"/>
      <c r="BQT22" s="1141"/>
      <c r="BQU22" s="1141"/>
      <c r="BQV22" s="1141"/>
      <c r="BQW22" s="1141"/>
      <c r="BQX22" s="1141"/>
      <c r="BQY22" s="1141"/>
      <c r="BQZ22" s="1142"/>
      <c r="BRA22" s="1144" t="s">
        <v>619</v>
      </c>
      <c r="BRB22" s="1145"/>
      <c r="BRC22" s="1146"/>
      <c r="BRD22" s="296" t="s">
        <v>404</v>
      </c>
      <c r="BRE22" s="259"/>
      <c r="BRF22" s="259"/>
      <c r="BRG22" s="259"/>
      <c r="BRH22" s="259"/>
      <c r="BRI22" s="259"/>
      <c r="BRJ22" s="259"/>
      <c r="BRK22" s="259"/>
      <c r="BRL22" s="259"/>
      <c r="BRM22" s="259"/>
      <c r="BRN22" s="259"/>
      <c r="BRO22" s="297"/>
      <c r="BRP22" s="1133"/>
      <c r="BRQ22" s="1134"/>
      <c r="BRR22" s="1134"/>
      <c r="BRS22" s="1134"/>
      <c r="BRT22" s="1134"/>
      <c r="BRU22" s="1134"/>
      <c r="BRV22" s="1134"/>
      <c r="BRW22" s="1135"/>
      <c r="BRX22" s="1133"/>
      <c r="BRY22" s="1134"/>
      <c r="BRZ22" s="1134"/>
      <c r="BSA22" s="1134"/>
      <c r="BSB22" s="1135"/>
      <c r="BSC22" s="1138"/>
      <c r="BSD22" s="1128"/>
      <c r="BSE22" s="1139"/>
      <c r="BSF22" s="1140" t="e">
        <f>LEFT(DATABASE!C17,FIND("*",SUBSTITUTE(DATABASE!C17," ","*",2)))</f>
        <v>#VALUE!</v>
      </c>
      <c r="BSG22" s="1141"/>
      <c r="BSH22" s="1141"/>
      <c r="BSI22" s="1141"/>
      <c r="BSJ22" s="1141"/>
      <c r="BSK22" s="1141"/>
      <c r="BSL22" s="1141"/>
      <c r="BSM22" s="1141"/>
      <c r="BSN22" s="1141"/>
      <c r="BSO22" s="1141"/>
      <c r="BSP22" s="1142"/>
      <c r="BSQ22" s="1144" t="s">
        <v>537</v>
      </c>
      <c r="BSR22" s="1145"/>
      <c r="BSS22" s="1146"/>
      <c r="BST22" s="296" t="s">
        <v>404</v>
      </c>
      <c r="BSU22" s="259"/>
      <c r="BSV22" s="259"/>
      <c r="BSW22" s="259"/>
      <c r="BSX22" s="259"/>
      <c r="BSY22" s="259"/>
      <c r="BSZ22" s="259"/>
      <c r="BTA22" s="259"/>
      <c r="BTB22" s="259"/>
      <c r="BTC22" s="259"/>
      <c r="BTD22" s="259"/>
      <c r="BTE22" s="297"/>
      <c r="BTF22" s="1133"/>
      <c r="BTG22" s="1134"/>
      <c r="BTH22" s="1134"/>
      <c r="BTI22" s="1134"/>
      <c r="BTJ22" s="1134"/>
      <c r="BTK22" s="1134"/>
      <c r="BTL22" s="1134"/>
      <c r="BTM22" s="1135"/>
      <c r="BTN22" s="1133"/>
      <c r="BTO22" s="1134"/>
      <c r="BTP22" s="1134"/>
      <c r="BTQ22" s="1134"/>
      <c r="BTR22" s="1135"/>
      <c r="BTS22" s="1138"/>
      <c r="BTT22" s="1128"/>
      <c r="BTU22" s="1139"/>
      <c r="BTV22" s="1140" t="e">
        <f>LEFT(DATABASE!C37,FIND("*",SUBSTITUTE(DATABASE!C37," ","*",2)))</f>
        <v>#VALUE!</v>
      </c>
      <c r="BTW22" s="1141"/>
      <c r="BTX22" s="1141"/>
      <c r="BTY22" s="1141"/>
      <c r="BTZ22" s="1141"/>
      <c r="BUA22" s="1141"/>
      <c r="BUB22" s="1141"/>
      <c r="BUC22" s="1141"/>
      <c r="BUD22" s="1141"/>
      <c r="BUE22" s="1141"/>
      <c r="BUF22" s="1142"/>
      <c r="BUG22" s="1144" t="s">
        <v>619</v>
      </c>
      <c r="BUH22" s="1145"/>
      <c r="BUI22" s="1146"/>
      <c r="BUJ22" s="296" t="s">
        <v>404</v>
      </c>
      <c r="BUK22" s="259"/>
      <c r="BUL22" s="259"/>
      <c r="BUM22" s="259"/>
      <c r="BUN22" s="259"/>
      <c r="BUO22" s="259"/>
      <c r="BUP22" s="259"/>
      <c r="BUQ22" s="259"/>
      <c r="BUR22" s="259"/>
      <c r="BUS22" s="259"/>
      <c r="BUT22" s="259"/>
      <c r="BUU22" s="297"/>
      <c r="BUV22" s="1133"/>
      <c r="BUW22" s="1134"/>
      <c r="BUX22" s="1134"/>
      <c r="BUY22" s="1134"/>
      <c r="BUZ22" s="1134"/>
      <c r="BVA22" s="1134"/>
      <c r="BVB22" s="1134"/>
      <c r="BVC22" s="1135"/>
      <c r="BVD22" s="1133"/>
      <c r="BVE22" s="1134"/>
      <c r="BVF22" s="1134"/>
      <c r="BVG22" s="1134"/>
      <c r="BVH22" s="1135"/>
      <c r="BVI22" s="1138"/>
      <c r="BVJ22" s="1128"/>
      <c r="BVK22" s="1139"/>
      <c r="BVL22" s="1140" t="e">
        <f>LEFT(DATABASE!C21,FIND("*",SUBSTITUTE(DATABASE!C21," ","*",2)))</f>
        <v>#VALUE!</v>
      </c>
      <c r="BVM22" s="1141"/>
      <c r="BVN22" s="1141"/>
      <c r="BVO22" s="1141"/>
      <c r="BVP22" s="1141"/>
      <c r="BVQ22" s="1141"/>
      <c r="BVR22" s="1141"/>
      <c r="BVS22" s="1141"/>
      <c r="BVT22" s="1141"/>
      <c r="BVU22" s="1141"/>
      <c r="BVV22" s="1142"/>
      <c r="BVW22" s="1144" t="s">
        <v>537</v>
      </c>
      <c r="BVX22" s="1145"/>
      <c r="BVY22" s="1146"/>
      <c r="BVZ22" s="296" t="s">
        <v>404</v>
      </c>
      <c r="BWA22" s="259"/>
      <c r="BWB22" s="259"/>
      <c r="BWC22" s="259"/>
      <c r="BWD22" s="259"/>
      <c r="BWE22" s="259"/>
      <c r="BWF22" s="259"/>
      <c r="BWG22" s="259"/>
      <c r="BWH22" s="259"/>
      <c r="BWI22" s="259"/>
      <c r="BWJ22" s="259"/>
      <c r="BWK22" s="297"/>
      <c r="BWL22" s="1133"/>
      <c r="BWM22" s="1134"/>
      <c r="BWN22" s="1134"/>
      <c r="BWO22" s="1134"/>
      <c r="BWP22" s="1134"/>
      <c r="BWQ22" s="1134"/>
      <c r="BWR22" s="1134"/>
      <c r="BWS22" s="1135"/>
      <c r="BWT22" s="1133"/>
      <c r="BWU22" s="1134"/>
      <c r="BWV22" s="1134"/>
      <c r="BWW22" s="1134"/>
      <c r="BWX22" s="1135"/>
      <c r="BWY22" s="1138"/>
      <c r="BWZ22" s="1128"/>
      <c r="BXA22" s="1139"/>
      <c r="BXB22" s="1140" t="e">
        <f>LEFT(DATABASE!C25,FIND("*",SUBSTITUTE(DATABASE!C25," ","*",2)))</f>
        <v>#VALUE!</v>
      </c>
      <c r="BXC22" s="1141"/>
      <c r="BXD22" s="1141"/>
      <c r="BXE22" s="1141"/>
      <c r="BXF22" s="1141"/>
      <c r="BXG22" s="1141"/>
      <c r="BXH22" s="1141"/>
      <c r="BXI22" s="1141"/>
      <c r="BXJ22" s="1141"/>
      <c r="BXK22" s="1141"/>
      <c r="BXL22" s="1142"/>
      <c r="BXM22" s="1144" t="s">
        <v>537</v>
      </c>
      <c r="BXN22" s="1145"/>
      <c r="BXO22" s="1146"/>
      <c r="BXP22" s="296" t="s">
        <v>404</v>
      </c>
      <c r="BXQ22" s="259"/>
      <c r="BXR22" s="259"/>
      <c r="BXS22" s="259"/>
      <c r="BXT22" s="259"/>
      <c r="BXU22" s="259"/>
      <c r="BXV22" s="259"/>
      <c r="BXW22" s="259"/>
      <c r="BXX22" s="259"/>
      <c r="BXY22" s="259"/>
      <c r="BXZ22" s="259"/>
      <c r="BYA22" s="297"/>
      <c r="BYB22" s="1133"/>
      <c r="BYC22" s="1134"/>
      <c r="BYD22" s="1134"/>
      <c r="BYE22" s="1134"/>
      <c r="BYF22" s="1134"/>
      <c r="BYG22" s="1134"/>
      <c r="BYH22" s="1134"/>
      <c r="BYI22" s="1135"/>
      <c r="BYJ22" s="1133"/>
      <c r="BYK22" s="1134"/>
      <c r="BYL22" s="1134"/>
      <c r="BYM22" s="1134"/>
      <c r="BYN22" s="1135"/>
      <c r="BYO22" s="1138"/>
      <c r="BYP22" s="1128"/>
      <c r="BYQ22" s="1139"/>
      <c r="BYR22" s="1140" t="e">
        <f>LEFT(DATABASE!C29,FIND("*",SUBSTITUTE(DATABASE!C29," ","*",2)))</f>
        <v>#VALUE!</v>
      </c>
      <c r="BYS22" s="1141"/>
      <c r="BYT22" s="1141"/>
      <c r="BYU22" s="1141"/>
      <c r="BYV22" s="1141"/>
      <c r="BYW22" s="1141"/>
      <c r="BYX22" s="1141"/>
      <c r="BYY22" s="1141"/>
      <c r="BYZ22" s="1141"/>
      <c r="BZA22" s="1141"/>
      <c r="BZB22" s="1142"/>
      <c r="BZC22" s="1144" t="s">
        <v>537</v>
      </c>
      <c r="BZD22" s="1145"/>
      <c r="BZE22" s="1146"/>
      <c r="BZF22" s="296" t="s">
        <v>404</v>
      </c>
      <c r="BZG22" s="259"/>
      <c r="BZH22" s="259"/>
      <c r="BZI22" s="259"/>
      <c r="BZJ22" s="259"/>
      <c r="BZK22" s="259"/>
      <c r="BZL22" s="259"/>
      <c r="BZM22" s="259"/>
      <c r="BZN22" s="259"/>
      <c r="BZO22" s="259"/>
      <c r="BZP22" s="259"/>
      <c r="BZQ22" s="297"/>
      <c r="BZR22" s="1133"/>
      <c r="BZS22" s="1134"/>
      <c r="BZT22" s="1134"/>
      <c r="BZU22" s="1134"/>
      <c r="BZV22" s="1134"/>
      <c r="BZW22" s="1134"/>
      <c r="BZX22" s="1134"/>
      <c r="BZY22" s="1135"/>
      <c r="BZZ22" s="1133"/>
      <c r="CAA22" s="1134"/>
      <c r="CAB22" s="1134"/>
      <c r="CAC22" s="1134"/>
      <c r="CAD22" s="1135"/>
      <c r="CAE22" s="1138"/>
      <c r="CAF22" s="1128"/>
      <c r="CAG22" s="1139"/>
      <c r="CAH22" s="1140" t="e">
        <f>LEFT(DATABASE!C33,FIND("*",SUBSTITUTE(DATABASE!C33," ","*",2)))</f>
        <v>#VALUE!</v>
      </c>
      <c r="CAI22" s="1141"/>
      <c r="CAJ22" s="1141"/>
      <c r="CAK22" s="1141"/>
      <c r="CAL22" s="1141"/>
      <c r="CAM22" s="1141"/>
      <c r="CAN22" s="1141"/>
      <c r="CAO22" s="1141"/>
      <c r="CAP22" s="1141"/>
      <c r="CAQ22" s="1141"/>
      <c r="CAR22" s="1142"/>
      <c r="CAS22" s="1144" t="s">
        <v>537</v>
      </c>
      <c r="CAT22" s="1145"/>
      <c r="CAU22" s="1146"/>
      <c r="CAV22" s="296" t="s">
        <v>404</v>
      </c>
      <c r="CAW22" s="259"/>
      <c r="CAX22" s="259"/>
      <c r="CAY22" s="259"/>
      <c r="CAZ22" s="259"/>
      <c r="CBA22" s="259"/>
      <c r="CBB22" s="259"/>
      <c r="CBC22" s="259"/>
      <c r="CBD22" s="259"/>
      <c r="CBE22" s="259"/>
      <c r="CBF22" s="259"/>
      <c r="CBG22" s="297"/>
      <c r="CBH22" s="1133"/>
      <c r="CBI22" s="1134"/>
      <c r="CBJ22" s="1134"/>
      <c r="CBK22" s="1134"/>
      <c r="CBL22" s="1134"/>
      <c r="CBM22" s="1134"/>
      <c r="CBN22" s="1134"/>
      <c r="CBO22" s="1135"/>
      <c r="CBP22" s="1133"/>
      <c r="CBQ22" s="1134"/>
      <c r="CBR22" s="1134"/>
      <c r="CBS22" s="1134"/>
      <c r="CBT22" s="1135"/>
      <c r="CBU22" s="1138"/>
      <c r="CBV22" s="1128"/>
      <c r="CBW22" s="1139"/>
      <c r="CBX22" s="1140" t="e">
        <f>LEFT(DATABASE!C37,FIND("*",SUBSTITUTE(DATABASE!C37," ","*",2)))</f>
        <v>#VALUE!</v>
      </c>
      <c r="CBY22" s="1141"/>
      <c r="CBZ22" s="1141"/>
      <c r="CCA22" s="1141"/>
      <c r="CCB22" s="1141"/>
      <c r="CCC22" s="1141"/>
      <c r="CCD22" s="1141"/>
      <c r="CCE22" s="1141"/>
      <c r="CCF22" s="1141"/>
      <c r="CCG22" s="1141"/>
      <c r="CCH22" s="1142"/>
      <c r="CCI22" s="1144" t="s">
        <v>537</v>
      </c>
      <c r="CCJ22" s="1145"/>
      <c r="CCK22" s="1146"/>
      <c r="CCL22" s="296" t="s">
        <v>404</v>
      </c>
      <c r="CCM22" s="259"/>
      <c r="CCN22" s="259"/>
      <c r="CCO22" s="259"/>
      <c r="CCP22" s="259"/>
      <c r="CCQ22" s="259"/>
      <c r="CCR22" s="259"/>
      <c r="CCS22" s="259"/>
      <c r="CCT22" s="259"/>
      <c r="CCU22" s="259"/>
      <c r="CCV22" s="259"/>
      <c r="CCW22" s="297"/>
      <c r="CCX22" s="1133"/>
      <c r="CCY22" s="1134"/>
      <c r="CCZ22" s="1134"/>
      <c r="CDA22" s="1134"/>
      <c r="CDB22" s="1134"/>
      <c r="CDC22" s="1134"/>
      <c r="CDD22" s="1134"/>
      <c r="CDE22" s="1135"/>
      <c r="CDF22" s="1133"/>
      <c r="CDG22" s="1134"/>
      <c r="CDH22" s="1134"/>
      <c r="CDI22" s="1134"/>
      <c r="CDJ22" s="1135"/>
      <c r="CDK22" s="1138"/>
      <c r="CDL22" s="1128"/>
      <c r="CDM22" s="1139"/>
      <c r="CDN22" s="1140" t="e">
        <f>LEFT(DATABASE!C16,FIND("*",SUBSTITUTE(DATABASE!C16," ","*",2)))</f>
        <v>#VALUE!</v>
      </c>
      <c r="CDO22" s="1141"/>
      <c r="CDP22" s="1141"/>
      <c r="CDQ22" s="1141"/>
      <c r="CDR22" s="1141"/>
      <c r="CDS22" s="1141"/>
      <c r="CDT22" s="1141"/>
      <c r="CDU22" s="1141"/>
      <c r="CDV22" s="1141"/>
      <c r="CDW22" s="1141"/>
      <c r="CDX22" s="1142"/>
      <c r="CDY22" s="1144" t="s">
        <v>552</v>
      </c>
      <c r="CDZ22" s="1145"/>
      <c r="CEA22" s="1146"/>
      <c r="CEB22" s="296" t="s">
        <v>404</v>
      </c>
      <c r="CEC22" s="259"/>
      <c r="CED22" s="259"/>
      <c r="CEE22" s="259"/>
      <c r="CEF22" s="259"/>
      <c r="CEG22" s="259"/>
      <c r="CEH22" s="259"/>
      <c r="CEI22" s="259"/>
      <c r="CEJ22" s="259"/>
      <c r="CEK22" s="259"/>
      <c r="CEL22" s="259"/>
      <c r="CEM22" s="297"/>
      <c r="CEN22" s="1133"/>
      <c r="CEO22" s="1134"/>
      <c r="CEP22" s="1134"/>
      <c r="CEQ22" s="1134"/>
      <c r="CER22" s="1134"/>
      <c r="CES22" s="1134"/>
      <c r="CET22" s="1134"/>
      <c r="CEU22" s="1135"/>
      <c r="CEV22" s="1133"/>
      <c r="CEW22" s="1134"/>
      <c r="CEX22" s="1134"/>
      <c r="CEY22" s="1134"/>
      <c r="CEZ22" s="1135"/>
      <c r="CFA22" s="1138"/>
      <c r="CFB22" s="1128"/>
      <c r="CFC22" s="1139"/>
      <c r="CFD22" s="1140" t="e">
        <f>LEFT(DATABASE!C20,FIND("*",SUBSTITUTE(DATABASE!C20," ","*",2)))</f>
        <v>#VALUE!</v>
      </c>
      <c r="CFE22" s="1141"/>
      <c r="CFF22" s="1141"/>
      <c r="CFG22" s="1141"/>
      <c r="CFH22" s="1141"/>
      <c r="CFI22" s="1141"/>
      <c r="CFJ22" s="1141"/>
      <c r="CFK22" s="1141"/>
      <c r="CFL22" s="1141"/>
      <c r="CFM22" s="1141"/>
      <c r="CFN22" s="1142"/>
      <c r="CFO22" s="1144" t="s">
        <v>552</v>
      </c>
      <c r="CFP22" s="1145"/>
      <c r="CFQ22" s="1146"/>
      <c r="CFR22" s="296" t="s">
        <v>404</v>
      </c>
      <c r="CFS22" s="259"/>
      <c r="CFT22" s="259"/>
      <c r="CFU22" s="259"/>
      <c r="CFV22" s="259"/>
      <c r="CFW22" s="259"/>
      <c r="CFX22" s="259"/>
      <c r="CFY22" s="259"/>
      <c r="CFZ22" s="259"/>
      <c r="CGA22" s="259"/>
      <c r="CGB22" s="259"/>
      <c r="CGC22" s="297"/>
      <c r="CGD22" s="1133"/>
      <c r="CGE22" s="1134"/>
      <c r="CGF22" s="1134"/>
      <c r="CGG22" s="1134"/>
      <c r="CGH22" s="1134"/>
      <c r="CGI22" s="1134"/>
      <c r="CGJ22" s="1134"/>
      <c r="CGK22" s="1135"/>
      <c r="CGL22" s="1133"/>
      <c r="CGM22" s="1134"/>
      <c r="CGN22" s="1134"/>
      <c r="CGO22" s="1134"/>
      <c r="CGP22" s="1135"/>
      <c r="CGQ22" s="1138"/>
      <c r="CGR22" s="1128"/>
      <c r="CGS22" s="1139"/>
      <c r="CGT22" s="1140" t="e">
        <f>LEFT(DATABASE!C24,FIND("*",SUBSTITUTE(DATABASE!C24," ","*",2)))</f>
        <v>#VALUE!</v>
      </c>
      <c r="CGU22" s="1141"/>
      <c r="CGV22" s="1141"/>
      <c r="CGW22" s="1141"/>
      <c r="CGX22" s="1141"/>
      <c r="CGY22" s="1141"/>
      <c r="CGZ22" s="1141"/>
      <c r="CHA22" s="1141"/>
      <c r="CHB22" s="1141"/>
      <c r="CHC22" s="1141"/>
      <c r="CHD22" s="1142"/>
      <c r="CHE22" s="1144" t="s">
        <v>552</v>
      </c>
      <c r="CHF22" s="1145"/>
      <c r="CHG22" s="1146"/>
      <c r="CHH22" s="296" t="s">
        <v>404</v>
      </c>
      <c r="CHI22" s="259"/>
      <c r="CHJ22" s="259"/>
      <c r="CHK22" s="259"/>
      <c r="CHL22" s="259"/>
      <c r="CHM22" s="259"/>
      <c r="CHN22" s="259"/>
      <c r="CHO22" s="259"/>
      <c r="CHP22" s="259"/>
      <c r="CHQ22" s="259"/>
      <c r="CHR22" s="259"/>
      <c r="CHS22" s="297"/>
      <c r="CHT22" s="1133"/>
      <c r="CHU22" s="1134"/>
      <c r="CHV22" s="1134"/>
      <c r="CHW22" s="1134"/>
      <c r="CHX22" s="1134"/>
      <c r="CHY22" s="1134"/>
      <c r="CHZ22" s="1134"/>
      <c r="CIA22" s="1135"/>
      <c r="CIB22" s="1133"/>
      <c r="CIC22" s="1134"/>
      <c r="CID22" s="1134"/>
      <c r="CIE22" s="1134"/>
      <c r="CIF22" s="1135"/>
      <c r="CIG22" s="1138"/>
      <c r="CIH22" s="1128"/>
      <c r="CII22" s="1139"/>
      <c r="CIJ22" s="1140" t="e">
        <f>LEFT(DATABASE!C28,FIND("*",SUBSTITUTE(DATABASE!C28," ","*",2)))</f>
        <v>#VALUE!</v>
      </c>
      <c r="CIK22" s="1141"/>
      <c r="CIL22" s="1141"/>
      <c r="CIM22" s="1141"/>
      <c r="CIN22" s="1141"/>
      <c r="CIO22" s="1141"/>
      <c r="CIP22" s="1141"/>
      <c r="CIQ22" s="1141"/>
      <c r="CIR22" s="1141"/>
      <c r="CIS22" s="1141"/>
      <c r="CIT22" s="1142"/>
      <c r="CIU22" s="1144" t="s">
        <v>552</v>
      </c>
      <c r="CIV22" s="1145"/>
      <c r="CIW22" s="1146"/>
      <c r="CIX22" s="296" t="s">
        <v>404</v>
      </c>
      <c r="CIY22" s="259"/>
      <c r="CIZ22" s="259"/>
      <c r="CJA22" s="259"/>
      <c r="CJB22" s="259"/>
      <c r="CJC22" s="259"/>
      <c r="CJD22" s="259"/>
      <c r="CJE22" s="259"/>
      <c r="CJF22" s="259"/>
      <c r="CJG22" s="259"/>
      <c r="CJH22" s="259"/>
      <c r="CJI22" s="297"/>
      <c r="CJJ22" s="1133"/>
      <c r="CJK22" s="1134"/>
      <c r="CJL22" s="1134"/>
      <c r="CJM22" s="1134"/>
      <c r="CJN22" s="1134"/>
      <c r="CJO22" s="1134"/>
      <c r="CJP22" s="1134"/>
      <c r="CJQ22" s="1135"/>
      <c r="CJR22" s="1133"/>
      <c r="CJS22" s="1134"/>
      <c r="CJT22" s="1134"/>
      <c r="CJU22" s="1134"/>
      <c r="CJV22" s="1135"/>
      <c r="CJW22" s="1138"/>
      <c r="CJX22" s="1128"/>
      <c r="CJY22" s="1139"/>
      <c r="CJZ22" s="1140" t="e">
        <f>LEFT(DATABASE!C32,FIND("*",SUBSTITUTE(DATABASE!C32," ","*",2)))</f>
        <v>#VALUE!</v>
      </c>
      <c r="CKA22" s="1141"/>
      <c r="CKB22" s="1141"/>
      <c r="CKC22" s="1141"/>
      <c r="CKD22" s="1141"/>
      <c r="CKE22" s="1141"/>
      <c r="CKF22" s="1141"/>
      <c r="CKG22" s="1141"/>
      <c r="CKH22" s="1141"/>
      <c r="CKI22" s="1141"/>
      <c r="CKJ22" s="1142"/>
      <c r="CKK22" s="1144" t="s">
        <v>552</v>
      </c>
      <c r="CKL22" s="1145"/>
      <c r="CKM22" s="1146"/>
      <c r="CKN22" s="296" t="s">
        <v>404</v>
      </c>
      <c r="CKO22" s="259"/>
      <c r="CKP22" s="259"/>
      <c r="CKQ22" s="259"/>
      <c r="CKR22" s="259"/>
      <c r="CKS22" s="259"/>
      <c r="CKT22" s="259"/>
      <c r="CKU22" s="259"/>
      <c r="CKV22" s="259"/>
      <c r="CKW22" s="259"/>
      <c r="CKX22" s="259"/>
      <c r="CKY22" s="297"/>
      <c r="CKZ22" s="1133"/>
      <c r="CLA22" s="1134"/>
      <c r="CLB22" s="1134"/>
      <c r="CLC22" s="1134"/>
      <c r="CLD22" s="1134"/>
      <c r="CLE22" s="1134"/>
      <c r="CLF22" s="1134"/>
      <c r="CLG22" s="1135"/>
      <c r="CLH22" s="1133"/>
      <c r="CLI22" s="1134"/>
      <c r="CLJ22" s="1134"/>
      <c r="CLK22" s="1134"/>
      <c r="CLL22" s="1135"/>
      <c r="CLM22" s="1138"/>
      <c r="CLN22" s="1128"/>
      <c r="CLO22" s="1139"/>
      <c r="CLP22" s="1140" t="e">
        <f>LEFT(DATABASE!C36,FIND("*",SUBSTITUTE(DATABASE!C36," ","*",2)))</f>
        <v>#VALUE!</v>
      </c>
      <c r="CLQ22" s="1141"/>
      <c r="CLR22" s="1141"/>
      <c r="CLS22" s="1141"/>
      <c r="CLT22" s="1141"/>
      <c r="CLU22" s="1141"/>
      <c r="CLV22" s="1141"/>
      <c r="CLW22" s="1141"/>
      <c r="CLX22" s="1141"/>
      <c r="CLY22" s="1141"/>
      <c r="CLZ22" s="1142"/>
      <c r="CMA22" s="1144" t="s">
        <v>288</v>
      </c>
      <c r="CMB22" s="1145"/>
      <c r="CMC22" s="1146"/>
      <c r="CMD22" s="296" t="s">
        <v>404</v>
      </c>
      <c r="CME22" s="259"/>
      <c r="CMF22" s="259"/>
      <c r="CMG22" s="259"/>
      <c r="CMH22" s="259"/>
      <c r="CMI22" s="259"/>
      <c r="CMJ22" s="259"/>
      <c r="CMK22" s="259"/>
      <c r="CML22" s="259"/>
      <c r="CMM22" s="259"/>
      <c r="CMN22" s="259"/>
      <c r="CMO22" s="297"/>
      <c r="CMP22" s="1133"/>
      <c r="CMQ22" s="1134"/>
      <c r="CMR22" s="1134"/>
      <c r="CMS22" s="1134"/>
      <c r="CMT22" s="1134"/>
      <c r="CMU22" s="1134"/>
      <c r="CMV22" s="1134"/>
      <c r="CMW22" s="1135"/>
      <c r="CMX22" s="1133"/>
      <c r="CMY22" s="1134"/>
      <c r="CMZ22" s="1134"/>
      <c r="CNA22" s="1134"/>
      <c r="CNB22" s="1135"/>
      <c r="CNC22" s="1138"/>
      <c r="CND22" s="1128"/>
      <c r="CNE22" s="1139"/>
      <c r="CNF22" s="1140" t="e">
        <f>LEFT(DATABASE!C16,FIND("*",SUBSTITUTE(DATABASE!C16," ","*",2)))</f>
        <v>#VALUE!</v>
      </c>
      <c r="CNG22" s="1141"/>
      <c r="CNH22" s="1141"/>
      <c r="CNI22" s="1141"/>
      <c r="CNJ22" s="1141"/>
      <c r="CNK22" s="1141"/>
      <c r="CNL22" s="1141"/>
      <c r="CNM22" s="1141"/>
      <c r="CNN22" s="1141"/>
      <c r="CNO22" s="1141"/>
      <c r="CNP22" s="1142"/>
      <c r="CNQ22" s="1144" t="s">
        <v>289</v>
      </c>
      <c r="CNR22" s="1145"/>
      <c r="CNS22" s="1146"/>
      <c r="CNT22" s="296" t="s">
        <v>404</v>
      </c>
      <c r="CNU22" s="259"/>
      <c r="CNV22" s="259"/>
      <c r="CNW22" s="259"/>
      <c r="CNX22" s="259"/>
      <c r="CNY22" s="259"/>
      <c r="CNZ22" s="259"/>
      <c r="COA22" s="259"/>
      <c r="COB22" s="259"/>
      <c r="COC22" s="259"/>
      <c r="COD22" s="259"/>
      <c r="COE22" s="297"/>
      <c r="COF22" s="1133"/>
      <c r="COG22" s="1134"/>
      <c r="COH22" s="1134"/>
      <c r="COI22" s="1134"/>
      <c r="COJ22" s="1134"/>
      <c r="COK22" s="1134"/>
      <c r="COL22" s="1134"/>
      <c r="COM22" s="1135"/>
      <c r="CON22" s="1133"/>
      <c r="COO22" s="1134"/>
      <c r="COP22" s="1134"/>
      <c r="COQ22" s="1134"/>
      <c r="COR22" s="1135"/>
      <c r="COS22" s="1133"/>
      <c r="COT22" s="1134"/>
      <c r="COU22" s="1135"/>
      <c r="COV22" s="1140" t="e">
        <f>LEFT(DATABASE!C19,FIND("*",SUBSTITUTE(DATABASE!C19," ","*",2)))</f>
        <v>#VALUE!</v>
      </c>
      <c r="COW22" s="1141"/>
      <c r="COX22" s="1141"/>
      <c r="COY22" s="1141"/>
      <c r="COZ22" s="1141"/>
      <c r="CPA22" s="1141"/>
      <c r="CPB22" s="1141"/>
      <c r="CPC22" s="1141"/>
      <c r="CPD22" s="1141"/>
      <c r="CPE22" s="1141"/>
      <c r="CPF22" s="1142"/>
      <c r="CPG22" s="1181">
        <v>20</v>
      </c>
      <c r="CPH22" s="1182"/>
      <c r="CPI22" s="1183"/>
      <c r="CPJ22" s="296" t="s">
        <v>404</v>
      </c>
      <c r="CPK22" s="259"/>
      <c r="CPL22" s="259"/>
      <c r="CPM22" s="259"/>
      <c r="CPN22" s="259"/>
      <c r="CPO22" s="259"/>
      <c r="CPP22" s="259"/>
      <c r="CPQ22" s="259"/>
      <c r="CPR22" s="259"/>
      <c r="CPS22" s="259"/>
      <c r="CPT22" s="259"/>
      <c r="CPU22" s="297"/>
      <c r="CPV22" s="1133"/>
      <c r="CPW22" s="1134"/>
      <c r="CPX22" s="1134"/>
      <c r="CPY22" s="1134"/>
      <c r="CPZ22" s="1134"/>
      <c r="CQA22" s="1134"/>
      <c r="CQB22" s="1134"/>
      <c r="CQC22" s="1135"/>
      <c r="CQD22" s="1133"/>
      <c r="CQE22" s="1134"/>
      <c r="CQF22" s="1134"/>
      <c r="CQG22" s="1134"/>
      <c r="CQH22" s="1135"/>
      <c r="CQI22" s="1133"/>
      <c r="CQJ22" s="1134"/>
      <c r="CQK22" s="1135"/>
      <c r="CQL22" s="1140" t="e">
        <f>LEFT(DATABASE!C23,FIND("*",SUBSTITUTE(DATABASE!C23," ","*",2)))</f>
        <v>#VALUE!</v>
      </c>
      <c r="CQM22" s="1141"/>
      <c r="CQN22" s="1141"/>
      <c r="CQO22" s="1141"/>
      <c r="CQP22" s="1141"/>
      <c r="CQQ22" s="1141"/>
      <c r="CQR22" s="1141"/>
      <c r="CQS22" s="1141"/>
      <c r="CQT22" s="1141"/>
      <c r="CQU22" s="1141"/>
      <c r="CQV22" s="1142"/>
      <c r="CQW22" s="1181">
        <v>20</v>
      </c>
      <c r="CQX22" s="1182"/>
      <c r="CQY22" s="1183"/>
      <c r="CQZ22" s="296" t="s">
        <v>404</v>
      </c>
      <c r="CRA22" s="259"/>
      <c r="CRB22" s="259"/>
      <c r="CRC22" s="259"/>
      <c r="CRD22" s="259"/>
      <c r="CRE22" s="259"/>
      <c r="CRF22" s="259"/>
      <c r="CRG22" s="259"/>
      <c r="CRH22" s="259"/>
      <c r="CRI22" s="259"/>
      <c r="CRJ22" s="259"/>
      <c r="CRK22" s="297"/>
      <c r="CRL22" s="1133"/>
      <c r="CRM22" s="1134"/>
      <c r="CRN22" s="1134"/>
      <c r="CRO22" s="1134"/>
      <c r="CRP22" s="1134"/>
      <c r="CRQ22" s="1134"/>
      <c r="CRR22" s="1134"/>
      <c r="CRS22" s="1135"/>
      <c r="CRT22" s="1133"/>
      <c r="CRU22" s="1134"/>
      <c r="CRV22" s="1134"/>
      <c r="CRW22" s="1134"/>
      <c r="CRX22" s="1135"/>
      <c r="CRY22" s="1133"/>
      <c r="CRZ22" s="1134"/>
      <c r="CSA22" s="1135"/>
      <c r="CSB22" s="1140" t="e">
        <f>LEFT(DATABASE!C27,FIND("*",SUBSTITUTE(DATABASE!C27," ","*",2)))</f>
        <v>#VALUE!</v>
      </c>
      <c r="CSC22" s="1141"/>
      <c r="CSD22" s="1141"/>
      <c r="CSE22" s="1141"/>
      <c r="CSF22" s="1141"/>
      <c r="CSG22" s="1141"/>
      <c r="CSH22" s="1141"/>
      <c r="CSI22" s="1141"/>
      <c r="CSJ22" s="1141"/>
      <c r="CSK22" s="1141"/>
      <c r="CSL22" s="1142"/>
      <c r="CSM22" s="1181">
        <v>20</v>
      </c>
      <c r="CSN22" s="1182"/>
      <c r="CSO22" s="1183"/>
      <c r="CSP22" s="296" t="s">
        <v>404</v>
      </c>
      <c r="CSQ22" s="259"/>
      <c r="CSR22" s="259"/>
      <c r="CSS22" s="259"/>
      <c r="CST22" s="259"/>
      <c r="CSU22" s="259"/>
      <c r="CSV22" s="259"/>
      <c r="CSW22" s="259"/>
      <c r="CSX22" s="259"/>
      <c r="CSY22" s="259"/>
      <c r="CSZ22" s="259"/>
      <c r="CTA22" s="297"/>
      <c r="CTB22" s="1133"/>
      <c r="CTC22" s="1134"/>
      <c r="CTD22" s="1134"/>
      <c r="CTE22" s="1134"/>
      <c r="CTF22" s="1134"/>
      <c r="CTG22" s="1134"/>
      <c r="CTH22" s="1134"/>
      <c r="CTI22" s="1135"/>
      <c r="CTJ22" s="1133"/>
      <c r="CTK22" s="1134"/>
      <c r="CTL22" s="1134"/>
      <c r="CTM22" s="1134"/>
      <c r="CTN22" s="1135"/>
      <c r="CTO22" s="1133"/>
      <c r="CTP22" s="1134"/>
      <c r="CTQ22" s="1135"/>
      <c r="CTR22" s="1140" t="e">
        <f>LEFT(DATABASE!C31,FIND("*",SUBSTITUTE(DATABASE!C31," ","*",2)))</f>
        <v>#VALUE!</v>
      </c>
      <c r="CTS22" s="1141"/>
      <c r="CTT22" s="1141"/>
      <c r="CTU22" s="1141"/>
      <c r="CTV22" s="1141"/>
      <c r="CTW22" s="1141"/>
      <c r="CTX22" s="1141"/>
      <c r="CTY22" s="1141"/>
      <c r="CTZ22" s="1141"/>
      <c r="CUA22" s="1141"/>
      <c r="CUB22" s="1142"/>
      <c r="CUC22" s="1181">
        <v>20</v>
      </c>
      <c r="CUD22" s="1182"/>
      <c r="CUE22" s="1183"/>
      <c r="CUF22" s="296" t="s">
        <v>404</v>
      </c>
      <c r="CUG22" s="259"/>
      <c r="CUH22" s="259"/>
      <c r="CUI22" s="259"/>
      <c r="CUJ22" s="259"/>
      <c r="CUK22" s="259"/>
      <c r="CUL22" s="259"/>
      <c r="CUM22" s="259"/>
      <c r="CUN22" s="259"/>
      <c r="CUO22" s="259"/>
      <c r="CUP22" s="259"/>
      <c r="CUQ22" s="297"/>
      <c r="CUR22" s="1133"/>
      <c r="CUS22" s="1134"/>
      <c r="CUT22" s="1134"/>
      <c r="CUU22" s="1134"/>
      <c r="CUV22" s="1134"/>
      <c r="CUW22" s="1134"/>
      <c r="CUX22" s="1134"/>
      <c r="CUY22" s="1135"/>
      <c r="CUZ22" s="1133"/>
      <c r="CVA22" s="1134"/>
      <c r="CVB22" s="1134"/>
      <c r="CVC22" s="1134"/>
      <c r="CVD22" s="1135"/>
      <c r="CVE22" s="1133"/>
      <c r="CVF22" s="1134"/>
      <c r="CVG22" s="1135"/>
      <c r="CVH22" s="1140" t="e">
        <f>LEFT(DATABASE!C35,FIND("*",SUBSTITUTE(DATABASE!C35," ","*",2)))</f>
        <v>#VALUE!</v>
      </c>
      <c r="CVI22" s="1141"/>
      <c r="CVJ22" s="1141"/>
      <c r="CVK22" s="1141"/>
      <c r="CVL22" s="1141"/>
      <c r="CVM22" s="1141"/>
      <c r="CVN22" s="1141"/>
      <c r="CVO22" s="1141"/>
      <c r="CVP22" s="1141"/>
      <c r="CVQ22" s="1141"/>
      <c r="CVR22" s="1142"/>
      <c r="CVS22" s="1181">
        <v>20</v>
      </c>
      <c r="CVT22" s="1182"/>
      <c r="CVU22" s="1183"/>
      <c r="CVV22" s="296" t="s">
        <v>404</v>
      </c>
      <c r="CVW22" s="259"/>
      <c r="CVX22" s="259"/>
      <c r="CVY22" s="259"/>
      <c r="CVZ22" s="259"/>
      <c r="CWA22" s="259"/>
      <c r="CWB22" s="259"/>
      <c r="CWC22" s="259"/>
      <c r="CWD22" s="259"/>
      <c r="CWE22" s="259"/>
      <c r="CWF22" s="259"/>
      <c r="CWG22" s="297"/>
      <c r="CWH22" s="1133"/>
      <c r="CWI22" s="1134"/>
      <c r="CWJ22" s="1134"/>
      <c r="CWK22" s="1134"/>
      <c r="CWL22" s="1134"/>
      <c r="CWM22" s="1134"/>
      <c r="CWN22" s="1134"/>
      <c r="CWO22" s="1135"/>
      <c r="CWP22" s="1133"/>
      <c r="CWQ22" s="1134"/>
      <c r="CWR22" s="1134"/>
      <c r="CWS22" s="1134"/>
      <c r="CWT22" s="1135"/>
      <c r="CWU22" s="1133"/>
      <c r="CWV22" s="1134"/>
      <c r="CWW22" s="1135"/>
      <c r="CWX22" s="1140" t="e">
        <f>LEFT(DATABASE!C16,FIND("*",SUBSTITUTE(DATABASE!C16," ","*",2)))</f>
        <v>#VALUE!</v>
      </c>
      <c r="CWY22" s="1141"/>
      <c r="CWZ22" s="1141"/>
      <c r="CXA22" s="1141"/>
      <c r="CXB22" s="1141"/>
      <c r="CXC22" s="1141"/>
      <c r="CXD22" s="1141"/>
      <c r="CXE22" s="1141"/>
      <c r="CXF22" s="1141"/>
      <c r="CXG22" s="1141"/>
      <c r="CXH22" s="1142"/>
      <c r="CXI22" s="1181">
        <v>20</v>
      </c>
      <c r="CXJ22" s="1182"/>
      <c r="CXK22" s="1183"/>
      <c r="CXL22" s="296" t="s">
        <v>404</v>
      </c>
      <c r="CXM22" s="259"/>
      <c r="CXN22" s="259"/>
      <c r="CXO22" s="259"/>
      <c r="CXP22" s="259"/>
      <c r="CXQ22" s="259"/>
      <c r="CXR22" s="259"/>
      <c r="CXS22" s="259"/>
      <c r="CXT22" s="259"/>
      <c r="CXU22" s="259"/>
      <c r="CXV22" s="259"/>
      <c r="CXW22" s="297"/>
      <c r="CXX22" s="1133"/>
      <c r="CXY22" s="1134"/>
      <c r="CXZ22" s="1134"/>
      <c r="CYA22" s="1134"/>
      <c r="CYB22" s="1134"/>
      <c r="CYC22" s="1134"/>
      <c r="CYD22" s="1134"/>
      <c r="CYE22" s="1135"/>
      <c r="CYF22" s="1133"/>
      <c r="CYG22" s="1134"/>
      <c r="CYH22" s="1134"/>
      <c r="CYI22" s="1134"/>
      <c r="CYJ22" s="1135"/>
      <c r="CYK22" s="1133"/>
      <c r="CYL22" s="1134"/>
      <c r="CYM22" s="1135"/>
      <c r="CYN22" s="1140" t="e">
        <f>LEFT(DATABASE!C22,FIND("*",SUBSTITUTE(DATABASE!C22," ","*",2)))</f>
        <v>#VALUE!</v>
      </c>
      <c r="CYO22" s="1141"/>
      <c r="CYP22" s="1141"/>
      <c r="CYQ22" s="1141"/>
      <c r="CYR22" s="1141"/>
      <c r="CYS22" s="1141"/>
      <c r="CYT22" s="1141"/>
      <c r="CYU22" s="1141"/>
      <c r="CYV22" s="1141"/>
      <c r="CYW22" s="1141"/>
      <c r="CYX22" s="1142"/>
      <c r="CYY22" s="1181">
        <v>20</v>
      </c>
      <c r="CYZ22" s="1182"/>
      <c r="CZA22" s="1183"/>
      <c r="CZB22" s="296" t="s">
        <v>404</v>
      </c>
      <c r="CZC22" s="259"/>
      <c r="CZD22" s="259"/>
      <c r="CZE22" s="259"/>
      <c r="CZF22" s="259"/>
      <c r="CZG22" s="259"/>
      <c r="CZH22" s="259"/>
      <c r="CZI22" s="259"/>
      <c r="CZJ22" s="259"/>
      <c r="CZK22" s="259"/>
      <c r="CZL22" s="259"/>
      <c r="CZM22" s="297"/>
      <c r="CZN22" s="1133"/>
      <c r="CZO22" s="1134"/>
      <c r="CZP22" s="1134"/>
      <c r="CZQ22" s="1134"/>
      <c r="CZR22" s="1134"/>
      <c r="CZS22" s="1134"/>
      <c r="CZT22" s="1134"/>
      <c r="CZU22" s="1135"/>
      <c r="CZV22" s="1133"/>
      <c r="CZW22" s="1134"/>
      <c r="CZX22" s="1134"/>
      <c r="CZY22" s="1134"/>
      <c r="CZZ22" s="1135"/>
      <c r="DAA22" s="1133"/>
      <c r="DAB22" s="1134"/>
      <c r="DAC22" s="1135"/>
      <c r="DAD22" s="1140" t="e">
        <f>LEFT(DATABASE!C18,FIND("*",SUBSTITUTE(DATABASE!C18," ","*",2)))</f>
        <v>#VALUE!</v>
      </c>
      <c r="DAE22" s="1141"/>
      <c r="DAF22" s="1141"/>
      <c r="DAG22" s="1141"/>
      <c r="DAH22" s="1141"/>
      <c r="DAI22" s="1141"/>
      <c r="DAJ22" s="1141"/>
      <c r="DAK22" s="1141"/>
      <c r="DAL22" s="1141"/>
      <c r="DAM22" s="1141"/>
      <c r="DAN22" s="1142"/>
      <c r="DAO22" s="1181">
        <v>20</v>
      </c>
      <c r="DAP22" s="1182"/>
      <c r="DAQ22" s="1183"/>
      <c r="DAR22" s="296" t="s">
        <v>404</v>
      </c>
      <c r="DAS22" s="259"/>
      <c r="DAT22" s="259"/>
      <c r="DAU22" s="259"/>
      <c r="DAV22" s="259"/>
      <c r="DAW22" s="259"/>
      <c r="DAX22" s="259"/>
      <c r="DAY22" s="259"/>
      <c r="DAZ22" s="259"/>
      <c r="DBA22" s="259"/>
      <c r="DBB22" s="259"/>
      <c r="DBC22" s="297"/>
      <c r="DBD22" s="1133"/>
      <c r="DBE22" s="1134"/>
      <c r="DBF22" s="1134"/>
      <c r="DBG22" s="1134"/>
      <c r="DBH22" s="1134"/>
      <c r="DBI22" s="1134"/>
      <c r="DBJ22" s="1134"/>
      <c r="DBK22" s="1135"/>
      <c r="DBL22" s="1133"/>
      <c r="DBM22" s="1134"/>
      <c r="DBN22" s="1134"/>
      <c r="DBO22" s="1134"/>
      <c r="DBP22" s="1135"/>
      <c r="DBQ22" s="1133"/>
      <c r="DBR22" s="1134"/>
      <c r="DBS22" s="1135"/>
      <c r="DBT22" s="1140" t="e">
        <f>LEFT(DATABASE!C30,FIND("*",SUBSTITUTE(DATABASE!C30," ","*",2)))</f>
        <v>#VALUE!</v>
      </c>
      <c r="DBU22" s="1141"/>
      <c r="DBV22" s="1141"/>
      <c r="DBW22" s="1141"/>
      <c r="DBX22" s="1141"/>
      <c r="DBY22" s="1141"/>
      <c r="DBZ22" s="1141"/>
      <c r="DCA22" s="1141"/>
      <c r="DCB22" s="1141"/>
      <c r="DCC22" s="1141"/>
      <c r="DCD22" s="1142"/>
      <c r="DCE22" s="1181">
        <v>20</v>
      </c>
      <c r="DCF22" s="1182"/>
      <c r="DCG22" s="1183"/>
      <c r="DCH22" s="296" t="s">
        <v>404</v>
      </c>
      <c r="DCI22" s="259"/>
      <c r="DCJ22" s="259"/>
      <c r="DCK22" s="259"/>
      <c r="DCL22" s="259"/>
      <c r="DCM22" s="259"/>
      <c r="DCN22" s="259"/>
      <c r="DCO22" s="259"/>
      <c r="DCP22" s="259"/>
      <c r="DCQ22" s="259"/>
      <c r="DCR22" s="259"/>
      <c r="DCS22" s="297"/>
      <c r="DCT22" s="1133"/>
      <c r="DCU22" s="1134"/>
      <c r="DCV22" s="1134"/>
      <c r="DCW22" s="1134"/>
      <c r="DCX22" s="1134"/>
      <c r="DCY22" s="1134"/>
      <c r="DCZ22" s="1134"/>
      <c r="DDA22" s="1135"/>
      <c r="DDB22" s="1133"/>
      <c r="DDC22" s="1134"/>
      <c r="DDD22" s="1134"/>
      <c r="DDE22" s="1134"/>
      <c r="DDF22" s="1135"/>
      <c r="DDG22" s="1133"/>
      <c r="DDH22" s="1134"/>
      <c r="DDI22" s="1135"/>
      <c r="DDJ22" s="1140" t="e">
        <f>LEFT(DATABASE!C26,FIND("*",SUBSTITUTE(DATABASE!C26," ","*",2)))</f>
        <v>#VALUE!</v>
      </c>
      <c r="DDK22" s="1141"/>
      <c r="DDL22" s="1141"/>
      <c r="DDM22" s="1141"/>
      <c r="DDN22" s="1141"/>
      <c r="DDO22" s="1141"/>
      <c r="DDP22" s="1141"/>
      <c r="DDQ22" s="1141"/>
      <c r="DDR22" s="1141"/>
      <c r="DDS22" s="1141"/>
      <c r="DDT22" s="1142"/>
      <c r="DDU22" s="1181">
        <v>20</v>
      </c>
      <c r="DDV22" s="1182"/>
      <c r="DDW22" s="1183"/>
      <c r="DDX22" s="296" t="s">
        <v>404</v>
      </c>
      <c r="DDY22" s="259"/>
      <c r="DDZ22" s="259"/>
      <c r="DEA22" s="259"/>
      <c r="DEB22" s="259"/>
      <c r="DEC22" s="259"/>
      <c r="DED22" s="259"/>
      <c r="DEE22" s="259"/>
      <c r="DEF22" s="259"/>
      <c r="DEG22" s="259"/>
      <c r="DEH22" s="259"/>
      <c r="DEI22" s="297"/>
      <c r="DEJ22" s="1133"/>
      <c r="DEK22" s="1134"/>
      <c r="DEL22" s="1134"/>
      <c r="DEM22" s="1134"/>
      <c r="DEN22" s="1134"/>
      <c r="DEO22" s="1134"/>
      <c r="DEP22" s="1134"/>
      <c r="DEQ22" s="1135"/>
      <c r="DER22" s="1133"/>
      <c r="DES22" s="1134"/>
      <c r="DET22" s="1134"/>
      <c r="DEU22" s="1134"/>
      <c r="DEV22" s="1135"/>
      <c r="DEW22" s="1133"/>
      <c r="DEX22" s="1134"/>
      <c r="DEY22" s="1135"/>
      <c r="DEZ22" s="1140" t="e">
        <f>LEFT(DATABASE!C37,FIND("*",SUBSTITUTE(DATABASE!C37," ","*",2)))</f>
        <v>#VALUE!</v>
      </c>
      <c r="DFA22" s="1141"/>
      <c r="DFB22" s="1141"/>
      <c r="DFC22" s="1141"/>
      <c r="DFD22" s="1141"/>
      <c r="DFE22" s="1141"/>
      <c r="DFF22" s="1141"/>
      <c r="DFG22" s="1141"/>
      <c r="DFH22" s="1141"/>
      <c r="DFI22" s="1141"/>
      <c r="DFJ22" s="1142"/>
      <c r="DFK22" s="1181">
        <v>20</v>
      </c>
      <c r="DFL22" s="1182"/>
      <c r="DFM22" s="1183"/>
      <c r="DFN22" s="296" t="s">
        <v>404</v>
      </c>
      <c r="DFO22" s="259"/>
      <c r="DFP22" s="259"/>
      <c r="DFQ22" s="259"/>
      <c r="DFR22" s="259"/>
      <c r="DFS22" s="259"/>
      <c r="DFT22" s="259"/>
      <c r="DFU22" s="259"/>
      <c r="DFV22" s="259"/>
      <c r="DFW22" s="259"/>
      <c r="DFX22" s="259"/>
      <c r="DFY22" s="297"/>
      <c r="DFZ22" s="1133"/>
      <c r="DGA22" s="1134"/>
      <c r="DGB22" s="1134"/>
      <c r="DGC22" s="1134"/>
      <c r="DGD22" s="1134"/>
      <c r="DGE22" s="1134"/>
      <c r="DGF22" s="1134"/>
      <c r="DGG22" s="1135"/>
      <c r="DGH22" s="1133"/>
      <c r="DGI22" s="1134"/>
      <c r="DGJ22" s="1134"/>
      <c r="DGK22" s="1134"/>
      <c r="DGL22" s="1135"/>
      <c r="DGM22" s="1133"/>
      <c r="DGN22" s="1134"/>
      <c r="DGO22" s="1135"/>
      <c r="DGP22" s="1140" t="e">
        <f>LEFT(DATABASE!C34,FIND("*",SUBSTITUTE(DATABASE!C34," ","*",2)))</f>
        <v>#VALUE!</v>
      </c>
      <c r="DGQ22" s="1141"/>
      <c r="DGR22" s="1141"/>
      <c r="DGS22" s="1141"/>
      <c r="DGT22" s="1141"/>
      <c r="DGU22" s="1141"/>
      <c r="DGV22" s="1141"/>
      <c r="DGW22" s="1141"/>
      <c r="DGX22" s="1141"/>
      <c r="DGY22" s="1141"/>
      <c r="DGZ22" s="1142"/>
      <c r="DHA22" s="1181">
        <v>20</v>
      </c>
      <c r="DHB22" s="1182"/>
      <c r="DHC22" s="1183"/>
      <c r="DHD22" s="296" t="s">
        <v>404</v>
      </c>
      <c r="DHE22" s="259"/>
      <c r="DHF22" s="259"/>
      <c r="DHG22" s="259"/>
      <c r="DHH22" s="259"/>
      <c r="DHI22" s="259"/>
      <c r="DHJ22" s="259"/>
      <c r="DHK22" s="259"/>
      <c r="DHL22" s="259"/>
      <c r="DHM22" s="259"/>
      <c r="DHN22" s="259"/>
      <c r="DHO22" s="297"/>
      <c r="DHP22" s="1133"/>
      <c r="DHQ22" s="1134"/>
      <c r="DHR22" s="1134"/>
      <c r="DHS22" s="1134"/>
      <c r="DHT22" s="1134"/>
      <c r="DHU22" s="1134"/>
      <c r="DHV22" s="1134"/>
      <c r="DHW22" s="1135"/>
      <c r="DHX22" s="1133"/>
      <c r="DHY22" s="1134"/>
      <c r="DHZ22" s="1134"/>
      <c r="DIA22" s="1134"/>
      <c r="DIB22" s="1135"/>
      <c r="DIC22" s="1133"/>
      <c r="DID22" s="1134"/>
      <c r="DIE22" s="1135"/>
      <c r="DIF22" s="1140" t="e">
        <f>LEFT(DATABASE!C17,FIND("*",SUBSTITUTE(DATABASE!C17," ","*",2)))</f>
        <v>#VALUE!</v>
      </c>
      <c r="DIG22" s="1141"/>
      <c r="DIH22" s="1141"/>
      <c r="DII22" s="1141"/>
      <c r="DIJ22" s="1141"/>
      <c r="DIK22" s="1141"/>
      <c r="DIL22" s="1141"/>
      <c r="DIM22" s="1141"/>
      <c r="DIN22" s="1141"/>
      <c r="DIO22" s="1141"/>
      <c r="DIP22" s="1142"/>
      <c r="DIQ22" s="1148">
        <v>20</v>
      </c>
      <c r="DIR22" s="1149"/>
      <c r="DIS22" s="1150"/>
      <c r="DIT22" s="296" t="s">
        <v>404</v>
      </c>
      <c r="DIU22" s="259"/>
      <c r="DIV22" s="259"/>
      <c r="DIW22" s="259"/>
      <c r="DIX22" s="259"/>
      <c r="DIY22" s="259"/>
      <c r="DIZ22" s="259"/>
      <c r="DJA22" s="259"/>
      <c r="DJB22" s="259"/>
      <c r="DJC22" s="259"/>
      <c r="DJD22" s="259"/>
      <c r="DJE22" s="297"/>
      <c r="DJF22" s="1133"/>
      <c r="DJG22" s="1134"/>
      <c r="DJH22" s="1134"/>
      <c r="DJI22" s="1134"/>
      <c r="DJJ22" s="1134"/>
      <c r="DJK22" s="1134"/>
      <c r="DJL22" s="1134"/>
      <c r="DJM22" s="1135"/>
      <c r="DJN22" s="1133"/>
      <c r="DJO22" s="1134"/>
      <c r="DJP22" s="1134"/>
      <c r="DJQ22" s="1134"/>
      <c r="DJR22" s="1135"/>
      <c r="DJS22" s="1133"/>
      <c r="DJT22" s="1134"/>
      <c r="DJU22" s="1135"/>
      <c r="DJV22" s="1140" t="e">
        <f>LEFT(DATABASE!C21,FIND("*",SUBSTITUTE(DATABASE!C21," ","*",2)))</f>
        <v>#VALUE!</v>
      </c>
      <c r="DJW22" s="1141"/>
      <c r="DJX22" s="1141"/>
      <c r="DJY22" s="1141"/>
      <c r="DJZ22" s="1141"/>
      <c r="DKA22" s="1141"/>
      <c r="DKB22" s="1141"/>
      <c r="DKC22" s="1141"/>
      <c r="DKD22" s="1141"/>
      <c r="DKE22" s="1141"/>
      <c r="DKF22" s="1142"/>
      <c r="DKG22" s="1148">
        <v>20</v>
      </c>
      <c r="DKH22" s="1149"/>
      <c r="DKI22" s="1150"/>
      <c r="DKJ22" s="296" t="s">
        <v>404</v>
      </c>
      <c r="DKK22" s="259"/>
      <c r="DKL22" s="259"/>
      <c r="DKM22" s="259"/>
      <c r="DKN22" s="259"/>
      <c r="DKO22" s="259"/>
      <c r="DKP22" s="259"/>
      <c r="DKQ22" s="259"/>
      <c r="DKR22" s="259"/>
      <c r="DKS22" s="259"/>
      <c r="DKT22" s="259"/>
      <c r="DKU22" s="297"/>
      <c r="DKV22" s="1133"/>
      <c r="DKW22" s="1134"/>
      <c r="DKX22" s="1134"/>
      <c r="DKY22" s="1134"/>
      <c r="DKZ22" s="1134"/>
      <c r="DLA22" s="1134"/>
      <c r="DLB22" s="1134"/>
      <c r="DLC22" s="1135"/>
      <c r="DLD22" s="1133"/>
      <c r="DLE22" s="1134"/>
      <c r="DLF22" s="1134"/>
      <c r="DLG22" s="1134"/>
      <c r="DLH22" s="1135"/>
      <c r="DLI22" s="1133"/>
      <c r="DLJ22" s="1134"/>
      <c r="DLK22" s="1135"/>
      <c r="DLL22" s="1140" t="e">
        <f>LEFT(DATABASE!C25,FIND("*",SUBSTITUTE(DATABASE!C25," ","*",2)))</f>
        <v>#VALUE!</v>
      </c>
      <c r="DLM22" s="1141"/>
      <c r="DLN22" s="1141"/>
      <c r="DLO22" s="1141"/>
      <c r="DLP22" s="1141"/>
      <c r="DLQ22" s="1141"/>
      <c r="DLR22" s="1141"/>
      <c r="DLS22" s="1141"/>
      <c r="DLT22" s="1141"/>
      <c r="DLU22" s="1141"/>
      <c r="DLV22" s="1142"/>
      <c r="DLW22" s="1148">
        <v>20</v>
      </c>
      <c r="DLX22" s="1149"/>
      <c r="DLY22" s="1150"/>
      <c r="DLZ22" s="296" t="s">
        <v>404</v>
      </c>
      <c r="DMA22" s="259"/>
      <c r="DMB22" s="259"/>
      <c r="DMC22" s="259"/>
      <c r="DMD22" s="259"/>
      <c r="DME22" s="259"/>
      <c r="DMF22" s="259"/>
      <c r="DMG22" s="259"/>
      <c r="DMH22" s="259"/>
      <c r="DMI22" s="259"/>
      <c r="DMJ22" s="259"/>
      <c r="DMK22" s="297"/>
      <c r="DML22" s="1133"/>
      <c r="DMM22" s="1134"/>
      <c r="DMN22" s="1134"/>
      <c r="DMO22" s="1134"/>
      <c r="DMP22" s="1134"/>
      <c r="DMQ22" s="1134"/>
      <c r="DMR22" s="1134"/>
      <c r="DMS22" s="1135"/>
      <c r="DMT22" s="1133"/>
      <c r="DMU22" s="1134"/>
      <c r="DMV22" s="1134"/>
      <c r="DMW22" s="1134"/>
      <c r="DMX22" s="1135"/>
      <c r="DMY22" s="1133"/>
      <c r="DMZ22" s="1134"/>
      <c r="DNA22" s="1135"/>
      <c r="DNB22" s="1140" t="e">
        <f>LEFT(DATABASE!C29,FIND("*",SUBSTITUTE(DATABASE!C29," ","*",2)))</f>
        <v>#VALUE!</v>
      </c>
      <c r="DNC22" s="1141"/>
      <c r="DND22" s="1141"/>
      <c r="DNE22" s="1141"/>
      <c r="DNF22" s="1141"/>
      <c r="DNG22" s="1141"/>
      <c r="DNH22" s="1141"/>
      <c r="DNI22" s="1141"/>
      <c r="DNJ22" s="1141"/>
      <c r="DNK22" s="1141"/>
      <c r="DNL22" s="1142"/>
      <c r="DNM22" s="1148">
        <v>20</v>
      </c>
      <c r="DNN22" s="1149"/>
      <c r="DNO22" s="1150"/>
      <c r="DNP22" s="296" t="s">
        <v>404</v>
      </c>
      <c r="DNQ22" s="259"/>
      <c r="DNR22" s="259"/>
      <c r="DNS22" s="259"/>
      <c r="DNT22" s="259"/>
      <c r="DNU22" s="259"/>
      <c r="DNV22" s="259"/>
      <c r="DNW22" s="259"/>
      <c r="DNX22" s="259"/>
      <c r="DNY22" s="259"/>
      <c r="DNZ22" s="259"/>
      <c r="DOA22" s="297"/>
      <c r="DOB22" s="1133"/>
      <c r="DOC22" s="1134"/>
      <c r="DOD22" s="1134"/>
      <c r="DOE22" s="1134"/>
      <c r="DOF22" s="1134"/>
      <c r="DOG22" s="1134"/>
      <c r="DOH22" s="1134"/>
      <c r="DOI22" s="1135"/>
      <c r="DOJ22" s="1133"/>
      <c r="DOK22" s="1134"/>
      <c r="DOL22" s="1134"/>
      <c r="DOM22" s="1134"/>
      <c r="DON22" s="1135"/>
      <c r="DOO22" s="1133"/>
      <c r="DOP22" s="1134"/>
      <c r="DOQ22" s="1135"/>
      <c r="DOR22" s="1140" t="e">
        <f>LEFT(DATABASE!C37,FIND("*",SUBSTITUTE(DATABASE!C37," ","*",2)))</f>
        <v>#VALUE!</v>
      </c>
      <c r="DOS22" s="1141"/>
      <c r="DOT22" s="1141"/>
      <c r="DOU22" s="1141"/>
      <c r="DOV22" s="1141"/>
      <c r="DOW22" s="1141"/>
      <c r="DOX22" s="1141"/>
      <c r="DOY22" s="1141"/>
      <c r="DOZ22" s="1141"/>
      <c r="DPA22" s="1141"/>
      <c r="DPB22" s="1142"/>
      <c r="DPC22" s="1148">
        <v>20</v>
      </c>
      <c r="DPD22" s="1149"/>
      <c r="DPE22" s="1150"/>
      <c r="DPF22" s="296" t="s">
        <v>404</v>
      </c>
      <c r="DPG22" s="259"/>
      <c r="DPH22" s="259"/>
      <c r="DPI22" s="259"/>
      <c r="DPJ22" s="259"/>
      <c r="DPK22" s="259"/>
      <c r="DPL22" s="259"/>
      <c r="DPM22" s="259"/>
      <c r="DPN22" s="259"/>
      <c r="DPO22" s="259"/>
      <c r="DPP22" s="259"/>
      <c r="DPQ22" s="297"/>
      <c r="DPR22" s="1133"/>
      <c r="DPS22" s="1134"/>
      <c r="DPT22" s="1134"/>
      <c r="DPU22" s="1134"/>
      <c r="DPV22" s="1134"/>
      <c r="DPW22" s="1134"/>
      <c r="DPX22" s="1134"/>
      <c r="DPY22" s="1135"/>
      <c r="DPZ22" s="1133"/>
      <c r="DQA22" s="1134"/>
      <c r="DQB22" s="1134"/>
      <c r="DQC22" s="1134"/>
      <c r="DQD22" s="1135"/>
      <c r="DQE22" s="1133"/>
      <c r="DQF22" s="1134"/>
      <c r="DQG22" s="1135"/>
      <c r="DQH22" s="1140" t="e">
        <f>LEFT(DATABASE!C33,FIND("*",SUBSTITUTE(DATABASE!C33," ","*",2)))</f>
        <v>#VALUE!</v>
      </c>
      <c r="DQI22" s="1141"/>
      <c r="DQJ22" s="1141"/>
      <c r="DQK22" s="1141"/>
      <c r="DQL22" s="1141"/>
      <c r="DQM22" s="1141"/>
      <c r="DQN22" s="1141"/>
      <c r="DQO22" s="1141"/>
      <c r="DQP22" s="1141"/>
      <c r="DQQ22" s="1141"/>
      <c r="DQR22" s="1142"/>
      <c r="DQS22" s="1148">
        <v>20</v>
      </c>
      <c r="DQT22" s="1149"/>
      <c r="DQU22" s="1150"/>
      <c r="DQV22" s="296" t="s">
        <v>404</v>
      </c>
      <c r="DQW22" s="259"/>
      <c r="DQX22" s="259"/>
      <c r="DQY22" s="259"/>
      <c r="DQZ22" s="259"/>
      <c r="DRA22" s="259"/>
      <c r="DRB22" s="259"/>
      <c r="DRC22" s="259"/>
      <c r="DRD22" s="259"/>
      <c r="DRE22" s="259"/>
      <c r="DRF22" s="259"/>
      <c r="DRG22" s="297"/>
      <c r="DRH22" s="1133"/>
      <c r="DRI22" s="1134"/>
      <c r="DRJ22" s="1134"/>
      <c r="DRK22" s="1134"/>
      <c r="DRL22" s="1134"/>
      <c r="DRM22" s="1134"/>
      <c r="DRN22" s="1134"/>
      <c r="DRO22" s="1135"/>
      <c r="DRP22" s="1133"/>
      <c r="DRQ22" s="1134"/>
      <c r="DRR22" s="1134"/>
      <c r="DRS22" s="1134"/>
      <c r="DRT22" s="1135"/>
      <c r="DRU22" s="1133"/>
      <c r="DRV22" s="1134"/>
      <c r="DRW22" s="1135"/>
      <c r="DRX22" s="1140" t="e">
        <f>LEFT(DATABASE!C20,FIND("*",SUBSTITUTE(DATABASE!C20," ","*",2)))</f>
        <v>#VALUE!</v>
      </c>
      <c r="DRY22" s="1141"/>
      <c r="DRZ22" s="1141"/>
      <c r="DSA22" s="1141"/>
      <c r="DSB22" s="1141"/>
      <c r="DSC22" s="1141"/>
      <c r="DSD22" s="1141"/>
      <c r="DSE22" s="1141"/>
      <c r="DSF22" s="1141"/>
      <c r="DSG22" s="1141"/>
      <c r="DSH22" s="1142"/>
      <c r="DSI22" s="1148">
        <v>20</v>
      </c>
      <c r="DSJ22" s="1149"/>
      <c r="DSK22" s="1150"/>
      <c r="DSL22" s="296" t="s">
        <v>404</v>
      </c>
      <c r="DSM22" s="259"/>
      <c r="DSN22" s="259"/>
      <c r="DSO22" s="259"/>
      <c r="DSP22" s="259"/>
      <c r="DSQ22" s="259"/>
      <c r="DSR22" s="259"/>
      <c r="DSS22" s="259"/>
      <c r="DST22" s="259"/>
      <c r="DSU22" s="259"/>
      <c r="DSV22" s="259"/>
      <c r="DSW22" s="297"/>
      <c r="DSX22" s="1133"/>
      <c r="DSY22" s="1134"/>
      <c r="DSZ22" s="1134"/>
      <c r="DTA22" s="1134"/>
      <c r="DTB22" s="1134"/>
      <c r="DTC22" s="1134"/>
      <c r="DTD22" s="1134"/>
      <c r="DTE22" s="1135"/>
      <c r="DTF22" s="1133"/>
      <c r="DTG22" s="1134"/>
      <c r="DTH22" s="1134"/>
      <c r="DTI22" s="1134"/>
      <c r="DTJ22" s="1135"/>
      <c r="DTK22" s="1133"/>
      <c r="DTL22" s="1134"/>
      <c r="DTM22" s="1135"/>
      <c r="DTN22" s="1140" t="e">
        <f>LEFT(DATABASE!C16,FIND("*",SUBSTITUTE(DATABASE!C16," ","*",2)))</f>
        <v>#VALUE!</v>
      </c>
      <c r="DTO22" s="1141"/>
      <c r="DTP22" s="1141"/>
      <c r="DTQ22" s="1141"/>
      <c r="DTR22" s="1141"/>
      <c r="DTS22" s="1141"/>
      <c r="DTT22" s="1141"/>
      <c r="DTU22" s="1141"/>
      <c r="DTV22" s="1141"/>
      <c r="DTW22" s="1141"/>
      <c r="DTX22" s="1142"/>
      <c r="DTY22" s="1148">
        <v>20</v>
      </c>
      <c r="DTZ22" s="1149"/>
      <c r="DUA22" s="1150"/>
      <c r="DUB22" s="296" t="s">
        <v>404</v>
      </c>
      <c r="DUC22" s="259"/>
      <c r="DUD22" s="259"/>
      <c r="DUE22" s="259"/>
      <c r="DUF22" s="259"/>
      <c r="DUG22" s="259"/>
      <c r="DUH22" s="259"/>
      <c r="DUI22" s="259"/>
      <c r="DUJ22" s="259"/>
      <c r="DUK22" s="259"/>
      <c r="DUL22" s="259"/>
      <c r="DUM22" s="297"/>
      <c r="DUN22" s="1133"/>
      <c r="DUO22" s="1134"/>
      <c r="DUP22" s="1134"/>
      <c r="DUQ22" s="1134"/>
      <c r="DUR22" s="1134"/>
      <c r="DUS22" s="1134"/>
      <c r="DUT22" s="1134"/>
      <c r="DUU22" s="1135"/>
      <c r="DUV22" s="1133"/>
      <c r="DUW22" s="1134"/>
      <c r="DUX22" s="1134"/>
      <c r="DUY22" s="1134"/>
      <c r="DUZ22" s="1135"/>
      <c r="DVA22" s="1133"/>
      <c r="DVB22" s="1134"/>
      <c r="DVC22" s="1135"/>
      <c r="DVD22" s="1140" t="e">
        <f>LEFT(DATABASE!C28,FIND("*",SUBSTITUTE(DATABASE!C28," ","*",2)))</f>
        <v>#VALUE!</v>
      </c>
      <c r="DVE22" s="1141"/>
      <c r="DVF22" s="1141"/>
      <c r="DVG22" s="1141"/>
      <c r="DVH22" s="1141"/>
      <c r="DVI22" s="1141"/>
      <c r="DVJ22" s="1141"/>
      <c r="DVK22" s="1141"/>
      <c r="DVL22" s="1141"/>
      <c r="DVM22" s="1141"/>
      <c r="DVN22" s="1142"/>
      <c r="DVO22" s="1148">
        <v>20</v>
      </c>
      <c r="DVP22" s="1149"/>
      <c r="DVQ22" s="1150"/>
      <c r="DVR22" s="296" t="s">
        <v>404</v>
      </c>
      <c r="DVS22" s="259"/>
      <c r="DVT22" s="259"/>
      <c r="DVU22" s="259"/>
      <c r="DVV22" s="259"/>
      <c r="DVW22" s="259"/>
      <c r="DVX22" s="259"/>
      <c r="DVY22" s="259"/>
      <c r="DVZ22" s="259"/>
      <c r="DWA22" s="259"/>
      <c r="DWB22" s="259"/>
      <c r="DWC22" s="297"/>
      <c r="DWD22" s="1133"/>
      <c r="DWE22" s="1134"/>
      <c r="DWF22" s="1134"/>
      <c r="DWG22" s="1134"/>
      <c r="DWH22" s="1134"/>
      <c r="DWI22" s="1134"/>
      <c r="DWJ22" s="1134"/>
      <c r="DWK22" s="1135"/>
      <c r="DWL22" s="1133"/>
      <c r="DWM22" s="1134"/>
      <c r="DWN22" s="1134"/>
      <c r="DWO22" s="1134"/>
      <c r="DWP22" s="1135"/>
      <c r="DWQ22" s="1133"/>
      <c r="DWR22" s="1134"/>
      <c r="DWS22" s="1135"/>
      <c r="DWT22" s="1140" t="e">
        <f>LEFT(DATABASE!C24,FIND("*",SUBSTITUTE(DATABASE!C24," ","*",2)))</f>
        <v>#VALUE!</v>
      </c>
      <c r="DWU22" s="1141"/>
      <c r="DWV22" s="1141"/>
      <c r="DWW22" s="1141"/>
      <c r="DWX22" s="1141"/>
      <c r="DWY22" s="1141"/>
      <c r="DWZ22" s="1141"/>
      <c r="DXA22" s="1141"/>
      <c r="DXB22" s="1141"/>
      <c r="DXC22" s="1141"/>
      <c r="DXD22" s="1142"/>
      <c r="DXE22" s="1181">
        <v>20</v>
      </c>
      <c r="DXF22" s="1182"/>
      <c r="DXG22" s="1183"/>
      <c r="DXH22" s="296" t="s">
        <v>404</v>
      </c>
      <c r="DXI22" s="259"/>
      <c r="DXJ22" s="259"/>
      <c r="DXK22" s="259"/>
      <c r="DXL22" s="259"/>
      <c r="DXM22" s="259"/>
      <c r="DXN22" s="259"/>
      <c r="DXO22" s="259"/>
      <c r="DXP22" s="259"/>
      <c r="DXQ22" s="259"/>
      <c r="DXR22" s="259"/>
      <c r="DXS22" s="297"/>
      <c r="DXT22" s="1133"/>
      <c r="DXU22" s="1134"/>
      <c r="DXV22" s="1134"/>
      <c r="DXW22" s="1134"/>
      <c r="DXX22" s="1134"/>
      <c r="DXY22" s="1134"/>
      <c r="DXZ22" s="1134"/>
      <c r="DYA22" s="1135"/>
      <c r="DYB22" s="1133"/>
      <c r="DYC22" s="1134"/>
      <c r="DYD22" s="1134"/>
      <c r="DYE22" s="1134"/>
      <c r="DYF22" s="1135"/>
      <c r="DYG22" s="1133"/>
      <c r="DYH22" s="1134"/>
      <c r="DYI22" s="1135"/>
      <c r="DYJ22" s="1140" t="e">
        <f>LEFT(DATABASE!C36,FIND("*",SUBSTITUTE(DATABASE!C36," ","*",2)))</f>
        <v>#VALUE!</v>
      </c>
      <c r="DYK22" s="1141"/>
      <c r="DYL22" s="1141"/>
      <c r="DYM22" s="1141"/>
      <c r="DYN22" s="1141"/>
      <c r="DYO22" s="1141"/>
      <c r="DYP22" s="1141"/>
      <c r="DYQ22" s="1141"/>
      <c r="DYR22" s="1141"/>
      <c r="DYS22" s="1141"/>
      <c r="DYT22" s="1142"/>
      <c r="DYU22" s="1181">
        <v>20</v>
      </c>
      <c r="DYV22" s="1182"/>
      <c r="DYW22" s="1183"/>
      <c r="DYX22" s="296" t="s">
        <v>404</v>
      </c>
      <c r="DYY22" s="259"/>
      <c r="DYZ22" s="259"/>
      <c r="DZA22" s="259"/>
      <c r="DZB22" s="259"/>
      <c r="DZC22" s="259"/>
      <c r="DZD22" s="259"/>
      <c r="DZE22" s="259"/>
      <c r="DZF22" s="259"/>
      <c r="DZG22" s="259"/>
      <c r="DZH22" s="259"/>
      <c r="DZI22" s="297"/>
      <c r="DZJ22" s="1133"/>
      <c r="DZK22" s="1134"/>
      <c r="DZL22" s="1134"/>
      <c r="DZM22" s="1134"/>
      <c r="DZN22" s="1134"/>
      <c r="DZO22" s="1134"/>
      <c r="DZP22" s="1134"/>
      <c r="DZQ22" s="1135"/>
      <c r="DZR22" s="1133"/>
      <c r="DZS22" s="1134"/>
      <c r="DZT22" s="1134"/>
      <c r="DZU22" s="1134"/>
      <c r="DZV22" s="1135"/>
      <c r="DZW22" s="1133"/>
      <c r="DZX22" s="1134"/>
      <c r="DZY22" s="1135"/>
      <c r="DZZ22" s="1140" t="e">
        <f>LEFT(DATABASE!C32,FIND("*",SUBSTITUTE(DATABASE!C32," ","*",2)))</f>
        <v>#VALUE!</v>
      </c>
      <c r="EAA22" s="1141"/>
      <c r="EAB22" s="1141"/>
      <c r="EAC22" s="1141"/>
      <c r="EAD22" s="1141"/>
      <c r="EAE22" s="1141"/>
      <c r="EAF22" s="1141"/>
      <c r="EAG22" s="1141"/>
      <c r="EAH22" s="1141"/>
      <c r="EAI22" s="1141"/>
      <c r="EAJ22" s="1142"/>
      <c r="EAK22" s="1181">
        <v>20</v>
      </c>
      <c r="EAL22" s="1182"/>
      <c r="EAM22" s="1183"/>
      <c r="EAN22" s="296" t="s">
        <v>404</v>
      </c>
      <c r="EAO22" s="259"/>
      <c r="EAP22" s="259"/>
      <c r="EAQ22" s="259"/>
      <c r="EAR22" s="259"/>
      <c r="EAS22" s="259"/>
      <c r="EAT22" s="259"/>
      <c r="EAU22" s="259"/>
      <c r="EAV22" s="259"/>
      <c r="EAW22" s="259"/>
      <c r="EAX22" s="259"/>
      <c r="EAY22" s="297"/>
      <c r="EAZ22" s="1133"/>
      <c r="EBA22" s="1134"/>
      <c r="EBB22" s="1134"/>
      <c r="EBC22" s="1134"/>
      <c r="EBD22" s="1134"/>
      <c r="EBE22" s="1134"/>
      <c r="EBF22" s="1134"/>
      <c r="EBG22" s="1135"/>
      <c r="EBH22" s="1133"/>
      <c r="EBI22" s="1134"/>
      <c r="EBJ22" s="1134"/>
      <c r="EBK22" s="1134"/>
      <c r="EBL22" s="1135"/>
      <c r="EBM22" s="1133"/>
      <c r="EBN22" s="1134"/>
      <c r="EBO22" s="1135"/>
      <c r="EBP22" s="1138" t="s">
        <v>425</v>
      </c>
      <c r="EBQ22" s="1128"/>
      <c r="EBR22" s="1128"/>
      <c r="EBS22" s="1128"/>
      <c r="EBT22" s="1128"/>
      <c r="EBU22" s="1128"/>
      <c r="EBV22" s="1128"/>
      <c r="EBW22" s="1128"/>
      <c r="EBX22" s="1128"/>
      <c r="EBY22" s="1128"/>
      <c r="EBZ22" s="1139"/>
      <c r="ECA22" s="1133"/>
      <c r="ECB22" s="1134"/>
      <c r="ECC22" s="1135"/>
      <c r="ECD22" s="296" t="s">
        <v>404</v>
      </c>
      <c r="ECE22" s="259"/>
      <c r="ECF22" s="259"/>
      <c r="ECG22" s="259"/>
      <c r="ECH22" s="259"/>
      <c r="ECI22" s="259"/>
      <c r="ECJ22" s="259"/>
      <c r="ECK22" s="259"/>
      <c r="ECL22" s="259"/>
      <c r="ECM22" s="259"/>
      <c r="ECN22" s="259"/>
      <c r="ECO22" s="297"/>
      <c r="ECP22" s="1133"/>
      <c r="ECQ22" s="1134"/>
      <c r="ECR22" s="1134"/>
      <c r="ECS22" s="1134"/>
      <c r="ECT22" s="1134"/>
      <c r="ECU22" s="1134"/>
      <c r="ECV22" s="1134"/>
      <c r="ECW22" s="1135"/>
      <c r="ECX22" s="1133"/>
      <c r="ECY22" s="1134"/>
      <c r="ECZ22" s="1134"/>
      <c r="EDA22" s="1134"/>
      <c r="EDB22" s="1135"/>
      <c r="EDC22" s="1133"/>
      <c r="EDD22" s="1134"/>
      <c r="EDE22" s="1135"/>
      <c r="EDF22" s="1133"/>
      <c r="EDG22" s="1134"/>
      <c r="EDH22" s="1134"/>
      <c r="EDI22" s="1134"/>
      <c r="EDJ22" s="1134"/>
      <c r="EDK22" s="1134"/>
      <c r="EDL22" s="1134"/>
      <c r="EDM22" s="1134"/>
      <c r="EDN22" s="1134"/>
      <c r="EDO22" s="1134"/>
      <c r="EDP22" s="1135"/>
      <c r="EDQ22" s="1133"/>
      <c r="EDR22" s="1134"/>
      <c r="EDS22" s="1135"/>
      <c r="EDT22" s="296" t="s">
        <v>404</v>
      </c>
      <c r="EDU22" s="259"/>
      <c r="EDV22" s="259"/>
      <c r="EDW22" s="259"/>
      <c r="EDX22" s="259"/>
      <c r="EDY22" s="259"/>
      <c r="EDZ22" s="259"/>
      <c r="EEA22" s="259"/>
      <c r="EEB22" s="259"/>
      <c r="EEC22" s="259"/>
      <c r="EED22" s="259"/>
      <c r="EEE22" s="297"/>
      <c r="EEF22" s="1133"/>
      <c r="EEG22" s="1134"/>
      <c r="EEH22" s="1134"/>
      <c r="EEI22" s="1134"/>
      <c r="EEJ22" s="1134"/>
      <c r="EEK22" s="1134"/>
      <c r="EEL22" s="1134"/>
      <c r="EEM22" s="1135"/>
      <c r="EEN22" s="1133"/>
      <c r="EEO22" s="1134"/>
      <c r="EEP22" s="1134"/>
      <c r="EEQ22" s="1134"/>
      <c r="EER22" s="1135"/>
      <c r="EES22" s="1133"/>
      <c r="EET22" s="1134"/>
      <c r="EEU22" s="1135"/>
      <c r="EEV22" s="1133"/>
      <c r="EEW22" s="1134"/>
      <c r="EEX22" s="1134"/>
      <c r="EEY22" s="1134"/>
      <c r="EEZ22" s="1134"/>
      <c r="EFA22" s="1134"/>
      <c r="EFB22" s="1134"/>
      <c r="EFC22" s="1134"/>
      <c r="EFD22" s="1134"/>
      <c r="EFE22" s="1134"/>
      <c r="EFF22" s="1135"/>
      <c r="EFG22" s="1133"/>
      <c r="EFH22" s="1134"/>
      <c r="EFI22" s="1135"/>
      <c r="EFJ22" s="296" t="s">
        <v>404</v>
      </c>
      <c r="EFK22" s="259"/>
      <c r="EFL22" s="259"/>
      <c r="EFM22" s="259"/>
      <c r="EFN22" s="259"/>
      <c r="EFO22" s="259"/>
      <c r="EFP22" s="259"/>
      <c r="EFQ22" s="259"/>
      <c r="EFR22" s="259"/>
      <c r="EFS22" s="259"/>
      <c r="EFT22" s="259"/>
      <c r="EFU22" s="297"/>
      <c r="EFV22" s="1133"/>
      <c r="EFW22" s="1134"/>
      <c r="EFX22" s="1134"/>
      <c r="EFY22" s="1134"/>
      <c r="EFZ22" s="1134"/>
      <c r="EGA22" s="1134"/>
      <c r="EGB22" s="1134"/>
      <c r="EGC22" s="1135"/>
      <c r="EGD22" s="1133"/>
      <c r="EGE22" s="1134"/>
      <c r="EGF22" s="1134"/>
      <c r="EGG22" s="1134"/>
      <c r="EGH22" s="1135"/>
      <c r="EGI22" s="1133"/>
      <c r="EGJ22" s="1134"/>
      <c r="EGK22" s="1135"/>
      <c r="EGL22" s="1133"/>
      <c r="EGM22" s="1134"/>
      <c r="EGN22" s="1134"/>
      <c r="EGO22" s="1134"/>
      <c r="EGP22" s="1134"/>
      <c r="EGQ22" s="1134"/>
      <c r="EGR22" s="1134"/>
      <c r="EGS22" s="1134"/>
      <c r="EGT22" s="1134"/>
      <c r="EGU22" s="1134"/>
      <c r="EGV22" s="1135"/>
      <c r="EGW22" s="1133"/>
      <c r="EGX22" s="1134"/>
      <c r="EGY22" s="1135"/>
      <c r="EGZ22" s="296" t="s">
        <v>404</v>
      </c>
      <c r="EHA22" s="259"/>
      <c r="EHB22" s="259"/>
      <c r="EHC22" s="259"/>
      <c r="EHD22" s="259"/>
      <c r="EHE22" s="259"/>
      <c r="EHF22" s="259"/>
      <c r="EHG22" s="259"/>
      <c r="EHH22" s="259"/>
      <c r="EHI22" s="259"/>
      <c r="EHJ22" s="259"/>
      <c r="EHK22" s="297"/>
      <c r="EHL22" s="1133"/>
      <c r="EHM22" s="1134"/>
      <c r="EHN22" s="1134"/>
      <c r="EHO22" s="1134"/>
      <c r="EHP22" s="1134"/>
      <c r="EHQ22" s="1134"/>
      <c r="EHR22" s="1134"/>
      <c r="EHS22" s="1135"/>
      <c r="EHT22" s="1133"/>
      <c r="EHU22" s="1134"/>
      <c r="EHV22" s="1134"/>
      <c r="EHW22" s="1134"/>
      <c r="EHX22" s="1135"/>
      <c r="EHY22" s="1133"/>
      <c r="EHZ22" s="1134"/>
      <c r="EIA22" s="1135"/>
      <c r="EIB22" s="1133"/>
      <c r="EIC22" s="1134"/>
      <c r="EID22" s="1134"/>
      <c r="EIE22" s="1134"/>
      <c r="EIF22" s="1134"/>
      <c r="EIG22" s="1134"/>
      <c r="EIH22" s="1134"/>
      <c r="EII22" s="1134"/>
      <c r="EIJ22" s="1134"/>
      <c r="EIK22" s="1134"/>
      <c r="EIL22" s="1135"/>
      <c r="EIM22" s="1133"/>
      <c r="EIN22" s="1134"/>
      <c r="EIO22" s="1135"/>
      <c r="EIP22" s="296" t="s">
        <v>404</v>
      </c>
      <c r="EIQ22" s="259"/>
      <c r="EIR22" s="259"/>
      <c r="EIS22" s="259"/>
      <c r="EIT22" s="259"/>
      <c r="EIU22" s="259"/>
      <c r="EIV22" s="259"/>
      <c r="EIW22" s="259"/>
      <c r="EIX22" s="259"/>
      <c r="EIY22" s="259"/>
      <c r="EIZ22" s="259"/>
      <c r="EJA22" s="297"/>
      <c r="EJB22" s="1133"/>
      <c r="EJC22" s="1134"/>
      <c r="EJD22" s="1134"/>
      <c r="EJE22" s="1134"/>
      <c r="EJF22" s="1134"/>
      <c r="EJG22" s="1134"/>
      <c r="EJH22" s="1134"/>
      <c r="EJI22" s="1135"/>
      <c r="EJJ22" s="1133"/>
      <c r="EJK22" s="1134"/>
      <c r="EJL22" s="1134"/>
      <c r="EJM22" s="1134"/>
      <c r="EJN22" s="1135"/>
    </row>
    <row r="23" spans="1:3654" ht="18.75" customHeight="1" x14ac:dyDescent="0.25">
      <c r="A23" s="1138"/>
      <c r="B23" s="1128"/>
      <c r="C23" s="1139"/>
      <c r="D23" s="1140" t="e">
        <f>LEFT(DATABASE!C21,FIND("*",SUBSTITUTE(DATABASE!C21," ","*",2)))</f>
        <v>#VALUE!</v>
      </c>
      <c r="E23" s="1141"/>
      <c r="F23" s="1141"/>
      <c r="G23" s="1141"/>
      <c r="H23" s="1141"/>
      <c r="I23" s="1141"/>
      <c r="J23" s="1141"/>
      <c r="K23" s="1141"/>
      <c r="L23" s="1141"/>
      <c r="M23" s="1141"/>
      <c r="N23" s="1142"/>
      <c r="O23" s="1144" t="s">
        <v>217</v>
      </c>
      <c r="P23" s="1145"/>
      <c r="Q23" s="1146"/>
      <c r="R23" s="296"/>
      <c r="S23" s="259" t="s">
        <v>405</v>
      </c>
      <c r="T23" s="259"/>
      <c r="U23" s="259"/>
      <c r="V23" s="259"/>
      <c r="W23" s="259"/>
      <c r="X23" s="259"/>
      <c r="Y23" s="259"/>
      <c r="Z23" s="259"/>
      <c r="AA23" s="259"/>
      <c r="AB23" s="259"/>
      <c r="AC23" s="297"/>
      <c r="AD23" s="1133"/>
      <c r="AE23" s="1134"/>
      <c r="AF23" s="1134"/>
      <c r="AG23" s="1134"/>
      <c r="AH23" s="1134"/>
      <c r="AI23" s="1134"/>
      <c r="AJ23" s="1134"/>
      <c r="AK23" s="1135"/>
      <c r="AL23" s="1133"/>
      <c r="AM23" s="1134"/>
      <c r="AN23" s="1134"/>
      <c r="AO23" s="1134"/>
      <c r="AP23" s="1135"/>
      <c r="AQ23" s="1138"/>
      <c r="AR23" s="1128"/>
      <c r="AS23" s="1139"/>
      <c r="AT23" s="1140" t="e">
        <f>LEFT(DATABASE!C33,FIND("*",SUBSTITUTE(DATABASE!C33," ","*",2)))</f>
        <v>#VALUE!</v>
      </c>
      <c r="AU23" s="1141"/>
      <c r="AV23" s="1141"/>
      <c r="AW23" s="1141"/>
      <c r="AX23" s="1141"/>
      <c r="AY23" s="1141"/>
      <c r="AZ23" s="1141"/>
      <c r="BA23" s="1141"/>
      <c r="BB23" s="1141"/>
      <c r="BC23" s="1141"/>
      <c r="BD23" s="1142"/>
      <c r="BE23" s="1144" t="s">
        <v>217</v>
      </c>
      <c r="BF23" s="1145"/>
      <c r="BG23" s="1146"/>
      <c r="BH23" s="296"/>
      <c r="BI23" s="259" t="s">
        <v>405</v>
      </c>
      <c r="BJ23" s="259"/>
      <c r="BK23" s="259"/>
      <c r="BL23" s="259"/>
      <c r="BM23" s="259"/>
      <c r="BN23" s="259"/>
      <c r="BO23" s="259"/>
      <c r="BP23" s="259"/>
      <c r="BQ23" s="259"/>
      <c r="BR23" s="259"/>
      <c r="BS23" s="297"/>
      <c r="BT23" s="1133"/>
      <c r="BU23" s="1134"/>
      <c r="BV23" s="1134"/>
      <c r="BW23" s="1134"/>
      <c r="BX23" s="1134"/>
      <c r="BY23" s="1134"/>
      <c r="BZ23" s="1134"/>
      <c r="CA23" s="1135"/>
      <c r="CB23" s="1133"/>
      <c r="CC23" s="1134"/>
      <c r="CD23" s="1134"/>
      <c r="CE23" s="1134"/>
      <c r="CF23" s="1135"/>
      <c r="CG23" s="1138"/>
      <c r="CH23" s="1128"/>
      <c r="CI23" s="1139"/>
      <c r="CJ23" s="1140" t="e">
        <f>LEFT(DATABASE!C20,FIND("*",SUBSTITUTE(DATABASE!C20," ","*",2)))</f>
        <v>#VALUE!</v>
      </c>
      <c r="CK23" s="1141"/>
      <c r="CL23" s="1141"/>
      <c r="CM23" s="1141"/>
      <c r="CN23" s="1141"/>
      <c r="CO23" s="1141"/>
      <c r="CP23" s="1141"/>
      <c r="CQ23" s="1141"/>
      <c r="CR23" s="1141"/>
      <c r="CS23" s="1141"/>
      <c r="CT23" s="1142"/>
      <c r="CU23" s="1144" t="s">
        <v>526</v>
      </c>
      <c r="CV23" s="1145"/>
      <c r="CW23" s="1146"/>
      <c r="CX23" s="296"/>
      <c r="CY23" s="259" t="s">
        <v>405</v>
      </c>
      <c r="CZ23" s="259"/>
      <c r="DA23" s="259"/>
      <c r="DB23" s="259"/>
      <c r="DC23" s="259"/>
      <c r="DD23" s="259"/>
      <c r="DE23" s="259"/>
      <c r="DF23" s="259"/>
      <c r="DG23" s="259"/>
      <c r="DH23" s="259"/>
      <c r="DI23" s="297"/>
      <c r="DJ23" s="1133"/>
      <c r="DK23" s="1134"/>
      <c r="DL23" s="1134"/>
      <c r="DM23" s="1134"/>
      <c r="DN23" s="1134"/>
      <c r="DO23" s="1134"/>
      <c r="DP23" s="1134"/>
      <c r="DQ23" s="1135"/>
      <c r="DR23" s="1133"/>
      <c r="DS23" s="1134"/>
      <c r="DT23" s="1134"/>
      <c r="DU23" s="1134"/>
      <c r="DV23" s="1135"/>
      <c r="DW23" s="1138"/>
      <c r="DX23" s="1128"/>
      <c r="DY23" s="1139"/>
      <c r="DZ23" s="1140" t="e">
        <f>LEFT(DATABASE!C32,FIND("*",SUBSTITUTE(DATABASE!C32," ","*",2)))</f>
        <v>#VALUE!</v>
      </c>
      <c r="EA23" s="1141"/>
      <c r="EB23" s="1141"/>
      <c r="EC23" s="1141"/>
      <c r="ED23" s="1141"/>
      <c r="EE23" s="1141"/>
      <c r="EF23" s="1141"/>
      <c r="EG23" s="1141"/>
      <c r="EH23" s="1141"/>
      <c r="EI23" s="1141"/>
      <c r="EJ23" s="1142"/>
      <c r="EK23" s="1144" t="s">
        <v>526</v>
      </c>
      <c r="EL23" s="1145"/>
      <c r="EM23" s="1146"/>
      <c r="EN23" s="296"/>
      <c r="EO23" s="259" t="s">
        <v>405</v>
      </c>
      <c r="EP23" s="259"/>
      <c r="EQ23" s="259"/>
      <c r="ER23" s="259"/>
      <c r="ES23" s="259"/>
      <c r="ET23" s="259"/>
      <c r="EU23" s="259"/>
      <c r="EV23" s="259"/>
      <c r="EW23" s="259"/>
      <c r="EX23" s="259"/>
      <c r="EY23" s="297"/>
      <c r="EZ23" s="1133"/>
      <c r="FA23" s="1134"/>
      <c r="FB23" s="1134"/>
      <c r="FC23" s="1134"/>
      <c r="FD23" s="1134"/>
      <c r="FE23" s="1134"/>
      <c r="FF23" s="1134"/>
      <c r="FG23" s="1135"/>
      <c r="FH23" s="1133"/>
      <c r="FI23" s="1134"/>
      <c r="FJ23" s="1134"/>
      <c r="FK23" s="1134"/>
      <c r="FL23" s="1135"/>
      <c r="FM23" s="1138"/>
      <c r="FN23" s="1128"/>
      <c r="FO23" s="1139"/>
      <c r="FP23" s="1140" t="e">
        <f>LEFT(DATABASE!C19,FIND("*",SUBSTITUTE(DATABASE!C19," ","*",2)))</f>
        <v>#VALUE!</v>
      </c>
      <c r="FQ23" s="1141"/>
      <c r="FR23" s="1141"/>
      <c r="FS23" s="1141"/>
      <c r="FT23" s="1141"/>
      <c r="FU23" s="1141"/>
      <c r="FV23" s="1141"/>
      <c r="FW23" s="1141"/>
      <c r="FX23" s="1141"/>
      <c r="FY23" s="1141"/>
      <c r="FZ23" s="1142"/>
      <c r="GA23" s="1144" t="s">
        <v>527</v>
      </c>
      <c r="GB23" s="1145"/>
      <c r="GC23" s="1146"/>
      <c r="GD23" s="296"/>
      <c r="GE23" s="259" t="s">
        <v>405</v>
      </c>
      <c r="GF23" s="259"/>
      <c r="GG23" s="259"/>
      <c r="GH23" s="259"/>
      <c r="GI23" s="259"/>
      <c r="GJ23" s="259"/>
      <c r="GK23" s="259"/>
      <c r="GL23" s="259"/>
      <c r="GM23" s="259"/>
      <c r="GN23" s="259"/>
      <c r="GO23" s="297"/>
      <c r="GP23" s="1133"/>
      <c r="GQ23" s="1134"/>
      <c r="GR23" s="1134"/>
      <c r="GS23" s="1134"/>
      <c r="GT23" s="1134"/>
      <c r="GU23" s="1134"/>
      <c r="GV23" s="1134"/>
      <c r="GW23" s="1135"/>
      <c r="GX23" s="1133"/>
      <c r="GY23" s="1134"/>
      <c r="GZ23" s="1134"/>
      <c r="HA23" s="1134"/>
      <c r="HB23" s="1135"/>
      <c r="HC23" s="1138"/>
      <c r="HD23" s="1128"/>
      <c r="HE23" s="1139"/>
      <c r="HF23" s="1140" t="e">
        <f>LEFT(DATABASE!C31,FIND("*",SUBSTITUTE(DATABASE!C31," ","*",2)))</f>
        <v>#VALUE!</v>
      </c>
      <c r="HG23" s="1141"/>
      <c r="HH23" s="1141"/>
      <c r="HI23" s="1141"/>
      <c r="HJ23" s="1141"/>
      <c r="HK23" s="1141"/>
      <c r="HL23" s="1141"/>
      <c r="HM23" s="1141"/>
      <c r="HN23" s="1141"/>
      <c r="HO23" s="1141"/>
      <c r="HP23" s="1142"/>
      <c r="HQ23" s="1144" t="s">
        <v>527</v>
      </c>
      <c r="HR23" s="1145"/>
      <c r="HS23" s="1146"/>
      <c r="HT23" s="296"/>
      <c r="HU23" s="259" t="s">
        <v>405</v>
      </c>
      <c r="HV23" s="259"/>
      <c r="HW23" s="259"/>
      <c r="HX23" s="259"/>
      <c r="HY23" s="259"/>
      <c r="HZ23" s="259"/>
      <c r="IA23" s="259"/>
      <c r="IB23" s="259"/>
      <c r="IC23" s="259"/>
      <c r="ID23" s="259"/>
      <c r="IE23" s="297"/>
      <c r="IF23" s="1133"/>
      <c r="IG23" s="1134"/>
      <c r="IH23" s="1134"/>
      <c r="II23" s="1134"/>
      <c r="IJ23" s="1134"/>
      <c r="IK23" s="1134"/>
      <c r="IL23" s="1134"/>
      <c r="IM23" s="1135"/>
      <c r="IN23" s="1133"/>
      <c r="IO23" s="1134"/>
      <c r="IP23" s="1134"/>
      <c r="IQ23" s="1134"/>
      <c r="IR23" s="1135"/>
      <c r="IS23" s="1138"/>
      <c r="IT23" s="1128"/>
      <c r="IU23" s="1139"/>
      <c r="IV23" s="1140" t="e">
        <f>LEFT(DATABASE!C21,FIND("*",SUBSTITUTE(DATABASE!C21," ","*",2)))</f>
        <v>#VALUE!</v>
      </c>
      <c r="IW23" s="1141"/>
      <c r="IX23" s="1141"/>
      <c r="IY23" s="1141"/>
      <c r="IZ23" s="1141"/>
      <c r="JA23" s="1141"/>
      <c r="JB23" s="1141"/>
      <c r="JC23" s="1141"/>
      <c r="JD23" s="1141"/>
      <c r="JE23" s="1141"/>
      <c r="JF23" s="1142"/>
      <c r="JG23" s="1144" t="s">
        <v>41</v>
      </c>
      <c r="JH23" s="1145"/>
      <c r="JI23" s="1146"/>
      <c r="JJ23" s="296"/>
      <c r="JK23" s="259" t="s">
        <v>405</v>
      </c>
      <c r="JL23" s="259"/>
      <c r="JM23" s="259"/>
      <c r="JN23" s="259"/>
      <c r="JO23" s="259"/>
      <c r="JP23" s="259"/>
      <c r="JQ23" s="259"/>
      <c r="JR23" s="259"/>
      <c r="JS23" s="259"/>
      <c r="JT23" s="259"/>
      <c r="JU23" s="297"/>
      <c r="JV23" s="1133"/>
      <c r="JW23" s="1134"/>
      <c r="JX23" s="1134"/>
      <c r="JY23" s="1134"/>
      <c r="JZ23" s="1134"/>
      <c r="KA23" s="1134"/>
      <c r="KB23" s="1134"/>
      <c r="KC23" s="1135"/>
      <c r="KD23" s="1133"/>
      <c r="KE23" s="1134"/>
      <c r="KF23" s="1134"/>
      <c r="KG23" s="1134"/>
      <c r="KH23" s="1135"/>
      <c r="KI23" s="1138"/>
      <c r="KJ23" s="1128"/>
      <c r="KK23" s="1139"/>
      <c r="KL23" s="1140" t="e">
        <f>LEFT(DATABASE!C17,FIND("*",SUBSTITUTE(DATABASE!C17," ","*",2)))</f>
        <v>#VALUE!</v>
      </c>
      <c r="KM23" s="1141"/>
      <c r="KN23" s="1141"/>
      <c r="KO23" s="1141"/>
      <c r="KP23" s="1141"/>
      <c r="KQ23" s="1141"/>
      <c r="KR23" s="1141"/>
      <c r="KS23" s="1141"/>
      <c r="KT23" s="1141"/>
      <c r="KU23" s="1141"/>
      <c r="KV23" s="1142"/>
      <c r="KW23" s="1144" t="s">
        <v>41</v>
      </c>
      <c r="KX23" s="1145"/>
      <c r="KY23" s="1146"/>
      <c r="KZ23" s="296"/>
      <c r="LA23" s="259" t="s">
        <v>405</v>
      </c>
      <c r="LB23" s="259"/>
      <c r="LC23" s="259"/>
      <c r="LD23" s="259"/>
      <c r="LE23" s="259"/>
      <c r="LF23" s="259"/>
      <c r="LG23" s="259"/>
      <c r="LH23" s="259"/>
      <c r="LI23" s="259"/>
      <c r="LJ23" s="259"/>
      <c r="LK23" s="297"/>
      <c r="LL23" s="1133"/>
      <c r="LM23" s="1134"/>
      <c r="LN23" s="1134"/>
      <c r="LO23" s="1134"/>
      <c r="LP23" s="1134"/>
      <c r="LQ23" s="1134"/>
      <c r="LR23" s="1134"/>
      <c r="LS23" s="1135"/>
      <c r="LT23" s="1133"/>
      <c r="LU23" s="1134"/>
      <c r="LV23" s="1134"/>
      <c r="LW23" s="1134"/>
      <c r="LX23" s="1135"/>
      <c r="LY23" s="1138"/>
      <c r="LZ23" s="1128"/>
      <c r="MA23" s="1139"/>
      <c r="MB23" s="1140" t="e">
        <f>LEFT(DATABASE!C29,FIND("*",SUBSTITUTE(DATABASE!C29," ","*",2)))</f>
        <v>#VALUE!</v>
      </c>
      <c r="MC23" s="1141"/>
      <c r="MD23" s="1141"/>
      <c r="ME23" s="1141"/>
      <c r="MF23" s="1141"/>
      <c r="MG23" s="1141"/>
      <c r="MH23" s="1141"/>
      <c r="MI23" s="1141"/>
      <c r="MJ23" s="1141"/>
      <c r="MK23" s="1141"/>
      <c r="ML23" s="1142"/>
      <c r="MM23" s="1144" t="s">
        <v>41</v>
      </c>
      <c r="MN23" s="1145"/>
      <c r="MO23" s="1146"/>
      <c r="MP23" s="296"/>
      <c r="MQ23" s="259" t="s">
        <v>405</v>
      </c>
      <c r="MR23" s="259"/>
      <c r="MS23" s="259"/>
      <c r="MT23" s="259"/>
      <c r="MU23" s="259"/>
      <c r="MV23" s="259"/>
      <c r="MW23" s="259"/>
      <c r="MX23" s="259"/>
      <c r="MY23" s="259"/>
      <c r="MZ23" s="259"/>
      <c r="NA23" s="297"/>
      <c r="NB23" s="1133"/>
      <c r="NC23" s="1134"/>
      <c r="ND23" s="1134"/>
      <c r="NE23" s="1134"/>
      <c r="NF23" s="1134"/>
      <c r="NG23" s="1134"/>
      <c r="NH23" s="1134"/>
      <c r="NI23" s="1135"/>
      <c r="NJ23" s="1133"/>
      <c r="NK23" s="1134"/>
      <c r="NL23" s="1134"/>
      <c r="NM23" s="1134"/>
      <c r="NN23" s="1135"/>
      <c r="NO23" s="1138"/>
      <c r="NP23" s="1128"/>
      <c r="NQ23" s="1139"/>
      <c r="NR23" s="1140" t="e">
        <f>LEFT(DATABASE!C25,FIND("*",SUBSTITUTE(DATABASE!C25," ","*",2)))</f>
        <v>#VALUE!</v>
      </c>
      <c r="NS23" s="1141"/>
      <c r="NT23" s="1141"/>
      <c r="NU23" s="1141"/>
      <c r="NV23" s="1141"/>
      <c r="NW23" s="1141"/>
      <c r="NX23" s="1141"/>
      <c r="NY23" s="1141"/>
      <c r="NZ23" s="1141"/>
      <c r="OA23" s="1141"/>
      <c r="OB23" s="1142"/>
      <c r="OC23" s="1144" t="s">
        <v>41</v>
      </c>
      <c r="OD23" s="1145"/>
      <c r="OE23" s="1146"/>
      <c r="OF23" s="296"/>
      <c r="OG23" s="259" t="s">
        <v>405</v>
      </c>
      <c r="OH23" s="259"/>
      <c r="OI23" s="259"/>
      <c r="OJ23" s="259"/>
      <c r="OK23" s="259"/>
      <c r="OL23" s="259"/>
      <c r="OM23" s="259"/>
      <c r="ON23" s="259"/>
      <c r="OO23" s="259"/>
      <c r="OP23" s="259"/>
      <c r="OQ23" s="297"/>
      <c r="OR23" s="1133"/>
      <c r="OS23" s="1134"/>
      <c r="OT23" s="1134"/>
      <c r="OU23" s="1134"/>
      <c r="OV23" s="1134"/>
      <c r="OW23" s="1134"/>
      <c r="OX23" s="1134"/>
      <c r="OY23" s="1135"/>
      <c r="OZ23" s="1133"/>
      <c r="PA23" s="1134"/>
      <c r="PB23" s="1134"/>
      <c r="PC23" s="1134"/>
      <c r="PD23" s="1135"/>
      <c r="PE23" s="1138"/>
      <c r="PF23" s="1128"/>
      <c r="PG23" s="1139"/>
      <c r="PH23" s="1140" t="e">
        <f>LEFT(DATABASE!C37,FIND("*",SUBSTITUTE(DATABASE!C37," ","*",2)))</f>
        <v>#VALUE!</v>
      </c>
      <c r="PI23" s="1141"/>
      <c r="PJ23" s="1141"/>
      <c r="PK23" s="1141"/>
      <c r="PL23" s="1141"/>
      <c r="PM23" s="1141"/>
      <c r="PN23" s="1141"/>
      <c r="PO23" s="1141"/>
      <c r="PP23" s="1141"/>
      <c r="PQ23" s="1141"/>
      <c r="PR23" s="1142"/>
      <c r="PS23" s="1144" t="s">
        <v>41</v>
      </c>
      <c r="PT23" s="1145"/>
      <c r="PU23" s="1146"/>
      <c r="PV23" s="296"/>
      <c r="PW23" s="259" t="s">
        <v>405</v>
      </c>
      <c r="PX23" s="259"/>
      <c r="PY23" s="259"/>
      <c r="PZ23" s="259"/>
      <c r="QA23" s="259"/>
      <c r="QB23" s="259"/>
      <c r="QC23" s="259"/>
      <c r="QD23" s="259"/>
      <c r="QE23" s="259"/>
      <c r="QF23" s="259"/>
      <c r="QG23" s="297"/>
      <c r="QH23" s="1133"/>
      <c r="QI23" s="1134"/>
      <c r="QJ23" s="1134"/>
      <c r="QK23" s="1134"/>
      <c r="QL23" s="1134"/>
      <c r="QM23" s="1134"/>
      <c r="QN23" s="1134"/>
      <c r="QO23" s="1135"/>
      <c r="QP23" s="1133"/>
      <c r="QQ23" s="1134"/>
      <c r="QR23" s="1134"/>
      <c r="QS23" s="1134"/>
      <c r="QT23" s="1135"/>
      <c r="QU23" s="1138"/>
      <c r="QV23" s="1128"/>
      <c r="QW23" s="1139"/>
      <c r="QX23" s="1140" t="e">
        <f>LEFT(DATABASE!C33,FIND("*",SUBSTITUTE(DATABASE!C33," ","*",2)))</f>
        <v>#VALUE!</v>
      </c>
      <c r="QY23" s="1141"/>
      <c r="QZ23" s="1141"/>
      <c r="RA23" s="1141"/>
      <c r="RB23" s="1141"/>
      <c r="RC23" s="1141"/>
      <c r="RD23" s="1141"/>
      <c r="RE23" s="1141"/>
      <c r="RF23" s="1141"/>
      <c r="RG23" s="1141"/>
      <c r="RH23" s="1142"/>
      <c r="RI23" s="1144" t="s">
        <v>41</v>
      </c>
      <c r="RJ23" s="1145"/>
      <c r="RK23" s="1146"/>
      <c r="RL23" s="296"/>
      <c r="RM23" s="259" t="s">
        <v>405</v>
      </c>
      <c r="RN23" s="259"/>
      <c r="RO23" s="259"/>
      <c r="RP23" s="259"/>
      <c r="RQ23" s="259"/>
      <c r="RR23" s="259"/>
      <c r="RS23" s="259"/>
      <c r="RT23" s="259"/>
      <c r="RU23" s="259"/>
      <c r="RV23" s="259"/>
      <c r="RW23" s="297"/>
      <c r="RX23" s="1133"/>
      <c r="RY23" s="1134"/>
      <c r="RZ23" s="1134"/>
      <c r="SA23" s="1134"/>
      <c r="SB23" s="1134"/>
      <c r="SC23" s="1134"/>
      <c r="SD23" s="1134"/>
      <c r="SE23" s="1135"/>
      <c r="SF23" s="1133"/>
      <c r="SG23" s="1134"/>
      <c r="SH23" s="1134"/>
      <c r="SI23" s="1134"/>
      <c r="SJ23" s="1135"/>
      <c r="SK23" s="1138"/>
      <c r="SL23" s="1128"/>
      <c r="SM23" s="1139"/>
      <c r="SN23" s="1140" t="e">
        <f>LEFT(DATABASE!C20,FIND("*",SUBSTITUTE(DATABASE!C20," ","*",2)))</f>
        <v>#VALUE!</v>
      </c>
      <c r="SO23" s="1141"/>
      <c r="SP23" s="1141"/>
      <c r="SQ23" s="1141"/>
      <c r="SR23" s="1141"/>
      <c r="SS23" s="1141"/>
      <c r="ST23" s="1141"/>
      <c r="SU23" s="1141"/>
      <c r="SV23" s="1141"/>
      <c r="SW23" s="1141"/>
      <c r="SX23" s="1142"/>
      <c r="SY23" s="1144" t="s">
        <v>40</v>
      </c>
      <c r="SZ23" s="1145"/>
      <c r="TA23" s="1146"/>
      <c r="TB23" s="296"/>
      <c r="TC23" s="259" t="s">
        <v>405</v>
      </c>
      <c r="TD23" s="259"/>
      <c r="TE23" s="259"/>
      <c r="TF23" s="259"/>
      <c r="TG23" s="259"/>
      <c r="TH23" s="259"/>
      <c r="TI23" s="259"/>
      <c r="TJ23" s="259"/>
      <c r="TK23" s="259"/>
      <c r="TL23" s="259"/>
      <c r="TM23" s="297"/>
      <c r="TN23" s="1133"/>
      <c r="TO23" s="1134"/>
      <c r="TP23" s="1134"/>
      <c r="TQ23" s="1134"/>
      <c r="TR23" s="1134"/>
      <c r="TS23" s="1134"/>
      <c r="TT23" s="1134"/>
      <c r="TU23" s="1135"/>
      <c r="TV23" s="1133"/>
      <c r="TW23" s="1134"/>
      <c r="TX23" s="1134"/>
      <c r="TY23" s="1134"/>
      <c r="TZ23" s="1135"/>
      <c r="UA23" s="1138"/>
      <c r="UB23" s="1128"/>
      <c r="UC23" s="1139"/>
      <c r="UD23" s="1140" t="e">
        <f>LEFT(DATABASE!C16,FIND("*",SUBSTITUTE(DATABASE!C16," ","*",2)))</f>
        <v>#VALUE!</v>
      </c>
      <c r="UE23" s="1141"/>
      <c r="UF23" s="1141"/>
      <c r="UG23" s="1141"/>
      <c r="UH23" s="1141"/>
      <c r="UI23" s="1141"/>
      <c r="UJ23" s="1141"/>
      <c r="UK23" s="1141"/>
      <c r="UL23" s="1141"/>
      <c r="UM23" s="1141"/>
      <c r="UN23" s="1142"/>
      <c r="UO23" s="1144" t="s">
        <v>40</v>
      </c>
      <c r="UP23" s="1145"/>
      <c r="UQ23" s="1146"/>
      <c r="UR23" s="296"/>
      <c r="US23" s="259" t="s">
        <v>405</v>
      </c>
      <c r="UT23" s="259"/>
      <c r="UU23" s="259"/>
      <c r="UV23" s="259"/>
      <c r="UW23" s="259"/>
      <c r="UX23" s="259"/>
      <c r="UY23" s="259"/>
      <c r="UZ23" s="259"/>
      <c r="VA23" s="259"/>
      <c r="VB23" s="259"/>
      <c r="VC23" s="297"/>
      <c r="VD23" s="1133"/>
      <c r="VE23" s="1134"/>
      <c r="VF23" s="1134"/>
      <c r="VG23" s="1134"/>
      <c r="VH23" s="1134"/>
      <c r="VI23" s="1134"/>
      <c r="VJ23" s="1134"/>
      <c r="VK23" s="1135"/>
      <c r="VL23" s="1133"/>
      <c r="VM23" s="1134"/>
      <c r="VN23" s="1134"/>
      <c r="VO23" s="1134"/>
      <c r="VP23" s="1135"/>
      <c r="VQ23" s="1138"/>
      <c r="VR23" s="1128"/>
      <c r="VS23" s="1139"/>
      <c r="VT23" s="1140" t="e">
        <f>LEFT(DATABASE!C28,FIND("*",SUBSTITUTE(DATABASE!C28," ","*",2)))</f>
        <v>#VALUE!</v>
      </c>
      <c r="VU23" s="1141"/>
      <c r="VV23" s="1141"/>
      <c r="VW23" s="1141"/>
      <c r="VX23" s="1141"/>
      <c r="VY23" s="1141"/>
      <c r="VZ23" s="1141"/>
      <c r="WA23" s="1141"/>
      <c r="WB23" s="1141"/>
      <c r="WC23" s="1141"/>
      <c r="WD23" s="1142"/>
      <c r="WE23" s="1144" t="s">
        <v>40</v>
      </c>
      <c r="WF23" s="1145"/>
      <c r="WG23" s="1146"/>
      <c r="WH23" s="296"/>
      <c r="WI23" s="259" t="s">
        <v>405</v>
      </c>
      <c r="WJ23" s="259"/>
      <c r="WK23" s="259"/>
      <c r="WL23" s="259"/>
      <c r="WM23" s="259"/>
      <c r="WN23" s="259"/>
      <c r="WO23" s="259"/>
      <c r="WP23" s="259"/>
      <c r="WQ23" s="259"/>
      <c r="WR23" s="259"/>
      <c r="WS23" s="297"/>
      <c r="WT23" s="1133"/>
      <c r="WU23" s="1134"/>
      <c r="WV23" s="1134"/>
      <c r="WW23" s="1134"/>
      <c r="WX23" s="1134"/>
      <c r="WY23" s="1134"/>
      <c r="WZ23" s="1134"/>
      <c r="XA23" s="1135"/>
      <c r="XB23" s="1133"/>
      <c r="XC23" s="1134"/>
      <c r="XD23" s="1134"/>
      <c r="XE23" s="1134"/>
      <c r="XF23" s="1135"/>
      <c r="XG23" s="1138"/>
      <c r="XH23" s="1128"/>
      <c r="XI23" s="1139"/>
      <c r="XJ23" s="1140" t="e">
        <f>LEFT(DATABASE!C24,FIND("*",SUBSTITUTE(DATABASE!C24," ","*",2)))</f>
        <v>#VALUE!</v>
      </c>
      <c r="XK23" s="1141"/>
      <c r="XL23" s="1141"/>
      <c r="XM23" s="1141"/>
      <c r="XN23" s="1141"/>
      <c r="XO23" s="1141"/>
      <c r="XP23" s="1141"/>
      <c r="XQ23" s="1141"/>
      <c r="XR23" s="1141"/>
      <c r="XS23" s="1141"/>
      <c r="XT23" s="1142"/>
      <c r="XU23" s="1144" t="s">
        <v>40</v>
      </c>
      <c r="XV23" s="1145"/>
      <c r="XW23" s="1146"/>
      <c r="XX23" s="296"/>
      <c r="XY23" s="259" t="s">
        <v>405</v>
      </c>
      <c r="XZ23" s="259"/>
      <c r="YA23" s="259"/>
      <c r="YB23" s="259"/>
      <c r="YC23" s="259"/>
      <c r="YD23" s="259"/>
      <c r="YE23" s="259"/>
      <c r="YF23" s="259"/>
      <c r="YG23" s="259"/>
      <c r="YH23" s="259"/>
      <c r="YI23" s="297"/>
      <c r="YJ23" s="1133"/>
      <c r="YK23" s="1134"/>
      <c r="YL23" s="1134"/>
      <c r="YM23" s="1134"/>
      <c r="YN23" s="1134"/>
      <c r="YO23" s="1134"/>
      <c r="YP23" s="1134"/>
      <c r="YQ23" s="1135"/>
      <c r="YR23" s="1133"/>
      <c r="YS23" s="1134"/>
      <c r="YT23" s="1134"/>
      <c r="YU23" s="1134"/>
      <c r="YV23" s="1135"/>
      <c r="YW23" s="1138"/>
      <c r="YX23" s="1128"/>
      <c r="YY23" s="1139"/>
      <c r="YZ23" s="1140" t="e">
        <f>LEFT(DATABASE!C36,FIND("*",SUBSTITUTE(DATABASE!C36," ","*",2)))</f>
        <v>#VALUE!</v>
      </c>
      <c r="ZA23" s="1141"/>
      <c r="ZB23" s="1141"/>
      <c r="ZC23" s="1141"/>
      <c r="ZD23" s="1141"/>
      <c r="ZE23" s="1141"/>
      <c r="ZF23" s="1141"/>
      <c r="ZG23" s="1141"/>
      <c r="ZH23" s="1141"/>
      <c r="ZI23" s="1141"/>
      <c r="ZJ23" s="1142"/>
      <c r="ZK23" s="1144" t="s">
        <v>40</v>
      </c>
      <c r="ZL23" s="1145"/>
      <c r="ZM23" s="1146"/>
      <c r="ZN23" s="296"/>
      <c r="ZO23" s="259" t="s">
        <v>405</v>
      </c>
      <c r="ZP23" s="259"/>
      <c r="ZQ23" s="259"/>
      <c r="ZR23" s="259"/>
      <c r="ZS23" s="259"/>
      <c r="ZT23" s="259"/>
      <c r="ZU23" s="259"/>
      <c r="ZV23" s="259"/>
      <c r="ZW23" s="259"/>
      <c r="ZX23" s="259"/>
      <c r="ZY23" s="297"/>
      <c r="ZZ23" s="1133"/>
      <c r="AAA23" s="1134"/>
      <c r="AAB23" s="1134"/>
      <c r="AAC23" s="1134"/>
      <c r="AAD23" s="1134"/>
      <c r="AAE23" s="1134"/>
      <c r="AAF23" s="1134"/>
      <c r="AAG23" s="1135"/>
      <c r="AAH23" s="1133"/>
      <c r="AAI23" s="1134"/>
      <c r="AAJ23" s="1134"/>
      <c r="AAK23" s="1134"/>
      <c r="AAL23" s="1135"/>
      <c r="AAM23" s="1138"/>
      <c r="AAN23" s="1128"/>
      <c r="AAO23" s="1139"/>
      <c r="AAP23" s="1140" t="e">
        <f>LEFT(DATABASE!C32,FIND("*",SUBSTITUTE(DATABASE!C32," ","*",2)))</f>
        <v>#VALUE!</v>
      </c>
      <c r="AAQ23" s="1141"/>
      <c r="AAR23" s="1141"/>
      <c r="AAS23" s="1141"/>
      <c r="AAT23" s="1141"/>
      <c r="AAU23" s="1141"/>
      <c r="AAV23" s="1141"/>
      <c r="AAW23" s="1141"/>
      <c r="AAX23" s="1141"/>
      <c r="AAY23" s="1141"/>
      <c r="AAZ23" s="1142"/>
      <c r="ABA23" s="1144" t="s">
        <v>40</v>
      </c>
      <c r="ABB23" s="1145"/>
      <c r="ABC23" s="1146"/>
      <c r="ABD23" s="296"/>
      <c r="ABE23" s="259" t="s">
        <v>405</v>
      </c>
      <c r="ABF23" s="259"/>
      <c r="ABG23" s="259"/>
      <c r="ABH23" s="259"/>
      <c r="ABI23" s="259"/>
      <c r="ABJ23" s="259"/>
      <c r="ABK23" s="259"/>
      <c r="ABL23" s="259"/>
      <c r="ABM23" s="259"/>
      <c r="ABN23" s="259"/>
      <c r="ABO23" s="297"/>
      <c r="ABP23" s="1133"/>
      <c r="ABQ23" s="1134"/>
      <c r="ABR23" s="1134"/>
      <c r="ABS23" s="1134"/>
      <c r="ABT23" s="1134"/>
      <c r="ABU23" s="1134"/>
      <c r="ABV23" s="1134"/>
      <c r="ABW23" s="1135"/>
      <c r="ABX23" s="1133"/>
      <c r="ABY23" s="1134"/>
      <c r="ABZ23" s="1134"/>
      <c r="ACA23" s="1134"/>
      <c r="ACB23" s="1135"/>
      <c r="ACC23" s="1138"/>
      <c r="ACD23" s="1128"/>
      <c r="ACE23" s="1139"/>
      <c r="ACF23" s="1140" t="e">
        <f>LEFT(DATABASE!C38,FIND("*",SUBSTITUTE(DATABASE!C38," ","*",2)))</f>
        <v>#VALUE!</v>
      </c>
      <c r="ACG23" s="1141"/>
      <c r="ACH23" s="1141"/>
      <c r="ACI23" s="1141"/>
      <c r="ACJ23" s="1141"/>
      <c r="ACK23" s="1141"/>
      <c r="ACL23" s="1141"/>
      <c r="ACM23" s="1141"/>
      <c r="ACN23" s="1141"/>
      <c r="ACO23" s="1141"/>
      <c r="ACP23" s="1142"/>
      <c r="ACQ23" s="1144" t="s">
        <v>285</v>
      </c>
      <c r="ACR23" s="1145"/>
      <c r="ACS23" s="1146"/>
      <c r="ACT23" s="296"/>
      <c r="ACU23" s="259" t="s">
        <v>405</v>
      </c>
      <c r="ACV23" s="259"/>
      <c r="ACW23" s="259"/>
      <c r="ACX23" s="259"/>
      <c r="ACY23" s="259"/>
      <c r="ACZ23" s="259"/>
      <c r="ADA23" s="259"/>
      <c r="ADB23" s="259"/>
      <c r="ADC23" s="259"/>
      <c r="ADD23" s="259"/>
      <c r="ADE23" s="297"/>
      <c r="ADF23" s="1133"/>
      <c r="ADG23" s="1134"/>
      <c r="ADH23" s="1134"/>
      <c r="ADI23" s="1134"/>
      <c r="ADJ23" s="1134"/>
      <c r="ADK23" s="1134"/>
      <c r="ADL23" s="1134"/>
      <c r="ADM23" s="1135"/>
      <c r="ADN23" s="1133"/>
      <c r="ADO23" s="1134"/>
      <c r="ADP23" s="1134"/>
      <c r="ADQ23" s="1134"/>
      <c r="ADR23" s="1135"/>
      <c r="ADS23" s="1138"/>
      <c r="ADT23" s="1128"/>
      <c r="ADU23" s="1139"/>
      <c r="ADV23" s="1140" t="e">
        <f>LEFT(DATABASE!C19,FIND("*",SUBSTITUTE(DATABASE!C19," ","*",2)))</f>
        <v>#VALUE!</v>
      </c>
      <c r="ADW23" s="1141"/>
      <c r="ADX23" s="1141"/>
      <c r="ADY23" s="1141"/>
      <c r="ADZ23" s="1141"/>
      <c r="AEA23" s="1141"/>
      <c r="AEB23" s="1141"/>
      <c r="AEC23" s="1141"/>
      <c r="AED23" s="1141"/>
      <c r="AEE23" s="1141"/>
      <c r="AEF23" s="1142"/>
      <c r="AEG23" s="1144" t="s">
        <v>285</v>
      </c>
      <c r="AEH23" s="1145"/>
      <c r="AEI23" s="1146"/>
      <c r="AEJ23" s="296"/>
      <c r="AEK23" s="259" t="s">
        <v>405</v>
      </c>
      <c r="AEL23" s="259"/>
      <c r="AEM23" s="259"/>
      <c r="AEN23" s="259"/>
      <c r="AEO23" s="259"/>
      <c r="AEP23" s="259"/>
      <c r="AEQ23" s="259"/>
      <c r="AER23" s="259"/>
      <c r="AES23" s="259"/>
      <c r="AET23" s="259"/>
      <c r="AEU23" s="297"/>
      <c r="AEV23" s="1133"/>
      <c r="AEW23" s="1134"/>
      <c r="AEX23" s="1134"/>
      <c r="AEY23" s="1134"/>
      <c r="AEZ23" s="1134"/>
      <c r="AFA23" s="1134"/>
      <c r="AFB23" s="1134"/>
      <c r="AFC23" s="1135"/>
      <c r="AFD23" s="1133"/>
      <c r="AFE23" s="1134"/>
      <c r="AFF23" s="1134"/>
      <c r="AFG23" s="1134"/>
      <c r="AFH23" s="1135"/>
      <c r="AFI23" s="1138"/>
      <c r="AFJ23" s="1128"/>
      <c r="AFK23" s="1139"/>
      <c r="AFL23" s="1140" t="e">
        <f>LEFT(DATABASE!C23,FIND("*",SUBSTITUTE(DATABASE!C23," ","*",2)))</f>
        <v>#VALUE!</v>
      </c>
      <c r="AFM23" s="1141"/>
      <c r="AFN23" s="1141"/>
      <c r="AFO23" s="1141"/>
      <c r="AFP23" s="1141"/>
      <c r="AFQ23" s="1141"/>
      <c r="AFR23" s="1141"/>
      <c r="AFS23" s="1141"/>
      <c r="AFT23" s="1141"/>
      <c r="AFU23" s="1141"/>
      <c r="AFV23" s="1142"/>
      <c r="AFW23" s="1144" t="s">
        <v>285</v>
      </c>
      <c r="AFX23" s="1145"/>
      <c r="AFY23" s="1146"/>
      <c r="AFZ23" s="296"/>
      <c r="AGA23" s="259" t="s">
        <v>405</v>
      </c>
      <c r="AGB23" s="259"/>
      <c r="AGC23" s="259"/>
      <c r="AGD23" s="259"/>
      <c r="AGE23" s="259"/>
      <c r="AGF23" s="259"/>
      <c r="AGG23" s="259"/>
      <c r="AGH23" s="259"/>
      <c r="AGI23" s="259"/>
      <c r="AGJ23" s="259"/>
      <c r="AGK23" s="297"/>
      <c r="AGL23" s="1133"/>
      <c r="AGM23" s="1134"/>
      <c r="AGN23" s="1134"/>
      <c r="AGO23" s="1134"/>
      <c r="AGP23" s="1134"/>
      <c r="AGQ23" s="1134"/>
      <c r="AGR23" s="1134"/>
      <c r="AGS23" s="1135"/>
      <c r="AGT23" s="1133"/>
      <c r="AGU23" s="1134"/>
      <c r="AGV23" s="1134"/>
      <c r="AGW23" s="1134"/>
      <c r="AGX23" s="1135"/>
      <c r="AGY23" s="1138"/>
      <c r="AGZ23" s="1128"/>
      <c r="AHA23" s="1139"/>
      <c r="AHB23" s="1140" t="e">
        <f>LEFT(DATABASE!C27,FIND("*",SUBSTITUTE(DATABASE!C27," ","*",2)))</f>
        <v>#VALUE!</v>
      </c>
      <c r="AHC23" s="1141"/>
      <c r="AHD23" s="1141"/>
      <c r="AHE23" s="1141"/>
      <c r="AHF23" s="1141"/>
      <c r="AHG23" s="1141"/>
      <c r="AHH23" s="1141"/>
      <c r="AHI23" s="1141"/>
      <c r="AHJ23" s="1141"/>
      <c r="AHK23" s="1141"/>
      <c r="AHL23" s="1142"/>
      <c r="AHM23" s="1144" t="s">
        <v>285</v>
      </c>
      <c r="AHN23" s="1145"/>
      <c r="AHO23" s="1146"/>
      <c r="AHP23" s="296"/>
      <c r="AHQ23" s="259" t="s">
        <v>405</v>
      </c>
      <c r="AHR23" s="259"/>
      <c r="AHS23" s="259"/>
      <c r="AHT23" s="259"/>
      <c r="AHU23" s="259"/>
      <c r="AHV23" s="259"/>
      <c r="AHW23" s="259"/>
      <c r="AHX23" s="259"/>
      <c r="AHY23" s="259"/>
      <c r="AHZ23" s="259"/>
      <c r="AIA23" s="297"/>
      <c r="AIB23" s="1133"/>
      <c r="AIC23" s="1134"/>
      <c r="AID23" s="1134"/>
      <c r="AIE23" s="1134"/>
      <c r="AIF23" s="1134"/>
      <c r="AIG23" s="1134"/>
      <c r="AIH23" s="1134"/>
      <c r="AII23" s="1135"/>
      <c r="AIJ23" s="1133"/>
      <c r="AIK23" s="1134"/>
      <c r="AIL23" s="1134"/>
      <c r="AIM23" s="1134"/>
      <c r="AIN23" s="1135"/>
      <c r="AIO23" s="1138"/>
      <c r="AIP23" s="1128"/>
      <c r="AIQ23" s="1139"/>
      <c r="AIR23" s="1140" t="e">
        <f>LEFT(DATABASE!C31,FIND("*",SUBSTITUTE(DATABASE!C31," ","*",2)))</f>
        <v>#VALUE!</v>
      </c>
      <c r="AIS23" s="1141"/>
      <c r="AIT23" s="1141"/>
      <c r="AIU23" s="1141"/>
      <c r="AIV23" s="1141"/>
      <c r="AIW23" s="1141"/>
      <c r="AIX23" s="1141"/>
      <c r="AIY23" s="1141"/>
      <c r="AIZ23" s="1141"/>
      <c r="AJA23" s="1141"/>
      <c r="AJB23" s="1142"/>
      <c r="AJC23" s="1144" t="s">
        <v>285</v>
      </c>
      <c r="AJD23" s="1145"/>
      <c r="AJE23" s="1146"/>
      <c r="AJF23" s="296"/>
      <c r="AJG23" s="259" t="s">
        <v>405</v>
      </c>
      <c r="AJH23" s="259"/>
      <c r="AJI23" s="259"/>
      <c r="AJJ23" s="259"/>
      <c r="AJK23" s="259"/>
      <c r="AJL23" s="259"/>
      <c r="AJM23" s="259"/>
      <c r="AJN23" s="259"/>
      <c r="AJO23" s="259"/>
      <c r="AJP23" s="259"/>
      <c r="AJQ23" s="297"/>
      <c r="AJR23" s="1133"/>
      <c r="AJS23" s="1134"/>
      <c r="AJT23" s="1134"/>
      <c r="AJU23" s="1134"/>
      <c r="AJV23" s="1134"/>
      <c r="AJW23" s="1134"/>
      <c r="AJX23" s="1134"/>
      <c r="AJY23" s="1135"/>
      <c r="AJZ23" s="1133"/>
      <c r="AKA23" s="1134"/>
      <c r="AKB23" s="1134"/>
      <c r="AKC23" s="1134"/>
      <c r="AKD23" s="1135"/>
      <c r="AKE23" s="1138"/>
      <c r="AKF23" s="1128"/>
      <c r="AKG23" s="1139"/>
      <c r="AKH23" s="1140" t="e">
        <f>LEFT(DATABASE!C35,FIND("*",SUBSTITUTE(DATABASE!C35," ","*",2)))</f>
        <v>#VALUE!</v>
      </c>
      <c r="AKI23" s="1141"/>
      <c r="AKJ23" s="1141"/>
      <c r="AKK23" s="1141"/>
      <c r="AKL23" s="1141"/>
      <c r="AKM23" s="1141"/>
      <c r="AKN23" s="1141"/>
      <c r="AKO23" s="1141"/>
      <c r="AKP23" s="1141"/>
      <c r="AKQ23" s="1141"/>
      <c r="AKR23" s="1142"/>
      <c r="AKS23" s="1144" t="s">
        <v>285</v>
      </c>
      <c r="AKT23" s="1145"/>
      <c r="AKU23" s="1146"/>
      <c r="AKV23" s="296"/>
      <c r="AKW23" s="259" t="s">
        <v>405</v>
      </c>
      <c r="AKX23" s="259"/>
      <c r="AKY23" s="259"/>
      <c r="AKZ23" s="259"/>
      <c r="ALA23" s="259"/>
      <c r="ALB23" s="259"/>
      <c r="ALC23" s="259"/>
      <c r="ALD23" s="259"/>
      <c r="ALE23" s="259"/>
      <c r="ALF23" s="259"/>
      <c r="ALG23" s="297"/>
      <c r="ALH23" s="1133"/>
      <c r="ALI23" s="1134"/>
      <c r="ALJ23" s="1134"/>
      <c r="ALK23" s="1134"/>
      <c r="ALL23" s="1134"/>
      <c r="ALM23" s="1134"/>
      <c r="ALN23" s="1134"/>
      <c r="ALO23" s="1135"/>
      <c r="ALP23" s="1133"/>
      <c r="ALQ23" s="1134"/>
      <c r="ALR23" s="1134"/>
      <c r="ALS23" s="1134"/>
      <c r="ALT23" s="1135"/>
      <c r="ALU23" s="1138"/>
      <c r="ALV23" s="1128"/>
      <c r="ALW23" s="1139"/>
      <c r="ALX23" s="1140" t="e">
        <f>LEFT(DATABASE!C39,FIND("*",SUBSTITUTE(DATABASE!C39," ","*",2)))</f>
        <v>#VALUE!</v>
      </c>
      <c r="ALY23" s="1141"/>
      <c r="ALZ23" s="1141"/>
      <c r="AMA23" s="1141"/>
      <c r="AMB23" s="1141"/>
      <c r="AMC23" s="1141"/>
      <c r="AMD23" s="1141"/>
      <c r="AME23" s="1141"/>
      <c r="AMF23" s="1141"/>
      <c r="AMG23" s="1141"/>
      <c r="AMH23" s="1142"/>
      <c r="AMI23" s="1144" t="s">
        <v>285</v>
      </c>
      <c r="AMJ23" s="1145"/>
      <c r="AMK23" s="1146"/>
      <c r="AML23" s="296"/>
      <c r="AMM23" s="259" t="s">
        <v>405</v>
      </c>
      <c r="AMN23" s="259"/>
      <c r="AMO23" s="259"/>
      <c r="AMP23" s="259"/>
      <c r="AMQ23" s="259"/>
      <c r="AMR23" s="259"/>
      <c r="AMS23" s="259"/>
      <c r="AMT23" s="259"/>
      <c r="AMU23" s="259"/>
      <c r="AMV23" s="259"/>
      <c r="AMW23" s="297"/>
      <c r="AMX23" s="1133"/>
      <c r="AMY23" s="1134"/>
      <c r="AMZ23" s="1134"/>
      <c r="ANA23" s="1134"/>
      <c r="ANB23" s="1134"/>
      <c r="ANC23" s="1134"/>
      <c r="AND23" s="1134"/>
      <c r="ANE23" s="1135"/>
      <c r="ANF23" s="1133"/>
      <c r="ANG23" s="1134"/>
      <c r="ANH23" s="1134"/>
      <c r="ANI23" s="1134"/>
      <c r="ANJ23" s="1135"/>
      <c r="ANK23" s="1138"/>
      <c r="ANL23" s="1128"/>
      <c r="ANM23" s="1139"/>
      <c r="ANN23" s="1140"/>
      <c r="ANO23" s="1141"/>
      <c r="ANP23" s="1141"/>
      <c r="ANQ23" s="1141"/>
      <c r="ANR23" s="1141"/>
      <c r="ANS23" s="1141"/>
      <c r="ANT23" s="1141"/>
      <c r="ANU23" s="1141"/>
      <c r="ANV23" s="1141"/>
      <c r="ANW23" s="1141"/>
      <c r="ANX23" s="1142"/>
      <c r="ANY23" s="1144"/>
      <c r="ANZ23" s="1145"/>
      <c r="AOA23" s="1146"/>
      <c r="AOB23" s="296"/>
      <c r="AOC23" s="259" t="s">
        <v>405</v>
      </c>
      <c r="AOD23" s="259"/>
      <c r="AOE23" s="259"/>
      <c r="AOF23" s="259"/>
      <c r="AOG23" s="259"/>
      <c r="AOH23" s="259"/>
      <c r="AOI23" s="259"/>
      <c r="AOJ23" s="259"/>
      <c r="AOK23" s="259"/>
      <c r="AOL23" s="259"/>
      <c r="AOM23" s="297"/>
      <c r="AON23" s="1133"/>
      <c r="AOO23" s="1134"/>
      <c r="AOP23" s="1134"/>
      <c r="AOQ23" s="1134"/>
      <c r="AOR23" s="1134"/>
      <c r="AOS23" s="1134"/>
      <c r="AOT23" s="1134"/>
      <c r="AOU23" s="1135"/>
      <c r="AOV23" s="1133"/>
      <c r="AOW23" s="1134"/>
      <c r="AOX23" s="1134"/>
      <c r="AOY23" s="1134"/>
      <c r="AOZ23" s="1135"/>
      <c r="APA23" s="1138"/>
      <c r="APB23" s="1128"/>
      <c r="APC23" s="1139"/>
      <c r="APD23" s="1140" t="e">
        <f>LEFT(DATABASE!C21,FIND("*",SUBSTITUTE(DATABASE!C21," ","*",2)))</f>
        <v>#VALUE!</v>
      </c>
      <c r="APE23" s="1141"/>
      <c r="APF23" s="1141"/>
      <c r="APG23" s="1141"/>
      <c r="APH23" s="1141"/>
      <c r="API23" s="1141"/>
      <c r="APJ23" s="1141"/>
      <c r="APK23" s="1141"/>
      <c r="APL23" s="1141"/>
      <c r="APM23" s="1141"/>
      <c r="APN23" s="1142"/>
      <c r="APO23" s="1144" t="s">
        <v>286</v>
      </c>
      <c r="APP23" s="1145"/>
      <c r="APQ23" s="1146"/>
      <c r="APR23" s="296"/>
      <c r="APS23" s="259" t="s">
        <v>405</v>
      </c>
      <c r="APT23" s="259"/>
      <c r="APU23" s="259"/>
      <c r="APV23" s="259"/>
      <c r="APW23" s="259"/>
      <c r="APX23" s="259"/>
      <c r="APY23" s="259"/>
      <c r="APZ23" s="259"/>
      <c r="AQA23" s="259"/>
      <c r="AQB23" s="259"/>
      <c r="AQC23" s="297"/>
      <c r="AQD23" s="1133"/>
      <c r="AQE23" s="1134"/>
      <c r="AQF23" s="1134"/>
      <c r="AQG23" s="1134"/>
      <c r="AQH23" s="1134"/>
      <c r="AQI23" s="1134"/>
      <c r="AQJ23" s="1134"/>
      <c r="AQK23" s="1135"/>
      <c r="AQL23" s="1133"/>
      <c r="AQM23" s="1134"/>
      <c r="AQN23" s="1134"/>
      <c r="AQO23" s="1134"/>
      <c r="AQP23" s="1135"/>
      <c r="AQQ23" s="1138"/>
      <c r="AQR23" s="1128"/>
      <c r="AQS23" s="1139"/>
      <c r="AQT23" s="1140" t="e">
        <f>LEFT(DATABASE!C17,FIND("*",SUBSTITUTE(DATABASE!C17," ","*",2)))</f>
        <v>#VALUE!</v>
      </c>
      <c r="AQU23" s="1141"/>
      <c r="AQV23" s="1141"/>
      <c r="AQW23" s="1141"/>
      <c r="AQX23" s="1141"/>
      <c r="AQY23" s="1141"/>
      <c r="AQZ23" s="1141"/>
      <c r="ARA23" s="1141"/>
      <c r="ARB23" s="1141"/>
      <c r="ARC23" s="1141"/>
      <c r="ARD23" s="1142"/>
      <c r="ARE23" s="1144" t="s">
        <v>286</v>
      </c>
      <c r="ARF23" s="1145"/>
      <c r="ARG23" s="1146"/>
      <c r="ARH23" s="296"/>
      <c r="ARI23" s="259" t="s">
        <v>405</v>
      </c>
      <c r="ARJ23" s="259"/>
      <c r="ARK23" s="259"/>
      <c r="ARL23" s="259"/>
      <c r="ARM23" s="259"/>
      <c r="ARN23" s="259"/>
      <c r="ARO23" s="259"/>
      <c r="ARP23" s="259"/>
      <c r="ARQ23" s="259"/>
      <c r="ARR23" s="259"/>
      <c r="ARS23" s="297"/>
      <c r="ART23" s="1133"/>
      <c r="ARU23" s="1134"/>
      <c r="ARV23" s="1134"/>
      <c r="ARW23" s="1134"/>
      <c r="ARX23" s="1134"/>
      <c r="ARY23" s="1134"/>
      <c r="ARZ23" s="1134"/>
      <c r="ASA23" s="1135"/>
      <c r="ASB23" s="1133"/>
      <c r="ASC23" s="1134"/>
      <c r="ASD23" s="1134"/>
      <c r="ASE23" s="1134"/>
      <c r="ASF23" s="1135"/>
      <c r="ASG23" s="1138"/>
      <c r="ASH23" s="1128"/>
      <c r="ASI23" s="1139"/>
      <c r="ASJ23" s="1140" t="e">
        <f>LEFT(DATABASE!C29,FIND("*",SUBSTITUTE(DATABASE!C29," ","*",2)))</f>
        <v>#VALUE!</v>
      </c>
      <c r="ASK23" s="1141"/>
      <c r="ASL23" s="1141"/>
      <c r="ASM23" s="1141"/>
      <c r="ASN23" s="1141"/>
      <c r="ASO23" s="1141"/>
      <c r="ASP23" s="1141"/>
      <c r="ASQ23" s="1141"/>
      <c r="ASR23" s="1141"/>
      <c r="ASS23" s="1141"/>
      <c r="AST23" s="1142"/>
      <c r="ASU23" s="1144" t="s">
        <v>286</v>
      </c>
      <c r="ASV23" s="1145"/>
      <c r="ASW23" s="1146"/>
      <c r="ASX23" s="296"/>
      <c r="ASY23" s="259" t="s">
        <v>405</v>
      </c>
      <c r="ASZ23" s="259"/>
      <c r="ATA23" s="259"/>
      <c r="ATB23" s="259"/>
      <c r="ATC23" s="259"/>
      <c r="ATD23" s="259"/>
      <c r="ATE23" s="259"/>
      <c r="ATF23" s="259"/>
      <c r="ATG23" s="259"/>
      <c r="ATH23" s="259"/>
      <c r="ATI23" s="297"/>
      <c r="ATJ23" s="1133"/>
      <c r="ATK23" s="1134"/>
      <c r="ATL23" s="1134"/>
      <c r="ATM23" s="1134"/>
      <c r="ATN23" s="1134"/>
      <c r="ATO23" s="1134"/>
      <c r="ATP23" s="1134"/>
      <c r="ATQ23" s="1135"/>
      <c r="ATR23" s="1133"/>
      <c r="ATS23" s="1134"/>
      <c r="ATT23" s="1134"/>
      <c r="ATU23" s="1134"/>
      <c r="ATV23" s="1135"/>
      <c r="ATW23" s="1138"/>
      <c r="ATX23" s="1128"/>
      <c r="ATY23" s="1139"/>
      <c r="ATZ23" s="1140" t="e">
        <f>LEFT(DATABASE!C25,FIND("*",SUBSTITUTE(DATABASE!C25," ","*",2)))</f>
        <v>#VALUE!</v>
      </c>
      <c r="AUA23" s="1141"/>
      <c r="AUB23" s="1141"/>
      <c r="AUC23" s="1141"/>
      <c r="AUD23" s="1141"/>
      <c r="AUE23" s="1141"/>
      <c r="AUF23" s="1141"/>
      <c r="AUG23" s="1141"/>
      <c r="AUH23" s="1141"/>
      <c r="AUI23" s="1141"/>
      <c r="AUJ23" s="1142"/>
      <c r="AUK23" s="1144" t="s">
        <v>286</v>
      </c>
      <c r="AUL23" s="1145"/>
      <c r="AUM23" s="1146"/>
      <c r="AUN23" s="296"/>
      <c r="AUO23" s="259" t="s">
        <v>405</v>
      </c>
      <c r="AUP23" s="259"/>
      <c r="AUQ23" s="259"/>
      <c r="AUR23" s="259"/>
      <c r="AUS23" s="259"/>
      <c r="AUT23" s="259"/>
      <c r="AUU23" s="259"/>
      <c r="AUV23" s="259"/>
      <c r="AUW23" s="259"/>
      <c r="AUX23" s="259"/>
      <c r="AUY23" s="297"/>
      <c r="AUZ23" s="1133"/>
      <c r="AVA23" s="1134"/>
      <c r="AVB23" s="1134"/>
      <c r="AVC23" s="1134"/>
      <c r="AVD23" s="1134"/>
      <c r="AVE23" s="1134"/>
      <c r="AVF23" s="1134"/>
      <c r="AVG23" s="1135"/>
      <c r="AVH23" s="1133"/>
      <c r="AVI23" s="1134"/>
      <c r="AVJ23" s="1134"/>
      <c r="AVK23" s="1134"/>
      <c r="AVL23" s="1135"/>
      <c r="AVM23" s="1138"/>
      <c r="AVN23" s="1128"/>
      <c r="AVO23" s="1139"/>
      <c r="AVP23" s="1140" t="e">
        <f>LEFT(DATABASE!C37,FIND("*",SUBSTITUTE(DATABASE!C37," ","*",2)))</f>
        <v>#VALUE!</v>
      </c>
      <c r="AVQ23" s="1141"/>
      <c r="AVR23" s="1141"/>
      <c r="AVS23" s="1141"/>
      <c r="AVT23" s="1141"/>
      <c r="AVU23" s="1141"/>
      <c r="AVV23" s="1141"/>
      <c r="AVW23" s="1141"/>
      <c r="AVX23" s="1141"/>
      <c r="AVY23" s="1141"/>
      <c r="AVZ23" s="1142"/>
      <c r="AWA23" s="1144" t="s">
        <v>286</v>
      </c>
      <c r="AWB23" s="1145"/>
      <c r="AWC23" s="1146"/>
      <c r="AWD23" s="296"/>
      <c r="AWE23" s="259" t="s">
        <v>405</v>
      </c>
      <c r="AWF23" s="259"/>
      <c r="AWG23" s="259"/>
      <c r="AWH23" s="259"/>
      <c r="AWI23" s="259"/>
      <c r="AWJ23" s="259"/>
      <c r="AWK23" s="259"/>
      <c r="AWL23" s="259"/>
      <c r="AWM23" s="259"/>
      <c r="AWN23" s="259"/>
      <c r="AWO23" s="297"/>
      <c r="AWP23" s="1133"/>
      <c r="AWQ23" s="1134"/>
      <c r="AWR23" s="1134"/>
      <c r="AWS23" s="1134"/>
      <c r="AWT23" s="1134"/>
      <c r="AWU23" s="1134"/>
      <c r="AWV23" s="1134"/>
      <c r="AWW23" s="1135"/>
      <c r="AWX23" s="1133"/>
      <c r="AWY23" s="1134"/>
      <c r="AWZ23" s="1134"/>
      <c r="AXA23" s="1134"/>
      <c r="AXB23" s="1135"/>
      <c r="AXC23" s="1138"/>
      <c r="AXD23" s="1128"/>
      <c r="AXE23" s="1139"/>
      <c r="AXF23" s="1140" t="e">
        <f>LEFT(DATABASE!C33,FIND("*",SUBSTITUTE(DATABASE!C33," ","*",2)))</f>
        <v>#VALUE!</v>
      </c>
      <c r="AXG23" s="1141"/>
      <c r="AXH23" s="1141"/>
      <c r="AXI23" s="1141"/>
      <c r="AXJ23" s="1141"/>
      <c r="AXK23" s="1141"/>
      <c r="AXL23" s="1141"/>
      <c r="AXM23" s="1141"/>
      <c r="AXN23" s="1141"/>
      <c r="AXO23" s="1141"/>
      <c r="AXP23" s="1142"/>
      <c r="AXQ23" s="1144" t="s">
        <v>286</v>
      </c>
      <c r="AXR23" s="1145"/>
      <c r="AXS23" s="1146"/>
      <c r="AXT23" s="296"/>
      <c r="AXU23" s="259" t="s">
        <v>405</v>
      </c>
      <c r="AXV23" s="259"/>
      <c r="AXW23" s="259"/>
      <c r="AXX23" s="259"/>
      <c r="AXY23" s="259"/>
      <c r="AXZ23" s="259"/>
      <c r="AYA23" s="259"/>
      <c r="AYB23" s="259"/>
      <c r="AYC23" s="259"/>
      <c r="AYD23" s="259"/>
      <c r="AYE23" s="297"/>
      <c r="AYF23" s="1133"/>
      <c r="AYG23" s="1134"/>
      <c r="AYH23" s="1134"/>
      <c r="AYI23" s="1134"/>
      <c r="AYJ23" s="1134"/>
      <c r="AYK23" s="1134"/>
      <c r="AYL23" s="1134"/>
      <c r="AYM23" s="1135"/>
      <c r="AYN23" s="1133"/>
      <c r="AYO23" s="1134"/>
      <c r="AYP23" s="1134"/>
      <c r="AYQ23" s="1134"/>
      <c r="AYR23" s="1135"/>
      <c r="AYS23" s="1138"/>
      <c r="AYT23" s="1128"/>
      <c r="AYU23" s="1139"/>
      <c r="AYV23" s="1140" t="e">
        <f>LEFT(DATABASE!C16,FIND("*",SUBSTITUTE(DATABASE!C16," ","*",2)))</f>
        <v>#VALUE!</v>
      </c>
      <c r="AYW23" s="1141"/>
      <c r="AYX23" s="1141"/>
      <c r="AYY23" s="1141"/>
      <c r="AYZ23" s="1141"/>
      <c r="AZA23" s="1141"/>
      <c r="AZB23" s="1141"/>
      <c r="AZC23" s="1141"/>
      <c r="AZD23" s="1141"/>
      <c r="AZE23" s="1141"/>
      <c r="AZF23" s="1142"/>
      <c r="AZG23" s="1144" t="s">
        <v>287</v>
      </c>
      <c r="AZH23" s="1145"/>
      <c r="AZI23" s="1146"/>
      <c r="AZJ23" s="296"/>
      <c r="AZK23" s="259" t="s">
        <v>405</v>
      </c>
      <c r="AZL23" s="259"/>
      <c r="AZM23" s="259"/>
      <c r="AZN23" s="259"/>
      <c r="AZO23" s="259"/>
      <c r="AZP23" s="259"/>
      <c r="AZQ23" s="259"/>
      <c r="AZR23" s="259"/>
      <c r="AZS23" s="259"/>
      <c r="AZT23" s="259"/>
      <c r="AZU23" s="297"/>
      <c r="AZV23" s="1133"/>
      <c r="AZW23" s="1134"/>
      <c r="AZX23" s="1134"/>
      <c r="AZY23" s="1134"/>
      <c r="AZZ23" s="1134"/>
      <c r="BAA23" s="1134"/>
      <c r="BAB23" s="1134"/>
      <c r="BAC23" s="1135"/>
      <c r="BAD23" s="1133"/>
      <c r="BAE23" s="1134"/>
      <c r="BAF23" s="1134"/>
      <c r="BAG23" s="1134"/>
      <c r="BAH23" s="1135"/>
      <c r="BAI23" s="1138"/>
      <c r="BAJ23" s="1128"/>
      <c r="BAK23" s="1139"/>
      <c r="BAL23" s="1140" t="e">
        <f>LEFT(DATABASE!C20,FIND("*",SUBSTITUTE(DATABASE!C20," ","*",2)))</f>
        <v>#VALUE!</v>
      </c>
      <c r="BAM23" s="1141"/>
      <c r="BAN23" s="1141"/>
      <c r="BAO23" s="1141"/>
      <c r="BAP23" s="1141"/>
      <c r="BAQ23" s="1141"/>
      <c r="BAR23" s="1141"/>
      <c r="BAS23" s="1141"/>
      <c r="BAT23" s="1141"/>
      <c r="BAU23" s="1141"/>
      <c r="BAV23" s="1142"/>
      <c r="BAW23" s="1144" t="s">
        <v>287</v>
      </c>
      <c r="BAX23" s="1145"/>
      <c r="BAY23" s="1146"/>
      <c r="BAZ23" s="296"/>
      <c r="BBA23" s="259" t="s">
        <v>405</v>
      </c>
      <c r="BBB23" s="259"/>
      <c r="BBC23" s="259"/>
      <c r="BBD23" s="259"/>
      <c r="BBE23" s="259"/>
      <c r="BBF23" s="259"/>
      <c r="BBG23" s="259"/>
      <c r="BBH23" s="259"/>
      <c r="BBI23" s="259"/>
      <c r="BBJ23" s="259"/>
      <c r="BBK23" s="297"/>
      <c r="BBL23" s="1133"/>
      <c r="BBM23" s="1134"/>
      <c r="BBN23" s="1134"/>
      <c r="BBO23" s="1134"/>
      <c r="BBP23" s="1134"/>
      <c r="BBQ23" s="1134"/>
      <c r="BBR23" s="1134"/>
      <c r="BBS23" s="1135"/>
      <c r="BBT23" s="1133"/>
      <c r="BBU23" s="1134"/>
      <c r="BBV23" s="1134"/>
      <c r="BBW23" s="1134"/>
      <c r="BBX23" s="1135"/>
      <c r="BBY23" s="1138"/>
      <c r="BBZ23" s="1128"/>
      <c r="BCA23" s="1139"/>
      <c r="BCB23" s="1140" t="e">
        <f>LEFT(DATABASE!C24,FIND("*",SUBSTITUTE(DATABASE!C24," ","*",2)))</f>
        <v>#VALUE!</v>
      </c>
      <c r="BCC23" s="1141"/>
      <c r="BCD23" s="1141"/>
      <c r="BCE23" s="1141"/>
      <c r="BCF23" s="1141"/>
      <c r="BCG23" s="1141"/>
      <c r="BCH23" s="1141"/>
      <c r="BCI23" s="1141"/>
      <c r="BCJ23" s="1141"/>
      <c r="BCK23" s="1141"/>
      <c r="BCL23" s="1142"/>
      <c r="BCM23" s="1144" t="s">
        <v>287</v>
      </c>
      <c r="BCN23" s="1145"/>
      <c r="BCO23" s="1146"/>
      <c r="BCP23" s="296"/>
      <c r="BCQ23" s="259" t="s">
        <v>405</v>
      </c>
      <c r="BCR23" s="259"/>
      <c r="BCS23" s="259"/>
      <c r="BCT23" s="259"/>
      <c r="BCU23" s="259"/>
      <c r="BCV23" s="259"/>
      <c r="BCW23" s="259"/>
      <c r="BCX23" s="259"/>
      <c r="BCY23" s="259"/>
      <c r="BCZ23" s="259"/>
      <c r="BDA23" s="297"/>
      <c r="BDB23" s="1133"/>
      <c r="BDC23" s="1134"/>
      <c r="BDD23" s="1134"/>
      <c r="BDE23" s="1134"/>
      <c r="BDF23" s="1134"/>
      <c r="BDG23" s="1134"/>
      <c r="BDH23" s="1134"/>
      <c r="BDI23" s="1135"/>
      <c r="BDJ23" s="1133"/>
      <c r="BDK23" s="1134"/>
      <c r="BDL23" s="1134"/>
      <c r="BDM23" s="1134"/>
      <c r="BDN23" s="1135"/>
      <c r="BDO23" s="1138"/>
      <c r="BDP23" s="1128"/>
      <c r="BDQ23" s="1139"/>
      <c r="BDR23" s="1140" t="e">
        <f>LEFT(DATABASE!C28,FIND("*",SUBSTITUTE(DATABASE!C28," ","*",2)))</f>
        <v>#VALUE!</v>
      </c>
      <c r="BDS23" s="1141"/>
      <c r="BDT23" s="1141"/>
      <c r="BDU23" s="1141"/>
      <c r="BDV23" s="1141"/>
      <c r="BDW23" s="1141"/>
      <c r="BDX23" s="1141"/>
      <c r="BDY23" s="1141"/>
      <c r="BDZ23" s="1141"/>
      <c r="BEA23" s="1141"/>
      <c r="BEB23" s="1142"/>
      <c r="BEC23" s="1144" t="s">
        <v>287</v>
      </c>
      <c r="BED23" s="1145"/>
      <c r="BEE23" s="1146"/>
      <c r="BEF23" s="296"/>
      <c r="BEG23" s="259" t="s">
        <v>405</v>
      </c>
      <c r="BEH23" s="259"/>
      <c r="BEI23" s="259"/>
      <c r="BEJ23" s="259"/>
      <c r="BEK23" s="259"/>
      <c r="BEL23" s="259"/>
      <c r="BEM23" s="259"/>
      <c r="BEN23" s="259"/>
      <c r="BEO23" s="259"/>
      <c r="BEP23" s="259"/>
      <c r="BEQ23" s="297"/>
      <c r="BER23" s="1133"/>
      <c r="BES23" s="1134"/>
      <c r="BET23" s="1134"/>
      <c r="BEU23" s="1134"/>
      <c r="BEV23" s="1134"/>
      <c r="BEW23" s="1134"/>
      <c r="BEX23" s="1134"/>
      <c r="BEY23" s="1135"/>
      <c r="BEZ23" s="1133"/>
      <c r="BFA23" s="1134"/>
      <c r="BFB23" s="1134"/>
      <c r="BFC23" s="1134"/>
      <c r="BFD23" s="1135"/>
      <c r="BFE23" s="1138"/>
      <c r="BFF23" s="1128"/>
      <c r="BFG23" s="1139"/>
      <c r="BFH23" s="1140" t="e">
        <f>LEFT(DATABASE!C32,FIND("*",SUBSTITUTE(DATABASE!C32," ","*",2)))</f>
        <v>#VALUE!</v>
      </c>
      <c r="BFI23" s="1141"/>
      <c r="BFJ23" s="1141"/>
      <c r="BFK23" s="1141"/>
      <c r="BFL23" s="1141"/>
      <c r="BFM23" s="1141"/>
      <c r="BFN23" s="1141"/>
      <c r="BFO23" s="1141"/>
      <c r="BFP23" s="1141"/>
      <c r="BFQ23" s="1141"/>
      <c r="BFR23" s="1142"/>
      <c r="BFS23" s="1144" t="s">
        <v>287</v>
      </c>
      <c r="BFT23" s="1145"/>
      <c r="BFU23" s="1146"/>
      <c r="BFV23" s="296"/>
      <c r="BFW23" s="259" t="s">
        <v>405</v>
      </c>
      <c r="BFX23" s="259"/>
      <c r="BFY23" s="259"/>
      <c r="BFZ23" s="259"/>
      <c r="BGA23" s="259"/>
      <c r="BGB23" s="259"/>
      <c r="BGC23" s="259"/>
      <c r="BGD23" s="259"/>
      <c r="BGE23" s="259"/>
      <c r="BGF23" s="259"/>
      <c r="BGG23" s="297"/>
      <c r="BGH23" s="1133"/>
      <c r="BGI23" s="1134"/>
      <c r="BGJ23" s="1134"/>
      <c r="BGK23" s="1134"/>
      <c r="BGL23" s="1134"/>
      <c r="BGM23" s="1134"/>
      <c r="BGN23" s="1134"/>
      <c r="BGO23" s="1135"/>
      <c r="BGP23" s="1133"/>
      <c r="BGQ23" s="1134"/>
      <c r="BGR23" s="1134"/>
      <c r="BGS23" s="1134"/>
      <c r="BGT23" s="1135"/>
      <c r="BGU23" s="1138"/>
      <c r="BGV23" s="1128"/>
      <c r="BGW23" s="1139"/>
      <c r="BGX23" s="1140" t="e">
        <f>LEFT(DATABASE!C36,FIND("*",SUBSTITUTE(DATABASE!C36," ","*",2)))</f>
        <v>#VALUE!</v>
      </c>
      <c r="BGY23" s="1141"/>
      <c r="BGZ23" s="1141"/>
      <c r="BHA23" s="1141"/>
      <c r="BHB23" s="1141"/>
      <c r="BHC23" s="1141"/>
      <c r="BHD23" s="1141"/>
      <c r="BHE23" s="1141"/>
      <c r="BHF23" s="1141"/>
      <c r="BHG23" s="1141"/>
      <c r="BHH23" s="1142"/>
      <c r="BHI23" s="1144" t="s">
        <v>287</v>
      </c>
      <c r="BHJ23" s="1145"/>
      <c r="BHK23" s="1146"/>
      <c r="BHL23" s="296"/>
      <c r="BHM23" s="259" t="s">
        <v>405</v>
      </c>
      <c r="BHN23" s="259"/>
      <c r="BHO23" s="259"/>
      <c r="BHP23" s="259"/>
      <c r="BHQ23" s="259"/>
      <c r="BHR23" s="259"/>
      <c r="BHS23" s="259"/>
      <c r="BHT23" s="259"/>
      <c r="BHU23" s="259"/>
      <c r="BHV23" s="259"/>
      <c r="BHW23" s="297"/>
      <c r="BHX23" s="1133"/>
      <c r="BHY23" s="1134"/>
      <c r="BHZ23" s="1134"/>
      <c r="BIA23" s="1134"/>
      <c r="BIB23" s="1134"/>
      <c r="BIC23" s="1134"/>
      <c r="BID23" s="1134"/>
      <c r="BIE23" s="1135"/>
      <c r="BIF23" s="1133"/>
      <c r="BIG23" s="1134"/>
      <c r="BIH23" s="1134"/>
      <c r="BII23" s="1134"/>
      <c r="BIJ23" s="1135"/>
      <c r="BIK23" s="1138"/>
      <c r="BIL23" s="1128"/>
      <c r="BIM23" s="1139"/>
      <c r="BIN23" s="1140" t="e">
        <f>LEFT(DATABASE!C19,FIND("*",SUBSTITUTE(DATABASE!C19," ","*",2)))</f>
        <v>#VALUE!</v>
      </c>
      <c r="BIO23" s="1141"/>
      <c r="BIP23" s="1141"/>
      <c r="BIQ23" s="1141"/>
      <c r="BIR23" s="1141"/>
      <c r="BIS23" s="1141"/>
      <c r="BIT23" s="1141"/>
      <c r="BIU23" s="1141"/>
      <c r="BIV23" s="1141"/>
      <c r="BIW23" s="1141"/>
      <c r="BIX23" s="1142"/>
      <c r="BIY23" s="1144" t="s">
        <v>619</v>
      </c>
      <c r="BIZ23" s="1145"/>
      <c r="BJA23" s="1146"/>
      <c r="BJB23" s="296"/>
      <c r="BJC23" s="259" t="s">
        <v>405</v>
      </c>
      <c r="BJD23" s="259"/>
      <c r="BJE23" s="259"/>
      <c r="BJF23" s="259"/>
      <c r="BJG23" s="259"/>
      <c r="BJH23" s="259"/>
      <c r="BJI23" s="259"/>
      <c r="BJJ23" s="259"/>
      <c r="BJK23" s="259"/>
      <c r="BJL23" s="259"/>
      <c r="BJM23" s="297"/>
      <c r="BJN23" s="1133"/>
      <c r="BJO23" s="1134"/>
      <c r="BJP23" s="1134"/>
      <c r="BJQ23" s="1134"/>
      <c r="BJR23" s="1134"/>
      <c r="BJS23" s="1134"/>
      <c r="BJT23" s="1134"/>
      <c r="BJU23" s="1135"/>
      <c r="BJV23" s="1133"/>
      <c r="BJW23" s="1134"/>
      <c r="BJX23" s="1134"/>
      <c r="BJY23" s="1134"/>
      <c r="BJZ23" s="1135"/>
      <c r="BKA23" s="1138"/>
      <c r="BKB23" s="1128"/>
      <c r="BKC23" s="1139"/>
      <c r="BKD23" s="1140" t="e">
        <f>LEFT(DATABASE!C38,FIND("*",SUBSTITUTE(DATABASE!C38," ","*",2)))</f>
        <v>#VALUE!</v>
      </c>
      <c r="BKE23" s="1141"/>
      <c r="BKF23" s="1141"/>
      <c r="BKG23" s="1141"/>
      <c r="BKH23" s="1141"/>
      <c r="BKI23" s="1141"/>
      <c r="BKJ23" s="1141"/>
      <c r="BKK23" s="1141"/>
      <c r="BKL23" s="1141"/>
      <c r="BKM23" s="1141"/>
      <c r="BKN23" s="1142"/>
      <c r="BKO23" s="1144" t="s">
        <v>287</v>
      </c>
      <c r="BKP23" s="1145"/>
      <c r="BKQ23" s="1146"/>
      <c r="BKR23" s="296"/>
      <c r="BKS23" s="259" t="s">
        <v>405</v>
      </c>
      <c r="BKT23" s="259"/>
      <c r="BKU23" s="259"/>
      <c r="BKV23" s="259"/>
      <c r="BKW23" s="259"/>
      <c r="BKX23" s="259"/>
      <c r="BKY23" s="259"/>
      <c r="BKZ23" s="259"/>
      <c r="BLA23" s="259"/>
      <c r="BLB23" s="259"/>
      <c r="BLC23" s="297"/>
      <c r="BLD23" s="1133"/>
      <c r="BLE23" s="1134"/>
      <c r="BLF23" s="1134"/>
      <c r="BLG23" s="1134"/>
      <c r="BLH23" s="1134"/>
      <c r="BLI23" s="1134"/>
      <c r="BLJ23" s="1134"/>
      <c r="BLK23" s="1135"/>
      <c r="BLL23" s="1133"/>
      <c r="BLM23" s="1134"/>
      <c r="BLN23" s="1134"/>
      <c r="BLO23" s="1134"/>
      <c r="BLP23" s="1135"/>
      <c r="BLQ23" s="1138"/>
      <c r="BLR23" s="1128"/>
      <c r="BLS23" s="1139"/>
      <c r="BLT23" s="1140" t="e">
        <f>LEFT(DATABASE!C27,FIND("*",SUBSTITUTE(DATABASE!C27," ","*",2)))</f>
        <v>#VALUE!</v>
      </c>
      <c r="BLU23" s="1141"/>
      <c r="BLV23" s="1141"/>
      <c r="BLW23" s="1141"/>
      <c r="BLX23" s="1141"/>
      <c r="BLY23" s="1141"/>
      <c r="BLZ23" s="1141"/>
      <c r="BMA23" s="1141"/>
      <c r="BMB23" s="1141"/>
      <c r="BMC23" s="1141"/>
      <c r="BMD23" s="1142"/>
      <c r="BME23" s="1144" t="s">
        <v>619</v>
      </c>
      <c r="BMF23" s="1145"/>
      <c r="BMG23" s="1146"/>
      <c r="BMH23" s="296"/>
      <c r="BMI23" s="259" t="s">
        <v>405</v>
      </c>
      <c r="BMJ23" s="259"/>
      <c r="BMK23" s="259"/>
      <c r="BML23" s="259"/>
      <c r="BMM23" s="259"/>
      <c r="BMN23" s="259"/>
      <c r="BMO23" s="259"/>
      <c r="BMP23" s="259"/>
      <c r="BMQ23" s="259"/>
      <c r="BMR23" s="259"/>
      <c r="BMS23" s="297"/>
      <c r="BMT23" s="1133"/>
      <c r="BMU23" s="1134"/>
      <c r="BMV23" s="1134"/>
      <c r="BMW23" s="1134"/>
      <c r="BMX23" s="1134"/>
      <c r="BMY23" s="1134"/>
      <c r="BMZ23" s="1134"/>
      <c r="BNA23" s="1135"/>
      <c r="BNB23" s="1133"/>
      <c r="BNC23" s="1134"/>
      <c r="BND23" s="1134"/>
      <c r="BNE23" s="1134"/>
      <c r="BNF23" s="1135"/>
      <c r="BNG23" s="1138"/>
      <c r="BNH23" s="1128"/>
      <c r="BNI23" s="1139"/>
      <c r="BNJ23" s="1140" t="e">
        <f>LEFT(DATABASE!C23,FIND("*",SUBSTITUTE(DATABASE!C23," ","*",2)))</f>
        <v>#VALUE!</v>
      </c>
      <c r="BNK23" s="1141"/>
      <c r="BNL23" s="1141"/>
      <c r="BNM23" s="1141"/>
      <c r="BNN23" s="1141"/>
      <c r="BNO23" s="1141"/>
      <c r="BNP23" s="1141"/>
      <c r="BNQ23" s="1141"/>
      <c r="BNR23" s="1141"/>
      <c r="BNS23" s="1141"/>
      <c r="BNT23" s="1142"/>
      <c r="BNU23" s="1144" t="s">
        <v>619</v>
      </c>
      <c r="BNV23" s="1145"/>
      <c r="BNW23" s="1146"/>
      <c r="BNX23" s="296"/>
      <c r="BNY23" s="259" t="s">
        <v>405</v>
      </c>
      <c r="BNZ23" s="259"/>
      <c r="BOA23" s="259"/>
      <c r="BOB23" s="259"/>
      <c r="BOC23" s="259"/>
      <c r="BOD23" s="259"/>
      <c r="BOE23" s="259"/>
      <c r="BOF23" s="259"/>
      <c r="BOG23" s="259"/>
      <c r="BOH23" s="259"/>
      <c r="BOI23" s="297"/>
      <c r="BOJ23" s="1133"/>
      <c r="BOK23" s="1134"/>
      <c r="BOL23" s="1134"/>
      <c r="BOM23" s="1134"/>
      <c r="BON23" s="1134"/>
      <c r="BOO23" s="1134"/>
      <c r="BOP23" s="1134"/>
      <c r="BOQ23" s="1135"/>
      <c r="BOR23" s="1133"/>
      <c r="BOS23" s="1134"/>
      <c r="BOT23" s="1134"/>
      <c r="BOU23" s="1134"/>
      <c r="BOV23" s="1135"/>
      <c r="BOW23" s="1138"/>
      <c r="BOX23" s="1128"/>
      <c r="BOY23" s="1139"/>
      <c r="BOZ23" s="1140" t="e">
        <f>LEFT(DATABASE!C35,FIND("*",SUBSTITUTE(DATABASE!C35," ","*",2)))</f>
        <v>#VALUE!</v>
      </c>
      <c r="BPA23" s="1141"/>
      <c r="BPB23" s="1141"/>
      <c r="BPC23" s="1141"/>
      <c r="BPD23" s="1141"/>
      <c r="BPE23" s="1141"/>
      <c r="BPF23" s="1141"/>
      <c r="BPG23" s="1141"/>
      <c r="BPH23" s="1141"/>
      <c r="BPI23" s="1141"/>
      <c r="BPJ23" s="1142"/>
      <c r="BPK23" s="1144" t="s">
        <v>619</v>
      </c>
      <c r="BPL23" s="1145"/>
      <c r="BPM23" s="1146"/>
      <c r="BPN23" s="296"/>
      <c r="BPO23" s="259" t="s">
        <v>405</v>
      </c>
      <c r="BPP23" s="259"/>
      <c r="BPQ23" s="259"/>
      <c r="BPR23" s="259"/>
      <c r="BPS23" s="259"/>
      <c r="BPT23" s="259"/>
      <c r="BPU23" s="259"/>
      <c r="BPV23" s="259"/>
      <c r="BPW23" s="259"/>
      <c r="BPX23" s="259"/>
      <c r="BPY23" s="297"/>
      <c r="BPZ23" s="1133"/>
      <c r="BQA23" s="1134"/>
      <c r="BQB23" s="1134"/>
      <c r="BQC23" s="1134"/>
      <c r="BQD23" s="1134"/>
      <c r="BQE23" s="1134"/>
      <c r="BQF23" s="1134"/>
      <c r="BQG23" s="1135"/>
      <c r="BQH23" s="1133"/>
      <c r="BQI23" s="1134"/>
      <c r="BQJ23" s="1134"/>
      <c r="BQK23" s="1134"/>
      <c r="BQL23" s="1135"/>
      <c r="BQM23" s="1138"/>
      <c r="BQN23" s="1128"/>
      <c r="BQO23" s="1139"/>
      <c r="BQP23" s="1140" t="e">
        <f>LEFT(DATABASE!C31,FIND("*",SUBSTITUTE(DATABASE!C31," ","*",2)))</f>
        <v>#VALUE!</v>
      </c>
      <c r="BQQ23" s="1141"/>
      <c r="BQR23" s="1141"/>
      <c r="BQS23" s="1141"/>
      <c r="BQT23" s="1141"/>
      <c r="BQU23" s="1141"/>
      <c r="BQV23" s="1141"/>
      <c r="BQW23" s="1141"/>
      <c r="BQX23" s="1141"/>
      <c r="BQY23" s="1141"/>
      <c r="BQZ23" s="1142"/>
      <c r="BRA23" s="1144" t="s">
        <v>619</v>
      </c>
      <c r="BRB23" s="1145"/>
      <c r="BRC23" s="1146"/>
      <c r="BRD23" s="296"/>
      <c r="BRE23" s="259" t="s">
        <v>405</v>
      </c>
      <c r="BRF23" s="259"/>
      <c r="BRG23" s="259"/>
      <c r="BRH23" s="259"/>
      <c r="BRI23" s="259"/>
      <c r="BRJ23" s="259"/>
      <c r="BRK23" s="259"/>
      <c r="BRL23" s="259"/>
      <c r="BRM23" s="259"/>
      <c r="BRN23" s="259"/>
      <c r="BRO23" s="297"/>
      <c r="BRP23" s="1133"/>
      <c r="BRQ23" s="1134"/>
      <c r="BRR23" s="1134"/>
      <c r="BRS23" s="1134"/>
      <c r="BRT23" s="1134"/>
      <c r="BRU23" s="1134"/>
      <c r="BRV23" s="1134"/>
      <c r="BRW23" s="1135"/>
      <c r="BRX23" s="1133"/>
      <c r="BRY23" s="1134"/>
      <c r="BRZ23" s="1134"/>
      <c r="BSA23" s="1134"/>
      <c r="BSB23" s="1135"/>
      <c r="BSC23" s="1138"/>
      <c r="BSD23" s="1128"/>
      <c r="BSE23" s="1139"/>
      <c r="BSF23" s="1140" t="e">
        <f>LEFT(DATABASE!C18,FIND("*",SUBSTITUTE(DATABASE!C18," ","*",2)))</f>
        <v>#VALUE!</v>
      </c>
      <c r="BSG23" s="1141"/>
      <c r="BSH23" s="1141"/>
      <c r="BSI23" s="1141"/>
      <c r="BSJ23" s="1141"/>
      <c r="BSK23" s="1141"/>
      <c r="BSL23" s="1141"/>
      <c r="BSM23" s="1141"/>
      <c r="BSN23" s="1141"/>
      <c r="BSO23" s="1141"/>
      <c r="BSP23" s="1142"/>
      <c r="BSQ23" s="1144" t="s">
        <v>537</v>
      </c>
      <c r="BSR23" s="1145"/>
      <c r="BSS23" s="1146"/>
      <c r="BST23" s="296"/>
      <c r="BSU23" s="259" t="s">
        <v>405</v>
      </c>
      <c r="BSV23" s="259"/>
      <c r="BSW23" s="259"/>
      <c r="BSX23" s="259"/>
      <c r="BSY23" s="259"/>
      <c r="BSZ23" s="259"/>
      <c r="BTA23" s="259"/>
      <c r="BTB23" s="259"/>
      <c r="BTC23" s="259"/>
      <c r="BTD23" s="259"/>
      <c r="BTE23" s="297"/>
      <c r="BTF23" s="1133"/>
      <c r="BTG23" s="1134"/>
      <c r="BTH23" s="1134"/>
      <c r="BTI23" s="1134"/>
      <c r="BTJ23" s="1134"/>
      <c r="BTK23" s="1134"/>
      <c r="BTL23" s="1134"/>
      <c r="BTM23" s="1135"/>
      <c r="BTN23" s="1133"/>
      <c r="BTO23" s="1134"/>
      <c r="BTP23" s="1134"/>
      <c r="BTQ23" s="1134"/>
      <c r="BTR23" s="1135"/>
      <c r="BTS23" s="1138"/>
      <c r="BTT23" s="1128"/>
      <c r="BTU23" s="1139"/>
      <c r="BTV23" s="1140" t="e">
        <f>LEFT(DATABASE!C38,FIND("*",SUBSTITUTE(DATABASE!C38," ","*",2)))</f>
        <v>#VALUE!</v>
      </c>
      <c r="BTW23" s="1141"/>
      <c r="BTX23" s="1141"/>
      <c r="BTY23" s="1141"/>
      <c r="BTZ23" s="1141"/>
      <c r="BUA23" s="1141"/>
      <c r="BUB23" s="1141"/>
      <c r="BUC23" s="1141"/>
      <c r="BUD23" s="1141"/>
      <c r="BUE23" s="1141"/>
      <c r="BUF23" s="1142"/>
      <c r="BUG23" s="1144" t="s">
        <v>619</v>
      </c>
      <c r="BUH23" s="1145"/>
      <c r="BUI23" s="1146"/>
      <c r="BUJ23" s="296"/>
      <c r="BUK23" s="259" t="s">
        <v>405</v>
      </c>
      <c r="BUL23" s="259"/>
      <c r="BUM23" s="259"/>
      <c r="BUN23" s="259"/>
      <c r="BUO23" s="259"/>
      <c r="BUP23" s="259"/>
      <c r="BUQ23" s="259"/>
      <c r="BUR23" s="259"/>
      <c r="BUS23" s="259"/>
      <c r="BUT23" s="259"/>
      <c r="BUU23" s="297"/>
      <c r="BUV23" s="1133"/>
      <c r="BUW23" s="1134"/>
      <c r="BUX23" s="1134"/>
      <c r="BUY23" s="1134"/>
      <c r="BUZ23" s="1134"/>
      <c r="BVA23" s="1134"/>
      <c r="BVB23" s="1134"/>
      <c r="BVC23" s="1135"/>
      <c r="BVD23" s="1133"/>
      <c r="BVE23" s="1134"/>
      <c r="BVF23" s="1134"/>
      <c r="BVG23" s="1134"/>
      <c r="BVH23" s="1135"/>
      <c r="BVI23" s="1138"/>
      <c r="BVJ23" s="1128"/>
      <c r="BVK23" s="1139"/>
      <c r="BVL23" s="1140" t="e">
        <f>LEFT(DATABASE!C22,FIND("*",SUBSTITUTE(DATABASE!C22," ","*",2)))</f>
        <v>#VALUE!</v>
      </c>
      <c r="BVM23" s="1141"/>
      <c r="BVN23" s="1141"/>
      <c r="BVO23" s="1141"/>
      <c r="BVP23" s="1141"/>
      <c r="BVQ23" s="1141"/>
      <c r="BVR23" s="1141"/>
      <c r="BVS23" s="1141"/>
      <c r="BVT23" s="1141"/>
      <c r="BVU23" s="1141"/>
      <c r="BVV23" s="1142"/>
      <c r="BVW23" s="1144" t="s">
        <v>537</v>
      </c>
      <c r="BVX23" s="1145"/>
      <c r="BVY23" s="1146"/>
      <c r="BVZ23" s="296"/>
      <c r="BWA23" s="259" t="s">
        <v>405</v>
      </c>
      <c r="BWB23" s="259"/>
      <c r="BWC23" s="259"/>
      <c r="BWD23" s="259"/>
      <c r="BWE23" s="259"/>
      <c r="BWF23" s="259"/>
      <c r="BWG23" s="259"/>
      <c r="BWH23" s="259"/>
      <c r="BWI23" s="259"/>
      <c r="BWJ23" s="259"/>
      <c r="BWK23" s="297"/>
      <c r="BWL23" s="1133"/>
      <c r="BWM23" s="1134"/>
      <c r="BWN23" s="1134"/>
      <c r="BWO23" s="1134"/>
      <c r="BWP23" s="1134"/>
      <c r="BWQ23" s="1134"/>
      <c r="BWR23" s="1134"/>
      <c r="BWS23" s="1135"/>
      <c r="BWT23" s="1133"/>
      <c r="BWU23" s="1134"/>
      <c r="BWV23" s="1134"/>
      <c r="BWW23" s="1134"/>
      <c r="BWX23" s="1135"/>
      <c r="BWY23" s="1138"/>
      <c r="BWZ23" s="1128"/>
      <c r="BXA23" s="1139"/>
      <c r="BXB23" s="1140" t="e">
        <f>LEFT(DATABASE!C26,FIND("*",SUBSTITUTE(DATABASE!C26," ","*",2)))</f>
        <v>#VALUE!</v>
      </c>
      <c r="BXC23" s="1141"/>
      <c r="BXD23" s="1141"/>
      <c r="BXE23" s="1141"/>
      <c r="BXF23" s="1141"/>
      <c r="BXG23" s="1141"/>
      <c r="BXH23" s="1141"/>
      <c r="BXI23" s="1141"/>
      <c r="BXJ23" s="1141"/>
      <c r="BXK23" s="1141"/>
      <c r="BXL23" s="1142"/>
      <c r="BXM23" s="1144" t="s">
        <v>537</v>
      </c>
      <c r="BXN23" s="1145"/>
      <c r="BXO23" s="1146"/>
      <c r="BXP23" s="296"/>
      <c r="BXQ23" s="259" t="s">
        <v>405</v>
      </c>
      <c r="BXR23" s="259"/>
      <c r="BXS23" s="259"/>
      <c r="BXT23" s="259"/>
      <c r="BXU23" s="259"/>
      <c r="BXV23" s="259"/>
      <c r="BXW23" s="259"/>
      <c r="BXX23" s="259"/>
      <c r="BXY23" s="259"/>
      <c r="BXZ23" s="259"/>
      <c r="BYA23" s="297"/>
      <c r="BYB23" s="1133"/>
      <c r="BYC23" s="1134"/>
      <c r="BYD23" s="1134"/>
      <c r="BYE23" s="1134"/>
      <c r="BYF23" s="1134"/>
      <c r="BYG23" s="1134"/>
      <c r="BYH23" s="1134"/>
      <c r="BYI23" s="1135"/>
      <c r="BYJ23" s="1133"/>
      <c r="BYK23" s="1134"/>
      <c r="BYL23" s="1134"/>
      <c r="BYM23" s="1134"/>
      <c r="BYN23" s="1135"/>
      <c r="BYO23" s="1138"/>
      <c r="BYP23" s="1128"/>
      <c r="BYQ23" s="1139"/>
      <c r="BYR23" s="1140" t="e">
        <f>LEFT(DATABASE!C30,FIND("*",SUBSTITUTE(DATABASE!C30," ","*",2)))</f>
        <v>#VALUE!</v>
      </c>
      <c r="BYS23" s="1141"/>
      <c r="BYT23" s="1141"/>
      <c r="BYU23" s="1141"/>
      <c r="BYV23" s="1141"/>
      <c r="BYW23" s="1141"/>
      <c r="BYX23" s="1141"/>
      <c r="BYY23" s="1141"/>
      <c r="BYZ23" s="1141"/>
      <c r="BZA23" s="1141"/>
      <c r="BZB23" s="1142"/>
      <c r="BZC23" s="1144" t="s">
        <v>537</v>
      </c>
      <c r="BZD23" s="1145"/>
      <c r="BZE23" s="1146"/>
      <c r="BZF23" s="296"/>
      <c r="BZG23" s="259" t="s">
        <v>405</v>
      </c>
      <c r="BZH23" s="259"/>
      <c r="BZI23" s="259"/>
      <c r="BZJ23" s="259"/>
      <c r="BZK23" s="259"/>
      <c r="BZL23" s="259"/>
      <c r="BZM23" s="259"/>
      <c r="BZN23" s="259"/>
      <c r="BZO23" s="259"/>
      <c r="BZP23" s="259"/>
      <c r="BZQ23" s="297"/>
      <c r="BZR23" s="1133"/>
      <c r="BZS23" s="1134"/>
      <c r="BZT23" s="1134"/>
      <c r="BZU23" s="1134"/>
      <c r="BZV23" s="1134"/>
      <c r="BZW23" s="1134"/>
      <c r="BZX23" s="1134"/>
      <c r="BZY23" s="1135"/>
      <c r="BZZ23" s="1133"/>
      <c r="CAA23" s="1134"/>
      <c r="CAB23" s="1134"/>
      <c r="CAC23" s="1134"/>
      <c r="CAD23" s="1135"/>
      <c r="CAE23" s="1138"/>
      <c r="CAF23" s="1128"/>
      <c r="CAG23" s="1139"/>
      <c r="CAH23" s="1140" t="e">
        <f>LEFT(DATABASE!C34,FIND("*",SUBSTITUTE(DATABASE!C34," ","*",2)))</f>
        <v>#VALUE!</v>
      </c>
      <c r="CAI23" s="1141"/>
      <c r="CAJ23" s="1141"/>
      <c r="CAK23" s="1141"/>
      <c r="CAL23" s="1141"/>
      <c r="CAM23" s="1141"/>
      <c r="CAN23" s="1141"/>
      <c r="CAO23" s="1141"/>
      <c r="CAP23" s="1141"/>
      <c r="CAQ23" s="1141"/>
      <c r="CAR23" s="1142"/>
      <c r="CAS23" s="1144" t="s">
        <v>537</v>
      </c>
      <c r="CAT23" s="1145"/>
      <c r="CAU23" s="1146"/>
      <c r="CAV23" s="296"/>
      <c r="CAW23" s="259" t="s">
        <v>405</v>
      </c>
      <c r="CAX23" s="259"/>
      <c r="CAY23" s="259"/>
      <c r="CAZ23" s="259"/>
      <c r="CBA23" s="259"/>
      <c r="CBB23" s="259"/>
      <c r="CBC23" s="259"/>
      <c r="CBD23" s="259"/>
      <c r="CBE23" s="259"/>
      <c r="CBF23" s="259"/>
      <c r="CBG23" s="297"/>
      <c r="CBH23" s="1133"/>
      <c r="CBI23" s="1134"/>
      <c r="CBJ23" s="1134"/>
      <c r="CBK23" s="1134"/>
      <c r="CBL23" s="1134"/>
      <c r="CBM23" s="1134"/>
      <c r="CBN23" s="1134"/>
      <c r="CBO23" s="1135"/>
      <c r="CBP23" s="1133"/>
      <c r="CBQ23" s="1134"/>
      <c r="CBR23" s="1134"/>
      <c r="CBS23" s="1134"/>
      <c r="CBT23" s="1135"/>
      <c r="CBU23" s="1138"/>
      <c r="CBV23" s="1128"/>
      <c r="CBW23" s="1139"/>
      <c r="CBX23" s="1140" t="e">
        <f>LEFT(DATABASE!C38,FIND("*",SUBSTITUTE(DATABASE!C38," ","*",2)))</f>
        <v>#VALUE!</v>
      </c>
      <c r="CBY23" s="1141"/>
      <c r="CBZ23" s="1141"/>
      <c r="CCA23" s="1141"/>
      <c r="CCB23" s="1141"/>
      <c r="CCC23" s="1141"/>
      <c r="CCD23" s="1141"/>
      <c r="CCE23" s="1141"/>
      <c r="CCF23" s="1141"/>
      <c r="CCG23" s="1141"/>
      <c r="CCH23" s="1142"/>
      <c r="CCI23" s="1144" t="s">
        <v>537</v>
      </c>
      <c r="CCJ23" s="1145"/>
      <c r="CCK23" s="1146"/>
      <c r="CCL23" s="296"/>
      <c r="CCM23" s="259" t="s">
        <v>405</v>
      </c>
      <c r="CCN23" s="259"/>
      <c r="CCO23" s="259"/>
      <c r="CCP23" s="259"/>
      <c r="CCQ23" s="259"/>
      <c r="CCR23" s="259"/>
      <c r="CCS23" s="259"/>
      <c r="CCT23" s="259"/>
      <c r="CCU23" s="259"/>
      <c r="CCV23" s="259"/>
      <c r="CCW23" s="297"/>
      <c r="CCX23" s="1133"/>
      <c r="CCY23" s="1134"/>
      <c r="CCZ23" s="1134"/>
      <c r="CDA23" s="1134"/>
      <c r="CDB23" s="1134"/>
      <c r="CDC23" s="1134"/>
      <c r="CDD23" s="1134"/>
      <c r="CDE23" s="1135"/>
      <c r="CDF23" s="1133"/>
      <c r="CDG23" s="1134"/>
      <c r="CDH23" s="1134"/>
      <c r="CDI23" s="1134"/>
      <c r="CDJ23" s="1135"/>
      <c r="CDK23" s="1138"/>
      <c r="CDL23" s="1128"/>
      <c r="CDM23" s="1139"/>
      <c r="CDN23" s="1140" t="e">
        <f>LEFT(DATABASE!C17,FIND("*",SUBSTITUTE(DATABASE!C17," ","*",2)))</f>
        <v>#VALUE!</v>
      </c>
      <c r="CDO23" s="1141"/>
      <c r="CDP23" s="1141"/>
      <c r="CDQ23" s="1141"/>
      <c r="CDR23" s="1141"/>
      <c r="CDS23" s="1141"/>
      <c r="CDT23" s="1141"/>
      <c r="CDU23" s="1141"/>
      <c r="CDV23" s="1141"/>
      <c r="CDW23" s="1141"/>
      <c r="CDX23" s="1142"/>
      <c r="CDY23" s="1144" t="s">
        <v>552</v>
      </c>
      <c r="CDZ23" s="1145"/>
      <c r="CEA23" s="1146"/>
      <c r="CEB23" s="296"/>
      <c r="CEC23" s="259" t="s">
        <v>405</v>
      </c>
      <c r="CED23" s="259"/>
      <c r="CEE23" s="259"/>
      <c r="CEF23" s="259"/>
      <c r="CEG23" s="259"/>
      <c r="CEH23" s="259"/>
      <c r="CEI23" s="259"/>
      <c r="CEJ23" s="259"/>
      <c r="CEK23" s="259"/>
      <c r="CEL23" s="259"/>
      <c r="CEM23" s="297"/>
      <c r="CEN23" s="1133"/>
      <c r="CEO23" s="1134"/>
      <c r="CEP23" s="1134"/>
      <c r="CEQ23" s="1134"/>
      <c r="CER23" s="1134"/>
      <c r="CES23" s="1134"/>
      <c r="CET23" s="1134"/>
      <c r="CEU23" s="1135"/>
      <c r="CEV23" s="1133"/>
      <c r="CEW23" s="1134"/>
      <c r="CEX23" s="1134"/>
      <c r="CEY23" s="1134"/>
      <c r="CEZ23" s="1135"/>
      <c r="CFA23" s="1138"/>
      <c r="CFB23" s="1128"/>
      <c r="CFC23" s="1139"/>
      <c r="CFD23" s="1140" t="e">
        <f>LEFT(DATABASE!C21,FIND("*",SUBSTITUTE(DATABASE!C21," ","*",2)))</f>
        <v>#VALUE!</v>
      </c>
      <c r="CFE23" s="1141"/>
      <c r="CFF23" s="1141"/>
      <c r="CFG23" s="1141"/>
      <c r="CFH23" s="1141"/>
      <c r="CFI23" s="1141"/>
      <c r="CFJ23" s="1141"/>
      <c r="CFK23" s="1141"/>
      <c r="CFL23" s="1141"/>
      <c r="CFM23" s="1141"/>
      <c r="CFN23" s="1142"/>
      <c r="CFO23" s="1144" t="s">
        <v>552</v>
      </c>
      <c r="CFP23" s="1145"/>
      <c r="CFQ23" s="1146"/>
      <c r="CFR23" s="296"/>
      <c r="CFS23" s="259" t="s">
        <v>405</v>
      </c>
      <c r="CFT23" s="259"/>
      <c r="CFU23" s="259"/>
      <c r="CFV23" s="259"/>
      <c r="CFW23" s="259"/>
      <c r="CFX23" s="259"/>
      <c r="CFY23" s="259"/>
      <c r="CFZ23" s="259"/>
      <c r="CGA23" s="259"/>
      <c r="CGB23" s="259"/>
      <c r="CGC23" s="297"/>
      <c r="CGD23" s="1133"/>
      <c r="CGE23" s="1134"/>
      <c r="CGF23" s="1134"/>
      <c r="CGG23" s="1134"/>
      <c r="CGH23" s="1134"/>
      <c r="CGI23" s="1134"/>
      <c r="CGJ23" s="1134"/>
      <c r="CGK23" s="1135"/>
      <c r="CGL23" s="1133"/>
      <c r="CGM23" s="1134"/>
      <c r="CGN23" s="1134"/>
      <c r="CGO23" s="1134"/>
      <c r="CGP23" s="1135"/>
      <c r="CGQ23" s="1138"/>
      <c r="CGR23" s="1128"/>
      <c r="CGS23" s="1139"/>
      <c r="CGT23" s="1140" t="e">
        <f>LEFT(DATABASE!C25,FIND("*",SUBSTITUTE(DATABASE!C25," ","*",2)))</f>
        <v>#VALUE!</v>
      </c>
      <c r="CGU23" s="1141"/>
      <c r="CGV23" s="1141"/>
      <c r="CGW23" s="1141"/>
      <c r="CGX23" s="1141"/>
      <c r="CGY23" s="1141"/>
      <c r="CGZ23" s="1141"/>
      <c r="CHA23" s="1141"/>
      <c r="CHB23" s="1141"/>
      <c r="CHC23" s="1141"/>
      <c r="CHD23" s="1142"/>
      <c r="CHE23" s="1144" t="s">
        <v>552</v>
      </c>
      <c r="CHF23" s="1145"/>
      <c r="CHG23" s="1146"/>
      <c r="CHH23" s="296"/>
      <c r="CHI23" s="259" t="s">
        <v>405</v>
      </c>
      <c r="CHJ23" s="259"/>
      <c r="CHK23" s="259"/>
      <c r="CHL23" s="259"/>
      <c r="CHM23" s="259"/>
      <c r="CHN23" s="259"/>
      <c r="CHO23" s="259"/>
      <c r="CHP23" s="259"/>
      <c r="CHQ23" s="259"/>
      <c r="CHR23" s="259"/>
      <c r="CHS23" s="297"/>
      <c r="CHT23" s="1133"/>
      <c r="CHU23" s="1134"/>
      <c r="CHV23" s="1134"/>
      <c r="CHW23" s="1134"/>
      <c r="CHX23" s="1134"/>
      <c r="CHY23" s="1134"/>
      <c r="CHZ23" s="1134"/>
      <c r="CIA23" s="1135"/>
      <c r="CIB23" s="1133"/>
      <c r="CIC23" s="1134"/>
      <c r="CID23" s="1134"/>
      <c r="CIE23" s="1134"/>
      <c r="CIF23" s="1135"/>
      <c r="CIG23" s="1138"/>
      <c r="CIH23" s="1128"/>
      <c r="CII23" s="1139"/>
      <c r="CIJ23" s="1140" t="e">
        <f>LEFT(DATABASE!C29,FIND("*",SUBSTITUTE(DATABASE!C29," ","*",2)))</f>
        <v>#VALUE!</v>
      </c>
      <c r="CIK23" s="1141"/>
      <c r="CIL23" s="1141"/>
      <c r="CIM23" s="1141"/>
      <c r="CIN23" s="1141"/>
      <c r="CIO23" s="1141"/>
      <c r="CIP23" s="1141"/>
      <c r="CIQ23" s="1141"/>
      <c r="CIR23" s="1141"/>
      <c r="CIS23" s="1141"/>
      <c r="CIT23" s="1142"/>
      <c r="CIU23" s="1144" t="s">
        <v>552</v>
      </c>
      <c r="CIV23" s="1145"/>
      <c r="CIW23" s="1146"/>
      <c r="CIX23" s="296"/>
      <c r="CIY23" s="259" t="s">
        <v>405</v>
      </c>
      <c r="CIZ23" s="259"/>
      <c r="CJA23" s="259"/>
      <c r="CJB23" s="259"/>
      <c r="CJC23" s="259"/>
      <c r="CJD23" s="259"/>
      <c r="CJE23" s="259"/>
      <c r="CJF23" s="259"/>
      <c r="CJG23" s="259"/>
      <c r="CJH23" s="259"/>
      <c r="CJI23" s="297"/>
      <c r="CJJ23" s="1133"/>
      <c r="CJK23" s="1134"/>
      <c r="CJL23" s="1134"/>
      <c r="CJM23" s="1134"/>
      <c r="CJN23" s="1134"/>
      <c r="CJO23" s="1134"/>
      <c r="CJP23" s="1134"/>
      <c r="CJQ23" s="1135"/>
      <c r="CJR23" s="1133"/>
      <c r="CJS23" s="1134"/>
      <c r="CJT23" s="1134"/>
      <c r="CJU23" s="1134"/>
      <c r="CJV23" s="1135"/>
      <c r="CJW23" s="1138"/>
      <c r="CJX23" s="1128"/>
      <c r="CJY23" s="1139"/>
      <c r="CJZ23" s="1140" t="e">
        <f>LEFT(DATABASE!C33,FIND("*",SUBSTITUTE(DATABASE!C33," ","*",2)))</f>
        <v>#VALUE!</v>
      </c>
      <c r="CKA23" s="1141"/>
      <c r="CKB23" s="1141"/>
      <c r="CKC23" s="1141"/>
      <c r="CKD23" s="1141"/>
      <c r="CKE23" s="1141"/>
      <c r="CKF23" s="1141"/>
      <c r="CKG23" s="1141"/>
      <c r="CKH23" s="1141"/>
      <c r="CKI23" s="1141"/>
      <c r="CKJ23" s="1142"/>
      <c r="CKK23" s="1144" t="s">
        <v>552</v>
      </c>
      <c r="CKL23" s="1145"/>
      <c r="CKM23" s="1146"/>
      <c r="CKN23" s="296"/>
      <c r="CKO23" s="259" t="s">
        <v>405</v>
      </c>
      <c r="CKP23" s="259"/>
      <c r="CKQ23" s="259"/>
      <c r="CKR23" s="259"/>
      <c r="CKS23" s="259"/>
      <c r="CKT23" s="259"/>
      <c r="CKU23" s="259"/>
      <c r="CKV23" s="259"/>
      <c r="CKW23" s="259"/>
      <c r="CKX23" s="259"/>
      <c r="CKY23" s="297"/>
      <c r="CKZ23" s="1133"/>
      <c r="CLA23" s="1134"/>
      <c r="CLB23" s="1134"/>
      <c r="CLC23" s="1134"/>
      <c r="CLD23" s="1134"/>
      <c r="CLE23" s="1134"/>
      <c r="CLF23" s="1134"/>
      <c r="CLG23" s="1135"/>
      <c r="CLH23" s="1133"/>
      <c r="CLI23" s="1134"/>
      <c r="CLJ23" s="1134"/>
      <c r="CLK23" s="1134"/>
      <c r="CLL23" s="1135"/>
      <c r="CLM23" s="1138"/>
      <c r="CLN23" s="1128"/>
      <c r="CLO23" s="1139"/>
      <c r="CLP23" s="1140" t="e">
        <f>LEFT(DATABASE!C37,FIND("*",SUBSTITUTE(DATABASE!C37," ","*",2)))</f>
        <v>#VALUE!</v>
      </c>
      <c r="CLQ23" s="1141"/>
      <c r="CLR23" s="1141"/>
      <c r="CLS23" s="1141"/>
      <c r="CLT23" s="1141"/>
      <c r="CLU23" s="1141"/>
      <c r="CLV23" s="1141"/>
      <c r="CLW23" s="1141"/>
      <c r="CLX23" s="1141"/>
      <c r="CLY23" s="1141"/>
      <c r="CLZ23" s="1142"/>
      <c r="CMA23" s="1144" t="s">
        <v>288</v>
      </c>
      <c r="CMB23" s="1145"/>
      <c r="CMC23" s="1146"/>
      <c r="CMD23" s="296"/>
      <c r="CME23" s="259" t="s">
        <v>405</v>
      </c>
      <c r="CMF23" s="259"/>
      <c r="CMG23" s="259"/>
      <c r="CMH23" s="259"/>
      <c r="CMI23" s="259"/>
      <c r="CMJ23" s="259"/>
      <c r="CMK23" s="259"/>
      <c r="CML23" s="259"/>
      <c r="CMM23" s="259"/>
      <c r="CMN23" s="259"/>
      <c r="CMO23" s="297"/>
      <c r="CMP23" s="1133"/>
      <c r="CMQ23" s="1134"/>
      <c r="CMR23" s="1134"/>
      <c r="CMS23" s="1134"/>
      <c r="CMT23" s="1134"/>
      <c r="CMU23" s="1134"/>
      <c r="CMV23" s="1134"/>
      <c r="CMW23" s="1135"/>
      <c r="CMX23" s="1133"/>
      <c r="CMY23" s="1134"/>
      <c r="CMZ23" s="1134"/>
      <c r="CNA23" s="1134"/>
      <c r="CNB23" s="1135"/>
      <c r="CNC23" s="1138"/>
      <c r="CND23" s="1128"/>
      <c r="CNE23" s="1139"/>
      <c r="CNF23" s="1140" t="e">
        <f>LEFT(DATABASE!C17,FIND("*",SUBSTITUTE(DATABASE!C17," ","*",2)))</f>
        <v>#VALUE!</v>
      </c>
      <c r="CNG23" s="1141"/>
      <c r="CNH23" s="1141"/>
      <c r="CNI23" s="1141"/>
      <c r="CNJ23" s="1141"/>
      <c r="CNK23" s="1141"/>
      <c r="CNL23" s="1141"/>
      <c r="CNM23" s="1141"/>
      <c r="CNN23" s="1141"/>
      <c r="CNO23" s="1141"/>
      <c r="CNP23" s="1142"/>
      <c r="CNQ23" s="1144" t="s">
        <v>289</v>
      </c>
      <c r="CNR23" s="1145"/>
      <c r="CNS23" s="1146"/>
      <c r="CNT23" s="296"/>
      <c r="CNU23" s="259" t="s">
        <v>405</v>
      </c>
      <c r="CNV23" s="259"/>
      <c r="CNW23" s="259"/>
      <c r="CNX23" s="259"/>
      <c r="CNY23" s="259"/>
      <c r="CNZ23" s="259"/>
      <c r="COA23" s="259"/>
      <c r="COB23" s="259"/>
      <c r="COC23" s="259"/>
      <c r="COD23" s="259"/>
      <c r="COE23" s="297"/>
      <c r="COF23" s="1133"/>
      <c r="COG23" s="1134"/>
      <c r="COH23" s="1134"/>
      <c r="COI23" s="1134"/>
      <c r="COJ23" s="1134"/>
      <c r="COK23" s="1134"/>
      <c r="COL23" s="1134"/>
      <c r="COM23" s="1135"/>
      <c r="CON23" s="1133"/>
      <c r="COO23" s="1134"/>
      <c r="COP23" s="1134"/>
      <c r="COQ23" s="1134"/>
      <c r="COR23" s="1135"/>
      <c r="COS23" s="1133"/>
      <c r="COT23" s="1134"/>
      <c r="COU23" s="1135"/>
      <c r="COV23" s="1140" t="e">
        <f>LEFT(DATABASE!C20,FIND("*",SUBSTITUTE(DATABASE!C20," ","*",2)))</f>
        <v>#VALUE!</v>
      </c>
      <c r="COW23" s="1141"/>
      <c r="COX23" s="1141"/>
      <c r="COY23" s="1141"/>
      <c r="COZ23" s="1141"/>
      <c r="CPA23" s="1141"/>
      <c r="CPB23" s="1141"/>
      <c r="CPC23" s="1141"/>
      <c r="CPD23" s="1141"/>
      <c r="CPE23" s="1141"/>
      <c r="CPF23" s="1142"/>
      <c r="CPG23" s="1181">
        <v>20</v>
      </c>
      <c r="CPH23" s="1182"/>
      <c r="CPI23" s="1183"/>
      <c r="CPJ23" s="296"/>
      <c r="CPK23" s="259" t="s">
        <v>405</v>
      </c>
      <c r="CPL23" s="259"/>
      <c r="CPM23" s="259"/>
      <c r="CPN23" s="259"/>
      <c r="CPO23" s="259"/>
      <c r="CPP23" s="259"/>
      <c r="CPQ23" s="259"/>
      <c r="CPR23" s="259"/>
      <c r="CPS23" s="259"/>
      <c r="CPT23" s="259"/>
      <c r="CPU23" s="297"/>
      <c r="CPV23" s="1133"/>
      <c r="CPW23" s="1134"/>
      <c r="CPX23" s="1134"/>
      <c r="CPY23" s="1134"/>
      <c r="CPZ23" s="1134"/>
      <c r="CQA23" s="1134"/>
      <c r="CQB23" s="1134"/>
      <c r="CQC23" s="1135"/>
      <c r="CQD23" s="1133"/>
      <c r="CQE23" s="1134"/>
      <c r="CQF23" s="1134"/>
      <c r="CQG23" s="1134"/>
      <c r="CQH23" s="1135"/>
      <c r="CQI23" s="1133"/>
      <c r="CQJ23" s="1134"/>
      <c r="CQK23" s="1135"/>
      <c r="CQL23" s="1140" t="e">
        <f>LEFT(DATABASE!C24,FIND("*",SUBSTITUTE(DATABASE!C24," ","*",2)))</f>
        <v>#VALUE!</v>
      </c>
      <c r="CQM23" s="1141"/>
      <c r="CQN23" s="1141"/>
      <c r="CQO23" s="1141"/>
      <c r="CQP23" s="1141"/>
      <c r="CQQ23" s="1141"/>
      <c r="CQR23" s="1141"/>
      <c r="CQS23" s="1141"/>
      <c r="CQT23" s="1141"/>
      <c r="CQU23" s="1141"/>
      <c r="CQV23" s="1142"/>
      <c r="CQW23" s="1181">
        <v>20</v>
      </c>
      <c r="CQX23" s="1182"/>
      <c r="CQY23" s="1183"/>
      <c r="CQZ23" s="296"/>
      <c r="CRA23" s="259" t="s">
        <v>405</v>
      </c>
      <c r="CRB23" s="259"/>
      <c r="CRC23" s="259"/>
      <c r="CRD23" s="259"/>
      <c r="CRE23" s="259"/>
      <c r="CRF23" s="259"/>
      <c r="CRG23" s="259"/>
      <c r="CRH23" s="259"/>
      <c r="CRI23" s="259"/>
      <c r="CRJ23" s="259"/>
      <c r="CRK23" s="297"/>
      <c r="CRL23" s="1133"/>
      <c r="CRM23" s="1134"/>
      <c r="CRN23" s="1134"/>
      <c r="CRO23" s="1134"/>
      <c r="CRP23" s="1134"/>
      <c r="CRQ23" s="1134"/>
      <c r="CRR23" s="1134"/>
      <c r="CRS23" s="1135"/>
      <c r="CRT23" s="1133"/>
      <c r="CRU23" s="1134"/>
      <c r="CRV23" s="1134"/>
      <c r="CRW23" s="1134"/>
      <c r="CRX23" s="1135"/>
      <c r="CRY23" s="1133"/>
      <c r="CRZ23" s="1134"/>
      <c r="CSA23" s="1135"/>
      <c r="CSB23" s="1140" t="e">
        <f>LEFT(DATABASE!C28,FIND("*",SUBSTITUTE(DATABASE!C28," ","*",2)))</f>
        <v>#VALUE!</v>
      </c>
      <c r="CSC23" s="1141"/>
      <c r="CSD23" s="1141"/>
      <c r="CSE23" s="1141"/>
      <c r="CSF23" s="1141"/>
      <c r="CSG23" s="1141"/>
      <c r="CSH23" s="1141"/>
      <c r="CSI23" s="1141"/>
      <c r="CSJ23" s="1141"/>
      <c r="CSK23" s="1141"/>
      <c r="CSL23" s="1142"/>
      <c r="CSM23" s="1181">
        <v>20</v>
      </c>
      <c r="CSN23" s="1182"/>
      <c r="CSO23" s="1183"/>
      <c r="CSP23" s="296"/>
      <c r="CSQ23" s="259" t="s">
        <v>405</v>
      </c>
      <c r="CSR23" s="259"/>
      <c r="CSS23" s="259"/>
      <c r="CST23" s="259"/>
      <c r="CSU23" s="259"/>
      <c r="CSV23" s="259"/>
      <c r="CSW23" s="259"/>
      <c r="CSX23" s="259"/>
      <c r="CSY23" s="259"/>
      <c r="CSZ23" s="259"/>
      <c r="CTA23" s="297"/>
      <c r="CTB23" s="1133"/>
      <c r="CTC23" s="1134"/>
      <c r="CTD23" s="1134"/>
      <c r="CTE23" s="1134"/>
      <c r="CTF23" s="1134"/>
      <c r="CTG23" s="1134"/>
      <c r="CTH23" s="1134"/>
      <c r="CTI23" s="1135"/>
      <c r="CTJ23" s="1133"/>
      <c r="CTK23" s="1134"/>
      <c r="CTL23" s="1134"/>
      <c r="CTM23" s="1134"/>
      <c r="CTN23" s="1135"/>
      <c r="CTO23" s="1133"/>
      <c r="CTP23" s="1134"/>
      <c r="CTQ23" s="1135"/>
      <c r="CTR23" s="1140" t="e">
        <f>LEFT(DATABASE!C32,FIND("*",SUBSTITUTE(DATABASE!C32," ","*",2)))</f>
        <v>#VALUE!</v>
      </c>
      <c r="CTS23" s="1141"/>
      <c r="CTT23" s="1141"/>
      <c r="CTU23" s="1141"/>
      <c r="CTV23" s="1141"/>
      <c r="CTW23" s="1141"/>
      <c r="CTX23" s="1141"/>
      <c r="CTY23" s="1141"/>
      <c r="CTZ23" s="1141"/>
      <c r="CUA23" s="1141"/>
      <c r="CUB23" s="1142"/>
      <c r="CUC23" s="1181">
        <v>20</v>
      </c>
      <c r="CUD23" s="1182"/>
      <c r="CUE23" s="1183"/>
      <c r="CUF23" s="296"/>
      <c r="CUG23" s="259" t="s">
        <v>405</v>
      </c>
      <c r="CUH23" s="259"/>
      <c r="CUI23" s="259"/>
      <c r="CUJ23" s="259"/>
      <c r="CUK23" s="259"/>
      <c r="CUL23" s="259"/>
      <c r="CUM23" s="259"/>
      <c r="CUN23" s="259"/>
      <c r="CUO23" s="259"/>
      <c r="CUP23" s="259"/>
      <c r="CUQ23" s="297"/>
      <c r="CUR23" s="1133"/>
      <c r="CUS23" s="1134"/>
      <c r="CUT23" s="1134"/>
      <c r="CUU23" s="1134"/>
      <c r="CUV23" s="1134"/>
      <c r="CUW23" s="1134"/>
      <c r="CUX23" s="1134"/>
      <c r="CUY23" s="1135"/>
      <c r="CUZ23" s="1133"/>
      <c r="CVA23" s="1134"/>
      <c r="CVB23" s="1134"/>
      <c r="CVC23" s="1134"/>
      <c r="CVD23" s="1135"/>
      <c r="CVE23" s="1133"/>
      <c r="CVF23" s="1134"/>
      <c r="CVG23" s="1135"/>
      <c r="CVH23" s="1140" t="e">
        <f>LEFT(DATABASE!C36,FIND("*",SUBSTITUTE(DATABASE!C36," ","*",2)))</f>
        <v>#VALUE!</v>
      </c>
      <c r="CVI23" s="1141"/>
      <c r="CVJ23" s="1141"/>
      <c r="CVK23" s="1141"/>
      <c r="CVL23" s="1141"/>
      <c r="CVM23" s="1141"/>
      <c r="CVN23" s="1141"/>
      <c r="CVO23" s="1141"/>
      <c r="CVP23" s="1141"/>
      <c r="CVQ23" s="1141"/>
      <c r="CVR23" s="1142"/>
      <c r="CVS23" s="1181">
        <v>20</v>
      </c>
      <c r="CVT23" s="1182"/>
      <c r="CVU23" s="1183"/>
      <c r="CVV23" s="296"/>
      <c r="CVW23" s="259" t="s">
        <v>405</v>
      </c>
      <c r="CVX23" s="259"/>
      <c r="CVY23" s="259"/>
      <c r="CVZ23" s="259"/>
      <c r="CWA23" s="259"/>
      <c r="CWB23" s="259"/>
      <c r="CWC23" s="259"/>
      <c r="CWD23" s="259"/>
      <c r="CWE23" s="259"/>
      <c r="CWF23" s="259"/>
      <c r="CWG23" s="297"/>
      <c r="CWH23" s="1133"/>
      <c r="CWI23" s="1134"/>
      <c r="CWJ23" s="1134"/>
      <c r="CWK23" s="1134"/>
      <c r="CWL23" s="1134"/>
      <c r="CWM23" s="1134"/>
      <c r="CWN23" s="1134"/>
      <c r="CWO23" s="1135"/>
      <c r="CWP23" s="1133"/>
      <c r="CWQ23" s="1134"/>
      <c r="CWR23" s="1134"/>
      <c r="CWS23" s="1134"/>
      <c r="CWT23" s="1135"/>
      <c r="CWU23" s="1133"/>
      <c r="CWV23" s="1134"/>
      <c r="CWW23" s="1135"/>
      <c r="CWX23" s="1140" t="e">
        <f>LEFT(DATABASE!C38,FIND("*",SUBSTITUTE(DATABASE!C38," ","*",2)))</f>
        <v>#VALUE!</v>
      </c>
      <c r="CWY23" s="1141"/>
      <c r="CWZ23" s="1141"/>
      <c r="CXA23" s="1141"/>
      <c r="CXB23" s="1141"/>
      <c r="CXC23" s="1141"/>
      <c r="CXD23" s="1141"/>
      <c r="CXE23" s="1141"/>
      <c r="CXF23" s="1141"/>
      <c r="CXG23" s="1141"/>
      <c r="CXH23" s="1142"/>
      <c r="CXI23" s="1181">
        <v>20</v>
      </c>
      <c r="CXJ23" s="1182"/>
      <c r="CXK23" s="1183"/>
      <c r="CXL23" s="296"/>
      <c r="CXM23" s="259" t="s">
        <v>405</v>
      </c>
      <c r="CXN23" s="259"/>
      <c r="CXO23" s="259"/>
      <c r="CXP23" s="259"/>
      <c r="CXQ23" s="259"/>
      <c r="CXR23" s="259"/>
      <c r="CXS23" s="259"/>
      <c r="CXT23" s="259"/>
      <c r="CXU23" s="259"/>
      <c r="CXV23" s="259"/>
      <c r="CXW23" s="297"/>
      <c r="CXX23" s="1133"/>
      <c r="CXY23" s="1134"/>
      <c r="CXZ23" s="1134"/>
      <c r="CYA23" s="1134"/>
      <c r="CYB23" s="1134"/>
      <c r="CYC23" s="1134"/>
      <c r="CYD23" s="1134"/>
      <c r="CYE23" s="1135"/>
      <c r="CYF23" s="1133"/>
      <c r="CYG23" s="1134"/>
      <c r="CYH23" s="1134"/>
      <c r="CYI23" s="1134"/>
      <c r="CYJ23" s="1135"/>
      <c r="CYK23" s="1133"/>
      <c r="CYL23" s="1134"/>
      <c r="CYM23" s="1135"/>
      <c r="CYN23" s="1140" t="e">
        <f>LEFT(DATABASE!C23,FIND("*",SUBSTITUTE(DATABASE!C23," ","*",2)))</f>
        <v>#VALUE!</v>
      </c>
      <c r="CYO23" s="1141"/>
      <c r="CYP23" s="1141"/>
      <c r="CYQ23" s="1141"/>
      <c r="CYR23" s="1141"/>
      <c r="CYS23" s="1141"/>
      <c r="CYT23" s="1141"/>
      <c r="CYU23" s="1141"/>
      <c r="CYV23" s="1141"/>
      <c r="CYW23" s="1141"/>
      <c r="CYX23" s="1142"/>
      <c r="CYY23" s="1181">
        <v>20</v>
      </c>
      <c r="CYZ23" s="1182"/>
      <c r="CZA23" s="1183"/>
      <c r="CZB23" s="296"/>
      <c r="CZC23" s="259" t="s">
        <v>405</v>
      </c>
      <c r="CZD23" s="259"/>
      <c r="CZE23" s="259"/>
      <c r="CZF23" s="259"/>
      <c r="CZG23" s="259"/>
      <c r="CZH23" s="259"/>
      <c r="CZI23" s="259"/>
      <c r="CZJ23" s="259"/>
      <c r="CZK23" s="259"/>
      <c r="CZL23" s="259"/>
      <c r="CZM23" s="297"/>
      <c r="CZN23" s="1133"/>
      <c r="CZO23" s="1134"/>
      <c r="CZP23" s="1134"/>
      <c r="CZQ23" s="1134"/>
      <c r="CZR23" s="1134"/>
      <c r="CZS23" s="1134"/>
      <c r="CZT23" s="1134"/>
      <c r="CZU23" s="1135"/>
      <c r="CZV23" s="1133"/>
      <c r="CZW23" s="1134"/>
      <c r="CZX23" s="1134"/>
      <c r="CZY23" s="1134"/>
      <c r="CZZ23" s="1135"/>
      <c r="DAA23" s="1133"/>
      <c r="DAB23" s="1134"/>
      <c r="DAC23" s="1135"/>
      <c r="DAD23" s="1140" t="e">
        <f>LEFT(DATABASE!C19,FIND("*",SUBSTITUTE(DATABASE!C19," ","*",2)))</f>
        <v>#VALUE!</v>
      </c>
      <c r="DAE23" s="1141"/>
      <c r="DAF23" s="1141"/>
      <c r="DAG23" s="1141"/>
      <c r="DAH23" s="1141"/>
      <c r="DAI23" s="1141"/>
      <c r="DAJ23" s="1141"/>
      <c r="DAK23" s="1141"/>
      <c r="DAL23" s="1141"/>
      <c r="DAM23" s="1141"/>
      <c r="DAN23" s="1142"/>
      <c r="DAO23" s="1181">
        <v>20</v>
      </c>
      <c r="DAP23" s="1182"/>
      <c r="DAQ23" s="1183"/>
      <c r="DAR23" s="296"/>
      <c r="DAS23" s="259" t="s">
        <v>405</v>
      </c>
      <c r="DAT23" s="259"/>
      <c r="DAU23" s="259"/>
      <c r="DAV23" s="259"/>
      <c r="DAW23" s="259"/>
      <c r="DAX23" s="259"/>
      <c r="DAY23" s="259"/>
      <c r="DAZ23" s="259"/>
      <c r="DBA23" s="259"/>
      <c r="DBB23" s="259"/>
      <c r="DBC23" s="297"/>
      <c r="DBD23" s="1133"/>
      <c r="DBE23" s="1134"/>
      <c r="DBF23" s="1134"/>
      <c r="DBG23" s="1134"/>
      <c r="DBH23" s="1134"/>
      <c r="DBI23" s="1134"/>
      <c r="DBJ23" s="1134"/>
      <c r="DBK23" s="1135"/>
      <c r="DBL23" s="1133"/>
      <c r="DBM23" s="1134"/>
      <c r="DBN23" s="1134"/>
      <c r="DBO23" s="1134"/>
      <c r="DBP23" s="1135"/>
      <c r="DBQ23" s="1133"/>
      <c r="DBR23" s="1134"/>
      <c r="DBS23" s="1135"/>
      <c r="DBT23" s="1140" t="e">
        <f>LEFT(DATABASE!C31,FIND("*",SUBSTITUTE(DATABASE!C31," ","*",2)))</f>
        <v>#VALUE!</v>
      </c>
      <c r="DBU23" s="1141"/>
      <c r="DBV23" s="1141"/>
      <c r="DBW23" s="1141"/>
      <c r="DBX23" s="1141"/>
      <c r="DBY23" s="1141"/>
      <c r="DBZ23" s="1141"/>
      <c r="DCA23" s="1141"/>
      <c r="DCB23" s="1141"/>
      <c r="DCC23" s="1141"/>
      <c r="DCD23" s="1142"/>
      <c r="DCE23" s="1181">
        <v>20</v>
      </c>
      <c r="DCF23" s="1182"/>
      <c r="DCG23" s="1183"/>
      <c r="DCH23" s="296"/>
      <c r="DCI23" s="259" t="s">
        <v>405</v>
      </c>
      <c r="DCJ23" s="259"/>
      <c r="DCK23" s="259"/>
      <c r="DCL23" s="259"/>
      <c r="DCM23" s="259"/>
      <c r="DCN23" s="259"/>
      <c r="DCO23" s="259"/>
      <c r="DCP23" s="259"/>
      <c r="DCQ23" s="259"/>
      <c r="DCR23" s="259"/>
      <c r="DCS23" s="297"/>
      <c r="DCT23" s="1133"/>
      <c r="DCU23" s="1134"/>
      <c r="DCV23" s="1134"/>
      <c r="DCW23" s="1134"/>
      <c r="DCX23" s="1134"/>
      <c r="DCY23" s="1134"/>
      <c r="DCZ23" s="1134"/>
      <c r="DDA23" s="1135"/>
      <c r="DDB23" s="1133"/>
      <c r="DDC23" s="1134"/>
      <c r="DDD23" s="1134"/>
      <c r="DDE23" s="1134"/>
      <c r="DDF23" s="1135"/>
      <c r="DDG23" s="1133"/>
      <c r="DDH23" s="1134"/>
      <c r="DDI23" s="1135"/>
      <c r="DDJ23" s="1140" t="e">
        <f>LEFT(DATABASE!C27,FIND("*",SUBSTITUTE(DATABASE!C27," ","*",2)))</f>
        <v>#VALUE!</v>
      </c>
      <c r="DDK23" s="1141"/>
      <c r="DDL23" s="1141"/>
      <c r="DDM23" s="1141"/>
      <c r="DDN23" s="1141"/>
      <c r="DDO23" s="1141"/>
      <c r="DDP23" s="1141"/>
      <c r="DDQ23" s="1141"/>
      <c r="DDR23" s="1141"/>
      <c r="DDS23" s="1141"/>
      <c r="DDT23" s="1142"/>
      <c r="DDU23" s="1181">
        <v>20</v>
      </c>
      <c r="DDV23" s="1182"/>
      <c r="DDW23" s="1183"/>
      <c r="DDX23" s="296"/>
      <c r="DDY23" s="259" t="s">
        <v>405</v>
      </c>
      <c r="DDZ23" s="259"/>
      <c r="DEA23" s="259"/>
      <c r="DEB23" s="259"/>
      <c r="DEC23" s="259"/>
      <c r="DED23" s="259"/>
      <c r="DEE23" s="259"/>
      <c r="DEF23" s="259"/>
      <c r="DEG23" s="259"/>
      <c r="DEH23" s="259"/>
      <c r="DEI23" s="297"/>
      <c r="DEJ23" s="1133"/>
      <c r="DEK23" s="1134"/>
      <c r="DEL23" s="1134"/>
      <c r="DEM23" s="1134"/>
      <c r="DEN23" s="1134"/>
      <c r="DEO23" s="1134"/>
      <c r="DEP23" s="1134"/>
      <c r="DEQ23" s="1135"/>
      <c r="DER23" s="1133"/>
      <c r="DES23" s="1134"/>
      <c r="DET23" s="1134"/>
      <c r="DEU23" s="1134"/>
      <c r="DEV23" s="1135"/>
      <c r="DEW23" s="1133"/>
      <c r="DEX23" s="1134"/>
      <c r="DEY23" s="1135"/>
      <c r="DEZ23" s="1140" t="e">
        <f>LEFT(DATABASE!C38,FIND("*",SUBSTITUTE(DATABASE!C38," ","*",2)))</f>
        <v>#VALUE!</v>
      </c>
      <c r="DFA23" s="1141"/>
      <c r="DFB23" s="1141"/>
      <c r="DFC23" s="1141"/>
      <c r="DFD23" s="1141"/>
      <c r="DFE23" s="1141"/>
      <c r="DFF23" s="1141"/>
      <c r="DFG23" s="1141"/>
      <c r="DFH23" s="1141"/>
      <c r="DFI23" s="1141"/>
      <c r="DFJ23" s="1142"/>
      <c r="DFK23" s="1181">
        <v>20</v>
      </c>
      <c r="DFL23" s="1182"/>
      <c r="DFM23" s="1183"/>
      <c r="DFN23" s="296"/>
      <c r="DFO23" s="259" t="s">
        <v>405</v>
      </c>
      <c r="DFP23" s="259"/>
      <c r="DFQ23" s="259"/>
      <c r="DFR23" s="259"/>
      <c r="DFS23" s="259"/>
      <c r="DFT23" s="259"/>
      <c r="DFU23" s="259"/>
      <c r="DFV23" s="259"/>
      <c r="DFW23" s="259"/>
      <c r="DFX23" s="259"/>
      <c r="DFY23" s="297"/>
      <c r="DFZ23" s="1133"/>
      <c r="DGA23" s="1134"/>
      <c r="DGB23" s="1134"/>
      <c r="DGC23" s="1134"/>
      <c r="DGD23" s="1134"/>
      <c r="DGE23" s="1134"/>
      <c r="DGF23" s="1134"/>
      <c r="DGG23" s="1135"/>
      <c r="DGH23" s="1133"/>
      <c r="DGI23" s="1134"/>
      <c r="DGJ23" s="1134"/>
      <c r="DGK23" s="1134"/>
      <c r="DGL23" s="1135"/>
      <c r="DGM23" s="1133"/>
      <c r="DGN23" s="1134"/>
      <c r="DGO23" s="1135"/>
      <c r="DGP23" s="1140" t="e">
        <f>LEFT(DATABASE!C35,FIND("*",SUBSTITUTE(DATABASE!C35," ","*",2)))</f>
        <v>#VALUE!</v>
      </c>
      <c r="DGQ23" s="1141"/>
      <c r="DGR23" s="1141"/>
      <c r="DGS23" s="1141"/>
      <c r="DGT23" s="1141"/>
      <c r="DGU23" s="1141"/>
      <c r="DGV23" s="1141"/>
      <c r="DGW23" s="1141"/>
      <c r="DGX23" s="1141"/>
      <c r="DGY23" s="1141"/>
      <c r="DGZ23" s="1142"/>
      <c r="DHA23" s="1181">
        <v>20</v>
      </c>
      <c r="DHB23" s="1182"/>
      <c r="DHC23" s="1183"/>
      <c r="DHD23" s="296"/>
      <c r="DHE23" s="259" t="s">
        <v>405</v>
      </c>
      <c r="DHF23" s="259"/>
      <c r="DHG23" s="259"/>
      <c r="DHH23" s="259"/>
      <c r="DHI23" s="259"/>
      <c r="DHJ23" s="259"/>
      <c r="DHK23" s="259"/>
      <c r="DHL23" s="259"/>
      <c r="DHM23" s="259"/>
      <c r="DHN23" s="259"/>
      <c r="DHO23" s="297"/>
      <c r="DHP23" s="1133"/>
      <c r="DHQ23" s="1134"/>
      <c r="DHR23" s="1134"/>
      <c r="DHS23" s="1134"/>
      <c r="DHT23" s="1134"/>
      <c r="DHU23" s="1134"/>
      <c r="DHV23" s="1134"/>
      <c r="DHW23" s="1135"/>
      <c r="DHX23" s="1133"/>
      <c r="DHY23" s="1134"/>
      <c r="DHZ23" s="1134"/>
      <c r="DIA23" s="1134"/>
      <c r="DIB23" s="1135"/>
      <c r="DIC23" s="1133"/>
      <c r="DID23" s="1134"/>
      <c r="DIE23" s="1135"/>
      <c r="DIF23" s="1140" t="e">
        <f>LEFT(DATABASE!C18,FIND("*",SUBSTITUTE(DATABASE!C18," ","*",2)))</f>
        <v>#VALUE!</v>
      </c>
      <c r="DIG23" s="1141"/>
      <c r="DIH23" s="1141"/>
      <c r="DII23" s="1141"/>
      <c r="DIJ23" s="1141"/>
      <c r="DIK23" s="1141"/>
      <c r="DIL23" s="1141"/>
      <c r="DIM23" s="1141"/>
      <c r="DIN23" s="1141"/>
      <c r="DIO23" s="1141"/>
      <c r="DIP23" s="1142"/>
      <c r="DIQ23" s="1148">
        <v>20</v>
      </c>
      <c r="DIR23" s="1149"/>
      <c r="DIS23" s="1150"/>
      <c r="DIT23" s="296"/>
      <c r="DIU23" s="259" t="s">
        <v>405</v>
      </c>
      <c r="DIV23" s="259"/>
      <c r="DIW23" s="259"/>
      <c r="DIX23" s="259"/>
      <c r="DIY23" s="259"/>
      <c r="DIZ23" s="259"/>
      <c r="DJA23" s="259"/>
      <c r="DJB23" s="259"/>
      <c r="DJC23" s="259"/>
      <c r="DJD23" s="259"/>
      <c r="DJE23" s="297"/>
      <c r="DJF23" s="1133"/>
      <c r="DJG23" s="1134"/>
      <c r="DJH23" s="1134"/>
      <c r="DJI23" s="1134"/>
      <c r="DJJ23" s="1134"/>
      <c r="DJK23" s="1134"/>
      <c r="DJL23" s="1134"/>
      <c r="DJM23" s="1135"/>
      <c r="DJN23" s="1133"/>
      <c r="DJO23" s="1134"/>
      <c r="DJP23" s="1134"/>
      <c r="DJQ23" s="1134"/>
      <c r="DJR23" s="1135"/>
      <c r="DJS23" s="1133"/>
      <c r="DJT23" s="1134"/>
      <c r="DJU23" s="1135"/>
      <c r="DJV23" s="1140" t="e">
        <f>LEFT(DATABASE!C22,FIND("*",SUBSTITUTE(DATABASE!C22," ","*",2)))</f>
        <v>#VALUE!</v>
      </c>
      <c r="DJW23" s="1141"/>
      <c r="DJX23" s="1141"/>
      <c r="DJY23" s="1141"/>
      <c r="DJZ23" s="1141"/>
      <c r="DKA23" s="1141"/>
      <c r="DKB23" s="1141"/>
      <c r="DKC23" s="1141"/>
      <c r="DKD23" s="1141"/>
      <c r="DKE23" s="1141"/>
      <c r="DKF23" s="1142"/>
      <c r="DKG23" s="1148">
        <v>20</v>
      </c>
      <c r="DKH23" s="1149"/>
      <c r="DKI23" s="1150"/>
      <c r="DKJ23" s="296"/>
      <c r="DKK23" s="259" t="s">
        <v>405</v>
      </c>
      <c r="DKL23" s="259"/>
      <c r="DKM23" s="259"/>
      <c r="DKN23" s="259"/>
      <c r="DKO23" s="259"/>
      <c r="DKP23" s="259"/>
      <c r="DKQ23" s="259"/>
      <c r="DKR23" s="259"/>
      <c r="DKS23" s="259"/>
      <c r="DKT23" s="259"/>
      <c r="DKU23" s="297"/>
      <c r="DKV23" s="1133"/>
      <c r="DKW23" s="1134"/>
      <c r="DKX23" s="1134"/>
      <c r="DKY23" s="1134"/>
      <c r="DKZ23" s="1134"/>
      <c r="DLA23" s="1134"/>
      <c r="DLB23" s="1134"/>
      <c r="DLC23" s="1135"/>
      <c r="DLD23" s="1133"/>
      <c r="DLE23" s="1134"/>
      <c r="DLF23" s="1134"/>
      <c r="DLG23" s="1134"/>
      <c r="DLH23" s="1135"/>
      <c r="DLI23" s="1133"/>
      <c r="DLJ23" s="1134"/>
      <c r="DLK23" s="1135"/>
      <c r="DLL23" s="1140" t="e">
        <f>LEFT(DATABASE!C26,FIND("*",SUBSTITUTE(DATABASE!C26," ","*",2)))</f>
        <v>#VALUE!</v>
      </c>
      <c r="DLM23" s="1141"/>
      <c r="DLN23" s="1141"/>
      <c r="DLO23" s="1141"/>
      <c r="DLP23" s="1141"/>
      <c r="DLQ23" s="1141"/>
      <c r="DLR23" s="1141"/>
      <c r="DLS23" s="1141"/>
      <c r="DLT23" s="1141"/>
      <c r="DLU23" s="1141"/>
      <c r="DLV23" s="1142"/>
      <c r="DLW23" s="1148">
        <v>20</v>
      </c>
      <c r="DLX23" s="1149"/>
      <c r="DLY23" s="1150"/>
      <c r="DLZ23" s="296"/>
      <c r="DMA23" s="259" t="s">
        <v>405</v>
      </c>
      <c r="DMB23" s="259"/>
      <c r="DMC23" s="259"/>
      <c r="DMD23" s="259"/>
      <c r="DME23" s="259"/>
      <c r="DMF23" s="259"/>
      <c r="DMG23" s="259"/>
      <c r="DMH23" s="259"/>
      <c r="DMI23" s="259"/>
      <c r="DMJ23" s="259"/>
      <c r="DMK23" s="297"/>
      <c r="DML23" s="1133"/>
      <c r="DMM23" s="1134"/>
      <c r="DMN23" s="1134"/>
      <c r="DMO23" s="1134"/>
      <c r="DMP23" s="1134"/>
      <c r="DMQ23" s="1134"/>
      <c r="DMR23" s="1134"/>
      <c r="DMS23" s="1135"/>
      <c r="DMT23" s="1133"/>
      <c r="DMU23" s="1134"/>
      <c r="DMV23" s="1134"/>
      <c r="DMW23" s="1134"/>
      <c r="DMX23" s="1135"/>
      <c r="DMY23" s="1133"/>
      <c r="DMZ23" s="1134"/>
      <c r="DNA23" s="1135"/>
      <c r="DNB23" s="1140" t="e">
        <f>LEFT(DATABASE!C30,FIND("*",SUBSTITUTE(DATABASE!C30," ","*",2)))</f>
        <v>#VALUE!</v>
      </c>
      <c r="DNC23" s="1141"/>
      <c r="DND23" s="1141"/>
      <c r="DNE23" s="1141"/>
      <c r="DNF23" s="1141"/>
      <c r="DNG23" s="1141"/>
      <c r="DNH23" s="1141"/>
      <c r="DNI23" s="1141"/>
      <c r="DNJ23" s="1141"/>
      <c r="DNK23" s="1141"/>
      <c r="DNL23" s="1142"/>
      <c r="DNM23" s="1148">
        <v>20</v>
      </c>
      <c r="DNN23" s="1149"/>
      <c r="DNO23" s="1150"/>
      <c r="DNP23" s="296"/>
      <c r="DNQ23" s="259" t="s">
        <v>405</v>
      </c>
      <c r="DNR23" s="259"/>
      <c r="DNS23" s="259"/>
      <c r="DNT23" s="259"/>
      <c r="DNU23" s="259"/>
      <c r="DNV23" s="259"/>
      <c r="DNW23" s="259"/>
      <c r="DNX23" s="259"/>
      <c r="DNY23" s="259"/>
      <c r="DNZ23" s="259"/>
      <c r="DOA23" s="297"/>
      <c r="DOB23" s="1133"/>
      <c r="DOC23" s="1134"/>
      <c r="DOD23" s="1134"/>
      <c r="DOE23" s="1134"/>
      <c r="DOF23" s="1134"/>
      <c r="DOG23" s="1134"/>
      <c r="DOH23" s="1134"/>
      <c r="DOI23" s="1135"/>
      <c r="DOJ23" s="1133"/>
      <c r="DOK23" s="1134"/>
      <c r="DOL23" s="1134"/>
      <c r="DOM23" s="1134"/>
      <c r="DON23" s="1135"/>
      <c r="DOO23" s="1133"/>
      <c r="DOP23" s="1134"/>
      <c r="DOQ23" s="1135"/>
      <c r="DOR23" s="1140" t="e">
        <f>LEFT(DATABASE!C38,FIND("*",SUBSTITUTE(DATABASE!C38," ","*",2)))</f>
        <v>#VALUE!</v>
      </c>
      <c r="DOS23" s="1141"/>
      <c r="DOT23" s="1141"/>
      <c r="DOU23" s="1141"/>
      <c r="DOV23" s="1141"/>
      <c r="DOW23" s="1141"/>
      <c r="DOX23" s="1141"/>
      <c r="DOY23" s="1141"/>
      <c r="DOZ23" s="1141"/>
      <c r="DPA23" s="1141"/>
      <c r="DPB23" s="1142"/>
      <c r="DPC23" s="1148">
        <v>20</v>
      </c>
      <c r="DPD23" s="1149"/>
      <c r="DPE23" s="1150"/>
      <c r="DPF23" s="296"/>
      <c r="DPG23" s="259" t="s">
        <v>405</v>
      </c>
      <c r="DPH23" s="259"/>
      <c r="DPI23" s="259"/>
      <c r="DPJ23" s="259"/>
      <c r="DPK23" s="259"/>
      <c r="DPL23" s="259"/>
      <c r="DPM23" s="259"/>
      <c r="DPN23" s="259"/>
      <c r="DPO23" s="259"/>
      <c r="DPP23" s="259"/>
      <c r="DPQ23" s="297"/>
      <c r="DPR23" s="1133"/>
      <c r="DPS23" s="1134"/>
      <c r="DPT23" s="1134"/>
      <c r="DPU23" s="1134"/>
      <c r="DPV23" s="1134"/>
      <c r="DPW23" s="1134"/>
      <c r="DPX23" s="1134"/>
      <c r="DPY23" s="1135"/>
      <c r="DPZ23" s="1133"/>
      <c r="DQA23" s="1134"/>
      <c r="DQB23" s="1134"/>
      <c r="DQC23" s="1134"/>
      <c r="DQD23" s="1135"/>
      <c r="DQE23" s="1133"/>
      <c r="DQF23" s="1134"/>
      <c r="DQG23" s="1135"/>
      <c r="DQH23" s="1140" t="e">
        <f>LEFT(DATABASE!C34,FIND("*",SUBSTITUTE(DATABASE!C34," ","*",2)))</f>
        <v>#VALUE!</v>
      </c>
      <c r="DQI23" s="1141"/>
      <c r="DQJ23" s="1141"/>
      <c r="DQK23" s="1141"/>
      <c r="DQL23" s="1141"/>
      <c r="DQM23" s="1141"/>
      <c r="DQN23" s="1141"/>
      <c r="DQO23" s="1141"/>
      <c r="DQP23" s="1141"/>
      <c r="DQQ23" s="1141"/>
      <c r="DQR23" s="1142"/>
      <c r="DQS23" s="1148">
        <v>20</v>
      </c>
      <c r="DQT23" s="1149"/>
      <c r="DQU23" s="1150"/>
      <c r="DQV23" s="296"/>
      <c r="DQW23" s="259" t="s">
        <v>405</v>
      </c>
      <c r="DQX23" s="259"/>
      <c r="DQY23" s="259"/>
      <c r="DQZ23" s="259"/>
      <c r="DRA23" s="259"/>
      <c r="DRB23" s="259"/>
      <c r="DRC23" s="259"/>
      <c r="DRD23" s="259"/>
      <c r="DRE23" s="259"/>
      <c r="DRF23" s="259"/>
      <c r="DRG23" s="297"/>
      <c r="DRH23" s="1133"/>
      <c r="DRI23" s="1134"/>
      <c r="DRJ23" s="1134"/>
      <c r="DRK23" s="1134"/>
      <c r="DRL23" s="1134"/>
      <c r="DRM23" s="1134"/>
      <c r="DRN23" s="1134"/>
      <c r="DRO23" s="1135"/>
      <c r="DRP23" s="1133"/>
      <c r="DRQ23" s="1134"/>
      <c r="DRR23" s="1134"/>
      <c r="DRS23" s="1134"/>
      <c r="DRT23" s="1135"/>
      <c r="DRU23" s="1133"/>
      <c r="DRV23" s="1134"/>
      <c r="DRW23" s="1135"/>
      <c r="DRX23" s="1140" t="e">
        <f>LEFT(DATABASE!C21,FIND("*",SUBSTITUTE(DATABASE!C21," ","*",2)))</f>
        <v>#VALUE!</v>
      </c>
      <c r="DRY23" s="1141"/>
      <c r="DRZ23" s="1141"/>
      <c r="DSA23" s="1141"/>
      <c r="DSB23" s="1141"/>
      <c r="DSC23" s="1141"/>
      <c r="DSD23" s="1141"/>
      <c r="DSE23" s="1141"/>
      <c r="DSF23" s="1141"/>
      <c r="DSG23" s="1141"/>
      <c r="DSH23" s="1142"/>
      <c r="DSI23" s="1148">
        <v>20</v>
      </c>
      <c r="DSJ23" s="1149"/>
      <c r="DSK23" s="1150"/>
      <c r="DSL23" s="296"/>
      <c r="DSM23" s="259" t="s">
        <v>405</v>
      </c>
      <c r="DSN23" s="259"/>
      <c r="DSO23" s="259"/>
      <c r="DSP23" s="259"/>
      <c r="DSQ23" s="259"/>
      <c r="DSR23" s="259"/>
      <c r="DSS23" s="259"/>
      <c r="DST23" s="259"/>
      <c r="DSU23" s="259"/>
      <c r="DSV23" s="259"/>
      <c r="DSW23" s="297"/>
      <c r="DSX23" s="1133"/>
      <c r="DSY23" s="1134"/>
      <c r="DSZ23" s="1134"/>
      <c r="DTA23" s="1134"/>
      <c r="DTB23" s="1134"/>
      <c r="DTC23" s="1134"/>
      <c r="DTD23" s="1134"/>
      <c r="DTE23" s="1135"/>
      <c r="DTF23" s="1133"/>
      <c r="DTG23" s="1134"/>
      <c r="DTH23" s="1134"/>
      <c r="DTI23" s="1134"/>
      <c r="DTJ23" s="1135"/>
      <c r="DTK23" s="1133"/>
      <c r="DTL23" s="1134"/>
      <c r="DTM23" s="1135"/>
      <c r="DTN23" s="1140" t="e">
        <f>LEFT(DATABASE!C17,FIND("*",SUBSTITUTE(DATABASE!C17," ","*",2)))</f>
        <v>#VALUE!</v>
      </c>
      <c r="DTO23" s="1141"/>
      <c r="DTP23" s="1141"/>
      <c r="DTQ23" s="1141"/>
      <c r="DTR23" s="1141"/>
      <c r="DTS23" s="1141"/>
      <c r="DTT23" s="1141"/>
      <c r="DTU23" s="1141"/>
      <c r="DTV23" s="1141"/>
      <c r="DTW23" s="1141"/>
      <c r="DTX23" s="1142"/>
      <c r="DTY23" s="1148">
        <v>20</v>
      </c>
      <c r="DTZ23" s="1149"/>
      <c r="DUA23" s="1150"/>
      <c r="DUB23" s="296"/>
      <c r="DUC23" s="259" t="s">
        <v>405</v>
      </c>
      <c r="DUD23" s="259"/>
      <c r="DUE23" s="259"/>
      <c r="DUF23" s="259"/>
      <c r="DUG23" s="259"/>
      <c r="DUH23" s="259"/>
      <c r="DUI23" s="259"/>
      <c r="DUJ23" s="259"/>
      <c r="DUK23" s="259"/>
      <c r="DUL23" s="259"/>
      <c r="DUM23" s="297"/>
      <c r="DUN23" s="1133"/>
      <c r="DUO23" s="1134"/>
      <c r="DUP23" s="1134"/>
      <c r="DUQ23" s="1134"/>
      <c r="DUR23" s="1134"/>
      <c r="DUS23" s="1134"/>
      <c r="DUT23" s="1134"/>
      <c r="DUU23" s="1135"/>
      <c r="DUV23" s="1133"/>
      <c r="DUW23" s="1134"/>
      <c r="DUX23" s="1134"/>
      <c r="DUY23" s="1134"/>
      <c r="DUZ23" s="1135"/>
      <c r="DVA23" s="1133"/>
      <c r="DVB23" s="1134"/>
      <c r="DVC23" s="1135"/>
      <c r="DVD23" s="1140" t="e">
        <f>LEFT(DATABASE!C29,FIND("*",SUBSTITUTE(DATABASE!C29," ","*",2)))</f>
        <v>#VALUE!</v>
      </c>
      <c r="DVE23" s="1141"/>
      <c r="DVF23" s="1141"/>
      <c r="DVG23" s="1141"/>
      <c r="DVH23" s="1141"/>
      <c r="DVI23" s="1141"/>
      <c r="DVJ23" s="1141"/>
      <c r="DVK23" s="1141"/>
      <c r="DVL23" s="1141"/>
      <c r="DVM23" s="1141"/>
      <c r="DVN23" s="1142"/>
      <c r="DVO23" s="1148">
        <v>20</v>
      </c>
      <c r="DVP23" s="1149"/>
      <c r="DVQ23" s="1150"/>
      <c r="DVR23" s="296"/>
      <c r="DVS23" s="259" t="s">
        <v>405</v>
      </c>
      <c r="DVT23" s="259"/>
      <c r="DVU23" s="259"/>
      <c r="DVV23" s="259"/>
      <c r="DVW23" s="259"/>
      <c r="DVX23" s="259"/>
      <c r="DVY23" s="259"/>
      <c r="DVZ23" s="259"/>
      <c r="DWA23" s="259"/>
      <c r="DWB23" s="259"/>
      <c r="DWC23" s="297"/>
      <c r="DWD23" s="1133"/>
      <c r="DWE23" s="1134"/>
      <c r="DWF23" s="1134"/>
      <c r="DWG23" s="1134"/>
      <c r="DWH23" s="1134"/>
      <c r="DWI23" s="1134"/>
      <c r="DWJ23" s="1134"/>
      <c r="DWK23" s="1135"/>
      <c r="DWL23" s="1133"/>
      <c r="DWM23" s="1134"/>
      <c r="DWN23" s="1134"/>
      <c r="DWO23" s="1134"/>
      <c r="DWP23" s="1135"/>
      <c r="DWQ23" s="1133"/>
      <c r="DWR23" s="1134"/>
      <c r="DWS23" s="1135"/>
      <c r="DWT23" s="1140" t="e">
        <f>LEFT(DATABASE!C25,FIND("*",SUBSTITUTE(DATABASE!C25," ","*",2)))</f>
        <v>#VALUE!</v>
      </c>
      <c r="DWU23" s="1141"/>
      <c r="DWV23" s="1141"/>
      <c r="DWW23" s="1141"/>
      <c r="DWX23" s="1141"/>
      <c r="DWY23" s="1141"/>
      <c r="DWZ23" s="1141"/>
      <c r="DXA23" s="1141"/>
      <c r="DXB23" s="1141"/>
      <c r="DXC23" s="1141"/>
      <c r="DXD23" s="1142"/>
      <c r="DXE23" s="1181">
        <v>20</v>
      </c>
      <c r="DXF23" s="1182"/>
      <c r="DXG23" s="1183"/>
      <c r="DXH23" s="296"/>
      <c r="DXI23" s="259" t="s">
        <v>405</v>
      </c>
      <c r="DXJ23" s="259"/>
      <c r="DXK23" s="259"/>
      <c r="DXL23" s="259"/>
      <c r="DXM23" s="259"/>
      <c r="DXN23" s="259"/>
      <c r="DXO23" s="259"/>
      <c r="DXP23" s="259"/>
      <c r="DXQ23" s="259"/>
      <c r="DXR23" s="259"/>
      <c r="DXS23" s="297"/>
      <c r="DXT23" s="1133"/>
      <c r="DXU23" s="1134"/>
      <c r="DXV23" s="1134"/>
      <c r="DXW23" s="1134"/>
      <c r="DXX23" s="1134"/>
      <c r="DXY23" s="1134"/>
      <c r="DXZ23" s="1134"/>
      <c r="DYA23" s="1135"/>
      <c r="DYB23" s="1133"/>
      <c r="DYC23" s="1134"/>
      <c r="DYD23" s="1134"/>
      <c r="DYE23" s="1134"/>
      <c r="DYF23" s="1135"/>
      <c r="DYG23" s="1133"/>
      <c r="DYH23" s="1134"/>
      <c r="DYI23" s="1135"/>
      <c r="DYJ23" s="1140" t="e">
        <f>LEFT(DATABASE!C37,FIND("*",SUBSTITUTE(DATABASE!C37," ","*",2)))</f>
        <v>#VALUE!</v>
      </c>
      <c r="DYK23" s="1141"/>
      <c r="DYL23" s="1141"/>
      <c r="DYM23" s="1141"/>
      <c r="DYN23" s="1141"/>
      <c r="DYO23" s="1141"/>
      <c r="DYP23" s="1141"/>
      <c r="DYQ23" s="1141"/>
      <c r="DYR23" s="1141"/>
      <c r="DYS23" s="1141"/>
      <c r="DYT23" s="1142"/>
      <c r="DYU23" s="1181">
        <v>20</v>
      </c>
      <c r="DYV23" s="1182"/>
      <c r="DYW23" s="1183"/>
      <c r="DYX23" s="296"/>
      <c r="DYY23" s="259" t="s">
        <v>405</v>
      </c>
      <c r="DYZ23" s="259"/>
      <c r="DZA23" s="259"/>
      <c r="DZB23" s="259"/>
      <c r="DZC23" s="259"/>
      <c r="DZD23" s="259"/>
      <c r="DZE23" s="259"/>
      <c r="DZF23" s="259"/>
      <c r="DZG23" s="259"/>
      <c r="DZH23" s="259"/>
      <c r="DZI23" s="297"/>
      <c r="DZJ23" s="1133"/>
      <c r="DZK23" s="1134"/>
      <c r="DZL23" s="1134"/>
      <c r="DZM23" s="1134"/>
      <c r="DZN23" s="1134"/>
      <c r="DZO23" s="1134"/>
      <c r="DZP23" s="1134"/>
      <c r="DZQ23" s="1135"/>
      <c r="DZR23" s="1133"/>
      <c r="DZS23" s="1134"/>
      <c r="DZT23" s="1134"/>
      <c r="DZU23" s="1134"/>
      <c r="DZV23" s="1135"/>
      <c r="DZW23" s="1133"/>
      <c r="DZX23" s="1134"/>
      <c r="DZY23" s="1135"/>
      <c r="DZZ23" s="1140" t="e">
        <f>LEFT(DATABASE!C33,FIND("*",SUBSTITUTE(DATABASE!C33," ","*",2)))</f>
        <v>#VALUE!</v>
      </c>
      <c r="EAA23" s="1141"/>
      <c r="EAB23" s="1141"/>
      <c r="EAC23" s="1141"/>
      <c r="EAD23" s="1141"/>
      <c r="EAE23" s="1141"/>
      <c r="EAF23" s="1141"/>
      <c r="EAG23" s="1141"/>
      <c r="EAH23" s="1141"/>
      <c r="EAI23" s="1141"/>
      <c r="EAJ23" s="1142"/>
      <c r="EAK23" s="1181">
        <v>20</v>
      </c>
      <c r="EAL23" s="1182"/>
      <c r="EAM23" s="1183"/>
      <c r="EAN23" s="296"/>
      <c r="EAO23" s="259" t="s">
        <v>405</v>
      </c>
      <c r="EAP23" s="259"/>
      <c r="EAQ23" s="259"/>
      <c r="EAR23" s="259"/>
      <c r="EAS23" s="259"/>
      <c r="EAT23" s="259"/>
      <c r="EAU23" s="259"/>
      <c r="EAV23" s="259"/>
      <c r="EAW23" s="259"/>
      <c r="EAX23" s="259"/>
      <c r="EAY23" s="297"/>
      <c r="EAZ23" s="1133"/>
      <c r="EBA23" s="1134"/>
      <c r="EBB23" s="1134"/>
      <c r="EBC23" s="1134"/>
      <c r="EBD23" s="1134"/>
      <c r="EBE23" s="1134"/>
      <c r="EBF23" s="1134"/>
      <c r="EBG23" s="1135"/>
      <c r="EBH23" s="1133"/>
      <c r="EBI23" s="1134"/>
      <c r="EBJ23" s="1134"/>
      <c r="EBK23" s="1134"/>
      <c r="EBL23" s="1135"/>
      <c r="EBM23" s="1133"/>
      <c r="EBN23" s="1134"/>
      <c r="EBO23" s="1135"/>
      <c r="EBP23" s="1133"/>
      <c r="EBQ23" s="1134"/>
      <c r="EBR23" s="1134"/>
      <c r="EBS23" s="1134"/>
      <c r="EBT23" s="1134"/>
      <c r="EBU23" s="1134"/>
      <c r="EBV23" s="1134"/>
      <c r="EBW23" s="1134"/>
      <c r="EBX23" s="1134"/>
      <c r="EBY23" s="1134"/>
      <c r="EBZ23" s="1135"/>
      <c r="ECA23" s="1133"/>
      <c r="ECB23" s="1134"/>
      <c r="ECC23" s="1135"/>
      <c r="ECD23" s="296"/>
      <c r="ECE23" s="259" t="s">
        <v>405</v>
      </c>
      <c r="ECF23" s="259"/>
      <c r="ECG23" s="259"/>
      <c r="ECH23" s="259"/>
      <c r="ECI23" s="259"/>
      <c r="ECJ23" s="259"/>
      <c r="ECK23" s="259"/>
      <c r="ECL23" s="259"/>
      <c r="ECM23" s="259"/>
      <c r="ECN23" s="259"/>
      <c r="ECO23" s="297"/>
      <c r="ECP23" s="1133"/>
      <c r="ECQ23" s="1134"/>
      <c r="ECR23" s="1134"/>
      <c r="ECS23" s="1134"/>
      <c r="ECT23" s="1134"/>
      <c r="ECU23" s="1134"/>
      <c r="ECV23" s="1134"/>
      <c r="ECW23" s="1135"/>
      <c r="ECX23" s="1133"/>
      <c r="ECY23" s="1134"/>
      <c r="ECZ23" s="1134"/>
      <c r="EDA23" s="1134"/>
      <c r="EDB23" s="1135"/>
      <c r="EDC23" s="1133"/>
      <c r="EDD23" s="1134"/>
      <c r="EDE23" s="1135"/>
      <c r="EDF23" s="1133"/>
      <c r="EDG23" s="1134"/>
      <c r="EDH23" s="1134"/>
      <c r="EDI23" s="1134"/>
      <c r="EDJ23" s="1134"/>
      <c r="EDK23" s="1134"/>
      <c r="EDL23" s="1134"/>
      <c r="EDM23" s="1134"/>
      <c r="EDN23" s="1134"/>
      <c r="EDO23" s="1134"/>
      <c r="EDP23" s="1135"/>
      <c r="EDQ23" s="1133"/>
      <c r="EDR23" s="1134"/>
      <c r="EDS23" s="1135"/>
      <c r="EDT23" s="296"/>
      <c r="EDU23" s="259" t="s">
        <v>405</v>
      </c>
      <c r="EDV23" s="259"/>
      <c r="EDW23" s="259"/>
      <c r="EDX23" s="259"/>
      <c r="EDY23" s="259"/>
      <c r="EDZ23" s="259"/>
      <c r="EEA23" s="259"/>
      <c r="EEB23" s="259"/>
      <c r="EEC23" s="259"/>
      <c r="EED23" s="259"/>
      <c r="EEE23" s="297"/>
      <c r="EEF23" s="1133"/>
      <c r="EEG23" s="1134"/>
      <c r="EEH23" s="1134"/>
      <c r="EEI23" s="1134"/>
      <c r="EEJ23" s="1134"/>
      <c r="EEK23" s="1134"/>
      <c r="EEL23" s="1134"/>
      <c r="EEM23" s="1135"/>
      <c r="EEN23" s="1133"/>
      <c r="EEO23" s="1134"/>
      <c r="EEP23" s="1134"/>
      <c r="EEQ23" s="1134"/>
      <c r="EER23" s="1135"/>
      <c r="EES23" s="1133"/>
      <c r="EET23" s="1134"/>
      <c r="EEU23" s="1135"/>
      <c r="EEV23" s="1133"/>
      <c r="EEW23" s="1134"/>
      <c r="EEX23" s="1134"/>
      <c r="EEY23" s="1134"/>
      <c r="EEZ23" s="1134"/>
      <c r="EFA23" s="1134"/>
      <c r="EFB23" s="1134"/>
      <c r="EFC23" s="1134"/>
      <c r="EFD23" s="1134"/>
      <c r="EFE23" s="1134"/>
      <c r="EFF23" s="1135"/>
      <c r="EFG23" s="1133"/>
      <c r="EFH23" s="1134"/>
      <c r="EFI23" s="1135"/>
      <c r="EFJ23" s="296"/>
      <c r="EFK23" s="259" t="s">
        <v>405</v>
      </c>
      <c r="EFL23" s="259"/>
      <c r="EFM23" s="259"/>
      <c r="EFN23" s="259"/>
      <c r="EFO23" s="259"/>
      <c r="EFP23" s="259"/>
      <c r="EFQ23" s="259"/>
      <c r="EFR23" s="259"/>
      <c r="EFS23" s="259"/>
      <c r="EFT23" s="259"/>
      <c r="EFU23" s="297"/>
      <c r="EFV23" s="1133"/>
      <c r="EFW23" s="1134"/>
      <c r="EFX23" s="1134"/>
      <c r="EFY23" s="1134"/>
      <c r="EFZ23" s="1134"/>
      <c r="EGA23" s="1134"/>
      <c r="EGB23" s="1134"/>
      <c r="EGC23" s="1135"/>
      <c r="EGD23" s="1133"/>
      <c r="EGE23" s="1134"/>
      <c r="EGF23" s="1134"/>
      <c r="EGG23" s="1134"/>
      <c r="EGH23" s="1135"/>
      <c r="EGI23" s="1133"/>
      <c r="EGJ23" s="1134"/>
      <c r="EGK23" s="1135"/>
      <c r="EGL23" s="1133"/>
      <c r="EGM23" s="1134"/>
      <c r="EGN23" s="1134"/>
      <c r="EGO23" s="1134"/>
      <c r="EGP23" s="1134"/>
      <c r="EGQ23" s="1134"/>
      <c r="EGR23" s="1134"/>
      <c r="EGS23" s="1134"/>
      <c r="EGT23" s="1134"/>
      <c r="EGU23" s="1134"/>
      <c r="EGV23" s="1135"/>
      <c r="EGW23" s="1133"/>
      <c r="EGX23" s="1134"/>
      <c r="EGY23" s="1135"/>
      <c r="EGZ23" s="296"/>
      <c r="EHA23" s="259" t="s">
        <v>405</v>
      </c>
      <c r="EHB23" s="259"/>
      <c r="EHC23" s="259"/>
      <c r="EHD23" s="259"/>
      <c r="EHE23" s="259"/>
      <c r="EHF23" s="259"/>
      <c r="EHG23" s="259"/>
      <c r="EHH23" s="259"/>
      <c r="EHI23" s="259"/>
      <c r="EHJ23" s="259"/>
      <c r="EHK23" s="297"/>
      <c r="EHL23" s="1133"/>
      <c r="EHM23" s="1134"/>
      <c r="EHN23" s="1134"/>
      <c r="EHO23" s="1134"/>
      <c r="EHP23" s="1134"/>
      <c r="EHQ23" s="1134"/>
      <c r="EHR23" s="1134"/>
      <c r="EHS23" s="1135"/>
      <c r="EHT23" s="1133"/>
      <c r="EHU23" s="1134"/>
      <c r="EHV23" s="1134"/>
      <c r="EHW23" s="1134"/>
      <c r="EHX23" s="1135"/>
      <c r="EHY23" s="1133"/>
      <c r="EHZ23" s="1134"/>
      <c r="EIA23" s="1135"/>
      <c r="EIB23" s="1133"/>
      <c r="EIC23" s="1134"/>
      <c r="EID23" s="1134"/>
      <c r="EIE23" s="1134"/>
      <c r="EIF23" s="1134"/>
      <c r="EIG23" s="1134"/>
      <c r="EIH23" s="1134"/>
      <c r="EII23" s="1134"/>
      <c r="EIJ23" s="1134"/>
      <c r="EIK23" s="1134"/>
      <c r="EIL23" s="1135"/>
      <c r="EIM23" s="1133"/>
      <c r="EIN23" s="1134"/>
      <c r="EIO23" s="1135"/>
      <c r="EIP23" s="296"/>
      <c r="EIQ23" s="259" t="s">
        <v>405</v>
      </c>
      <c r="EIR23" s="259"/>
      <c r="EIS23" s="259"/>
      <c r="EIT23" s="259"/>
      <c r="EIU23" s="259"/>
      <c r="EIV23" s="259"/>
      <c r="EIW23" s="259"/>
      <c r="EIX23" s="259"/>
      <c r="EIY23" s="259"/>
      <c r="EIZ23" s="259"/>
      <c r="EJA23" s="297"/>
      <c r="EJB23" s="1133"/>
      <c r="EJC23" s="1134"/>
      <c r="EJD23" s="1134"/>
      <c r="EJE23" s="1134"/>
      <c r="EJF23" s="1134"/>
      <c r="EJG23" s="1134"/>
      <c r="EJH23" s="1134"/>
      <c r="EJI23" s="1135"/>
      <c r="EJJ23" s="1133"/>
      <c r="EJK23" s="1134"/>
      <c r="EJL23" s="1134"/>
      <c r="EJM23" s="1134"/>
      <c r="EJN23" s="1135"/>
    </row>
    <row r="24" spans="1:3654" ht="18.75" customHeight="1" x14ac:dyDescent="0.25">
      <c r="A24" s="1138"/>
      <c r="B24" s="1128"/>
      <c r="C24" s="1139"/>
      <c r="D24" s="1140" t="e">
        <f>LEFT(DATABASE!C22,FIND("*",SUBSTITUTE(DATABASE!C22," ","*",2)))</f>
        <v>#VALUE!</v>
      </c>
      <c r="E24" s="1141"/>
      <c r="F24" s="1141"/>
      <c r="G24" s="1141"/>
      <c r="H24" s="1141"/>
      <c r="I24" s="1141"/>
      <c r="J24" s="1141"/>
      <c r="K24" s="1141"/>
      <c r="L24" s="1141"/>
      <c r="M24" s="1141"/>
      <c r="N24" s="1142"/>
      <c r="O24" s="1144" t="s">
        <v>217</v>
      </c>
      <c r="P24" s="1145"/>
      <c r="Q24" s="1146"/>
      <c r="R24" s="296"/>
      <c r="S24" s="259" t="s">
        <v>406</v>
      </c>
      <c r="T24" s="259"/>
      <c r="U24" s="259"/>
      <c r="V24" s="259"/>
      <c r="W24" s="259"/>
      <c r="X24" s="259"/>
      <c r="Y24" s="259"/>
      <c r="Z24" s="259"/>
      <c r="AA24" s="259"/>
      <c r="AB24" s="259"/>
      <c r="AC24" s="297"/>
      <c r="AD24" s="1133"/>
      <c r="AE24" s="1134"/>
      <c r="AF24" s="1134"/>
      <c r="AG24" s="1134"/>
      <c r="AH24" s="1134"/>
      <c r="AI24" s="1134"/>
      <c r="AJ24" s="1134"/>
      <c r="AK24" s="1135"/>
      <c r="AL24" s="1133"/>
      <c r="AM24" s="1134"/>
      <c r="AN24" s="1134"/>
      <c r="AO24" s="1134"/>
      <c r="AP24" s="1135"/>
      <c r="AQ24" s="1138"/>
      <c r="AR24" s="1128"/>
      <c r="AS24" s="1139"/>
      <c r="AT24" s="1140" t="e">
        <f>LEFT(DATABASE!C34,FIND("*",SUBSTITUTE(DATABASE!C34," ","*",2)))</f>
        <v>#VALUE!</v>
      </c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2"/>
      <c r="BE24" s="1144" t="s">
        <v>217</v>
      </c>
      <c r="BF24" s="1145"/>
      <c r="BG24" s="1146"/>
      <c r="BH24" s="296"/>
      <c r="BI24" s="259" t="s">
        <v>406</v>
      </c>
      <c r="BJ24" s="259"/>
      <c r="BK24" s="259"/>
      <c r="BL24" s="259"/>
      <c r="BM24" s="259"/>
      <c r="BN24" s="259"/>
      <c r="BO24" s="259"/>
      <c r="BP24" s="259"/>
      <c r="BQ24" s="259"/>
      <c r="BR24" s="259"/>
      <c r="BS24" s="297"/>
      <c r="BT24" s="1133"/>
      <c r="BU24" s="1134"/>
      <c r="BV24" s="1134"/>
      <c r="BW24" s="1134"/>
      <c r="BX24" s="1134"/>
      <c r="BY24" s="1134"/>
      <c r="BZ24" s="1134"/>
      <c r="CA24" s="1135"/>
      <c r="CB24" s="1133"/>
      <c r="CC24" s="1134"/>
      <c r="CD24" s="1134"/>
      <c r="CE24" s="1134"/>
      <c r="CF24" s="1135"/>
      <c r="CG24" s="1138"/>
      <c r="CH24" s="1128"/>
      <c r="CI24" s="1139"/>
      <c r="CJ24" s="1140" t="e">
        <f>LEFT(DATABASE!C21,FIND("*",SUBSTITUTE(DATABASE!C21," ","*",2)))</f>
        <v>#VALUE!</v>
      </c>
      <c r="CK24" s="1141"/>
      <c r="CL24" s="1141"/>
      <c r="CM24" s="1141"/>
      <c r="CN24" s="1141"/>
      <c r="CO24" s="1141"/>
      <c r="CP24" s="1141"/>
      <c r="CQ24" s="1141"/>
      <c r="CR24" s="1141"/>
      <c r="CS24" s="1141"/>
      <c r="CT24" s="1142"/>
      <c r="CU24" s="1144" t="s">
        <v>526</v>
      </c>
      <c r="CV24" s="1145"/>
      <c r="CW24" s="1146"/>
      <c r="CX24" s="296"/>
      <c r="CY24" s="259" t="s">
        <v>406</v>
      </c>
      <c r="CZ24" s="259"/>
      <c r="DA24" s="259"/>
      <c r="DB24" s="259"/>
      <c r="DC24" s="259"/>
      <c r="DD24" s="259"/>
      <c r="DE24" s="259"/>
      <c r="DF24" s="259"/>
      <c r="DG24" s="259"/>
      <c r="DH24" s="259"/>
      <c r="DI24" s="297"/>
      <c r="DJ24" s="1133"/>
      <c r="DK24" s="1134"/>
      <c r="DL24" s="1134"/>
      <c r="DM24" s="1134"/>
      <c r="DN24" s="1134"/>
      <c r="DO24" s="1134"/>
      <c r="DP24" s="1134"/>
      <c r="DQ24" s="1135"/>
      <c r="DR24" s="1133"/>
      <c r="DS24" s="1134"/>
      <c r="DT24" s="1134"/>
      <c r="DU24" s="1134"/>
      <c r="DV24" s="1135"/>
      <c r="DW24" s="1138"/>
      <c r="DX24" s="1128"/>
      <c r="DY24" s="1139"/>
      <c r="DZ24" s="1140" t="e">
        <f>LEFT(DATABASE!C33,FIND("*",SUBSTITUTE(DATABASE!C33," ","*",2)))</f>
        <v>#VALUE!</v>
      </c>
      <c r="EA24" s="1141"/>
      <c r="EB24" s="1141"/>
      <c r="EC24" s="1141"/>
      <c r="ED24" s="1141"/>
      <c r="EE24" s="1141"/>
      <c r="EF24" s="1141"/>
      <c r="EG24" s="1141"/>
      <c r="EH24" s="1141"/>
      <c r="EI24" s="1141"/>
      <c r="EJ24" s="1142"/>
      <c r="EK24" s="1144" t="s">
        <v>526</v>
      </c>
      <c r="EL24" s="1145"/>
      <c r="EM24" s="1146"/>
      <c r="EN24" s="296"/>
      <c r="EO24" s="259" t="s">
        <v>406</v>
      </c>
      <c r="EP24" s="259"/>
      <c r="EQ24" s="259"/>
      <c r="ER24" s="259"/>
      <c r="ES24" s="259"/>
      <c r="ET24" s="259"/>
      <c r="EU24" s="259"/>
      <c r="EV24" s="259"/>
      <c r="EW24" s="259"/>
      <c r="EX24" s="259"/>
      <c r="EY24" s="297"/>
      <c r="EZ24" s="1133"/>
      <c r="FA24" s="1134"/>
      <c r="FB24" s="1134"/>
      <c r="FC24" s="1134"/>
      <c r="FD24" s="1134"/>
      <c r="FE24" s="1134"/>
      <c r="FF24" s="1134"/>
      <c r="FG24" s="1135"/>
      <c r="FH24" s="1133"/>
      <c r="FI24" s="1134"/>
      <c r="FJ24" s="1134"/>
      <c r="FK24" s="1134"/>
      <c r="FL24" s="1135"/>
      <c r="FM24" s="1138"/>
      <c r="FN24" s="1128"/>
      <c r="FO24" s="1139"/>
      <c r="FP24" s="1140" t="e">
        <f>LEFT(DATABASE!C20,FIND("*",SUBSTITUTE(DATABASE!C20," ","*",2)))</f>
        <v>#VALUE!</v>
      </c>
      <c r="FQ24" s="1141"/>
      <c r="FR24" s="1141"/>
      <c r="FS24" s="1141"/>
      <c r="FT24" s="1141"/>
      <c r="FU24" s="1141"/>
      <c r="FV24" s="1141"/>
      <c r="FW24" s="1141"/>
      <c r="FX24" s="1141"/>
      <c r="FY24" s="1141"/>
      <c r="FZ24" s="1142"/>
      <c r="GA24" s="1144" t="s">
        <v>527</v>
      </c>
      <c r="GB24" s="1145"/>
      <c r="GC24" s="1146"/>
      <c r="GD24" s="296"/>
      <c r="GE24" s="259" t="s">
        <v>406</v>
      </c>
      <c r="GF24" s="259"/>
      <c r="GG24" s="259"/>
      <c r="GH24" s="259"/>
      <c r="GI24" s="259"/>
      <c r="GJ24" s="259"/>
      <c r="GK24" s="259"/>
      <c r="GL24" s="259"/>
      <c r="GM24" s="259"/>
      <c r="GN24" s="259"/>
      <c r="GO24" s="297"/>
      <c r="GP24" s="1133"/>
      <c r="GQ24" s="1134"/>
      <c r="GR24" s="1134"/>
      <c r="GS24" s="1134"/>
      <c r="GT24" s="1134"/>
      <c r="GU24" s="1134"/>
      <c r="GV24" s="1134"/>
      <c r="GW24" s="1135"/>
      <c r="GX24" s="1133"/>
      <c r="GY24" s="1134"/>
      <c r="GZ24" s="1134"/>
      <c r="HA24" s="1134"/>
      <c r="HB24" s="1135"/>
      <c r="HC24" s="1138"/>
      <c r="HD24" s="1128"/>
      <c r="HE24" s="1139"/>
      <c r="HF24" s="1140" t="e">
        <f>LEFT(DATABASE!C32,FIND("*",SUBSTITUTE(DATABASE!C32," ","*",2)))</f>
        <v>#VALUE!</v>
      </c>
      <c r="HG24" s="1141"/>
      <c r="HH24" s="1141"/>
      <c r="HI24" s="1141"/>
      <c r="HJ24" s="1141"/>
      <c r="HK24" s="1141"/>
      <c r="HL24" s="1141"/>
      <c r="HM24" s="1141"/>
      <c r="HN24" s="1141"/>
      <c r="HO24" s="1141"/>
      <c r="HP24" s="1142"/>
      <c r="HQ24" s="1144" t="s">
        <v>527</v>
      </c>
      <c r="HR24" s="1145"/>
      <c r="HS24" s="1146"/>
      <c r="HT24" s="296"/>
      <c r="HU24" s="259" t="s">
        <v>406</v>
      </c>
      <c r="HV24" s="259"/>
      <c r="HW24" s="259"/>
      <c r="HX24" s="259"/>
      <c r="HY24" s="259"/>
      <c r="HZ24" s="259"/>
      <c r="IA24" s="259"/>
      <c r="IB24" s="259"/>
      <c r="IC24" s="259"/>
      <c r="ID24" s="259"/>
      <c r="IE24" s="297"/>
      <c r="IF24" s="1133"/>
      <c r="IG24" s="1134"/>
      <c r="IH24" s="1134"/>
      <c r="II24" s="1134"/>
      <c r="IJ24" s="1134"/>
      <c r="IK24" s="1134"/>
      <c r="IL24" s="1134"/>
      <c r="IM24" s="1135"/>
      <c r="IN24" s="1133"/>
      <c r="IO24" s="1134"/>
      <c r="IP24" s="1134"/>
      <c r="IQ24" s="1134"/>
      <c r="IR24" s="1135"/>
      <c r="IS24" s="1138"/>
      <c r="IT24" s="1128"/>
      <c r="IU24" s="1139"/>
      <c r="IV24" s="1140" t="e">
        <f>LEFT(DATABASE!C22,FIND("*",SUBSTITUTE(DATABASE!C22," ","*",2)))</f>
        <v>#VALUE!</v>
      </c>
      <c r="IW24" s="1141"/>
      <c r="IX24" s="1141"/>
      <c r="IY24" s="1141"/>
      <c r="IZ24" s="1141"/>
      <c r="JA24" s="1141"/>
      <c r="JB24" s="1141"/>
      <c r="JC24" s="1141"/>
      <c r="JD24" s="1141"/>
      <c r="JE24" s="1141"/>
      <c r="JF24" s="1142"/>
      <c r="JG24" s="1144" t="s">
        <v>41</v>
      </c>
      <c r="JH24" s="1145"/>
      <c r="JI24" s="1146"/>
      <c r="JJ24" s="296"/>
      <c r="JK24" s="259" t="s">
        <v>406</v>
      </c>
      <c r="JL24" s="259"/>
      <c r="JM24" s="259"/>
      <c r="JN24" s="259"/>
      <c r="JO24" s="259"/>
      <c r="JP24" s="259"/>
      <c r="JQ24" s="259"/>
      <c r="JR24" s="259"/>
      <c r="JS24" s="259"/>
      <c r="JT24" s="259"/>
      <c r="JU24" s="297"/>
      <c r="JV24" s="1133"/>
      <c r="JW24" s="1134"/>
      <c r="JX24" s="1134"/>
      <c r="JY24" s="1134"/>
      <c r="JZ24" s="1134"/>
      <c r="KA24" s="1134"/>
      <c r="KB24" s="1134"/>
      <c r="KC24" s="1135"/>
      <c r="KD24" s="1133"/>
      <c r="KE24" s="1134"/>
      <c r="KF24" s="1134"/>
      <c r="KG24" s="1134"/>
      <c r="KH24" s="1135"/>
      <c r="KI24" s="1138"/>
      <c r="KJ24" s="1128"/>
      <c r="KK24" s="1139"/>
      <c r="KL24" s="1140" t="e">
        <f>LEFT(DATABASE!C18,FIND("*",SUBSTITUTE(DATABASE!C18," ","*",2)))</f>
        <v>#VALUE!</v>
      </c>
      <c r="KM24" s="1141"/>
      <c r="KN24" s="1141"/>
      <c r="KO24" s="1141"/>
      <c r="KP24" s="1141"/>
      <c r="KQ24" s="1141"/>
      <c r="KR24" s="1141"/>
      <c r="KS24" s="1141"/>
      <c r="KT24" s="1141"/>
      <c r="KU24" s="1141"/>
      <c r="KV24" s="1142"/>
      <c r="KW24" s="1144" t="s">
        <v>41</v>
      </c>
      <c r="KX24" s="1145"/>
      <c r="KY24" s="1146"/>
      <c r="KZ24" s="296"/>
      <c r="LA24" s="259" t="s">
        <v>406</v>
      </c>
      <c r="LB24" s="259"/>
      <c r="LC24" s="259"/>
      <c r="LD24" s="259"/>
      <c r="LE24" s="259"/>
      <c r="LF24" s="259"/>
      <c r="LG24" s="259"/>
      <c r="LH24" s="259"/>
      <c r="LI24" s="259"/>
      <c r="LJ24" s="259"/>
      <c r="LK24" s="297"/>
      <c r="LL24" s="1133"/>
      <c r="LM24" s="1134"/>
      <c r="LN24" s="1134"/>
      <c r="LO24" s="1134"/>
      <c r="LP24" s="1134"/>
      <c r="LQ24" s="1134"/>
      <c r="LR24" s="1134"/>
      <c r="LS24" s="1135"/>
      <c r="LT24" s="1133"/>
      <c r="LU24" s="1134"/>
      <c r="LV24" s="1134"/>
      <c r="LW24" s="1134"/>
      <c r="LX24" s="1135"/>
      <c r="LY24" s="1138"/>
      <c r="LZ24" s="1128"/>
      <c r="MA24" s="1139"/>
      <c r="MB24" s="1140" t="e">
        <f>LEFT(DATABASE!C30,FIND("*",SUBSTITUTE(DATABASE!C30," ","*",2)))</f>
        <v>#VALUE!</v>
      </c>
      <c r="MC24" s="1141"/>
      <c r="MD24" s="1141"/>
      <c r="ME24" s="1141"/>
      <c r="MF24" s="1141"/>
      <c r="MG24" s="1141"/>
      <c r="MH24" s="1141"/>
      <c r="MI24" s="1141"/>
      <c r="MJ24" s="1141"/>
      <c r="MK24" s="1141"/>
      <c r="ML24" s="1142"/>
      <c r="MM24" s="1144" t="s">
        <v>41</v>
      </c>
      <c r="MN24" s="1145"/>
      <c r="MO24" s="1146"/>
      <c r="MP24" s="296"/>
      <c r="MQ24" s="259" t="s">
        <v>406</v>
      </c>
      <c r="MR24" s="259"/>
      <c r="MS24" s="259"/>
      <c r="MT24" s="259"/>
      <c r="MU24" s="259"/>
      <c r="MV24" s="259"/>
      <c r="MW24" s="259"/>
      <c r="MX24" s="259"/>
      <c r="MY24" s="259"/>
      <c r="MZ24" s="259"/>
      <c r="NA24" s="297"/>
      <c r="NB24" s="1133"/>
      <c r="NC24" s="1134"/>
      <c r="ND24" s="1134"/>
      <c r="NE24" s="1134"/>
      <c r="NF24" s="1134"/>
      <c r="NG24" s="1134"/>
      <c r="NH24" s="1134"/>
      <c r="NI24" s="1135"/>
      <c r="NJ24" s="1133"/>
      <c r="NK24" s="1134"/>
      <c r="NL24" s="1134"/>
      <c r="NM24" s="1134"/>
      <c r="NN24" s="1135"/>
      <c r="NO24" s="1138"/>
      <c r="NP24" s="1128"/>
      <c r="NQ24" s="1139"/>
      <c r="NR24" s="1140" t="e">
        <f>LEFT(DATABASE!C26,FIND("*",SUBSTITUTE(DATABASE!C26," ","*",2)))</f>
        <v>#VALUE!</v>
      </c>
      <c r="NS24" s="1141"/>
      <c r="NT24" s="1141"/>
      <c r="NU24" s="1141"/>
      <c r="NV24" s="1141"/>
      <c r="NW24" s="1141"/>
      <c r="NX24" s="1141"/>
      <c r="NY24" s="1141"/>
      <c r="NZ24" s="1141"/>
      <c r="OA24" s="1141"/>
      <c r="OB24" s="1142"/>
      <c r="OC24" s="1144" t="s">
        <v>41</v>
      </c>
      <c r="OD24" s="1145"/>
      <c r="OE24" s="1146"/>
      <c r="OF24" s="296"/>
      <c r="OG24" s="259" t="s">
        <v>406</v>
      </c>
      <c r="OH24" s="259"/>
      <c r="OI24" s="259"/>
      <c r="OJ24" s="259"/>
      <c r="OK24" s="259"/>
      <c r="OL24" s="259"/>
      <c r="OM24" s="259"/>
      <c r="ON24" s="259"/>
      <c r="OO24" s="259"/>
      <c r="OP24" s="259"/>
      <c r="OQ24" s="297"/>
      <c r="OR24" s="1133"/>
      <c r="OS24" s="1134"/>
      <c r="OT24" s="1134"/>
      <c r="OU24" s="1134"/>
      <c r="OV24" s="1134"/>
      <c r="OW24" s="1134"/>
      <c r="OX24" s="1134"/>
      <c r="OY24" s="1135"/>
      <c r="OZ24" s="1133"/>
      <c r="PA24" s="1134"/>
      <c r="PB24" s="1134"/>
      <c r="PC24" s="1134"/>
      <c r="PD24" s="1135"/>
      <c r="PE24" s="1138"/>
      <c r="PF24" s="1128"/>
      <c r="PG24" s="1139"/>
      <c r="PH24" s="1140" t="e">
        <f>LEFT(DATABASE!C38,FIND("*",SUBSTITUTE(DATABASE!C38," ","*",2)))</f>
        <v>#VALUE!</v>
      </c>
      <c r="PI24" s="1141"/>
      <c r="PJ24" s="1141"/>
      <c r="PK24" s="1141"/>
      <c r="PL24" s="1141"/>
      <c r="PM24" s="1141"/>
      <c r="PN24" s="1141"/>
      <c r="PO24" s="1141"/>
      <c r="PP24" s="1141"/>
      <c r="PQ24" s="1141"/>
      <c r="PR24" s="1142"/>
      <c r="PS24" s="1144" t="s">
        <v>41</v>
      </c>
      <c r="PT24" s="1145"/>
      <c r="PU24" s="1146"/>
      <c r="PV24" s="296"/>
      <c r="PW24" s="259" t="s">
        <v>406</v>
      </c>
      <c r="PX24" s="259"/>
      <c r="PY24" s="259"/>
      <c r="PZ24" s="259"/>
      <c r="QA24" s="259"/>
      <c r="QB24" s="259"/>
      <c r="QC24" s="259"/>
      <c r="QD24" s="259"/>
      <c r="QE24" s="259"/>
      <c r="QF24" s="259"/>
      <c r="QG24" s="297"/>
      <c r="QH24" s="1133"/>
      <c r="QI24" s="1134"/>
      <c r="QJ24" s="1134"/>
      <c r="QK24" s="1134"/>
      <c r="QL24" s="1134"/>
      <c r="QM24" s="1134"/>
      <c r="QN24" s="1134"/>
      <c r="QO24" s="1135"/>
      <c r="QP24" s="1133"/>
      <c r="QQ24" s="1134"/>
      <c r="QR24" s="1134"/>
      <c r="QS24" s="1134"/>
      <c r="QT24" s="1135"/>
      <c r="QU24" s="1138"/>
      <c r="QV24" s="1128"/>
      <c r="QW24" s="1139"/>
      <c r="QX24" s="1140" t="e">
        <f>LEFT(DATABASE!C34,FIND("*",SUBSTITUTE(DATABASE!C34," ","*",2)))</f>
        <v>#VALUE!</v>
      </c>
      <c r="QY24" s="1141"/>
      <c r="QZ24" s="1141"/>
      <c r="RA24" s="1141"/>
      <c r="RB24" s="1141"/>
      <c r="RC24" s="1141"/>
      <c r="RD24" s="1141"/>
      <c r="RE24" s="1141"/>
      <c r="RF24" s="1141"/>
      <c r="RG24" s="1141"/>
      <c r="RH24" s="1142"/>
      <c r="RI24" s="1144" t="s">
        <v>41</v>
      </c>
      <c r="RJ24" s="1145"/>
      <c r="RK24" s="1146"/>
      <c r="RL24" s="296"/>
      <c r="RM24" s="259" t="s">
        <v>406</v>
      </c>
      <c r="RN24" s="259"/>
      <c r="RO24" s="259"/>
      <c r="RP24" s="259"/>
      <c r="RQ24" s="259"/>
      <c r="RR24" s="259"/>
      <c r="RS24" s="259"/>
      <c r="RT24" s="259"/>
      <c r="RU24" s="259"/>
      <c r="RV24" s="259"/>
      <c r="RW24" s="297"/>
      <c r="RX24" s="1133"/>
      <c r="RY24" s="1134"/>
      <c r="RZ24" s="1134"/>
      <c r="SA24" s="1134"/>
      <c r="SB24" s="1134"/>
      <c r="SC24" s="1134"/>
      <c r="SD24" s="1134"/>
      <c r="SE24" s="1135"/>
      <c r="SF24" s="1133"/>
      <c r="SG24" s="1134"/>
      <c r="SH24" s="1134"/>
      <c r="SI24" s="1134"/>
      <c r="SJ24" s="1135"/>
      <c r="SK24" s="1138"/>
      <c r="SL24" s="1128"/>
      <c r="SM24" s="1139"/>
      <c r="SN24" s="1140" t="e">
        <f>LEFT(DATABASE!C21,FIND("*",SUBSTITUTE(DATABASE!C21," ","*",2)))</f>
        <v>#VALUE!</v>
      </c>
      <c r="SO24" s="1141"/>
      <c r="SP24" s="1141"/>
      <c r="SQ24" s="1141"/>
      <c r="SR24" s="1141"/>
      <c r="SS24" s="1141"/>
      <c r="ST24" s="1141"/>
      <c r="SU24" s="1141"/>
      <c r="SV24" s="1141"/>
      <c r="SW24" s="1141"/>
      <c r="SX24" s="1142"/>
      <c r="SY24" s="1144" t="s">
        <v>40</v>
      </c>
      <c r="SZ24" s="1145"/>
      <c r="TA24" s="1146"/>
      <c r="TB24" s="296"/>
      <c r="TC24" s="259" t="s">
        <v>406</v>
      </c>
      <c r="TD24" s="259"/>
      <c r="TE24" s="259"/>
      <c r="TF24" s="259"/>
      <c r="TG24" s="259"/>
      <c r="TH24" s="259"/>
      <c r="TI24" s="259"/>
      <c r="TJ24" s="259"/>
      <c r="TK24" s="259"/>
      <c r="TL24" s="259"/>
      <c r="TM24" s="297"/>
      <c r="TN24" s="1133"/>
      <c r="TO24" s="1134"/>
      <c r="TP24" s="1134"/>
      <c r="TQ24" s="1134"/>
      <c r="TR24" s="1134"/>
      <c r="TS24" s="1134"/>
      <c r="TT24" s="1134"/>
      <c r="TU24" s="1135"/>
      <c r="TV24" s="1133"/>
      <c r="TW24" s="1134"/>
      <c r="TX24" s="1134"/>
      <c r="TY24" s="1134"/>
      <c r="TZ24" s="1135"/>
      <c r="UA24" s="1138"/>
      <c r="UB24" s="1128"/>
      <c r="UC24" s="1139"/>
      <c r="UD24" s="1140" t="e">
        <f>LEFT(DATABASE!C17,FIND("*",SUBSTITUTE(DATABASE!C17," ","*",2)))</f>
        <v>#VALUE!</v>
      </c>
      <c r="UE24" s="1141"/>
      <c r="UF24" s="1141"/>
      <c r="UG24" s="1141"/>
      <c r="UH24" s="1141"/>
      <c r="UI24" s="1141"/>
      <c r="UJ24" s="1141"/>
      <c r="UK24" s="1141"/>
      <c r="UL24" s="1141"/>
      <c r="UM24" s="1141"/>
      <c r="UN24" s="1142"/>
      <c r="UO24" s="1144" t="s">
        <v>40</v>
      </c>
      <c r="UP24" s="1145"/>
      <c r="UQ24" s="1146"/>
      <c r="UR24" s="296"/>
      <c r="US24" s="259" t="s">
        <v>406</v>
      </c>
      <c r="UT24" s="259"/>
      <c r="UU24" s="259"/>
      <c r="UV24" s="259"/>
      <c r="UW24" s="259"/>
      <c r="UX24" s="259"/>
      <c r="UY24" s="259"/>
      <c r="UZ24" s="259"/>
      <c r="VA24" s="259"/>
      <c r="VB24" s="259"/>
      <c r="VC24" s="297"/>
      <c r="VD24" s="1133"/>
      <c r="VE24" s="1134"/>
      <c r="VF24" s="1134"/>
      <c r="VG24" s="1134"/>
      <c r="VH24" s="1134"/>
      <c r="VI24" s="1134"/>
      <c r="VJ24" s="1134"/>
      <c r="VK24" s="1135"/>
      <c r="VL24" s="1133"/>
      <c r="VM24" s="1134"/>
      <c r="VN24" s="1134"/>
      <c r="VO24" s="1134"/>
      <c r="VP24" s="1135"/>
      <c r="VQ24" s="1138"/>
      <c r="VR24" s="1128"/>
      <c r="VS24" s="1139"/>
      <c r="VT24" s="1140" t="e">
        <f>LEFT(DATABASE!C29,FIND("*",SUBSTITUTE(DATABASE!C29," ","*",2)))</f>
        <v>#VALUE!</v>
      </c>
      <c r="VU24" s="1141"/>
      <c r="VV24" s="1141"/>
      <c r="VW24" s="1141"/>
      <c r="VX24" s="1141"/>
      <c r="VY24" s="1141"/>
      <c r="VZ24" s="1141"/>
      <c r="WA24" s="1141"/>
      <c r="WB24" s="1141"/>
      <c r="WC24" s="1141"/>
      <c r="WD24" s="1142"/>
      <c r="WE24" s="1144" t="s">
        <v>40</v>
      </c>
      <c r="WF24" s="1145"/>
      <c r="WG24" s="1146"/>
      <c r="WH24" s="296"/>
      <c r="WI24" s="259" t="s">
        <v>406</v>
      </c>
      <c r="WJ24" s="259"/>
      <c r="WK24" s="259"/>
      <c r="WL24" s="259"/>
      <c r="WM24" s="259"/>
      <c r="WN24" s="259"/>
      <c r="WO24" s="259"/>
      <c r="WP24" s="259"/>
      <c r="WQ24" s="259"/>
      <c r="WR24" s="259"/>
      <c r="WS24" s="297"/>
      <c r="WT24" s="1133"/>
      <c r="WU24" s="1134"/>
      <c r="WV24" s="1134"/>
      <c r="WW24" s="1134"/>
      <c r="WX24" s="1134"/>
      <c r="WY24" s="1134"/>
      <c r="WZ24" s="1134"/>
      <c r="XA24" s="1135"/>
      <c r="XB24" s="1133"/>
      <c r="XC24" s="1134"/>
      <c r="XD24" s="1134"/>
      <c r="XE24" s="1134"/>
      <c r="XF24" s="1135"/>
      <c r="XG24" s="1138"/>
      <c r="XH24" s="1128"/>
      <c r="XI24" s="1139"/>
      <c r="XJ24" s="1140" t="e">
        <f>LEFT(DATABASE!C25,FIND("*",SUBSTITUTE(DATABASE!C25," ","*",2)))</f>
        <v>#VALUE!</v>
      </c>
      <c r="XK24" s="1141"/>
      <c r="XL24" s="1141"/>
      <c r="XM24" s="1141"/>
      <c r="XN24" s="1141"/>
      <c r="XO24" s="1141"/>
      <c r="XP24" s="1141"/>
      <c r="XQ24" s="1141"/>
      <c r="XR24" s="1141"/>
      <c r="XS24" s="1141"/>
      <c r="XT24" s="1142"/>
      <c r="XU24" s="1144" t="s">
        <v>40</v>
      </c>
      <c r="XV24" s="1145"/>
      <c r="XW24" s="1146"/>
      <c r="XX24" s="296"/>
      <c r="XY24" s="259" t="s">
        <v>406</v>
      </c>
      <c r="XZ24" s="259"/>
      <c r="YA24" s="259"/>
      <c r="YB24" s="259"/>
      <c r="YC24" s="259"/>
      <c r="YD24" s="259"/>
      <c r="YE24" s="259"/>
      <c r="YF24" s="259"/>
      <c r="YG24" s="259"/>
      <c r="YH24" s="259"/>
      <c r="YI24" s="297"/>
      <c r="YJ24" s="1133"/>
      <c r="YK24" s="1134"/>
      <c r="YL24" s="1134"/>
      <c r="YM24" s="1134"/>
      <c r="YN24" s="1134"/>
      <c r="YO24" s="1134"/>
      <c r="YP24" s="1134"/>
      <c r="YQ24" s="1135"/>
      <c r="YR24" s="1133"/>
      <c r="YS24" s="1134"/>
      <c r="YT24" s="1134"/>
      <c r="YU24" s="1134"/>
      <c r="YV24" s="1135"/>
      <c r="YW24" s="1138"/>
      <c r="YX24" s="1128"/>
      <c r="YY24" s="1139"/>
      <c r="YZ24" s="1140" t="e">
        <f>LEFT(DATABASE!C37,FIND("*",SUBSTITUTE(DATABASE!C37," ","*",2)))</f>
        <v>#VALUE!</v>
      </c>
      <c r="ZA24" s="1141"/>
      <c r="ZB24" s="1141"/>
      <c r="ZC24" s="1141"/>
      <c r="ZD24" s="1141"/>
      <c r="ZE24" s="1141"/>
      <c r="ZF24" s="1141"/>
      <c r="ZG24" s="1141"/>
      <c r="ZH24" s="1141"/>
      <c r="ZI24" s="1141"/>
      <c r="ZJ24" s="1142"/>
      <c r="ZK24" s="1144" t="s">
        <v>40</v>
      </c>
      <c r="ZL24" s="1145"/>
      <c r="ZM24" s="1146"/>
      <c r="ZN24" s="296"/>
      <c r="ZO24" s="259" t="s">
        <v>406</v>
      </c>
      <c r="ZP24" s="259"/>
      <c r="ZQ24" s="259"/>
      <c r="ZR24" s="259"/>
      <c r="ZS24" s="259"/>
      <c r="ZT24" s="259"/>
      <c r="ZU24" s="259"/>
      <c r="ZV24" s="259"/>
      <c r="ZW24" s="259"/>
      <c r="ZX24" s="259"/>
      <c r="ZY24" s="297"/>
      <c r="ZZ24" s="1133"/>
      <c r="AAA24" s="1134"/>
      <c r="AAB24" s="1134"/>
      <c r="AAC24" s="1134"/>
      <c r="AAD24" s="1134"/>
      <c r="AAE24" s="1134"/>
      <c r="AAF24" s="1134"/>
      <c r="AAG24" s="1135"/>
      <c r="AAH24" s="1133"/>
      <c r="AAI24" s="1134"/>
      <c r="AAJ24" s="1134"/>
      <c r="AAK24" s="1134"/>
      <c r="AAL24" s="1135"/>
      <c r="AAM24" s="1138"/>
      <c r="AAN24" s="1128"/>
      <c r="AAO24" s="1139"/>
      <c r="AAP24" s="1140" t="e">
        <f>LEFT(DATABASE!C33,FIND("*",SUBSTITUTE(DATABASE!C33," ","*",2)))</f>
        <v>#VALUE!</v>
      </c>
      <c r="AAQ24" s="1141"/>
      <c r="AAR24" s="1141"/>
      <c r="AAS24" s="1141"/>
      <c r="AAT24" s="1141"/>
      <c r="AAU24" s="1141"/>
      <c r="AAV24" s="1141"/>
      <c r="AAW24" s="1141"/>
      <c r="AAX24" s="1141"/>
      <c r="AAY24" s="1141"/>
      <c r="AAZ24" s="1142"/>
      <c r="ABA24" s="1144" t="s">
        <v>40</v>
      </c>
      <c r="ABB24" s="1145"/>
      <c r="ABC24" s="1146"/>
      <c r="ABD24" s="296"/>
      <c r="ABE24" s="259" t="s">
        <v>406</v>
      </c>
      <c r="ABF24" s="259"/>
      <c r="ABG24" s="259"/>
      <c r="ABH24" s="259"/>
      <c r="ABI24" s="259"/>
      <c r="ABJ24" s="259"/>
      <c r="ABK24" s="259"/>
      <c r="ABL24" s="259"/>
      <c r="ABM24" s="259"/>
      <c r="ABN24" s="259"/>
      <c r="ABO24" s="297"/>
      <c r="ABP24" s="1133"/>
      <c r="ABQ24" s="1134"/>
      <c r="ABR24" s="1134"/>
      <c r="ABS24" s="1134"/>
      <c r="ABT24" s="1134"/>
      <c r="ABU24" s="1134"/>
      <c r="ABV24" s="1134"/>
      <c r="ABW24" s="1135"/>
      <c r="ABX24" s="1133"/>
      <c r="ABY24" s="1134"/>
      <c r="ABZ24" s="1134"/>
      <c r="ACA24" s="1134"/>
      <c r="ACB24" s="1135"/>
      <c r="ACC24" s="1138"/>
      <c r="ACD24" s="1128"/>
      <c r="ACE24" s="1139"/>
      <c r="ACF24" s="1140" t="e">
        <f>LEFT(DATABASE!C39,FIND("*",SUBSTITUTE(DATABASE!C39," ","*",2)))</f>
        <v>#VALUE!</v>
      </c>
      <c r="ACG24" s="1141"/>
      <c r="ACH24" s="1141"/>
      <c r="ACI24" s="1141"/>
      <c r="ACJ24" s="1141"/>
      <c r="ACK24" s="1141"/>
      <c r="ACL24" s="1141"/>
      <c r="ACM24" s="1141"/>
      <c r="ACN24" s="1141"/>
      <c r="ACO24" s="1141"/>
      <c r="ACP24" s="1142"/>
      <c r="ACQ24" s="1144" t="s">
        <v>285</v>
      </c>
      <c r="ACR24" s="1145"/>
      <c r="ACS24" s="1146"/>
      <c r="ACT24" s="296"/>
      <c r="ACU24" s="259" t="s">
        <v>406</v>
      </c>
      <c r="ACV24" s="259"/>
      <c r="ACW24" s="259"/>
      <c r="ACX24" s="259"/>
      <c r="ACY24" s="259"/>
      <c r="ACZ24" s="259"/>
      <c r="ADA24" s="259"/>
      <c r="ADB24" s="259"/>
      <c r="ADC24" s="259"/>
      <c r="ADD24" s="259"/>
      <c r="ADE24" s="297"/>
      <c r="ADF24" s="1133"/>
      <c r="ADG24" s="1134"/>
      <c r="ADH24" s="1134"/>
      <c r="ADI24" s="1134"/>
      <c r="ADJ24" s="1134"/>
      <c r="ADK24" s="1134"/>
      <c r="ADL24" s="1134"/>
      <c r="ADM24" s="1135"/>
      <c r="ADN24" s="1133"/>
      <c r="ADO24" s="1134"/>
      <c r="ADP24" s="1134"/>
      <c r="ADQ24" s="1134"/>
      <c r="ADR24" s="1135"/>
      <c r="ADS24" s="1138"/>
      <c r="ADT24" s="1128"/>
      <c r="ADU24" s="1139"/>
      <c r="ADV24" s="1140" t="e">
        <f>LEFT(DATABASE!C20,FIND("*",SUBSTITUTE(DATABASE!C20," ","*",2)))</f>
        <v>#VALUE!</v>
      </c>
      <c r="ADW24" s="1141"/>
      <c r="ADX24" s="1141"/>
      <c r="ADY24" s="1141"/>
      <c r="ADZ24" s="1141"/>
      <c r="AEA24" s="1141"/>
      <c r="AEB24" s="1141"/>
      <c r="AEC24" s="1141"/>
      <c r="AED24" s="1141"/>
      <c r="AEE24" s="1141"/>
      <c r="AEF24" s="1142"/>
      <c r="AEG24" s="1144" t="s">
        <v>285</v>
      </c>
      <c r="AEH24" s="1145"/>
      <c r="AEI24" s="1146"/>
      <c r="AEJ24" s="296"/>
      <c r="AEK24" s="259" t="s">
        <v>406</v>
      </c>
      <c r="AEL24" s="259"/>
      <c r="AEM24" s="259"/>
      <c r="AEN24" s="259"/>
      <c r="AEO24" s="259"/>
      <c r="AEP24" s="259"/>
      <c r="AEQ24" s="259"/>
      <c r="AER24" s="259"/>
      <c r="AES24" s="259"/>
      <c r="AET24" s="259"/>
      <c r="AEU24" s="297"/>
      <c r="AEV24" s="1133"/>
      <c r="AEW24" s="1134"/>
      <c r="AEX24" s="1134"/>
      <c r="AEY24" s="1134"/>
      <c r="AEZ24" s="1134"/>
      <c r="AFA24" s="1134"/>
      <c r="AFB24" s="1134"/>
      <c r="AFC24" s="1135"/>
      <c r="AFD24" s="1133"/>
      <c r="AFE24" s="1134"/>
      <c r="AFF24" s="1134"/>
      <c r="AFG24" s="1134"/>
      <c r="AFH24" s="1135"/>
      <c r="AFI24" s="1138"/>
      <c r="AFJ24" s="1128"/>
      <c r="AFK24" s="1139"/>
      <c r="AFL24" s="1140" t="e">
        <f>LEFT(DATABASE!C24,FIND("*",SUBSTITUTE(DATABASE!C24," ","*",2)))</f>
        <v>#VALUE!</v>
      </c>
      <c r="AFM24" s="1141"/>
      <c r="AFN24" s="1141"/>
      <c r="AFO24" s="1141"/>
      <c r="AFP24" s="1141"/>
      <c r="AFQ24" s="1141"/>
      <c r="AFR24" s="1141"/>
      <c r="AFS24" s="1141"/>
      <c r="AFT24" s="1141"/>
      <c r="AFU24" s="1141"/>
      <c r="AFV24" s="1142"/>
      <c r="AFW24" s="1144" t="s">
        <v>285</v>
      </c>
      <c r="AFX24" s="1145"/>
      <c r="AFY24" s="1146"/>
      <c r="AFZ24" s="296"/>
      <c r="AGA24" s="259" t="s">
        <v>406</v>
      </c>
      <c r="AGB24" s="259"/>
      <c r="AGC24" s="259"/>
      <c r="AGD24" s="259"/>
      <c r="AGE24" s="259"/>
      <c r="AGF24" s="259"/>
      <c r="AGG24" s="259"/>
      <c r="AGH24" s="259"/>
      <c r="AGI24" s="259"/>
      <c r="AGJ24" s="259"/>
      <c r="AGK24" s="297"/>
      <c r="AGL24" s="1133"/>
      <c r="AGM24" s="1134"/>
      <c r="AGN24" s="1134"/>
      <c r="AGO24" s="1134"/>
      <c r="AGP24" s="1134"/>
      <c r="AGQ24" s="1134"/>
      <c r="AGR24" s="1134"/>
      <c r="AGS24" s="1135"/>
      <c r="AGT24" s="1133"/>
      <c r="AGU24" s="1134"/>
      <c r="AGV24" s="1134"/>
      <c r="AGW24" s="1134"/>
      <c r="AGX24" s="1135"/>
      <c r="AGY24" s="1138"/>
      <c r="AGZ24" s="1128"/>
      <c r="AHA24" s="1139"/>
      <c r="AHB24" s="1140" t="e">
        <f>LEFT(DATABASE!C28,FIND("*",SUBSTITUTE(DATABASE!C28," ","*",2)))</f>
        <v>#VALUE!</v>
      </c>
      <c r="AHC24" s="1141"/>
      <c r="AHD24" s="1141"/>
      <c r="AHE24" s="1141"/>
      <c r="AHF24" s="1141"/>
      <c r="AHG24" s="1141"/>
      <c r="AHH24" s="1141"/>
      <c r="AHI24" s="1141"/>
      <c r="AHJ24" s="1141"/>
      <c r="AHK24" s="1141"/>
      <c r="AHL24" s="1142"/>
      <c r="AHM24" s="1144" t="s">
        <v>285</v>
      </c>
      <c r="AHN24" s="1145"/>
      <c r="AHO24" s="1146"/>
      <c r="AHP24" s="296"/>
      <c r="AHQ24" s="259" t="s">
        <v>406</v>
      </c>
      <c r="AHR24" s="259"/>
      <c r="AHS24" s="259"/>
      <c r="AHT24" s="259"/>
      <c r="AHU24" s="259"/>
      <c r="AHV24" s="259"/>
      <c r="AHW24" s="259"/>
      <c r="AHX24" s="259"/>
      <c r="AHY24" s="259"/>
      <c r="AHZ24" s="259"/>
      <c r="AIA24" s="297"/>
      <c r="AIB24" s="1133"/>
      <c r="AIC24" s="1134"/>
      <c r="AID24" s="1134"/>
      <c r="AIE24" s="1134"/>
      <c r="AIF24" s="1134"/>
      <c r="AIG24" s="1134"/>
      <c r="AIH24" s="1134"/>
      <c r="AII24" s="1135"/>
      <c r="AIJ24" s="1133"/>
      <c r="AIK24" s="1134"/>
      <c r="AIL24" s="1134"/>
      <c r="AIM24" s="1134"/>
      <c r="AIN24" s="1135"/>
      <c r="AIO24" s="1138"/>
      <c r="AIP24" s="1128"/>
      <c r="AIQ24" s="1139"/>
      <c r="AIR24" s="1140" t="e">
        <f>LEFT(DATABASE!C32,FIND("*",SUBSTITUTE(DATABASE!C32," ","*",2)))</f>
        <v>#VALUE!</v>
      </c>
      <c r="AIS24" s="1141"/>
      <c r="AIT24" s="1141"/>
      <c r="AIU24" s="1141"/>
      <c r="AIV24" s="1141"/>
      <c r="AIW24" s="1141"/>
      <c r="AIX24" s="1141"/>
      <c r="AIY24" s="1141"/>
      <c r="AIZ24" s="1141"/>
      <c r="AJA24" s="1141"/>
      <c r="AJB24" s="1142"/>
      <c r="AJC24" s="1144" t="s">
        <v>285</v>
      </c>
      <c r="AJD24" s="1145"/>
      <c r="AJE24" s="1146"/>
      <c r="AJF24" s="296"/>
      <c r="AJG24" s="259" t="s">
        <v>406</v>
      </c>
      <c r="AJH24" s="259"/>
      <c r="AJI24" s="259"/>
      <c r="AJJ24" s="259"/>
      <c r="AJK24" s="259"/>
      <c r="AJL24" s="259"/>
      <c r="AJM24" s="259"/>
      <c r="AJN24" s="259"/>
      <c r="AJO24" s="259"/>
      <c r="AJP24" s="259"/>
      <c r="AJQ24" s="297"/>
      <c r="AJR24" s="1133"/>
      <c r="AJS24" s="1134"/>
      <c r="AJT24" s="1134"/>
      <c r="AJU24" s="1134"/>
      <c r="AJV24" s="1134"/>
      <c r="AJW24" s="1134"/>
      <c r="AJX24" s="1134"/>
      <c r="AJY24" s="1135"/>
      <c r="AJZ24" s="1133"/>
      <c r="AKA24" s="1134"/>
      <c r="AKB24" s="1134"/>
      <c r="AKC24" s="1134"/>
      <c r="AKD24" s="1135"/>
      <c r="AKE24" s="1138"/>
      <c r="AKF24" s="1128"/>
      <c r="AKG24" s="1139"/>
      <c r="AKH24" s="1140" t="e">
        <f>LEFT(DATABASE!C36,FIND("*",SUBSTITUTE(DATABASE!C36," ","*",2)))</f>
        <v>#VALUE!</v>
      </c>
      <c r="AKI24" s="1141"/>
      <c r="AKJ24" s="1141"/>
      <c r="AKK24" s="1141"/>
      <c r="AKL24" s="1141"/>
      <c r="AKM24" s="1141"/>
      <c r="AKN24" s="1141"/>
      <c r="AKO24" s="1141"/>
      <c r="AKP24" s="1141"/>
      <c r="AKQ24" s="1141"/>
      <c r="AKR24" s="1142"/>
      <c r="AKS24" s="1144" t="s">
        <v>285</v>
      </c>
      <c r="AKT24" s="1145"/>
      <c r="AKU24" s="1146"/>
      <c r="AKV24" s="296"/>
      <c r="AKW24" s="259" t="s">
        <v>406</v>
      </c>
      <c r="AKX24" s="259"/>
      <c r="AKY24" s="259"/>
      <c r="AKZ24" s="259"/>
      <c r="ALA24" s="259"/>
      <c r="ALB24" s="259"/>
      <c r="ALC24" s="259"/>
      <c r="ALD24" s="259"/>
      <c r="ALE24" s="259"/>
      <c r="ALF24" s="259"/>
      <c r="ALG24" s="297"/>
      <c r="ALH24" s="1133"/>
      <c r="ALI24" s="1134"/>
      <c r="ALJ24" s="1134"/>
      <c r="ALK24" s="1134"/>
      <c r="ALL24" s="1134"/>
      <c r="ALM24" s="1134"/>
      <c r="ALN24" s="1134"/>
      <c r="ALO24" s="1135"/>
      <c r="ALP24" s="1133"/>
      <c r="ALQ24" s="1134"/>
      <c r="ALR24" s="1134"/>
      <c r="ALS24" s="1134"/>
      <c r="ALT24" s="1135"/>
      <c r="ALU24" s="1138"/>
      <c r="ALV24" s="1128"/>
      <c r="ALW24" s="1139"/>
      <c r="ALX24" s="1140"/>
      <c r="ALY24" s="1141"/>
      <c r="ALZ24" s="1141"/>
      <c r="AMA24" s="1141"/>
      <c r="AMB24" s="1141"/>
      <c r="AMC24" s="1141"/>
      <c r="AMD24" s="1141"/>
      <c r="AME24" s="1141"/>
      <c r="AMF24" s="1141"/>
      <c r="AMG24" s="1141"/>
      <c r="AMH24" s="1142"/>
      <c r="AMI24" s="1144"/>
      <c r="AMJ24" s="1145"/>
      <c r="AMK24" s="1146"/>
      <c r="AML24" s="296"/>
      <c r="AMM24" s="259" t="s">
        <v>406</v>
      </c>
      <c r="AMN24" s="259"/>
      <c r="AMO24" s="259"/>
      <c r="AMP24" s="259"/>
      <c r="AMQ24" s="259"/>
      <c r="AMR24" s="259"/>
      <c r="AMS24" s="259"/>
      <c r="AMT24" s="259"/>
      <c r="AMU24" s="259"/>
      <c r="AMV24" s="259"/>
      <c r="AMW24" s="297"/>
      <c r="AMX24" s="1133"/>
      <c r="AMY24" s="1134"/>
      <c r="AMZ24" s="1134"/>
      <c r="ANA24" s="1134"/>
      <c r="ANB24" s="1134"/>
      <c r="ANC24" s="1134"/>
      <c r="AND24" s="1134"/>
      <c r="ANE24" s="1135"/>
      <c r="ANF24" s="1133"/>
      <c r="ANG24" s="1134"/>
      <c r="ANH24" s="1134"/>
      <c r="ANI24" s="1134"/>
      <c r="ANJ24" s="1135"/>
      <c r="ANK24" s="1138"/>
      <c r="ANL24" s="1128"/>
      <c r="ANM24" s="1139"/>
      <c r="ANN24" s="1140"/>
      <c r="ANO24" s="1141"/>
      <c r="ANP24" s="1141"/>
      <c r="ANQ24" s="1141"/>
      <c r="ANR24" s="1141"/>
      <c r="ANS24" s="1141"/>
      <c r="ANT24" s="1141"/>
      <c r="ANU24" s="1141"/>
      <c r="ANV24" s="1141"/>
      <c r="ANW24" s="1141"/>
      <c r="ANX24" s="1142"/>
      <c r="ANY24" s="1144"/>
      <c r="ANZ24" s="1145"/>
      <c r="AOA24" s="1146"/>
      <c r="AOB24" s="296"/>
      <c r="AOC24" s="259" t="s">
        <v>406</v>
      </c>
      <c r="AOD24" s="259"/>
      <c r="AOE24" s="259"/>
      <c r="AOF24" s="259"/>
      <c r="AOG24" s="259"/>
      <c r="AOH24" s="259"/>
      <c r="AOI24" s="259"/>
      <c r="AOJ24" s="259"/>
      <c r="AOK24" s="259"/>
      <c r="AOL24" s="259"/>
      <c r="AOM24" s="297"/>
      <c r="AON24" s="1133"/>
      <c r="AOO24" s="1134"/>
      <c r="AOP24" s="1134"/>
      <c r="AOQ24" s="1134"/>
      <c r="AOR24" s="1134"/>
      <c r="AOS24" s="1134"/>
      <c r="AOT24" s="1134"/>
      <c r="AOU24" s="1135"/>
      <c r="AOV24" s="1133"/>
      <c r="AOW24" s="1134"/>
      <c r="AOX24" s="1134"/>
      <c r="AOY24" s="1134"/>
      <c r="AOZ24" s="1135"/>
      <c r="APA24" s="1138"/>
      <c r="APB24" s="1128"/>
      <c r="APC24" s="1139"/>
      <c r="APD24" s="1140" t="e">
        <f>LEFT(DATABASE!C22,FIND("*",SUBSTITUTE(DATABASE!C22," ","*",2)))</f>
        <v>#VALUE!</v>
      </c>
      <c r="APE24" s="1141"/>
      <c r="APF24" s="1141"/>
      <c r="APG24" s="1141"/>
      <c r="APH24" s="1141"/>
      <c r="API24" s="1141"/>
      <c r="APJ24" s="1141"/>
      <c r="APK24" s="1141"/>
      <c r="APL24" s="1141"/>
      <c r="APM24" s="1141"/>
      <c r="APN24" s="1142"/>
      <c r="APO24" s="1144" t="s">
        <v>286</v>
      </c>
      <c r="APP24" s="1145"/>
      <c r="APQ24" s="1146"/>
      <c r="APR24" s="296"/>
      <c r="APS24" s="259" t="s">
        <v>406</v>
      </c>
      <c r="APT24" s="259"/>
      <c r="APU24" s="259"/>
      <c r="APV24" s="259"/>
      <c r="APW24" s="259"/>
      <c r="APX24" s="259"/>
      <c r="APY24" s="259"/>
      <c r="APZ24" s="259"/>
      <c r="AQA24" s="259"/>
      <c r="AQB24" s="259"/>
      <c r="AQC24" s="297"/>
      <c r="AQD24" s="1133"/>
      <c r="AQE24" s="1134"/>
      <c r="AQF24" s="1134"/>
      <c r="AQG24" s="1134"/>
      <c r="AQH24" s="1134"/>
      <c r="AQI24" s="1134"/>
      <c r="AQJ24" s="1134"/>
      <c r="AQK24" s="1135"/>
      <c r="AQL24" s="1133"/>
      <c r="AQM24" s="1134"/>
      <c r="AQN24" s="1134"/>
      <c r="AQO24" s="1134"/>
      <c r="AQP24" s="1135"/>
      <c r="AQQ24" s="1138"/>
      <c r="AQR24" s="1128"/>
      <c r="AQS24" s="1139"/>
      <c r="AQT24" s="1140" t="e">
        <f>LEFT(DATABASE!C18,FIND("*",SUBSTITUTE(DATABASE!C18," ","*",2)))</f>
        <v>#VALUE!</v>
      </c>
      <c r="AQU24" s="1141"/>
      <c r="AQV24" s="1141"/>
      <c r="AQW24" s="1141"/>
      <c r="AQX24" s="1141"/>
      <c r="AQY24" s="1141"/>
      <c r="AQZ24" s="1141"/>
      <c r="ARA24" s="1141"/>
      <c r="ARB24" s="1141"/>
      <c r="ARC24" s="1141"/>
      <c r="ARD24" s="1142"/>
      <c r="ARE24" s="1144" t="s">
        <v>286</v>
      </c>
      <c r="ARF24" s="1145"/>
      <c r="ARG24" s="1146"/>
      <c r="ARH24" s="296"/>
      <c r="ARI24" s="259" t="s">
        <v>406</v>
      </c>
      <c r="ARJ24" s="259"/>
      <c r="ARK24" s="259"/>
      <c r="ARL24" s="259"/>
      <c r="ARM24" s="259"/>
      <c r="ARN24" s="259"/>
      <c r="ARO24" s="259"/>
      <c r="ARP24" s="259"/>
      <c r="ARQ24" s="259"/>
      <c r="ARR24" s="259"/>
      <c r="ARS24" s="297"/>
      <c r="ART24" s="1133"/>
      <c r="ARU24" s="1134"/>
      <c r="ARV24" s="1134"/>
      <c r="ARW24" s="1134"/>
      <c r="ARX24" s="1134"/>
      <c r="ARY24" s="1134"/>
      <c r="ARZ24" s="1134"/>
      <c r="ASA24" s="1135"/>
      <c r="ASB24" s="1133"/>
      <c r="ASC24" s="1134"/>
      <c r="ASD24" s="1134"/>
      <c r="ASE24" s="1134"/>
      <c r="ASF24" s="1135"/>
      <c r="ASG24" s="1138"/>
      <c r="ASH24" s="1128"/>
      <c r="ASI24" s="1139"/>
      <c r="ASJ24" s="1140" t="e">
        <f>LEFT(DATABASE!C30,FIND("*",SUBSTITUTE(DATABASE!C30," ","*",2)))</f>
        <v>#VALUE!</v>
      </c>
      <c r="ASK24" s="1141"/>
      <c r="ASL24" s="1141"/>
      <c r="ASM24" s="1141"/>
      <c r="ASN24" s="1141"/>
      <c r="ASO24" s="1141"/>
      <c r="ASP24" s="1141"/>
      <c r="ASQ24" s="1141"/>
      <c r="ASR24" s="1141"/>
      <c r="ASS24" s="1141"/>
      <c r="AST24" s="1142"/>
      <c r="ASU24" s="1144" t="s">
        <v>286</v>
      </c>
      <c r="ASV24" s="1145"/>
      <c r="ASW24" s="1146"/>
      <c r="ASX24" s="296"/>
      <c r="ASY24" s="259" t="s">
        <v>406</v>
      </c>
      <c r="ASZ24" s="259"/>
      <c r="ATA24" s="259"/>
      <c r="ATB24" s="259"/>
      <c r="ATC24" s="259"/>
      <c r="ATD24" s="259"/>
      <c r="ATE24" s="259"/>
      <c r="ATF24" s="259"/>
      <c r="ATG24" s="259"/>
      <c r="ATH24" s="259"/>
      <c r="ATI24" s="297"/>
      <c r="ATJ24" s="1133"/>
      <c r="ATK24" s="1134"/>
      <c r="ATL24" s="1134"/>
      <c r="ATM24" s="1134"/>
      <c r="ATN24" s="1134"/>
      <c r="ATO24" s="1134"/>
      <c r="ATP24" s="1134"/>
      <c r="ATQ24" s="1135"/>
      <c r="ATR24" s="1133"/>
      <c r="ATS24" s="1134"/>
      <c r="ATT24" s="1134"/>
      <c r="ATU24" s="1134"/>
      <c r="ATV24" s="1135"/>
      <c r="ATW24" s="1138"/>
      <c r="ATX24" s="1128"/>
      <c r="ATY24" s="1139"/>
      <c r="ATZ24" s="1140" t="e">
        <f>LEFT(DATABASE!C26,FIND("*",SUBSTITUTE(DATABASE!C26," ","*",2)))</f>
        <v>#VALUE!</v>
      </c>
      <c r="AUA24" s="1141"/>
      <c r="AUB24" s="1141"/>
      <c r="AUC24" s="1141"/>
      <c r="AUD24" s="1141"/>
      <c r="AUE24" s="1141"/>
      <c r="AUF24" s="1141"/>
      <c r="AUG24" s="1141"/>
      <c r="AUH24" s="1141"/>
      <c r="AUI24" s="1141"/>
      <c r="AUJ24" s="1142"/>
      <c r="AUK24" s="1144" t="s">
        <v>286</v>
      </c>
      <c r="AUL24" s="1145"/>
      <c r="AUM24" s="1146"/>
      <c r="AUN24" s="296"/>
      <c r="AUO24" s="259" t="s">
        <v>406</v>
      </c>
      <c r="AUP24" s="259"/>
      <c r="AUQ24" s="259"/>
      <c r="AUR24" s="259"/>
      <c r="AUS24" s="259"/>
      <c r="AUT24" s="259"/>
      <c r="AUU24" s="259"/>
      <c r="AUV24" s="259"/>
      <c r="AUW24" s="259"/>
      <c r="AUX24" s="259"/>
      <c r="AUY24" s="297"/>
      <c r="AUZ24" s="1133"/>
      <c r="AVA24" s="1134"/>
      <c r="AVB24" s="1134"/>
      <c r="AVC24" s="1134"/>
      <c r="AVD24" s="1134"/>
      <c r="AVE24" s="1134"/>
      <c r="AVF24" s="1134"/>
      <c r="AVG24" s="1135"/>
      <c r="AVH24" s="1133"/>
      <c r="AVI24" s="1134"/>
      <c r="AVJ24" s="1134"/>
      <c r="AVK24" s="1134"/>
      <c r="AVL24" s="1135"/>
      <c r="AVM24" s="1138"/>
      <c r="AVN24" s="1128"/>
      <c r="AVO24" s="1139"/>
      <c r="AVP24" s="1140" t="e">
        <f>LEFT(DATABASE!C38,FIND("*",SUBSTITUTE(DATABASE!C38," ","*",2)))</f>
        <v>#VALUE!</v>
      </c>
      <c r="AVQ24" s="1141"/>
      <c r="AVR24" s="1141"/>
      <c r="AVS24" s="1141"/>
      <c r="AVT24" s="1141"/>
      <c r="AVU24" s="1141"/>
      <c r="AVV24" s="1141"/>
      <c r="AVW24" s="1141"/>
      <c r="AVX24" s="1141"/>
      <c r="AVY24" s="1141"/>
      <c r="AVZ24" s="1142"/>
      <c r="AWA24" s="1144" t="s">
        <v>286</v>
      </c>
      <c r="AWB24" s="1145"/>
      <c r="AWC24" s="1146"/>
      <c r="AWD24" s="296"/>
      <c r="AWE24" s="259" t="s">
        <v>406</v>
      </c>
      <c r="AWF24" s="259"/>
      <c r="AWG24" s="259"/>
      <c r="AWH24" s="259"/>
      <c r="AWI24" s="259"/>
      <c r="AWJ24" s="259"/>
      <c r="AWK24" s="259"/>
      <c r="AWL24" s="259"/>
      <c r="AWM24" s="259"/>
      <c r="AWN24" s="259"/>
      <c r="AWO24" s="297"/>
      <c r="AWP24" s="1133"/>
      <c r="AWQ24" s="1134"/>
      <c r="AWR24" s="1134"/>
      <c r="AWS24" s="1134"/>
      <c r="AWT24" s="1134"/>
      <c r="AWU24" s="1134"/>
      <c r="AWV24" s="1134"/>
      <c r="AWW24" s="1135"/>
      <c r="AWX24" s="1133"/>
      <c r="AWY24" s="1134"/>
      <c r="AWZ24" s="1134"/>
      <c r="AXA24" s="1134"/>
      <c r="AXB24" s="1135"/>
      <c r="AXC24" s="1133"/>
      <c r="AXD24" s="1134"/>
      <c r="AXE24" s="1135"/>
      <c r="AXF24" s="1140" t="e">
        <f>LEFT(DATABASE!C34,FIND("*",SUBSTITUTE(DATABASE!C34," ","*",2)))</f>
        <v>#VALUE!</v>
      </c>
      <c r="AXG24" s="1141"/>
      <c r="AXH24" s="1141"/>
      <c r="AXI24" s="1141"/>
      <c r="AXJ24" s="1141"/>
      <c r="AXK24" s="1141"/>
      <c r="AXL24" s="1141"/>
      <c r="AXM24" s="1141"/>
      <c r="AXN24" s="1141"/>
      <c r="AXO24" s="1141"/>
      <c r="AXP24" s="1142"/>
      <c r="AXQ24" s="1144" t="s">
        <v>286</v>
      </c>
      <c r="AXR24" s="1145"/>
      <c r="AXS24" s="1146"/>
      <c r="AXT24" s="296"/>
      <c r="AXU24" s="259" t="s">
        <v>406</v>
      </c>
      <c r="AXV24" s="259"/>
      <c r="AXW24" s="259"/>
      <c r="AXX24" s="259"/>
      <c r="AXY24" s="259"/>
      <c r="AXZ24" s="259"/>
      <c r="AYA24" s="259"/>
      <c r="AYB24" s="259"/>
      <c r="AYC24" s="259"/>
      <c r="AYD24" s="259"/>
      <c r="AYE24" s="297"/>
      <c r="AYF24" s="1133"/>
      <c r="AYG24" s="1134"/>
      <c r="AYH24" s="1134"/>
      <c r="AYI24" s="1134"/>
      <c r="AYJ24" s="1134"/>
      <c r="AYK24" s="1134"/>
      <c r="AYL24" s="1134"/>
      <c r="AYM24" s="1135"/>
      <c r="AYN24" s="1133"/>
      <c r="AYO24" s="1134"/>
      <c r="AYP24" s="1134"/>
      <c r="AYQ24" s="1134"/>
      <c r="AYR24" s="1135"/>
      <c r="AYS24" s="1138"/>
      <c r="AYT24" s="1128"/>
      <c r="AYU24" s="1139"/>
      <c r="AYV24" s="1140" t="e">
        <f>LEFT(DATABASE!C17,FIND("*",SUBSTITUTE(DATABASE!C17," ","*",2)))</f>
        <v>#VALUE!</v>
      </c>
      <c r="AYW24" s="1141"/>
      <c r="AYX24" s="1141"/>
      <c r="AYY24" s="1141"/>
      <c r="AYZ24" s="1141"/>
      <c r="AZA24" s="1141"/>
      <c r="AZB24" s="1141"/>
      <c r="AZC24" s="1141"/>
      <c r="AZD24" s="1141"/>
      <c r="AZE24" s="1141"/>
      <c r="AZF24" s="1142"/>
      <c r="AZG24" s="1144" t="s">
        <v>287</v>
      </c>
      <c r="AZH24" s="1145"/>
      <c r="AZI24" s="1146"/>
      <c r="AZJ24" s="296"/>
      <c r="AZK24" s="259" t="s">
        <v>406</v>
      </c>
      <c r="AZL24" s="259"/>
      <c r="AZM24" s="259"/>
      <c r="AZN24" s="259"/>
      <c r="AZO24" s="259"/>
      <c r="AZP24" s="259"/>
      <c r="AZQ24" s="259"/>
      <c r="AZR24" s="259"/>
      <c r="AZS24" s="259"/>
      <c r="AZT24" s="259"/>
      <c r="AZU24" s="297"/>
      <c r="AZV24" s="1133"/>
      <c r="AZW24" s="1134"/>
      <c r="AZX24" s="1134"/>
      <c r="AZY24" s="1134"/>
      <c r="AZZ24" s="1134"/>
      <c r="BAA24" s="1134"/>
      <c r="BAB24" s="1134"/>
      <c r="BAC24" s="1135"/>
      <c r="BAD24" s="1133"/>
      <c r="BAE24" s="1134"/>
      <c r="BAF24" s="1134"/>
      <c r="BAG24" s="1134"/>
      <c r="BAH24" s="1135"/>
      <c r="BAI24" s="1138"/>
      <c r="BAJ24" s="1128"/>
      <c r="BAK24" s="1139"/>
      <c r="BAL24" s="1140" t="e">
        <f>LEFT(DATABASE!C21,FIND("*",SUBSTITUTE(DATABASE!C21," ","*",2)))</f>
        <v>#VALUE!</v>
      </c>
      <c r="BAM24" s="1141"/>
      <c r="BAN24" s="1141"/>
      <c r="BAO24" s="1141"/>
      <c r="BAP24" s="1141"/>
      <c r="BAQ24" s="1141"/>
      <c r="BAR24" s="1141"/>
      <c r="BAS24" s="1141"/>
      <c r="BAT24" s="1141"/>
      <c r="BAU24" s="1141"/>
      <c r="BAV24" s="1142"/>
      <c r="BAW24" s="1144" t="s">
        <v>287</v>
      </c>
      <c r="BAX24" s="1145"/>
      <c r="BAY24" s="1146"/>
      <c r="BAZ24" s="296"/>
      <c r="BBA24" s="259" t="s">
        <v>406</v>
      </c>
      <c r="BBB24" s="259"/>
      <c r="BBC24" s="259"/>
      <c r="BBD24" s="259"/>
      <c r="BBE24" s="259"/>
      <c r="BBF24" s="259"/>
      <c r="BBG24" s="259"/>
      <c r="BBH24" s="259"/>
      <c r="BBI24" s="259"/>
      <c r="BBJ24" s="259"/>
      <c r="BBK24" s="297"/>
      <c r="BBL24" s="1133"/>
      <c r="BBM24" s="1134"/>
      <c r="BBN24" s="1134"/>
      <c r="BBO24" s="1134"/>
      <c r="BBP24" s="1134"/>
      <c r="BBQ24" s="1134"/>
      <c r="BBR24" s="1134"/>
      <c r="BBS24" s="1135"/>
      <c r="BBT24" s="1133"/>
      <c r="BBU24" s="1134"/>
      <c r="BBV24" s="1134"/>
      <c r="BBW24" s="1134"/>
      <c r="BBX24" s="1135"/>
      <c r="BBY24" s="1138"/>
      <c r="BBZ24" s="1128"/>
      <c r="BCA24" s="1139"/>
      <c r="BCB24" s="1140" t="e">
        <f>LEFT(DATABASE!C25,FIND("*",SUBSTITUTE(DATABASE!C25," ","*",2)))</f>
        <v>#VALUE!</v>
      </c>
      <c r="BCC24" s="1141"/>
      <c r="BCD24" s="1141"/>
      <c r="BCE24" s="1141"/>
      <c r="BCF24" s="1141"/>
      <c r="BCG24" s="1141"/>
      <c r="BCH24" s="1141"/>
      <c r="BCI24" s="1141"/>
      <c r="BCJ24" s="1141"/>
      <c r="BCK24" s="1141"/>
      <c r="BCL24" s="1142"/>
      <c r="BCM24" s="1144" t="s">
        <v>287</v>
      </c>
      <c r="BCN24" s="1145"/>
      <c r="BCO24" s="1146"/>
      <c r="BCP24" s="296"/>
      <c r="BCQ24" s="259" t="s">
        <v>406</v>
      </c>
      <c r="BCR24" s="259"/>
      <c r="BCS24" s="259"/>
      <c r="BCT24" s="259"/>
      <c r="BCU24" s="259"/>
      <c r="BCV24" s="259"/>
      <c r="BCW24" s="259"/>
      <c r="BCX24" s="259"/>
      <c r="BCY24" s="259"/>
      <c r="BCZ24" s="259"/>
      <c r="BDA24" s="297"/>
      <c r="BDB24" s="1133"/>
      <c r="BDC24" s="1134"/>
      <c r="BDD24" s="1134"/>
      <c r="BDE24" s="1134"/>
      <c r="BDF24" s="1134"/>
      <c r="BDG24" s="1134"/>
      <c r="BDH24" s="1134"/>
      <c r="BDI24" s="1135"/>
      <c r="BDJ24" s="1133"/>
      <c r="BDK24" s="1134"/>
      <c r="BDL24" s="1134"/>
      <c r="BDM24" s="1134"/>
      <c r="BDN24" s="1135"/>
      <c r="BDO24" s="1138"/>
      <c r="BDP24" s="1128"/>
      <c r="BDQ24" s="1139"/>
      <c r="BDR24" s="1140" t="e">
        <f>LEFT(DATABASE!C29,FIND("*",SUBSTITUTE(DATABASE!C29," ","*",2)))</f>
        <v>#VALUE!</v>
      </c>
      <c r="BDS24" s="1141"/>
      <c r="BDT24" s="1141"/>
      <c r="BDU24" s="1141"/>
      <c r="BDV24" s="1141"/>
      <c r="BDW24" s="1141"/>
      <c r="BDX24" s="1141"/>
      <c r="BDY24" s="1141"/>
      <c r="BDZ24" s="1141"/>
      <c r="BEA24" s="1141"/>
      <c r="BEB24" s="1142"/>
      <c r="BEC24" s="1144" t="s">
        <v>287</v>
      </c>
      <c r="BED24" s="1145"/>
      <c r="BEE24" s="1146"/>
      <c r="BEF24" s="296"/>
      <c r="BEG24" s="259" t="s">
        <v>406</v>
      </c>
      <c r="BEH24" s="259"/>
      <c r="BEI24" s="259"/>
      <c r="BEJ24" s="259"/>
      <c r="BEK24" s="259"/>
      <c r="BEL24" s="259"/>
      <c r="BEM24" s="259"/>
      <c r="BEN24" s="259"/>
      <c r="BEO24" s="259"/>
      <c r="BEP24" s="259"/>
      <c r="BEQ24" s="297"/>
      <c r="BER24" s="1133"/>
      <c r="BES24" s="1134"/>
      <c r="BET24" s="1134"/>
      <c r="BEU24" s="1134"/>
      <c r="BEV24" s="1134"/>
      <c r="BEW24" s="1134"/>
      <c r="BEX24" s="1134"/>
      <c r="BEY24" s="1135"/>
      <c r="BEZ24" s="1133"/>
      <c r="BFA24" s="1134"/>
      <c r="BFB24" s="1134"/>
      <c r="BFC24" s="1134"/>
      <c r="BFD24" s="1135"/>
      <c r="BFE24" s="1138"/>
      <c r="BFF24" s="1128"/>
      <c r="BFG24" s="1139"/>
      <c r="BFH24" s="1140" t="e">
        <f>LEFT(DATABASE!C33,FIND("*",SUBSTITUTE(DATABASE!C33," ","*",2)))</f>
        <v>#VALUE!</v>
      </c>
      <c r="BFI24" s="1141"/>
      <c r="BFJ24" s="1141"/>
      <c r="BFK24" s="1141"/>
      <c r="BFL24" s="1141"/>
      <c r="BFM24" s="1141"/>
      <c r="BFN24" s="1141"/>
      <c r="BFO24" s="1141"/>
      <c r="BFP24" s="1141"/>
      <c r="BFQ24" s="1141"/>
      <c r="BFR24" s="1142"/>
      <c r="BFS24" s="1144" t="s">
        <v>287</v>
      </c>
      <c r="BFT24" s="1145"/>
      <c r="BFU24" s="1146"/>
      <c r="BFV24" s="296"/>
      <c r="BFW24" s="259" t="s">
        <v>406</v>
      </c>
      <c r="BFX24" s="259"/>
      <c r="BFY24" s="259"/>
      <c r="BFZ24" s="259"/>
      <c r="BGA24" s="259"/>
      <c r="BGB24" s="259"/>
      <c r="BGC24" s="259"/>
      <c r="BGD24" s="259"/>
      <c r="BGE24" s="259"/>
      <c r="BGF24" s="259"/>
      <c r="BGG24" s="297"/>
      <c r="BGH24" s="1133"/>
      <c r="BGI24" s="1134"/>
      <c r="BGJ24" s="1134"/>
      <c r="BGK24" s="1134"/>
      <c r="BGL24" s="1134"/>
      <c r="BGM24" s="1134"/>
      <c r="BGN24" s="1134"/>
      <c r="BGO24" s="1135"/>
      <c r="BGP24" s="1133"/>
      <c r="BGQ24" s="1134"/>
      <c r="BGR24" s="1134"/>
      <c r="BGS24" s="1134"/>
      <c r="BGT24" s="1135"/>
      <c r="BGU24" s="1138"/>
      <c r="BGV24" s="1128"/>
      <c r="BGW24" s="1139"/>
      <c r="BGX24" s="1140" t="e">
        <f>LEFT(DATABASE!C37,FIND("*",SUBSTITUTE(DATABASE!C37," ","*",2)))</f>
        <v>#VALUE!</v>
      </c>
      <c r="BGY24" s="1141"/>
      <c r="BGZ24" s="1141"/>
      <c r="BHA24" s="1141"/>
      <c r="BHB24" s="1141"/>
      <c r="BHC24" s="1141"/>
      <c r="BHD24" s="1141"/>
      <c r="BHE24" s="1141"/>
      <c r="BHF24" s="1141"/>
      <c r="BHG24" s="1141"/>
      <c r="BHH24" s="1142"/>
      <c r="BHI24" s="1144" t="s">
        <v>287</v>
      </c>
      <c r="BHJ24" s="1145"/>
      <c r="BHK24" s="1146"/>
      <c r="BHL24" s="296"/>
      <c r="BHM24" s="259" t="s">
        <v>406</v>
      </c>
      <c r="BHN24" s="259"/>
      <c r="BHO24" s="259"/>
      <c r="BHP24" s="259"/>
      <c r="BHQ24" s="259"/>
      <c r="BHR24" s="259"/>
      <c r="BHS24" s="259"/>
      <c r="BHT24" s="259"/>
      <c r="BHU24" s="259"/>
      <c r="BHV24" s="259"/>
      <c r="BHW24" s="297"/>
      <c r="BHX24" s="1133"/>
      <c r="BHY24" s="1134"/>
      <c r="BHZ24" s="1134"/>
      <c r="BIA24" s="1134"/>
      <c r="BIB24" s="1134"/>
      <c r="BIC24" s="1134"/>
      <c r="BID24" s="1134"/>
      <c r="BIE24" s="1135"/>
      <c r="BIF24" s="1133"/>
      <c r="BIG24" s="1134"/>
      <c r="BIH24" s="1134"/>
      <c r="BII24" s="1134"/>
      <c r="BIJ24" s="1135"/>
      <c r="BIK24" s="1138"/>
      <c r="BIL24" s="1128"/>
      <c r="BIM24" s="1139"/>
      <c r="BIN24" s="1140" t="e">
        <f>LEFT(DATABASE!C20,FIND("*",SUBSTITUTE(DATABASE!C20," ","*",2)))</f>
        <v>#VALUE!</v>
      </c>
      <c r="BIO24" s="1141"/>
      <c r="BIP24" s="1141"/>
      <c r="BIQ24" s="1141"/>
      <c r="BIR24" s="1141"/>
      <c r="BIS24" s="1141"/>
      <c r="BIT24" s="1141"/>
      <c r="BIU24" s="1141"/>
      <c r="BIV24" s="1141"/>
      <c r="BIW24" s="1141"/>
      <c r="BIX24" s="1142"/>
      <c r="BIY24" s="1144" t="s">
        <v>619</v>
      </c>
      <c r="BIZ24" s="1145"/>
      <c r="BJA24" s="1146"/>
      <c r="BJB24" s="296"/>
      <c r="BJC24" s="259" t="s">
        <v>406</v>
      </c>
      <c r="BJD24" s="259"/>
      <c r="BJE24" s="259"/>
      <c r="BJF24" s="259"/>
      <c r="BJG24" s="259"/>
      <c r="BJH24" s="259"/>
      <c r="BJI24" s="259"/>
      <c r="BJJ24" s="259"/>
      <c r="BJK24" s="259"/>
      <c r="BJL24" s="259"/>
      <c r="BJM24" s="297"/>
      <c r="BJN24" s="1133"/>
      <c r="BJO24" s="1134"/>
      <c r="BJP24" s="1134"/>
      <c r="BJQ24" s="1134"/>
      <c r="BJR24" s="1134"/>
      <c r="BJS24" s="1134"/>
      <c r="BJT24" s="1134"/>
      <c r="BJU24" s="1135"/>
      <c r="BJV24" s="1133"/>
      <c r="BJW24" s="1134"/>
      <c r="BJX24" s="1134"/>
      <c r="BJY24" s="1134"/>
      <c r="BJZ24" s="1135"/>
      <c r="BKA24" s="1138"/>
      <c r="BKB24" s="1128"/>
      <c r="BKC24" s="1139"/>
      <c r="BKD24" s="1140" t="e">
        <f>LEFT(DATABASE!C39,FIND("*",SUBSTITUTE(DATABASE!C39," ","*",2)))</f>
        <v>#VALUE!</v>
      </c>
      <c r="BKE24" s="1141"/>
      <c r="BKF24" s="1141"/>
      <c r="BKG24" s="1141"/>
      <c r="BKH24" s="1141"/>
      <c r="BKI24" s="1141"/>
      <c r="BKJ24" s="1141"/>
      <c r="BKK24" s="1141"/>
      <c r="BKL24" s="1141"/>
      <c r="BKM24" s="1141"/>
      <c r="BKN24" s="1142"/>
      <c r="BKO24" s="1144" t="s">
        <v>287</v>
      </c>
      <c r="BKP24" s="1145"/>
      <c r="BKQ24" s="1146"/>
      <c r="BKR24" s="296"/>
      <c r="BKS24" s="259" t="s">
        <v>406</v>
      </c>
      <c r="BKT24" s="259"/>
      <c r="BKU24" s="259"/>
      <c r="BKV24" s="259"/>
      <c r="BKW24" s="259"/>
      <c r="BKX24" s="259"/>
      <c r="BKY24" s="259"/>
      <c r="BKZ24" s="259"/>
      <c r="BLA24" s="259"/>
      <c r="BLB24" s="259"/>
      <c r="BLC24" s="297"/>
      <c r="BLD24" s="1133"/>
      <c r="BLE24" s="1134"/>
      <c r="BLF24" s="1134"/>
      <c r="BLG24" s="1134"/>
      <c r="BLH24" s="1134"/>
      <c r="BLI24" s="1134"/>
      <c r="BLJ24" s="1134"/>
      <c r="BLK24" s="1135"/>
      <c r="BLL24" s="1133"/>
      <c r="BLM24" s="1134"/>
      <c r="BLN24" s="1134"/>
      <c r="BLO24" s="1134"/>
      <c r="BLP24" s="1135"/>
      <c r="BLQ24" s="1138"/>
      <c r="BLR24" s="1128"/>
      <c r="BLS24" s="1139"/>
      <c r="BLT24" s="1140" t="e">
        <f>LEFT(DATABASE!C28,FIND("*",SUBSTITUTE(DATABASE!C28," ","*",2)))</f>
        <v>#VALUE!</v>
      </c>
      <c r="BLU24" s="1141"/>
      <c r="BLV24" s="1141"/>
      <c r="BLW24" s="1141"/>
      <c r="BLX24" s="1141"/>
      <c r="BLY24" s="1141"/>
      <c r="BLZ24" s="1141"/>
      <c r="BMA24" s="1141"/>
      <c r="BMB24" s="1141"/>
      <c r="BMC24" s="1141"/>
      <c r="BMD24" s="1142"/>
      <c r="BME24" s="1144" t="s">
        <v>619</v>
      </c>
      <c r="BMF24" s="1145"/>
      <c r="BMG24" s="1146"/>
      <c r="BMH24" s="296"/>
      <c r="BMI24" s="259" t="s">
        <v>406</v>
      </c>
      <c r="BMJ24" s="259"/>
      <c r="BMK24" s="259"/>
      <c r="BML24" s="259"/>
      <c r="BMM24" s="259"/>
      <c r="BMN24" s="259"/>
      <c r="BMO24" s="259"/>
      <c r="BMP24" s="259"/>
      <c r="BMQ24" s="259"/>
      <c r="BMR24" s="259"/>
      <c r="BMS24" s="297"/>
      <c r="BMT24" s="1133"/>
      <c r="BMU24" s="1134"/>
      <c r="BMV24" s="1134"/>
      <c r="BMW24" s="1134"/>
      <c r="BMX24" s="1134"/>
      <c r="BMY24" s="1134"/>
      <c r="BMZ24" s="1134"/>
      <c r="BNA24" s="1135"/>
      <c r="BNB24" s="1133"/>
      <c r="BNC24" s="1134"/>
      <c r="BND24" s="1134"/>
      <c r="BNE24" s="1134"/>
      <c r="BNF24" s="1135"/>
      <c r="BNG24" s="1138"/>
      <c r="BNH24" s="1128"/>
      <c r="BNI24" s="1139"/>
      <c r="BNJ24" s="1140" t="e">
        <f>LEFT(DATABASE!C24,FIND("*",SUBSTITUTE(DATABASE!C24," ","*",2)))</f>
        <v>#VALUE!</v>
      </c>
      <c r="BNK24" s="1141"/>
      <c r="BNL24" s="1141"/>
      <c r="BNM24" s="1141"/>
      <c r="BNN24" s="1141"/>
      <c r="BNO24" s="1141"/>
      <c r="BNP24" s="1141"/>
      <c r="BNQ24" s="1141"/>
      <c r="BNR24" s="1141"/>
      <c r="BNS24" s="1141"/>
      <c r="BNT24" s="1142"/>
      <c r="BNU24" s="1144" t="s">
        <v>619</v>
      </c>
      <c r="BNV24" s="1145"/>
      <c r="BNW24" s="1146"/>
      <c r="BNX24" s="296"/>
      <c r="BNY24" s="259" t="s">
        <v>406</v>
      </c>
      <c r="BNZ24" s="259"/>
      <c r="BOA24" s="259"/>
      <c r="BOB24" s="259"/>
      <c r="BOC24" s="259"/>
      <c r="BOD24" s="259"/>
      <c r="BOE24" s="259"/>
      <c r="BOF24" s="259"/>
      <c r="BOG24" s="259"/>
      <c r="BOH24" s="259"/>
      <c r="BOI24" s="297"/>
      <c r="BOJ24" s="1133"/>
      <c r="BOK24" s="1134"/>
      <c r="BOL24" s="1134"/>
      <c r="BOM24" s="1134"/>
      <c r="BON24" s="1134"/>
      <c r="BOO24" s="1134"/>
      <c r="BOP24" s="1134"/>
      <c r="BOQ24" s="1135"/>
      <c r="BOR24" s="1133"/>
      <c r="BOS24" s="1134"/>
      <c r="BOT24" s="1134"/>
      <c r="BOU24" s="1134"/>
      <c r="BOV24" s="1135"/>
      <c r="BOW24" s="1138"/>
      <c r="BOX24" s="1128"/>
      <c r="BOY24" s="1139"/>
      <c r="BOZ24" s="1140" t="e">
        <f>LEFT(DATABASE!C36,FIND("*",SUBSTITUTE(DATABASE!C36," ","*",2)))</f>
        <v>#VALUE!</v>
      </c>
      <c r="BPA24" s="1141"/>
      <c r="BPB24" s="1141"/>
      <c r="BPC24" s="1141"/>
      <c r="BPD24" s="1141"/>
      <c r="BPE24" s="1141"/>
      <c r="BPF24" s="1141"/>
      <c r="BPG24" s="1141"/>
      <c r="BPH24" s="1141"/>
      <c r="BPI24" s="1141"/>
      <c r="BPJ24" s="1142"/>
      <c r="BPK24" s="1144" t="s">
        <v>619</v>
      </c>
      <c r="BPL24" s="1145"/>
      <c r="BPM24" s="1146"/>
      <c r="BPN24" s="296"/>
      <c r="BPO24" s="259" t="s">
        <v>406</v>
      </c>
      <c r="BPP24" s="259"/>
      <c r="BPQ24" s="259"/>
      <c r="BPR24" s="259"/>
      <c r="BPS24" s="259"/>
      <c r="BPT24" s="259"/>
      <c r="BPU24" s="259"/>
      <c r="BPV24" s="259"/>
      <c r="BPW24" s="259"/>
      <c r="BPX24" s="259"/>
      <c r="BPY24" s="297"/>
      <c r="BPZ24" s="1133"/>
      <c r="BQA24" s="1134"/>
      <c r="BQB24" s="1134"/>
      <c r="BQC24" s="1134"/>
      <c r="BQD24" s="1134"/>
      <c r="BQE24" s="1134"/>
      <c r="BQF24" s="1134"/>
      <c r="BQG24" s="1135"/>
      <c r="BQH24" s="1133"/>
      <c r="BQI24" s="1134"/>
      <c r="BQJ24" s="1134"/>
      <c r="BQK24" s="1134"/>
      <c r="BQL24" s="1135"/>
      <c r="BQM24" s="1138"/>
      <c r="BQN24" s="1128"/>
      <c r="BQO24" s="1139"/>
      <c r="BQP24" s="1140" t="e">
        <f>LEFT(DATABASE!C32,FIND("*",SUBSTITUTE(DATABASE!C32," ","*",2)))</f>
        <v>#VALUE!</v>
      </c>
      <c r="BQQ24" s="1141"/>
      <c r="BQR24" s="1141"/>
      <c r="BQS24" s="1141"/>
      <c r="BQT24" s="1141"/>
      <c r="BQU24" s="1141"/>
      <c r="BQV24" s="1141"/>
      <c r="BQW24" s="1141"/>
      <c r="BQX24" s="1141"/>
      <c r="BQY24" s="1141"/>
      <c r="BQZ24" s="1142"/>
      <c r="BRA24" s="1144" t="s">
        <v>619</v>
      </c>
      <c r="BRB24" s="1145"/>
      <c r="BRC24" s="1146"/>
      <c r="BRD24" s="296"/>
      <c r="BRE24" s="259" t="s">
        <v>406</v>
      </c>
      <c r="BRF24" s="259"/>
      <c r="BRG24" s="259"/>
      <c r="BRH24" s="259"/>
      <c r="BRI24" s="259"/>
      <c r="BRJ24" s="259"/>
      <c r="BRK24" s="259"/>
      <c r="BRL24" s="259"/>
      <c r="BRM24" s="259"/>
      <c r="BRN24" s="259"/>
      <c r="BRO24" s="297"/>
      <c r="BRP24" s="1133"/>
      <c r="BRQ24" s="1134"/>
      <c r="BRR24" s="1134"/>
      <c r="BRS24" s="1134"/>
      <c r="BRT24" s="1134"/>
      <c r="BRU24" s="1134"/>
      <c r="BRV24" s="1134"/>
      <c r="BRW24" s="1135"/>
      <c r="BRX24" s="1133"/>
      <c r="BRY24" s="1134"/>
      <c r="BRZ24" s="1134"/>
      <c r="BSA24" s="1134"/>
      <c r="BSB24" s="1135"/>
      <c r="BSC24" s="1138"/>
      <c r="BSD24" s="1128"/>
      <c r="BSE24" s="1139"/>
      <c r="BSF24" s="1140" t="e">
        <f>LEFT(DATABASE!C19,FIND("*",SUBSTITUTE(DATABASE!C19," ","*",2)))</f>
        <v>#VALUE!</v>
      </c>
      <c r="BSG24" s="1141"/>
      <c r="BSH24" s="1141"/>
      <c r="BSI24" s="1141"/>
      <c r="BSJ24" s="1141"/>
      <c r="BSK24" s="1141"/>
      <c r="BSL24" s="1141"/>
      <c r="BSM24" s="1141"/>
      <c r="BSN24" s="1141"/>
      <c r="BSO24" s="1141"/>
      <c r="BSP24" s="1142"/>
      <c r="BSQ24" s="1144" t="s">
        <v>537</v>
      </c>
      <c r="BSR24" s="1145"/>
      <c r="BSS24" s="1146"/>
      <c r="BST24" s="296"/>
      <c r="BSU24" s="259" t="s">
        <v>406</v>
      </c>
      <c r="BSV24" s="259"/>
      <c r="BSW24" s="259"/>
      <c r="BSX24" s="259"/>
      <c r="BSY24" s="259"/>
      <c r="BSZ24" s="259"/>
      <c r="BTA24" s="259"/>
      <c r="BTB24" s="259"/>
      <c r="BTC24" s="259"/>
      <c r="BTD24" s="259"/>
      <c r="BTE24" s="297"/>
      <c r="BTF24" s="1133"/>
      <c r="BTG24" s="1134"/>
      <c r="BTH24" s="1134"/>
      <c r="BTI24" s="1134"/>
      <c r="BTJ24" s="1134"/>
      <c r="BTK24" s="1134"/>
      <c r="BTL24" s="1134"/>
      <c r="BTM24" s="1135"/>
      <c r="BTN24" s="1133"/>
      <c r="BTO24" s="1134"/>
      <c r="BTP24" s="1134"/>
      <c r="BTQ24" s="1134"/>
      <c r="BTR24" s="1135"/>
      <c r="BTS24" s="1138"/>
      <c r="BTT24" s="1128"/>
      <c r="BTU24" s="1139"/>
      <c r="BTV24" s="1140" t="e">
        <f>LEFT(DATABASE!C39,FIND("*",SUBSTITUTE(DATABASE!C39," ","*",2)))</f>
        <v>#VALUE!</v>
      </c>
      <c r="BTW24" s="1141"/>
      <c r="BTX24" s="1141"/>
      <c r="BTY24" s="1141"/>
      <c r="BTZ24" s="1141"/>
      <c r="BUA24" s="1141"/>
      <c r="BUB24" s="1141"/>
      <c r="BUC24" s="1141"/>
      <c r="BUD24" s="1141"/>
      <c r="BUE24" s="1141"/>
      <c r="BUF24" s="1142"/>
      <c r="BUG24" s="1144" t="s">
        <v>619</v>
      </c>
      <c r="BUH24" s="1145"/>
      <c r="BUI24" s="1146"/>
      <c r="BUJ24" s="296"/>
      <c r="BUK24" s="259" t="s">
        <v>406</v>
      </c>
      <c r="BUL24" s="259"/>
      <c r="BUM24" s="259"/>
      <c r="BUN24" s="259"/>
      <c r="BUO24" s="259"/>
      <c r="BUP24" s="259"/>
      <c r="BUQ24" s="259"/>
      <c r="BUR24" s="259"/>
      <c r="BUS24" s="259"/>
      <c r="BUT24" s="259"/>
      <c r="BUU24" s="297"/>
      <c r="BUV24" s="1133"/>
      <c r="BUW24" s="1134"/>
      <c r="BUX24" s="1134"/>
      <c r="BUY24" s="1134"/>
      <c r="BUZ24" s="1134"/>
      <c r="BVA24" s="1134"/>
      <c r="BVB24" s="1134"/>
      <c r="BVC24" s="1135"/>
      <c r="BVD24" s="1133"/>
      <c r="BVE24" s="1134"/>
      <c r="BVF24" s="1134"/>
      <c r="BVG24" s="1134"/>
      <c r="BVH24" s="1135"/>
      <c r="BVI24" s="1138"/>
      <c r="BVJ24" s="1128"/>
      <c r="BVK24" s="1139"/>
      <c r="BVL24" s="1140" t="e">
        <f>LEFT(DATABASE!C23,FIND("*",SUBSTITUTE(DATABASE!C23," ","*",2)))</f>
        <v>#VALUE!</v>
      </c>
      <c r="BVM24" s="1141"/>
      <c r="BVN24" s="1141"/>
      <c r="BVO24" s="1141"/>
      <c r="BVP24" s="1141"/>
      <c r="BVQ24" s="1141"/>
      <c r="BVR24" s="1141"/>
      <c r="BVS24" s="1141"/>
      <c r="BVT24" s="1141"/>
      <c r="BVU24" s="1141"/>
      <c r="BVV24" s="1142"/>
      <c r="BVW24" s="1144" t="s">
        <v>537</v>
      </c>
      <c r="BVX24" s="1145"/>
      <c r="BVY24" s="1146"/>
      <c r="BVZ24" s="296"/>
      <c r="BWA24" s="259" t="s">
        <v>406</v>
      </c>
      <c r="BWB24" s="259"/>
      <c r="BWC24" s="259"/>
      <c r="BWD24" s="259"/>
      <c r="BWE24" s="259"/>
      <c r="BWF24" s="259"/>
      <c r="BWG24" s="259"/>
      <c r="BWH24" s="259"/>
      <c r="BWI24" s="259"/>
      <c r="BWJ24" s="259"/>
      <c r="BWK24" s="297"/>
      <c r="BWL24" s="1133"/>
      <c r="BWM24" s="1134"/>
      <c r="BWN24" s="1134"/>
      <c r="BWO24" s="1134"/>
      <c r="BWP24" s="1134"/>
      <c r="BWQ24" s="1134"/>
      <c r="BWR24" s="1134"/>
      <c r="BWS24" s="1135"/>
      <c r="BWT24" s="1133"/>
      <c r="BWU24" s="1134"/>
      <c r="BWV24" s="1134"/>
      <c r="BWW24" s="1134"/>
      <c r="BWX24" s="1135"/>
      <c r="BWY24" s="1138"/>
      <c r="BWZ24" s="1128"/>
      <c r="BXA24" s="1139"/>
      <c r="BXB24" s="1140" t="e">
        <f>LEFT(DATABASE!C27,FIND("*",SUBSTITUTE(DATABASE!C27," ","*",2)))</f>
        <v>#VALUE!</v>
      </c>
      <c r="BXC24" s="1141"/>
      <c r="BXD24" s="1141"/>
      <c r="BXE24" s="1141"/>
      <c r="BXF24" s="1141"/>
      <c r="BXG24" s="1141"/>
      <c r="BXH24" s="1141"/>
      <c r="BXI24" s="1141"/>
      <c r="BXJ24" s="1141"/>
      <c r="BXK24" s="1141"/>
      <c r="BXL24" s="1142"/>
      <c r="BXM24" s="1144" t="s">
        <v>537</v>
      </c>
      <c r="BXN24" s="1145"/>
      <c r="BXO24" s="1146"/>
      <c r="BXP24" s="296"/>
      <c r="BXQ24" s="259" t="s">
        <v>406</v>
      </c>
      <c r="BXR24" s="259"/>
      <c r="BXS24" s="259"/>
      <c r="BXT24" s="259"/>
      <c r="BXU24" s="259"/>
      <c r="BXV24" s="259"/>
      <c r="BXW24" s="259"/>
      <c r="BXX24" s="259"/>
      <c r="BXY24" s="259"/>
      <c r="BXZ24" s="259"/>
      <c r="BYA24" s="297"/>
      <c r="BYB24" s="1133"/>
      <c r="BYC24" s="1134"/>
      <c r="BYD24" s="1134"/>
      <c r="BYE24" s="1134"/>
      <c r="BYF24" s="1134"/>
      <c r="BYG24" s="1134"/>
      <c r="BYH24" s="1134"/>
      <c r="BYI24" s="1135"/>
      <c r="BYJ24" s="1133"/>
      <c r="BYK24" s="1134"/>
      <c r="BYL24" s="1134"/>
      <c r="BYM24" s="1134"/>
      <c r="BYN24" s="1135"/>
      <c r="BYO24" s="1138"/>
      <c r="BYP24" s="1128"/>
      <c r="BYQ24" s="1139"/>
      <c r="BYR24" s="1140" t="e">
        <f>LEFT(DATABASE!C31,FIND("*",SUBSTITUTE(DATABASE!C31," ","*",2)))</f>
        <v>#VALUE!</v>
      </c>
      <c r="BYS24" s="1141"/>
      <c r="BYT24" s="1141"/>
      <c r="BYU24" s="1141"/>
      <c r="BYV24" s="1141"/>
      <c r="BYW24" s="1141"/>
      <c r="BYX24" s="1141"/>
      <c r="BYY24" s="1141"/>
      <c r="BYZ24" s="1141"/>
      <c r="BZA24" s="1141"/>
      <c r="BZB24" s="1142"/>
      <c r="BZC24" s="1144" t="s">
        <v>537</v>
      </c>
      <c r="BZD24" s="1145"/>
      <c r="BZE24" s="1146"/>
      <c r="BZF24" s="296"/>
      <c r="BZG24" s="259" t="s">
        <v>406</v>
      </c>
      <c r="BZH24" s="259"/>
      <c r="BZI24" s="259"/>
      <c r="BZJ24" s="259"/>
      <c r="BZK24" s="259"/>
      <c r="BZL24" s="259"/>
      <c r="BZM24" s="259"/>
      <c r="BZN24" s="259"/>
      <c r="BZO24" s="259"/>
      <c r="BZP24" s="259"/>
      <c r="BZQ24" s="297"/>
      <c r="BZR24" s="1133"/>
      <c r="BZS24" s="1134"/>
      <c r="BZT24" s="1134"/>
      <c r="BZU24" s="1134"/>
      <c r="BZV24" s="1134"/>
      <c r="BZW24" s="1134"/>
      <c r="BZX24" s="1134"/>
      <c r="BZY24" s="1135"/>
      <c r="BZZ24" s="1133"/>
      <c r="CAA24" s="1134"/>
      <c r="CAB24" s="1134"/>
      <c r="CAC24" s="1134"/>
      <c r="CAD24" s="1135"/>
      <c r="CAE24" s="1138"/>
      <c r="CAF24" s="1128"/>
      <c r="CAG24" s="1139"/>
      <c r="CAH24" s="1140" t="e">
        <f>LEFT(DATABASE!C35,FIND("*",SUBSTITUTE(DATABASE!C35," ","*",2)))</f>
        <v>#VALUE!</v>
      </c>
      <c r="CAI24" s="1141"/>
      <c r="CAJ24" s="1141"/>
      <c r="CAK24" s="1141"/>
      <c r="CAL24" s="1141"/>
      <c r="CAM24" s="1141"/>
      <c r="CAN24" s="1141"/>
      <c r="CAO24" s="1141"/>
      <c r="CAP24" s="1141"/>
      <c r="CAQ24" s="1141"/>
      <c r="CAR24" s="1142"/>
      <c r="CAS24" s="1144" t="s">
        <v>537</v>
      </c>
      <c r="CAT24" s="1145"/>
      <c r="CAU24" s="1146"/>
      <c r="CAV24" s="296"/>
      <c r="CAW24" s="259" t="s">
        <v>406</v>
      </c>
      <c r="CAX24" s="259"/>
      <c r="CAY24" s="259"/>
      <c r="CAZ24" s="259"/>
      <c r="CBA24" s="259"/>
      <c r="CBB24" s="259"/>
      <c r="CBC24" s="259"/>
      <c r="CBD24" s="259"/>
      <c r="CBE24" s="259"/>
      <c r="CBF24" s="259"/>
      <c r="CBG24" s="297"/>
      <c r="CBH24" s="1133"/>
      <c r="CBI24" s="1134"/>
      <c r="CBJ24" s="1134"/>
      <c r="CBK24" s="1134"/>
      <c r="CBL24" s="1134"/>
      <c r="CBM24" s="1134"/>
      <c r="CBN24" s="1134"/>
      <c r="CBO24" s="1135"/>
      <c r="CBP24" s="1133"/>
      <c r="CBQ24" s="1134"/>
      <c r="CBR24" s="1134"/>
      <c r="CBS24" s="1134"/>
      <c r="CBT24" s="1135"/>
      <c r="CBU24" s="1138"/>
      <c r="CBV24" s="1128"/>
      <c r="CBW24" s="1139"/>
      <c r="CBX24" s="1140" t="e">
        <f>LEFT(DATABASE!C39,FIND("*",SUBSTITUTE(DATABASE!C39," ","*",2)))</f>
        <v>#VALUE!</v>
      </c>
      <c r="CBY24" s="1141"/>
      <c r="CBZ24" s="1141"/>
      <c r="CCA24" s="1141"/>
      <c r="CCB24" s="1141"/>
      <c r="CCC24" s="1141"/>
      <c r="CCD24" s="1141"/>
      <c r="CCE24" s="1141"/>
      <c r="CCF24" s="1141"/>
      <c r="CCG24" s="1141"/>
      <c r="CCH24" s="1142"/>
      <c r="CCI24" s="1144" t="s">
        <v>537</v>
      </c>
      <c r="CCJ24" s="1145"/>
      <c r="CCK24" s="1146"/>
      <c r="CCL24" s="296"/>
      <c r="CCM24" s="259" t="s">
        <v>406</v>
      </c>
      <c r="CCN24" s="259"/>
      <c r="CCO24" s="259"/>
      <c r="CCP24" s="259"/>
      <c r="CCQ24" s="259"/>
      <c r="CCR24" s="259"/>
      <c r="CCS24" s="259"/>
      <c r="CCT24" s="259"/>
      <c r="CCU24" s="259"/>
      <c r="CCV24" s="259"/>
      <c r="CCW24" s="297"/>
      <c r="CCX24" s="1133"/>
      <c r="CCY24" s="1134"/>
      <c r="CCZ24" s="1134"/>
      <c r="CDA24" s="1134"/>
      <c r="CDB24" s="1134"/>
      <c r="CDC24" s="1134"/>
      <c r="CDD24" s="1134"/>
      <c r="CDE24" s="1135"/>
      <c r="CDF24" s="1133"/>
      <c r="CDG24" s="1134"/>
      <c r="CDH24" s="1134"/>
      <c r="CDI24" s="1134"/>
      <c r="CDJ24" s="1135"/>
      <c r="CDK24" s="1138"/>
      <c r="CDL24" s="1128"/>
      <c r="CDM24" s="1139"/>
      <c r="CDN24" s="1140" t="e">
        <f>LEFT(DATABASE!C18,FIND("*",SUBSTITUTE(DATABASE!C18," ","*",2)))</f>
        <v>#VALUE!</v>
      </c>
      <c r="CDO24" s="1141"/>
      <c r="CDP24" s="1141"/>
      <c r="CDQ24" s="1141"/>
      <c r="CDR24" s="1141"/>
      <c r="CDS24" s="1141"/>
      <c r="CDT24" s="1141"/>
      <c r="CDU24" s="1141"/>
      <c r="CDV24" s="1141"/>
      <c r="CDW24" s="1141"/>
      <c r="CDX24" s="1142"/>
      <c r="CDY24" s="1144" t="s">
        <v>552</v>
      </c>
      <c r="CDZ24" s="1145"/>
      <c r="CEA24" s="1146"/>
      <c r="CEB24" s="296"/>
      <c r="CEC24" s="259" t="s">
        <v>406</v>
      </c>
      <c r="CED24" s="259"/>
      <c r="CEE24" s="259"/>
      <c r="CEF24" s="259"/>
      <c r="CEG24" s="259"/>
      <c r="CEH24" s="259"/>
      <c r="CEI24" s="259"/>
      <c r="CEJ24" s="259"/>
      <c r="CEK24" s="259"/>
      <c r="CEL24" s="259"/>
      <c r="CEM24" s="297"/>
      <c r="CEN24" s="1133"/>
      <c r="CEO24" s="1134"/>
      <c r="CEP24" s="1134"/>
      <c r="CEQ24" s="1134"/>
      <c r="CER24" s="1134"/>
      <c r="CES24" s="1134"/>
      <c r="CET24" s="1134"/>
      <c r="CEU24" s="1135"/>
      <c r="CEV24" s="1133"/>
      <c r="CEW24" s="1134"/>
      <c r="CEX24" s="1134"/>
      <c r="CEY24" s="1134"/>
      <c r="CEZ24" s="1135"/>
      <c r="CFA24" s="1138"/>
      <c r="CFB24" s="1128"/>
      <c r="CFC24" s="1139"/>
      <c r="CFD24" s="1140" t="e">
        <f>LEFT(DATABASE!C22,FIND("*",SUBSTITUTE(DATABASE!C22," ","*",2)))</f>
        <v>#VALUE!</v>
      </c>
      <c r="CFE24" s="1141"/>
      <c r="CFF24" s="1141"/>
      <c r="CFG24" s="1141"/>
      <c r="CFH24" s="1141"/>
      <c r="CFI24" s="1141"/>
      <c r="CFJ24" s="1141"/>
      <c r="CFK24" s="1141"/>
      <c r="CFL24" s="1141"/>
      <c r="CFM24" s="1141"/>
      <c r="CFN24" s="1142"/>
      <c r="CFO24" s="1144" t="s">
        <v>552</v>
      </c>
      <c r="CFP24" s="1145"/>
      <c r="CFQ24" s="1146"/>
      <c r="CFR24" s="296"/>
      <c r="CFS24" s="259" t="s">
        <v>406</v>
      </c>
      <c r="CFT24" s="259"/>
      <c r="CFU24" s="259"/>
      <c r="CFV24" s="259"/>
      <c r="CFW24" s="259"/>
      <c r="CFX24" s="259"/>
      <c r="CFY24" s="259"/>
      <c r="CFZ24" s="259"/>
      <c r="CGA24" s="259"/>
      <c r="CGB24" s="259"/>
      <c r="CGC24" s="297"/>
      <c r="CGD24" s="1133"/>
      <c r="CGE24" s="1134"/>
      <c r="CGF24" s="1134"/>
      <c r="CGG24" s="1134"/>
      <c r="CGH24" s="1134"/>
      <c r="CGI24" s="1134"/>
      <c r="CGJ24" s="1134"/>
      <c r="CGK24" s="1135"/>
      <c r="CGL24" s="1133"/>
      <c r="CGM24" s="1134"/>
      <c r="CGN24" s="1134"/>
      <c r="CGO24" s="1134"/>
      <c r="CGP24" s="1135"/>
      <c r="CGQ24" s="1138"/>
      <c r="CGR24" s="1128"/>
      <c r="CGS24" s="1139"/>
      <c r="CGT24" s="1140" t="e">
        <f>LEFT(DATABASE!C26,FIND("*",SUBSTITUTE(DATABASE!C26," ","*",2)))</f>
        <v>#VALUE!</v>
      </c>
      <c r="CGU24" s="1141"/>
      <c r="CGV24" s="1141"/>
      <c r="CGW24" s="1141"/>
      <c r="CGX24" s="1141"/>
      <c r="CGY24" s="1141"/>
      <c r="CGZ24" s="1141"/>
      <c r="CHA24" s="1141"/>
      <c r="CHB24" s="1141"/>
      <c r="CHC24" s="1141"/>
      <c r="CHD24" s="1142"/>
      <c r="CHE24" s="1144" t="s">
        <v>552</v>
      </c>
      <c r="CHF24" s="1145"/>
      <c r="CHG24" s="1146"/>
      <c r="CHH24" s="296"/>
      <c r="CHI24" s="259" t="s">
        <v>406</v>
      </c>
      <c r="CHJ24" s="259"/>
      <c r="CHK24" s="259"/>
      <c r="CHL24" s="259"/>
      <c r="CHM24" s="259"/>
      <c r="CHN24" s="259"/>
      <c r="CHO24" s="259"/>
      <c r="CHP24" s="259"/>
      <c r="CHQ24" s="259"/>
      <c r="CHR24" s="259"/>
      <c r="CHS24" s="297"/>
      <c r="CHT24" s="1133"/>
      <c r="CHU24" s="1134"/>
      <c r="CHV24" s="1134"/>
      <c r="CHW24" s="1134"/>
      <c r="CHX24" s="1134"/>
      <c r="CHY24" s="1134"/>
      <c r="CHZ24" s="1134"/>
      <c r="CIA24" s="1135"/>
      <c r="CIB24" s="1133"/>
      <c r="CIC24" s="1134"/>
      <c r="CID24" s="1134"/>
      <c r="CIE24" s="1134"/>
      <c r="CIF24" s="1135"/>
      <c r="CIG24" s="1138"/>
      <c r="CIH24" s="1128"/>
      <c r="CII24" s="1139"/>
      <c r="CIJ24" s="1140" t="e">
        <f>LEFT(DATABASE!C30,FIND("*",SUBSTITUTE(DATABASE!C30," ","*",2)))</f>
        <v>#VALUE!</v>
      </c>
      <c r="CIK24" s="1141"/>
      <c r="CIL24" s="1141"/>
      <c r="CIM24" s="1141"/>
      <c r="CIN24" s="1141"/>
      <c r="CIO24" s="1141"/>
      <c r="CIP24" s="1141"/>
      <c r="CIQ24" s="1141"/>
      <c r="CIR24" s="1141"/>
      <c r="CIS24" s="1141"/>
      <c r="CIT24" s="1142"/>
      <c r="CIU24" s="1144" t="s">
        <v>552</v>
      </c>
      <c r="CIV24" s="1145"/>
      <c r="CIW24" s="1146"/>
      <c r="CIX24" s="296"/>
      <c r="CIY24" s="259" t="s">
        <v>406</v>
      </c>
      <c r="CIZ24" s="259"/>
      <c r="CJA24" s="259"/>
      <c r="CJB24" s="259"/>
      <c r="CJC24" s="259"/>
      <c r="CJD24" s="259"/>
      <c r="CJE24" s="259"/>
      <c r="CJF24" s="259"/>
      <c r="CJG24" s="259"/>
      <c r="CJH24" s="259"/>
      <c r="CJI24" s="297"/>
      <c r="CJJ24" s="1133"/>
      <c r="CJK24" s="1134"/>
      <c r="CJL24" s="1134"/>
      <c r="CJM24" s="1134"/>
      <c r="CJN24" s="1134"/>
      <c r="CJO24" s="1134"/>
      <c r="CJP24" s="1134"/>
      <c r="CJQ24" s="1135"/>
      <c r="CJR24" s="1133"/>
      <c r="CJS24" s="1134"/>
      <c r="CJT24" s="1134"/>
      <c r="CJU24" s="1134"/>
      <c r="CJV24" s="1135"/>
      <c r="CJW24" s="1138"/>
      <c r="CJX24" s="1128"/>
      <c r="CJY24" s="1139"/>
      <c r="CJZ24" s="1140" t="e">
        <f>LEFT(DATABASE!C34,FIND("*",SUBSTITUTE(DATABASE!C34," ","*",2)))</f>
        <v>#VALUE!</v>
      </c>
      <c r="CKA24" s="1141"/>
      <c r="CKB24" s="1141"/>
      <c r="CKC24" s="1141"/>
      <c r="CKD24" s="1141"/>
      <c r="CKE24" s="1141"/>
      <c r="CKF24" s="1141"/>
      <c r="CKG24" s="1141"/>
      <c r="CKH24" s="1141"/>
      <c r="CKI24" s="1141"/>
      <c r="CKJ24" s="1142"/>
      <c r="CKK24" s="1144" t="s">
        <v>552</v>
      </c>
      <c r="CKL24" s="1145"/>
      <c r="CKM24" s="1146"/>
      <c r="CKN24" s="296"/>
      <c r="CKO24" s="259" t="s">
        <v>406</v>
      </c>
      <c r="CKP24" s="259"/>
      <c r="CKQ24" s="259"/>
      <c r="CKR24" s="259"/>
      <c r="CKS24" s="259"/>
      <c r="CKT24" s="259"/>
      <c r="CKU24" s="259"/>
      <c r="CKV24" s="259"/>
      <c r="CKW24" s="259"/>
      <c r="CKX24" s="259"/>
      <c r="CKY24" s="297"/>
      <c r="CKZ24" s="1133"/>
      <c r="CLA24" s="1134"/>
      <c r="CLB24" s="1134"/>
      <c r="CLC24" s="1134"/>
      <c r="CLD24" s="1134"/>
      <c r="CLE24" s="1134"/>
      <c r="CLF24" s="1134"/>
      <c r="CLG24" s="1135"/>
      <c r="CLH24" s="1133"/>
      <c r="CLI24" s="1134"/>
      <c r="CLJ24" s="1134"/>
      <c r="CLK24" s="1134"/>
      <c r="CLL24" s="1135"/>
      <c r="CLM24" s="1138"/>
      <c r="CLN24" s="1128"/>
      <c r="CLO24" s="1139"/>
      <c r="CLP24" s="1140" t="e">
        <f>LEFT(DATABASE!C38,FIND("*",SUBSTITUTE(DATABASE!C38," ","*",2)))</f>
        <v>#VALUE!</v>
      </c>
      <c r="CLQ24" s="1141"/>
      <c r="CLR24" s="1141"/>
      <c r="CLS24" s="1141"/>
      <c r="CLT24" s="1141"/>
      <c r="CLU24" s="1141"/>
      <c r="CLV24" s="1141"/>
      <c r="CLW24" s="1141"/>
      <c r="CLX24" s="1141"/>
      <c r="CLY24" s="1141"/>
      <c r="CLZ24" s="1142"/>
      <c r="CMA24" s="1144" t="s">
        <v>288</v>
      </c>
      <c r="CMB24" s="1145"/>
      <c r="CMC24" s="1146"/>
      <c r="CMD24" s="296"/>
      <c r="CME24" s="259" t="s">
        <v>406</v>
      </c>
      <c r="CMF24" s="259"/>
      <c r="CMG24" s="259"/>
      <c r="CMH24" s="259"/>
      <c r="CMI24" s="259"/>
      <c r="CMJ24" s="259"/>
      <c r="CMK24" s="259"/>
      <c r="CML24" s="259"/>
      <c r="CMM24" s="259"/>
      <c r="CMN24" s="259"/>
      <c r="CMO24" s="297"/>
      <c r="CMP24" s="1133"/>
      <c r="CMQ24" s="1134"/>
      <c r="CMR24" s="1134"/>
      <c r="CMS24" s="1134"/>
      <c r="CMT24" s="1134"/>
      <c r="CMU24" s="1134"/>
      <c r="CMV24" s="1134"/>
      <c r="CMW24" s="1135"/>
      <c r="CMX24" s="1133"/>
      <c r="CMY24" s="1134"/>
      <c r="CMZ24" s="1134"/>
      <c r="CNA24" s="1134"/>
      <c r="CNB24" s="1135"/>
      <c r="CNC24" s="1138"/>
      <c r="CND24" s="1128"/>
      <c r="CNE24" s="1139"/>
      <c r="CNF24" s="1140" t="e">
        <f>LEFT(DATABASE!C18,FIND("*",SUBSTITUTE(DATABASE!C18," ","*",2)))</f>
        <v>#VALUE!</v>
      </c>
      <c r="CNG24" s="1141"/>
      <c r="CNH24" s="1141"/>
      <c r="CNI24" s="1141"/>
      <c r="CNJ24" s="1141"/>
      <c r="CNK24" s="1141"/>
      <c r="CNL24" s="1141"/>
      <c r="CNM24" s="1141"/>
      <c r="CNN24" s="1141"/>
      <c r="CNO24" s="1141"/>
      <c r="CNP24" s="1142"/>
      <c r="CNQ24" s="1144" t="s">
        <v>289</v>
      </c>
      <c r="CNR24" s="1145"/>
      <c r="CNS24" s="1146"/>
      <c r="CNT24" s="296"/>
      <c r="CNU24" s="259" t="s">
        <v>406</v>
      </c>
      <c r="CNV24" s="259"/>
      <c r="CNW24" s="259"/>
      <c r="CNX24" s="259"/>
      <c r="CNY24" s="259"/>
      <c r="CNZ24" s="259"/>
      <c r="COA24" s="259"/>
      <c r="COB24" s="259"/>
      <c r="COC24" s="259"/>
      <c r="COD24" s="259"/>
      <c r="COE24" s="297"/>
      <c r="COF24" s="1133"/>
      <c r="COG24" s="1134"/>
      <c r="COH24" s="1134"/>
      <c r="COI24" s="1134"/>
      <c r="COJ24" s="1134"/>
      <c r="COK24" s="1134"/>
      <c r="COL24" s="1134"/>
      <c r="COM24" s="1135"/>
      <c r="CON24" s="1133"/>
      <c r="COO24" s="1134"/>
      <c r="COP24" s="1134"/>
      <c r="COQ24" s="1134"/>
      <c r="COR24" s="1135"/>
      <c r="COS24" s="1133"/>
      <c r="COT24" s="1134"/>
      <c r="COU24" s="1135"/>
      <c r="COV24" s="1140" t="e">
        <f>LEFT(DATABASE!C21,FIND("*",SUBSTITUTE(DATABASE!C21," ","*",2)))</f>
        <v>#VALUE!</v>
      </c>
      <c r="COW24" s="1141"/>
      <c r="COX24" s="1141"/>
      <c r="COY24" s="1141"/>
      <c r="COZ24" s="1141"/>
      <c r="CPA24" s="1141"/>
      <c r="CPB24" s="1141"/>
      <c r="CPC24" s="1141"/>
      <c r="CPD24" s="1141"/>
      <c r="CPE24" s="1141"/>
      <c r="CPF24" s="1142"/>
      <c r="CPG24" s="1181">
        <v>20</v>
      </c>
      <c r="CPH24" s="1182"/>
      <c r="CPI24" s="1183"/>
      <c r="CPJ24" s="296"/>
      <c r="CPK24" s="259" t="s">
        <v>406</v>
      </c>
      <c r="CPL24" s="259"/>
      <c r="CPM24" s="259"/>
      <c r="CPN24" s="259"/>
      <c r="CPO24" s="259"/>
      <c r="CPP24" s="259"/>
      <c r="CPQ24" s="259"/>
      <c r="CPR24" s="259"/>
      <c r="CPS24" s="259"/>
      <c r="CPT24" s="259"/>
      <c r="CPU24" s="297"/>
      <c r="CPV24" s="1133"/>
      <c r="CPW24" s="1134"/>
      <c r="CPX24" s="1134"/>
      <c r="CPY24" s="1134"/>
      <c r="CPZ24" s="1134"/>
      <c r="CQA24" s="1134"/>
      <c r="CQB24" s="1134"/>
      <c r="CQC24" s="1135"/>
      <c r="CQD24" s="1133"/>
      <c r="CQE24" s="1134"/>
      <c r="CQF24" s="1134"/>
      <c r="CQG24" s="1134"/>
      <c r="CQH24" s="1135"/>
      <c r="CQI24" s="1133"/>
      <c r="CQJ24" s="1134"/>
      <c r="CQK24" s="1135"/>
      <c r="CQL24" s="1140" t="e">
        <f>LEFT(DATABASE!C25,FIND("*",SUBSTITUTE(DATABASE!C25," ","*",2)))</f>
        <v>#VALUE!</v>
      </c>
      <c r="CQM24" s="1141"/>
      <c r="CQN24" s="1141"/>
      <c r="CQO24" s="1141"/>
      <c r="CQP24" s="1141"/>
      <c r="CQQ24" s="1141"/>
      <c r="CQR24" s="1141"/>
      <c r="CQS24" s="1141"/>
      <c r="CQT24" s="1141"/>
      <c r="CQU24" s="1141"/>
      <c r="CQV24" s="1142"/>
      <c r="CQW24" s="1181">
        <v>20</v>
      </c>
      <c r="CQX24" s="1182"/>
      <c r="CQY24" s="1183"/>
      <c r="CQZ24" s="296"/>
      <c r="CRA24" s="259" t="s">
        <v>406</v>
      </c>
      <c r="CRB24" s="259"/>
      <c r="CRC24" s="259"/>
      <c r="CRD24" s="259"/>
      <c r="CRE24" s="259"/>
      <c r="CRF24" s="259"/>
      <c r="CRG24" s="259"/>
      <c r="CRH24" s="259"/>
      <c r="CRI24" s="259"/>
      <c r="CRJ24" s="259"/>
      <c r="CRK24" s="297"/>
      <c r="CRL24" s="1133"/>
      <c r="CRM24" s="1134"/>
      <c r="CRN24" s="1134"/>
      <c r="CRO24" s="1134"/>
      <c r="CRP24" s="1134"/>
      <c r="CRQ24" s="1134"/>
      <c r="CRR24" s="1134"/>
      <c r="CRS24" s="1135"/>
      <c r="CRT24" s="1133"/>
      <c r="CRU24" s="1134"/>
      <c r="CRV24" s="1134"/>
      <c r="CRW24" s="1134"/>
      <c r="CRX24" s="1135"/>
      <c r="CRY24" s="1133"/>
      <c r="CRZ24" s="1134"/>
      <c r="CSA24" s="1135"/>
      <c r="CSB24" s="1140" t="e">
        <f>LEFT(DATABASE!C29,FIND("*",SUBSTITUTE(DATABASE!C29," ","*",2)))</f>
        <v>#VALUE!</v>
      </c>
      <c r="CSC24" s="1141"/>
      <c r="CSD24" s="1141"/>
      <c r="CSE24" s="1141"/>
      <c r="CSF24" s="1141"/>
      <c r="CSG24" s="1141"/>
      <c r="CSH24" s="1141"/>
      <c r="CSI24" s="1141"/>
      <c r="CSJ24" s="1141"/>
      <c r="CSK24" s="1141"/>
      <c r="CSL24" s="1142"/>
      <c r="CSM24" s="1181">
        <v>20</v>
      </c>
      <c r="CSN24" s="1182"/>
      <c r="CSO24" s="1183"/>
      <c r="CSP24" s="296"/>
      <c r="CSQ24" s="259" t="s">
        <v>406</v>
      </c>
      <c r="CSR24" s="259"/>
      <c r="CSS24" s="259"/>
      <c r="CST24" s="259"/>
      <c r="CSU24" s="259"/>
      <c r="CSV24" s="259"/>
      <c r="CSW24" s="259"/>
      <c r="CSX24" s="259"/>
      <c r="CSY24" s="259"/>
      <c r="CSZ24" s="259"/>
      <c r="CTA24" s="297"/>
      <c r="CTB24" s="1133"/>
      <c r="CTC24" s="1134"/>
      <c r="CTD24" s="1134"/>
      <c r="CTE24" s="1134"/>
      <c r="CTF24" s="1134"/>
      <c r="CTG24" s="1134"/>
      <c r="CTH24" s="1134"/>
      <c r="CTI24" s="1135"/>
      <c r="CTJ24" s="1133"/>
      <c r="CTK24" s="1134"/>
      <c r="CTL24" s="1134"/>
      <c r="CTM24" s="1134"/>
      <c r="CTN24" s="1135"/>
      <c r="CTO24" s="1133"/>
      <c r="CTP24" s="1134"/>
      <c r="CTQ24" s="1135"/>
      <c r="CTR24" s="1140" t="e">
        <f>LEFT(DATABASE!C33,FIND("*",SUBSTITUTE(DATABASE!C33," ","*",2)))</f>
        <v>#VALUE!</v>
      </c>
      <c r="CTS24" s="1141"/>
      <c r="CTT24" s="1141"/>
      <c r="CTU24" s="1141"/>
      <c r="CTV24" s="1141"/>
      <c r="CTW24" s="1141"/>
      <c r="CTX24" s="1141"/>
      <c r="CTY24" s="1141"/>
      <c r="CTZ24" s="1141"/>
      <c r="CUA24" s="1141"/>
      <c r="CUB24" s="1142"/>
      <c r="CUC24" s="1181">
        <v>20</v>
      </c>
      <c r="CUD24" s="1182"/>
      <c r="CUE24" s="1183"/>
      <c r="CUF24" s="296"/>
      <c r="CUG24" s="259" t="s">
        <v>406</v>
      </c>
      <c r="CUH24" s="259"/>
      <c r="CUI24" s="259"/>
      <c r="CUJ24" s="259"/>
      <c r="CUK24" s="259"/>
      <c r="CUL24" s="259"/>
      <c r="CUM24" s="259"/>
      <c r="CUN24" s="259"/>
      <c r="CUO24" s="259"/>
      <c r="CUP24" s="259"/>
      <c r="CUQ24" s="297"/>
      <c r="CUR24" s="1133"/>
      <c r="CUS24" s="1134"/>
      <c r="CUT24" s="1134"/>
      <c r="CUU24" s="1134"/>
      <c r="CUV24" s="1134"/>
      <c r="CUW24" s="1134"/>
      <c r="CUX24" s="1134"/>
      <c r="CUY24" s="1135"/>
      <c r="CUZ24" s="1133"/>
      <c r="CVA24" s="1134"/>
      <c r="CVB24" s="1134"/>
      <c r="CVC24" s="1134"/>
      <c r="CVD24" s="1135"/>
      <c r="CVE24" s="1133"/>
      <c r="CVF24" s="1134"/>
      <c r="CVG24" s="1135"/>
      <c r="CVH24" s="1140" t="e">
        <f>LEFT(DATABASE!C37,FIND("*",SUBSTITUTE(DATABASE!C37," ","*",2)))</f>
        <v>#VALUE!</v>
      </c>
      <c r="CVI24" s="1141"/>
      <c r="CVJ24" s="1141"/>
      <c r="CVK24" s="1141"/>
      <c r="CVL24" s="1141"/>
      <c r="CVM24" s="1141"/>
      <c r="CVN24" s="1141"/>
      <c r="CVO24" s="1141"/>
      <c r="CVP24" s="1141"/>
      <c r="CVQ24" s="1141"/>
      <c r="CVR24" s="1142"/>
      <c r="CVS24" s="1181">
        <v>20</v>
      </c>
      <c r="CVT24" s="1182"/>
      <c r="CVU24" s="1183"/>
      <c r="CVV24" s="296"/>
      <c r="CVW24" s="259" t="s">
        <v>406</v>
      </c>
      <c r="CVX24" s="259"/>
      <c r="CVY24" s="259"/>
      <c r="CVZ24" s="259"/>
      <c r="CWA24" s="259"/>
      <c r="CWB24" s="259"/>
      <c r="CWC24" s="259"/>
      <c r="CWD24" s="259"/>
      <c r="CWE24" s="259"/>
      <c r="CWF24" s="259"/>
      <c r="CWG24" s="297"/>
      <c r="CWH24" s="1133"/>
      <c r="CWI24" s="1134"/>
      <c r="CWJ24" s="1134"/>
      <c r="CWK24" s="1134"/>
      <c r="CWL24" s="1134"/>
      <c r="CWM24" s="1134"/>
      <c r="CWN24" s="1134"/>
      <c r="CWO24" s="1135"/>
      <c r="CWP24" s="1133"/>
      <c r="CWQ24" s="1134"/>
      <c r="CWR24" s="1134"/>
      <c r="CWS24" s="1134"/>
      <c r="CWT24" s="1135"/>
      <c r="CWU24" s="1133"/>
      <c r="CWV24" s="1134"/>
      <c r="CWW24" s="1135"/>
      <c r="CWX24" s="1140" t="e">
        <f>LEFT(DATABASE!C39,FIND("*",SUBSTITUTE(DATABASE!C39," ","*",2)))</f>
        <v>#VALUE!</v>
      </c>
      <c r="CWY24" s="1141"/>
      <c r="CWZ24" s="1141"/>
      <c r="CXA24" s="1141"/>
      <c r="CXB24" s="1141"/>
      <c r="CXC24" s="1141"/>
      <c r="CXD24" s="1141"/>
      <c r="CXE24" s="1141"/>
      <c r="CXF24" s="1141"/>
      <c r="CXG24" s="1141"/>
      <c r="CXH24" s="1142"/>
      <c r="CXI24" s="1181">
        <v>20</v>
      </c>
      <c r="CXJ24" s="1182"/>
      <c r="CXK24" s="1183"/>
      <c r="CXL24" s="296"/>
      <c r="CXM24" s="259" t="s">
        <v>406</v>
      </c>
      <c r="CXN24" s="259"/>
      <c r="CXO24" s="259"/>
      <c r="CXP24" s="259"/>
      <c r="CXQ24" s="259"/>
      <c r="CXR24" s="259"/>
      <c r="CXS24" s="259"/>
      <c r="CXT24" s="259"/>
      <c r="CXU24" s="259"/>
      <c r="CXV24" s="259"/>
      <c r="CXW24" s="297"/>
      <c r="CXX24" s="1133"/>
      <c r="CXY24" s="1134"/>
      <c r="CXZ24" s="1134"/>
      <c r="CYA24" s="1134"/>
      <c r="CYB24" s="1134"/>
      <c r="CYC24" s="1134"/>
      <c r="CYD24" s="1134"/>
      <c r="CYE24" s="1135"/>
      <c r="CYF24" s="1133"/>
      <c r="CYG24" s="1134"/>
      <c r="CYH24" s="1134"/>
      <c r="CYI24" s="1134"/>
      <c r="CYJ24" s="1135"/>
      <c r="CYK24" s="1133"/>
      <c r="CYL24" s="1134"/>
      <c r="CYM24" s="1135"/>
      <c r="CYN24" s="1140" t="e">
        <f>LEFT(DATABASE!C24,FIND("*",SUBSTITUTE(DATABASE!C24," ","*",2)))</f>
        <v>#VALUE!</v>
      </c>
      <c r="CYO24" s="1141"/>
      <c r="CYP24" s="1141"/>
      <c r="CYQ24" s="1141"/>
      <c r="CYR24" s="1141"/>
      <c r="CYS24" s="1141"/>
      <c r="CYT24" s="1141"/>
      <c r="CYU24" s="1141"/>
      <c r="CYV24" s="1141"/>
      <c r="CYW24" s="1141"/>
      <c r="CYX24" s="1142"/>
      <c r="CYY24" s="1181">
        <v>20</v>
      </c>
      <c r="CYZ24" s="1182"/>
      <c r="CZA24" s="1183"/>
      <c r="CZB24" s="296"/>
      <c r="CZC24" s="259" t="s">
        <v>406</v>
      </c>
      <c r="CZD24" s="259"/>
      <c r="CZE24" s="259"/>
      <c r="CZF24" s="259"/>
      <c r="CZG24" s="259"/>
      <c r="CZH24" s="259"/>
      <c r="CZI24" s="259"/>
      <c r="CZJ24" s="259"/>
      <c r="CZK24" s="259"/>
      <c r="CZL24" s="259"/>
      <c r="CZM24" s="297"/>
      <c r="CZN24" s="1133"/>
      <c r="CZO24" s="1134"/>
      <c r="CZP24" s="1134"/>
      <c r="CZQ24" s="1134"/>
      <c r="CZR24" s="1134"/>
      <c r="CZS24" s="1134"/>
      <c r="CZT24" s="1134"/>
      <c r="CZU24" s="1135"/>
      <c r="CZV24" s="1133"/>
      <c r="CZW24" s="1134"/>
      <c r="CZX24" s="1134"/>
      <c r="CZY24" s="1134"/>
      <c r="CZZ24" s="1135"/>
      <c r="DAA24" s="1133"/>
      <c r="DAB24" s="1134"/>
      <c r="DAC24" s="1135"/>
      <c r="DAD24" s="1140" t="e">
        <f>LEFT(DATABASE!C20,FIND("*",SUBSTITUTE(DATABASE!C20," ","*",2)))</f>
        <v>#VALUE!</v>
      </c>
      <c r="DAE24" s="1141"/>
      <c r="DAF24" s="1141"/>
      <c r="DAG24" s="1141"/>
      <c r="DAH24" s="1141"/>
      <c r="DAI24" s="1141"/>
      <c r="DAJ24" s="1141"/>
      <c r="DAK24" s="1141"/>
      <c r="DAL24" s="1141"/>
      <c r="DAM24" s="1141"/>
      <c r="DAN24" s="1142"/>
      <c r="DAO24" s="1181">
        <v>20</v>
      </c>
      <c r="DAP24" s="1182"/>
      <c r="DAQ24" s="1183"/>
      <c r="DAR24" s="296"/>
      <c r="DAS24" s="259" t="s">
        <v>406</v>
      </c>
      <c r="DAT24" s="259"/>
      <c r="DAU24" s="259"/>
      <c r="DAV24" s="259"/>
      <c r="DAW24" s="259"/>
      <c r="DAX24" s="259"/>
      <c r="DAY24" s="259"/>
      <c r="DAZ24" s="259"/>
      <c r="DBA24" s="259"/>
      <c r="DBB24" s="259"/>
      <c r="DBC24" s="297"/>
      <c r="DBD24" s="1133"/>
      <c r="DBE24" s="1134"/>
      <c r="DBF24" s="1134"/>
      <c r="DBG24" s="1134"/>
      <c r="DBH24" s="1134"/>
      <c r="DBI24" s="1134"/>
      <c r="DBJ24" s="1134"/>
      <c r="DBK24" s="1135"/>
      <c r="DBL24" s="1133"/>
      <c r="DBM24" s="1134"/>
      <c r="DBN24" s="1134"/>
      <c r="DBO24" s="1134"/>
      <c r="DBP24" s="1135"/>
      <c r="DBQ24" s="1133"/>
      <c r="DBR24" s="1134"/>
      <c r="DBS24" s="1135"/>
      <c r="DBT24" s="1140" t="e">
        <f>LEFT(DATABASE!C32,FIND("*",SUBSTITUTE(DATABASE!C32," ","*",2)))</f>
        <v>#VALUE!</v>
      </c>
      <c r="DBU24" s="1141"/>
      <c r="DBV24" s="1141"/>
      <c r="DBW24" s="1141"/>
      <c r="DBX24" s="1141"/>
      <c r="DBY24" s="1141"/>
      <c r="DBZ24" s="1141"/>
      <c r="DCA24" s="1141"/>
      <c r="DCB24" s="1141"/>
      <c r="DCC24" s="1141"/>
      <c r="DCD24" s="1142"/>
      <c r="DCE24" s="1181">
        <v>20</v>
      </c>
      <c r="DCF24" s="1182"/>
      <c r="DCG24" s="1183"/>
      <c r="DCH24" s="296"/>
      <c r="DCI24" s="259" t="s">
        <v>406</v>
      </c>
      <c r="DCJ24" s="259"/>
      <c r="DCK24" s="259"/>
      <c r="DCL24" s="259"/>
      <c r="DCM24" s="259"/>
      <c r="DCN24" s="259"/>
      <c r="DCO24" s="259"/>
      <c r="DCP24" s="259"/>
      <c r="DCQ24" s="259"/>
      <c r="DCR24" s="259"/>
      <c r="DCS24" s="297"/>
      <c r="DCT24" s="1133"/>
      <c r="DCU24" s="1134"/>
      <c r="DCV24" s="1134"/>
      <c r="DCW24" s="1134"/>
      <c r="DCX24" s="1134"/>
      <c r="DCY24" s="1134"/>
      <c r="DCZ24" s="1134"/>
      <c r="DDA24" s="1135"/>
      <c r="DDB24" s="1133"/>
      <c r="DDC24" s="1134"/>
      <c r="DDD24" s="1134"/>
      <c r="DDE24" s="1134"/>
      <c r="DDF24" s="1135"/>
      <c r="DDG24" s="1133"/>
      <c r="DDH24" s="1134"/>
      <c r="DDI24" s="1135"/>
      <c r="DDJ24" s="1140" t="e">
        <f>LEFT(DATABASE!C28,FIND("*",SUBSTITUTE(DATABASE!C28," ","*",2)))</f>
        <v>#VALUE!</v>
      </c>
      <c r="DDK24" s="1141"/>
      <c r="DDL24" s="1141"/>
      <c r="DDM24" s="1141"/>
      <c r="DDN24" s="1141"/>
      <c r="DDO24" s="1141"/>
      <c r="DDP24" s="1141"/>
      <c r="DDQ24" s="1141"/>
      <c r="DDR24" s="1141"/>
      <c r="DDS24" s="1141"/>
      <c r="DDT24" s="1142"/>
      <c r="DDU24" s="1181">
        <v>20</v>
      </c>
      <c r="DDV24" s="1182"/>
      <c r="DDW24" s="1183"/>
      <c r="DDX24" s="296"/>
      <c r="DDY24" s="259" t="s">
        <v>406</v>
      </c>
      <c r="DDZ24" s="259"/>
      <c r="DEA24" s="259"/>
      <c r="DEB24" s="259"/>
      <c r="DEC24" s="259"/>
      <c r="DED24" s="259"/>
      <c r="DEE24" s="259"/>
      <c r="DEF24" s="259"/>
      <c r="DEG24" s="259"/>
      <c r="DEH24" s="259"/>
      <c r="DEI24" s="297"/>
      <c r="DEJ24" s="1133"/>
      <c r="DEK24" s="1134"/>
      <c r="DEL24" s="1134"/>
      <c r="DEM24" s="1134"/>
      <c r="DEN24" s="1134"/>
      <c r="DEO24" s="1134"/>
      <c r="DEP24" s="1134"/>
      <c r="DEQ24" s="1135"/>
      <c r="DER24" s="1133"/>
      <c r="DES24" s="1134"/>
      <c r="DET24" s="1134"/>
      <c r="DEU24" s="1134"/>
      <c r="DEV24" s="1135"/>
      <c r="DEW24" s="1133"/>
      <c r="DEX24" s="1134"/>
      <c r="DEY24" s="1135"/>
      <c r="DEZ24" s="1140" t="e">
        <f>LEFT(DATABASE!C39,FIND("*",SUBSTITUTE(DATABASE!C39," ","*",2)))</f>
        <v>#VALUE!</v>
      </c>
      <c r="DFA24" s="1141"/>
      <c r="DFB24" s="1141"/>
      <c r="DFC24" s="1141"/>
      <c r="DFD24" s="1141"/>
      <c r="DFE24" s="1141"/>
      <c r="DFF24" s="1141"/>
      <c r="DFG24" s="1141"/>
      <c r="DFH24" s="1141"/>
      <c r="DFI24" s="1141"/>
      <c r="DFJ24" s="1142"/>
      <c r="DFK24" s="1181">
        <v>20</v>
      </c>
      <c r="DFL24" s="1182"/>
      <c r="DFM24" s="1183"/>
      <c r="DFN24" s="296"/>
      <c r="DFO24" s="259" t="s">
        <v>406</v>
      </c>
      <c r="DFP24" s="259"/>
      <c r="DFQ24" s="259"/>
      <c r="DFR24" s="259"/>
      <c r="DFS24" s="259"/>
      <c r="DFT24" s="259"/>
      <c r="DFU24" s="259"/>
      <c r="DFV24" s="259"/>
      <c r="DFW24" s="259"/>
      <c r="DFX24" s="259"/>
      <c r="DFY24" s="297"/>
      <c r="DFZ24" s="1133"/>
      <c r="DGA24" s="1134"/>
      <c r="DGB24" s="1134"/>
      <c r="DGC24" s="1134"/>
      <c r="DGD24" s="1134"/>
      <c r="DGE24" s="1134"/>
      <c r="DGF24" s="1134"/>
      <c r="DGG24" s="1135"/>
      <c r="DGH24" s="1133"/>
      <c r="DGI24" s="1134"/>
      <c r="DGJ24" s="1134"/>
      <c r="DGK24" s="1134"/>
      <c r="DGL24" s="1135"/>
      <c r="DGM24" s="1133"/>
      <c r="DGN24" s="1134"/>
      <c r="DGO24" s="1135"/>
      <c r="DGP24" s="1140" t="e">
        <f>LEFT(DATABASE!C36,FIND("*",SUBSTITUTE(DATABASE!C36," ","*",2)))</f>
        <v>#VALUE!</v>
      </c>
      <c r="DGQ24" s="1141"/>
      <c r="DGR24" s="1141"/>
      <c r="DGS24" s="1141"/>
      <c r="DGT24" s="1141"/>
      <c r="DGU24" s="1141"/>
      <c r="DGV24" s="1141"/>
      <c r="DGW24" s="1141"/>
      <c r="DGX24" s="1141"/>
      <c r="DGY24" s="1141"/>
      <c r="DGZ24" s="1142"/>
      <c r="DHA24" s="1181">
        <v>20</v>
      </c>
      <c r="DHB24" s="1182"/>
      <c r="DHC24" s="1183"/>
      <c r="DHD24" s="296"/>
      <c r="DHE24" s="259" t="s">
        <v>406</v>
      </c>
      <c r="DHF24" s="259"/>
      <c r="DHG24" s="259"/>
      <c r="DHH24" s="259"/>
      <c r="DHI24" s="259"/>
      <c r="DHJ24" s="259"/>
      <c r="DHK24" s="259"/>
      <c r="DHL24" s="259"/>
      <c r="DHM24" s="259"/>
      <c r="DHN24" s="259"/>
      <c r="DHO24" s="297"/>
      <c r="DHP24" s="1133"/>
      <c r="DHQ24" s="1134"/>
      <c r="DHR24" s="1134"/>
      <c r="DHS24" s="1134"/>
      <c r="DHT24" s="1134"/>
      <c r="DHU24" s="1134"/>
      <c r="DHV24" s="1134"/>
      <c r="DHW24" s="1135"/>
      <c r="DHX24" s="1133"/>
      <c r="DHY24" s="1134"/>
      <c r="DHZ24" s="1134"/>
      <c r="DIA24" s="1134"/>
      <c r="DIB24" s="1135"/>
      <c r="DIC24" s="1133"/>
      <c r="DID24" s="1134"/>
      <c r="DIE24" s="1135"/>
      <c r="DIF24" s="1140" t="e">
        <f>LEFT(DATABASE!C19,FIND("*",SUBSTITUTE(DATABASE!C19," ","*",2)))</f>
        <v>#VALUE!</v>
      </c>
      <c r="DIG24" s="1141"/>
      <c r="DIH24" s="1141"/>
      <c r="DII24" s="1141"/>
      <c r="DIJ24" s="1141"/>
      <c r="DIK24" s="1141"/>
      <c r="DIL24" s="1141"/>
      <c r="DIM24" s="1141"/>
      <c r="DIN24" s="1141"/>
      <c r="DIO24" s="1141"/>
      <c r="DIP24" s="1142"/>
      <c r="DIQ24" s="1148">
        <v>20</v>
      </c>
      <c r="DIR24" s="1149"/>
      <c r="DIS24" s="1150"/>
      <c r="DIT24" s="296"/>
      <c r="DIU24" s="259" t="s">
        <v>406</v>
      </c>
      <c r="DIV24" s="259"/>
      <c r="DIW24" s="259"/>
      <c r="DIX24" s="259"/>
      <c r="DIY24" s="259"/>
      <c r="DIZ24" s="259"/>
      <c r="DJA24" s="259"/>
      <c r="DJB24" s="259"/>
      <c r="DJC24" s="259"/>
      <c r="DJD24" s="259"/>
      <c r="DJE24" s="297"/>
      <c r="DJF24" s="1133"/>
      <c r="DJG24" s="1134"/>
      <c r="DJH24" s="1134"/>
      <c r="DJI24" s="1134"/>
      <c r="DJJ24" s="1134"/>
      <c r="DJK24" s="1134"/>
      <c r="DJL24" s="1134"/>
      <c r="DJM24" s="1135"/>
      <c r="DJN24" s="1133"/>
      <c r="DJO24" s="1134"/>
      <c r="DJP24" s="1134"/>
      <c r="DJQ24" s="1134"/>
      <c r="DJR24" s="1135"/>
      <c r="DJS24" s="1133"/>
      <c r="DJT24" s="1134"/>
      <c r="DJU24" s="1135"/>
      <c r="DJV24" s="1140" t="e">
        <f>LEFT(DATABASE!C23,FIND("*",SUBSTITUTE(DATABASE!C23," ","*",2)))</f>
        <v>#VALUE!</v>
      </c>
      <c r="DJW24" s="1141"/>
      <c r="DJX24" s="1141"/>
      <c r="DJY24" s="1141"/>
      <c r="DJZ24" s="1141"/>
      <c r="DKA24" s="1141"/>
      <c r="DKB24" s="1141"/>
      <c r="DKC24" s="1141"/>
      <c r="DKD24" s="1141"/>
      <c r="DKE24" s="1141"/>
      <c r="DKF24" s="1142"/>
      <c r="DKG24" s="1148">
        <v>20</v>
      </c>
      <c r="DKH24" s="1149"/>
      <c r="DKI24" s="1150"/>
      <c r="DKJ24" s="296"/>
      <c r="DKK24" s="259" t="s">
        <v>406</v>
      </c>
      <c r="DKL24" s="259"/>
      <c r="DKM24" s="259"/>
      <c r="DKN24" s="259"/>
      <c r="DKO24" s="259"/>
      <c r="DKP24" s="259"/>
      <c r="DKQ24" s="259"/>
      <c r="DKR24" s="259"/>
      <c r="DKS24" s="259"/>
      <c r="DKT24" s="259"/>
      <c r="DKU24" s="297"/>
      <c r="DKV24" s="1133"/>
      <c r="DKW24" s="1134"/>
      <c r="DKX24" s="1134"/>
      <c r="DKY24" s="1134"/>
      <c r="DKZ24" s="1134"/>
      <c r="DLA24" s="1134"/>
      <c r="DLB24" s="1134"/>
      <c r="DLC24" s="1135"/>
      <c r="DLD24" s="1133"/>
      <c r="DLE24" s="1134"/>
      <c r="DLF24" s="1134"/>
      <c r="DLG24" s="1134"/>
      <c r="DLH24" s="1135"/>
      <c r="DLI24" s="1133"/>
      <c r="DLJ24" s="1134"/>
      <c r="DLK24" s="1135"/>
      <c r="DLL24" s="1140" t="e">
        <f>LEFT(DATABASE!C27,FIND("*",SUBSTITUTE(DATABASE!C27," ","*",2)))</f>
        <v>#VALUE!</v>
      </c>
      <c r="DLM24" s="1141"/>
      <c r="DLN24" s="1141"/>
      <c r="DLO24" s="1141"/>
      <c r="DLP24" s="1141"/>
      <c r="DLQ24" s="1141"/>
      <c r="DLR24" s="1141"/>
      <c r="DLS24" s="1141"/>
      <c r="DLT24" s="1141"/>
      <c r="DLU24" s="1141"/>
      <c r="DLV24" s="1142"/>
      <c r="DLW24" s="1148">
        <v>20</v>
      </c>
      <c r="DLX24" s="1149"/>
      <c r="DLY24" s="1150"/>
      <c r="DLZ24" s="296"/>
      <c r="DMA24" s="259" t="s">
        <v>406</v>
      </c>
      <c r="DMB24" s="259"/>
      <c r="DMC24" s="259"/>
      <c r="DMD24" s="259"/>
      <c r="DME24" s="259"/>
      <c r="DMF24" s="259"/>
      <c r="DMG24" s="259"/>
      <c r="DMH24" s="259"/>
      <c r="DMI24" s="259"/>
      <c r="DMJ24" s="259"/>
      <c r="DMK24" s="297"/>
      <c r="DML24" s="1133"/>
      <c r="DMM24" s="1134"/>
      <c r="DMN24" s="1134"/>
      <c r="DMO24" s="1134"/>
      <c r="DMP24" s="1134"/>
      <c r="DMQ24" s="1134"/>
      <c r="DMR24" s="1134"/>
      <c r="DMS24" s="1135"/>
      <c r="DMT24" s="1133"/>
      <c r="DMU24" s="1134"/>
      <c r="DMV24" s="1134"/>
      <c r="DMW24" s="1134"/>
      <c r="DMX24" s="1135"/>
      <c r="DMY24" s="1133"/>
      <c r="DMZ24" s="1134"/>
      <c r="DNA24" s="1135"/>
      <c r="DNB24" s="1140" t="e">
        <f>LEFT(DATABASE!C31,FIND("*",SUBSTITUTE(DATABASE!C31," ","*",2)))</f>
        <v>#VALUE!</v>
      </c>
      <c r="DNC24" s="1141"/>
      <c r="DND24" s="1141"/>
      <c r="DNE24" s="1141"/>
      <c r="DNF24" s="1141"/>
      <c r="DNG24" s="1141"/>
      <c r="DNH24" s="1141"/>
      <c r="DNI24" s="1141"/>
      <c r="DNJ24" s="1141"/>
      <c r="DNK24" s="1141"/>
      <c r="DNL24" s="1142"/>
      <c r="DNM24" s="1148">
        <v>20</v>
      </c>
      <c r="DNN24" s="1149"/>
      <c r="DNO24" s="1150"/>
      <c r="DNP24" s="296"/>
      <c r="DNQ24" s="259" t="s">
        <v>406</v>
      </c>
      <c r="DNR24" s="259"/>
      <c r="DNS24" s="259"/>
      <c r="DNT24" s="259"/>
      <c r="DNU24" s="259"/>
      <c r="DNV24" s="259"/>
      <c r="DNW24" s="259"/>
      <c r="DNX24" s="259"/>
      <c r="DNY24" s="259"/>
      <c r="DNZ24" s="259"/>
      <c r="DOA24" s="297"/>
      <c r="DOB24" s="1133"/>
      <c r="DOC24" s="1134"/>
      <c r="DOD24" s="1134"/>
      <c r="DOE24" s="1134"/>
      <c r="DOF24" s="1134"/>
      <c r="DOG24" s="1134"/>
      <c r="DOH24" s="1134"/>
      <c r="DOI24" s="1135"/>
      <c r="DOJ24" s="1133"/>
      <c r="DOK24" s="1134"/>
      <c r="DOL24" s="1134"/>
      <c r="DOM24" s="1134"/>
      <c r="DON24" s="1135"/>
      <c r="DOO24" s="1133"/>
      <c r="DOP24" s="1134"/>
      <c r="DOQ24" s="1135"/>
      <c r="DOR24" s="1140" t="e">
        <f>LEFT(DATABASE!C39,FIND("*",SUBSTITUTE(DATABASE!C39," ","*",2)))</f>
        <v>#VALUE!</v>
      </c>
      <c r="DOS24" s="1141"/>
      <c r="DOT24" s="1141"/>
      <c r="DOU24" s="1141"/>
      <c r="DOV24" s="1141"/>
      <c r="DOW24" s="1141"/>
      <c r="DOX24" s="1141"/>
      <c r="DOY24" s="1141"/>
      <c r="DOZ24" s="1141"/>
      <c r="DPA24" s="1141"/>
      <c r="DPB24" s="1142"/>
      <c r="DPC24" s="1148">
        <v>20</v>
      </c>
      <c r="DPD24" s="1149"/>
      <c r="DPE24" s="1150"/>
      <c r="DPF24" s="296"/>
      <c r="DPG24" s="259" t="s">
        <v>406</v>
      </c>
      <c r="DPH24" s="259"/>
      <c r="DPI24" s="259"/>
      <c r="DPJ24" s="259"/>
      <c r="DPK24" s="259"/>
      <c r="DPL24" s="259"/>
      <c r="DPM24" s="259"/>
      <c r="DPN24" s="259"/>
      <c r="DPO24" s="259"/>
      <c r="DPP24" s="259"/>
      <c r="DPQ24" s="297"/>
      <c r="DPR24" s="1133"/>
      <c r="DPS24" s="1134"/>
      <c r="DPT24" s="1134"/>
      <c r="DPU24" s="1134"/>
      <c r="DPV24" s="1134"/>
      <c r="DPW24" s="1134"/>
      <c r="DPX24" s="1134"/>
      <c r="DPY24" s="1135"/>
      <c r="DPZ24" s="1133"/>
      <c r="DQA24" s="1134"/>
      <c r="DQB24" s="1134"/>
      <c r="DQC24" s="1134"/>
      <c r="DQD24" s="1135"/>
      <c r="DQE24" s="1133"/>
      <c r="DQF24" s="1134"/>
      <c r="DQG24" s="1135"/>
      <c r="DQH24" s="1140" t="e">
        <f>LEFT(DATABASE!C35,FIND("*",SUBSTITUTE(DATABASE!C35," ","*",2)))</f>
        <v>#VALUE!</v>
      </c>
      <c r="DQI24" s="1141"/>
      <c r="DQJ24" s="1141"/>
      <c r="DQK24" s="1141"/>
      <c r="DQL24" s="1141"/>
      <c r="DQM24" s="1141"/>
      <c r="DQN24" s="1141"/>
      <c r="DQO24" s="1141"/>
      <c r="DQP24" s="1141"/>
      <c r="DQQ24" s="1141"/>
      <c r="DQR24" s="1142"/>
      <c r="DQS24" s="1148">
        <v>20</v>
      </c>
      <c r="DQT24" s="1149"/>
      <c r="DQU24" s="1150"/>
      <c r="DQV24" s="296"/>
      <c r="DQW24" s="259" t="s">
        <v>406</v>
      </c>
      <c r="DQX24" s="259"/>
      <c r="DQY24" s="259"/>
      <c r="DQZ24" s="259"/>
      <c r="DRA24" s="259"/>
      <c r="DRB24" s="259"/>
      <c r="DRC24" s="259"/>
      <c r="DRD24" s="259"/>
      <c r="DRE24" s="259"/>
      <c r="DRF24" s="259"/>
      <c r="DRG24" s="297"/>
      <c r="DRH24" s="1133"/>
      <c r="DRI24" s="1134"/>
      <c r="DRJ24" s="1134"/>
      <c r="DRK24" s="1134"/>
      <c r="DRL24" s="1134"/>
      <c r="DRM24" s="1134"/>
      <c r="DRN24" s="1134"/>
      <c r="DRO24" s="1135"/>
      <c r="DRP24" s="1133"/>
      <c r="DRQ24" s="1134"/>
      <c r="DRR24" s="1134"/>
      <c r="DRS24" s="1134"/>
      <c r="DRT24" s="1135"/>
      <c r="DRU24" s="1133"/>
      <c r="DRV24" s="1134"/>
      <c r="DRW24" s="1135"/>
      <c r="DRX24" s="1140" t="e">
        <f>LEFT(DATABASE!C22,FIND("*",SUBSTITUTE(DATABASE!C22," ","*",2)))</f>
        <v>#VALUE!</v>
      </c>
      <c r="DRY24" s="1141"/>
      <c r="DRZ24" s="1141"/>
      <c r="DSA24" s="1141"/>
      <c r="DSB24" s="1141"/>
      <c r="DSC24" s="1141"/>
      <c r="DSD24" s="1141"/>
      <c r="DSE24" s="1141"/>
      <c r="DSF24" s="1141"/>
      <c r="DSG24" s="1141"/>
      <c r="DSH24" s="1142"/>
      <c r="DSI24" s="1148">
        <v>20</v>
      </c>
      <c r="DSJ24" s="1149"/>
      <c r="DSK24" s="1150"/>
      <c r="DSL24" s="296"/>
      <c r="DSM24" s="259" t="s">
        <v>406</v>
      </c>
      <c r="DSN24" s="259"/>
      <c r="DSO24" s="259"/>
      <c r="DSP24" s="259"/>
      <c r="DSQ24" s="259"/>
      <c r="DSR24" s="259"/>
      <c r="DSS24" s="259"/>
      <c r="DST24" s="259"/>
      <c r="DSU24" s="259"/>
      <c r="DSV24" s="259"/>
      <c r="DSW24" s="297"/>
      <c r="DSX24" s="1133"/>
      <c r="DSY24" s="1134"/>
      <c r="DSZ24" s="1134"/>
      <c r="DTA24" s="1134"/>
      <c r="DTB24" s="1134"/>
      <c r="DTC24" s="1134"/>
      <c r="DTD24" s="1134"/>
      <c r="DTE24" s="1135"/>
      <c r="DTF24" s="1133"/>
      <c r="DTG24" s="1134"/>
      <c r="DTH24" s="1134"/>
      <c r="DTI24" s="1134"/>
      <c r="DTJ24" s="1135"/>
      <c r="DTK24" s="1133"/>
      <c r="DTL24" s="1134"/>
      <c r="DTM24" s="1135"/>
      <c r="DTN24" s="1140" t="e">
        <f>LEFT(DATABASE!C18,FIND("*",SUBSTITUTE(DATABASE!C18," ","*",2)))</f>
        <v>#VALUE!</v>
      </c>
      <c r="DTO24" s="1141"/>
      <c r="DTP24" s="1141"/>
      <c r="DTQ24" s="1141"/>
      <c r="DTR24" s="1141"/>
      <c r="DTS24" s="1141"/>
      <c r="DTT24" s="1141"/>
      <c r="DTU24" s="1141"/>
      <c r="DTV24" s="1141"/>
      <c r="DTW24" s="1141"/>
      <c r="DTX24" s="1142"/>
      <c r="DTY24" s="1148">
        <v>20</v>
      </c>
      <c r="DTZ24" s="1149"/>
      <c r="DUA24" s="1150"/>
      <c r="DUB24" s="296"/>
      <c r="DUC24" s="259" t="s">
        <v>406</v>
      </c>
      <c r="DUD24" s="259"/>
      <c r="DUE24" s="259"/>
      <c r="DUF24" s="259"/>
      <c r="DUG24" s="259"/>
      <c r="DUH24" s="259"/>
      <c r="DUI24" s="259"/>
      <c r="DUJ24" s="259"/>
      <c r="DUK24" s="259"/>
      <c r="DUL24" s="259"/>
      <c r="DUM24" s="297"/>
      <c r="DUN24" s="1133"/>
      <c r="DUO24" s="1134"/>
      <c r="DUP24" s="1134"/>
      <c r="DUQ24" s="1134"/>
      <c r="DUR24" s="1134"/>
      <c r="DUS24" s="1134"/>
      <c r="DUT24" s="1134"/>
      <c r="DUU24" s="1135"/>
      <c r="DUV24" s="1133"/>
      <c r="DUW24" s="1134"/>
      <c r="DUX24" s="1134"/>
      <c r="DUY24" s="1134"/>
      <c r="DUZ24" s="1135"/>
      <c r="DVA24" s="1133"/>
      <c r="DVB24" s="1134"/>
      <c r="DVC24" s="1135"/>
      <c r="DVD24" s="1140" t="e">
        <f>LEFT(DATABASE!C30,FIND("*",SUBSTITUTE(DATABASE!C30," ","*",2)))</f>
        <v>#VALUE!</v>
      </c>
      <c r="DVE24" s="1141"/>
      <c r="DVF24" s="1141"/>
      <c r="DVG24" s="1141"/>
      <c r="DVH24" s="1141"/>
      <c r="DVI24" s="1141"/>
      <c r="DVJ24" s="1141"/>
      <c r="DVK24" s="1141"/>
      <c r="DVL24" s="1141"/>
      <c r="DVM24" s="1141"/>
      <c r="DVN24" s="1142"/>
      <c r="DVO24" s="1148">
        <v>20</v>
      </c>
      <c r="DVP24" s="1149"/>
      <c r="DVQ24" s="1150"/>
      <c r="DVR24" s="296"/>
      <c r="DVS24" s="259" t="s">
        <v>406</v>
      </c>
      <c r="DVT24" s="259"/>
      <c r="DVU24" s="259"/>
      <c r="DVV24" s="259"/>
      <c r="DVW24" s="259"/>
      <c r="DVX24" s="259"/>
      <c r="DVY24" s="259"/>
      <c r="DVZ24" s="259"/>
      <c r="DWA24" s="259"/>
      <c r="DWB24" s="259"/>
      <c r="DWC24" s="297"/>
      <c r="DWD24" s="1133"/>
      <c r="DWE24" s="1134"/>
      <c r="DWF24" s="1134"/>
      <c r="DWG24" s="1134"/>
      <c r="DWH24" s="1134"/>
      <c r="DWI24" s="1134"/>
      <c r="DWJ24" s="1134"/>
      <c r="DWK24" s="1135"/>
      <c r="DWL24" s="1133"/>
      <c r="DWM24" s="1134"/>
      <c r="DWN24" s="1134"/>
      <c r="DWO24" s="1134"/>
      <c r="DWP24" s="1135"/>
      <c r="DWQ24" s="1133"/>
      <c r="DWR24" s="1134"/>
      <c r="DWS24" s="1135"/>
      <c r="DWT24" s="1140" t="e">
        <f>LEFT(DATABASE!C26,FIND("*",SUBSTITUTE(DATABASE!C26," ","*",2)))</f>
        <v>#VALUE!</v>
      </c>
      <c r="DWU24" s="1141"/>
      <c r="DWV24" s="1141"/>
      <c r="DWW24" s="1141"/>
      <c r="DWX24" s="1141"/>
      <c r="DWY24" s="1141"/>
      <c r="DWZ24" s="1141"/>
      <c r="DXA24" s="1141"/>
      <c r="DXB24" s="1141"/>
      <c r="DXC24" s="1141"/>
      <c r="DXD24" s="1142"/>
      <c r="DXE24" s="1181">
        <v>20</v>
      </c>
      <c r="DXF24" s="1182"/>
      <c r="DXG24" s="1183"/>
      <c r="DXH24" s="296"/>
      <c r="DXI24" s="259" t="s">
        <v>406</v>
      </c>
      <c r="DXJ24" s="259"/>
      <c r="DXK24" s="259"/>
      <c r="DXL24" s="259"/>
      <c r="DXM24" s="259"/>
      <c r="DXN24" s="259"/>
      <c r="DXO24" s="259"/>
      <c r="DXP24" s="259"/>
      <c r="DXQ24" s="259"/>
      <c r="DXR24" s="259"/>
      <c r="DXS24" s="297"/>
      <c r="DXT24" s="1133"/>
      <c r="DXU24" s="1134"/>
      <c r="DXV24" s="1134"/>
      <c r="DXW24" s="1134"/>
      <c r="DXX24" s="1134"/>
      <c r="DXY24" s="1134"/>
      <c r="DXZ24" s="1134"/>
      <c r="DYA24" s="1135"/>
      <c r="DYB24" s="1133"/>
      <c r="DYC24" s="1134"/>
      <c r="DYD24" s="1134"/>
      <c r="DYE24" s="1134"/>
      <c r="DYF24" s="1135"/>
      <c r="DYG24" s="1133"/>
      <c r="DYH24" s="1134"/>
      <c r="DYI24" s="1135"/>
      <c r="DYJ24" s="1140" t="e">
        <f>LEFT(DATABASE!C38,FIND("*",SUBSTITUTE(DATABASE!C38," ","*",2)))</f>
        <v>#VALUE!</v>
      </c>
      <c r="DYK24" s="1141"/>
      <c r="DYL24" s="1141"/>
      <c r="DYM24" s="1141"/>
      <c r="DYN24" s="1141"/>
      <c r="DYO24" s="1141"/>
      <c r="DYP24" s="1141"/>
      <c r="DYQ24" s="1141"/>
      <c r="DYR24" s="1141"/>
      <c r="DYS24" s="1141"/>
      <c r="DYT24" s="1142"/>
      <c r="DYU24" s="1181">
        <v>20</v>
      </c>
      <c r="DYV24" s="1182"/>
      <c r="DYW24" s="1183"/>
      <c r="DYX24" s="296"/>
      <c r="DYY24" s="259" t="s">
        <v>406</v>
      </c>
      <c r="DYZ24" s="259"/>
      <c r="DZA24" s="259"/>
      <c r="DZB24" s="259"/>
      <c r="DZC24" s="259"/>
      <c r="DZD24" s="259"/>
      <c r="DZE24" s="259"/>
      <c r="DZF24" s="259"/>
      <c r="DZG24" s="259"/>
      <c r="DZH24" s="259"/>
      <c r="DZI24" s="297"/>
      <c r="DZJ24" s="1133"/>
      <c r="DZK24" s="1134"/>
      <c r="DZL24" s="1134"/>
      <c r="DZM24" s="1134"/>
      <c r="DZN24" s="1134"/>
      <c r="DZO24" s="1134"/>
      <c r="DZP24" s="1134"/>
      <c r="DZQ24" s="1135"/>
      <c r="DZR24" s="1133"/>
      <c r="DZS24" s="1134"/>
      <c r="DZT24" s="1134"/>
      <c r="DZU24" s="1134"/>
      <c r="DZV24" s="1135"/>
      <c r="DZW24" s="1133"/>
      <c r="DZX24" s="1134"/>
      <c r="DZY24" s="1135"/>
      <c r="DZZ24" s="1140" t="e">
        <f>LEFT(DATABASE!C34,FIND("*",SUBSTITUTE(DATABASE!C34," ","*",2)))</f>
        <v>#VALUE!</v>
      </c>
      <c r="EAA24" s="1141"/>
      <c r="EAB24" s="1141"/>
      <c r="EAC24" s="1141"/>
      <c r="EAD24" s="1141"/>
      <c r="EAE24" s="1141"/>
      <c r="EAF24" s="1141"/>
      <c r="EAG24" s="1141"/>
      <c r="EAH24" s="1141"/>
      <c r="EAI24" s="1141"/>
      <c r="EAJ24" s="1142"/>
      <c r="EAK24" s="1181">
        <v>20</v>
      </c>
      <c r="EAL24" s="1182"/>
      <c r="EAM24" s="1183"/>
      <c r="EAN24" s="296"/>
      <c r="EAO24" s="259" t="s">
        <v>406</v>
      </c>
      <c r="EAP24" s="259"/>
      <c r="EAQ24" s="259"/>
      <c r="EAR24" s="259"/>
      <c r="EAS24" s="259"/>
      <c r="EAT24" s="259"/>
      <c r="EAU24" s="259"/>
      <c r="EAV24" s="259"/>
      <c r="EAW24" s="259"/>
      <c r="EAX24" s="259"/>
      <c r="EAY24" s="297"/>
      <c r="EAZ24" s="1133"/>
      <c r="EBA24" s="1134"/>
      <c r="EBB24" s="1134"/>
      <c r="EBC24" s="1134"/>
      <c r="EBD24" s="1134"/>
      <c r="EBE24" s="1134"/>
      <c r="EBF24" s="1134"/>
      <c r="EBG24" s="1135"/>
      <c r="EBH24" s="1133"/>
      <c r="EBI24" s="1134"/>
      <c r="EBJ24" s="1134"/>
      <c r="EBK24" s="1134"/>
      <c r="EBL24" s="1135"/>
      <c r="EBM24" s="1133"/>
      <c r="EBN24" s="1134"/>
      <c r="EBO24" s="1135"/>
      <c r="EBP24" s="1133"/>
      <c r="EBQ24" s="1134"/>
      <c r="EBR24" s="1134"/>
      <c r="EBS24" s="1134"/>
      <c r="EBT24" s="1134"/>
      <c r="EBU24" s="1134"/>
      <c r="EBV24" s="1134"/>
      <c r="EBW24" s="1134"/>
      <c r="EBX24" s="1134"/>
      <c r="EBY24" s="1134"/>
      <c r="EBZ24" s="1135"/>
      <c r="ECA24" s="1133"/>
      <c r="ECB24" s="1134"/>
      <c r="ECC24" s="1135"/>
      <c r="ECD24" s="296"/>
      <c r="ECE24" s="259" t="s">
        <v>406</v>
      </c>
      <c r="ECF24" s="259"/>
      <c r="ECG24" s="259"/>
      <c r="ECH24" s="259"/>
      <c r="ECI24" s="259"/>
      <c r="ECJ24" s="259"/>
      <c r="ECK24" s="259"/>
      <c r="ECL24" s="259"/>
      <c r="ECM24" s="259"/>
      <c r="ECN24" s="259"/>
      <c r="ECO24" s="297"/>
      <c r="ECP24" s="1133"/>
      <c r="ECQ24" s="1134"/>
      <c r="ECR24" s="1134"/>
      <c r="ECS24" s="1134"/>
      <c r="ECT24" s="1134"/>
      <c r="ECU24" s="1134"/>
      <c r="ECV24" s="1134"/>
      <c r="ECW24" s="1135"/>
      <c r="ECX24" s="1133"/>
      <c r="ECY24" s="1134"/>
      <c r="ECZ24" s="1134"/>
      <c r="EDA24" s="1134"/>
      <c r="EDB24" s="1135"/>
      <c r="EDC24" s="1133"/>
      <c r="EDD24" s="1134"/>
      <c r="EDE24" s="1135"/>
      <c r="EDF24" s="1133"/>
      <c r="EDG24" s="1134"/>
      <c r="EDH24" s="1134"/>
      <c r="EDI24" s="1134"/>
      <c r="EDJ24" s="1134"/>
      <c r="EDK24" s="1134"/>
      <c r="EDL24" s="1134"/>
      <c r="EDM24" s="1134"/>
      <c r="EDN24" s="1134"/>
      <c r="EDO24" s="1134"/>
      <c r="EDP24" s="1135"/>
      <c r="EDQ24" s="1133"/>
      <c r="EDR24" s="1134"/>
      <c r="EDS24" s="1135"/>
      <c r="EDT24" s="296"/>
      <c r="EDU24" s="259" t="s">
        <v>406</v>
      </c>
      <c r="EDV24" s="259"/>
      <c r="EDW24" s="259"/>
      <c r="EDX24" s="259"/>
      <c r="EDY24" s="259"/>
      <c r="EDZ24" s="259"/>
      <c r="EEA24" s="259"/>
      <c r="EEB24" s="259"/>
      <c r="EEC24" s="259"/>
      <c r="EED24" s="259"/>
      <c r="EEE24" s="297"/>
      <c r="EEF24" s="1133"/>
      <c r="EEG24" s="1134"/>
      <c r="EEH24" s="1134"/>
      <c r="EEI24" s="1134"/>
      <c r="EEJ24" s="1134"/>
      <c r="EEK24" s="1134"/>
      <c r="EEL24" s="1134"/>
      <c r="EEM24" s="1135"/>
      <c r="EEN24" s="1133"/>
      <c r="EEO24" s="1134"/>
      <c r="EEP24" s="1134"/>
      <c r="EEQ24" s="1134"/>
      <c r="EER24" s="1135"/>
      <c r="EES24" s="1133"/>
      <c r="EET24" s="1134"/>
      <c r="EEU24" s="1135"/>
      <c r="EEV24" s="1133"/>
      <c r="EEW24" s="1134"/>
      <c r="EEX24" s="1134"/>
      <c r="EEY24" s="1134"/>
      <c r="EEZ24" s="1134"/>
      <c r="EFA24" s="1134"/>
      <c r="EFB24" s="1134"/>
      <c r="EFC24" s="1134"/>
      <c r="EFD24" s="1134"/>
      <c r="EFE24" s="1134"/>
      <c r="EFF24" s="1135"/>
      <c r="EFG24" s="1133"/>
      <c r="EFH24" s="1134"/>
      <c r="EFI24" s="1135"/>
      <c r="EFJ24" s="296"/>
      <c r="EFK24" s="259" t="s">
        <v>406</v>
      </c>
      <c r="EFL24" s="259"/>
      <c r="EFM24" s="259"/>
      <c r="EFN24" s="259"/>
      <c r="EFO24" s="259"/>
      <c r="EFP24" s="259"/>
      <c r="EFQ24" s="259"/>
      <c r="EFR24" s="259"/>
      <c r="EFS24" s="259"/>
      <c r="EFT24" s="259"/>
      <c r="EFU24" s="297"/>
      <c r="EFV24" s="1133"/>
      <c r="EFW24" s="1134"/>
      <c r="EFX24" s="1134"/>
      <c r="EFY24" s="1134"/>
      <c r="EFZ24" s="1134"/>
      <c r="EGA24" s="1134"/>
      <c r="EGB24" s="1134"/>
      <c r="EGC24" s="1135"/>
      <c r="EGD24" s="1133"/>
      <c r="EGE24" s="1134"/>
      <c r="EGF24" s="1134"/>
      <c r="EGG24" s="1134"/>
      <c r="EGH24" s="1135"/>
      <c r="EGI24" s="1133"/>
      <c r="EGJ24" s="1134"/>
      <c r="EGK24" s="1135"/>
      <c r="EGL24" s="1133"/>
      <c r="EGM24" s="1134"/>
      <c r="EGN24" s="1134"/>
      <c r="EGO24" s="1134"/>
      <c r="EGP24" s="1134"/>
      <c r="EGQ24" s="1134"/>
      <c r="EGR24" s="1134"/>
      <c r="EGS24" s="1134"/>
      <c r="EGT24" s="1134"/>
      <c r="EGU24" s="1134"/>
      <c r="EGV24" s="1135"/>
      <c r="EGW24" s="1133"/>
      <c r="EGX24" s="1134"/>
      <c r="EGY24" s="1135"/>
      <c r="EGZ24" s="296"/>
      <c r="EHA24" s="259" t="s">
        <v>406</v>
      </c>
      <c r="EHB24" s="259"/>
      <c r="EHC24" s="259"/>
      <c r="EHD24" s="259"/>
      <c r="EHE24" s="259"/>
      <c r="EHF24" s="259"/>
      <c r="EHG24" s="259"/>
      <c r="EHH24" s="259"/>
      <c r="EHI24" s="259"/>
      <c r="EHJ24" s="259"/>
      <c r="EHK24" s="297"/>
      <c r="EHL24" s="1133"/>
      <c r="EHM24" s="1134"/>
      <c r="EHN24" s="1134"/>
      <c r="EHO24" s="1134"/>
      <c r="EHP24" s="1134"/>
      <c r="EHQ24" s="1134"/>
      <c r="EHR24" s="1134"/>
      <c r="EHS24" s="1135"/>
      <c r="EHT24" s="1133"/>
      <c r="EHU24" s="1134"/>
      <c r="EHV24" s="1134"/>
      <c r="EHW24" s="1134"/>
      <c r="EHX24" s="1135"/>
      <c r="EHY24" s="1133"/>
      <c r="EHZ24" s="1134"/>
      <c r="EIA24" s="1135"/>
      <c r="EIB24" s="1133"/>
      <c r="EIC24" s="1134"/>
      <c r="EID24" s="1134"/>
      <c r="EIE24" s="1134"/>
      <c r="EIF24" s="1134"/>
      <c r="EIG24" s="1134"/>
      <c r="EIH24" s="1134"/>
      <c r="EII24" s="1134"/>
      <c r="EIJ24" s="1134"/>
      <c r="EIK24" s="1134"/>
      <c r="EIL24" s="1135"/>
      <c r="EIM24" s="1133"/>
      <c r="EIN24" s="1134"/>
      <c r="EIO24" s="1135"/>
      <c r="EIP24" s="296"/>
      <c r="EIQ24" s="259" t="s">
        <v>406</v>
      </c>
      <c r="EIR24" s="259"/>
      <c r="EIS24" s="259"/>
      <c r="EIT24" s="259"/>
      <c r="EIU24" s="259"/>
      <c r="EIV24" s="259"/>
      <c r="EIW24" s="259"/>
      <c r="EIX24" s="259"/>
      <c r="EIY24" s="259"/>
      <c r="EIZ24" s="259"/>
      <c r="EJA24" s="297"/>
      <c r="EJB24" s="1133"/>
      <c r="EJC24" s="1134"/>
      <c r="EJD24" s="1134"/>
      <c r="EJE24" s="1134"/>
      <c r="EJF24" s="1134"/>
      <c r="EJG24" s="1134"/>
      <c r="EJH24" s="1134"/>
      <c r="EJI24" s="1135"/>
      <c r="EJJ24" s="1133"/>
      <c r="EJK24" s="1134"/>
      <c r="EJL24" s="1134"/>
      <c r="EJM24" s="1134"/>
      <c r="EJN24" s="1135"/>
    </row>
    <row r="25" spans="1:3654" ht="18.75" customHeight="1" x14ac:dyDescent="0.25">
      <c r="A25" s="1133"/>
      <c r="B25" s="1134"/>
      <c r="C25" s="1135"/>
      <c r="D25" s="1133"/>
      <c r="E25" s="1134"/>
      <c r="F25" s="1134"/>
      <c r="G25" s="1134"/>
      <c r="H25" s="1134"/>
      <c r="I25" s="1134"/>
      <c r="J25" s="1134"/>
      <c r="K25" s="1134"/>
      <c r="L25" s="1134"/>
      <c r="M25" s="1134"/>
      <c r="N25" s="1135"/>
      <c r="O25" s="1133"/>
      <c r="P25" s="1134"/>
      <c r="Q25" s="1135"/>
      <c r="R25" s="296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97"/>
      <c r="AD25" s="1133"/>
      <c r="AE25" s="1134"/>
      <c r="AF25" s="1134"/>
      <c r="AG25" s="1134"/>
      <c r="AH25" s="1134"/>
      <c r="AI25" s="1134"/>
      <c r="AJ25" s="1134"/>
      <c r="AK25" s="1135"/>
      <c r="AL25" s="1133"/>
      <c r="AM25" s="1134"/>
      <c r="AN25" s="1134"/>
      <c r="AO25" s="1134"/>
      <c r="AP25" s="1135"/>
      <c r="AQ25" s="1133"/>
      <c r="AR25" s="1134"/>
      <c r="AS25" s="1135"/>
      <c r="AT25" s="1133"/>
      <c r="AU25" s="1134"/>
      <c r="AV25" s="1134"/>
      <c r="AW25" s="1134"/>
      <c r="AX25" s="1134"/>
      <c r="AY25" s="1134"/>
      <c r="AZ25" s="1134"/>
      <c r="BA25" s="1134"/>
      <c r="BB25" s="1134"/>
      <c r="BC25" s="1134"/>
      <c r="BD25" s="1135"/>
      <c r="BE25" s="1133"/>
      <c r="BF25" s="1134"/>
      <c r="BG25" s="1135"/>
      <c r="BH25" s="296"/>
      <c r="BI25" s="255"/>
      <c r="BJ25" s="255"/>
      <c r="BK25" s="255"/>
      <c r="BL25" s="255"/>
      <c r="BM25" s="255"/>
      <c r="BN25" s="255"/>
      <c r="BO25" s="255"/>
      <c r="BP25" s="255"/>
      <c r="BQ25" s="255"/>
      <c r="BR25" s="255"/>
      <c r="BS25" s="297"/>
      <c r="BT25" s="1133"/>
      <c r="BU25" s="1134"/>
      <c r="BV25" s="1134"/>
      <c r="BW25" s="1134"/>
      <c r="BX25" s="1134"/>
      <c r="BY25" s="1134"/>
      <c r="BZ25" s="1134"/>
      <c r="CA25" s="1135"/>
      <c r="CB25" s="1133"/>
      <c r="CC25" s="1134"/>
      <c r="CD25" s="1134"/>
      <c r="CE25" s="1134"/>
      <c r="CF25" s="1135"/>
      <c r="CG25" s="1133"/>
      <c r="CH25" s="1134"/>
      <c r="CI25" s="1135"/>
      <c r="CJ25" s="1133"/>
      <c r="CK25" s="1134"/>
      <c r="CL25" s="1134"/>
      <c r="CM25" s="1134"/>
      <c r="CN25" s="1134"/>
      <c r="CO25" s="1134"/>
      <c r="CP25" s="1134"/>
      <c r="CQ25" s="1134"/>
      <c r="CR25" s="1134"/>
      <c r="CS25" s="1134"/>
      <c r="CT25" s="1135"/>
      <c r="CU25" s="1133"/>
      <c r="CV25" s="1134"/>
      <c r="CW25" s="1135"/>
      <c r="CX25" s="296"/>
      <c r="CY25" s="255"/>
      <c r="CZ25" s="255"/>
      <c r="DA25" s="255"/>
      <c r="DB25" s="255"/>
      <c r="DC25" s="255"/>
      <c r="DD25" s="255"/>
      <c r="DE25" s="255"/>
      <c r="DF25" s="255"/>
      <c r="DG25" s="255"/>
      <c r="DH25" s="255"/>
      <c r="DI25" s="297"/>
      <c r="DJ25" s="1133"/>
      <c r="DK25" s="1134"/>
      <c r="DL25" s="1134"/>
      <c r="DM25" s="1134"/>
      <c r="DN25" s="1134"/>
      <c r="DO25" s="1134"/>
      <c r="DP25" s="1134"/>
      <c r="DQ25" s="1135"/>
      <c r="DR25" s="1133"/>
      <c r="DS25" s="1134"/>
      <c r="DT25" s="1134"/>
      <c r="DU25" s="1134"/>
      <c r="DV25" s="1135"/>
      <c r="DW25" s="1133"/>
      <c r="DX25" s="1134"/>
      <c r="DY25" s="1135"/>
      <c r="DZ25" s="1133"/>
      <c r="EA25" s="1134"/>
      <c r="EB25" s="1134"/>
      <c r="EC25" s="1134"/>
      <c r="ED25" s="1134"/>
      <c r="EE25" s="1134"/>
      <c r="EF25" s="1134"/>
      <c r="EG25" s="1134"/>
      <c r="EH25" s="1134"/>
      <c r="EI25" s="1134"/>
      <c r="EJ25" s="1135"/>
      <c r="EK25" s="1133"/>
      <c r="EL25" s="1134"/>
      <c r="EM25" s="1135"/>
      <c r="EN25" s="296"/>
      <c r="EO25" s="255"/>
      <c r="EP25" s="255"/>
      <c r="EQ25" s="255"/>
      <c r="ER25" s="255"/>
      <c r="ES25" s="255"/>
      <c r="ET25" s="255"/>
      <c r="EU25" s="255"/>
      <c r="EV25" s="255"/>
      <c r="EW25" s="255"/>
      <c r="EX25" s="255"/>
      <c r="EY25" s="297"/>
      <c r="EZ25" s="1133"/>
      <c r="FA25" s="1134"/>
      <c r="FB25" s="1134"/>
      <c r="FC25" s="1134"/>
      <c r="FD25" s="1134"/>
      <c r="FE25" s="1134"/>
      <c r="FF25" s="1134"/>
      <c r="FG25" s="1135"/>
      <c r="FH25" s="1133"/>
      <c r="FI25" s="1134"/>
      <c r="FJ25" s="1134"/>
      <c r="FK25" s="1134"/>
      <c r="FL25" s="1135"/>
      <c r="FM25" s="1133"/>
      <c r="FN25" s="1134"/>
      <c r="FO25" s="1135"/>
      <c r="FP25" s="1133"/>
      <c r="FQ25" s="1134"/>
      <c r="FR25" s="1134"/>
      <c r="FS25" s="1134"/>
      <c r="FT25" s="1134"/>
      <c r="FU25" s="1134"/>
      <c r="FV25" s="1134"/>
      <c r="FW25" s="1134"/>
      <c r="FX25" s="1134"/>
      <c r="FY25" s="1134"/>
      <c r="FZ25" s="1135"/>
      <c r="GA25" s="1133"/>
      <c r="GB25" s="1134"/>
      <c r="GC25" s="1135"/>
      <c r="GD25" s="296"/>
      <c r="GE25" s="255"/>
      <c r="GF25" s="255"/>
      <c r="GG25" s="255"/>
      <c r="GH25" s="255"/>
      <c r="GI25" s="255"/>
      <c r="GJ25" s="255"/>
      <c r="GK25" s="255"/>
      <c r="GL25" s="255"/>
      <c r="GM25" s="255"/>
      <c r="GN25" s="255"/>
      <c r="GO25" s="297"/>
      <c r="GP25" s="1133"/>
      <c r="GQ25" s="1134"/>
      <c r="GR25" s="1134"/>
      <c r="GS25" s="1134"/>
      <c r="GT25" s="1134"/>
      <c r="GU25" s="1134"/>
      <c r="GV25" s="1134"/>
      <c r="GW25" s="1135"/>
      <c r="GX25" s="1133"/>
      <c r="GY25" s="1134"/>
      <c r="GZ25" s="1134"/>
      <c r="HA25" s="1134"/>
      <c r="HB25" s="1135"/>
      <c r="HC25" s="1133"/>
      <c r="HD25" s="1134"/>
      <c r="HE25" s="1135"/>
      <c r="HF25" s="1133"/>
      <c r="HG25" s="1134"/>
      <c r="HH25" s="1134"/>
      <c r="HI25" s="1134"/>
      <c r="HJ25" s="1134"/>
      <c r="HK25" s="1134"/>
      <c r="HL25" s="1134"/>
      <c r="HM25" s="1134"/>
      <c r="HN25" s="1134"/>
      <c r="HO25" s="1134"/>
      <c r="HP25" s="1135"/>
      <c r="HQ25" s="1133"/>
      <c r="HR25" s="1134"/>
      <c r="HS25" s="1135"/>
      <c r="HT25" s="296"/>
      <c r="HU25" s="255"/>
      <c r="HV25" s="255"/>
      <c r="HW25" s="255"/>
      <c r="HX25" s="255"/>
      <c r="HY25" s="255"/>
      <c r="HZ25" s="255"/>
      <c r="IA25" s="255"/>
      <c r="IB25" s="255"/>
      <c r="IC25" s="255"/>
      <c r="ID25" s="255"/>
      <c r="IE25" s="297"/>
      <c r="IF25" s="1133"/>
      <c r="IG25" s="1134"/>
      <c r="IH25" s="1134"/>
      <c r="II25" s="1134"/>
      <c r="IJ25" s="1134"/>
      <c r="IK25" s="1134"/>
      <c r="IL25" s="1134"/>
      <c r="IM25" s="1135"/>
      <c r="IN25" s="1133"/>
      <c r="IO25" s="1134"/>
      <c r="IP25" s="1134"/>
      <c r="IQ25" s="1134"/>
      <c r="IR25" s="1135"/>
      <c r="IS25" s="1133"/>
      <c r="IT25" s="1134"/>
      <c r="IU25" s="1135"/>
      <c r="IV25" s="1133"/>
      <c r="IW25" s="1134"/>
      <c r="IX25" s="1134"/>
      <c r="IY25" s="1134"/>
      <c r="IZ25" s="1134"/>
      <c r="JA25" s="1134"/>
      <c r="JB25" s="1134"/>
      <c r="JC25" s="1134"/>
      <c r="JD25" s="1134"/>
      <c r="JE25" s="1134"/>
      <c r="JF25" s="1135"/>
      <c r="JG25" s="1133"/>
      <c r="JH25" s="1134"/>
      <c r="JI25" s="1135"/>
      <c r="JJ25" s="296"/>
      <c r="JK25" s="255"/>
      <c r="JL25" s="255"/>
      <c r="JM25" s="255"/>
      <c r="JN25" s="255"/>
      <c r="JO25" s="255"/>
      <c r="JP25" s="255"/>
      <c r="JQ25" s="255"/>
      <c r="JR25" s="255"/>
      <c r="JS25" s="255"/>
      <c r="JT25" s="255"/>
      <c r="JU25" s="297"/>
      <c r="JV25" s="1133"/>
      <c r="JW25" s="1134"/>
      <c r="JX25" s="1134"/>
      <c r="JY25" s="1134"/>
      <c r="JZ25" s="1134"/>
      <c r="KA25" s="1134"/>
      <c r="KB25" s="1134"/>
      <c r="KC25" s="1135"/>
      <c r="KD25" s="1133"/>
      <c r="KE25" s="1134"/>
      <c r="KF25" s="1134"/>
      <c r="KG25" s="1134"/>
      <c r="KH25" s="1135"/>
      <c r="KI25" s="1133"/>
      <c r="KJ25" s="1134"/>
      <c r="KK25" s="1135"/>
      <c r="KL25" s="1133"/>
      <c r="KM25" s="1134"/>
      <c r="KN25" s="1134"/>
      <c r="KO25" s="1134"/>
      <c r="KP25" s="1134"/>
      <c r="KQ25" s="1134"/>
      <c r="KR25" s="1134"/>
      <c r="KS25" s="1134"/>
      <c r="KT25" s="1134"/>
      <c r="KU25" s="1134"/>
      <c r="KV25" s="1135"/>
      <c r="KW25" s="1133"/>
      <c r="KX25" s="1134"/>
      <c r="KY25" s="1135"/>
      <c r="KZ25" s="296"/>
      <c r="LA25" s="255"/>
      <c r="LB25" s="255"/>
      <c r="LC25" s="255"/>
      <c r="LD25" s="255"/>
      <c r="LE25" s="255"/>
      <c r="LF25" s="255"/>
      <c r="LG25" s="255"/>
      <c r="LH25" s="255"/>
      <c r="LI25" s="255"/>
      <c r="LJ25" s="255"/>
      <c r="LK25" s="297"/>
      <c r="LL25" s="1133"/>
      <c r="LM25" s="1134"/>
      <c r="LN25" s="1134"/>
      <c r="LO25" s="1134"/>
      <c r="LP25" s="1134"/>
      <c r="LQ25" s="1134"/>
      <c r="LR25" s="1134"/>
      <c r="LS25" s="1135"/>
      <c r="LT25" s="1133"/>
      <c r="LU25" s="1134"/>
      <c r="LV25" s="1134"/>
      <c r="LW25" s="1134"/>
      <c r="LX25" s="1135"/>
      <c r="LY25" s="1133"/>
      <c r="LZ25" s="1134"/>
      <c r="MA25" s="1135"/>
      <c r="MB25" s="1133"/>
      <c r="MC25" s="1134"/>
      <c r="MD25" s="1134"/>
      <c r="ME25" s="1134"/>
      <c r="MF25" s="1134"/>
      <c r="MG25" s="1134"/>
      <c r="MH25" s="1134"/>
      <c r="MI25" s="1134"/>
      <c r="MJ25" s="1134"/>
      <c r="MK25" s="1134"/>
      <c r="ML25" s="1135"/>
      <c r="MM25" s="1133"/>
      <c r="MN25" s="1134"/>
      <c r="MO25" s="1135"/>
      <c r="MP25" s="296"/>
      <c r="MQ25" s="255"/>
      <c r="MR25" s="255"/>
      <c r="MS25" s="255"/>
      <c r="MT25" s="255"/>
      <c r="MU25" s="255"/>
      <c r="MV25" s="255"/>
      <c r="MW25" s="255"/>
      <c r="MX25" s="255"/>
      <c r="MY25" s="255"/>
      <c r="MZ25" s="255"/>
      <c r="NA25" s="297"/>
      <c r="NB25" s="1133"/>
      <c r="NC25" s="1134"/>
      <c r="ND25" s="1134"/>
      <c r="NE25" s="1134"/>
      <c r="NF25" s="1134"/>
      <c r="NG25" s="1134"/>
      <c r="NH25" s="1134"/>
      <c r="NI25" s="1135"/>
      <c r="NJ25" s="1133"/>
      <c r="NK25" s="1134"/>
      <c r="NL25" s="1134"/>
      <c r="NM25" s="1134"/>
      <c r="NN25" s="1135"/>
      <c r="NO25" s="1133"/>
      <c r="NP25" s="1134"/>
      <c r="NQ25" s="1135"/>
      <c r="NR25" s="1133"/>
      <c r="NS25" s="1134"/>
      <c r="NT25" s="1134"/>
      <c r="NU25" s="1134"/>
      <c r="NV25" s="1134"/>
      <c r="NW25" s="1134"/>
      <c r="NX25" s="1134"/>
      <c r="NY25" s="1134"/>
      <c r="NZ25" s="1134"/>
      <c r="OA25" s="1134"/>
      <c r="OB25" s="1135"/>
      <c r="OC25" s="1133"/>
      <c r="OD25" s="1134"/>
      <c r="OE25" s="1135"/>
      <c r="OF25" s="296"/>
      <c r="OG25" s="255"/>
      <c r="OH25" s="255"/>
      <c r="OI25" s="255"/>
      <c r="OJ25" s="255"/>
      <c r="OK25" s="255"/>
      <c r="OL25" s="255"/>
      <c r="OM25" s="255"/>
      <c r="ON25" s="255"/>
      <c r="OO25" s="255"/>
      <c r="OP25" s="255"/>
      <c r="OQ25" s="297"/>
      <c r="OR25" s="1133"/>
      <c r="OS25" s="1134"/>
      <c r="OT25" s="1134"/>
      <c r="OU25" s="1134"/>
      <c r="OV25" s="1134"/>
      <c r="OW25" s="1134"/>
      <c r="OX25" s="1134"/>
      <c r="OY25" s="1135"/>
      <c r="OZ25" s="1133"/>
      <c r="PA25" s="1134"/>
      <c r="PB25" s="1134"/>
      <c r="PC25" s="1134"/>
      <c r="PD25" s="1135"/>
      <c r="PE25" s="1133"/>
      <c r="PF25" s="1134"/>
      <c r="PG25" s="1135"/>
      <c r="PH25" s="1133"/>
      <c r="PI25" s="1134"/>
      <c r="PJ25" s="1134"/>
      <c r="PK25" s="1134"/>
      <c r="PL25" s="1134"/>
      <c r="PM25" s="1134"/>
      <c r="PN25" s="1134"/>
      <c r="PO25" s="1134"/>
      <c r="PP25" s="1134"/>
      <c r="PQ25" s="1134"/>
      <c r="PR25" s="1135"/>
      <c r="PS25" s="1133"/>
      <c r="PT25" s="1134"/>
      <c r="PU25" s="1135"/>
      <c r="PV25" s="296"/>
      <c r="PW25" s="255"/>
      <c r="PX25" s="255"/>
      <c r="PY25" s="255"/>
      <c r="PZ25" s="255"/>
      <c r="QA25" s="255"/>
      <c r="QB25" s="255"/>
      <c r="QC25" s="255"/>
      <c r="QD25" s="255"/>
      <c r="QE25" s="255"/>
      <c r="QF25" s="255"/>
      <c r="QG25" s="297"/>
      <c r="QH25" s="1133"/>
      <c r="QI25" s="1134"/>
      <c r="QJ25" s="1134"/>
      <c r="QK25" s="1134"/>
      <c r="QL25" s="1134"/>
      <c r="QM25" s="1134"/>
      <c r="QN25" s="1134"/>
      <c r="QO25" s="1135"/>
      <c r="QP25" s="1133"/>
      <c r="QQ25" s="1134"/>
      <c r="QR25" s="1134"/>
      <c r="QS25" s="1134"/>
      <c r="QT25" s="1135"/>
      <c r="QU25" s="1133"/>
      <c r="QV25" s="1134"/>
      <c r="QW25" s="1135"/>
      <c r="QX25" s="1133"/>
      <c r="QY25" s="1134"/>
      <c r="QZ25" s="1134"/>
      <c r="RA25" s="1134"/>
      <c r="RB25" s="1134"/>
      <c r="RC25" s="1134"/>
      <c r="RD25" s="1134"/>
      <c r="RE25" s="1134"/>
      <c r="RF25" s="1134"/>
      <c r="RG25" s="1134"/>
      <c r="RH25" s="1135"/>
      <c r="RI25" s="1133"/>
      <c r="RJ25" s="1134"/>
      <c r="RK25" s="1135"/>
      <c r="RL25" s="296"/>
      <c r="RM25" s="255"/>
      <c r="RN25" s="255"/>
      <c r="RO25" s="255"/>
      <c r="RP25" s="255"/>
      <c r="RQ25" s="255"/>
      <c r="RR25" s="255"/>
      <c r="RS25" s="255"/>
      <c r="RT25" s="255"/>
      <c r="RU25" s="255"/>
      <c r="RV25" s="255"/>
      <c r="RW25" s="297"/>
      <c r="RX25" s="1133"/>
      <c r="RY25" s="1134"/>
      <c r="RZ25" s="1134"/>
      <c r="SA25" s="1134"/>
      <c r="SB25" s="1134"/>
      <c r="SC25" s="1134"/>
      <c r="SD25" s="1134"/>
      <c r="SE25" s="1135"/>
      <c r="SF25" s="1133"/>
      <c r="SG25" s="1134"/>
      <c r="SH25" s="1134"/>
      <c r="SI25" s="1134"/>
      <c r="SJ25" s="1135"/>
      <c r="SK25" s="1133"/>
      <c r="SL25" s="1134"/>
      <c r="SM25" s="1135"/>
      <c r="SN25" s="1133"/>
      <c r="SO25" s="1134"/>
      <c r="SP25" s="1134"/>
      <c r="SQ25" s="1134"/>
      <c r="SR25" s="1134"/>
      <c r="SS25" s="1134"/>
      <c r="ST25" s="1134"/>
      <c r="SU25" s="1134"/>
      <c r="SV25" s="1134"/>
      <c r="SW25" s="1134"/>
      <c r="SX25" s="1135"/>
      <c r="SY25" s="1133"/>
      <c r="SZ25" s="1134"/>
      <c r="TA25" s="1135"/>
      <c r="TB25" s="296"/>
      <c r="TC25" s="255"/>
      <c r="TD25" s="255"/>
      <c r="TE25" s="255"/>
      <c r="TF25" s="255"/>
      <c r="TG25" s="255"/>
      <c r="TH25" s="255"/>
      <c r="TI25" s="255"/>
      <c r="TJ25" s="255"/>
      <c r="TK25" s="255"/>
      <c r="TL25" s="255"/>
      <c r="TM25" s="297"/>
      <c r="TN25" s="1133"/>
      <c r="TO25" s="1134"/>
      <c r="TP25" s="1134"/>
      <c r="TQ25" s="1134"/>
      <c r="TR25" s="1134"/>
      <c r="TS25" s="1134"/>
      <c r="TT25" s="1134"/>
      <c r="TU25" s="1135"/>
      <c r="TV25" s="1133"/>
      <c r="TW25" s="1134"/>
      <c r="TX25" s="1134"/>
      <c r="TY25" s="1134"/>
      <c r="TZ25" s="1135"/>
      <c r="UA25" s="1133"/>
      <c r="UB25" s="1134"/>
      <c r="UC25" s="1135"/>
      <c r="UD25" s="1133"/>
      <c r="UE25" s="1134"/>
      <c r="UF25" s="1134"/>
      <c r="UG25" s="1134"/>
      <c r="UH25" s="1134"/>
      <c r="UI25" s="1134"/>
      <c r="UJ25" s="1134"/>
      <c r="UK25" s="1134"/>
      <c r="UL25" s="1134"/>
      <c r="UM25" s="1134"/>
      <c r="UN25" s="1135"/>
      <c r="UO25" s="1133"/>
      <c r="UP25" s="1134"/>
      <c r="UQ25" s="1135"/>
      <c r="UR25" s="296"/>
      <c r="US25" s="255"/>
      <c r="UT25" s="255"/>
      <c r="UU25" s="255"/>
      <c r="UV25" s="255"/>
      <c r="UW25" s="255"/>
      <c r="UX25" s="255"/>
      <c r="UY25" s="255"/>
      <c r="UZ25" s="255"/>
      <c r="VA25" s="255"/>
      <c r="VB25" s="255"/>
      <c r="VC25" s="297"/>
      <c r="VD25" s="1133"/>
      <c r="VE25" s="1134"/>
      <c r="VF25" s="1134"/>
      <c r="VG25" s="1134"/>
      <c r="VH25" s="1134"/>
      <c r="VI25" s="1134"/>
      <c r="VJ25" s="1134"/>
      <c r="VK25" s="1135"/>
      <c r="VL25" s="1133"/>
      <c r="VM25" s="1134"/>
      <c r="VN25" s="1134"/>
      <c r="VO25" s="1134"/>
      <c r="VP25" s="1135"/>
      <c r="VQ25" s="1133"/>
      <c r="VR25" s="1134"/>
      <c r="VS25" s="1135"/>
      <c r="VT25" s="1133"/>
      <c r="VU25" s="1134"/>
      <c r="VV25" s="1134"/>
      <c r="VW25" s="1134"/>
      <c r="VX25" s="1134"/>
      <c r="VY25" s="1134"/>
      <c r="VZ25" s="1134"/>
      <c r="WA25" s="1134"/>
      <c r="WB25" s="1134"/>
      <c r="WC25" s="1134"/>
      <c r="WD25" s="1135"/>
      <c r="WE25" s="1133"/>
      <c r="WF25" s="1134"/>
      <c r="WG25" s="1135"/>
      <c r="WH25" s="296"/>
      <c r="WI25" s="255"/>
      <c r="WJ25" s="255"/>
      <c r="WK25" s="255"/>
      <c r="WL25" s="255"/>
      <c r="WM25" s="255"/>
      <c r="WN25" s="255"/>
      <c r="WO25" s="255"/>
      <c r="WP25" s="255"/>
      <c r="WQ25" s="255"/>
      <c r="WR25" s="255"/>
      <c r="WS25" s="297"/>
      <c r="WT25" s="1133"/>
      <c r="WU25" s="1134"/>
      <c r="WV25" s="1134"/>
      <c r="WW25" s="1134"/>
      <c r="WX25" s="1134"/>
      <c r="WY25" s="1134"/>
      <c r="WZ25" s="1134"/>
      <c r="XA25" s="1135"/>
      <c r="XB25" s="1133"/>
      <c r="XC25" s="1134"/>
      <c r="XD25" s="1134"/>
      <c r="XE25" s="1134"/>
      <c r="XF25" s="1135"/>
      <c r="XG25" s="1133"/>
      <c r="XH25" s="1134"/>
      <c r="XI25" s="1135"/>
      <c r="XJ25" s="1133"/>
      <c r="XK25" s="1134"/>
      <c r="XL25" s="1134"/>
      <c r="XM25" s="1134"/>
      <c r="XN25" s="1134"/>
      <c r="XO25" s="1134"/>
      <c r="XP25" s="1134"/>
      <c r="XQ25" s="1134"/>
      <c r="XR25" s="1134"/>
      <c r="XS25" s="1134"/>
      <c r="XT25" s="1135"/>
      <c r="XU25" s="1133"/>
      <c r="XV25" s="1134"/>
      <c r="XW25" s="1135"/>
      <c r="XX25" s="296"/>
      <c r="XY25" s="255"/>
      <c r="XZ25" s="255"/>
      <c r="YA25" s="255"/>
      <c r="YB25" s="255"/>
      <c r="YC25" s="255"/>
      <c r="YD25" s="255"/>
      <c r="YE25" s="255"/>
      <c r="YF25" s="255"/>
      <c r="YG25" s="255"/>
      <c r="YH25" s="255"/>
      <c r="YI25" s="297"/>
      <c r="YJ25" s="1133"/>
      <c r="YK25" s="1134"/>
      <c r="YL25" s="1134"/>
      <c r="YM25" s="1134"/>
      <c r="YN25" s="1134"/>
      <c r="YO25" s="1134"/>
      <c r="YP25" s="1134"/>
      <c r="YQ25" s="1135"/>
      <c r="YR25" s="1133"/>
      <c r="YS25" s="1134"/>
      <c r="YT25" s="1134"/>
      <c r="YU25" s="1134"/>
      <c r="YV25" s="1135"/>
      <c r="YW25" s="1133"/>
      <c r="YX25" s="1134"/>
      <c r="YY25" s="1135"/>
      <c r="YZ25" s="1133"/>
      <c r="ZA25" s="1134"/>
      <c r="ZB25" s="1134"/>
      <c r="ZC25" s="1134"/>
      <c r="ZD25" s="1134"/>
      <c r="ZE25" s="1134"/>
      <c r="ZF25" s="1134"/>
      <c r="ZG25" s="1134"/>
      <c r="ZH25" s="1134"/>
      <c r="ZI25" s="1134"/>
      <c r="ZJ25" s="1135"/>
      <c r="ZK25" s="1133"/>
      <c r="ZL25" s="1134"/>
      <c r="ZM25" s="1135"/>
      <c r="ZN25" s="296"/>
      <c r="ZO25" s="255"/>
      <c r="ZP25" s="255"/>
      <c r="ZQ25" s="255"/>
      <c r="ZR25" s="255"/>
      <c r="ZS25" s="255"/>
      <c r="ZT25" s="255"/>
      <c r="ZU25" s="255"/>
      <c r="ZV25" s="255"/>
      <c r="ZW25" s="255"/>
      <c r="ZX25" s="255"/>
      <c r="ZY25" s="297"/>
      <c r="ZZ25" s="1133"/>
      <c r="AAA25" s="1134"/>
      <c r="AAB25" s="1134"/>
      <c r="AAC25" s="1134"/>
      <c r="AAD25" s="1134"/>
      <c r="AAE25" s="1134"/>
      <c r="AAF25" s="1134"/>
      <c r="AAG25" s="1135"/>
      <c r="AAH25" s="1133"/>
      <c r="AAI25" s="1134"/>
      <c r="AAJ25" s="1134"/>
      <c r="AAK25" s="1134"/>
      <c r="AAL25" s="1135"/>
      <c r="AAM25" s="1133"/>
      <c r="AAN25" s="1134"/>
      <c r="AAO25" s="1135"/>
      <c r="AAP25" s="1133"/>
      <c r="AAQ25" s="1134"/>
      <c r="AAR25" s="1134"/>
      <c r="AAS25" s="1134"/>
      <c r="AAT25" s="1134"/>
      <c r="AAU25" s="1134"/>
      <c r="AAV25" s="1134"/>
      <c r="AAW25" s="1134"/>
      <c r="AAX25" s="1134"/>
      <c r="AAY25" s="1134"/>
      <c r="AAZ25" s="1135"/>
      <c r="ABA25" s="1133"/>
      <c r="ABB25" s="1134"/>
      <c r="ABC25" s="1135"/>
      <c r="ABD25" s="296"/>
      <c r="ABE25" s="255"/>
      <c r="ABF25" s="255"/>
      <c r="ABG25" s="255"/>
      <c r="ABH25" s="255"/>
      <c r="ABI25" s="255"/>
      <c r="ABJ25" s="255"/>
      <c r="ABK25" s="255"/>
      <c r="ABL25" s="255"/>
      <c r="ABM25" s="255"/>
      <c r="ABN25" s="255"/>
      <c r="ABO25" s="297"/>
      <c r="ABP25" s="1133"/>
      <c r="ABQ25" s="1134"/>
      <c r="ABR25" s="1134"/>
      <c r="ABS25" s="1134"/>
      <c r="ABT25" s="1134"/>
      <c r="ABU25" s="1134"/>
      <c r="ABV25" s="1134"/>
      <c r="ABW25" s="1135"/>
      <c r="ABX25" s="1133"/>
      <c r="ABY25" s="1134"/>
      <c r="ABZ25" s="1134"/>
      <c r="ACA25" s="1134"/>
      <c r="ACB25" s="1135"/>
      <c r="ACC25" s="1133"/>
      <c r="ACD25" s="1134"/>
      <c r="ACE25" s="1135"/>
      <c r="ACF25" s="1133"/>
      <c r="ACG25" s="1134"/>
      <c r="ACH25" s="1134"/>
      <c r="ACI25" s="1134"/>
      <c r="ACJ25" s="1134"/>
      <c r="ACK25" s="1134"/>
      <c r="ACL25" s="1134"/>
      <c r="ACM25" s="1134"/>
      <c r="ACN25" s="1134"/>
      <c r="ACO25" s="1134"/>
      <c r="ACP25" s="1135"/>
      <c r="ACQ25" s="1133"/>
      <c r="ACR25" s="1134"/>
      <c r="ACS25" s="1135"/>
      <c r="ACT25" s="296"/>
      <c r="ACU25" s="255"/>
      <c r="ACV25" s="255"/>
      <c r="ACW25" s="255"/>
      <c r="ACX25" s="255"/>
      <c r="ACY25" s="255"/>
      <c r="ACZ25" s="255"/>
      <c r="ADA25" s="255"/>
      <c r="ADB25" s="255"/>
      <c r="ADC25" s="255"/>
      <c r="ADD25" s="255"/>
      <c r="ADE25" s="297"/>
      <c r="ADF25" s="1133"/>
      <c r="ADG25" s="1134"/>
      <c r="ADH25" s="1134"/>
      <c r="ADI25" s="1134"/>
      <c r="ADJ25" s="1134"/>
      <c r="ADK25" s="1134"/>
      <c r="ADL25" s="1134"/>
      <c r="ADM25" s="1135"/>
      <c r="ADN25" s="1133"/>
      <c r="ADO25" s="1134"/>
      <c r="ADP25" s="1134"/>
      <c r="ADQ25" s="1134"/>
      <c r="ADR25" s="1135"/>
      <c r="ADS25" s="1133"/>
      <c r="ADT25" s="1134"/>
      <c r="ADU25" s="1135"/>
      <c r="ADV25" s="1133"/>
      <c r="ADW25" s="1134"/>
      <c r="ADX25" s="1134"/>
      <c r="ADY25" s="1134"/>
      <c r="ADZ25" s="1134"/>
      <c r="AEA25" s="1134"/>
      <c r="AEB25" s="1134"/>
      <c r="AEC25" s="1134"/>
      <c r="AED25" s="1134"/>
      <c r="AEE25" s="1134"/>
      <c r="AEF25" s="1135"/>
      <c r="AEG25" s="1133"/>
      <c r="AEH25" s="1134"/>
      <c r="AEI25" s="1135"/>
      <c r="AEJ25" s="296"/>
      <c r="AEK25" s="255"/>
      <c r="AEL25" s="255"/>
      <c r="AEM25" s="255"/>
      <c r="AEN25" s="255"/>
      <c r="AEO25" s="255"/>
      <c r="AEP25" s="255"/>
      <c r="AEQ25" s="255"/>
      <c r="AER25" s="255"/>
      <c r="AES25" s="255"/>
      <c r="AET25" s="255"/>
      <c r="AEU25" s="297"/>
      <c r="AEV25" s="1133"/>
      <c r="AEW25" s="1134"/>
      <c r="AEX25" s="1134"/>
      <c r="AEY25" s="1134"/>
      <c r="AEZ25" s="1134"/>
      <c r="AFA25" s="1134"/>
      <c r="AFB25" s="1134"/>
      <c r="AFC25" s="1135"/>
      <c r="AFD25" s="1133"/>
      <c r="AFE25" s="1134"/>
      <c r="AFF25" s="1134"/>
      <c r="AFG25" s="1134"/>
      <c r="AFH25" s="1135"/>
      <c r="AFI25" s="1133"/>
      <c r="AFJ25" s="1134"/>
      <c r="AFK25" s="1135"/>
      <c r="AFL25" s="1133"/>
      <c r="AFM25" s="1134"/>
      <c r="AFN25" s="1134"/>
      <c r="AFO25" s="1134"/>
      <c r="AFP25" s="1134"/>
      <c r="AFQ25" s="1134"/>
      <c r="AFR25" s="1134"/>
      <c r="AFS25" s="1134"/>
      <c r="AFT25" s="1134"/>
      <c r="AFU25" s="1134"/>
      <c r="AFV25" s="1135"/>
      <c r="AFW25" s="1133"/>
      <c r="AFX25" s="1134"/>
      <c r="AFY25" s="1135"/>
      <c r="AFZ25" s="296"/>
      <c r="AGA25" s="255"/>
      <c r="AGB25" s="255"/>
      <c r="AGC25" s="255"/>
      <c r="AGD25" s="255"/>
      <c r="AGE25" s="255"/>
      <c r="AGF25" s="255"/>
      <c r="AGG25" s="255"/>
      <c r="AGH25" s="255"/>
      <c r="AGI25" s="255"/>
      <c r="AGJ25" s="255"/>
      <c r="AGK25" s="297"/>
      <c r="AGL25" s="1133"/>
      <c r="AGM25" s="1134"/>
      <c r="AGN25" s="1134"/>
      <c r="AGO25" s="1134"/>
      <c r="AGP25" s="1134"/>
      <c r="AGQ25" s="1134"/>
      <c r="AGR25" s="1134"/>
      <c r="AGS25" s="1135"/>
      <c r="AGT25" s="1133"/>
      <c r="AGU25" s="1134"/>
      <c r="AGV25" s="1134"/>
      <c r="AGW25" s="1134"/>
      <c r="AGX25" s="1135"/>
      <c r="AGY25" s="1133"/>
      <c r="AGZ25" s="1134"/>
      <c r="AHA25" s="1135"/>
      <c r="AHB25" s="1133"/>
      <c r="AHC25" s="1134"/>
      <c r="AHD25" s="1134"/>
      <c r="AHE25" s="1134"/>
      <c r="AHF25" s="1134"/>
      <c r="AHG25" s="1134"/>
      <c r="AHH25" s="1134"/>
      <c r="AHI25" s="1134"/>
      <c r="AHJ25" s="1134"/>
      <c r="AHK25" s="1134"/>
      <c r="AHL25" s="1135"/>
      <c r="AHM25" s="1133"/>
      <c r="AHN25" s="1134"/>
      <c r="AHO25" s="1135"/>
      <c r="AHP25" s="296"/>
      <c r="AHQ25" s="255"/>
      <c r="AHR25" s="255"/>
      <c r="AHS25" s="255"/>
      <c r="AHT25" s="255"/>
      <c r="AHU25" s="255"/>
      <c r="AHV25" s="255"/>
      <c r="AHW25" s="255"/>
      <c r="AHX25" s="255"/>
      <c r="AHY25" s="255"/>
      <c r="AHZ25" s="255"/>
      <c r="AIA25" s="297"/>
      <c r="AIB25" s="1133"/>
      <c r="AIC25" s="1134"/>
      <c r="AID25" s="1134"/>
      <c r="AIE25" s="1134"/>
      <c r="AIF25" s="1134"/>
      <c r="AIG25" s="1134"/>
      <c r="AIH25" s="1134"/>
      <c r="AII25" s="1135"/>
      <c r="AIJ25" s="1133"/>
      <c r="AIK25" s="1134"/>
      <c r="AIL25" s="1134"/>
      <c r="AIM25" s="1134"/>
      <c r="AIN25" s="1135"/>
      <c r="AIO25" s="1133"/>
      <c r="AIP25" s="1134"/>
      <c r="AIQ25" s="1135"/>
      <c r="AIR25" s="1133"/>
      <c r="AIS25" s="1134"/>
      <c r="AIT25" s="1134"/>
      <c r="AIU25" s="1134"/>
      <c r="AIV25" s="1134"/>
      <c r="AIW25" s="1134"/>
      <c r="AIX25" s="1134"/>
      <c r="AIY25" s="1134"/>
      <c r="AIZ25" s="1134"/>
      <c r="AJA25" s="1134"/>
      <c r="AJB25" s="1135"/>
      <c r="AJC25" s="1133"/>
      <c r="AJD25" s="1134"/>
      <c r="AJE25" s="1135"/>
      <c r="AJF25" s="296"/>
      <c r="AJG25" s="255"/>
      <c r="AJH25" s="255"/>
      <c r="AJI25" s="255"/>
      <c r="AJJ25" s="255"/>
      <c r="AJK25" s="255"/>
      <c r="AJL25" s="255"/>
      <c r="AJM25" s="255"/>
      <c r="AJN25" s="255"/>
      <c r="AJO25" s="255"/>
      <c r="AJP25" s="255"/>
      <c r="AJQ25" s="297"/>
      <c r="AJR25" s="1133"/>
      <c r="AJS25" s="1134"/>
      <c r="AJT25" s="1134"/>
      <c r="AJU25" s="1134"/>
      <c r="AJV25" s="1134"/>
      <c r="AJW25" s="1134"/>
      <c r="AJX25" s="1134"/>
      <c r="AJY25" s="1135"/>
      <c r="AJZ25" s="1133"/>
      <c r="AKA25" s="1134"/>
      <c r="AKB25" s="1134"/>
      <c r="AKC25" s="1134"/>
      <c r="AKD25" s="1135"/>
      <c r="AKE25" s="1133"/>
      <c r="AKF25" s="1134"/>
      <c r="AKG25" s="1135"/>
      <c r="AKH25" s="1133"/>
      <c r="AKI25" s="1134"/>
      <c r="AKJ25" s="1134"/>
      <c r="AKK25" s="1134"/>
      <c r="AKL25" s="1134"/>
      <c r="AKM25" s="1134"/>
      <c r="AKN25" s="1134"/>
      <c r="AKO25" s="1134"/>
      <c r="AKP25" s="1134"/>
      <c r="AKQ25" s="1134"/>
      <c r="AKR25" s="1135"/>
      <c r="AKS25" s="1133"/>
      <c r="AKT25" s="1134"/>
      <c r="AKU25" s="1135"/>
      <c r="AKV25" s="296"/>
      <c r="AKW25" s="255"/>
      <c r="AKX25" s="255"/>
      <c r="AKY25" s="255"/>
      <c r="AKZ25" s="255"/>
      <c r="ALA25" s="255"/>
      <c r="ALB25" s="255"/>
      <c r="ALC25" s="255"/>
      <c r="ALD25" s="255"/>
      <c r="ALE25" s="255"/>
      <c r="ALF25" s="255"/>
      <c r="ALG25" s="297"/>
      <c r="ALH25" s="1133"/>
      <c r="ALI25" s="1134"/>
      <c r="ALJ25" s="1134"/>
      <c r="ALK25" s="1134"/>
      <c r="ALL25" s="1134"/>
      <c r="ALM25" s="1134"/>
      <c r="ALN25" s="1134"/>
      <c r="ALO25" s="1135"/>
      <c r="ALP25" s="1133"/>
      <c r="ALQ25" s="1134"/>
      <c r="ALR25" s="1134"/>
      <c r="ALS25" s="1134"/>
      <c r="ALT25" s="1135"/>
      <c r="ALU25" s="1133"/>
      <c r="ALV25" s="1134"/>
      <c r="ALW25" s="1135"/>
      <c r="ALX25" s="1133"/>
      <c r="ALY25" s="1134"/>
      <c r="ALZ25" s="1134"/>
      <c r="AMA25" s="1134"/>
      <c r="AMB25" s="1134"/>
      <c r="AMC25" s="1134"/>
      <c r="AMD25" s="1134"/>
      <c r="AME25" s="1134"/>
      <c r="AMF25" s="1134"/>
      <c r="AMG25" s="1134"/>
      <c r="AMH25" s="1135"/>
      <c r="AMI25" s="1133"/>
      <c r="AMJ25" s="1134"/>
      <c r="AMK25" s="1135"/>
      <c r="AML25" s="296"/>
      <c r="AMM25" s="255"/>
      <c r="AMN25" s="255"/>
      <c r="AMO25" s="255"/>
      <c r="AMP25" s="255"/>
      <c r="AMQ25" s="255"/>
      <c r="AMR25" s="255"/>
      <c r="AMS25" s="255"/>
      <c r="AMT25" s="255"/>
      <c r="AMU25" s="255"/>
      <c r="AMV25" s="255"/>
      <c r="AMW25" s="297"/>
      <c r="AMX25" s="1133"/>
      <c r="AMY25" s="1134"/>
      <c r="AMZ25" s="1134"/>
      <c r="ANA25" s="1134"/>
      <c r="ANB25" s="1134"/>
      <c r="ANC25" s="1134"/>
      <c r="AND25" s="1134"/>
      <c r="ANE25" s="1135"/>
      <c r="ANF25" s="1133"/>
      <c r="ANG25" s="1134"/>
      <c r="ANH25" s="1134"/>
      <c r="ANI25" s="1134"/>
      <c r="ANJ25" s="1135"/>
      <c r="ANK25" s="1133"/>
      <c r="ANL25" s="1134"/>
      <c r="ANM25" s="1135"/>
      <c r="ANN25" s="1133"/>
      <c r="ANO25" s="1134"/>
      <c r="ANP25" s="1134"/>
      <c r="ANQ25" s="1134"/>
      <c r="ANR25" s="1134"/>
      <c r="ANS25" s="1134"/>
      <c r="ANT25" s="1134"/>
      <c r="ANU25" s="1134"/>
      <c r="ANV25" s="1134"/>
      <c r="ANW25" s="1134"/>
      <c r="ANX25" s="1135"/>
      <c r="ANY25" s="1133"/>
      <c r="ANZ25" s="1134"/>
      <c r="AOA25" s="1135"/>
      <c r="AOB25" s="296"/>
      <c r="AOC25" s="255"/>
      <c r="AOD25" s="255"/>
      <c r="AOE25" s="255"/>
      <c r="AOF25" s="255"/>
      <c r="AOG25" s="255"/>
      <c r="AOH25" s="255"/>
      <c r="AOI25" s="255"/>
      <c r="AOJ25" s="255"/>
      <c r="AOK25" s="255"/>
      <c r="AOL25" s="255"/>
      <c r="AOM25" s="297"/>
      <c r="AON25" s="1133"/>
      <c r="AOO25" s="1134"/>
      <c r="AOP25" s="1134"/>
      <c r="AOQ25" s="1134"/>
      <c r="AOR25" s="1134"/>
      <c r="AOS25" s="1134"/>
      <c r="AOT25" s="1134"/>
      <c r="AOU25" s="1135"/>
      <c r="AOV25" s="1133"/>
      <c r="AOW25" s="1134"/>
      <c r="AOX25" s="1134"/>
      <c r="AOY25" s="1134"/>
      <c r="AOZ25" s="1135"/>
      <c r="APA25" s="1133"/>
      <c r="APB25" s="1134"/>
      <c r="APC25" s="1135"/>
      <c r="APD25" s="1133"/>
      <c r="APE25" s="1134"/>
      <c r="APF25" s="1134"/>
      <c r="APG25" s="1134"/>
      <c r="APH25" s="1134"/>
      <c r="API25" s="1134"/>
      <c r="APJ25" s="1134"/>
      <c r="APK25" s="1134"/>
      <c r="APL25" s="1134"/>
      <c r="APM25" s="1134"/>
      <c r="APN25" s="1135"/>
      <c r="APO25" s="1133"/>
      <c r="APP25" s="1134"/>
      <c r="APQ25" s="1135"/>
      <c r="APR25" s="296"/>
      <c r="APS25" s="255"/>
      <c r="APT25" s="255"/>
      <c r="APU25" s="255"/>
      <c r="APV25" s="255"/>
      <c r="APW25" s="255"/>
      <c r="APX25" s="255"/>
      <c r="APY25" s="255"/>
      <c r="APZ25" s="255"/>
      <c r="AQA25" s="255"/>
      <c r="AQB25" s="255"/>
      <c r="AQC25" s="297"/>
      <c r="AQD25" s="1133"/>
      <c r="AQE25" s="1134"/>
      <c r="AQF25" s="1134"/>
      <c r="AQG25" s="1134"/>
      <c r="AQH25" s="1134"/>
      <c r="AQI25" s="1134"/>
      <c r="AQJ25" s="1134"/>
      <c r="AQK25" s="1135"/>
      <c r="AQL25" s="1133"/>
      <c r="AQM25" s="1134"/>
      <c r="AQN25" s="1134"/>
      <c r="AQO25" s="1134"/>
      <c r="AQP25" s="1135"/>
      <c r="AQQ25" s="1133"/>
      <c r="AQR25" s="1134"/>
      <c r="AQS25" s="1135"/>
      <c r="AQT25" s="1133"/>
      <c r="AQU25" s="1134"/>
      <c r="AQV25" s="1134"/>
      <c r="AQW25" s="1134"/>
      <c r="AQX25" s="1134"/>
      <c r="AQY25" s="1134"/>
      <c r="AQZ25" s="1134"/>
      <c r="ARA25" s="1134"/>
      <c r="ARB25" s="1134"/>
      <c r="ARC25" s="1134"/>
      <c r="ARD25" s="1135"/>
      <c r="ARE25" s="1133"/>
      <c r="ARF25" s="1134"/>
      <c r="ARG25" s="1135"/>
      <c r="ARH25" s="296"/>
      <c r="ARI25" s="255"/>
      <c r="ARJ25" s="255"/>
      <c r="ARK25" s="255"/>
      <c r="ARL25" s="255"/>
      <c r="ARM25" s="255"/>
      <c r="ARN25" s="255"/>
      <c r="ARO25" s="255"/>
      <c r="ARP25" s="255"/>
      <c r="ARQ25" s="255"/>
      <c r="ARR25" s="255"/>
      <c r="ARS25" s="297"/>
      <c r="ART25" s="1133"/>
      <c r="ARU25" s="1134"/>
      <c r="ARV25" s="1134"/>
      <c r="ARW25" s="1134"/>
      <c r="ARX25" s="1134"/>
      <c r="ARY25" s="1134"/>
      <c r="ARZ25" s="1134"/>
      <c r="ASA25" s="1135"/>
      <c r="ASB25" s="1133"/>
      <c r="ASC25" s="1134"/>
      <c r="ASD25" s="1134"/>
      <c r="ASE25" s="1134"/>
      <c r="ASF25" s="1135"/>
      <c r="ASG25" s="1133"/>
      <c r="ASH25" s="1134"/>
      <c r="ASI25" s="1135"/>
      <c r="ASJ25" s="1133"/>
      <c r="ASK25" s="1134"/>
      <c r="ASL25" s="1134"/>
      <c r="ASM25" s="1134"/>
      <c r="ASN25" s="1134"/>
      <c r="ASO25" s="1134"/>
      <c r="ASP25" s="1134"/>
      <c r="ASQ25" s="1134"/>
      <c r="ASR25" s="1134"/>
      <c r="ASS25" s="1134"/>
      <c r="AST25" s="1135"/>
      <c r="ASU25" s="1133"/>
      <c r="ASV25" s="1134"/>
      <c r="ASW25" s="1135"/>
      <c r="ASX25" s="296"/>
      <c r="ASY25" s="255"/>
      <c r="ASZ25" s="255"/>
      <c r="ATA25" s="255"/>
      <c r="ATB25" s="255"/>
      <c r="ATC25" s="255"/>
      <c r="ATD25" s="255"/>
      <c r="ATE25" s="255"/>
      <c r="ATF25" s="255"/>
      <c r="ATG25" s="255"/>
      <c r="ATH25" s="255"/>
      <c r="ATI25" s="297"/>
      <c r="ATJ25" s="1133"/>
      <c r="ATK25" s="1134"/>
      <c r="ATL25" s="1134"/>
      <c r="ATM25" s="1134"/>
      <c r="ATN25" s="1134"/>
      <c r="ATO25" s="1134"/>
      <c r="ATP25" s="1134"/>
      <c r="ATQ25" s="1135"/>
      <c r="ATR25" s="1133"/>
      <c r="ATS25" s="1134"/>
      <c r="ATT25" s="1134"/>
      <c r="ATU25" s="1134"/>
      <c r="ATV25" s="1135"/>
      <c r="ATW25" s="1133"/>
      <c r="ATX25" s="1134"/>
      <c r="ATY25" s="1135"/>
      <c r="ATZ25" s="1133"/>
      <c r="AUA25" s="1134"/>
      <c r="AUB25" s="1134"/>
      <c r="AUC25" s="1134"/>
      <c r="AUD25" s="1134"/>
      <c r="AUE25" s="1134"/>
      <c r="AUF25" s="1134"/>
      <c r="AUG25" s="1134"/>
      <c r="AUH25" s="1134"/>
      <c r="AUI25" s="1134"/>
      <c r="AUJ25" s="1135"/>
      <c r="AUK25" s="1133"/>
      <c r="AUL25" s="1134"/>
      <c r="AUM25" s="1135"/>
      <c r="AUN25" s="296"/>
      <c r="AUO25" s="255"/>
      <c r="AUP25" s="255"/>
      <c r="AUQ25" s="255"/>
      <c r="AUR25" s="255"/>
      <c r="AUS25" s="255"/>
      <c r="AUT25" s="255"/>
      <c r="AUU25" s="255"/>
      <c r="AUV25" s="255"/>
      <c r="AUW25" s="255"/>
      <c r="AUX25" s="255"/>
      <c r="AUY25" s="297"/>
      <c r="AUZ25" s="1133"/>
      <c r="AVA25" s="1134"/>
      <c r="AVB25" s="1134"/>
      <c r="AVC25" s="1134"/>
      <c r="AVD25" s="1134"/>
      <c r="AVE25" s="1134"/>
      <c r="AVF25" s="1134"/>
      <c r="AVG25" s="1135"/>
      <c r="AVH25" s="1133"/>
      <c r="AVI25" s="1134"/>
      <c r="AVJ25" s="1134"/>
      <c r="AVK25" s="1134"/>
      <c r="AVL25" s="1135"/>
      <c r="AVM25" s="1133"/>
      <c r="AVN25" s="1134"/>
      <c r="AVO25" s="1135"/>
      <c r="AVP25" s="1133"/>
      <c r="AVQ25" s="1134"/>
      <c r="AVR25" s="1134"/>
      <c r="AVS25" s="1134"/>
      <c r="AVT25" s="1134"/>
      <c r="AVU25" s="1134"/>
      <c r="AVV25" s="1134"/>
      <c r="AVW25" s="1134"/>
      <c r="AVX25" s="1134"/>
      <c r="AVY25" s="1134"/>
      <c r="AVZ25" s="1135"/>
      <c r="AWA25" s="1133"/>
      <c r="AWB25" s="1134"/>
      <c r="AWC25" s="1135"/>
      <c r="AWD25" s="296"/>
      <c r="AWE25" s="255"/>
      <c r="AWF25" s="255"/>
      <c r="AWG25" s="255"/>
      <c r="AWH25" s="255"/>
      <c r="AWI25" s="255"/>
      <c r="AWJ25" s="255"/>
      <c r="AWK25" s="255"/>
      <c r="AWL25" s="255"/>
      <c r="AWM25" s="255"/>
      <c r="AWN25" s="255"/>
      <c r="AWO25" s="297"/>
      <c r="AWP25" s="1133"/>
      <c r="AWQ25" s="1134"/>
      <c r="AWR25" s="1134"/>
      <c r="AWS25" s="1134"/>
      <c r="AWT25" s="1134"/>
      <c r="AWU25" s="1134"/>
      <c r="AWV25" s="1134"/>
      <c r="AWW25" s="1135"/>
      <c r="AWX25" s="1133"/>
      <c r="AWY25" s="1134"/>
      <c r="AWZ25" s="1134"/>
      <c r="AXA25" s="1134"/>
      <c r="AXB25" s="1135"/>
      <c r="AXC25" s="1133"/>
      <c r="AXD25" s="1134"/>
      <c r="AXE25" s="1135"/>
      <c r="AXF25" s="1133"/>
      <c r="AXG25" s="1134"/>
      <c r="AXH25" s="1134"/>
      <c r="AXI25" s="1134"/>
      <c r="AXJ25" s="1134"/>
      <c r="AXK25" s="1134"/>
      <c r="AXL25" s="1134"/>
      <c r="AXM25" s="1134"/>
      <c r="AXN25" s="1134"/>
      <c r="AXO25" s="1134"/>
      <c r="AXP25" s="1135"/>
      <c r="AXQ25" s="1133"/>
      <c r="AXR25" s="1134"/>
      <c r="AXS25" s="1135"/>
      <c r="AXT25" s="296"/>
      <c r="AXU25" s="255"/>
      <c r="AXV25" s="255"/>
      <c r="AXW25" s="255"/>
      <c r="AXX25" s="255"/>
      <c r="AXY25" s="255"/>
      <c r="AXZ25" s="255"/>
      <c r="AYA25" s="255"/>
      <c r="AYB25" s="255"/>
      <c r="AYC25" s="255"/>
      <c r="AYD25" s="255"/>
      <c r="AYE25" s="297"/>
      <c r="AYF25" s="1133"/>
      <c r="AYG25" s="1134"/>
      <c r="AYH25" s="1134"/>
      <c r="AYI25" s="1134"/>
      <c r="AYJ25" s="1134"/>
      <c r="AYK25" s="1134"/>
      <c r="AYL25" s="1134"/>
      <c r="AYM25" s="1135"/>
      <c r="AYN25" s="1133"/>
      <c r="AYO25" s="1134"/>
      <c r="AYP25" s="1134"/>
      <c r="AYQ25" s="1134"/>
      <c r="AYR25" s="1135"/>
      <c r="AYS25" s="1133"/>
      <c r="AYT25" s="1134"/>
      <c r="AYU25" s="1135"/>
      <c r="AYV25" s="1133"/>
      <c r="AYW25" s="1134"/>
      <c r="AYX25" s="1134"/>
      <c r="AYY25" s="1134"/>
      <c r="AYZ25" s="1134"/>
      <c r="AZA25" s="1134"/>
      <c r="AZB25" s="1134"/>
      <c r="AZC25" s="1134"/>
      <c r="AZD25" s="1134"/>
      <c r="AZE25" s="1134"/>
      <c r="AZF25" s="1135"/>
      <c r="AZG25" s="1133"/>
      <c r="AZH25" s="1134"/>
      <c r="AZI25" s="1135"/>
      <c r="AZJ25" s="296"/>
      <c r="AZK25" s="255"/>
      <c r="AZL25" s="255"/>
      <c r="AZM25" s="255"/>
      <c r="AZN25" s="255"/>
      <c r="AZO25" s="255"/>
      <c r="AZP25" s="255"/>
      <c r="AZQ25" s="255"/>
      <c r="AZR25" s="255"/>
      <c r="AZS25" s="255"/>
      <c r="AZT25" s="255"/>
      <c r="AZU25" s="297"/>
      <c r="AZV25" s="1133"/>
      <c r="AZW25" s="1134"/>
      <c r="AZX25" s="1134"/>
      <c r="AZY25" s="1134"/>
      <c r="AZZ25" s="1134"/>
      <c r="BAA25" s="1134"/>
      <c r="BAB25" s="1134"/>
      <c r="BAC25" s="1135"/>
      <c r="BAD25" s="1133"/>
      <c r="BAE25" s="1134"/>
      <c r="BAF25" s="1134"/>
      <c r="BAG25" s="1134"/>
      <c r="BAH25" s="1135"/>
      <c r="BAI25" s="1133"/>
      <c r="BAJ25" s="1134"/>
      <c r="BAK25" s="1135"/>
      <c r="BAL25" s="1133"/>
      <c r="BAM25" s="1134"/>
      <c r="BAN25" s="1134"/>
      <c r="BAO25" s="1134"/>
      <c r="BAP25" s="1134"/>
      <c r="BAQ25" s="1134"/>
      <c r="BAR25" s="1134"/>
      <c r="BAS25" s="1134"/>
      <c r="BAT25" s="1134"/>
      <c r="BAU25" s="1134"/>
      <c r="BAV25" s="1135"/>
      <c r="BAW25" s="1133"/>
      <c r="BAX25" s="1134"/>
      <c r="BAY25" s="1135"/>
      <c r="BAZ25" s="296"/>
      <c r="BBA25" s="255"/>
      <c r="BBB25" s="255"/>
      <c r="BBC25" s="255"/>
      <c r="BBD25" s="255"/>
      <c r="BBE25" s="255"/>
      <c r="BBF25" s="255"/>
      <c r="BBG25" s="255"/>
      <c r="BBH25" s="255"/>
      <c r="BBI25" s="255"/>
      <c r="BBJ25" s="255"/>
      <c r="BBK25" s="297"/>
      <c r="BBL25" s="1133"/>
      <c r="BBM25" s="1134"/>
      <c r="BBN25" s="1134"/>
      <c r="BBO25" s="1134"/>
      <c r="BBP25" s="1134"/>
      <c r="BBQ25" s="1134"/>
      <c r="BBR25" s="1134"/>
      <c r="BBS25" s="1135"/>
      <c r="BBT25" s="1133"/>
      <c r="BBU25" s="1134"/>
      <c r="BBV25" s="1134"/>
      <c r="BBW25" s="1134"/>
      <c r="BBX25" s="1135"/>
      <c r="BBY25" s="1133"/>
      <c r="BBZ25" s="1134"/>
      <c r="BCA25" s="1135"/>
      <c r="BCB25" s="1133"/>
      <c r="BCC25" s="1134"/>
      <c r="BCD25" s="1134"/>
      <c r="BCE25" s="1134"/>
      <c r="BCF25" s="1134"/>
      <c r="BCG25" s="1134"/>
      <c r="BCH25" s="1134"/>
      <c r="BCI25" s="1134"/>
      <c r="BCJ25" s="1134"/>
      <c r="BCK25" s="1134"/>
      <c r="BCL25" s="1135"/>
      <c r="BCM25" s="1133"/>
      <c r="BCN25" s="1134"/>
      <c r="BCO25" s="1135"/>
      <c r="BCP25" s="296"/>
      <c r="BCQ25" s="255"/>
      <c r="BCR25" s="255"/>
      <c r="BCS25" s="255"/>
      <c r="BCT25" s="255"/>
      <c r="BCU25" s="255"/>
      <c r="BCV25" s="255"/>
      <c r="BCW25" s="255"/>
      <c r="BCX25" s="255"/>
      <c r="BCY25" s="255"/>
      <c r="BCZ25" s="255"/>
      <c r="BDA25" s="297"/>
      <c r="BDB25" s="1133"/>
      <c r="BDC25" s="1134"/>
      <c r="BDD25" s="1134"/>
      <c r="BDE25" s="1134"/>
      <c r="BDF25" s="1134"/>
      <c r="BDG25" s="1134"/>
      <c r="BDH25" s="1134"/>
      <c r="BDI25" s="1135"/>
      <c r="BDJ25" s="1133"/>
      <c r="BDK25" s="1134"/>
      <c r="BDL25" s="1134"/>
      <c r="BDM25" s="1134"/>
      <c r="BDN25" s="1135"/>
      <c r="BDO25" s="1133"/>
      <c r="BDP25" s="1134"/>
      <c r="BDQ25" s="1135"/>
      <c r="BDR25" s="1133"/>
      <c r="BDS25" s="1134"/>
      <c r="BDT25" s="1134"/>
      <c r="BDU25" s="1134"/>
      <c r="BDV25" s="1134"/>
      <c r="BDW25" s="1134"/>
      <c r="BDX25" s="1134"/>
      <c r="BDY25" s="1134"/>
      <c r="BDZ25" s="1134"/>
      <c r="BEA25" s="1134"/>
      <c r="BEB25" s="1135"/>
      <c r="BEC25" s="1133"/>
      <c r="BED25" s="1134"/>
      <c r="BEE25" s="1135"/>
      <c r="BEF25" s="296"/>
      <c r="BEG25" s="255"/>
      <c r="BEH25" s="255"/>
      <c r="BEI25" s="255"/>
      <c r="BEJ25" s="255"/>
      <c r="BEK25" s="255"/>
      <c r="BEL25" s="255"/>
      <c r="BEM25" s="255"/>
      <c r="BEN25" s="255"/>
      <c r="BEO25" s="255"/>
      <c r="BEP25" s="255"/>
      <c r="BEQ25" s="297"/>
      <c r="BER25" s="1133"/>
      <c r="BES25" s="1134"/>
      <c r="BET25" s="1134"/>
      <c r="BEU25" s="1134"/>
      <c r="BEV25" s="1134"/>
      <c r="BEW25" s="1134"/>
      <c r="BEX25" s="1134"/>
      <c r="BEY25" s="1135"/>
      <c r="BEZ25" s="1133"/>
      <c r="BFA25" s="1134"/>
      <c r="BFB25" s="1134"/>
      <c r="BFC25" s="1134"/>
      <c r="BFD25" s="1135"/>
      <c r="BFE25" s="1133"/>
      <c r="BFF25" s="1134"/>
      <c r="BFG25" s="1135"/>
      <c r="BFH25" s="1133"/>
      <c r="BFI25" s="1134"/>
      <c r="BFJ25" s="1134"/>
      <c r="BFK25" s="1134"/>
      <c r="BFL25" s="1134"/>
      <c r="BFM25" s="1134"/>
      <c r="BFN25" s="1134"/>
      <c r="BFO25" s="1134"/>
      <c r="BFP25" s="1134"/>
      <c r="BFQ25" s="1134"/>
      <c r="BFR25" s="1135"/>
      <c r="BFS25" s="1133"/>
      <c r="BFT25" s="1134"/>
      <c r="BFU25" s="1135"/>
      <c r="BFV25" s="296"/>
      <c r="BFW25" s="255"/>
      <c r="BFX25" s="255"/>
      <c r="BFY25" s="255"/>
      <c r="BFZ25" s="255"/>
      <c r="BGA25" s="255"/>
      <c r="BGB25" s="255"/>
      <c r="BGC25" s="255"/>
      <c r="BGD25" s="255"/>
      <c r="BGE25" s="255"/>
      <c r="BGF25" s="255"/>
      <c r="BGG25" s="297"/>
      <c r="BGH25" s="1133"/>
      <c r="BGI25" s="1134"/>
      <c r="BGJ25" s="1134"/>
      <c r="BGK25" s="1134"/>
      <c r="BGL25" s="1134"/>
      <c r="BGM25" s="1134"/>
      <c r="BGN25" s="1134"/>
      <c r="BGO25" s="1135"/>
      <c r="BGP25" s="1133"/>
      <c r="BGQ25" s="1134"/>
      <c r="BGR25" s="1134"/>
      <c r="BGS25" s="1134"/>
      <c r="BGT25" s="1135"/>
      <c r="BGU25" s="1138"/>
      <c r="BGV25" s="1128"/>
      <c r="BGW25" s="1139"/>
      <c r="BGX25" s="1140"/>
      <c r="BGY25" s="1141"/>
      <c r="BGZ25" s="1141"/>
      <c r="BHA25" s="1141"/>
      <c r="BHB25" s="1141"/>
      <c r="BHC25" s="1141"/>
      <c r="BHD25" s="1141"/>
      <c r="BHE25" s="1141"/>
      <c r="BHF25" s="1141"/>
      <c r="BHG25" s="1141"/>
      <c r="BHH25" s="1142"/>
      <c r="BHI25" s="1144"/>
      <c r="BHJ25" s="1145"/>
      <c r="BHK25" s="1146"/>
      <c r="BHL25" s="296"/>
      <c r="BHM25" s="255"/>
      <c r="BHN25" s="255"/>
      <c r="BHO25" s="255"/>
      <c r="BHP25" s="255"/>
      <c r="BHQ25" s="255"/>
      <c r="BHR25" s="255"/>
      <c r="BHS25" s="255"/>
      <c r="BHT25" s="255"/>
      <c r="BHU25" s="255"/>
      <c r="BHV25" s="255"/>
      <c r="BHW25" s="297"/>
      <c r="BHX25" s="1133"/>
      <c r="BHY25" s="1134"/>
      <c r="BHZ25" s="1134"/>
      <c r="BIA25" s="1134"/>
      <c r="BIB25" s="1134"/>
      <c r="BIC25" s="1134"/>
      <c r="BID25" s="1134"/>
      <c r="BIE25" s="1135"/>
      <c r="BIF25" s="1133"/>
      <c r="BIG25" s="1134"/>
      <c r="BIH25" s="1134"/>
      <c r="BII25" s="1134"/>
      <c r="BIJ25" s="1135"/>
      <c r="BIK25" s="1133"/>
      <c r="BIL25" s="1134"/>
      <c r="BIM25" s="1135"/>
      <c r="BIN25" s="1133"/>
      <c r="BIO25" s="1134"/>
      <c r="BIP25" s="1134"/>
      <c r="BIQ25" s="1134"/>
      <c r="BIR25" s="1134"/>
      <c r="BIS25" s="1134"/>
      <c r="BIT25" s="1134"/>
      <c r="BIU25" s="1134"/>
      <c r="BIV25" s="1134"/>
      <c r="BIW25" s="1134"/>
      <c r="BIX25" s="1135"/>
      <c r="BIY25" s="1133"/>
      <c r="BIZ25" s="1134"/>
      <c r="BJA25" s="1135"/>
      <c r="BJB25" s="296"/>
      <c r="BJC25" s="255"/>
      <c r="BJD25" s="255"/>
      <c r="BJE25" s="255"/>
      <c r="BJF25" s="255"/>
      <c r="BJG25" s="255"/>
      <c r="BJH25" s="255"/>
      <c r="BJI25" s="255"/>
      <c r="BJJ25" s="255"/>
      <c r="BJK25" s="255"/>
      <c r="BJL25" s="255"/>
      <c r="BJM25" s="297"/>
      <c r="BJN25" s="1133"/>
      <c r="BJO25" s="1134"/>
      <c r="BJP25" s="1134"/>
      <c r="BJQ25" s="1134"/>
      <c r="BJR25" s="1134"/>
      <c r="BJS25" s="1134"/>
      <c r="BJT25" s="1134"/>
      <c r="BJU25" s="1135"/>
      <c r="BJV25" s="1133"/>
      <c r="BJW25" s="1134"/>
      <c r="BJX25" s="1134"/>
      <c r="BJY25" s="1134"/>
      <c r="BJZ25" s="1135"/>
      <c r="BKA25" s="1133"/>
      <c r="BKB25" s="1134"/>
      <c r="BKC25" s="1135"/>
      <c r="BKD25" s="1133"/>
      <c r="BKE25" s="1134"/>
      <c r="BKF25" s="1134"/>
      <c r="BKG25" s="1134"/>
      <c r="BKH25" s="1134"/>
      <c r="BKI25" s="1134"/>
      <c r="BKJ25" s="1134"/>
      <c r="BKK25" s="1134"/>
      <c r="BKL25" s="1134"/>
      <c r="BKM25" s="1134"/>
      <c r="BKN25" s="1135"/>
      <c r="BKO25" s="1133"/>
      <c r="BKP25" s="1134"/>
      <c r="BKQ25" s="1135"/>
      <c r="BKR25" s="296"/>
      <c r="BKS25" s="255"/>
      <c r="BKT25" s="255"/>
      <c r="BKU25" s="255"/>
      <c r="BKV25" s="255"/>
      <c r="BKW25" s="255"/>
      <c r="BKX25" s="255"/>
      <c r="BKY25" s="255"/>
      <c r="BKZ25" s="255"/>
      <c r="BLA25" s="255"/>
      <c r="BLB25" s="255"/>
      <c r="BLC25" s="297"/>
      <c r="BLD25" s="1133"/>
      <c r="BLE25" s="1134"/>
      <c r="BLF25" s="1134"/>
      <c r="BLG25" s="1134"/>
      <c r="BLH25" s="1134"/>
      <c r="BLI25" s="1134"/>
      <c r="BLJ25" s="1134"/>
      <c r="BLK25" s="1135"/>
      <c r="BLL25" s="1133"/>
      <c r="BLM25" s="1134"/>
      <c r="BLN25" s="1134"/>
      <c r="BLO25" s="1134"/>
      <c r="BLP25" s="1135"/>
      <c r="BLQ25" s="1133"/>
      <c r="BLR25" s="1134"/>
      <c r="BLS25" s="1135"/>
      <c r="BLT25" s="1133"/>
      <c r="BLU25" s="1134"/>
      <c r="BLV25" s="1134"/>
      <c r="BLW25" s="1134"/>
      <c r="BLX25" s="1134"/>
      <c r="BLY25" s="1134"/>
      <c r="BLZ25" s="1134"/>
      <c r="BMA25" s="1134"/>
      <c r="BMB25" s="1134"/>
      <c r="BMC25" s="1134"/>
      <c r="BMD25" s="1135"/>
      <c r="BME25" s="1133"/>
      <c r="BMF25" s="1134"/>
      <c r="BMG25" s="1135"/>
      <c r="BMH25" s="296"/>
      <c r="BMI25" s="255"/>
      <c r="BMJ25" s="255"/>
      <c r="BMK25" s="255"/>
      <c r="BML25" s="255"/>
      <c r="BMM25" s="255"/>
      <c r="BMN25" s="255"/>
      <c r="BMO25" s="255"/>
      <c r="BMP25" s="255"/>
      <c r="BMQ25" s="255"/>
      <c r="BMR25" s="255"/>
      <c r="BMS25" s="297"/>
      <c r="BMT25" s="1133"/>
      <c r="BMU25" s="1134"/>
      <c r="BMV25" s="1134"/>
      <c r="BMW25" s="1134"/>
      <c r="BMX25" s="1134"/>
      <c r="BMY25" s="1134"/>
      <c r="BMZ25" s="1134"/>
      <c r="BNA25" s="1135"/>
      <c r="BNB25" s="1133"/>
      <c r="BNC25" s="1134"/>
      <c r="BND25" s="1134"/>
      <c r="BNE25" s="1134"/>
      <c r="BNF25" s="1135"/>
      <c r="BNG25" s="1133"/>
      <c r="BNH25" s="1134"/>
      <c r="BNI25" s="1135"/>
      <c r="BNJ25" s="1133"/>
      <c r="BNK25" s="1134"/>
      <c r="BNL25" s="1134"/>
      <c r="BNM25" s="1134"/>
      <c r="BNN25" s="1134"/>
      <c r="BNO25" s="1134"/>
      <c r="BNP25" s="1134"/>
      <c r="BNQ25" s="1134"/>
      <c r="BNR25" s="1134"/>
      <c r="BNS25" s="1134"/>
      <c r="BNT25" s="1135"/>
      <c r="BNU25" s="1133"/>
      <c r="BNV25" s="1134"/>
      <c r="BNW25" s="1135"/>
      <c r="BNX25" s="296"/>
      <c r="BNY25" s="255"/>
      <c r="BNZ25" s="255"/>
      <c r="BOA25" s="255"/>
      <c r="BOB25" s="255"/>
      <c r="BOC25" s="255"/>
      <c r="BOD25" s="255"/>
      <c r="BOE25" s="255"/>
      <c r="BOF25" s="255"/>
      <c r="BOG25" s="255"/>
      <c r="BOH25" s="255"/>
      <c r="BOI25" s="297"/>
      <c r="BOJ25" s="1133"/>
      <c r="BOK25" s="1134"/>
      <c r="BOL25" s="1134"/>
      <c r="BOM25" s="1134"/>
      <c r="BON25" s="1134"/>
      <c r="BOO25" s="1134"/>
      <c r="BOP25" s="1134"/>
      <c r="BOQ25" s="1135"/>
      <c r="BOR25" s="1133"/>
      <c r="BOS25" s="1134"/>
      <c r="BOT25" s="1134"/>
      <c r="BOU25" s="1134"/>
      <c r="BOV25" s="1135"/>
      <c r="BOW25" s="1133"/>
      <c r="BOX25" s="1134"/>
      <c r="BOY25" s="1135"/>
      <c r="BOZ25" s="1133"/>
      <c r="BPA25" s="1134"/>
      <c r="BPB25" s="1134"/>
      <c r="BPC25" s="1134"/>
      <c r="BPD25" s="1134"/>
      <c r="BPE25" s="1134"/>
      <c r="BPF25" s="1134"/>
      <c r="BPG25" s="1134"/>
      <c r="BPH25" s="1134"/>
      <c r="BPI25" s="1134"/>
      <c r="BPJ25" s="1135"/>
      <c r="BPK25" s="1133"/>
      <c r="BPL25" s="1134"/>
      <c r="BPM25" s="1135"/>
      <c r="BPN25" s="296"/>
      <c r="BPO25" s="255"/>
      <c r="BPP25" s="255"/>
      <c r="BPQ25" s="255"/>
      <c r="BPR25" s="255"/>
      <c r="BPS25" s="255"/>
      <c r="BPT25" s="255"/>
      <c r="BPU25" s="255"/>
      <c r="BPV25" s="255"/>
      <c r="BPW25" s="255"/>
      <c r="BPX25" s="255"/>
      <c r="BPY25" s="297"/>
      <c r="BPZ25" s="1133"/>
      <c r="BQA25" s="1134"/>
      <c r="BQB25" s="1134"/>
      <c r="BQC25" s="1134"/>
      <c r="BQD25" s="1134"/>
      <c r="BQE25" s="1134"/>
      <c r="BQF25" s="1134"/>
      <c r="BQG25" s="1135"/>
      <c r="BQH25" s="1133"/>
      <c r="BQI25" s="1134"/>
      <c r="BQJ25" s="1134"/>
      <c r="BQK25" s="1134"/>
      <c r="BQL25" s="1135"/>
      <c r="BQM25" s="1133"/>
      <c r="BQN25" s="1134"/>
      <c r="BQO25" s="1135"/>
      <c r="BQP25" s="1133"/>
      <c r="BQQ25" s="1134"/>
      <c r="BQR25" s="1134"/>
      <c r="BQS25" s="1134"/>
      <c r="BQT25" s="1134"/>
      <c r="BQU25" s="1134"/>
      <c r="BQV25" s="1134"/>
      <c r="BQW25" s="1134"/>
      <c r="BQX25" s="1134"/>
      <c r="BQY25" s="1134"/>
      <c r="BQZ25" s="1135"/>
      <c r="BRA25" s="1133"/>
      <c r="BRB25" s="1134"/>
      <c r="BRC25" s="1135"/>
      <c r="BRD25" s="296"/>
      <c r="BRE25" s="255"/>
      <c r="BRF25" s="255"/>
      <c r="BRG25" s="255"/>
      <c r="BRH25" s="255"/>
      <c r="BRI25" s="255"/>
      <c r="BRJ25" s="255"/>
      <c r="BRK25" s="255"/>
      <c r="BRL25" s="255"/>
      <c r="BRM25" s="255"/>
      <c r="BRN25" s="255"/>
      <c r="BRO25" s="297"/>
      <c r="BRP25" s="1133"/>
      <c r="BRQ25" s="1134"/>
      <c r="BRR25" s="1134"/>
      <c r="BRS25" s="1134"/>
      <c r="BRT25" s="1134"/>
      <c r="BRU25" s="1134"/>
      <c r="BRV25" s="1134"/>
      <c r="BRW25" s="1135"/>
      <c r="BRX25" s="1133"/>
      <c r="BRY25" s="1134"/>
      <c r="BRZ25" s="1134"/>
      <c r="BSA25" s="1134"/>
      <c r="BSB25" s="1135"/>
      <c r="BSC25" s="1133"/>
      <c r="BSD25" s="1134"/>
      <c r="BSE25" s="1135"/>
      <c r="BSF25" s="1133"/>
      <c r="BSG25" s="1134"/>
      <c r="BSH25" s="1134"/>
      <c r="BSI25" s="1134"/>
      <c r="BSJ25" s="1134"/>
      <c r="BSK25" s="1134"/>
      <c r="BSL25" s="1134"/>
      <c r="BSM25" s="1134"/>
      <c r="BSN25" s="1134"/>
      <c r="BSO25" s="1134"/>
      <c r="BSP25" s="1135"/>
      <c r="BSQ25" s="1133"/>
      <c r="BSR25" s="1134"/>
      <c r="BSS25" s="1135"/>
      <c r="BST25" s="296"/>
      <c r="BSU25" s="255"/>
      <c r="BSV25" s="255"/>
      <c r="BSW25" s="255"/>
      <c r="BSX25" s="255"/>
      <c r="BSY25" s="255"/>
      <c r="BSZ25" s="255"/>
      <c r="BTA25" s="255"/>
      <c r="BTB25" s="255"/>
      <c r="BTC25" s="255"/>
      <c r="BTD25" s="255"/>
      <c r="BTE25" s="297"/>
      <c r="BTF25" s="1133"/>
      <c r="BTG25" s="1134"/>
      <c r="BTH25" s="1134"/>
      <c r="BTI25" s="1134"/>
      <c r="BTJ25" s="1134"/>
      <c r="BTK25" s="1134"/>
      <c r="BTL25" s="1134"/>
      <c r="BTM25" s="1135"/>
      <c r="BTN25" s="1133"/>
      <c r="BTO25" s="1134"/>
      <c r="BTP25" s="1134"/>
      <c r="BTQ25" s="1134"/>
      <c r="BTR25" s="1135"/>
      <c r="BTS25" s="1133"/>
      <c r="BTT25" s="1134"/>
      <c r="BTU25" s="1135"/>
      <c r="BTV25" s="1133"/>
      <c r="BTW25" s="1134"/>
      <c r="BTX25" s="1134"/>
      <c r="BTY25" s="1134"/>
      <c r="BTZ25" s="1134"/>
      <c r="BUA25" s="1134"/>
      <c r="BUB25" s="1134"/>
      <c r="BUC25" s="1134"/>
      <c r="BUD25" s="1134"/>
      <c r="BUE25" s="1134"/>
      <c r="BUF25" s="1135"/>
      <c r="BUG25" s="1133"/>
      <c r="BUH25" s="1134"/>
      <c r="BUI25" s="1135"/>
      <c r="BUJ25" s="296"/>
      <c r="BUK25" s="255"/>
      <c r="BUL25" s="255"/>
      <c r="BUM25" s="255"/>
      <c r="BUN25" s="255"/>
      <c r="BUO25" s="255"/>
      <c r="BUP25" s="255"/>
      <c r="BUQ25" s="255"/>
      <c r="BUR25" s="255"/>
      <c r="BUS25" s="255"/>
      <c r="BUT25" s="255"/>
      <c r="BUU25" s="297"/>
      <c r="BUV25" s="1133"/>
      <c r="BUW25" s="1134"/>
      <c r="BUX25" s="1134"/>
      <c r="BUY25" s="1134"/>
      <c r="BUZ25" s="1134"/>
      <c r="BVA25" s="1134"/>
      <c r="BVB25" s="1134"/>
      <c r="BVC25" s="1135"/>
      <c r="BVD25" s="1133"/>
      <c r="BVE25" s="1134"/>
      <c r="BVF25" s="1134"/>
      <c r="BVG25" s="1134"/>
      <c r="BVH25" s="1135"/>
      <c r="BVI25" s="1133"/>
      <c r="BVJ25" s="1134"/>
      <c r="BVK25" s="1135"/>
      <c r="BVL25" s="1133"/>
      <c r="BVM25" s="1134"/>
      <c r="BVN25" s="1134"/>
      <c r="BVO25" s="1134"/>
      <c r="BVP25" s="1134"/>
      <c r="BVQ25" s="1134"/>
      <c r="BVR25" s="1134"/>
      <c r="BVS25" s="1134"/>
      <c r="BVT25" s="1134"/>
      <c r="BVU25" s="1134"/>
      <c r="BVV25" s="1135"/>
      <c r="BVW25" s="1133"/>
      <c r="BVX25" s="1134"/>
      <c r="BVY25" s="1135"/>
      <c r="BVZ25" s="296"/>
      <c r="BWA25" s="255"/>
      <c r="BWB25" s="255"/>
      <c r="BWC25" s="255"/>
      <c r="BWD25" s="255"/>
      <c r="BWE25" s="255"/>
      <c r="BWF25" s="255"/>
      <c r="BWG25" s="255"/>
      <c r="BWH25" s="255"/>
      <c r="BWI25" s="255"/>
      <c r="BWJ25" s="255"/>
      <c r="BWK25" s="297"/>
      <c r="BWL25" s="1133"/>
      <c r="BWM25" s="1134"/>
      <c r="BWN25" s="1134"/>
      <c r="BWO25" s="1134"/>
      <c r="BWP25" s="1134"/>
      <c r="BWQ25" s="1134"/>
      <c r="BWR25" s="1134"/>
      <c r="BWS25" s="1135"/>
      <c r="BWT25" s="1133"/>
      <c r="BWU25" s="1134"/>
      <c r="BWV25" s="1134"/>
      <c r="BWW25" s="1134"/>
      <c r="BWX25" s="1135"/>
      <c r="BWY25" s="1133"/>
      <c r="BWZ25" s="1134"/>
      <c r="BXA25" s="1135"/>
      <c r="BXB25" s="1133"/>
      <c r="BXC25" s="1134"/>
      <c r="BXD25" s="1134"/>
      <c r="BXE25" s="1134"/>
      <c r="BXF25" s="1134"/>
      <c r="BXG25" s="1134"/>
      <c r="BXH25" s="1134"/>
      <c r="BXI25" s="1134"/>
      <c r="BXJ25" s="1134"/>
      <c r="BXK25" s="1134"/>
      <c r="BXL25" s="1135"/>
      <c r="BXM25" s="1133"/>
      <c r="BXN25" s="1134"/>
      <c r="BXO25" s="1135"/>
      <c r="BXP25" s="296"/>
      <c r="BXQ25" s="255"/>
      <c r="BXR25" s="255"/>
      <c r="BXS25" s="255"/>
      <c r="BXT25" s="255"/>
      <c r="BXU25" s="255"/>
      <c r="BXV25" s="255"/>
      <c r="BXW25" s="255"/>
      <c r="BXX25" s="255"/>
      <c r="BXY25" s="255"/>
      <c r="BXZ25" s="255"/>
      <c r="BYA25" s="297"/>
      <c r="BYB25" s="1133"/>
      <c r="BYC25" s="1134"/>
      <c r="BYD25" s="1134"/>
      <c r="BYE25" s="1134"/>
      <c r="BYF25" s="1134"/>
      <c r="BYG25" s="1134"/>
      <c r="BYH25" s="1134"/>
      <c r="BYI25" s="1135"/>
      <c r="BYJ25" s="1133"/>
      <c r="BYK25" s="1134"/>
      <c r="BYL25" s="1134"/>
      <c r="BYM25" s="1134"/>
      <c r="BYN25" s="1135"/>
      <c r="BYO25" s="1133"/>
      <c r="BYP25" s="1134"/>
      <c r="BYQ25" s="1135"/>
      <c r="BYR25" s="1133"/>
      <c r="BYS25" s="1134"/>
      <c r="BYT25" s="1134"/>
      <c r="BYU25" s="1134"/>
      <c r="BYV25" s="1134"/>
      <c r="BYW25" s="1134"/>
      <c r="BYX25" s="1134"/>
      <c r="BYY25" s="1134"/>
      <c r="BYZ25" s="1134"/>
      <c r="BZA25" s="1134"/>
      <c r="BZB25" s="1135"/>
      <c r="BZC25" s="1133"/>
      <c r="BZD25" s="1134"/>
      <c r="BZE25" s="1135"/>
      <c r="BZF25" s="296"/>
      <c r="BZG25" s="255"/>
      <c r="BZH25" s="255"/>
      <c r="BZI25" s="255"/>
      <c r="BZJ25" s="255"/>
      <c r="BZK25" s="255"/>
      <c r="BZL25" s="255"/>
      <c r="BZM25" s="255"/>
      <c r="BZN25" s="255"/>
      <c r="BZO25" s="255"/>
      <c r="BZP25" s="255"/>
      <c r="BZQ25" s="297"/>
      <c r="BZR25" s="1133"/>
      <c r="BZS25" s="1134"/>
      <c r="BZT25" s="1134"/>
      <c r="BZU25" s="1134"/>
      <c r="BZV25" s="1134"/>
      <c r="BZW25" s="1134"/>
      <c r="BZX25" s="1134"/>
      <c r="BZY25" s="1135"/>
      <c r="BZZ25" s="1133"/>
      <c r="CAA25" s="1134"/>
      <c r="CAB25" s="1134"/>
      <c r="CAC25" s="1134"/>
      <c r="CAD25" s="1135"/>
      <c r="CAE25" s="1133"/>
      <c r="CAF25" s="1134"/>
      <c r="CAG25" s="1135"/>
      <c r="CAH25" s="1133"/>
      <c r="CAI25" s="1134"/>
      <c r="CAJ25" s="1134"/>
      <c r="CAK25" s="1134"/>
      <c r="CAL25" s="1134"/>
      <c r="CAM25" s="1134"/>
      <c r="CAN25" s="1134"/>
      <c r="CAO25" s="1134"/>
      <c r="CAP25" s="1134"/>
      <c r="CAQ25" s="1134"/>
      <c r="CAR25" s="1135"/>
      <c r="CAS25" s="1133"/>
      <c r="CAT25" s="1134"/>
      <c r="CAU25" s="1135"/>
      <c r="CAV25" s="296"/>
      <c r="CAW25" s="255"/>
      <c r="CAX25" s="255"/>
      <c r="CAY25" s="255"/>
      <c r="CAZ25" s="255"/>
      <c r="CBA25" s="255"/>
      <c r="CBB25" s="255"/>
      <c r="CBC25" s="255"/>
      <c r="CBD25" s="255"/>
      <c r="CBE25" s="255"/>
      <c r="CBF25" s="255"/>
      <c r="CBG25" s="297"/>
      <c r="CBH25" s="1133"/>
      <c r="CBI25" s="1134"/>
      <c r="CBJ25" s="1134"/>
      <c r="CBK25" s="1134"/>
      <c r="CBL25" s="1134"/>
      <c r="CBM25" s="1134"/>
      <c r="CBN25" s="1134"/>
      <c r="CBO25" s="1135"/>
      <c r="CBP25" s="1133"/>
      <c r="CBQ25" s="1134"/>
      <c r="CBR25" s="1134"/>
      <c r="CBS25" s="1134"/>
      <c r="CBT25" s="1135"/>
      <c r="CBU25" s="1133"/>
      <c r="CBV25" s="1134"/>
      <c r="CBW25" s="1135"/>
      <c r="CBX25" s="1133"/>
      <c r="CBY25" s="1134"/>
      <c r="CBZ25" s="1134"/>
      <c r="CCA25" s="1134"/>
      <c r="CCB25" s="1134"/>
      <c r="CCC25" s="1134"/>
      <c r="CCD25" s="1134"/>
      <c r="CCE25" s="1134"/>
      <c r="CCF25" s="1134"/>
      <c r="CCG25" s="1134"/>
      <c r="CCH25" s="1135"/>
      <c r="CCI25" s="1133"/>
      <c r="CCJ25" s="1134"/>
      <c r="CCK25" s="1135"/>
      <c r="CCL25" s="296"/>
      <c r="CCM25" s="255"/>
      <c r="CCN25" s="255"/>
      <c r="CCO25" s="255"/>
      <c r="CCP25" s="255"/>
      <c r="CCQ25" s="255"/>
      <c r="CCR25" s="255"/>
      <c r="CCS25" s="255"/>
      <c r="CCT25" s="255"/>
      <c r="CCU25" s="255"/>
      <c r="CCV25" s="255"/>
      <c r="CCW25" s="297"/>
      <c r="CCX25" s="1133"/>
      <c r="CCY25" s="1134"/>
      <c r="CCZ25" s="1134"/>
      <c r="CDA25" s="1134"/>
      <c r="CDB25" s="1134"/>
      <c r="CDC25" s="1134"/>
      <c r="CDD25" s="1134"/>
      <c r="CDE25" s="1135"/>
      <c r="CDF25" s="1133"/>
      <c r="CDG25" s="1134"/>
      <c r="CDH25" s="1134"/>
      <c r="CDI25" s="1134"/>
      <c r="CDJ25" s="1135"/>
      <c r="CDK25" s="1133"/>
      <c r="CDL25" s="1134"/>
      <c r="CDM25" s="1135"/>
      <c r="CDN25" s="1133"/>
      <c r="CDO25" s="1134"/>
      <c r="CDP25" s="1134"/>
      <c r="CDQ25" s="1134"/>
      <c r="CDR25" s="1134"/>
      <c r="CDS25" s="1134"/>
      <c r="CDT25" s="1134"/>
      <c r="CDU25" s="1134"/>
      <c r="CDV25" s="1134"/>
      <c r="CDW25" s="1134"/>
      <c r="CDX25" s="1135"/>
      <c r="CDY25" s="1133"/>
      <c r="CDZ25" s="1134"/>
      <c r="CEA25" s="1135"/>
      <c r="CEB25" s="296"/>
      <c r="CEC25" s="255"/>
      <c r="CED25" s="255"/>
      <c r="CEE25" s="255"/>
      <c r="CEF25" s="255"/>
      <c r="CEG25" s="255"/>
      <c r="CEH25" s="255"/>
      <c r="CEI25" s="255"/>
      <c r="CEJ25" s="255"/>
      <c r="CEK25" s="255"/>
      <c r="CEL25" s="255"/>
      <c r="CEM25" s="297"/>
      <c r="CEN25" s="1133"/>
      <c r="CEO25" s="1134"/>
      <c r="CEP25" s="1134"/>
      <c r="CEQ25" s="1134"/>
      <c r="CER25" s="1134"/>
      <c r="CES25" s="1134"/>
      <c r="CET25" s="1134"/>
      <c r="CEU25" s="1135"/>
      <c r="CEV25" s="1133"/>
      <c r="CEW25" s="1134"/>
      <c r="CEX25" s="1134"/>
      <c r="CEY25" s="1134"/>
      <c r="CEZ25" s="1135"/>
      <c r="CFA25" s="1133"/>
      <c r="CFB25" s="1134"/>
      <c r="CFC25" s="1135"/>
      <c r="CFD25" s="1133"/>
      <c r="CFE25" s="1134"/>
      <c r="CFF25" s="1134"/>
      <c r="CFG25" s="1134"/>
      <c r="CFH25" s="1134"/>
      <c r="CFI25" s="1134"/>
      <c r="CFJ25" s="1134"/>
      <c r="CFK25" s="1134"/>
      <c r="CFL25" s="1134"/>
      <c r="CFM25" s="1134"/>
      <c r="CFN25" s="1135"/>
      <c r="CFO25" s="1133"/>
      <c r="CFP25" s="1134"/>
      <c r="CFQ25" s="1135"/>
      <c r="CFR25" s="296"/>
      <c r="CFS25" s="255"/>
      <c r="CFT25" s="255"/>
      <c r="CFU25" s="255"/>
      <c r="CFV25" s="255"/>
      <c r="CFW25" s="255"/>
      <c r="CFX25" s="255"/>
      <c r="CFY25" s="255"/>
      <c r="CFZ25" s="255"/>
      <c r="CGA25" s="255"/>
      <c r="CGB25" s="255"/>
      <c r="CGC25" s="297"/>
      <c r="CGD25" s="1133"/>
      <c r="CGE25" s="1134"/>
      <c r="CGF25" s="1134"/>
      <c r="CGG25" s="1134"/>
      <c r="CGH25" s="1134"/>
      <c r="CGI25" s="1134"/>
      <c r="CGJ25" s="1134"/>
      <c r="CGK25" s="1135"/>
      <c r="CGL25" s="1133"/>
      <c r="CGM25" s="1134"/>
      <c r="CGN25" s="1134"/>
      <c r="CGO25" s="1134"/>
      <c r="CGP25" s="1135"/>
      <c r="CGQ25" s="1133"/>
      <c r="CGR25" s="1134"/>
      <c r="CGS25" s="1135"/>
      <c r="CGT25" s="1133"/>
      <c r="CGU25" s="1134"/>
      <c r="CGV25" s="1134"/>
      <c r="CGW25" s="1134"/>
      <c r="CGX25" s="1134"/>
      <c r="CGY25" s="1134"/>
      <c r="CGZ25" s="1134"/>
      <c r="CHA25" s="1134"/>
      <c r="CHB25" s="1134"/>
      <c r="CHC25" s="1134"/>
      <c r="CHD25" s="1135"/>
      <c r="CHE25" s="1133"/>
      <c r="CHF25" s="1134"/>
      <c r="CHG25" s="1135"/>
      <c r="CHH25" s="296"/>
      <c r="CHI25" s="255"/>
      <c r="CHJ25" s="255"/>
      <c r="CHK25" s="255"/>
      <c r="CHL25" s="255"/>
      <c r="CHM25" s="255"/>
      <c r="CHN25" s="255"/>
      <c r="CHO25" s="255"/>
      <c r="CHP25" s="255"/>
      <c r="CHQ25" s="255"/>
      <c r="CHR25" s="255"/>
      <c r="CHS25" s="297"/>
      <c r="CHT25" s="1133"/>
      <c r="CHU25" s="1134"/>
      <c r="CHV25" s="1134"/>
      <c r="CHW25" s="1134"/>
      <c r="CHX25" s="1134"/>
      <c r="CHY25" s="1134"/>
      <c r="CHZ25" s="1134"/>
      <c r="CIA25" s="1135"/>
      <c r="CIB25" s="1133"/>
      <c r="CIC25" s="1134"/>
      <c r="CID25" s="1134"/>
      <c r="CIE25" s="1134"/>
      <c r="CIF25" s="1135"/>
      <c r="CIG25" s="1133"/>
      <c r="CIH25" s="1134"/>
      <c r="CII25" s="1135"/>
      <c r="CIJ25" s="1133"/>
      <c r="CIK25" s="1134"/>
      <c r="CIL25" s="1134"/>
      <c r="CIM25" s="1134"/>
      <c r="CIN25" s="1134"/>
      <c r="CIO25" s="1134"/>
      <c r="CIP25" s="1134"/>
      <c r="CIQ25" s="1134"/>
      <c r="CIR25" s="1134"/>
      <c r="CIS25" s="1134"/>
      <c r="CIT25" s="1135"/>
      <c r="CIU25" s="1133"/>
      <c r="CIV25" s="1134"/>
      <c r="CIW25" s="1135"/>
      <c r="CIX25" s="296"/>
      <c r="CIY25" s="255"/>
      <c r="CIZ25" s="255"/>
      <c r="CJA25" s="255"/>
      <c r="CJB25" s="255"/>
      <c r="CJC25" s="255"/>
      <c r="CJD25" s="255"/>
      <c r="CJE25" s="255"/>
      <c r="CJF25" s="255"/>
      <c r="CJG25" s="255"/>
      <c r="CJH25" s="255"/>
      <c r="CJI25" s="297"/>
      <c r="CJJ25" s="1133"/>
      <c r="CJK25" s="1134"/>
      <c r="CJL25" s="1134"/>
      <c r="CJM25" s="1134"/>
      <c r="CJN25" s="1134"/>
      <c r="CJO25" s="1134"/>
      <c r="CJP25" s="1134"/>
      <c r="CJQ25" s="1135"/>
      <c r="CJR25" s="1133"/>
      <c r="CJS25" s="1134"/>
      <c r="CJT25" s="1134"/>
      <c r="CJU25" s="1134"/>
      <c r="CJV25" s="1135"/>
      <c r="CJW25" s="1133"/>
      <c r="CJX25" s="1134"/>
      <c r="CJY25" s="1135"/>
      <c r="CJZ25" s="1133"/>
      <c r="CKA25" s="1134"/>
      <c r="CKB25" s="1134"/>
      <c r="CKC25" s="1134"/>
      <c r="CKD25" s="1134"/>
      <c r="CKE25" s="1134"/>
      <c r="CKF25" s="1134"/>
      <c r="CKG25" s="1134"/>
      <c r="CKH25" s="1134"/>
      <c r="CKI25" s="1134"/>
      <c r="CKJ25" s="1135"/>
      <c r="CKK25" s="1133"/>
      <c r="CKL25" s="1134"/>
      <c r="CKM25" s="1135"/>
      <c r="CKN25" s="296"/>
      <c r="CKO25" s="255"/>
      <c r="CKP25" s="255"/>
      <c r="CKQ25" s="255"/>
      <c r="CKR25" s="255"/>
      <c r="CKS25" s="255"/>
      <c r="CKT25" s="255"/>
      <c r="CKU25" s="255"/>
      <c r="CKV25" s="255"/>
      <c r="CKW25" s="255"/>
      <c r="CKX25" s="255"/>
      <c r="CKY25" s="297"/>
      <c r="CKZ25" s="1133"/>
      <c r="CLA25" s="1134"/>
      <c r="CLB25" s="1134"/>
      <c r="CLC25" s="1134"/>
      <c r="CLD25" s="1134"/>
      <c r="CLE25" s="1134"/>
      <c r="CLF25" s="1134"/>
      <c r="CLG25" s="1135"/>
      <c r="CLH25" s="1133"/>
      <c r="CLI25" s="1134"/>
      <c r="CLJ25" s="1134"/>
      <c r="CLK25" s="1134"/>
      <c r="CLL25" s="1135"/>
      <c r="CLM25" s="1133"/>
      <c r="CLN25" s="1134"/>
      <c r="CLO25" s="1135"/>
      <c r="CLP25" s="1133"/>
      <c r="CLQ25" s="1134"/>
      <c r="CLR25" s="1134"/>
      <c r="CLS25" s="1134"/>
      <c r="CLT25" s="1134"/>
      <c r="CLU25" s="1134"/>
      <c r="CLV25" s="1134"/>
      <c r="CLW25" s="1134"/>
      <c r="CLX25" s="1134"/>
      <c r="CLY25" s="1134"/>
      <c r="CLZ25" s="1135"/>
      <c r="CMA25" s="1133"/>
      <c r="CMB25" s="1134"/>
      <c r="CMC25" s="1135"/>
      <c r="CMD25" s="296"/>
      <c r="CME25" s="255"/>
      <c r="CMF25" s="255"/>
      <c r="CMG25" s="255"/>
      <c r="CMH25" s="255"/>
      <c r="CMI25" s="255"/>
      <c r="CMJ25" s="255"/>
      <c r="CMK25" s="255"/>
      <c r="CML25" s="255"/>
      <c r="CMM25" s="255"/>
      <c r="CMN25" s="255"/>
      <c r="CMO25" s="297"/>
      <c r="CMP25" s="1133"/>
      <c r="CMQ25" s="1134"/>
      <c r="CMR25" s="1134"/>
      <c r="CMS25" s="1134"/>
      <c r="CMT25" s="1134"/>
      <c r="CMU25" s="1134"/>
      <c r="CMV25" s="1134"/>
      <c r="CMW25" s="1135"/>
      <c r="CMX25" s="1133"/>
      <c r="CMY25" s="1134"/>
      <c r="CMZ25" s="1134"/>
      <c r="CNA25" s="1134"/>
      <c r="CNB25" s="1135"/>
      <c r="CNC25" s="1133"/>
      <c r="CND25" s="1134"/>
      <c r="CNE25" s="1135"/>
      <c r="CNF25" s="1133"/>
      <c r="CNG25" s="1134"/>
      <c r="CNH25" s="1134"/>
      <c r="CNI25" s="1134"/>
      <c r="CNJ25" s="1134"/>
      <c r="CNK25" s="1134"/>
      <c r="CNL25" s="1134"/>
      <c r="CNM25" s="1134"/>
      <c r="CNN25" s="1134"/>
      <c r="CNO25" s="1134"/>
      <c r="CNP25" s="1135"/>
      <c r="CNQ25" s="1133"/>
      <c r="CNR25" s="1134"/>
      <c r="CNS25" s="1135"/>
      <c r="CNT25" s="296"/>
      <c r="CNU25" s="255"/>
      <c r="CNV25" s="255"/>
      <c r="CNW25" s="255"/>
      <c r="CNX25" s="255"/>
      <c r="CNY25" s="255"/>
      <c r="CNZ25" s="255"/>
      <c r="COA25" s="255"/>
      <c r="COB25" s="255"/>
      <c r="COC25" s="255"/>
      <c r="COD25" s="255"/>
      <c r="COE25" s="297"/>
      <c r="COF25" s="1133"/>
      <c r="COG25" s="1134"/>
      <c r="COH25" s="1134"/>
      <c r="COI25" s="1134"/>
      <c r="COJ25" s="1134"/>
      <c r="COK25" s="1134"/>
      <c r="COL25" s="1134"/>
      <c r="COM25" s="1135"/>
      <c r="CON25" s="1133"/>
      <c r="COO25" s="1134"/>
      <c r="COP25" s="1134"/>
      <c r="COQ25" s="1134"/>
      <c r="COR25" s="1135"/>
      <c r="COS25" s="1133"/>
      <c r="COT25" s="1134"/>
      <c r="COU25" s="1135"/>
      <c r="COV25" s="1133"/>
      <c r="COW25" s="1134"/>
      <c r="COX25" s="1134"/>
      <c r="COY25" s="1134"/>
      <c r="COZ25" s="1134"/>
      <c r="CPA25" s="1134"/>
      <c r="CPB25" s="1134"/>
      <c r="CPC25" s="1134"/>
      <c r="CPD25" s="1134"/>
      <c r="CPE25" s="1134"/>
      <c r="CPF25" s="1135"/>
      <c r="CPG25" s="1133"/>
      <c r="CPH25" s="1134"/>
      <c r="CPI25" s="1135"/>
      <c r="CPJ25" s="296"/>
      <c r="CPK25" s="255"/>
      <c r="CPL25" s="255"/>
      <c r="CPM25" s="255"/>
      <c r="CPN25" s="255"/>
      <c r="CPO25" s="255"/>
      <c r="CPP25" s="255"/>
      <c r="CPQ25" s="255"/>
      <c r="CPR25" s="255"/>
      <c r="CPS25" s="255"/>
      <c r="CPT25" s="255"/>
      <c r="CPU25" s="297"/>
      <c r="CPV25" s="1133"/>
      <c r="CPW25" s="1134"/>
      <c r="CPX25" s="1134"/>
      <c r="CPY25" s="1134"/>
      <c r="CPZ25" s="1134"/>
      <c r="CQA25" s="1134"/>
      <c r="CQB25" s="1134"/>
      <c r="CQC25" s="1135"/>
      <c r="CQD25" s="1133"/>
      <c r="CQE25" s="1134"/>
      <c r="CQF25" s="1134"/>
      <c r="CQG25" s="1134"/>
      <c r="CQH25" s="1135"/>
      <c r="CQI25" s="1133"/>
      <c r="CQJ25" s="1134"/>
      <c r="CQK25" s="1135"/>
      <c r="CQL25" s="1133"/>
      <c r="CQM25" s="1134"/>
      <c r="CQN25" s="1134"/>
      <c r="CQO25" s="1134"/>
      <c r="CQP25" s="1134"/>
      <c r="CQQ25" s="1134"/>
      <c r="CQR25" s="1134"/>
      <c r="CQS25" s="1134"/>
      <c r="CQT25" s="1134"/>
      <c r="CQU25" s="1134"/>
      <c r="CQV25" s="1135"/>
      <c r="CQW25" s="1133"/>
      <c r="CQX25" s="1134"/>
      <c r="CQY25" s="1135"/>
      <c r="CQZ25" s="296"/>
      <c r="CRA25" s="255"/>
      <c r="CRB25" s="255"/>
      <c r="CRC25" s="255"/>
      <c r="CRD25" s="255"/>
      <c r="CRE25" s="255"/>
      <c r="CRF25" s="255"/>
      <c r="CRG25" s="255"/>
      <c r="CRH25" s="255"/>
      <c r="CRI25" s="255"/>
      <c r="CRJ25" s="255"/>
      <c r="CRK25" s="297"/>
      <c r="CRL25" s="1133"/>
      <c r="CRM25" s="1134"/>
      <c r="CRN25" s="1134"/>
      <c r="CRO25" s="1134"/>
      <c r="CRP25" s="1134"/>
      <c r="CRQ25" s="1134"/>
      <c r="CRR25" s="1134"/>
      <c r="CRS25" s="1135"/>
      <c r="CRT25" s="1133"/>
      <c r="CRU25" s="1134"/>
      <c r="CRV25" s="1134"/>
      <c r="CRW25" s="1134"/>
      <c r="CRX25" s="1135"/>
      <c r="CRY25" s="1133"/>
      <c r="CRZ25" s="1134"/>
      <c r="CSA25" s="1135"/>
      <c r="CSB25" s="1140"/>
      <c r="CSC25" s="1141"/>
      <c r="CSD25" s="1141"/>
      <c r="CSE25" s="1141"/>
      <c r="CSF25" s="1141"/>
      <c r="CSG25" s="1141"/>
      <c r="CSH25" s="1141"/>
      <c r="CSI25" s="1141"/>
      <c r="CSJ25" s="1141"/>
      <c r="CSK25" s="1141"/>
      <c r="CSL25" s="1142"/>
      <c r="CSM25" s="1133"/>
      <c r="CSN25" s="1134"/>
      <c r="CSO25" s="1135"/>
      <c r="CSP25" s="296"/>
      <c r="CSQ25" s="255"/>
      <c r="CSR25" s="255"/>
      <c r="CSS25" s="255"/>
      <c r="CST25" s="255"/>
      <c r="CSU25" s="255"/>
      <c r="CSV25" s="255"/>
      <c r="CSW25" s="255"/>
      <c r="CSX25" s="255"/>
      <c r="CSY25" s="255"/>
      <c r="CSZ25" s="255"/>
      <c r="CTA25" s="297"/>
      <c r="CTB25" s="1133"/>
      <c r="CTC25" s="1134"/>
      <c r="CTD25" s="1134"/>
      <c r="CTE25" s="1134"/>
      <c r="CTF25" s="1134"/>
      <c r="CTG25" s="1134"/>
      <c r="CTH25" s="1134"/>
      <c r="CTI25" s="1135"/>
      <c r="CTJ25" s="1133"/>
      <c r="CTK25" s="1134"/>
      <c r="CTL25" s="1134"/>
      <c r="CTM25" s="1134"/>
      <c r="CTN25" s="1135"/>
      <c r="CTO25" s="1133"/>
      <c r="CTP25" s="1134"/>
      <c r="CTQ25" s="1135"/>
      <c r="CTR25" s="1133"/>
      <c r="CTS25" s="1134"/>
      <c r="CTT25" s="1134"/>
      <c r="CTU25" s="1134"/>
      <c r="CTV25" s="1134"/>
      <c r="CTW25" s="1134"/>
      <c r="CTX25" s="1134"/>
      <c r="CTY25" s="1134"/>
      <c r="CTZ25" s="1134"/>
      <c r="CUA25" s="1134"/>
      <c r="CUB25" s="1135"/>
      <c r="CUC25" s="1133"/>
      <c r="CUD25" s="1134"/>
      <c r="CUE25" s="1135"/>
      <c r="CUF25" s="296"/>
      <c r="CUG25" s="255"/>
      <c r="CUH25" s="255"/>
      <c r="CUI25" s="255"/>
      <c r="CUJ25" s="255"/>
      <c r="CUK25" s="255"/>
      <c r="CUL25" s="255"/>
      <c r="CUM25" s="255"/>
      <c r="CUN25" s="255"/>
      <c r="CUO25" s="255"/>
      <c r="CUP25" s="255"/>
      <c r="CUQ25" s="297"/>
      <c r="CUR25" s="1133"/>
      <c r="CUS25" s="1134"/>
      <c r="CUT25" s="1134"/>
      <c r="CUU25" s="1134"/>
      <c r="CUV25" s="1134"/>
      <c r="CUW25" s="1134"/>
      <c r="CUX25" s="1134"/>
      <c r="CUY25" s="1135"/>
      <c r="CUZ25" s="1133"/>
      <c r="CVA25" s="1134"/>
      <c r="CVB25" s="1134"/>
      <c r="CVC25" s="1134"/>
      <c r="CVD25" s="1135"/>
      <c r="CVE25" s="1133"/>
      <c r="CVF25" s="1134"/>
      <c r="CVG25" s="1135"/>
      <c r="CVH25" s="1133"/>
      <c r="CVI25" s="1134"/>
      <c r="CVJ25" s="1134"/>
      <c r="CVK25" s="1134"/>
      <c r="CVL25" s="1134"/>
      <c r="CVM25" s="1134"/>
      <c r="CVN25" s="1134"/>
      <c r="CVO25" s="1134"/>
      <c r="CVP25" s="1134"/>
      <c r="CVQ25" s="1134"/>
      <c r="CVR25" s="1135"/>
      <c r="CVS25" s="1133"/>
      <c r="CVT25" s="1134"/>
      <c r="CVU25" s="1135"/>
      <c r="CVV25" s="296"/>
      <c r="CVW25" s="255"/>
      <c r="CVX25" s="255"/>
      <c r="CVY25" s="255"/>
      <c r="CVZ25" s="255"/>
      <c r="CWA25" s="255"/>
      <c r="CWB25" s="255"/>
      <c r="CWC25" s="255"/>
      <c r="CWD25" s="255"/>
      <c r="CWE25" s="255"/>
      <c r="CWF25" s="255"/>
      <c r="CWG25" s="297"/>
      <c r="CWH25" s="1133"/>
      <c r="CWI25" s="1134"/>
      <c r="CWJ25" s="1134"/>
      <c r="CWK25" s="1134"/>
      <c r="CWL25" s="1134"/>
      <c r="CWM25" s="1134"/>
      <c r="CWN25" s="1134"/>
      <c r="CWO25" s="1135"/>
      <c r="CWP25" s="1133"/>
      <c r="CWQ25" s="1134"/>
      <c r="CWR25" s="1134"/>
      <c r="CWS25" s="1134"/>
      <c r="CWT25" s="1135"/>
      <c r="CWU25" s="1133"/>
      <c r="CWV25" s="1134"/>
      <c r="CWW25" s="1135"/>
      <c r="CWX25" s="1133"/>
      <c r="CWY25" s="1134"/>
      <c r="CWZ25" s="1134"/>
      <c r="CXA25" s="1134"/>
      <c r="CXB25" s="1134"/>
      <c r="CXC25" s="1134"/>
      <c r="CXD25" s="1134"/>
      <c r="CXE25" s="1134"/>
      <c r="CXF25" s="1134"/>
      <c r="CXG25" s="1134"/>
      <c r="CXH25" s="1135"/>
      <c r="CXI25" s="1133"/>
      <c r="CXJ25" s="1134"/>
      <c r="CXK25" s="1135"/>
      <c r="CXL25" s="296"/>
      <c r="CXM25" s="255"/>
      <c r="CXN25" s="255"/>
      <c r="CXO25" s="255"/>
      <c r="CXP25" s="255"/>
      <c r="CXQ25" s="255"/>
      <c r="CXR25" s="255"/>
      <c r="CXS25" s="255"/>
      <c r="CXT25" s="255"/>
      <c r="CXU25" s="255"/>
      <c r="CXV25" s="255"/>
      <c r="CXW25" s="297"/>
      <c r="CXX25" s="1133"/>
      <c r="CXY25" s="1134"/>
      <c r="CXZ25" s="1134"/>
      <c r="CYA25" s="1134"/>
      <c r="CYB25" s="1134"/>
      <c r="CYC25" s="1134"/>
      <c r="CYD25" s="1134"/>
      <c r="CYE25" s="1135"/>
      <c r="CYF25" s="1133"/>
      <c r="CYG25" s="1134"/>
      <c r="CYH25" s="1134"/>
      <c r="CYI25" s="1134"/>
      <c r="CYJ25" s="1135"/>
      <c r="CYK25" s="1133"/>
      <c r="CYL25" s="1134"/>
      <c r="CYM25" s="1135"/>
      <c r="CYN25" s="1133"/>
      <c r="CYO25" s="1134"/>
      <c r="CYP25" s="1134"/>
      <c r="CYQ25" s="1134"/>
      <c r="CYR25" s="1134"/>
      <c r="CYS25" s="1134"/>
      <c r="CYT25" s="1134"/>
      <c r="CYU25" s="1134"/>
      <c r="CYV25" s="1134"/>
      <c r="CYW25" s="1134"/>
      <c r="CYX25" s="1135"/>
      <c r="CYY25" s="1133"/>
      <c r="CYZ25" s="1134"/>
      <c r="CZA25" s="1135"/>
      <c r="CZB25" s="296"/>
      <c r="CZC25" s="255"/>
      <c r="CZD25" s="255"/>
      <c r="CZE25" s="255"/>
      <c r="CZF25" s="255"/>
      <c r="CZG25" s="255"/>
      <c r="CZH25" s="255"/>
      <c r="CZI25" s="255"/>
      <c r="CZJ25" s="255"/>
      <c r="CZK25" s="255"/>
      <c r="CZL25" s="255"/>
      <c r="CZM25" s="297"/>
      <c r="CZN25" s="1133"/>
      <c r="CZO25" s="1134"/>
      <c r="CZP25" s="1134"/>
      <c r="CZQ25" s="1134"/>
      <c r="CZR25" s="1134"/>
      <c r="CZS25" s="1134"/>
      <c r="CZT25" s="1134"/>
      <c r="CZU25" s="1135"/>
      <c r="CZV25" s="1133"/>
      <c r="CZW25" s="1134"/>
      <c r="CZX25" s="1134"/>
      <c r="CZY25" s="1134"/>
      <c r="CZZ25" s="1135"/>
      <c r="DAA25" s="1133"/>
      <c r="DAB25" s="1134"/>
      <c r="DAC25" s="1135"/>
      <c r="DAD25" s="1133"/>
      <c r="DAE25" s="1134"/>
      <c r="DAF25" s="1134"/>
      <c r="DAG25" s="1134"/>
      <c r="DAH25" s="1134"/>
      <c r="DAI25" s="1134"/>
      <c r="DAJ25" s="1134"/>
      <c r="DAK25" s="1134"/>
      <c r="DAL25" s="1134"/>
      <c r="DAM25" s="1134"/>
      <c r="DAN25" s="1135"/>
      <c r="DAO25" s="1133"/>
      <c r="DAP25" s="1134"/>
      <c r="DAQ25" s="1135"/>
      <c r="DAR25" s="296"/>
      <c r="DAS25" s="255"/>
      <c r="DAT25" s="255"/>
      <c r="DAU25" s="255"/>
      <c r="DAV25" s="255"/>
      <c r="DAW25" s="255"/>
      <c r="DAX25" s="255"/>
      <c r="DAY25" s="255"/>
      <c r="DAZ25" s="255"/>
      <c r="DBA25" s="255"/>
      <c r="DBB25" s="255"/>
      <c r="DBC25" s="297"/>
      <c r="DBD25" s="1133"/>
      <c r="DBE25" s="1134"/>
      <c r="DBF25" s="1134"/>
      <c r="DBG25" s="1134"/>
      <c r="DBH25" s="1134"/>
      <c r="DBI25" s="1134"/>
      <c r="DBJ25" s="1134"/>
      <c r="DBK25" s="1135"/>
      <c r="DBL25" s="1133"/>
      <c r="DBM25" s="1134"/>
      <c r="DBN25" s="1134"/>
      <c r="DBO25" s="1134"/>
      <c r="DBP25" s="1135"/>
      <c r="DBQ25" s="1133"/>
      <c r="DBR25" s="1134"/>
      <c r="DBS25" s="1135"/>
      <c r="DBT25" s="1133"/>
      <c r="DBU25" s="1134"/>
      <c r="DBV25" s="1134"/>
      <c r="DBW25" s="1134"/>
      <c r="DBX25" s="1134"/>
      <c r="DBY25" s="1134"/>
      <c r="DBZ25" s="1134"/>
      <c r="DCA25" s="1134"/>
      <c r="DCB25" s="1134"/>
      <c r="DCC25" s="1134"/>
      <c r="DCD25" s="1135"/>
      <c r="DCE25" s="1133"/>
      <c r="DCF25" s="1134"/>
      <c r="DCG25" s="1135"/>
      <c r="DCH25" s="296"/>
      <c r="DCI25" s="255"/>
      <c r="DCJ25" s="255"/>
      <c r="DCK25" s="255"/>
      <c r="DCL25" s="255"/>
      <c r="DCM25" s="255"/>
      <c r="DCN25" s="255"/>
      <c r="DCO25" s="255"/>
      <c r="DCP25" s="255"/>
      <c r="DCQ25" s="255"/>
      <c r="DCR25" s="255"/>
      <c r="DCS25" s="297"/>
      <c r="DCT25" s="1133"/>
      <c r="DCU25" s="1134"/>
      <c r="DCV25" s="1134"/>
      <c r="DCW25" s="1134"/>
      <c r="DCX25" s="1134"/>
      <c r="DCY25" s="1134"/>
      <c r="DCZ25" s="1134"/>
      <c r="DDA25" s="1135"/>
      <c r="DDB25" s="1133"/>
      <c r="DDC25" s="1134"/>
      <c r="DDD25" s="1134"/>
      <c r="DDE25" s="1134"/>
      <c r="DDF25" s="1135"/>
      <c r="DDG25" s="1133"/>
      <c r="DDH25" s="1134"/>
      <c r="DDI25" s="1135"/>
      <c r="DDJ25" s="1133"/>
      <c r="DDK25" s="1134"/>
      <c r="DDL25" s="1134"/>
      <c r="DDM25" s="1134"/>
      <c r="DDN25" s="1134"/>
      <c r="DDO25" s="1134"/>
      <c r="DDP25" s="1134"/>
      <c r="DDQ25" s="1134"/>
      <c r="DDR25" s="1134"/>
      <c r="DDS25" s="1134"/>
      <c r="DDT25" s="1135"/>
      <c r="DDU25" s="1133"/>
      <c r="DDV25" s="1134"/>
      <c r="DDW25" s="1135"/>
      <c r="DDX25" s="296"/>
      <c r="DDY25" s="255"/>
      <c r="DDZ25" s="255"/>
      <c r="DEA25" s="255"/>
      <c r="DEB25" s="255"/>
      <c r="DEC25" s="255"/>
      <c r="DED25" s="255"/>
      <c r="DEE25" s="255"/>
      <c r="DEF25" s="255"/>
      <c r="DEG25" s="255"/>
      <c r="DEH25" s="255"/>
      <c r="DEI25" s="297"/>
      <c r="DEJ25" s="1133"/>
      <c r="DEK25" s="1134"/>
      <c r="DEL25" s="1134"/>
      <c r="DEM25" s="1134"/>
      <c r="DEN25" s="1134"/>
      <c r="DEO25" s="1134"/>
      <c r="DEP25" s="1134"/>
      <c r="DEQ25" s="1135"/>
      <c r="DER25" s="1133"/>
      <c r="DES25" s="1134"/>
      <c r="DET25" s="1134"/>
      <c r="DEU25" s="1134"/>
      <c r="DEV25" s="1135"/>
      <c r="DEW25" s="1133"/>
      <c r="DEX25" s="1134"/>
      <c r="DEY25" s="1135"/>
      <c r="DEZ25" s="1133"/>
      <c r="DFA25" s="1134"/>
      <c r="DFB25" s="1134"/>
      <c r="DFC25" s="1134"/>
      <c r="DFD25" s="1134"/>
      <c r="DFE25" s="1134"/>
      <c r="DFF25" s="1134"/>
      <c r="DFG25" s="1134"/>
      <c r="DFH25" s="1134"/>
      <c r="DFI25" s="1134"/>
      <c r="DFJ25" s="1135"/>
      <c r="DFK25" s="1133"/>
      <c r="DFL25" s="1134"/>
      <c r="DFM25" s="1135"/>
      <c r="DFN25" s="296"/>
      <c r="DFO25" s="255"/>
      <c r="DFP25" s="255"/>
      <c r="DFQ25" s="255"/>
      <c r="DFR25" s="255"/>
      <c r="DFS25" s="255"/>
      <c r="DFT25" s="255"/>
      <c r="DFU25" s="255"/>
      <c r="DFV25" s="255"/>
      <c r="DFW25" s="255"/>
      <c r="DFX25" s="255"/>
      <c r="DFY25" s="297"/>
      <c r="DFZ25" s="1133"/>
      <c r="DGA25" s="1134"/>
      <c r="DGB25" s="1134"/>
      <c r="DGC25" s="1134"/>
      <c r="DGD25" s="1134"/>
      <c r="DGE25" s="1134"/>
      <c r="DGF25" s="1134"/>
      <c r="DGG25" s="1135"/>
      <c r="DGH25" s="1133"/>
      <c r="DGI25" s="1134"/>
      <c r="DGJ25" s="1134"/>
      <c r="DGK25" s="1134"/>
      <c r="DGL25" s="1135"/>
      <c r="DGM25" s="1133"/>
      <c r="DGN25" s="1134"/>
      <c r="DGO25" s="1135"/>
      <c r="DGP25" s="1133"/>
      <c r="DGQ25" s="1134"/>
      <c r="DGR25" s="1134"/>
      <c r="DGS25" s="1134"/>
      <c r="DGT25" s="1134"/>
      <c r="DGU25" s="1134"/>
      <c r="DGV25" s="1134"/>
      <c r="DGW25" s="1134"/>
      <c r="DGX25" s="1134"/>
      <c r="DGY25" s="1134"/>
      <c r="DGZ25" s="1135"/>
      <c r="DHA25" s="1133"/>
      <c r="DHB25" s="1134"/>
      <c r="DHC25" s="1135"/>
      <c r="DHD25" s="296"/>
      <c r="DHE25" s="255"/>
      <c r="DHF25" s="255"/>
      <c r="DHG25" s="255"/>
      <c r="DHH25" s="255"/>
      <c r="DHI25" s="255"/>
      <c r="DHJ25" s="255"/>
      <c r="DHK25" s="255"/>
      <c r="DHL25" s="255"/>
      <c r="DHM25" s="255"/>
      <c r="DHN25" s="255"/>
      <c r="DHO25" s="297"/>
      <c r="DHP25" s="1133"/>
      <c r="DHQ25" s="1134"/>
      <c r="DHR25" s="1134"/>
      <c r="DHS25" s="1134"/>
      <c r="DHT25" s="1134"/>
      <c r="DHU25" s="1134"/>
      <c r="DHV25" s="1134"/>
      <c r="DHW25" s="1135"/>
      <c r="DHX25" s="1133"/>
      <c r="DHY25" s="1134"/>
      <c r="DHZ25" s="1134"/>
      <c r="DIA25" s="1134"/>
      <c r="DIB25" s="1135"/>
      <c r="DIC25" s="1133"/>
      <c r="DID25" s="1134"/>
      <c r="DIE25" s="1135"/>
      <c r="DIF25" s="1133"/>
      <c r="DIG25" s="1134"/>
      <c r="DIH25" s="1134"/>
      <c r="DII25" s="1134"/>
      <c r="DIJ25" s="1134"/>
      <c r="DIK25" s="1134"/>
      <c r="DIL25" s="1134"/>
      <c r="DIM25" s="1134"/>
      <c r="DIN25" s="1134"/>
      <c r="DIO25" s="1134"/>
      <c r="DIP25" s="1135"/>
      <c r="DIQ25" s="1133"/>
      <c r="DIR25" s="1134"/>
      <c r="DIS25" s="1135"/>
      <c r="DIT25" s="296"/>
      <c r="DIU25" s="255"/>
      <c r="DIV25" s="255"/>
      <c r="DIW25" s="255"/>
      <c r="DIX25" s="255"/>
      <c r="DIY25" s="255"/>
      <c r="DIZ25" s="255"/>
      <c r="DJA25" s="255"/>
      <c r="DJB25" s="255"/>
      <c r="DJC25" s="255"/>
      <c r="DJD25" s="255"/>
      <c r="DJE25" s="297"/>
      <c r="DJF25" s="1133"/>
      <c r="DJG25" s="1134"/>
      <c r="DJH25" s="1134"/>
      <c r="DJI25" s="1134"/>
      <c r="DJJ25" s="1134"/>
      <c r="DJK25" s="1134"/>
      <c r="DJL25" s="1134"/>
      <c r="DJM25" s="1135"/>
      <c r="DJN25" s="1133"/>
      <c r="DJO25" s="1134"/>
      <c r="DJP25" s="1134"/>
      <c r="DJQ25" s="1134"/>
      <c r="DJR25" s="1135"/>
      <c r="DJS25" s="1133"/>
      <c r="DJT25" s="1134"/>
      <c r="DJU25" s="1135"/>
      <c r="DJV25" s="1133"/>
      <c r="DJW25" s="1134"/>
      <c r="DJX25" s="1134"/>
      <c r="DJY25" s="1134"/>
      <c r="DJZ25" s="1134"/>
      <c r="DKA25" s="1134"/>
      <c r="DKB25" s="1134"/>
      <c r="DKC25" s="1134"/>
      <c r="DKD25" s="1134"/>
      <c r="DKE25" s="1134"/>
      <c r="DKF25" s="1135"/>
      <c r="DKG25" s="1133"/>
      <c r="DKH25" s="1134"/>
      <c r="DKI25" s="1135"/>
      <c r="DKJ25" s="296"/>
      <c r="DKK25" s="255"/>
      <c r="DKL25" s="255"/>
      <c r="DKM25" s="255"/>
      <c r="DKN25" s="255"/>
      <c r="DKO25" s="255"/>
      <c r="DKP25" s="255"/>
      <c r="DKQ25" s="255"/>
      <c r="DKR25" s="255"/>
      <c r="DKS25" s="255"/>
      <c r="DKT25" s="255"/>
      <c r="DKU25" s="297"/>
      <c r="DKV25" s="1133"/>
      <c r="DKW25" s="1134"/>
      <c r="DKX25" s="1134"/>
      <c r="DKY25" s="1134"/>
      <c r="DKZ25" s="1134"/>
      <c r="DLA25" s="1134"/>
      <c r="DLB25" s="1134"/>
      <c r="DLC25" s="1135"/>
      <c r="DLD25" s="1133"/>
      <c r="DLE25" s="1134"/>
      <c r="DLF25" s="1134"/>
      <c r="DLG25" s="1134"/>
      <c r="DLH25" s="1135"/>
      <c r="DLI25" s="1133"/>
      <c r="DLJ25" s="1134"/>
      <c r="DLK25" s="1135"/>
      <c r="DLL25" s="1133"/>
      <c r="DLM25" s="1134"/>
      <c r="DLN25" s="1134"/>
      <c r="DLO25" s="1134"/>
      <c r="DLP25" s="1134"/>
      <c r="DLQ25" s="1134"/>
      <c r="DLR25" s="1134"/>
      <c r="DLS25" s="1134"/>
      <c r="DLT25" s="1134"/>
      <c r="DLU25" s="1134"/>
      <c r="DLV25" s="1135"/>
      <c r="DLW25" s="1133"/>
      <c r="DLX25" s="1134"/>
      <c r="DLY25" s="1135"/>
      <c r="DLZ25" s="296"/>
      <c r="DMA25" s="255"/>
      <c r="DMB25" s="255"/>
      <c r="DMC25" s="255"/>
      <c r="DMD25" s="255"/>
      <c r="DME25" s="255"/>
      <c r="DMF25" s="255"/>
      <c r="DMG25" s="255"/>
      <c r="DMH25" s="255"/>
      <c r="DMI25" s="255"/>
      <c r="DMJ25" s="255"/>
      <c r="DMK25" s="297"/>
      <c r="DML25" s="1133"/>
      <c r="DMM25" s="1134"/>
      <c r="DMN25" s="1134"/>
      <c r="DMO25" s="1134"/>
      <c r="DMP25" s="1134"/>
      <c r="DMQ25" s="1134"/>
      <c r="DMR25" s="1134"/>
      <c r="DMS25" s="1135"/>
      <c r="DMT25" s="1133"/>
      <c r="DMU25" s="1134"/>
      <c r="DMV25" s="1134"/>
      <c r="DMW25" s="1134"/>
      <c r="DMX25" s="1135"/>
      <c r="DMY25" s="1133"/>
      <c r="DMZ25" s="1134"/>
      <c r="DNA25" s="1135"/>
      <c r="DNB25" s="1133"/>
      <c r="DNC25" s="1134"/>
      <c r="DND25" s="1134"/>
      <c r="DNE25" s="1134"/>
      <c r="DNF25" s="1134"/>
      <c r="DNG25" s="1134"/>
      <c r="DNH25" s="1134"/>
      <c r="DNI25" s="1134"/>
      <c r="DNJ25" s="1134"/>
      <c r="DNK25" s="1134"/>
      <c r="DNL25" s="1135"/>
      <c r="DNM25" s="1133"/>
      <c r="DNN25" s="1134"/>
      <c r="DNO25" s="1135"/>
      <c r="DNP25" s="296"/>
      <c r="DNQ25" s="255"/>
      <c r="DNR25" s="255"/>
      <c r="DNS25" s="255"/>
      <c r="DNT25" s="255"/>
      <c r="DNU25" s="255"/>
      <c r="DNV25" s="255"/>
      <c r="DNW25" s="255"/>
      <c r="DNX25" s="255"/>
      <c r="DNY25" s="255"/>
      <c r="DNZ25" s="255"/>
      <c r="DOA25" s="297"/>
      <c r="DOB25" s="1133"/>
      <c r="DOC25" s="1134"/>
      <c r="DOD25" s="1134"/>
      <c r="DOE25" s="1134"/>
      <c r="DOF25" s="1134"/>
      <c r="DOG25" s="1134"/>
      <c r="DOH25" s="1134"/>
      <c r="DOI25" s="1135"/>
      <c r="DOJ25" s="1133"/>
      <c r="DOK25" s="1134"/>
      <c r="DOL25" s="1134"/>
      <c r="DOM25" s="1134"/>
      <c r="DON25" s="1135"/>
      <c r="DOO25" s="1133"/>
      <c r="DOP25" s="1134"/>
      <c r="DOQ25" s="1135"/>
      <c r="DOR25" s="1133"/>
      <c r="DOS25" s="1134"/>
      <c r="DOT25" s="1134"/>
      <c r="DOU25" s="1134"/>
      <c r="DOV25" s="1134"/>
      <c r="DOW25" s="1134"/>
      <c r="DOX25" s="1134"/>
      <c r="DOY25" s="1134"/>
      <c r="DOZ25" s="1134"/>
      <c r="DPA25" s="1134"/>
      <c r="DPB25" s="1135"/>
      <c r="DPC25" s="1133"/>
      <c r="DPD25" s="1134"/>
      <c r="DPE25" s="1135"/>
      <c r="DPF25" s="296"/>
      <c r="DPG25" s="255"/>
      <c r="DPH25" s="255"/>
      <c r="DPI25" s="255"/>
      <c r="DPJ25" s="255"/>
      <c r="DPK25" s="255"/>
      <c r="DPL25" s="255"/>
      <c r="DPM25" s="255"/>
      <c r="DPN25" s="255"/>
      <c r="DPO25" s="255"/>
      <c r="DPP25" s="255"/>
      <c r="DPQ25" s="297"/>
      <c r="DPR25" s="1133"/>
      <c r="DPS25" s="1134"/>
      <c r="DPT25" s="1134"/>
      <c r="DPU25" s="1134"/>
      <c r="DPV25" s="1134"/>
      <c r="DPW25" s="1134"/>
      <c r="DPX25" s="1134"/>
      <c r="DPY25" s="1135"/>
      <c r="DPZ25" s="1133"/>
      <c r="DQA25" s="1134"/>
      <c r="DQB25" s="1134"/>
      <c r="DQC25" s="1134"/>
      <c r="DQD25" s="1135"/>
      <c r="DQE25" s="1133"/>
      <c r="DQF25" s="1134"/>
      <c r="DQG25" s="1135"/>
      <c r="DQH25" s="1140"/>
      <c r="DQI25" s="1141"/>
      <c r="DQJ25" s="1141"/>
      <c r="DQK25" s="1141"/>
      <c r="DQL25" s="1141"/>
      <c r="DQM25" s="1141"/>
      <c r="DQN25" s="1141"/>
      <c r="DQO25" s="1141"/>
      <c r="DQP25" s="1141"/>
      <c r="DQQ25" s="1141"/>
      <c r="DQR25" s="1142"/>
      <c r="DQS25" s="1148"/>
      <c r="DQT25" s="1149"/>
      <c r="DQU25" s="1150"/>
      <c r="DQV25" s="296"/>
      <c r="DQW25" s="255"/>
      <c r="DQX25" s="255"/>
      <c r="DQY25" s="255"/>
      <c r="DQZ25" s="255"/>
      <c r="DRA25" s="255"/>
      <c r="DRB25" s="255"/>
      <c r="DRC25" s="255"/>
      <c r="DRD25" s="255"/>
      <c r="DRE25" s="255"/>
      <c r="DRF25" s="255"/>
      <c r="DRG25" s="297"/>
      <c r="DRH25" s="1133"/>
      <c r="DRI25" s="1134"/>
      <c r="DRJ25" s="1134"/>
      <c r="DRK25" s="1134"/>
      <c r="DRL25" s="1134"/>
      <c r="DRM25" s="1134"/>
      <c r="DRN25" s="1134"/>
      <c r="DRO25" s="1135"/>
      <c r="DRP25" s="1133"/>
      <c r="DRQ25" s="1134"/>
      <c r="DRR25" s="1134"/>
      <c r="DRS25" s="1134"/>
      <c r="DRT25" s="1135"/>
      <c r="DRU25" s="1133"/>
      <c r="DRV25" s="1134"/>
      <c r="DRW25" s="1135"/>
      <c r="DRX25" s="1140"/>
      <c r="DRY25" s="1141"/>
      <c r="DRZ25" s="1141"/>
      <c r="DSA25" s="1141"/>
      <c r="DSB25" s="1141"/>
      <c r="DSC25" s="1141"/>
      <c r="DSD25" s="1141"/>
      <c r="DSE25" s="1141"/>
      <c r="DSF25" s="1141"/>
      <c r="DSG25" s="1141"/>
      <c r="DSH25" s="1142"/>
      <c r="DSI25" s="1148"/>
      <c r="DSJ25" s="1149"/>
      <c r="DSK25" s="1150"/>
      <c r="DSL25" s="296"/>
      <c r="DSM25" s="255"/>
      <c r="DSN25" s="255"/>
      <c r="DSO25" s="255"/>
      <c r="DSP25" s="255"/>
      <c r="DSQ25" s="255"/>
      <c r="DSR25" s="255"/>
      <c r="DSS25" s="255"/>
      <c r="DST25" s="255"/>
      <c r="DSU25" s="255"/>
      <c r="DSV25" s="255"/>
      <c r="DSW25" s="297"/>
      <c r="DSX25" s="1133"/>
      <c r="DSY25" s="1134"/>
      <c r="DSZ25" s="1134"/>
      <c r="DTA25" s="1134"/>
      <c r="DTB25" s="1134"/>
      <c r="DTC25" s="1134"/>
      <c r="DTD25" s="1134"/>
      <c r="DTE25" s="1135"/>
      <c r="DTF25" s="1133"/>
      <c r="DTG25" s="1134"/>
      <c r="DTH25" s="1134"/>
      <c r="DTI25" s="1134"/>
      <c r="DTJ25" s="1135"/>
      <c r="DTK25" s="1133"/>
      <c r="DTL25" s="1134"/>
      <c r="DTM25" s="1135"/>
      <c r="DTN25" s="1140"/>
      <c r="DTO25" s="1141"/>
      <c r="DTP25" s="1141"/>
      <c r="DTQ25" s="1141"/>
      <c r="DTR25" s="1141"/>
      <c r="DTS25" s="1141"/>
      <c r="DTT25" s="1141"/>
      <c r="DTU25" s="1141"/>
      <c r="DTV25" s="1141"/>
      <c r="DTW25" s="1141"/>
      <c r="DTX25" s="1142"/>
      <c r="DTY25" s="1148"/>
      <c r="DTZ25" s="1149"/>
      <c r="DUA25" s="1150"/>
      <c r="DUB25" s="296"/>
      <c r="DUC25" s="255"/>
      <c r="DUD25" s="255"/>
      <c r="DUE25" s="255"/>
      <c r="DUF25" s="255"/>
      <c r="DUG25" s="255"/>
      <c r="DUH25" s="255"/>
      <c r="DUI25" s="255"/>
      <c r="DUJ25" s="255"/>
      <c r="DUK25" s="255"/>
      <c r="DUL25" s="255"/>
      <c r="DUM25" s="297"/>
      <c r="DUN25" s="1133"/>
      <c r="DUO25" s="1134"/>
      <c r="DUP25" s="1134"/>
      <c r="DUQ25" s="1134"/>
      <c r="DUR25" s="1134"/>
      <c r="DUS25" s="1134"/>
      <c r="DUT25" s="1134"/>
      <c r="DUU25" s="1135"/>
      <c r="DUV25" s="1133"/>
      <c r="DUW25" s="1134"/>
      <c r="DUX25" s="1134"/>
      <c r="DUY25" s="1134"/>
      <c r="DUZ25" s="1135"/>
      <c r="DVA25" s="1133"/>
      <c r="DVB25" s="1134"/>
      <c r="DVC25" s="1135"/>
      <c r="DVD25" s="1140"/>
      <c r="DVE25" s="1141"/>
      <c r="DVF25" s="1141"/>
      <c r="DVG25" s="1141"/>
      <c r="DVH25" s="1141"/>
      <c r="DVI25" s="1141"/>
      <c r="DVJ25" s="1141"/>
      <c r="DVK25" s="1141"/>
      <c r="DVL25" s="1141"/>
      <c r="DVM25" s="1141"/>
      <c r="DVN25" s="1142"/>
      <c r="DVO25" s="1148"/>
      <c r="DVP25" s="1149"/>
      <c r="DVQ25" s="1150"/>
      <c r="DVR25" s="296"/>
      <c r="DVS25" s="255"/>
      <c r="DVT25" s="255"/>
      <c r="DVU25" s="255"/>
      <c r="DVV25" s="255"/>
      <c r="DVW25" s="255"/>
      <c r="DVX25" s="255"/>
      <c r="DVY25" s="255"/>
      <c r="DVZ25" s="255"/>
      <c r="DWA25" s="255"/>
      <c r="DWB25" s="255"/>
      <c r="DWC25" s="297"/>
      <c r="DWD25" s="1133"/>
      <c r="DWE25" s="1134"/>
      <c r="DWF25" s="1134"/>
      <c r="DWG25" s="1134"/>
      <c r="DWH25" s="1134"/>
      <c r="DWI25" s="1134"/>
      <c r="DWJ25" s="1134"/>
      <c r="DWK25" s="1135"/>
      <c r="DWL25" s="1133"/>
      <c r="DWM25" s="1134"/>
      <c r="DWN25" s="1134"/>
      <c r="DWO25" s="1134"/>
      <c r="DWP25" s="1135"/>
      <c r="DWQ25" s="1133"/>
      <c r="DWR25" s="1134"/>
      <c r="DWS25" s="1135"/>
      <c r="DWT25" s="1133"/>
      <c r="DWU25" s="1134"/>
      <c r="DWV25" s="1134"/>
      <c r="DWW25" s="1134"/>
      <c r="DWX25" s="1134"/>
      <c r="DWY25" s="1134"/>
      <c r="DWZ25" s="1134"/>
      <c r="DXA25" s="1134"/>
      <c r="DXB25" s="1134"/>
      <c r="DXC25" s="1134"/>
      <c r="DXD25" s="1135"/>
      <c r="DXE25" s="1133"/>
      <c r="DXF25" s="1134"/>
      <c r="DXG25" s="1135"/>
      <c r="DXH25" s="296"/>
      <c r="DXI25" s="255"/>
      <c r="DXJ25" s="255"/>
      <c r="DXK25" s="255"/>
      <c r="DXL25" s="255"/>
      <c r="DXM25" s="255"/>
      <c r="DXN25" s="255"/>
      <c r="DXO25" s="255"/>
      <c r="DXP25" s="255"/>
      <c r="DXQ25" s="255"/>
      <c r="DXR25" s="255"/>
      <c r="DXS25" s="297"/>
      <c r="DXT25" s="1133"/>
      <c r="DXU25" s="1134"/>
      <c r="DXV25" s="1134"/>
      <c r="DXW25" s="1134"/>
      <c r="DXX25" s="1134"/>
      <c r="DXY25" s="1134"/>
      <c r="DXZ25" s="1134"/>
      <c r="DYA25" s="1135"/>
      <c r="DYB25" s="1133"/>
      <c r="DYC25" s="1134"/>
      <c r="DYD25" s="1134"/>
      <c r="DYE25" s="1134"/>
      <c r="DYF25" s="1135"/>
      <c r="DYG25" s="1133"/>
      <c r="DYH25" s="1134"/>
      <c r="DYI25" s="1135"/>
      <c r="DYJ25" s="1133"/>
      <c r="DYK25" s="1134"/>
      <c r="DYL25" s="1134"/>
      <c r="DYM25" s="1134"/>
      <c r="DYN25" s="1134"/>
      <c r="DYO25" s="1134"/>
      <c r="DYP25" s="1134"/>
      <c r="DYQ25" s="1134"/>
      <c r="DYR25" s="1134"/>
      <c r="DYS25" s="1134"/>
      <c r="DYT25" s="1135"/>
      <c r="DYU25" s="1133"/>
      <c r="DYV25" s="1134"/>
      <c r="DYW25" s="1135"/>
      <c r="DYX25" s="296"/>
      <c r="DYY25" s="255"/>
      <c r="DYZ25" s="255"/>
      <c r="DZA25" s="255"/>
      <c r="DZB25" s="255"/>
      <c r="DZC25" s="255"/>
      <c r="DZD25" s="255"/>
      <c r="DZE25" s="255"/>
      <c r="DZF25" s="255"/>
      <c r="DZG25" s="255"/>
      <c r="DZH25" s="255"/>
      <c r="DZI25" s="297"/>
      <c r="DZJ25" s="1133"/>
      <c r="DZK25" s="1134"/>
      <c r="DZL25" s="1134"/>
      <c r="DZM25" s="1134"/>
      <c r="DZN25" s="1134"/>
      <c r="DZO25" s="1134"/>
      <c r="DZP25" s="1134"/>
      <c r="DZQ25" s="1135"/>
      <c r="DZR25" s="1133"/>
      <c r="DZS25" s="1134"/>
      <c r="DZT25" s="1134"/>
      <c r="DZU25" s="1134"/>
      <c r="DZV25" s="1135"/>
      <c r="DZW25" s="1133"/>
      <c r="DZX25" s="1134"/>
      <c r="DZY25" s="1135"/>
      <c r="DZZ25" s="1133"/>
      <c r="EAA25" s="1134"/>
      <c r="EAB25" s="1134"/>
      <c r="EAC25" s="1134"/>
      <c r="EAD25" s="1134"/>
      <c r="EAE25" s="1134"/>
      <c r="EAF25" s="1134"/>
      <c r="EAG25" s="1134"/>
      <c r="EAH25" s="1134"/>
      <c r="EAI25" s="1134"/>
      <c r="EAJ25" s="1135"/>
      <c r="EAK25" s="1133"/>
      <c r="EAL25" s="1134"/>
      <c r="EAM25" s="1135"/>
      <c r="EAN25" s="296"/>
      <c r="EAO25" s="255"/>
      <c r="EAP25" s="255"/>
      <c r="EAQ25" s="255"/>
      <c r="EAR25" s="255"/>
      <c r="EAS25" s="255"/>
      <c r="EAT25" s="255"/>
      <c r="EAU25" s="255"/>
      <c r="EAV25" s="255"/>
      <c r="EAW25" s="255"/>
      <c r="EAX25" s="255"/>
      <c r="EAY25" s="297"/>
      <c r="EAZ25" s="1133"/>
      <c r="EBA25" s="1134"/>
      <c r="EBB25" s="1134"/>
      <c r="EBC25" s="1134"/>
      <c r="EBD25" s="1134"/>
      <c r="EBE25" s="1134"/>
      <c r="EBF25" s="1134"/>
      <c r="EBG25" s="1135"/>
      <c r="EBH25" s="1133"/>
      <c r="EBI25" s="1134"/>
      <c r="EBJ25" s="1134"/>
      <c r="EBK25" s="1134"/>
      <c r="EBL25" s="1135"/>
      <c r="EBM25" s="1133"/>
      <c r="EBN25" s="1134"/>
      <c r="EBO25" s="1135"/>
      <c r="EBP25" s="1133"/>
      <c r="EBQ25" s="1134"/>
      <c r="EBR25" s="1134"/>
      <c r="EBS25" s="1134"/>
      <c r="EBT25" s="1134"/>
      <c r="EBU25" s="1134"/>
      <c r="EBV25" s="1134"/>
      <c r="EBW25" s="1134"/>
      <c r="EBX25" s="1134"/>
      <c r="EBY25" s="1134"/>
      <c r="EBZ25" s="1135"/>
      <c r="ECA25" s="1133"/>
      <c r="ECB25" s="1134"/>
      <c r="ECC25" s="1135"/>
      <c r="ECD25" s="296"/>
      <c r="ECE25" s="255"/>
      <c r="ECF25" s="255"/>
      <c r="ECG25" s="255"/>
      <c r="ECH25" s="255"/>
      <c r="ECI25" s="255"/>
      <c r="ECJ25" s="255"/>
      <c r="ECK25" s="255"/>
      <c r="ECL25" s="255"/>
      <c r="ECM25" s="255"/>
      <c r="ECN25" s="255"/>
      <c r="ECO25" s="297"/>
      <c r="ECP25" s="1133"/>
      <c r="ECQ25" s="1134"/>
      <c r="ECR25" s="1134"/>
      <c r="ECS25" s="1134"/>
      <c r="ECT25" s="1134"/>
      <c r="ECU25" s="1134"/>
      <c r="ECV25" s="1134"/>
      <c r="ECW25" s="1135"/>
      <c r="ECX25" s="1133"/>
      <c r="ECY25" s="1134"/>
      <c r="ECZ25" s="1134"/>
      <c r="EDA25" s="1134"/>
      <c r="EDB25" s="1135"/>
      <c r="EDC25" s="1133"/>
      <c r="EDD25" s="1134"/>
      <c r="EDE25" s="1135"/>
      <c r="EDF25" s="1133"/>
      <c r="EDG25" s="1134"/>
      <c r="EDH25" s="1134"/>
      <c r="EDI25" s="1134"/>
      <c r="EDJ25" s="1134"/>
      <c r="EDK25" s="1134"/>
      <c r="EDL25" s="1134"/>
      <c r="EDM25" s="1134"/>
      <c r="EDN25" s="1134"/>
      <c r="EDO25" s="1134"/>
      <c r="EDP25" s="1135"/>
      <c r="EDQ25" s="1133"/>
      <c r="EDR25" s="1134"/>
      <c r="EDS25" s="1135"/>
      <c r="EDT25" s="296"/>
      <c r="EDU25" s="255"/>
      <c r="EDV25" s="255"/>
      <c r="EDW25" s="255"/>
      <c r="EDX25" s="255"/>
      <c r="EDY25" s="255"/>
      <c r="EDZ25" s="255"/>
      <c r="EEA25" s="255"/>
      <c r="EEB25" s="255"/>
      <c r="EEC25" s="255"/>
      <c r="EED25" s="255"/>
      <c r="EEE25" s="297"/>
      <c r="EEF25" s="1133"/>
      <c r="EEG25" s="1134"/>
      <c r="EEH25" s="1134"/>
      <c r="EEI25" s="1134"/>
      <c r="EEJ25" s="1134"/>
      <c r="EEK25" s="1134"/>
      <c r="EEL25" s="1134"/>
      <c r="EEM25" s="1135"/>
      <c r="EEN25" s="1133"/>
      <c r="EEO25" s="1134"/>
      <c r="EEP25" s="1134"/>
      <c r="EEQ25" s="1134"/>
      <c r="EER25" s="1135"/>
      <c r="EES25" s="1133"/>
      <c r="EET25" s="1134"/>
      <c r="EEU25" s="1135"/>
      <c r="EEV25" s="1133"/>
      <c r="EEW25" s="1134"/>
      <c r="EEX25" s="1134"/>
      <c r="EEY25" s="1134"/>
      <c r="EEZ25" s="1134"/>
      <c r="EFA25" s="1134"/>
      <c r="EFB25" s="1134"/>
      <c r="EFC25" s="1134"/>
      <c r="EFD25" s="1134"/>
      <c r="EFE25" s="1134"/>
      <c r="EFF25" s="1135"/>
      <c r="EFG25" s="1133"/>
      <c r="EFH25" s="1134"/>
      <c r="EFI25" s="1135"/>
      <c r="EFJ25" s="296"/>
      <c r="EFK25" s="255"/>
      <c r="EFL25" s="255"/>
      <c r="EFM25" s="255"/>
      <c r="EFN25" s="255"/>
      <c r="EFO25" s="255"/>
      <c r="EFP25" s="255"/>
      <c r="EFQ25" s="255"/>
      <c r="EFR25" s="255"/>
      <c r="EFS25" s="255"/>
      <c r="EFT25" s="255"/>
      <c r="EFU25" s="297"/>
      <c r="EFV25" s="1133"/>
      <c r="EFW25" s="1134"/>
      <c r="EFX25" s="1134"/>
      <c r="EFY25" s="1134"/>
      <c r="EFZ25" s="1134"/>
      <c r="EGA25" s="1134"/>
      <c r="EGB25" s="1134"/>
      <c r="EGC25" s="1135"/>
      <c r="EGD25" s="1133"/>
      <c r="EGE25" s="1134"/>
      <c r="EGF25" s="1134"/>
      <c r="EGG25" s="1134"/>
      <c r="EGH25" s="1135"/>
      <c r="EGI25" s="1133"/>
      <c r="EGJ25" s="1134"/>
      <c r="EGK25" s="1135"/>
      <c r="EGL25" s="1133"/>
      <c r="EGM25" s="1134"/>
      <c r="EGN25" s="1134"/>
      <c r="EGO25" s="1134"/>
      <c r="EGP25" s="1134"/>
      <c r="EGQ25" s="1134"/>
      <c r="EGR25" s="1134"/>
      <c r="EGS25" s="1134"/>
      <c r="EGT25" s="1134"/>
      <c r="EGU25" s="1134"/>
      <c r="EGV25" s="1135"/>
      <c r="EGW25" s="1133"/>
      <c r="EGX25" s="1134"/>
      <c r="EGY25" s="1135"/>
      <c r="EGZ25" s="296"/>
      <c r="EHA25" s="255"/>
      <c r="EHB25" s="255"/>
      <c r="EHC25" s="255"/>
      <c r="EHD25" s="255"/>
      <c r="EHE25" s="255"/>
      <c r="EHF25" s="255"/>
      <c r="EHG25" s="255"/>
      <c r="EHH25" s="255"/>
      <c r="EHI25" s="255"/>
      <c r="EHJ25" s="255"/>
      <c r="EHK25" s="297"/>
      <c r="EHL25" s="1133"/>
      <c r="EHM25" s="1134"/>
      <c r="EHN25" s="1134"/>
      <c r="EHO25" s="1134"/>
      <c r="EHP25" s="1134"/>
      <c r="EHQ25" s="1134"/>
      <c r="EHR25" s="1134"/>
      <c r="EHS25" s="1135"/>
      <c r="EHT25" s="1133"/>
      <c r="EHU25" s="1134"/>
      <c r="EHV25" s="1134"/>
      <c r="EHW25" s="1134"/>
      <c r="EHX25" s="1135"/>
      <c r="EHY25" s="1133"/>
      <c r="EHZ25" s="1134"/>
      <c r="EIA25" s="1135"/>
      <c r="EIB25" s="1133"/>
      <c r="EIC25" s="1134"/>
      <c r="EID25" s="1134"/>
      <c r="EIE25" s="1134"/>
      <c r="EIF25" s="1134"/>
      <c r="EIG25" s="1134"/>
      <c r="EIH25" s="1134"/>
      <c r="EII25" s="1134"/>
      <c r="EIJ25" s="1134"/>
      <c r="EIK25" s="1134"/>
      <c r="EIL25" s="1135"/>
      <c r="EIM25" s="1133"/>
      <c r="EIN25" s="1134"/>
      <c r="EIO25" s="1135"/>
      <c r="EIP25" s="296"/>
      <c r="EIQ25" s="255"/>
      <c r="EIR25" s="255"/>
      <c r="EIS25" s="255"/>
      <c r="EIT25" s="255"/>
      <c r="EIU25" s="255"/>
      <c r="EIV25" s="255"/>
      <c r="EIW25" s="255"/>
      <c r="EIX25" s="255"/>
      <c r="EIY25" s="255"/>
      <c r="EIZ25" s="255"/>
      <c r="EJA25" s="297"/>
      <c r="EJB25" s="1133"/>
      <c r="EJC25" s="1134"/>
      <c r="EJD25" s="1134"/>
      <c r="EJE25" s="1134"/>
      <c r="EJF25" s="1134"/>
      <c r="EJG25" s="1134"/>
      <c r="EJH25" s="1134"/>
      <c r="EJI25" s="1135"/>
      <c r="EJJ25" s="1133"/>
      <c r="EJK25" s="1134"/>
      <c r="EJL25" s="1134"/>
      <c r="EJM25" s="1134"/>
      <c r="EJN25" s="1135"/>
    </row>
    <row r="26" spans="1:3654" ht="18.75" customHeight="1" x14ac:dyDescent="0.25">
      <c r="A26" s="1133"/>
      <c r="B26" s="1134"/>
      <c r="C26" s="1135"/>
      <c r="D26" s="1133"/>
      <c r="E26" s="1134"/>
      <c r="F26" s="1134"/>
      <c r="G26" s="1134"/>
      <c r="H26" s="1134"/>
      <c r="I26" s="1134"/>
      <c r="J26" s="1134"/>
      <c r="K26" s="1134"/>
      <c r="L26" s="1134"/>
      <c r="M26" s="1134"/>
      <c r="N26" s="1135"/>
      <c r="O26" s="1133"/>
      <c r="P26" s="1134"/>
      <c r="Q26" s="1135"/>
      <c r="R26" s="296"/>
      <c r="S26" s="259"/>
      <c r="T26" s="259"/>
      <c r="U26" s="259"/>
      <c r="W26" s="1147" t="s">
        <v>226</v>
      </c>
      <c r="X26" s="1147"/>
      <c r="Y26" s="1147"/>
      <c r="Z26" s="259"/>
      <c r="AA26" s="259"/>
      <c r="AB26" s="259"/>
      <c r="AC26" s="297"/>
      <c r="AD26" s="1133"/>
      <c r="AE26" s="1134"/>
      <c r="AF26" s="1134"/>
      <c r="AG26" s="1134"/>
      <c r="AH26" s="1134"/>
      <c r="AI26" s="1134"/>
      <c r="AJ26" s="1134"/>
      <c r="AK26" s="1135"/>
      <c r="AL26" s="1133"/>
      <c r="AM26" s="1134"/>
      <c r="AN26" s="1134"/>
      <c r="AO26" s="1134"/>
      <c r="AP26" s="1135"/>
      <c r="AQ26" s="1133"/>
      <c r="AR26" s="1134"/>
      <c r="AS26" s="1135"/>
      <c r="AT26" s="1133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5"/>
      <c r="BE26" s="1133"/>
      <c r="BF26" s="1134"/>
      <c r="BG26" s="1135"/>
      <c r="BH26" s="296"/>
      <c r="BI26" s="259"/>
      <c r="BJ26" s="259"/>
      <c r="BK26" s="259"/>
      <c r="BM26" s="1147" t="s">
        <v>226</v>
      </c>
      <c r="BN26" s="1147"/>
      <c r="BO26" s="1147"/>
      <c r="BP26" s="259"/>
      <c r="BQ26" s="259"/>
      <c r="BR26" s="259"/>
      <c r="BS26" s="297"/>
      <c r="BT26" s="1133"/>
      <c r="BU26" s="1134"/>
      <c r="BV26" s="1134"/>
      <c r="BW26" s="1134"/>
      <c r="BX26" s="1134"/>
      <c r="BY26" s="1134"/>
      <c r="BZ26" s="1134"/>
      <c r="CA26" s="1135"/>
      <c r="CB26" s="1133"/>
      <c r="CC26" s="1134"/>
      <c r="CD26" s="1134"/>
      <c r="CE26" s="1134"/>
      <c r="CF26" s="1135"/>
      <c r="CG26" s="1133"/>
      <c r="CH26" s="1134"/>
      <c r="CI26" s="1135"/>
      <c r="CJ26" s="1133"/>
      <c r="CK26" s="1134"/>
      <c r="CL26" s="1134"/>
      <c r="CM26" s="1134"/>
      <c r="CN26" s="1134"/>
      <c r="CO26" s="1134"/>
      <c r="CP26" s="1134"/>
      <c r="CQ26" s="1134"/>
      <c r="CR26" s="1134"/>
      <c r="CS26" s="1134"/>
      <c r="CT26" s="1135"/>
      <c r="CU26" s="1133"/>
      <c r="CV26" s="1134"/>
      <c r="CW26" s="1135"/>
      <c r="CX26" s="296"/>
      <c r="CY26" s="259"/>
      <c r="CZ26" s="259"/>
      <c r="DA26" s="259"/>
      <c r="DC26" s="1147" t="s">
        <v>226</v>
      </c>
      <c r="DD26" s="1147"/>
      <c r="DE26" s="1147"/>
      <c r="DF26" s="259"/>
      <c r="DG26" s="259"/>
      <c r="DH26" s="259"/>
      <c r="DI26" s="297"/>
      <c r="DJ26" s="1133"/>
      <c r="DK26" s="1134"/>
      <c r="DL26" s="1134"/>
      <c r="DM26" s="1134"/>
      <c r="DN26" s="1134"/>
      <c r="DO26" s="1134"/>
      <c r="DP26" s="1134"/>
      <c r="DQ26" s="1135"/>
      <c r="DR26" s="1133"/>
      <c r="DS26" s="1134"/>
      <c r="DT26" s="1134"/>
      <c r="DU26" s="1134"/>
      <c r="DV26" s="1135"/>
      <c r="DW26" s="1133"/>
      <c r="DX26" s="1134"/>
      <c r="DY26" s="1135"/>
      <c r="DZ26" s="1133"/>
      <c r="EA26" s="1134"/>
      <c r="EB26" s="1134"/>
      <c r="EC26" s="1134"/>
      <c r="ED26" s="1134"/>
      <c r="EE26" s="1134"/>
      <c r="EF26" s="1134"/>
      <c r="EG26" s="1134"/>
      <c r="EH26" s="1134"/>
      <c r="EI26" s="1134"/>
      <c r="EJ26" s="1135"/>
      <c r="EK26" s="1133"/>
      <c r="EL26" s="1134"/>
      <c r="EM26" s="1135"/>
      <c r="EN26" s="296"/>
      <c r="EO26" s="259"/>
      <c r="EP26" s="259"/>
      <c r="EQ26" s="259"/>
      <c r="ES26" s="1147" t="s">
        <v>226</v>
      </c>
      <c r="ET26" s="1147"/>
      <c r="EU26" s="1147"/>
      <c r="EV26" s="259"/>
      <c r="EW26" s="259"/>
      <c r="EX26" s="259"/>
      <c r="EY26" s="297"/>
      <c r="EZ26" s="1133"/>
      <c r="FA26" s="1134"/>
      <c r="FB26" s="1134"/>
      <c r="FC26" s="1134"/>
      <c r="FD26" s="1134"/>
      <c r="FE26" s="1134"/>
      <c r="FF26" s="1134"/>
      <c r="FG26" s="1135"/>
      <c r="FH26" s="1133"/>
      <c r="FI26" s="1134"/>
      <c r="FJ26" s="1134"/>
      <c r="FK26" s="1134"/>
      <c r="FL26" s="1135"/>
      <c r="FM26" s="1133"/>
      <c r="FN26" s="1134"/>
      <c r="FO26" s="1135"/>
      <c r="FP26" s="1133"/>
      <c r="FQ26" s="1134"/>
      <c r="FR26" s="1134"/>
      <c r="FS26" s="1134"/>
      <c r="FT26" s="1134"/>
      <c r="FU26" s="1134"/>
      <c r="FV26" s="1134"/>
      <c r="FW26" s="1134"/>
      <c r="FX26" s="1134"/>
      <c r="FY26" s="1134"/>
      <c r="FZ26" s="1135"/>
      <c r="GA26" s="1133"/>
      <c r="GB26" s="1134"/>
      <c r="GC26" s="1135"/>
      <c r="GD26" s="296"/>
      <c r="GE26" s="259"/>
      <c r="GF26" s="259"/>
      <c r="GG26" s="259"/>
      <c r="GI26" s="1147" t="s">
        <v>226</v>
      </c>
      <c r="GJ26" s="1147"/>
      <c r="GK26" s="1147"/>
      <c r="GL26" s="259"/>
      <c r="GM26" s="259"/>
      <c r="GN26" s="259"/>
      <c r="GO26" s="297"/>
      <c r="GP26" s="1133"/>
      <c r="GQ26" s="1134"/>
      <c r="GR26" s="1134"/>
      <c r="GS26" s="1134"/>
      <c r="GT26" s="1134"/>
      <c r="GU26" s="1134"/>
      <c r="GV26" s="1134"/>
      <c r="GW26" s="1135"/>
      <c r="GX26" s="1133"/>
      <c r="GY26" s="1134"/>
      <c r="GZ26" s="1134"/>
      <c r="HA26" s="1134"/>
      <c r="HB26" s="1135"/>
      <c r="HC26" s="1133"/>
      <c r="HD26" s="1134"/>
      <c r="HE26" s="1135"/>
      <c r="HF26" s="1133"/>
      <c r="HG26" s="1134"/>
      <c r="HH26" s="1134"/>
      <c r="HI26" s="1134"/>
      <c r="HJ26" s="1134"/>
      <c r="HK26" s="1134"/>
      <c r="HL26" s="1134"/>
      <c r="HM26" s="1134"/>
      <c r="HN26" s="1134"/>
      <c r="HO26" s="1134"/>
      <c r="HP26" s="1135"/>
      <c r="HQ26" s="1133"/>
      <c r="HR26" s="1134"/>
      <c r="HS26" s="1135"/>
      <c r="HT26" s="296"/>
      <c r="HU26" s="259"/>
      <c r="HV26" s="259"/>
      <c r="HW26" s="259"/>
      <c r="HY26" s="1147" t="s">
        <v>226</v>
      </c>
      <c r="HZ26" s="1147"/>
      <c r="IA26" s="1147"/>
      <c r="IB26" s="259"/>
      <c r="IC26" s="259"/>
      <c r="ID26" s="259"/>
      <c r="IE26" s="297"/>
      <c r="IF26" s="1133"/>
      <c r="IG26" s="1134"/>
      <c r="IH26" s="1134"/>
      <c r="II26" s="1134"/>
      <c r="IJ26" s="1134"/>
      <c r="IK26" s="1134"/>
      <c r="IL26" s="1134"/>
      <c r="IM26" s="1135"/>
      <c r="IN26" s="1133"/>
      <c r="IO26" s="1134"/>
      <c r="IP26" s="1134"/>
      <c r="IQ26" s="1134"/>
      <c r="IR26" s="1135"/>
      <c r="IS26" s="1133"/>
      <c r="IT26" s="1134"/>
      <c r="IU26" s="1135"/>
      <c r="IV26" s="1133"/>
      <c r="IW26" s="1134"/>
      <c r="IX26" s="1134"/>
      <c r="IY26" s="1134"/>
      <c r="IZ26" s="1134"/>
      <c r="JA26" s="1134"/>
      <c r="JB26" s="1134"/>
      <c r="JC26" s="1134"/>
      <c r="JD26" s="1134"/>
      <c r="JE26" s="1134"/>
      <c r="JF26" s="1135"/>
      <c r="JG26" s="1133"/>
      <c r="JH26" s="1134"/>
      <c r="JI26" s="1135"/>
      <c r="JJ26" s="296"/>
      <c r="JK26" s="259"/>
      <c r="JL26" s="259"/>
      <c r="JM26" s="259"/>
      <c r="JO26" s="1147" t="s">
        <v>226</v>
      </c>
      <c r="JP26" s="1147"/>
      <c r="JQ26" s="1147"/>
      <c r="JR26" s="259"/>
      <c r="JS26" s="259"/>
      <c r="JT26" s="259"/>
      <c r="JU26" s="297"/>
      <c r="JV26" s="1133"/>
      <c r="JW26" s="1134"/>
      <c r="JX26" s="1134"/>
      <c r="JY26" s="1134"/>
      <c r="JZ26" s="1134"/>
      <c r="KA26" s="1134"/>
      <c r="KB26" s="1134"/>
      <c r="KC26" s="1135"/>
      <c r="KD26" s="1133"/>
      <c r="KE26" s="1134"/>
      <c r="KF26" s="1134"/>
      <c r="KG26" s="1134"/>
      <c r="KH26" s="1135"/>
      <c r="KI26" s="1133"/>
      <c r="KJ26" s="1134"/>
      <c r="KK26" s="1135"/>
      <c r="KL26" s="1133"/>
      <c r="KM26" s="1134"/>
      <c r="KN26" s="1134"/>
      <c r="KO26" s="1134"/>
      <c r="KP26" s="1134"/>
      <c r="KQ26" s="1134"/>
      <c r="KR26" s="1134"/>
      <c r="KS26" s="1134"/>
      <c r="KT26" s="1134"/>
      <c r="KU26" s="1134"/>
      <c r="KV26" s="1135"/>
      <c r="KW26" s="1133"/>
      <c r="KX26" s="1134"/>
      <c r="KY26" s="1135"/>
      <c r="KZ26" s="296"/>
      <c r="LA26" s="259"/>
      <c r="LB26" s="259"/>
      <c r="LC26" s="259"/>
      <c r="LE26" s="1147" t="s">
        <v>226</v>
      </c>
      <c r="LF26" s="1147"/>
      <c r="LG26" s="1147"/>
      <c r="LH26" s="259"/>
      <c r="LI26" s="259"/>
      <c r="LJ26" s="259"/>
      <c r="LK26" s="297"/>
      <c r="LL26" s="1133"/>
      <c r="LM26" s="1134"/>
      <c r="LN26" s="1134"/>
      <c r="LO26" s="1134"/>
      <c r="LP26" s="1134"/>
      <c r="LQ26" s="1134"/>
      <c r="LR26" s="1134"/>
      <c r="LS26" s="1135"/>
      <c r="LT26" s="1133"/>
      <c r="LU26" s="1134"/>
      <c r="LV26" s="1134"/>
      <c r="LW26" s="1134"/>
      <c r="LX26" s="1135"/>
      <c r="LY26" s="1133"/>
      <c r="LZ26" s="1134"/>
      <c r="MA26" s="1135"/>
      <c r="MB26" s="1133"/>
      <c r="MC26" s="1134"/>
      <c r="MD26" s="1134"/>
      <c r="ME26" s="1134"/>
      <c r="MF26" s="1134"/>
      <c r="MG26" s="1134"/>
      <c r="MH26" s="1134"/>
      <c r="MI26" s="1134"/>
      <c r="MJ26" s="1134"/>
      <c r="MK26" s="1134"/>
      <c r="ML26" s="1135"/>
      <c r="MM26" s="1133"/>
      <c r="MN26" s="1134"/>
      <c r="MO26" s="1135"/>
      <c r="MP26" s="296"/>
      <c r="MQ26" s="259"/>
      <c r="MR26" s="259"/>
      <c r="MS26" s="259"/>
      <c r="MU26" s="1147" t="s">
        <v>226</v>
      </c>
      <c r="MV26" s="1147"/>
      <c r="MW26" s="1147"/>
      <c r="MX26" s="259"/>
      <c r="MY26" s="259"/>
      <c r="MZ26" s="259"/>
      <c r="NA26" s="297"/>
      <c r="NB26" s="1133"/>
      <c r="NC26" s="1134"/>
      <c r="ND26" s="1134"/>
      <c r="NE26" s="1134"/>
      <c r="NF26" s="1134"/>
      <c r="NG26" s="1134"/>
      <c r="NH26" s="1134"/>
      <c r="NI26" s="1135"/>
      <c r="NJ26" s="1133"/>
      <c r="NK26" s="1134"/>
      <c r="NL26" s="1134"/>
      <c r="NM26" s="1134"/>
      <c r="NN26" s="1135"/>
      <c r="NO26" s="1133"/>
      <c r="NP26" s="1134"/>
      <c r="NQ26" s="1135"/>
      <c r="NR26" s="1133"/>
      <c r="NS26" s="1134"/>
      <c r="NT26" s="1134"/>
      <c r="NU26" s="1134"/>
      <c r="NV26" s="1134"/>
      <c r="NW26" s="1134"/>
      <c r="NX26" s="1134"/>
      <c r="NY26" s="1134"/>
      <c r="NZ26" s="1134"/>
      <c r="OA26" s="1134"/>
      <c r="OB26" s="1135"/>
      <c r="OC26" s="1133"/>
      <c r="OD26" s="1134"/>
      <c r="OE26" s="1135"/>
      <c r="OF26" s="296"/>
      <c r="OG26" s="259"/>
      <c r="OH26" s="259"/>
      <c r="OI26" s="259"/>
      <c r="OK26" s="1147" t="s">
        <v>226</v>
      </c>
      <c r="OL26" s="1147"/>
      <c r="OM26" s="1147"/>
      <c r="ON26" s="259"/>
      <c r="OO26" s="259"/>
      <c r="OP26" s="259"/>
      <c r="OQ26" s="297"/>
      <c r="OR26" s="1133"/>
      <c r="OS26" s="1134"/>
      <c r="OT26" s="1134"/>
      <c r="OU26" s="1134"/>
      <c r="OV26" s="1134"/>
      <c r="OW26" s="1134"/>
      <c r="OX26" s="1134"/>
      <c r="OY26" s="1135"/>
      <c r="OZ26" s="1133"/>
      <c r="PA26" s="1134"/>
      <c r="PB26" s="1134"/>
      <c r="PC26" s="1134"/>
      <c r="PD26" s="1135"/>
      <c r="PE26" s="1133"/>
      <c r="PF26" s="1134"/>
      <c r="PG26" s="1135"/>
      <c r="PH26" s="1133"/>
      <c r="PI26" s="1134"/>
      <c r="PJ26" s="1134"/>
      <c r="PK26" s="1134"/>
      <c r="PL26" s="1134"/>
      <c r="PM26" s="1134"/>
      <c r="PN26" s="1134"/>
      <c r="PO26" s="1134"/>
      <c r="PP26" s="1134"/>
      <c r="PQ26" s="1134"/>
      <c r="PR26" s="1135"/>
      <c r="PS26" s="1133"/>
      <c r="PT26" s="1134"/>
      <c r="PU26" s="1135"/>
      <c r="PV26" s="296"/>
      <c r="PW26" s="259"/>
      <c r="PX26" s="259"/>
      <c r="PY26" s="259"/>
      <c r="QA26" s="1147" t="s">
        <v>226</v>
      </c>
      <c r="QB26" s="1147"/>
      <c r="QC26" s="1147"/>
      <c r="QD26" s="259"/>
      <c r="QE26" s="259"/>
      <c r="QF26" s="259"/>
      <c r="QG26" s="297"/>
      <c r="QH26" s="1133"/>
      <c r="QI26" s="1134"/>
      <c r="QJ26" s="1134"/>
      <c r="QK26" s="1134"/>
      <c r="QL26" s="1134"/>
      <c r="QM26" s="1134"/>
      <c r="QN26" s="1134"/>
      <c r="QO26" s="1135"/>
      <c r="QP26" s="1133"/>
      <c r="QQ26" s="1134"/>
      <c r="QR26" s="1134"/>
      <c r="QS26" s="1134"/>
      <c r="QT26" s="1135"/>
      <c r="QU26" s="1133"/>
      <c r="QV26" s="1134"/>
      <c r="QW26" s="1135"/>
      <c r="QX26" s="1133"/>
      <c r="QY26" s="1134"/>
      <c r="QZ26" s="1134"/>
      <c r="RA26" s="1134"/>
      <c r="RB26" s="1134"/>
      <c r="RC26" s="1134"/>
      <c r="RD26" s="1134"/>
      <c r="RE26" s="1134"/>
      <c r="RF26" s="1134"/>
      <c r="RG26" s="1134"/>
      <c r="RH26" s="1135"/>
      <c r="RI26" s="1133"/>
      <c r="RJ26" s="1134"/>
      <c r="RK26" s="1135"/>
      <c r="RL26" s="296"/>
      <c r="RM26" s="259"/>
      <c r="RN26" s="259"/>
      <c r="RO26" s="259"/>
      <c r="RQ26" s="1147" t="s">
        <v>226</v>
      </c>
      <c r="RR26" s="1147"/>
      <c r="RS26" s="1147"/>
      <c r="RT26" s="259"/>
      <c r="RU26" s="259"/>
      <c r="RV26" s="259"/>
      <c r="RW26" s="297"/>
      <c r="RX26" s="1133"/>
      <c r="RY26" s="1134"/>
      <c r="RZ26" s="1134"/>
      <c r="SA26" s="1134"/>
      <c r="SB26" s="1134"/>
      <c r="SC26" s="1134"/>
      <c r="SD26" s="1134"/>
      <c r="SE26" s="1135"/>
      <c r="SF26" s="1133"/>
      <c r="SG26" s="1134"/>
      <c r="SH26" s="1134"/>
      <c r="SI26" s="1134"/>
      <c r="SJ26" s="1135"/>
      <c r="SK26" s="1133"/>
      <c r="SL26" s="1134"/>
      <c r="SM26" s="1135"/>
      <c r="SN26" s="1133"/>
      <c r="SO26" s="1134"/>
      <c r="SP26" s="1134"/>
      <c r="SQ26" s="1134"/>
      <c r="SR26" s="1134"/>
      <c r="SS26" s="1134"/>
      <c r="ST26" s="1134"/>
      <c r="SU26" s="1134"/>
      <c r="SV26" s="1134"/>
      <c r="SW26" s="1134"/>
      <c r="SX26" s="1135"/>
      <c r="SY26" s="1133"/>
      <c r="SZ26" s="1134"/>
      <c r="TA26" s="1135"/>
      <c r="TB26" s="296"/>
      <c r="TC26" s="259"/>
      <c r="TD26" s="259"/>
      <c r="TE26" s="259"/>
      <c r="TG26" s="1147" t="s">
        <v>226</v>
      </c>
      <c r="TH26" s="1147"/>
      <c r="TI26" s="1147"/>
      <c r="TJ26" s="259"/>
      <c r="TK26" s="259"/>
      <c r="TL26" s="259"/>
      <c r="TM26" s="297"/>
      <c r="TN26" s="1133"/>
      <c r="TO26" s="1134"/>
      <c r="TP26" s="1134"/>
      <c r="TQ26" s="1134"/>
      <c r="TR26" s="1134"/>
      <c r="TS26" s="1134"/>
      <c r="TT26" s="1134"/>
      <c r="TU26" s="1135"/>
      <c r="TV26" s="1133"/>
      <c r="TW26" s="1134"/>
      <c r="TX26" s="1134"/>
      <c r="TY26" s="1134"/>
      <c r="TZ26" s="1135"/>
      <c r="UA26" s="1133"/>
      <c r="UB26" s="1134"/>
      <c r="UC26" s="1135"/>
      <c r="UD26" s="1133"/>
      <c r="UE26" s="1134"/>
      <c r="UF26" s="1134"/>
      <c r="UG26" s="1134"/>
      <c r="UH26" s="1134"/>
      <c r="UI26" s="1134"/>
      <c r="UJ26" s="1134"/>
      <c r="UK26" s="1134"/>
      <c r="UL26" s="1134"/>
      <c r="UM26" s="1134"/>
      <c r="UN26" s="1135"/>
      <c r="UO26" s="1133"/>
      <c r="UP26" s="1134"/>
      <c r="UQ26" s="1135"/>
      <c r="UR26" s="296"/>
      <c r="US26" s="259"/>
      <c r="UT26" s="259"/>
      <c r="UU26" s="259"/>
      <c r="UW26" s="1147" t="s">
        <v>226</v>
      </c>
      <c r="UX26" s="1147"/>
      <c r="UY26" s="1147"/>
      <c r="UZ26" s="259"/>
      <c r="VA26" s="259"/>
      <c r="VB26" s="259"/>
      <c r="VC26" s="297"/>
      <c r="VD26" s="1133"/>
      <c r="VE26" s="1134"/>
      <c r="VF26" s="1134"/>
      <c r="VG26" s="1134"/>
      <c r="VH26" s="1134"/>
      <c r="VI26" s="1134"/>
      <c r="VJ26" s="1134"/>
      <c r="VK26" s="1135"/>
      <c r="VL26" s="1133"/>
      <c r="VM26" s="1134"/>
      <c r="VN26" s="1134"/>
      <c r="VO26" s="1134"/>
      <c r="VP26" s="1135"/>
      <c r="VQ26" s="1133"/>
      <c r="VR26" s="1134"/>
      <c r="VS26" s="1135"/>
      <c r="VT26" s="1133"/>
      <c r="VU26" s="1134"/>
      <c r="VV26" s="1134"/>
      <c r="VW26" s="1134"/>
      <c r="VX26" s="1134"/>
      <c r="VY26" s="1134"/>
      <c r="VZ26" s="1134"/>
      <c r="WA26" s="1134"/>
      <c r="WB26" s="1134"/>
      <c r="WC26" s="1134"/>
      <c r="WD26" s="1135"/>
      <c r="WE26" s="1133"/>
      <c r="WF26" s="1134"/>
      <c r="WG26" s="1135"/>
      <c r="WH26" s="296"/>
      <c r="WI26" s="259"/>
      <c r="WJ26" s="259"/>
      <c r="WK26" s="259"/>
      <c r="WM26" s="1147" t="s">
        <v>226</v>
      </c>
      <c r="WN26" s="1147"/>
      <c r="WO26" s="1147"/>
      <c r="WP26" s="259"/>
      <c r="WQ26" s="259"/>
      <c r="WR26" s="259"/>
      <c r="WS26" s="297"/>
      <c r="WT26" s="1133"/>
      <c r="WU26" s="1134"/>
      <c r="WV26" s="1134"/>
      <c r="WW26" s="1134"/>
      <c r="WX26" s="1134"/>
      <c r="WY26" s="1134"/>
      <c r="WZ26" s="1134"/>
      <c r="XA26" s="1135"/>
      <c r="XB26" s="1133"/>
      <c r="XC26" s="1134"/>
      <c r="XD26" s="1134"/>
      <c r="XE26" s="1134"/>
      <c r="XF26" s="1135"/>
      <c r="XG26" s="1133"/>
      <c r="XH26" s="1134"/>
      <c r="XI26" s="1135"/>
      <c r="XJ26" s="1133"/>
      <c r="XK26" s="1134"/>
      <c r="XL26" s="1134"/>
      <c r="XM26" s="1134"/>
      <c r="XN26" s="1134"/>
      <c r="XO26" s="1134"/>
      <c r="XP26" s="1134"/>
      <c r="XQ26" s="1134"/>
      <c r="XR26" s="1134"/>
      <c r="XS26" s="1134"/>
      <c r="XT26" s="1135"/>
      <c r="XU26" s="1133"/>
      <c r="XV26" s="1134"/>
      <c r="XW26" s="1135"/>
      <c r="XX26" s="296"/>
      <c r="XY26" s="259"/>
      <c r="XZ26" s="259"/>
      <c r="YA26" s="259"/>
      <c r="YC26" s="1147" t="s">
        <v>226</v>
      </c>
      <c r="YD26" s="1147"/>
      <c r="YE26" s="1147"/>
      <c r="YF26" s="259"/>
      <c r="YG26" s="259"/>
      <c r="YH26" s="259"/>
      <c r="YI26" s="297"/>
      <c r="YJ26" s="1133"/>
      <c r="YK26" s="1134"/>
      <c r="YL26" s="1134"/>
      <c r="YM26" s="1134"/>
      <c r="YN26" s="1134"/>
      <c r="YO26" s="1134"/>
      <c r="YP26" s="1134"/>
      <c r="YQ26" s="1135"/>
      <c r="YR26" s="1133"/>
      <c r="YS26" s="1134"/>
      <c r="YT26" s="1134"/>
      <c r="YU26" s="1134"/>
      <c r="YV26" s="1135"/>
      <c r="YW26" s="1133"/>
      <c r="YX26" s="1134"/>
      <c r="YY26" s="1135"/>
      <c r="YZ26" s="1133"/>
      <c r="ZA26" s="1134"/>
      <c r="ZB26" s="1134"/>
      <c r="ZC26" s="1134"/>
      <c r="ZD26" s="1134"/>
      <c r="ZE26" s="1134"/>
      <c r="ZF26" s="1134"/>
      <c r="ZG26" s="1134"/>
      <c r="ZH26" s="1134"/>
      <c r="ZI26" s="1134"/>
      <c r="ZJ26" s="1135"/>
      <c r="ZK26" s="1133"/>
      <c r="ZL26" s="1134"/>
      <c r="ZM26" s="1135"/>
      <c r="ZN26" s="296"/>
      <c r="ZO26" s="259"/>
      <c r="ZP26" s="259"/>
      <c r="ZQ26" s="259"/>
      <c r="ZS26" s="1147" t="s">
        <v>226</v>
      </c>
      <c r="ZT26" s="1147"/>
      <c r="ZU26" s="1147"/>
      <c r="ZV26" s="259"/>
      <c r="ZW26" s="259"/>
      <c r="ZX26" s="259"/>
      <c r="ZY26" s="297"/>
      <c r="ZZ26" s="1133"/>
      <c r="AAA26" s="1134"/>
      <c r="AAB26" s="1134"/>
      <c r="AAC26" s="1134"/>
      <c r="AAD26" s="1134"/>
      <c r="AAE26" s="1134"/>
      <c r="AAF26" s="1134"/>
      <c r="AAG26" s="1135"/>
      <c r="AAH26" s="1133"/>
      <c r="AAI26" s="1134"/>
      <c r="AAJ26" s="1134"/>
      <c r="AAK26" s="1134"/>
      <c r="AAL26" s="1135"/>
      <c r="AAM26" s="1133"/>
      <c r="AAN26" s="1134"/>
      <c r="AAO26" s="1135"/>
      <c r="AAP26" s="1133"/>
      <c r="AAQ26" s="1134"/>
      <c r="AAR26" s="1134"/>
      <c r="AAS26" s="1134"/>
      <c r="AAT26" s="1134"/>
      <c r="AAU26" s="1134"/>
      <c r="AAV26" s="1134"/>
      <c r="AAW26" s="1134"/>
      <c r="AAX26" s="1134"/>
      <c r="AAY26" s="1134"/>
      <c r="AAZ26" s="1135"/>
      <c r="ABA26" s="1133"/>
      <c r="ABB26" s="1134"/>
      <c r="ABC26" s="1135"/>
      <c r="ABD26" s="296"/>
      <c r="ABE26" s="259"/>
      <c r="ABF26" s="259"/>
      <c r="ABG26" s="259"/>
      <c r="ABI26" s="1147" t="s">
        <v>226</v>
      </c>
      <c r="ABJ26" s="1147"/>
      <c r="ABK26" s="1147"/>
      <c r="ABL26" s="259"/>
      <c r="ABM26" s="259"/>
      <c r="ABN26" s="259"/>
      <c r="ABO26" s="297"/>
      <c r="ABP26" s="1133"/>
      <c r="ABQ26" s="1134"/>
      <c r="ABR26" s="1134"/>
      <c r="ABS26" s="1134"/>
      <c r="ABT26" s="1134"/>
      <c r="ABU26" s="1134"/>
      <c r="ABV26" s="1134"/>
      <c r="ABW26" s="1135"/>
      <c r="ABX26" s="1133"/>
      <c r="ABY26" s="1134"/>
      <c r="ABZ26" s="1134"/>
      <c r="ACA26" s="1134"/>
      <c r="ACB26" s="1135"/>
      <c r="ACC26" s="1133"/>
      <c r="ACD26" s="1134"/>
      <c r="ACE26" s="1135"/>
      <c r="ACF26" s="1133"/>
      <c r="ACG26" s="1134"/>
      <c r="ACH26" s="1134"/>
      <c r="ACI26" s="1134"/>
      <c r="ACJ26" s="1134"/>
      <c r="ACK26" s="1134"/>
      <c r="ACL26" s="1134"/>
      <c r="ACM26" s="1134"/>
      <c r="ACN26" s="1134"/>
      <c r="ACO26" s="1134"/>
      <c r="ACP26" s="1135"/>
      <c r="ACQ26" s="1133"/>
      <c r="ACR26" s="1134"/>
      <c r="ACS26" s="1135"/>
      <c r="ACT26" s="296"/>
      <c r="ACU26" s="259"/>
      <c r="ACV26" s="259"/>
      <c r="ACW26" s="259"/>
      <c r="ACY26" s="1147" t="s">
        <v>226</v>
      </c>
      <c r="ACZ26" s="1147"/>
      <c r="ADA26" s="1147"/>
      <c r="ADB26" s="259"/>
      <c r="ADC26" s="259"/>
      <c r="ADD26" s="259"/>
      <c r="ADE26" s="297"/>
      <c r="ADF26" s="1133"/>
      <c r="ADG26" s="1134"/>
      <c r="ADH26" s="1134"/>
      <c r="ADI26" s="1134"/>
      <c r="ADJ26" s="1134"/>
      <c r="ADK26" s="1134"/>
      <c r="ADL26" s="1134"/>
      <c r="ADM26" s="1135"/>
      <c r="ADN26" s="1133"/>
      <c r="ADO26" s="1134"/>
      <c r="ADP26" s="1134"/>
      <c r="ADQ26" s="1134"/>
      <c r="ADR26" s="1135"/>
      <c r="ADS26" s="1133"/>
      <c r="ADT26" s="1134"/>
      <c r="ADU26" s="1135"/>
      <c r="ADV26" s="1133"/>
      <c r="ADW26" s="1134"/>
      <c r="ADX26" s="1134"/>
      <c r="ADY26" s="1134"/>
      <c r="ADZ26" s="1134"/>
      <c r="AEA26" s="1134"/>
      <c r="AEB26" s="1134"/>
      <c r="AEC26" s="1134"/>
      <c r="AED26" s="1134"/>
      <c r="AEE26" s="1134"/>
      <c r="AEF26" s="1135"/>
      <c r="AEG26" s="1133"/>
      <c r="AEH26" s="1134"/>
      <c r="AEI26" s="1135"/>
      <c r="AEJ26" s="296"/>
      <c r="AEK26" s="259"/>
      <c r="AEL26" s="259"/>
      <c r="AEM26" s="259"/>
      <c r="AEO26" s="1147" t="s">
        <v>226</v>
      </c>
      <c r="AEP26" s="1147"/>
      <c r="AEQ26" s="1147"/>
      <c r="AER26" s="259"/>
      <c r="AES26" s="259"/>
      <c r="AET26" s="259"/>
      <c r="AEU26" s="297"/>
      <c r="AEV26" s="1133"/>
      <c r="AEW26" s="1134"/>
      <c r="AEX26" s="1134"/>
      <c r="AEY26" s="1134"/>
      <c r="AEZ26" s="1134"/>
      <c r="AFA26" s="1134"/>
      <c r="AFB26" s="1134"/>
      <c r="AFC26" s="1135"/>
      <c r="AFD26" s="1133"/>
      <c r="AFE26" s="1134"/>
      <c r="AFF26" s="1134"/>
      <c r="AFG26" s="1134"/>
      <c r="AFH26" s="1135"/>
      <c r="AFI26" s="1133"/>
      <c r="AFJ26" s="1134"/>
      <c r="AFK26" s="1135"/>
      <c r="AFL26" s="1133"/>
      <c r="AFM26" s="1134"/>
      <c r="AFN26" s="1134"/>
      <c r="AFO26" s="1134"/>
      <c r="AFP26" s="1134"/>
      <c r="AFQ26" s="1134"/>
      <c r="AFR26" s="1134"/>
      <c r="AFS26" s="1134"/>
      <c r="AFT26" s="1134"/>
      <c r="AFU26" s="1134"/>
      <c r="AFV26" s="1135"/>
      <c r="AFW26" s="1133"/>
      <c r="AFX26" s="1134"/>
      <c r="AFY26" s="1135"/>
      <c r="AFZ26" s="296"/>
      <c r="AGA26" s="259"/>
      <c r="AGB26" s="259"/>
      <c r="AGC26" s="259"/>
      <c r="AGE26" s="1147" t="s">
        <v>226</v>
      </c>
      <c r="AGF26" s="1147"/>
      <c r="AGG26" s="1147"/>
      <c r="AGH26" s="259"/>
      <c r="AGI26" s="259"/>
      <c r="AGJ26" s="259"/>
      <c r="AGK26" s="297"/>
      <c r="AGL26" s="1133"/>
      <c r="AGM26" s="1134"/>
      <c r="AGN26" s="1134"/>
      <c r="AGO26" s="1134"/>
      <c r="AGP26" s="1134"/>
      <c r="AGQ26" s="1134"/>
      <c r="AGR26" s="1134"/>
      <c r="AGS26" s="1135"/>
      <c r="AGT26" s="1133"/>
      <c r="AGU26" s="1134"/>
      <c r="AGV26" s="1134"/>
      <c r="AGW26" s="1134"/>
      <c r="AGX26" s="1135"/>
      <c r="AGY26" s="1133"/>
      <c r="AGZ26" s="1134"/>
      <c r="AHA26" s="1135"/>
      <c r="AHB26" s="1133"/>
      <c r="AHC26" s="1134"/>
      <c r="AHD26" s="1134"/>
      <c r="AHE26" s="1134"/>
      <c r="AHF26" s="1134"/>
      <c r="AHG26" s="1134"/>
      <c r="AHH26" s="1134"/>
      <c r="AHI26" s="1134"/>
      <c r="AHJ26" s="1134"/>
      <c r="AHK26" s="1134"/>
      <c r="AHL26" s="1135"/>
      <c r="AHM26" s="1133"/>
      <c r="AHN26" s="1134"/>
      <c r="AHO26" s="1135"/>
      <c r="AHP26" s="296"/>
      <c r="AHQ26" s="259"/>
      <c r="AHR26" s="259"/>
      <c r="AHS26" s="259"/>
      <c r="AHU26" s="1147" t="s">
        <v>226</v>
      </c>
      <c r="AHV26" s="1147"/>
      <c r="AHW26" s="1147"/>
      <c r="AHX26" s="259"/>
      <c r="AHY26" s="259"/>
      <c r="AHZ26" s="259"/>
      <c r="AIA26" s="297"/>
      <c r="AIB26" s="1133"/>
      <c r="AIC26" s="1134"/>
      <c r="AID26" s="1134"/>
      <c r="AIE26" s="1134"/>
      <c r="AIF26" s="1134"/>
      <c r="AIG26" s="1134"/>
      <c r="AIH26" s="1134"/>
      <c r="AII26" s="1135"/>
      <c r="AIJ26" s="1133"/>
      <c r="AIK26" s="1134"/>
      <c r="AIL26" s="1134"/>
      <c r="AIM26" s="1134"/>
      <c r="AIN26" s="1135"/>
      <c r="AIO26" s="1133"/>
      <c r="AIP26" s="1134"/>
      <c r="AIQ26" s="1135"/>
      <c r="AIR26" s="1133"/>
      <c r="AIS26" s="1134"/>
      <c r="AIT26" s="1134"/>
      <c r="AIU26" s="1134"/>
      <c r="AIV26" s="1134"/>
      <c r="AIW26" s="1134"/>
      <c r="AIX26" s="1134"/>
      <c r="AIY26" s="1134"/>
      <c r="AIZ26" s="1134"/>
      <c r="AJA26" s="1134"/>
      <c r="AJB26" s="1135"/>
      <c r="AJC26" s="1133"/>
      <c r="AJD26" s="1134"/>
      <c r="AJE26" s="1135"/>
      <c r="AJF26" s="296"/>
      <c r="AJG26" s="259"/>
      <c r="AJH26" s="259"/>
      <c r="AJI26" s="259"/>
      <c r="AJK26" s="1147" t="s">
        <v>226</v>
      </c>
      <c r="AJL26" s="1147"/>
      <c r="AJM26" s="1147"/>
      <c r="AJN26" s="259"/>
      <c r="AJO26" s="259"/>
      <c r="AJP26" s="259"/>
      <c r="AJQ26" s="297"/>
      <c r="AJR26" s="1133"/>
      <c r="AJS26" s="1134"/>
      <c r="AJT26" s="1134"/>
      <c r="AJU26" s="1134"/>
      <c r="AJV26" s="1134"/>
      <c r="AJW26" s="1134"/>
      <c r="AJX26" s="1134"/>
      <c r="AJY26" s="1135"/>
      <c r="AJZ26" s="1133"/>
      <c r="AKA26" s="1134"/>
      <c r="AKB26" s="1134"/>
      <c r="AKC26" s="1134"/>
      <c r="AKD26" s="1135"/>
      <c r="AKE26" s="1133"/>
      <c r="AKF26" s="1134"/>
      <c r="AKG26" s="1135"/>
      <c r="AKH26" s="1133"/>
      <c r="AKI26" s="1134"/>
      <c r="AKJ26" s="1134"/>
      <c r="AKK26" s="1134"/>
      <c r="AKL26" s="1134"/>
      <c r="AKM26" s="1134"/>
      <c r="AKN26" s="1134"/>
      <c r="AKO26" s="1134"/>
      <c r="AKP26" s="1134"/>
      <c r="AKQ26" s="1134"/>
      <c r="AKR26" s="1135"/>
      <c r="AKS26" s="1133"/>
      <c r="AKT26" s="1134"/>
      <c r="AKU26" s="1135"/>
      <c r="AKV26" s="296"/>
      <c r="AKW26" s="259"/>
      <c r="AKX26" s="259"/>
      <c r="AKY26" s="259"/>
      <c r="ALA26" s="1147" t="s">
        <v>226</v>
      </c>
      <c r="ALB26" s="1147"/>
      <c r="ALC26" s="1147"/>
      <c r="ALD26" s="259"/>
      <c r="ALE26" s="259"/>
      <c r="ALF26" s="259"/>
      <c r="ALG26" s="297"/>
      <c r="ALH26" s="1133"/>
      <c r="ALI26" s="1134"/>
      <c r="ALJ26" s="1134"/>
      <c r="ALK26" s="1134"/>
      <c r="ALL26" s="1134"/>
      <c r="ALM26" s="1134"/>
      <c r="ALN26" s="1134"/>
      <c r="ALO26" s="1135"/>
      <c r="ALP26" s="1133"/>
      <c r="ALQ26" s="1134"/>
      <c r="ALR26" s="1134"/>
      <c r="ALS26" s="1134"/>
      <c r="ALT26" s="1135"/>
      <c r="ALU26" s="1133"/>
      <c r="ALV26" s="1134"/>
      <c r="ALW26" s="1135"/>
      <c r="ALX26" s="1133"/>
      <c r="ALY26" s="1134"/>
      <c r="ALZ26" s="1134"/>
      <c r="AMA26" s="1134"/>
      <c r="AMB26" s="1134"/>
      <c r="AMC26" s="1134"/>
      <c r="AMD26" s="1134"/>
      <c r="AME26" s="1134"/>
      <c r="AMF26" s="1134"/>
      <c r="AMG26" s="1134"/>
      <c r="AMH26" s="1135"/>
      <c r="AMI26" s="1133"/>
      <c r="AMJ26" s="1134"/>
      <c r="AMK26" s="1135"/>
      <c r="AML26" s="296"/>
      <c r="AMM26" s="259"/>
      <c r="AMN26" s="259"/>
      <c r="AMO26" s="259"/>
      <c r="AMQ26" s="1147" t="s">
        <v>226</v>
      </c>
      <c r="AMR26" s="1147"/>
      <c r="AMS26" s="1147"/>
      <c r="AMT26" s="259"/>
      <c r="AMU26" s="259"/>
      <c r="AMV26" s="259"/>
      <c r="AMW26" s="297"/>
      <c r="AMX26" s="1133"/>
      <c r="AMY26" s="1134"/>
      <c r="AMZ26" s="1134"/>
      <c r="ANA26" s="1134"/>
      <c r="ANB26" s="1134"/>
      <c r="ANC26" s="1134"/>
      <c r="AND26" s="1134"/>
      <c r="ANE26" s="1135"/>
      <c r="ANF26" s="1133"/>
      <c r="ANG26" s="1134"/>
      <c r="ANH26" s="1134"/>
      <c r="ANI26" s="1134"/>
      <c r="ANJ26" s="1135"/>
      <c r="ANK26" s="1133"/>
      <c r="ANL26" s="1134"/>
      <c r="ANM26" s="1135"/>
      <c r="ANN26" s="1133"/>
      <c r="ANO26" s="1134"/>
      <c r="ANP26" s="1134"/>
      <c r="ANQ26" s="1134"/>
      <c r="ANR26" s="1134"/>
      <c r="ANS26" s="1134"/>
      <c r="ANT26" s="1134"/>
      <c r="ANU26" s="1134"/>
      <c r="ANV26" s="1134"/>
      <c r="ANW26" s="1134"/>
      <c r="ANX26" s="1135"/>
      <c r="ANY26" s="1133"/>
      <c r="ANZ26" s="1134"/>
      <c r="AOA26" s="1135"/>
      <c r="AOB26" s="296"/>
      <c r="AOC26" s="259"/>
      <c r="AOD26" s="259"/>
      <c r="AOE26" s="259"/>
      <c r="AOG26" s="1147" t="s">
        <v>226</v>
      </c>
      <c r="AOH26" s="1147"/>
      <c r="AOI26" s="1147"/>
      <c r="AOJ26" s="259"/>
      <c r="AOK26" s="259"/>
      <c r="AOL26" s="259"/>
      <c r="AOM26" s="297"/>
      <c r="AON26" s="1133"/>
      <c r="AOO26" s="1134"/>
      <c r="AOP26" s="1134"/>
      <c r="AOQ26" s="1134"/>
      <c r="AOR26" s="1134"/>
      <c r="AOS26" s="1134"/>
      <c r="AOT26" s="1134"/>
      <c r="AOU26" s="1135"/>
      <c r="AOV26" s="1133"/>
      <c r="AOW26" s="1134"/>
      <c r="AOX26" s="1134"/>
      <c r="AOY26" s="1134"/>
      <c r="AOZ26" s="1135"/>
      <c r="APA26" s="1133"/>
      <c r="APB26" s="1134"/>
      <c r="APC26" s="1135"/>
      <c r="APD26" s="1133"/>
      <c r="APE26" s="1134"/>
      <c r="APF26" s="1134"/>
      <c r="APG26" s="1134"/>
      <c r="APH26" s="1134"/>
      <c r="API26" s="1134"/>
      <c r="APJ26" s="1134"/>
      <c r="APK26" s="1134"/>
      <c r="APL26" s="1134"/>
      <c r="APM26" s="1134"/>
      <c r="APN26" s="1135"/>
      <c r="APO26" s="1133"/>
      <c r="APP26" s="1134"/>
      <c r="APQ26" s="1135"/>
      <c r="APR26" s="296"/>
      <c r="APS26" s="259"/>
      <c r="APT26" s="259"/>
      <c r="APU26" s="259"/>
      <c r="APW26" s="1147" t="s">
        <v>226</v>
      </c>
      <c r="APX26" s="1147"/>
      <c r="APY26" s="1147"/>
      <c r="APZ26" s="259"/>
      <c r="AQA26" s="259"/>
      <c r="AQB26" s="259"/>
      <c r="AQC26" s="297"/>
      <c r="AQD26" s="1133"/>
      <c r="AQE26" s="1134"/>
      <c r="AQF26" s="1134"/>
      <c r="AQG26" s="1134"/>
      <c r="AQH26" s="1134"/>
      <c r="AQI26" s="1134"/>
      <c r="AQJ26" s="1134"/>
      <c r="AQK26" s="1135"/>
      <c r="AQL26" s="1133"/>
      <c r="AQM26" s="1134"/>
      <c r="AQN26" s="1134"/>
      <c r="AQO26" s="1134"/>
      <c r="AQP26" s="1135"/>
      <c r="AQQ26" s="1133"/>
      <c r="AQR26" s="1134"/>
      <c r="AQS26" s="1135"/>
      <c r="AQT26" s="1133"/>
      <c r="AQU26" s="1134"/>
      <c r="AQV26" s="1134"/>
      <c r="AQW26" s="1134"/>
      <c r="AQX26" s="1134"/>
      <c r="AQY26" s="1134"/>
      <c r="AQZ26" s="1134"/>
      <c r="ARA26" s="1134"/>
      <c r="ARB26" s="1134"/>
      <c r="ARC26" s="1134"/>
      <c r="ARD26" s="1135"/>
      <c r="ARE26" s="1133"/>
      <c r="ARF26" s="1134"/>
      <c r="ARG26" s="1135"/>
      <c r="ARH26" s="296"/>
      <c r="ARI26" s="259"/>
      <c r="ARJ26" s="259"/>
      <c r="ARK26" s="259"/>
      <c r="ARM26" s="1147" t="s">
        <v>226</v>
      </c>
      <c r="ARN26" s="1147"/>
      <c r="ARO26" s="1147"/>
      <c r="ARP26" s="259"/>
      <c r="ARQ26" s="259"/>
      <c r="ARR26" s="259"/>
      <c r="ARS26" s="297"/>
      <c r="ART26" s="1133"/>
      <c r="ARU26" s="1134"/>
      <c r="ARV26" s="1134"/>
      <c r="ARW26" s="1134"/>
      <c r="ARX26" s="1134"/>
      <c r="ARY26" s="1134"/>
      <c r="ARZ26" s="1134"/>
      <c r="ASA26" s="1135"/>
      <c r="ASB26" s="1133"/>
      <c r="ASC26" s="1134"/>
      <c r="ASD26" s="1134"/>
      <c r="ASE26" s="1134"/>
      <c r="ASF26" s="1135"/>
      <c r="ASG26" s="1133"/>
      <c r="ASH26" s="1134"/>
      <c r="ASI26" s="1135"/>
      <c r="ASJ26" s="1133"/>
      <c r="ASK26" s="1134"/>
      <c r="ASL26" s="1134"/>
      <c r="ASM26" s="1134"/>
      <c r="ASN26" s="1134"/>
      <c r="ASO26" s="1134"/>
      <c r="ASP26" s="1134"/>
      <c r="ASQ26" s="1134"/>
      <c r="ASR26" s="1134"/>
      <c r="ASS26" s="1134"/>
      <c r="AST26" s="1135"/>
      <c r="ASU26" s="1133"/>
      <c r="ASV26" s="1134"/>
      <c r="ASW26" s="1135"/>
      <c r="ASX26" s="296"/>
      <c r="ASY26" s="259"/>
      <c r="ASZ26" s="259"/>
      <c r="ATA26" s="259"/>
      <c r="ATC26" s="1147" t="s">
        <v>226</v>
      </c>
      <c r="ATD26" s="1147"/>
      <c r="ATE26" s="1147"/>
      <c r="ATF26" s="259"/>
      <c r="ATG26" s="259"/>
      <c r="ATH26" s="259"/>
      <c r="ATI26" s="297"/>
      <c r="ATJ26" s="1133"/>
      <c r="ATK26" s="1134"/>
      <c r="ATL26" s="1134"/>
      <c r="ATM26" s="1134"/>
      <c r="ATN26" s="1134"/>
      <c r="ATO26" s="1134"/>
      <c r="ATP26" s="1134"/>
      <c r="ATQ26" s="1135"/>
      <c r="ATR26" s="1133"/>
      <c r="ATS26" s="1134"/>
      <c r="ATT26" s="1134"/>
      <c r="ATU26" s="1134"/>
      <c r="ATV26" s="1135"/>
      <c r="ATW26" s="1133"/>
      <c r="ATX26" s="1134"/>
      <c r="ATY26" s="1135"/>
      <c r="ATZ26" s="1133"/>
      <c r="AUA26" s="1134"/>
      <c r="AUB26" s="1134"/>
      <c r="AUC26" s="1134"/>
      <c r="AUD26" s="1134"/>
      <c r="AUE26" s="1134"/>
      <c r="AUF26" s="1134"/>
      <c r="AUG26" s="1134"/>
      <c r="AUH26" s="1134"/>
      <c r="AUI26" s="1134"/>
      <c r="AUJ26" s="1135"/>
      <c r="AUK26" s="1133"/>
      <c r="AUL26" s="1134"/>
      <c r="AUM26" s="1135"/>
      <c r="AUN26" s="296"/>
      <c r="AUO26" s="259"/>
      <c r="AUP26" s="259"/>
      <c r="AUQ26" s="259"/>
      <c r="AUS26" s="1147" t="s">
        <v>226</v>
      </c>
      <c r="AUT26" s="1147"/>
      <c r="AUU26" s="1147"/>
      <c r="AUV26" s="259"/>
      <c r="AUW26" s="259"/>
      <c r="AUX26" s="259"/>
      <c r="AUY26" s="297"/>
      <c r="AUZ26" s="1133"/>
      <c r="AVA26" s="1134"/>
      <c r="AVB26" s="1134"/>
      <c r="AVC26" s="1134"/>
      <c r="AVD26" s="1134"/>
      <c r="AVE26" s="1134"/>
      <c r="AVF26" s="1134"/>
      <c r="AVG26" s="1135"/>
      <c r="AVH26" s="1133"/>
      <c r="AVI26" s="1134"/>
      <c r="AVJ26" s="1134"/>
      <c r="AVK26" s="1134"/>
      <c r="AVL26" s="1135"/>
      <c r="AVM26" s="1133"/>
      <c r="AVN26" s="1134"/>
      <c r="AVO26" s="1135"/>
      <c r="AVP26" s="1133"/>
      <c r="AVQ26" s="1134"/>
      <c r="AVR26" s="1134"/>
      <c r="AVS26" s="1134"/>
      <c r="AVT26" s="1134"/>
      <c r="AVU26" s="1134"/>
      <c r="AVV26" s="1134"/>
      <c r="AVW26" s="1134"/>
      <c r="AVX26" s="1134"/>
      <c r="AVY26" s="1134"/>
      <c r="AVZ26" s="1135"/>
      <c r="AWA26" s="1133"/>
      <c r="AWB26" s="1134"/>
      <c r="AWC26" s="1135"/>
      <c r="AWD26" s="296"/>
      <c r="AWE26" s="259"/>
      <c r="AWF26" s="259"/>
      <c r="AWG26" s="259"/>
      <c r="AWI26" s="1147" t="s">
        <v>226</v>
      </c>
      <c r="AWJ26" s="1147"/>
      <c r="AWK26" s="1147"/>
      <c r="AWL26" s="259"/>
      <c r="AWM26" s="259"/>
      <c r="AWN26" s="259"/>
      <c r="AWO26" s="297"/>
      <c r="AWP26" s="1133"/>
      <c r="AWQ26" s="1134"/>
      <c r="AWR26" s="1134"/>
      <c r="AWS26" s="1134"/>
      <c r="AWT26" s="1134"/>
      <c r="AWU26" s="1134"/>
      <c r="AWV26" s="1134"/>
      <c r="AWW26" s="1135"/>
      <c r="AWX26" s="1133"/>
      <c r="AWY26" s="1134"/>
      <c r="AWZ26" s="1134"/>
      <c r="AXA26" s="1134"/>
      <c r="AXB26" s="1135"/>
      <c r="AXC26" s="1133"/>
      <c r="AXD26" s="1134"/>
      <c r="AXE26" s="1135"/>
      <c r="AXF26" s="1133"/>
      <c r="AXG26" s="1134"/>
      <c r="AXH26" s="1134"/>
      <c r="AXI26" s="1134"/>
      <c r="AXJ26" s="1134"/>
      <c r="AXK26" s="1134"/>
      <c r="AXL26" s="1134"/>
      <c r="AXM26" s="1134"/>
      <c r="AXN26" s="1134"/>
      <c r="AXO26" s="1134"/>
      <c r="AXP26" s="1135"/>
      <c r="AXQ26" s="1133"/>
      <c r="AXR26" s="1134"/>
      <c r="AXS26" s="1135"/>
      <c r="AXT26" s="296"/>
      <c r="AXU26" s="259"/>
      <c r="AXV26" s="259"/>
      <c r="AXW26" s="259"/>
      <c r="AXY26" s="1147" t="s">
        <v>226</v>
      </c>
      <c r="AXZ26" s="1147"/>
      <c r="AYA26" s="1147"/>
      <c r="AYB26" s="259"/>
      <c r="AYC26" s="259"/>
      <c r="AYD26" s="259"/>
      <c r="AYE26" s="297"/>
      <c r="AYF26" s="1133"/>
      <c r="AYG26" s="1134"/>
      <c r="AYH26" s="1134"/>
      <c r="AYI26" s="1134"/>
      <c r="AYJ26" s="1134"/>
      <c r="AYK26" s="1134"/>
      <c r="AYL26" s="1134"/>
      <c r="AYM26" s="1135"/>
      <c r="AYN26" s="1133"/>
      <c r="AYO26" s="1134"/>
      <c r="AYP26" s="1134"/>
      <c r="AYQ26" s="1134"/>
      <c r="AYR26" s="1135"/>
      <c r="AYS26" s="1133"/>
      <c r="AYT26" s="1134"/>
      <c r="AYU26" s="1135"/>
      <c r="AYV26" s="1133"/>
      <c r="AYW26" s="1134"/>
      <c r="AYX26" s="1134"/>
      <c r="AYY26" s="1134"/>
      <c r="AYZ26" s="1134"/>
      <c r="AZA26" s="1134"/>
      <c r="AZB26" s="1134"/>
      <c r="AZC26" s="1134"/>
      <c r="AZD26" s="1134"/>
      <c r="AZE26" s="1134"/>
      <c r="AZF26" s="1135"/>
      <c r="AZG26" s="1133"/>
      <c r="AZH26" s="1134"/>
      <c r="AZI26" s="1135"/>
      <c r="AZJ26" s="296"/>
      <c r="AZK26" s="259"/>
      <c r="AZL26" s="259"/>
      <c r="AZM26" s="259"/>
      <c r="AZO26" s="1147" t="s">
        <v>226</v>
      </c>
      <c r="AZP26" s="1147"/>
      <c r="AZQ26" s="1147"/>
      <c r="AZR26" s="259"/>
      <c r="AZS26" s="259"/>
      <c r="AZT26" s="259"/>
      <c r="AZU26" s="297"/>
      <c r="AZV26" s="1133"/>
      <c r="AZW26" s="1134"/>
      <c r="AZX26" s="1134"/>
      <c r="AZY26" s="1134"/>
      <c r="AZZ26" s="1134"/>
      <c r="BAA26" s="1134"/>
      <c r="BAB26" s="1134"/>
      <c r="BAC26" s="1135"/>
      <c r="BAD26" s="1133"/>
      <c r="BAE26" s="1134"/>
      <c r="BAF26" s="1134"/>
      <c r="BAG26" s="1134"/>
      <c r="BAH26" s="1135"/>
      <c r="BAI26" s="1133"/>
      <c r="BAJ26" s="1134"/>
      <c r="BAK26" s="1135"/>
      <c r="BAL26" s="1133"/>
      <c r="BAM26" s="1134"/>
      <c r="BAN26" s="1134"/>
      <c r="BAO26" s="1134"/>
      <c r="BAP26" s="1134"/>
      <c r="BAQ26" s="1134"/>
      <c r="BAR26" s="1134"/>
      <c r="BAS26" s="1134"/>
      <c r="BAT26" s="1134"/>
      <c r="BAU26" s="1134"/>
      <c r="BAV26" s="1135"/>
      <c r="BAW26" s="1133"/>
      <c r="BAX26" s="1134"/>
      <c r="BAY26" s="1135"/>
      <c r="BAZ26" s="296"/>
      <c r="BBA26" s="259"/>
      <c r="BBB26" s="259"/>
      <c r="BBC26" s="259"/>
      <c r="BBE26" s="1147" t="s">
        <v>226</v>
      </c>
      <c r="BBF26" s="1147"/>
      <c r="BBG26" s="1147"/>
      <c r="BBH26" s="259"/>
      <c r="BBI26" s="259"/>
      <c r="BBJ26" s="259"/>
      <c r="BBK26" s="297"/>
      <c r="BBL26" s="1133"/>
      <c r="BBM26" s="1134"/>
      <c r="BBN26" s="1134"/>
      <c r="BBO26" s="1134"/>
      <c r="BBP26" s="1134"/>
      <c r="BBQ26" s="1134"/>
      <c r="BBR26" s="1134"/>
      <c r="BBS26" s="1135"/>
      <c r="BBT26" s="1133"/>
      <c r="BBU26" s="1134"/>
      <c r="BBV26" s="1134"/>
      <c r="BBW26" s="1134"/>
      <c r="BBX26" s="1135"/>
      <c r="BBY26" s="1133"/>
      <c r="BBZ26" s="1134"/>
      <c r="BCA26" s="1135"/>
      <c r="BCB26" s="1133"/>
      <c r="BCC26" s="1134"/>
      <c r="BCD26" s="1134"/>
      <c r="BCE26" s="1134"/>
      <c r="BCF26" s="1134"/>
      <c r="BCG26" s="1134"/>
      <c r="BCH26" s="1134"/>
      <c r="BCI26" s="1134"/>
      <c r="BCJ26" s="1134"/>
      <c r="BCK26" s="1134"/>
      <c r="BCL26" s="1135"/>
      <c r="BCM26" s="1133"/>
      <c r="BCN26" s="1134"/>
      <c r="BCO26" s="1135"/>
      <c r="BCP26" s="296"/>
      <c r="BCQ26" s="259"/>
      <c r="BCR26" s="259"/>
      <c r="BCS26" s="259"/>
      <c r="BCU26" s="1147" t="s">
        <v>226</v>
      </c>
      <c r="BCV26" s="1147"/>
      <c r="BCW26" s="1147"/>
      <c r="BCX26" s="259"/>
      <c r="BCY26" s="259"/>
      <c r="BCZ26" s="259"/>
      <c r="BDA26" s="297"/>
      <c r="BDB26" s="1133"/>
      <c r="BDC26" s="1134"/>
      <c r="BDD26" s="1134"/>
      <c r="BDE26" s="1134"/>
      <c r="BDF26" s="1134"/>
      <c r="BDG26" s="1134"/>
      <c r="BDH26" s="1134"/>
      <c r="BDI26" s="1135"/>
      <c r="BDJ26" s="1133"/>
      <c r="BDK26" s="1134"/>
      <c r="BDL26" s="1134"/>
      <c r="BDM26" s="1134"/>
      <c r="BDN26" s="1135"/>
      <c r="BDO26" s="1133"/>
      <c r="BDP26" s="1134"/>
      <c r="BDQ26" s="1135"/>
      <c r="BDR26" s="1133"/>
      <c r="BDS26" s="1134"/>
      <c r="BDT26" s="1134"/>
      <c r="BDU26" s="1134"/>
      <c r="BDV26" s="1134"/>
      <c r="BDW26" s="1134"/>
      <c r="BDX26" s="1134"/>
      <c r="BDY26" s="1134"/>
      <c r="BDZ26" s="1134"/>
      <c r="BEA26" s="1134"/>
      <c r="BEB26" s="1135"/>
      <c r="BEC26" s="1133"/>
      <c r="BED26" s="1134"/>
      <c r="BEE26" s="1135"/>
      <c r="BEF26" s="296"/>
      <c r="BEG26" s="259"/>
      <c r="BEH26" s="259"/>
      <c r="BEI26" s="259"/>
      <c r="BEK26" s="1147" t="s">
        <v>226</v>
      </c>
      <c r="BEL26" s="1147"/>
      <c r="BEM26" s="1147"/>
      <c r="BEN26" s="259"/>
      <c r="BEO26" s="259"/>
      <c r="BEP26" s="259"/>
      <c r="BEQ26" s="297"/>
      <c r="BER26" s="1133"/>
      <c r="BES26" s="1134"/>
      <c r="BET26" s="1134"/>
      <c r="BEU26" s="1134"/>
      <c r="BEV26" s="1134"/>
      <c r="BEW26" s="1134"/>
      <c r="BEX26" s="1134"/>
      <c r="BEY26" s="1135"/>
      <c r="BEZ26" s="1133"/>
      <c r="BFA26" s="1134"/>
      <c r="BFB26" s="1134"/>
      <c r="BFC26" s="1134"/>
      <c r="BFD26" s="1135"/>
      <c r="BFE26" s="1133"/>
      <c r="BFF26" s="1134"/>
      <c r="BFG26" s="1135"/>
      <c r="BFH26" s="1133"/>
      <c r="BFI26" s="1134"/>
      <c r="BFJ26" s="1134"/>
      <c r="BFK26" s="1134"/>
      <c r="BFL26" s="1134"/>
      <c r="BFM26" s="1134"/>
      <c r="BFN26" s="1134"/>
      <c r="BFO26" s="1134"/>
      <c r="BFP26" s="1134"/>
      <c r="BFQ26" s="1134"/>
      <c r="BFR26" s="1135"/>
      <c r="BFS26" s="1133"/>
      <c r="BFT26" s="1134"/>
      <c r="BFU26" s="1135"/>
      <c r="BFV26" s="296"/>
      <c r="BFW26" s="259"/>
      <c r="BFX26" s="259"/>
      <c r="BFY26" s="259"/>
      <c r="BGA26" s="1147" t="s">
        <v>226</v>
      </c>
      <c r="BGB26" s="1147"/>
      <c r="BGC26" s="1147"/>
      <c r="BGD26" s="259"/>
      <c r="BGE26" s="259"/>
      <c r="BGF26" s="259"/>
      <c r="BGG26" s="297"/>
      <c r="BGH26" s="1133"/>
      <c r="BGI26" s="1134"/>
      <c r="BGJ26" s="1134"/>
      <c r="BGK26" s="1134"/>
      <c r="BGL26" s="1134"/>
      <c r="BGM26" s="1134"/>
      <c r="BGN26" s="1134"/>
      <c r="BGO26" s="1135"/>
      <c r="BGP26" s="1133"/>
      <c r="BGQ26" s="1134"/>
      <c r="BGR26" s="1134"/>
      <c r="BGS26" s="1134"/>
      <c r="BGT26" s="1135"/>
      <c r="BGU26" s="1133"/>
      <c r="BGV26" s="1134"/>
      <c r="BGW26" s="1135"/>
      <c r="BGX26" s="1133"/>
      <c r="BGY26" s="1134"/>
      <c r="BGZ26" s="1134"/>
      <c r="BHA26" s="1134"/>
      <c r="BHB26" s="1134"/>
      <c r="BHC26" s="1134"/>
      <c r="BHD26" s="1134"/>
      <c r="BHE26" s="1134"/>
      <c r="BHF26" s="1134"/>
      <c r="BHG26" s="1134"/>
      <c r="BHH26" s="1135"/>
      <c r="BHI26" s="1133"/>
      <c r="BHJ26" s="1134"/>
      <c r="BHK26" s="1135"/>
      <c r="BHL26" s="296"/>
      <c r="BHM26" s="259"/>
      <c r="BHN26" s="259"/>
      <c r="BHO26" s="259"/>
      <c r="BHQ26" s="1147" t="s">
        <v>226</v>
      </c>
      <c r="BHR26" s="1147"/>
      <c r="BHS26" s="1147"/>
      <c r="BHT26" s="259"/>
      <c r="BHU26" s="259"/>
      <c r="BHV26" s="259"/>
      <c r="BHW26" s="297"/>
      <c r="BHX26" s="1133"/>
      <c r="BHY26" s="1134"/>
      <c r="BHZ26" s="1134"/>
      <c r="BIA26" s="1134"/>
      <c r="BIB26" s="1134"/>
      <c r="BIC26" s="1134"/>
      <c r="BID26" s="1134"/>
      <c r="BIE26" s="1135"/>
      <c r="BIF26" s="1133"/>
      <c r="BIG26" s="1134"/>
      <c r="BIH26" s="1134"/>
      <c r="BII26" s="1134"/>
      <c r="BIJ26" s="1135"/>
      <c r="BIK26" s="1133"/>
      <c r="BIL26" s="1134"/>
      <c r="BIM26" s="1135"/>
      <c r="BIN26" s="1133"/>
      <c r="BIO26" s="1134"/>
      <c r="BIP26" s="1134"/>
      <c r="BIQ26" s="1134"/>
      <c r="BIR26" s="1134"/>
      <c r="BIS26" s="1134"/>
      <c r="BIT26" s="1134"/>
      <c r="BIU26" s="1134"/>
      <c r="BIV26" s="1134"/>
      <c r="BIW26" s="1134"/>
      <c r="BIX26" s="1135"/>
      <c r="BIY26" s="1133"/>
      <c r="BIZ26" s="1134"/>
      <c r="BJA26" s="1135"/>
      <c r="BJB26" s="296"/>
      <c r="BJC26" s="259"/>
      <c r="BJD26" s="259"/>
      <c r="BJE26" s="259"/>
      <c r="BJG26" s="1147" t="s">
        <v>226</v>
      </c>
      <c r="BJH26" s="1147"/>
      <c r="BJI26" s="1147"/>
      <c r="BJJ26" s="259"/>
      <c r="BJK26" s="259"/>
      <c r="BJL26" s="259"/>
      <c r="BJM26" s="297"/>
      <c r="BJN26" s="1133"/>
      <c r="BJO26" s="1134"/>
      <c r="BJP26" s="1134"/>
      <c r="BJQ26" s="1134"/>
      <c r="BJR26" s="1134"/>
      <c r="BJS26" s="1134"/>
      <c r="BJT26" s="1134"/>
      <c r="BJU26" s="1135"/>
      <c r="BJV26" s="1133"/>
      <c r="BJW26" s="1134"/>
      <c r="BJX26" s="1134"/>
      <c r="BJY26" s="1134"/>
      <c r="BJZ26" s="1135"/>
      <c r="BKA26" s="1133"/>
      <c r="BKB26" s="1134"/>
      <c r="BKC26" s="1135"/>
      <c r="BKD26" s="1133"/>
      <c r="BKE26" s="1134"/>
      <c r="BKF26" s="1134"/>
      <c r="BKG26" s="1134"/>
      <c r="BKH26" s="1134"/>
      <c r="BKI26" s="1134"/>
      <c r="BKJ26" s="1134"/>
      <c r="BKK26" s="1134"/>
      <c r="BKL26" s="1134"/>
      <c r="BKM26" s="1134"/>
      <c r="BKN26" s="1135"/>
      <c r="BKO26" s="1133"/>
      <c r="BKP26" s="1134"/>
      <c r="BKQ26" s="1135"/>
      <c r="BKR26" s="296"/>
      <c r="BKS26" s="259"/>
      <c r="BKT26" s="259"/>
      <c r="BKU26" s="259"/>
      <c r="BKW26" s="1147" t="s">
        <v>226</v>
      </c>
      <c r="BKX26" s="1147"/>
      <c r="BKY26" s="1147"/>
      <c r="BKZ26" s="259"/>
      <c r="BLA26" s="259"/>
      <c r="BLB26" s="259"/>
      <c r="BLC26" s="297"/>
      <c r="BLD26" s="1133"/>
      <c r="BLE26" s="1134"/>
      <c r="BLF26" s="1134"/>
      <c r="BLG26" s="1134"/>
      <c r="BLH26" s="1134"/>
      <c r="BLI26" s="1134"/>
      <c r="BLJ26" s="1134"/>
      <c r="BLK26" s="1135"/>
      <c r="BLL26" s="1133"/>
      <c r="BLM26" s="1134"/>
      <c r="BLN26" s="1134"/>
      <c r="BLO26" s="1134"/>
      <c r="BLP26" s="1135"/>
      <c r="BLQ26" s="1133"/>
      <c r="BLR26" s="1134"/>
      <c r="BLS26" s="1135"/>
      <c r="BLT26" s="1133"/>
      <c r="BLU26" s="1134"/>
      <c r="BLV26" s="1134"/>
      <c r="BLW26" s="1134"/>
      <c r="BLX26" s="1134"/>
      <c r="BLY26" s="1134"/>
      <c r="BLZ26" s="1134"/>
      <c r="BMA26" s="1134"/>
      <c r="BMB26" s="1134"/>
      <c r="BMC26" s="1134"/>
      <c r="BMD26" s="1135"/>
      <c r="BME26" s="1133"/>
      <c r="BMF26" s="1134"/>
      <c r="BMG26" s="1135"/>
      <c r="BMH26" s="296"/>
      <c r="BMI26" s="259"/>
      <c r="BMJ26" s="259"/>
      <c r="BMK26" s="259"/>
      <c r="BMM26" s="1147" t="s">
        <v>226</v>
      </c>
      <c r="BMN26" s="1147"/>
      <c r="BMO26" s="1147"/>
      <c r="BMP26" s="259"/>
      <c r="BMQ26" s="259"/>
      <c r="BMR26" s="259"/>
      <c r="BMS26" s="297"/>
      <c r="BMT26" s="1133"/>
      <c r="BMU26" s="1134"/>
      <c r="BMV26" s="1134"/>
      <c r="BMW26" s="1134"/>
      <c r="BMX26" s="1134"/>
      <c r="BMY26" s="1134"/>
      <c r="BMZ26" s="1134"/>
      <c r="BNA26" s="1135"/>
      <c r="BNB26" s="1133"/>
      <c r="BNC26" s="1134"/>
      <c r="BND26" s="1134"/>
      <c r="BNE26" s="1134"/>
      <c r="BNF26" s="1135"/>
      <c r="BNG26" s="1133"/>
      <c r="BNH26" s="1134"/>
      <c r="BNI26" s="1135"/>
      <c r="BNJ26" s="1133"/>
      <c r="BNK26" s="1134"/>
      <c r="BNL26" s="1134"/>
      <c r="BNM26" s="1134"/>
      <c r="BNN26" s="1134"/>
      <c r="BNO26" s="1134"/>
      <c r="BNP26" s="1134"/>
      <c r="BNQ26" s="1134"/>
      <c r="BNR26" s="1134"/>
      <c r="BNS26" s="1134"/>
      <c r="BNT26" s="1135"/>
      <c r="BNU26" s="1133"/>
      <c r="BNV26" s="1134"/>
      <c r="BNW26" s="1135"/>
      <c r="BNX26" s="296"/>
      <c r="BNY26" s="259"/>
      <c r="BNZ26" s="259"/>
      <c r="BOA26" s="259"/>
      <c r="BOC26" s="1147" t="s">
        <v>226</v>
      </c>
      <c r="BOD26" s="1147"/>
      <c r="BOE26" s="1147"/>
      <c r="BOF26" s="259"/>
      <c r="BOG26" s="259"/>
      <c r="BOH26" s="259"/>
      <c r="BOI26" s="297"/>
      <c r="BOJ26" s="1133"/>
      <c r="BOK26" s="1134"/>
      <c r="BOL26" s="1134"/>
      <c r="BOM26" s="1134"/>
      <c r="BON26" s="1134"/>
      <c r="BOO26" s="1134"/>
      <c r="BOP26" s="1134"/>
      <c r="BOQ26" s="1135"/>
      <c r="BOR26" s="1133"/>
      <c r="BOS26" s="1134"/>
      <c r="BOT26" s="1134"/>
      <c r="BOU26" s="1134"/>
      <c r="BOV26" s="1135"/>
      <c r="BOW26" s="1133"/>
      <c r="BOX26" s="1134"/>
      <c r="BOY26" s="1135"/>
      <c r="BOZ26" s="1133"/>
      <c r="BPA26" s="1134"/>
      <c r="BPB26" s="1134"/>
      <c r="BPC26" s="1134"/>
      <c r="BPD26" s="1134"/>
      <c r="BPE26" s="1134"/>
      <c r="BPF26" s="1134"/>
      <c r="BPG26" s="1134"/>
      <c r="BPH26" s="1134"/>
      <c r="BPI26" s="1134"/>
      <c r="BPJ26" s="1135"/>
      <c r="BPK26" s="1133"/>
      <c r="BPL26" s="1134"/>
      <c r="BPM26" s="1135"/>
      <c r="BPN26" s="296"/>
      <c r="BPO26" s="259"/>
      <c r="BPP26" s="259"/>
      <c r="BPQ26" s="259"/>
      <c r="BPS26" s="1147" t="s">
        <v>226</v>
      </c>
      <c r="BPT26" s="1147"/>
      <c r="BPU26" s="1147"/>
      <c r="BPV26" s="259"/>
      <c r="BPW26" s="259"/>
      <c r="BPX26" s="259"/>
      <c r="BPY26" s="297"/>
      <c r="BPZ26" s="1133"/>
      <c r="BQA26" s="1134"/>
      <c r="BQB26" s="1134"/>
      <c r="BQC26" s="1134"/>
      <c r="BQD26" s="1134"/>
      <c r="BQE26" s="1134"/>
      <c r="BQF26" s="1134"/>
      <c r="BQG26" s="1135"/>
      <c r="BQH26" s="1133"/>
      <c r="BQI26" s="1134"/>
      <c r="BQJ26" s="1134"/>
      <c r="BQK26" s="1134"/>
      <c r="BQL26" s="1135"/>
      <c r="BQM26" s="1133"/>
      <c r="BQN26" s="1134"/>
      <c r="BQO26" s="1135"/>
      <c r="BQP26" s="1133"/>
      <c r="BQQ26" s="1134"/>
      <c r="BQR26" s="1134"/>
      <c r="BQS26" s="1134"/>
      <c r="BQT26" s="1134"/>
      <c r="BQU26" s="1134"/>
      <c r="BQV26" s="1134"/>
      <c r="BQW26" s="1134"/>
      <c r="BQX26" s="1134"/>
      <c r="BQY26" s="1134"/>
      <c r="BQZ26" s="1135"/>
      <c r="BRA26" s="1133"/>
      <c r="BRB26" s="1134"/>
      <c r="BRC26" s="1135"/>
      <c r="BRD26" s="296"/>
      <c r="BRE26" s="259"/>
      <c r="BRF26" s="259"/>
      <c r="BRG26" s="259"/>
      <c r="BRI26" s="1147" t="s">
        <v>226</v>
      </c>
      <c r="BRJ26" s="1147"/>
      <c r="BRK26" s="1147"/>
      <c r="BRL26" s="259"/>
      <c r="BRM26" s="259"/>
      <c r="BRN26" s="259"/>
      <c r="BRO26" s="297"/>
      <c r="BRP26" s="1133"/>
      <c r="BRQ26" s="1134"/>
      <c r="BRR26" s="1134"/>
      <c r="BRS26" s="1134"/>
      <c r="BRT26" s="1134"/>
      <c r="BRU26" s="1134"/>
      <c r="BRV26" s="1134"/>
      <c r="BRW26" s="1135"/>
      <c r="BRX26" s="1133"/>
      <c r="BRY26" s="1134"/>
      <c r="BRZ26" s="1134"/>
      <c r="BSA26" s="1134"/>
      <c r="BSB26" s="1135"/>
      <c r="BSC26" s="1133"/>
      <c r="BSD26" s="1134"/>
      <c r="BSE26" s="1135"/>
      <c r="BSF26" s="1133"/>
      <c r="BSG26" s="1134"/>
      <c r="BSH26" s="1134"/>
      <c r="BSI26" s="1134"/>
      <c r="BSJ26" s="1134"/>
      <c r="BSK26" s="1134"/>
      <c r="BSL26" s="1134"/>
      <c r="BSM26" s="1134"/>
      <c r="BSN26" s="1134"/>
      <c r="BSO26" s="1134"/>
      <c r="BSP26" s="1135"/>
      <c r="BSQ26" s="1133"/>
      <c r="BSR26" s="1134"/>
      <c r="BSS26" s="1135"/>
      <c r="BST26" s="296"/>
      <c r="BSU26" s="259"/>
      <c r="BSV26" s="259"/>
      <c r="BSW26" s="259"/>
      <c r="BSY26" s="1147" t="s">
        <v>226</v>
      </c>
      <c r="BSZ26" s="1147"/>
      <c r="BTA26" s="1147"/>
      <c r="BTB26" s="259"/>
      <c r="BTC26" s="259"/>
      <c r="BTD26" s="259"/>
      <c r="BTE26" s="297"/>
      <c r="BTF26" s="1133"/>
      <c r="BTG26" s="1134"/>
      <c r="BTH26" s="1134"/>
      <c r="BTI26" s="1134"/>
      <c r="BTJ26" s="1134"/>
      <c r="BTK26" s="1134"/>
      <c r="BTL26" s="1134"/>
      <c r="BTM26" s="1135"/>
      <c r="BTN26" s="1133"/>
      <c r="BTO26" s="1134"/>
      <c r="BTP26" s="1134"/>
      <c r="BTQ26" s="1134"/>
      <c r="BTR26" s="1135"/>
      <c r="BTS26" s="1133"/>
      <c r="BTT26" s="1134"/>
      <c r="BTU26" s="1135"/>
      <c r="BTV26" s="1133"/>
      <c r="BTW26" s="1134"/>
      <c r="BTX26" s="1134"/>
      <c r="BTY26" s="1134"/>
      <c r="BTZ26" s="1134"/>
      <c r="BUA26" s="1134"/>
      <c r="BUB26" s="1134"/>
      <c r="BUC26" s="1134"/>
      <c r="BUD26" s="1134"/>
      <c r="BUE26" s="1134"/>
      <c r="BUF26" s="1135"/>
      <c r="BUG26" s="1133"/>
      <c r="BUH26" s="1134"/>
      <c r="BUI26" s="1135"/>
      <c r="BUJ26" s="296"/>
      <c r="BUK26" s="259"/>
      <c r="BUL26" s="259"/>
      <c r="BUM26" s="259"/>
      <c r="BUO26" s="1147" t="s">
        <v>226</v>
      </c>
      <c r="BUP26" s="1147"/>
      <c r="BUQ26" s="1147"/>
      <c r="BUR26" s="259"/>
      <c r="BUS26" s="259"/>
      <c r="BUT26" s="259"/>
      <c r="BUU26" s="297"/>
      <c r="BUV26" s="1133"/>
      <c r="BUW26" s="1134"/>
      <c r="BUX26" s="1134"/>
      <c r="BUY26" s="1134"/>
      <c r="BUZ26" s="1134"/>
      <c r="BVA26" s="1134"/>
      <c r="BVB26" s="1134"/>
      <c r="BVC26" s="1135"/>
      <c r="BVD26" s="1133"/>
      <c r="BVE26" s="1134"/>
      <c r="BVF26" s="1134"/>
      <c r="BVG26" s="1134"/>
      <c r="BVH26" s="1135"/>
      <c r="BVI26" s="1133"/>
      <c r="BVJ26" s="1134"/>
      <c r="BVK26" s="1135"/>
      <c r="BVL26" s="1133"/>
      <c r="BVM26" s="1134"/>
      <c r="BVN26" s="1134"/>
      <c r="BVO26" s="1134"/>
      <c r="BVP26" s="1134"/>
      <c r="BVQ26" s="1134"/>
      <c r="BVR26" s="1134"/>
      <c r="BVS26" s="1134"/>
      <c r="BVT26" s="1134"/>
      <c r="BVU26" s="1134"/>
      <c r="BVV26" s="1135"/>
      <c r="BVW26" s="1133"/>
      <c r="BVX26" s="1134"/>
      <c r="BVY26" s="1135"/>
      <c r="BVZ26" s="296"/>
      <c r="BWA26" s="259"/>
      <c r="BWB26" s="259"/>
      <c r="BWC26" s="259"/>
      <c r="BWE26" s="1147" t="s">
        <v>226</v>
      </c>
      <c r="BWF26" s="1147"/>
      <c r="BWG26" s="1147"/>
      <c r="BWH26" s="259"/>
      <c r="BWI26" s="259"/>
      <c r="BWJ26" s="259"/>
      <c r="BWK26" s="297"/>
      <c r="BWL26" s="1133"/>
      <c r="BWM26" s="1134"/>
      <c r="BWN26" s="1134"/>
      <c r="BWO26" s="1134"/>
      <c r="BWP26" s="1134"/>
      <c r="BWQ26" s="1134"/>
      <c r="BWR26" s="1134"/>
      <c r="BWS26" s="1135"/>
      <c r="BWT26" s="1133"/>
      <c r="BWU26" s="1134"/>
      <c r="BWV26" s="1134"/>
      <c r="BWW26" s="1134"/>
      <c r="BWX26" s="1135"/>
      <c r="BWY26" s="1133"/>
      <c r="BWZ26" s="1134"/>
      <c r="BXA26" s="1135"/>
      <c r="BXB26" s="1133"/>
      <c r="BXC26" s="1134"/>
      <c r="BXD26" s="1134"/>
      <c r="BXE26" s="1134"/>
      <c r="BXF26" s="1134"/>
      <c r="BXG26" s="1134"/>
      <c r="BXH26" s="1134"/>
      <c r="BXI26" s="1134"/>
      <c r="BXJ26" s="1134"/>
      <c r="BXK26" s="1134"/>
      <c r="BXL26" s="1135"/>
      <c r="BXM26" s="1133"/>
      <c r="BXN26" s="1134"/>
      <c r="BXO26" s="1135"/>
      <c r="BXP26" s="296"/>
      <c r="BXQ26" s="259"/>
      <c r="BXR26" s="259"/>
      <c r="BXS26" s="259"/>
      <c r="BXU26" s="1147" t="s">
        <v>226</v>
      </c>
      <c r="BXV26" s="1147"/>
      <c r="BXW26" s="1147"/>
      <c r="BXX26" s="259"/>
      <c r="BXY26" s="259"/>
      <c r="BXZ26" s="259"/>
      <c r="BYA26" s="297"/>
      <c r="BYB26" s="1133"/>
      <c r="BYC26" s="1134"/>
      <c r="BYD26" s="1134"/>
      <c r="BYE26" s="1134"/>
      <c r="BYF26" s="1134"/>
      <c r="BYG26" s="1134"/>
      <c r="BYH26" s="1134"/>
      <c r="BYI26" s="1135"/>
      <c r="BYJ26" s="1133"/>
      <c r="BYK26" s="1134"/>
      <c r="BYL26" s="1134"/>
      <c r="BYM26" s="1134"/>
      <c r="BYN26" s="1135"/>
      <c r="BYO26" s="1133"/>
      <c r="BYP26" s="1134"/>
      <c r="BYQ26" s="1135"/>
      <c r="BYR26" s="1133"/>
      <c r="BYS26" s="1134"/>
      <c r="BYT26" s="1134"/>
      <c r="BYU26" s="1134"/>
      <c r="BYV26" s="1134"/>
      <c r="BYW26" s="1134"/>
      <c r="BYX26" s="1134"/>
      <c r="BYY26" s="1134"/>
      <c r="BYZ26" s="1134"/>
      <c r="BZA26" s="1134"/>
      <c r="BZB26" s="1135"/>
      <c r="BZC26" s="1133"/>
      <c r="BZD26" s="1134"/>
      <c r="BZE26" s="1135"/>
      <c r="BZF26" s="296"/>
      <c r="BZG26" s="259"/>
      <c r="BZH26" s="259"/>
      <c r="BZI26" s="259"/>
      <c r="BZK26" s="1147" t="s">
        <v>226</v>
      </c>
      <c r="BZL26" s="1147"/>
      <c r="BZM26" s="1147"/>
      <c r="BZN26" s="259"/>
      <c r="BZO26" s="259"/>
      <c r="BZP26" s="259"/>
      <c r="BZQ26" s="297"/>
      <c r="BZR26" s="1133"/>
      <c r="BZS26" s="1134"/>
      <c r="BZT26" s="1134"/>
      <c r="BZU26" s="1134"/>
      <c r="BZV26" s="1134"/>
      <c r="BZW26" s="1134"/>
      <c r="BZX26" s="1134"/>
      <c r="BZY26" s="1135"/>
      <c r="BZZ26" s="1133"/>
      <c r="CAA26" s="1134"/>
      <c r="CAB26" s="1134"/>
      <c r="CAC26" s="1134"/>
      <c r="CAD26" s="1135"/>
      <c r="CAE26" s="1133"/>
      <c r="CAF26" s="1134"/>
      <c r="CAG26" s="1135"/>
      <c r="CAH26" s="1133"/>
      <c r="CAI26" s="1134"/>
      <c r="CAJ26" s="1134"/>
      <c r="CAK26" s="1134"/>
      <c r="CAL26" s="1134"/>
      <c r="CAM26" s="1134"/>
      <c r="CAN26" s="1134"/>
      <c r="CAO26" s="1134"/>
      <c r="CAP26" s="1134"/>
      <c r="CAQ26" s="1134"/>
      <c r="CAR26" s="1135"/>
      <c r="CAS26" s="1133"/>
      <c r="CAT26" s="1134"/>
      <c r="CAU26" s="1135"/>
      <c r="CAV26" s="296"/>
      <c r="CAW26" s="259"/>
      <c r="CAX26" s="259"/>
      <c r="CAY26" s="259"/>
      <c r="CBA26" s="1147" t="s">
        <v>226</v>
      </c>
      <c r="CBB26" s="1147"/>
      <c r="CBC26" s="1147"/>
      <c r="CBD26" s="259"/>
      <c r="CBE26" s="259"/>
      <c r="CBF26" s="259"/>
      <c r="CBG26" s="297"/>
      <c r="CBH26" s="1133"/>
      <c r="CBI26" s="1134"/>
      <c r="CBJ26" s="1134"/>
      <c r="CBK26" s="1134"/>
      <c r="CBL26" s="1134"/>
      <c r="CBM26" s="1134"/>
      <c r="CBN26" s="1134"/>
      <c r="CBO26" s="1135"/>
      <c r="CBP26" s="1133"/>
      <c r="CBQ26" s="1134"/>
      <c r="CBR26" s="1134"/>
      <c r="CBS26" s="1134"/>
      <c r="CBT26" s="1135"/>
      <c r="CBU26" s="1133"/>
      <c r="CBV26" s="1134"/>
      <c r="CBW26" s="1135"/>
      <c r="CBX26" s="1133"/>
      <c r="CBY26" s="1134"/>
      <c r="CBZ26" s="1134"/>
      <c r="CCA26" s="1134"/>
      <c r="CCB26" s="1134"/>
      <c r="CCC26" s="1134"/>
      <c r="CCD26" s="1134"/>
      <c r="CCE26" s="1134"/>
      <c r="CCF26" s="1134"/>
      <c r="CCG26" s="1134"/>
      <c r="CCH26" s="1135"/>
      <c r="CCI26" s="1133"/>
      <c r="CCJ26" s="1134"/>
      <c r="CCK26" s="1135"/>
      <c r="CCL26" s="296"/>
      <c r="CCM26" s="259"/>
      <c r="CCN26" s="259"/>
      <c r="CCO26" s="259"/>
      <c r="CCQ26" s="1147" t="s">
        <v>226</v>
      </c>
      <c r="CCR26" s="1147"/>
      <c r="CCS26" s="1147"/>
      <c r="CCT26" s="259"/>
      <c r="CCU26" s="259"/>
      <c r="CCV26" s="259"/>
      <c r="CCW26" s="297"/>
      <c r="CCX26" s="1133"/>
      <c r="CCY26" s="1134"/>
      <c r="CCZ26" s="1134"/>
      <c r="CDA26" s="1134"/>
      <c r="CDB26" s="1134"/>
      <c r="CDC26" s="1134"/>
      <c r="CDD26" s="1134"/>
      <c r="CDE26" s="1135"/>
      <c r="CDF26" s="1133"/>
      <c r="CDG26" s="1134"/>
      <c r="CDH26" s="1134"/>
      <c r="CDI26" s="1134"/>
      <c r="CDJ26" s="1135"/>
      <c r="CDK26" s="1133"/>
      <c r="CDL26" s="1134"/>
      <c r="CDM26" s="1135"/>
      <c r="CDN26" s="1133"/>
      <c r="CDO26" s="1134"/>
      <c r="CDP26" s="1134"/>
      <c r="CDQ26" s="1134"/>
      <c r="CDR26" s="1134"/>
      <c r="CDS26" s="1134"/>
      <c r="CDT26" s="1134"/>
      <c r="CDU26" s="1134"/>
      <c r="CDV26" s="1134"/>
      <c r="CDW26" s="1134"/>
      <c r="CDX26" s="1135"/>
      <c r="CDY26" s="1133"/>
      <c r="CDZ26" s="1134"/>
      <c r="CEA26" s="1135"/>
      <c r="CEB26" s="296"/>
      <c r="CEC26" s="259"/>
      <c r="CED26" s="259"/>
      <c r="CEE26" s="259"/>
      <c r="CEG26" s="1147" t="s">
        <v>226</v>
      </c>
      <c r="CEH26" s="1147"/>
      <c r="CEI26" s="1147"/>
      <c r="CEJ26" s="259"/>
      <c r="CEK26" s="259"/>
      <c r="CEL26" s="259"/>
      <c r="CEM26" s="297"/>
      <c r="CEN26" s="1133"/>
      <c r="CEO26" s="1134"/>
      <c r="CEP26" s="1134"/>
      <c r="CEQ26" s="1134"/>
      <c r="CER26" s="1134"/>
      <c r="CES26" s="1134"/>
      <c r="CET26" s="1134"/>
      <c r="CEU26" s="1135"/>
      <c r="CEV26" s="1133"/>
      <c r="CEW26" s="1134"/>
      <c r="CEX26" s="1134"/>
      <c r="CEY26" s="1134"/>
      <c r="CEZ26" s="1135"/>
      <c r="CFA26" s="1133"/>
      <c r="CFB26" s="1134"/>
      <c r="CFC26" s="1135"/>
      <c r="CFD26" s="1133"/>
      <c r="CFE26" s="1134"/>
      <c r="CFF26" s="1134"/>
      <c r="CFG26" s="1134"/>
      <c r="CFH26" s="1134"/>
      <c r="CFI26" s="1134"/>
      <c r="CFJ26" s="1134"/>
      <c r="CFK26" s="1134"/>
      <c r="CFL26" s="1134"/>
      <c r="CFM26" s="1134"/>
      <c r="CFN26" s="1135"/>
      <c r="CFO26" s="1133"/>
      <c r="CFP26" s="1134"/>
      <c r="CFQ26" s="1135"/>
      <c r="CFR26" s="296"/>
      <c r="CFS26" s="259"/>
      <c r="CFT26" s="259"/>
      <c r="CFU26" s="259"/>
      <c r="CFW26" s="1147" t="s">
        <v>226</v>
      </c>
      <c r="CFX26" s="1147"/>
      <c r="CFY26" s="1147"/>
      <c r="CFZ26" s="259"/>
      <c r="CGA26" s="259"/>
      <c r="CGB26" s="259"/>
      <c r="CGC26" s="297"/>
      <c r="CGD26" s="1133"/>
      <c r="CGE26" s="1134"/>
      <c r="CGF26" s="1134"/>
      <c r="CGG26" s="1134"/>
      <c r="CGH26" s="1134"/>
      <c r="CGI26" s="1134"/>
      <c r="CGJ26" s="1134"/>
      <c r="CGK26" s="1135"/>
      <c r="CGL26" s="1133"/>
      <c r="CGM26" s="1134"/>
      <c r="CGN26" s="1134"/>
      <c r="CGO26" s="1134"/>
      <c r="CGP26" s="1135"/>
      <c r="CGQ26" s="1133"/>
      <c r="CGR26" s="1134"/>
      <c r="CGS26" s="1135"/>
      <c r="CGT26" s="1133"/>
      <c r="CGU26" s="1134"/>
      <c r="CGV26" s="1134"/>
      <c r="CGW26" s="1134"/>
      <c r="CGX26" s="1134"/>
      <c r="CGY26" s="1134"/>
      <c r="CGZ26" s="1134"/>
      <c r="CHA26" s="1134"/>
      <c r="CHB26" s="1134"/>
      <c r="CHC26" s="1134"/>
      <c r="CHD26" s="1135"/>
      <c r="CHE26" s="1133"/>
      <c r="CHF26" s="1134"/>
      <c r="CHG26" s="1135"/>
      <c r="CHH26" s="296"/>
      <c r="CHI26" s="259"/>
      <c r="CHJ26" s="259"/>
      <c r="CHK26" s="259"/>
      <c r="CHM26" s="1147" t="s">
        <v>226</v>
      </c>
      <c r="CHN26" s="1147"/>
      <c r="CHO26" s="1147"/>
      <c r="CHP26" s="259"/>
      <c r="CHQ26" s="259"/>
      <c r="CHR26" s="259"/>
      <c r="CHS26" s="297"/>
      <c r="CHT26" s="1133"/>
      <c r="CHU26" s="1134"/>
      <c r="CHV26" s="1134"/>
      <c r="CHW26" s="1134"/>
      <c r="CHX26" s="1134"/>
      <c r="CHY26" s="1134"/>
      <c r="CHZ26" s="1134"/>
      <c r="CIA26" s="1135"/>
      <c r="CIB26" s="1133"/>
      <c r="CIC26" s="1134"/>
      <c r="CID26" s="1134"/>
      <c r="CIE26" s="1134"/>
      <c r="CIF26" s="1135"/>
      <c r="CIG26" s="1133"/>
      <c r="CIH26" s="1134"/>
      <c r="CII26" s="1135"/>
      <c r="CIJ26" s="1133"/>
      <c r="CIK26" s="1134"/>
      <c r="CIL26" s="1134"/>
      <c r="CIM26" s="1134"/>
      <c r="CIN26" s="1134"/>
      <c r="CIO26" s="1134"/>
      <c r="CIP26" s="1134"/>
      <c r="CIQ26" s="1134"/>
      <c r="CIR26" s="1134"/>
      <c r="CIS26" s="1134"/>
      <c r="CIT26" s="1135"/>
      <c r="CIU26" s="1133"/>
      <c r="CIV26" s="1134"/>
      <c r="CIW26" s="1135"/>
      <c r="CIX26" s="296"/>
      <c r="CIY26" s="259"/>
      <c r="CIZ26" s="259"/>
      <c r="CJA26" s="259"/>
      <c r="CJC26" s="1147" t="s">
        <v>226</v>
      </c>
      <c r="CJD26" s="1147"/>
      <c r="CJE26" s="1147"/>
      <c r="CJF26" s="259"/>
      <c r="CJG26" s="259"/>
      <c r="CJH26" s="259"/>
      <c r="CJI26" s="297"/>
      <c r="CJJ26" s="1133"/>
      <c r="CJK26" s="1134"/>
      <c r="CJL26" s="1134"/>
      <c r="CJM26" s="1134"/>
      <c r="CJN26" s="1134"/>
      <c r="CJO26" s="1134"/>
      <c r="CJP26" s="1134"/>
      <c r="CJQ26" s="1135"/>
      <c r="CJR26" s="1133"/>
      <c r="CJS26" s="1134"/>
      <c r="CJT26" s="1134"/>
      <c r="CJU26" s="1134"/>
      <c r="CJV26" s="1135"/>
      <c r="CJW26" s="1133"/>
      <c r="CJX26" s="1134"/>
      <c r="CJY26" s="1135"/>
      <c r="CJZ26" s="1133"/>
      <c r="CKA26" s="1134"/>
      <c r="CKB26" s="1134"/>
      <c r="CKC26" s="1134"/>
      <c r="CKD26" s="1134"/>
      <c r="CKE26" s="1134"/>
      <c r="CKF26" s="1134"/>
      <c r="CKG26" s="1134"/>
      <c r="CKH26" s="1134"/>
      <c r="CKI26" s="1134"/>
      <c r="CKJ26" s="1135"/>
      <c r="CKK26" s="1133"/>
      <c r="CKL26" s="1134"/>
      <c r="CKM26" s="1135"/>
      <c r="CKN26" s="296"/>
      <c r="CKO26" s="259"/>
      <c r="CKP26" s="259"/>
      <c r="CKQ26" s="259"/>
      <c r="CKS26" s="1147" t="s">
        <v>226</v>
      </c>
      <c r="CKT26" s="1147"/>
      <c r="CKU26" s="1147"/>
      <c r="CKV26" s="259"/>
      <c r="CKW26" s="259"/>
      <c r="CKX26" s="259"/>
      <c r="CKY26" s="297"/>
      <c r="CKZ26" s="1133"/>
      <c r="CLA26" s="1134"/>
      <c r="CLB26" s="1134"/>
      <c r="CLC26" s="1134"/>
      <c r="CLD26" s="1134"/>
      <c r="CLE26" s="1134"/>
      <c r="CLF26" s="1134"/>
      <c r="CLG26" s="1135"/>
      <c r="CLH26" s="1133"/>
      <c r="CLI26" s="1134"/>
      <c r="CLJ26" s="1134"/>
      <c r="CLK26" s="1134"/>
      <c r="CLL26" s="1135"/>
      <c r="CLM26" s="1133"/>
      <c r="CLN26" s="1134"/>
      <c r="CLO26" s="1135"/>
      <c r="CLP26" s="1133"/>
      <c r="CLQ26" s="1134"/>
      <c r="CLR26" s="1134"/>
      <c r="CLS26" s="1134"/>
      <c r="CLT26" s="1134"/>
      <c r="CLU26" s="1134"/>
      <c r="CLV26" s="1134"/>
      <c r="CLW26" s="1134"/>
      <c r="CLX26" s="1134"/>
      <c r="CLY26" s="1134"/>
      <c r="CLZ26" s="1135"/>
      <c r="CMA26" s="1133"/>
      <c r="CMB26" s="1134"/>
      <c r="CMC26" s="1135"/>
      <c r="CMD26" s="296"/>
      <c r="CME26" s="259"/>
      <c r="CMF26" s="259"/>
      <c r="CMG26" s="259"/>
      <c r="CMI26" s="1147" t="s">
        <v>226</v>
      </c>
      <c r="CMJ26" s="1147"/>
      <c r="CMK26" s="1147"/>
      <c r="CML26" s="259"/>
      <c r="CMM26" s="259"/>
      <c r="CMN26" s="259"/>
      <c r="CMO26" s="297"/>
      <c r="CMP26" s="1133"/>
      <c r="CMQ26" s="1134"/>
      <c r="CMR26" s="1134"/>
      <c r="CMS26" s="1134"/>
      <c r="CMT26" s="1134"/>
      <c r="CMU26" s="1134"/>
      <c r="CMV26" s="1134"/>
      <c r="CMW26" s="1135"/>
      <c r="CMX26" s="1133"/>
      <c r="CMY26" s="1134"/>
      <c r="CMZ26" s="1134"/>
      <c r="CNA26" s="1134"/>
      <c r="CNB26" s="1135"/>
      <c r="CNC26" s="1133"/>
      <c r="CND26" s="1134"/>
      <c r="CNE26" s="1135"/>
      <c r="CNF26" s="1133"/>
      <c r="CNG26" s="1134"/>
      <c r="CNH26" s="1134"/>
      <c r="CNI26" s="1134"/>
      <c r="CNJ26" s="1134"/>
      <c r="CNK26" s="1134"/>
      <c r="CNL26" s="1134"/>
      <c r="CNM26" s="1134"/>
      <c r="CNN26" s="1134"/>
      <c r="CNO26" s="1134"/>
      <c r="CNP26" s="1135"/>
      <c r="CNQ26" s="1133"/>
      <c r="CNR26" s="1134"/>
      <c r="CNS26" s="1135"/>
      <c r="CNT26" s="296"/>
      <c r="CNU26" s="259"/>
      <c r="CNV26" s="259"/>
      <c r="CNW26" s="259"/>
      <c r="CNY26" s="1147" t="s">
        <v>226</v>
      </c>
      <c r="CNZ26" s="1147"/>
      <c r="COA26" s="1147"/>
      <c r="COB26" s="259"/>
      <c r="COC26" s="259"/>
      <c r="COD26" s="259"/>
      <c r="COE26" s="297"/>
      <c r="COF26" s="1133"/>
      <c r="COG26" s="1134"/>
      <c r="COH26" s="1134"/>
      <c r="COI26" s="1134"/>
      <c r="COJ26" s="1134"/>
      <c r="COK26" s="1134"/>
      <c r="COL26" s="1134"/>
      <c r="COM26" s="1135"/>
      <c r="CON26" s="1133"/>
      <c r="COO26" s="1134"/>
      <c r="COP26" s="1134"/>
      <c r="COQ26" s="1134"/>
      <c r="COR26" s="1135"/>
      <c r="COS26" s="1133"/>
      <c r="COT26" s="1134"/>
      <c r="COU26" s="1135"/>
      <c r="COV26" s="1133"/>
      <c r="COW26" s="1134"/>
      <c r="COX26" s="1134"/>
      <c r="COY26" s="1134"/>
      <c r="COZ26" s="1134"/>
      <c r="CPA26" s="1134"/>
      <c r="CPB26" s="1134"/>
      <c r="CPC26" s="1134"/>
      <c r="CPD26" s="1134"/>
      <c r="CPE26" s="1134"/>
      <c r="CPF26" s="1135"/>
      <c r="CPG26" s="1133"/>
      <c r="CPH26" s="1134"/>
      <c r="CPI26" s="1135"/>
      <c r="CPJ26" s="296"/>
      <c r="CPK26" s="259"/>
      <c r="CPL26" s="259"/>
      <c r="CPM26" s="259"/>
      <c r="CPO26" s="1147" t="s">
        <v>226</v>
      </c>
      <c r="CPP26" s="1147"/>
      <c r="CPQ26" s="1147"/>
      <c r="CPR26" s="259"/>
      <c r="CPS26" s="259"/>
      <c r="CPT26" s="259"/>
      <c r="CPU26" s="297"/>
      <c r="CPV26" s="1133"/>
      <c r="CPW26" s="1134"/>
      <c r="CPX26" s="1134"/>
      <c r="CPY26" s="1134"/>
      <c r="CPZ26" s="1134"/>
      <c r="CQA26" s="1134"/>
      <c r="CQB26" s="1134"/>
      <c r="CQC26" s="1135"/>
      <c r="CQD26" s="1133"/>
      <c r="CQE26" s="1134"/>
      <c r="CQF26" s="1134"/>
      <c r="CQG26" s="1134"/>
      <c r="CQH26" s="1135"/>
      <c r="CQI26" s="1133"/>
      <c r="CQJ26" s="1134"/>
      <c r="CQK26" s="1135"/>
      <c r="CQL26" s="1133"/>
      <c r="CQM26" s="1134"/>
      <c r="CQN26" s="1134"/>
      <c r="CQO26" s="1134"/>
      <c r="CQP26" s="1134"/>
      <c r="CQQ26" s="1134"/>
      <c r="CQR26" s="1134"/>
      <c r="CQS26" s="1134"/>
      <c r="CQT26" s="1134"/>
      <c r="CQU26" s="1134"/>
      <c r="CQV26" s="1135"/>
      <c r="CQW26" s="1133"/>
      <c r="CQX26" s="1134"/>
      <c r="CQY26" s="1135"/>
      <c r="CQZ26" s="296"/>
      <c r="CRA26" s="259"/>
      <c r="CRB26" s="259"/>
      <c r="CRC26" s="259"/>
      <c r="CRE26" s="1147" t="s">
        <v>226</v>
      </c>
      <c r="CRF26" s="1147"/>
      <c r="CRG26" s="1147"/>
      <c r="CRH26" s="259"/>
      <c r="CRI26" s="259"/>
      <c r="CRJ26" s="259"/>
      <c r="CRK26" s="297"/>
      <c r="CRL26" s="1133"/>
      <c r="CRM26" s="1134"/>
      <c r="CRN26" s="1134"/>
      <c r="CRO26" s="1134"/>
      <c r="CRP26" s="1134"/>
      <c r="CRQ26" s="1134"/>
      <c r="CRR26" s="1134"/>
      <c r="CRS26" s="1135"/>
      <c r="CRT26" s="1133"/>
      <c r="CRU26" s="1134"/>
      <c r="CRV26" s="1134"/>
      <c r="CRW26" s="1134"/>
      <c r="CRX26" s="1135"/>
      <c r="CRY26" s="1133"/>
      <c r="CRZ26" s="1134"/>
      <c r="CSA26" s="1135"/>
      <c r="CSB26" s="1133"/>
      <c r="CSC26" s="1134"/>
      <c r="CSD26" s="1134"/>
      <c r="CSE26" s="1134"/>
      <c r="CSF26" s="1134"/>
      <c r="CSG26" s="1134"/>
      <c r="CSH26" s="1134"/>
      <c r="CSI26" s="1134"/>
      <c r="CSJ26" s="1134"/>
      <c r="CSK26" s="1134"/>
      <c r="CSL26" s="1135"/>
      <c r="CSM26" s="1133"/>
      <c r="CSN26" s="1134"/>
      <c r="CSO26" s="1135"/>
      <c r="CSP26" s="296"/>
      <c r="CSQ26" s="259"/>
      <c r="CSR26" s="259"/>
      <c r="CSS26" s="259"/>
      <c r="CSU26" s="1147" t="s">
        <v>226</v>
      </c>
      <c r="CSV26" s="1147"/>
      <c r="CSW26" s="1147"/>
      <c r="CSX26" s="259"/>
      <c r="CSY26" s="259"/>
      <c r="CSZ26" s="259"/>
      <c r="CTA26" s="297"/>
      <c r="CTB26" s="1133"/>
      <c r="CTC26" s="1134"/>
      <c r="CTD26" s="1134"/>
      <c r="CTE26" s="1134"/>
      <c r="CTF26" s="1134"/>
      <c r="CTG26" s="1134"/>
      <c r="CTH26" s="1134"/>
      <c r="CTI26" s="1135"/>
      <c r="CTJ26" s="1133"/>
      <c r="CTK26" s="1134"/>
      <c r="CTL26" s="1134"/>
      <c r="CTM26" s="1134"/>
      <c r="CTN26" s="1135"/>
      <c r="CTO26" s="1133"/>
      <c r="CTP26" s="1134"/>
      <c r="CTQ26" s="1135"/>
      <c r="CTR26" s="1133"/>
      <c r="CTS26" s="1134"/>
      <c r="CTT26" s="1134"/>
      <c r="CTU26" s="1134"/>
      <c r="CTV26" s="1134"/>
      <c r="CTW26" s="1134"/>
      <c r="CTX26" s="1134"/>
      <c r="CTY26" s="1134"/>
      <c r="CTZ26" s="1134"/>
      <c r="CUA26" s="1134"/>
      <c r="CUB26" s="1135"/>
      <c r="CUC26" s="1133"/>
      <c r="CUD26" s="1134"/>
      <c r="CUE26" s="1135"/>
      <c r="CUF26" s="296"/>
      <c r="CUG26" s="259"/>
      <c r="CUH26" s="259"/>
      <c r="CUI26" s="259"/>
      <c r="CUK26" s="1147" t="s">
        <v>226</v>
      </c>
      <c r="CUL26" s="1147"/>
      <c r="CUM26" s="1147"/>
      <c r="CUN26" s="259"/>
      <c r="CUO26" s="259"/>
      <c r="CUP26" s="259"/>
      <c r="CUQ26" s="297"/>
      <c r="CUR26" s="1133"/>
      <c r="CUS26" s="1134"/>
      <c r="CUT26" s="1134"/>
      <c r="CUU26" s="1134"/>
      <c r="CUV26" s="1134"/>
      <c r="CUW26" s="1134"/>
      <c r="CUX26" s="1134"/>
      <c r="CUY26" s="1135"/>
      <c r="CUZ26" s="1133"/>
      <c r="CVA26" s="1134"/>
      <c r="CVB26" s="1134"/>
      <c r="CVC26" s="1134"/>
      <c r="CVD26" s="1135"/>
      <c r="CVE26" s="1133"/>
      <c r="CVF26" s="1134"/>
      <c r="CVG26" s="1135"/>
      <c r="CVH26" s="1133"/>
      <c r="CVI26" s="1134"/>
      <c r="CVJ26" s="1134"/>
      <c r="CVK26" s="1134"/>
      <c r="CVL26" s="1134"/>
      <c r="CVM26" s="1134"/>
      <c r="CVN26" s="1134"/>
      <c r="CVO26" s="1134"/>
      <c r="CVP26" s="1134"/>
      <c r="CVQ26" s="1134"/>
      <c r="CVR26" s="1135"/>
      <c r="CVS26" s="1133"/>
      <c r="CVT26" s="1134"/>
      <c r="CVU26" s="1135"/>
      <c r="CVV26" s="296"/>
      <c r="CVW26" s="259"/>
      <c r="CVX26" s="259"/>
      <c r="CVY26" s="259"/>
      <c r="CWA26" s="1147" t="s">
        <v>226</v>
      </c>
      <c r="CWB26" s="1147"/>
      <c r="CWC26" s="1147"/>
      <c r="CWD26" s="259"/>
      <c r="CWE26" s="259"/>
      <c r="CWF26" s="259"/>
      <c r="CWG26" s="297"/>
      <c r="CWH26" s="1133"/>
      <c r="CWI26" s="1134"/>
      <c r="CWJ26" s="1134"/>
      <c r="CWK26" s="1134"/>
      <c r="CWL26" s="1134"/>
      <c r="CWM26" s="1134"/>
      <c r="CWN26" s="1134"/>
      <c r="CWO26" s="1135"/>
      <c r="CWP26" s="1133"/>
      <c r="CWQ26" s="1134"/>
      <c r="CWR26" s="1134"/>
      <c r="CWS26" s="1134"/>
      <c r="CWT26" s="1135"/>
      <c r="CWU26" s="1133"/>
      <c r="CWV26" s="1134"/>
      <c r="CWW26" s="1135"/>
      <c r="CWX26" s="1133"/>
      <c r="CWY26" s="1134"/>
      <c r="CWZ26" s="1134"/>
      <c r="CXA26" s="1134"/>
      <c r="CXB26" s="1134"/>
      <c r="CXC26" s="1134"/>
      <c r="CXD26" s="1134"/>
      <c r="CXE26" s="1134"/>
      <c r="CXF26" s="1134"/>
      <c r="CXG26" s="1134"/>
      <c r="CXH26" s="1135"/>
      <c r="CXI26" s="1133"/>
      <c r="CXJ26" s="1134"/>
      <c r="CXK26" s="1135"/>
      <c r="CXL26" s="296"/>
      <c r="CXM26" s="259"/>
      <c r="CXN26" s="259"/>
      <c r="CXO26" s="259"/>
      <c r="CXQ26" s="1147" t="s">
        <v>226</v>
      </c>
      <c r="CXR26" s="1147"/>
      <c r="CXS26" s="1147"/>
      <c r="CXT26" s="259"/>
      <c r="CXU26" s="259"/>
      <c r="CXV26" s="259"/>
      <c r="CXW26" s="297"/>
      <c r="CXX26" s="1133"/>
      <c r="CXY26" s="1134"/>
      <c r="CXZ26" s="1134"/>
      <c r="CYA26" s="1134"/>
      <c r="CYB26" s="1134"/>
      <c r="CYC26" s="1134"/>
      <c r="CYD26" s="1134"/>
      <c r="CYE26" s="1135"/>
      <c r="CYF26" s="1133"/>
      <c r="CYG26" s="1134"/>
      <c r="CYH26" s="1134"/>
      <c r="CYI26" s="1134"/>
      <c r="CYJ26" s="1135"/>
      <c r="CYK26" s="1133"/>
      <c r="CYL26" s="1134"/>
      <c r="CYM26" s="1135"/>
      <c r="CYN26" s="1133"/>
      <c r="CYO26" s="1134"/>
      <c r="CYP26" s="1134"/>
      <c r="CYQ26" s="1134"/>
      <c r="CYR26" s="1134"/>
      <c r="CYS26" s="1134"/>
      <c r="CYT26" s="1134"/>
      <c r="CYU26" s="1134"/>
      <c r="CYV26" s="1134"/>
      <c r="CYW26" s="1134"/>
      <c r="CYX26" s="1135"/>
      <c r="CYY26" s="1133"/>
      <c r="CYZ26" s="1134"/>
      <c r="CZA26" s="1135"/>
      <c r="CZB26" s="296"/>
      <c r="CZC26" s="259"/>
      <c r="CZD26" s="259"/>
      <c r="CZE26" s="259"/>
      <c r="CZG26" s="1147" t="s">
        <v>226</v>
      </c>
      <c r="CZH26" s="1147"/>
      <c r="CZI26" s="1147"/>
      <c r="CZJ26" s="259"/>
      <c r="CZK26" s="259"/>
      <c r="CZL26" s="259"/>
      <c r="CZM26" s="297"/>
      <c r="CZN26" s="1133"/>
      <c r="CZO26" s="1134"/>
      <c r="CZP26" s="1134"/>
      <c r="CZQ26" s="1134"/>
      <c r="CZR26" s="1134"/>
      <c r="CZS26" s="1134"/>
      <c r="CZT26" s="1134"/>
      <c r="CZU26" s="1135"/>
      <c r="CZV26" s="1133"/>
      <c r="CZW26" s="1134"/>
      <c r="CZX26" s="1134"/>
      <c r="CZY26" s="1134"/>
      <c r="CZZ26" s="1135"/>
      <c r="DAA26" s="1133"/>
      <c r="DAB26" s="1134"/>
      <c r="DAC26" s="1135"/>
      <c r="DAD26" s="1133"/>
      <c r="DAE26" s="1134"/>
      <c r="DAF26" s="1134"/>
      <c r="DAG26" s="1134"/>
      <c r="DAH26" s="1134"/>
      <c r="DAI26" s="1134"/>
      <c r="DAJ26" s="1134"/>
      <c r="DAK26" s="1134"/>
      <c r="DAL26" s="1134"/>
      <c r="DAM26" s="1134"/>
      <c r="DAN26" s="1135"/>
      <c r="DAO26" s="1133"/>
      <c r="DAP26" s="1134"/>
      <c r="DAQ26" s="1135"/>
      <c r="DAR26" s="296"/>
      <c r="DAS26" s="259"/>
      <c r="DAT26" s="259"/>
      <c r="DAU26" s="259"/>
      <c r="DAW26" s="1147" t="s">
        <v>226</v>
      </c>
      <c r="DAX26" s="1147"/>
      <c r="DAY26" s="1147"/>
      <c r="DAZ26" s="259"/>
      <c r="DBA26" s="259"/>
      <c r="DBB26" s="259"/>
      <c r="DBC26" s="297"/>
      <c r="DBD26" s="1133"/>
      <c r="DBE26" s="1134"/>
      <c r="DBF26" s="1134"/>
      <c r="DBG26" s="1134"/>
      <c r="DBH26" s="1134"/>
      <c r="DBI26" s="1134"/>
      <c r="DBJ26" s="1134"/>
      <c r="DBK26" s="1135"/>
      <c r="DBL26" s="1133"/>
      <c r="DBM26" s="1134"/>
      <c r="DBN26" s="1134"/>
      <c r="DBO26" s="1134"/>
      <c r="DBP26" s="1135"/>
      <c r="DBQ26" s="1133"/>
      <c r="DBR26" s="1134"/>
      <c r="DBS26" s="1135"/>
      <c r="DBT26" s="1133"/>
      <c r="DBU26" s="1134"/>
      <c r="DBV26" s="1134"/>
      <c r="DBW26" s="1134"/>
      <c r="DBX26" s="1134"/>
      <c r="DBY26" s="1134"/>
      <c r="DBZ26" s="1134"/>
      <c r="DCA26" s="1134"/>
      <c r="DCB26" s="1134"/>
      <c r="DCC26" s="1134"/>
      <c r="DCD26" s="1135"/>
      <c r="DCE26" s="1133"/>
      <c r="DCF26" s="1134"/>
      <c r="DCG26" s="1135"/>
      <c r="DCH26" s="296"/>
      <c r="DCI26" s="259"/>
      <c r="DCJ26" s="259"/>
      <c r="DCK26" s="259"/>
      <c r="DCM26" s="1147" t="s">
        <v>226</v>
      </c>
      <c r="DCN26" s="1147"/>
      <c r="DCO26" s="1147"/>
      <c r="DCP26" s="259"/>
      <c r="DCQ26" s="259"/>
      <c r="DCR26" s="259"/>
      <c r="DCS26" s="297"/>
      <c r="DCT26" s="1133"/>
      <c r="DCU26" s="1134"/>
      <c r="DCV26" s="1134"/>
      <c r="DCW26" s="1134"/>
      <c r="DCX26" s="1134"/>
      <c r="DCY26" s="1134"/>
      <c r="DCZ26" s="1134"/>
      <c r="DDA26" s="1135"/>
      <c r="DDB26" s="1133"/>
      <c r="DDC26" s="1134"/>
      <c r="DDD26" s="1134"/>
      <c r="DDE26" s="1134"/>
      <c r="DDF26" s="1135"/>
      <c r="DDG26" s="1133"/>
      <c r="DDH26" s="1134"/>
      <c r="DDI26" s="1135"/>
      <c r="DDJ26" s="1133"/>
      <c r="DDK26" s="1134"/>
      <c r="DDL26" s="1134"/>
      <c r="DDM26" s="1134"/>
      <c r="DDN26" s="1134"/>
      <c r="DDO26" s="1134"/>
      <c r="DDP26" s="1134"/>
      <c r="DDQ26" s="1134"/>
      <c r="DDR26" s="1134"/>
      <c r="DDS26" s="1134"/>
      <c r="DDT26" s="1135"/>
      <c r="DDU26" s="1133"/>
      <c r="DDV26" s="1134"/>
      <c r="DDW26" s="1135"/>
      <c r="DDX26" s="296"/>
      <c r="DDY26" s="259"/>
      <c r="DDZ26" s="259"/>
      <c r="DEA26" s="259"/>
      <c r="DEC26" s="1147" t="s">
        <v>226</v>
      </c>
      <c r="DED26" s="1147"/>
      <c r="DEE26" s="1147"/>
      <c r="DEF26" s="259"/>
      <c r="DEG26" s="259"/>
      <c r="DEH26" s="259"/>
      <c r="DEI26" s="297"/>
      <c r="DEJ26" s="1133"/>
      <c r="DEK26" s="1134"/>
      <c r="DEL26" s="1134"/>
      <c r="DEM26" s="1134"/>
      <c r="DEN26" s="1134"/>
      <c r="DEO26" s="1134"/>
      <c r="DEP26" s="1134"/>
      <c r="DEQ26" s="1135"/>
      <c r="DER26" s="1133"/>
      <c r="DES26" s="1134"/>
      <c r="DET26" s="1134"/>
      <c r="DEU26" s="1134"/>
      <c r="DEV26" s="1135"/>
      <c r="DEW26" s="1133"/>
      <c r="DEX26" s="1134"/>
      <c r="DEY26" s="1135"/>
      <c r="DEZ26" s="1133"/>
      <c r="DFA26" s="1134"/>
      <c r="DFB26" s="1134"/>
      <c r="DFC26" s="1134"/>
      <c r="DFD26" s="1134"/>
      <c r="DFE26" s="1134"/>
      <c r="DFF26" s="1134"/>
      <c r="DFG26" s="1134"/>
      <c r="DFH26" s="1134"/>
      <c r="DFI26" s="1134"/>
      <c r="DFJ26" s="1135"/>
      <c r="DFK26" s="1133"/>
      <c r="DFL26" s="1134"/>
      <c r="DFM26" s="1135"/>
      <c r="DFN26" s="296"/>
      <c r="DFO26" s="259"/>
      <c r="DFP26" s="259"/>
      <c r="DFQ26" s="259"/>
      <c r="DFS26" s="1147" t="s">
        <v>226</v>
      </c>
      <c r="DFT26" s="1147"/>
      <c r="DFU26" s="1147"/>
      <c r="DFV26" s="259"/>
      <c r="DFW26" s="259"/>
      <c r="DFX26" s="259"/>
      <c r="DFY26" s="297"/>
      <c r="DFZ26" s="1133"/>
      <c r="DGA26" s="1134"/>
      <c r="DGB26" s="1134"/>
      <c r="DGC26" s="1134"/>
      <c r="DGD26" s="1134"/>
      <c r="DGE26" s="1134"/>
      <c r="DGF26" s="1134"/>
      <c r="DGG26" s="1135"/>
      <c r="DGH26" s="1133"/>
      <c r="DGI26" s="1134"/>
      <c r="DGJ26" s="1134"/>
      <c r="DGK26" s="1134"/>
      <c r="DGL26" s="1135"/>
      <c r="DGM26" s="1133"/>
      <c r="DGN26" s="1134"/>
      <c r="DGO26" s="1135"/>
      <c r="DGP26" s="1133"/>
      <c r="DGQ26" s="1134"/>
      <c r="DGR26" s="1134"/>
      <c r="DGS26" s="1134"/>
      <c r="DGT26" s="1134"/>
      <c r="DGU26" s="1134"/>
      <c r="DGV26" s="1134"/>
      <c r="DGW26" s="1134"/>
      <c r="DGX26" s="1134"/>
      <c r="DGY26" s="1134"/>
      <c r="DGZ26" s="1135"/>
      <c r="DHA26" s="1133"/>
      <c r="DHB26" s="1134"/>
      <c r="DHC26" s="1135"/>
      <c r="DHD26" s="296"/>
      <c r="DHE26" s="259"/>
      <c r="DHF26" s="259"/>
      <c r="DHG26" s="259"/>
      <c r="DHI26" s="1147" t="s">
        <v>226</v>
      </c>
      <c r="DHJ26" s="1147"/>
      <c r="DHK26" s="1147"/>
      <c r="DHL26" s="259"/>
      <c r="DHM26" s="259"/>
      <c r="DHN26" s="259"/>
      <c r="DHO26" s="297"/>
      <c r="DHP26" s="1133"/>
      <c r="DHQ26" s="1134"/>
      <c r="DHR26" s="1134"/>
      <c r="DHS26" s="1134"/>
      <c r="DHT26" s="1134"/>
      <c r="DHU26" s="1134"/>
      <c r="DHV26" s="1134"/>
      <c r="DHW26" s="1135"/>
      <c r="DHX26" s="1133"/>
      <c r="DHY26" s="1134"/>
      <c r="DHZ26" s="1134"/>
      <c r="DIA26" s="1134"/>
      <c r="DIB26" s="1135"/>
      <c r="DIC26" s="1133"/>
      <c r="DID26" s="1134"/>
      <c r="DIE26" s="1135"/>
      <c r="DIF26" s="1133"/>
      <c r="DIG26" s="1134"/>
      <c r="DIH26" s="1134"/>
      <c r="DII26" s="1134"/>
      <c r="DIJ26" s="1134"/>
      <c r="DIK26" s="1134"/>
      <c r="DIL26" s="1134"/>
      <c r="DIM26" s="1134"/>
      <c r="DIN26" s="1134"/>
      <c r="DIO26" s="1134"/>
      <c r="DIP26" s="1135"/>
      <c r="DIQ26" s="1133"/>
      <c r="DIR26" s="1134"/>
      <c r="DIS26" s="1135"/>
      <c r="DIT26" s="296"/>
      <c r="DIU26" s="259"/>
      <c r="DIV26" s="259"/>
      <c r="DIW26" s="259"/>
      <c r="DIY26" s="1147" t="s">
        <v>226</v>
      </c>
      <c r="DIZ26" s="1147"/>
      <c r="DJA26" s="1147"/>
      <c r="DJB26" s="259"/>
      <c r="DJC26" s="259"/>
      <c r="DJD26" s="259"/>
      <c r="DJE26" s="297"/>
      <c r="DJF26" s="1133"/>
      <c r="DJG26" s="1134"/>
      <c r="DJH26" s="1134"/>
      <c r="DJI26" s="1134"/>
      <c r="DJJ26" s="1134"/>
      <c r="DJK26" s="1134"/>
      <c r="DJL26" s="1134"/>
      <c r="DJM26" s="1135"/>
      <c r="DJN26" s="1133"/>
      <c r="DJO26" s="1134"/>
      <c r="DJP26" s="1134"/>
      <c r="DJQ26" s="1134"/>
      <c r="DJR26" s="1135"/>
      <c r="DJS26" s="1133"/>
      <c r="DJT26" s="1134"/>
      <c r="DJU26" s="1135"/>
      <c r="DJV26" s="1133"/>
      <c r="DJW26" s="1134"/>
      <c r="DJX26" s="1134"/>
      <c r="DJY26" s="1134"/>
      <c r="DJZ26" s="1134"/>
      <c r="DKA26" s="1134"/>
      <c r="DKB26" s="1134"/>
      <c r="DKC26" s="1134"/>
      <c r="DKD26" s="1134"/>
      <c r="DKE26" s="1134"/>
      <c r="DKF26" s="1135"/>
      <c r="DKG26" s="1133"/>
      <c r="DKH26" s="1134"/>
      <c r="DKI26" s="1135"/>
      <c r="DKJ26" s="296"/>
      <c r="DKK26" s="259"/>
      <c r="DKL26" s="259"/>
      <c r="DKM26" s="259"/>
      <c r="DKO26" s="1147" t="s">
        <v>226</v>
      </c>
      <c r="DKP26" s="1147"/>
      <c r="DKQ26" s="1147"/>
      <c r="DKR26" s="259"/>
      <c r="DKS26" s="259"/>
      <c r="DKT26" s="259"/>
      <c r="DKU26" s="297"/>
      <c r="DKV26" s="1133"/>
      <c r="DKW26" s="1134"/>
      <c r="DKX26" s="1134"/>
      <c r="DKY26" s="1134"/>
      <c r="DKZ26" s="1134"/>
      <c r="DLA26" s="1134"/>
      <c r="DLB26" s="1134"/>
      <c r="DLC26" s="1135"/>
      <c r="DLD26" s="1133"/>
      <c r="DLE26" s="1134"/>
      <c r="DLF26" s="1134"/>
      <c r="DLG26" s="1134"/>
      <c r="DLH26" s="1135"/>
      <c r="DLI26" s="1133"/>
      <c r="DLJ26" s="1134"/>
      <c r="DLK26" s="1135"/>
      <c r="DLL26" s="1133"/>
      <c r="DLM26" s="1134"/>
      <c r="DLN26" s="1134"/>
      <c r="DLO26" s="1134"/>
      <c r="DLP26" s="1134"/>
      <c r="DLQ26" s="1134"/>
      <c r="DLR26" s="1134"/>
      <c r="DLS26" s="1134"/>
      <c r="DLT26" s="1134"/>
      <c r="DLU26" s="1134"/>
      <c r="DLV26" s="1135"/>
      <c r="DLW26" s="1133"/>
      <c r="DLX26" s="1134"/>
      <c r="DLY26" s="1135"/>
      <c r="DLZ26" s="296"/>
      <c r="DMA26" s="259"/>
      <c r="DMB26" s="259"/>
      <c r="DMC26" s="259"/>
      <c r="DME26" s="1147" t="s">
        <v>226</v>
      </c>
      <c r="DMF26" s="1147"/>
      <c r="DMG26" s="1147"/>
      <c r="DMH26" s="259"/>
      <c r="DMI26" s="259"/>
      <c r="DMJ26" s="259"/>
      <c r="DMK26" s="297"/>
      <c r="DML26" s="1133"/>
      <c r="DMM26" s="1134"/>
      <c r="DMN26" s="1134"/>
      <c r="DMO26" s="1134"/>
      <c r="DMP26" s="1134"/>
      <c r="DMQ26" s="1134"/>
      <c r="DMR26" s="1134"/>
      <c r="DMS26" s="1135"/>
      <c r="DMT26" s="1133"/>
      <c r="DMU26" s="1134"/>
      <c r="DMV26" s="1134"/>
      <c r="DMW26" s="1134"/>
      <c r="DMX26" s="1135"/>
      <c r="DMY26" s="1133"/>
      <c r="DMZ26" s="1134"/>
      <c r="DNA26" s="1135"/>
      <c r="DNB26" s="1133"/>
      <c r="DNC26" s="1134"/>
      <c r="DND26" s="1134"/>
      <c r="DNE26" s="1134"/>
      <c r="DNF26" s="1134"/>
      <c r="DNG26" s="1134"/>
      <c r="DNH26" s="1134"/>
      <c r="DNI26" s="1134"/>
      <c r="DNJ26" s="1134"/>
      <c r="DNK26" s="1134"/>
      <c r="DNL26" s="1135"/>
      <c r="DNM26" s="1133"/>
      <c r="DNN26" s="1134"/>
      <c r="DNO26" s="1135"/>
      <c r="DNP26" s="296"/>
      <c r="DNQ26" s="259"/>
      <c r="DNR26" s="259"/>
      <c r="DNS26" s="259"/>
      <c r="DNU26" s="1147" t="s">
        <v>226</v>
      </c>
      <c r="DNV26" s="1147"/>
      <c r="DNW26" s="1147"/>
      <c r="DNX26" s="259"/>
      <c r="DNY26" s="259"/>
      <c r="DNZ26" s="259"/>
      <c r="DOA26" s="297"/>
      <c r="DOB26" s="1133"/>
      <c r="DOC26" s="1134"/>
      <c r="DOD26" s="1134"/>
      <c r="DOE26" s="1134"/>
      <c r="DOF26" s="1134"/>
      <c r="DOG26" s="1134"/>
      <c r="DOH26" s="1134"/>
      <c r="DOI26" s="1135"/>
      <c r="DOJ26" s="1133"/>
      <c r="DOK26" s="1134"/>
      <c r="DOL26" s="1134"/>
      <c r="DOM26" s="1134"/>
      <c r="DON26" s="1135"/>
      <c r="DOO26" s="1133"/>
      <c r="DOP26" s="1134"/>
      <c r="DOQ26" s="1135"/>
      <c r="DOR26" s="1133"/>
      <c r="DOS26" s="1134"/>
      <c r="DOT26" s="1134"/>
      <c r="DOU26" s="1134"/>
      <c r="DOV26" s="1134"/>
      <c r="DOW26" s="1134"/>
      <c r="DOX26" s="1134"/>
      <c r="DOY26" s="1134"/>
      <c r="DOZ26" s="1134"/>
      <c r="DPA26" s="1134"/>
      <c r="DPB26" s="1135"/>
      <c r="DPC26" s="1133"/>
      <c r="DPD26" s="1134"/>
      <c r="DPE26" s="1135"/>
      <c r="DPF26" s="296"/>
      <c r="DPG26" s="259"/>
      <c r="DPH26" s="259"/>
      <c r="DPI26" s="259"/>
      <c r="DPK26" s="1147" t="s">
        <v>226</v>
      </c>
      <c r="DPL26" s="1147"/>
      <c r="DPM26" s="1147"/>
      <c r="DPN26" s="259"/>
      <c r="DPO26" s="259"/>
      <c r="DPP26" s="259"/>
      <c r="DPQ26" s="297"/>
      <c r="DPR26" s="1133"/>
      <c r="DPS26" s="1134"/>
      <c r="DPT26" s="1134"/>
      <c r="DPU26" s="1134"/>
      <c r="DPV26" s="1134"/>
      <c r="DPW26" s="1134"/>
      <c r="DPX26" s="1134"/>
      <c r="DPY26" s="1135"/>
      <c r="DPZ26" s="1133"/>
      <c r="DQA26" s="1134"/>
      <c r="DQB26" s="1134"/>
      <c r="DQC26" s="1134"/>
      <c r="DQD26" s="1135"/>
      <c r="DQE26" s="1133"/>
      <c r="DQF26" s="1134"/>
      <c r="DQG26" s="1135"/>
      <c r="DQH26" s="1133"/>
      <c r="DQI26" s="1134"/>
      <c r="DQJ26" s="1134"/>
      <c r="DQK26" s="1134"/>
      <c r="DQL26" s="1134"/>
      <c r="DQM26" s="1134"/>
      <c r="DQN26" s="1134"/>
      <c r="DQO26" s="1134"/>
      <c r="DQP26" s="1134"/>
      <c r="DQQ26" s="1134"/>
      <c r="DQR26" s="1135"/>
      <c r="DQS26" s="1133"/>
      <c r="DQT26" s="1134"/>
      <c r="DQU26" s="1135"/>
      <c r="DQV26" s="296"/>
      <c r="DQW26" s="259"/>
      <c r="DQX26" s="259"/>
      <c r="DQY26" s="259"/>
      <c r="DRA26" s="1147" t="s">
        <v>226</v>
      </c>
      <c r="DRB26" s="1147"/>
      <c r="DRC26" s="1147"/>
      <c r="DRD26" s="259"/>
      <c r="DRE26" s="259"/>
      <c r="DRF26" s="259"/>
      <c r="DRG26" s="297"/>
      <c r="DRH26" s="1133"/>
      <c r="DRI26" s="1134"/>
      <c r="DRJ26" s="1134"/>
      <c r="DRK26" s="1134"/>
      <c r="DRL26" s="1134"/>
      <c r="DRM26" s="1134"/>
      <c r="DRN26" s="1134"/>
      <c r="DRO26" s="1135"/>
      <c r="DRP26" s="1133"/>
      <c r="DRQ26" s="1134"/>
      <c r="DRR26" s="1134"/>
      <c r="DRS26" s="1134"/>
      <c r="DRT26" s="1135"/>
      <c r="DRU26" s="1133"/>
      <c r="DRV26" s="1134"/>
      <c r="DRW26" s="1135"/>
      <c r="DRX26" s="1140"/>
      <c r="DRY26" s="1141"/>
      <c r="DRZ26" s="1141"/>
      <c r="DSA26" s="1141"/>
      <c r="DSB26" s="1141"/>
      <c r="DSC26" s="1141"/>
      <c r="DSD26" s="1141"/>
      <c r="DSE26" s="1141"/>
      <c r="DSF26" s="1141"/>
      <c r="DSG26" s="1141"/>
      <c r="DSH26" s="1142"/>
      <c r="DSI26" s="1148"/>
      <c r="DSJ26" s="1149"/>
      <c r="DSK26" s="1150"/>
      <c r="DSL26" s="296"/>
      <c r="DSM26" s="259"/>
      <c r="DSN26" s="259"/>
      <c r="DSO26" s="259"/>
      <c r="DSQ26" s="1147" t="s">
        <v>226</v>
      </c>
      <c r="DSR26" s="1147"/>
      <c r="DSS26" s="1147"/>
      <c r="DST26" s="259"/>
      <c r="DSU26" s="259"/>
      <c r="DSV26" s="259"/>
      <c r="DSW26" s="297"/>
      <c r="DSX26" s="1133"/>
      <c r="DSY26" s="1134"/>
      <c r="DSZ26" s="1134"/>
      <c r="DTA26" s="1134"/>
      <c r="DTB26" s="1134"/>
      <c r="DTC26" s="1134"/>
      <c r="DTD26" s="1134"/>
      <c r="DTE26" s="1135"/>
      <c r="DTF26" s="1133"/>
      <c r="DTG26" s="1134"/>
      <c r="DTH26" s="1134"/>
      <c r="DTI26" s="1134"/>
      <c r="DTJ26" s="1135"/>
      <c r="DTK26" s="1133"/>
      <c r="DTL26" s="1134"/>
      <c r="DTM26" s="1135"/>
      <c r="DTN26" s="1140"/>
      <c r="DTO26" s="1141"/>
      <c r="DTP26" s="1141"/>
      <c r="DTQ26" s="1141"/>
      <c r="DTR26" s="1141"/>
      <c r="DTS26" s="1141"/>
      <c r="DTT26" s="1141"/>
      <c r="DTU26" s="1141"/>
      <c r="DTV26" s="1141"/>
      <c r="DTW26" s="1141"/>
      <c r="DTX26" s="1142"/>
      <c r="DTY26" s="1148"/>
      <c r="DTZ26" s="1149"/>
      <c r="DUA26" s="1150"/>
      <c r="DUB26" s="296"/>
      <c r="DUC26" s="259"/>
      <c r="DUD26" s="259"/>
      <c r="DUE26" s="259"/>
      <c r="DUG26" s="1147" t="s">
        <v>226</v>
      </c>
      <c r="DUH26" s="1147"/>
      <c r="DUI26" s="1147"/>
      <c r="DUJ26" s="259"/>
      <c r="DUK26" s="259"/>
      <c r="DUL26" s="259"/>
      <c r="DUM26" s="297"/>
      <c r="DUN26" s="1133"/>
      <c r="DUO26" s="1134"/>
      <c r="DUP26" s="1134"/>
      <c r="DUQ26" s="1134"/>
      <c r="DUR26" s="1134"/>
      <c r="DUS26" s="1134"/>
      <c r="DUT26" s="1134"/>
      <c r="DUU26" s="1135"/>
      <c r="DUV26" s="1133"/>
      <c r="DUW26" s="1134"/>
      <c r="DUX26" s="1134"/>
      <c r="DUY26" s="1134"/>
      <c r="DUZ26" s="1135"/>
      <c r="DVA26" s="1133"/>
      <c r="DVB26" s="1134"/>
      <c r="DVC26" s="1135"/>
      <c r="DVD26" s="1140"/>
      <c r="DVE26" s="1141"/>
      <c r="DVF26" s="1141"/>
      <c r="DVG26" s="1141"/>
      <c r="DVH26" s="1141"/>
      <c r="DVI26" s="1141"/>
      <c r="DVJ26" s="1141"/>
      <c r="DVK26" s="1141"/>
      <c r="DVL26" s="1141"/>
      <c r="DVM26" s="1141"/>
      <c r="DVN26" s="1142"/>
      <c r="DVO26" s="1148"/>
      <c r="DVP26" s="1149"/>
      <c r="DVQ26" s="1150"/>
      <c r="DVR26" s="296"/>
      <c r="DVS26" s="259"/>
      <c r="DVT26" s="259"/>
      <c r="DVU26" s="259"/>
      <c r="DVW26" s="1147" t="s">
        <v>226</v>
      </c>
      <c r="DVX26" s="1147"/>
      <c r="DVY26" s="1147"/>
      <c r="DVZ26" s="259"/>
      <c r="DWA26" s="259"/>
      <c r="DWB26" s="259"/>
      <c r="DWC26" s="297"/>
      <c r="DWD26" s="1133"/>
      <c r="DWE26" s="1134"/>
      <c r="DWF26" s="1134"/>
      <c r="DWG26" s="1134"/>
      <c r="DWH26" s="1134"/>
      <c r="DWI26" s="1134"/>
      <c r="DWJ26" s="1134"/>
      <c r="DWK26" s="1135"/>
      <c r="DWL26" s="1133"/>
      <c r="DWM26" s="1134"/>
      <c r="DWN26" s="1134"/>
      <c r="DWO26" s="1134"/>
      <c r="DWP26" s="1135"/>
      <c r="DWQ26" s="1133"/>
      <c r="DWR26" s="1134"/>
      <c r="DWS26" s="1135"/>
      <c r="DWT26" s="1133"/>
      <c r="DWU26" s="1134"/>
      <c r="DWV26" s="1134"/>
      <c r="DWW26" s="1134"/>
      <c r="DWX26" s="1134"/>
      <c r="DWY26" s="1134"/>
      <c r="DWZ26" s="1134"/>
      <c r="DXA26" s="1134"/>
      <c r="DXB26" s="1134"/>
      <c r="DXC26" s="1134"/>
      <c r="DXD26" s="1135"/>
      <c r="DXE26" s="1133"/>
      <c r="DXF26" s="1134"/>
      <c r="DXG26" s="1135"/>
      <c r="DXH26" s="296"/>
      <c r="DXI26" s="259"/>
      <c r="DXJ26" s="259"/>
      <c r="DXK26" s="259"/>
      <c r="DXM26" s="1147" t="s">
        <v>226</v>
      </c>
      <c r="DXN26" s="1147"/>
      <c r="DXO26" s="1147"/>
      <c r="DXP26" s="259"/>
      <c r="DXQ26" s="259"/>
      <c r="DXR26" s="259"/>
      <c r="DXS26" s="297"/>
      <c r="DXT26" s="1133"/>
      <c r="DXU26" s="1134"/>
      <c r="DXV26" s="1134"/>
      <c r="DXW26" s="1134"/>
      <c r="DXX26" s="1134"/>
      <c r="DXY26" s="1134"/>
      <c r="DXZ26" s="1134"/>
      <c r="DYA26" s="1135"/>
      <c r="DYB26" s="1133"/>
      <c r="DYC26" s="1134"/>
      <c r="DYD26" s="1134"/>
      <c r="DYE26" s="1134"/>
      <c r="DYF26" s="1135"/>
      <c r="DYG26" s="1133"/>
      <c r="DYH26" s="1134"/>
      <c r="DYI26" s="1135"/>
      <c r="DYJ26" s="1133"/>
      <c r="DYK26" s="1134"/>
      <c r="DYL26" s="1134"/>
      <c r="DYM26" s="1134"/>
      <c r="DYN26" s="1134"/>
      <c r="DYO26" s="1134"/>
      <c r="DYP26" s="1134"/>
      <c r="DYQ26" s="1134"/>
      <c r="DYR26" s="1134"/>
      <c r="DYS26" s="1134"/>
      <c r="DYT26" s="1135"/>
      <c r="DYU26" s="1133"/>
      <c r="DYV26" s="1134"/>
      <c r="DYW26" s="1135"/>
      <c r="DYX26" s="296"/>
      <c r="DYY26" s="259"/>
      <c r="DYZ26" s="259"/>
      <c r="DZA26" s="259"/>
      <c r="DZC26" s="1147" t="s">
        <v>226</v>
      </c>
      <c r="DZD26" s="1147"/>
      <c r="DZE26" s="1147"/>
      <c r="DZF26" s="259"/>
      <c r="DZG26" s="259"/>
      <c r="DZH26" s="259"/>
      <c r="DZI26" s="297"/>
      <c r="DZJ26" s="1133"/>
      <c r="DZK26" s="1134"/>
      <c r="DZL26" s="1134"/>
      <c r="DZM26" s="1134"/>
      <c r="DZN26" s="1134"/>
      <c r="DZO26" s="1134"/>
      <c r="DZP26" s="1134"/>
      <c r="DZQ26" s="1135"/>
      <c r="DZR26" s="1133"/>
      <c r="DZS26" s="1134"/>
      <c r="DZT26" s="1134"/>
      <c r="DZU26" s="1134"/>
      <c r="DZV26" s="1135"/>
      <c r="DZW26" s="1133"/>
      <c r="DZX26" s="1134"/>
      <c r="DZY26" s="1135"/>
      <c r="DZZ26" s="1133"/>
      <c r="EAA26" s="1134"/>
      <c r="EAB26" s="1134"/>
      <c r="EAC26" s="1134"/>
      <c r="EAD26" s="1134"/>
      <c r="EAE26" s="1134"/>
      <c r="EAF26" s="1134"/>
      <c r="EAG26" s="1134"/>
      <c r="EAH26" s="1134"/>
      <c r="EAI26" s="1134"/>
      <c r="EAJ26" s="1135"/>
      <c r="EAK26" s="1133"/>
      <c r="EAL26" s="1134"/>
      <c r="EAM26" s="1135"/>
      <c r="EAN26" s="296"/>
      <c r="EAO26" s="259"/>
      <c r="EAP26" s="259"/>
      <c r="EAQ26" s="259"/>
      <c r="EAS26" s="1147" t="s">
        <v>226</v>
      </c>
      <c r="EAT26" s="1147"/>
      <c r="EAU26" s="1147"/>
      <c r="EAV26" s="259"/>
      <c r="EAW26" s="259"/>
      <c r="EAX26" s="259"/>
      <c r="EAY26" s="297"/>
      <c r="EAZ26" s="1133"/>
      <c r="EBA26" s="1134"/>
      <c r="EBB26" s="1134"/>
      <c r="EBC26" s="1134"/>
      <c r="EBD26" s="1134"/>
      <c r="EBE26" s="1134"/>
      <c r="EBF26" s="1134"/>
      <c r="EBG26" s="1135"/>
      <c r="EBH26" s="1133"/>
      <c r="EBI26" s="1134"/>
      <c r="EBJ26" s="1134"/>
      <c r="EBK26" s="1134"/>
      <c r="EBL26" s="1135"/>
      <c r="EBM26" s="1133"/>
      <c r="EBN26" s="1134"/>
      <c r="EBO26" s="1135"/>
      <c r="EBP26" s="1133"/>
      <c r="EBQ26" s="1134"/>
      <c r="EBR26" s="1134"/>
      <c r="EBS26" s="1134"/>
      <c r="EBT26" s="1134"/>
      <c r="EBU26" s="1134"/>
      <c r="EBV26" s="1134"/>
      <c r="EBW26" s="1134"/>
      <c r="EBX26" s="1134"/>
      <c r="EBY26" s="1134"/>
      <c r="EBZ26" s="1135"/>
      <c r="ECA26" s="1133"/>
      <c r="ECB26" s="1134"/>
      <c r="ECC26" s="1135"/>
      <c r="ECD26" s="296"/>
      <c r="ECE26" s="259"/>
      <c r="ECF26" s="259"/>
      <c r="ECG26" s="259"/>
      <c r="ECI26" s="1147" t="s">
        <v>226</v>
      </c>
      <c r="ECJ26" s="1147"/>
      <c r="ECK26" s="1147"/>
      <c r="ECL26" s="259"/>
      <c r="ECM26" s="259"/>
      <c r="ECN26" s="259"/>
      <c r="ECO26" s="297"/>
      <c r="ECP26" s="1133"/>
      <c r="ECQ26" s="1134"/>
      <c r="ECR26" s="1134"/>
      <c r="ECS26" s="1134"/>
      <c r="ECT26" s="1134"/>
      <c r="ECU26" s="1134"/>
      <c r="ECV26" s="1134"/>
      <c r="ECW26" s="1135"/>
      <c r="ECX26" s="1133"/>
      <c r="ECY26" s="1134"/>
      <c r="ECZ26" s="1134"/>
      <c r="EDA26" s="1134"/>
      <c r="EDB26" s="1135"/>
      <c r="EDC26" s="1133"/>
      <c r="EDD26" s="1134"/>
      <c r="EDE26" s="1135"/>
      <c r="EDF26" s="1133"/>
      <c r="EDG26" s="1134"/>
      <c r="EDH26" s="1134"/>
      <c r="EDI26" s="1134"/>
      <c r="EDJ26" s="1134"/>
      <c r="EDK26" s="1134"/>
      <c r="EDL26" s="1134"/>
      <c r="EDM26" s="1134"/>
      <c r="EDN26" s="1134"/>
      <c r="EDO26" s="1134"/>
      <c r="EDP26" s="1135"/>
      <c r="EDQ26" s="1133"/>
      <c r="EDR26" s="1134"/>
      <c r="EDS26" s="1135"/>
      <c r="EDT26" s="296"/>
      <c r="EDU26" s="259"/>
      <c r="EDV26" s="259"/>
      <c r="EDW26" s="259"/>
      <c r="EDY26" s="1147" t="s">
        <v>226</v>
      </c>
      <c r="EDZ26" s="1147"/>
      <c r="EEA26" s="1147"/>
      <c r="EEB26" s="259"/>
      <c r="EEC26" s="259"/>
      <c r="EED26" s="259"/>
      <c r="EEE26" s="297"/>
      <c r="EEF26" s="1133"/>
      <c r="EEG26" s="1134"/>
      <c r="EEH26" s="1134"/>
      <c r="EEI26" s="1134"/>
      <c r="EEJ26" s="1134"/>
      <c r="EEK26" s="1134"/>
      <c r="EEL26" s="1134"/>
      <c r="EEM26" s="1135"/>
      <c r="EEN26" s="1133"/>
      <c r="EEO26" s="1134"/>
      <c r="EEP26" s="1134"/>
      <c r="EEQ26" s="1134"/>
      <c r="EER26" s="1135"/>
      <c r="EES26" s="1133"/>
      <c r="EET26" s="1134"/>
      <c r="EEU26" s="1135"/>
      <c r="EEV26" s="1133"/>
      <c r="EEW26" s="1134"/>
      <c r="EEX26" s="1134"/>
      <c r="EEY26" s="1134"/>
      <c r="EEZ26" s="1134"/>
      <c r="EFA26" s="1134"/>
      <c r="EFB26" s="1134"/>
      <c r="EFC26" s="1134"/>
      <c r="EFD26" s="1134"/>
      <c r="EFE26" s="1134"/>
      <c r="EFF26" s="1135"/>
      <c r="EFG26" s="1133"/>
      <c r="EFH26" s="1134"/>
      <c r="EFI26" s="1135"/>
      <c r="EFJ26" s="296"/>
      <c r="EFK26" s="259"/>
      <c r="EFL26" s="259"/>
      <c r="EFM26" s="259"/>
      <c r="EFO26" s="1147" t="s">
        <v>226</v>
      </c>
      <c r="EFP26" s="1147"/>
      <c r="EFQ26" s="1147"/>
      <c r="EFR26" s="259"/>
      <c r="EFS26" s="259"/>
      <c r="EFT26" s="259"/>
      <c r="EFU26" s="297"/>
      <c r="EFV26" s="1133"/>
      <c r="EFW26" s="1134"/>
      <c r="EFX26" s="1134"/>
      <c r="EFY26" s="1134"/>
      <c r="EFZ26" s="1134"/>
      <c r="EGA26" s="1134"/>
      <c r="EGB26" s="1134"/>
      <c r="EGC26" s="1135"/>
      <c r="EGD26" s="1133"/>
      <c r="EGE26" s="1134"/>
      <c r="EGF26" s="1134"/>
      <c r="EGG26" s="1134"/>
      <c r="EGH26" s="1135"/>
      <c r="EGI26" s="1133"/>
      <c r="EGJ26" s="1134"/>
      <c r="EGK26" s="1135"/>
      <c r="EGL26" s="1133"/>
      <c r="EGM26" s="1134"/>
      <c r="EGN26" s="1134"/>
      <c r="EGO26" s="1134"/>
      <c r="EGP26" s="1134"/>
      <c r="EGQ26" s="1134"/>
      <c r="EGR26" s="1134"/>
      <c r="EGS26" s="1134"/>
      <c r="EGT26" s="1134"/>
      <c r="EGU26" s="1134"/>
      <c r="EGV26" s="1135"/>
      <c r="EGW26" s="1133"/>
      <c r="EGX26" s="1134"/>
      <c r="EGY26" s="1135"/>
      <c r="EGZ26" s="296"/>
      <c r="EHA26" s="259"/>
      <c r="EHB26" s="259"/>
      <c r="EHC26" s="259"/>
      <c r="EHE26" s="1147" t="s">
        <v>226</v>
      </c>
      <c r="EHF26" s="1147"/>
      <c r="EHG26" s="1147"/>
      <c r="EHH26" s="259"/>
      <c r="EHI26" s="259"/>
      <c r="EHJ26" s="259"/>
      <c r="EHK26" s="297"/>
      <c r="EHL26" s="1133"/>
      <c r="EHM26" s="1134"/>
      <c r="EHN26" s="1134"/>
      <c r="EHO26" s="1134"/>
      <c r="EHP26" s="1134"/>
      <c r="EHQ26" s="1134"/>
      <c r="EHR26" s="1134"/>
      <c r="EHS26" s="1135"/>
      <c r="EHT26" s="1133"/>
      <c r="EHU26" s="1134"/>
      <c r="EHV26" s="1134"/>
      <c r="EHW26" s="1134"/>
      <c r="EHX26" s="1135"/>
      <c r="EHY26" s="1133"/>
      <c r="EHZ26" s="1134"/>
      <c r="EIA26" s="1135"/>
      <c r="EIB26" s="1133"/>
      <c r="EIC26" s="1134"/>
      <c r="EID26" s="1134"/>
      <c r="EIE26" s="1134"/>
      <c r="EIF26" s="1134"/>
      <c r="EIG26" s="1134"/>
      <c r="EIH26" s="1134"/>
      <c r="EII26" s="1134"/>
      <c r="EIJ26" s="1134"/>
      <c r="EIK26" s="1134"/>
      <c r="EIL26" s="1135"/>
      <c r="EIM26" s="1133"/>
      <c r="EIN26" s="1134"/>
      <c r="EIO26" s="1135"/>
      <c r="EIP26" s="296"/>
      <c r="EIQ26" s="259"/>
      <c r="EIR26" s="259"/>
      <c r="EIS26" s="259"/>
      <c r="EIU26" s="1147" t="s">
        <v>226</v>
      </c>
      <c r="EIV26" s="1147"/>
      <c r="EIW26" s="1147"/>
      <c r="EIX26" s="259"/>
      <c r="EIY26" s="259"/>
      <c r="EIZ26" s="259"/>
      <c r="EJA26" s="297"/>
      <c r="EJB26" s="1133"/>
      <c r="EJC26" s="1134"/>
      <c r="EJD26" s="1134"/>
      <c r="EJE26" s="1134"/>
      <c r="EJF26" s="1134"/>
      <c r="EJG26" s="1134"/>
      <c r="EJH26" s="1134"/>
      <c r="EJI26" s="1135"/>
      <c r="EJJ26" s="1133"/>
      <c r="EJK26" s="1134"/>
      <c r="EJL26" s="1134"/>
      <c r="EJM26" s="1134"/>
      <c r="EJN26" s="1135"/>
    </row>
    <row r="27" spans="1:3654" ht="18.75" customHeight="1" x14ac:dyDescent="0.25">
      <c r="A27" s="1133"/>
      <c r="B27" s="1134"/>
      <c r="C27" s="1135"/>
      <c r="D27" s="1133"/>
      <c r="E27" s="1134"/>
      <c r="F27" s="1134"/>
      <c r="G27" s="1134"/>
      <c r="H27" s="1134"/>
      <c r="I27" s="1134"/>
      <c r="J27" s="1134"/>
      <c r="K27" s="1134"/>
      <c r="L27" s="1134"/>
      <c r="M27" s="1134"/>
      <c r="N27" s="1135"/>
      <c r="O27" s="1133"/>
      <c r="P27" s="1134"/>
      <c r="Q27" s="1135"/>
      <c r="R27" s="296" t="s">
        <v>407</v>
      </c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97"/>
      <c r="AD27" s="1133"/>
      <c r="AE27" s="1134"/>
      <c r="AF27" s="1134"/>
      <c r="AG27" s="1134"/>
      <c r="AH27" s="1134"/>
      <c r="AI27" s="1134"/>
      <c r="AJ27" s="1134"/>
      <c r="AK27" s="1135"/>
      <c r="AL27" s="1133"/>
      <c r="AM27" s="1134"/>
      <c r="AN27" s="1134"/>
      <c r="AO27" s="1134"/>
      <c r="AP27" s="1135"/>
      <c r="AQ27" s="1133"/>
      <c r="AR27" s="1134"/>
      <c r="AS27" s="1135"/>
      <c r="AT27" s="1133"/>
      <c r="AU27" s="1134"/>
      <c r="AV27" s="1134"/>
      <c r="AW27" s="1134"/>
      <c r="AX27" s="1134"/>
      <c r="AY27" s="1134"/>
      <c r="AZ27" s="1134"/>
      <c r="BA27" s="1134"/>
      <c r="BB27" s="1134"/>
      <c r="BC27" s="1134"/>
      <c r="BD27" s="1135"/>
      <c r="BE27" s="1133"/>
      <c r="BF27" s="1134"/>
      <c r="BG27" s="1135"/>
      <c r="BH27" s="296" t="s">
        <v>407</v>
      </c>
      <c r="BI27" s="259"/>
      <c r="BJ27" s="259"/>
      <c r="BK27" s="259"/>
      <c r="BL27" s="259"/>
      <c r="BM27" s="259"/>
      <c r="BN27" s="259"/>
      <c r="BO27" s="259"/>
      <c r="BP27" s="259"/>
      <c r="BQ27" s="259"/>
      <c r="BR27" s="259"/>
      <c r="BS27" s="297"/>
      <c r="BT27" s="1133"/>
      <c r="BU27" s="1134"/>
      <c r="BV27" s="1134"/>
      <c r="BW27" s="1134"/>
      <c r="BX27" s="1134"/>
      <c r="BY27" s="1134"/>
      <c r="BZ27" s="1134"/>
      <c r="CA27" s="1135"/>
      <c r="CB27" s="1133"/>
      <c r="CC27" s="1134"/>
      <c r="CD27" s="1134"/>
      <c r="CE27" s="1134"/>
      <c r="CF27" s="1135"/>
      <c r="CG27" s="1133"/>
      <c r="CH27" s="1134"/>
      <c r="CI27" s="1135"/>
      <c r="CJ27" s="1133"/>
      <c r="CK27" s="1134"/>
      <c r="CL27" s="1134"/>
      <c r="CM27" s="1134"/>
      <c r="CN27" s="1134"/>
      <c r="CO27" s="1134"/>
      <c r="CP27" s="1134"/>
      <c r="CQ27" s="1134"/>
      <c r="CR27" s="1134"/>
      <c r="CS27" s="1134"/>
      <c r="CT27" s="1135"/>
      <c r="CU27" s="1133"/>
      <c r="CV27" s="1134"/>
      <c r="CW27" s="1135"/>
      <c r="CX27" s="296" t="s">
        <v>407</v>
      </c>
      <c r="CY27" s="259"/>
      <c r="CZ27" s="259"/>
      <c r="DA27" s="259"/>
      <c r="DB27" s="259"/>
      <c r="DC27" s="259"/>
      <c r="DD27" s="259"/>
      <c r="DE27" s="259"/>
      <c r="DF27" s="259"/>
      <c r="DG27" s="259"/>
      <c r="DH27" s="259"/>
      <c r="DI27" s="297"/>
      <c r="DJ27" s="1133"/>
      <c r="DK27" s="1134"/>
      <c r="DL27" s="1134"/>
      <c r="DM27" s="1134"/>
      <c r="DN27" s="1134"/>
      <c r="DO27" s="1134"/>
      <c r="DP27" s="1134"/>
      <c r="DQ27" s="1135"/>
      <c r="DR27" s="1133"/>
      <c r="DS27" s="1134"/>
      <c r="DT27" s="1134"/>
      <c r="DU27" s="1134"/>
      <c r="DV27" s="1135"/>
      <c r="DW27" s="1133"/>
      <c r="DX27" s="1134"/>
      <c r="DY27" s="1135"/>
      <c r="DZ27" s="1133"/>
      <c r="EA27" s="1134"/>
      <c r="EB27" s="1134"/>
      <c r="EC27" s="1134"/>
      <c r="ED27" s="1134"/>
      <c r="EE27" s="1134"/>
      <c r="EF27" s="1134"/>
      <c r="EG27" s="1134"/>
      <c r="EH27" s="1134"/>
      <c r="EI27" s="1134"/>
      <c r="EJ27" s="1135"/>
      <c r="EK27" s="1133"/>
      <c r="EL27" s="1134"/>
      <c r="EM27" s="1135"/>
      <c r="EN27" s="296" t="s">
        <v>407</v>
      </c>
      <c r="EO27" s="259"/>
      <c r="EP27" s="259"/>
      <c r="EQ27" s="259"/>
      <c r="ER27" s="259"/>
      <c r="ES27" s="259"/>
      <c r="ET27" s="259"/>
      <c r="EU27" s="259"/>
      <c r="EV27" s="259"/>
      <c r="EW27" s="259"/>
      <c r="EX27" s="259"/>
      <c r="EY27" s="297"/>
      <c r="EZ27" s="1133"/>
      <c r="FA27" s="1134"/>
      <c r="FB27" s="1134"/>
      <c r="FC27" s="1134"/>
      <c r="FD27" s="1134"/>
      <c r="FE27" s="1134"/>
      <c r="FF27" s="1134"/>
      <c r="FG27" s="1135"/>
      <c r="FH27" s="1133"/>
      <c r="FI27" s="1134"/>
      <c r="FJ27" s="1134"/>
      <c r="FK27" s="1134"/>
      <c r="FL27" s="1135"/>
      <c r="FM27" s="1133"/>
      <c r="FN27" s="1134"/>
      <c r="FO27" s="1135"/>
      <c r="FP27" s="1133"/>
      <c r="FQ27" s="1134"/>
      <c r="FR27" s="1134"/>
      <c r="FS27" s="1134"/>
      <c r="FT27" s="1134"/>
      <c r="FU27" s="1134"/>
      <c r="FV27" s="1134"/>
      <c r="FW27" s="1134"/>
      <c r="FX27" s="1134"/>
      <c r="FY27" s="1134"/>
      <c r="FZ27" s="1135"/>
      <c r="GA27" s="1133"/>
      <c r="GB27" s="1134"/>
      <c r="GC27" s="1135"/>
      <c r="GD27" s="296" t="s">
        <v>407</v>
      </c>
      <c r="GE27" s="259"/>
      <c r="GF27" s="259"/>
      <c r="GG27" s="259"/>
      <c r="GH27" s="259"/>
      <c r="GI27" s="259"/>
      <c r="GJ27" s="259"/>
      <c r="GK27" s="259"/>
      <c r="GL27" s="259"/>
      <c r="GM27" s="259"/>
      <c r="GN27" s="259"/>
      <c r="GO27" s="297"/>
      <c r="GP27" s="1133"/>
      <c r="GQ27" s="1134"/>
      <c r="GR27" s="1134"/>
      <c r="GS27" s="1134"/>
      <c r="GT27" s="1134"/>
      <c r="GU27" s="1134"/>
      <c r="GV27" s="1134"/>
      <c r="GW27" s="1135"/>
      <c r="GX27" s="1133"/>
      <c r="GY27" s="1134"/>
      <c r="GZ27" s="1134"/>
      <c r="HA27" s="1134"/>
      <c r="HB27" s="1135"/>
      <c r="HC27" s="1133"/>
      <c r="HD27" s="1134"/>
      <c r="HE27" s="1135"/>
      <c r="HF27" s="1133"/>
      <c r="HG27" s="1134"/>
      <c r="HH27" s="1134"/>
      <c r="HI27" s="1134"/>
      <c r="HJ27" s="1134"/>
      <c r="HK27" s="1134"/>
      <c r="HL27" s="1134"/>
      <c r="HM27" s="1134"/>
      <c r="HN27" s="1134"/>
      <c r="HO27" s="1134"/>
      <c r="HP27" s="1135"/>
      <c r="HQ27" s="1133"/>
      <c r="HR27" s="1134"/>
      <c r="HS27" s="1135"/>
      <c r="HT27" s="296" t="s">
        <v>407</v>
      </c>
      <c r="HU27" s="259"/>
      <c r="HV27" s="259"/>
      <c r="HW27" s="259"/>
      <c r="HX27" s="259"/>
      <c r="HY27" s="259"/>
      <c r="HZ27" s="259"/>
      <c r="IA27" s="259"/>
      <c r="IB27" s="259"/>
      <c r="IC27" s="259"/>
      <c r="ID27" s="259"/>
      <c r="IE27" s="297"/>
      <c r="IF27" s="1133"/>
      <c r="IG27" s="1134"/>
      <c r="IH27" s="1134"/>
      <c r="II27" s="1134"/>
      <c r="IJ27" s="1134"/>
      <c r="IK27" s="1134"/>
      <c r="IL27" s="1134"/>
      <c r="IM27" s="1135"/>
      <c r="IN27" s="1133"/>
      <c r="IO27" s="1134"/>
      <c r="IP27" s="1134"/>
      <c r="IQ27" s="1134"/>
      <c r="IR27" s="1135"/>
      <c r="IS27" s="1133"/>
      <c r="IT27" s="1134"/>
      <c r="IU27" s="1135"/>
      <c r="IV27" s="1133"/>
      <c r="IW27" s="1134"/>
      <c r="IX27" s="1134"/>
      <c r="IY27" s="1134"/>
      <c r="IZ27" s="1134"/>
      <c r="JA27" s="1134"/>
      <c r="JB27" s="1134"/>
      <c r="JC27" s="1134"/>
      <c r="JD27" s="1134"/>
      <c r="JE27" s="1134"/>
      <c r="JF27" s="1135"/>
      <c r="JG27" s="1133"/>
      <c r="JH27" s="1134"/>
      <c r="JI27" s="1135"/>
      <c r="JJ27" s="296" t="s">
        <v>407</v>
      </c>
      <c r="JK27" s="259"/>
      <c r="JL27" s="259"/>
      <c r="JM27" s="259"/>
      <c r="JN27" s="259"/>
      <c r="JO27" s="259"/>
      <c r="JP27" s="259"/>
      <c r="JQ27" s="259"/>
      <c r="JR27" s="259"/>
      <c r="JS27" s="259"/>
      <c r="JT27" s="259"/>
      <c r="JU27" s="297"/>
      <c r="JV27" s="1133"/>
      <c r="JW27" s="1134"/>
      <c r="JX27" s="1134"/>
      <c r="JY27" s="1134"/>
      <c r="JZ27" s="1134"/>
      <c r="KA27" s="1134"/>
      <c r="KB27" s="1134"/>
      <c r="KC27" s="1135"/>
      <c r="KD27" s="1133"/>
      <c r="KE27" s="1134"/>
      <c r="KF27" s="1134"/>
      <c r="KG27" s="1134"/>
      <c r="KH27" s="1135"/>
      <c r="KI27" s="1133"/>
      <c r="KJ27" s="1134"/>
      <c r="KK27" s="1135"/>
      <c r="KL27" s="1133"/>
      <c r="KM27" s="1134"/>
      <c r="KN27" s="1134"/>
      <c r="KO27" s="1134"/>
      <c r="KP27" s="1134"/>
      <c r="KQ27" s="1134"/>
      <c r="KR27" s="1134"/>
      <c r="KS27" s="1134"/>
      <c r="KT27" s="1134"/>
      <c r="KU27" s="1134"/>
      <c r="KV27" s="1135"/>
      <c r="KW27" s="1133"/>
      <c r="KX27" s="1134"/>
      <c r="KY27" s="1135"/>
      <c r="KZ27" s="296" t="s">
        <v>407</v>
      </c>
      <c r="LA27" s="259"/>
      <c r="LB27" s="259"/>
      <c r="LC27" s="259"/>
      <c r="LD27" s="259"/>
      <c r="LE27" s="259"/>
      <c r="LF27" s="259"/>
      <c r="LG27" s="259"/>
      <c r="LH27" s="259"/>
      <c r="LI27" s="259"/>
      <c r="LJ27" s="259"/>
      <c r="LK27" s="297"/>
      <c r="LL27" s="1133"/>
      <c r="LM27" s="1134"/>
      <c r="LN27" s="1134"/>
      <c r="LO27" s="1134"/>
      <c r="LP27" s="1134"/>
      <c r="LQ27" s="1134"/>
      <c r="LR27" s="1134"/>
      <c r="LS27" s="1135"/>
      <c r="LT27" s="1133"/>
      <c r="LU27" s="1134"/>
      <c r="LV27" s="1134"/>
      <c r="LW27" s="1134"/>
      <c r="LX27" s="1135"/>
      <c r="LY27" s="1133"/>
      <c r="LZ27" s="1134"/>
      <c r="MA27" s="1135"/>
      <c r="MB27" s="1133"/>
      <c r="MC27" s="1134"/>
      <c r="MD27" s="1134"/>
      <c r="ME27" s="1134"/>
      <c r="MF27" s="1134"/>
      <c r="MG27" s="1134"/>
      <c r="MH27" s="1134"/>
      <c r="MI27" s="1134"/>
      <c r="MJ27" s="1134"/>
      <c r="MK27" s="1134"/>
      <c r="ML27" s="1135"/>
      <c r="MM27" s="1133"/>
      <c r="MN27" s="1134"/>
      <c r="MO27" s="1135"/>
      <c r="MP27" s="296" t="s">
        <v>407</v>
      </c>
      <c r="MQ27" s="259"/>
      <c r="MR27" s="259"/>
      <c r="MS27" s="259"/>
      <c r="MT27" s="259"/>
      <c r="MU27" s="259"/>
      <c r="MV27" s="259"/>
      <c r="MW27" s="259"/>
      <c r="MX27" s="259"/>
      <c r="MY27" s="259"/>
      <c r="MZ27" s="259"/>
      <c r="NA27" s="297"/>
      <c r="NB27" s="1133"/>
      <c r="NC27" s="1134"/>
      <c r="ND27" s="1134"/>
      <c r="NE27" s="1134"/>
      <c r="NF27" s="1134"/>
      <c r="NG27" s="1134"/>
      <c r="NH27" s="1134"/>
      <c r="NI27" s="1135"/>
      <c r="NJ27" s="1133"/>
      <c r="NK27" s="1134"/>
      <c r="NL27" s="1134"/>
      <c r="NM27" s="1134"/>
      <c r="NN27" s="1135"/>
      <c r="NO27" s="1133"/>
      <c r="NP27" s="1134"/>
      <c r="NQ27" s="1135"/>
      <c r="NR27" s="1133"/>
      <c r="NS27" s="1134"/>
      <c r="NT27" s="1134"/>
      <c r="NU27" s="1134"/>
      <c r="NV27" s="1134"/>
      <c r="NW27" s="1134"/>
      <c r="NX27" s="1134"/>
      <c r="NY27" s="1134"/>
      <c r="NZ27" s="1134"/>
      <c r="OA27" s="1134"/>
      <c r="OB27" s="1135"/>
      <c r="OC27" s="1133"/>
      <c r="OD27" s="1134"/>
      <c r="OE27" s="1135"/>
      <c r="OF27" s="296" t="s">
        <v>407</v>
      </c>
      <c r="OG27" s="259"/>
      <c r="OH27" s="259"/>
      <c r="OI27" s="259"/>
      <c r="OJ27" s="259"/>
      <c r="OK27" s="259"/>
      <c r="OL27" s="259"/>
      <c r="OM27" s="259"/>
      <c r="ON27" s="259"/>
      <c r="OO27" s="259"/>
      <c r="OP27" s="259"/>
      <c r="OQ27" s="297"/>
      <c r="OR27" s="1133"/>
      <c r="OS27" s="1134"/>
      <c r="OT27" s="1134"/>
      <c r="OU27" s="1134"/>
      <c r="OV27" s="1134"/>
      <c r="OW27" s="1134"/>
      <c r="OX27" s="1134"/>
      <c r="OY27" s="1135"/>
      <c r="OZ27" s="1133"/>
      <c r="PA27" s="1134"/>
      <c r="PB27" s="1134"/>
      <c r="PC27" s="1134"/>
      <c r="PD27" s="1135"/>
      <c r="PE27" s="1133"/>
      <c r="PF27" s="1134"/>
      <c r="PG27" s="1135"/>
      <c r="PH27" s="1133"/>
      <c r="PI27" s="1134"/>
      <c r="PJ27" s="1134"/>
      <c r="PK27" s="1134"/>
      <c r="PL27" s="1134"/>
      <c r="PM27" s="1134"/>
      <c r="PN27" s="1134"/>
      <c r="PO27" s="1134"/>
      <c r="PP27" s="1134"/>
      <c r="PQ27" s="1134"/>
      <c r="PR27" s="1135"/>
      <c r="PS27" s="1133"/>
      <c r="PT27" s="1134"/>
      <c r="PU27" s="1135"/>
      <c r="PV27" s="296" t="s">
        <v>407</v>
      </c>
      <c r="PW27" s="259"/>
      <c r="PX27" s="259"/>
      <c r="PY27" s="259"/>
      <c r="PZ27" s="259"/>
      <c r="QA27" s="259"/>
      <c r="QB27" s="259"/>
      <c r="QC27" s="259"/>
      <c r="QD27" s="259"/>
      <c r="QE27" s="259"/>
      <c r="QF27" s="259"/>
      <c r="QG27" s="297"/>
      <c r="QH27" s="1133"/>
      <c r="QI27" s="1134"/>
      <c r="QJ27" s="1134"/>
      <c r="QK27" s="1134"/>
      <c r="QL27" s="1134"/>
      <c r="QM27" s="1134"/>
      <c r="QN27" s="1134"/>
      <c r="QO27" s="1135"/>
      <c r="QP27" s="1133"/>
      <c r="QQ27" s="1134"/>
      <c r="QR27" s="1134"/>
      <c r="QS27" s="1134"/>
      <c r="QT27" s="1135"/>
      <c r="QU27" s="1133"/>
      <c r="QV27" s="1134"/>
      <c r="QW27" s="1135"/>
      <c r="QX27" s="1133"/>
      <c r="QY27" s="1134"/>
      <c r="QZ27" s="1134"/>
      <c r="RA27" s="1134"/>
      <c r="RB27" s="1134"/>
      <c r="RC27" s="1134"/>
      <c r="RD27" s="1134"/>
      <c r="RE27" s="1134"/>
      <c r="RF27" s="1134"/>
      <c r="RG27" s="1134"/>
      <c r="RH27" s="1135"/>
      <c r="RI27" s="1133"/>
      <c r="RJ27" s="1134"/>
      <c r="RK27" s="1135"/>
      <c r="RL27" s="296" t="s">
        <v>407</v>
      </c>
      <c r="RM27" s="259"/>
      <c r="RN27" s="259"/>
      <c r="RO27" s="259"/>
      <c r="RP27" s="259"/>
      <c r="RQ27" s="259"/>
      <c r="RR27" s="259"/>
      <c r="RS27" s="259"/>
      <c r="RT27" s="259"/>
      <c r="RU27" s="259"/>
      <c r="RV27" s="259"/>
      <c r="RW27" s="297"/>
      <c r="RX27" s="1133"/>
      <c r="RY27" s="1134"/>
      <c r="RZ27" s="1134"/>
      <c r="SA27" s="1134"/>
      <c r="SB27" s="1134"/>
      <c r="SC27" s="1134"/>
      <c r="SD27" s="1134"/>
      <c r="SE27" s="1135"/>
      <c r="SF27" s="1133"/>
      <c r="SG27" s="1134"/>
      <c r="SH27" s="1134"/>
      <c r="SI27" s="1134"/>
      <c r="SJ27" s="1135"/>
      <c r="SK27" s="1133"/>
      <c r="SL27" s="1134"/>
      <c r="SM27" s="1135"/>
      <c r="SN27" s="1133"/>
      <c r="SO27" s="1134"/>
      <c r="SP27" s="1134"/>
      <c r="SQ27" s="1134"/>
      <c r="SR27" s="1134"/>
      <c r="SS27" s="1134"/>
      <c r="ST27" s="1134"/>
      <c r="SU27" s="1134"/>
      <c r="SV27" s="1134"/>
      <c r="SW27" s="1134"/>
      <c r="SX27" s="1135"/>
      <c r="SY27" s="1133"/>
      <c r="SZ27" s="1134"/>
      <c r="TA27" s="1135"/>
      <c r="TB27" s="296" t="s">
        <v>407</v>
      </c>
      <c r="TC27" s="259"/>
      <c r="TD27" s="259"/>
      <c r="TE27" s="259"/>
      <c r="TF27" s="259"/>
      <c r="TG27" s="259"/>
      <c r="TH27" s="259"/>
      <c r="TI27" s="259"/>
      <c r="TJ27" s="259"/>
      <c r="TK27" s="259"/>
      <c r="TL27" s="259"/>
      <c r="TM27" s="297"/>
      <c r="TN27" s="1133"/>
      <c r="TO27" s="1134"/>
      <c r="TP27" s="1134"/>
      <c r="TQ27" s="1134"/>
      <c r="TR27" s="1134"/>
      <c r="TS27" s="1134"/>
      <c r="TT27" s="1134"/>
      <c r="TU27" s="1135"/>
      <c r="TV27" s="1133"/>
      <c r="TW27" s="1134"/>
      <c r="TX27" s="1134"/>
      <c r="TY27" s="1134"/>
      <c r="TZ27" s="1135"/>
      <c r="UA27" s="1133"/>
      <c r="UB27" s="1134"/>
      <c r="UC27" s="1135"/>
      <c r="UD27" s="1133"/>
      <c r="UE27" s="1134"/>
      <c r="UF27" s="1134"/>
      <c r="UG27" s="1134"/>
      <c r="UH27" s="1134"/>
      <c r="UI27" s="1134"/>
      <c r="UJ27" s="1134"/>
      <c r="UK27" s="1134"/>
      <c r="UL27" s="1134"/>
      <c r="UM27" s="1134"/>
      <c r="UN27" s="1135"/>
      <c r="UO27" s="1133"/>
      <c r="UP27" s="1134"/>
      <c r="UQ27" s="1135"/>
      <c r="UR27" s="296" t="s">
        <v>407</v>
      </c>
      <c r="US27" s="259"/>
      <c r="UT27" s="259"/>
      <c r="UU27" s="259"/>
      <c r="UV27" s="259"/>
      <c r="UW27" s="259"/>
      <c r="UX27" s="259"/>
      <c r="UY27" s="259"/>
      <c r="UZ27" s="259"/>
      <c r="VA27" s="259"/>
      <c r="VB27" s="259"/>
      <c r="VC27" s="297"/>
      <c r="VD27" s="1133"/>
      <c r="VE27" s="1134"/>
      <c r="VF27" s="1134"/>
      <c r="VG27" s="1134"/>
      <c r="VH27" s="1134"/>
      <c r="VI27" s="1134"/>
      <c r="VJ27" s="1134"/>
      <c r="VK27" s="1135"/>
      <c r="VL27" s="1133"/>
      <c r="VM27" s="1134"/>
      <c r="VN27" s="1134"/>
      <c r="VO27" s="1134"/>
      <c r="VP27" s="1135"/>
      <c r="VQ27" s="1133"/>
      <c r="VR27" s="1134"/>
      <c r="VS27" s="1135"/>
      <c r="VT27" s="1133"/>
      <c r="VU27" s="1134"/>
      <c r="VV27" s="1134"/>
      <c r="VW27" s="1134"/>
      <c r="VX27" s="1134"/>
      <c r="VY27" s="1134"/>
      <c r="VZ27" s="1134"/>
      <c r="WA27" s="1134"/>
      <c r="WB27" s="1134"/>
      <c r="WC27" s="1134"/>
      <c r="WD27" s="1135"/>
      <c r="WE27" s="1133"/>
      <c r="WF27" s="1134"/>
      <c r="WG27" s="1135"/>
      <c r="WH27" s="296" t="s">
        <v>407</v>
      </c>
      <c r="WI27" s="259"/>
      <c r="WJ27" s="259"/>
      <c r="WK27" s="259"/>
      <c r="WL27" s="259"/>
      <c r="WM27" s="259"/>
      <c r="WN27" s="259"/>
      <c r="WO27" s="259"/>
      <c r="WP27" s="259"/>
      <c r="WQ27" s="259"/>
      <c r="WR27" s="259"/>
      <c r="WS27" s="297"/>
      <c r="WT27" s="1133"/>
      <c r="WU27" s="1134"/>
      <c r="WV27" s="1134"/>
      <c r="WW27" s="1134"/>
      <c r="WX27" s="1134"/>
      <c r="WY27" s="1134"/>
      <c r="WZ27" s="1134"/>
      <c r="XA27" s="1135"/>
      <c r="XB27" s="1133"/>
      <c r="XC27" s="1134"/>
      <c r="XD27" s="1134"/>
      <c r="XE27" s="1134"/>
      <c r="XF27" s="1135"/>
      <c r="XG27" s="1133"/>
      <c r="XH27" s="1134"/>
      <c r="XI27" s="1135"/>
      <c r="XJ27" s="1133"/>
      <c r="XK27" s="1134"/>
      <c r="XL27" s="1134"/>
      <c r="XM27" s="1134"/>
      <c r="XN27" s="1134"/>
      <c r="XO27" s="1134"/>
      <c r="XP27" s="1134"/>
      <c r="XQ27" s="1134"/>
      <c r="XR27" s="1134"/>
      <c r="XS27" s="1134"/>
      <c r="XT27" s="1135"/>
      <c r="XU27" s="1133"/>
      <c r="XV27" s="1134"/>
      <c r="XW27" s="1135"/>
      <c r="XX27" s="296" t="s">
        <v>407</v>
      </c>
      <c r="XY27" s="259"/>
      <c r="XZ27" s="259"/>
      <c r="YA27" s="259"/>
      <c r="YB27" s="259"/>
      <c r="YC27" s="259"/>
      <c r="YD27" s="259"/>
      <c r="YE27" s="259"/>
      <c r="YF27" s="259"/>
      <c r="YG27" s="259"/>
      <c r="YH27" s="259"/>
      <c r="YI27" s="297"/>
      <c r="YJ27" s="1133"/>
      <c r="YK27" s="1134"/>
      <c r="YL27" s="1134"/>
      <c r="YM27" s="1134"/>
      <c r="YN27" s="1134"/>
      <c r="YO27" s="1134"/>
      <c r="YP27" s="1134"/>
      <c r="YQ27" s="1135"/>
      <c r="YR27" s="1133"/>
      <c r="YS27" s="1134"/>
      <c r="YT27" s="1134"/>
      <c r="YU27" s="1134"/>
      <c r="YV27" s="1135"/>
      <c r="YW27" s="1133"/>
      <c r="YX27" s="1134"/>
      <c r="YY27" s="1135"/>
      <c r="YZ27" s="1133"/>
      <c r="ZA27" s="1134"/>
      <c r="ZB27" s="1134"/>
      <c r="ZC27" s="1134"/>
      <c r="ZD27" s="1134"/>
      <c r="ZE27" s="1134"/>
      <c r="ZF27" s="1134"/>
      <c r="ZG27" s="1134"/>
      <c r="ZH27" s="1134"/>
      <c r="ZI27" s="1134"/>
      <c r="ZJ27" s="1135"/>
      <c r="ZK27" s="1133"/>
      <c r="ZL27" s="1134"/>
      <c r="ZM27" s="1135"/>
      <c r="ZN27" s="296" t="s">
        <v>407</v>
      </c>
      <c r="ZO27" s="259"/>
      <c r="ZP27" s="259"/>
      <c r="ZQ27" s="259"/>
      <c r="ZR27" s="259"/>
      <c r="ZS27" s="259"/>
      <c r="ZT27" s="259"/>
      <c r="ZU27" s="259"/>
      <c r="ZV27" s="259"/>
      <c r="ZW27" s="259"/>
      <c r="ZX27" s="259"/>
      <c r="ZY27" s="297"/>
      <c r="ZZ27" s="1133"/>
      <c r="AAA27" s="1134"/>
      <c r="AAB27" s="1134"/>
      <c r="AAC27" s="1134"/>
      <c r="AAD27" s="1134"/>
      <c r="AAE27" s="1134"/>
      <c r="AAF27" s="1134"/>
      <c r="AAG27" s="1135"/>
      <c r="AAH27" s="1133"/>
      <c r="AAI27" s="1134"/>
      <c r="AAJ27" s="1134"/>
      <c r="AAK27" s="1134"/>
      <c r="AAL27" s="1135"/>
      <c r="AAM27" s="1133"/>
      <c r="AAN27" s="1134"/>
      <c r="AAO27" s="1135"/>
      <c r="AAP27" s="1133"/>
      <c r="AAQ27" s="1134"/>
      <c r="AAR27" s="1134"/>
      <c r="AAS27" s="1134"/>
      <c r="AAT27" s="1134"/>
      <c r="AAU27" s="1134"/>
      <c r="AAV27" s="1134"/>
      <c r="AAW27" s="1134"/>
      <c r="AAX27" s="1134"/>
      <c r="AAY27" s="1134"/>
      <c r="AAZ27" s="1135"/>
      <c r="ABA27" s="1133"/>
      <c r="ABB27" s="1134"/>
      <c r="ABC27" s="1135"/>
      <c r="ABD27" s="296" t="s">
        <v>407</v>
      </c>
      <c r="ABE27" s="259"/>
      <c r="ABF27" s="259"/>
      <c r="ABG27" s="259"/>
      <c r="ABH27" s="259"/>
      <c r="ABI27" s="259"/>
      <c r="ABJ27" s="259"/>
      <c r="ABK27" s="259"/>
      <c r="ABL27" s="259"/>
      <c r="ABM27" s="259"/>
      <c r="ABN27" s="259"/>
      <c r="ABO27" s="297"/>
      <c r="ABP27" s="1133"/>
      <c r="ABQ27" s="1134"/>
      <c r="ABR27" s="1134"/>
      <c r="ABS27" s="1134"/>
      <c r="ABT27" s="1134"/>
      <c r="ABU27" s="1134"/>
      <c r="ABV27" s="1134"/>
      <c r="ABW27" s="1135"/>
      <c r="ABX27" s="1133"/>
      <c r="ABY27" s="1134"/>
      <c r="ABZ27" s="1134"/>
      <c r="ACA27" s="1134"/>
      <c r="ACB27" s="1135"/>
      <c r="ACC27" s="1133"/>
      <c r="ACD27" s="1134"/>
      <c r="ACE27" s="1135"/>
      <c r="ACF27" s="1133"/>
      <c r="ACG27" s="1134"/>
      <c r="ACH27" s="1134"/>
      <c r="ACI27" s="1134"/>
      <c r="ACJ27" s="1134"/>
      <c r="ACK27" s="1134"/>
      <c r="ACL27" s="1134"/>
      <c r="ACM27" s="1134"/>
      <c r="ACN27" s="1134"/>
      <c r="ACO27" s="1134"/>
      <c r="ACP27" s="1135"/>
      <c r="ACQ27" s="1133"/>
      <c r="ACR27" s="1134"/>
      <c r="ACS27" s="1135"/>
      <c r="ACT27" s="296" t="s">
        <v>407</v>
      </c>
      <c r="ACU27" s="259"/>
      <c r="ACV27" s="259"/>
      <c r="ACW27" s="259"/>
      <c r="ACX27" s="259"/>
      <c r="ACY27" s="259"/>
      <c r="ACZ27" s="259"/>
      <c r="ADA27" s="259"/>
      <c r="ADB27" s="259"/>
      <c r="ADC27" s="259"/>
      <c r="ADD27" s="259"/>
      <c r="ADE27" s="297"/>
      <c r="ADF27" s="1133"/>
      <c r="ADG27" s="1134"/>
      <c r="ADH27" s="1134"/>
      <c r="ADI27" s="1134"/>
      <c r="ADJ27" s="1134"/>
      <c r="ADK27" s="1134"/>
      <c r="ADL27" s="1134"/>
      <c r="ADM27" s="1135"/>
      <c r="ADN27" s="1133"/>
      <c r="ADO27" s="1134"/>
      <c r="ADP27" s="1134"/>
      <c r="ADQ27" s="1134"/>
      <c r="ADR27" s="1135"/>
      <c r="ADS27" s="1133"/>
      <c r="ADT27" s="1134"/>
      <c r="ADU27" s="1135"/>
      <c r="ADV27" s="1133"/>
      <c r="ADW27" s="1134"/>
      <c r="ADX27" s="1134"/>
      <c r="ADY27" s="1134"/>
      <c r="ADZ27" s="1134"/>
      <c r="AEA27" s="1134"/>
      <c r="AEB27" s="1134"/>
      <c r="AEC27" s="1134"/>
      <c r="AED27" s="1134"/>
      <c r="AEE27" s="1134"/>
      <c r="AEF27" s="1135"/>
      <c r="AEG27" s="1133"/>
      <c r="AEH27" s="1134"/>
      <c r="AEI27" s="1135"/>
      <c r="AEJ27" s="296" t="s">
        <v>407</v>
      </c>
      <c r="AEK27" s="259"/>
      <c r="AEL27" s="259"/>
      <c r="AEM27" s="259"/>
      <c r="AEN27" s="259"/>
      <c r="AEO27" s="259"/>
      <c r="AEP27" s="259"/>
      <c r="AEQ27" s="259"/>
      <c r="AER27" s="259"/>
      <c r="AES27" s="259"/>
      <c r="AET27" s="259"/>
      <c r="AEU27" s="297"/>
      <c r="AEV27" s="1133"/>
      <c r="AEW27" s="1134"/>
      <c r="AEX27" s="1134"/>
      <c r="AEY27" s="1134"/>
      <c r="AEZ27" s="1134"/>
      <c r="AFA27" s="1134"/>
      <c r="AFB27" s="1134"/>
      <c r="AFC27" s="1135"/>
      <c r="AFD27" s="1133"/>
      <c r="AFE27" s="1134"/>
      <c r="AFF27" s="1134"/>
      <c r="AFG27" s="1134"/>
      <c r="AFH27" s="1135"/>
      <c r="AFI27" s="1133"/>
      <c r="AFJ27" s="1134"/>
      <c r="AFK27" s="1135"/>
      <c r="AFL27" s="1133"/>
      <c r="AFM27" s="1134"/>
      <c r="AFN27" s="1134"/>
      <c r="AFO27" s="1134"/>
      <c r="AFP27" s="1134"/>
      <c r="AFQ27" s="1134"/>
      <c r="AFR27" s="1134"/>
      <c r="AFS27" s="1134"/>
      <c r="AFT27" s="1134"/>
      <c r="AFU27" s="1134"/>
      <c r="AFV27" s="1135"/>
      <c r="AFW27" s="1133"/>
      <c r="AFX27" s="1134"/>
      <c r="AFY27" s="1135"/>
      <c r="AFZ27" s="296" t="s">
        <v>407</v>
      </c>
      <c r="AGA27" s="259"/>
      <c r="AGB27" s="259"/>
      <c r="AGC27" s="259"/>
      <c r="AGD27" s="259"/>
      <c r="AGE27" s="259"/>
      <c r="AGF27" s="259"/>
      <c r="AGG27" s="259"/>
      <c r="AGH27" s="259"/>
      <c r="AGI27" s="259"/>
      <c r="AGJ27" s="259"/>
      <c r="AGK27" s="297"/>
      <c r="AGL27" s="1133"/>
      <c r="AGM27" s="1134"/>
      <c r="AGN27" s="1134"/>
      <c r="AGO27" s="1134"/>
      <c r="AGP27" s="1134"/>
      <c r="AGQ27" s="1134"/>
      <c r="AGR27" s="1134"/>
      <c r="AGS27" s="1135"/>
      <c r="AGT27" s="1133"/>
      <c r="AGU27" s="1134"/>
      <c r="AGV27" s="1134"/>
      <c r="AGW27" s="1134"/>
      <c r="AGX27" s="1135"/>
      <c r="AGY27" s="1133"/>
      <c r="AGZ27" s="1134"/>
      <c r="AHA27" s="1135"/>
      <c r="AHB27" s="1133"/>
      <c r="AHC27" s="1134"/>
      <c r="AHD27" s="1134"/>
      <c r="AHE27" s="1134"/>
      <c r="AHF27" s="1134"/>
      <c r="AHG27" s="1134"/>
      <c r="AHH27" s="1134"/>
      <c r="AHI27" s="1134"/>
      <c r="AHJ27" s="1134"/>
      <c r="AHK27" s="1134"/>
      <c r="AHL27" s="1135"/>
      <c r="AHM27" s="1133"/>
      <c r="AHN27" s="1134"/>
      <c r="AHO27" s="1135"/>
      <c r="AHP27" s="296" t="s">
        <v>407</v>
      </c>
      <c r="AHQ27" s="259"/>
      <c r="AHR27" s="259"/>
      <c r="AHS27" s="259"/>
      <c r="AHT27" s="259"/>
      <c r="AHU27" s="259"/>
      <c r="AHV27" s="259"/>
      <c r="AHW27" s="259"/>
      <c r="AHX27" s="259"/>
      <c r="AHY27" s="259"/>
      <c r="AHZ27" s="259"/>
      <c r="AIA27" s="297"/>
      <c r="AIB27" s="1133"/>
      <c r="AIC27" s="1134"/>
      <c r="AID27" s="1134"/>
      <c r="AIE27" s="1134"/>
      <c r="AIF27" s="1134"/>
      <c r="AIG27" s="1134"/>
      <c r="AIH27" s="1134"/>
      <c r="AII27" s="1135"/>
      <c r="AIJ27" s="1133"/>
      <c r="AIK27" s="1134"/>
      <c r="AIL27" s="1134"/>
      <c r="AIM27" s="1134"/>
      <c r="AIN27" s="1135"/>
      <c r="AIO27" s="1133"/>
      <c r="AIP27" s="1134"/>
      <c r="AIQ27" s="1135"/>
      <c r="AIR27" s="1133"/>
      <c r="AIS27" s="1134"/>
      <c r="AIT27" s="1134"/>
      <c r="AIU27" s="1134"/>
      <c r="AIV27" s="1134"/>
      <c r="AIW27" s="1134"/>
      <c r="AIX27" s="1134"/>
      <c r="AIY27" s="1134"/>
      <c r="AIZ27" s="1134"/>
      <c r="AJA27" s="1134"/>
      <c r="AJB27" s="1135"/>
      <c r="AJC27" s="1133"/>
      <c r="AJD27" s="1134"/>
      <c r="AJE27" s="1135"/>
      <c r="AJF27" s="296" t="s">
        <v>407</v>
      </c>
      <c r="AJG27" s="259"/>
      <c r="AJH27" s="259"/>
      <c r="AJI27" s="259"/>
      <c r="AJJ27" s="259"/>
      <c r="AJK27" s="259"/>
      <c r="AJL27" s="259"/>
      <c r="AJM27" s="259"/>
      <c r="AJN27" s="259"/>
      <c r="AJO27" s="259"/>
      <c r="AJP27" s="259"/>
      <c r="AJQ27" s="297"/>
      <c r="AJR27" s="1133"/>
      <c r="AJS27" s="1134"/>
      <c r="AJT27" s="1134"/>
      <c r="AJU27" s="1134"/>
      <c r="AJV27" s="1134"/>
      <c r="AJW27" s="1134"/>
      <c r="AJX27" s="1134"/>
      <c r="AJY27" s="1135"/>
      <c r="AJZ27" s="1133"/>
      <c r="AKA27" s="1134"/>
      <c r="AKB27" s="1134"/>
      <c r="AKC27" s="1134"/>
      <c r="AKD27" s="1135"/>
      <c r="AKE27" s="1133"/>
      <c r="AKF27" s="1134"/>
      <c r="AKG27" s="1135"/>
      <c r="AKH27" s="1133"/>
      <c r="AKI27" s="1134"/>
      <c r="AKJ27" s="1134"/>
      <c r="AKK27" s="1134"/>
      <c r="AKL27" s="1134"/>
      <c r="AKM27" s="1134"/>
      <c r="AKN27" s="1134"/>
      <c r="AKO27" s="1134"/>
      <c r="AKP27" s="1134"/>
      <c r="AKQ27" s="1134"/>
      <c r="AKR27" s="1135"/>
      <c r="AKS27" s="1133"/>
      <c r="AKT27" s="1134"/>
      <c r="AKU27" s="1135"/>
      <c r="AKV27" s="296" t="s">
        <v>407</v>
      </c>
      <c r="AKW27" s="259"/>
      <c r="AKX27" s="259"/>
      <c r="AKY27" s="259"/>
      <c r="AKZ27" s="259"/>
      <c r="ALA27" s="259"/>
      <c r="ALB27" s="259"/>
      <c r="ALC27" s="259"/>
      <c r="ALD27" s="259"/>
      <c r="ALE27" s="259"/>
      <c r="ALF27" s="259"/>
      <c r="ALG27" s="297"/>
      <c r="ALH27" s="1133"/>
      <c r="ALI27" s="1134"/>
      <c r="ALJ27" s="1134"/>
      <c r="ALK27" s="1134"/>
      <c r="ALL27" s="1134"/>
      <c r="ALM27" s="1134"/>
      <c r="ALN27" s="1134"/>
      <c r="ALO27" s="1135"/>
      <c r="ALP27" s="1133"/>
      <c r="ALQ27" s="1134"/>
      <c r="ALR27" s="1134"/>
      <c r="ALS27" s="1134"/>
      <c r="ALT27" s="1135"/>
      <c r="ALU27" s="1133"/>
      <c r="ALV27" s="1134"/>
      <c r="ALW27" s="1135"/>
      <c r="ALX27" s="1133"/>
      <c r="ALY27" s="1134"/>
      <c r="ALZ27" s="1134"/>
      <c r="AMA27" s="1134"/>
      <c r="AMB27" s="1134"/>
      <c r="AMC27" s="1134"/>
      <c r="AMD27" s="1134"/>
      <c r="AME27" s="1134"/>
      <c r="AMF27" s="1134"/>
      <c r="AMG27" s="1134"/>
      <c r="AMH27" s="1135"/>
      <c r="AMI27" s="1133"/>
      <c r="AMJ27" s="1134"/>
      <c r="AMK27" s="1135"/>
      <c r="AML27" s="296" t="s">
        <v>407</v>
      </c>
      <c r="AMM27" s="259"/>
      <c r="AMN27" s="259"/>
      <c r="AMO27" s="259"/>
      <c r="AMP27" s="259"/>
      <c r="AMQ27" s="259"/>
      <c r="AMR27" s="259"/>
      <c r="AMS27" s="259"/>
      <c r="AMT27" s="259"/>
      <c r="AMU27" s="259"/>
      <c r="AMV27" s="259"/>
      <c r="AMW27" s="297"/>
      <c r="AMX27" s="1133"/>
      <c r="AMY27" s="1134"/>
      <c r="AMZ27" s="1134"/>
      <c r="ANA27" s="1134"/>
      <c r="ANB27" s="1134"/>
      <c r="ANC27" s="1134"/>
      <c r="AND27" s="1134"/>
      <c r="ANE27" s="1135"/>
      <c r="ANF27" s="1133"/>
      <c r="ANG27" s="1134"/>
      <c r="ANH27" s="1134"/>
      <c r="ANI27" s="1134"/>
      <c r="ANJ27" s="1135"/>
      <c r="ANK27" s="1133"/>
      <c r="ANL27" s="1134"/>
      <c r="ANM27" s="1135"/>
      <c r="ANN27" s="1133"/>
      <c r="ANO27" s="1134"/>
      <c r="ANP27" s="1134"/>
      <c r="ANQ27" s="1134"/>
      <c r="ANR27" s="1134"/>
      <c r="ANS27" s="1134"/>
      <c r="ANT27" s="1134"/>
      <c r="ANU27" s="1134"/>
      <c r="ANV27" s="1134"/>
      <c r="ANW27" s="1134"/>
      <c r="ANX27" s="1135"/>
      <c r="ANY27" s="1133"/>
      <c r="ANZ27" s="1134"/>
      <c r="AOA27" s="1135"/>
      <c r="AOB27" s="296" t="s">
        <v>407</v>
      </c>
      <c r="AOC27" s="259"/>
      <c r="AOD27" s="259"/>
      <c r="AOE27" s="259"/>
      <c r="AOF27" s="259"/>
      <c r="AOG27" s="259"/>
      <c r="AOH27" s="259"/>
      <c r="AOI27" s="259"/>
      <c r="AOJ27" s="259"/>
      <c r="AOK27" s="259"/>
      <c r="AOL27" s="259"/>
      <c r="AOM27" s="297"/>
      <c r="AON27" s="1133"/>
      <c r="AOO27" s="1134"/>
      <c r="AOP27" s="1134"/>
      <c r="AOQ27" s="1134"/>
      <c r="AOR27" s="1134"/>
      <c r="AOS27" s="1134"/>
      <c r="AOT27" s="1134"/>
      <c r="AOU27" s="1135"/>
      <c r="AOV27" s="1133"/>
      <c r="AOW27" s="1134"/>
      <c r="AOX27" s="1134"/>
      <c r="AOY27" s="1134"/>
      <c r="AOZ27" s="1135"/>
      <c r="APA27" s="1133"/>
      <c r="APB27" s="1134"/>
      <c r="APC27" s="1135"/>
      <c r="APD27" s="1133"/>
      <c r="APE27" s="1134"/>
      <c r="APF27" s="1134"/>
      <c r="APG27" s="1134"/>
      <c r="APH27" s="1134"/>
      <c r="API27" s="1134"/>
      <c r="APJ27" s="1134"/>
      <c r="APK27" s="1134"/>
      <c r="APL27" s="1134"/>
      <c r="APM27" s="1134"/>
      <c r="APN27" s="1135"/>
      <c r="APO27" s="1133"/>
      <c r="APP27" s="1134"/>
      <c r="APQ27" s="1135"/>
      <c r="APR27" s="296" t="s">
        <v>407</v>
      </c>
      <c r="APS27" s="259"/>
      <c r="APT27" s="259"/>
      <c r="APU27" s="259"/>
      <c r="APV27" s="259"/>
      <c r="APW27" s="259"/>
      <c r="APX27" s="259"/>
      <c r="APY27" s="259"/>
      <c r="APZ27" s="259"/>
      <c r="AQA27" s="259"/>
      <c r="AQB27" s="259"/>
      <c r="AQC27" s="297"/>
      <c r="AQD27" s="1133"/>
      <c r="AQE27" s="1134"/>
      <c r="AQF27" s="1134"/>
      <c r="AQG27" s="1134"/>
      <c r="AQH27" s="1134"/>
      <c r="AQI27" s="1134"/>
      <c r="AQJ27" s="1134"/>
      <c r="AQK27" s="1135"/>
      <c r="AQL27" s="1133"/>
      <c r="AQM27" s="1134"/>
      <c r="AQN27" s="1134"/>
      <c r="AQO27" s="1134"/>
      <c r="AQP27" s="1135"/>
      <c r="AQQ27" s="1133"/>
      <c r="AQR27" s="1134"/>
      <c r="AQS27" s="1135"/>
      <c r="AQT27" s="1133"/>
      <c r="AQU27" s="1134"/>
      <c r="AQV27" s="1134"/>
      <c r="AQW27" s="1134"/>
      <c r="AQX27" s="1134"/>
      <c r="AQY27" s="1134"/>
      <c r="AQZ27" s="1134"/>
      <c r="ARA27" s="1134"/>
      <c r="ARB27" s="1134"/>
      <c r="ARC27" s="1134"/>
      <c r="ARD27" s="1135"/>
      <c r="ARE27" s="1133"/>
      <c r="ARF27" s="1134"/>
      <c r="ARG27" s="1135"/>
      <c r="ARH27" s="296" t="s">
        <v>407</v>
      </c>
      <c r="ARI27" s="259"/>
      <c r="ARJ27" s="259"/>
      <c r="ARK27" s="259"/>
      <c r="ARL27" s="259"/>
      <c r="ARM27" s="259"/>
      <c r="ARN27" s="259"/>
      <c r="ARO27" s="259"/>
      <c r="ARP27" s="259"/>
      <c r="ARQ27" s="259"/>
      <c r="ARR27" s="259"/>
      <c r="ARS27" s="297"/>
      <c r="ART27" s="1133"/>
      <c r="ARU27" s="1134"/>
      <c r="ARV27" s="1134"/>
      <c r="ARW27" s="1134"/>
      <c r="ARX27" s="1134"/>
      <c r="ARY27" s="1134"/>
      <c r="ARZ27" s="1134"/>
      <c r="ASA27" s="1135"/>
      <c r="ASB27" s="1133"/>
      <c r="ASC27" s="1134"/>
      <c r="ASD27" s="1134"/>
      <c r="ASE27" s="1134"/>
      <c r="ASF27" s="1135"/>
      <c r="ASG27" s="1133"/>
      <c r="ASH27" s="1134"/>
      <c r="ASI27" s="1135"/>
      <c r="ASJ27" s="1133"/>
      <c r="ASK27" s="1134"/>
      <c r="ASL27" s="1134"/>
      <c r="ASM27" s="1134"/>
      <c r="ASN27" s="1134"/>
      <c r="ASO27" s="1134"/>
      <c r="ASP27" s="1134"/>
      <c r="ASQ27" s="1134"/>
      <c r="ASR27" s="1134"/>
      <c r="ASS27" s="1134"/>
      <c r="AST27" s="1135"/>
      <c r="ASU27" s="1133"/>
      <c r="ASV27" s="1134"/>
      <c r="ASW27" s="1135"/>
      <c r="ASX27" s="296" t="s">
        <v>407</v>
      </c>
      <c r="ASY27" s="259"/>
      <c r="ASZ27" s="259"/>
      <c r="ATA27" s="259"/>
      <c r="ATB27" s="259"/>
      <c r="ATC27" s="259"/>
      <c r="ATD27" s="259"/>
      <c r="ATE27" s="259"/>
      <c r="ATF27" s="259"/>
      <c r="ATG27" s="259"/>
      <c r="ATH27" s="259"/>
      <c r="ATI27" s="297"/>
      <c r="ATJ27" s="1133"/>
      <c r="ATK27" s="1134"/>
      <c r="ATL27" s="1134"/>
      <c r="ATM27" s="1134"/>
      <c r="ATN27" s="1134"/>
      <c r="ATO27" s="1134"/>
      <c r="ATP27" s="1134"/>
      <c r="ATQ27" s="1135"/>
      <c r="ATR27" s="1133"/>
      <c r="ATS27" s="1134"/>
      <c r="ATT27" s="1134"/>
      <c r="ATU27" s="1134"/>
      <c r="ATV27" s="1135"/>
      <c r="ATW27" s="1133"/>
      <c r="ATX27" s="1134"/>
      <c r="ATY27" s="1135"/>
      <c r="ATZ27" s="1133"/>
      <c r="AUA27" s="1134"/>
      <c r="AUB27" s="1134"/>
      <c r="AUC27" s="1134"/>
      <c r="AUD27" s="1134"/>
      <c r="AUE27" s="1134"/>
      <c r="AUF27" s="1134"/>
      <c r="AUG27" s="1134"/>
      <c r="AUH27" s="1134"/>
      <c r="AUI27" s="1134"/>
      <c r="AUJ27" s="1135"/>
      <c r="AUK27" s="1133"/>
      <c r="AUL27" s="1134"/>
      <c r="AUM27" s="1135"/>
      <c r="AUN27" s="296" t="s">
        <v>407</v>
      </c>
      <c r="AUO27" s="259"/>
      <c r="AUP27" s="259"/>
      <c r="AUQ27" s="259"/>
      <c r="AUR27" s="259"/>
      <c r="AUS27" s="259"/>
      <c r="AUT27" s="259"/>
      <c r="AUU27" s="259"/>
      <c r="AUV27" s="259"/>
      <c r="AUW27" s="259"/>
      <c r="AUX27" s="259"/>
      <c r="AUY27" s="297"/>
      <c r="AUZ27" s="1133"/>
      <c r="AVA27" s="1134"/>
      <c r="AVB27" s="1134"/>
      <c r="AVC27" s="1134"/>
      <c r="AVD27" s="1134"/>
      <c r="AVE27" s="1134"/>
      <c r="AVF27" s="1134"/>
      <c r="AVG27" s="1135"/>
      <c r="AVH27" s="1133"/>
      <c r="AVI27" s="1134"/>
      <c r="AVJ27" s="1134"/>
      <c r="AVK27" s="1134"/>
      <c r="AVL27" s="1135"/>
      <c r="AVM27" s="1133"/>
      <c r="AVN27" s="1134"/>
      <c r="AVO27" s="1135"/>
      <c r="AVP27" s="1133"/>
      <c r="AVQ27" s="1134"/>
      <c r="AVR27" s="1134"/>
      <c r="AVS27" s="1134"/>
      <c r="AVT27" s="1134"/>
      <c r="AVU27" s="1134"/>
      <c r="AVV27" s="1134"/>
      <c r="AVW27" s="1134"/>
      <c r="AVX27" s="1134"/>
      <c r="AVY27" s="1134"/>
      <c r="AVZ27" s="1135"/>
      <c r="AWA27" s="1133"/>
      <c r="AWB27" s="1134"/>
      <c r="AWC27" s="1135"/>
      <c r="AWD27" s="296" t="s">
        <v>407</v>
      </c>
      <c r="AWE27" s="259"/>
      <c r="AWF27" s="259"/>
      <c r="AWG27" s="259"/>
      <c r="AWH27" s="259"/>
      <c r="AWI27" s="259"/>
      <c r="AWJ27" s="259"/>
      <c r="AWK27" s="259"/>
      <c r="AWL27" s="259"/>
      <c r="AWM27" s="259"/>
      <c r="AWN27" s="259"/>
      <c r="AWO27" s="297"/>
      <c r="AWP27" s="1133"/>
      <c r="AWQ27" s="1134"/>
      <c r="AWR27" s="1134"/>
      <c r="AWS27" s="1134"/>
      <c r="AWT27" s="1134"/>
      <c r="AWU27" s="1134"/>
      <c r="AWV27" s="1134"/>
      <c r="AWW27" s="1135"/>
      <c r="AWX27" s="1133"/>
      <c r="AWY27" s="1134"/>
      <c r="AWZ27" s="1134"/>
      <c r="AXA27" s="1134"/>
      <c r="AXB27" s="1135"/>
      <c r="AXC27" s="1133"/>
      <c r="AXD27" s="1134"/>
      <c r="AXE27" s="1135"/>
      <c r="AXF27" s="1133"/>
      <c r="AXG27" s="1134"/>
      <c r="AXH27" s="1134"/>
      <c r="AXI27" s="1134"/>
      <c r="AXJ27" s="1134"/>
      <c r="AXK27" s="1134"/>
      <c r="AXL27" s="1134"/>
      <c r="AXM27" s="1134"/>
      <c r="AXN27" s="1134"/>
      <c r="AXO27" s="1134"/>
      <c r="AXP27" s="1135"/>
      <c r="AXQ27" s="1133"/>
      <c r="AXR27" s="1134"/>
      <c r="AXS27" s="1135"/>
      <c r="AXT27" s="296" t="s">
        <v>407</v>
      </c>
      <c r="AXU27" s="259"/>
      <c r="AXV27" s="259"/>
      <c r="AXW27" s="259"/>
      <c r="AXX27" s="259"/>
      <c r="AXY27" s="259"/>
      <c r="AXZ27" s="259"/>
      <c r="AYA27" s="259"/>
      <c r="AYB27" s="259"/>
      <c r="AYC27" s="259"/>
      <c r="AYD27" s="259"/>
      <c r="AYE27" s="297"/>
      <c r="AYF27" s="1133"/>
      <c r="AYG27" s="1134"/>
      <c r="AYH27" s="1134"/>
      <c r="AYI27" s="1134"/>
      <c r="AYJ27" s="1134"/>
      <c r="AYK27" s="1134"/>
      <c r="AYL27" s="1134"/>
      <c r="AYM27" s="1135"/>
      <c r="AYN27" s="1133"/>
      <c r="AYO27" s="1134"/>
      <c r="AYP27" s="1134"/>
      <c r="AYQ27" s="1134"/>
      <c r="AYR27" s="1135"/>
      <c r="AYS27" s="1133"/>
      <c r="AYT27" s="1134"/>
      <c r="AYU27" s="1135"/>
      <c r="AYV27" s="1133"/>
      <c r="AYW27" s="1134"/>
      <c r="AYX27" s="1134"/>
      <c r="AYY27" s="1134"/>
      <c r="AYZ27" s="1134"/>
      <c r="AZA27" s="1134"/>
      <c r="AZB27" s="1134"/>
      <c r="AZC27" s="1134"/>
      <c r="AZD27" s="1134"/>
      <c r="AZE27" s="1134"/>
      <c r="AZF27" s="1135"/>
      <c r="AZG27" s="1133"/>
      <c r="AZH27" s="1134"/>
      <c r="AZI27" s="1135"/>
      <c r="AZJ27" s="296" t="s">
        <v>407</v>
      </c>
      <c r="AZK27" s="259"/>
      <c r="AZL27" s="259"/>
      <c r="AZM27" s="259"/>
      <c r="AZN27" s="259"/>
      <c r="AZO27" s="259"/>
      <c r="AZP27" s="259"/>
      <c r="AZQ27" s="259"/>
      <c r="AZR27" s="259"/>
      <c r="AZS27" s="259"/>
      <c r="AZT27" s="259"/>
      <c r="AZU27" s="297"/>
      <c r="AZV27" s="1133"/>
      <c r="AZW27" s="1134"/>
      <c r="AZX27" s="1134"/>
      <c r="AZY27" s="1134"/>
      <c r="AZZ27" s="1134"/>
      <c r="BAA27" s="1134"/>
      <c r="BAB27" s="1134"/>
      <c r="BAC27" s="1135"/>
      <c r="BAD27" s="1133"/>
      <c r="BAE27" s="1134"/>
      <c r="BAF27" s="1134"/>
      <c r="BAG27" s="1134"/>
      <c r="BAH27" s="1135"/>
      <c r="BAI27" s="1133"/>
      <c r="BAJ27" s="1134"/>
      <c r="BAK27" s="1135"/>
      <c r="BAL27" s="1133"/>
      <c r="BAM27" s="1134"/>
      <c r="BAN27" s="1134"/>
      <c r="BAO27" s="1134"/>
      <c r="BAP27" s="1134"/>
      <c r="BAQ27" s="1134"/>
      <c r="BAR27" s="1134"/>
      <c r="BAS27" s="1134"/>
      <c r="BAT27" s="1134"/>
      <c r="BAU27" s="1134"/>
      <c r="BAV27" s="1135"/>
      <c r="BAW27" s="1133"/>
      <c r="BAX27" s="1134"/>
      <c r="BAY27" s="1135"/>
      <c r="BAZ27" s="296" t="s">
        <v>407</v>
      </c>
      <c r="BBA27" s="259"/>
      <c r="BBB27" s="259"/>
      <c r="BBC27" s="259"/>
      <c r="BBD27" s="259"/>
      <c r="BBE27" s="259"/>
      <c r="BBF27" s="259"/>
      <c r="BBG27" s="259"/>
      <c r="BBH27" s="259"/>
      <c r="BBI27" s="259"/>
      <c r="BBJ27" s="259"/>
      <c r="BBK27" s="297"/>
      <c r="BBL27" s="1133"/>
      <c r="BBM27" s="1134"/>
      <c r="BBN27" s="1134"/>
      <c r="BBO27" s="1134"/>
      <c r="BBP27" s="1134"/>
      <c r="BBQ27" s="1134"/>
      <c r="BBR27" s="1134"/>
      <c r="BBS27" s="1135"/>
      <c r="BBT27" s="1133"/>
      <c r="BBU27" s="1134"/>
      <c r="BBV27" s="1134"/>
      <c r="BBW27" s="1134"/>
      <c r="BBX27" s="1135"/>
      <c r="BBY27" s="1133"/>
      <c r="BBZ27" s="1134"/>
      <c r="BCA27" s="1135"/>
      <c r="BCB27" s="1133"/>
      <c r="BCC27" s="1134"/>
      <c r="BCD27" s="1134"/>
      <c r="BCE27" s="1134"/>
      <c r="BCF27" s="1134"/>
      <c r="BCG27" s="1134"/>
      <c r="BCH27" s="1134"/>
      <c r="BCI27" s="1134"/>
      <c r="BCJ27" s="1134"/>
      <c r="BCK27" s="1134"/>
      <c r="BCL27" s="1135"/>
      <c r="BCM27" s="1133"/>
      <c r="BCN27" s="1134"/>
      <c r="BCO27" s="1135"/>
      <c r="BCP27" s="296" t="s">
        <v>407</v>
      </c>
      <c r="BCQ27" s="259"/>
      <c r="BCR27" s="259"/>
      <c r="BCS27" s="259"/>
      <c r="BCT27" s="259"/>
      <c r="BCU27" s="259"/>
      <c r="BCV27" s="259"/>
      <c r="BCW27" s="259"/>
      <c r="BCX27" s="259"/>
      <c r="BCY27" s="259"/>
      <c r="BCZ27" s="259"/>
      <c r="BDA27" s="297"/>
      <c r="BDB27" s="1133"/>
      <c r="BDC27" s="1134"/>
      <c r="BDD27" s="1134"/>
      <c r="BDE27" s="1134"/>
      <c r="BDF27" s="1134"/>
      <c r="BDG27" s="1134"/>
      <c r="BDH27" s="1134"/>
      <c r="BDI27" s="1135"/>
      <c r="BDJ27" s="1133"/>
      <c r="BDK27" s="1134"/>
      <c r="BDL27" s="1134"/>
      <c r="BDM27" s="1134"/>
      <c r="BDN27" s="1135"/>
      <c r="BDO27" s="1133"/>
      <c r="BDP27" s="1134"/>
      <c r="BDQ27" s="1135"/>
      <c r="BDR27" s="1133"/>
      <c r="BDS27" s="1134"/>
      <c r="BDT27" s="1134"/>
      <c r="BDU27" s="1134"/>
      <c r="BDV27" s="1134"/>
      <c r="BDW27" s="1134"/>
      <c r="BDX27" s="1134"/>
      <c r="BDY27" s="1134"/>
      <c r="BDZ27" s="1134"/>
      <c r="BEA27" s="1134"/>
      <c r="BEB27" s="1135"/>
      <c r="BEC27" s="1133"/>
      <c r="BED27" s="1134"/>
      <c r="BEE27" s="1135"/>
      <c r="BEF27" s="296" t="s">
        <v>407</v>
      </c>
      <c r="BEG27" s="259"/>
      <c r="BEH27" s="259"/>
      <c r="BEI27" s="259"/>
      <c r="BEJ27" s="259"/>
      <c r="BEK27" s="259"/>
      <c r="BEL27" s="259"/>
      <c r="BEM27" s="259"/>
      <c r="BEN27" s="259"/>
      <c r="BEO27" s="259"/>
      <c r="BEP27" s="259"/>
      <c r="BEQ27" s="297"/>
      <c r="BER27" s="1133"/>
      <c r="BES27" s="1134"/>
      <c r="BET27" s="1134"/>
      <c r="BEU27" s="1134"/>
      <c r="BEV27" s="1134"/>
      <c r="BEW27" s="1134"/>
      <c r="BEX27" s="1134"/>
      <c r="BEY27" s="1135"/>
      <c r="BEZ27" s="1133"/>
      <c r="BFA27" s="1134"/>
      <c r="BFB27" s="1134"/>
      <c r="BFC27" s="1134"/>
      <c r="BFD27" s="1135"/>
      <c r="BFE27" s="1133"/>
      <c r="BFF27" s="1134"/>
      <c r="BFG27" s="1135"/>
      <c r="BFH27" s="1133"/>
      <c r="BFI27" s="1134"/>
      <c r="BFJ27" s="1134"/>
      <c r="BFK27" s="1134"/>
      <c r="BFL27" s="1134"/>
      <c r="BFM27" s="1134"/>
      <c r="BFN27" s="1134"/>
      <c r="BFO27" s="1134"/>
      <c r="BFP27" s="1134"/>
      <c r="BFQ27" s="1134"/>
      <c r="BFR27" s="1135"/>
      <c r="BFS27" s="1133"/>
      <c r="BFT27" s="1134"/>
      <c r="BFU27" s="1135"/>
      <c r="BFV27" s="296" t="s">
        <v>407</v>
      </c>
      <c r="BFW27" s="259"/>
      <c r="BFX27" s="259"/>
      <c r="BFY27" s="259"/>
      <c r="BFZ27" s="259"/>
      <c r="BGA27" s="259"/>
      <c r="BGB27" s="259"/>
      <c r="BGC27" s="259"/>
      <c r="BGD27" s="259"/>
      <c r="BGE27" s="259"/>
      <c r="BGF27" s="259"/>
      <c r="BGG27" s="297"/>
      <c r="BGH27" s="1133"/>
      <c r="BGI27" s="1134"/>
      <c r="BGJ27" s="1134"/>
      <c r="BGK27" s="1134"/>
      <c r="BGL27" s="1134"/>
      <c r="BGM27" s="1134"/>
      <c r="BGN27" s="1134"/>
      <c r="BGO27" s="1135"/>
      <c r="BGP27" s="1133"/>
      <c r="BGQ27" s="1134"/>
      <c r="BGR27" s="1134"/>
      <c r="BGS27" s="1134"/>
      <c r="BGT27" s="1135"/>
      <c r="BGU27" s="1133"/>
      <c r="BGV27" s="1134"/>
      <c r="BGW27" s="1135"/>
      <c r="BGX27" s="1133"/>
      <c r="BGY27" s="1134"/>
      <c r="BGZ27" s="1134"/>
      <c r="BHA27" s="1134"/>
      <c r="BHB27" s="1134"/>
      <c r="BHC27" s="1134"/>
      <c r="BHD27" s="1134"/>
      <c r="BHE27" s="1134"/>
      <c r="BHF27" s="1134"/>
      <c r="BHG27" s="1134"/>
      <c r="BHH27" s="1135"/>
      <c r="BHI27" s="1133"/>
      <c r="BHJ27" s="1134"/>
      <c r="BHK27" s="1135"/>
      <c r="BHL27" s="296" t="s">
        <v>407</v>
      </c>
      <c r="BHM27" s="259"/>
      <c r="BHN27" s="259"/>
      <c r="BHO27" s="259"/>
      <c r="BHP27" s="259"/>
      <c r="BHQ27" s="259"/>
      <c r="BHR27" s="259"/>
      <c r="BHS27" s="259"/>
      <c r="BHT27" s="259"/>
      <c r="BHU27" s="259"/>
      <c r="BHV27" s="259"/>
      <c r="BHW27" s="297"/>
      <c r="BHX27" s="1133"/>
      <c r="BHY27" s="1134"/>
      <c r="BHZ27" s="1134"/>
      <c r="BIA27" s="1134"/>
      <c r="BIB27" s="1134"/>
      <c r="BIC27" s="1134"/>
      <c r="BID27" s="1134"/>
      <c r="BIE27" s="1135"/>
      <c r="BIF27" s="1133"/>
      <c r="BIG27" s="1134"/>
      <c r="BIH27" s="1134"/>
      <c r="BII27" s="1134"/>
      <c r="BIJ27" s="1135"/>
      <c r="BIK27" s="1133"/>
      <c r="BIL27" s="1134"/>
      <c r="BIM27" s="1135"/>
      <c r="BIN27" s="1133"/>
      <c r="BIO27" s="1134"/>
      <c r="BIP27" s="1134"/>
      <c r="BIQ27" s="1134"/>
      <c r="BIR27" s="1134"/>
      <c r="BIS27" s="1134"/>
      <c r="BIT27" s="1134"/>
      <c r="BIU27" s="1134"/>
      <c r="BIV27" s="1134"/>
      <c r="BIW27" s="1134"/>
      <c r="BIX27" s="1135"/>
      <c r="BIY27" s="1133"/>
      <c r="BIZ27" s="1134"/>
      <c r="BJA27" s="1135"/>
      <c r="BJB27" s="296" t="s">
        <v>407</v>
      </c>
      <c r="BJC27" s="259"/>
      <c r="BJD27" s="259"/>
      <c r="BJE27" s="259"/>
      <c r="BJF27" s="259"/>
      <c r="BJG27" s="259"/>
      <c r="BJH27" s="259"/>
      <c r="BJI27" s="259"/>
      <c r="BJJ27" s="259"/>
      <c r="BJK27" s="259"/>
      <c r="BJL27" s="259"/>
      <c r="BJM27" s="297"/>
      <c r="BJN27" s="1133"/>
      <c r="BJO27" s="1134"/>
      <c r="BJP27" s="1134"/>
      <c r="BJQ27" s="1134"/>
      <c r="BJR27" s="1134"/>
      <c r="BJS27" s="1134"/>
      <c r="BJT27" s="1134"/>
      <c r="BJU27" s="1135"/>
      <c r="BJV27" s="1133"/>
      <c r="BJW27" s="1134"/>
      <c r="BJX27" s="1134"/>
      <c r="BJY27" s="1134"/>
      <c r="BJZ27" s="1135"/>
      <c r="BKA27" s="1133"/>
      <c r="BKB27" s="1134"/>
      <c r="BKC27" s="1135"/>
      <c r="BKD27" s="1133"/>
      <c r="BKE27" s="1134"/>
      <c r="BKF27" s="1134"/>
      <c r="BKG27" s="1134"/>
      <c r="BKH27" s="1134"/>
      <c r="BKI27" s="1134"/>
      <c r="BKJ27" s="1134"/>
      <c r="BKK27" s="1134"/>
      <c r="BKL27" s="1134"/>
      <c r="BKM27" s="1134"/>
      <c r="BKN27" s="1135"/>
      <c r="BKO27" s="1133"/>
      <c r="BKP27" s="1134"/>
      <c r="BKQ27" s="1135"/>
      <c r="BKR27" s="296" t="s">
        <v>407</v>
      </c>
      <c r="BKS27" s="259"/>
      <c r="BKT27" s="259"/>
      <c r="BKU27" s="259"/>
      <c r="BKV27" s="259"/>
      <c r="BKW27" s="259"/>
      <c r="BKX27" s="259"/>
      <c r="BKY27" s="259"/>
      <c r="BKZ27" s="259"/>
      <c r="BLA27" s="259"/>
      <c r="BLB27" s="259"/>
      <c r="BLC27" s="297"/>
      <c r="BLD27" s="1133"/>
      <c r="BLE27" s="1134"/>
      <c r="BLF27" s="1134"/>
      <c r="BLG27" s="1134"/>
      <c r="BLH27" s="1134"/>
      <c r="BLI27" s="1134"/>
      <c r="BLJ27" s="1134"/>
      <c r="BLK27" s="1135"/>
      <c r="BLL27" s="1133"/>
      <c r="BLM27" s="1134"/>
      <c r="BLN27" s="1134"/>
      <c r="BLO27" s="1134"/>
      <c r="BLP27" s="1135"/>
      <c r="BLQ27" s="1133"/>
      <c r="BLR27" s="1134"/>
      <c r="BLS27" s="1135"/>
      <c r="BLT27" s="1133"/>
      <c r="BLU27" s="1134"/>
      <c r="BLV27" s="1134"/>
      <c r="BLW27" s="1134"/>
      <c r="BLX27" s="1134"/>
      <c r="BLY27" s="1134"/>
      <c r="BLZ27" s="1134"/>
      <c r="BMA27" s="1134"/>
      <c r="BMB27" s="1134"/>
      <c r="BMC27" s="1134"/>
      <c r="BMD27" s="1135"/>
      <c r="BME27" s="1133"/>
      <c r="BMF27" s="1134"/>
      <c r="BMG27" s="1135"/>
      <c r="BMH27" s="296" t="s">
        <v>407</v>
      </c>
      <c r="BMI27" s="259"/>
      <c r="BMJ27" s="259"/>
      <c r="BMK27" s="259"/>
      <c r="BML27" s="259"/>
      <c r="BMM27" s="259"/>
      <c r="BMN27" s="259"/>
      <c r="BMO27" s="259"/>
      <c r="BMP27" s="259"/>
      <c r="BMQ27" s="259"/>
      <c r="BMR27" s="259"/>
      <c r="BMS27" s="297"/>
      <c r="BMT27" s="1133"/>
      <c r="BMU27" s="1134"/>
      <c r="BMV27" s="1134"/>
      <c r="BMW27" s="1134"/>
      <c r="BMX27" s="1134"/>
      <c r="BMY27" s="1134"/>
      <c r="BMZ27" s="1134"/>
      <c r="BNA27" s="1135"/>
      <c r="BNB27" s="1133"/>
      <c r="BNC27" s="1134"/>
      <c r="BND27" s="1134"/>
      <c r="BNE27" s="1134"/>
      <c r="BNF27" s="1135"/>
      <c r="BNG27" s="1133"/>
      <c r="BNH27" s="1134"/>
      <c r="BNI27" s="1135"/>
      <c r="BNJ27" s="1133"/>
      <c r="BNK27" s="1134"/>
      <c r="BNL27" s="1134"/>
      <c r="BNM27" s="1134"/>
      <c r="BNN27" s="1134"/>
      <c r="BNO27" s="1134"/>
      <c r="BNP27" s="1134"/>
      <c r="BNQ27" s="1134"/>
      <c r="BNR27" s="1134"/>
      <c r="BNS27" s="1134"/>
      <c r="BNT27" s="1135"/>
      <c r="BNU27" s="1133"/>
      <c r="BNV27" s="1134"/>
      <c r="BNW27" s="1135"/>
      <c r="BNX27" s="296" t="s">
        <v>407</v>
      </c>
      <c r="BNY27" s="259"/>
      <c r="BNZ27" s="259"/>
      <c r="BOA27" s="259"/>
      <c r="BOB27" s="259"/>
      <c r="BOC27" s="259"/>
      <c r="BOD27" s="259"/>
      <c r="BOE27" s="259"/>
      <c r="BOF27" s="259"/>
      <c r="BOG27" s="259"/>
      <c r="BOH27" s="259"/>
      <c r="BOI27" s="297"/>
      <c r="BOJ27" s="1133"/>
      <c r="BOK27" s="1134"/>
      <c r="BOL27" s="1134"/>
      <c r="BOM27" s="1134"/>
      <c r="BON27" s="1134"/>
      <c r="BOO27" s="1134"/>
      <c r="BOP27" s="1134"/>
      <c r="BOQ27" s="1135"/>
      <c r="BOR27" s="1133"/>
      <c r="BOS27" s="1134"/>
      <c r="BOT27" s="1134"/>
      <c r="BOU27" s="1134"/>
      <c r="BOV27" s="1135"/>
      <c r="BOW27" s="1133"/>
      <c r="BOX27" s="1134"/>
      <c r="BOY27" s="1135"/>
      <c r="BOZ27" s="1133"/>
      <c r="BPA27" s="1134"/>
      <c r="BPB27" s="1134"/>
      <c r="BPC27" s="1134"/>
      <c r="BPD27" s="1134"/>
      <c r="BPE27" s="1134"/>
      <c r="BPF27" s="1134"/>
      <c r="BPG27" s="1134"/>
      <c r="BPH27" s="1134"/>
      <c r="BPI27" s="1134"/>
      <c r="BPJ27" s="1135"/>
      <c r="BPK27" s="1133"/>
      <c r="BPL27" s="1134"/>
      <c r="BPM27" s="1135"/>
      <c r="BPN27" s="296" t="s">
        <v>407</v>
      </c>
      <c r="BPO27" s="259"/>
      <c r="BPP27" s="259"/>
      <c r="BPQ27" s="259"/>
      <c r="BPR27" s="259"/>
      <c r="BPS27" s="259"/>
      <c r="BPT27" s="259"/>
      <c r="BPU27" s="259"/>
      <c r="BPV27" s="259"/>
      <c r="BPW27" s="259"/>
      <c r="BPX27" s="259"/>
      <c r="BPY27" s="297"/>
      <c r="BPZ27" s="1133"/>
      <c r="BQA27" s="1134"/>
      <c r="BQB27" s="1134"/>
      <c r="BQC27" s="1134"/>
      <c r="BQD27" s="1134"/>
      <c r="BQE27" s="1134"/>
      <c r="BQF27" s="1134"/>
      <c r="BQG27" s="1135"/>
      <c r="BQH27" s="1133"/>
      <c r="BQI27" s="1134"/>
      <c r="BQJ27" s="1134"/>
      <c r="BQK27" s="1134"/>
      <c r="BQL27" s="1135"/>
      <c r="BQM27" s="1133"/>
      <c r="BQN27" s="1134"/>
      <c r="BQO27" s="1135"/>
      <c r="BQP27" s="1133"/>
      <c r="BQQ27" s="1134"/>
      <c r="BQR27" s="1134"/>
      <c r="BQS27" s="1134"/>
      <c r="BQT27" s="1134"/>
      <c r="BQU27" s="1134"/>
      <c r="BQV27" s="1134"/>
      <c r="BQW27" s="1134"/>
      <c r="BQX27" s="1134"/>
      <c r="BQY27" s="1134"/>
      <c r="BQZ27" s="1135"/>
      <c r="BRA27" s="1133"/>
      <c r="BRB27" s="1134"/>
      <c r="BRC27" s="1135"/>
      <c r="BRD27" s="296" t="s">
        <v>407</v>
      </c>
      <c r="BRE27" s="259"/>
      <c r="BRF27" s="259"/>
      <c r="BRG27" s="259"/>
      <c r="BRH27" s="259"/>
      <c r="BRI27" s="259"/>
      <c r="BRJ27" s="259"/>
      <c r="BRK27" s="259"/>
      <c r="BRL27" s="259"/>
      <c r="BRM27" s="259"/>
      <c r="BRN27" s="259"/>
      <c r="BRO27" s="297"/>
      <c r="BRP27" s="1133"/>
      <c r="BRQ27" s="1134"/>
      <c r="BRR27" s="1134"/>
      <c r="BRS27" s="1134"/>
      <c r="BRT27" s="1134"/>
      <c r="BRU27" s="1134"/>
      <c r="BRV27" s="1134"/>
      <c r="BRW27" s="1135"/>
      <c r="BRX27" s="1133"/>
      <c r="BRY27" s="1134"/>
      <c r="BRZ27" s="1134"/>
      <c r="BSA27" s="1134"/>
      <c r="BSB27" s="1135"/>
      <c r="BSC27" s="1133"/>
      <c r="BSD27" s="1134"/>
      <c r="BSE27" s="1135"/>
      <c r="BSF27" s="1133"/>
      <c r="BSG27" s="1134"/>
      <c r="BSH27" s="1134"/>
      <c r="BSI27" s="1134"/>
      <c r="BSJ27" s="1134"/>
      <c r="BSK27" s="1134"/>
      <c r="BSL27" s="1134"/>
      <c r="BSM27" s="1134"/>
      <c r="BSN27" s="1134"/>
      <c r="BSO27" s="1134"/>
      <c r="BSP27" s="1135"/>
      <c r="BSQ27" s="1133"/>
      <c r="BSR27" s="1134"/>
      <c r="BSS27" s="1135"/>
      <c r="BST27" s="296" t="s">
        <v>407</v>
      </c>
      <c r="BSU27" s="259"/>
      <c r="BSV27" s="259"/>
      <c r="BSW27" s="259"/>
      <c r="BSX27" s="259"/>
      <c r="BSY27" s="259"/>
      <c r="BSZ27" s="259"/>
      <c r="BTA27" s="259"/>
      <c r="BTB27" s="259"/>
      <c r="BTC27" s="259"/>
      <c r="BTD27" s="259"/>
      <c r="BTE27" s="297"/>
      <c r="BTF27" s="1133"/>
      <c r="BTG27" s="1134"/>
      <c r="BTH27" s="1134"/>
      <c r="BTI27" s="1134"/>
      <c r="BTJ27" s="1134"/>
      <c r="BTK27" s="1134"/>
      <c r="BTL27" s="1134"/>
      <c r="BTM27" s="1135"/>
      <c r="BTN27" s="1133"/>
      <c r="BTO27" s="1134"/>
      <c r="BTP27" s="1134"/>
      <c r="BTQ27" s="1134"/>
      <c r="BTR27" s="1135"/>
      <c r="BTS27" s="1133"/>
      <c r="BTT27" s="1134"/>
      <c r="BTU27" s="1135"/>
      <c r="BTV27" s="1133"/>
      <c r="BTW27" s="1134"/>
      <c r="BTX27" s="1134"/>
      <c r="BTY27" s="1134"/>
      <c r="BTZ27" s="1134"/>
      <c r="BUA27" s="1134"/>
      <c r="BUB27" s="1134"/>
      <c r="BUC27" s="1134"/>
      <c r="BUD27" s="1134"/>
      <c r="BUE27" s="1134"/>
      <c r="BUF27" s="1135"/>
      <c r="BUG27" s="1133"/>
      <c r="BUH27" s="1134"/>
      <c r="BUI27" s="1135"/>
      <c r="BUJ27" s="296" t="s">
        <v>407</v>
      </c>
      <c r="BUK27" s="259"/>
      <c r="BUL27" s="259"/>
      <c r="BUM27" s="259"/>
      <c r="BUN27" s="259"/>
      <c r="BUO27" s="259"/>
      <c r="BUP27" s="259"/>
      <c r="BUQ27" s="259"/>
      <c r="BUR27" s="259"/>
      <c r="BUS27" s="259"/>
      <c r="BUT27" s="259"/>
      <c r="BUU27" s="297"/>
      <c r="BUV27" s="1133"/>
      <c r="BUW27" s="1134"/>
      <c r="BUX27" s="1134"/>
      <c r="BUY27" s="1134"/>
      <c r="BUZ27" s="1134"/>
      <c r="BVA27" s="1134"/>
      <c r="BVB27" s="1134"/>
      <c r="BVC27" s="1135"/>
      <c r="BVD27" s="1133"/>
      <c r="BVE27" s="1134"/>
      <c r="BVF27" s="1134"/>
      <c r="BVG27" s="1134"/>
      <c r="BVH27" s="1135"/>
      <c r="BVI27" s="1133"/>
      <c r="BVJ27" s="1134"/>
      <c r="BVK27" s="1135"/>
      <c r="BVL27" s="1133"/>
      <c r="BVM27" s="1134"/>
      <c r="BVN27" s="1134"/>
      <c r="BVO27" s="1134"/>
      <c r="BVP27" s="1134"/>
      <c r="BVQ27" s="1134"/>
      <c r="BVR27" s="1134"/>
      <c r="BVS27" s="1134"/>
      <c r="BVT27" s="1134"/>
      <c r="BVU27" s="1134"/>
      <c r="BVV27" s="1135"/>
      <c r="BVW27" s="1133"/>
      <c r="BVX27" s="1134"/>
      <c r="BVY27" s="1135"/>
      <c r="BVZ27" s="296" t="s">
        <v>407</v>
      </c>
      <c r="BWA27" s="259"/>
      <c r="BWB27" s="259"/>
      <c r="BWC27" s="259"/>
      <c r="BWD27" s="259"/>
      <c r="BWE27" s="259"/>
      <c r="BWF27" s="259"/>
      <c r="BWG27" s="259"/>
      <c r="BWH27" s="259"/>
      <c r="BWI27" s="259"/>
      <c r="BWJ27" s="259"/>
      <c r="BWK27" s="297"/>
      <c r="BWL27" s="1133"/>
      <c r="BWM27" s="1134"/>
      <c r="BWN27" s="1134"/>
      <c r="BWO27" s="1134"/>
      <c r="BWP27" s="1134"/>
      <c r="BWQ27" s="1134"/>
      <c r="BWR27" s="1134"/>
      <c r="BWS27" s="1135"/>
      <c r="BWT27" s="1133"/>
      <c r="BWU27" s="1134"/>
      <c r="BWV27" s="1134"/>
      <c r="BWW27" s="1134"/>
      <c r="BWX27" s="1135"/>
      <c r="BWY27" s="1133"/>
      <c r="BWZ27" s="1134"/>
      <c r="BXA27" s="1135"/>
      <c r="BXB27" s="1133"/>
      <c r="BXC27" s="1134"/>
      <c r="BXD27" s="1134"/>
      <c r="BXE27" s="1134"/>
      <c r="BXF27" s="1134"/>
      <c r="BXG27" s="1134"/>
      <c r="BXH27" s="1134"/>
      <c r="BXI27" s="1134"/>
      <c r="BXJ27" s="1134"/>
      <c r="BXK27" s="1134"/>
      <c r="BXL27" s="1135"/>
      <c r="BXM27" s="1133"/>
      <c r="BXN27" s="1134"/>
      <c r="BXO27" s="1135"/>
      <c r="BXP27" s="296" t="s">
        <v>407</v>
      </c>
      <c r="BXQ27" s="259"/>
      <c r="BXR27" s="259"/>
      <c r="BXS27" s="259"/>
      <c r="BXT27" s="259"/>
      <c r="BXU27" s="259"/>
      <c r="BXV27" s="259"/>
      <c r="BXW27" s="259"/>
      <c r="BXX27" s="259"/>
      <c r="BXY27" s="259"/>
      <c r="BXZ27" s="259"/>
      <c r="BYA27" s="297"/>
      <c r="BYB27" s="1133"/>
      <c r="BYC27" s="1134"/>
      <c r="BYD27" s="1134"/>
      <c r="BYE27" s="1134"/>
      <c r="BYF27" s="1134"/>
      <c r="BYG27" s="1134"/>
      <c r="BYH27" s="1134"/>
      <c r="BYI27" s="1135"/>
      <c r="BYJ27" s="1133"/>
      <c r="BYK27" s="1134"/>
      <c r="BYL27" s="1134"/>
      <c r="BYM27" s="1134"/>
      <c r="BYN27" s="1135"/>
      <c r="BYO27" s="1133"/>
      <c r="BYP27" s="1134"/>
      <c r="BYQ27" s="1135"/>
      <c r="BYR27" s="1133"/>
      <c r="BYS27" s="1134"/>
      <c r="BYT27" s="1134"/>
      <c r="BYU27" s="1134"/>
      <c r="BYV27" s="1134"/>
      <c r="BYW27" s="1134"/>
      <c r="BYX27" s="1134"/>
      <c r="BYY27" s="1134"/>
      <c r="BYZ27" s="1134"/>
      <c r="BZA27" s="1134"/>
      <c r="BZB27" s="1135"/>
      <c r="BZC27" s="1133"/>
      <c r="BZD27" s="1134"/>
      <c r="BZE27" s="1135"/>
      <c r="BZF27" s="296" t="s">
        <v>407</v>
      </c>
      <c r="BZG27" s="259"/>
      <c r="BZH27" s="259"/>
      <c r="BZI27" s="259"/>
      <c r="BZJ27" s="259"/>
      <c r="BZK27" s="259"/>
      <c r="BZL27" s="259"/>
      <c r="BZM27" s="259"/>
      <c r="BZN27" s="259"/>
      <c r="BZO27" s="259"/>
      <c r="BZP27" s="259"/>
      <c r="BZQ27" s="297"/>
      <c r="BZR27" s="1133"/>
      <c r="BZS27" s="1134"/>
      <c r="BZT27" s="1134"/>
      <c r="BZU27" s="1134"/>
      <c r="BZV27" s="1134"/>
      <c r="BZW27" s="1134"/>
      <c r="BZX27" s="1134"/>
      <c r="BZY27" s="1135"/>
      <c r="BZZ27" s="1133"/>
      <c r="CAA27" s="1134"/>
      <c r="CAB27" s="1134"/>
      <c r="CAC27" s="1134"/>
      <c r="CAD27" s="1135"/>
      <c r="CAE27" s="1133"/>
      <c r="CAF27" s="1134"/>
      <c r="CAG27" s="1135"/>
      <c r="CAH27" s="1133"/>
      <c r="CAI27" s="1134"/>
      <c r="CAJ27" s="1134"/>
      <c r="CAK27" s="1134"/>
      <c r="CAL27" s="1134"/>
      <c r="CAM27" s="1134"/>
      <c r="CAN27" s="1134"/>
      <c r="CAO27" s="1134"/>
      <c r="CAP27" s="1134"/>
      <c r="CAQ27" s="1134"/>
      <c r="CAR27" s="1135"/>
      <c r="CAS27" s="1133"/>
      <c r="CAT27" s="1134"/>
      <c r="CAU27" s="1135"/>
      <c r="CAV27" s="296" t="s">
        <v>407</v>
      </c>
      <c r="CAW27" s="259"/>
      <c r="CAX27" s="259"/>
      <c r="CAY27" s="259"/>
      <c r="CAZ27" s="259"/>
      <c r="CBA27" s="259"/>
      <c r="CBB27" s="259"/>
      <c r="CBC27" s="259"/>
      <c r="CBD27" s="259"/>
      <c r="CBE27" s="259"/>
      <c r="CBF27" s="259"/>
      <c r="CBG27" s="297"/>
      <c r="CBH27" s="1133"/>
      <c r="CBI27" s="1134"/>
      <c r="CBJ27" s="1134"/>
      <c r="CBK27" s="1134"/>
      <c r="CBL27" s="1134"/>
      <c r="CBM27" s="1134"/>
      <c r="CBN27" s="1134"/>
      <c r="CBO27" s="1135"/>
      <c r="CBP27" s="1133"/>
      <c r="CBQ27" s="1134"/>
      <c r="CBR27" s="1134"/>
      <c r="CBS27" s="1134"/>
      <c r="CBT27" s="1135"/>
      <c r="CBU27" s="1133"/>
      <c r="CBV27" s="1134"/>
      <c r="CBW27" s="1135"/>
      <c r="CBX27" s="1133"/>
      <c r="CBY27" s="1134"/>
      <c r="CBZ27" s="1134"/>
      <c r="CCA27" s="1134"/>
      <c r="CCB27" s="1134"/>
      <c r="CCC27" s="1134"/>
      <c r="CCD27" s="1134"/>
      <c r="CCE27" s="1134"/>
      <c r="CCF27" s="1134"/>
      <c r="CCG27" s="1134"/>
      <c r="CCH27" s="1135"/>
      <c r="CCI27" s="1133"/>
      <c r="CCJ27" s="1134"/>
      <c r="CCK27" s="1135"/>
      <c r="CCL27" s="296" t="s">
        <v>407</v>
      </c>
      <c r="CCM27" s="259"/>
      <c r="CCN27" s="259"/>
      <c r="CCO27" s="259"/>
      <c r="CCP27" s="259"/>
      <c r="CCQ27" s="259"/>
      <c r="CCR27" s="259"/>
      <c r="CCS27" s="259"/>
      <c r="CCT27" s="259"/>
      <c r="CCU27" s="259"/>
      <c r="CCV27" s="259"/>
      <c r="CCW27" s="297"/>
      <c r="CCX27" s="1133"/>
      <c r="CCY27" s="1134"/>
      <c r="CCZ27" s="1134"/>
      <c r="CDA27" s="1134"/>
      <c r="CDB27" s="1134"/>
      <c r="CDC27" s="1134"/>
      <c r="CDD27" s="1134"/>
      <c r="CDE27" s="1135"/>
      <c r="CDF27" s="1133"/>
      <c r="CDG27" s="1134"/>
      <c r="CDH27" s="1134"/>
      <c r="CDI27" s="1134"/>
      <c r="CDJ27" s="1135"/>
      <c r="CDK27" s="1133"/>
      <c r="CDL27" s="1134"/>
      <c r="CDM27" s="1135"/>
      <c r="CDN27" s="1133"/>
      <c r="CDO27" s="1134"/>
      <c r="CDP27" s="1134"/>
      <c r="CDQ27" s="1134"/>
      <c r="CDR27" s="1134"/>
      <c r="CDS27" s="1134"/>
      <c r="CDT27" s="1134"/>
      <c r="CDU27" s="1134"/>
      <c r="CDV27" s="1134"/>
      <c r="CDW27" s="1134"/>
      <c r="CDX27" s="1135"/>
      <c r="CDY27" s="1133"/>
      <c r="CDZ27" s="1134"/>
      <c r="CEA27" s="1135"/>
      <c r="CEB27" s="296" t="s">
        <v>407</v>
      </c>
      <c r="CEC27" s="259"/>
      <c r="CED27" s="259"/>
      <c r="CEE27" s="259"/>
      <c r="CEF27" s="259"/>
      <c r="CEG27" s="259"/>
      <c r="CEH27" s="259"/>
      <c r="CEI27" s="259"/>
      <c r="CEJ27" s="259"/>
      <c r="CEK27" s="259"/>
      <c r="CEL27" s="259"/>
      <c r="CEM27" s="297"/>
      <c r="CEN27" s="1133"/>
      <c r="CEO27" s="1134"/>
      <c r="CEP27" s="1134"/>
      <c r="CEQ27" s="1134"/>
      <c r="CER27" s="1134"/>
      <c r="CES27" s="1134"/>
      <c r="CET27" s="1134"/>
      <c r="CEU27" s="1135"/>
      <c r="CEV27" s="1133"/>
      <c r="CEW27" s="1134"/>
      <c r="CEX27" s="1134"/>
      <c r="CEY27" s="1134"/>
      <c r="CEZ27" s="1135"/>
      <c r="CFA27" s="1133"/>
      <c r="CFB27" s="1134"/>
      <c r="CFC27" s="1135"/>
      <c r="CFD27" s="1133"/>
      <c r="CFE27" s="1134"/>
      <c r="CFF27" s="1134"/>
      <c r="CFG27" s="1134"/>
      <c r="CFH27" s="1134"/>
      <c r="CFI27" s="1134"/>
      <c r="CFJ27" s="1134"/>
      <c r="CFK27" s="1134"/>
      <c r="CFL27" s="1134"/>
      <c r="CFM27" s="1134"/>
      <c r="CFN27" s="1135"/>
      <c r="CFO27" s="1133"/>
      <c r="CFP27" s="1134"/>
      <c r="CFQ27" s="1135"/>
      <c r="CFR27" s="296" t="s">
        <v>407</v>
      </c>
      <c r="CFS27" s="259"/>
      <c r="CFT27" s="259"/>
      <c r="CFU27" s="259"/>
      <c r="CFV27" s="259"/>
      <c r="CFW27" s="259"/>
      <c r="CFX27" s="259"/>
      <c r="CFY27" s="259"/>
      <c r="CFZ27" s="259"/>
      <c r="CGA27" s="259"/>
      <c r="CGB27" s="259"/>
      <c r="CGC27" s="297"/>
      <c r="CGD27" s="1133"/>
      <c r="CGE27" s="1134"/>
      <c r="CGF27" s="1134"/>
      <c r="CGG27" s="1134"/>
      <c r="CGH27" s="1134"/>
      <c r="CGI27" s="1134"/>
      <c r="CGJ27" s="1134"/>
      <c r="CGK27" s="1135"/>
      <c r="CGL27" s="1133"/>
      <c r="CGM27" s="1134"/>
      <c r="CGN27" s="1134"/>
      <c r="CGO27" s="1134"/>
      <c r="CGP27" s="1135"/>
      <c r="CGQ27" s="1133"/>
      <c r="CGR27" s="1134"/>
      <c r="CGS27" s="1135"/>
      <c r="CGT27" s="1133"/>
      <c r="CGU27" s="1134"/>
      <c r="CGV27" s="1134"/>
      <c r="CGW27" s="1134"/>
      <c r="CGX27" s="1134"/>
      <c r="CGY27" s="1134"/>
      <c r="CGZ27" s="1134"/>
      <c r="CHA27" s="1134"/>
      <c r="CHB27" s="1134"/>
      <c r="CHC27" s="1134"/>
      <c r="CHD27" s="1135"/>
      <c r="CHE27" s="1133"/>
      <c r="CHF27" s="1134"/>
      <c r="CHG27" s="1135"/>
      <c r="CHH27" s="296" t="s">
        <v>407</v>
      </c>
      <c r="CHI27" s="259"/>
      <c r="CHJ27" s="259"/>
      <c r="CHK27" s="259"/>
      <c r="CHL27" s="259"/>
      <c r="CHM27" s="259"/>
      <c r="CHN27" s="259"/>
      <c r="CHO27" s="259"/>
      <c r="CHP27" s="259"/>
      <c r="CHQ27" s="259"/>
      <c r="CHR27" s="259"/>
      <c r="CHS27" s="297"/>
      <c r="CHT27" s="1133"/>
      <c r="CHU27" s="1134"/>
      <c r="CHV27" s="1134"/>
      <c r="CHW27" s="1134"/>
      <c r="CHX27" s="1134"/>
      <c r="CHY27" s="1134"/>
      <c r="CHZ27" s="1134"/>
      <c r="CIA27" s="1135"/>
      <c r="CIB27" s="1133"/>
      <c r="CIC27" s="1134"/>
      <c r="CID27" s="1134"/>
      <c r="CIE27" s="1134"/>
      <c r="CIF27" s="1135"/>
      <c r="CIG27" s="1133"/>
      <c r="CIH27" s="1134"/>
      <c r="CII27" s="1135"/>
      <c r="CIJ27" s="1133"/>
      <c r="CIK27" s="1134"/>
      <c r="CIL27" s="1134"/>
      <c r="CIM27" s="1134"/>
      <c r="CIN27" s="1134"/>
      <c r="CIO27" s="1134"/>
      <c r="CIP27" s="1134"/>
      <c r="CIQ27" s="1134"/>
      <c r="CIR27" s="1134"/>
      <c r="CIS27" s="1134"/>
      <c r="CIT27" s="1135"/>
      <c r="CIU27" s="1133"/>
      <c r="CIV27" s="1134"/>
      <c r="CIW27" s="1135"/>
      <c r="CIX27" s="296" t="s">
        <v>407</v>
      </c>
      <c r="CIY27" s="259"/>
      <c r="CIZ27" s="259"/>
      <c r="CJA27" s="259"/>
      <c r="CJB27" s="259"/>
      <c r="CJC27" s="259"/>
      <c r="CJD27" s="259"/>
      <c r="CJE27" s="259"/>
      <c r="CJF27" s="259"/>
      <c r="CJG27" s="259"/>
      <c r="CJH27" s="259"/>
      <c r="CJI27" s="297"/>
      <c r="CJJ27" s="1133"/>
      <c r="CJK27" s="1134"/>
      <c r="CJL27" s="1134"/>
      <c r="CJM27" s="1134"/>
      <c r="CJN27" s="1134"/>
      <c r="CJO27" s="1134"/>
      <c r="CJP27" s="1134"/>
      <c r="CJQ27" s="1135"/>
      <c r="CJR27" s="1133"/>
      <c r="CJS27" s="1134"/>
      <c r="CJT27" s="1134"/>
      <c r="CJU27" s="1134"/>
      <c r="CJV27" s="1135"/>
      <c r="CJW27" s="1133"/>
      <c r="CJX27" s="1134"/>
      <c r="CJY27" s="1135"/>
      <c r="CJZ27" s="1133"/>
      <c r="CKA27" s="1134"/>
      <c r="CKB27" s="1134"/>
      <c r="CKC27" s="1134"/>
      <c r="CKD27" s="1134"/>
      <c r="CKE27" s="1134"/>
      <c r="CKF27" s="1134"/>
      <c r="CKG27" s="1134"/>
      <c r="CKH27" s="1134"/>
      <c r="CKI27" s="1134"/>
      <c r="CKJ27" s="1135"/>
      <c r="CKK27" s="1133"/>
      <c r="CKL27" s="1134"/>
      <c r="CKM27" s="1135"/>
      <c r="CKN27" s="296" t="s">
        <v>407</v>
      </c>
      <c r="CKO27" s="259"/>
      <c r="CKP27" s="259"/>
      <c r="CKQ27" s="259"/>
      <c r="CKR27" s="259"/>
      <c r="CKS27" s="259"/>
      <c r="CKT27" s="259"/>
      <c r="CKU27" s="259"/>
      <c r="CKV27" s="259"/>
      <c r="CKW27" s="259"/>
      <c r="CKX27" s="259"/>
      <c r="CKY27" s="297"/>
      <c r="CKZ27" s="1133"/>
      <c r="CLA27" s="1134"/>
      <c r="CLB27" s="1134"/>
      <c r="CLC27" s="1134"/>
      <c r="CLD27" s="1134"/>
      <c r="CLE27" s="1134"/>
      <c r="CLF27" s="1134"/>
      <c r="CLG27" s="1135"/>
      <c r="CLH27" s="1133"/>
      <c r="CLI27" s="1134"/>
      <c r="CLJ27" s="1134"/>
      <c r="CLK27" s="1134"/>
      <c r="CLL27" s="1135"/>
      <c r="CLM27" s="1133"/>
      <c r="CLN27" s="1134"/>
      <c r="CLO27" s="1135"/>
      <c r="CLP27" s="1133"/>
      <c r="CLQ27" s="1134"/>
      <c r="CLR27" s="1134"/>
      <c r="CLS27" s="1134"/>
      <c r="CLT27" s="1134"/>
      <c r="CLU27" s="1134"/>
      <c r="CLV27" s="1134"/>
      <c r="CLW27" s="1134"/>
      <c r="CLX27" s="1134"/>
      <c r="CLY27" s="1134"/>
      <c r="CLZ27" s="1135"/>
      <c r="CMA27" s="1133"/>
      <c r="CMB27" s="1134"/>
      <c r="CMC27" s="1135"/>
      <c r="CMD27" s="296" t="s">
        <v>407</v>
      </c>
      <c r="CME27" s="259"/>
      <c r="CMF27" s="259"/>
      <c r="CMG27" s="259"/>
      <c r="CMH27" s="259"/>
      <c r="CMI27" s="259"/>
      <c r="CMJ27" s="259"/>
      <c r="CMK27" s="259"/>
      <c r="CML27" s="259"/>
      <c r="CMM27" s="259"/>
      <c r="CMN27" s="259"/>
      <c r="CMO27" s="297"/>
      <c r="CMP27" s="1133"/>
      <c r="CMQ27" s="1134"/>
      <c r="CMR27" s="1134"/>
      <c r="CMS27" s="1134"/>
      <c r="CMT27" s="1134"/>
      <c r="CMU27" s="1134"/>
      <c r="CMV27" s="1134"/>
      <c r="CMW27" s="1135"/>
      <c r="CMX27" s="1133"/>
      <c r="CMY27" s="1134"/>
      <c r="CMZ27" s="1134"/>
      <c r="CNA27" s="1134"/>
      <c r="CNB27" s="1135"/>
      <c r="CNC27" s="1133"/>
      <c r="CND27" s="1134"/>
      <c r="CNE27" s="1135"/>
      <c r="CNF27" s="1133"/>
      <c r="CNG27" s="1134"/>
      <c r="CNH27" s="1134"/>
      <c r="CNI27" s="1134"/>
      <c r="CNJ27" s="1134"/>
      <c r="CNK27" s="1134"/>
      <c r="CNL27" s="1134"/>
      <c r="CNM27" s="1134"/>
      <c r="CNN27" s="1134"/>
      <c r="CNO27" s="1134"/>
      <c r="CNP27" s="1135"/>
      <c r="CNQ27" s="1133"/>
      <c r="CNR27" s="1134"/>
      <c r="CNS27" s="1135"/>
      <c r="CNT27" s="296" t="s">
        <v>407</v>
      </c>
      <c r="CNU27" s="259"/>
      <c r="CNV27" s="259"/>
      <c r="CNW27" s="259"/>
      <c r="CNX27" s="259"/>
      <c r="CNY27" s="259"/>
      <c r="CNZ27" s="259"/>
      <c r="COA27" s="259"/>
      <c r="COB27" s="259"/>
      <c r="COC27" s="259"/>
      <c r="COD27" s="259"/>
      <c r="COE27" s="297"/>
      <c r="COF27" s="1133"/>
      <c r="COG27" s="1134"/>
      <c r="COH27" s="1134"/>
      <c r="COI27" s="1134"/>
      <c r="COJ27" s="1134"/>
      <c r="COK27" s="1134"/>
      <c r="COL27" s="1134"/>
      <c r="COM27" s="1135"/>
      <c r="CON27" s="1133"/>
      <c r="COO27" s="1134"/>
      <c r="COP27" s="1134"/>
      <c r="COQ27" s="1134"/>
      <c r="COR27" s="1135"/>
      <c r="COS27" s="1133"/>
      <c r="COT27" s="1134"/>
      <c r="COU27" s="1135"/>
      <c r="COV27" s="1133"/>
      <c r="COW27" s="1134"/>
      <c r="COX27" s="1134"/>
      <c r="COY27" s="1134"/>
      <c r="COZ27" s="1134"/>
      <c r="CPA27" s="1134"/>
      <c r="CPB27" s="1134"/>
      <c r="CPC27" s="1134"/>
      <c r="CPD27" s="1134"/>
      <c r="CPE27" s="1134"/>
      <c r="CPF27" s="1135"/>
      <c r="CPG27" s="1133"/>
      <c r="CPH27" s="1134"/>
      <c r="CPI27" s="1135"/>
      <c r="CPJ27" s="296" t="s">
        <v>407</v>
      </c>
      <c r="CPK27" s="259"/>
      <c r="CPL27" s="259"/>
      <c r="CPM27" s="259"/>
      <c r="CPN27" s="259"/>
      <c r="CPO27" s="259"/>
      <c r="CPP27" s="259"/>
      <c r="CPQ27" s="259"/>
      <c r="CPR27" s="259"/>
      <c r="CPS27" s="259"/>
      <c r="CPT27" s="259"/>
      <c r="CPU27" s="297"/>
      <c r="CPV27" s="1133"/>
      <c r="CPW27" s="1134"/>
      <c r="CPX27" s="1134"/>
      <c r="CPY27" s="1134"/>
      <c r="CPZ27" s="1134"/>
      <c r="CQA27" s="1134"/>
      <c r="CQB27" s="1134"/>
      <c r="CQC27" s="1135"/>
      <c r="CQD27" s="1133"/>
      <c r="CQE27" s="1134"/>
      <c r="CQF27" s="1134"/>
      <c r="CQG27" s="1134"/>
      <c r="CQH27" s="1135"/>
      <c r="CQI27" s="1133"/>
      <c r="CQJ27" s="1134"/>
      <c r="CQK27" s="1135"/>
      <c r="CQL27" s="1133"/>
      <c r="CQM27" s="1134"/>
      <c r="CQN27" s="1134"/>
      <c r="CQO27" s="1134"/>
      <c r="CQP27" s="1134"/>
      <c r="CQQ27" s="1134"/>
      <c r="CQR27" s="1134"/>
      <c r="CQS27" s="1134"/>
      <c r="CQT27" s="1134"/>
      <c r="CQU27" s="1134"/>
      <c r="CQV27" s="1135"/>
      <c r="CQW27" s="1133"/>
      <c r="CQX27" s="1134"/>
      <c r="CQY27" s="1135"/>
      <c r="CQZ27" s="296" t="s">
        <v>407</v>
      </c>
      <c r="CRA27" s="259"/>
      <c r="CRB27" s="259"/>
      <c r="CRC27" s="259"/>
      <c r="CRD27" s="259"/>
      <c r="CRE27" s="259"/>
      <c r="CRF27" s="259"/>
      <c r="CRG27" s="259"/>
      <c r="CRH27" s="259"/>
      <c r="CRI27" s="259"/>
      <c r="CRJ27" s="259"/>
      <c r="CRK27" s="297"/>
      <c r="CRL27" s="1133"/>
      <c r="CRM27" s="1134"/>
      <c r="CRN27" s="1134"/>
      <c r="CRO27" s="1134"/>
      <c r="CRP27" s="1134"/>
      <c r="CRQ27" s="1134"/>
      <c r="CRR27" s="1134"/>
      <c r="CRS27" s="1135"/>
      <c r="CRT27" s="1133"/>
      <c r="CRU27" s="1134"/>
      <c r="CRV27" s="1134"/>
      <c r="CRW27" s="1134"/>
      <c r="CRX27" s="1135"/>
      <c r="CRY27" s="1133"/>
      <c r="CRZ27" s="1134"/>
      <c r="CSA27" s="1135"/>
      <c r="CSB27" s="1133"/>
      <c r="CSC27" s="1134"/>
      <c r="CSD27" s="1134"/>
      <c r="CSE27" s="1134"/>
      <c r="CSF27" s="1134"/>
      <c r="CSG27" s="1134"/>
      <c r="CSH27" s="1134"/>
      <c r="CSI27" s="1134"/>
      <c r="CSJ27" s="1134"/>
      <c r="CSK27" s="1134"/>
      <c r="CSL27" s="1135"/>
      <c r="CSM27" s="1133"/>
      <c r="CSN27" s="1134"/>
      <c r="CSO27" s="1135"/>
      <c r="CSP27" s="296" t="s">
        <v>407</v>
      </c>
      <c r="CSQ27" s="259"/>
      <c r="CSR27" s="259"/>
      <c r="CSS27" s="259"/>
      <c r="CST27" s="259"/>
      <c r="CSU27" s="259"/>
      <c r="CSV27" s="259"/>
      <c r="CSW27" s="259"/>
      <c r="CSX27" s="259"/>
      <c r="CSY27" s="259"/>
      <c r="CSZ27" s="259"/>
      <c r="CTA27" s="297"/>
      <c r="CTB27" s="1133"/>
      <c r="CTC27" s="1134"/>
      <c r="CTD27" s="1134"/>
      <c r="CTE27" s="1134"/>
      <c r="CTF27" s="1134"/>
      <c r="CTG27" s="1134"/>
      <c r="CTH27" s="1134"/>
      <c r="CTI27" s="1135"/>
      <c r="CTJ27" s="1133"/>
      <c r="CTK27" s="1134"/>
      <c r="CTL27" s="1134"/>
      <c r="CTM27" s="1134"/>
      <c r="CTN27" s="1135"/>
      <c r="CTO27" s="1133"/>
      <c r="CTP27" s="1134"/>
      <c r="CTQ27" s="1135"/>
      <c r="CTR27" s="1133"/>
      <c r="CTS27" s="1134"/>
      <c r="CTT27" s="1134"/>
      <c r="CTU27" s="1134"/>
      <c r="CTV27" s="1134"/>
      <c r="CTW27" s="1134"/>
      <c r="CTX27" s="1134"/>
      <c r="CTY27" s="1134"/>
      <c r="CTZ27" s="1134"/>
      <c r="CUA27" s="1134"/>
      <c r="CUB27" s="1135"/>
      <c r="CUC27" s="1133"/>
      <c r="CUD27" s="1134"/>
      <c r="CUE27" s="1135"/>
      <c r="CUF27" s="296" t="s">
        <v>407</v>
      </c>
      <c r="CUG27" s="259"/>
      <c r="CUH27" s="259"/>
      <c r="CUI27" s="259"/>
      <c r="CUJ27" s="259"/>
      <c r="CUK27" s="259"/>
      <c r="CUL27" s="259"/>
      <c r="CUM27" s="259"/>
      <c r="CUN27" s="259"/>
      <c r="CUO27" s="259"/>
      <c r="CUP27" s="259"/>
      <c r="CUQ27" s="297"/>
      <c r="CUR27" s="1133"/>
      <c r="CUS27" s="1134"/>
      <c r="CUT27" s="1134"/>
      <c r="CUU27" s="1134"/>
      <c r="CUV27" s="1134"/>
      <c r="CUW27" s="1134"/>
      <c r="CUX27" s="1134"/>
      <c r="CUY27" s="1135"/>
      <c r="CUZ27" s="1133"/>
      <c r="CVA27" s="1134"/>
      <c r="CVB27" s="1134"/>
      <c r="CVC27" s="1134"/>
      <c r="CVD27" s="1135"/>
      <c r="CVE27" s="1133"/>
      <c r="CVF27" s="1134"/>
      <c r="CVG27" s="1135"/>
      <c r="CVH27" s="1133"/>
      <c r="CVI27" s="1134"/>
      <c r="CVJ27" s="1134"/>
      <c r="CVK27" s="1134"/>
      <c r="CVL27" s="1134"/>
      <c r="CVM27" s="1134"/>
      <c r="CVN27" s="1134"/>
      <c r="CVO27" s="1134"/>
      <c r="CVP27" s="1134"/>
      <c r="CVQ27" s="1134"/>
      <c r="CVR27" s="1135"/>
      <c r="CVS27" s="1133"/>
      <c r="CVT27" s="1134"/>
      <c r="CVU27" s="1135"/>
      <c r="CVV27" s="296" t="s">
        <v>407</v>
      </c>
      <c r="CVW27" s="259"/>
      <c r="CVX27" s="259"/>
      <c r="CVY27" s="259"/>
      <c r="CVZ27" s="259"/>
      <c r="CWA27" s="259"/>
      <c r="CWB27" s="259"/>
      <c r="CWC27" s="259"/>
      <c r="CWD27" s="259"/>
      <c r="CWE27" s="259"/>
      <c r="CWF27" s="259"/>
      <c r="CWG27" s="297"/>
      <c r="CWH27" s="1133"/>
      <c r="CWI27" s="1134"/>
      <c r="CWJ27" s="1134"/>
      <c r="CWK27" s="1134"/>
      <c r="CWL27" s="1134"/>
      <c r="CWM27" s="1134"/>
      <c r="CWN27" s="1134"/>
      <c r="CWO27" s="1135"/>
      <c r="CWP27" s="1133"/>
      <c r="CWQ27" s="1134"/>
      <c r="CWR27" s="1134"/>
      <c r="CWS27" s="1134"/>
      <c r="CWT27" s="1135"/>
      <c r="CWU27" s="1133"/>
      <c r="CWV27" s="1134"/>
      <c r="CWW27" s="1135"/>
      <c r="CWX27" s="1133"/>
      <c r="CWY27" s="1134"/>
      <c r="CWZ27" s="1134"/>
      <c r="CXA27" s="1134"/>
      <c r="CXB27" s="1134"/>
      <c r="CXC27" s="1134"/>
      <c r="CXD27" s="1134"/>
      <c r="CXE27" s="1134"/>
      <c r="CXF27" s="1134"/>
      <c r="CXG27" s="1134"/>
      <c r="CXH27" s="1135"/>
      <c r="CXI27" s="1133"/>
      <c r="CXJ27" s="1134"/>
      <c r="CXK27" s="1135"/>
      <c r="CXL27" s="296" t="s">
        <v>407</v>
      </c>
      <c r="CXM27" s="259"/>
      <c r="CXN27" s="259"/>
      <c r="CXO27" s="259"/>
      <c r="CXP27" s="259"/>
      <c r="CXQ27" s="259"/>
      <c r="CXR27" s="259"/>
      <c r="CXS27" s="259"/>
      <c r="CXT27" s="259"/>
      <c r="CXU27" s="259"/>
      <c r="CXV27" s="259"/>
      <c r="CXW27" s="297"/>
      <c r="CXX27" s="1133"/>
      <c r="CXY27" s="1134"/>
      <c r="CXZ27" s="1134"/>
      <c r="CYA27" s="1134"/>
      <c r="CYB27" s="1134"/>
      <c r="CYC27" s="1134"/>
      <c r="CYD27" s="1134"/>
      <c r="CYE27" s="1135"/>
      <c r="CYF27" s="1133"/>
      <c r="CYG27" s="1134"/>
      <c r="CYH27" s="1134"/>
      <c r="CYI27" s="1134"/>
      <c r="CYJ27" s="1135"/>
      <c r="CYK27" s="1133"/>
      <c r="CYL27" s="1134"/>
      <c r="CYM27" s="1135"/>
      <c r="CYN27" s="1133"/>
      <c r="CYO27" s="1134"/>
      <c r="CYP27" s="1134"/>
      <c r="CYQ27" s="1134"/>
      <c r="CYR27" s="1134"/>
      <c r="CYS27" s="1134"/>
      <c r="CYT27" s="1134"/>
      <c r="CYU27" s="1134"/>
      <c r="CYV27" s="1134"/>
      <c r="CYW27" s="1134"/>
      <c r="CYX27" s="1135"/>
      <c r="CYY27" s="1133"/>
      <c r="CYZ27" s="1134"/>
      <c r="CZA27" s="1135"/>
      <c r="CZB27" s="296" t="s">
        <v>407</v>
      </c>
      <c r="CZC27" s="259"/>
      <c r="CZD27" s="259"/>
      <c r="CZE27" s="259"/>
      <c r="CZF27" s="259"/>
      <c r="CZG27" s="259"/>
      <c r="CZH27" s="259"/>
      <c r="CZI27" s="259"/>
      <c r="CZJ27" s="259"/>
      <c r="CZK27" s="259"/>
      <c r="CZL27" s="259"/>
      <c r="CZM27" s="297"/>
      <c r="CZN27" s="1133"/>
      <c r="CZO27" s="1134"/>
      <c r="CZP27" s="1134"/>
      <c r="CZQ27" s="1134"/>
      <c r="CZR27" s="1134"/>
      <c r="CZS27" s="1134"/>
      <c r="CZT27" s="1134"/>
      <c r="CZU27" s="1135"/>
      <c r="CZV27" s="1133"/>
      <c r="CZW27" s="1134"/>
      <c r="CZX27" s="1134"/>
      <c r="CZY27" s="1134"/>
      <c r="CZZ27" s="1135"/>
      <c r="DAA27" s="1133"/>
      <c r="DAB27" s="1134"/>
      <c r="DAC27" s="1135"/>
      <c r="DAD27" s="1133"/>
      <c r="DAE27" s="1134"/>
      <c r="DAF27" s="1134"/>
      <c r="DAG27" s="1134"/>
      <c r="DAH27" s="1134"/>
      <c r="DAI27" s="1134"/>
      <c r="DAJ27" s="1134"/>
      <c r="DAK27" s="1134"/>
      <c r="DAL27" s="1134"/>
      <c r="DAM27" s="1134"/>
      <c r="DAN27" s="1135"/>
      <c r="DAO27" s="1133"/>
      <c r="DAP27" s="1134"/>
      <c r="DAQ27" s="1135"/>
      <c r="DAR27" s="296" t="s">
        <v>407</v>
      </c>
      <c r="DAS27" s="259"/>
      <c r="DAT27" s="259"/>
      <c r="DAU27" s="259"/>
      <c r="DAV27" s="259"/>
      <c r="DAW27" s="259"/>
      <c r="DAX27" s="259"/>
      <c r="DAY27" s="259"/>
      <c r="DAZ27" s="259"/>
      <c r="DBA27" s="259"/>
      <c r="DBB27" s="259"/>
      <c r="DBC27" s="297"/>
      <c r="DBD27" s="1133"/>
      <c r="DBE27" s="1134"/>
      <c r="DBF27" s="1134"/>
      <c r="DBG27" s="1134"/>
      <c r="DBH27" s="1134"/>
      <c r="DBI27" s="1134"/>
      <c r="DBJ27" s="1134"/>
      <c r="DBK27" s="1135"/>
      <c r="DBL27" s="1133"/>
      <c r="DBM27" s="1134"/>
      <c r="DBN27" s="1134"/>
      <c r="DBO27" s="1134"/>
      <c r="DBP27" s="1135"/>
      <c r="DBQ27" s="1133"/>
      <c r="DBR27" s="1134"/>
      <c r="DBS27" s="1135"/>
      <c r="DBT27" s="1133"/>
      <c r="DBU27" s="1134"/>
      <c r="DBV27" s="1134"/>
      <c r="DBW27" s="1134"/>
      <c r="DBX27" s="1134"/>
      <c r="DBY27" s="1134"/>
      <c r="DBZ27" s="1134"/>
      <c r="DCA27" s="1134"/>
      <c r="DCB27" s="1134"/>
      <c r="DCC27" s="1134"/>
      <c r="DCD27" s="1135"/>
      <c r="DCE27" s="1133"/>
      <c r="DCF27" s="1134"/>
      <c r="DCG27" s="1135"/>
      <c r="DCH27" s="296" t="s">
        <v>407</v>
      </c>
      <c r="DCI27" s="259"/>
      <c r="DCJ27" s="259"/>
      <c r="DCK27" s="259"/>
      <c r="DCL27" s="259"/>
      <c r="DCM27" s="259"/>
      <c r="DCN27" s="259"/>
      <c r="DCO27" s="259"/>
      <c r="DCP27" s="259"/>
      <c r="DCQ27" s="259"/>
      <c r="DCR27" s="259"/>
      <c r="DCS27" s="297"/>
      <c r="DCT27" s="1133"/>
      <c r="DCU27" s="1134"/>
      <c r="DCV27" s="1134"/>
      <c r="DCW27" s="1134"/>
      <c r="DCX27" s="1134"/>
      <c r="DCY27" s="1134"/>
      <c r="DCZ27" s="1134"/>
      <c r="DDA27" s="1135"/>
      <c r="DDB27" s="1133"/>
      <c r="DDC27" s="1134"/>
      <c r="DDD27" s="1134"/>
      <c r="DDE27" s="1134"/>
      <c r="DDF27" s="1135"/>
      <c r="DDG27" s="1133"/>
      <c r="DDH27" s="1134"/>
      <c r="DDI27" s="1135"/>
      <c r="DDJ27" s="1133"/>
      <c r="DDK27" s="1134"/>
      <c r="DDL27" s="1134"/>
      <c r="DDM27" s="1134"/>
      <c r="DDN27" s="1134"/>
      <c r="DDO27" s="1134"/>
      <c r="DDP27" s="1134"/>
      <c r="DDQ27" s="1134"/>
      <c r="DDR27" s="1134"/>
      <c r="DDS27" s="1134"/>
      <c r="DDT27" s="1135"/>
      <c r="DDU27" s="1133"/>
      <c r="DDV27" s="1134"/>
      <c r="DDW27" s="1135"/>
      <c r="DDX27" s="296" t="s">
        <v>407</v>
      </c>
      <c r="DDY27" s="259"/>
      <c r="DDZ27" s="259"/>
      <c r="DEA27" s="259"/>
      <c r="DEB27" s="259"/>
      <c r="DEC27" s="259"/>
      <c r="DED27" s="259"/>
      <c r="DEE27" s="259"/>
      <c r="DEF27" s="259"/>
      <c r="DEG27" s="259"/>
      <c r="DEH27" s="259"/>
      <c r="DEI27" s="297"/>
      <c r="DEJ27" s="1133"/>
      <c r="DEK27" s="1134"/>
      <c r="DEL27" s="1134"/>
      <c r="DEM27" s="1134"/>
      <c r="DEN27" s="1134"/>
      <c r="DEO27" s="1134"/>
      <c r="DEP27" s="1134"/>
      <c r="DEQ27" s="1135"/>
      <c r="DER27" s="1133"/>
      <c r="DES27" s="1134"/>
      <c r="DET27" s="1134"/>
      <c r="DEU27" s="1134"/>
      <c r="DEV27" s="1135"/>
      <c r="DEW27" s="1133"/>
      <c r="DEX27" s="1134"/>
      <c r="DEY27" s="1135"/>
      <c r="DEZ27" s="1133"/>
      <c r="DFA27" s="1134"/>
      <c r="DFB27" s="1134"/>
      <c r="DFC27" s="1134"/>
      <c r="DFD27" s="1134"/>
      <c r="DFE27" s="1134"/>
      <c r="DFF27" s="1134"/>
      <c r="DFG27" s="1134"/>
      <c r="DFH27" s="1134"/>
      <c r="DFI27" s="1134"/>
      <c r="DFJ27" s="1135"/>
      <c r="DFK27" s="1133"/>
      <c r="DFL27" s="1134"/>
      <c r="DFM27" s="1135"/>
      <c r="DFN27" s="296" t="s">
        <v>407</v>
      </c>
      <c r="DFO27" s="259"/>
      <c r="DFP27" s="259"/>
      <c r="DFQ27" s="259"/>
      <c r="DFR27" s="259"/>
      <c r="DFS27" s="259"/>
      <c r="DFT27" s="259"/>
      <c r="DFU27" s="259"/>
      <c r="DFV27" s="259"/>
      <c r="DFW27" s="259"/>
      <c r="DFX27" s="259"/>
      <c r="DFY27" s="297"/>
      <c r="DFZ27" s="1133"/>
      <c r="DGA27" s="1134"/>
      <c r="DGB27" s="1134"/>
      <c r="DGC27" s="1134"/>
      <c r="DGD27" s="1134"/>
      <c r="DGE27" s="1134"/>
      <c r="DGF27" s="1134"/>
      <c r="DGG27" s="1135"/>
      <c r="DGH27" s="1133"/>
      <c r="DGI27" s="1134"/>
      <c r="DGJ27" s="1134"/>
      <c r="DGK27" s="1134"/>
      <c r="DGL27" s="1135"/>
      <c r="DGM27" s="1133"/>
      <c r="DGN27" s="1134"/>
      <c r="DGO27" s="1135"/>
      <c r="DGP27" s="1133"/>
      <c r="DGQ27" s="1134"/>
      <c r="DGR27" s="1134"/>
      <c r="DGS27" s="1134"/>
      <c r="DGT27" s="1134"/>
      <c r="DGU27" s="1134"/>
      <c r="DGV27" s="1134"/>
      <c r="DGW27" s="1134"/>
      <c r="DGX27" s="1134"/>
      <c r="DGY27" s="1134"/>
      <c r="DGZ27" s="1135"/>
      <c r="DHA27" s="1133"/>
      <c r="DHB27" s="1134"/>
      <c r="DHC27" s="1135"/>
      <c r="DHD27" s="296" t="s">
        <v>407</v>
      </c>
      <c r="DHE27" s="259"/>
      <c r="DHF27" s="259"/>
      <c r="DHG27" s="259"/>
      <c r="DHH27" s="259"/>
      <c r="DHI27" s="259"/>
      <c r="DHJ27" s="259"/>
      <c r="DHK27" s="259"/>
      <c r="DHL27" s="259"/>
      <c r="DHM27" s="259"/>
      <c r="DHN27" s="259"/>
      <c r="DHO27" s="297"/>
      <c r="DHP27" s="1133"/>
      <c r="DHQ27" s="1134"/>
      <c r="DHR27" s="1134"/>
      <c r="DHS27" s="1134"/>
      <c r="DHT27" s="1134"/>
      <c r="DHU27" s="1134"/>
      <c r="DHV27" s="1134"/>
      <c r="DHW27" s="1135"/>
      <c r="DHX27" s="1133"/>
      <c r="DHY27" s="1134"/>
      <c r="DHZ27" s="1134"/>
      <c r="DIA27" s="1134"/>
      <c r="DIB27" s="1135"/>
      <c r="DIC27" s="1133"/>
      <c r="DID27" s="1134"/>
      <c r="DIE27" s="1135"/>
      <c r="DIF27" s="1133"/>
      <c r="DIG27" s="1134"/>
      <c r="DIH27" s="1134"/>
      <c r="DII27" s="1134"/>
      <c r="DIJ27" s="1134"/>
      <c r="DIK27" s="1134"/>
      <c r="DIL27" s="1134"/>
      <c r="DIM27" s="1134"/>
      <c r="DIN27" s="1134"/>
      <c r="DIO27" s="1134"/>
      <c r="DIP27" s="1135"/>
      <c r="DIQ27" s="1133"/>
      <c r="DIR27" s="1134"/>
      <c r="DIS27" s="1135"/>
      <c r="DIT27" s="296" t="s">
        <v>407</v>
      </c>
      <c r="DIU27" s="259"/>
      <c r="DIV27" s="259"/>
      <c r="DIW27" s="259"/>
      <c r="DIX27" s="259"/>
      <c r="DIY27" s="259"/>
      <c r="DIZ27" s="259"/>
      <c r="DJA27" s="259"/>
      <c r="DJB27" s="259"/>
      <c r="DJC27" s="259"/>
      <c r="DJD27" s="259"/>
      <c r="DJE27" s="297"/>
      <c r="DJF27" s="1133"/>
      <c r="DJG27" s="1134"/>
      <c r="DJH27" s="1134"/>
      <c r="DJI27" s="1134"/>
      <c r="DJJ27" s="1134"/>
      <c r="DJK27" s="1134"/>
      <c r="DJL27" s="1134"/>
      <c r="DJM27" s="1135"/>
      <c r="DJN27" s="1133"/>
      <c r="DJO27" s="1134"/>
      <c r="DJP27" s="1134"/>
      <c r="DJQ27" s="1134"/>
      <c r="DJR27" s="1135"/>
      <c r="DJS27" s="1133"/>
      <c r="DJT27" s="1134"/>
      <c r="DJU27" s="1135"/>
      <c r="DJV27" s="1133"/>
      <c r="DJW27" s="1134"/>
      <c r="DJX27" s="1134"/>
      <c r="DJY27" s="1134"/>
      <c r="DJZ27" s="1134"/>
      <c r="DKA27" s="1134"/>
      <c r="DKB27" s="1134"/>
      <c r="DKC27" s="1134"/>
      <c r="DKD27" s="1134"/>
      <c r="DKE27" s="1134"/>
      <c r="DKF27" s="1135"/>
      <c r="DKG27" s="1133"/>
      <c r="DKH27" s="1134"/>
      <c r="DKI27" s="1135"/>
      <c r="DKJ27" s="296" t="s">
        <v>407</v>
      </c>
      <c r="DKK27" s="259"/>
      <c r="DKL27" s="259"/>
      <c r="DKM27" s="259"/>
      <c r="DKN27" s="259"/>
      <c r="DKO27" s="259"/>
      <c r="DKP27" s="259"/>
      <c r="DKQ27" s="259"/>
      <c r="DKR27" s="259"/>
      <c r="DKS27" s="259"/>
      <c r="DKT27" s="259"/>
      <c r="DKU27" s="297"/>
      <c r="DKV27" s="1133"/>
      <c r="DKW27" s="1134"/>
      <c r="DKX27" s="1134"/>
      <c r="DKY27" s="1134"/>
      <c r="DKZ27" s="1134"/>
      <c r="DLA27" s="1134"/>
      <c r="DLB27" s="1134"/>
      <c r="DLC27" s="1135"/>
      <c r="DLD27" s="1133"/>
      <c r="DLE27" s="1134"/>
      <c r="DLF27" s="1134"/>
      <c r="DLG27" s="1134"/>
      <c r="DLH27" s="1135"/>
      <c r="DLI27" s="1133"/>
      <c r="DLJ27" s="1134"/>
      <c r="DLK27" s="1135"/>
      <c r="DLL27" s="1133"/>
      <c r="DLM27" s="1134"/>
      <c r="DLN27" s="1134"/>
      <c r="DLO27" s="1134"/>
      <c r="DLP27" s="1134"/>
      <c r="DLQ27" s="1134"/>
      <c r="DLR27" s="1134"/>
      <c r="DLS27" s="1134"/>
      <c r="DLT27" s="1134"/>
      <c r="DLU27" s="1134"/>
      <c r="DLV27" s="1135"/>
      <c r="DLW27" s="1133"/>
      <c r="DLX27" s="1134"/>
      <c r="DLY27" s="1135"/>
      <c r="DLZ27" s="296" t="s">
        <v>407</v>
      </c>
      <c r="DMA27" s="259"/>
      <c r="DMB27" s="259"/>
      <c r="DMC27" s="259"/>
      <c r="DMD27" s="259"/>
      <c r="DME27" s="259"/>
      <c r="DMF27" s="259"/>
      <c r="DMG27" s="259"/>
      <c r="DMH27" s="259"/>
      <c r="DMI27" s="259"/>
      <c r="DMJ27" s="259"/>
      <c r="DMK27" s="297"/>
      <c r="DML27" s="1133"/>
      <c r="DMM27" s="1134"/>
      <c r="DMN27" s="1134"/>
      <c r="DMO27" s="1134"/>
      <c r="DMP27" s="1134"/>
      <c r="DMQ27" s="1134"/>
      <c r="DMR27" s="1134"/>
      <c r="DMS27" s="1135"/>
      <c r="DMT27" s="1133"/>
      <c r="DMU27" s="1134"/>
      <c r="DMV27" s="1134"/>
      <c r="DMW27" s="1134"/>
      <c r="DMX27" s="1135"/>
      <c r="DMY27" s="1133"/>
      <c r="DMZ27" s="1134"/>
      <c r="DNA27" s="1135"/>
      <c r="DNB27" s="1133"/>
      <c r="DNC27" s="1134"/>
      <c r="DND27" s="1134"/>
      <c r="DNE27" s="1134"/>
      <c r="DNF27" s="1134"/>
      <c r="DNG27" s="1134"/>
      <c r="DNH27" s="1134"/>
      <c r="DNI27" s="1134"/>
      <c r="DNJ27" s="1134"/>
      <c r="DNK27" s="1134"/>
      <c r="DNL27" s="1135"/>
      <c r="DNM27" s="1133"/>
      <c r="DNN27" s="1134"/>
      <c r="DNO27" s="1135"/>
      <c r="DNP27" s="296" t="s">
        <v>407</v>
      </c>
      <c r="DNQ27" s="259"/>
      <c r="DNR27" s="259"/>
      <c r="DNS27" s="259"/>
      <c r="DNT27" s="259"/>
      <c r="DNU27" s="259"/>
      <c r="DNV27" s="259"/>
      <c r="DNW27" s="259"/>
      <c r="DNX27" s="259"/>
      <c r="DNY27" s="259"/>
      <c r="DNZ27" s="259"/>
      <c r="DOA27" s="297"/>
      <c r="DOB27" s="1133"/>
      <c r="DOC27" s="1134"/>
      <c r="DOD27" s="1134"/>
      <c r="DOE27" s="1134"/>
      <c r="DOF27" s="1134"/>
      <c r="DOG27" s="1134"/>
      <c r="DOH27" s="1134"/>
      <c r="DOI27" s="1135"/>
      <c r="DOJ27" s="1133"/>
      <c r="DOK27" s="1134"/>
      <c r="DOL27" s="1134"/>
      <c r="DOM27" s="1134"/>
      <c r="DON27" s="1135"/>
      <c r="DOO27" s="1133"/>
      <c r="DOP27" s="1134"/>
      <c r="DOQ27" s="1135"/>
      <c r="DOR27" s="1133"/>
      <c r="DOS27" s="1134"/>
      <c r="DOT27" s="1134"/>
      <c r="DOU27" s="1134"/>
      <c r="DOV27" s="1134"/>
      <c r="DOW27" s="1134"/>
      <c r="DOX27" s="1134"/>
      <c r="DOY27" s="1134"/>
      <c r="DOZ27" s="1134"/>
      <c r="DPA27" s="1134"/>
      <c r="DPB27" s="1135"/>
      <c r="DPC27" s="1133"/>
      <c r="DPD27" s="1134"/>
      <c r="DPE27" s="1135"/>
      <c r="DPF27" s="296" t="s">
        <v>407</v>
      </c>
      <c r="DPG27" s="259"/>
      <c r="DPH27" s="259"/>
      <c r="DPI27" s="259"/>
      <c r="DPJ27" s="259"/>
      <c r="DPK27" s="259"/>
      <c r="DPL27" s="259"/>
      <c r="DPM27" s="259"/>
      <c r="DPN27" s="259"/>
      <c r="DPO27" s="259"/>
      <c r="DPP27" s="259"/>
      <c r="DPQ27" s="297"/>
      <c r="DPR27" s="1133"/>
      <c r="DPS27" s="1134"/>
      <c r="DPT27" s="1134"/>
      <c r="DPU27" s="1134"/>
      <c r="DPV27" s="1134"/>
      <c r="DPW27" s="1134"/>
      <c r="DPX27" s="1134"/>
      <c r="DPY27" s="1135"/>
      <c r="DPZ27" s="1133"/>
      <c r="DQA27" s="1134"/>
      <c r="DQB27" s="1134"/>
      <c r="DQC27" s="1134"/>
      <c r="DQD27" s="1135"/>
      <c r="DQE27" s="1133"/>
      <c r="DQF27" s="1134"/>
      <c r="DQG27" s="1135"/>
      <c r="DQH27" s="1133"/>
      <c r="DQI27" s="1134"/>
      <c r="DQJ27" s="1134"/>
      <c r="DQK27" s="1134"/>
      <c r="DQL27" s="1134"/>
      <c r="DQM27" s="1134"/>
      <c r="DQN27" s="1134"/>
      <c r="DQO27" s="1134"/>
      <c r="DQP27" s="1134"/>
      <c r="DQQ27" s="1134"/>
      <c r="DQR27" s="1135"/>
      <c r="DQS27" s="1133"/>
      <c r="DQT27" s="1134"/>
      <c r="DQU27" s="1135"/>
      <c r="DQV27" s="296" t="s">
        <v>407</v>
      </c>
      <c r="DQW27" s="259"/>
      <c r="DQX27" s="259"/>
      <c r="DQY27" s="259"/>
      <c r="DQZ27" s="259"/>
      <c r="DRA27" s="259"/>
      <c r="DRB27" s="259"/>
      <c r="DRC27" s="259"/>
      <c r="DRD27" s="259"/>
      <c r="DRE27" s="259"/>
      <c r="DRF27" s="259"/>
      <c r="DRG27" s="297"/>
      <c r="DRH27" s="1133"/>
      <c r="DRI27" s="1134"/>
      <c r="DRJ27" s="1134"/>
      <c r="DRK27" s="1134"/>
      <c r="DRL27" s="1134"/>
      <c r="DRM27" s="1134"/>
      <c r="DRN27" s="1134"/>
      <c r="DRO27" s="1135"/>
      <c r="DRP27" s="1133"/>
      <c r="DRQ27" s="1134"/>
      <c r="DRR27" s="1134"/>
      <c r="DRS27" s="1134"/>
      <c r="DRT27" s="1135"/>
      <c r="DRU27" s="1133"/>
      <c r="DRV27" s="1134"/>
      <c r="DRW27" s="1135"/>
      <c r="DRX27" s="1140"/>
      <c r="DRY27" s="1141"/>
      <c r="DRZ27" s="1141"/>
      <c r="DSA27" s="1141"/>
      <c r="DSB27" s="1141"/>
      <c r="DSC27" s="1141"/>
      <c r="DSD27" s="1141"/>
      <c r="DSE27" s="1141"/>
      <c r="DSF27" s="1141"/>
      <c r="DSG27" s="1141"/>
      <c r="DSH27" s="1142"/>
      <c r="DSI27" s="1148"/>
      <c r="DSJ27" s="1149"/>
      <c r="DSK27" s="1150"/>
      <c r="DSL27" s="296" t="s">
        <v>407</v>
      </c>
      <c r="DSM27" s="259"/>
      <c r="DSN27" s="259"/>
      <c r="DSO27" s="259"/>
      <c r="DSP27" s="259"/>
      <c r="DSQ27" s="259"/>
      <c r="DSR27" s="259"/>
      <c r="DSS27" s="259"/>
      <c r="DST27" s="259"/>
      <c r="DSU27" s="259"/>
      <c r="DSV27" s="259"/>
      <c r="DSW27" s="297"/>
      <c r="DSX27" s="1133"/>
      <c r="DSY27" s="1134"/>
      <c r="DSZ27" s="1134"/>
      <c r="DTA27" s="1134"/>
      <c r="DTB27" s="1134"/>
      <c r="DTC27" s="1134"/>
      <c r="DTD27" s="1134"/>
      <c r="DTE27" s="1135"/>
      <c r="DTF27" s="1133"/>
      <c r="DTG27" s="1134"/>
      <c r="DTH27" s="1134"/>
      <c r="DTI27" s="1134"/>
      <c r="DTJ27" s="1135"/>
      <c r="DTK27" s="1133"/>
      <c r="DTL27" s="1134"/>
      <c r="DTM27" s="1135"/>
      <c r="DTN27" s="1140"/>
      <c r="DTO27" s="1141"/>
      <c r="DTP27" s="1141"/>
      <c r="DTQ27" s="1141"/>
      <c r="DTR27" s="1141"/>
      <c r="DTS27" s="1141"/>
      <c r="DTT27" s="1141"/>
      <c r="DTU27" s="1141"/>
      <c r="DTV27" s="1141"/>
      <c r="DTW27" s="1141"/>
      <c r="DTX27" s="1142"/>
      <c r="DTY27" s="1148"/>
      <c r="DTZ27" s="1149"/>
      <c r="DUA27" s="1150"/>
      <c r="DUB27" s="296" t="s">
        <v>407</v>
      </c>
      <c r="DUC27" s="259"/>
      <c r="DUD27" s="259"/>
      <c r="DUE27" s="259"/>
      <c r="DUF27" s="259"/>
      <c r="DUG27" s="259"/>
      <c r="DUH27" s="259"/>
      <c r="DUI27" s="259"/>
      <c r="DUJ27" s="259"/>
      <c r="DUK27" s="259"/>
      <c r="DUL27" s="259"/>
      <c r="DUM27" s="297"/>
      <c r="DUN27" s="1133"/>
      <c r="DUO27" s="1134"/>
      <c r="DUP27" s="1134"/>
      <c r="DUQ27" s="1134"/>
      <c r="DUR27" s="1134"/>
      <c r="DUS27" s="1134"/>
      <c r="DUT27" s="1134"/>
      <c r="DUU27" s="1135"/>
      <c r="DUV27" s="1133"/>
      <c r="DUW27" s="1134"/>
      <c r="DUX27" s="1134"/>
      <c r="DUY27" s="1134"/>
      <c r="DUZ27" s="1135"/>
      <c r="DVA27" s="1133"/>
      <c r="DVB27" s="1134"/>
      <c r="DVC27" s="1135"/>
      <c r="DVD27" s="1140"/>
      <c r="DVE27" s="1141"/>
      <c r="DVF27" s="1141"/>
      <c r="DVG27" s="1141"/>
      <c r="DVH27" s="1141"/>
      <c r="DVI27" s="1141"/>
      <c r="DVJ27" s="1141"/>
      <c r="DVK27" s="1141"/>
      <c r="DVL27" s="1141"/>
      <c r="DVM27" s="1141"/>
      <c r="DVN27" s="1142"/>
      <c r="DVO27" s="1148"/>
      <c r="DVP27" s="1149"/>
      <c r="DVQ27" s="1150"/>
      <c r="DVR27" s="296" t="s">
        <v>407</v>
      </c>
      <c r="DVS27" s="259"/>
      <c r="DVT27" s="259"/>
      <c r="DVU27" s="259"/>
      <c r="DVV27" s="259"/>
      <c r="DVW27" s="259"/>
      <c r="DVX27" s="259"/>
      <c r="DVY27" s="259"/>
      <c r="DVZ27" s="259"/>
      <c r="DWA27" s="259"/>
      <c r="DWB27" s="259"/>
      <c r="DWC27" s="297"/>
      <c r="DWD27" s="1133"/>
      <c r="DWE27" s="1134"/>
      <c r="DWF27" s="1134"/>
      <c r="DWG27" s="1134"/>
      <c r="DWH27" s="1134"/>
      <c r="DWI27" s="1134"/>
      <c r="DWJ27" s="1134"/>
      <c r="DWK27" s="1135"/>
      <c r="DWL27" s="1133"/>
      <c r="DWM27" s="1134"/>
      <c r="DWN27" s="1134"/>
      <c r="DWO27" s="1134"/>
      <c r="DWP27" s="1135"/>
      <c r="DWQ27" s="1133"/>
      <c r="DWR27" s="1134"/>
      <c r="DWS27" s="1135"/>
      <c r="DWT27" s="1133"/>
      <c r="DWU27" s="1134"/>
      <c r="DWV27" s="1134"/>
      <c r="DWW27" s="1134"/>
      <c r="DWX27" s="1134"/>
      <c r="DWY27" s="1134"/>
      <c r="DWZ27" s="1134"/>
      <c r="DXA27" s="1134"/>
      <c r="DXB27" s="1134"/>
      <c r="DXC27" s="1134"/>
      <c r="DXD27" s="1135"/>
      <c r="DXE27" s="1133"/>
      <c r="DXF27" s="1134"/>
      <c r="DXG27" s="1135"/>
      <c r="DXH27" s="296" t="s">
        <v>407</v>
      </c>
      <c r="DXI27" s="259"/>
      <c r="DXJ27" s="259"/>
      <c r="DXK27" s="259"/>
      <c r="DXL27" s="259"/>
      <c r="DXM27" s="259"/>
      <c r="DXN27" s="259"/>
      <c r="DXO27" s="259"/>
      <c r="DXP27" s="259"/>
      <c r="DXQ27" s="259"/>
      <c r="DXR27" s="259"/>
      <c r="DXS27" s="297"/>
      <c r="DXT27" s="1133"/>
      <c r="DXU27" s="1134"/>
      <c r="DXV27" s="1134"/>
      <c r="DXW27" s="1134"/>
      <c r="DXX27" s="1134"/>
      <c r="DXY27" s="1134"/>
      <c r="DXZ27" s="1134"/>
      <c r="DYA27" s="1135"/>
      <c r="DYB27" s="1133"/>
      <c r="DYC27" s="1134"/>
      <c r="DYD27" s="1134"/>
      <c r="DYE27" s="1134"/>
      <c r="DYF27" s="1135"/>
      <c r="DYG27" s="1133"/>
      <c r="DYH27" s="1134"/>
      <c r="DYI27" s="1135"/>
      <c r="DYJ27" s="1133"/>
      <c r="DYK27" s="1134"/>
      <c r="DYL27" s="1134"/>
      <c r="DYM27" s="1134"/>
      <c r="DYN27" s="1134"/>
      <c r="DYO27" s="1134"/>
      <c r="DYP27" s="1134"/>
      <c r="DYQ27" s="1134"/>
      <c r="DYR27" s="1134"/>
      <c r="DYS27" s="1134"/>
      <c r="DYT27" s="1135"/>
      <c r="DYU27" s="1133"/>
      <c r="DYV27" s="1134"/>
      <c r="DYW27" s="1135"/>
      <c r="DYX27" s="296" t="s">
        <v>407</v>
      </c>
      <c r="DYY27" s="259"/>
      <c r="DYZ27" s="259"/>
      <c r="DZA27" s="259"/>
      <c r="DZB27" s="259"/>
      <c r="DZC27" s="259"/>
      <c r="DZD27" s="259"/>
      <c r="DZE27" s="259"/>
      <c r="DZF27" s="259"/>
      <c r="DZG27" s="259"/>
      <c r="DZH27" s="259"/>
      <c r="DZI27" s="297"/>
      <c r="DZJ27" s="1133"/>
      <c r="DZK27" s="1134"/>
      <c r="DZL27" s="1134"/>
      <c r="DZM27" s="1134"/>
      <c r="DZN27" s="1134"/>
      <c r="DZO27" s="1134"/>
      <c r="DZP27" s="1134"/>
      <c r="DZQ27" s="1135"/>
      <c r="DZR27" s="1133"/>
      <c r="DZS27" s="1134"/>
      <c r="DZT27" s="1134"/>
      <c r="DZU27" s="1134"/>
      <c r="DZV27" s="1135"/>
      <c r="DZW27" s="1133"/>
      <c r="DZX27" s="1134"/>
      <c r="DZY27" s="1135"/>
      <c r="DZZ27" s="1133"/>
      <c r="EAA27" s="1134"/>
      <c r="EAB27" s="1134"/>
      <c r="EAC27" s="1134"/>
      <c r="EAD27" s="1134"/>
      <c r="EAE27" s="1134"/>
      <c r="EAF27" s="1134"/>
      <c r="EAG27" s="1134"/>
      <c r="EAH27" s="1134"/>
      <c r="EAI27" s="1134"/>
      <c r="EAJ27" s="1135"/>
      <c r="EAK27" s="1133"/>
      <c r="EAL27" s="1134"/>
      <c r="EAM27" s="1135"/>
      <c r="EAN27" s="296" t="s">
        <v>407</v>
      </c>
      <c r="EAO27" s="259"/>
      <c r="EAP27" s="259"/>
      <c r="EAQ27" s="259"/>
      <c r="EAR27" s="259"/>
      <c r="EAS27" s="259"/>
      <c r="EAT27" s="259"/>
      <c r="EAU27" s="259"/>
      <c r="EAV27" s="259"/>
      <c r="EAW27" s="259"/>
      <c r="EAX27" s="259"/>
      <c r="EAY27" s="297"/>
      <c r="EAZ27" s="1133"/>
      <c r="EBA27" s="1134"/>
      <c r="EBB27" s="1134"/>
      <c r="EBC27" s="1134"/>
      <c r="EBD27" s="1134"/>
      <c r="EBE27" s="1134"/>
      <c r="EBF27" s="1134"/>
      <c r="EBG27" s="1135"/>
      <c r="EBH27" s="1133"/>
      <c r="EBI27" s="1134"/>
      <c r="EBJ27" s="1134"/>
      <c r="EBK27" s="1134"/>
      <c r="EBL27" s="1135"/>
      <c r="EBM27" s="1133"/>
      <c r="EBN27" s="1134"/>
      <c r="EBO27" s="1135"/>
      <c r="EBP27" s="1133"/>
      <c r="EBQ27" s="1134"/>
      <c r="EBR27" s="1134"/>
      <c r="EBS27" s="1134"/>
      <c r="EBT27" s="1134"/>
      <c r="EBU27" s="1134"/>
      <c r="EBV27" s="1134"/>
      <c r="EBW27" s="1134"/>
      <c r="EBX27" s="1134"/>
      <c r="EBY27" s="1134"/>
      <c r="EBZ27" s="1135"/>
      <c r="ECA27" s="1133"/>
      <c r="ECB27" s="1134"/>
      <c r="ECC27" s="1135"/>
      <c r="ECD27" s="296" t="s">
        <v>407</v>
      </c>
      <c r="ECE27" s="259"/>
      <c r="ECF27" s="259"/>
      <c r="ECG27" s="259"/>
      <c r="ECH27" s="259"/>
      <c r="ECI27" s="259"/>
      <c r="ECJ27" s="259"/>
      <c r="ECK27" s="259"/>
      <c r="ECL27" s="259"/>
      <c r="ECM27" s="259"/>
      <c r="ECN27" s="259"/>
      <c r="ECO27" s="297"/>
      <c r="ECP27" s="1133"/>
      <c r="ECQ27" s="1134"/>
      <c r="ECR27" s="1134"/>
      <c r="ECS27" s="1134"/>
      <c r="ECT27" s="1134"/>
      <c r="ECU27" s="1134"/>
      <c r="ECV27" s="1134"/>
      <c r="ECW27" s="1135"/>
      <c r="ECX27" s="1133"/>
      <c r="ECY27" s="1134"/>
      <c r="ECZ27" s="1134"/>
      <c r="EDA27" s="1134"/>
      <c r="EDB27" s="1135"/>
      <c r="EDC27" s="1133"/>
      <c r="EDD27" s="1134"/>
      <c r="EDE27" s="1135"/>
      <c r="EDF27" s="1133"/>
      <c r="EDG27" s="1134"/>
      <c r="EDH27" s="1134"/>
      <c r="EDI27" s="1134"/>
      <c r="EDJ27" s="1134"/>
      <c r="EDK27" s="1134"/>
      <c r="EDL27" s="1134"/>
      <c r="EDM27" s="1134"/>
      <c r="EDN27" s="1134"/>
      <c r="EDO27" s="1134"/>
      <c r="EDP27" s="1135"/>
      <c r="EDQ27" s="1133"/>
      <c r="EDR27" s="1134"/>
      <c r="EDS27" s="1135"/>
      <c r="EDT27" s="296" t="s">
        <v>407</v>
      </c>
      <c r="EDU27" s="259"/>
      <c r="EDV27" s="259"/>
      <c r="EDW27" s="259"/>
      <c r="EDX27" s="259"/>
      <c r="EDY27" s="259"/>
      <c r="EDZ27" s="259"/>
      <c r="EEA27" s="259"/>
      <c r="EEB27" s="259"/>
      <c r="EEC27" s="259"/>
      <c r="EED27" s="259"/>
      <c r="EEE27" s="297"/>
      <c r="EEF27" s="1133"/>
      <c r="EEG27" s="1134"/>
      <c r="EEH27" s="1134"/>
      <c r="EEI27" s="1134"/>
      <c r="EEJ27" s="1134"/>
      <c r="EEK27" s="1134"/>
      <c r="EEL27" s="1134"/>
      <c r="EEM27" s="1135"/>
      <c r="EEN27" s="1133"/>
      <c r="EEO27" s="1134"/>
      <c r="EEP27" s="1134"/>
      <c r="EEQ27" s="1134"/>
      <c r="EER27" s="1135"/>
      <c r="EES27" s="1133"/>
      <c r="EET27" s="1134"/>
      <c r="EEU27" s="1135"/>
      <c r="EEV27" s="1133"/>
      <c r="EEW27" s="1134"/>
      <c r="EEX27" s="1134"/>
      <c r="EEY27" s="1134"/>
      <c r="EEZ27" s="1134"/>
      <c r="EFA27" s="1134"/>
      <c r="EFB27" s="1134"/>
      <c r="EFC27" s="1134"/>
      <c r="EFD27" s="1134"/>
      <c r="EFE27" s="1134"/>
      <c r="EFF27" s="1135"/>
      <c r="EFG27" s="1133"/>
      <c r="EFH27" s="1134"/>
      <c r="EFI27" s="1135"/>
      <c r="EFJ27" s="296" t="s">
        <v>407</v>
      </c>
      <c r="EFK27" s="259"/>
      <c r="EFL27" s="259"/>
      <c r="EFM27" s="259"/>
      <c r="EFN27" s="259"/>
      <c r="EFO27" s="259"/>
      <c r="EFP27" s="259"/>
      <c r="EFQ27" s="259"/>
      <c r="EFR27" s="259"/>
      <c r="EFS27" s="259"/>
      <c r="EFT27" s="259"/>
      <c r="EFU27" s="297"/>
      <c r="EFV27" s="1133"/>
      <c r="EFW27" s="1134"/>
      <c r="EFX27" s="1134"/>
      <c r="EFY27" s="1134"/>
      <c r="EFZ27" s="1134"/>
      <c r="EGA27" s="1134"/>
      <c r="EGB27" s="1134"/>
      <c r="EGC27" s="1135"/>
      <c r="EGD27" s="1133"/>
      <c r="EGE27" s="1134"/>
      <c r="EGF27" s="1134"/>
      <c r="EGG27" s="1134"/>
      <c r="EGH27" s="1135"/>
      <c r="EGI27" s="1133"/>
      <c r="EGJ27" s="1134"/>
      <c r="EGK27" s="1135"/>
      <c r="EGL27" s="1133"/>
      <c r="EGM27" s="1134"/>
      <c r="EGN27" s="1134"/>
      <c r="EGO27" s="1134"/>
      <c r="EGP27" s="1134"/>
      <c r="EGQ27" s="1134"/>
      <c r="EGR27" s="1134"/>
      <c r="EGS27" s="1134"/>
      <c r="EGT27" s="1134"/>
      <c r="EGU27" s="1134"/>
      <c r="EGV27" s="1135"/>
      <c r="EGW27" s="1133"/>
      <c r="EGX27" s="1134"/>
      <c r="EGY27" s="1135"/>
      <c r="EGZ27" s="296" t="s">
        <v>407</v>
      </c>
      <c r="EHA27" s="259"/>
      <c r="EHB27" s="259"/>
      <c r="EHC27" s="259"/>
      <c r="EHD27" s="259"/>
      <c r="EHE27" s="259"/>
      <c r="EHF27" s="259"/>
      <c r="EHG27" s="259"/>
      <c r="EHH27" s="259"/>
      <c r="EHI27" s="259"/>
      <c r="EHJ27" s="259"/>
      <c r="EHK27" s="297"/>
      <c r="EHL27" s="1133"/>
      <c r="EHM27" s="1134"/>
      <c r="EHN27" s="1134"/>
      <c r="EHO27" s="1134"/>
      <c r="EHP27" s="1134"/>
      <c r="EHQ27" s="1134"/>
      <c r="EHR27" s="1134"/>
      <c r="EHS27" s="1135"/>
      <c r="EHT27" s="1133"/>
      <c r="EHU27" s="1134"/>
      <c r="EHV27" s="1134"/>
      <c r="EHW27" s="1134"/>
      <c r="EHX27" s="1135"/>
      <c r="EHY27" s="1133"/>
      <c r="EHZ27" s="1134"/>
      <c r="EIA27" s="1135"/>
      <c r="EIB27" s="1133"/>
      <c r="EIC27" s="1134"/>
      <c r="EID27" s="1134"/>
      <c r="EIE27" s="1134"/>
      <c r="EIF27" s="1134"/>
      <c r="EIG27" s="1134"/>
      <c r="EIH27" s="1134"/>
      <c r="EII27" s="1134"/>
      <c r="EIJ27" s="1134"/>
      <c r="EIK27" s="1134"/>
      <c r="EIL27" s="1135"/>
      <c r="EIM27" s="1133"/>
      <c r="EIN27" s="1134"/>
      <c r="EIO27" s="1135"/>
      <c r="EIP27" s="296" t="s">
        <v>407</v>
      </c>
      <c r="EIQ27" s="259"/>
      <c r="EIR27" s="259"/>
      <c r="EIS27" s="259"/>
      <c r="EIT27" s="259"/>
      <c r="EIU27" s="259"/>
      <c r="EIV27" s="259"/>
      <c r="EIW27" s="259"/>
      <c r="EIX27" s="259"/>
      <c r="EIY27" s="259"/>
      <c r="EIZ27" s="259"/>
      <c r="EJA27" s="297"/>
      <c r="EJB27" s="1133"/>
      <c r="EJC27" s="1134"/>
      <c r="EJD27" s="1134"/>
      <c r="EJE27" s="1134"/>
      <c r="EJF27" s="1134"/>
      <c r="EJG27" s="1134"/>
      <c r="EJH27" s="1134"/>
      <c r="EJI27" s="1135"/>
      <c r="EJJ27" s="1133"/>
      <c r="EJK27" s="1134"/>
      <c r="EJL27" s="1134"/>
      <c r="EJM27" s="1134"/>
      <c r="EJN27" s="1135"/>
    </row>
    <row r="28" spans="1:3654" ht="18.75" customHeight="1" x14ac:dyDescent="0.25">
      <c r="A28" s="1133"/>
      <c r="B28" s="1134"/>
      <c r="C28" s="1135"/>
      <c r="D28" s="1133" t="s">
        <v>402</v>
      </c>
      <c r="E28" s="1134"/>
      <c r="F28" s="1134"/>
      <c r="G28" s="1134"/>
      <c r="H28" s="1134"/>
      <c r="I28" s="1134"/>
      <c r="J28" s="1134"/>
      <c r="K28" s="1134"/>
      <c r="L28" s="1134"/>
      <c r="M28" s="1134"/>
      <c r="N28" s="1135"/>
      <c r="O28" s="1133"/>
      <c r="P28" s="1134"/>
      <c r="Q28" s="1135"/>
      <c r="R28" s="296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97"/>
      <c r="AD28" s="1133" t="s">
        <v>414</v>
      </c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5"/>
      <c r="AQ28" s="1133"/>
      <c r="AR28" s="1134"/>
      <c r="AS28" s="1135"/>
      <c r="AT28" s="1133" t="s">
        <v>402</v>
      </c>
      <c r="AU28" s="1134"/>
      <c r="AV28" s="1134"/>
      <c r="AW28" s="1134"/>
      <c r="AX28" s="1134"/>
      <c r="AY28" s="1134"/>
      <c r="AZ28" s="1134"/>
      <c r="BA28" s="1134"/>
      <c r="BB28" s="1134"/>
      <c r="BC28" s="1134"/>
      <c r="BD28" s="1135"/>
      <c r="BE28" s="1133"/>
      <c r="BF28" s="1134"/>
      <c r="BG28" s="1135"/>
      <c r="BH28" s="296"/>
      <c r="BI28" s="255"/>
      <c r="BJ28" s="255"/>
      <c r="BK28" s="255"/>
      <c r="BL28" s="255"/>
      <c r="BM28" s="255"/>
      <c r="BN28" s="255"/>
      <c r="BO28" s="255"/>
      <c r="BP28" s="255"/>
      <c r="BQ28" s="255"/>
      <c r="BR28" s="255"/>
      <c r="BS28" s="297"/>
      <c r="BT28" s="1133" t="s">
        <v>414</v>
      </c>
      <c r="BU28" s="1134"/>
      <c r="BV28" s="1134"/>
      <c r="BW28" s="1134"/>
      <c r="BX28" s="1134"/>
      <c r="BY28" s="1134"/>
      <c r="BZ28" s="1134"/>
      <c r="CA28" s="1134"/>
      <c r="CB28" s="1134"/>
      <c r="CC28" s="1134"/>
      <c r="CD28" s="1134"/>
      <c r="CE28" s="1134"/>
      <c r="CF28" s="1135"/>
      <c r="CG28" s="1133"/>
      <c r="CH28" s="1134"/>
      <c r="CI28" s="1135"/>
      <c r="CJ28" s="1133" t="s">
        <v>402</v>
      </c>
      <c r="CK28" s="1134"/>
      <c r="CL28" s="1134"/>
      <c r="CM28" s="1134"/>
      <c r="CN28" s="1134"/>
      <c r="CO28" s="1134"/>
      <c r="CP28" s="1134"/>
      <c r="CQ28" s="1134"/>
      <c r="CR28" s="1134"/>
      <c r="CS28" s="1134"/>
      <c r="CT28" s="1135"/>
      <c r="CU28" s="1133"/>
      <c r="CV28" s="1134"/>
      <c r="CW28" s="1135"/>
      <c r="CX28" s="296"/>
      <c r="CY28" s="255"/>
      <c r="CZ28" s="255"/>
      <c r="DA28" s="255"/>
      <c r="DB28" s="255"/>
      <c r="DC28" s="255"/>
      <c r="DD28" s="255"/>
      <c r="DE28" s="255"/>
      <c r="DF28" s="255"/>
      <c r="DG28" s="255"/>
      <c r="DH28" s="255"/>
      <c r="DI28" s="297"/>
      <c r="DJ28" s="1133" t="s">
        <v>414</v>
      </c>
      <c r="DK28" s="1134"/>
      <c r="DL28" s="1134"/>
      <c r="DM28" s="1134"/>
      <c r="DN28" s="1134"/>
      <c r="DO28" s="1134"/>
      <c r="DP28" s="1134"/>
      <c r="DQ28" s="1134"/>
      <c r="DR28" s="1134"/>
      <c r="DS28" s="1134"/>
      <c r="DT28" s="1134"/>
      <c r="DU28" s="1134"/>
      <c r="DV28" s="1135"/>
      <c r="DW28" s="1133"/>
      <c r="DX28" s="1134"/>
      <c r="DY28" s="1135"/>
      <c r="DZ28" s="1133" t="s">
        <v>402</v>
      </c>
      <c r="EA28" s="1134"/>
      <c r="EB28" s="1134"/>
      <c r="EC28" s="1134"/>
      <c r="ED28" s="1134"/>
      <c r="EE28" s="1134"/>
      <c r="EF28" s="1134"/>
      <c r="EG28" s="1134"/>
      <c r="EH28" s="1134"/>
      <c r="EI28" s="1134"/>
      <c r="EJ28" s="1135"/>
      <c r="EK28" s="1133"/>
      <c r="EL28" s="1134"/>
      <c r="EM28" s="1135"/>
      <c r="EN28" s="296"/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97"/>
      <c r="EZ28" s="1133" t="s">
        <v>414</v>
      </c>
      <c r="FA28" s="1134"/>
      <c r="FB28" s="1134"/>
      <c r="FC28" s="1134"/>
      <c r="FD28" s="1134"/>
      <c r="FE28" s="1134"/>
      <c r="FF28" s="1134"/>
      <c r="FG28" s="1134"/>
      <c r="FH28" s="1134"/>
      <c r="FI28" s="1134"/>
      <c r="FJ28" s="1134"/>
      <c r="FK28" s="1134"/>
      <c r="FL28" s="1135"/>
      <c r="FM28" s="1133"/>
      <c r="FN28" s="1134"/>
      <c r="FO28" s="1135"/>
      <c r="FP28" s="1133" t="s">
        <v>402</v>
      </c>
      <c r="FQ28" s="1134"/>
      <c r="FR28" s="1134"/>
      <c r="FS28" s="1134"/>
      <c r="FT28" s="1134"/>
      <c r="FU28" s="1134"/>
      <c r="FV28" s="1134"/>
      <c r="FW28" s="1134"/>
      <c r="FX28" s="1134"/>
      <c r="FY28" s="1134"/>
      <c r="FZ28" s="1135"/>
      <c r="GA28" s="1133"/>
      <c r="GB28" s="1134"/>
      <c r="GC28" s="1135"/>
      <c r="GD28" s="296"/>
      <c r="GE28" s="255"/>
      <c r="GF28" s="255"/>
      <c r="GG28" s="255"/>
      <c r="GH28" s="255"/>
      <c r="GI28" s="255"/>
      <c r="GJ28" s="255"/>
      <c r="GK28" s="255"/>
      <c r="GL28" s="255"/>
      <c r="GM28" s="255"/>
      <c r="GN28" s="255"/>
      <c r="GO28" s="297"/>
      <c r="GP28" s="1133" t="s">
        <v>414</v>
      </c>
      <c r="GQ28" s="1134"/>
      <c r="GR28" s="1134"/>
      <c r="GS28" s="1134"/>
      <c r="GT28" s="1134"/>
      <c r="GU28" s="1134"/>
      <c r="GV28" s="1134"/>
      <c r="GW28" s="1134"/>
      <c r="GX28" s="1134"/>
      <c r="GY28" s="1134"/>
      <c r="GZ28" s="1134"/>
      <c r="HA28" s="1134"/>
      <c r="HB28" s="1135"/>
      <c r="HC28" s="1133"/>
      <c r="HD28" s="1134"/>
      <c r="HE28" s="1135"/>
      <c r="HF28" s="1133" t="s">
        <v>402</v>
      </c>
      <c r="HG28" s="1134"/>
      <c r="HH28" s="1134"/>
      <c r="HI28" s="1134"/>
      <c r="HJ28" s="1134"/>
      <c r="HK28" s="1134"/>
      <c r="HL28" s="1134"/>
      <c r="HM28" s="1134"/>
      <c r="HN28" s="1134"/>
      <c r="HO28" s="1134"/>
      <c r="HP28" s="1135"/>
      <c r="HQ28" s="1133"/>
      <c r="HR28" s="1134"/>
      <c r="HS28" s="1135"/>
      <c r="HT28" s="296"/>
      <c r="HU28" s="255"/>
      <c r="HV28" s="255"/>
      <c r="HW28" s="255"/>
      <c r="HX28" s="255"/>
      <c r="HY28" s="255"/>
      <c r="HZ28" s="255"/>
      <c r="IA28" s="255"/>
      <c r="IB28" s="255"/>
      <c r="IC28" s="255"/>
      <c r="ID28" s="255"/>
      <c r="IE28" s="297"/>
      <c r="IF28" s="1133" t="s">
        <v>414</v>
      </c>
      <c r="IG28" s="1134"/>
      <c r="IH28" s="1134"/>
      <c r="II28" s="1134"/>
      <c r="IJ28" s="1134"/>
      <c r="IK28" s="1134"/>
      <c r="IL28" s="1134"/>
      <c r="IM28" s="1134"/>
      <c r="IN28" s="1134"/>
      <c r="IO28" s="1134"/>
      <c r="IP28" s="1134"/>
      <c r="IQ28" s="1134"/>
      <c r="IR28" s="1135"/>
      <c r="IS28" s="1133"/>
      <c r="IT28" s="1134"/>
      <c r="IU28" s="1135"/>
      <c r="IV28" s="1133" t="s">
        <v>402</v>
      </c>
      <c r="IW28" s="1134"/>
      <c r="IX28" s="1134"/>
      <c r="IY28" s="1134"/>
      <c r="IZ28" s="1134"/>
      <c r="JA28" s="1134"/>
      <c r="JB28" s="1134"/>
      <c r="JC28" s="1134"/>
      <c r="JD28" s="1134"/>
      <c r="JE28" s="1134"/>
      <c r="JF28" s="1135"/>
      <c r="JG28" s="1133"/>
      <c r="JH28" s="1134"/>
      <c r="JI28" s="1135"/>
      <c r="JJ28" s="296"/>
      <c r="JK28" s="255"/>
      <c r="JL28" s="255"/>
      <c r="JM28" s="255"/>
      <c r="JN28" s="255"/>
      <c r="JO28" s="255"/>
      <c r="JP28" s="255"/>
      <c r="JQ28" s="255"/>
      <c r="JR28" s="255"/>
      <c r="JS28" s="255"/>
      <c r="JT28" s="255"/>
      <c r="JU28" s="297"/>
      <c r="JV28" s="1133" t="s">
        <v>414</v>
      </c>
      <c r="JW28" s="1134"/>
      <c r="JX28" s="1134"/>
      <c r="JY28" s="1134"/>
      <c r="JZ28" s="1134"/>
      <c r="KA28" s="1134"/>
      <c r="KB28" s="1134"/>
      <c r="KC28" s="1134"/>
      <c r="KD28" s="1134"/>
      <c r="KE28" s="1134"/>
      <c r="KF28" s="1134"/>
      <c r="KG28" s="1134"/>
      <c r="KH28" s="1135"/>
      <c r="KI28" s="1133"/>
      <c r="KJ28" s="1134"/>
      <c r="KK28" s="1135"/>
      <c r="KL28" s="1133" t="s">
        <v>402</v>
      </c>
      <c r="KM28" s="1134"/>
      <c r="KN28" s="1134"/>
      <c r="KO28" s="1134"/>
      <c r="KP28" s="1134"/>
      <c r="KQ28" s="1134"/>
      <c r="KR28" s="1134"/>
      <c r="KS28" s="1134"/>
      <c r="KT28" s="1134"/>
      <c r="KU28" s="1134"/>
      <c r="KV28" s="1135"/>
      <c r="KW28" s="1133"/>
      <c r="KX28" s="1134"/>
      <c r="KY28" s="1135"/>
      <c r="KZ28" s="296"/>
      <c r="LA28" s="255"/>
      <c r="LB28" s="255"/>
      <c r="LC28" s="255"/>
      <c r="LD28" s="255"/>
      <c r="LE28" s="255"/>
      <c r="LF28" s="255"/>
      <c r="LG28" s="255"/>
      <c r="LH28" s="255"/>
      <c r="LI28" s="255"/>
      <c r="LJ28" s="255"/>
      <c r="LK28" s="297"/>
      <c r="LL28" s="1133" t="s">
        <v>414</v>
      </c>
      <c r="LM28" s="1134"/>
      <c r="LN28" s="1134"/>
      <c r="LO28" s="1134"/>
      <c r="LP28" s="1134"/>
      <c r="LQ28" s="1134"/>
      <c r="LR28" s="1134"/>
      <c r="LS28" s="1134"/>
      <c r="LT28" s="1134"/>
      <c r="LU28" s="1134"/>
      <c r="LV28" s="1134"/>
      <c r="LW28" s="1134"/>
      <c r="LX28" s="1135"/>
      <c r="LY28" s="1133"/>
      <c r="LZ28" s="1134"/>
      <c r="MA28" s="1135"/>
      <c r="MB28" s="1133" t="s">
        <v>402</v>
      </c>
      <c r="MC28" s="1134"/>
      <c r="MD28" s="1134"/>
      <c r="ME28" s="1134"/>
      <c r="MF28" s="1134"/>
      <c r="MG28" s="1134"/>
      <c r="MH28" s="1134"/>
      <c r="MI28" s="1134"/>
      <c r="MJ28" s="1134"/>
      <c r="MK28" s="1134"/>
      <c r="ML28" s="1135"/>
      <c r="MM28" s="1133"/>
      <c r="MN28" s="1134"/>
      <c r="MO28" s="1135"/>
      <c r="MP28" s="296"/>
      <c r="MQ28" s="255"/>
      <c r="MR28" s="255"/>
      <c r="MS28" s="255"/>
      <c r="MT28" s="255"/>
      <c r="MU28" s="255"/>
      <c r="MV28" s="255"/>
      <c r="MW28" s="255"/>
      <c r="MX28" s="255"/>
      <c r="MY28" s="255"/>
      <c r="MZ28" s="255"/>
      <c r="NA28" s="297"/>
      <c r="NB28" s="1133" t="s">
        <v>414</v>
      </c>
      <c r="NC28" s="1134"/>
      <c r="ND28" s="1134"/>
      <c r="NE28" s="1134"/>
      <c r="NF28" s="1134"/>
      <c r="NG28" s="1134"/>
      <c r="NH28" s="1134"/>
      <c r="NI28" s="1134"/>
      <c r="NJ28" s="1134"/>
      <c r="NK28" s="1134"/>
      <c r="NL28" s="1134"/>
      <c r="NM28" s="1134"/>
      <c r="NN28" s="1135"/>
      <c r="NO28" s="1133"/>
      <c r="NP28" s="1134"/>
      <c r="NQ28" s="1135"/>
      <c r="NR28" s="1133" t="s">
        <v>402</v>
      </c>
      <c r="NS28" s="1134"/>
      <c r="NT28" s="1134"/>
      <c r="NU28" s="1134"/>
      <c r="NV28" s="1134"/>
      <c r="NW28" s="1134"/>
      <c r="NX28" s="1134"/>
      <c r="NY28" s="1134"/>
      <c r="NZ28" s="1134"/>
      <c r="OA28" s="1134"/>
      <c r="OB28" s="1135"/>
      <c r="OC28" s="1133"/>
      <c r="OD28" s="1134"/>
      <c r="OE28" s="1135"/>
      <c r="OF28" s="296"/>
      <c r="OG28" s="255"/>
      <c r="OH28" s="255"/>
      <c r="OI28" s="255"/>
      <c r="OJ28" s="255"/>
      <c r="OK28" s="255"/>
      <c r="OL28" s="255"/>
      <c r="OM28" s="255"/>
      <c r="ON28" s="255"/>
      <c r="OO28" s="255"/>
      <c r="OP28" s="255"/>
      <c r="OQ28" s="297"/>
      <c r="OR28" s="1133" t="s">
        <v>414</v>
      </c>
      <c r="OS28" s="1134"/>
      <c r="OT28" s="1134"/>
      <c r="OU28" s="1134"/>
      <c r="OV28" s="1134"/>
      <c r="OW28" s="1134"/>
      <c r="OX28" s="1134"/>
      <c r="OY28" s="1134"/>
      <c r="OZ28" s="1134"/>
      <c r="PA28" s="1134"/>
      <c r="PB28" s="1134"/>
      <c r="PC28" s="1134"/>
      <c r="PD28" s="1135"/>
      <c r="PE28" s="1133"/>
      <c r="PF28" s="1134"/>
      <c r="PG28" s="1135"/>
      <c r="PH28" s="1133" t="s">
        <v>402</v>
      </c>
      <c r="PI28" s="1134"/>
      <c r="PJ28" s="1134"/>
      <c r="PK28" s="1134"/>
      <c r="PL28" s="1134"/>
      <c r="PM28" s="1134"/>
      <c r="PN28" s="1134"/>
      <c r="PO28" s="1134"/>
      <c r="PP28" s="1134"/>
      <c r="PQ28" s="1134"/>
      <c r="PR28" s="1135"/>
      <c r="PS28" s="1133"/>
      <c r="PT28" s="1134"/>
      <c r="PU28" s="1135"/>
      <c r="PV28" s="296"/>
      <c r="PW28" s="255"/>
      <c r="PX28" s="255"/>
      <c r="PY28" s="255"/>
      <c r="PZ28" s="255"/>
      <c r="QA28" s="255"/>
      <c r="QB28" s="255"/>
      <c r="QC28" s="255"/>
      <c r="QD28" s="255"/>
      <c r="QE28" s="255"/>
      <c r="QF28" s="255"/>
      <c r="QG28" s="297"/>
      <c r="QH28" s="1133" t="s">
        <v>414</v>
      </c>
      <c r="QI28" s="1134"/>
      <c r="QJ28" s="1134"/>
      <c r="QK28" s="1134"/>
      <c r="QL28" s="1134"/>
      <c r="QM28" s="1134"/>
      <c r="QN28" s="1134"/>
      <c r="QO28" s="1134"/>
      <c r="QP28" s="1134"/>
      <c r="QQ28" s="1134"/>
      <c r="QR28" s="1134"/>
      <c r="QS28" s="1134"/>
      <c r="QT28" s="1135"/>
      <c r="QU28" s="1133"/>
      <c r="QV28" s="1134"/>
      <c r="QW28" s="1135"/>
      <c r="QX28" s="1133" t="s">
        <v>402</v>
      </c>
      <c r="QY28" s="1134"/>
      <c r="QZ28" s="1134"/>
      <c r="RA28" s="1134"/>
      <c r="RB28" s="1134"/>
      <c r="RC28" s="1134"/>
      <c r="RD28" s="1134"/>
      <c r="RE28" s="1134"/>
      <c r="RF28" s="1134"/>
      <c r="RG28" s="1134"/>
      <c r="RH28" s="1135"/>
      <c r="RI28" s="1133"/>
      <c r="RJ28" s="1134"/>
      <c r="RK28" s="1135"/>
      <c r="RL28" s="296"/>
      <c r="RM28" s="255"/>
      <c r="RN28" s="255"/>
      <c r="RO28" s="255"/>
      <c r="RP28" s="255"/>
      <c r="RQ28" s="255"/>
      <c r="RR28" s="255"/>
      <c r="RS28" s="255"/>
      <c r="RT28" s="255"/>
      <c r="RU28" s="255"/>
      <c r="RV28" s="255"/>
      <c r="RW28" s="297"/>
      <c r="RX28" s="1133" t="s">
        <v>414</v>
      </c>
      <c r="RY28" s="1134"/>
      <c r="RZ28" s="1134"/>
      <c r="SA28" s="1134"/>
      <c r="SB28" s="1134"/>
      <c r="SC28" s="1134"/>
      <c r="SD28" s="1134"/>
      <c r="SE28" s="1134"/>
      <c r="SF28" s="1134"/>
      <c r="SG28" s="1134"/>
      <c r="SH28" s="1134"/>
      <c r="SI28" s="1134"/>
      <c r="SJ28" s="1135"/>
      <c r="SK28" s="1133"/>
      <c r="SL28" s="1134"/>
      <c r="SM28" s="1135"/>
      <c r="SN28" s="1133" t="s">
        <v>402</v>
      </c>
      <c r="SO28" s="1134"/>
      <c r="SP28" s="1134"/>
      <c r="SQ28" s="1134"/>
      <c r="SR28" s="1134"/>
      <c r="SS28" s="1134"/>
      <c r="ST28" s="1134"/>
      <c r="SU28" s="1134"/>
      <c r="SV28" s="1134"/>
      <c r="SW28" s="1134"/>
      <c r="SX28" s="1135"/>
      <c r="SY28" s="1133"/>
      <c r="SZ28" s="1134"/>
      <c r="TA28" s="1135"/>
      <c r="TB28" s="296"/>
      <c r="TC28" s="255"/>
      <c r="TD28" s="255"/>
      <c r="TE28" s="255"/>
      <c r="TF28" s="255"/>
      <c r="TG28" s="255"/>
      <c r="TH28" s="255"/>
      <c r="TI28" s="255"/>
      <c r="TJ28" s="255"/>
      <c r="TK28" s="255"/>
      <c r="TL28" s="255"/>
      <c r="TM28" s="297"/>
      <c r="TN28" s="1133" t="s">
        <v>414</v>
      </c>
      <c r="TO28" s="1134"/>
      <c r="TP28" s="1134"/>
      <c r="TQ28" s="1134"/>
      <c r="TR28" s="1134"/>
      <c r="TS28" s="1134"/>
      <c r="TT28" s="1134"/>
      <c r="TU28" s="1134"/>
      <c r="TV28" s="1134"/>
      <c r="TW28" s="1134"/>
      <c r="TX28" s="1134"/>
      <c r="TY28" s="1134"/>
      <c r="TZ28" s="1135"/>
      <c r="UA28" s="1133"/>
      <c r="UB28" s="1134"/>
      <c r="UC28" s="1135"/>
      <c r="UD28" s="1133" t="s">
        <v>402</v>
      </c>
      <c r="UE28" s="1134"/>
      <c r="UF28" s="1134"/>
      <c r="UG28" s="1134"/>
      <c r="UH28" s="1134"/>
      <c r="UI28" s="1134"/>
      <c r="UJ28" s="1134"/>
      <c r="UK28" s="1134"/>
      <c r="UL28" s="1134"/>
      <c r="UM28" s="1134"/>
      <c r="UN28" s="1135"/>
      <c r="UO28" s="1133"/>
      <c r="UP28" s="1134"/>
      <c r="UQ28" s="1135"/>
      <c r="UR28" s="296"/>
      <c r="US28" s="255"/>
      <c r="UT28" s="255"/>
      <c r="UU28" s="255"/>
      <c r="UV28" s="255"/>
      <c r="UW28" s="255"/>
      <c r="UX28" s="255"/>
      <c r="UY28" s="255"/>
      <c r="UZ28" s="255"/>
      <c r="VA28" s="255"/>
      <c r="VB28" s="255"/>
      <c r="VC28" s="297"/>
      <c r="VD28" s="1133" t="s">
        <v>414</v>
      </c>
      <c r="VE28" s="1134"/>
      <c r="VF28" s="1134"/>
      <c r="VG28" s="1134"/>
      <c r="VH28" s="1134"/>
      <c r="VI28" s="1134"/>
      <c r="VJ28" s="1134"/>
      <c r="VK28" s="1134"/>
      <c r="VL28" s="1134"/>
      <c r="VM28" s="1134"/>
      <c r="VN28" s="1134"/>
      <c r="VO28" s="1134"/>
      <c r="VP28" s="1135"/>
      <c r="VQ28" s="1133"/>
      <c r="VR28" s="1134"/>
      <c r="VS28" s="1135"/>
      <c r="VT28" s="1133" t="s">
        <v>402</v>
      </c>
      <c r="VU28" s="1134"/>
      <c r="VV28" s="1134"/>
      <c r="VW28" s="1134"/>
      <c r="VX28" s="1134"/>
      <c r="VY28" s="1134"/>
      <c r="VZ28" s="1134"/>
      <c r="WA28" s="1134"/>
      <c r="WB28" s="1134"/>
      <c r="WC28" s="1134"/>
      <c r="WD28" s="1135"/>
      <c r="WE28" s="1133"/>
      <c r="WF28" s="1134"/>
      <c r="WG28" s="1135"/>
      <c r="WH28" s="296"/>
      <c r="WI28" s="255"/>
      <c r="WJ28" s="255"/>
      <c r="WK28" s="255"/>
      <c r="WL28" s="255"/>
      <c r="WM28" s="255"/>
      <c r="WN28" s="255"/>
      <c r="WO28" s="255"/>
      <c r="WP28" s="255"/>
      <c r="WQ28" s="255"/>
      <c r="WR28" s="255"/>
      <c r="WS28" s="297"/>
      <c r="WT28" s="1133" t="s">
        <v>414</v>
      </c>
      <c r="WU28" s="1134"/>
      <c r="WV28" s="1134"/>
      <c r="WW28" s="1134"/>
      <c r="WX28" s="1134"/>
      <c r="WY28" s="1134"/>
      <c r="WZ28" s="1134"/>
      <c r="XA28" s="1134"/>
      <c r="XB28" s="1134"/>
      <c r="XC28" s="1134"/>
      <c r="XD28" s="1134"/>
      <c r="XE28" s="1134"/>
      <c r="XF28" s="1135"/>
      <c r="XG28" s="1133"/>
      <c r="XH28" s="1134"/>
      <c r="XI28" s="1135"/>
      <c r="XJ28" s="1133" t="s">
        <v>402</v>
      </c>
      <c r="XK28" s="1134"/>
      <c r="XL28" s="1134"/>
      <c r="XM28" s="1134"/>
      <c r="XN28" s="1134"/>
      <c r="XO28" s="1134"/>
      <c r="XP28" s="1134"/>
      <c r="XQ28" s="1134"/>
      <c r="XR28" s="1134"/>
      <c r="XS28" s="1134"/>
      <c r="XT28" s="1135"/>
      <c r="XU28" s="1133"/>
      <c r="XV28" s="1134"/>
      <c r="XW28" s="1135"/>
      <c r="XX28" s="296"/>
      <c r="XY28" s="255"/>
      <c r="XZ28" s="255"/>
      <c r="YA28" s="255"/>
      <c r="YB28" s="255"/>
      <c r="YC28" s="255"/>
      <c r="YD28" s="255"/>
      <c r="YE28" s="255"/>
      <c r="YF28" s="255"/>
      <c r="YG28" s="255"/>
      <c r="YH28" s="255"/>
      <c r="YI28" s="297"/>
      <c r="YJ28" s="1133" t="s">
        <v>414</v>
      </c>
      <c r="YK28" s="1134"/>
      <c r="YL28" s="1134"/>
      <c r="YM28" s="1134"/>
      <c r="YN28" s="1134"/>
      <c r="YO28" s="1134"/>
      <c r="YP28" s="1134"/>
      <c r="YQ28" s="1134"/>
      <c r="YR28" s="1134"/>
      <c r="YS28" s="1134"/>
      <c r="YT28" s="1134"/>
      <c r="YU28" s="1134"/>
      <c r="YV28" s="1135"/>
      <c r="YW28" s="1133"/>
      <c r="YX28" s="1134"/>
      <c r="YY28" s="1135"/>
      <c r="YZ28" s="1133" t="s">
        <v>402</v>
      </c>
      <c r="ZA28" s="1134"/>
      <c r="ZB28" s="1134"/>
      <c r="ZC28" s="1134"/>
      <c r="ZD28" s="1134"/>
      <c r="ZE28" s="1134"/>
      <c r="ZF28" s="1134"/>
      <c r="ZG28" s="1134"/>
      <c r="ZH28" s="1134"/>
      <c r="ZI28" s="1134"/>
      <c r="ZJ28" s="1135"/>
      <c r="ZK28" s="1133"/>
      <c r="ZL28" s="1134"/>
      <c r="ZM28" s="1135"/>
      <c r="ZN28" s="296"/>
      <c r="ZO28" s="255"/>
      <c r="ZP28" s="255"/>
      <c r="ZQ28" s="255"/>
      <c r="ZR28" s="255"/>
      <c r="ZS28" s="255"/>
      <c r="ZT28" s="255"/>
      <c r="ZU28" s="255"/>
      <c r="ZV28" s="255"/>
      <c r="ZW28" s="255"/>
      <c r="ZX28" s="255"/>
      <c r="ZY28" s="297"/>
      <c r="ZZ28" s="1133" t="s">
        <v>414</v>
      </c>
      <c r="AAA28" s="1134"/>
      <c r="AAB28" s="1134"/>
      <c r="AAC28" s="1134"/>
      <c r="AAD28" s="1134"/>
      <c r="AAE28" s="1134"/>
      <c r="AAF28" s="1134"/>
      <c r="AAG28" s="1134"/>
      <c r="AAH28" s="1134"/>
      <c r="AAI28" s="1134"/>
      <c r="AAJ28" s="1134"/>
      <c r="AAK28" s="1134"/>
      <c r="AAL28" s="1135"/>
      <c r="AAM28" s="1133"/>
      <c r="AAN28" s="1134"/>
      <c r="AAO28" s="1135"/>
      <c r="AAP28" s="1133" t="s">
        <v>402</v>
      </c>
      <c r="AAQ28" s="1134"/>
      <c r="AAR28" s="1134"/>
      <c r="AAS28" s="1134"/>
      <c r="AAT28" s="1134"/>
      <c r="AAU28" s="1134"/>
      <c r="AAV28" s="1134"/>
      <c r="AAW28" s="1134"/>
      <c r="AAX28" s="1134"/>
      <c r="AAY28" s="1134"/>
      <c r="AAZ28" s="1135"/>
      <c r="ABA28" s="1133"/>
      <c r="ABB28" s="1134"/>
      <c r="ABC28" s="1135"/>
      <c r="ABD28" s="296"/>
      <c r="ABE28" s="255"/>
      <c r="ABF28" s="255"/>
      <c r="ABG28" s="255"/>
      <c r="ABH28" s="255"/>
      <c r="ABI28" s="255"/>
      <c r="ABJ28" s="255"/>
      <c r="ABK28" s="255"/>
      <c r="ABL28" s="255"/>
      <c r="ABM28" s="255"/>
      <c r="ABN28" s="255"/>
      <c r="ABO28" s="297"/>
      <c r="ABP28" s="1133" t="s">
        <v>414</v>
      </c>
      <c r="ABQ28" s="1134"/>
      <c r="ABR28" s="1134"/>
      <c r="ABS28" s="1134"/>
      <c r="ABT28" s="1134"/>
      <c r="ABU28" s="1134"/>
      <c r="ABV28" s="1134"/>
      <c r="ABW28" s="1134"/>
      <c r="ABX28" s="1134"/>
      <c r="ABY28" s="1134"/>
      <c r="ABZ28" s="1134"/>
      <c r="ACA28" s="1134"/>
      <c r="ACB28" s="1135"/>
      <c r="ACC28" s="1133"/>
      <c r="ACD28" s="1134"/>
      <c r="ACE28" s="1135"/>
      <c r="ACF28" s="1133" t="s">
        <v>402</v>
      </c>
      <c r="ACG28" s="1134"/>
      <c r="ACH28" s="1134"/>
      <c r="ACI28" s="1134"/>
      <c r="ACJ28" s="1134"/>
      <c r="ACK28" s="1134"/>
      <c r="ACL28" s="1134"/>
      <c r="ACM28" s="1134"/>
      <c r="ACN28" s="1134"/>
      <c r="ACO28" s="1134"/>
      <c r="ACP28" s="1135"/>
      <c r="ACQ28" s="1133"/>
      <c r="ACR28" s="1134"/>
      <c r="ACS28" s="1135"/>
      <c r="ACT28" s="296"/>
      <c r="ACU28" s="255"/>
      <c r="ACV28" s="255"/>
      <c r="ACW28" s="255"/>
      <c r="ACX28" s="255"/>
      <c r="ACY28" s="255"/>
      <c r="ACZ28" s="255"/>
      <c r="ADA28" s="255"/>
      <c r="ADB28" s="255"/>
      <c r="ADC28" s="255"/>
      <c r="ADD28" s="255"/>
      <c r="ADE28" s="297"/>
      <c r="ADF28" s="1133" t="s">
        <v>414</v>
      </c>
      <c r="ADG28" s="1134"/>
      <c r="ADH28" s="1134"/>
      <c r="ADI28" s="1134"/>
      <c r="ADJ28" s="1134"/>
      <c r="ADK28" s="1134"/>
      <c r="ADL28" s="1134"/>
      <c r="ADM28" s="1134"/>
      <c r="ADN28" s="1134"/>
      <c r="ADO28" s="1134"/>
      <c r="ADP28" s="1134"/>
      <c r="ADQ28" s="1134"/>
      <c r="ADR28" s="1135"/>
      <c r="ADS28" s="1133"/>
      <c r="ADT28" s="1134"/>
      <c r="ADU28" s="1135"/>
      <c r="ADV28" s="1133" t="s">
        <v>402</v>
      </c>
      <c r="ADW28" s="1134"/>
      <c r="ADX28" s="1134"/>
      <c r="ADY28" s="1134"/>
      <c r="ADZ28" s="1134"/>
      <c r="AEA28" s="1134"/>
      <c r="AEB28" s="1134"/>
      <c r="AEC28" s="1134"/>
      <c r="AED28" s="1134"/>
      <c r="AEE28" s="1134"/>
      <c r="AEF28" s="1135"/>
      <c r="AEG28" s="1133"/>
      <c r="AEH28" s="1134"/>
      <c r="AEI28" s="1135"/>
      <c r="AEJ28" s="296"/>
      <c r="AEK28" s="255"/>
      <c r="AEL28" s="255"/>
      <c r="AEM28" s="255"/>
      <c r="AEN28" s="255"/>
      <c r="AEO28" s="255"/>
      <c r="AEP28" s="255"/>
      <c r="AEQ28" s="255"/>
      <c r="AER28" s="255"/>
      <c r="AES28" s="255"/>
      <c r="AET28" s="255"/>
      <c r="AEU28" s="297"/>
      <c r="AEV28" s="1133" t="s">
        <v>414</v>
      </c>
      <c r="AEW28" s="1134"/>
      <c r="AEX28" s="1134"/>
      <c r="AEY28" s="1134"/>
      <c r="AEZ28" s="1134"/>
      <c r="AFA28" s="1134"/>
      <c r="AFB28" s="1134"/>
      <c r="AFC28" s="1134"/>
      <c r="AFD28" s="1134"/>
      <c r="AFE28" s="1134"/>
      <c r="AFF28" s="1134"/>
      <c r="AFG28" s="1134"/>
      <c r="AFH28" s="1135"/>
      <c r="AFI28" s="1133"/>
      <c r="AFJ28" s="1134"/>
      <c r="AFK28" s="1135"/>
      <c r="AFL28" s="1133" t="s">
        <v>402</v>
      </c>
      <c r="AFM28" s="1134"/>
      <c r="AFN28" s="1134"/>
      <c r="AFO28" s="1134"/>
      <c r="AFP28" s="1134"/>
      <c r="AFQ28" s="1134"/>
      <c r="AFR28" s="1134"/>
      <c r="AFS28" s="1134"/>
      <c r="AFT28" s="1134"/>
      <c r="AFU28" s="1134"/>
      <c r="AFV28" s="1135"/>
      <c r="AFW28" s="1133"/>
      <c r="AFX28" s="1134"/>
      <c r="AFY28" s="1135"/>
      <c r="AFZ28" s="296"/>
      <c r="AGA28" s="255"/>
      <c r="AGB28" s="255"/>
      <c r="AGC28" s="255"/>
      <c r="AGD28" s="255"/>
      <c r="AGE28" s="255"/>
      <c r="AGF28" s="255"/>
      <c r="AGG28" s="255"/>
      <c r="AGH28" s="255"/>
      <c r="AGI28" s="255"/>
      <c r="AGJ28" s="255"/>
      <c r="AGK28" s="297"/>
      <c r="AGL28" s="1133" t="s">
        <v>414</v>
      </c>
      <c r="AGM28" s="1134"/>
      <c r="AGN28" s="1134"/>
      <c r="AGO28" s="1134"/>
      <c r="AGP28" s="1134"/>
      <c r="AGQ28" s="1134"/>
      <c r="AGR28" s="1134"/>
      <c r="AGS28" s="1134"/>
      <c r="AGT28" s="1134"/>
      <c r="AGU28" s="1134"/>
      <c r="AGV28" s="1134"/>
      <c r="AGW28" s="1134"/>
      <c r="AGX28" s="1135"/>
      <c r="AGY28" s="1133"/>
      <c r="AGZ28" s="1134"/>
      <c r="AHA28" s="1135"/>
      <c r="AHB28" s="1133" t="s">
        <v>402</v>
      </c>
      <c r="AHC28" s="1134"/>
      <c r="AHD28" s="1134"/>
      <c r="AHE28" s="1134"/>
      <c r="AHF28" s="1134"/>
      <c r="AHG28" s="1134"/>
      <c r="AHH28" s="1134"/>
      <c r="AHI28" s="1134"/>
      <c r="AHJ28" s="1134"/>
      <c r="AHK28" s="1134"/>
      <c r="AHL28" s="1135"/>
      <c r="AHM28" s="1133"/>
      <c r="AHN28" s="1134"/>
      <c r="AHO28" s="1135"/>
      <c r="AHP28" s="296"/>
      <c r="AHQ28" s="255"/>
      <c r="AHR28" s="255"/>
      <c r="AHS28" s="255"/>
      <c r="AHT28" s="255"/>
      <c r="AHU28" s="255"/>
      <c r="AHV28" s="255"/>
      <c r="AHW28" s="255"/>
      <c r="AHX28" s="255"/>
      <c r="AHY28" s="255"/>
      <c r="AHZ28" s="255"/>
      <c r="AIA28" s="297"/>
      <c r="AIB28" s="1133" t="s">
        <v>414</v>
      </c>
      <c r="AIC28" s="1134"/>
      <c r="AID28" s="1134"/>
      <c r="AIE28" s="1134"/>
      <c r="AIF28" s="1134"/>
      <c r="AIG28" s="1134"/>
      <c r="AIH28" s="1134"/>
      <c r="AII28" s="1134"/>
      <c r="AIJ28" s="1134"/>
      <c r="AIK28" s="1134"/>
      <c r="AIL28" s="1134"/>
      <c r="AIM28" s="1134"/>
      <c r="AIN28" s="1135"/>
      <c r="AIO28" s="1133"/>
      <c r="AIP28" s="1134"/>
      <c r="AIQ28" s="1135"/>
      <c r="AIR28" s="1133" t="s">
        <v>402</v>
      </c>
      <c r="AIS28" s="1134"/>
      <c r="AIT28" s="1134"/>
      <c r="AIU28" s="1134"/>
      <c r="AIV28" s="1134"/>
      <c r="AIW28" s="1134"/>
      <c r="AIX28" s="1134"/>
      <c r="AIY28" s="1134"/>
      <c r="AIZ28" s="1134"/>
      <c r="AJA28" s="1134"/>
      <c r="AJB28" s="1135"/>
      <c r="AJC28" s="1133"/>
      <c r="AJD28" s="1134"/>
      <c r="AJE28" s="1135"/>
      <c r="AJF28" s="296"/>
      <c r="AJG28" s="255"/>
      <c r="AJH28" s="255"/>
      <c r="AJI28" s="255"/>
      <c r="AJJ28" s="255"/>
      <c r="AJK28" s="255"/>
      <c r="AJL28" s="255"/>
      <c r="AJM28" s="255"/>
      <c r="AJN28" s="255"/>
      <c r="AJO28" s="255"/>
      <c r="AJP28" s="255"/>
      <c r="AJQ28" s="297"/>
      <c r="AJR28" s="1133" t="s">
        <v>414</v>
      </c>
      <c r="AJS28" s="1134"/>
      <c r="AJT28" s="1134"/>
      <c r="AJU28" s="1134"/>
      <c r="AJV28" s="1134"/>
      <c r="AJW28" s="1134"/>
      <c r="AJX28" s="1134"/>
      <c r="AJY28" s="1134"/>
      <c r="AJZ28" s="1134"/>
      <c r="AKA28" s="1134"/>
      <c r="AKB28" s="1134"/>
      <c r="AKC28" s="1134"/>
      <c r="AKD28" s="1135"/>
      <c r="AKE28" s="1133"/>
      <c r="AKF28" s="1134"/>
      <c r="AKG28" s="1135"/>
      <c r="AKH28" s="1133" t="s">
        <v>402</v>
      </c>
      <c r="AKI28" s="1134"/>
      <c r="AKJ28" s="1134"/>
      <c r="AKK28" s="1134"/>
      <c r="AKL28" s="1134"/>
      <c r="AKM28" s="1134"/>
      <c r="AKN28" s="1134"/>
      <c r="AKO28" s="1134"/>
      <c r="AKP28" s="1134"/>
      <c r="AKQ28" s="1134"/>
      <c r="AKR28" s="1135"/>
      <c r="AKS28" s="1133"/>
      <c r="AKT28" s="1134"/>
      <c r="AKU28" s="1135"/>
      <c r="AKV28" s="296"/>
      <c r="AKW28" s="255"/>
      <c r="AKX28" s="255"/>
      <c r="AKY28" s="255"/>
      <c r="AKZ28" s="255"/>
      <c r="ALA28" s="255"/>
      <c r="ALB28" s="255"/>
      <c r="ALC28" s="255"/>
      <c r="ALD28" s="255"/>
      <c r="ALE28" s="255"/>
      <c r="ALF28" s="255"/>
      <c r="ALG28" s="297"/>
      <c r="ALH28" s="1133" t="s">
        <v>414</v>
      </c>
      <c r="ALI28" s="1134"/>
      <c r="ALJ28" s="1134"/>
      <c r="ALK28" s="1134"/>
      <c r="ALL28" s="1134"/>
      <c r="ALM28" s="1134"/>
      <c r="ALN28" s="1134"/>
      <c r="ALO28" s="1134"/>
      <c r="ALP28" s="1134"/>
      <c r="ALQ28" s="1134"/>
      <c r="ALR28" s="1134"/>
      <c r="ALS28" s="1134"/>
      <c r="ALT28" s="1135"/>
      <c r="ALU28" s="1133"/>
      <c r="ALV28" s="1134"/>
      <c r="ALW28" s="1135"/>
      <c r="ALX28" s="1133" t="s">
        <v>402</v>
      </c>
      <c r="ALY28" s="1134"/>
      <c r="ALZ28" s="1134"/>
      <c r="AMA28" s="1134"/>
      <c r="AMB28" s="1134"/>
      <c r="AMC28" s="1134"/>
      <c r="AMD28" s="1134"/>
      <c r="AME28" s="1134"/>
      <c r="AMF28" s="1134"/>
      <c r="AMG28" s="1134"/>
      <c r="AMH28" s="1135"/>
      <c r="AMI28" s="1133"/>
      <c r="AMJ28" s="1134"/>
      <c r="AMK28" s="1135"/>
      <c r="AML28" s="296"/>
      <c r="AMM28" s="255"/>
      <c r="AMN28" s="255"/>
      <c r="AMO28" s="255"/>
      <c r="AMP28" s="255"/>
      <c r="AMQ28" s="255"/>
      <c r="AMR28" s="255"/>
      <c r="AMS28" s="255"/>
      <c r="AMT28" s="255"/>
      <c r="AMU28" s="255"/>
      <c r="AMV28" s="255"/>
      <c r="AMW28" s="297"/>
      <c r="AMX28" s="1133" t="s">
        <v>414</v>
      </c>
      <c r="AMY28" s="1134"/>
      <c r="AMZ28" s="1134"/>
      <c r="ANA28" s="1134"/>
      <c r="ANB28" s="1134"/>
      <c r="ANC28" s="1134"/>
      <c r="AND28" s="1134"/>
      <c r="ANE28" s="1134"/>
      <c r="ANF28" s="1134"/>
      <c r="ANG28" s="1134"/>
      <c r="ANH28" s="1134"/>
      <c r="ANI28" s="1134"/>
      <c r="ANJ28" s="1135"/>
      <c r="ANK28" s="1133"/>
      <c r="ANL28" s="1134"/>
      <c r="ANM28" s="1135"/>
      <c r="ANN28" s="1133" t="s">
        <v>402</v>
      </c>
      <c r="ANO28" s="1134"/>
      <c r="ANP28" s="1134"/>
      <c r="ANQ28" s="1134"/>
      <c r="ANR28" s="1134"/>
      <c r="ANS28" s="1134"/>
      <c r="ANT28" s="1134"/>
      <c r="ANU28" s="1134"/>
      <c r="ANV28" s="1134"/>
      <c r="ANW28" s="1134"/>
      <c r="ANX28" s="1135"/>
      <c r="ANY28" s="1133"/>
      <c r="ANZ28" s="1134"/>
      <c r="AOA28" s="1135"/>
      <c r="AOB28" s="296"/>
      <c r="AOC28" s="255"/>
      <c r="AOD28" s="255"/>
      <c r="AOE28" s="255"/>
      <c r="AOF28" s="255"/>
      <c r="AOG28" s="255"/>
      <c r="AOH28" s="255"/>
      <c r="AOI28" s="255"/>
      <c r="AOJ28" s="255"/>
      <c r="AOK28" s="255"/>
      <c r="AOL28" s="255"/>
      <c r="AOM28" s="297"/>
      <c r="AON28" s="1133" t="s">
        <v>414</v>
      </c>
      <c r="AOO28" s="1134"/>
      <c r="AOP28" s="1134"/>
      <c r="AOQ28" s="1134"/>
      <c r="AOR28" s="1134"/>
      <c r="AOS28" s="1134"/>
      <c r="AOT28" s="1134"/>
      <c r="AOU28" s="1134"/>
      <c r="AOV28" s="1134"/>
      <c r="AOW28" s="1134"/>
      <c r="AOX28" s="1134"/>
      <c r="AOY28" s="1134"/>
      <c r="AOZ28" s="1135"/>
      <c r="APA28" s="1133"/>
      <c r="APB28" s="1134"/>
      <c r="APC28" s="1135"/>
      <c r="APD28" s="1133" t="s">
        <v>402</v>
      </c>
      <c r="APE28" s="1134"/>
      <c r="APF28" s="1134"/>
      <c r="APG28" s="1134"/>
      <c r="APH28" s="1134"/>
      <c r="API28" s="1134"/>
      <c r="APJ28" s="1134"/>
      <c r="APK28" s="1134"/>
      <c r="APL28" s="1134"/>
      <c r="APM28" s="1134"/>
      <c r="APN28" s="1135"/>
      <c r="APO28" s="1133"/>
      <c r="APP28" s="1134"/>
      <c r="APQ28" s="1135"/>
      <c r="APR28" s="296"/>
      <c r="APS28" s="255"/>
      <c r="APT28" s="255"/>
      <c r="APU28" s="255"/>
      <c r="APV28" s="255"/>
      <c r="APW28" s="255"/>
      <c r="APX28" s="255"/>
      <c r="APY28" s="255"/>
      <c r="APZ28" s="255"/>
      <c r="AQA28" s="255"/>
      <c r="AQB28" s="255"/>
      <c r="AQC28" s="297"/>
      <c r="AQD28" s="1133" t="s">
        <v>414</v>
      </c>
      <c r="AQE28" s="1134"/>
      <c r="AQF28" s="1134"/>
      <c r="AQG28" s="1134"/>
      <c r="AQH28" s="1134"/>
      <c r="AQI28" s="1134"/>
      <c r="AQJ28" s="1134"/>
      <c r="AQK28" s="1134"/>
      <c r="AQL28" s="1134"/>
      <c r="AQM28" s="1134"/>
      <c r="AQN28" s="1134"/>
      <c r="AQO28" s="1134"/>
      <c r="AQP28" s="1135"/>
      <c r="AQQ28" s="1133"/>
      <c r="AQR28" s="1134"/>
      <c r="AQS28" s="1135"/>
      <c r="AQT28" s="1133" t="s">
        <v>402</v>
      </c>
      <c r="AQU28" s="1134"/>
      <c r="AQV28" s="1134"/>
      <c r="AQW28" s="1134"/>
      <c r="AQX28" s="1134"/>
      <c r="AQY28" s="1134"/>
      <c r="AQZ28" s="1134"/>
      <c r="ARA28" s="1134"/>
      <c r="ARB28" s="1134"/>
      <c r="ARC28" s="1134"/>
      <c r="ARD28" s="1135"/>
      <c r="ARE28" s="1133"/>
      <c r="ARF28" s="1134"/>
      <c r="ARG28" s="1135"/>
      <c r="ARH28" s="296"/>
      <c r="ARI28" s="255"/>
      <c r="ARJ28" s="255"/>
      <c r="ARK28" s="255"/>
      <c r="ARL28" s="255"/>
      <c r="ARM28" s="255"/>
      <c r="ARN28" s="255"/>
      <c r="ARO28" s="255"/>
      <c r="ARP28" s="255"/>
      <c r="ARQ28" s="255"/>
      <c r="ARR28" s="255"/>
      <c r="ARS28" s="297"/>
      <c r="ART28" s="1133" t="s">
        <v>414</v>
      </c>
      <c r="ARU28" s="1134"/>
      <c r="ARV28" s="1134"/>
      <c r="ARW28" s="1134"/>
      <c r="ARX28" s="1134"/>
      <c r="ARY28" s="1134"/>
      <c r="ARZ28" s="1134"/>
      <c r="ASA28" s="1134"/>
      <c r="ASB28" s="1134"/>
      <c r="ASC28" s="1134"/>
      <c r="ASD28" s="1134"/>
      <c r="ASE28" s="1134"/>
      <c r="ASF28" s="1135"/>
      <c r="ASG28" s="1133"/>
      <c r="ASH28" s="1134"/>
      <c r="ASI28" s="1135"/>
      <c r="ASJ28" s="1133" t="s">
        <v>402</v>
      </c>
      <c r="ASK28" s="1134"/>
      <c r="ASL28" s="1134"/>
      <c r="ASM28" s="1134"/>
      <c r="ASN28" s="1134"/>
      <c r="ASO28" s="1134"/>
      <c r="ASP28" s="1134"/>
      <c r="ASQ28" s="1134"/>
      <c r="ASR28" s="1134"/>
      <c r="ASS28" s="1134"/>
      <c r="AST28" s="1135"/>
      <c r="ASU28" s="1133"/>
      <c r="ASV28" s="1134"/>
      <c r="ASW28" s="1135"/>
      <c r="ASX28" s="296"/>
      <c r="ASY28" s="255"/>
      <c r="ASZ28" s="255"/>
      <c r="ATA28" s="255"/>
      <c r="ATB28" s="255"/>
      <c r="ATC28" s="255"/>
      <c r="ATD28" s="255"/>
      <c r="ATE28" s="255"/>
      <c r="ATF28" s="255"/>
      <c r="ATG28" s="255"/>
      <c r="ATH28" s="255"/>
      <c r="ATI28" s="297"/>
      <c r="ATJ28" s="1133" t="s">
        <v>414</v>
      </c>
      <c r="ATK28" s="1134"/>
      <c r="ATL28" s="1134"/>
      <c r="ATM28" s="1134"/>
      <c r="ATN28" s="1134"/>
      <c r="ATO28" s="1134"/>
      <c r="ATP28" s="1134"/>
      <c r="ATQ28" s="1134"/>
      <c r="ATR28" s="1134"/>
      <c r="ATS28" s="1134"/>
      <c r="ATT28" s="1134"/>
      <c r="ATU28" s="1134"/>
      <c r="ATV28" s="1135"/>
      <c r="ATW28" s="1133"/>
      <c r="ATX28" s="1134"/>
      <c r="ATY28" s="1135"/>
      <c r="ATZ28" s="1133" t="s">
        <v>402</v>
      </c>
      <c r="AUA28" s="1134"/>
      <c r="AUB28" s="1134"/>
      <c r="AUC28" s="1134"/>
      <c r="AUD28" s="1134"/>
      <c r="AUE28" s="1134"/>
      <c r="AUF28" s="1134"/>
      <c r="AUG28" s="1134"/>
      <c r="AUH28" s="1134"/>
      <c r="AUI28" s="1134"/>
      <c r="AUJ28" s="1135"/>
      <c r="AUK28" s="1133"/>
      <c r="AUL28" s="1134"/>
      <c r="AUM28" s="1135"/>
      <c r="AUN28" s="296"/>
      <c r="AUO28" s="255"/>
      <c r="AUP28" s="255"/>
      <c r="AUQ28" s="255"/>
      <c r="AUR28" s="255"/>
      <c r="AUS28" s="255"/>
      <c r="AUT28" s="255"/>
      <c r="AUU28" s="255"/>
      <c r="AUV28" s="255"/>
      <c r="AUW28" s="255"/>
      <c r="AUX28" s="255"/>
      <c r="AUY28" s="297"/>
      <c r="AUZ28" s="1133" t="s">
        <v>414</v>
      </c>
      <c r="AVA28" s="1134"/>
      <c r="AVB28" s="1134"/>
      <c r="AVC28" s="1134"/>
      <c r="AVD28" s="1134"/>
      <c r="AVE28" s="1134"/>
      <c r="AVF28" s="1134"/>
      <c r="AVG28" s="1134"/>
      <c r="AVH28" s="1134"/>
      <c r="AVI28" s="1134"/>
      <c r="AVJ28" s="1134"/>
      <c r="AVK28" s="1134"/>
      <c r="AVL28" s="1135"/>
      <c r="AVM28" s="1133"/>
      <c r="AVN28" s="1134"/>
      <c r="AVO28" s="1135"/>
      <c r="AVP28" s="1133" t="s">
        <v>402</v>
      </c>
      <c r="AVQ28" s="1134"/>
      <c r="AVR28" s="1134"/>
      <c r="AVS28" s="1134"/>
      <c r="AVT28" s="1134"/>
      <c r="AVU28" s="1134"/>
      <c r="AVV28" s="1134"/>
      <c r="AVW28" s="1134"/>
      <c r="AVX28" s="1134"/>
      <c r="AVY28" s="1134"/>
      <c r="AVZ28" s="1135"/>
      <c r="AWA28" s="1133"/>
      <c r="AWB28" s="1134"/>
      <c r="AWC28" s="1135"/>
      <c r="AWD28" s="296"/>
      <c r="AWE28" s="255"/>
      <c r="AWF28" s="255"/>
      <c r="AWG28" s="255"/>
      <c r="AWH28" s="255"/>
      <c r="AWI28" s="255"/>
      <c r="AWJ28" s="255"/>
      <c r="AWK28" s="255"/>
      <c r="AWL28" s="255"/>
      <c r="AWM28" s="255"/>
      <c r="AWN28" s="255"/>
      <c r="AWO28" s="297"/>
      <c r="AWP28" s="1133" t="s">
        <v>414</v>
      </c>
      <c r="AWQ28" s="1134"/>
      <c r="AWR28" s="1134"/>
      <c r="AWS28" s="1134"/>
      <c r="AWT28" s="1134"/>
      <c r="AWU28" s="1134"/>
      <c r="AWV28" s="1134"/>
      <c r="AWW28" s="1134"/>
      <c r="AWX28" s="1134"/>
      <c r="AWY28" s="1134"/>
      <c r="AWZ28" s="1134"/>
      <c r="AXA28" s="1134"/>
      <c r="AXB28" s="1135"/>
      <c r="AXC28" s="1133"/>
      <c r="AXD28" s="1134"/>
      <c r="AXE28" s="1135"/>
      <c r="AXF28" s="1133" t="s">
        <v>402</v>
      </c>
      <c r="AXG28" s="1134"/>
      <c r="AXH28" s="1134"/>
      <c r="AXI28" s="1134"/>
      <c r="AXJ28" s="1134"/>
      <c r="AXK28" s="1134"/>
      <c r="AXL28" s="1134"/>
      <c r="AXM28" s="1134"/>
      <c r="AXN28" s="1134"/>
      <c r="AXO28" s="1134"/>
      <c r="AXP28" s="1135"/>
      <c r="AXQ28" s="1133"/>
      <c r="AXR28" s="1134"/>
      <c r="AXS28" s="1135"/>
      <c r="AXT28" s="296"/>
      <c r="AXU28" s="255"/>
      <c r="AXV28" s="255"/>
      <c r="AXW28" s="255"/>
      <c r="AXX28" s="255"/>
      <c r="AXY28" s="255"/>
      <c r="AXZ28" s="255"/>
      <c r="AYA28" s="255"/>
      <c r="AYB28" s="255"/>
      <c r="AYC28" s="255"/>
      <c r="AYD28" s="255"/>
      <c r="AYE28" s="297"/>
      <c r="AYF28" s="1133" t="s">
        <v>414</v>
      </c>
      <c r="AYG28" s="1134"/>
      <c r="AYH28" s="1134"/>
      <c r="AYI28" s="1134"/>
      <c r="AYJ28" s="1134"/>
      <c r="AYK28" s="1134"/>
      <c r="AYL28" s="1134"/>
      <c r="AYM28" s="1134"/>
      <c r="AYN28" s="1134"/>
      <c r="AYO28" s="1134"/>
      <c r="AYP28" s="1134"/>
      <c r="AYQ28" s="1134"/>
      <c r="AYR28" s="1135"/>
      <c r="AYS28" s="1133"/>
      <c r="AYT28" s="1134"/>
      <c r="AYU28" s="1135"/>
      <c r="AYV28" s="1133" t="s">
        <v>402</v>
      </c>
      <c r="AYW28" s="1134"/>
      <c r="AYX28" s="1134"/>
      <c r="AYY28" s="1134"/>
      <c r="AYZ28" s="1134"/>
      <c r="AZA28" s="1134"/>
      <c r="AZB28" s="1134"/>
      <c r="AZC28" s="1134"/>
      <c r="AZD28" s="1134"/>
      <c r="AZE28" s="1134"/>
      <c r="AZF28" s="1135"/>
      <c r="AZG28" s="1133"/>
      <c r="AZH28" s="1134"/>
      <c r="AZI28" s="1135"/>
      <c r="AZJ28" s="296"/>
      <c r="AZK28" s="255"/>
      <c r="AZL28" s="255"/>
      <c r="AZM28" s="255"/>
      <c r="AZN28" s="255"/>
      <c r="AZO28" s="255"/>
      <c r="AZP28" s="255"/>
      <c r="AZQ28" s="255"/>
      <c r="AZR28" s="255"/>
      <c r="AZS28" s="255"/>
      <c r="AZT28" s="255"/>
      <c r="AZU28" s="297"/>
      <c r="AZV28" s="1133" t="s">
        <v>414</v>
      </c>
      <c r="AZW28" s="1134"/>
      <c r="AZX28" s="1134"/>
      <c r="AZY28" s="1134"/>
      <c r="AZZ28" s="1134"/>
      <c r="BAA28" s="1134"/>
      <c r="BAB28" s="1134"/>
      <c r="BAC28" s="1134"/>
      <c r="BAD28" s="1134"/>
      <c r="BAE28" s="1134"/>
      <c r="BAF28" s="1134"/>
      <c r="BAG28" s="1134"/>
      <c r="BAH28" s="1135"/>
      <c r="BAI28" s="1133"/>
      <c r="BAJ28" s="1134"/>
      <c r="BAK28" s="1135"/>
      <c r="BAL28" s="1133" t="s">
        <v>402</v>
      </c>
      <c r="BAM28" s="1134"/>
      <c r="BAN28" s="1134"/>
      <c r="BAO28" s="1134"/>
      <c r="BAP28" s="1134"/>
      <c r="BAQ28" s="1134"/>
      <c r="BAR28" s="1134"/>
      <c r="BAS28" s="1134"/>
      <c r="BAT28" s="1134"/>
      <c r="BAU28" s="1134"/>
      <c r="BAV28" s="1135"/>
      <c r="BAW28" s="1133"/>
      <c r="BAX28" s="1134"/>
      <c r="BAY28" s="1135"/>
      <c r="BAZ28" s="296"/>
      <c r="BBA28" s="255"/>
      <c r="BBB28" s="255"/>
      <c r="BBC28" s="255"/>
      <c r="BBD28" s="255"/>
      <c r="BBE28" s="255"/>
      <c r="BBF28" s="255"/>
      <c r="BBG28" s="255"/>
      <c r="BBH28" s="255"/>
      <c r="BBI28" s="255"/>
      <c r="BBJ28" s="255"/>
      <c r="BBK28" s="297"/>
      <c r="BBL28" s="1133" t="s">
        <v>414</v>
      </c>
      <c r="BBM28" s="1134"/>
      <c r="BBN28" s="1134"/>
      <c r="BBO28" s="1134"/>
      <c r="BBP28" s="1134"/>
      <c r="BBQ28" s="1134"/>
      <c r="BBR28" s="1134"/>
      <c r="BBS28" s="1134"/>
      <c r="BBT28" s="1134"/>
      <c r="BBU28" s="1134"/>
      <c r="BBV28" s="1134"/>
      <c r="BBW28" s="1134"/>
      <c r="BBX28" s="1135"/>
      <c r="BBY28" s="1133"/>
      <c r="BBZ28" s="1134"/>
      <c r="BCA28" s="1135"/>
      <c r="BCB28" s="1133" t="s">
        <v>402</v>
      </c>
      <c r="BCC28" s="1134"/>
      <c r="BCD28" s="1134"/>
      <c r="BCE28" s="1134"/>
      <c r="BCF28" s="1134"/>
      <c r="BCG28" s="1134"/>
      <c r="BCH28" s="1134"/>
      <c r="BCI28" s="1134"/>
      <c r="BCJ28" s="1134"/>
      <c r="BCK28" s="1134"/>
      <c r="BCL28" s="1135"/>
      <c r="BCM28" s="1133"/>
      <c r="BCN28" s="1134"/>
      <c r="BCO28" s="1135"/>
      <c r="BCP28" s="296"/>
      <c r="BCQ28" s="255"/>
      <c r="BCR28" s="255"/>
      <c r="BCS28" s="255"/>
      <c r="BCT28" s="255"/>
      <c r="BCU28" s="255"/>
      <c r="BCV28" s="255"/>
      <c r="BCW28" s="255"/>
      <c r="BCX28" s="255"/>
      <c r="BCY28" s="255"/>
      <c r="BCZ28" s="255"/>
      <c r="BDA28" s="297"/>
      <c r="BDB28" s="1133" t="s">
        <v>414</v>
      </c>
      <c r="BDC28" s="1134"/>
      <c r="BDD28" s="1134"/>
      <c r="BDE28" s="1134"/>
      <c r="BDF28" s="1134"/>
      <c r="BDG28" s="1134"/>
      <c r="BDH28" s="1134"/>
      <c r="BDI28" s="1134"/>
      <c r="BDJ28" s="1134"/>
      <c r="BDK28" s="1134"/>
      <c r="BDL28" s="1134"/>
      <c r="BDM28" s="1134"/>
      <c r="BDN28" s="1135"/>
      <c r="BDO28" s="1133"/>
      <c r="BDP28" s="1134"/>
      <c r="BDQ28" s="1135"/>
      <c r="BDR28" s="1133" t="s">
        <v>402</v>
      </c>
      <c r="BDS28" s="1134"/>
      <c r="BDT28" s="1134"/>
      <c r="BDU28" s="1134"/>
      <c r="BDV28" s="1134"/>
      <c r="BDW28" s="1134"/>
      <c r="BDX28" s="1134"/>
      <c r="BDY28" s="1134"/>
      <c r="BDZ28" s="1134"/>
      <c r="BEA28" s="1134"/>
      <c r="BEB28" s="1135"/>
      <c r="BEC28" s="1133"/>
      <c r="BED28" s="1134"/>
      <c r="BEE28" s="1135"/>
      <c r="BEF28" s="296"/>
      <c r="BEG28" s="255"/>
      <c r="BEH28" s="255"/>
      <c r="BEI28" s="255"/>
      <c r="BEJ28" s="255"/>
      <c r="BEK28" s="255"/>
      <c r="BEL28" s="255"/>
      <c r="BEM28" s="255"/>
      <c r="BEN28" s="255"/>
      <c r="BEO28" s="255"/>
      <c r="BEP28" s="255"/>
      <c r="BEQ28" s="297"/>
      <c r="BER28" s="1133" t="s">
        <v>414</v>
      </c>
      <c r="BES28" s="1134"/>
      <c r="BET28" s="1134"/>
      <c r="BEU28" s="1134"/>
      <c r="BEV28" s="1134"/>
      <c r="BEW28" s="1134"/>
      <c r="BEX28" s="1134"/>
      <c r="BEY28" s="1134"/>
      <c r="BEZ28" s="1134"/>
      <c r="BFA28" s="1134"/>
      <c r="BFB28" s="1134"/>
      <c r="BFC28" s="1134"/>
      <c r="BFD28" s="1135"/>
      <c r="BFE28" s="1133"/>
      <c r="BFF28" s="1134"/>
      <c r="BFG28" s="1135"/>
      <c r="BFH28" s="1133" t="s">
        <v>402</v>
      </c>
      <c r="BFI28" s="1134"/>
      <c r="BFJ28" s="1134"/>
      <c r="BFK28" s="1134"/>
      <c r="BFL28" s="1134"/>
      <c r="BFM28" s="1134"/>
      <c r="BFN28" s="1134"/>
      <c r="BFO28" s="1134"/>
      <c r="BFP28" s="1134"/>
      <c r="BFQ28" s="1134"/>
      <c r="BFR28" s="1135"/>
      <c r="BFS28" s="1133"/>
      <c r="BFT28" s="1134"/>
      <c r="BFU28" s="1135"/>
      <c r="BFV28" s="296"/>
      <c r="BFW28" s="255"/>
      <c r="BFX28" s="255"/>
      <c r="BFY28" s="255"/>
      <c r="BFZ28" s="255"/>
      <c r="BGA28" s="255"/>
      <c r="BGB28" s="255"/>
      <c r="BGC28" s="255"/>
      <c r="BGD28" s="255"/>
      <c r="BGE28" s="255"/>
      <c r="BGF28" s="255"/>
      <c r="BGG28" s="297"/>
      <c r="BGH28" s="1133" t="s">
        <v>414</v>
      </c>
      <c r="BGI28" s="1134"/>
      <c r="BGJ28" s="1134"/>
      <c r="BGK28" s="1134"/>
      <c r="BGL28" s="1134"/>
      <c r="BGM28" s="1134"/>
      <c r="BGN28" s="1134"/>
      <c r="BGO28" s="1134"/>
      <c r="BGP28" s="1134"/>
      <c r="BGQ28" s="1134"/>
      <c r="BGR28" s="1134"/>
      <c r="BGS28" s="1134"/>
      <c r="BGT28" s="1135"/>
      <c r="BGU28" s="1133"/>
      <c r="BGV28" s="1134"/>
      <c r="BGW28" s="1135"/>
      <c r="BGX28" s="1133" t="s">
        <v>402</v>
      </c>
      <c r="BGY28" s="1134"/>
      <c r="BGZ28" s="1134"/>
      <c r="BHA28" s="1134"/>
      <c r="BHB28" s="1134"/>
      <c r="BHC28" s="1134"/>
      <c r="BHD28" s="1134"/>
      <c r="BHE28" s="1134"/>
      <c r="BHF28" s="1134"/>
      <c r="BHG28" s="1134"/>
      <c r="BHH28" s="1135"/>
      <c r="BHI28" s="1133"/>
      <c r="BHJ28" s="1134"/>
      <c r="BHK28" s="1135"/>
      <c r="BHL28" s="296"/>
      <c r="BHM28" s="255"/>
      <c r="BHN28" s="255"/>
      <c r="BHO28" s="255"/>
      <c r="BHP28" s="255"/>
      <c r="BHQ28" s="255"/>
      <c r="BHR28" s="255"/>
      <c r="BHS28" s="255"/>
      <c r="BHT28" s="255"/>
      <c r="BHU28" s="255"/>
      <c r="BHV28" s="255"/>
      <c r="BHW28" s="297"/>
      <c r="BHX28" s="1133" t="s">
        <v>414</v>
      </c>
      <c r="BHY28" s="1134"/>
      <c r="BHZ28" s="1134"/>
      <c r="BIA28" s="1134"/>
      <c r="BIB28" s="1134"/>
      <c r="BIC28" s="1134"/>
      <c r="BID28" s="1134"/>
      <c r="BIE28" s="1134"/>
      <c r="BIF28" s="1134"/>
      <c r="BIG28" s="1134"/>
      <c r="BIH28" s="1134"/>
      <c r="BII28" s="1134"/>
      <c r="BIJ28" s="1135"/>
      <c r="BIK28" s="1133"/>
      <c r="BIL28" s="1134"/>
      <c r="BIM28" s="1135"/>
      <c r="BIN28" s="1133" t="s">
        <v>402</v>
      </c>
      <c r="BIO28" s="1134"/>
      <c r="BIP28" s="1134"/>
      <c r="BIQ28" s="1134"/>
      <c r="BIR28" s="1134"/>
      <c r="BIS28" s="1134"/>
      <c r="BIT28" s="1134"/>
      <c r="BIU28" s="1134"/>
      <c r="BIV28" s="1134"/>
      <c r="BIW28" s="1134"/>
      <c r="BIX28" s="1135"/>
      <c r="BIY28" s="1133"/>
      <c r="BIZ28" s="1134"/>
      <c r="BJA28" s="1135"/>
      <c r="BJB28" s="296"/>
      <c r="BJC28" s="255"/>
      <c r="BJD28" s="255"/>
      <c r="BJE28" s="255"/>
      <c r="BJF28" s="255"/>
      <c r="BJG28" s="255"/>
      <c r="BJH28" s="255"/>
      <c r="BJI28" s="255"/>
      <c r="BJJ28" s="255"/>
      <c r="BJK28" s="255"/>
      <c r="BJL28" s="255"/>
      <c r="BJM28" s="297"/>
      <c r="BJN28" s="1133" t="s">
        <v>414</v>
      </c>
      <c r="BJO28" s="1134"/>
      <c r="BJP28" s="1134"/>
      <c r="BJQ28" s="1134"/>
      <c r="BJR28" s="1134"/>
      <c r="BJS28" s="1134"/>
      <c r="BJT28" s="1134"/>
      <c r="BJU28" s="1134"/>
      <c r="BJV28" s="1134"/>
      <c r="BJW28" s="1134"/>
      <c r="BJX28" s="1134"/>
      <c r="BJY28" s="1134"/>
      <c r="BJZ28" s="1135"/>
      <c r="BKA28" s="1133"/>
      <c r="BKB28" s="1134"/>
      <c r="BKC28" s="1135"/>
      <c r="BKD28" s="1133" t="s">
        <v>402</v>
      </c>
      <c r="BKE28" s="1134"/>
      <c r="BKF28" s="1134"/>
      <c r="BKG28" s="1134"/>
      <c r="BKH28" s="1134"/>
      <c r="BKI28" s="1134"/>
      <c r="BKJ28" s="1134"/>
      <c r="BKK28" s="1134"/>
      <c r="BKL28" s="1134"/>
      <c r="BKM28" s="1134"/>
      <c r="BKN28" s="1135"/>
      <c r="BKO28" s="1133"/>
      <c r="BKP28" s="1134"/>
      <c r="BKQ28" s="1135"/>
      <c r="BKR28" s="296"/>
      <c r="BKS28" s="255"/>
      <c r="BKT28" s="255"/>
      <c r="BKU28" s="255"/>
      <c r="BKV28" s="255"/>
      <c r="BKW28" s="255"/>
      <c r="BKX28" s="255"/>
      <c r="BKY28" s="255"/>
      <c r="BKZ28" s="255"/>
      <c r="BLA28" s="255"/>
      <c r="BLB28" s="255"/>
      <c r="BLC28" s="297"/>
      <c r="BLD28" s="1133" t="s">
        <v>414</v>
      </c>
      <c r="BLE28" s="1134"/>
      <c r="BLF28" s="1134"/>
      <c r="BLG28" s="1134"/>
      <c r="BLH28" s="1134"/>
      <c r="BLI28" s="1134"/>
      <c r="BLJ28" s="1134"/>
      <c r="BLK28" s="1134"/>
      <c r="BLL28" s="1134"/>
      <c r="BLM28" s="1134"/>
      <c r="BLN28" s="1134"/>
      <c r="BLO28" s="1134"/>
      <c r="BLP28" s="1135"/>
      <c r="BLQ28" s="1133"/>
      <c r="BLR28" s="1134"/>
      <c r="BLS28" s="1135"/>
      <c r="BLT28" s="1133" t="s">
        <v>402</v>
      </c>
      <c r="BLU28" s="1134"/>
      <c r="BLV28" s="1134"/>
      <c r="BLW28" s="1134"/>
      <c r="BLX28" s="1134"/>
      <c r="BLY28" s="1134"/>
      <c r="BLZ28" s="1134"/>
      <c r="BMA28" s="1134"/>
      <c r="BMB28" s="1134"/>
      <c r="BMC28" s="1134"/>
      <c r="BMD28" s="1135"/>
      <c r="BME28" s="1133"/>
      <c r="BMF28" s="1134"/>
      <c r="BMG28" s="1135"/>
      <c r="BMH28" s="296"/>
      <c r="BMI28" s="255"/>
      <c r="BMJ28" s="255"/>
      <c r="BMK28" s="255"/>
      <c r="BML28" s="255"/>
      <c r="BMM28" s="255"/>
      <c r="BMN28" s="255"/>
      <c r="BMO28" s="255"/>
      <c r="BMP28" s="255"/>
      <c r="BMQ28" s="255"/>
      <c r="BMR28" s="255"/>
      <c r="BMS28" s="297"/>
      <c r="BMT28" s="1133" t="s">
        <v>414</v>
      </c>
      <c r="BMU28" s="1134"/>
      <c r="BMV28" s="1134"/>
      <c r="BMW28" s="1134"/>
      <c r="BMX28" s="1134"/>
      <c r="BMY28" s="1134"/>
      <c r="BMZ28" s="1134"/>
      <c r="BNA28" s="1134"/>
      <c r="BNB28" s="1134"/>
      <c r="BNC28" s="1134"/>
      <c r="BND28" s="1134"/>
      <c r="BNE28" s="1134"/>
      <c r="BNF28" s="1135"/>
      <c r="BNG28" s="1133"/>
      <c r="BNH28" s="1134"/>
      <c r="BNI28" s="1135"/>
      <c r="BNJ28" s="1133" t="s">
        <v>402</v>
      </c>
      <c r="BNK28" s="1134"/>
      <c r="BNL28" s="1134"/>
      <c r="BNM28" s="1134"/>
      <c r="BNN28" s="1134"/>
      <c r="BNO28" s="1134"/>
      <c r="BNP28" s="1134"/>
      <c r="BNQ28" s="1134"/>
      <c r="BNR28" s="1134"/>
      <c r="BNS28" s="1134"/>
      <c r="BNT28" s="1135"/>
      <c r="BNU28" s="1133"/>
      <c r="BNV28" s="1134"/>
      <c r="BNW28" s="1135"/>
      <c r="BNX28" s="296"/>
      <c r="BNY28" s="255"/>
      <c r="BNZ28" s="255"/>
      <c r="BOA28" s="255"/>
      <c r="BOB28" s="255"/>
      <c r="BOC28" s="255"/>
      <c r="BOD28" s="255"/>
      <c r="BOE28" s="255"/>
      <c r="BOF28" s="255"/>
      <c r="BOG28" s="255"/>
      <c r="BOH28" s="255"/>
      <c r="BOI28" s="297"/>
      <c r="BOJ28" s="1133" t="s">
        <v>414</v>
      </c>
      <c r="BOK28" s="1134"/>
      <c r="BOL28" s="1134"/>
      <c r="BOM28" s="1134"/>
      <c r="BON28" s="1134"/>
      <c r="BOO28" s="1134"/>
      <c r="BOP28" s="1134"/>
      <c r="BOQ28" s="1134"/>
      <c r="BOR28" s="1134"/>
      <c r="BOS28" s="1134"/>
      <c r="BOT28" s="1134"/>
      <c r="BOU28" s="1134"/>
      <c r="BOV28" s="1135"/>
      <c r="BOW28" s="1133"/>
      <c r="BOX28" s="1134"/>
      <c r="BOY28" s="1135"/>
      <c r="BOZ28" s="1133" t="s">
        <v>402</v>
      </c>
      <c r="BPA28" s="1134"/>
      <c r="BPB28" s="1134"/>
      <c r="BPC28" s="1134"/>
      <c r="BPD28" s="1134"/>
      <c r="BPE28" s="1134"/>
      <c r="BPF28" s="1134"/>
      <c r="BPG28" s="1134"/>
      <c r="BPH28" s="1134"/>
      <c r="BPI28" s="1134"/>
      <c r="BPJ28" s="1135"/>
      <c r="BPK28" s="1133"/>
      <c r="BPL28" s="1134"/>
      <c r="BPM28" s="1135"/>
      <c r="BPN28" s="296"/>
      <c r="BPO28" s="255"/>
      <c r="BPP28" s="255"/>
      <c r="BPQ28" s="255"/>
      <c r="BPR28" s="255"/>
      <c r="BPS28" s="255"/>
      <c r="BPT28" s="255"/>
      <c r="BPU28" s="255"/>
      <c r="BPV28" s="255"/>
      <c r="BPW28" s="255"/>
      <c r="BPX28" s="255"/>
      <c r="BPY28" s="297"/>
      <c r="BPZ28" s="1133" t="s">
        <v>414</v>
      </c>
      <c r="BQA28" s="1134"/>
      <c r="BQB28" s="1134"/>
      <c r="BQC28" s="1134"/>
      <c r="BQD28" s="1134"/>
      <c r="BQE28" s="1134"/>
      <c r="BQF28" s="1134"/>
      <c r="BQG28" s="1134"/>
      <c r="BQH28" s="1134"/>
      <c r="BQI28" s="1134"/>
      <c r="BQJ28" s="1134"/>
      <c r="BQK28" s="1134"/>
      <c r="BQL28" s="1135"/>
      <c r="BQM28" s="1133"/>
      <c r="BQN28" s="1134"/>
      <c r="BQO28" s="1135"/>
      <c r="BQP28" s="1133" t="s">
        <v>402</v>
      </c>
      <c r="BQQ28" s="1134"/>
      <c r="BQR28" s="1134"/>
      <c r="BQS28" s="1134"/>
      <c r="BQT28" s="1134"/>
      <c r="BQU28" s="1134"/>
      <c r="BQV28" s="1134"/>
      <c r="BQW28" s="1134"/>
      <c r="BQX28" s="1134"/>
      <c r="BQY28" s="1134"/>
      <c r="BQZ28" s="1135"/>
      <c r="BRA28" s="1133"/>
      <c r="BRB28" s="1134"/>
      <c r="BRC28" s="1135"/>
      <c r="BRD28" s="296"/>
      <c r="BRE28" s="255"/>
      <c r="BRF28" s="255"/>
      <c r="BRG28" s="255"/>
      <c r="BRH28" s="255"/>
      <c r="BRI28" s="255"/>
      <c r="BRJ28" s="255"/>
      <c r="BRK28" s="255"/>
      <c r="BRL28" s="255"/>
      <c r="BRM28" s="255"/>
      <c r="BRN28" s="255"/>
      <c r="BRO28" s="297"/>
      <c r="BRP28" s="1133" t="s">
        <v>414</v>
      </c>
      <c r="BRQ28" s="1134"/>
      <c r="BRR28" s="1134"/>
      <c r="BRS28" s="1134"/>
      <c r="BRT28" s="1134"/>
      <c r="BRU28" s="1134"/>
      <c r="BRV28" s="1134"/>
      <c r="BRW28" s="1134"/>
      <c r="BRX28" s="1134"/>
      <c r="BRY28" s="1134"/>
      <c r="BRZ28" s="1134"/>
      <c r="BSA28" s="1134"/>
      <c r="BSB28" s="1135"/>
      <c r="BSC28" s="1133"/>
      <c r="BSD28" s="1134"/>
      <c r="BSE28" s="1135"/>
      <c r="BSF28" s="1133" t="s">
        <v>402</v>
      </c>
      <c r="BSG28" s="1134"/>
      <c r="BSH28" s="1134"/>
      <c r="BSI28" s="1134"/>
      <c r="BSJ28" s="1134"/>
      <c r="BSK28" s="1134"/>
      <c r="BSL28" s="1134"/>
      <c r="BSM28" s="1134"/>
      <c r="BSN28" s="1134"/>
      <c r="BSO28" s="1134"/>
      <c r="BSP28" s="1135"/>
      <c r="BSQ28" s="1133"/>
      <c r="BSR28" s="1134"/>
      <c r="BSS28" s="1135"/>
      <c r="BST28" s="296"/>
      <c r="BSU28" s="255"/>
      <c r="BSV28" s="255"/>
      <c r="BSW28" s="255"/>
      <c r="BSX28" s="255"/>
      <c r="BSY28" s="255"/>
      <c r="BSZ28" s="255"/>
      <c r="BTA28" s="255"/>
      <c r="BTB28" s="255"/>
      <c r="BTC28" s="255"/>
      <c r="BTD28" s="255"/>
      <c r="BTE28" s="297"/>
      <c r="BTF28" s="1133" t="s">
        <v>414</v>
      </c>
      <c r="BTG28" s="1134"/>
      <c r="BTH28" s="1134"/>
      <c r="BTI28" s="1134"/>
      <c r="BTJ28" s="1134"/>
      <c r="BTK28" s="1134"/>
      <c r="BTL28" s="1134"/>
      <c r="BTM28" s="1134"/>
      <c r="BTN28" s="1134"/>
      <c r="BTO28" s="1134"/>
      <c r="BTP28" s="1134"/>
      <c r="BTQ28" s="1134"/>
      <c r="BTR28" s="1135"/>
      <c r="BTS28" s="1133"/>
      <c r="BTT28" s="1134"/>
      <c r="BTU28" s="1135"/>
      <c r="BTV28" s="1133" t="s">
        <v>402</v>
      </c>
      <c r="BTW28" s="1134"/>
      <c r="BTX28" s="1134"/>
      <c r="BTY28" s="1134"/>
      <c r="BTZ28" s="1134"/>
      <c r="BUA28" s="1134"/>
      <c r="BUB28" s="1134"/>
      <c r="BUC28" s="1134"/>
      <c r="BUD28" s="1134"/>
      <c r="BUE28" s="1134"/>
      <c r="BUF28" s="1135"/>
      <c r="BUG28" s="1133"/>
      <c r="BUH28" s="1134"/>
      <c r="BUI28" s="1135"/>
      <c r="BUJ28" s="296"/>
      <c r="BUK28" s="255"/>
      <c r="BUL28" s="255"/>
      <c r="BUM28" s="255"/>
      <c r="BUN28" s="255"/>
      <c r="BUO28" s="255"/>
      <c r="BUP28" s="255"/>
      <c r="BUQ28" s="255"/>
      <c r="BUR28" s="255"/>
      <c r="BUS28" s="255"/>
      <c r="BUT28" s="255"/>
      <c r="BUU28" s="297"/>
      <c r="BUV28" s="1133" t="s">
        <v>414</v>
      </c>
      <c r="BUW28" s="1134"/>
      <c r="BUX28" s="1134"/>
      <c r="BUY28" s="1134"/>
      <c r="BUZ28" s="1134"/>
      <c r="BVA28" s="1134"/>
      <c r="BVB28" s="1134"/>
      <c r="BVC28" s="1134"/>
      <c r="BVD28" s="1134"/>
      <c r="BVE28" s="1134"/>
      <c r="BVF28" s="1134"/>
      <c r="BVG28" s="1134"/>
      <c r="BVH28" s="1135"/>
      <c r="BVI28" s="1133"/>
      <c r="BVJ28" s="1134"/>
      <c r="BVK28" s="1135"/>
      <c r="BVL28" s="1133" t="s">
        <v>402</v>
      </c>
      <c r="BVM28" s="1134"/>
      <c r="BVN28" s="1134"/>
      <c r="BVO28" s="1134"/>
      <c r="BVP28" s="1134"/>
      <c r="BVQ28" s="1134"/>
      <c r="BVR28" s="1134"/>
      <c r="BVS28" s="1134"/>
      <c r="BVT28" s="1134"/>
      <c r="BVU28" s="1134"/>
      <c r="BVV28" s="1135"/>
      <c r="BVW28" s="1133"/>
      <c r="BVX28" s="1134"/>
      <c r="BVY28" s="1135"/>
      <c r="BVZ28" s="296"/>
      <c r="BWA28" s="255"/>
      <c r="BWB28" s="255"/>
      <c r="BWC28" s="255"/>
      <c r="BWD28" s="255"/>
      <c r="BWE28" s="255"/>
      <c r="BWF28" s="255"/>
      <c r="BWG28" s="255"/>
      <c r="BWH28" s="255"/>
      <c r="BWI28" s="255"/>
      <c r="BWJ28" s="255"/>
      <c r="BWK28" s="297"/>
      <c r="BWL28" s="1133" t="s">
        <v>414</v>
      </c>
      <c r="BWM28" s="1134"/>
      <c r="BWN28" s="1134"/>
      <c r="BWO28" s="1134"/>
      <c r="BWP28" s="1134"/>
      <c r="BWQ28" s="1134"/>
      <c r="BWR28" s="1134"/>
      <c r="BWS28" s="1134"/>
      <c r="BWT28" s="1134"/>
      <c r="BWU28" s="1134"/>
      <c r="BWV28" s="1134"/>
      <c r="BWW28" s="1134"/>
      <c r="BWX28" s="1135"/>
      <c r="BWY28" s="1133"/>
      <c r="BWZ28" s="1134"/>
      <c r="BXA28" s="1135"/>
      <c r="BXB28" s="1133" t="s">
        <v>402</v>
      </c>
      <c r="BXC28" s="1134"/>
      <c r="BXD28" s="1134"/>
      <c r="BXE28" s="1134"/>
      <c r="BXF28" s="1134"/>
      <c r="BXG28" s="1134"/>
      <c r="BXH28" s="1134"/>
      <c r="BXI28" s="1134"/>
      <c r="BXJ28" s="1134"/>
      <c r="BXK28" s="1134"/>
      <c r="BXL28" s="1135"/>
      <c r="BXM28" s="1133"/>
      <c r="BXN28" s="1134"/>
      <c r="BXO28" s="1135"/>
      <c r="BXP28" s="296"/>
      <c r="BXQ28" s="255"/>
      <c r="BXR28" s="255"/>
      <c r="BXS28" s="255"/>
      <c r="BXT28" s="255"/>
      <c r="BXU28" s="255"/>
      <c r="BXV28" s="255"/>
      <c r="BXW28" s="255"/>
      <c r="BXX28" s="255"/>
      <c r="BXY28" s="255"/>
      <c r="BXZ28" s="255"/>
      <c r="BYA28" s="297"/>
      <c r="BYB28" s="1133" t="s">
        <v>414</v>
      </c>
      <c r="BYC28" s="1134"/>
      <c r="BYD28" s="1134"/>
      <c r="BYE28" s="1134"/>
      <c r="BYF28" s="1134"/>
      <c r="BYG28" s="1134"/>
      <c r="BYH28" s="1134"/>
      <c r="BYI28" s="1134"/>
      <c r="BYJ28" s="1134"/>
      <c r="BYK28" s="1134"/>
      <c r="BYL28" s="1134"/>
      <c r="BYM28" s="1134"/>
      <c r="BYN28" s="1135"/>
      <c r="BYO28" s="1133"/>
      <c r="BYP28" s="1134"/>
      <c r="BYQ28" s="1135"/>
      <c r="BYR28" s="1133" t="s">
        <v>402</v>
      </c>
      <c r="BYS28" s="1134"/>
      <c r="BYT28" s="1134"/>
      <c r="BYU28" s="1134"/>
      <c r="BYV28" s="1134"/>
      <c r="BYW28" s="1134"/>
      <c r="BYX28" s="1134"/>
      <c r="BYY28" s="1134"/>
      <c r="BYZ28" s="1134"/>
      <c r="BZA28" s="1134"/>
      <c r="BZB28" s="1135"/>
      <c r="BZC28" s="1133"/>
      <c r="BZD28" s="1134"/>
      <c r="BZE28" s="1135"/>
      <c r="BZF28" s="296"/>
      <c r="BZG28" s="255"/>
      <c r="BZH28" s="255"/>
      <c r="BZI28" s="255"/>
      <c r="BZJ28" s="255"/>
      <c r="BZK28" s="255"/>
      <c r="BZL28" s="255"/>
      <c r="BZM28" s="255"/>
      <c r="BZN28" s="255"/>
      <c r="BZO28" s="255"/>
      <c r="BZP28" s="255"/>
      <c r="BZQ28" s="297"/>
      <c r="BZR28" s="1133" t="s">
        <v>414</v>
      </c>
      <c r="BZS28" s="1134"/>
      <c r="BZT28" s="1134"/>
      <c r="BZU28" s="1134"/>
      <c r="BZV28" s="1134"/>
      <c r="BZW28" s="1134"/>
      <c r="BZX28" s="1134"/>
      <c r="BZY28" s="1134"/>
      <c r="BZZ28" s="1134"/>
      <c r="CAA28" s="1134"/>
      <c r="CAB28" s="1134"/>
      <c r="CAC28" s="1134"/>
      <c r="CAD28" s="1135"/>
      <c r="CAE28" s="1133"/>
      <c r="CAF28" s="1134"/>
      <c r="CAG28" s="1135"/>
      <c r="CAH28" s="1133" t="s">
        <v>402</v>
      </c>
      <c r="CAI28" s="1134"/>
      <c r="CAJ28" s="1134"/>
      <c r="CAK28" s="1134"/>
      <c r="CAL28" s="1134"/>
      <c r="CAM28" s="1134"/>
      <c r="CAN28" s="1134"/>
      <c r="CAO28" s="1134"/>
      <c r="CAP28" s="1134"/>
      <c r="CAQ28" s="1134"/>
      <c r="CAR28" s="1135"/>
      <c r="CAS28" s="1133"/>
      <c r="CAT28" s="1134"/>
      <c r="CAU28" s="1135"/>
      <c r="CAV28" s="296"/>
      <c r="CAW28" s="255"/>
      <c r="CAX28" s="255"/>
      <c r="CAY28" s="255"/>
      <c r="CAZ28" s="255"/>
      <c r="CBA28" s="255"/>
      <c r="CBB28" s="255"/>
      <c r="CBC28" s="255"/>
      <c r="CBD28" s="255"/>
      <c r="CBE28" s="255"/>
      <c r="CBF28" s="255"/>
      <c r="CBG28" s="297"/>
      <c r="CBH28" s="1133" t="s">
        <v>414</v>
      </c>
      <c r="CBI28" s="1134"/>
      <c r="CBJ28" s="1134"/>
      <c r="CBK28" s="1134"/>
      <c r="CBL28" s="1134"/>
      <c r="CBM28" s="1134"/>
      <c r="CBN28" s="1134"/>
      <c r="CBO28" s="1134"/>
      <c r="CBP28" s="1134"/>
      <c r="CBQ28" s="1134"/>
      <c r="CBR28" s="1134"/>
      <c r="CBS28" s="1134"/>
      <c r="CBT28" s="1135"/>
      <c r="CBU28" s="1133"/>
      <c r="CBV28" s="1134"/>
      <c r="CBW28" s="1135"/>
      <c r="CBX28" s="1133" t="s">
        <v>402</v>
      </c>
      <c r="CBY28" s="1134"/>
      <c r="CBZ28" s="1134"/>
      <c r="CCA28" s="1134"/>
      <c r="CCB28" s="1134"/>
      <c r="CCC28" s="1134"/>
      <c r="CCD28" s="1134"/>
      <c r="CCE28" s="1134"/>
      <c r="CCF28" s="1134"/>
      <c r="CCG28" s="1134"/>
      <c r="CCH28" s="1135"/>
      <c r="CCI28" s="1133"/>
      <c r="CCJ28" s="1134"/>
      <c r="CCK28" s="1135"/>
      <c r="CCL28" s="296"/>
      <c r="CCM28" s="255"/>
      <c r="CCN28" s="255"/>
      <c r="CCO28" s="255"/>
      <c r="CCP28" s="255"/>
      <c r="CCQ28" s="255"/>
      <c r="CCR28" s="255"/>
      <c r="CCS28" s="255"/>
      <c r="CCT28" s="255"/>
      <c r="CCU28" s="255"/>
      <c r="CCV28" s="255"/>
      <c r="CCW28" s="297"/>
      <c r="CCX28" s="1133" t="s">
        <v>414</v>
      </c>
      <c r="CCY28" s="1134"/>
      <c r="CCZ28" s="1134"/>
      <c r="CDA28" s="1134"/>
      <c r="CDB28" s="1134"/>
      <c r="CDC28" s="1134"/>
      <c r="CDD28" s="1134"/>
      <c r="CDE28" s="1134"/>
      <c r="CDF28" s="1134"/>
      <c r="CDG28" s="1134"/>
      <c r="CDH28" s="1134"/>
      <c r="CDI28" s="1134"/>
      <c r="CDJ28" s="1135"/>
      <c r="CDK28" s="1133"/>
      <c r="CDL28" s="1134"/>
      <c r="CDM28" s="1135"/>
      <c r="CDN28" s="1133" t="s">
        <v>402</v>
      </c>
      <c r="CDO28" s="1134"/>
      <c r="CDP28" s="1134"/>
      <c r="CDQ28" s="1134"/>
      <c r="CDR28" s="1134"/>
      <c r="CDS28" s="1134"/>
      <c r="CDT28" s="1134"/>
      <c r="CDU28" s="1134"/>
      <c r="CDV28" s="1134"/>
      <c r="CDW28" s="1134"/>
      <c r="CDX28" s="1135"/>
      <c r="CDY28" s="1133"/>
      <c r="CDZ28" s="1134"/>
      <c r="CEA28" s="1135"/>
      <c r="CEB28" s="296"/>
      <c r="CEC28" s="255"/>
      <c r="CED28" s="255"/>
      <c r="CEE28" s="255"/>
      <c r="CEF28" s="255"/>
      <c r="CEG28" s="255"/>
      <c r="CEH28" s="255"/>
      <c r="CEI28" s="255"/>
      <c r="CEJ28" s="255"/>
      <c r="CEK28" s="255"/>
      <c r="CEL28" s="255"/>
      <c r="CEM28" s="297"/>
      <c r="CEN28" s="1133" t="s">
        <v>414</v>
      </c>
      <c r="CEO28" s="1134"/>
      <c r="CEP28" s="1134"/>
      <c r="CEQ28" s="1134"/>
      <c r="CER28" s="1134"/>
      <c r="CES28" s="1134"/>
      <c r="CET28" s="1134"/>
      <c r="CEU28" s="1134"/>
      <c r="CEV28" s="1134"/>
      <c r="CEW28" s="1134"/>
      <c r="CEX28" s="1134"/>
      <c r="CEY28" s="1134"/>
      <c r="CEZ28" s="1135"/>
      <c r="CFA28" s="1133"/>
      <c r="CFB28" s="1134"/>
      <c r="CFC28" s="1135"/>
      <c r="CFD28" s="1133" t="s">
        <v>402</v>
      </c>
      <c r="CFE28" s="1134"/>
      <c r="CFF28" s="1134"/>
      <c r="CFG28" s="1134"/>
      <c r="CFH28" s="1134"/>
      <c r="CFI28" s="1134"/>
      <c r="CFJ28" s="1134"/>
      <c r="CFK28" s="1134"/>
      <c r="CFL28" s="1134"/>
      <c r="CFM28" s="1134"/>
      <c r="CFN28" s="1135"/>
      <c r="CFO28" s="1133"/>
      <c r="CFP28" s="1134"/>
      <c r="CFQ28" s="1135"/>
      <c r="CFR28" s="296"/>
      <c r="CFS28" s="255"/>
      <c r="CFT28" s="255"/>
      <c r="CFU28" s="255"/>
      <c r="CFV28" s="255"/>
      <c r="CFW28" s="255"/>
      <c r="CFX28" s="255"/>
      <c r="CFY28" s="255"/>
      <c r="CFZ28" s="255"/>
      <c r="CGA28" s="255"/>
      <c r="CGB28" s="255"/>
      <c r="CGC28" s="297"/>
      <c r="CGD28" s="1133" t="s">
        <v>414</v>
      </c>
      <c r="CGE28" s="1134"/>
      <c r="CGF28" s="1134"/>
      <c r="CGG28" s="1134"/>
      <c r="CGH28" s="1134"/>
      <c r="CGI28" s="1134"/>
      <c r="CGJ28" s="1134"/>
      <c r="CGK28" s="1134"/>
      <c r="CGL28" s="1134"/>
      <c r="CGM28" s="1134"/>
      <c r="CGN28" s="1134"/>
      <c r="CGO28" s="1134"/>
      <c r="CGP28" s="1135"/>
      <c r="CGQ28" s="1133"/>
      <c r="CGR28" s="1134"/>
      <c r="CGS28" s="1135"/>
      <c r="CGT28" s="1133" t="s">
        <v>402</v>
      </c>
      <c r="CGU28" s="1134"/>
      <c r="CGV28" s="1134"/>
      <c r="CGW28" s="1134"/>
      <c r="CGX28" s="1134"/>
      <c r="CGY28" s="1134"/>
      <c r="CGZ28" s="1134"/>
      <c r="CHA28" s="1134"/>
      <c r="CHB28" s="1134"/>
      <c r="CHC28" s="1134"/>
      <c r="CHD28" s="1135"/>
      <c r="CHE28" s="1133"/>
      <c r="CHF28" s="1134"/>
      <c r="CHG28" s="1135"/>
      <c r="CHH28" s="296"/>
      <c r="CHI28" s="255"/>
      <c r="CHJ28" s="255"/>
      <c r="CHK28" s="255"/>
      <c r="CHL28" s="255"/>
      <c r="CHM28" s="255"/>
      <c r="CHN28" s="255"/>
      <c r="CHO28" s="255"/>
      <c r="CHP28" s="255"/>
      <c r="CHQ28" s="255"/>
      <c r="CHR28" s="255"/>
      <c r="CHS28" s="297"/>
      <c r="CHT28" s="1133" t="s">
        <v>414</v>
      </c>
      <c r="CHU28" s="1134"/>
      <c r="CHV28" s="1134"/>
      <c r="CHW28" s="1134"/>
      <c r="CHX28" s="1134"/>
      <c r="CHY28" s="1134"/>
      <c r="CHZ28" s="1134"/>
      <c r="CIA28" s="1134"/>
      <c r="CIB28" s="1134"/>
      <c r="CIC28" s="1134"/>
      <c r="CID28" s="1134"/>
      <c r="CIE28" s="1134"/>
      <c r="CIF28" s="1135"/>
      <c r="CIG28" s="1133"/>
      <c r="CIH28" s="1134"/>
      <c r="CII28" s="1135"/>
      <c r="CIJ28" s="1133" t="s">
        <v>402</v>
      </c>
      <c r="CIK28" s="1134"/>
      <c r="CIL28" s="1134"/>
      <c r="CIM28" s="1134"/>
      <c r="CIN28" s="1134"/>
      <c r="CIO28" s="1134"/>
      <c r="CIP28" s="1134"/>
      <c r="CIQ28" s="1134"/>
      <c r="CIR28" s="1134"/>
      <c r="CIS28" s="1134"/>
      <c r="CIT28" s="1135"/>
      <c r="CIU28" s="1133"/>
      <c r="CIV28" s="1134"/>
      <c r="CIW28" s="1135"/>
      <c r="CIX28" s="296"/>
      <c r="CIY28" s="255"/>
      <c r="CIZ28" s="255"/>
      <c r="CJA28" s="255"/>
      <c r="CJB28" s="255"/>
      <c r="CJC28" s="255"/>
      <c r="CJD28" s="255"/>
      <c r="CJE28" s="255"/>
      <c r="CJF28" s="255"/>
      <c r="CJG28" s="255"/>
      <c r="CJH28" s="255"/>
      <c r="CJI28" s="297"/>
      <c r="CJJ28" s="1133" t="s">
        <v>414</v>
      </c>
      <c r="CJK28" s="1134"/>
      <c r="CJL28" s="1134"/>
      <c r="CJM28" s="1134"/>
      <c r="CJN28" s="1134"/>
      <c r="CJO28" s="1134"/>
      <c r="CJP28" s="1134"/>
      <c r="CJQ28" s="1134"/>
      <c r="CJR28" s="1134"/>
      <c r="CJS28" s="1134"/>
      <c r="CJT28" s="1134"/>
      <c r="CJU28" s="1134"/>
      <c r="CJV28" s="1135"/>
      <c r="CJW28" s="1133"/>
      <c r="CJX28" s="1134"/>
      <c r="CJY28" s="1135"/>
      <c r="CJZ28" s="1133" t="s">
        <v>402</v>
      </c>
      <c r="CKA28" s="1134"/>
      <c r="CKB28" s="1134"/>
      <c r="CKC28" s="1134"/>
      <c r="CKD28" s="1134"/>
      <c r="CKE28" s="1134"/>
      <c r="CKF28" s="1134"/>
      <c r="CKG28" s="1134"/>
      <c r="CKH28" s="1134"/>
      <c r="CKI28" s="1134"/>
      <c r="CKJ28" s="1135"/>
      <c r="CKK28" s="1133"/>
      <c r="CKL28" s="1134"/>
      <c r="CKM28" s="1135"/>
      <c r="CKN28" s="296"/>
      <c r="CKO28" s="255"/>
      <c r="CKP28" s="255"/>
      <c r="CKQ28" s="255"/>
      <c r="CKR28" s="255"/>
      <c r="CKS28" s="255"/>
      <c r="CKT28" s="255"/>
      <c r="CKU28" s="255"/>
      <c r="CKV28" s="255"/>
      <c r="CKW28" s="255"/>
      <c r="CKX28" s="255"/>
      <c r="CKY28" s="297"/>
      <c r="CKZ28" s="1133" t="s">
        <v>414</v>
      </c>
      <c r="CLA28" s="1134"/>
      <c r="CLB28" s="1134"/>
      <c r="CLC28" s="1134"/>
      <c r="CLD28" s="1134"/>
      <c r="CLE28" s="1134"/>
      <c r="CLF28" s="1134"/>
      <c r="CLG28" s="1134"/>
      <c r="CLH28" s="1134"/>
      <c r="CLI28" s="1134"/>
      <c r="CLJ28" s="1134"/>
      <c r="CLK28" s="1134"/>
      <c r="CLL28" s="1135"/>
      <c r="CLM28" s="1133"/>
      <c r="CLN28" s="1134"/>
      <c r="CLO28" s="1135"/>
      <c r="CLP28" s="1133" t="s">
        <v>402</v>
      </c>
      <c r="CLQ28" s="1134"/>
      <c r="CLR28" s="1134"/>
      <c r="CLS28" s="1134"/>
      <c r="CLT28" s="1134"/>
      <c r="CLU28" s="1134"/>
      <c r="CLV28" s="1134"/>
      <c r="CLW28" s="1134"/>
      <c r="CLX28" s="1134"/>
      <c r="CLY28" s="1134"/>
      <c r="CLZ28" s="1135"/>
      <c r="CMA28" s="1133"/>
      <c r="CMB28" s="1134"/>
      <c r="CMC28" s="1135"/>
      <c r="CMD28" s="296"/>
      <c r="CME28" s="255"/>
      <c r="CMF28" s="255"/>
      <c r="CMG28" s="255"/>
      <c r="CMH28" s="255"/>
      <c r="CMI28" s="255"/>
      <c r="CMJ28" s="255"/>
      <c r="CMK28" s="255"/>
      <c r="CML28" s="255"/>
      <c r="CMM28" s="255"/>
      <c r="CMN28" s="255"/>
      <c r="CMO28" s="297"/>
      <c r="CMP28" s="1133" t="s">
        <v>414</v>
      </c>
      <c r="CMQ28" s="1134"/>
      <c r="CMR28" s="1134"/>
      <c r="CMS28" s="1134"/>
      <c r="CMT28" s="1134"/>
      <c r="CMU28" s="1134"/>
      <c r="CMV28" s="1134"/>
      <c r="CMW28" s="1134"/>
      <c r="CMX28" s="1134"/>
      <c r="CMY28" s="1134"/>
      <c r="CMZ28" s="1134"/>
      <c r="CNA28" s="1134"/>
      <c r="CNB28" s="1135"/>
      <c r="CNC28" s="1133"/>
      <c r="CND28" s="1134"/>
      <c r="CNE28" s="1135"/>
      <c r="CNF28" s="1133" t="s">
        <v>402</v>
      </c>
      <c r="CNG28" s="1134"/>
      <c r="CNH28" s="1134"/>
      <c r="CNI28" s="1134"/>
      <c r="CNJ28" s="1134"/>
      <c r="CNK28" s="1134"/>
      <c r="CNL28" s="1134"/>
      <c r="CNM28" s="1134"/>
      <c r="CNN28" s="1134"/>
      <c r="CNO28" s="1134"/>
      <c r="CNP28" s="1135"/>
      <c r="CNQ28" s="1133"/>
      <c r="CNR28" s="1134"/>
      <c r="CNS28" s="1135"/>
      <c r="CNT28" s="296"/>
      <c r="CNU28" s="255"/>
      <c r="CNV28" s="255"/>
      <c r="CNW28" s="255"/>
      <c r="CNX28" s="255"/>
      <c r="CNY28" s="255"/>
      <c r="CNZ28" s="255"/>
      <c r="COA28" s="255"/>
      <c r="COB28" s="255"/>
      <c r="COC28" s="255"/>
      <c r="COD28" s="255"/>
      <c r="COE28" s="297"/>
      <c r="COF28" s="1133" t="s">
        <v>414</v>
      </c>
      <c r="COG28" s="1134"/>
      <c r="COH28" s="1134"/>
      <c r="COI28" s="1134"/>
      <c r="COJ28" s="1134"/>
      <c r="COK28" s="1134"/>
      <c r="COL28" s="1134"/>
      <c r="COM28" s="1134"/>
      <c r="CON28" s="1134"/>
      <c r="COO28" s="1134"/>
      <c r="COP28" s="1134"/>
      <c r="COQ28" s="1134"/>
      <c r="COR28" s="1135"/>
      <c r="COS28" s="1133"/>
      <c r="COT28" s="1134"/>
      <c r="COU28" s="1135"/>
      <c r="COV28" s="1133" t="s">
        <v>402</v>
      </c>
      <c r="COW28" s="1134"/>
      <c r="COX28" s="1134"/>
      <c r="COY28" s="1134"/>
      <c r="COZ28" s="1134"/>
      <c r="CPA28" s="1134"/>
      <c r="CPB28" s="1134"/>
      <c r="CPC28" s="1134"/>
      <c r="CPD28" s="1134"/>
      <c r="CPE28" s="1134"/>
      <c r="CPF28" s="1135"/>
      <c r="CPG28" s="1133"/>
      <c r="CPH28" s="1134"/>
      <c r="CPI28" s="1135"/>
      <c r="CPJ28" s="296"/>
      <c r="CPK28" s="255"/>
      <c r="CPL28" s="255"/>
      <c r="CPM28" s="255"/>
      <c r="CPN28" s="255"/>
      <c r="CPO28" s="255"/>
      <c r="CPP28" s="255"/>
      <c r="CPQ28" s="255"/>
      <c r="CPR28" s="255"/>
      <c r="CPS28" s="255"/>
      <c r="CPT28" s="255"/>
      <c r="CPU28" s="297"/>
      <c r="CPV28" s="1133" t="s">
        <v>414</v>
      </c>
      <c r="CPW28" s="1134"/>
      <c r="CPX28" s="1134"/>
      <c r="CPY28" s="1134"/>
      <c r="CPZ28" s="1134"/>
      <c r="CQA28" s="1134"/>
      <c r="CQB28" s="1134"/>
      <c r="CQC28" s="1134"/>
      <c r="CQD28" s="1134"/>
      <c r="CQE28" s="1134"/>
      <c r="CQF28" s="1134"/>
      <c r="CQG28" s="1134"/>
      <c r="CQH28" s="1135"/>
      <c r="CQI28" s="1133"/>
      <c r="CQJ28" s="1134"/>
      <c r="CQK28" s="1135"/>
      <c r="CQL28" s="1133" t="s">
        <v>402</v>
      </c>
      <c r="CQM28" s="1134"/>
      <c r="CQN28" s="1134"/>
      <c r="CQO28" s="1134"/>
      <c r="CQP28" s="1134"/>
      <c r="CQQ28" s="1134"/>
      <c r="CQR28" s="1134"/>
      <c r="CQS28" s="1134"/>
      <c r="CQT28" s="1134"/>
      <c r="CQU28" s="1134"/>
      <c r="CQV28" s="1135"/>
      <c r="CQW28" s="1133"/>
      <c r="CQX28" s="1134"/>
      <c r="CQY28" s="1135"/>
      <c r="CQZ28" s="296"/>
      <c r="CRA28" s="255"/>
      <c r="CRB28" s="255"/>
      <c r="CRC28" s="255"/>
      <c r="CRD28" s="255"/>
      <c r="CRE28" s="255"/>
      <c r="CRF28" s="255"/>
      <c r="CRG28" s="255"/>
      <c r="CRH28" s="255"/>
      <c r="CRI28" s="255"/>
      <c r="CRJ28" s="255"/>
      <c r="CRK28" s="297"/>
      <c r="CRL28" s="1133" t="s">
        <v>414</v>
      </c>
      <c r="CRM28" s="1134"/>
      <c r="CRN28" s="1134"/>
      <c r="CRO28" s="1134"/>
      <c r="CRP28" s="1134"/>
      <c r="CRQ28" s="1134"/>
      <c r="CRR28" s="1134"/>
      <c r="CRS28" s="1134"/>
      <c r="CRT28" s="1134"/>
      <c r="CRU28" s="1134"/>
      <c r="CRV28" s="1134"/>
      <c r="CRW28" s="1134"/>
      <c r="CRX28" s="1135"/>
      <c r="CRY28" s="1133"/>
      <c r="CRZ28" s="1134"/>
      <c r="CSA28" s="1135"/>
      <c r="CSB28" s="1133" t="s">
        <v>402</v>
      </c>
      <c r="CSC28" s="1134"/>
      <c r="CSD28" s="1134"/>
      <c r="CSE28" s="1134"/>
      <c r="CSF28" s="1134"/>
      <c r="CSG28" s="1134"/>
      <c r="CSH28" s="1134"/>
      <c r="CSI28" s="1134"/>
      <c r="CSJ28" s="1134"/>
      <c r="CSK28" s="1134"/>
      <c r="CSL28" s="1135"/>
      <c r="CSM28" s="1133"/>
      <c r="CSN28" s="1134"/>
      <c r="CSO28" s="1135"/>
      <c r="CSP28" s="296"/>
      <c r="CSQ28" s="255"/>
      <c r="CSR28" s="255"/>
      <c r="CSS28" s="255"/>
      <c r="CST28" s="255"/>
      <c r="CSU28" s="255"/>
      <c r="CSV28" s="255"/>
      <c r="CSW28" s="255"/>
      <c r="CSX28" s="255"/>
      <c r="CSY28" s="255"/>
      <c r="CSZ28" s="255"/>
      <c r="CTA28" s="297"/>
      <c r="CTB28" s="1133" t="s">
        <v>414</v>
      </c>
      <c r="CTC28" s="1134"/>
      <c r="CTD28" s="1134"/>
      <c r="CTE28" s="1134"/>
      <c r="CTF28" s="1134"/>
      <c r="CTG28" s="1134"/>
      <c r="CTH28" s="1134"/>
      <c r="CTI28" s="1134"/>
      <c r="CTJ28" s="1134"/>
      <c r="CTK28" s="1134"/>
      <c r="CTL28" s="1134"/>
      <c r="CTM28" s="1134"/>
      <c r="CTN28" s="1135"/>
      <c r="CTO28" s="1133"/>
      <c r="CTP28" s="1134"/>
      <c r="CTQ28" s="1135"/>
      <c r="CTR28" s="1133" t="s">
        <v>402</v>
      </c>
      <c r="CTS28" s="1134"/>
      <c r="CTT28" s="1134"/>
      <c r="CTU28" s="1134"/>
      <c r="CTV28" s="1134"/>
      <c r="CTW28" s="1134"/>
      <c r="CTX28" s="1134"/>
      <c r="CTY28" s="1134"/>
      <c r="CTZ28" s="1134"/>
      <c r="CUA28" s="1134"/>
      <c r="CUB28" s="1135"/>
      <c r="CUC28" s="1133"/>
      <c r="CUD28" s="1134"/>
      <c r="CUE28" s="1135"/>
      <c r="CUF28" s="296"/>
      <c r="CUG28" s="255"/>
      <c r="CUH28" s="255"/>
      <c r="CUI28" s="255"/>
      <c r="CUJ28" s="255"/>
      <c r="CUK28" s="255"/>
      <c r="CUL28" s="255"/>
      <c r="CUM28" s="255"/>
      <c r="CUN28" s="255"/>
      <c r="CUO28" s="255"/>
      <c r="CUP28" s="255"/>
      <c r="CUQ28" s="297"/>
      <c r="CUR28" s="1133" t="s">
        <v>414</v>
      </c>
      <c r="CUS28" s="1134"/>
      <c r="CUT28" s="1134"/>
      <c r="CUU28" s="1134"/>
      <c r="CUV28" s="1134"/>
      <c r="CUW28" s="1134"/>
      <c r="CUX28" s="1134"/>
      <c r="CUY28" s="1134"/>
      <c r="CUZ28" s="1134"/>
      <c r="CVA28" s="1134"/>
      <c r="CVB28" s="1134"/>
      <c r="CVC28" s="1134"/>
      <c r="CVD28" s="1135"/>
      <c r="CVE28" s="1133"/>
      <c r="CVF28" s="1134"/>
      <c r="CVG28" s="1135"/>
      <c r="CVH28" s="1133" t="s">
        <v>402</v>
      </c>
      <c r="CVI28" s="1134"/>
      <c r="CVJ28" s="1134"/>
      <c r="CVK28" s="1134"/>
      <c r="CVL28" s="1134"/>
      <c r="CVM28" s="1134"/>
      <c r="CVN28" s="1134"/>
      <c r="CVO28" s="1134"/>
      <c r="CVP28" s="1134"/>
      <c r="CVQ28" s="1134"/>
      <c r="CVR28" s="1135"/>
      <c r="CVS28" s="1133"/>
      <c r="CVT28" s="1134"/>
      <c r="CVU28" s="1135"/>
      <c r="CVV28" s="296"/>
      <c r="CVW28" s="255"/>
      <c r="CVX28" s="255"/>
      <c r="CVY28" s="255"/>
      <c r="CVZ28" s="255"/>
      <c r="CWA28" s="255"/>
      <c r="CWB28" s="255"/>
      <c r="CWC28" s="255"/>
      <c r="CWD28" s="255"/>
      <c r="CWE28" s="255"/>
      <c r="CWF28" s="255"/>
      <c r="CWG28" s="297"/>
      <c r="CWH28" s="1133" t="s">
        <v>414</v>
      </c>
      <c r="CWI28" s="1134"/>
      <c r="CWJ28" s="1134"/>
      <c r="CWK28" s="1134"/>
      <c r="CWL28" s="1134"/>
      <c r="CWM28" s="1134"/>
      <c r="CWN28" s="1134"/>
      <c r="CWO28" s="1134"/>
      <c r="CWP28" s="1134"/>
      <c r="CWQ28" s="1134"/>
      <c r="CWR28" s="1134"/>
      <c r="CWS28" s="1134"/>
      <c r="CWT28" s="1135"/>
      <c r="CWU28" s="1133"/>
      <c r="CWV28" s="1134"/>
      <c r="CWW28" s="1135"/>
      <c r="CWX28" s="1133" t="s">
        <v>402</v>
      </c>
      <c r="CWY28" s="1134"/>
      <c r="CWZ28" s="1134"/>
      <c r="CXA28" s="1134"/>
      <c r="CXB28" s="1134"/>
      <c r="CXC28" s="1134"/>
      <c r="CXD28" s="1134"/>
      <c r="CXE28" s="1134"/>
      <c r="CXF28" s="1134"/>
      <c r="CXG28" s="1134"/>
      <c r="CXH28" s="1135"/>
      <c r="CXI28" s="1133"/>
      <c r="CXJ28" s="1134"/>
      <c r="CXK28" s="1135"/>
      <c r="CXL28" s="296"/>
      <c r="CXM28" s="255"/>
      <c r="CXN28" s="255"/>
      <c r="CXO28" s="255"/>
      <c r="CXP28" s="255"/>
      <c r="CXQ28" s="255"/>
      <c r="CXR28" s="255"/>
      <c r="CXS28" s="255"/>
      <c r="CXT28" s="255"/>
      <c r="CXU28" s="255"/>
      <c r="CXV28" s="255"/>
      <c r="CXW28" s="297"/>
      <c r="CXX28" s="1133" t="s">
        <v>414</v>
      </c>
      <c r="CXY28" s="1134"/>
      <c r="CXZ28" s="1134"/>
      <c r="CYA28" s="1134"/>
      <c r="CYB28" s="1134"/>
      <c r="CYC28" s="1134"/>
      <c r="CYD28" s="1134"/>
      <c r="CYE28" s="1134"/>
      <c r="CYF28" s="1134"/>
      <c r="CYG28" s="1134"/>
      <c r="CYH28" s="1134"/>
      <c r="CYI28" s="1134"/>
      <c r="CYJ28" s="1135"/>
      <c r="CYK28" s="1133"/>
      <c r="CYL28" s="1134"/>
      <c r="CYM28" s="1135"/>
      <c r="CYN28" s="1133" t="s">
        <v>402</v>
      </c>
      <c r="CYO28" s="1134"/>
      <c r="CYP28" s="1134"/>
      <c r="CYQ28" s="1134"/>
      <c r="CYR28" s="1134"/>
      <c r="CYS28" s="1134"/>
      <c r="CYT28" s="1134"/>
      <c r="CYU28" s="1134"/>
      <c r="CYV28" s="1134"/>
      <c r="CYW28" s="1134"/>
      <c r="CYX28" s="1135"/>
      <c r="CYY28" s="1133"/>
      <c r="CYZ28" s="1134"/>
      <c r="CZA28" s="1135"/>
      <c r="CZB28" s="296"/>
      <c r="CZC28" s="255"/>
      <c r="CZD28" s="255"/>
      <c r="CZE28" s="255"/>
      <c r="CZF28" s="255"/>
      <c r="CZG28" s="255"/>
      <c r="CZH28" s="255"/>
      <c r="CZI28" s="255"/>
      <c r="CZJ28" s="255"/>
      <c r="CZK28" s="255"/>
      <c r="CZL28" s="255"/>
      <c r="CZM28" s="297"/>
      <c r="CZN28" s="1133" t="s">
        <v>414</v>
      </c>
      <c r="CZO28" s="1134"/>
      <c r="CZP28" s="1134"/>
      <c r="CZQ28" s="1134"/>
      <c r="CZR28" s="1134"/>
      <c r="CZS28" s="1134"/>
      <c r="CZT28" s="1134"/>
      <c r="CZU28" s="1134"/>
      <c r="CZV28" s="1134"/>
      <c r="CZW28" s="1134"/>
      <c r="CZX28" s="1134"/>
      <c r="CZY28" s="1134"/>
      <c r="CZZ28" s="1135"/>
      <c r="DAA28" s="1133"/>
      <c r="DAB28" s="1134"/>
      <c r="DAC28" s="1135"/>
      <c r="DAD28" s="1133" t="s">
        <v>402</v>
      </c>
      <c r="DAE28" s="1134"/>
      <c r="DAF28" s="1134"/>
      <c r="DAG28" s="1134"/>
      <c r="DAH28" s="1134"/>
      <c r="DAI28" s="1134"/>
      <c r="DAJ28" s="1134"/>
      <c r="DAK28" s="1134"/>
      <c r="DAL28" s="1134"/>
      <c r="DAM28" s="1134"/>
      <c r="DAN28" s="1135"/>
      <c r="DAO28" s="1133"/>
      <c r="DAP28" s="1134"/>
      <c r="DAQ28" s="1135"/>
      <c r="DAR28" s="296"/>
      <c r="DAS28" s="255"/>
      <c r="DAT28" s="255"/>
      <c r="DAU28" s="255"/>
      <c r="DAV28" s="255"/>
      <c r="DAW28" s="255"/>
      <c r="DAX28" s="255"/>
      <c r="DAY28" s="255"/>
      <c r="DAZ28" s="255"/>
      <c r="DBA28" s="255"/>
      <c r="DBB28" s="255"/>
      <c r="DBC28" s="297"/>
      <c r="DBD28" s="1133" t="s">
        <v>414</v>
      </c>
      <c r="DBE28" s="1134"/>
      <c r="DBF28" s="1134"/>
      <c r="DBG28" s="1134"/>
      <c r="DBH28" s="1134"/>
      <c r="DBI28" s="1134"/>
      <c r="DBJ28" s="1134"/>
      <c r="DBK28" s="1134"/>
      <c r="DBL28" s="1134"/>
      <c r="DBM28" s="1134"/>
      <c r="DBN28" s="1134"/>
      <c r="DBO28" s="1134"/>
      <c r="DBP28" s="1135"/>
      <c r="DBQ28" s="1133"/>
      <c r="DBR28" s="1134"/>
      <c r="DBS28" s="1135"/>
      <c r="DBT28" s="1133" t="s">
        <v>402</v>
      </c>
      <c r="DBU28" s="1134"/>
      <c r="DBV28" s="1134"/>
      <c r="DBW28" s="1134"/>
      <c r="DBX28" s="1134"/>
      <c r="DBY28" s="1134"/>
      <c r="DBZ28" s="1134"/>
      <c r="DCA28" s="1134"/>
      <c r="DCB28" s="1134"/>
      <c r="DCC28" s="1134"/>
      <c r="DCD28" s="1135"/>
      <c r="DCE28" s="1133"/>
      <c r="DCF28" s="1134"/>
      <c r="DCG28" s="1135"/>
      <c r="DCH28" s="296"/>
      <c r="DCI28" s="255"/>
      <c r="DCJ28" s="255"/>
      <c r="DCK28" s="255"/>
      <c r="DCL28" s="255"/>
      <c r="DCM28" s="255"/>
      <c r="DCN28" s="255"/>
      <c r="DCO28" s="255"/>
      <c r="DCP28" s="255"/>
      <c r="DCQ28" s="255"/>
      <c r="DCR28" s="255"/>
      <c r="DCS28" s="297"/>
      <c r="DCT28" s="1133" t="s">
        <v>414</v>
      </c>
      <c r="DCU28" s="1134"/>
      <c r="DCV28" s="1134"/>
      <c r="DCW28" s="1134"/>
      <c r="DCX28" s="1134"/>
      <c r="DCY28" s="1134"/>
      <c r="DCZ28" s="1134"/>
      <c r="DDA28" s="1134"/>
      <c r="DDB28" s="1134"/>
      <c r="DDC28" s="1134"/>
      <c r="DDD28" s="1134"/>
      <c r="DDE28" s="1134"/>
      <c r="DDF28" s="1135"/>
      <c r="DDG28" s="1133"/>
      <c r="DDH28" s="1134"/>
      <c r="DDI28" s="1135"/>
      <c r="DDJ28" s="1133" t="s">
        <v>402</v>
      </c>
      <c r="DDK28" s="1134"/>
      <c r="DDL28" s="1134"/>
      <c r="DDM28" s="1134"/>
      <c r="DDN28" s="1134"/>
      <c r="DDO28" s="1134"/>
      <c r="DDP28" s="1134"/>
      <c r="DDQ28" s="1134"/>
      <c r="DDR28" s="1134"/>
      <c r="DDS28" s="1134"/>
      <c r="DDT28" s="1135"/>
      <c r="DDU28" s="1133"/>
      <c r="DDV28" s="1134"/>
      <c r="DDW28" s="1135"/>
      <c r="DDX28" s="296"/>
      <c r="DDY28" s="255"/>
      <c r="DDZ28" s="255"/>
      <c r="DEA28" s="255"/>
      <c r="DEB28" s="255"/>
      <c r="DEC28" s="255"/>
      <c r="DED28" s="255"/>
      <c r="DEE28" s="255"/>
      <c r="DEF28" s="255"/>
      <c r="DEG28" s="255"/>
      <c r="DEH28" s="255"/>
      <c r="DEI28" s="297"/>
      <c r="DEJ28" s="1133" t="s">
        <v>414</v>
      </c>
      <c r="DEK28" s="1134"/>
      <c r="DEL28" s="1134"/>
      <c r="DEM28" s="1134"/>
      <c r="DEN28" s="1134"/>
      <c r="DEO28" s="1134"/>
      <c r="DEP28" s="1134"/>
      <c r="DEQ28" s="1134"/>
      <c r="DER28" s="1134"/>
      <c r="DES28" s="1134"/>
      <c r="DET28" s="1134"/>
      <c r="DEU28" s="1134"/>
      <c r="DEV28" s="1135"/>
      <c r="DEW28" s="1133"/>
      <c r="DEX28" s="1134"/>
      <c r="DEY28" s="1135"/>
      <c r="DEZ28" s="1133" t="s">
        <v>402</v>
      </c>
      <c r="DFA28" s="1134"/>
      <c r="DFB28" s="1134"/>
      <c r="DFC28" s="1134"/>
      <c r="DFD28" s="1134"/>
      <c r="DFE28" s="1134"/>
      <c r="DFF28" s="1134"/>
      <c r="DFG28" s="1134"/>
      <c r="DFH28" s="1134"/>
      <c r="DFI28" s="1134"/>
      <c r="DFJ28" s="1135"/>
      <c r="DFK28" s="1133"/>
      <c r="DFL28" s="1134"/>
      <c r="DFM28" s="1135"/>
      <c r="DFN28" s="296"/>
      <c r="DFO28" s="255"/>
      <c r="DFP28" s="255"/>
      <c r="DFQ28" s="255"/>
      <c r="DFR28" s="255"/>
      <c r="DFS28" s="255"/>
      <c r="DFT28" s="255"/>
      <c r="DFU28" s="255"/>
      <c r="DFV28" s="255"/>
      <c r="DFW28" s="255"/>
      <c r="DFX28" s="255"/>
      <c r="DFY28" s="297"/>
      <c r="DFZ28" s="1133" t="s">
        <v>414</v>
      </c>
      <c r="DGA28" s="1134"/>
      <c r="DGB28" s="1134"/>
      <c r="DGC28" s="1134"/>
      <c r="DGD28" s="1134"/>
      <c r="DGE28" s="1134"/>
      <c r="DGF28" s="1134"/>
      <c r="DGG28" s="1134"/>
      <c r="DGH28" s="1134"/>
      <c r="DGI28" s="1134"/>
      <c r="DGJ28" s="1134"/>
      <c r="DGK28" s="1134"/>
      <c r="DGL28" s="1135"/>
      <c r="DGM28" s="1133"/>
      <c r="DGN28" s="1134"/>
      <c r="DGO28" s="1135"/>
      <c r="DGP28" s="1133" t="s">
        <v>402</v>
      </c>
      <c r="DGQ28" s="1134"/>
      <c r="DGR28" s="1134"/>
      <c r="DGS28" s="1134"/>
      <c r="DGT28" s="1134"/>
      <c r="DGU28" s="1134"/>
      <c r="DGV28" s="1134"/>
      <c r="DGW28" s="1134"/>
      <c r="DGX28" s="1134"/>
      <c r="DGY28" s="1134"/>
      <c r="DGZ28" s="1135"/>
      <c r="DHA28" s="1133"/>
      <c r="DHB28" s="1134"/>
      <c r="DHC28" s="1135"/>
      <c r="DHD28" s="296"/>
      <c r="DHE28" s="255"/>
      <c r="DHF28" s="255"/>
      <c r="DHG28" s="255"/>
      <c r="DHH28" s="255"/>
      <c r="DHI28" s="255"/>
      <c r="DHJ28" s="255"/>
      <c r="DHK28" s="255"/>
      <c r="DHL28" s="255"/>
      <c r="DHM28" s="255"/>
      <c r="DHN28" s="255"/>
      <c r="DHO28" s="297"/>
      <c r="DHP28" s="1133" t="s">
        <v>414</v>
      </c>
      <c r="DHQ28" s="1134"/>
      <c r="DHR28" s="1134"/>
      <c r="DHS28" s="1134"/>
      <c r="DHT28" s="1134"/>
      <c r="DHU28" s="1134"/>
      <c r="DHV28" s="1134"/>
      <c r="DHW28" s="1134"/>
      <c r="DHX28" s="1134"/>
      <c r="DHY28" s="1134"/>
      <c r="DHZ28" s="1134"/>
      <c r="DIA28" s="1134"/>
      <c r="DIB28" s="1135"/>
      <c r="DIC28" s="1133"/>
      <c r="DID28" s="1134"/>
      <c r="DIE28" s="1135"/>
      <c r="DIF28" s="1133" t="s">
        <v>402</v>
      </c>
      <c r="DIG28" s="1134"/>
      <c r="DIH28" s="1134"/>
      <c r="DII28" s="1134"/>
      <c r="DIJ28" s="1134"/>
      <c r="DIK28" s="1134"/>
      <c r="DIL28" s="1134"/>
      <c r="DIM28" s="1134"/>
      <c r="DIN28" s="1134"/>
      <c r="DIO28" s="1134"/>
      <c r="DIP28" s="1135"/>
      <c r="DIQ28" s="1133"/>
      <c r="DIR28" s="1134"/>
      <c r="DIS28" s="1135"/>
      <c r="DIT28" s="296"/>
      <c r="DIU28" s="255"/>
      <c r="DIV28" s="255"/>
      <c r="DIW28" s="255"/>
      <c r="DIX28" s="255"/>
      <c r="DIY28" s="255"/>
      <c r="DIZ28" s="255"/>
      <c r="DJA28" s="255"/>
      <c r="DJB28" s="255"/>
      <c r="DJC28" s="255"/>
      <c r="DJD28" s="255"/>
      <c r="DJE28" s="297"/>
      <c r="DJF28" s="1133" t="s">
        <v>414</v>
      </c>
      <c r="DJG28" s="1134"/>
      <c r="DJH28" s="1134"/>
      <c r="DJI28" s="1134"/>
      <c r="DJJ28" s="1134"/>
      <c r="DJK28" s="1134"/>
      <c r="DJL28" s="1134"/>
      <c r="DJM28" s="1134"/>
      <c r="DJN28" s="1134"/>
      <c r="DJO28" s="1134"/>
      <c r="DJP28" s="1134"/>
      <c r="DJQ28" s="1134"/>
      <c r="DJR28" s="1135"/>
      <c r="DJS28" s="1133"/>
      <c r="DJT28" s="1134"/>
      <c r="DJU28" s="1135"/>
      <c r="DJV28" s="1133" t="s">
        <v>402</v>
      </c>
      <c r="DJW28" s="1134"/>
      <c r="DJX28" s="1134"/>
      <c r="DJY28" s="1134"/>
      <c r="DJZ28" s="1134"/>
      <c r="DKA28" s="1134"/>
      <c r="DKB28" s="1134"/>
      <c r="DKC28" s="1134"/>
      <c r="DKD28" s="1134"/>
      <c r="DKE28" s="1134"/>
      <c r="DKF28" s="1135"/>
      <c r="DKG28" s="1133"/>
      <c r="DKH28" s="1134"/>
      <c r="DKI28" s="1135"/>
      <c r="DKJ28" s="296"/>
      <c r="DKK28" s="255"/>
      <c r="DKL28" s="255"/>
      <c r="DKM28" s="255"/>
      <c r="DKN28" s="255"/>
      <c r="DKO28" s="255"/>
      <c r="DKP28" s="255"/>
      <c r="DKQ28" s="255"/>
      <c r="DKR28" s="255"/>
      <c r="DKS28" s="255"/>
      <c r="DKT28" s="255"/>
      <c r="DKU28" s="297"/>
      <c r="DKV28" s="1133" t="s">
        <v>414</v>
      </c>
      <c r="DKW28" s="1134"/>
      <c r="DKX28" s="1134"/>
      <c r="DKY28" s="1134"/>
      <c r="DKZ28" s="1134"/>
      <c r="DLA28" s="1134"/>
      <c r="DLB28" s="1134"/>
      <c r="DLC28" s="1134"/>
      <c r="DLD28" s="1134"/>
      <c r="DLE28" s="1134"/>
      <c r="DLF28" s="1134"/>
      <c r="DLG28" s="1134"/>
      <c r="DLH28" s="1135"/>
      <c r="DLI28" s="1133"/>
      <c r="DLJ28" s="1134"/>
      <c r="DLK28" s="1135"/>
      <c r="DLL28" s="1133" t="s">
        <v>402</v>
      </c>
      <c r="DLM28" s="1134"/>
      <c r="DLN28" s="1134"/>
      <c r="DLO28" s="1134"/>
      <c r="DLP28" s="1134"/>
      <c r="DLQ28" s="1134"/>
      <c r="DLR28" s="1134"/>
      <c r="DLS28" s="1134"/>
      <c r="DLT28" s="1134"/>
      <c r="DLU28" s="1134"/>
      <c r="DLV28" s="1135"/>
      <c r="DLW28" s="1133"/>
      <c r="DLX28" s="1134"/>
      <c r="DLY28" s="1135"/>
      <c r="DLZ28" s="296"/>
      <c r="DMA28" s="255"/>
      <c r="DMB28" s="255"/>
      <c r="DMC28" s="255"/>
      <c r="DMD28" s="255"/>
      <c r="DME28" s="255"/>
      <c r="DMF28" s="255"/>
      <c r="DMG28" s="255"/>
      <c r="DMH28" s="255"/>
      <c r="DMI28" s="255"/>
      <c r="DMJ28" s="255"/>
      <c r="DMK28" s="297"/>
      <c r="DML28" s="1133" t="s">
        <v>414</v>
      </c>
      <c r="DMM28" s="1134"/>
      <c r="DMN28" s="1134"/>
      <c r="DMO28" s="1134"/>
      <c r="DMP28" s="1134"/>
      <c r="DMQ28" s="1134"/>
      <c r="DMR28" s="1134"/>
      <c r="DMS28" s="1134"/>
      <c r="DMT28" s="1134"/>
      <c r="DMU28" s="1134"/>
      <c r="DMV28" s="1134"/>
      <c r="DMW28" s="1134"/>
      <c r="DMX28" s="1135"/>
      <c r="DMY28" s="1133"/>
      <c r="DMZ28" s="1134"/>
      <c r="DNA28" s="1135"/>
      <c r="DNB28" s="1133" t="s">
        <v>402</v>
      </c>
      <c r="DNC28" s="1134"/>
      <c r="DND28" s="1134"/>
      <c r="DNE28" s="1134"/>
      <c r="DNF28" s="1134"/>
      <c r="DNG28" s="1134"/>
      <c r="DNH28" s="1134"/>
      <c r="DNI28" s="1134"/>
      <c r="DNJ28" s="1134"/>
      <c r="DNK28" s="1134"/>
      <c r="DNL28" s="1135"/>
      <c r="DNM28" s="1133"/>
      <c r="DNN28" s="1134"/>
      <c r="DNO28" s="1135"/>
      <c r="DNP28" s="296"/>
      <c r="DNQ28" s="255"/>
      <c r="DNR28" s="255"/>
      <c r="DNS28" s="255"/>
      <c r="DNT28" s="255"/>
      <c r="DNU28" s="255"/>
      <c r="DNV28" s="255"/>
      <c r="DNW28" s="255"/>
      <c r="DNX28" s="255"/>
      <c r="DNY28" s="255"/>
      <c r="DNZ28" s="255"/>
      <c r="DOA28" s="297"/>
      <c r="DOB28" s="1133" t="s">
        <v>414</v>
      </c>
      <c r="DOC28" s="1134"/>
      <c r="DOD28" s="1134"/>
      <c r="DOE28" s="1134"/>
      <c r="DOF28" s="1134"/>
      <c r="DOG28" s="1134"/>
      <c r="DOH28" s="1134"/>
      <c r="DOI28" s="1134"/>
      <c r="DOJ28" s="1134"/>
      <c r="DOK28" s="1134"/>
      <c r="DOL28" s="1134"/>
      <c r="DOM28" s="1134"/>
      <c r="DON28" s="1135"/>
      <c r="DOO28" s="1133"/>
      <c r="DOP28" s="1134"/>
      <c r="DOQ28" s="1135"/>
      <c r="DOR28" s="1133" t="s">
        <v>402</v>
      </c>
      <c r="DOS28" s="1134"/>
      <c r="DOT28" s="1134"/>
      <c r="DOU28" s="1134"/>
      <c r="DOV28" s="1134"/>
      <c r="DOW28" s="1134"/>
      <c r="DOX28" s="1134"/>
      <c r="DOY28" s="1134"/>
      <c r="DOZ28" s="1134"/>
      <c r="DPA28" s="1134"/>
      <c r="DPB28" s="1135"/>
      <c r="DPC28" s="1133"/>
      <c r="DPD28" s="1134"/>
      <c r="DPE28" s="1135"/>
      <c r="DPF28" s="296"/>
      <c r="DPG28" s="255"/>
      <c r="DPH28" s="255"/>
      <c r="DPI28" s="255"/>
      <c r="DPJ28" s="255"/>
      <c r="DPK28" s="255"/>
      <c r="DPL28" s="255"/>
      <c r="DPM28" s="255"/>
      <c r="DPN28" s="255"/>
      <c r="DPO28" s="255"/>
      <c r="DPP28" s="255"/>
      <c r="DPQ28" s="297"/>
      <c r="DPR28" s="1133" t="s">
        <v>414</v>
      </c>
      <c r="DPS28" s="1134"/>
      <c r="DPT28" s="1134"/>
      <c r="DPU28" s="1134"/>
      <c r="DPV28" s="1134"/>
      <c r="DPW28" s="1134"/>
      <c r="DPX28" s="1134"/>
      <c r="DPY28" s="1134"/>
      <c r="DPZ28" s="1134"/>
      <c r="DQA28" s="1134"/>
      <c r="DQB28" s="1134"/>
      <c r="DQC28" s="1134"/>
      <c r="DQD28" s="1135"/>
      <c r="DQE28" s="1133"/>
      <c r="DQF28" s="1134"/>
      <c r="DQG28" s="1135"/>
      <c r="DQH28" s="1133" t="s">
        <v>402</v>
      </c>
      <c r="DQI28" s="1134"/>
      <c r="DQJ28" s="1134"/>
      <c r="DQK28" s="1134"/>
      <c r="DQL28" s="1134"/>
      <c r="DQM28" s="1134"/>
      <c r="DQN28" s="1134"/>
      <c r="DQO28" s="1134"/>
      <c r="DQP28" s="1134"/>
      <c r="DQQ28" s="1134"/>
      <c r="DQR28" s="1135"/>
      <c r="DQS28" s="1133"/>
      <c r="DQT28" s="1134"/>
      <c r="DQU28" s="1135"/>
      <c r="DQV28" s="296"/>
      <c r="DQW28" s="255"/>
      <c r="DQX28" s="255"/>
      <c r="DQY28" s="255"/>
      <c r="DQZ28" s="255"/>
      <c r="DRA28" s="255"/>
      <c r="DRB28" s="255"/>
      <c r="DRC28" s="255"/>
      <c r="DRD28" s="255"/>
      <c r="DRE28" s="255"/>
      <c r="DRF28" s="255"/>
      <c r="DRG28" s="297"/>
      <c r="DRH28" s="1133" t="s">
        <v>414</v>
      </c>
      <c r="DRI28" s="1134"/>
      <c r="DRJ28" s="1134"/>
      <c r="DRK28" s="1134"/>
      <c r="DRL28" s="1134"/>
      <c r="DRM28" s="1134"/>
      <c r="DRN28" s="1134"/>
      <c r="DRO28" s="1134"/>
      <c r="DRP28" s="1134"/>
      <c r="DRQ28" s="1134"/>
      <c r="DRR28" s="1134"/>
      <c r="DRS28" s="1134"/>
      <c r="DRT28" s="1135"/>
      <c r="DRU28" s="1133"/>
      <c r="DRV28" s="1134"/>
      <c r="DRW28" s="1135"/>
      <c r="DRX28" s="1140"/>
      <c r="DRY28" s="1141"/>
      <c r="DRZ28" s="1141"/>
      <c r="DSA28" s="1141"/>
      <c r="DSB28" s="1141"/>
      <c r="DSC28" s="1141"/>
      <c r="DSD28" s="1141"/>
      <c r="DSE28" s="1141"/>
      <c r="DSF28" s="1141"/>
      <c r="DSG28" s="1141"/>
      <c r="DSH28" s="1142"/>
      <c r="DSI28" s="1148"/>
      <c r="DSJ28" s="1149"/>
      <c r="DSK28" s="1150"/>
      <c r="DSL28" s="296"/>
      <c r="DSM28" s="255"/>
      <c r="DSN28" s="255"/>
      <c r="DSO28" s="255"/>
      <c r="DSP28" s="255"/>
      <c r="DSQ28" s="255"/>
      <c r="DSR28" s="255"/>
      <c r="DSS28" s="255"/>
      <c r="DST28" s="255"/>
      <c r="DSU28" s="255"/>
      <c r="DSV28" s="255"/>
      <c r="DSW28" s="297"/>
      <c r="DSX28" s="1133" t="s">
        <v>414</v>
      </c>
      <c r="DSY28" s="1134"/>
      <c r="DSZ28" s="1134"/>
      <c r="DTA28" s="1134"/>
      <c r="DTB28" s="1134"/>
      <c r="DTC28" s="1134"/>
      <c r="DTD28" s="1134"/>
      <c r="DTE28" s="1134"/>
      <c r="DTF28" s="1134"/>
      <c r="DTG28" s="1134"/>
      <c r="DTH28" s="1134"/>
      <c r="DTI28" s="1134"/>
      <c r="DTJ28" s="1135"/>
      <c r="DTK28" s="1133"/>
      <c r="DTL28" s="1134"/>
      <c r="DTM28" s="1135"/>
      <c r="DTN28" s="1140"/>
      <c r="DTO28" s="1141"/>
      <c r="DTP28" s="1141"/>
      <c r="DTQ28" s="1141"/>
      <c r="DTR28" s="1141"/>
      <c r="DTS28" s="1141"/>
      <c r="DTT28" s="1141"/>
      <c r="DTU28" s="1141"/>
      <c r="DTV28" s="1141"/>
      <c r="DTW28" s="1141"/>
      <c r="DTX28" s="1142"/>
      <c r="DTY28" s="1148"/>
      <c r="DTZ28" s="1149"/>
      <c r="DUA28" s="1150"/>
      <c r="DUB28" s="296"/>
      <c r="DUC28" s="255"/>
      <c r="DUD28" s="255"/>
      <c r="DUE28" s="255"/>
      <c r="DUF28" s="255"/>
      <c r="DUG28" s="255"/>
      <c r="DUH28" s="255"/>
      <c r="DUI28" s="255"/>
      <c r="DUJ28" s="255"/>
      <c r="DUK28" s="255"/>
      <c r="DUL28" s="255"/>
      <c r="DUM28" s="297"/>
      <c r="DUN28" s="1133" t="s">
        <v>414</v>
      </c>
      <c r="DUO28" s="1134"/>
      <c r="DUP28" s="1134"/>
      <c r="DUQ28" s="1134"/>
      <c r="DUR28" s="1134"/>
      <c r="DUS28" s="1134"/>
      <c r="DUT28" s="1134"/>
      <c r="DUU28" s="1134"/>
      <c r="DUV28" s="1134"/>
      <c r="DUW28" s="1134"/>
      <c r="DUX28" s="1134"/>
      <c r="DUY28" s="1134"/>
      <c r="DUZ28" s="1135"/>
      <c r="DVA28" s="1133"/>
      <c r="DVB28" s="1134"/>
      <c r="DVC28" s="1135"/>
      <c r="DVD28" s="1140"/>
      <c r="DVE28" s="1141"/>
      <c r="DVF28" s="1141"/>
      <c r="DVG28" s="1141"/>
      <c r="DVH28" s="1141"/>
      <c r="DVI28" s="1141"/>
      <c r="DVJ28" s="1141"/>
      <c r="DVK28" s="1141"/>
      <c r="DVL28" s="1141"/>
      <c r="DVM28" s="1141"/>
      <c r="DVN28" s="1142"/>
      <c r="DVO28" s="1148"/>
      <c r="DVP28" s="1149"/>
      <c r="DVQ28" s="1150"/>
      <c r="DVR28" s="296"/>
      <c r="DVS28" s="255"/>
      <c r="DVT28" s="255"/>
      <c r="DVU28" s="255"/>
      <c r="DVV28" s="255"/>
      <c r="DVW28" s="255"/>
      <c r="DVX28" s="255"/>
      <c r="DVY28" s="255"/>
      <c r="DVZ28" s="255"/>
      <c r="DWA28" s="255"/>
      <c r="DWB28" s="255"/>
      <c r="DWC28" s="297"/>
      <c r="DWD28" s="1133" t="s">
        <v>414</v>
      </c>
      <c r="DWE28" s="1134"/>
      <c r="DWF28" s="1134"/>
      <c r="DWG28" s="1134"/>
      <c r="DWH28" s="1134"/>
      <c r="DWI28" s="1134"/>
      <c r="DWJ28" s="1134"/>
      <c r="DWK28" s="1134"/>
      <c r="DWL28" s="1134"/>
      <c r="DWM28" s="1134"/>
      <c r="DWN28" s="1134"/>
      <c r="DWO28" s="1134"/>
      <c r="DWP28" s="1135"/>
      <c r="DWQ28" s="1133"/>
      <c r="DWR28" s="1134"/>
      <c r="DWS28" s="1135"/>
      <c r="DWT28" s="1133" t="s">
        <v>402</v>
      </c>
      <c r="DWU28" s="1134"/>
      <c r="DWV28" s="1134"/>
      <c r="DWW28" s="1134"/>
      <c r="DWX28" s="1134"/>
      <c r="DWY28" s="1134"/>
      <c r="DWZ28" s="1134"/>
      <c r="DXA28" s="1134"/>
      <c r="DXB28" s="1134"/>
      <c r="DXC28" s="1134"/>
      <c r="DXD28" s="1135"/>
      <c r="DXE28" s="1133"/>
      <c r="DXF28" s="1134"/>
      <c r="DXG28" s="1135"/>
      <c r="DXH28" s="296"/>
      <c r="DXI28" s="255"/>
      <c r="DXJ28" s="255"/>
      <c r="DXK28" s="255"/>
      <c r="DXL28" s="255"/>
      <c r="DXM28" s="255"/>
      <c r="DXN28" s="255"/>
      <c r="DXO28" s="255"/>
      <c r="DXP28" s="255"/>
      <c r="DXQ28" s="255"/>
      <c r="DXR28" s="255"/>
      <c r="DXS28" s="297"/>
      <c r="DXT28" s="1133" t="s">
        <v>414</v>
      </c>
      <c r="DXU28" s="1134"/>
      <c r="DXV28" s="1134"/>
      <c r="DXW28" s="1134"/>
      <c r="DXX28" s="1134"/>
      <c r="DXY28" s="1134"/>
      <c r="DXZ28" s="1134"/>
      <c r="DYA28" s="1134"/>
      <c r="DYB28" s="1134"/>
      <c r="DYC28" s="1134"/>
      <c r="DYD28" s="1134"/>
      <c r="DYE28" s="1134"/>
      <c r="DYF28" s="1135"/>
      <c r="DYG28" s="1133"/>
      <c r="DYH28" s="1134"/>
      <c r="DYI28" s="1135"/>
      <c r="DYJ28" s="1133" t="s">
        <v>402</v>
      </c>
      <c r="DYK28" s="1134"/>
      <c r="DYL28" s="1134"/>
      <c r="DYM28" s="1134"/>
      <c r="DYN28" s="1134"/>
      <c r="DYO28" s="1134"/>
      <c r="DYP28" s="1134"/>
      <c r="DYQ28" s="1134"/>
      <c r="DYR28" s="1134"/>
      <c r="DYS28" s="1134"/>
      <c r="DYT28" s="1135"/>
      <c r="DYU28" s="1133"/>
      <c r="DYV28" s="1134"/>
      <c r="DYW28" s="1135"/>
      <c r="DYX28" s="296"/>
      <c r="DYY28" s="255"/>
      <c r="DYZ28" s="255"/>
      <c r="DZA28" s="255"/>
      <c r="DZB28" s="255"/>
      <c r="DZC28" s="255"/>
      <c r="DZD28" s="255"/>
      <c r="DZE28" s="255"/>
      <c r="DZF28" s="255"/>
      <c r="DZG28" s="255"/>
      <c r="DZH28" s="255"/>
      <c r="DZI28" s="297"/>
      <c r="DZJ28" s="1133" t="s">
        <v>414</v>
      </c>
      <c r="DZK28" s="1134"/>
      <c r="DZL28" s="1134"/>
      <c r="DZM28" s="1134"/>
      <c r="DZN28" s="1134"/>
      <c r="DZO28" s="1134"/>
      <c r="DZP28" s="1134"/>
      <c r="DZQ28" s="1134"/>
      <c r="DZR28" s="1134"/>
      <c r="DZS28" s="1134"/>
      <c r="DZT28" s="1134"/>
      <c r="DZU28" s="1134"/>
      <c r="DZV28" s="1135"/>
      <c r="DZW28" s="1133"/>
      <c r="DZX28" s="1134"/>
      <c r="DZY28" s="1135"/>
      <c r="DZZ28" s="1133" t="s">
        <v>402</v>
      </c>
      <c r="EAA28" s="1134"/>
      <c r="EAB28" s="1134"/>
      <c r="EAC28" s="1134"/>
      <c r="EAD28" s="1134"/>
      <c r="EAE28" s="1134"/>
      <c r="EAF28" s="1134"/>
      <c r="EAG28" s="1134"/>
      <c r="EAH28" s="1134"/>
      <c r="EAI28" s="1134"/>
      <c r="EAJ28" s="1135"/>
      <c r="EAK28" s="1133"/>
      <c r="EAL28" s="1134"/>
      <c r="EAM28" s="1135"/>
      <c r="EAN28" s="296"/>
      <c r="EAO28" s="255"/>
      <c r="EAP28" s="255"/>
      <c r="EAQ28" s="255"/>
      <c r="EAR28" s="255"/>
      <c r="EAS28" s="255"/>
      <c r="EAT28" s="255"/>
      <c r="EAU28" s="255"/>
      <c r="EAV28" s="255"/>
      <c r="EAW28" s="255"/>
      <c r="EAX28" s="255"/>
      <c r="EAY28" s="297"/>
      <c r="EAZ28" s="1133" t="s">
        <v>414</v>
      </c>
      <c r="EBA28" s="1134"/>
      <c r="EBB28" s="1134"/>
      <c r="EBC28" s="1134"/>
      <c r="EBD28" s="1134"/>
      <c r="EBE28" s="1134"/>
      <c r="EBF28" s="1134"/>
      <c r="EBG28" s="1134"/>
      <c r="EBH28" s="1134"/>
      <c r="EBI28" s="1134"/>
      <c r="EBJ28" s="1134"/>
      <c r="EBK28" s="1134"/>
      <c r="EBL28" s="1135"/>
      <c r="EBM28" s="1133"/>
      <c r="EBN28" s="1134"/>
      <c r="EBO28" s="1135"/>
      <c r="EBP28" s="1133" t="s">
        <v>402</v>
      </c>
      <c r="EBQ28" s="1134"/>
      <c r="EBR28" s="1134"/>
      <c r="EBS28" s="1134"/>
      <c r="EBT28" s="1134"/>
      <c r="EBU28" s="1134"/>
      <c r="EBV28" s="1134"/>
      <c r="EBW28" s="1134"/>
      <c r="EBX28" s="1134"/>
      <c r="EBY28" s="1134"/>
      <c r="EBZ28" s="1135"/>
      <c r="ECA28" s="1133"/>
      <c r="ECB28" s="1134"/>
      <c r="ECC28" s="1135"/>
      <c r="ECD28" s="296"/>
      <c r="ECE28" s="255"/>
      <c r="ECF28" s="255"/>
      <c r="ECG28" s="255"/>
      <c r="ECH28" s="255"/>
      <c r="ECI28" s="255"/>
      <c r="ECJ28" s="255"/>
      <c r="ECK28" s="255"/>
      <c r="ECL28" s="255"/>
      <c r="ECM28" s="255"/>
      <c r="ECN28" s="255"/>
      <c r="ECO28" s="297"/>
      <c r="ECP28" s="1133" t="s">
        <v>414</v>
      </c>
      <c r="ECQ28" s="1134"/>
      <c r="ECR28" s="1134"/>
      <c r="ECS28" s="1134"/>
      <c r="ECT28" s="1134"/>
      <c r="ECU28" s="1134"/>
      <c r="ECV28" s="1134"/>
      <c r="ECW28" s="1134"/>
      <c r="ECX28" s="1134"/>
      <c r="ECY28" s="1134"/>
      <c r="ECZ28" s="1134"/>
      <c r="EDA28" s="1134"/>
      <c r="EDB28" s="1135"/>
      <c r="EDC28" s="1133"/>
      <c r="EDD28" s="1134"/>
      <c r="EDE28" s="1135"/>
      <c r="EDF28" s="1133" t="s">
        <v>402</v>
      </c>
      <c r="EDG28" s="1134"/>
      <c r="EDH28" s="1134"/>
      <c r="EDI28" s="1134"/>
      <c r="EDJ28" s="1134"/>
      <c r="EDK28" s="1134"/>
      <c r="EDL28" s="1134"/>
      <c r="EDM28" s="1134"/>
      <c r="EDN28" s="1134"/>
      <c r="EDO28" s="1134"/>
      <c r="EDP28" s="1135"/>
      <c r="EDQ28" s="1133"/>
      <c r="EDR28" s="1134"/>
      <c r="EDS28" s="1135"/>
      <c r="EDT28" s="296"/>
      <c r="EDU28" s="255"/>
      <c r="EDV28" s="255"/>
      <c r="EDW28" s="255"/>
      <c r="EDX28" s="255"/>
      <c r="EDY28" s="255"/>
      <c r="EDZ28" s="255"/>
      <c r="EEA28" s="255"/>
      <c r="EEB28" s="255"/>
      <c r="EEC28" s="255"/>
      <c r="EED28" s="255"/>
      <c r="EEE28" s="297"/>
      <c r="EEF28" s="1133" t="s">
        <v>414</v>
      </c>
      <c r="EEG28" s="1134"/>
      <c r="EEH28" s="1134"/>
      <c r="EEI28" s="1134"/>
      <c r="EEJ28" s="1134"/>
      <c r="EEK28" s="1134"/>
      <c r="EEL28" s="1134"/>
      <c r="EEM28" s="1134"/>
      <c r="EEN28" s="1134"/>
      <c r="EEO28" s="1134"/>
      <c r="EEP28" s="1134"/>
      <c r="EEQ28" s="1134"/>
      <c r="EER28" s="1135"/>
      <c r="EES28" s="1133"/>
      <c r="EET28" s="1134"/>
      <c r="EEU28" s="1135"/>
      <c r="EEV28" s="1133" t="s">
        <v>402</v>
      </c>
      <c r="EEW28" s="1134"/>
      <c r="EEX28" s="1134"/>
      <c r="EEY28" s="1134"/>
      <c r="EEZ28" s="1134"/>
      <c r="EFA28" s="1134"/>
      <c r="EFB28" s="1134"/>
      <c r="EFC28" s="1134"/>
      <c r="EFD28" s="1134"/>
      <c r="EFE28" s="1134"/>
      <c r="EFF28" s="1135"/>
      <c r="EFG28" s="1133"/>
      <c r="EFH28" s="1134"/>
      <c r="EFI28" s="1135"/>
      <c r="EFJ28" s="296"/>
      <c r="EFK28" s="255"/>
      <c r="EFL28" s="255"/>
      <c r="EFM28" s="255"/>
      <c r="EFN28" s="255"/>
      <c r="EFO28" s="255"/>
      <c r="EFP28" s="255"/>
      <c r="EFQ28" s="255"/>
      <c r="EFR28" s="255"/>
      <c r="EFS28" s="255"/>
      <c r="EFT28" s="255"/>
      <c r="EFU28" s="297"/>
      <c r="EFV28" s="1133" t="s">
        <v>414</v>
      </c>
      <c r="EFW28" s="1134"/>
      <c r="EFX28" s="1134"/>
      <c r="EFY28" s="1134"/>
      <c r="EFZ28" s="1134"/>
      <c r="EGA28" s="1134"/>
      <c r="EGB28" s="1134"/>
      <c r="EGC28" s="1134"/>
      <c r="EGD28" s="1134"/>
      <c r="EGE28" s="1134"/>
      <c r="EGF28" s="1134"/>
      <c r="EGG28" s="1134"/>
      <c r="EGH28" s="1135"/>
      <c r="EGI28" s="1133"/>
      <c r="EGJ28" s="1134"/>
      <c r="EGK28" s="1135"/>
      <c r="EGL28" s="1133" t="s">
        <v>402</v>
      </c>
      <c r="EGM28" s="1134"/>
      <c r="EGN28" s="1134"/>
      <c r="EGO28" s="1134"/>
      <c r="EGP28" s="1134"/>
      <c r="EGQ28" s="1134"/>
      <c r="EGR28" s="1134"/>
      <c r="EGS28" s="1134"/>
      <c r="EGT28" s="1134"/>
      <c r="EGU28" s="1134"/>
      <c r="EGV28" s="1135"/>
      <c r="EGW28" s="1133"/>
      <c r="EGX28" s="1134"/>
      <c r="EGY28" s="1135"/>
      <c r="EGZ28" s="296"/>
      <c r="EHA28" s="255"/>
      <c r="EHB28" s="255"/>
      <c r="EHC28" s="255"/>
      <c r="EHD28" s="255"/>
      <c r="EHE28" s="255"/>
      <c r="EHF28" s="255"/>
      <c r="EHG28" s="255"/>
      <c r="EHH28" s="255"/>
      <c r="EHI28" s="255"/>
      <c r="EHJ28" s="255"/>
      <c r="EHK28" s="297"/>
      <c r="EHL28" s="1133" t="s">
        <v>414</v>
      </c>
      <c r="EHM28" s="1134"/>
      <c r="EHN28" s="1134"/>
      <c r="EHO28" s="1134"/>
      <c r="EHP28" s="1134"/>
      <c r="EHQ28" s="1134"/>
      <c r="EHR28" s="1134"/>
      <c r="EHS28" s="1134"/>
      <c r="EHT28" s="1134"/>
      <c r="EHU28" s="1134"/>
      <c r="EHV28" s="1134"/>
      <c r="EHW28" s="1134"/>
      <c r="EHX28" s="1135"/>
      <c r="EHY28" s="1133"/>
      <c r="EHZ28" s="1134"/>
      <c r="EIA28" s="1135"/>
      <c r="EIB28" s="1133" t="s">
        <v>402</v>
      </c>
      <c r="EIC28" s="1134"/>
      <c r="EID28" s="1134"/>
      <c r="EIE28" s="1134"/>
      <c r="EIF28" s="1134"/>
      <c r="EIG28" s="1134"/>
      <c r="EIH28" s="1134"/>
      <c r="EII28" s="1134"/>
      <c r="EIJ28" s="1134"/>
      <c r="EIK28" s="1134"/>
      <c r="EIL28" s="1135"/>
      <c r="EIM28" s="1133"/>
      <c r="EIN28" s="1134"/>
      <c r="EIO28" s="1135"/>
      <c r="EIP28" s="296"/>
      <c r="EIQ28" s="255"/>
      <c r="EIR28" s="255"/>
      <c r="EIS28" s="255"/>
      <c r="EIT28" s="255"/>
      <c r="EIU28" s="255"/>
      <c r="EIV28" s="255"/>
      <c r="EIW28" s="255"/>
      <c r="EIX28" s="255"/>
      <c r="EIY28" s="255"/>
      <c r="EIZ28" s="255"/>
      <c r="EJA28" s="297"/>
      <c r="EJB28" s="1133" t="s">
        <v>414</v>
      </c>
      <c r="EJC28" s="1134"/>
      <c r="EJD28" s="1134"/>
      <c r="EJE28" s="1134"/>
      <c r="EJF28" s="1134"/>
      <c r="EJG28" s="1134"/>
      <c r="EJH28" s="1134"/>
      <c r="EJI28" s="1134"/>
      <c r="EJJ28" s="1134"/>
      <c r="EJK28" s="1134"/>
      <c r="EJL28" s="1134"/>
      <c r="EJM28" s="1134"/>
      <c r="EJN28" s="1135"/>
    </row>
    <row r="29" spans="1:3654" ht="18.75" customHeight="1" x14ac:dyDescent="0.25">
      <c r="A29" s="1133"/>
      <c r="B29" s="1134"/>
      <c r="C29" s="1135"/>
      <c r="D29" s="1133"/>
      <c r="E29" s="1134"/>
      <c r="F29" s="1134"/>
      <c r="G29" s="1134"/>
      <c r="H29" s="1134"/>
      <c r="I29" s="1134"/>
      <c r="J29" s="1134"/>
      <c r="K29" s="1134"/>
      <c r="L29" s="1134"/>
      <c r="M29" s="1134"/>
      <c r="N29" s="1135"/>
      <c r="O29" s="1133"/>
      <c r="P29" s="1134"/>
      <c r="Q29" s="1135"/>
      <c r="R29" s="298"/>
      <c r="S29" s="255"/>
      <c r="T29" s="255"/>
      <c r="U29" s="255"/>
      <c r="W29" s="1143" t="s">
        <v>226</v>
      </c>
      <c r="X29" s="1143"/>
      <c r="Y29" s="1143"/>
      <c r="Z29" s="255"/>
      <c r="AA29" s="255"/>
      <c r="AB29" s="255"/>
      <c r="AC29" s="299"/>
      <c r="AD29" s="1138" t="s">
        <v>415</v>
      </c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39"/>
      <c r="AQ29" s="1133"/>
      <c r="AR29" s="1134"/>
      <c r="AS29" s="1135"/>
      <c r="AT29" s="1133"/>
      <c r="AU29" s="1134"/>
      <c r="AV29" s="1134"/>
      <c r="AW29" s="1134"/>
      <c r="AX29" s="1134"/>
      <c r="AY29" s="1134"/>
      <c r="AZ29" s="1134"/>
      <c r="BA29" s="1134"/>
      <c r="BB29" s="1134"/>
      <c r="BC29" s="1134"/>
      <c r="BD29" s="1135"/>
      <c r="BE29" s="1133"/>
      <c r="BF29" s="1134"/>
      <c r="BG29" s="1135"/>
      <c r="BH29" s="298"/>
      <c r="BI29" s="255"/>
      <c r="BJ29" s="255"/>
      <c r="BK29" s="255"/>
      <c r="BM29" s="1143" t="s">
        <v>226</v>
      </c>
      <c r="BN29" s="1143"/>
      <c r="BO29" s="1143"/>
      <c r="BP29" s="255"/>
      <c r="BQ29" s="255"/>
      <c r="BR29" s="255"/>
      <c r="BS29" s="299"/>
      <c r="BT29" s="1138" t="s">
        <v>415</v>
      </c>
      <c r="BU29" s="1128"/>
      <c r="BV29" s="1128"/>
      <c r="BW29" s="1128"/>
      <c r="BX29" s="1128"/>
      <c r="BY29" s="1128"/>
      <c r="BZ29" s="1128"/>
      <c r="CA29" s="1128"/>
      <c r="CB29" s="1128"/>
      <c r="CC29" s="1128"/>
      <c r="CD29" s="1128"/>
      <c r="CE29" s="1128"/>
      <c r="CF29" s="1139"/>
      <c r="CG29" s="1133"/>
      <c r="CH29" s="1134"/>
      <c r="CI29" s="1135"/>
      <c r="CJ29" s="1133"/>
      <c r="CK29" s="1134"/>
      <c r="CL29" s="1134"/>
      <c r="CM29" s="1134"/>
      <c r="CN29" s="1134"/>
      <c r="CO29" s="1134"/>
      <c r="CP29" s="1134"/>
      <c r="CQ29" s="1134"/>
      <c r="CR29" s="1134"/>
      <c r="CS29" s="1134"/>
      <c r="CT29" s="1135"/>
      <c r="CU29" s="1133"/>
      <c r="CV29" s="1134"/>
      <c r="CW29" s="1135"/>
      <c r="CX29" s="298"/>
      <c r="CY29" s="255"/>
      <c r="CZ29" s="255"/>
      <c r="DA29" s="255"/>
      <c r="DC29" s="1143" t="s">
        <v>226</v>
      </c>
      <c r="DD29" s="1143"/>
      <c r="DE29" s="1143"/>
      <c r="DF29" s="255"/>
      <c r="DG29" s="255"/>
      <c r="DH29" s="255"/>
      <c r="DI29" s="299"/>
      <c r="DJ29" s="1138" t="s">
        <v>415</v>
      </c>
      <c r="DK29" s="1128"/>
      <c r="DL29" s="1128"/>
      <c r="DM29" s="1128"/>
      <c r="DN29" s="1128"/>
      <c r="DO29" s="1128"/>
      <c r="DP29" s="1128"/>
      <c r="DQ29" s="1128"/>
      <c r="DR29" s="1128"/>
      <c r="DS29" s="1128"/>
      <c r="DT29" s="1128"/>
      <c r="DU29" s="1128"/>
      <c r="DV29" s="1139"/>
      <c r="DW29" s="1133"/>
      <c r="DX29" s="1134"/>
      <c r="DY29" s="1135"/>
      <c r="DZ29" s="1133"/>
      <c r="EA29" s="1134"/>
      <c r="EB29" s="1134"/>
      <c r="EC29" s="1134"/>
      <c r="ED29" s="1134"/>
      <c r="EE29" s="1134"/>
      <c r="EF29" s="1134"/>
      <c r="EG29" s="1134"/>
      <c r="EH29" s="1134"/>
      <c r="EI29" s="1134"/>
      <c r="EJ29" s="1135"/>
      <c r="EK29" s="1133"/>
      <c r="EL29" s="1134"/>
      <c r="EM29" s="1135"/>
      <c r="EN29" s="298"/>
      <c r="EO29" s="255"/>
      <c r="EP29" s="255"/>
      <c r="EQ29" s="255"/>
      <c r="ES29" s="1143" t="s">
        <v>226</v>
      </c>
      <c r="ET29" s="1143"/>
      <c r="EU29" s="1143"/>
      <c r="EV29" s="255"/>
      <c r="EW29" s="255"/>
      <c r="EX29" s="255"/>
      <c r="EY29" s="299"/>
      <c r="EZ29" s="1138" t="s">
        <v>415</v>
      </c>
      <c r="FA29" s="1128"/>
      <c r="FB29" s="1128"/>
      <c r="FC29" s="1128"/>
      <c r="FD29" s="1128"/>
      <c r="FE29" s="1128"/>
      <c r="FF29" s="1128"/>
      <c r="FG29" s="1128"/>
      <c r="FH29" s="1128"/>
      <c r="FI29" s="1128"/>
      <c r="FJ29" s="1128"/>
      <c r="FK29" s="1128"/>
      <c r="FL29" s="1139"/>
      <c r="FM29" s="1133"/>
      <c r="FN29" s="1134"/>
      <c r="FO29" s="1135"/>
      <c r="FP29" s="1133"/>
      <c r="FQ29" s="1134"/>
      <c r="FR29" s="1134"/>
      <c r="FS29" s="1134"/>
      <c r="FT29" s="1134"/>
      <c r="FU29" s="1134"/>
      <c r="FV29" s="1134"/>
      <c r="FW29" s="1134"/>
      <c r="FX29" s="1134"/>
      <c r="FY29" s="1134"/>
      <c r="FZ29" s="1135"/>
      <c r="GA29" s="1133"/>
      <c r="GB29" s="1134"/>
      <c r="GC29" s="1135"/>
      <c r="GD29" s="298"/>
      <c r="GE29" s="255"/>
      <c r="GF29" s="255"/>
      <c r="GG29" s="255"/>
      <c r="GI29" s="1143" t="s">
        <v>226</v>
      </c>
      <c r="GJ29" s="1143"/>
      <c r="GK29" s="1143"/>
      <c r="GL29" s="255"/>
      <c r="GM29" s="255"/>
      <c r="GN29" s="255"/>
      <c r="GO29" s="299"/>
      <c r="GP29" s="1138" t="s">
        <v>415</v>
      </c>
      <c r="GQ29" s="1128"/>
      <c r="GR29" s="1128"/>
      <c r="GS29" s="1128"/>
      <c r="GT29" s="1128"/>
      <c r="GU29" s="1128"/>
      <c r="GV29" s="1128"/>
      <c r="GW29" s="1128"/>
      <c r="GX29" s="1128"/>
      <c r="GY29" s="1128"/>
      <c r="GZ29" s="1128"/>
      <c r="HA29" s="1128"/>
      <c r="HB29" s="1139"/>
      <c r="HC29" s="1133"/>
      <c r="HD29" s="1134"/>
      <c r="HE29" s="1135"/>
      <c r="HF29" s="1133"/>
      <c r="HG29" s="1134"/>
      <c r="HH29" s="1134"/>
      <c r="HI29" s="1134"/>
      <c r="HJ29" s="1134"/>
      <c r="HK29" s="1134"/>
      <c r="HL29" s="1134"/>
      <c r="HM29" s="1134"/>
      <c r="HN29" s="1134"/>
      <c r="HO29" s="1134"/>
      <c r="HP29" s="1135"/>
      <c r="HQ29" s="1133"/>
      <c r="HR29" s="1134"/>
      <c r="HS29" s="1135"/>
      <c r="HT29" s="298"/>
      <c r="HU29" s="255"/>
      <c r="HV29" s="255"/>
      <c r="HW29" s="255"/>
      <c r="HY29" s="1143" t="s">
        <v>226</v>
      </c>
      <c r="HZ29" s="1143"/>
      <c r="IA29" s="1143"/>
      <c r="IB29" s="255"/>
      <c r="IC29" s="255"/>
      <c r="ID29" s="255"/>
      <c r="IE29" s="299"/>
      <c r="IF29" s="1138" t="s">
        <v>415</v>
      </c>
      <c r="IG29" s="1128"/>
      <c r="IH29" s="1128"/>
      <c r="II29" s="1128"/>
      <c r="IJ29" s="1128"/>
      <c r="IK29" s="1128"/>
      <c r="IL29" s="1128"/>
      <c r="IM29" s="1128"/>
      <c r="IN29" s="1128"/>
      <c r="IO29" s="1128"/>
      <c r="IP29" s="1128"/>
      <c r="IQ29" s="1128"/>
      <c r="IR29" s="1139"/>
      <c r="IS29" s="1133"/>
      <c r="IT29" s="1134"/>
      <c r="IU29" s="1135"/>
      <c r="IV29" s="1133"/>
      <c r="IW29" s="1134"/>
      <c r="IX29" s="1134"/>
      <c r="IY29" s="1134"/>
      <c r="IZ29" s="1134"/>
      <c r="JA29" s="1134"/>
      <c r="JB29" s="1134"/>
      <c r="JC29" s="1134"/>
      <c r="JD29" s="1134"/>
      <c r="JE29" s="1134"/>
      <c r="JF29" s="1135"/>
      <c r="JG29" s="1133"/>
      <c r="JH29" s="1134"/>
      <c r="JI29" s="1135"/>
      <c r="JJ29" s="298"/>
      <c r="JK29" s="255"/>
      <c r="JL29" s="255"/>
      <c r="JM29" s="255"/>
      <c r="JO29" s="1143" t="s">
        <v>226</v>
      </c>
      <c r="JP29" s="1143"/>
      <c r="JQ29" s="1143"/>
      <c r="JR29" s="255"/>
      <c r="JS29" s="255"/>
      <c r="JT29" s="255"/>
      <c r="JU29" s="299"/>
      <c r="JV29" s="1138" t="s">
        <v>415</v>
      </c>
      <c r="JW29" s="1128"/>
      <c r="JX29" s="1128"/>
      <c r="JY29" s="1128"/>
      <c r="JZ29" s="1128"/>
      <c r="KA29" s="1128"/>
      <c r="KB29" s="1128"/>
      <c r="KC29" s="1128"/>
      <c r="KD29" s="1128"/>
      <c r="KE29" s="1128"/>
      <c r="KF29" s="1128"/>
      <c r="KG29" s="1128"/>
      <c r="KH29" s="1139"/>
      <c r="KI29" s="1133"/>
      <c r="KJ29" s="1134"/>
      <c r="KK29" s="1135"/>
      <c r="KL29" s="1133"/>
      <c r="KM29" s="1134"/>
      <c r="KN29" s="1134"/>
      <c r="KO29" s="1134"/>
      <c r="KP29" s="1134"/>
      <c r="KQ29" s="1134"/>
      <c r="KR29" s="1134"/>
      <c r="KS29" s="1134"/>
      <c r="KT29" s="1134"/>
      <c r="KU29" s="1134"/>
      <c r="KV29" s="1135"/>
      <c r="KW29" s="1133"/>
      <c r="KX29" s="1134"/>
      <c r="KY29" s="1135"/>
      <c r="KZ29" s="298"/>
      <c r="LA29" s="255"/>
      <c r="LB29" s="255"/>
      <c r="LC29" s="255"/>
      <c r="LE29" s="1143" t="s">
        <v>226</v>
      </c>
      <c r="LF29" s="1143"/>
      <c r="LG29" s="1143"/>
      <c r="LH29" s="255"/>
      <c r="LI29" s="255"/>
      <c r="LJ29" s="255"/>
      <c r="LK29" s="299"/>
      <c r="LL29" s="1138" t="s">
        <v>415</v>
      </c>
      <c r="LM29" s="1128"/>
      <c r="LN29" s="1128"/>
      <c r="LO29" s="1128"/>
      <c r="LP29" s="1128"/>
      <c r="LQ29" s="1128"/>
      <c r="LR29" s="1128"/>
      <c r="LS29" s="1128"/>
      <c r="LT29" s="1128"/>
      <c r="LU29" s="1128"/>
      <c r="LV29" s="1128"/>
      <c r="LW29" s="1128"/>
      <c r="LX29" s="1139"/>
      <c r="LY29" s="1133"/>
      <c r="LZ29" s="1134"/>
      <c r="MA29" s="1135"/>
      <c r="MB29" s="1133"/>
      <c r="MC29" s="1134"/>
      <c r="MD29" s="1134"/>
      <c r="ME29" s="1134"/>
      <c r="MF29" s="1134"/>
      <c r="MG29" s="1134"/>
      <c r="MH29" s="1134"/>
      <c r="MI29" s="1134"/>
      <c r="MJ29" s="1134"/>
      <c r="MK29" s="1134"/>
      <c r="ML29" s="1135"/>
      <c r="MM29" s="1133"/>
      <c r="MN29" s="1134"/>
      <c r="MO29" s="1135"/>
      <c r="MP29" s="298"/>
      <c r="MQ29" s="255"/>
      <c r="MR29" s="255"/>
      <c r="MS29" s="255"/>
      <c r="MU29" s="1143" t="s">
        <v>226</v>
      </c>
      <c r="MV29" s="1143"/>
      <c r="MW29" s="1143"/>
      <c r="MX29" s="255"/>
      <c r="MY29" s="255"/>
      <c r="MZ29" s="255"/>
      <c r="NA29" s="299"/>
      <c r="NB29" s="1138" t="s">
        <v>415</v>
      </c>
      <c r="NC29" s="1128"/>
      <c r="ND29" s="1128"/>
      <c r="NE29" s="1128"/>
      <c r="NF29" s="1128"/>
      <c r="NG29" s="1128"/>
      <c r="NH29" s="1128"/>
      <c r="NI29" s="1128"/>
      <c r="NJ29" s="1128"/>
      <c r="NK29" s="1128"/>
      <c r="NL29" s="1128"/>
      <c r="NM29" s="1128"/>
      <c r="NN29" s="1139"/>
      <c r="NO29" s="1133"/>
      <c r="NP29" s="1134"/>
      <c r="NQ29" s="1135"/>
      <c r="NR29" s="1133"/>
      <c r="NS29" s="1134"/>
      <c r="NT29" s="1134"/>
      <c r="NU29" s="1134"/>
      <c r="NV29" s="1134"/>
      <c r="NW29" s="1134"/>
      <c r="NX29" s="1134"/>
      <c r="NY29" s="1134"/>
      <c r="NZ29" s="1134"/>
      <c r="OA29" s="1134"/>
      <c r="OB29" s="1135"/>
      <c r="OC29" s="1133"/>
      <c r="OD29" s="1134"/>
      <c r="OE29" s="1135"/>
      <c r="OF29" s="298"/>
      <c r="OG29" s="255"/>
      <c r="OH29" s="255"/>
      <c r="OI29" s="255"/>
      <c r="OK29" s="1143" t="s">
        <v>226</v>
      </c>
      <c r="OL29" s="1143"/>
      <c r="OM29" s="1143"/>
      <c r="ON29" s="255"/>
      <c r="OO29" s="255"/>
      <c r="OP29" s="255"/>
      <c r="OQ29" s="299"/>
      <c r="OR29" s="1138" t="s">
        <v>415</v>
      </c>
      <c r="OS29" s="1128"/>
      <c r="OT29" s="1128"/>
      <c r="OU29" s="1128"/>
      <c r="OV29" s="1128"/>
      <c r="OW29" s="1128"/>
      <c r="OX29" s="1128"/>
      <c r="OY29" s="1128"/>
      <c r="OZ29" s="1128"/>
      <c r="PA29" s="1128"/>
      <c r="PB29" s="1128"/>
      <c r="PC29" s="1128"/>
      <c r="PD29" s="1139"/>
      <c r="PE29" s="1133"/>
      <c r="PF29" s="1134"/>
      <c r="PG29" s="1135"/>
      <c r="PH29" s="1133"/>
      <c r="PI29" s="1134"/>
      <c r="PJ29" s="1134"/>
      <c r="PK29" s="1134"/>
      <c r="PL29" s="1134"/>
      <c r="PM29" s="1134"/>
      <c r="PN29" s="1134"/>
      <c r="PO29" s="1134"/>
      <c r="PP29" s="1134"/>
      <c r="PQ29" s="1134"/>
      <c r="PR29" s="1135"/>
      <c r="PS29" s="1133"/>
      <c r="PT29" s="1134"/>
      <c r="PU29" s="1135"/>
      <c r="PV29" s="298"/>
      <c r="PW29" s="255"/>
      <c r="PX29" s="255"/>
      <c r="PY29" s="255"/>
      <c r="QA29" s="1143" t="s">
        <v>226</v>
      </c>
      <c r="QB29" s="1143"/>
      <c r="QC29" s="1143"/>
      <c r="QD29" s="255"/>
      <c r="QE29" s="255"/>
      <c r="QF29" s="255"/>
      <c r="QG29" s="299"/>
      <c r="QH29" s="1138" t="s">
        <v>415</v>
      </c>
      <c r="QI29" s="1128"/>
      <c r="QJ29" s="1128"/>
      <c r="QK29" s="1128"/>
      <c r="QL29" s="1128"/>
      <c r="QM29" s="1128"/>
      <c r="QN29" s="1128"/>
      <c r="QO29" s="1128"/>
      <c r="QP29" s="1128"/>
      <c r="QQ29" s="1128"/>
      <c r="QR29" s="1128"/>
      <c r="QS29" s="1128"/>
      <c r="QT29" s="1139"/>
      <c r="QU29" s="1133"/>
      <c r="QV29" s="1134"/>
      <c r="QW29" s="1135"/>
      <c r="QX29" s="1133"/>
      <c r="QY29" s="1134"/>
      <c r="QZ29" s="1134"/>
      <c r="RA29" s="1134"/>
      <c r="RB29" s="1134"/>
      <c r="RC29" s="1134"/>
      <c r="RD29" s="1134"/>
      <c r="RE29" s="1134"/>
      <c r="RF29" s="1134"/>
      <c r="RG29" s="1134"/>
      <c r="RH29" s="1135"/>
      <c r="RI29" s="1133"/>
      <c r="RJ29" s="1134"/>
      <c r="RK29" s="1135"/>
      <c r="RL29" s="298"/>
      <c r="RM29" s="255"/>
      <c r="RN29" s="255"/>
      <c r="RO29" s="255"/>
      <c r="RQ29" s="1143" t="s">
        <v>226</v>
      </c>
      <c r="RR29" s="1143"/>
      <c r="RS29" s="1143"/>
      <c r="RT29" s="255"/>
      <c r="RU29" s="255"/>
      <c r="RV29" s="255"/>
      <c r="RW29" s="299"/>
      <c r="RX29" s="1138" t="s">
        <v>415</v>
      </c>
      <c r="RY29" s="1128"/>
      <c r="RZ29" s="1128"/>
      <c r="SA29" s="1128"/>
      <c r="SB29" s="1128"/>
      <c r="SC29" s="1128"/>
      <c r="SD29" s="1128"/>
      <c r="SE29" s="1128"/>
      <c r="SF29" s="1128"/>
      <c r="SG29" s="1128"/>
      <c r="SH29" s="1128"/>
      <c r="SI29" s="1128"/>
      <c r="SJ29" s="1139"/>
      <c r="SK29" s="1133"/>
      <c r="SL29" s="1134"/>
      <c r="SM29" s="1135"/>
      <c r="SN29" s="1133"/>
      <c r="SO29" s="1134"/>
      <c r="SP29" s="1134"/>
      <c r="SQ29" s="1134"/>
      <c r="SR29" s="1134"/>
      <c r="SS29" s="1134"/>
      <c r="ST29" s="1134"/>
      <c r="SU29" s="1134"/>
      <c r="SV29" s="1134"/>
      <c r="SW29" s="1134"/>
      <c r="SX29" s="1135"/>
      <c r="SY29" s="1133"/>
      <c r="SZ29" s="1134"/>
      <c r="TA29" s="1135"/>
      <c r="TB29" s="298"/>
      <c r="TC29" s="255"/>
      <c r="TD29" s="255"/>
      <c r="TE29" s="255"/>
      <c r="TG29" s="1143" t="s">
        <v>226</v>
      </c>
      <c r="TH29" s="1143"/>
      <c r="TI29" s="1143"/>
      <c r="TJ29" s="255"/>
      <c r="TK29" s="255"/>
      <c r="TL29" s="255"/>
      <c r="TM29" s="299"/>
      <c r="TN29" s="1138" t="s">
        <v>415</v>
      </c>
      <c r="TO29" s="1128"/>
      <c r="TP29" s="1128"/>
      <c r="TQ29" s="1128"/>
      <c r="TR29" s="1128"/>
      <c r="TS29" s="1128"/>
      <c r="TT29" s="1128"/>
      <c r="TU29" s="1128"/>
      <c r="TV29" s="1128"/>
      <c r="TW29" s="1128"/>
      <c r="TX29" s="1128"/>
      <c r="TY29" s="1128"/>
      <c r="TZ29" s="1139"/>
      <c r="UA29" s="1133"/>
      <c r="UB29" s="1134"/>
      <c r="UC29" s="1135"/>
      <c r="UD29" s="1133"/>
      <c r="UE29" s="1134"/>
      <c r="UF29" s="1134"/>
      <c r="UG29" s="1134"/>
      <c r="UH29" s="1134"/>
      <c r="UI29" s="1134"/>
      <c r="UJ29" s="1134"/>
      <c r="UK29" s="1134"/>
      <c r="UL29" s="1134"/>
      <c r="UM29" s="1134"/>
      <c r="UN29" s="1135"/>
      <c r="UO29" s="1133"/>
      <c r="UP29" s="1134"/>
      <c r="UQ29" s="1135"/>
      <c r="UR29" s="298"/>
      <c r="US29" s="255"/>
      <c r="UT29" s="255"/>
      <c r="UU29" s="255"/>
      <c r="UW29" s="1143" t="s">
        <v>226</v>
      </c>
      <c r="UX29" s="1143"/>
      <c r="UY29" s="1143"/>
      <c r="UZ29" s="255"/>
      <c r="VA29" s="255"/>
      <c r="VB29" s="255"/>
      <c r="VC29" s="299"/>
      <c r="VD29" s="1138" t="s">
        <v>415</v>
      </c>
      <c r="VE29" s="1128"/>
      <c r="VF29" s="1128"/>
      <c r="VG29" s="1128"/>
      <c r="VH29" s="1128"/>
      <c r="VI29" s="1128"/>
      <c r="VJ29" s="1128"/>
      <c r="VK29" s="1128"/>
      <c r="VL29" s="1128"/>
      <c r="VM29" s="1128"/>
      <c r="VN29" s="1128"/>
      <c r="VO29" s="1128"/>
      <c r="VP29" s="1139"/>
      <c r="VQ29" s="1133"/>
      <c r="VR29" s="1134"/>
      <c r="VS29" s="1135"/>
      <c r="VT29" s="1133"/>
      <c r="VU29" s="1134"/>
      <c r="VV29" s="1134"/>
      <c r="VW29" s="1134"/>
      <c r="VX29" s="1134"/>
      <c r="VY29" s="1134"/>
      <c r="VZ29" s="1134"/>
      <c r="WA29" s="1134"/>
      <c r="WB29" s="1134"/>
      <c r="WC29" s="1134"/>
      <c r="WD29" s="1135"/>
      <c r="WE29" s="1133"/>
      <c r="WF29" s="1134"/>
      <c r="WG29" s="1135"/>
      <c r="WH29" s="298"/>
      <c r="WI29" s="255"/>
      <c r="WJ29" s="255"/>
      <c r="WK29" s="255"/>
      <c r="WM29" s="1143" t="s">
        <v>226</v>
      </c>
      <c r="WN29" s="1143"/>
      <c r="WO29" s="1143"/>
      <c r="WP29" s="255"/>
      <c r="WQ29" s="255"/>
      <c r="WR29" s="255"/>
      <c r="WS29" s="299"/>
      <c r="WT29" s="1138" t="s">
        <v>415</v>
      </c>
      <c r="WU29" s="1128"/>
      <c r="WV29" s="1128"/>
      <c r="WW29" s="1128"/>
      <c r="WX29" s="1128"/>
      <c r="WY29" s="1128"/>
      <c r="WZ29" s="1128"/>
      <c r="XA29" s="1128"/>
      <c r="XB29" s="1128"/>
      <c r="XC29" s="1128"/>
      <c r="XD29" s="1128"/>
      <c r="XE29" s="1128"/>
      <c r="XF29" s="1139"/>
      <c r="XG29" s="1133"/>
      <c r="XH29" s="1134"/>
      <c r="XI29" s="1135"/>
      <c r="XJ29" s="1133"/>
      <c r="XK29" s="1134"/>
      <c r="XL29" s="1134"/>
      <c r="XM29" s="1134"/>
      <c r="XN29" s="1134"/>
      <c r="XO29" s="1134"/>
      <c r="XP29" s="1134"/>
      <c r="XQ29" s="1134"/>
      <c r="XR29" s="1134"/>
      <c r="XS29" s="1134"/>
      <c r="XT29" s="1135"/>
      <c r="XU29" s="1133"/>
      <c r="XV29" s="1134"/>
      <c r="XW29" s="1135"/>
      <c r="XX29" s="298"/>
      <c r="XY29" s="255"/>
      <c r="XZ29" s="255"/>
      <c r="YA29" s="255"/>
      <c r="YC29" s="1143" t="s">
        <v>226</v>
      </c>
      <c r="YD29" s="1143"/>
      <c r="YE29" s="1143"/>
      <c r="YF29" s="255"/>
      <c r="YG29" s="255"/>
      <c r="YH29" s="255"/>
      <c r="YI29" s="299"/>
      <c r="YJ29" s="1138" t="s">
        <v>415</v>
      </c>
      <c r="YK29" s="1128"/>
      <c r="YL29" s="1128"/>
      <c r="YM29" s="1128"/>
      <c r="YN29" s="1128"/>
      <c r="YO29" s="1128"/>
      <c r="YP29" s="1128"/>
      <c r="YQ29" s="1128"/>
      <c r="YR29" s="1128"/>
      <c r="YS29" s="1128"/>
      <c r="YT29" s="1128"/>
      <c r="YU29" s="1128"/>
      <c r="YV29" s="1139"/>
      <c r="YW29" s="1133"/>
      <c r="YX29" s="1134"/>
      <c r="YY29" s="1135"/>
      <c r="YZ29" s="1133"/>
      <c r="ZA29" s="1134"/>
      <c r="ZB29" s="1134"/>
      <c r="ZC29" s="1134"/>
      <c r="ZD29" s="1134"/>
      <c r="ZE29" s="1134"/>
      <c r="ZF29" s="1134"/>
      <c r="ZG29" s="1134"/>
      <c r="ZH29" s="1134"/>
      <c r="ZI29" s="1134"/>
      <c r="ZJ29" s="1135"/>
      <c r="ZK29" s="1133"/>
      <c r="ZL29" s="1134"/>
      <c r="ZM29" s="1135"/>
      <c r="ZN29" s="298"/>
      <c r="ZO29" s="255"/>
      <c r="ZP29" s="255"/>
      <c r="ZQ29" s="255"/>
      <c r="ZS29" s="1143" t="s">
        <v>226</v>
      </c>
      <c r="ZT29" s="1143"/>
      <c r="ZU29" s="1143"/>
      <c r="ZV29" s="255"/>
      <c r="ZW29" s="255"/>
      <c r="ZX29" s="255"/>
      <c r="ZY29" s="299"/>
      <c r="ZZ29" s="1138" t="s">
        <v>415</v>
      </c>
      <c r="AAA29" s="1128"/>
      <c r="AAB29" s="1128"/>
      <c r="AAC29" s="1128"/>
      <c r="AAD29" s="1128"/>
      <c r="AAE29" s="1128"/>
      <c r="AAF29" s="1128"/>
      <c r="AAG29" s="1128"/>
      <c r="AAH29" s="1128"/>
      <c r="AAI29" s="1128"/>
      <c r="AAJ29" s="1128"/>
      <c r="AAK29" s="1128"/>
      <c r="AAL29" s="1139"/>
      <c r="AAM29" s="1133"/>
      <c r="AAN29" s="1134"/>
      <c r="AAO29" s="1135"/>
      <c r="AAP29" s="1133"/>
      <c r="AAQ29" s="1134"/>
      <c r="AAR29" s="1134"/>
      <c r="AAS29" s="1134"/>
      <c r="AAT29" s="1134"/>
      <c r="AAU29" s="1134"/>
      <c r="AAV29" s="1134"/>
      <c r="AAW29" s="1134"/>
      <c r="AAX29" s="1134"/>
      <c r="AAY29" s="1134"/>
      <c r="AAZ29" s="1135"/>
      <c r="ABA29" s="1133"/>
      <c r="ABB29" s="1134"/>
      <c r="ABC29" s="1135"/>
      <c r="ABD29" s="298"/>
      <c r="ABE29" s="255"/>
      <c r="ABF29" s="255"/>
      <c r="ABG29" s="255"/>
      <c r="ABI29" s="1143" t="s">
        <v>226</v>
      </c>
      <c r="ABJ29" s="1143"/>
      <c r="ABK29" s="1143"/>
      <c r="ABL29" s="255"/>
      <c r="ABM29" s="255"/>
      <c r="ABN29" s="255"/>
      <c r="ABO29" s="299"/>
      <c r="ABP29" s="1138" t="s">
        <v>415</v>
      </c>
      <c r="ABQ29" s="1128"/>
      <c r="ABR29" s="1128"/>
      <c r="ABS29" s="1128"/>
      <c r="ABT29" s="1128"/>
      <c r="ABU29" s="1128"/>
      <c r="ABV29" s="1128"/>
      <c r="ABW29" s="1128"/>
      <c r="ABX29" s="1128"/>
      <c r="ABY29" s="1128"/>
      <c r="ABZ29" s="1128"/>
      <c r="ACA29" s="1128"/>
      <c r="ACB29" s="1139"/>
      <c r="ACC29" s="1133"/>
      <c r="ACD29" s="1134"/>
      <c r="ACE29" s="1135"/>
      <c r="ACF29" s="1133"/>
      <c r="ACG29" s="1134"/>
      <c r="ACH29" s="1134"/>
      <c r="ACI29" s="1134"/>
      <c r="ACJ29" s="1134"/>
      <c r="ACK29" s="1134"/>
      <c r="ACL29" s="1134"/>
      <c r="ACM29" s="1134"/>
      <c r="ACN29" s="1134"/>
      <c r="ACO29" s="1134"/>
      <c r="ACP29" s="1135"/>
      <c r="ACQ29" s="1133"/>
      <c r="ACR29" s="1134"/>
      <c r="ACS29" s="1135"/>
      <c r="ACT29" s="298"/>
      <c r="ACU29" s="255"/>
      <c r="ACV29" s="255"/>
      <c r="ACW29" s="255"/>
      <c r="ACY29" s="1143" t="s">
        <v>226</v>
      </c>
      <c r="ACZ29" s="1143"/>
      <c r="ADA29" s="1143"/>
      <c r="ADB29" s="255"/>
      <c r="ADC29" s="255"/>
      <c r="ADD29" s="255"/>
      <c r="ADE29" s="299"/>
      <c r="ADF29" s="1138" t="s">
        <v>415</v>
      </c>
      <c r="ADG29" s="1128"/>
      <c r="ADH29" s="1128"/>
      <c r="ADI29" s="1128"/>
      <c r="ADJ29" s="1128"/>
      <c r="ADK29" s="1128"/>
      <c r="ADL29" s="1128"/>
      <c r="ADM29" s="1128"/>
      <c r="ADN29" s="1128"/>
      <c r="ADO29" s="1128"/>
      <c r="ADP29" s="1128"/>
      <c r="ADQ29" s="1128"/>
      <c r="ADR29" s="1139"/>
      <c r="ADS29" s="1133"/>
      <c r="ADT29" s="1134"/>
      <c r="ADU29" s="1135"/>
      <c r="ADV29" s="1133"/>
      <c r="ADW29" s="1134"/>
      <c r="ADX29" s="1134"/>
      <c r="ADY29" s="1134"/>
      <c r="ADZ29" s="1134"/>
      <c r="AEA29" s="1134"/>
      <c r="AEB29" s="1134"/>
      <c r="AEC29" s="1134"/>
      <c r="AED29" s="1134"/>
      <c r="AEE29" s="1134"/>
      <c r="AEF29" s="1135"/>
      <c r="AEG29" s="1133"/>
      <c r="AEH29" s="1134"/>
      <c r="AEI29" s="1135"/>
      <c r="AEJ29" s="298"/>
      <c r="AEK29" s="255"/>
      <c r="AEL29" s="255"/>
      <c r="AEM29" s="255"/>
      <c r="AEO29" s="1143" t="s">
        <v>226</v>
      </c>
      <c r="AEP29" s="1143"/>
      <c r="AEQ29" s="1143"/>
      <c r="AER29" s="255"/>
      <c r="AES29" s="255"/>
      <c r="AET29" s="255"/>
      <c r="AEU29" s="299"/>
      <c r="AEV29" s="1138" t="s">
        <v>415</v>
      </c>
      <c r="AEW29" s="1128"/>
      <c r="AEX29" s="1128"/>
      <c r="AEY29" s="1128"/>
      <c r="AEZ29" s="1128"/>
      <c r="AFA29" s="1128"/>
      <c r="AFB29" s="1128"/>
      <c r="AFC29" s="1128"/>
      <c r="AFD29" s="1128"/>
      <c r="AFE29" s="1128"/>
      <c r="AFF29" s="1128"/>
      <c r="AFG29" s="1128"/>
      <c r="AFH29" s="1139"/>
      <c r="AFI29" s="1133"/>
      <c r="AFJ29" s="1134"/>
      <c r="AFK29" s="1135"/>
      <c r="AFL29" s="1133"/>
      <c r="AFM29" s="1134"/>
      <c r="AFN29" s="1134"/>
      <c r="AFO29" s="1134"/>
      <c r="AFP29" s="1134"/>
      <c r="AFQ29" s="1134"/>
      <c r="AFR29" s="1134"/>
      <c r="AFS29" s="1134"/>
      <c r="AFT29" s="1134"/>
      <c r="AFU29" s="1134"/>
      <c r="AFV29" s="1135"/>
      <c r="AFW29" s="1133"/>
      <c r="AFX29" s="1134"/>
      <c r="AFY29" s="1135"/>
      <c r="AFZ29" s="298"/>
      <c r="AGA29" s="255"/>
      <c r="AGB29" s="255"/>
      <c r="AGC29" s="255"/>
      <c r="AGE29" s="1143" t="s">
        <v>226</v>
      </c>
      <c r="AGF29" s="1143"/>
      <c r="AGG29" s="1143"/>
      <c r="AGH29" s="255"/>
      <c r="AGI29" s="255"/>
      <c r="AGJ29" s="255"/>
      <c r="AGK29" s="299"/>
      <c r="AGL29" s="1138" t="s">
        <v>415</v>
      </c>
      <c r="AGM29" s="1128"/>
      <c r="AGN29" s="1128"/>
      <c r="AGO29" s="1128"/>
      <c r="AGP29" s="1128"/>
      <c r="AGQ29" s="1128"/>
      <c r="AGR29" s="1128"/>
      <c r="AGS29" s="1128"/>
      <c r="AGT29" s="1128"/>
      <c r="AGU29" s="1128"/>
      <c r="AGV29" s="1128"/>
      <c r="AGW29" s="1128"/>
      <c r="AGX29" s="1139"/>
      <c r="AGY29" s="1133"/>
      <c r="AGZ29" s="1134"/>
      <c r="AHA29" s="1135"/>
      <c r="AHB29" s="1133"/>
      <c r="AHC29" s="1134"/>
      <c r="AHD29" s="1134"/>
      <c r="AHE29" s="1134"/>
      <c r="AHF29" s="1134"/>
      <c r="AHG29" s="1134"/>
      <c r="AHH29" s="1134"/>
      <c r="AHI29" s="1134"/>
      <c r="AHJ29" s="1134"/>
      <c r="AHK29" s="1134"/>
      <c r="AHL29" s="1135"/>
      <c r="AHM29" s="1133"/>
      <c r="AHN29" s="1134"/>
      <c r="AHO29" s="1135"/>
      <c r="AHP29" s="298"/>
      <c r="AHQ29" s="255"/>
      <c r="AHR29" s="255"/>
      <c r="AHS29" s="255"/>
      <c r="AHU29" s="1143" t="s">
        <v>226</v>
      </c>
      <c r="AHV29" s="1143"/>
      <c r="AHW29" s="1143"/>
      <c r="AHX29" s="255"/>
      <c r="AHY29" s="255"/>
      <c r="AHZ29" s="255"/>
      <c r="AIA29" s="299"/>
      <c r="AIB29" s="1138" t="s">
        <v>415</v>
      </c>
      <c r="AIC29" s="1128"/>
      <c r="AID29" s="1128"/>
      <c r="AIE29" s="1128"/>
      <c r="AIF29" s="1128"/>
      <c r="AIG29" s="1128"/>
      <c r="AIH29" s="1128"/>
      <c r="AII29" s="1128"/>
      <c r="AIJ29" s="1128"/>
      <c r="AIK29" s="1128"/>
      <c r="AIL29" s="1128"/>
      <c r="AIM29" s="1128"/>
      <c r="AIN29" s="1139"/>
      <c r="AIO29" s="1133"/>
      <c r="AIP29" s="1134"/>
      <c r="AIQ29" s="1135"/>
      <c r="AIR29" s="1133"/>
      <c r="AIS29" s="1134"/>
      <c r="AIT29" s="1134"/>
      <c r="AIU29" s="1134"/>
      <c r="AIV29" s="1134"/>
      <c r="AIW29" s="1134"/>
      <c r="AIX29" s="1134"/>
      <c r="AIY29" s="1134"/>
      <c r="AIZ29" s="1134"/>
      <c r="AJA29" s="1134"/>
      <c r="AJB29" s="1135"/>
      <c r="AJC29" s="1133"/>
      <c r="AJD29" s="1134"/>
      <c r="AJE29" s="1135"/>
      <c r="AJF29" s="298"/>
      <c r="AJG29" s="255"/>
      <c r="AJH29" s="255"/>
      <c r="AJI29" s="255"/>
      <c r="AJK29" s="1143" t="s">
        <v>226</v>
      </c>
      <c r="AJL29" s="1143"/>
      <c r="AJM29" s="1143"/>
      <c r="AJN29" s="255"/>
      <c r="AJO29" s="255"/>
      <c r="AJP29" s="255"/>
      <c r="AJQ29" s="299"/>
      <c r="AJR29" s="1138" t="s">
        <v>415</v>
      </c>
      <c r="AJS29" s="1128"/>
      <c r="AJT29" s="1128"/>
      <c r="AJU29" s="1128"/>
      <c r="AJV29" s="1128"/>
      <c r="AJW29" s="1128"/>
      <c r="AJX29" s="1128"/>
      <c r="AJY29" s="1128"/>
      <c r="AJZ29" s="1128"/>
      <c r="AKA29" s="1128"/>
      <c r="AKB29" s="1128"/>
      <c r="AKC29" s="1128"/>
      <c r="AKD29" s="1139"/>
      <c r="AKE29" s="1133"/>
      <c r="AKF29" s="1134"/>
      <c r="AKG29" s="1135"/>
      <c r="AKH29" s="1133"/>
      <c r="AKI29" s="1134"/>
      <c r="AKJ29" s="1134"/>
      <c r="AKK29" s="1134"/>
      <c r="AKL29" s="1134"/>
      <c r="AKM29" s="1134"/>
      <c r="AKN29" s="1134"/>
      <c r="AKO29" s="1134"/>
      <c r="AKP29" s="1134"/>
      <c r="AKQ29" s="1134"/>
      <c r="AKR29" s="1135"/>
      <c r="AKS29" s="1133"/>
      <c r="AKT29" s="1134"/>
      <c r="AKU29" s="1135"/>
      <c r="AKV29" s="298"/>
      <c r="AKW29" s="255"/>
      <c r="AKX29" s="255"/>
      <c r="AKY29" s="255"/>
      <c r="ALA29" s="1143" t="s">
        <v>226</v>
      </c>
      <c r="ALB29" s="1143"/>
      <c r="ALC29" s="1143"/>
      <c r="ALD29" s="255"/>
      <c r="ALE29" s="255"/>
      <c r="ALF29" s="255"/>
      <c r="ALG29" s="299"/>
      <c r="ALH29" s="1138" t="s">
        <v>415</v>
      </c>
      <c r="ALI29" s="1128"/>
      <c r="ALJ29" s="1128"/>
      <c r="ALK29" s="1128"/>
      <c r="ALL29" s="1128"/>
      <c r="ALM29" s="1128"/>
      <c r="ALN29" s="1128"/>
      <c r="ALO29" s="1128"/>
      <c r="ALP29" s="1128"/>
      <c r="ALQ29" s="1128"/>
      <c r="ALR29" s="1128"/>
      <c r="ALS29" s="1128"/>
      <c r="ALT29" s="1139"/>
      <c r="ALU29" s="1133"/>
      <c r="ALV29" s="1134"/>
      <c r="ALW29" s="1135"/>
      <c r="ALX29" s="1133"/>
      <c r="ALY29" s="1134"/>
      <c r="ALZ29" s="1134"/>
      <c r="AMA29" s="1134"/>
      <c r="AMB29" s="1134"/>
      <c r="AMC29" s="1134"/>
      <c r="AMD29" s="1134"/>
      <c r="AME29" s="1134"/>
      <c r="AMF29" s="1134"/>
      <c r="AMG29" s="1134"/>
      <c r="AMH29" s="1135"/>
      <c r="AMI29" s="1133"/>
      <c r="AMJ29" s="1134"/>
      <c r="AMK29" s="1135"/>
      <c r="AML29" s="298"/>
      <c r="AMM29" s="255"/>
      <c r="AMN29" s="255"/>
      <c r="AMO29" s="255"/>
      <c r="AMQ29" s="1143" t="s">
        <v>226</v>
      </c>
      <c r="AMR29" s="1143"/>
      <c r="AMS29" s="1143"/>
      <c r="AMT29" s="255"/>
      <c r="AMU29" s="255"/>
      <c r="AMV29" s="255"/>
      <c r="AMW29" s="299"/>
      <c r="AMX29" s="1138" t="s">
        <v>415</v>
      </c>
      <c r="AMY29" s="1128"/>
      <c r="AMZ29" s="1128"/>
      <c r="ANA29" s="1128"/>
      <c r="ANB29" s="1128"/>
      <c r="ANC29" s="1128"/>
      <c r="AND29" s="1128"/>
      <c r="ANE29" s="1128"/>
      <c r="ANF29" s="1128"/>
      <c r="ANG29" s="1128"/>
      <c r="ANH29" s="1128"/>
      <c r="ANI29" s="1128"/>
      <c r="ANJ29" s="1139"/>
      <c r="ANK29" s="1133"/>
      <c r="ANL29" s="1134"/>
      <c r="ANM29" s="1135"/>
      <c r="ANN29" s="1133"/>
      <c r="ANO29" s="1134"/>
      <c r="ANP29" s="1134"/>
      <c r="ANQ29" s="1134"/>
      <c r="ANR29" s="1134"/>
      <c r="ANS29" s="1134"/>
      <c r="ANT29" s="1134"/>
      <c r="ANU29" s="1134"/>
      <c r="ANV29" s="1134"/>
      <c r="ANW29" s="1134"/>
      <c r="ANX29" s="1135"/>
      <c r="ANY29" s="1133"/>
      <c r="ANZ29" s="1134"/>
      <c r="AOA29" s="1135"/>
      <c r="AOB29" s="298"/>
      <c r="AOC29" s="255"/>
      <c r="AOD29" s="255"/>
      <c r="AOE29" s="255"/>
      <c r="AOG29" s="1143" t="s">
        <v>226</v>
      </c>
      <c r="AOH29" s="1143"/>
      <c r="AOI29" s="1143"/>
      <c r="AOJ29" s="255"/>
      <c r="AOK29" s="255"/>
      <c r="AOL29" s="255"/>
      <c r="AOM29" s="299"/>
      <c r="AON29" s="1138" t="s">
        <v>415</v>
      </c>
      <c r="AOO29" s="1128"/>
      <c r="AOP29" s="1128"/>
      <c r="AOQ29" s="1128"/>
      <c r="AOR29" s="1128"/>
      <c r="AOS29" s="1128"/>
      <c r="AOT29" s="1128"/>
      <c r="AOU29" s="1128"/>
      <c r="AOV29" s="1128"/>
      <c r="AOW29" s="1128"/>
      <c r="AOX29" s="1128"/>
      <c r="AOY29" s="1128"/>
      <c r="AOZ29" s="1139"/>
      <c r="APA29" s="1133"/>
      <c r="APB29" s="1134"/>
      <c r="APC29" s="1135"/>
      <c r="APD29" s="1133"/>
      <c r="APE29" s="1134"/>
      <c r="APF29" s="1134"/>
      <c r="APG29" s="1134"/>
      <c r="APH29" s="1134"/>
      <c r="API29" s="1134"/>
      <c r="APJ29" s="1134"/>
      <c r="APK29" s="1134"/>
      <c r="APL29" s="1134"/>
      <c r="APM29" s="1134"/>
      <c r="APN29" s="1135"/>
      <c r="APO29" s="1133"/>
      <c r="APP29" s="1134"/>
      <c r="APQ29" s="1135"/>
      <c r="APR29" s="298"/>
      <c r="APS29" s="255"/>
      <c r="APT29" s="255"/>
      <c r="APU29" s="255"/>
      <c r="APW29" s="1143" t="s">
        <v>226</v>
      </c>
      <c r="APX29" s="1143"/>
      <c r="APY29" s="1143"/>
      <c r="APZ29" s="255"/>
      <c r="AQA29" s="255"/>
      <c r="AQB29" s="255"/>
      <c r="AQC29" s="299"/>
      <c r="AQD29" s="1138" t="s">
        <v>415</v>
      </c>
      <c r="AQE29" s="1128"/>
      <c r="AQF29" s="1128"/>
      <c r="AQG29" s="1128"/>
      <c r="AQH29" s="1128"/>
      <c r="AQI29" s="1128"/>
      <c r="AQJ29" s="1128"/>
      <c r="AQK29" s="1128"/>
      <c r="AQL29" s="1128"/>
      <c r="AQM29" s="1128"/>
      <c r="AQN29" s="1128"/>
      <c r="AQO29" s="1128"/>
      <c r="AQP29" s="1139"/>
      <c r="AQQ29" s="1133"/>
      <c r="AQR29" s="1134"/>
      <c r="AQS29" s="1135"/>
      <c r="AQT29" s="1133"/>
      <c r="AQU29" s="1134"/>
      <c r="AQV29" s="1134"/>
      <c r="AQW29" s="1134"/>
      <c r="AQX29" s="1134"/>
      <c r="AQY29" s="1134"/>
      <c r="AQZ29" s="1134"/>
      <c r="ARA29" s="1134"/>
      <c r="ARB29" s="1134"/>
      <c r="ARC29" s="1134"/>
      <c r="ARD29" s="1135"/>
      <c r="ARE29" s="1133"/>
      <c r="ARF29" s="1134"/>
      <c r="ARG29" s="1135"/>
      <c r="ARH29" s="298"/>
      <c r="ARI29" s="255"/>
      <c r="ARJ29" s="255"/>
      <c r="ARK29" s="255"/>
      <c r="ARM29" s="1143" t="s">
        <v>226</v>
      </c>
      <c r="ARN29" s="1143"/>
      <c r="ARO29" s="1143"/>
      <c r="ARP29" s="255"/>
      <c r="ARQ29" s="255"/>
      <c r="ARR29" s="255"/>
      <c r="ARS29" s="299"/>
      <c r="ART29" s="1138" t="s">
        <v>415</v>
      </c>
      <c r="ARU29" s="1128"/>
      <c r="ARV29" s="1128"/>
      <c r="ARW29" s="1128"/>
      <c r="ARX29" s="1128"/>
      <c r="ARY29" s="1128"/>
      <c r="ARZ29" s="1128"/>
      <c r="ASA29" s="1128"/>
      <c r="ASB29" s="1128"/>
      <c r="ASC29" s="1128"/>
      <c r="ASD29" s="1128"/>
      <c r="ASE29" s="1128"/>
      <c r="ASF29" s="1139"/>
      <c r="ASG29" s="1133"/>
      <c r="ASH29" s="1134"/>
      <c r="ASI29" s="1135"/>
      <c r="ASJ29" s="1133"/>
      <c r="ASK29" s="1134"/>
      <c r="ASL29" s="1134"/>
      <c r="ASM29" s="1134"/>
      <c r="ASN29" s="1134"/>
      <c r="ASO29" s="1134"/>
      <c r="ASP29" s="1134"/>
      <c r="ASQ29" s="1134"/>
      <c r="ASR29" s="1134"/>
      <c r="ASS29" s="1134"/>
      <c r="AST29" s="1135"/>
      <c r="ASU29" s="1133"/>
      <c r="ASV29" s="1134"/>
      <c r="ASW29" s="1135"/>
      <c r="ASX29" s="298"/>
      <c r="ASY29" s="255"/>
      <c r="ASZ29" s="255"/>
      <c r="ATA29" s="255"/>
      <c r="ATC29" s="1143" t="s">
        <v>226</v>
      </c>
      <c r="ATD29" s="1143"/>
      <c r="ATE29" s="1143"/>
      <c r="ATF29" s="255"/>
      <c r="ATG29" s="255"/>
      <c r="ATH29" s="255"/>
      <c r="ATI29" s="299"/>
      <c r="ATJ29" s="1138" t="s">
        <v>415</v>
      </c>
      <c r="ATK29" s="1128"/>
      <c r="ATL29" s="1128"/>
      <c r="ATM29" s="1128"/>
      <c r="ATN29" s="1128"/>
      <c r="ATO29" s="1128"/>
      <c r="ATP29" s="1128"/>
      <c r="ATQ29" s="1128"/>
      <c r="ATR29" s="1128"/>
      <c r="ATS29" s="1128"/>
      <c r="ATT29" s="1128"/>
      <c r="ATU29" s="1128"/>
      <c r="ATV29" s="1139"/>
      <c r="ATW29" s="1133"/>
      <c r="ATX29" s="1134"/>
      <c r="ATY29" s="1135"/>
      <c r="ATZ29" s="1133"/>
      <c r="AUA29" s="1134"/>
      <c r="AUB29" s="1134"/>
      <c r="AUC29" s="1134"/>
      <c r="AUD29" s="1134"/>
      <c r="AUE29" s="1134"/>
      <c r="AUF29" s="1134"/>
      <c r="AUG29" s="1134"/>
      <c r="AUH29" s="1134"/>
      <c r="AUI29" s="1134"/>
      <c r="AUJ29" s="1135"/>
      <c r="AUK29" s="1133"/>
      <c r="AUL29" s="1134"/>
      <c r="AUM29" s="1135"/>
      <c r="AUN29" s="298"/>
      <c r="AUO29" s="255"/>
      <c r="AUP29" s="255"/>
      <c r="AUQ29" s="255"/>
      <c r="AUS29" s="1143" t="s">
        <v>226</v>
      </c>
      <c r="AUT29" s="1143"/>
      <c r="AUU29" s="1143"/>
      <c r="AUV29" s="255"/>
      <c r="AUW29" s="255"/>
      <c r="AUX29" s="255"/>
      <c r="AUY29" s="299"/>
      <c r="AUZ29" s="1138" t="s">
        <v>415</v>
      </c>
      <c r="AVA29" s="1128"/>
      <c r="AVB29" s="1128"/>
      <c r="AVC29" s="1128"/>
      <c r="AVD29" s="1128"/>
      <c r="AVE29" s="1128"/>
      <c r="AVF29" s="1128"/>
      <c r="AVG29" s="1128"/>
      <c r="AVH29" s="1128"/>
      <c r="AVI29" s="1128"/>
      <c r="AVJ29" s="1128"/>
      <c r="AVK29" s="1128"/>
      <c r="AVL29" s="1139"/>
      <c r="AVM29" s="1133"/>
      <c r="AVN29" s="1134"/>
      <c r="AVO29" s="1135"/>
      <c r="AVP29" s="1133"/>
      <c r="AVQ29" s="1134"/>
      <c r="AVR29" s="1134"/>
      <c r="AVS29" s="1134"/>
      <c r="AVT29" s="1134"/>
      <c r="AVU29" s="1134"/>
      <c r="AVV29" s="1134"/>
      <c r="AVW29" s="1134"/>
      <c r="AVX29" s="1134"/>
      <c r="AVY29" s="1134"/>
      <c r="AVZ29" s="1135"/>
      <c r="AWA29" s="1133"/>
      <c r="AWB29" s="1134"/>
      <c r="AWC29" s="1135"/>
      <c r="AWD29" s="298"/>
      <c r="AWE29" s="255"/>
      <c r="AWF29" s="255"/>
      <c r="AWG29" s="255"/>
      <c r="AWI29" s="1143" t="s">
        <v>226</v>
      </c>
      <c r="AWJ29" s="1143"/>
      <c r="AWK29" s="1143"/>
      <c r="AWL29" s="255"/>
      <c r="AWM29" s="255"/>
      <c r="AWN29" s="255"/>
      <c r="AWO29" s="299"/>
      <c r="AWP29" s="1138" t="s">
        <v>415</v>
      </c>
      <c r="AWQ29" s="1128"/>
      <c r="AWR29" s="1128"/>
      <c r="AWS29" s="1128"/>
      <c r="AWT29" s="1128"/>
      <c r="AWU29" s="1128"/>
      <c r="AWV29" s="1128"/>
      <c r="AWW29" s="1128"/>
      <c r="AWX29" s="1128"/>
      <c r="AWY29" s="1128"/>
      <c r="AWZ29" s="1128"/>
      <c r="AXA29" s="1128"/>
      <c r="AXB29" s="1139"/>
      <c r="AXC29" s="1133"/>
      <c r="AXD29" s="1134"/>
      <c r="AXE29" s="1135"/>
      <c r="AXF29" s="1133"/>
      <c r="AXG29" s="1134"/>
      <c r="AXH29" s="1134"/>
      <c r="AXI29" s="1134"/>
      <c r="AXJ29" s="1134"/>
      <c r="AXK29" s="1134"/>
      <c r="AXL29" s="1134"/>
      <c r="AXM29" s="1134"/>
      <c r="AXN29" s="1134"/>
      <c r="AXO29" s="1134"/>
      <c r="AXP29" s="1135"/>
      <c r="AXQ29" s="1133"/>
      <c r="AXR29" s="1134"/>
      <c r="AXS29" s="1135"/>
      <c r="AXT29" s="298"/>
      <c r="AXU29" s="255"/>
      <c r="AXV29" s="255"/>
      <c r="AXW29" s="255"/>
      <c r="AXY29" s="1143" t="s">
        <v>226</v>
      </c>
      <c r="AXZ29" s="1143"/>
      <c r="AYA29" s="1143"/>
      <c r="AYB29" s="255"/>
      <c r="AYC29" s="255"/>
      <c r="AYD29" s="255"/>
      <c r="AYE29" s="299"/>
      <c r="AYF29" s="1138" t="s">
        <v>415</v>
      </c>
      <c r="AYG29" s="1128"/>
      <c r="AYH29" s="1128"/>
      <c r="AYI29" s="1128"/>
      <c r="AYJ29" s="1128"/>
      <c r="AYK29" s="1128"/>
      <c r="AYL29" s="1128"/>
      <c r="AYM29" s="1128"/>
      <c r="AYN29" s="1128"/>
      <c r="AYO29" s="1128"/>
      <c r="AYP29" s="1128"/>
      <c r="AYQ29" s="1128"/>
      <c r="AYR29" s="1139"/>
      <c r="AYS29" s="1133"/>
      <c r="AYT29" s="1134"/>
      <c r="AYU29" s="1135"/>
      <c r="AYV29" s="1133"/>
      <c r="AYW29" s="1134"/>
      <c r="AYX29" s="1134"/>
      <c r="AYY29" s="1134"/>
      <c r="AYZ29" s="1134"/>
      <c r="AZA29" s="1134"/>
      <c r="AZB29" s="1134"/>
      <c r="AZC29" s="1134"/>
      <c r="AZD29" s="1134"/>
      <c r="AZE29" s="1134"/>
      <c r="AZF29" s="1135"/>
      <c r="AZG29" s="1133"/>
      <c r="AZH29" s="1134"/>
      <c r="AZI29" s="1135"/>
      <c r="AZJ29" s="298"/>
      <c r="AZK29" s="255"/>
      <c r="AZL29" s="255"/>
      <c r="AZM29" s="255"/>
      <c r="AZO29" s="1143" t="s">
        <v>226</v>
      </c>
      <c r="AZP29" s="1143"/>
      <c r="AZQ29" s="1143"/>
      <c r="AZR29" s="255"/>
      <c r="AZS29" s="255"/>
      <c r="AZT29" s="255"/>
      <c r="AZU29" s="299"/>
      <c r="AZV29" s="1138" t="s">
        <v>415</v>
      </c>
      <c r="AZW29" s="1128"/>
      <c r="AZX29" s="1128"/>
      <c r="AZY29" s="1128"/>
      <c r="AZZ29" s="1128"/>
      <c r="BAA29" s="1128"/>
      <c r="BAB29" s="1128"/>
      <c r="BAC29" s="1128"/>
      <c r="BAD29" s="1128"/>
      <c r="BAE29" s="1128"/>
      <c r="BAF29" s="1128"/>
      <c r="BAG29" s="1128"/>
      <c r="BAH29" s="1139"/>
      <c r="BAI29" s="1133"/>
      <c r="BAJ29" s="1134"/>
      <c r="BAK29" s="1135"/>
      <c r="BAL29" s="1133"/>
      <c r="BAM29" s="1134"/>
      <c r="BAN29" s="1134"/>
      <c r="BAO29" s="1134"/>
      <c r="BAP29" s="1134"/>
      <c r="BAQ29" s="1134"/>
      <c r="BAR29" s="1134"/>
      <c r="BAS29" s="1134"/>
      <c r="BAT29" s="1134"/>
      <c r="BAU29" s="1134"/>
      <c r="BAV29" s="1135"/>
      <c r="BAW29" s="1133"/>
      <c r="BAX29" s="1134"/>
      <c r="BAY29" s="1135"/>
      <c r="BAZ29" s="298"/>
      <c r="BBA29" s="255"/>
      <c r="BBB29" s="255"/>
      <c r="BBC29" s="255"/>
      <c r="BBE29" s="1143" t="s">
        <v>226</v>
      </c>
      <c r="BBF29" s="1143"/>
      <c r="BBG29" s="1143"/>
      <c r="BBH29" s="255"/>
      <c r="BBI29" s="255"/>
      <c r="BBJ29" s="255"/>
      <c r="BBK29" s="299"/>
      <c r="BBL29" s="1138" t="s">
        <v>415</v>
      </c>
      <c r="BBM29" s="1128"/>
      <c r="BBN29" s="1128"/>
      <c r="BBO29" s="1128"/>
      <c r="BBP29" s="1128"/>
      <c r="BBQ29" s="1128"/>
      <c r="BBR29" s="1128"/>
      <c r="BBS29" s="1128"/>
      <c r="BBT29" s="1128"/>
      <c r="BBU29" s="1128"/>
      <c r="BBV29" s="1128"/>
      <c r="BBW29" s="1128"/>
      <c r="BBX29" s="1139"/>
      <c r="BBY29" s="1133"/>
      <c r="BBZ29" s="1134"/>
      <c r="BCA29" s="1135"/>
      <c r="BCB29" s="1133"/>
      <c r="BCC29" s="1134"/>
      <c r="BCD29" s="1134"/>
      <c r="BCE29" s="1134"/>
      <c r="BCF29" s="1134"/>
      <c r="BCG29" s="1134"/>
      <c r="BCH29" s="1134"/>
      <c r="BCI29" s="1134"/>
      <c r="BCJ29" s="1134"/>
      <c r="BCK29" s="1134"/>
      <c r="BCL29" s="1135"/>
      <c r="BCM29" s="1133"/>
      <c r="BCN29" s="1134"/>
      <c r="BCO29" s="1135"/>
      <c r="BCP29" s="298"/>
      <c r="BCQ29" s="255"/>
      <c r="BCR29" s="255"/>
      <c r="BCS29" s="255"/>
      <c r="BCU29" s="1143" t="s">
        <v>226</v>
      </c>
      <c r="BCV29" s="1143"/>
      <c r="BCW29" s="1143"/>
      <c r="BCX29" s="255"/>
      <c r="BCY29" s="255"/>
      <c r="BCZ29" s="255"/>
      <c r="BDA29" s="299"/>
      <c r="BDB29" s="1138" t="s">
        <v>415</v>
      </c>
      <c r="BDC29" s="1128"/>
      <c r="BDD29" s="1128"/>
      <c r="BDE29" s="1128"/>
      <c r="BDF29" s="1128"/>
      <c r="BDG29" s="1128"/>
      <c r="BDH29" s="1128"/>
      <c r="BDI29" s="1128"/>
      <c r="BDJ29" s="1128"/>
      <c r="BDK29" s="1128"/>
      <c r="BDL29" s="1128"/>
      <c r="BDM29" s="1128"/>
      <c r="BDN29" s="1139"/>
      <c r="BDO29" s="1133"/>
      <c r="BDP29" s="1134"/>
      <c r="BDQ29" s="1135"/>
      <c r="BDR29" s="1133"/>
      <c r="BDS29" s="1134"/>
      <c r="BDT29" s="1134"/>
      <c r="BDU29" s="1134"/>
      <c r="BDV29" s="1134"/>
      <c r="BDW29" s="1134"/>
      <c r="BDX29" s="1134"/>
      <c r="BDY29" s="1134"/>
      <c r="BDZ29" s="1134"/>
      <c r="BEA29" s="1134"/>
      <c r="BEB29" s="1135"/>
      <c r="BEC29" s="1133"/>
      <c r="BED29" s="1134"/>
      <c r="BEE29" s="1135"/>
      <c r="BEF29" s="298"/>
      <c r="BEG29" s="255"/>
      <c r="BEH29" s="255"/>
      <c r="BEI29" s="255"/>
      <c r="BEK29" s="1143" t="s">
        <v>226</v>
      </c>
      <c r="BEL29" s="1143"/>
      <c r="BEM29" s="1143"/>
      <c r="BEN29" s="255"/>
      <c r="BEO29" s="255"/>
      <c r="BEP29" s="255"/>
      <c r="BEQ29" s="299"/>
      <c r="BER29" s="1138" t="s">
        <v>415</v>
      </c>
      <c r="BES29" s="1128"/>
      <c r="BET29" s="1128"/>
      <c r="BEU29" s="1128"/>
      <c r="BEV29" s="1128"/>
      <c r="BEW29" s="1128"/>
      <c r="BEX29" s="1128"/>
      <c r="BEY29" s="1128"/>
      <c r="BEZ29" s="1128"/>
      <c r="BFA29" s="1128"/>
      <c r="BFB29" s="1128"/>
      <c r="BFC29" s="1128"/>
      <c r="BFD29" s="1139"/>
      <c r="BFE29" s="1133"/>
      <c r="BFF29" s="1134"/>
      <c r="BFG29" s="1135"/>
      <c r="BFH29" s="1133"/>
      <c r="BFI29" s="1134"/>
      <c r="BFJ29" s="1134"/>
      <c r="BFK29" s="1134"/>
      <c r="BFL29" s="1134"/>
      <c r="BFM29" s="1134"/>
      <c r="BFN29" s="1134"/>
      <c r="BFO29" s="1134"/>
      <c r="BFP29" s="1134"/>
      <c r="BFQ29" s="1134"/>
      <c r="BFR29" s="1135"/>
      <c r="BFS29" s="1133"/>
      <c r="BFT29" s="1134"/>
      <c r="BFU29" s="1135"/>
      <c r="BFV29" s="298"/>
      <c r="BFW29" s="255"/>
      <c r="BFX29" s="255"/>
      <c r="BFY29" s="255"/>
      <c r="BGA29" s="1143" t="s">
        <v>226</v>
      </c>
      <c r="BGB29" s="1143"/>
      <c r="BGC29" s="1143"/>
      <c r="BGD29" s="255"/>
      <c r="BGE29" s="255"/>
      <c r="BGF29" s="255"/>
      <c r="BGG29" s="299"/>
      <c r="BGH29" s="1138" t="s">
        <v>415</v>
      </c>
      <c r="BGI29" s="1128"/>
      <c r="BGJ29" s="1128"/>
      <c r="BGK29" s="1128"/>
      <c r="BGL29" s="1128"/>
      <c r="BGM29" s="1128"/>
      <c r="BGN29" s="1128"/>
      <c r="BGO29" s="1128"/>
      <c r="BGP29" s="1128"/>
      <c r="BGQ29" s="1128"/>
      <c r="BGR29" s="1128"/>
      <c r="BGS29" s="1128"/>
      <c r="BGT29" s="1139"/>
      <c r="BGU29" s="1133"/>
      <c r="BGV29" s="1134"/>
      <c r="BGW29" s="1135"/>
      <c r="BGX29" s="1133"/>
      <c r="BGY29" s="1134"/>
      <c r="BGZ29" s="1134"/>
      <c r="BHA29" s="1134"/>
      <c r="BHB29" s="1134"/>
      <c r="BHC29" s="1134"/>
      <c r="BHD29" s="1134"/>
      <c r="BHE29" s="1134"/>
      <c r="BHF29" s="1134"/>
      <c r="BHG29" s="1134"/>
      <c r="BHH29" s="1135"/>
      <c r="BHI29" s="1133"/>
      <c r="BHJ29" s="1134"/>
      <c r="BHK29" s="1135"/>
      <c r="BHL29" s="298"/>
      <c r="BHM29" s="255"/>
      <c r="BHN29" s="255"/>
      <c r="BHO29" s="255"/>
      <c r="BHQ29" s="1143" t="s">
        <v>226</v>
      </c>
      <c r="BHR29" s="1143"/>
      <c r="BHS29" s="1143"/>
      <c r="BHT29" s="255"/>
      <c r="BHU29" s="255"/>
      <c r="BHV29" s="255"/>
      <c r="BHW29" s="299"/>
      <c r="BHX29" s="1138" t="s">
        <v>415</v>
      </c>
      <c r="BHY29" s="1128"/>
      <c r="BHZ29" s="1128"/>
      <c r="BIA29" s="1128"/>
      <c r="BIB29" s="1128"/>
      <c r="BIC29" s="1128"/>
      <c r="BID29" s="1128"/>
      <c r="BIE29" s="1128"/>
      <c r="BIF29" s="1128"/>
      <c r="BIG29" s="1128"/>
      <c r="BIH29" s="1128"/>
      <c r="BII29" s="1128"/>
      <c r="BIJ29" s="1139"/>
      <c r="BIK29" s="1133"/>
      <c r="BIL29" s="1134"/>
      <c r="BIM29" s="1135"/>
      <c r="BIN29" s="1133"/>
      <c r="BIO29" s="1134"/>
      <c r="BIP29" s="1134"/>
      <c r="BIQ29" s="1134"/>
      <c r="BIR29" s="1134"/>
      <c r="BIS29" s="1134"/>
      <c r="BIT29" s="1134"/>
      <c r="BIU29" s="1134"/>
      <c r="BIV29" s="1134"/>
      <c r="BIW29" s="1134"/>
      <c r="BIX29" s="1135"/>
      <c r="BIY29" s="1133"/>
      <c r="BIZ29" s="1134"/>
      <c r="BJA29" s="1135"/>
      <c r="BJB29" s="298"/>
      <c r="BJC29" s="255"/>
      <c r="BJD29" s="255"/>
      <c r="BJE29" s="255"/>
      <c r="BJG29" s="1143" t="s">
        <v>226</v>
      </c>
      <c r="BJH29" s="1143"/>
      <c r="BJI29" s="1143"/>
      <c r="BJJ29" s="255"/>
      <c r="BJK29" s="255"/>
      <c r="BJL29" s="255"/>
      <c r="BJM29" s="299"/>
      <c r="BJN29" s="1138" t="s">
        <v>415</v>
      </c>
      <c r="BJO29" s="1128"/>
      <c r="BJP29" s="1128"/>
      <c r="BJQ29" s="1128"/>
      <c r="BJR29" s="1128"/>
      <c r="BJS29" s="1128"/>
      <c r="BJT29" s="1128"/>
      <c r="BJU29" s="1128"/>
      <c r="BJV29" s="1128"/>
      <c r="BJW29" s="1128"/>
      <c r="BJX29" s="1128"/>
      <c r="BJY29" s="1128"/>
      <c r="BJZ29" s="1139"/>
      <c r="BKA29" s="1133"/>
      <c r="BKB29" s="1134"/>
      <c r="BKC29" s="1135"/>
      <c r="BKD29" s="1133"/>
      <c r="BKE29" s="1134"/>
      <c r="BKF29" s="1134"/>
      <c r="BKG29" s="1134"/>
      <c r="BKH29" s="1134"/>
      <c r="BKI29" s="1134"/>
      <c r="BKJ29" s="1134"/>
      <c r="BKK29" s="1134"/>
      <c r="BKL29" s="1134"/>
      <c r="BKM29" s="1134"/>
      <c r="BKN29" s="1135"/>
      <c r="BKO29" s="1133"/>
      <c r="BKP29" s="1134"/>
      <c r="BKQ29" s="1135"/>
      <c r="BKR29" s="298"/>
      <c r="BKS29" s="255"/>
      <c r="BKT29" s="255"/>
      <c r="BKU29" s="255"/>
      <c r="BKW29" s="1143" t="s">
        <v>226</v>
      </c>
      <c r="BKX29" s="1143"/>
      <c r="BKY29" s="1143"/>
      <c r="BKZ29" s="255"/>
      <c r="BLA29" s="255"/>
      <c r="BLB29" s="255"/>
      <c r="BLC29" s="299"/>
      <c r="BLD29" s="1138" t="s">
        <v>415</v>
      </c>
      <c r="BLE29" s="1128"/>
      <c r="BLF29" s="1128"/>
      <c r="BLG29" s="1128"/>
      <c r="BLH29" s="1128"/>
      <c r="BLI29" s="1128"/>
      <c r="BLJ29" s="1128"/>
      <c r="BLK29" s="1128"/>
      <c r="BLL29" s="1128"/>
      <c r="BLM29" s="1128"/>
      <c r="BLN29" s="1128"/>
      <c r="BLO29" s="1128"/>
      <c r="BLP29" s="1139"/>
      <c r="BLQ29" s="1133"/>
      <c r="BLR29" s="1134"/>
      <c r="BLS29" s="1135"/>
      <c r="BLT29" s="1133"/>
      <c r="BLU29" s="1134"/>
      <c r="BLV29" s="1134"/>
      <c r="BLW29" s="1134"/>
      <c r="BLX29" s="1134"/>
      <c r="BLY29" s="1134"/>
      <c r="BLZ29" s="1134"/>
      <c r="BMA29" s="1134"/>
      <c r="BMB29" s="1134"/>
      <c r="BMC29" s="1134"/>
      <c r="BMD29" s="1135"/>
      <c r="BME29" s="1133"/>
      <c r="BMF29" s="1134"/>
      <c r="BMG29" s="1135"/>
      <c r="BMH29" s="298"/>
      <c r="BMI29" s="255"/>
      <c r="BMJ29" s="255"/>
      <c r="BMK29" s="255"/>
      <c r="BMM29" s="1143" t="s">
        <v>226</v>
      </c>
      <c r="BMN29" s="1143"/>
      <c r="BMO29" s="1143"/>
      <c r="BMP29" s="255"/>
      <c r="BMQ29" s="255"/>
      <c r="BMR29" s="255"/>
      <c r="BMS29" s="299"/>
      <c r="BMT29" s="1138" t="s">
        <v>415</v>
      </c>
      <c r="BMU29" s="1128"/>
      <c r="BMV29" s="1128"/>
      <c r="BMW29" s="1128"/>
      <c r="BMX29" s="1128"/>
      <c r="BMY29" s="1128"/>
      <c r="BMZ29" s="1128"/>
      <c r="BNA29" s="1128"/>
      <c r="BNB29" s="1128"/>
      <c r="BNC29" s="1128"/>
      <c r="BND29" s="1128"/>
      <c r="BNE29" s="1128"/>
      <c r="BNF29" s="1139"/>
      <c r="BNG29" s="1133"/>
      <c r="BNH29" s="1134"/>
      <c r="BNI29" s="1135"/>
      <c r="BNJ29" s="1133"/>
      <c r="BNK29" s="1134"/>
      <c r="BNL29" s="1134"/>
      <c r="BNM29" s="1134"/>
      <c r="BNN29" s="1134"/>
      <c r="BNO29" s="1134"/>
      <c r="BNP29" s="1134"/>
      <c r="BNQ29" s="1134"/>
      <c r="BNR29" s="1134"/>
      <c r="BNS29" s="1134"/>
      <c r="BNT29" s="1135"/>
      <c r="BNU29" s="1133"/>
      <c r="BNV29" s="1134"/>
      <c r="BNW29" s="1135"/>
      <c r="BNX29" s="298"/>
      <c r="BNY29" s="255"/>
      <c r="BNZ29" s="255"/>
      <c r="BOA29" s="255"/>
      <c r="BOC29" s="1143" t="s">
        <v>226</v>
      </c>
      <c r="BOD29" s="1143"/>
      <c r="BOE29" s="1143"/>
      <c r="BOF29" s="255"/>
      <c r="BOG29" s="255"/>
      <c r="BOH29" s="255"/>
      <c r="BOI29" s="299"/>
      <c r="BOJ29" s="1138" t="s">
        <v>415</v>
      </c>
      <c r="BOK29" s="1128"/>
      <c r="BOL29" s="1128"/>
      <c r="BOM29" s="1128"/>
      <c r="BON29" s="1128"/>
      <c r="BOO29" s="1128"/>
      <c r="BOP29" s="1128"/>
      <c r="BOQ29" s="1128"/>
      <c r="BOR29" s="1128"/>
      <c r="BOS29" s="1128"/>
      <c r="BOT29" s="1128"/>
      <c r="BOU29" s="1128"/>
      <c r="BOV29" s="1139"/>
      <c r="BOW29" s="1133"/>
      <c r="BOX29" s="1134"/>
      <c r="BOY29" s="1135"/>
      <c r="BOZ29" s="1133"/>
      <c r="BPA29" s="1134"/>
      <c r="BPB29" s="1134"/>
      <c r="BPC29" s="1134"/>
      <c r="BPD29" s="1134"/>
      <c r="BPE29" s="1134"/>
      <c r="BPF29" s="1134"/>
      <c r="BPG29" s="1134"/>
      <c r="BPH29" s="1134"/>
      <c r="BPI29" s="1134"/>
      <c r="BPJ29" s="1135"/>
      <c r="BPK29" s="1133"/>
      <c r="BPL29" s="1134"/>
      <c r="BPM29" s="1135"/>
      <c r="BPN29" s="298"/>
      <c r="BPO29" s="255"/>
      <c r="BPP29" s="255"/>
      <c r="BPQ29" s="255"/>
      <c r="BPS29" s="1143" t="s">
        <v>226</v>
      </c>
      <c r="BPT29" s="1143"/>
      <c r="BPU29" s="1143"/>
      <c r="BPV29" s="255"/>
      <c r="BPW29" s="255"/>
      <c r="BPX29" s="255"/>
      <c r="BPY29" s="299"/>
      <c r="BPZ29" s="1138" t="s">
        <v>415</v>
      </c>
      <c r="BQA29" s="1128"/>
      <c r="BQB29" s="1128"/>
      <c r="BQC29" s="1128"/>
      <c r="BQD29" s="1128"/>
      <c r="BQE29" s="1128"/>
      <c r="BQF29" s="1128"/>
      <c r="BQG29" s="1128"/>
      <c r="BQH29" s="1128"/>
      <c r="BQI29" s="1128"/>
      <c r="BQJ29" s="1128"/>
      <c r="BQK29" s="1128"/>
      <c r="BQL29" s="1139"/>
      <c r="BQM29" s="1133"/>
      <c r="BQN29" s="1134"/>
      <c r="BQO29" s="1135"/>
      <c r="BQP29" s="1133"/>
      <c r="BQQ29" s="1134"/>
      <c r="BQR29" s="1134"/>
      <c r="BQS29" s="1134"/>
      <c r="BQT29" s="1134"/>
      <c r="BQU29" s="1134"/>
      <c r="BQV29" s="1134"/>
      <c r="BQW29" s="1134"/>
      <c r="BQX29" s="1134"/>
      <c r="BQY29" s="1134"/>
      <c r="BQZ29" s="1135"/>
      <c r="BRA29" s="1133"/>
      <c r="BRB29" s="1134"/>
      <c r="BRC29" s="1135"/>
      <c r="BRD29" s="298"/>
      <c r="BRE29" s="255"/>
      <c r="BRF29" s="255"/>
      <c r="BRG29" s="255"/>
      <c r="BRI29" s="1143" t="s">
        <v>226</v>
      </c>
      <c r="BRJ29" s="1143"/>
      <c r="BRK29" s="1143"/>
      <c r="BRL29" s="255"/>
      <c r="BRM29" s="255"/>
      <c r="BRN29" s="255"/>
      <c r="BRO29" s="299"/>
      <c r="BRP29" s="1138" t="s">
        <v>415</v>
      </c>
      <c r="BRQ29" s="1128"/>
      <c r="BRR29" s="1128"/>
      <c r="BRS29" s="1128"/>
      <c r="BRT29" s="1128"/>
      <c r="BRU29" s="1128"/>
      <c r="BRV29" s="1128"/>
      <c r="BRW29" s="1128"/>
      <c r="BRX29" s="1128"/>
      <c r="BRY29" s="1128"/>
      <c r="BRZ29" s="1128"/>
      <c r="BSA29" s="1128"/>
      <c r="BSB29" s="1139"/>
      <c r="BSC29" s="1133"/>
      <c r="BSD29" s="1134"/>
      <c r="BSE29" s="1135"/>
      <c r="BSF29" s="1133"/>
      <c r="BSG29" s="1134"/>
      <c r="BSH29" s="1134"/>
      <c r="BSI29" s="1134"/>
      <c r="BSJ29" s="1134"/>
      <c r="BSK29" s="1134"/>
      <c r="BSL29" s="1134"/>
      <c r="BSM29" s="1134"/>
      <c r="BSN29" s="1134"/>
      <c r="BSO29" s="1134"/>
      <c r="BSP29" s="1135"/>
      <c r="BSQ29" s="1133"/>
      <c r="BSR29" s="1134"/>
      <c r="BSS29" s="1135"/>
      <c r="BST29" s="298"/>
      <c r="BSU29" s="255"/>
      <c r="BSV29" s="255"/>
      <c r="BSW29" s="255"/>
      <c r="BSY29" s="1143" t="s">
        <v>226</v>
      </c>
      <c r="BSZ29" s="1143"/>
      <c r="BTA29" s="1143"/>
      <c r="BTB29" s="255"/>
      <c r="BTC29" s="255"/>
      <c r="BTD29" s="255"/>
      <c r="BTE29" s="299"/>
      <c r="BTF29" s="1138" t="s">
        <v>415</v>
      </c>
      <c r="BTG29" s="1128"/>
      <c r="BTH29" s="1128"/>
      <c r="BTI29" s="1128"/>
      <c r="BTJ29" s="1128"/>
      <c r="BTK29" s="1128"/>
      <c r="BTL29" s="1128"/>
      <c r="BTM29" s="1128"/>
      <c r="BTN29" s="1128"/>
      <c r="BTO29" s="1128"/>
      <c r="BTP29" s="1128"/>
      <c r="BTQ29" s="1128"/>
      <c r="BTR29" s="1139"/>
      <c r="BTS29" s="1133"/>
      <c r="BTT29" s="1134"/>
      <c r="BTU29" s="1135"/>
      <c r="BTV29" s="1133"/>
      <c r="BTW29" s="1134"/>
      <c r="BTX29" s="1134"/>
      <c r="BTY29" s="1134"/>
      <c r="BTZ29" s="1134"/>
      <c r="BUA29" s="1134"/>
      <c r="BUB29" s="1134"/>
      <c r="BUC29" s="1134"/>
      <c r="BUD29" s="1134"/>
      <c r="BUE29" s="1134"/>
      <c r="BUF29" s="1135"/>
      <c r="BUG29" s="1133"/>
      <c r="BUH29" s="1134"/>
      <c r="BUI29" s="1135"/>
      <c r="BUJ29" s="298"/>
      <c r="BUK29" s="255"/>
      <c r="BUL29" s="255"/>
      <c r="BUM29" s="255"/>
      <c r="BUO29" s="1143" t="s">
        <v>226</v>
      </c>
      <c r="BUP29" s="1143"/>
      <c r="BUQ29" s="1143"/>
      <c r="BUR29" s="255"/>
      <c r="BUS29" s="255"/>
      <c r="BUT29" s="255"/>
      <c r="BUU29" s="299"/>
      <c r="BUV29" s="1138" t="s">
        <v>415</v>
      </c>
      <c r="BUW29" s="1128"/>
      <c r="BUX29" s="1128"/>
      <c r="BUY29" s="1128"/>
      <c r="BUZ29" s="1128"/>
      <c r="BVA29" s="1128"/>
      <c r="BVB29" s="1128"/>
      <c r="BVC29" s="1128"/>
      <c r="BVD29" s="1128"/>
      <c r="BVE29" s="1128"/>
      <c r="BVF29" s="1128"/>
      <c r="BVG29" s="1128"/>
      <c r="BVH29" s="1139"/>
      <c r="BVI29" s="1133"/>
      <c r="BVJ29" s="1134"/>
      <c r="BVK29" s="1135"/>
      <c r="BVL29" s="1133"/>
      <c r="BVM29" s="1134"/>
      <c r="BVN29" s="1134"/>
      <c r="BVO29" s="1134"/>
      <c r="BVP29" s="1134"/>
      <c r="BVQ29" s="1134"/>
      <c r="BVR29" s="1134"/>
      <c r="BVS29" s="1134"/>
      <c r="BVT29" s="1134"/>
      <c r="BVU29" s="1134"/>
      <c r="BVV29" s="1135"/>
      <c r="BVW29" s="1133"/>
      <c r="BVX29" s="1134"/>
      <c r="BVY29" s="1135"/>
      <c r="BVZ29" s="298"/>
      <c r="BWA29" s="255"/>
      <c r="BWB29" s="255"/>
      <c r="BWC29" s="255"/>
      <c r="BWE29" s="1143" t="s">
        <v>226</v>
      </c>
      <c r="BWF29" s="1143"/>
      <c r="BWG29" s="1143"/>
      <c r="BWH29" s="255"/>
      <c r="BWI29" s="255"/>
      <c r="BWJ29" s="255"/>
      <c r="BWK29" s="299"/>
      <c r="BWL29" s="1138" t="s">
        <v>415</v>
      </c>
      <c r="BWM29" s="1128"/>
      <c r="BWN29" s="1128"/>
      <c r="BWO29" s="1128"/>
      <c r="BWP29" s="1128"/>
      <c r="BWQ29" s="1128"/>
      <c r="BWR29" s="1128"/>
      <c r="BWS29" s="1128"/>
      <c r="BWT29" s="1128"/>
      <c r="BWU29" s="1128"/>
      <c r="BWV29" s="1128"/>
      <c r="BWW29" s="1128"/>
      <c r="BWX29" s="1139"/>
      <c r="BWY29" s="1133"/>
      <c r="BWZ29" s="1134"/>
      <c r="BXA29" s="1135"/>
      <c r="BXB29" s="1133"/>
      <c r="BXC29" s="1134"/>
      <c r="BXD29" s="1134"/>
      <c r="BXE29" s="1134"/>
      <c r="BXF29" s="1134"/>
      <c r="BXG29" s="1134"/>
      <c r="BXH29" s="1134"/>
      <c r="BXI29" s="1134"/>
      <c r="BXJ29" s="1134"/>
      <c r="BXK29" s="1134"/>
      <c r="BXL29" s="1135"/>
      <c r="BXM29" s="1133"/>
      <c r="BXN29" s="1134"/>
      <c r="BXO29" s="1135"/>
      <c r="BXP29" s="298"/>
      <c r="BXQ29" s="255"/>
      <c r="BXR29" s="255"/>
      <c r="BXS29" s="255"/>
      <c r="BXU29" s="1143" t="s">
        <v>226</v>
      </c>
      <c r="BXV29" s="1143"/>
      <c r="BXW29" s="1143"/>
      <c r="BXX29" s="255"/>
      <c r="BXY29" s="255"/>
      <c r="BXZ29" s="255"/>
      <c r="BYA29" s="299"/>
      <c r="BYB29" s="1138" t="s">
        <v>415</v>
      </c>
      <c r="BYC29" s="1128"/>
      <c r="BYD29" s="1128"/>
      <c r="BYE29" s="1128"/>
      <c r="BYF29" s="1128"/>
      <c r="BYG29" s="1128"/>
      <c r="BYH29" s="1128"/>
      <c r="BYI29" s="1128"/>
      <c r="BYJ29" s="1128"/>
      <c r="BYK29" s="1128"/>
      <c r="BYL29" s="1128"/>
      <c r="BYM29" s="1128"/>
      <c r="BYN29" s="1139"/>
      <c r="BYO29" s="1133"/>
      <c r="BYP29" s="1134"/>
      <c r="BYQ29" s="1135"/>
      <c r="BYR29" s="1133"/>
      <c r="BYS29" s="1134"/>
      <c r="BYT29" s="1134"/>
      <c r="BYU29" s="1134"/>
      <c r="BYV29" s="1134"/>
      <c r="BYW29" s="1134"/>
      <c r="BYX29" s="1134"/>
      <c r="BYY29" s="1134"/>
      <c r="BYZ29" s="1134"/>
      <c r="BZA29" s="1134"/>
      <c r="BZB29" s="1135"/>
      <c r="BZC29" s="1133"/>
      <c r="BZD29" s="1134"/>
      <c r="BZE29" s="1135"/>
      <c r="BZF29" s="298"/>
      <c r="BZG29" s="255"/>
      <c r="BZH29" s="255"/>
      <c r="BZI29" s="255"/>
      <c r="BZK29" s="1143" t="s">
        <v>226</v>
      </c>
      <c r="BZL29" s="1143"/>
      <c r="BZM29" s="1143"/>
      <c r="BZN29" s="255"/>
      <c r="BZO29" s="255"/>
      <c r="BZP29" s="255"/>
      <c r="BZQ29" s="299"/>
      <c r="BZR29" s="1138" t="s">
        <v>415</v>
      </c>
      <c r="BZS29" s="1128"/>
      <c r="BZT29" s="1128"/>
      <c r="BZU29" s="1128"/>
      <c r="BZV29" s="1128"/>
      <c r="BZW29" s="1128"/>
      <c r="BZX29" s="1128"/>
      <c r="BZY29" s="1128"/>
      <c r="BZZ29" s="1128"/>
      <c r="CAA29" s="1128"/>
      <c r="CAB29" s="1128"/>
      <c r="CAC29" s="1128"/>
      <c r="CAD29" s="1139"/>
      <c r="CAE29" s="1133"/>
      <c r="CAF29" s="1134"/>
      <c r="CAG29" s="1135"/>
      <c r="CAH29" s="1133"/>
      <c r="CAI29" s="1134"/>
      <c r="CAJ29" s="1134"/>
      <c r="CAK29" s="1134"/>
      <c r="CAL29" s="1134"/>
      <c r="CAM29" s="1134"/>
      <c r="CAN29" s="1134"/>
      <c r="CAO29" s="1134"/>
      <c r="CAP29" s="1134"/>
      <c r="CAQ29" s="1134"/>
      <c r="CAR29" s="1135"/>
      <c r="CAS29" s="1133"/>
      <c r="CAT29" s="1134"/>
      <c r="CAU29" s="1135"/>
      <c r="CAV29" s="298"/>
      <c r="CAW29" s="255"/>
      <c r="CAX29" s="255"/>
      <c r="CAY29" s="255"/>
      <c r="CBA29" s="1143" t="s">
        <v>226</v>
      </c>
      <c r="CBB29" s="1143"/>
      <c r="CBC29" s="1143"/>
      <c r="CBD29" s="255"/>
      <c r="CBE29" s="255"/>
      <c r="CBF29" s="255"/>
      <c r="CBG29" s="299"/>
      <c r="CBH29" s="1138" t="s">
        <v>415</v>
      </c>
      <c r="CBI29" s="1128"/>
      <c r="CBJ29" s="1128"/>
      <c r="CBK29" s="1128"/>
      <c r="CBL29" s="1128"/>
      <c r="CBM29" s="1128"/>
      <c r="CBN29" s="1128"/>
      <c r="CBO29" s="1128"/>
      <c r="CBP29" s="1128"/>
      <c r="CBQ29" s="1128"/>
      <c r="CBR29" s="1128"/>
      <c r="CBS29" s="1128"/>
      <c r="CBT29" s="1139"/>
      <c r="CBU29" s="1133"/>
      <c r="CBV29" s="1134"/>
      <c r="CBW29" s="1135"/>
      <c r="CBX29" s="1133"/>
      <c r="CBY29" s="1134"/>
      <c r="CBZ29" s="1134"/>
      <c r="CCA29" s="1134"/>
      <c r="CCB29" s="1134"/>
      <c r="CCC29" s="1134"/>
      <c r="CCD29" s="1134"/>
      <c r="CCE29" s="1134"/>
      <c r="CCF29" s="1134"/>
      <c r="CCG29" s="1134"/>
      <c r="CCH29" s="1135"/>
      <c r="CCI29" s="1133"/>
      <c r="CCJ29" s="1134"/>
      <c r="CCK29" s="1135"/>
      <c r="CCL29" s="298"/>
      <c r="CCM29" s="255"/>
      <c r="CCN29" s="255"/>
      <c r="CCO29" s="255"/>
      <c r="CCQ29" s="1143" t="s">
        <v>226</v>
      </c>
      <c r="CCR29" s="1143"/>
      <c r="CCS29" s="1143"/>
      <c r="CCT29" s="255"/>
      <c r="CCU29" s="255"/>
      <c r="CCV29" s="255"/>
      <c r="CCW29" s="299"/>
      <c r="CCX29" s="1138" t="s">
        <v>415</v>
      </c>
      <c r="CCY29" s="1128"/>
      <c r="CCZ29" s="1128"/>
      <c r="CDA29" s="1128"/>
      <c r="CDB29" s="1128"/>
      <c r="CDC29" s="1128"/>
      <c r="CDD29" s="1128"/>
      <c r="CDE29" s="1128"/>
      <c r="CDF29" s="1128"/>
      <c r="CDG29" s="1128"/>
      <c r="CDH29" s="1128"/>
      <c r="CDI29" s="1128"/>
      <c r="CDJ29" s="1139"/>
      <c r="CDK29" s="1133"/>
      <c r="CDL29" s="1134"/>
      <c r="CDM29" s="1135"/>
      <c r="CDN29" s="1133"/>
      <c r="CDO29" s="1134"/>
      <c r="CDP29" s="1134"/>
      <c r="CDQ29" s="1134"/>
      <c r="CDR29" s="1134"/>
      <c r="CDS29" s="1134"/>
      <c r="CDT29" s="1134"/>
      <c r="CDU29" s="1134"/>
      <c r="CDV29" s="1134"/>
      <c r="CDW29" s="1134"/>
      <c r="CDX29" s="1135"/>
      <c r="CDY29" s="1133"/>
      <c r="CDZ29" s="1134"/>
      <c r="CEA29" s="1135"/>
      <c r="CEB29" s="298"/>
      <c r="CEC29" s="255"/>
      <c r="CED29" s="255"/>
      <c r="CEE29" s="255"/>
      <c r="CEG29" s="1143" t="s">
        <v>226</v>
      </c>
      <c r="CEH29" s="1143"/>
      <c r="CEI29" s="1143"/>
      <c r="CEJ29" s="255"/>
      <c r="CEK29" s="255"/>
      <c r="CEL29" s="255"/>
      <c r="CEM29" s="299"/>
      <c r="CEN29" s="1138" t="s">
        <v>415</v>
      </c>
      <c r="CEO29" s="1128"/>
      <c r="CEP29" s="1128"/>
      <c r="CEQ29" s="1128"/>
      <c r="CER29" s="1128"/>
      <c r="CES29" s="1128"/>
      <c r="CET29" s="1128"/>
      <c r="CEU29" s="1128"/>
      <c r="CEV29" s="1128"/>
      <c r="CEW29" s="1128"/>
      <c r="CEX29" s="1128"/>
      <c r="CEY29" s="1128"/>
      <c r="CEZ29" s="1139"/>
      <c r="CFA29" s="1133"/>
      <c r="CFB29" s="1134"/>
      <c r="CFC29" s="1135"/>
      <c r="CFD29" s="1133"/>
      <c r="CFE29" s="1134"/>
      <c r="CFF29" s="1134"/>
      <c r="CFG29" s="1134"/>
      <c r="CFH29" s="1134"/>
      <c r="CFI29" s="1134"/>
      <c r="CFJ29" s="1134"/>
      <c r="CFK29" s="1134"/>
      <c r="CFL29" s="1134"/>
      <c r="CFM29" s="1134"/>
      <c r="CFN29" s="1135"/>
      <c r="CFO29" s="1133"/>
      <c r="CFP29" s="1134"/>
      <c r="CFQ29" s="1135"/>
      <c r="CFR29" s="298"/>
      <c r="CFS29" s="255"/>
      <c r="CFT29" s="255"/>
      <c r="CFU29" s="255"/>
      <c r="CFW29" s="1143" t="s">
        <v>226</v>
      </c>
      <c r="CFX29" s="1143"/>
      <c r="CFY29" s="1143"/>
      <c r="CFZ29" s="255"/>
      <c r="CGA29" s="255"/>
      <c r="CGB29" s="255"/>
      <c r="CGC29" s="299"/>
      <c r="CGD29" s="1138" t="s">
        <v>415</v>
      </c>
      <c r="CGE29" s="1128"/>
      <c r="CGF29" s="1128"/>
      <c r="CGG29" s="1128"/>
      <c r="CGH29" s="1128"/>
      <c r="CGI29" s="1128"/>
      <c r="CGJ29" s="1128"/>
      <c r="CGK29" s="1128"/>
      <c r="CGL29" s="1128"/>
      <c r="CGM29" s="1128"/>
      <c r="CGN29" s="1128"/>
      <c r="CGO29" s="1128"/>
      <c r="CGP29" s="1139"/>
      <c r="CGQ29" s="1133"/>
      <c r="CGR29" s="1134"/>
      <c r="CGS29" s="1135"/>
      <c r="CGT29" s="1133"/>
      <c r="CGU29" s="1134"/>
      <c r="CGV29" s="1134"/>
      <c r="CGW29" s="1134"/>
      <c r="CGX29" s="1134"/>
      <c r="CGY29" s="1134"/>
      <c r="CGZ29" s="1134"/>
      <c r="CHA29" s="1134"/>
      <c r="CHB29" s="1134"/>
      <c r="CHC29" s="1134"/>
      <c r="CHD29" s="1135"/>
      <c r="CHE29" s="1133"/>
      <c r="CHF29" s="1134"/>
      <c r="CHG29" s="1135"/>
      <c r="CHH29" s="298"/>
      <c r="CHI29" s="255"/>
      <c r="CHJ29" s="255"/>
      <c r="CHK29" s="255"/>
      <c r="CHM29" s="1143" t="s">
        <v>226</v>
      </c>
      <c r="CHN29" s="1143"/>
      <c r="CHO29" s="1143"/>
      <c r="CHP29" s="255"/>
      <c r="CHQ29" s="255"/>
      <c r="CHR29" s="255"/>
      <c r="CHS29" s="299"/>
      <c r="CHT29" s="1138" t="s">
        <v>415</v>
      </c>
      <c r="CHU29" s="1128"/>
      <c r="CHV29" s="1128"/>
      <c r="CHW29" s="1128"/>
      <c r="CHX29" s="1128"/>
      <c r="CHY29" s="1128"/>
      <c r="CHZ29" s="1128"/>
      <c r="CIA29" s="1128"/>
      <c r="CIB29" s="1128"/>
      <c r="CIC29" s="1128"/>
      <c r="CID29" s="1128"/>
      <c r="CIE29" s="1128"/>
      <c r="CIF29" s="1139"/>
      <c r="CIG29" s="1133"/>
      <c r="CIH29" s="1134"/>
      <c r="CII29" s="1135"/>
      <c r="CIJ29" s="1133"/>
      <c r="CIK29" s="1134"/>
      <c r="CIL29" s="1134"/>
      <c r="CIM29" s="1134"/>
      <c r="CIN29" s="1134"/>
      <c r="CIO29" s="1134"/>
      <c r="CIP29" s="1134"/>
      <c r="CIQ29" s="1134"/>
      <c r="CIR29" s="1134"/>
      <c r="CIS29" s="1134"/>
      <c r="CIT29" s="1135"/>
      <c r="CIU29" s="1133"/>
      <c r="CIV29" s="1134"/>
      <c r="CIW29" s="1135"/>
      <c r="CIX29" s="298"/>
      <c r="CIY29" s="255"/>
      <c r="CIZ29" s="255"/>
      <c r="CJA29" s="255"/>
      <c r="CJC29" s="1143" t="s">
        <v>226</v>
      </c>
      <c r="CJD29" s="1143"/>
      <c r="CJE29" s="1143"/>
      <c r="CJF29" s="255"/>
      <c r="CJG29" s="255"/>
      <c r="CJH29" s="255"/>
      <c r="CJI29" s="299"/>
      <c r="CJJ29" s="1138" t="s">
        <v>415</v>
      </c>
      <c r="CJK29" s="1128"/>
      <c r="CJL29" s="1128"/>
      <c r="CJM29" s="1128"/>
      <c r="CJN29" s="1128"/>
      <c r="CJO29" s="1128"/>
      <c r="CJP29" s="1128"/>
      <c r="CJQ29" s="1128"/>
      <c r="CJR29" s="1128"/>
      <c r="CJS29" s="1128"/>
      <c r="CJT29" s="1128"/>
      <c r="CJU29" s="1128"/>
      <c r="CJV29" s="1139"/>
      <c r="CJW29" s="1133"/>
      <c r="CJX29" s="1134"/>
      <c r="CJY29" s="1135"/>
      <c r="CJZ29" s="1133"/>
      <c r="CKA29" s="1134"/>
      <c r="CKB29" s="1134"/>
      <c r="CKC29" s="1134"/>
      <c r="CKD29" s="1134"/>
      <c r="CKE29" s="1134"/>
      <c r="CKF29" s="1134"/>
      <c r="CKG29" s="1134"/>
      <c r="CKH29" s="1134"/>
      <c r="CKI29" s="1134"/>
      <c r="CKJ29" s="1135"/>
      <c r="CKK29" s="1133"/>
      <c r="CKL29" s="1134"/>
      <c r="CKM29" s="1135"/>
      <c r="CKN29" s="298"/>
      <c r="CKO29" s="255"/>
      <c r="CKP29" s="255"/>
      <c r="CKQ29" s="255"/>
      <c r="CKS29" s="1143" t="s">
        <v>226</v>
      </c>
      <c r="CKT29" s="1143"/>
      <c r="CKU29" s="1143"/>
      <c r="CKV29" s="255"/>
      <c r="CKW29" s="255"/>
      <c r="CKX29" s="255"/>
      <c r="CKY29" s="299"/>
      <c r="CKZ29" s="1138" t="s">
        <v>415</v>
      </c>
      <c r="CLA29" s="1128"/>
      <c r="CLB29" s="1128"/>
      <c r="CLC29" s="1128"/>
      <c r="CLD29" s="1128"/>
      <c r="CLE29" s="1128"/>
      <c r="CLF29" s="1128"/>
      <c r="CLG29" s="1128"/>
      <c r="CLH29" s="1128"/>
      <c r="CLI29" s="1128"/>
      <c r="CLJ29" s="1128"/>
      <c r="CLK29" s="1128"/>
      <c r="CLL29" s="1139"/>
      <c r="CLM29" s="1133"/>
      <c r="CLN29" s="1134"/>
      <c r="CLO29" s="1135"/>
      <c r="CLP29" s="1133"/>
      <c r="CLQ29" s="1134"/>
      <c r="CLR29" s="1134"/>
      <c r="CLS29" s="1134"/>
      <c r="CLT29" s="1134"/>
      <c r="CLU29" s="1134"/>
      <c r="CLV29" s="1134"/>
      <c r="CLW29" s="1134"/>
      <c r="CLX29" s="1134"/>
      <c r="CLY29" s="1134"/>
      <c r="CLZ29" s="1135"/>
      <c r="CMA29" s="1133"/>
      <c r="CMB29" s="1134"/>
      <c r="CMC29" s="1135"/>
      <c r="CMD29" s="298"/>
      <c r="CME29" s="255"/>
      <c r="CMF29" s="255"/>
      <c r="CMG29" s="255"/>
      <c r="CMI29" s="1143" t="s">
        <v>226</v>
      </c>
      <c r="CMJ29" s="1143"/>
      <c r="CMK29" s="1143"/>
      <c r="CML29" s="255"/>
      <c r="CMM29" s="255"/>
      <c r="CMN29" s="255"/>
      <c r="CMO29" s="299"/>
      <c r="CMP29" s="1138" t="s">
        <v>415</v>
      </c>
      <c r="CMQ29" s="1128"/>
      <c r="CMR29" s="1128"/>
      <c r="CMS29" s="1128"/>
      <c r="CMT29" s="1128"/>
      <c r="CMU29" s="1128"/>
      <c r="CMV29" s="1128"/>
      <c r="CMW29" s="1128"/>
      <c r="CMX29" s="1128"/>
      <c r="CMY29" s="1128"/>
      <c r="CMZ29" s="1128"/>
      <c r="CNA29" s="1128"/>
      <c r="CNB29" s="1139"/>
      <c r="CNC29" s="1133"/>
      <c r="CND29" s="1134"/>
      <c r="CNE29" s="1135"/>
      <c r="CNF29" s="1133"/>
      <c r="CNG29" s="1134"/>
      <c r="CNH29" s="1134"/>
      <c r="CNI29" s="1134"/>
      <c r="CNJ29" s="1134"/>
      <c r="CNK29" s="1134"/>
      <c r="CNL29" s="1134"/>
      <c r="CNM29" s="1134"/>
      <c r="CNN29" s="1134"/>
      <c r="CNO29" s="1134"/>
      <c r="CNP29" s="1135"/>
      <c r="CNQ29" s="1133"/>
      <c r="CNR29" s="1134"/>
      <c r="CNS29" s="1135"/>
      <c r="CNT29" s="298"/>
      <c r="CNU29" s="255"/>
      <c r="CNV29" s="255"/>
      <c r="CNW29" s="255"/>
      <c r="CNY29" s="1143" t="s">
        <v>226</v>
      </c>
      <c r="CNZ29" s="1143"/>
      <c r="COA29" s="1143"/>
      <c r="COB29" s="255"/>
      <c r="COC29" s="255"/>
      <c r="COD29" s="255"/>
      <c r="COE29" s="299"/>
      <c r="COF29" s="1138" t="s">
        <v>415</v>
      </c>
      <c r="COG29" s="1128"/>
      <c r="COH29" s="1128"/>
      <c r="COI29" s="1128"/>
      <c r="COJ29" s="1128"/>
      <c r="COK29" s="1128"/>
      <c r="COL29" s="1128"/>
      <c r="COM29" s="1128"/>
      <c r="CON29" s="1128"/>
      <c r="COO29" s="1128"/>
      <c r="COP29" s="1128"/>
      <c r="COQ29" s="1128"/>
      <c r="COR29" s="1139"/>
      <c r="COS29" s="1133"/>
      <c r="COT29" s="1134"/>
      <c r="COU29" s="1135"/>
      <c r="COV29" s="1133"/>
      <c r="COW29" s="1134"/>
      <c r="COX29" s="1134"/>
      <c r="COY29" s="1134"/>
      <c r="COZ29" s="1134"/>
      <c r="CPA29" s="1134"/>
      <c r="CPB29" s="1134"/>
      <c r="CPC29" s="1134"/>
      <c r="CPD29" s="1134"/>
      <c r="CPE29" s="1134"/>
      <c r="CPF29" s="1135"/>
      <c r="CPG29" s="1133"/>
      <c r="CPH29" s="1134"/>
      <c r="CPI29" s="1135"/>
      <c r="CPJ29" s="298"/>
      <c r="CPK29" s="255"/>
      <c r="CPL29" s="255"/>
      <c r="CPM29" s="255"/>
      <c r="CPO29" s="1143" t="s">
        <v>226</v>
      </c>
      <c r="CPP29" s="1143"/>
      <c r="CPQ29" s="1143"/>
      <c r="CPR29" s="255"/>
      <c r="CPS29" s="255"/>
      <c r="CPT29" s="255"/>
      <c r="CPU29" s="299"/>
      <c r="CPV29" s="1138" t="s">
        <v>415</v>
      </c>
      <c r="CPW29" s="1128"/>
      <c r="CPX29" s="1128"/>
      <c r="CPY29" s="1128"/>
      <c r="CPZ29" s="1128"/>
      <c r="CQA29" s="1128"/>
      <c r="CQB29" s="1128"/>
      <c r="CQC29" s="1128"/>
      <c r="CQD29" s="1128"/>
      <c r="CQE29" s="1128"/>
      <c r="CQF29" s="1128"/>
      <c r="CQG29" s="1128"/>
      <c r="CQH29" s="1139"/>
      <c r="CQI29" s="1133"/>
      <c r="CQJ29" s="1134"/>
      <c r="CQK29" s="1135"/>
      <c r="CQL29" s="1133"/>
      <c r="CQM29" s="1134"/>
      <c r="CQN29" s="1134"/>
      <c r="CQO29" s="1134"/>
      <c r="CQP29" s="1134"/>
      <c r="CQQ29" s="1134"/>
      <c r="CQR29" s="1134"/>
      <c r="CQS29" s="1134"/>
      <c r="CQT29" s="1134"/>
      <c r="CQU29" s="1134"/>
      <c r="CQV29" s="1135"/>
      <c r="CQW29" s="1133"/>
      <c r="CQX29" s="1134"/>
      <c r="CQY29" s="1135"/>
      <c r="CQZ29" s="298"/>
      <c r="CRA29" s="255"/>
      <c r="CRB29" s="255"/>
      <c r="CRC29" s="255"/>
      <c r="CRE29" s="1143" t="s">
        <v>226</v>
      </c>
      <c r="CRF29" s="1143"/>
      <c r="CRG29" s="1143"/>
      <c r="CRH29" s="255"/>
      <c r="CRI29" s="255"/>
      <c r="CRJ29" s="255"/>
      <c r="CRK29" s="299"/>
      <c r="CRL29" s="1138" t="s">
        <v>415</v>
      </c>
      <c r="CRM29" s="1128"/>
      <c r="CRN29" s="1128"/>
      <c r="CRO29" s="1128"/>
      <c r="CRP29" s="1128"/>
      <c r="CRQ29" s="1128"/>
      <c r="CRR29" s="1128"/>
      <c r="CRS29" s="1128"/>
      <c r="CRT29" s="1128"/>
      <c r="CRU29" s="1128"/>
      <c r="CRV29" s="1128"/>
      <c r="CRW29" s="1128"/>
      <c r="CRX29" s="1139"/>
      <c r="CRY29" s="1133"/>
      <c r="CRZ29" s="1134"/>
      <c r="CSA29" s="1135"/>
      <c r="CSB29" s="1133"/>
      <c r="CSC29" s="1134"/>
      <c r="CSD29" s="1134"/>
      <c r="CSE29" s="1134"/>
      <c r="CSF29" s="1134"/>
      <c r="CSG29" s="1134"/>
      <c r="CSH29" s="1134"/>
      <c r="CSI29" s="1134"/>
      <c r="CSJ29" s="1134"/>
      <c r="CSK29" s="1134"/>
      <c r="CSL29" s="1135"/>
      <c r="CSM29" s="1133"/>
      <c r="CSN29" s="1134"/>
      <c r="CSO29" s="1135"/>
      <c r="CSP29" s="298"/>
      <c r="CSQ29" s="255"/>
      <c r="CSR29" s="255"/>
      <c r="CSS29" s="255"/>
      <c r="CSU29" s="1143" t="s">
        <v>226</v>
      </c>
      <c r="CSV29" s="1143"/>
      <c r="CSW29" s="1143"/>
      <c r="CSX29" s="255"/>
      <c r="CSY29" s="255"/>
      <c r="CSZ29" s="255"/>
      <c r="CTA29" s="299"/>
      <c r="CTB29" s="1138" t="s">
        <v>415</v>
      </c>
      <c r="CTC29" s="1128"/>
      <c r="CTD29" s="1128"/>
      <c r="CTE29" s="1128"/>
      <c r="CTF29" s="1128"/>
      <c r="CTG29" s="1128"/>
      <c r="CTH29" s="1128"/>
      <c r="CTI29" s="1128"/>
      <c r="CTJ29" s="1128"/>
      <c r="CTK29" s="1128"/>
      <c r="CTL29" s="1128"/>
      <c r="CTM29" s="1128"/>
      <c r="CTN29" s="1139"/>
      <c r="CTO29" s="1133"/>
      <c r="CTP29" s="1134"/>
      <c r="CTQ29" s="1135"/>
      <c r="CTR29" s="1133"/>
      <c r="CTS29" s="1134"/>
      <c r="CTT29" s="1134"/>
      <c r="CTU29" s="1134"/>
      <c r="CTV29" s="1134"/>
      <c r="CTW29" s="1134"/>
      <c r="CTX29" s="1134"/>
      <c r="CTY29" s="1134"/>
      <c r="CTZ29" s="1134"/>
      <c r="CUA29" s="1134"/>
      <c r="CUB29" s="1135"/>
      <c r="CUC29" s="1133"/>
      <c r="CUD29" s="1134"/>
      <c r="CUE29" s="1135"/>
      <c r="CUF29" s="298"/>
      <c r="CUG29" s="255"/>
      <c r="CUH29" s="255"/>
      <c r="CUI29" s="255"/>
      <c r="CUK29" s="1143" t="s">
        <v>226</v>
      </c>
      <c r="CUL29" s="1143"/>
      <c r="CUM29" s="1143"/>
      <c r="CUN29" s="255"/>
      <c r="CUO29" s="255"/>
      <c r="CUP29" s="255"/>
      <c r="CUQ29" s="299"/>
      <c r="CUR29" s="1138" t="s">
        <v>415</v>
      </c>
      <c r="CUS29" s="1128"/>
      <c r="CUT29" s="1128"/>
      <c r="CUU29" s="1128"/>
      <c r="CUV29" s="1128"/>
      <c r="CUW29" s="1128"/>
      <c r="CUX29" s="1128"/>
      <c r="CUY29" s="1128"/>
      <c r="CUZ29" s="1128"/>
      <c r="CVA29" s="1128"/>
      <c r="CVB29" s="1128"/>
      <c r="CVC29" s="1128"/>
      <c r="CVD29" s="1139"/>
      <c r="CVE29" s="1133"/>
      <c r="CVF29" s="1134"/>
      <c r="CVG29" s="1135"/>
      <c r="CVH29" s="1133"/>
      <c r="CVI29" s="1134"/>
      <c r="CVJ29" s="1134"/>
      <c r="CVK29" s="1134"/>
      <c r="CVL29" s="1134"/>
      <c r="CVM29" s="1134"/>
      <c r="CVN29" s="1134"/>
      <c r="CVO29" s="1134"/>
      <c r="CVP29" s="1134"/>
      <c r="CVQ29" s="1134"/>
      <c r="CVR29" s="1135"/>
      <c r="CVS29" s="1133"/>
      <c r="CVT29" s="1134"/>
      <c r="CVU29" s="1135"/>
      <c r="CVV29" s="298"/>
      <c r="CVW29" s="255"/>
      <c r="CVX29" s="255"/>
      <c r="CVY29" s="255"/>
      <c r="CWA29" s="1143" t="s">
        <v>226</v>
      </c>
      <c r="CWB29" s="1143"/>
      <c r="CWC29" s="1143"/>
      <c r="CWD29" s="255"/>
      <c r="CWE29" s="255"/>
      <c r="CWF29" s="255"/>
      <c r="CWG29" s="299"/>
      <c r="CWH29" s="1138" t="s">
        <v>415</v>
      </c>
      <c r="CWI29" s="1128"/>
      <c r="CWJ29" s="1128"/>
      <c r="CWK29" s="1128"/>
      <c r="CWL29" s="1128"/>
      <c r="CWM29" s="1128"/>
      <c r="CWN29" s="1128"/>
      <c r="CWO29" s="1128"/>
      <c r="CWP29" s="1128"/>
      <c r="CWQ29" s="1128"/>
      <c r="CWR29" s="1128"/>
      <c r="CWS29" s="1128"/>
      <c r="CWT29" s="1139"/>
      <c r="CWU29" s="1133"/>
      <c r="CWV29" s="1134"/>
      <c r="CWW29" s="1135"/>
      <c r="CWX29" s="1133"/>
      <c r="CWY29" s="1134"/>
      <c r="CWZ29" s="1134"/>
      <c r="CXA29" s="1134"/>
      <c r="CXB29" s="1134"/>
      <c r="CXC29" s="1134"/>
      <c r="CXD29" s="1134"/>
      <c r="CXE29" s="1134"/>
      <c r="CXF29" s="1134"/>
      <c r="CXG29" s="1134"/>
      <c r="CXH29" s="1135"/>
      <c r="CXI29" s="1133"/>
      <c r="CXJ29" s="1134"/>
      <c r="CXK29" s="1135"/>
      <c r="CXL29" s="298"/>
      <c r="CXM29" s="255"/>
      <c r="CXN29" s="255"/>
      <c r="CXO29" s="255"/>
      <c r="CXQ29" s="1143" t="s">
        <v>226</v>
      </c>
      <c r="CXR29" s="1143"/>
      <c r="CXS29" s="1143"/>
      <c r="CXT29" s="255"/>
      <c r="CXU29" s="255"/>
      <c r="CXV29" s="255"/>
      <c r="CXW29" s="299"/>
      <c r="CXX29" s="1138" t="s">
        <v>415</v>
      </c>
      <c r="CXY29" s="1128"/>
      <c r="CXZ29" s="1128"/>
      <c r="CYA29" s="1128"/>
      <c r="CYB29" s="1128"/>
      <c r="CYC29" s="1128"/>
      <c r="CYD29" s="1128"/>
      <c r="CYE29" s="1128"/>
      <c r="CYF29" s="1128"/>
      <c r="CYG29" s="1128"/>
      <c r="CYH29" s="1128"/>
      <c r="CYI29" s="1128"/>
      <c r="CYJ29" s="1139"/>
      <c r="CYK29" s="1133"/>
      <c r="CYL29" s="1134"/>
      <c r="CYM29" s="1135"/>
      <c r="CYN29" s="1133"/>
      <c r="CYO29" s="1134"/>
      <c r="CYP29" s="1134"/>
      <c r="CYQ29" s="1134"/>
      <c r="CYR29" s="1134"/>
      <c r="CYS29" s="1134"/>
      <c r="CYT29" s="1134"/>
      <c r="CYU29" s="1134"/>
      <c r="CYV29" s="1134"/>
      <c r="CYW29" s="1134"/>
      <c r="CYX29" s="1135"/>
      <c r="CYY29" s="1133"/>
      <c r="CYZ29" s="1134"/>
      <c r="CZA29" s="1135"/>
      <c r="CZB29" s="298"/>
      <c r="CZC29" s="255"/>
      <c r="CZD29" s="255"/>
      <c r="CZE29" s="255"/>
      <c r="CZG29" s="1143" t="s">
        <v>226</v>
      </c>
      <c r="CZH29" s="1143"/>
      <c r="CZI29" s="1143"/>
      <c r="CZJ29" s="255"/>
      <c r="CZK29" s="255"/>
      <c r="CZL29" s="255"/>
      <c r="CZM29" s="299"/>
      <c r="CZN29" s="1138" t="s">
        <v>415</v>
      </c>
      <c r="CZO29" s="1128"/>
      <c r="CZP29" s="1128"/>
      <c r="CZQ29" s="1128"/>
      <c r="CZR29" s="1128"/>
      <c r="CZS29" s="1128"/>
      <c r="CZT29" s="1128"/>
      <c r="CZU29" s="1128"/>
      <c r="CZV29" s="1128"/>
      <c r="CZW29" s="1128"/>
      <c r="CZX29" s="1128"/>
      <c r="CZY29" s="1128"/>
      <c r="CZZ29" s="1139"/>
      <c r="DAA29" s="1133"/>
      <c r="DAB29" s="1134"/>
      <c r="DAC29" s="1135"/>
      <c r="DAD29" s="1133"/>
      <c r="DAE29" s="1134"/>
      <c r="DAF29" s="1134"/>
      <c r="DAG29" s="1134"/>
      <c r="DAH29" s="1134"/>
      <c r="DAI29" s="1134"/>
      <c r="DAJ29" s="1134"/>
      <c r="DAK29" s="1134"/>
      <c r="DAL29" s="1134"/>
      <c r="DAM29" s="1134"/>
      <c r="DAN29" s="1135"/>
      <c r="DAO29" s="1133"/>
      <c r="DAP29" s="1134"/>
      <c r="DAQ29" s="1135"/>
      <c r="DAR29" s="298"/>
      <c r="DAS29" s="255"/>
      <c r="DAT29" s="255"/>
      <c r="DAU29" s="255"/>
      <c r="DAW29" s="1143" t="s">
        <v>226</v>
      </c>
      <c r="DAX29" s="1143"/>
      <c r="DAY29" s="1143"/>
      <c r="DAZ29" s="255"/>
      <c r="DBA29" s="255"/>
      <c r="DBB29" s="255"/>
      <c r="DBC29" s="299"/>
      <c r="DBD29" s="1138" t="s">
        <v>415</v>
      </c>
      <c r="DBE29" s="1128"/>
      <c r="DBF29" s="1128"/>
      <c r="DBG29" s="1128"/>
      <c r="DBH29" s="1128"/>
      <c r="DBI29" s="1128"/>
      <c r="DBJ29" s="1128"/>
      <c r="DBK29" s="1128"/>
      <c r="DBL29" s="1128"/>
      <c r="DBM29" s="1128"/>
      <c r="DBN29" s="1128"/>
      <c r="DBO29" s="1128"/>
      <c r="DBP29" s="1139"/>
      <c r="DBQ29" s="1133"/>
      <c r="DBR29" s="1134"/>
      <c r="DBS29" s="1135"/>
      <c r="DBT29" s="1133"/>
      <c r="DBU29" s="1134"/>
      <c r="DBV29" s="1134"/>
      <c r="DBW29" s="1134"/>
      <c r="DBX29" s="1134"/>
      <c r="DBY29" s="1134"/>
      <c r="DBZ29" s="1134"/>
      <c r="DCA29" s="1134"/>
      <c r="DCB29" s="1134"/>
      <c r="DCC29" s="1134"/>
      <c r="DCD29" s="1135"/>
      <c r="DCE29" s="1133"/>
      <c r="DCF29" s="1134"/>
      <c r="DCG29" s="1135"/>
      <c r="DCH29" s="298"/>
      <c r="DCI29" s="255"/>
      <c r="DCJ29" s="255"/>
      <c r="DCK29" s="255"/>
      <c r="DCM29" s="1143" t="s">
        <v>226</v>
      </c>
      <c r="DCN29" s="1143"/>
      <c r="DCO29" s="1143"/>
      <c r="DCP29" s="255"/>
      <c r="DCQ29" s="255"/>
      <c r="DCR29" s="255"/>
      <c r="DCS29" s="299"/>
      <c r="DCT29" s="1138" t="s">
        <v>415</v>
      </c>
      <c r="DCU29" s="1128"/>
      <c r="DCV29" s="1128"/>
      <c r="DCW29" s="1128"/>
      <c r="DCX29" s="1128"/>
      <c r="DCY29" s="1128"/>
      <c r="DCZ29" s="1128"/>
      <c r="DDA29" s="1128"/>
      <c r="DDB29" s="1128"/>
      <c r="DDC29" s="1128"/>
      <c r="DDD29" s="1128"/>
      <c r="DDE29" s="1128"/>
      <c r="DDF29" s="1139"/>
      <c r="DDG29" s="1133"/>
      <c r="DDH29" s="1134"/>
      <c r="DDI29" s="1135"/>
      <c r="DDJ29" s="1133"/>
      <c r="DDK29" s="1134"/>
      <c r="DDL29" s="1134"/>
      <c r="DDM29" s="1134"/>
      <c r="DDN29" s="1134"/>
      <c r="DDO29" s="1134"/>
      <c r="DDP29" s="1134"/>
      <c r="DDQ29" s="1134"/>
      <c r="DDR29" s="1134"/>
      <c r="DDS29" s="1134"/>
      <c r="DDT29" s="1135"/>
      <c r="DDU29" s="1133"/>
      <c r="DDV29" s="1134"/>
      <c r="DDW29" s="1135"/>
      <c r="DDX29" s="298"/>
      <c r="DDY29" s="255"/>
      <c r="DDZ29" s="255"/>
      <c r="DEA29" s="255"/>
      <c r="DEC29" s="1143" t="s">
        <v>226</v>
      </c>
      <c r="DED29" s="1143"/>
      <c r="DEE29" s="1143"/>
      <c r="DEF29" s="255"/>
      <c r="DEG29" s="255"/>
      <c r="DEH29" s="255"/>
      <c r="DEI29" s="299"/>
      <c r="DEJ29" s="1138" t="s">
        <v>415</v>
      </c>
      <c r="DEK29" s="1128"/>
      <c r="DEL29" s="1128"/>
      <c r="DEM29" s="1128"/>
      <c r="DEN29" s="1128"/>
      <c r="DEO29" s="1128"/>
      <c r="DEP29" s="1128"/>
      <c r="DEQ29" s="1128"/>
      <c r="DER29" s="1128"/>
      <c r="DES29" s="1128"/>
      <c r="DET29" s="1128"/>
      <c r="DEU29" s="1128"/>
      <c r="DEV29" s="1139"/>
      <c r="DEW29" s="1133"/>
      <c r="DEX29" s="1134"/>
      <c r="DEY29" s="1135"/>
      <c r="DEZ29" s="1133"/>
      <c r="DFA29" s="1134"/>
      <c r="DFB29" s="1134"/>
      <c r="DFC29" s="1134"/>
      <c r="DFD29" s="1134"/>
      <c r="DFE29" s="1134"/>
      <c r="DFF29" s="1134"/>
      <c r="DFG29" s="1134"/>
      <c r="DFH29" s="1134"/>
      <c r="DFI29" s="1134"/>
      <c r="DFJ29" s="1135"/>
      <c r="DFK29" s="1133"/>
      <c r="DFL29" s="1134"/>
      <c r="DFM29" s="1135"/>
      <c r="DFN29" s="298"/>
      <c r="DFO29" s="255"/>
      <c r="DFP29" s="255"/>
      <c r="DFQ29" s="255"/>
      <c r="DFS29" s="1143" t="s">
        <v>226</v>
      </c>
      <c r="DFT29" s="1143"/>
      <c r="DFU29" s="1143"/>
      <c r="DFV29" s="255"/>
      <c r="DFW29" s="255"/>
      <c r="DFX29" s="255"/>
      <c r="DFY29" s="299"/>
      <c r="DFZ29" s="1138" t="s">
        <v>415</v>
      </c>
      <c r="DGA29" s="1128"/>
      <c r="DGB29" s="1128"/>
      <c r="DGC29" s="1128"/>
      <c r="DGD29" s="1128"/>
      <c r="DGE29" s="1128"/>
      <c r="DGF29" s="1128"/>
      <c r="DGG29" s="1128"/>
      <c r="DGH29" s="1128"/>
      <c r="DGI29" s="1128"/>
      <c r="DGJ29" s="1128"/>
      <c r="DGK29" s="1128"/>
      <c r="DGL29" s="1139"/>
      <c r="DGM29" s="1133"/>
      <c r="DGN29" s="1134"/>
      <c r="DGO29" s="1135"/>
      <c r="DGP29" s="1133"/>
      <c r="DGQ29" s="1134"/>
      <c r="DGR29" s="1134"/>
      <c r="DGS29" s="1134"/>
      <c r="DGT29" s="1134"/>
      <c r="DGU29" s="1134"/>
      <c r="DGV29" s="1134"/>
      <c r="DGW29" s="1134"/>
      <c r="DGX29" s="1134"/>
      <c r="DGY29" s="1134"/>
      <c r="DGZ29" s="1135"/>
      <c r="DHA29" s="1133"/>
      <c r="DHB29" s="1134"/>
      <c r="DHC29" s="1135"/>
      <c r="DHD29" s="298"/>
      <c r="DHE29" s="255"/>
      <c r="DHF29" s="255"/>
      <c r="DHG29" s="255"/>
      <c r="DHI29" s="1143" t="s">
        <v>226</v>
      </c>
      <c r="DHJ29" s="1143"/>
      <c r="DHK29" s="1143"/>
      <c r="DHL29" s="255"/>
      <c r="DHM29" s="255"/>
      <c r="DHN29" s="255"/>
      <c r="DHO29" s="299"/>
      <c r="DHP29" s="1138" t="s">
        <v>415</v>
      </c>
      <c r="DHQ29" s="1128"/>
      <c r="DHR29" s="1128"/>
      <c r="DHS29" s="1128"/>
      <c r="DHT29" s="1128"/>
      <c r="DHU29" s="1128"/>
      <c r="DHV29" s="1128"/>
      <c r="DHW29" s="1128"/>
      <c r="DHX29" s="1128"/>
      <c r="DHY29" s="1128"/>
      <c r="DHZ29" s="1128"/>
      <c r="DIA29" s="1128"/>
      <c r="DIB29" s="1139"/>
      <c r="DIC29" s="1133"/>
      <c r="DID29" s="1134"/>
      <c r="DIE29" s="1135"/>
      <c r="DIF29" s="1133"/>
      <c r="DIG29" s="1134"/>
      <c r="DIH29" s="1134"/>
      <c r="DII29" s="1134"/>
      <c r="DIJ29" s="1134"/>
      <c r="DIK29" s="1134"/>
      <c r="DIL29" s="1134"/>
      <c r="DIM29" s="1134"/>
      <c r="DIN29" s="1134"/>
      <c r="DIO29" s="1134"/>
      <c r="DIP29" s="1135"/>
      <c r="DIQ29" s="1133"/>
      <c r="DIR29" s="1134"/>
      <c r="DIS29" s="1135"/>
      <c r="DIT29" s="298"/>
      <c r="DIU29" s="255"/>
      <c r="DIV29" s="255"/>
      <c r="DIW29" s="255"/>
      <c r="DIY29" s="1143" t="s">
        <v>226</v>
      </c>
      <c r="DIZ29" s="1143"/>
      <c r="DJA29" s="1143"/>
      <c r="DJB29" s="255"/>
      <c r="DJC29" s="255"/>
      <c r="DJD29" s="255"/>
      <c r="DJE29" s="299"/>
      <c r="DJF29" s="1138" t="s">
        <v>415</v>
      </c>
      <c r="DJG29" s="1128"/>
      <c r="DJH29" s="1128"/>
      <c r="DJI29" s="1128"/>
      <c r="DJJ29" s="1128"/>
      <c r="DJK29" s="1128"/>
      <c r="DJL29" s="1128"/>
      <c r="DJM29" s="1128"/>
      <c r="DJN29" s="1128"/>
      <c r="DJO29" s="1128"/>
      <c r="DJP29" s="1128"/>
      <c r="DJQ29" s="1128"/>
      <c r="DJR29" s="1139"/>
      <c r="DJS29" s="1133"/>
      <c r="DJT29" s="1134"/>
      <c r="DJU29" s="1135"/>
      <c r="DJV29" s="1133"/>
      <c r="DJW29" s="1134"/>
      <c r="DJX29" s="1134"/>
      <c r="DJY29" s="1134"/>
      <c r="DJZ29" s="1134"/>
      <c r="DKA29" s="1134"/>
      <c r="DKB29" s="1134"/>
      <c r="DKC29" s="1134"/>
      <c r="DKD29" s="1134"/>
      <c r="DKE29" s="1134"/>
      <c r="DKF29" s="1135"/>
      <c r="DKG29" s="1133"/>
      <c r="DKH29" s="1134"/>
      <c r="DKI29" s="1135"/>
      <c r="DKJ29" s="298"/>
      <c r="DKK29" s="255"/>
      <c r="DKL29" s="255"/>
      <c r="DKM29" s="255"/>
      <c r="DKO29" s="1143" t="s">
        <v>226</v>
      </c>
      <c r="DKP29" s="1143"/>
      <c r="DKQ29" s="1143"/>
      <c r="DKR29" s="255"/>
      <c r="DKS29" s="255"/>
      <c r="DKT29" s="255"/>
      <c r="DKU29" s="299"/>
      <c r="DKV29" s="1138" t="s">
        <v>415</v>
      </c>
      <c r="DKW29" s="1128"/>
      <c r="DKX29" s="1128"/>
      <c r="DKY29" s="1128"/>
      <c r="DKZ29" s="1128"/>
      <c r="DLA29" s="1128"/>
      <c r="DLB29" s="1128"/>
      <c r="DLC29" s="1128"/>
      <c r="DLD29" s="1128"/>
      <c r="DLE29" s="1128"/>
      <c r="DLF29" s="1128"/>
      <c r="DLG29" s="1128"/>
      <c r="DLH29" s="1139"/>
      <c r="DLI29" s="1133"/>
      <c r="DLJ29" s="1134"/>
      <c r="DLK29" s="1135"/>
      <c r="DLL29" s="1133"/>
      <c r="DLM29" s="1134"/>
      <c r="DLN29" s="1134"/>
      <c r="DLO29" s="1134"/>
      <c r="DLP29" s="1134"/>
      <c r="DLQ29" s="1134"/>
      <c r="DLR29" s="1134"/>
      <c r="DLS29" s="1134"/>
      <c r="DLT29" s="1134"/>
      <c r="DLU29" s="1134"/>
      <c r="DLV29" s="1135"/>
      <c r="DLW29" s="1133"/>
      <c r="DLX29" s="1134"/>
      <c r="DLY29" s="1135"/>
      <c r="DLZ29" s="298"/>
      <c r="DMA29" s="255"/>
      <c r="DMB29" s="255"/>
      <c r="DMC29" s="255"/>
      <c r="DME29" s="1143" t="s">
        <v>226</v>
      </c>
      <c r="DMF29" s="1143"/>
      <c r="DMG29" s="1143"/>
      <c r="DMH29" s="255"/>
      <c r="DMI29" s="255"/>
      <c r="DMJ29" s="255"/>
      <c r="DMK29" s="299"/>
      <c r="DML29" s="1138" t="s">
        <v>415</v>
      </c>
      <c r="DMM29" s="1128"/>
      <c r="DMN29" s="1128"/>
      <c r="DMO29" s="1128"/>
      <c r="DMP29" s="1128"/>
      <c r="DMQ29" s="1128"/>
      <c r="DMR29" s="1128"/>
      <c r="DMS29" s="1128"/>
      <c r="DMT29" s="1128"/>
      <c r="DMU29" s="1128"/>
      <c r="DMV29" s="1128"/>
      <c r="DMW29" s="1128"/>
      <c r="DMX29" s="1139"/>
      <c r="DMY29" s="1133"/>
      <c r="DMZ29" s="1134"/>
      <c r="DNA29" s="1135"/>
      <c r="DNB29" s="1133"/>
      <c r="DNC29" s="1134"/>
      <c r="DND29" s="1134"/>
      <c r="DNE29" s="1134"/>
      <c r="DNF29" s="1134"/>
      <c r="DNG29" s="1134"/>
      <c r="DNH29" s="1134"/>
      <c r="DNI29" s="1134"/>
      <c r="DNJ29" s="1134"/>
      <c r="DNK29" s="1134"/>
      <c r="DNL29" s="1135"/>
      <c r="DNM29" s="1133"/>
      <c r="DNN29" s="1134"/>
      <c r="DNO29" s="1135"/>
      <c r="DNP29" s="298"/>
      <c r="DNQ29" s="255"/>
      <c r="DNR29" s="255"/>
      <c r="DNS29" s="255"/>
      <c r="DNU29" s="1143" t="s">
        <v>226</v>
      </c>
      <c r="DNV29" s="1143"/>
      <c r="DNW29" s="1143"/>
      <c r="DNX29" s="255"/>
      <c r="DNY29" s="255"/>
      <c r="DNZ29" s="255"/>
      <c r="DOA29" s="299"/>
      <c r="DOB29" s="1138" t="s">
        <v>415</v>
      </c>
      <c r="DOC29" s="1128"/>
      <c r="DOD29" s="1128"/>
      <c r="DOE29" s="1128"/>
      <c r="DOF29" s="1128"/>
      <c r="DOG29" s="1128"/>
      <c r="DOH29" s="1128"/>
      <c r="DOI29" s="1128"/>
      <c r="DOJ29" s="1128"/>
      <c r="DOK29" s="1128"/>
      <c r="DOL29" s="1128"/>
      <c r="DOM29" s="1128"/>
      <c r="DON29" s="1139"/>
      <c r="DOO29" s="1133"/>
      <c r="DOP29" s="1134"/>
      <c r="DOQ29" s="1135"/>
      <c r="DOR29" s="1133"/>
      <c r="DOS29" s="1134"/>
      <c r="DOT29" s="1134"/>
      <c r="DOU29" s="1134"/>
      <c r="DOV29" s="1134"/>
      <c r="DOW29" s="1134"/>
      <c r="DOX29" s="1134"/>
      <c r="DOY29" s="1134"/>
      <c r="DOZ29" s="1134"/>
      <c r="DPA29" s="1134"/>
      <c r="DPB29" s="1135"/>
      <c r="DPC29" s="1133"/>
      <c r="DPD29" s="1134"/>
      <c r="DPE29" s="1135"/>
      <c r="DPF29" s="298"/>
      <c r="DPG29" s="255"/>
      <c r="DPH29" s="255"/>
      <c r="DPI29" s="255"/>
      <c r="DPK29" s="1143" t="s">
        <v>226</v>
      </c>
      <c r="DPL29" s="1143"/>
      <c r="DPM29" s="1143"/>
      <c r="DPN29" s="255"/>
      <c r="DPO29" s="255"/>
      <c r="DPP29" s="255"/>
      <c r="DPQ29" s="299"/>
      <c r="DPR29" s="1138" t="s">
        <v>415</v>
      </c>
      <c r="DPS29" s="1128"/>
      <c r="DPT29" s="1128"/>
      <c r="DPU29" s="1128"/>
      <c r="DPV29" s="1128"/>
      <c r="DPW29" s="1128"/>
      <c r="DPX29" s="1128"/>
      <c r="DPY29" s="1128"/>
      <c r="DPZ29" s="1128"/>
      <c r="DQA29" s="1128"/>
      <c r="DQB29" s="1128"/>
      <c r="DQC29" s="1128"/>
      <c r="DQD29" s="1139"/>
      <c r="DQE29" s="1133"/>
      <c r="DQF29" s="1134"/>
      <c r="DQG29" s="1135"/>
      <c r="DQH29" s="1133"/>
      <c r="DQI29" s="1134"/>
      <c r="DQJ29" s="1134"/>
      <c r="DQK29" s="1134"/>
      <c r="DQL29" s="1134"/>
      <c r="DQM29" s="1134"/>
      <c r="DQN29" s="1134"/>
      <c r="DQO29" s="1134"/>
      <c r="DQP29" s="1134"/>
      <c r="DQQ29" s="1134"/>
      <c r="DQR29" s="1135"/>
      <c r="DQS29" s="1133"/>
      <c r="DQT29" s="1134"/>
      <c r="DQU29" s="1135"/>
      <c r="DQV29" s="298"/>
      <c r="DQW29" s="255"/>
      <c r="DQX29" s="255"/>
      <c r="DQY29" s="255"/>
      <c r="DRA29" s="1143" t="s">
        <v>226</v>
      </c>
      <c r="DRB29" s="1143"/>
      <c r="DRC29" s="1143"/>
      <c r="DRD29" s="255"/>
      <c r="DRE29" s="255"/>
      <c r="DRF29" s="255"/>
      <c r="DRG29" s="299"/>
      <c r="DRH29" s="1138" t="s">
        <v>415</v>
      </c>
      <c r="DRI29" s="1128"/>
      <c r="DRJ29" s="1128"/>
      <c r="DRK29" s="1128"/>
      <c r="DRL29" s="1128"/>
      <c r="DRM29" s="1128"/>
      <c r="DRN29" s="1128"/>
      <c r="DRO29" s="1128"/>
      <c r="DRP29" s="1128"/>
      <c r="DRQ29" s="1128"/>
      <c r="DRR29" s="1128"/>
      <c r="DRS29" s="1128"/>
      <c r="DRT29" s="1139"/>
      <c r="DRU29" s="1133"/>
      <c r="DRV29" s="1134"/>
      <c r="DRW29" s="1135"/>
      <c r="DRX29" s="1133" t="s">
        <v>402</v>
      </c>
      <c r="DRY29" s="1134"/>
      <c r="DRZ29" s="1134"/>
      <c r="DSA29" s="1134"/>
      <c r="DSB29" s="1134"/>
      <c r="DSC29" s="1134"/>
      <c r="DSD29" s="1134"/>
      <c r="DSE29" s="1134"/>
      <c r="DSF29" s="1134"/>
      <c r="DSG29" s="1134"/>
      <c r="DSH29" s="1135"/>
      <c r="DSI29" s="1133"/>
      <c r="DSJ29" s="1134"/>
      <c r="DSK29" s="1135"/>
      <c r="DSL29" s="298"/>
      <c r="DSM29" s="255"/>
      <c r="DSN29" s="255"/>
      <c r="DSO29" s="255"/>
      <c r="DSQ29" s="1143" t="s">
        <v>226</v>
      </c>
      <c r="DSR29" s="1143"/>
      <c r="DSS29" s="1143"/>
      <c r="DST29" s="255"/>
      <c r="DSU29" s="255"/>
      <c r="DSV29" s="255"/>
      <c r="DSW29" s="299"/>
      <c r="DSX29" s="1138" t="s">
        <v>415</v>
      </c>
      <c r="DSY29" s="1128"/>
      <c r="DSZ29" s="1128"/>
      <c r="DTA29" s="1128"/>
      <c r="DTB29" s="1128"/>
      <c r="DTC29" s="1128"/>
      <c r="DTD29" s="1128"/>
      <c r="DTE29" s="1128"/>
      <c r="DTF29" s="1128"/>
      <c r="DTG29" s="1128"/>
      <c r="DTH29" s="1128"/>
      <c r="DTI29" s="1128"/>
      <c r="DTJ29" s="1139"/>
      <c r="DTK29" s="1133"/>
      <c r="DTL29" s="1134"/>
      <c r="DTM29" s="1135"/>
      <c r="DTN29" s="1133" t="s">
        <v>402</v>
      </c>
      <c r="DTO29" s="1134"/>
      <c r="DTP29" s="1134"/>
      <c r="DTQ29" s="1134"/>
      <c r="DTR29" s="1134"/>
      <c r="DTS29" s="1134"/>
      <c r="DTT29" s="1134"/>
      <c r="DTU29" s="1134"/>
      <c r="DTV29" s="1134"/>
      <c r="DTW29" s="1134"/>
      <c r="DTX29" s="1135"/>
      <c r="DTY29" s="1133"/>
      <c r="DTZ29" s="1134"/>
      <c r="DUA29" s="1135"/>
      <c r="DUB29" s="298"/>
      <c r="DUC29" s="255"/>
      <c r="DUD29" s="255"/>
      <c r="DUE29" s="255"/>
      <c r="DUG29" s="1143" t="s">
        <v>226</v>
      </c>
      <c r="DUH29" s="1143"/>
      <c r="DUI29" s="1143"/>
      <c r="DUJ29" s="255"/>
      <c r="DUK29" s="255"/>
      <c r="DUL29" s="255"/>
      <c r="DUM29" s="299"/>
      <c r="DUN29" s="1138" t="s">
        <v>415</v>
      </c>
      <c r="DUO29" s="1128"/>
      <c r="DUP29" s="1128"/>
      <c r="DUQ29" s="1128"/>
      <c r="DUR29" s="1128"/>
      <c r="DUS29" s="1128"/>
      <c r="DUT29" s="1128"/>
      <c r="DUU29" s="1128"/>
      <c r="DUV29" s="1128"/>
      <c r="DUW29" s="1128"/>
      <c r="DUX29" s="1128"/>
      <c r="DUY29" s="1128"/>
      <c r="DUZ29" s="1139"/>
      <c r="DVA29" s="1133"/>
      <c r="DVB29" s="1134"/>
      <c r="DVC29" s="1135"/>
      <c r="DVD29" s="1133" t="s">
        <v>402</v>
      </c>
      <c r="DVE29" s="1134"/>
      <c r="DVF29" s="1134"/>
      <c r="DVG29" s="1134"/>
      <c r="DVH29" s="1134"/>
      <c r="DVI29" s="1134"/>
      <c r="DVJ29" s="1134"/>
      <c r="DVK29" s="1134"/>
      <c r="DVL29" s="1134"/>
      <c r="DVM29" s="1134"/>
      <c r="DVN29" s="1135"/>
      <c r="DVO29" s="1133"/>
      <c r="DVP29" s="1134"/>
      <c r="DVQ29" s="1135"/>
      <c r="DVR29" s="298"/>
      <c r="DVS29" s="255"/>
      <c r="DVT29" s="255"/>
      <c r="DVU29" s="255"/>
      <c r="DVW29" s="1143" t="s">
        <v>226</v>
      </c>
      <c r="DVX29" s="1143"/>
      <c r="DVY29" s="1143"/>
      <c r="DVZ29" s="255"/>
      <c r="DWA29" s="255"/>
      <c r="DWB29" s="255"/>
      <c r="DWC29" s="299"/>
      <c r="DWD29" s="1138" t="s">
        <v>415</v>
      </c>
      <c r="DWE29" s="1128"/>
      <c r="DWF29" s="1128"/>
      <c r="DWG29" s="1128"/>
      <c r="DWH29" s="1128"/>
      <c r="DWI29" s="1128"/>
      <c r="DWJ29" s="1128"/>
      <c r="DWK29" s="1128"/>
      <c r="DWL29" s="1128"/>
      <c r="DWM29" s="1128"/>
      <c r="DWN29" s="1128"/>
      <c r="DWO29" s="1128"/>
      <c r="DWP29" s="1139"/>
      <c r="DWQ29" s="1133"/>
      <c r="DWR29" s="1134"/>
      <c r="DWS29" s="1135"/>
      <c r="DWT29" s="1133"/>
      <c r="DWU29" s="1134"/>
      <c r="DWV29" s="1134"/>
      <c r="DWW29" s="1134"/>
      <c r="DWX29" s="1134"/>
      <c r="DWY29" s="1134"/>
      <c r="DWZ29" s="1134"/>
      <c r="DXA29" s="1134"/>
      <c r="DXB29" s="1134"/>
      <c r="DXC29" s="1134"/>
      <c r="DXD29" s="1135"/>
      <c r="DXE29" s="1133"/>
      <c r="DXF29" s="1134"/>
      <c r="DXG29" s="1135"/>
      <c r="DXH29" s="298"/>
      <c r="DXI29" s="255"/>
      <c r="DXJ29" s="255"/>
      <c r="DXK29" s="255"/>
      <c r="DXM29" s="1143" t="s">
        <v>226</v>
      </c>
      <c r="DXN29" s="1143"/>
      <c r="DXO29" s="1143"/>
      <c r="DXP29" s="255"/>
      <c r="DXQ29" s="255"/>
      <c r="DXR29" s="255"/>
      <c r="DXS29" s="299"/>
      <c r="DXT29" s="1138" t="s">
        <v>415</v>
      </c>
      <c r="DXU29" s="1128"/>
      <c r="DXV29" s="1128"/>
      <c r="DXW29" s="1128"/>
      <c r="DXX29" s="1128"/>
      <c r="DXY29" s="1128"/>
      <c r="DXZ29" s="1128"/>
      <c r="DYA29" s="1128"/>
      <c r="DYB29" s="1128"/>
      <c r="DYC29" s="1128"/>
      <c r="DYD29" s="1128"/>
      <c r="DYE29" s="1128"/>
      <c r="DYF29" s="1139"/>
      <c r="DYG29" s="1133"/>
      <c r="DYH29" s="1134"/>
      <c r="DYI29" s="1135"/>
      <c r="DYJ29" s="1133"/>
      <c r="DYK29" s="1134"/>
      <c r="DYL29" s="1134"/>
      <c r="DYM29" s="1134"/>
      <c r="DYN29" s="1134"/>
      <c r="DYO29" s="1134"/>
      <c r="DYP29" s="1134"/>
      <c r="DYQ29" s="1134"/>
      <c r="DYR29" s="1134"/>
      <c r="DYS29" s="1134"/>
      <c r="DYT29" s="1135"/>
      <c r="DYU29" s="1133"/>
      <c r="DYV29" s="1134"/>
      <c r="DYW29" s="1135"/>
      <c r="DYX29" s="298"/>
      <c r="DYY29" s="255"/>
      <c r="DYZ29" s="255"/>
      <c r="DZA29" s="255"/>
      <c r="DZC29" s="1143" t="s">
        <v>226</v>
      </c>
      <c r="DZD29" s="1143"/>
      <c r="DZE29" s="1143"/>
      <c r="DZF29" s="255"/>
      <c r="DZG29" s="255"/>
      <c r="DZH29" s="255"/>
      <c r="DZI29" s="299"/>
      <c r="DZJ29" s="1138" t="s">
        <v>415</v>
      </c>
      <c r="DZK29" s="1128"/>
      <c r="DZL29" s="1128"/>
      <c r="DZM29" s="1128"/>
      <c r="DZN29" s="1128"/>
      <c r="DZO29" s="1128"/>
      <c r="DZP29" s="1128"/>
      <c r="DZQ29" s="1128"/>
      <c r="DZR29" s="1128"/>
      <c r="DZS29" s="1128"/>
      <c r="DZT29" s="1128"/>
      <c r="DZU29" s="1128"/>
      <c r="DZV29" s="1139"/>
      <c r="DZW29" s="1133"/>
      <c r="DZX29" s="1134"/>
      <c r="DZY29" s="1135"/>
      <c r="DZZ29" s="1133"/>
      <c r="EAA29" s="1134"/>
      <c r="EAB29" s="1134"/>
      <c r="EAC29" s="1134"/>
      <c r="EAD29" s="1134"/>
      <c r="EAE29" s="1134"/>
      <c r="EAF29" s="1134"/>
      <c r="EAG29" s="1134"/>
      <c r="EAH29" s="1134"/>
      <c r="EAI29" s="1134"/>
      <c r="EAJ29" s="1135"/>
      <c r="EAK29" s="1133"/>
      <c r="EAL29" s="1134"/>
      <c r="EAM29" s="1135"/>
      <c r="EAN29" s="298"/>
      <c r="EAO29" s="255"/>
      <c r="EAP29" s="255"/>
      <c r="EAQ29" s="255"/>
      <c r="EAS29" s="1143" t="s">
        <v>226</v>
      </c>
      <c r="EAT29" s="1143"/>
      <c r="EAU29" s="1143"/>
      <c r="EAV29" s="255"/>
      <c r="EAW29" s="255"/>
      <c r="EAX29" s="255"/>
      <c r="EAY29" s="299"/>
      <c r="EAZ29" s="1138" t="s">
        <v>415</v>
      </c>
      <c r="EBA29" s="1128"/>
      <c r="EBB29" s="1128"/>
      <c r="EBC29" s="1128"/>
      <c r="EBD29" s="1128"/>
      <c r="EBE29" s="1128"/>
      <c r="EBF29" s="1128"/>
      <c r="EBG29" s="1128"/>
      <c r="EBH29" s="1128"/>
      <c r="EBI29" s="1128"/>
      <c r="EBJ29" s="1128"/>
      <c r="EBK29" s="1128"/>
      <c r="EBL29" s="1139"/>
      <c r="EBM29" s="1133"/>
      <c r="EBN29" s="1134"/>
      <c r="EBO29" s="1135"/>
      <c r="EBP29" s="1133"/>
      <c r="EBQ29" s="1134"/>
      <c r="EBR29" s="1134"/>
      <c r="EBS29" s="1134"/>
      <c r="EBT29" s="1134"/>
      <c r="EBU29" s="1134"/>
      <c r="EBV29" s="1134"/>
      <c r="EBW29" s="1134"/>
      <c r="EBX29" s="1134"/>
      <c r="EBY29" s="1134"/>
      <c r="EBZ29" s="1135"/>
      <c r="ECA29" s="1133"/>
      <c r="ECB29" s="1134"/>
      <c r="ECC29" s="1135"/>
      <c r="ECD29" s="298"/>
      <c r="ECE29" s="255"/>
      <c r="ECF29" s="255"/>
      <c r="ECG29" s="255"/>
      <c r="ECI29" s="1143" t="s">
        <v>226</v>
      </c>
      <c r="ECJ29" s="1143"/>
      <c r="ECK29" s="1143"/>
      <c r="ECL29" s="255"/>
      <c r="ECM29" s="255"/>
      <c r="ECN29" s="255"/>
      <c r="ECO29" s="299"/>
      <c r="ECP29" s="1138" t="s">
        <v>415</v>
      </c>
      <c r="ECQ29" s="1128"/>
      <c r="ECR29" s="1128"/>
      <c r="ECS29" s="1128"/>
      <c r="ECT29" s="1128"/>
      <c r="ECU29" s="1128"/>
      <c r="ECV29" s="1128"/>
      <c r="ECW29" s="1128"/>
      <c r="ECX29" s="1128"/>
      <c r="ECY29" s="1128"/>
      <c r="ECZ29" s="1128"/>
      <c r="EDA29" s="1128"/>
      <c r="EDB29" s="1139"/>
      <c r="EDC29" s="1133"/>
      <c r="EDD29" s="1134"/>
      <c r="EDE29" s="1135"/>
      <c r="EDF29" s="1133"/>
      <c r="EDG29" s="1134"/>
      <c r="EDH29" s="1134"/>
      <c r="EDI29" s="1134"/>
      <c r="EDJ29" s="1134"/>
      <c r="EDK29" s="1134"/>
      <c r="EDL29" s="1134"/>
      <c r="EDM29" s="1134"/>
      <c r="EDN29" s="1134"/>
      <c r="EDO29" s="1134"/>
      <c r="EDP29" s="1135"/>
      <c r="EDQ29" s="1133"/>
      <c r="EDR29" s="1134"/>
      <c r="EDS29" s="1135"/>
      <c r="EDT29" s="298"/>
      <c r="EDU29" s="255"/>
      <c r="EDV29" s="255"/>
      <c r="EDW29" s="255"/>
      <c r="EDY29" s="1143" t="s">
        <v>226</v>
      </c>
      <c r="EDZ29" s="1143"/>
      <c r="EEA29" s="1143"/>
      <c r="EEB29" s="255"/>
      <c r="EEC29" s="255"/>
      <c r="EED29" s="255"/>
      <c r="EEE29" s="299"/>
      <c r="EEF29" s="1138" t="s">
        <v>415</v>
      </c>
      <c r="EEG29" s="1128"/>
      <c r="EEH29" s="1128"/>
      <c r="EEI29" s="1128"/>
      <c r="EEJ29" s="1128"/>
      <c r="EEK29" s="1128"/>
      <c r="EEL29" s="1128"/>
      <c r="EEM29" s="1128"/>
      <c r="EEN29" s="1128"/>
      <c r="EEO29" s="1128"/>
      <c r="EEP29" s="1128"/>
      <c r="EEQ29" s="1128"/>
      <c r="EER29" s="1139"/>
      <c r="EES29" s="1133"/>
      <c r="EET29" s="1134"/>
      <c r="EEU29" s="1135"/>
      <c r="EEV29" s="1133"/>
      <c r="EEW29" s="1134"/>
      <c r="EEX29" s="1134"/>
      <c r="EEY29" s="1134"/>
      <c r="EEZ29" s="1134"/>
      <c r="EFA29" s="1134"/>
      <c r="EFB29" s="1134"/>
      <c r="EFC29" s="1134"/>
      <c r="EFD29" s="1134"/>
      <c r="EFE29" s="1134"/>
      <c r="EFF29" s="1135"/>
      <c r="EFG29" s="1133"/>
      <c r="EFH29" s="1134"/>
      <c r="EFI29" s="1135"/>
      <c r="EFJ29" s="298"/>
      <c r="EFK29" s="255"/>
      <c r="EFL29" s="255"/>
      <c r="EFM29" s="255"/>
      <c r="EFO29" s="1143" t="s">
        <v>226</v>
      </c>
      <c r="EFP29" s="1143"/>
      <c r="EFQ29" s="1143"/>
      <c r="EFR29" s="255"/>
      <c r="EFS29" s="255"/>
      <c r="EFT29" s="255"/>
      <c r="EFU29" s="299"/>
      <c r="EFV29" s="1138" t="s">
        <v>415</v>
      </c>
      <c r="EFW29" s="1128"/>
      <c r="EFX29" s="1128"/>
      <c r="EFY29" s="1128"/>
      <c r="EFZ29" s="1128"/>
      <c r="EGA29" s="1128"/>
      <c r="EGB29" s="1128"/>
      <c r="EGC29" s="1128"/>
      <c r="EGD29" s="1128"/>
      <c r="EGE29" s="1128"/>
      <c r="EGF29" s="1128"/>
      <c r="EGG29" s="1128"/>
      <c r="EGH29" s="1139"/>
      <c r="EGI29" s="1133"/>
      <c r="EGJ29" s="1134"/>
      <c r="EGK29" s="1135"/>
      <c r="EGL29" s="1133"/>
      <c r="EGM29" s="1134"/>
      <c r="EGN29" s="1134"/>
      <c r="EGO29" s="1134"/>
      <c r="EGP29" s="1134"/>
      <c r="EGQ29" s="1134"/>
      <c r="EGR29" s="1134"/>
      <c r="EGS29" s="1134"/>
      <c r="EGT29" s="1134"/>
      <c r="EGU29" s="1134"/>
      <c r="EGV29" s="1135"/>
      <c r="EGW29" s="1133"/>
      <c r="EGX29" s="1134"/>
      <c r="EGY29" s="1135"/>
      <c r="EGZ29" s="298"/>
      <c r="EHA29" s="255"/>
      <c r="EHB29" s="255"/>
      <c r="EHC29" s="255"/>
      <c r="EHE29" s="1143" t="s">
        <v>226</v>
      </c>
      <c r="EHF29" s="1143"/>
      <c r="EHG29" s="1143"/>
      <c r="EHH29" s="255"/>
      <c r="EHI29" s="255"/>
      <c r="EHJ29" s="255"/>
      <c r="EHK29" s="299"/>
      <c r="EHL29" s="1138" t="s">
        <v>415</v>
      </c>
      <c r="EHM29" s="1128"/>
      <c r="EHN29" s="1128"/>
      <c r="EHO29" s="1128"/>
      <c r="EHP29" s="1128"/>
      <c r="EHQ29" s="1128"/>
      <c r="EHR29" s="1128"/>
      <c r="EHS29" s="1128"/>
      <c r="EHT29" s="1128"/>
      <c r="EHU29" s="1128"/>
      <c r="EHV29" s="1128"/>
      <c r="EHW29" s="1128"/>
      <c r="EHX29" s="1139"/>
      <c r="EHY29" s="1133"/>
      <c r="EHZ29" s="1134"/>
      <c r="EIA29" s="1135"/>
      <c r="EIB29" s="1133"/>
      <c r="EIC29" s="1134"/>
      <c r="EID29" s="1134"/>
      <c r="EIE29" s="1134"/>
      <c r="EIF29" s="1134"/>
      <c r="EIG29" s="1134"/>
      <c r="EIH29" s="1134"/>
      <c r="EII29" s="1134"/>
      <c r="EIJ29" s="1134"/>
      <c r="EIK29" s="1134"/>
      <c r="EIL29" s="1135"/>
      <c r="EIM29" s="1133"/>
      <c r="EIN29" s="1134"/>
      <c r="EIO29" s="1135"/>
      <c r="EIP29" s="298"/>
      <c r="EIQ29" s="255"/>
      <c r="EIR29" s="255"/>
      <c r="EIS29" s="255"/>
      <c r="EIU29" s="1143" t="s">
        <v>226</v>
      </c>
      <c r="EIV29" s="1143"/>
      <c r="EIW29" s="1143"/>
      <c r="EIX29" s="255"/>
      <c r="EIY29" s="255"/>
      <c r="EIZ29" s="255"/>
      <c r="EJA29" s="299"/>
      <c r="EJB29" s="1138" t="s">
        <v>415</v>
      </c>
      <c r="EJC29" s="1128"/>
      <c r="EJD29" s="1128"/>
      <c r="EJE29" s="1128"/>
      <c r="EJF29" s="1128"/>
      <c r="EJG29" s="1128"/>
      <c r="EJH29" s="1128"/>
      <c r="EJI29" s="1128"/>
      <c r="EJJ29" s="1128"/>
      <c r="EJK29" s="1128"/>
      <c r="EJL29" s="1128"/>
      <c r="EJM29" s="1128"/>
      <c r="EJN29" s="1139"/>
    </row>
    <row r="30" spans="1:3654" ht="18.75" customHeight="1" x14ac:dyDescent="0.25">
      <c r="A30" s="1133"/>
      <c r="B30" s="1134"/>
      <c r="C30" s="1135"/>
      <c r="D30" s="1133"/>
      <c r="E30" s="1134"/>
      <c r="F30" s="1134"/>
      <c r="G30" s="1134"/>
      <c r="H30" s="1134"/>
      <c r="I30" s="1134"/>
      <c r="J30" s="1134"/>
      <c r="K30" s="1134"/>
      <c r="L30" s="1134"/>
      <c r="M30" s="1134"/>
      <c r="N30" s="1135"/>
      <c r="O30" s="1133"/>
      <c r="P30" s="1134"/>
      <c r="Q30" s="1135"/>
      <c r="R30" s="1133"/>
      <c r="S30" s="1134"/>
      <c r="T30" s="1134"/>
      <c r="U30" s="1134"/>
      <c r="V30" s="1134"/>
      <c r="W30" s="1134"/>
      <c r="X30" s="1134"/>
      <c r="Y30" s="1134"/>
      <c r="Z30" s="1134"/>
      <c r="AA30" s="1134"/>
      <c r="AB30" s="1134"/>
      <c r="AC30" s="1135"/>
      <c r="AD30" s="113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39"/>
      <c r="AQ30" s="1133"/>
      <c r="AR30" s="1134"/>
      <c r="AS30" s="1135"/>
      <c r="AT30" s="1133"/>
      <c r="AU30" s="1134"/>
      <c r="AV30" s="1134"/>
      <c r="AW30" s="1134"/>
      <c r="AX30" s="1134"/>
      <c r="AY30" s="1134"/>
      <c r="AZ30" s="1134"/>
      <c r="BA30" s="1134"/>
      <c r="BB30" s="1134"/>
      <c r="BC30" s="1134"/>
      <c r="BD30" s="1135"/>
      <c r="BE30" s="1133"/>
      <c r="BF30" s="1134"/>
      <c r="BG30" s="1135"/>
      <c r="BH30" s="1133"/>
      <c r="BI30" s="1134"/>
      <c r="BJ30" s="1134"/>
      <c r="BK30" s="1134"/>
      <c r="BL30" s="1134"/>
      <c r="BM30" s="1134"/>
      <c r="BN30" s="1134"/>
      <c r="BO30" s="1134"/>
      <c r="BP30" s="1134"/>
      <c r="BQ30" s="1134"/>
      <c r="BR30" s="1134"/>
      <c r="BS30" s="1135"/>
      <c r="BT30" s="1138"/>
      <c r="BU30" s="1128"/>
      <c r="BV30" s="1128"/>
      <c r="BW30" s="1128"/>
      <c r="BX30" s="1128"/>
      <c r="BY30" s="1128"/>
      <c r="BZ30" s="1128"/>
      <c r="CA30" s="1128"/>
      <c r="CB30" s="1128"/>
      <c r="CC30" s="1128"/>
      <c r="CD30" s="1128"/>
      <c r="CE30" s="1128"/>
      <c r="CF30" s="1139"/>
      <c r="CG30" s="1133"/>
      <c r="CH30" s="1134"/>
      <c r="CI30" s="1135"/>
      <c r="CJ30" s="1133"/>
      <c r="CK30" s="1134"/>
      <c r="CL30" s="1134"/>
      <c r="CM30" s="1134"/>
      <c r="CN30" s="1134"/>
      <c r="CO30" s="1134"/>
      <c r="CP30" s="1134"/>
      <c r="CQ30" s="1134"/>
      <c r="CR30" s="1134"/>
      <c r="CS30" s="1134"/>
      <c r="CT30" s="1135"/>
      <c r="CU30" s="1133"/>
      <c r="CV30" s="1134"/>
      <c r="CW30" s="1135"/>
      <c r="CX30" s="1133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5"/>
      <c r="DJ30" s="1138"/>
      <c r="DK30" s="1128"/>
      <c r="DL30" s="1128"/>
      <c r="DM30" s="1128"/>
      <c r="DN30" s="1128"/>
      <c r="DO30" s="1128"/>
      <c r="DP30" s="1128"/>
      <c r="DQ30" s="1128"/>
      <c r="DR30" s="1128"/>
      <c r="DS30" s="1128"/>
      <c r="DT30" s="1128"/>
      <c r="DU30" s="1128"/>
      <c r="DV30" s="1139"/>
      <c r="DW30" s="1133"/>
      <c r="DX30" s="1134"/>
      <c r="DY30" s="1135"/>
      <c r="DZ30" s="1133"/>
      <c r="EA30" s="1134"/>
      <c r="EB30" s="1134"/>
      <c r="EC30" s="1134"/>
      <c r="ED30" s="1134"/>
      <c r="EE30" s="1134"/>
      <c r="EF30" s="1134"/>
      <c r="EG30" s="1134"/>
      <c r="EH30" s="1134"/>
      <c r="EI30" s="1134"/>
      <c r="EJ30" s="1135"/>
      <c r="EK30" s="1133"/>
      <c r="EL30" s="1134"/>
      <c r="EM30" s="1135"/>
      <c r="EN30" s="1133"/>
      <c r="EO30" s="1134"/>
      <c r="EP30" s="1134"/>
      <c r="EQ30" s="1134"/>
      <c r="ER30" s="1134"/>
      <c r="ES30" s="1134"/>
      <c r="ET30" s="1134"/>
      <c r="EU30" s="1134"/>
      <c r="EV30" s="1134"/>
      <c r="EW30" s="1134"/>
      <c r="EX30" s="1134"/>
      <c r="EY30" s="1135"/>
      <c r="EZ30" s="1138"/>
      <c r="FA30" s="1128"/>
      <c r="FB30" s="1128"/>
      <c r="FC30" s="1128"/>
      <c r="FD30" s="1128"/>
      <c r="FE30" s="1128"/>
      <c r="FF30" s="1128"/>
      <c r="FG30" s="1128"/>
      <c r="FH30" s="1128"/>
      <c r="FI30" s="1128"/>
      <c r="FJ30" s="1128"/>
      <c r="FK30" s="1128"/>
      <c r="FL30" s="1139"/>
      <c r="FM30" s="1133"/>
      <c r="FN30" s="1134"/>
      <c r="FO30" s="1135"/>
      <c r="FP30" s="1133"/>
      <c r="FQ30" s="1134"/>
      <c r="FR30" s="1134"/>
      <c r="FS30" s="1134"/>
      <c r="FT30" s="1134"/>
      <c r="FU30" s="1134"/>
      <c r="FV30" s="1134"/>
      <c r="FW30" s="1134"/>
      <c r="FX30" s="1134"/>
      <c r="FY30" s="1134"/>
      <c r="FZ30" s="1135"/>
      <c r="GA30" s="1133"/>
      <c r="GB30" s="1134"/>
      <c r="GC30" s="1135"/>
      <c r="GD30" s="1133"/>
      <c r="GE30" s="1134"/>
      <c r="GF30" s="1134"/>
      <c r="GG30" s="1134"/>
      <c r="GH30" s="1134"/>
      <c r="GI30" s="1134"/>
      <c r="GJ30" s="1134"/>
      <c r="GK30" s="1134"/>
      <c r="GL30" s="1134"/>
      <c r="GM30" s="1134"/>
      <c r="GN30" s="1134"/>
      <c r="GO30" s="1135"/>
      <c r="GP30" s="1138"/>
      <c r="GQ30" s="1128"/>
      <c r="GR30" s="1128"/>
      <c r="GS30" s="1128"/>
      <c r="GT30" s="1128"/>
      <c r="GU30" s="1128"/>
      <c r="GV30" s="1128"/>
      <c r="GW30" s="1128"/>
      <c r="GX30" s="1128"/>
      <c r="GY30" s="1128"/>
      <c r="GZ30" s="1128"/>
      <c r="HA30" s="1128"/>
      <c r="HB30" s="1139"/>
      <c r="HC30" s="1133"/>
      <c r="HD30" s="1134"/>
      <c r="HE30" s="1135"/>
      <c r="HF30" s="1133"/>
      <c r="HG30" s="1134"/>
      <c r="HH30" s="1134"/>
      <c r="HI30" s="1134"/>
      <c r="HJ30" s="1134"/>
      <c r="HK30" s="1134"/>
      <c r="HL30" s="1134"/>
      <c r="HM30" s="1134"/>
      <c r="HN30" s="1134"/>
      <c r="HO30" s="1134"/>
      <c r="HP30" s="1135"/>
      <c r="HQ30" s="1133"/>
      <c r="HR30" s="1134"/>
      <c r="HS30" s="1135"/>
      <c r="HT30" s="1133"/>
      <c r="HU30" s="1134"/>
      <c r="HV30" s="1134"/>
      <c r="HW30" s="1134"/>
      <c r="HX30" s="1134"/>
      <c r="HY30" s="1134"/>
      <c r="HZ30" s="1134"/>
      <c r="IA30" s="1134"/>
      <c r="IB30" s="1134"/>
      <c r="IC30" s="1134"/>
      <c r="ID30" s="1134"/>
      <c r="IE30" s="1135"/>
      <c r="IF30" s="1138"/>
      <c r="IG30" s="1128"/>
      <c r="IH30" s="1128"/>
      <c r="II30" s="1128"/>
      <c r="IJ30" s="1128"/>
      <c r="IK30" s="1128"/>
      <c r="IL30" s="1128"/>
      <c r="IM30" s="1128"/>
      <c r="IN30" s="1128"/>
      <c r="IO30" s="1128"/>
      <c r="IP30" s="1128"/>
      <c r="IQ30" s="1128"/>
      <c r="IR30" s="1139"/>
      <c r="IS30" s="1133"/>
      <c r="IT30" s="1134"/>
      <c r="IU30" s="1135"/>
      <c r="IV30" s="1133"/>
      <c r="IW30" s="1134"/>
      <c r="IX30" s="1134"/>
      <c r="IY30" s="1134"/>
      <c r="IZ30" s="1134"/>
      <c r="JA30" s="1134"/>
      <c r="JB30" s="1134"/>
      <c r="JC30" s="1134"/>
      <c r="JD30" s="1134"/>
      <c r="JE30" s="1134"/>
      <c r="JF30" s="1135"/>
      <c r="JG30" s="1133"/>
      <c r="JH30" s="1134"/>
      <c r="JI30" s="1135"/>
      <c r="JJ30" s="1133"/>
      <c r="JK30" s="1134"/>
      <c r="JL30" s="1134"/>
      <c r="JM30" s="1134"/>
      <c r="JN30" s="1134"/>
      <c r="JO30" s="1134"/>
      <c r="JP30" s="1134"/>
      <c r="JQ30" s="1134"/>
      <c r="JR30" s="1134"/>
      <c r="JS30" s="1134"/>
      <c r="JT30" s="1134"/>
      <c r="JU30" s="1135"/>
      <c r="JV30" s="1138"/>
      <c r="JW30" s="1128"/>
      <c r="JX30" s="1128"/>
      <c r="JY30" s="1128"/>
      <c r="JZ30" s="1128"/>
      <c r="KA30" s="1128"/>
      <c r="KB30" s="1128"/>
      <c r="KC30" s="1128"/>
      <c r="KD30" s="1128"/>
      <c r="KE30" s="1128"/>
      <c r="KF30" s="1128"/>
      <c r="KG30" s="1128"/>
      <c r="KH30" s="1139"/>
      <c r="KI30" s="1133"/>
      <c r="KJ30" s="1134"/>
      <c r="KK30" s="1135"/>
      <c r="KL30" s="1133"/>
      <c r="KM30" s="1134"/>
      <c r="KN30" s="1134"/>
      <c r="KO30" s="1134"/>
      <c r="KP30" s="1134"/>
      <c r="KQ30" s="1134"/>
      <c r="KR30" s="1134"/>
      <c r="KS30" s="1134"/>
      <c r="KT30" s="1134"/>
      <c r="KU30" s="1134"/>
      <c r="KV30" s="1135"/>
      <c r="KW30" s="1133"/>
      <c r="KX30" s="1134"/>
      <c r="KY30" s="1135"/>
      <c r="KZ30" s="1133"/>
      <c r="LA30" s="1134"/>
      <c r="LB30" s="1134"/>
      <c r="LC30" s="1134"/>
      <c r="LD30" s="1134"/>
      <c r="LE30" s="1134"/>
      <c r="LF30" s="1134"/>
      <c r="LG30" s="1134"/>
      <c r="LH30" s="1134"/>
      <c r="LI30" s="1134"/>
      <c r="LJ30" s="1134"/>
      <c r="LK30" s="1135"/>
      <c r="LL30" s="1138"/>
      <c r="LM30" s="1128"/>
      <c r="LN30" s="1128"/>
      <c r="LO30" s="1128"/>
      <c r="LP30" s="1128"/>
      <c r="LQ30" s="1128"/>
      <c r="LR30" s="1128"/>
      <c r="LS30" s="1128"/>
      <c r="LT30" s="1128"/>
      <c r="LU30" s="1128"/>
      <c r="LV30" s="1128"/>
      <c r="LW30" s="1128"/>
      <c r="LX30" s="1139"/>
      <c r="LY30" s="1133"/>
      <c r="LZ30" s="1134"/>
      <c r="MA30" s="1135"/>
      <c r="MB30" s="1133"/>
      <c r="MC30" s="1134"/>
      <c r="MD30" s="1134"/>
      <c r="ME30" s="1134"/>
      <c r="MF30" s="1134"/>
      <c r="MG30" s="1134"/>
      <c r="MH30" s="1134"/>
      <c r="MI30" s="1134"/>
      <c r="MJ30" s="1134"/>
      <c r="MK30" s="1134"/>
      <c r="ML30" s="1135"/>
      <c r="MM30" s="1133"/>
      <c r="MN30" s="1134"/>
      <c r="MO30" s="1135"/>
      <c r="MP30" s="1133"/>
      <c r="MQ30" s="1134"/>
      <c r="MR30" s="1134"/>
      <c r="MS30" s="1134"/>
      <c r="MT30" s="1134"/>
      <c r="MU30" s="1134"/>
      <c r="MV30" s="1134"/>
      <c r="MW30" s="1134"/>
      <c r="MX30" s="1134"/>
      <c r="MY30" s="1134"/>
      <c r="MZ30" s="1134"/>
      <c r="NA30" s="1135"/>
      <c r="NB30" s="1138"/>
      <c r="NC30" s="1128"/>
      <c r="ND30" s="1128"/>
      <c r="NE30" s="1128"/>
      <c r="NF30" s="1128"/>
      <c r="NG30" s="1128"/>
      <c r="NH30" s="1128"/>
      <c r="NI30" s="1128"/>
      <c r="NJ30" s="1128"/>
      <c r="NK30" s="1128"/>
      <c r="NL30" s="1128"/>
      <c r="NM30" s="1128"/>
      <c r="NN30" s="1139"/>
      <c r="NO30" s="1133"/>
      <c r="NP30" s="1134"/>
      <c r="NQ30" s="1135"/>
      <c r="NR30" s="1133"/>
      <c r="NS30" s="1134"/>
      <c r="NT30" s="1134"/>
      <c r="NU30" s="1134"/>
      <c r="NV30" s="1134"/>
      <c r="NW30" s="1134"/>
      <c r="NX30" s="1134"/>
      <c r="NY30" s="1134"/>
      <c r="NZ30" s="1134"/>
      <c r="OA30" s="1134"/>
      <c r="OB30" s="1135"/>
      <c r="OC30" s="1133"/>
      <c r="OD30" s="1134"/>
      <c r="OE30" s="1135"/>
      <c r="OF30" s="1133"/>
      <c r="OG30" s="1134"/>
      <c r="OH30" s="1134"/>
      <c r="OI30" s="1134"/>
      <c r="OJ30" s="1134"/>
      <c r="OK30" s="1134"/>
      <c r="OL30" s="1134"/>
      <c r="OM30" s="1134"/>
      <c r="ON30" s="1134"/>
      <c r="OO30" s="1134"/>
      <c r="OP30" s="1134"/>
      <c r="OQ30" s="1135"/>
      <c r="OR30" s="1138"/>
      <c r="OS30" s="1128"/>
      <c r="OT30" s="1128"/>
      <c r="OU30" s="1128"/>
      <c r="OV30" s="1128"/>
      <c r="OW30" s="1128"/>
      <c r="OX30" s="1128"/>
      <c r="OY30" s="1128"/>
      <c r="OZ30" s="1128"/>
      <c r="PA30" s="1128"/>
      <c r="PB30" s="1128"/>
      <c r="PC30" s="1128"/>
      <c r="PD30" s="1139"/>
      <c r="PE30" s="1133"/>
      <c r="PF30" s="1134"/>
      <c r="PG30" s="1135"/>
      <c r="PH30" s="1133"/>
      <c r="PI30" s="1134"/>
      <c r="PJ30" s="1134"/>
      <c r="PK30" s="1134"/>
      <c r="PL30" s="1134"/>
      <c r="PM30" s="1134"/>
      <c r="PN30" s="1134"/>
      <c r="PO30" s="1134"/>
      <c r="PP30" s="1134"/>
      <c r="PQ30" s="1134"/>
      <c r="PR30" s="1135"/>
      <c r="PS30" s="1133"/>
      <c r="PT30" s="1134"/>
      <c r="PU30" s="1135"/>
      <c r="PV30" s="1133"/>
      <c r="PW30" s="1134"/>
      <c r="PX30" s="1134"/>
      <c r="PY30" s="1134"/>
      <c r="PZ30" s="1134"/>
      <c r="QA30" s="1134"/>
      <c r="QB30" s="1134"/>
      <c r="QC30" s="1134"/>
      <c r="QD30" s="1134"/>
      <c r="QE30" s="1134"/>
      <c r="QF30" s="1134"/>
      <c r="QG30" s="1135"/>
      <c r="QH30" s="1138"/>
      <c r="QI30" s="1128"/>
      <c r="QJ30" s="1128"/>
      <c r="QK30" s="1128"/>
      <c r="QL30" s="1128"/>
      <c r="QM30" s="1128"/>
      <c r="QN30" s="1128"/>
      <c r="QO30" s="1128"/>
      <c r="QP30" s="1128"/>
      <c r="QQ30" s="1128"/>
      <c r="QR30" s="1128"/>
      <c r="QS30" s="1128"/>
      <c r="QT30" s="1139"/>
      <c r="QU30" s="1133"/>
      <c r="QV30" s="1134"/>
      <c r="QW30" s="1135"/>
      <c r="QX30" s="1133"/>
      <c r="QY30" s="1134"/>
      <c r="QZ30" s="1134"/>
      <c r="RA30" s="1134"/>
      <c r="RB30" s="1134"/>
      <c r="RC30" s="1134"/>
      <c r="RD30" s="1134"/>
      <c r="RE30" s="1134"/>
      <c r="RF30" s="1134"/>
      <c r="RG30" s="1134"/>
      <c r="RH30" s="1135"/>
      <c r="RI30" s="1133"/>
      <c r="RJ30" s="1134"/>
      <c r="RK30" s="1135"/>
      <c r="RL30" s="1133"/>
      <c r="RM30" s="1134"/>
      <c r="RN30" s="1134"/>
      <c r="RO30" s="1134"/>
      <c r="RP30" s="1134"/>
      <c r="RQ30" s="1134"/>
      <c r="RR30" s="1134"/>
      <c r="RS30" s="1134"/>
      <c r="RT30" s="1134"/>
      <c r="RU30" s="1134"/>
      <c r="RV30" s="1134"/>
      <c r="RW30" s="1135"/>
      <c r="RX30" s="1138"/>
      <c r="RY30" s="1128"/>
      <c r="RZ30" s="1128"/>
      <c r="SA30" s="1128"/>
      <c r="SB30" s="1128"/>
      <c r="SC30" s="1128"/>
      <c r="SD30" s="1128"/>
      <c r="SE30" s="1128"/>
      <c r="SF30" s="1128"/>
      <c r="SG30" s="1128"/>
      <c r="SH30" s="1128"/>
      <c r="SI30" s="1128"/>
      <c r="SJ30" s="1139"/>
      <c r="SK30" s="1133"/>
      <c r="SL30" s="1134"/>
      <c r="SM30" s="1135"/>
      <c r="SN30" s="1133"/>
      <c r="SO30" s="1134"/>
      <c r="SP30" s="1134"/>
      <c r="SQ30" s="1134"/>
      <c r="SR30" s="1134"/>
      <c r="SS30" s="1134"/>
      <c r="ST30" s="1134"/>
      <c r="SU30" s="1134"/>
      <c r="SV30" s="1134"/>
      <c r="SW30" s="1134"/>
      <c r="SX30" s="1135"/>
      <c r="SY30" s="1133"/>
      <c r="SZ30" s="1134"/>
      <c r="TA30" s="1135"/>
      <c r="TB30" s="1133"/>
      <c r="TC30" s="1134"/>
      <c r="TD30" s="1134"/>
      <c r="TE30" s="1134"/>
      <c r="TF30" s="1134"/>
      <c r="TG30" s="1134"/>
      <c r="TH30" s="1134"/>
      <c r="TI30" s="1134"/>
      <c r="TJ30" s="1134"/>
      <c r="TK30" s="1134"/>
      <c r="TL30" s="1134"/>
      <c r="TM30" s="1135"/>
      <c r="TN30" s="1138"/>
      <c r="TO30" s="1128"/>
      <c r="TP30" s="1128"/>
      <c r="TQ30" s="1128"/>
      <c r="TR30" s="1128"/>
      <c r="TS30" s="1128"/>
      <c r="TT30" s="1128"/>
      <c r="TU30" s="1128"/>
      <c r="TV30" s="1128"/>
      <c r="TW30" s="1128"/>
      <c r="TX30" s="1128"/>
      <c r="TY30" s="1128"/>
      <c r="TZ30" s="1139"/>
      <c r="UA30" s="1133"/>
      <c r="UB30" s="1134"/>
      <c r="UC30" s="1135"/>
      <c r="UD30" s="1133"/>
      <c r="UE30" s="1134"/>
      <c r="UF30" s="1134"/>
      <c r="UG30" s="1134"/>
      <c r="UH30" s="1134"/>
      <c r="UI30" s="1134"/>
      <c r="UJ30" s="1134"/>
      <c r="UK30" s="1134"/>
      <c r="UL30" s="1134"/>
      <c r="UM30" s="1134"/>
      <c r="UN30" s="1135"/>
      <c r="UO30" s="1133"/>
      <c r="UP30" s="1134"/>
      <c r="UQ30" s="1135"/>
      <c r="UR30" s="1133"/>
      <c r="US30" s="1134"/>
      <c r="UT30" s="1134"/>
      <c r="UU30" s="1134"/>
      <c r="UV30" s="1134"/>
      <c r="UW30" s="1134"/>
      <c r="UX30" s="1134"/>
      <c r="UY30" s="1134"/>
      <c r="UZ30" s="1134"/>
      <c r="VA30" s="1134"/>
      <c r="VB30" s="1134"/>
      <c r="VC30" s="1135"/>
      <c r="VD30" s="1138"/>
      <c r="VE30" s="1128"/>
      <c r="VF30" s="1128"/>
      <c r="VG30" s="1128"/>
      <c r="VH30" s="1128"/>
      <c r="VI30" s="1128"/>
      <c r="VJ30" s="1128"/>
      <c r="VK30" s="1128"/>
      <c r="VL30" s="1128"/>
      <c r="VM30" s="1128"/>
      <c r="VN30" s="1128"/>
      <c r="VO30" s="1128"/>
      <c r="VP30" s="1139"/>
      <c r="VQ30" s="1133"/>
      <c r="VR30" s="1134"/>
      <c r="VS30" s="1135"/>
      <c r="VT30" s="1133"/>
      <c r="VU30" s="1134"/>
      <c r="VV30" s="1134"/>
      <c r="VW30" s="1134"/>
      <c r="VX30" s="1134"/>
      <c r="VY30" s="1134"/>
      <c r="VZ30" s="1134"/>
      <c r="WA30" s="1134"/>
      <c r="WB30" s="1134"/>
      <c r="WC30" s="1134"/>
      <c r="WD30" s="1135"/>
      <c r="WE30" s="1133"/>
      <c r="WF30" s="1134"/>
      <c r="WG30" s="1135"/>
      <c r="WH30" s="1133"/>
      <c r="WI30" s="1134"/>
      <c r="WJ30" s="1134"/>
      <c r="WK30" s="1134"/>
      <c r="WL30" s="1134"/>
      <c r="WM30" s="1134"/>
      <c r="WN30" s="1134"/>
      <c r="WO30" s="1134"/>
      <c r="WP30" s="1134"/>
      <c r="WQ30" s="1134"/>
      <c r="WR30" s="1134"/>
      <c r="WS30" s="1135"/>
      <c r="WT30" s="1138"/>
      <c r="WU30" s="1128"/>
      <c r="WV30" s="1128"/>
      <c r="WW30" s="1128"/>
      <c r="WX30" s="1128"/>
      <c r="WY30" s="1128"/>
      <c r="WZ30" s="1128"/>
      <c r="XA30" s="1128"/>
      <c r="XB30" s="1128"/>
      <c r="XC30" s="1128"/>
      <c r="XD30" s="1128"/>
      <c r="XE30" s="1128"/>
      <c r="XF30" s="1139"/>
      <c r="XG30" s="1133"/>
      <c r="XH30" s="1134"/>
      <c r="XI30" s="1135"/>
      <c r="XJ30" s="1133"/>
      <c r="XK30" s="1134"/>
      <c r="XL30" s="1134"/>
      <c r="XM30" s="1134"/>
      <c r="XN30" s="1134"/>
      <c r="XO30" s="1134"/>
      <c r="XP30" s="1134"/>
      <c r="XQ30" s="1134"/>
      <c r="XR30" s="1134"/>
      <c r="XS30" s="1134"/>
      <c r="XT30" s="1135"/>
      <c r="XU30" s="1133"/>
      <c r="XV30" s="1134"/>
      <c r="XW30" s="1135"/>
      <c r="XX30" s="1133"/>
      <c r="XY30" s="1134"/>
      <c r="XZ30" s="1134"/>
      <c r="YA30" s="1134"/>
      <c r="YB30" s="1134"/>
      <c r="YC30" s="1134"/>
      <c r="YD30" s="1134"/>
      <c r="YE30" s="1134"/>
      <c r="YF30" s="1134"/>
      <c r="YG30" s="1134"/>
      <c r="YH30" s="1134"/>
      <c r="YI30" s="1135"/>
      <c r="YJ30" s="1138"/>
      <c r="YK30" s="1128"/>
      <c r="YL30" s="1128"/>
      <c r="YM30" s="1128"/>
      <c r="YN30" s="1128"/>
      <c r="YO30" s="1128"/>
      <c r="YP30" s="1128"/>
      <c r="YQ30" s="1128"/>
      <c r="YR30" s="1128"/>
      <c r="YS30" s="1128"/>
      <c r="YT30" s="1128"/>
      <c r="YU30" s="1128"/>
      <c r="YV30" s="1139"/>
      <c r="YW30" s="1133"/>
      <c r="YX30" s="1134"/>
      <c r="YY30" s="1135"/>
      <c r="YZ30" s="1133"/>
      <c r="ZA30" s="1134"/>
      <c r="ZB30" s="1134"/>
      <c r="ZC30" s="1134"/>
      <c r="ZD30" s="1134"/>
      <c r="ZE30" s="1134"/>
      <c r="ZF30" s="1134"/>
      <c r="ZG30" s="1134"/>
      <c r="ZH30" s="1134"/>
      <c r="ZI30" s="1134"/>
      <c r="ZJ30" s="1135"/>
      <c r="ZK30" s="1133"/>
      <c r="ZL30" s="1134"/>
      <c r="ZM30" s="1135"/>
      <c r="ZN30" s="1133"/>
      <c r="ZO30" s="1134"/>
      <c r="ZP30" s="1134"/>
      <c r="ZQ30" s="1134"/>
      <c r="ZR30" s="1134"/>
      <c r="ZS30" s="1134"/>
      <c r="ZT30" s="1134"/>
      <c r="ZU30" s="1134"/>
      <c r="ZV30" s="1134"/>
      <c r="ZW30" s="1134"/>
      <c r="ZX30" s="1134"/>
      <c r="ZY30" s="1135"/>
      <c r="ZZ30" s="1138"/>
      <c r="AAA30" s="1128"/>
      <c r="AAB30" s="1128"/>
      <c r="AAC30" s="1128"/>
      <c r="AAD30" s="1128"/>
      <c r="AAE30" s="1128"/>
      <c r="AAF30" s="1128"/>
      <c r="AAG30" s="1128"/>
      <c r="AAH30" s="1128"/>
      <c r="AAI30" s="1128"/>
      <c r="AAJ30" s="1128"/>
      <c r="AAK30" s="1128"/>
      <c r="AAL30" s="1139"/>
      <c r="AAM30" s="1133"/>
      <c r="AAN30" s="1134"/>
      <c r="AAO30" s="1135"/>
      <c r="AAP30" s="1133"/>
      <c r="AAQ30" s="1134"/>
      <c r="AAR30" s="1134"/>
      <c r="AAS30" s="1134"/>
      <c r="AAT30" s="1134"/>
      <c r="AAU30" s="1134"/>
      <c r="AAV30" s="1134"/>
      <c r="AAW30" s="1134"/>
      <c r="AAX30" s="1134"/>
      <c r="AAY30" s="1134"/>
      <c r="AAZ30" s="1135"/>
      <c r="ABA30" s="1133"/>
      <c r="ABB30" s="1134"/>
      <c r="ABC30" s="1135"/>
      <c r="ABD30" s="1133"/>
      <c r="ABE30" s="1134"/>
      <c r="ABF30" s="1134"/>
      <c r="ABG30" s="1134"/>
      <c r="ABH30" s="1134"/>
      <c r="ABI30" s="1134"/>
      <c r="ABJ30" s="1134"/>
      <c r="ABK30" s="1134"/>
      <c r="ABL30" s="1134"/>
      <c r="ABM30" s="1134"/>
      <c r="ABN30" s="1134"/>
      <c r="ABO30" s="1135"/>
      <c r="ABP30" s="1138"/>
      <c r="ABQ30" s="1128"/>
      <c r="ABR30" s="1128"/>
      <c r="ABS30" s="1128"/>
      <c r="ABT30" s="1128"/>
      <c r="ABU30" s="1128"/>
      <c r="ABV30" s="1128"/>
      <c r="ABW30" s="1128"/>
      <c r="ABX30" s="1128"/>
      <c r="ABY30" s="1128"/>
      <c r="ABZ30" s="1128"/>
      <c r="ACA30" s="1128"/>
      <c r="ACB30" s="1139"/>
      <c r="ACC30" s="1133"/>
      <c r="ACD30" s="1134"/>
      <c r="ACE30" s="1135"/>
      <c r="ACF30" s="1133"/>
      <c r="ACG30" s="1134"/>
      <c r="ACH30" s="1134"/>
      <c r="ACI30" s="1134"/>
      <c r="ACJ30" s="1134"/>
      <c r="ACK30" s="1134"/>
      <c r="ACL30" s="1134"/>
      <c r="ACM30" s="1134"/>
      <c r="ACN30" s="1134"/>
      <c r="ACO30" s="1134"/>
      <c r="ACP30" s="1135"/>
      <c r="ACQ30" s="1133"/>
      <c r="ACR30" s="1134"/>
      <c r="ACS30" s="1135"/>
      <c r="ACT30" s="1133"/>
      <c r="ACU30" s="1134"/>
      <c r="ACV30" s="1134"/>
      <c r="ACW30" s="1134"/>
      <c r="ACX30" s="1134"/>
      <c r="ACY30" s="1134"/>
      <c r="ACZ30" s="1134"/>
      <c r="ADA30" s="1134"/>
      <c r="ADB30" s="1134"/>
      <c r="ADC30" s="1134"/>
      <c r="ADD30" s="1134"/>
      <c r="ADE30" s="1135"/>
      <c r="ADF30" s="1138"/>
      <c r="ADG30" s="1128"/>
      <c r="ADH30" s="1128"/>
      <c r="ADI30" s="1128"/>
      <c r="ADJ30" s="1128"/>
      <c r="ADK30" s="1128"/>
      <c r="ADL30" s="1128"/>
      <c r="ADM30" s="1128"/>
      <c r="ADN30" s="1128"/>
      <c r="ADO30" s="1128"/>
      <c r="ADP30" s="1128"/>
      <c r="ADQ30" s="1128"/>
      <c r="ADR30" s="1139"/>
      <c r="ADS30" s="1133"/>
      <c r="ADT30" s="1134"/>
      <c r="ADU30" s="1135"/>
      <c r="ADV30" s="1133"/>
      <c r="ADW30" s="1134"/>
      <c r="ADX30" s="1134"/>
      <c r="ADY30" s="1134"/>
      <c r="ADZ30" s="1134"/>
      <c r="AEA30" s="1134"/>
      <c r="AEB30" s="1134"/>
      <c r="AEC30" s="1134"/>
      <c r="AED30" s="1134"/>
      <c r="AEE30" s="1134"/>
      <c r="AEF30" s="1135"/>
      <c r="AEG30" s="1133"/>
      <c r="AEH30" s="1134"/>
      <c r="AEI30" s="1135"/>
      <c r="AEJ30" s="1133"/>
      <c r="AEK30" s="1134"/>
      <c r="AEL30" s="1134"/>
      <c r="AEM30" s="1134"/>
      <c r="AEN30" s="1134"/>
      <c r="AEO30" s="1134"/>
      <c r="AEP30" s="1134"/>
      <c r="AEQ30" s="1134"/>
      <c r="AER30" s="1134"/>
      <c r="AES30" s="1134"/>
      <c r="AET30" s="1134"/>
      <c r="AEU30" s="1135"/>
      <c r="AEV30" s="1138"/>
      <c r="AEW30" s="1128"/>
      <c r="AEX30" s="1128"/>
      <c r="AEY30" s="1128"/>
      <c r="AEZ30" s="1128"/>
      <c r="AFA30" s="1128"/>
      <c r="AFB30" s="1128"/>
      <c r="AFC30" s="1128"/>
      <c r="AFD30" s="1128"/>
      <c r="AFE30" s="1128"/>
      <c r="AFF30" s="1128"/>
      <c r="AFG30" s="1128"/>
      <c r="AFH30" s="1139"/>
      <c r="AFI30" s="1133"/>
      <c r="AFJ30" s="1134"/>
      <c r="AFK30" s="1135"/>
      <c r="AFL30" s="1133"/>
      <c r="AFM30" s="1134"/>
      <c r="AFN30" s="1134"/>
      <c r="AFO30" s="1134"/>
      <c r="AFP30" s="1134"/>
      <c r="AFQ30" s="1134"/>
      <c r="AFR30" s="1134"/>
      <c r="AFS30" s="1134"/>
      <c r="AFT30" s="1134"/>
      <c r="AFU30" s="1134"/>
      <c r="AFV30" s="1135"/>
      <c r="AFW30" s="1133"/>
      <c r="AFX30" s="1134"/>
      <c r="AFY30" s="1135"/>
      <c r="AFZ30" s="1133"/>
      <c r="AGA30" s="1134"/>
      <c r="AGB30" s="1134"/>
      <c r="AGC30" s="1134"/>
      <c r="AGD30" s="1134"/>
      <c r="AGE30" s="1134"/>
      <c r="AGF30" s="1134"/>
      <c r="AGG30" s="1134"/>
      <c r="AGH30" s="1134"/>
      <c r="AGI30" s="1134"/>
      <c r="AGJ30" s="1134"/>
      <c r="AGK30" s="1135"/>
      <c r="AGL30" s="1138"/>
      <c r="AGM30" s="1128"/>
      <c r="AGN30" s="1128"/>
      <c r="AGO30" s="1128"/>
      <c r="AGP30" s="1128"/>
      <c r="AGQ30" s="1128"/>
      <c r="AGR30" s="1128"/>
      <c r="AGS30" s="1128"/>
      <c r="AGT30" s="1128"/>
      <c r="AGU30" s="1128"/>
      <c r="AGV30" s="1128"/>
      <c r="AGW30" s="1128"/>
      <c r="AGX30" s="1139"/>
      <c r="AGY30" s="1133"/>
      <c r="AGZ30" s="1134"/>
      <c r="AHA30" s="1135"/>
      <c r="AHB30" s="1133"/>
      <c r="AHC30" s="1134"/>
      <c r="AHD30" s="1134"/>
      <c r="AHE30" s="1134"/>
      <c r="AHF30" s="1134"/>
      <c r="AHG30" s="1134"/>
      <c r="AHH30" s="1134"/>
      <c r="AHI30" s="1134"/>
      <c r="AHJ30" s="1134"/>
      <c r="AHK30" s="1134"/>
      <c r="AHL30" s="1135"/>
      <c r="AHM30" s="1133"/>
      <c r="AHN30" s="1134"/>
      <c r="AHO30" s="1135"/>
      <c r="AHP30" s="1133"/>
      <c r="AHQ30" s="1134"/>
      <c r="AHR30" s="1134"/>
      <c r="AHS30" s="1134"/>
      <c r="AHT30" s="1134"/>
      <c r="AHU30" s="1134"/>
      <c r="AHV30" s="1134"/>
      <c r="AHW30" s="1134"/>
      <c r="AHX30" s="1134"/>
      <c r="AHY30" s="1134"/>
      <c r="AHZ30" s="1134"/>
      <c r="AIA30" s="1135"/>
      <c r="AIB30" s="1138"/>
      <c r="AIC30" s="1128"/>
      <c r="AID30" s="1128"/>
      <c r="AIE30" s="1128"/>
      <c r="AIF30" s="1128"/>
      <c r="AIG30" s="1128"/>
      <c r="AIH30" s="1128"/>
      <c r="AII30" s="1128"/>
      <c r="AIJ30" s="1128"/>
      <c r="AIK30" s="1128"/>
      <c r="AIL30" s="1128"/>
      <c r="AIM30" s="1128"/>
      <c r="AIN30" s="1139"/>
      <c r="AIO30" s="1133"/>
      <c r="AIP30" s="1134"/>
      <c r="AIQ30" s="1135"/>
      <c r="AIR30" s="1133"/>
      <c r="AIS30" s="1134"/>
      <c r="AIT30" s="1134"/>
      <c r="AIU30" s="1134"/>
      <c r="AIV30" s="1134"/>
      <c r="AIW30" s="1134"/>
      <c r="AIX30" s="1134"/>
      <c r="AIY30" s="1134"/>
      <c r="AIZ30" s="1134"/>
      <c r="AJA30" s="1134"/>
      <c r="AJB30" s="1135"/>
      <c r="AJC30" s="1133"/>
      <c r="AJD30" s="1134"/>
      <c r="AJE30" s="1135"/>
      <c r="AJF30" s="1133"/>
      <c r="AJG30" s="1134"/>
      <c r="AJH30" s="1134"/>
      <c r="AJI30" s="1134"/>
      <c r="AJJ30" s="1134"/>
      <c r="AJK30" s="1134"/>
      <c r="AJL30" s="1134"/>
      <c r="AJM30" s="1134"/>
      <c r="AJN30" s="1134"/>
      <c r="AJO30" s="1134"/>
      <c r="AJP30" s="1134"/>
      <c r="AJQ30" s="1135"/>
      <c r="AJR30" s="1138"/>
      <c r="AJS30" s="1128"/>
      <c r="AJT30" s="1128"/>
      <c r="AJU30" s="1128"/>
      <c r="AJV30" s="1128"/>
      <c r="AJW30" s="1128"/>
      <c r="AJX30" s="1128"/>
      <c r="AJY30" s="1128"/>
      <c r="AJZ30" s="1128"/>
      <c r="AKA30" s="1128"/>
      <c r="AKB30" s="1128"/>
      <c r="AKC30" s="1128"/>
      <c r="AKD30" s="1139"/>
      <c r="AKE30" s="1133"/>
      <c r="AKF30" s="1134"/>
      <c r="AKG30" s="1135"/>
      <c r="AKH30" s="1133"/>
      <c r="AKI30" s="1134"/>
      <c r="AKJ30" s="1134"/>
      <c r="AKK30" s="1134"/>
      <c r="AKL30" s="1134"/>
      <c r="AKM30" s="1134"/>
      <c r="AKN30" s="1134"/>
      <c r="AKO30" s="1134"/>
      <c r="AKP30" s="1134"/>
      <c r="AKQ30" s="1134"/>
      <c r="AKR30" s="1135"/>
      <c r="AKS30" s="1133"/>
      <c r="AKT30" s="1134"/>
      <c r="AKU30" s="1135"/>
      <c r="AKV30" s="1133"/>
      <c r="AKW30" s="1134"/>
      <c r="AKX30" s="1134"/>
      <c r="AKY30" s="1134"/>
      <c r="AKZ30" s="1134"/>
      <c r="ALA30" s="1134"/>
      <c r="ALB30" s="1134"/>
      <c r="ALC30" s="1134"/>
      <c r="ALD30" s="1134"/>
      <c r="ALE30" s="1134"/>
      <c r="ALF30" s="1134"/>
      <c r="ALG30" s="1135"/>
      <c r="ALH30" s="1138"/>
      <c r="ALI30" s="1128"/>
      <c r="ALJ30" s="1128"/>
      <c r="ALK30" s="1128"/>
      <c r="ALL30" s="1128"/>
      <c r="ALM30" s="1128"/>
      <c r="ALN30" s="1128"/>
      <c r="ALO30" s="1128"/>
      <c r="ALP30" s="1128"/>
      <c r="ALQ30" s="1128"/>
      <c r="ALR30" s="1128"/>
      <c r="ALS30" s="1128"/>
      <c r="ALT30" s="1139"/>
      <c r="ALU30" s="1133"/>
      <c r="ALV30" s="1134"/>
      <c r="ALW30" s="1135"/>
      <c r="ALX30" s="1133"/>
      <c r="ALY30" s="1134"/>
      <c r="ALZ30" s="1134"/>
      <c r="AMA30" s="1134"/>
      <c r="AMB30" s="1134"/>
      <c r="AMC30" s="1134"/>
      <c r="AMD30" s="1134"/>
      <c r="AME30" s="1134"/>
      <c r="AMF30" s="1134"/>
      <c r="AMG30" s="1134"/>
      <c r="AMH30" s="1135"/>
      <c r="AMI30" s="1133"/>
      <c r="AMJ30" s="1134"/>
      <c r="AMK30" s="1135"/>
      <c r="AML30" s="1133"/>
      <c r="AMM30" s="1134"/>
      <c r="AMN30" s="1134"/>
      <c r="AMO30" s="1134"/>
      <c r="AMP30" s="1134"/>
      <c r="AMQ30" s="1134"/>
      <c r="AMR30" s="1134"/>
      <c r="AMS30" s="1134"/>
      <c r="AMT30" s="1134"/>
      <c r="AMU30" s="1134"/>
      <c r="AMV30" s="1134"/>
      <c r="AMW30" s="1135"/>
      <c r="AMX30" s="1138"/>
      <c r="AMY30" s="1128"/>
      <c r="AMZ30" s="1128"/>
      <c r="ANA30" s="1128"/>
      <c r="ANB30" s="1128"/>
      <c r="ANC30" s="1128"/>
      <c r="AND30" s="1128"/>
      <c r="ANE30" s="1128"/>
      <c r="ANF30" s="1128"/>
      <c r="ANG30" s="1128"/>
      <c r="ANH30" s="1128"/>
      <c r="ANI30" s="1128"/>
      <c r="ANJ30" s="1139"/>
      <c r="ANK30" s="1133"/>
      <c r="ANL30" s="1134"/>
      <c r="ANM30" s="1135"/>
      <c r="ANN30" s="1133"/>
      <c r="ANO30" s="1134"/>
      <c r="ANP30" s="1134"/>
      <c r="ANQ30" s="1134"/>
      <c r="ANR30" s="1134"/>
      <c r="ANS30" s="1134"/>
      <c r="ANT30" s="1134"/>
      <c r="ANU30" s="1134"/>
      <c r="ANV30" s="1134"/>
      <c r="ANW30" s="1134"/>
      <c r="ANX30" s="1135"/>
      <c r="ANY30" s="1133"/>
      <c r="ANZ30" s="1134"/>
      <c r="AOA30" s="1135"/>
      <c r="AOB30" s="1133"/>
      <c r="AOC30" s="1134"/>
      <c r="AOD30" s="1134"/>
      <c r="AOE30" s="1134"/>
      <c r="AOF30" s="1134"/>
      <c r="AOG30" s="1134"/>
      <c r="AOH30" s="1134"/>
      <c r="AOI30" s="1134"/>
      <c r="AOJ30" s="1134"/>
      <c r="AOK30" s="1134"/>
      <c r="AOL30" s="1134"/>
      <c r="AOM30" s="1135"/>
      <c r="AON30" s="1138"/>
      <c r="AOO30" s="1128"/>
      <c r="AOP30" s="1128"/>
      <c r="AOQ30" s="1128"/>
      <c r="AOR30" s="1128"/>
      <c r="AOS30" s="1128"/>
      <c r="AOT30" s="1128"/>
      <c r="AOU30" s="1128"/>
      <c r="AOV30" s="1128"/>
      <c r="AOW30" s="1128"/>
      <c r="AOX30" s="1128"/>
      <c r="AOY30" s="1128"/>
      <c r="AOZ30" s="1139"/>
      <c r="APA30" s="1133"/>
      <c r="APB30" s="1134"/>
      <c r="APC30" s="1135"/>
      <c r="APD30" s="1133"/>
      <c r="APE30" s="1134"/>
      <c r="APF30" s="1134"/>
      <c r="APG30" s="1134"/>
      <c r="APH30" s="1134"/>
      <c r="API30" s="1134"/>
      <c r="APJ30" s="1134"/>
      <c r="APK30" s="1134"/>
      <c r="APL30" s="1134"/>
      <c r="APM30" s="1134"/>
      <c r="APN30" s="1135"/>
      <c r="APO30" s="1133"/>
      <c r="APP30" s="1134"/>
      <c r="APQ30" s="1135"/>
      <c r="APR30" s="1133"/>
      <c r="APS30" s="1134"/>
      <c r="APT30" s="1134"/>
      <c r="APU30" s="1134"/>
      <c r="APV30" s="1134"/>
      <c r="APW30" s="1134"/>
      <c r="APX30" s="1134"/>
      <c r="APY30" s="1134"/>
      <c r="APZ30" s="1134"/>
      <c r="AQA30" s="1134"/>
      <c r="AQB30" s="1134"/>
      <c r="AQC30" s="1135"/>
      <c r="AQD30" s="1138"/>
      <c r="AQE30" s="1128"/>
      <c r="AQF30" s="1128"/>
      <c r="AQG30" s="1128"/>
      <c r="AQH30" s="1128"/>
      <c r="AQI30" s="1128"/>
      <c r="AQJ30" s="1128"/>
      <c r="AQK30" s="1128"/>
      <c r="AQL30" s="1128"/>
      <c r="AQM30" s="1128"/>
      <c r="AQN30" s="1128"/>
      <c r="AQO30" s="1128"/>
      <c r="AQP30" s="1139"/>
      <c r="AQQ30" s="1133"/>
      <c r="AQR30" s="1134"/>
      <c r="AQS30" s="1135"/>
      <c r="AQT30" s="1133"/>
      <c r="AQU30" s="1134"/>
      <c r="AQV30" s="1134"/>
      <c r="AQW30" s="1134"/>
      <c r="AQX30" s="1134"/>
      <c r="AQY30" s="1134"/>
      <c r="AQZ30" s="1134"/>
      <c r="ARA30" s="1134"/>
      <c r="ARB30" s="1134"/>
      <c r="ARC30" s="1134"/>
      <c r="ARD30" s="1135"/>
      <c r="ARE30" s="1133"/>
      <c r="ARF30" s="1134"/>
      <c r="ARG30" s="1135"/>
      <c r="ARH30" s="1133"/>
      <c r="ARI30" s="1134"/>
      <c r="ARJ30" s="1134"/>
      <c r="ARK30" s="1134"/>
      <c r="ARL30" s="1134"/>
      <c r="ARM30" s="1134"/>
      <c r="ARN30" s="1134"/>
      <c r="ARO30" s="1134"/>
      <c r="ARP30" s="1134"/>
      <c r="ARQ30" s="1134"/>
      <c r="ARR30" s="1134"/>
      <c r="ARS30" s="1135"/>
      <c r="ART30" s="1138"/>
      <c r="ARU30" s="1128"/>
      <c r="ARV30" s="1128"/>
      <c r="ARW30" s="1128"/>
      <c r="ARX30" s="1128"/>
      <c r="ARY30" s="1128"/>
      <c r="ARZ30" s="1128"/>
      <c r="ASA30" s="1128"/>
      <c r="ASB30" s="1128"/>
      <c r="ASC30" s="1128"/>
      <c r="ASD30" s="1128"/>
      <c r="ASE30" s="1128"/>
      <c r="ASF30" s="1139"/>
      <c r="ASG30" s="1133"/>
      <c r="ASH30" s="1134"/>
      <c r="ASI30" s="1135"/>
      <c r="ASJ30" s="1133"/>
      <c r="ASK30" s="1134"/>
      <c r="ASL30" s="1134"/>
      <c r="ASM30" s="1134"/>
      <c r="ASN30" s="1134"/>
      <c r="ASO30" s="1134"/>
      <c r="ASP30" s="1134"/>
      <c r="ASQ30" s="1134"/>
      <c r="ASR30" s="1134"/>
      <c r="ASS30" s="1134"/>
      <c r="AST30" s="1135"/>
      <c r="ASU30" s="1133"/>
      <c r="ASV30" s="1134"/>
      <c r="ASW30" s="1135"/>
      <c r="ASX30" s="1133"/>
      <c r="ASY30" s="1134"/>
      <c r="ASZ30" s="1134"/>
      <c r="ATA30" s="1134"/>
      <c r="ATB30" s="1134"/>
      <c r="ATC30" s="1134"/>
      <c r="ATD30" s="1134"/>
      <c r="ATE30" s="1134"/>
      <c r="ATF30" s="1134"/>
      <c r="ATG30" s="1134"/>
      <c r="ATH30" s="1134"/>
      <c r="ATI30" s="1135"/>
      <c r="ATJ30" s="1138"/>
      <c r="ATK30" s="1128"/>
      <c r="ATL30" s="1128"/>
      <c r="ATM30" s="1128"/>
      <c r="ATN30" s="1128"/>
      <c r="ATO30" s="1128"/>
      <c r="ATP30" s="1128"/>
      <c r="ATQ30" s="1128"/>
      <c r="ATR30" s="1128"/>
      <c r="ATS30" s="1128"/>
      <c r="ATT30" s="1128"/>
      <c r="ATU30" s="1128"/>
      <c r="ATV30" s="1139"/>
      <c r="ATW30" s="1133"/>
      <c r="ATX30" s="1134"/>
      <c r="ATY30" s="1135"/>
      <c r="ATZ30" s="1133"/>
      <c r="AUA30" s="1134"/>
      <c r="AUB30" s="1134"/>
      <c r="AUC30" s="1134"/>
      <c r="AUD30" s="1134"/>
      <c r="AUE30" s="1134"/>
      <c r="AUF30" s="1134"/>
      <c r="AUG30" s="1134"/>
      <c r="AUH30" s="1134"/>
      <c r="AUI30" s="1134"/>
      <c r="AUJ30" s="1135"/>
      <c r="AUK30" s="1133"/>
      <c r="AUL30" s="1134"/>
      <c r="AUM30" s="1135"/>
      <c r="AUN30" s="1133"/>
      <c r="AUO30" s="1134"/>
      <c r="AUP30" s="1134"/>
      <c r="AUQ30" s="1134"/>
      <c r="AUR30" s="1134"/>
      <c r="AUS30" s="1134"/>
      <c r="AUT30" s="1134"/>
      <c r="AUU30" s="1134"/>
      <c r="AUV30" s="1134"/>
      <c r="AUW30" s="1134"/>
      <c r="AUX30" s="1134"/>
      <c r="AUY30" s="1135"/>
      <c r="AUZ30" s="1138"/>
      <c r="AVA30" s="1128"/>
      <c r="AVB30" s="1128"/>
      <c r="AVC30" s="1128"/>
      <c r="AVD30" s="1128"/>
      <c r="AVE30" s="1128"/>
      <c r="AVF30" s="1128"/>
      <c r="AVG30" s="1128"/>
      <c r="AVH30" s="1128"/>
      <c r="AVI30" s="1128"/>
      <c r="AVJ30" s="1128"/>
      <c r="AVK30" s="1128"/>
      <c r="AVL30" s="1139"/>
      <c r="AVM30" s="1133"/>
      <c r="AVN30" s="1134"/>
      <c r="AVO30" s="1135"/>
      <c r="AVP30" s="1133"/>
      <c r="AVQ30" s="1134"/>
      <c r="AVR30" s="1134"/>
      <c r="AVS30" s="1134"/>
      <c r="AVT30" s="1134"/>
      <c r="AVU30" s="1134"/>
      <c r="AVV30" s="1134"/>
      <c r="AVW30" s="1134"/>
      <c r="AVX30" s="1134"/>
      <c r="AVY30" s="1134"/>
      <c r="AVZ30" s="1135"/>
      <c r="AWA30" s="1133"/>
      <c r="AWB30" s="1134"/>
      <c r="AWC30" s="1135"/>
      <c r="AWD30" s="1133"/>
      <c r="AWE30" s="1134"/>
      <c r="AWF30" s="1134"/>
      <c r="AWG30" s="1134"/>
      <c r="AWH30" s="1134"/>
      <c r="AWI30" s="1134"/>
      <c r="AWJ30" s="1134"/>
      <c r="AWK30" s="1134"/>
      <c r="AWL30" s="1134"/>
      <c r="AWM30" s="1134"/>
      <c r="AWN30" s="1134"/>
      <c r="AWO30" s="1135"/>
      <c r="AWP30" s="1138"/>
      <c r="AWQ30" s="1128"/>
      <c r="AWR30" s="1128"/>
      <c r="AWS30" s="1128"/>
      <c r="AWT30" s="1128"/>
      <c r="AWU30" s="1128"/>
      <c r="AWV30" s="1128"/>
      <c r="AWW30" s="1128"/>
      <c r="AWX30" s="1128"/>
      <c r="AWY30" s="1128"/>
      <c r="AWZ30" s="1128"/>
      <c r="AXA30" s="1128"/>
      <c r="AXB30" s="1139"/>
      <c r="AXC30" s="1133"/>
      <c r="AXD30" s="1134"/>
      <c r="AXE30" s="1135"/>
      <c r="AXF30" s="1133"/>
      <c r="AXG30" s="1134"/>
      <c r="AXH30" s="1134"/>
      <c r="AXI30" s="1134"/>
      <c r="AXJ30" s="1134"/>
      <c r="AXK30" s="1134"/>
      <c r="AXL30" s="1134"/>
      <c r="AXM30" s="1134"/>
      <c r="AXN30" s="1134"/>
      <c r="AXO30" s="1134"/>
      <c r="AXP30" s="1135"/>
      <c r="AXQ30" s="1133"/>
      <c r="AXR30" s="1134"/>
      <c r="AXS30" s="1135"/>
      <c r="AXT30" s="1133"/>
      <c r="AXU30" s="1134"/>
      <c r="AXV30" s="1134"/>
      <c r="AXW30" s="1134"/>
      <c r="AXX30" s="1134"/>
      <c r="AXY30" s="1134"/>
      <c r="AXZ30" s="1134"/>
      <c r="AYA30" s="1134"/>
      <c r="AYB30" s="1134"/>
      <c r="AYC30" s="1134"/>
      <c r="AYD30" s="1134"/>
      <c r="AYE30" s="1135"/>
      <c r="AYF30" s="1138"/>
      <c r="AYG30" s="1128"/>
      <c r="AYH30" s="1128"/>
      <c r="AYI30" s="1128"/>
      <c r="AYJ30" s="1128"/>
      <c r="AYK30" s="1128"/>
      <c r="AYL30" s="1128"/>
      <c r="AYM30" s="1128"/>
      <c r="AYN30" s="1128"/>
      <c r="AYO30" s="1128"/>
      <c r="AYP30" s="1128"/>
      <c r="AYQ30" s="1128"/>
      <c r="AYR30" s="1139"/>
      <c r="AYS30" s="1133"/>
      <c r="AYT30" s="1134"/>
      <c r="AYU30" s="1135"/>
      <c r="AYV30" s="1133"/>
      <c r="AYW30" s="1134"/>
      <c r="AYX30" s="1134"/>
      <c r="AYY30" s="1134"/>
      <c r="AYZ30" s="1134"/>
      <c r="AZA30" s="1134"/>
      <c r="AZB30" s="1134"/>
      <c r="AZC30" s="1134"/>
      <c r="AZD30" s="1134"/>
      <c r="AZE30" s="1134"/>
      <c r="AZF30" s="1135"/>
      <c r="AZG30" s="1133"/>
      <c r="AZH30" s="1134"/>
      <c r="AZI30" s="1135"/>
      <c r="AZJ30" s="1133"/>
      <c r="AZK30" s="1134"/>
      <c r="AZL30" s="1134"/>
      <c r="AZM30" s="1134"/>
      <c r="AZN30" s="1134"/>
      <c r="AZO30" s="1134"/>
      <c r="AZP30" s="1134"/>
      <c r="AZQ30" s="1134"/>
      <c r="AZR30" s="1134"/>
      <c r="AZS30" s="1134"/>
      <c r="AZT30" s="1134"/>
      <c r="AZU30" s="1135"/>
      <c r="AZV30" s="1138"/>
      <c r="AZW30" s="1128"/>
      <c r="AZX30" s="1128"/>
      <c r="AZY30" s="1128"/>
      <c r="AZZ30" s="1128"/>
      <c r="BAA30" s="1128"/>
      <c r="BAB30" s="1128"/>
      <c r="BAC30" s="1128"/>
      <c r="BAD30" s="1128"/>
      <c r="BAE30" s="1128"/>
      <c r="BAF30" s="1128"/>
      <c r="BAG30" s="1128"/>
      <c r="BAH30" s="1139"/>
      <c r="BAI30" s="1133"/>
      <c r="BAJ30" s="1134"/>
      <c r="BAK30" s="1135"/>
      <c r="BAL30" s="1133"/>
      <c r="BAM30" s="1134"/>
      <c r="BAN30" s="1134"/>
      <c r="BAO30" s="1134"/>
      <c r="BAP30" s="1134"/>
      <c r="BAQ30" s="1134"/>
      <c r="BAR30" s="1134"/>
      <c r="BAS30" s="1134"/>
      <c r="BAT30" s="1134"/>
      <c r="BAU30" s="1134"/>
      <c r="BAV30" s="1135"/>
      <c r="BAW30" s="1133"/>
      <c r="BAX30" s="1134"/>
      <c r="BAY30" s="1135"/>
      <c r="BAZ30" s="1133"/>
      <c r="BBA30" s="1134"/>
      <c r="BBB30" s="1134"/>
      <c r="BBC30" s="1134"/>
      <c r="BBD30" s="1134"/>
      <c r="BBE30" s="1134"/>
      <c r="BBF30" s="1134"/>
      <c r="BBG30" s="1134"/>
      <c r="BBH30" s="1134"/>
      <c r="BBI30" s="1134"/>
      <c r="BBJ30" s="1134"/>
      <c r="BBK30" s="1135"/>
      <c r="BBL30" s="1138"/>
      <c r="BBM30" s="1128"/>
      <c r="BBN30" s="1128"/>
      <c r="BBO30" s="1128"/>
      <c r="BBP30" s="1128"/>
      <c r="BBQ30" s="1128"/>
      <c r="BBR30" s="1128"/>
      <c r="BBS30" s="1128"/>
      <c r="BBT30" s="1128"/>
      <c r="BBU30" s="1128"/>
      <c r="BBV30" s="1128"/>
      <c r="BBW30" s="1128"/>
      <c r="BBX30" s="1139"/>
      <c r="BBY30" s="1133"/>
      <c r="BBZ30" s="1134"/>
      <c r="BCA30" s="1135"/>
      <c r="BCB30" s="1133"/>
      <c r="BCC30" s="1134"/>
      <c r="BCD30" s="1134"/>
      <c r="BCE30" s="1134"/>
      <c r="BCF30" s="1134"/>
      <c r="BCG30" s="1134"/>
      <c r="BCH30" s="1134"/>
      <c r="BCI30" s="1134"/>
      <c r="BCJ30" s="1134"/>
      <c r="BCK30" s="1134"/>
      <c r="BCL30" s="1135"/>
      <c r="BCM30" s="1133"/>
      <c r="BCN30" s="1134"/>
      <c r="BCO30" s="1135"/>
      <c r="BCP30" s="1133"/>
      <c r="BCQ30" s="1134"/>
      <c r="BCR30" s="1134"/>
      <c r="BCS30" s="1134"/>
      <c r="BCT30" s="1134"/>
      <c r="BCU30" s="1134"/>
      <c r="BCV30" s="1134"/>
      <c r="BCW30" s="1134"/>
      <c r="BCX30" s="1134"/>
      <c r="BCY30" s="1134"/>
      <c r="BCZ30" s="1134"/>
      <c r="BDA30" s="1135"/>
      <c r="BDB30" s="1138"/>
      <c r="BDC30" s="1128"/>
      <c r="BDD30" s="1128"/>
      <c r="BDE30" s="1128"/>
      <c r="BDF30" s="1128"/>
      <c r="BDG30" s="1128"/>
      <c r="BDH30" s="1128"/>
      <c r="BDI30" s="1128"/>
      <c r="BDJ30" s="1128"/>
      <c r="BDK30" s="1128"/>
      <c r="BDL30" s="1128"/>
      <c r="BDM30" s="1128"/>
      <c r="BDN30" s="1139"/>
      <c r="BDO30" s="1133"/>
      <c r="BDP30" s="1134"/>
      <c r="BDQ30" s="1135"/>
      <c r="BDR30" s="1133"/>
      <c r="BDS30" s="1134"/>
      <c r="BDT30" s="1134"/>
      <c r="BDU30" s="1134"/>
      <c r="BDV30" s="1134"/>
      <c r="BDW30" s="1134"/>
      <c r="BDX30" s="1134"/>
      <c r="BDY30" s="1134"/>
      <c r="BDZ30" s="1134"/>
      <c r="BEA30" s="1134"/>
      <c r="BEB30" s="1135"/>
      <c r="BEC30" s="1133"/>
      <c r="BED30" s="1134"/>
      <c r="BEE30" s="1135"/>
      <c r="BEF30" s="1133"/>
      <c r="BEG30" s="1134"/>
      <c r="BEH30" s="1134"/>
      <c r="BEI30" s="1134"/>
      <c r="BEJ30" s="1134"/>
      <c r="BEK30" s="1134"/>
      <c r="BEL30" s="1134"/>
      <c r="BEM30" s="1134"/>
      <c r="BEN30" s="1134"/>
      <c r="BEO30" s="1134"/>
      <c r="BEP30" s="1134"/>
      <c r="BEQ30" s="1135"/>
      <c r="BER30" s="1138"/>
      <c r="BES30" s="1128"/>
      <c r="BET30" s="1128"/>
      <c r="BEU30" s="1128"/>
      <c r="BEV30" s="1128"/>
      <c r="BEW30" s="1128"/>
      <c r="BEX30" s="1128"/>
      <c r="BEY30" s="1128"/>
      <c r="BEZ30" s="1128"/>
      <c r="BFA30" s="1128"/>
      <c r="BFB30" s="1128"/>
      <c r="BFC30" s="1128"/>
      <c r="BFD30" s="1139"/>
      <c r="BFE30" s="1133"/>
      <c r="BFF30" s="1134"/>
      <c r="BFG30" s="1135"/>
      <c r="BFH30" s="1133"/>
      <c r="BFI30" s="1134"/>
      <c r="BFJ30" s="1134"/>
      <c r="BFK30" s="1134"/>
      <c r="BFL30" s="1134"/>
      <c r="BFM30" s="1134"/>
      <c r="BFN30" s="1134"/>
      <c r="BFO30" s="1134"/>
      <c r="BFP30" s="1134"/>
      <c r="BFQ30" s="1134"/>
      <c r="BFR30" s="1135"/>
      <c r="BFS30" s="1133"/>
      <c r="BFT30" s="1134"/>
      <c r="BFU30" s="1135"/>
      <c r="BFV30" s="1133"/>
      <c r="BFW30" s="1134"/>
      <c r="BFX30" s="1134"/>
      <c r="BFY30" s="1134"/>
      <c r="BFZ30" s="1134"/>
      <c r="BGA30" s="1134"/>
      <c r="BGB30" s="1134"/>
      <c r="BGC30" s="1134"/>
      <c r="BGD30" s="1134"/>
      <c r="BGE30" s="1134"/>
      <c r="BGF30" s="1134"/>
      <c r="BGG30" s="1135"/>
      <c r="BGH30" s="1138"/>
      <c r="BGI30" s="1128"/>
      <c r="BGJ30" s="1128"/>
      <c r="BGK30" s="1128"/>
      <c r="BGL30" s="1128"/>
      <c r="BGM30" s="1128"/>
      <c r="BGN30" s="1128"/>
      <c r="BGO30" s="1128"/>
      <c r="BGP30" s="1128"/>
      <c r="BGQ30" s="1128"/>
      <c r="BGR30" s="1128"/>
      <c r="BGS30" s="1128"/>
      <c r="BGT30" s="1139"/>
      <c r="BGU30" s="1133"/>
      <c r="BGV30" s="1134"/>
      <c r="BGW30" s="1135"/>
      <c r="BGX30" s="1133"/>
      <c r="BGY30" s="1134"/>
      <c r="BGZ30" s="1134"/>
      <c r="BHA30" s="1134"/>
      <c r="BHB30" s="1134"/>
      <c r="BHC30" s="1134"/>
      <c r="BHD30" s="1134"/>
      <c r="BHE30" s="1134"/>
      <c r="BHF30" s="1134"/>
      <c r="BHG30" s="1134"/>
      <c r="BHH30" s="1135"/>
      <c r="BHI30" s="1133"/>
      <c r="BHJ30" s="1134"/>
      <c r="BHK30" s="1135"/>
      <c r="BHL30" s="1133"/>
      <c r="BHM30" s="1134"/>
      <c r="BHN30" s="1134"/>
      <c r="BHO30" s="1134"/>
      <c r="BHP30" s="1134"/>
      <c r="BHQ30" s="1134"/>
      <c r="BHR30" s="1134"/>
      <c r="BHS30" s="1134"/>
      <c r="BHT30" s="1134"/>
      <c r="BHU30" s="1134"/>
      <c r="BHV30" s="1134"/>
      <c r="BHW30" s="1135"/>
      <c r="BHX30" s="1138"/>
      <c r="BHY30" s="1128"/>
      <c r="BHZ30" s="1128"/>
      <c r="BIA30" s="1128"/>
      <c r="BIB30" s="1128"/>
      <c r="BIC30" s="1128"/>
      <c r="BID30" s="1128"/>
      <c r="BIE30" s="1128"/>
      <c r="BIF30" s="1128"/>
      <c r="BIG30" s="1128"/>
      <c r="BIH30" s="1128"/>
      <c r="BII30" s="1128"/>
      <c r="BIJ30" s="1139"/>
      <c r="BIK30" s="1133"/>
      <c r="BIL30" s="1134"/>
      <c r="BIM30" s="1135"/>
      <c r="BIN30" s="1133"/>
      <c r="BIO30" s="1134"/>
      <c r="BIP30" s="1134"/>
      <c r="BIQ30" s="1134"/>
      <c r="BIR30" s="1134"/>
      <c r="BIS30" s="1134"/>
      <c r="BIT30" s="1134"/>
      <c r="BIU30" s="1134"/>
      <c r="BIV30" s="1134"/>
      <c r="BIW30" s="1134"/>
      <c r="BIX30" s="1135"/>
      <c r="BIY30" s="1133"/>
      <c r="BIZ30" s="1134"/>
      <c r="BJA30" s="1135"/>
      <c r="BJB30" s="1133"/>
      <c r="BJC30" s="1134"/>
      <c r="BJD30" s="1134"/>
      <c r="BJE30" s="1134"/>
      <c r="BJF30" s="1134"/>
      <c r="BJG30" s="1134"/>
      <c r="BJH30" s="1134"/>
      <c r="BJI30" s="1134"/>
      <c r="BJJ30" s="1134"/>
      <c r="BJK30" s="1134"/>
      <c r="BJL30" s="1134"/>
      <c r="BJM30" s="1135"/>
      <c r="BJN30" s="1138"/>
      <c r="BJO30" s="1128"/>
      <c r="BJP30" s="1128"/>
      <c r="BJQ30" s="1128"/>
      <c r="BJR30" s="1128"/>
      <c r="BJS30" s="1128"/>
      <c r="BJT30" s="1128"/>
      <c r="BJU30" s="1128"/>
      <c r="BJV30" s="1128"/>
      <c r="BJW30" s="1128"/>
      <c r="BJX30" s="1128"/>
      <c r="BJY30" s="1128"/>
      <c r="BJZ30" s="1139"/>
      <c r="BKA30" s="1133"/>
      <c r="BKB30" s="1134"/>
      <c r="BKC30" s="1135"/>
      <c r="BKD30" s="1133"/>
      <c r="BKE30" s="1134"/>
      <c r="BKF30" s="1134"/>
      <c r="BKG30" s="1134"/>
      <c r="BKH30" s="1134"/>
      <c r="BKI30" s="1134"/>
      <c r="BKJ30" s="1134"/>
      <c r="BKK30" s="1134"/>
      <c r="BKL30" s="1134"/>
      <c r="BKM30" s="1134"/>
      <c r="BKN30" s="1135"/>
      <c r="BKO30" s="1133"/>
      <c r="BKP30" s="1134"/>
      <c r="BKQ30" s="1135"/>
      <c r="BKR30" s="1133"/>
      <c r="BKS30" s="1134"/>
      <c r="BKT30" s="1134"/>
      <c r="BKU30" s="1134"/>
      <c r="BKV30" s="1134"/>
      <c r="BKW30" s="1134"/>
      <c r="BKX30" s="1134"/>
      <c r="BKY30" s="1134"/>
      <c r="BKZ30" s="1134"/>
      <c r="BLA30" s="1134"/>
      <c r="BLB30" s="1134"/>
      <c r="BLC30" s="1135"/>
      <c r="BLD30" s="1138"/>
      <c r="BLE30" s="1128"/>
      <c r="BLF30" s="1128"/>
      <c r="BLG30" s="1128"/>
      <c r="BLH30" s="1128"/>
      <c r="BLI30" s="1128"/>
      <c r="BLJ30" s="1128"/>
      <c r="BLK30" s="1128"/>
      <c r="BLL30" s="1128"/>
      <c r="BLM30" s="1128"/>
      <c r="BLN30" s="1128"/>
      <c r="BLO30" s="1128"/>
      <c r="BLP30" s="1139"/>
      <c r="BLQ30" s="1133"/>
      <c r="BLR30" s="1134"/>
      <c r="BLS30" s="1135"/>
      <c r="BLT30" s="1133"/>
      <c r="BLU30" s="1134"/>
      <c r="BLV30" s="1134"/>
      <c r="BLW30" s="1134"/>
      <c r="BLX30" s="1134"/>
      <c r="BLY30" s="1134"/>
      <c r="BLZ30" s="1134"/>
      <c r="BMA30" s="1134"/>
      <c r="BMB30" s="1134"/>
      <c r="BMC30" s="1134"/>
      <c r="BMD30" s="1135"/>
      <c r="BME30" s="1133"/>
      <c r="BMF30" s="1134"/>
      <c r="BMG30" s="1135"/>
      <c r="BMH30" s="1133"/>
      <c r="BMI30" s="1134"/>
      <c r="BMJ30" s="1134"/>
      <c r="BMK30" s="1134"/>
      <c r="BML30" s="1134"/>
      <c r="BMM30" s="1134"/>
      <c r="BMN30" s="1134"/>
      <c r="BMO30" s="1134"/>
      <c r="BMP30" s="1134"/>
      <c r="BMQ30" s="1134"/>
      <c r="BMR30" s="1134"/>
      <c r="BMS30" s="1135"/>
      <c r="BMT30" s="1138"/>
      <c r="BMU30" s="1128"/>
      <c r="BMV30" s="1128"/>
      <c r="BMW30" s="1128"/>
      <c r="BMX30" s="1128"/>
      <c r="BMY30" s="1128"/>
      <c r="BMZ30" s="1128"/>
      <c r="BNA30" s="1128"/>
      <c r="BNB30" s="1128"/>
      <c r="BNC30" s="1128"/>
      <c r="BND30" s="1128"/>
      <c r="BNE30" s="1128"/>
      <c r="BNF30" s="1139"/>
      <c r="BNG30" s="1133"/>
      <c r="BNH30" s="1134"/>
      <c r="BNI30" s="1135"/>
      <c r="BNJ30" s="1133"/>
      <c r="BNK30" s="1134"/>
      <c r="BNL30" s="1134"/>
      <c r="BNM30" s="1134"/>
      <c r="BNN30" s="1134"/>
      <c r="BNO30" s="1134"/>
      <c r="BNP30" s="1134"/>
      <c r="BNQ30" s="1134"/>
      <c r="BNR30" s="1134"/>
      <c r="BNS30" s="1134"/>
      <c r="BNT30" s="1135"/>
      <c r="BNU30" s="1133"/>
      <c r="BNV30" s="1134"/>
      <c r="BNW30" s="1135"/>
      <c r="BNX30" s="1133"/>
      <c r="BNY30" s="1134"/>
      <c r="BNZ30" s="1134"/>
      <c r="BOA30" s="1134"/>
      <c r="BOB30" s="1134"/>
      <c r="BOC30" s="1134"/>
      <c r="BOD30" s="1134"/>
      <c r="BOE30" s="1134"/>
      <c r="BOF30" s="1134"/>
      <c r="BOG30" s="1134"/>
      <c r="BOH30" s="1134"/>
      <c r="BOI30" s="1135"/>
      <c r="BOJ30" s="1138"/>
      <c r="BOK30" s="1128"/>
      <c r="BOL30" s="1128"/>
      <c r="BOM30" s="1128"/>
      <c r="BON30" s="1128"/>
      <c r="BOO30" s="1128"/>
      <c r="BOP30" s="1128"/>
      <c r="BOQ30" s="1128"/>
      <c r="BOR30" s="1128"/>
      <c r="BOS30" s="1128"/>
      <c r="BOT30" s="1128"/>
      <c r="BOU30" s="1128"/>
      <c r="BOV30" s="1139"/>
      <c r="BOW30" s="1133"/>
      <c r="BOX30" s="1134"/>
      <c r="BOY30" s="1135"/>
      <c r="BOZ30" s="1133"/>
      <c r="BPA30" s="1134"/>
      <c r="BPB30" s="1134"/>
      <c r="BPC30" s="1134"/>
      <c r="BPD30" s="1134"/>
      <c r="BPE30" s="1134"/>
      <c r="BPF30" s="1134"/>
      <c r="BPG30" s="1134"/>
      <c r="BPH30" s="1134"/>
      <c r="BPI30" s="1134"/>
      <c r="BPJ30" s="1135"/>
      <c r="BPK30" s="1133"/>
      <c r="BPL30" s="1134"/>
      <c r="BPM30" s="1135"/>
      <c r="BPN30" s="1133"/>
      <c r="BPO30" s="1134"/>
      <c r="BPP30" s="1134"/>
      <c r="BPQ30" s="1134"/>
      <c r="BPR30" s="1134"/>
      <c r="BPS30" s="1134"/>
      <c r="BPT30" s="1134"/>
      <c r="BPU30" s="1134"/>
      <c r="BPV30" s="1134"/>
      <c r="BPW30" s="1134"/>
      <c r="BPX30" s="1134"/>
      <c r="BPY30" s="1135"/>
      <c r="BPZ30" s="1138"/>
      <c r="BQA30" s="1128"/>
      <c r="BQB30" s="1128"/>
      <c r="BQC30" s="1128"/>
      <c r="BQD30" s="1128"/>
      <c r="BQE30" s="1128"/>
      <c r="BQF30" s="1128"/>
      <c r="BQG30" s="1128"/>
      <c r="BQH30" s="1128"/>
      <c r="BQI30" s="1128"/>
      <c r="BQJ30" s="1128"/>
      <c r="BQK30" s="1128"/>
      <c r="BQL30" s="1139"/>
      <c r="BQM30" s="1133"/>
      <c r="BQN30" s="1134"/>
      <c r="BQO30" s="1135"/>
      <c r="BQP30" s="1133"/>
      <c r="BQQ30" s="1134"/>
      <c r="BQR30" s="1134"/>
      <c r="BQS30" s="1134"/>
      <c r="BQT30" s="1134"/>
      <c r="BQU30" s="1134"/>
      <c r="BQV30" s="1134"/>
      <c r="BQW30" s="1134"/>
      <c r="BQX30" s="1134"/>
      <c r="BQY30" s="1134"/>
      <c r="BQZ30" s="1135"/>
      <c r="BRA30" s="1133"/>
      <c r="BRB30" s="1134"/>
      <c r="BRC30" s="1135"/>
      <c r="BRD30" s="1133"/>
      <c r="BRE30" s="1134"/>
      <c r="BRF30" s="1134"/>
      <c r="BRG30" s="1134"/>
      <c r="BRH30" s="1134"/>
      <c r="BRI30" s="1134"/>
      <c r="BRJ30" s="1134"/>
      <c r="BRK30" s="1134"/>
      <c r="BRL30" s="1134"/>
      <c r="BRM30" s="1134"/>
      <c r="BRN30" s="1134"/>
      <c r="BRO30" s="1135"/>
      <c r="BRP30" s="1138"/>
      <c r="BRQ30" s="1128"/>
      <c r="BRR30" s="1128"/>
      <c r="BRS30" s="1128"/>
      <c r="BRT30" s="1128"/>
      <c r="BRU30" s="1128"/>
      <c r="BRV30" s="1128"/>
      <c r="BRW30" s="1128"/>
      <c r="BRX30" s="1128"/>
      <c r="BRY30" s="1128"/>
      <c r="BRZ30" s="1128"/>
      <c r="BSA30" s="1128"/>
      <c r="BSB30" s="1139"/>
      <c r="BSC30" s="1133"/>
      <c r="BSD30" s="1134"/>
      <c r="BSE30" s="1135"/>
      <c r="BSF30" s="1133"/>
      <c r="BSG30" s="1134"/>
      <c r="BSH30" s="1134"/>
      <c r="BSI30" s="1134"/>
      <c r="BSJ30" s="1134"/>
      <c r="BSK30" s="1134"/>
      <c r="BSL30" s="1134"/>
      <c r="BSM30" s="1134"/>
      <c r="BSN30" s="1134"/>
      <c r="BSO30" s="1134"/>
      <c r="BSP30" s="1135"/>
      <c r="BSQ30" s="1133"/>
      <c r="BSR30" s="1134"/>
      <c r="BSS30" s="1135"/>
      <c r="BST30" s="1133"/>
      <c r="BSU30" s="1134"/>
      <c r="BSV30" s="1134"/>
      <c r="BSW30" s="1134"/>
      <c r="BSX30" s="1134"/>
      <c r="BSY30" s="1134"/>
      <c r="BSZ30" s="1134"/>
      <c r="BTA30" s="1134"/>
      <c r="BTB30" s="1134"/>
      <c r="BTC30" s="1134"/>
      <c r="BTD30" s="1134"/>
      <c r="BTE30" s="1135"/>
      <c r="BTF30" s="1138"/>
      <c r="BTG30" s="1128"/>
      <c r="BTH30" s="1128"/>
      <c r="BTI30" s="1128"/>
      <c r="BTJ30" s="1128"/>
      <c r="BTK30" s="1128"/>
      <c r="BTL30" s="1128"/>
      <c r="BTM30" s="1128"/>
      <c r="BTN30" s="1128"/>
      <c r="BTO30" s="1128"/>
      <c r="BTP30" s="1128"/>
      <c r="BTQ30" s="1128"/>
      <c r="BTR30" s="1139"/>
      <c r="BTS30" s="1133"/>
      <c r="BTT30" s="1134"/>
      <c r="BTU30" s="1135"/>
      <c r="BTV30" s="1133"/>
      <c r="BTW30" s="1134"/>
      <c r="BTX30" s="1134"/>
      <c r="BTY30" s="1134"/>
      <c r="BTZ30" s="1134"/>
      <c r="BUA30" s="1134"/>
      <c r="BUB30" s="1134"/>
      <c r="BUC30" s="1134"/>
      <c r="BUD30" s="1134"/>
      <c r="BUE30" s="1134"/>
      <c r="BUF30" s="1135"/>
      <c r="BUG30" s="1133"/>
      <c r="BUH30" s="1134"/>
      <c r="BUI30" s="1135"/>
      <c r="BUJ30" s="1133"/>
      <c r="BUK30" s="1134"/>
      <c r="BUL30" s="1134"/>
      <c r="BUM30" s="1134"/>
      <c r="BUN30" s="1134"/>
      <c r="BUO30" s="1134"/>
      <c r="BUP30" s="1134"/>
      <c r="BUQ30" s="1134"/>
      <c r="BUR30" s="1134"/>
      <c r="BUS30" s="1134"/>
      <c r="BUT30" s="1134"/>
      <c r="BUU30" s="1135"/>
      <c r="BUV30" s="1138"/>
      <c r="BUW30" s="1128"/>
      <c r="BUX30" s="1128"/>
      <c r="BUY30" s="1128"/>
      <c r="BUZ30" s="1128"/>
      <c r="BVA30" s="1128"/>
      <c r="BVB30" s="1128"/>
      <c r="BVC30" s="1128"/>
      <c r="BVD30" s="1128"/>
      <c r="BVE30" s="1128"/>
      <c r="BVF30" s="1128"/>
      <c r="BVG30" s="1128"/>
      <c r="BVH30" s="1139"/>
      <c r="BVI30" s="1133"/>
      <c r="BVJ30" s="1134"/>
      <c r="BVK30" s="1135"/>
      <c r="BVL30" s="1133"/>
      <c r="BVM30" s="1134"/>
      <c r="BVN30" s="1134"/>
      <c r="BVO30" s="1134"/>
      <c r="BVP30" s="1134"/>
      <c r="BVQ30" s="1134"/>
      <c r="BVR30" s="1134"/>
      <c r="BVS30" s="1134"/>
      <c r="BVT30" s="1134"/>
      <c r="BVU30" s="1134"/>
      <c r="BVV30" s="1135"/>
      <c r="BVW30" s="1133"/>
      <c r="BVX30" s="1134"/>
      <c r="BVY30" s="1135"/>
      <c r="BVZ30" s="1133"/>
      <c r="BWA30" s="1134"/>
      <c r="BWB30" s="1134"/>
      <c r="BWC30" s="1134"/>
      <c r="BWD30" s="1134"/>
      <c r="BWE30" s="1134"/>
      <c r="BWF30" s="1134"/>
      <c r="BWG30" s="1134"/>
      <c r="BWH30" s="1134"/>
      <c r="BWI30" s="1134"/>
      <c r="BWJ30" s="1134"/>
      <c r="BWK30" s="1135"/>
      <c r="BWL30" s="1138"/>
      <c r="BWM30" s="1128"/>
      <c r="BWN30" s="1128"/>
      <c r="BWO30" s="1128"/>
      <c r="BWP30" s="1128"/>
      <c r="BWQ30" s="1128"/>
      <c r="BWR30" s="1128"/>
      <c r="BWS30" s="1128"/>
      <c r="BWT30" s="1128"/>
      <c r="BWU30" s="1128"/>
      <c r="BWV30" s="1128"/>
      <c r="BWW30" s="1128"/>
      <c r="BWX30" s="1139"/>
      <c r="BWY30" s="1133"/>
      <c r="BWZ30" s="1134"/>
      <c r="BXA30" s="1135"/>
      <c r="BXB30" s="1133"/>
      <c r="BXC30" s="1134"/>
      <c r="BXD30" s="1134"/>
      <c r="BXE30" s="1134"/>
      <c r="BXF30" s="1134"/>
      <c r="BXG30" s="1134"/>
      <c r="BXH30" s="1134"/>
      <c r="BXI30" s="1134"/>
      <c r="BXJ30" s="1134"/>
      <c r="BXK30" s="1134"/>
      <c r="BXL30" s="1135"/>
      <c r="BXM30" s="1133"/>
      <c r="BXN30" s="1134"/>
      <c r="BXO30" s="1135"/>
      <c r="BXP30" s="1133"/>
      <c r="BXQ30" s="1134"/>
      <c r="BXR30" s="1134"/>
      <c r="BXS30" s="1134"/>
      <c r="BXT30" s="1134"/>
      <c r="BXU30" s="1134"/>
      <c r="BXV30" s="1134"/>
      <c r="BXW30" s="1134"/>
      <c r="BXX30" s="1134"/>
      <c r="BXY30" s="1134"/>
      <c r="BXZ30" s="1134"/>
      <c r="BYA30" s="1135"/>
      <c r="BYB30" s="1138"/>
      <c r="BYC30" s="1128"/>
      <c r="BYD30" s="1128"/>
      <c r="BYE30" s="1128"/>
      <c r="BYF30" s="1128"/>
      <c r="BYG30" s="1128"/>
      <c r="BYH30" s="1128"/>
      <c r="BYI30" s="1128"/>
      <c r="BYJ30" s="1128"/>
      <c r="BYK30" s="1128"/>
      <c r="BYL30" s="1128"/>
      <c r="BYM30" s="1128"/>
      <c r="BYN30" s="1139"/>
      <c r="BYO30" s="1133"/>
      <c r="BYP30" s="1134"/>
      <c r="BYQ30" s="1135"/>
      <c r="BYR30" s="1133"/>
      <c r="BYS30" s="1134"/>
      <c r="BYT30" s="1134"/>
      <c r="BYU30" s="1134"/>
      <c r="BYV30" s="1134"/>
      <c r="BYW30" s="1134"/>
      <c r="BYX30" s="1134"/>
      <c r="BYY30" s="1134"/>
      <c r="BYZ30" s="1134"/>
      <c r="BZA30" s="1134"/>
      <c r="BZB30" s="1135"/>
      <c r="BZC30" s="1133"/>
      <c r="BZD30" s="1134"/>
      <c r="BZE30" s="1135"/>
      <c r="BZF30" s="1133"/>
      <c r="BZG30" s="1134"/>
      <c r="BZH30" s="1134"/>
      <c r="BZI30" s="1134"/>
      <c r="BZJ30" s="1134"/>
      <c r="BZK30" s="1134"/>
      <c r="BZL30" s="1134"/>
      <c r="BZM30" s="1134"/>
      <c r="BZN30" s="1134"/>
      <c r="BZO30" s="1134"/>
      <c r="BZP30" s="1134"/>
      <c r="BZQ30" s="1135"/>
      <c r="BZR30" s="1138"/>
      <c r="BZS30" s="1128"/>
      <c r="BZT30" s="1128"/>
      <c r="BZU30" s="1128"/>
      <c r="BZV30" s="1128"/>
      <c r="BZW30" s="1128"/>
      <c r="BZX30" s="1128"/>
      <c r="BZY30" s="1128"/>
      <c r="BZZ30" s="1128"/>
      <c r="CAA30" s="1128"/>
      <c r="CAB30" s="1128"/>
      <c r="CAC30" s="1128"/>
      <c r="CAD30" s="1139"/>
      <c r="CAE30" s="1133"/>
      <c r="CAF30" s="1134"/>
      <c r="CAG30" s="1135"/>
      <c r="CAH30" s="1133"/>
      <c r="CAI30" s="1134"/>
      <c r="CAJ30" s="1134"/>
      <c r="CAK30" s="1134"/>
      <c r="CAL30" s="1134"/>
      <c r="CAM30" s="1134"/>
      <c r="CAN30" s="1134"/>
      <c r="CAO30" s="1134"/>
      <c r="CAP30" s="1134"/>
      <c r="CAQ30" s="1134"/>
      <c r="CAR30" s="1135"/>
      <c r="CAS30" s="1133"/>
      <c r="CAT30" s="1134"/>
      <c r="CAU30" s="1135"/>
      <c r="CAV30" s="1133"/>
      <c r="CAW30" s="1134"/>
      <c r="CAX30" s="1134"/>
      <c r="CAY30" s="1134"/>
      <c r="CAZ30" s="1134"/>
      <c r="CBA30" s="1134"/>
      <c r="CBB30" s="1134"/>
      <c r="CBC30" s="1134"/>
      <c r="CBD30" s="1134"/>
      <c r="CBE30" s="1134"/>
      <c r="CBF30" s="1134"/>
      <c r="CBG30" s="1135"/>
      <c r="CBH30" s="1138"/>
      <c r="CBI30" s="1128"/>
      <c r="CBJ30" s="1128"/>
      <c r="CBK30" s="1128"/>
      <c r="CBL30" s="1128"/>
      <c r="CBM30" s="1128"/>
      <c r="CBN30" s="1128"/>
      <c r="CBO30" s="1128"/>
      <c r="CBP30" s="1128"/>
      <c r="CBQ30" s="1128"/>
      <c r="CBR30" s="1128"/>
      <c r="CBS30" s="1128"/>
      <c r="CBT30" s="1139"/>
      <c r="CBU30" s="1133"/>
      <c r="CBV30" s="1134"/>
      <c r="CBW30" s="1135"/>
      <c r="CBX30" s="1133"/>
      <c r="CBY30" s="1134"/>
      <c r="CBZ30" s="1134"/>
      <c r="CCA30" s="1134"/>
      <c r="CCB30" s="1134"/>
      <c r="CCC30" s="1134"/>
      <c r="CCD30" s="1134"/>
      <c r="CCE30" s="1134"/>
      <c r="CCF30" s="1134"/>
      <c r="CCG30" s="1134"/>
      <c r="CCH30" s="1135"/>
      <c r="CCI30" s="1133"/>
      <c r="CCJ30" s="1134"/>
      <c r="CCK30" s="1135"/>
      <c r="CCL30" s="1133"/>
      <c r="CCM30" s="1134"/>
      <c r="CCN30" s="1134"/>
      <c r="CCO30" s="1134"/>
      <c r="CCP30" s="1134"/>
      <c r="CCQ30" s="1134"/>
      <c r="CCR30" s="1134"/>
      <c r="CCS30" s="1134"/>
      <c r="CCT30" s="1134"/>
      <c r="CCU30" s="1134"/>
      <c r="CCV30" s="1134"/>
      <c r="CCW30" s="1135"/>
      <c r="CCX30" s="1138"/>
      <c r="CCY30" s="1128"/>
      <c r="CCZ30" s="1128"/>
      <c r="CDA30" s="1128"/>
      <c r="CDB30" s="1128"/>
      <c r="CDC30" s="1128"/>
      <c r="CDD30" s="1128"/>
      <c r="CDE30" s="1128"/>
      <c r="CDF30" s="1128"/>
      <c r="CDG30" s="1128"/>
      <c r="CDH30" s="1128"/>
      <c r="CDI30" s="1128"/>
      <c r="CDJ30" s="1139"/>
      <c r="CDK30" s="1133"/>
      <c r="CDL30" s="1134"/>
      <c r="CDM30" s="1135"/>
      <c r="CDN30" s="1133"/>
      <c r="CDO30" s="1134"/>
      <c r="CDP30" s="1134"/>
      <c r="CDQ30" s="1134"/>
      <c r="CDR30" s="1134"/>
      <c r="CDS30" s="1134"/>
      <c r="CDT30" s="1134"/>
      <c r="CDU30" s="1134"/>
      <c r="CDV30" s="1134"/>
      <c r="CDW30" s="1134"/>
      <c r="CDX30" s="1135"/>
      <c r="CDY30" s="1133"/>
      <c r="CDZ30" s="1134"/>
      <c r="CEA30" s="1135"/>
      <c r="CEB30" s="1133"/>
      <c r="CEC30" s="1134"/>
      <c r="CED30" s="1134"/>
      <c r="CEE30" s="1134"/>
      <c r="CEF30" s="1134"/>
      <c r="CEG30" s="1134"/>
      <c r="CEH30" s="1134"/>
      <c r="CEI30" s="1134"/>
      <c r="CEJ30" s="1134"/>
      <c r="CEK30" s="1134"/>
      <c r="CEL30" s="1134"/>
      <c r="CEM30" s="1135"/>
      <c r="CEN30" s="1138"/>
      <c r="CEO30" s="1128"/>
      <c r="CEP30" s="1128"/>
      <c r="CEQ30" s="1128"/>
      <c r="CER30" s="1128"/>
      <c r="CES30" s="1128"/>
      <c r="CET30" s="1128"/>
      <c r="CEU30" s="1128"/>
      <c r="CEV30" s="1128"/>
      <c r="CEW30" s="1128"/>
      <c r="CEX30" s="1128"/>
      <c r="CEY30" s="1128"/>
      <c r="CEZ30" s="1139"/>
      <c r="CFA30" s="1133"/>
      <c r="CFB30" s="1134"/>
      <c r="CFC30" s="1135"/>
      <c r="CFD30" s="1133"/>
      <c r="CFE30" s="1134"/>
      <c r="CFF30" s="1134"/>
      <c r="CFG30" s="1134"/>
      <c r="CFH30" s="1134"/>
      <c r="CFI30" s="1134"/>
      <c r="CFJ30" s="1134"/>
      <c r="CFK30" s="1134"/>
      <c r="CFL30" s="1134"/>
      <c r="CFM30" s="1134"/>
      <c r="CFN30" s="1135"/>
      <c r="CFO30" s="1133"/>
      <c r="CFP30" s="1134"/>
      <c r="CFQ30" s="1135"/>
      <c r="CFR30" s="1133"/>
      <c r="CFS30" s="1134"/>
      <c r="CFT30" s="1134"/>
      <c r="CFU30" s="1134"/>
      <c r="CFV30" s="1134"/>
      <c r="CFW30" s="1134"/>
      <c r="CFX30" s="1134"/>
      <c r="CFY30" s="1134"/>
      <c r="CFZ30" s="1134"/>
      <c r="CGA30" s="1134"/>
      <c r="CGB30" s="1134"/>
      <c r="CGC30" s="1135"/>
      <c r="CGD30" s="1138"/>
      <c r="CGE30" s="1128"/>
      <c r="CGF30" s="1128"/>
      <c r="CGG30" s="1128"/>
      <c r="CGH30" s="1128"/>
      <c r="CGI30" s="1128"/>
      <c r="CGJ30" s="1128"/>
      <c r="CGK30" s="1128"/>
      <c r="CGL30" s="1128"/>
      <c r="CGM30" s="1128"/>
      <c r="CGN30" s="1128"/>
      <c r="CGO30" s="1128"/>
      <c r="CGP30" s="1139"/>
      <c r="CGQ30" s="1133"/>
      <c r="CGR30" s="1134"/>
      <c r="CGS30" s="1135"/>
      <c r="CGT30" s="1133"/>
      <c r="CGU30" s="1134"/>
      <c r="CGV30" s="1134"/>
      <c r="CGW30" s="1134"/>
      <c r="CGX30" s="1134"/>
      <c r="CGY30" s="1134"/>
      <c r="CGZ30" s="1134"/>
      <c r="CHA30" s="1134"/>
      <c r="CHB30" s="1134"/>
      <c r="CHC30" s="1134"/>
      <c r="CHD30" s="1135"/>
      <c r="CHE30" s="1133"/>
      <c r="CHF30" s="1134"/>
      <c r="CHG30" s="1135"/>
      <c r="CHH30" s="1133"/>
      <c r="CHI30" s="1134"/>
      <c r="CHJ30" s="1134"/>
      <c r="CHK30" s="1134"/>
      <c r="CHL30" s="1134"/>
      <c r="CHM30" s="1134"/>
      <c r="CHN30" s="1134"/>
      <c r="CHO30" s="1134"/>
      <c r="CHP30" s="1134"/>
      <c r="CHQ30" s="1134"/>
      <c r="CHR30" s="1134"/>
      <c r="CHS30" s="1135"/>
      <c r="CHT30" s="1138"/>
      <c r="CHU30" s="1128"/>
      <c r="CHV30" s="1128"/>
      <c r="CHW30" s="1128"/>
      <c r="CHX30" s="1128"/>
      <c r="CHY30" s="1128"/>
      <c r="CHZ30" s="1128"/>
      <c r="CIA30" s="1128"/>
      <c r="CIB30" s="1128"/>
      <c r="CIC30" s="1128"/>
      <c r="CID30" s="1128"/>
      <c r="CIE30" s="1128"/>
      <c r="CIF30" s="1139"/>
      <c r="CIG30" s="1133"/>
      <c r="CIH30" s="1134"/>
      <c r="CII30" s="1135"/>
      <c r="CIJ30" s="1133"/>
      <c r="CIK30" s="1134"/>
      <c r="CIL30" s="1134"/>
      <c r="CIM30" s="1134"/>
      <c r="CIN30" s="1134"/>
      <c r="CIO30" s="1134"/>
      <c r="CIP30" s="1134"/>
      <c r="CIQ30" s="1134"/>
      <c r="CIR30" s="1134"/>
      <c r="CIS30" s="1134"/>
      <c r="CIT30" s="1135"/>
      <c r="CIU30" s="1133"/>
      <c r="CIV30" s="1134"/>
      <c r="CIW30" s="1135"/>
      <c r="CIX30" s="1133"/>
      <c r="CIY30" s="1134"/>
      <c r="CIZ30" s="1134"/>
      <c r="CJA30" s="1134"/>
      <c r="CJB30" s="1134"/>
      <c r="CJC30" s="1134"/>
      <c r="CJD30" s="1134"/>
      <c r="CJE30" s="1134"/>
      <c r="CJF30" s="1134"/>
      <c r="CJG30" s="1134"/>
      <c r="CJH30" s="1134"/>
      <c r="CJI30" s="1135"/>
      <c r="CJJ30" s="1138"/>
      <c r="CJK30" s="1128"/>
      <c r="CJL30" s="1128"/>
      <c r="CJM30" s="1128"/>
      <c r="CJN30" s="1128"/>
      <c r="CJO30" s="1128"/>
      <c r="CJP30" s="1128"/>
      <c r="CJQ30" s="1128"/>
      <c r="CJR30" s="1128"/>
      <c r="CJS30" s="1128"/>
      <c r="CJT30" s="1128"/>
      <c r="CJU30" s="1128"/>
      <c r="CJV30" s="1139"/>
      <c r="CJW30" s="1133"/>
      <c r="CJX30" s="1134"/>
      <c r="CJY30" s="1135"/>
      <c r="CJZ30" s="1133"/>
      <c r="CKA30" s="1134"/>
      <c r="CKB30" s="1134"/>
      <c r="CKC30" s="1134"/>
      <c r="CKD30" s="1134"/>
      <c r="CKE30" s="1134"/>
      <c r="CKF30" s="1134"/>
      <c r="CKG30" s="1134"/>
      <c r="CKH30" s="1134"/>
      <c r="CKI30" s="1134"/>
      <c r="CKJ30" s="1135"/>
      <c r="CKK30" s="1133"/>
      <c r="CKL30" s="1134"/>
      <c r="CKM30" s="1135"/>
      <c r="CKN30" s="1133"/>
      <c r="CKO30" s="1134"/>
      <c r="CKP30" s="1134"/>
      <c r="CKQ30" s="1134"/>
      <c r="CKR30" s="1134"/>
      <c r="CKS30" s="1134"/>
      <c r="CKT30" s="1134"/>
      <c r="CKU30" s="1134"/>
      <c r="CKV30" s="1134"/>
      <c r="CKW30" s="1134"/>
      <c r="CKX30" s="1134"/>
      <c r="CKY30" s="1135"/>
      <c r="CKZ30" s="1138"/>
      <c r="CLA30" s="1128"/>
      <c r="CLB30" s="1128"/>
      <c r="CLC30" s="1128"/>
      <c r="CLD30" s="1128"/>
      <c r="CLE30" s="1128"/>
      <c r="CLF30" s="1128"/>
      <c r="CLG30" s="1128"/>
      <c r="CLH30" s="1128"/>
      <c r="CLI30" s="1128"/>
      <c r="CLJ30" s="1128"/>
      <c r="CLK30" s="1128"/>
      <c r="CLL30" s="1139"/>
      <c r="CLM30" s="1133"/>
      <c r="CLN30" s="1134"/>
      <c r="CLO30" s="1135"/>
      <c r="CLP30" s="1133"/>
      <c r="CLQ30" s="1134"/>
      <c r="CLR30" s="1134"/>
      <c r="CLS30" s="1134"/>
      <c r="CLT30" s="1134"/>
      <c r="CLU30" s="1134"/>
      <c r="CLV30" s="1134"/>
      <c r="CLW30" s="1134"/>
      <c r="CLX30" s="1134"/>
      <c r="CLY30" s="1134"/>
      <c r="CLZ30" s="1135"/>
      <c r="CMA30" s="1133"/>
      <c r="CMB30" s="1134"/>
      <c r="CMC30" s="1135"/>
      <c r="CMD30" s="1133"/>
      <c r="CME30" s="1134"/>
      <c r="CMF30" s="1134"/>
      <c r="CMG30" s="1134"/>
      <c r="CMH30" s="1134"/>
      <c r="CMI30" s="1134"/>
      <c r="CMJ30" s="1134"/>
      <c r="CMK30" s="1134"/>
      <c r="CML30" s="1134"/>
      <c r="CMM30" s="1134"/>
      <c r="CMN30" s="1134"/>
      <c r="CMO30" s="1135"/>
      <c r="CMP30" s="1138"/>
      <c r="CMQ30" s="1128"/>
      <c r="CMR30" s="1128"/>
      <c r="CMS30" s="1128"/>
      <c r="CMT30" s="1128"/>
      <c r="CMU30" s="1128"/>
      <c r="CMV30" s="1128"/>
      <c r="CMW30" s="1128"/>
      <c r="CMX30" s="1128"/>
      <c r="CMY30" s="1128"/>
      <c r="CMZ30" s="1128"/>
      <c r="CNA30" s="1128"/>
      <c r="CNB30" s="1139"/>
      <c r="CNC30" s="1133"/>
      <c r="CND30" s="1134"/>
      <c r="CNE30" s="1135"/>
      <c r="CNF30" s="1133"/>
      <c r="CNG30" s="1134"/>
      <c r="CNH30" s="1134"/>
      <c r="CNI30" s="1134"/>
      <c r="CNJ30" s="1134"/>
      <c r="CNK30" s="1134"/>
      <c r="CNL30" s="1134"/>
      <c r="CNM30" s="1134"/>
      <c r="CNN30" s="1134"/>
      <c r="CNO30" s="1134"/>
      <c r="CNP30" s="1135"/>
      <c r="CNQ30" s="1133"/>
      <c r="CNR30" s="1134"/>
      <c r="CNS30" s="1135"/>
      <c r="CNT30" s="1133"/>
      <c r="CNU30" s="1134"/>
      <c r="CNV30" s="1134"/>
      <c r="CNW30" s="1134"/>
      <c r="CNX30" s="1134"/>
      <c r="CNY30" s="1134"/>
      <c r="CNZ30" s="1134"/>
      <c r="COA30" s="1134"/>
      <c r="COB30" s="1134"/>
      <c r="COC30" s="1134"/>
      <c r="COD30" s="1134"/>
      <c r="COE30" s="1135"/>
      <c r="COF30" s="1138"/>
      <c r="COG30" s="1128"/>
      <c r="COH30" s="1128"/>
      <c r="COI30" s="1128"/>
      <c r="COJ30" s="1128"/>
      <c r="COK30" s="1128"/>
      <c r="COL30" s="1128"/>
      <c r="COM30" s="1128"/>
      <c r="CON30" s="1128"/>
      <c r="COO30" s="1128"/>
      <c r="COP30" s="1128"/>
      <c r="COQ30" s="1128"/>
      <c r="COR30" s="1139"/>
      <c r="COS30" s="1133"/>
      <c r="COT30" s="1134"/>
      <c r="COU30" s="1135"/>
      <c r="COV30" s="1133"/>
      <c r="COW30" s="1134"/>
      <c r="COX30" s="1134"/>
      <c r="COY30" s="1134"/>
      <c r="COZ30" s="1134"/>
      <c r="CPA30" s="1134"/>
      <c r="CPB30" s="1134"/>
      <c r="CPC30" s="1134"/>
      <c r="CPD30" s="1134"/>
      <c r="CPE30" s="1134"/>
      <c r="CPF30" s="1135"/>
      <c r="CPG30" s="1133"/>
      <c r="CPH30" s="1134"/>
      <c r="CPI30" s="1135"/>
      <c r="CPJ30" s="1133"/>
      <c r="CPK30" s="1134"/>
      <c r="CPL30" s="1134"/>
      <c r="CPM30" s="1134"/>
      <c r="CPN30" s="1134"/>
      <c r="CPO30" s="1134"/>
      <c r="CPP30" s="1134"/>
      <c r="CPQ30" s="1134"/>
      <c r="CPR30" s="1134"/>
      <c r="CPS30" s="1134"/>
      <c r="CPT30" s="1134"/>
      <c r="CPU30" s="1135"/>
      <c r="CPV30" s="1138"/>
      <c r="CPW30" s="1128"/>
      <c r="CPX30" s="1128"/>
      <c r="CPY30" s="1128"/>
      <c r="CPZ30" s="1128"/>
      <c r="CQA30" s="1128"/>
      <c r="CQB30" s="1128"/>
      <c r="CQC30" s="1128"/>
      <c r="CQD30" s="1128"/>
      <c r="CQE30" s="1128"/>
      <c r="CQF30" s="1128"/>
      <c r="CQG30" s="1128"/>
      <c r="CQH30" s="1139"/>
      <c r="CQI30" s="1133"/>
      <c r="CQJ30" s="1134"/>
      <c r="CQK30" s="1135"/>
      <c r="CQL30" s="1133"/>
      <c r="CQM30" s="1134"/>
      <c r="CQN30" s="1134"/>
      <c r="CQO30" s="1134"/>
      <c r="CQP30" s="1134"/>
      <c r="CQQ30" s="1134"/>
      <c r="CQR30" s="1134"/>
      <c r="CQS30" s="1134"/>
      <c r="CQT30" s="1134"/>
      <c r="CQU30" s="1134"/>
      <c r="CQV30" s="1135"/>
      <c r="CQW30" s="1133"/>
      <c r="CQX30" s="1134"/>
      <c r="CQY30" s="1135"/>
      <c r="CQZ30" s="1133"/>
      <c r="CRA30" s="1134"/>
      <c r="CRB30" s="1134"/>
      <c r="CRC30" s="1134"/>
      <c r="CRD30" s="1134"/>
      <c r="CRE30" s="1134"/>
      <c r="CRF30" s="1134"/>
      <c r="CRG30" s="1134"/>
      <c r="CRH30" s="1134"/>
      <c r="CRI30" s="1134"/>
      <c r="CRJ30" s="1134"/>
      <c r="CRK30" s="1135"/>
      <c r="CRL30" s="1138"/>
      <c r="CRM30" s="1128"/>
      <c r="CRN30" s="1128"/>
      <c r="CRO30" s="1128"/>
      <c r="CRP30" s="1128"/>
      <c r="CRQ30" s="1128"/>
      <c r="CRR30" s="1128"/>
      <c r="CRS30" s="1128"/>
      <c r="CRT30" s="1128"/>
      <c r="CRU30" s="1128"/>
      <c r="CRV30" s="1128"/>
      <c r="CRW30" s="1128"/>
      <c r="CRX30" s="1139"/>
      <c r="CRY30" s="1133"/>
      <c r="CRZ30" s="1134"/>
      <c r="CSA30" s="1135"/>
      <c r="CSB30" s="1133"/>
      <c r="CSC30" s="1134"/>
      <c r="CSD30" s="1134"/>
      <c r="CSE30" s="1134"/>
      <c r="CSF30" s="1134"/>
      <c r="CSG30" s="1134"/>
      <c r="CSH30" s="1134"/>
      <c r="CSI30" s="1134"/>
      <c r="CSJ30" s="1134"/>
      <c r="CSK30" s="1134"/>
      <c r="CSL30" s="1135"/>
      <c r="CSM30" s="1133"/>
      <c r="CSN30" s="1134"/>
      <c r="CSO30" s="1135"/>
      <c r="CSP30" s="1133"/>
      <c r="CSQ30" s="1134"/>
      <c r="CSR30" s="1134"/>
      <c r="CSS30" s="1134"/>
      <c r="CST30" s="1134"/>
      <c r="CSU30" s="1134"/>
      <c r="CSV30" s="1134"/>
      <c r="CSW30" s="1134"/>
      <c r="CSX30" s="1134"/>
      <c r="CSY30" s="1134"/>
      <c r="CSZ30" s="1134"/>
      <c r="CTA30" s="1135"/>
      <c r="CTB30" s="1138"/>
      <c r="CTC30" s="1128"/>
      <c r="CTD30" s="1128"/>
      <c r="CTE30" s="1128"/>
      <c r="CTF30" s="1128"/>
      <c r="CTG30" s="1128"/>
      <c r="CTH30" s="1128"/>
      <c r="CTI30" s="1128"/>
      <c r="CTJ30" s="1128"/>
      <c r="CTK30" s="1128"/>
      <c r="CTL30" s="1128"/>
      <c r="CTM30" s="1128"/>
      <c r="CTN30" s="1139"/>
      <c r="CTO30" s="1133"/>
      <c r="CTP30" s="1134"/>
      <c r="CTQ30" s="1135"/>
      <c r="CTR30" s="1133"/>
      <c r="CTS30" s="1134"/>
      <c r="CTT30" s="1134"/>
      <c r="CTU30" s="1134"/>
      <c r="CTV30" s="1134"/>
      <c r="CTW30" s="1134"/>
      <c r="CTX30" s="1134"/>
      <c r="CTY30" s="1134"/>
      <c r="CTZ30" s="1134"/>
      <c r="CUA30" s="1134"/>
      <c r="CUB30" s="1135"/>
      <c r="CUC30" s="1133"/>
      <c r="CUD30" s="1134"/>
      <c r="CUE30" s="1135"/>
      <c r="CUF30" s="1133"/>
      <c r="CUG30" s="1134"/>
      <c r="CUH30" s="1134"/>
      <c r="CUI30" s="1134"/>
      <c r="CUJ30" s="1134"/>
      <c r="CUK30" s="1134"/>
      <c r="CUL30" s="1134"/>
      <c r="CUM30" s="1134"/>
      <c r="CUN30" s="1134"/>
      <c r="CUO30" s="1134"/>
      <c r="CUP30" s="1134"/>
      <c r="CUQ30" s="1135"/>
      <c r="CUR30" s="1138"/>
      <c r="CUS30" s="1128"/>
      <c r="CUT30" s="1128"/>
      <c r="CUU30" s="1128"/>
      <c r="CUV30" s="1128"/>
      <c r="CUW30" s="1128"/>
      <c r="CUX30" s="1128"/>
      <c r="CUY30" s="1128"/>
      <c r="CUZ30" s="1128"/>
      <c r="CVA30" s="1128"/>
      <c r="CVB30" s="1128"/>
      <c r="CVC30" s="1128"/>
      <c r="CVD30" s="1139"/>
      <c r="CVE30" s="1133"/>
      <c r="CVF30" s="1134"/>
      <c r="CVG30" s="1135"/>
      <c r="CVH30" s="1133"/>
      <c r="CVI30" s="1134"/>
      <c r="CVJ30" s="1134"/>
      <c r="CVK30" s="1134"/>
      <c r="CVL30" s="1134"/>
      <c r="CVM30" s="1134"/>
      <c r="CVN30" s="1134"/>
      <c r="CVO30" s="1134"/>
      <c r="CVP30" s="1134"/>
      <c r="CVQ30" s="1134"/>
      <c r="CVR30" s="1135"/>
      <c r="CVS30" s="1133"/>
      <c r="CVT30" s="1134"/>
      <c r="CVU30" s="1135"/>
      <c r="CVV30" s="1133"/>
      <c r="CVW30" s="1134"/>
      <c r="CVX30" s="1134"/>
      <c r="CVY30" s="1134"/>
      <c r="CVZ30" s="1134"/>
      <c r="CWA30" s="1134"/>
      <c r="CWB30" s="1134"/>
      <c r="CWC30" s="1134"/>
      <c r="CWD30" s="1134"/>
      <c r="CWE30" s="1134"/>
      <c r="CWF30" s="1134"/>
      <c r="CWG30" s="1135"/>
      <c r="CWH30" s="1138"/>
      <c r="CWI30" s="1128"/>
      <c r="CWJ30" s="1128"/>
      <c r="CWK30" s="1128"/>
      <c r="CWL30" s="1128"/>
      <c r="CWM30" s="1128"/>
      <c r="CWN30" s="1128"/>
      <c r="CWO30" s="1128"/>
      <c r="CWP30" s="1128"/>
      <c r="CWQ30" s="1128"/>
      <c r="CWR30" s="1128"/>
      <c r="CWS30" s="1128"/>
      <c r="CWT30" s="1139"/>
      <c r="CWU30" s="1133"/>
      <c r="CWV30" s="1134"/>
      <c r="CWW30" s="1135"/>
      <c r="CWX30" s="1133"/>
      <c r="CWY30" s="1134"/>
      <c r="CWZ30" s="1134"/>
      <c r="CXA30" s="1134"/>
      <c r="CXB30" s="1134"/>
      <c r="CXC30" s="1134"/>
      <c r="CXD30" s="1134"/>
      <c r="CXE30" s="1134"/>
      <c r="CXF30" s="1134"/>
      <c r="CXG30" s="1134"/>
      <c r="CXH30" s="1135"/>
      <c r="CXI30" s="1133"/>
      <c r="CXJ30" s="1134"/>
      <c r="CXK30" s="1135"/>
      <c r="CXL30" s="1133"/>
      <c r="CXM30" s="1134"/>
      <c r="CXN30" s="1134"/>
      <c r="CXO30" s="1134"/>
      <c r="CXP30" s="1134"/>
      <c r="CXQ30" s="1134"/>
      <c r="CXR30" s="1134"/>
      <c r="CXS30" s="1134"/>
      <c r="CXT30" s="1134"/>
      <c r="CXU30" s="1134"/>
      <c r="CXV30" s="1134"/>
      <c r="CXW30" s="1135"/>
      <c r="CXX30" s="1138"/>
      <c r="CXY30" s="1128"/>
      <c r="CXZ30" s="1128"/>
      <c r="CYA30" s="1128"/>
      <c r="CYB30" s="1128"/>
      <c r="CYC30" s="1128"/>
      <c r="CYD30" s="1128"/>
      <c r="CYE30" s="1128"/>
      <c r="CYF30" s="1128"/>
      <c r="CYG30" s="1128"/>
      <c r="CYH30" s="1128"/>
      <c r="CYI30" s="1128"/>
      <c r="CYJ30" s="1139"/>
      <c r="CYK30" s="1133"/>
      <c r="CYL30" s="1134"/>
      <c r="CYM30" s="1135"/>
      <c r="CYN30" s="1133"/>
      <c r="CYO30" s="1134"/>
      <c r="CYP30" s="1134"/>
      <c r="CYQ30" s="1134"/>
      <c r="CYR30" s="1134"/>
      <c r="CYS30" s="1134"/>
      <c r="CYT30" s="1134"/>
      <c r="CYU30" s="1134"/>
      <c r="CYV30" s="1134"/>
      <c r="CYW30" s="1134"/>
      <c r="CYX30" s="1135"/>
      <c r="CYY30" s="1133"/>
      <c r="CYZ30" s="1134"/>
      <c r="CZA30" s="1135"/>
      <c r="CZB30" s="1133"/>
      <c r="CZC30" s="1134"/>
      <c r="CZD30" s="1134"/>
      <c r="CZE30" s="1134"/>
      <c r="CZF30" s="1134"/>
      <c r="CZG30" s="1134"/>
      <c r="CZH30" s="1134"/>
      <c r="CZI30" s="1134"/>
      <c r="CZJ30" s="1134"/>
      <c r="CZK30" s="1134"/>
      <c r="CZL30" s="1134"/>
      <c r="CZM30" s="1135"/>
      <c r="CZN30" s="1138"/>
      <c r="CZO30" s="1128"/>
      <c r="CZP30" s="1128"/>
      <c r="CZQ30" s="1128"/>
      <c r="CZR30" s="1128"/>
      <c r="CZS30" s="1128"/>
      <c r="CZT30" s="1128"/>
      <c r="CZU30" s="1128"/>
      <c r="CZV30" s="1128"/>
      <c r="CZW30" s="1128"/>
      <c r="CZX30" s="1128"/>
      <c r="CZY30" s="1128"/>
      <c r="CZZ30" s="1139"/>
      <c r="DAA30" s="1133"/>
      <c r="DAB30" s="1134"/>
      <c r="DAC30" s="1135"/>
      <c r="DAD30" s="1133"/>
      <c r="DAE30" s="1134"/>
      <c r="DAF30" s="1134"/>
      <c r="DAG30" s="1134"/>
      <c r="DAH30" s="1134"/>
      <c r="DAI30" s="1134"/>
      <c r="DAJ30" s="1134"/>
      <c r="DAK30" s="1134"/>
      <c r="DAL30" s="1134"/>
      <c r="DAM30" s="1134"/>
      <c r="DAN30" s="1135"/>
      <c r="DAO30" s="1133"/>
      <c r="DAP30" s="1134"/>
      <c r="DAQ30" s="1135"/>
      <c r="DAR30" s="1133"/>
      <c r="DAS30" s="1134"/>
      <c r="DAT30" s="1134"/>
      <c r="DAU30" s="1134"/>
      <c r="DAV30" s="1134"/>
      <c r="DAW30" s="1134"/>
      <c r="DAX30" s="1134"/>
      <c r="DAY30" s="1134"/>
      <c r="DAZ30" s="1134"/>
      <c r="DBA30" s="1134"/>
      <c r="DBB30" s="1134"/>
      <c r="DBC30" s="1135"/>
      <c r="DBD30" s="1138"/>
      <c r="DBE30" s="1128"/>
      <c r="DBF30" s="1128"/>
      <c r="DBG30" s="1128"/>
      <c r="DBH30" s="1128"/>
      <c r="DBI30" s="1128"/>
      <c r="DBJ30" s="1128"/>
      <c r="DBK30" s="1128"/>
      <c r="DBL30" s="1128"/>
      <c r="DBM30" s="1128"/>
      <c r="DBN30" s="1128"/>
      <c r="DBO30" s="1128"/>
      <c r="DBP30" s="1139"/>
      <c r="DBQ30" s="1133"/>
      <c r="DBR30" s="1134"/>
      <c r="DBS30" s="1135"/>
      <c r="DBT30" s="1133"/>
      <c r="DBU30" s="1134"/>
      <c r="DBV30" s="1134"/>
      <c r="DBW30" s="1134"/>
      <c r="DBX30" s="1134"/>
      <c r="DBY30" s="1134"/>
      <c r="DBZ30" s="1134"/>
      <c r="DCA30" s="1134"/>
      <c r="DCB30" s="1134"/>
      <c r="DCC30" s="1134"/>
      <c r="DCD30" s="1135"/>
      <c r="DCE30" s="1133"/>
      <c r="DCF30" s="1134"/>
      <c r="DCG30" s="1135"/>
      <c r="DCH30" s="1133"/>
      <c r="DCI30" s="1134"/>
      <c r="DCJ30" s="1134"/>
      <c r="DCK30" s="1134"/>
      <c r="DCL30" s="1134"/>
      <c r="DCM30" s="1134"/>
      <c r="DCN30" s="1134"/>
      <c r="DCO30" s="1134"/>
      <c r="DCP30" s="1134"/>
      <c r="DCQ30" s="1134"/>
      <c r="DCR30" s="1134"/>
      <c r="DCS30" s="1135"/>
      <c r="DCT30" s="1138"/>
      <c r="DCU30" s="1128"/>
      <c r="DCV30" s="1128"/>
      <c r="DCW30" s="1128"/>
      <c r="DCX30" s="1128"/>
      <c r="DCY30" s="1128"/>
      <c r="DCZ30" s="1128"/>
      <c r="DDA30" s="1128"/>
      <c r="DDB30" s="1128"/>
      <c r="DDC30" s="1128"/>
      <c r="DDD30" s="1128"/>
      <c r="DDE30" s="1128"/>
      <c r="DDF30" s="1139"/>
      <c r="DDG30" s="1133"/>
      <c r="DDH30" s="1134"/>
      <c r="DDI30" s="1135"/>
      <c r="DDJ30" s="1133"/>
      <c r="DDK30" s="1134"/>
      <c r="DDL30" s="1134"/>
      <c r="DDM30" s="1134"/>
      <c r="DDN30" s="1134"/>
      <c r="DDO30" s="1134"/>
      <c r="DDP30" s="1134"/>
      <c r="DDQ30" s="1134"/>
      <c r="DDR30" s="1134"/>
      <c r="DDS30" s="1134"/>
      <c r="DDT30" s="1135"/>
      <c r="DDU30" s="1133"/>
      <c r="DDV30" s="1134"/>
      <c r="DDW30" s="1135"/>
      <c r="DDX30" s="1133"/>
      <c r="DDY30" s="1134"/>
      <c r="DDZ30" s="1134"/>
      <c r="DEA30" s="1134"/>
      <c r="DEB30" s="1134"/>
      <c r="DEC30" s="1134"/>
      <c r="DED30" s="1134"/>
      <c r="DEE30" s="1134"/>
      <c r="DEF30" s="1134"/>
      <c r="DEG30" s="1134"/>
      <c r="DEH30" s="1134"/>
      <c r="DEI30" s="1135"/>
      <c r="DEJ30" s="1138"/>
      <c r="DEK30" s="1128"/>
      <c r="DEL30" s="1128"/>
      <c r="DEM30" s="1128"/>
      <c r="DEN30" s="1128"/>
      <c r="DEO30" s="1128"/>
      <c r="DEP30" s="1128"/>
      <c r="DEQ30" s="1128"/>
      <c r="DER30" s="1128"/>
      <c r="DES30" s="1128"/>
      <c r="DET30" s="1128"/>
      <c r="DEU30" s="1128"/>
      <c r="DEV30" s="1139"/>
      <c r="DEW30" s="1133"/>
      <c r="DEX30" s="1134"/>
      <c r="DEY30" s="1135"/>
      <c r="DEZ30" s="1133"/>
      <c r="DFA30" s="1134"/>
      <c r="DFB30" s="1134"/>
      <c r="DFC30" s="1134"/>
      <c r="DFD30" s="1134"/>
      <c r="DFE30" s="1134"/>
      <c r="DFF30" s="1134"/>
      <c r="DFG30" s="1134"/>
      <c r="DFH30" s="1134"/>
      <c r="DFI30" s="1134"/>
      <c r="DFJ30" s="1135"/>
      <c r="DFK30" s="1133"/>
      <c r="DFL30" s="1134"/>
      <c r="DFM30" s="1135"/>
      <c r="DFN30" s="1133"/>
      <c r="DFO30" s="1134"/>
      <c r="DFP30" s="1134"/>
      <c r="DFQ30" s="1134"/>
      <c r="DFR30" s="1134"/>
      <c r="DFS30" s="1134"/>
      <c r="DFT30" s="1134"/>
      <c r="DFU30" s="1134"/>
      <c r="DFV30" s="1134"/>
      <c r="DFW30" s="1134"/>
      <c r="DFX30" s="1134"/>
      <c r="DFY30" s="1135"/>
      <c r="DFZ30" s="1138"/>
      <c r="DGA30" s="1128"/>
      <c r="DGB30" s="1128"/>
      <c r="DGC30" s="1128"/>
      <c r="DGD30" s="1128"/>
      <c r="DGE30" s="1128"/>
      <c r="DGF30" s="1128"/>
      <c r="DGG30" s="1128"/>
      <c r="DGH30" s="1128"/>
      <c r="DGI30" s="1128"/>
      <c r="DGJ30" s="1128"/>
      <c r="DGK30" s="1128"/>
      <c r="DGL30" s="1139"/>
      <c r="DGM30" s="1133"/>
      <c r="DGN30" s="1134"/>
      <c r="DGO30" s="1135"/>
      <c r="DGP30" s="1133"/>
      <c r="DGQ30" s="1134"/>
      <c r="DGR30" s="1134"/>
      <c r="DGS30" s="1134"/>
      <c r="DGT30" s="1134"/>
      <c r="DGU30" s="1134"/>
      <c r="DGV30" s="1134"/>
      <c r="DGW30" s="1134"/>
      <c r="DGX30" s="1134"/>
      <c r="DGY30" s="1134"/>
      <c r="DGZ30" s="1135"/>
      <c r="DHA30" s="1133"/>
      <c r="DHB30" s="1134"/>
      <c r="DHC30" s="1135"/>
      <c r="DHD30" s="1133"/>
      <c r="DHE30" s="1134"/>
      <c r="DHF30" s="1134"/>
      <c r="DHG30" s="1134"/>
      <c r="DHH30" s="1134"/>
      <c r="DHI30" s="1134"/>
      <c r="DHJ30" s="1134"/>
      <c r="DHK30" s="1134"/>
      <c r="DHL30" s="1134"/>
      <c r="DHM30" s="1134"/>
      <c r="DHN30" s="1134"/>
      <c r="DHO30" s="1135"/>
      <c r="DHP30" s="1138"/>
      <c r="DHQ30" s="1128"/>
      <c r="DHR30" s="1128"/>
      <c r="DHS30" s="1128"/>
      <c r="DHT30" s="1128"/>
      <c r="DHU30" s="1128"/>
      <c r="DHV30" s="1128"/>
      <c r="DHW30" s="1128"/>
      <c r="DHX30" s="1128"/>
      <c r="DHY30" s="1128"/>
      <c r="DHZ30" s="1128"/>
      <c r="DIA30" s="1128"/>
      <c r="DIB30" s="1139"/>
      <c r="DIC30" s="1133"/>
      <c r="DID30" s="1134"/>
      <c r="DIE30" s="1135"/>
      <c r="DIF30" s="1133"/>
      <c r="DIG30" s="1134"/>
      <c r="DIH30" s="1134"/>
      <c r="DII30" s="1134"/>
      <c r="DIJ30" s="1134"/>
      <c r="DIK30" s="1134"/>
      <c r="DIL30" s="1134"/>
      <c r="DIM30" s="1134"/>
      <c r="DIN30" s="1134"/>
      <c r="DIO30" s="1134"/>
      <c r="DIP30" s="1135"/>
      <c r="DIQ30" s="1133"/>
      <c r="DIR30" s="1134"/>
      <c r="DIS30" s="1135"/>
      <c r="DIT30" s="1133"/>
      <c r="DIU30" s="1134"/>
      <c r="DIV30" s="1134"/>
      <c r="DIW30" s="1134"/>
      <c r="DIX30" s="1134"/>
      <c r="DIY30" s="1134"/>
      <c r="DIZ30" s="1134"/>
      <c r="DJA30" s="1134"/>
      <c r="DJB30" s="1134"/>
      <c r="DJC30" s="1134"/>
      <c r="DJD30" s="1134"/>
      <c r="DJE30" s="1135"/>
      <c r="DJF30" s="1138"/>
      <c r="DJG30" s="1128"/>
      <c r="DJH30" s="1128"/>
      <c r="DJI30" s="1128"/>
      <c r="DJJ30" s="1128"/>
      <c r="DJK30" s="1128"/>
      <c r="DJL30" s="1128"/>
      <c r="DJM30" s="1128"/>
      <c r="DJN30" s="1128"/>
      <c r="DJO30" s="1128"/>
      <c r="DJP30" s="1128"/>
      <c r="DJQ30" s="1128"/>
      <c r="DJR30" s="1139"/>
      <c r="DJS30" s="1133"/>
      <c r="DJT30" s="1134"/>
      <c r="DJU30" s="1135"/>
      <c r="DJV30" s="1133"/>
      <c r="DJW30" s="1134"/>
      <c r="DJX30" s="1134"/>
      <c r="DJY30" s="1134"/>
      <c r="DJZ30" s="1134"/>
      <c r="DKA30" s="1134"/>
      <c r="DKB30" s="1134"/>
      <c r="DKC30" s="1134"/>
      <c r="DKD30" s="1134"/>
      <c r="DKE30" s="1134"/>
      <c r="DKF30" s="1135"/>
      <c r="DKG30" s="1133"/>
      <c r="DKH30" s="1134"/>
      <c r="DKI30" s="1135"/>
      <c r="DKJ30" s="1133"/>
      <c r="DKK30" s="1134"/>
      <c r="DKL30" s="1134"/>
      <c r="DKM30" s="1134"/>
      <c r="DKN30" s="1134"/>
      <c r="DKO30" s="1134"/>
      <c r="DKP30" s="1134"/>
      <c r="DKQ30" s="1134"/>
      <c r="DKR30" s="1134"/>
      <c r="DKS30" s="1134"/>
      <c r="DKT30" s="1134"/>
      <c r="DKU30" s="1135"/>
      <c r="DKV30" s="1138"/>
      <c r="DKW30" s="1128"/>
      <c r="DKX30" s="1128"/>
      <c r="DKY30" s="1128"/>
      <c r="DKZ30" s="1128"/>
      <c r="DLA30" s="1128"/>
      <c r="DLB30" s="1128"/>
      <c r="DLC30" s="1128"/>
      <c r="DLD30" s="1128"/>
      <c r="DLE30" s="1128"/>
      <c r="DLF30" s="1128"/>
      <c r="DLG30" s="1128"/>
      <c r="DLH30" s="1139"/>
      <c r="DLI30" s="1133"/>
      <c r="DLJ30" s="1134"/>
      <c r="DLK30" s="1135"/>
      <c r="DLL30" s="1133"/>
      <c r="DLM30" s="1134"/>
      <c r="DLN30" s="1134"/>
      <c r="DLO30" s="1134"/>
      <c r="DLP30" s="1134"/>
      <c r="DLQ30" s="1134"/>
      <c r="DLR30" s="1134"/>
      <c r="DLS30" s="1134"/>
      <c r="DLT30" s="1134"/>
      <c r="DLU30" s="1134"/>
      <c r="DLV30" s="1135"/>
      <c r="DLW30" s="1133"/>
      <c r="DLX30" s="1134"/>
      <c r="DLY30" s="1135"/>
      <c r="DLZ30" s="1133"/>
      <c r="DMA30" s="1134"/>
      <c r="DMB30" s="1134"/>
      <c r="DMC30" s="1134"/>
      <c r="DMD30" s="1134"/>
      <c r="DME30" s="1134"/>
      <c r="DMF30" s="1134"/>
      <c r="DMG30" s="1134"/>
      <c r="DMH30" s="1134"/>
      <c r="DMI30" s="1134"/>
      <c r="DMJ30" s="1134"/>
      <c r="DMK30" s="1135"/>
      <c r="DML30" s="1138"/>
      <c r="DMM30" s="1128"/>
      <c r="DMN30" s="1128"/>
      <c r="DMO30" s="1128"/>
      <c r="DMP30" s="1128"/>
      <c r="DMQ30" s="1128"/>
      <c r="DMR30" s="1128"/>
      <c r="DMS30" s="1128"/>
      <c r="DMT30" s="1128"/>
      <c r="DMU30" s="1128"/>
      <c r="DMV30" s="1128"/>
      <c r="DMW30" s="1128"/>
      <c r="DMX30" s="1139"/>
      <c r="DMY30" s="1133"/>
      <c r="DMZ30" s="1134"/>
      <c r="DNA30" s="1135"/>
      <c r="DNB30" s="1133"/>
      <c r="DNC30" s="1134"/>
      <c r="DND30" s="1134"/>
      <c r="DNE30" s="1134"/>
      <c r="DNF30" s="1134"/>
      <c r="DNG30" s="1134"/>
      <c r="DNH30" s="1134"/>
      <c r="DNI30" s="1134"/>
      <c r="DNJ30" s="1134"/>
      <c r="DNK30" s="1134"/>
      <c r="DNL30" s="1135"/>
      <c r="DNM30" s="1133"/>
      <c r="DNN30" s="1134"/>
      <c r="DNO30" s="1135"/>
      <c r="DNP30" s="1133"/>
      <c r="DNQ30" s="1134"/>
      <c r="DNR30" s="1134"/>
      <c r="DNS30" s="1134"/>
      <c r="DNT30" s="1134"/>
      <c r="DNU30" s="1134"/>
      <c r="DNV30" s="1134"/>
      <c r="DNW30" s="1134"/>
      <c r="DNX30" s="1134"/>
      <c r="DNY30" s="1134"/>
      <c r="DNZ30" s="1134"/>
      <c r="DOA30" s="1135"/>
      <c r="DOB30" s="1138"/>
      <c r="DOC30" s="1128"/>
      <c r="DOD30" s="1128"/>
      <c r="DOE30" s="1128"/>
      <c r="DOF30" s="1128"/>
      <c r="DOG30" s="1128"/>
      <c r="DOH30" s="1128"/>
      <c r="DOI30" s="1128"/>
      <c r="DOJ30" s="1128"/>
      <c r="DOK30" s="1128"/>
      <c r="DOL30" s="1128"/>
      <c r="DOM30" s="1128"/>
      <c r="DON30" s="1139"/>
      <c r="DOO30" s="1133"/>
      <c r="DOP30" s="1134"/>
      <c r="DOQ30" s="1135"/>
      <c r="DOR30" s="1133"/>
      <c r="DOS30" s="1134"/>
      <c r="DOT30" s="1134"/>
      <c r="DOU30" s="1134"/>
      <c r="DOV30" s="1134"/>
      <c r="DOW30" s="1134"/>
      <c r="DOX30" s="1134"/>
      <c r="DOY30" s="1134"/>
      <c r="DOZ30" s="1134"/>
      <c r="DPA30" s="1134"/>
      <c r="DPB30" s="1135"/>
      <c r="DPC30" s="1133"/>
      <c r="DPD30" s="1134"/>
      <c r="DPE30" s="1135"/>
      <c r="DPF30" s="1133"/>
      <c r="DPG30" s="1134"/>
      <c r="DPH30" s="1134"/>
      <c r="DPI30" s="1134"/>
      <c r="DPJ30" s="1134"/>
      <c r="DPK30" s="1134"/>
      <c r="DPL30" s="1134"/>
      <c r="DPM30" s="1134"/>
      <c r="DPN30" s="1134"/>
      <c r="DPO30" s="1134"/>
      <c r="DPP30" s="1134"/>
      <c r="DPQ30" s="1135"/>
      <c r="DPR30" s="1138"/>
      <c r="DPS30" s="1128"/>
      <c r="DPT30" s="1128"/>
      <c r="DPU30" s="1128"/>
      <c r="DPV30" s="1128"/>
      <c r="DPW30" s="1128"/>
      <c r="DPX30" s="1128"/>
      <c r="DPY30" s="1128"/>
      <c r="DPZ30" s="1128"/>
      <c r="DQA30" s="1128"/>
      <c r="DQB30" s="1128"/>
      <c r="DQC30" s="1128"/>
      <c r="DQD30" s="1139"/>
      <c r="DQE30" s="1133"/>
      <c r="DQF30" s="1134"/>
      <c r="DQG30" s="1135"/>
      <c r="DQH30" s="1133"/>
      <c r="DQI30" s="1134"/>
      <c r="DQJ30" s="1134"/>
      <c r="DQK30" s="1134"/>
      <c r="DQL30" s="1134"/>
      <c r="DQM30" s="1134"/>
      <c r="DQN30" s="1134"/>
      <c r="DQO30" s="1134"/>
      <c r="DQP30" s="1134"/>
      <c r="DQQ30" s="1134"/>
      <c r="DQR30" s="1135"/>
      <c r="DQS30" s="1133"/>
      <c r="DQT30" s="1134"/>
      <c r="DQU30" s="1135"/>
      <c r="DQV30" s="1133"/>
      <c r="DQW30" s="1134"/>
      <c r="DQX30" s="1134"/>
      <c r="DQY30" s="1134"/>
      <c r="DQZ30" s="1134"/>
      <c r="DRA30" s="1134"/>
      <c r="DRB30" s="1134"/>
      <c r="DRC30" s="1134"/>
      <c r="DRD30" s="1134"/>
      <c r="DRE30" s="1134"/>
      <c r="DRF30" s="1134"/>
      <c r="DRG30" s="1135"/>
      <c r="DRH30" s="1138"/>
      <c r="DRI30" s="1128"/>
      <c r="DRJ30" s="1128"/>
      <c r="DRK30" s="1128"/>
      <c r="DRL30" s="1128"/>
      <c r="DRM30" s="1128"/>
      <c r="DRN30" s="1128"/>
      <c r="DRO30" s="1128"/>
      <c r="DRP30" s="1128"/>
      <c r="DRQ30" s="1128"/>
      <c r="DRR30" s="1128"/>
      <c r="DRS30" s="1128"/>
      <c r="DRT30" s="1139"/>
      <c r="DRU30" s="1133"/>
      <c r="DRV30" s="1134"/>
      <c r="DRW30" s="1135"/>
      <c r="DRX30" s="1133"/>
      <c r="DRY30" s="1134"/>
      <c r="DRZ30" s="1134"/>
      <c r="DSA30" s="1134"/>
      <c r="DSB30" s="1134"/>
      <c r="DSC30" s="1134"/>
      <c r="DSD30" s="1134"/>
      <c r="DSE30" s="1134"/>
      <c r="DSF30" s="1134"/>
      <c r="DSG30" s="1134"/>
      <c r="DSH30" s="1135"/>
      <c r="DSI30" s="1133"/>
      <c r="DSJ30" s="1134"/>
      <c r="DSK30" s="1135"/>
      <c r="DSL30" s="1133"/>
      <c r="DSM30" s="1134"/>
      <c r="DSN30" s="1134"/>
      <c r="DSO30" s="1134"/>
      <c r="DSP30" s="1134"/>
      <c r="DSQ30" s="1134"/>
      <c r="DSR30" s="1134"/>
      <c r="DSS30" s="1134"/>
      <c r="DST30" s="1134"/>
      <c r="DSU30" s="1134"/>
      <c r="DSV30" s="1134"/>
      <c r="DSW30" s="1135"/>
      <c r="DSX30" s="1138"/>
      <c r="DSY30" s="1128"/>
      <c r="DSZ30" s="1128"/>
      <c r="DTA30" s="1128"/>
      <c r="DTB30" s="1128"/>
      <c r="DTC30" s="1128"/>
      <c r="DTD30" s="1128"/>
      <c r="DTE30" s="1128"/>
      <c r="DTF30" s="1128"/>
      <c r="DTG30" s="1128"/>
      <c r="DTH30" s="1128"/>
      <c r="DTI30" s="1128"/>
      <c r="DTJ30" s="1139"/>
      <c r="DTK30" s="1133"/>
      <c r="DTL30" s="1134"/>
      <c r="DTM30" s="1135"/>
      <c r="DTN30" s="1133"/>
      <c r="DTO30" s="1134"/>
      <c r="DTP30" s="1134"/>
      <c r="DTQ30" s="1134"/>
      <c r="DTR30" s="1134"/>
      <c r="DTS30" s="1134"/>
      <c r="DTT30" s="1134"/>
      <c r="DTU30" s="1134"/>
      <c r="DTV30" s="1134"/>
      <c r="DTW30" s="1134"/>
      <c r="DTX30" s="1135"/>
      <c r="DTY30" s="1133"/>
      <c r="DTZ30" s="1134"/>
      <c r="DUA30" s="1135"/>
      <c r="DUB30" s="1133"/>
      <c r="DUC30" s="1134"/>
      <c r="DUD30" s="1134"/>
      <c r="DUE30" s="1134"/>
      <c r="DUF30" s="1134"/>
      <c r="DUG30" s="1134"/>
      <c r="DUH30" s="1134"/>
      <c r="DUI30" s="1134"/>
      <c r="DUJ30" s="1134"/>
      <c r="DUK30" s="1134"/>
      <c r="DUL30" s="1134"/>
      <c r="DUM30" s="1135"/>
      <c r="DUN30" s="1138"/>
      <c r="DUO30" s="1128"/>
      <c r="DUP30" s="1128"/>
      <c r="DUQ30" s="1128"/>
      <c r="DUR30" s="1128"/>
      <c r="DUS30" s="1128"/>
      <c r="DUT30" s="1128"/>
      <c r="DUU30" s="1128"/>
      <c r="DUV30" s="1128"/>
      <c r="DUW30" s="1128"/>
      <c r="DUX30" s="1128"/>
      <c r="DUY30" s="1128"/>
      <c r="DUZ30" s="1139"/>
      <c r="DVA30" s="1133"/>
      <c r="DVB30" s="1134"/>
      <c r="DVC30" s="1135"/>
      <c r="DVD30" s="1133"/>
      <c r="DVE30" s="1134"/>
      <c r="DVF30" s="1134"/>
      <c r="DVG30" s="1134"/>
      <c r="DVH30" s="1134"/>
      <c r="DVI30" s="1134"/>
      <c r="DVJ30" s="1134"/>
      <c r="DVK30" s="1134"/>
      <c r="DVL30" s="1134"/>
      <c r="DVM30" s="1134"/>
      <c r="DVN30" s="1135"/>
      <c r="DVO30" s="1133"/>
      <c r="DVP30" s="1134"/>
      <c r="DVQ30" s="1135"/>
      <c r="DVR30" s="1133"/>
      <c r="DVS30" s="1134"/>
      <c r="DVT30" s="1134"/>
      <c r="DVU30" s="1134"/>
      <c r="DVV30" s="1134"/>
      <c r="DVW30" s="1134"/>
      <c r="DVX30" s="1134"/>
      <c r="DVY30" s="1134"/>
      <c r="DVZ30" s="1134"/>
      <c r="DWA30" s="1134"/>
      <c r="DWB30" s="1134"/>
      <c r="DWC30" s="1135"/>
      <c r="DWD30" s="1138"/>
      <c r="DWE30" s="1128"/>
      <c r="DWF30" s="1128"/>
      <c r="DWG30" s="1128"/>
      <c r="DWH30" s="1128"/>
      <c r="DWI30" s="1128"/>
      <c r="DWJ30" s="1128"/>
      <c r="DWK30" s="1128"/>
      <c r="DWL30" s="1128"/>
      <c r="DWM30" s="1128"/>
      <c r="DWN30" s="1128"/>
      <c r="DWO30" s="1128"/>
      <c r="DWP30" s="1139"/>
      <c r="DWQ30" s="1133"/>
      <c r="DWR30" s="1134"/>
      <c r="DWS30" s="1135"/>
      <c r="DWT30" s="1133"/>
      <c r="DWU30" s="1134"/>
      <c r="DWV30" s="1134"/>
      <c r="DWW30" s="1134"/>
      <c r="DWX30" s="1134"/>
      <c r="DWY30" s="1134"/>
      <c r="DWZ30" s="1134"/>
      <c r="DXA30" s="1134"/>
      <c r="DXB30" s="1134"/>
      <c r="DXC30" s="1134"/>
      <c r="DXD30" s="1135"/>
      <c r="DXE30" s="1133"/>
      <c r="DXF30" s="1134"/>
      <c r="DXG30" s="1135"/>
      <c r="DXH30" s="1133"/>
      <c r="DXI30" s="1134"/>
      <c r="DXJ30" s="1134"/>
      <c r="DXK30" s="1134"/>
      <c r="DXL30" s="1134"/>
      <c r="DXM30" s="1134"/>
      <c r="DXN30" s="1134"/>
      <c r="DXO30" s="1134"/>
      <c r="DXP30" s="1134"/>
      <c r="DXQ30" s="1134"/>
      <c r="DXR30" s="1134"/>
      <c r="DXS30" s="1135"/>
      <c r="DXT30" s="1138"/>
      <c r="DXU30" s="1128"/>
      <c r="DXV30" s="1128"/>
      <c r="DXW30" s="1128"/>
      <c r="DXX30" s="1128"/>
      <c r="DXY30" s="1128"/>
      <c r="DXZ30" s="1128"/>
      <c r="DYA30" s="1128"/>
      <c r="DYB30" s="1128"/>
      <c r="DYC30" s="1128"/>
      <c r="DYD30" s="1128"/>
      <c r="DYE30" s="1128"/>
      <c r="DYF30" s="1139"/>
      <c r="DYG30" s="1133"/>
      <c r="DYH30" s="1134"/>
      <c r="DYI30" s="1135"/>
      <c r="DYJ30" s="1133"/>
      <c r="DYK30" s="1134"/>
      <c r="DYL30" s="1134"/>
      <c r="DYM30" s="1134"/>
      <c r="DYN30" s="1134"/>
      <c r="DYO30" s="1134"/>
      <c r="DYP30" s="1134"/>
      <c r="DYQ30" s="1134"/>
      <c r="DYR30" s="1134"/>
      <c r="DYS30" s="1134"/>
      <c r="DYT30" s="1135"/>
      <c r="DYU30" s="1133"/>
      <c r="DYV30" s="1134"/>
      <c r="DYW30" s="1135"/>
      <c r="DYX30" s="1133"/>
      <c r="DYY30" s="1134"/>
      <c r="DYZ30" s="1134"/>
      <c r="DZA30" s="1134"/>
      <c r="DZB30" s="1134"/>
      <c r="DZC30" s="1134"/>
      <c r="DZD30" s="1134"/>
      <c r="DZE30" s="1134"/>
      <c r="DZF30" s="1134"/>
      <c r="DZG30" s="1134"/>
      <c r="DZH30" s="1134"/>
      <c r="DZI30" s="1135"/>
      <c r="DZJ30" s="1138"/>
      <c r="DZK30" s="1128"/>
      <c r="DZL30" s="1128"/>
      <c r="DZM30" s="1128"/>
      <c r="DZN30" s="1128"/>
      <c r="DZO30" s="1128"/>
      <c r="DZP30" s="1128"/>
      <c r="DZQ30" s="1128"/>
      <c r="DZR30" s="1128"/>
      <c r="DZS30" s="1128"/>
      <c r="DZT30" s="1128"/>
      <c r="DZU30" s="1128"/>
      <c r="DZV30" s="1139"/>
      <c r="DZW30" s="1133"/>
      <c r="DZX30" s="1134"/>
      <c r="DZY30" s="1135"/>
      <c r="DZZ30" s="1133"/>
      <c r="EAA30" s="1134"/>
      <c r="EAB30" s="1134"/>
      <c r="EAC30" s="1134"/>
      <c r="EAD30" s="1134"/>
      <c r="EAE30" s="1134"/>
      <c r="EAF30" s="1134"/>
      <c r="EAG30" s="1134"/>
      <c r="EAH30" s="1134"/>
      <c r="EAI30" s="1134"/>
      <c r="EAJ30" s="1135"/>
      <c r="EAK30" s="1133"/>
      <c r="EAL30" s="1134"/>
      <c r="EAM30" s="1135"/>
      <c r="EAN30" s="1133"/>
      <c r="EAO30" s="1134"/>
      <c r="EAP30" s="1134"/>
      <c r="EAQ30" s="1134"/>
      <c r="EAR30" s="1134"/>
      <c r="EAS30" s="1134"/>
      <c r="EAT30" s="1134"/>
      <c r="EAU30" s="1134"/>
      <c r="EAV30" s="1134"/>
      <c r="EAW30" s="1134"/>
      <c r="EAX30" s="1134"/>
      <c r="EAY30" s="1135"/>
      <c r="EAZ30" s="1138"/>
      <c r="EBA30" s="1128"/>
      <c r="EBB30" s="1128"/>
      <c r="EBC30" s="1128"/>
      <c r="EBD30" s="1128"/>
      <c r="EBE30" s="1128"/>
      <c r="EBF30" s="1128"/>
      <c r="EBG30" s="1128"/>
      <c r="EBH30" s="1128"/>
      <c r="EBI30" s="1128"/>
      <c r="EBJ30" s="1128"/>
      <c r="EBK30" s="1128"/>
      <c r="EBL30" s="1139"/>
      <c r="EBM30" s="1133"/>
      <c r="EBN30" s="1134"/>
      <c r="EBO30" s="1135"/>
      <c r="EBP30" s="1133"/>
      <c r="EBQ30" s="1134"/>
      <c r="EBR30" s="1134"/>
      <c r="EBS30" s="1134"/>
      <c r="EBT30" s="1134"/>
      <c r="EBU30" s="1134"/>
      <c r="EBV30" s="1134"/>
      <c r="EBW30" s="1134"/>
      <c r="EBX30" s="1134"/>
      <c r="EBY30" s="1134"/>
      <c r="EBZ30" s="1135"/>
      <c r="ECA30" s="1133"/>
      <c r="ECB30" s="1134"/>
      <c r="ECC30" s="1135"/>
      <c r="ECD30" s="1133"/>
      <c r="ECE30" s="1134"/>
      <c r="ECF30" s="1134"/>
      <c r="ECG30" s="1134"/>
      <c r="ECH30" s="1134"/>
      <c r="ECI30" s="1134"/>
      <c r="ECJ30" s="1134"/>
      <c r="ECK30" s="1134"/>
      <c r="ECL30" s="1134"/>
      <c r="ECM30" s="1134"/>
      <c r="ECN30" s="1134"/>
      <c r="ECO30" s="1135"/>
      <c r="ECP30" s="1138"/>
      <c r="ECQ30" s="1128"/>
      <c r="ECR30" s="1128"/>
      <c r="ECS30" s="1128"/>
      <c r="ECT30" s="1128"/>
      <c r="ECU30" s="1128"/>
      <c r="ECV30" s="1128"/>
      <c r="ECW30" s="1128"/>
      <c r="ECX30" s="1128"/>
      <c r="ECY30" s="1128"/>
      <c r="ECZ30" s="1128"/>
      <c r="EDA30" s="1128"/>
      <c r="EDB30" s="1139"/>
      <c r="EDC30" s="1133"/>
      <c r="EDD30" s="1134"/>
      <c r="EDE30" s="1135"/>
      <c r="EDF30" s="1133"/>
      <c r="EDG30" s="1134"/>
      <c r="EDH30" s="1134"/>
      <c r="EDI30" s="1134"/>
      <c r="EDJ30" s="1134"/>
      <c r="EDK30" s="1134"/>
      <c r="EDL30" s="1134"/>
      <c r="EDM30" s="1134"/>
      <c r="EDN30" s="1134"/>
      <c r="EDO30" s="1134"/>
      <c r="EDP30" s="1135"/>
      <c r="EDQ30" s="1133"/>
      <c r="EDR30" s="1134"/>
      <c r="EDS30" s="1135"/>
      <c r="EDT30" s="1133"/>
      <c r="EDU30" s="1134"/>
      <c r="EDV30" s="1134"/>
      <c r="EDW30" s="1134"/>
      <c r="EDX30" s="1134"/>
      <c r="EDY30" s="1134"/>
      <c r="EDZ30" s="1134"/>
      <c r="EEA30" s="1134"/>
      <c r="EEB30" s="1134"/>
      <c r="EEC30" s="1134"/>
      <c r="EED30" s="1134"/>
      <c r="EEE30" s="1135"/>
      <c r="EEF30" s="1138"/>
      <c r="EEG30" s="1128"/>
      <c r="EEH30" s="1128"/>
      <c r="EEI30" s="1128"/>
      <c r="EEJ30" s="1128"/>
      <c r="EEK30" s="1128"/>
      <c r="EEL30" s="1128"/>
      <c r="EEM30" s="1128"/>
      <c r="EEN30" s="1128"/>
      <c r="EEO30" s="1128"/>
      <c r="EEP30" s="1128"/>
      <c r="EEQ30" s="1128"/>
      <c r="EER30" s="1139"/>
      <c r="EES30" s="1133"/>
      <c r="EET30" s="1134"/>
      <c r="EEU30" s="1135"/>
      <c r="EEV30" s="1133"/>
      <c r="EEW30" s="1134"/>
      <c r="EEX30" s="1134"/>
      <c r="EEY30" s="1134"/>
      <c r="EEZ30" s="1134"/>
      <c r="EFA30" s="1134"/>
      <c r="EFB30" s="1134"/>
      <c r="EFC30" s="1134"/>
      <c r="EFD30" s="1134"/>
      <c r="EFE30" s="1134"/>
      <c r="EFF30" s="1135"/>
      <c r="EFG30" s="1133"/>
      <c r="EFH30" s="1134"/>
      <c r="EFI30" s="1135"/>
      <c r="EFJ30" s="1133"/>
      <c r="EFK30" s="1134"/>
      <c r="EFL30" s="1134"/>
      <c r="EFM30" s="1134"/>
      <c r="EFN30" s="1134"/>
      <c r="EFO30" s="1134"/>
      <c r="EFP30" s="1134"/>
      <c r="EFQ30" s="1134"/>
      <c r="EFR30" s="1134"/>
      <c r="EFS30" s="1134"/>
      <c r="EFT30" s="1134"/>
      <c r="EFU30" s="1135"/>
      <c r="EFV30" s="1138"/>
      <c r="EFW30" s="1128"/>
      <c r="EFX30" s="1128"/>
      <c r="EFY30" s="1128"/>
      <c r="EFZ30" s="1128"/>
      <c r="EGA30" s="1128"/>
      <c r="EGB30" s="1128"/>
      <c r="EGC30" s="1128"/>
      <c r="EGD30" s="1128"/>
      <c r="EGE30" s="1128"/>
      <c r="EGF30" s="1128"/>
      <c r="EGG30" s="1128"/>
      <c r="EGH30" s="1139"/>
      <c r="EGI30" s="1133"/>
      <c r="EGJ30" s="1134"/>
      <c r="EGK30" s="1135"/>
      <c r="EGL30" s="1133"/>
      <c r="EGM30" s="1134"/>
      <c r="EGN30" s="1134"/>
      <c r="EGO30" s="1134"/>
      <c r="EGP30" s="1134"/>
      <c r="EGQ30" s="1134"/>
      <c r="EGR30" s="1134"/>
      <c r="EGS30" s="1134"/>
      <c r="EGT30" s="1134"/>
      <c r="EGU30" s="1134"/>
      <c r="EGV30" s="1135"/>
      <c r="EGW30" s="1133"/>
      <c r="EGX30" s="1134"/>
      <c r="EGY30" s="1135"/>
      <c r="EGZ30" s="1133"/>
      <c r="EHA30" s="1134"/>
      <c r="EHB30" s="1134"/>
      <c r="EHC30" s="1134"/>
      <c r="EHD30" s="1134"/>
      <c r="EHE30" s="1134"/>
      <c r="EHF30" s="1134"/>
      <c r="EHG30" s="1134"/>
      <c r="EHH30" s="1134"/>
      <c r="EHI30" s="1134"/>
      <c r="EHJ30" s="1134"/>
      <c r="EHK30" s="1135"/>
      <c r="EHL30" s="1138"/>
      <c r="EHM30" s="1128"/>
      <c r="EHN30" s="1128"/>
      <c r="EHO30" s="1128"/>
      <c r="EHP30" s="1128"/>
      <c r="EHQ30" s="1128"/>
      <c r="EHR30" s="1128"/>
      <c r="EHS30" s="1128"/>
      <c r="EHT30" s="1128"/>
      <c r="EHU30" s="1128"/>
      <c r="EHV30" s="1128"/>
      <c r="EHW30" s="1128"/>
      <c r="EHX30" s="1139"/>
      <c r="EHY30" s="1133"/>
      <c r="EHZ30" s="1134"/>
      <c r="EIA30" s="1135"/>
      <c r="EIB30" s="1133"/>
      <c r="EIC30" s="1134"/>
      <c r="EID30" s="1134"/>
      <c r="EIE30" s="1134"/>
      <c r="EIF30" s="1134"/>
      <c r="EIG30" s="1134"/>
      <c r="EIH30" s="1134"/>
      <c r="EII30" s="1134"/>
      <c r="EIJ30" s="1134"/>
      <c r="EIK30" s="1134"/>
      <c r="EIL30" s="1135"/>
      <c r="EIM30" s="1133"/>
      <c r="EIN30" s="1134"/>
      <c r="EIO30" s="1135"/>
      <c r="EIP30" s="1133"/>
      <c r="EIQ30" s="1134"/>
      <c r="EIR30" s="1134"/>
      <c r="EIS30" s="1134"/>
      <c r="EIT30" s="1134"/>
      <c r="EIU30" s="1134"/>
      <c r="EIV30" s="1134"/>
      <c r="EIW30" s="1134"/>
      <c r="EIX30" s="1134"/>
      <c r="EIY30" s="1134"/>
      <c r="EIZ30" s="1134"/>
      <c r="EJA30" s="1135"/>
      <c r="EJB30" s="1138"/>
      <c r="EJC30" s="1128"/>
      <c r="EJD30" s="1128"/>
      <c r="EJE30" s="1128"/>
      <c r="EJF30" s="1128"/>
      <c r="EJG30" s="1128"/>
      <c r="EJH30" s="1128"/>
      <c r="EJI30" s="1128"/>
      <c r="EJJ30" s="1128"/>
      <c r="EJK30" s="1128"/>
      <c r="EJL30" s="1128"/>
      <c r="EJM30" s="1128"/>
      <c r="EJN30" s="1139"/>
    </row>
    <row r="31" spans="1:3654" ht="18.75" customHeight="1" x14ac:dyDescent="0.25">
      <c r="A31" s="1133"/>
      <c r="B31" s="1134"/>
      <c r="C31" s="1135"/>
      <c r="D31" s="1133"/>
      <c r="E31" s="1134"/>
      <c r="F31" s="1134"/>
      <c r="G31" s="1134"/>
      <c r="H31" s="1134"/>
      <c r="I31" s="1134"/>
      <c r="J31" s="1134"/>
      <c r="K31" s="1134"/>
      <c r="L31" s="1134"/>
      <c r="M31" s="1134"/>
      <c r="N31" s="1135"/>
      <c r="O31" s="1133"/>
      <c r="P31" s="1134"/>
      <c r="Q31" s="1135"/>
      <c r="R31" s="1133"/>
      <c r="S31" s="1134"/>
      <c r="T31" s="1134"/>
      <c r="U31" s="1134"/>
      <c r="V31" s="1134"/>
      <c r="W31" s="1134"/>
      <c r="X31" s="1134"/>
      <c r="Y31" s="1134"/>
      <c r="Z31" s="1134"/>
      <c r="AA31" s="1134"/>
      <c r="AB31" s="1134"/>
      <c r="AC31" s="1135"/>
      <c r="AD31" s="1133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134"/>
      <c r="AO31" s="1134"/>
      <c r="AP31" s="1135"/>
      <c r="AQ31" s="1133"/>
      <c r="AR31" s="1134"/>
      <c r="AS31" s="1135"/>
      <c r="AT31" s="1133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5"/>
      <c r="BE31" s="1133"/>
      <c r="BF31" s="1134"/>
      <c r="BG31" s="1135"/>
      <c r="BH31" s="1133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5"/>
      <c r="BT31" s="1133"/>
      <c r="BU31" s="1134"/>
      <c r="BV31" s="1134"/>
      <c r="BW31" s="1134"/>
      <c r="BX31" s="1134"/>
      <c r="BY31" s="1134"/>
      <c r="BZ31" s="1134"/>
      <c r="CA31" s="1134"/>
      <c r="CB31" s="1134"/>
      <c r="CC31" s="1134"/>
      <c r="CD31" s="1134"/>
      <c r="CE31" s="1134"/>
      <c r="CF31" s="1135"/>
      <c r="CG31" s="1133"/>
      <c r="CH31" s="1134"/>
      <c r="CI31" s="1135"/>
      <c r="CJ31" s="1133"/>
      <c r="CK31" s="1134"/>
      <c r="CL31" s="1134"/>
      <c r="CM31" s="1134"/>
      <c r="CN31" s="1134"/>
      <c r="CO31" s="1134"/>
      <c r="CP31" s="1134"/>
      <c r="CQ31" s="1134"/>
      <c r="CR31" s="1134"/>
      <c r="CS31" s="1134"/>
      <c r="CT31" s="1135"/>
      <c r="CU31" s="1133"/>
      <c r="CV31" s="1134"/>
      <c r="CW31" s="1135"/>
      <c r="CX31" s="1133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5"/>
      <c r="DJ31" s="1133"/>
      <c r="DK31" s="1134"/>
      <c r="DL31" s="1134"/>
      <c r="DM31" s="1134"/>
      <c r="DN31" s="1134"/>
      <c r="DO31" s="1134"/>
      <c r="DP31" s="1134"/>
      <c r="DQ31" s="1134"/>
      <c r="DR31" s="1134"/>
      <c r="DS31" s="1134"/>
      <c r="DT31" s="1134"/>
      <c r="DU31" s="1134"/>
      <c r="DV31" s="1135"/>
      <c r="DW31" s="1133"/>
      <c r="DX31" s="1134"/>
      <c r="DY31" s="1135"/>
      <c r="DZ31" s="1133"/>
      <c r="EA31" s="1134"/>
      <c r="EB31" s="1134"/>
      <c r="EC31" s="1134"/>
      <c r="ED31" s="1134"/>
      <c r="EE31" s="1134"/>
      <c r="EF31" s="1134"/>
      <c r="EG31" s="1134"/>
      <c r="EH31" s="1134"/>
      <c r="EI31" s="1134"/>
      <c r="EJ31" s="1135"/>
      <c r="EK31" s="1133"/>
      <c r="EL31" s="1134"/>
      <c r="EM31" s="1135"/>
      <c r="EN31" s="1133"/>
      <c r="EO31" s="1134"/>
      <c r="EP31" s="1134"/>
      <c r="EQ31" s="1134"/>
      <c r="ER31" s="1134"/>
      <c r="ES31" s="1134"/>
      <c r="ET31" s="1134"/>
      <c r="EU31" s="1134"/>
      <c r="EV31" s="1134"/>
      <c r="EW31" s="1134"/>
      <c r="EX31" s="1134"/>
      <c r="EY31" s="1135"/>
      <c r="EZ31" s="1133"/>
      <c r="FA31" s="1134"/>
      <c r="FB31" s="1134"/>
      <c r="FC31" s="1134"/>
      <c r="FD31" s="1134"/>
      <c r="FE31" s="1134"/>
      <c r="FF31" s="1134"/>
      <c r="FG31" s="1134"/>
      <c r="FH31" s="1134"/>
      <c r="FI31" s="1134"/>
      <c r="FJ31" s="1134"/>
      <c r="FK31" s="1134"/>
      <c r="FL31" s="1135"/>
      <c r="FM31" s="1133"/>
      <c r="FN31" s="1134"/>
      <c r="FO31" s="1135"/>
      <c r="FP31" s="1133"/>
      <c r="FQ31" s="1134"/>
      <c r="FR31" s="1134"/>
      <c r="FS31" s="1134"/>
      <c r="FT31" s="1134"/>
      <c r="FU31" s="1134"/>
      <c r="FV31" s="1134"/>
      <c r="FW31" s="1134"/>
      <c r="FX31" s="1134"/>
      <c r="FY31" s="1134"/>
      <c r="FZ31" s="1135"/>
      <c r="GA31" s="1133"/>
      <c r="GB31" s="1134"/>
      <c r="GC31" s="1135"/>
      <c r="GD31" s="1133"/>
      <c r="GE31" s="1134"/>
      <c r="GF31" s="1134"/>
      <c r="GG31" s="1134"/>
      <c r="GH31" s="1134"/>
      <c r="GI31" s="1134"/>
      <c r="GJ31" s="1134"/>
      <c r="GK31" s="1134"/>
      <c r="GL31" s="1134"/>
      <c r="GM31" s="1134"/>
      <c r="GN31" s="1134"/>
      <c r="GO31" s="1135"/>
      <c r="GP31" s="1133"/>
      <c r="GQ31" s="1134"/>
      <c r="GR31" s="1134"/>
      <c r="GS31" s="1134"/>
      <c r="GT31" s="1134"/>
      <c r="GU31" s="1134"/>
      <c r="GV31" s="1134"/>
      <c r="GW31" s="1134"/>
      <c r="GX31" s="1134"/>
      <c r="GY31" s="1134"/>
      <c r="GZ31" s="1134"/>
      <c r="HA31" s="1134"/>
      <c r="HB31" s="1135"/>
      <c r="HC31" s="1133"/>
      <c r="HD31" s="1134"/>
      <c r="HE31" s="1135"/>
      <c r="HF31" s="1133"/>
      <c r="HG31" s="1134"/>
      <c r="HH31" s="1134"/>
      <c r="HI31" s="1134"/>
      <c r="HJ31" s="1134"/>
      <c r="HK31" s="1134"/>
      <c r="HL31" s="1134"/>
      <c r="HM31" s="1134"/>
      <c r="HN31" s="1134"/>
      <c r="HO31" s="1134"/>
      <c r="HP31" s="1135"/>
      <c r="HQ31" s="1133"/>
      <c r="HR31" s="1134"/>
      <c r="HS31" s="1135"/>
      <c r="HT31" s="1133"/>
      <c r="HU31" s="1134"/>
      <c r="HV31" s="1134"/>
      <c r="HW31" s="1134"/>
      <c r="HX31" s="1134"/>
      <c r="HY31" s="1134"/>
      <c r="HZ31" s="1134"/>
      <c r="IA31" s="1134"/>
      <c r="IB31" s="1134"/>
      <c r="IC31" s="1134"/>
      <c r="ID31" s="1134"/>
      <c r="IE31" s="1135"/>
      <c r="IF31" s="1133"/>
      <c r="IG31" s="1134"/>
      <c r="IH31" s="1134"/>
      <c r="II31" s="1134"/>
      <c r="IJ31" s="1134"/>
      <c r="IK31" s="1134"/>
      <c r="IL31" s="1134"/>
      <c r="IM31" s="1134"/>
      <c r="IN31" s="1134"/>
      <c r="IO31" s="1134"/>
      <c r="IP31" s="1134"/>
      <c r="IQ31" s="1134"/>
      <c r="IR31" s="1135"/>
      <c r="IS31" s="1133"/>
      <c r="IT31" s="1134"/>
      <c r="IU31" s="1135"/>
      <c r="IV31" s="1133"/>
      <c r="IW31" s="1134"/>
      <c r="IX31" s="1134"/>
      <c r="IY31" s="1134"/>
      <c r="IZ31" s="1134"/>
      <c r="JA31" s="1134"/>
      <c r="JB31" s="1134"/>
      <c r="JC31" s="1134"/>
      <c r="JD31" s="1134"/>
      <c r="JE31" s="1134"/>
      <c r="JF31" s="1135"/>
      <c r="JG31" s="1133"/>
      <c r="JH31" s="1134"/>
      <c r="JI31" s="1135"/>
      <c r="JJ31" s="1133"/>
      <c r="JK31" s="1134"/>
      <c r="JL31" s="1134"/>
      <c r="JM31" s="1134"/>
      <c r="JN31" s="1134"/>
      <c r="JO31" s="1134"/>
      <c r="JP31" s="1134"/>
      <c r="JQ31" s="1134"/>
      <c r="JR31" s="1134"/>
      <c r="JS31" s="1134"/>
      <c r="JT31" s="1134"/>
      <c r="JU31" s="1135"/>
      <c r="JV31" s="1133"/>
      <c r="JW31" s="1134"/>
      <c r="JX31" s="1134"/>
      <c r="JY31" s="1134"/>
      <c r="JZ31" s="1134"/>
      <c r="KA31" s="1134"/>
      <c r="KB31" s="1134"/>
      <c r="KC31" s="1134"/>
      <c r="KD31" s="1134"/>
      <c r="KE31" s="1134"/>
      <c r="KF31" s="1134"/>
      <c r="KG31" s="1134"/>
      <c r="KH31" s="1135"/>
      <c r="KI31" s="1133"/>
      <c r="KJ31" s="1134"/>
      <c r="KK31" s="1135"/>
      <c r="KL31" s="1133"/>
      <c r="KM31" s="1134"/>
      <c r="KN31" s="1134"/>
      <c r="KO31" s="1134"/>
      <c r="KP31" s="1134"/>
      <c r="KQ31" s="1134"/>
      <c r="KR31" s="1134"/>
      <c r="KS31" s="1134"/>
      <c r="KT31" s="1134"/>
      <c r="KU31" s="1134"/>
      <c r="KV31" s="1135"/>
      <c r="KW31" s="1133"/>
      <c r="KX31" s="1134"/>
      <c r="KY31" s="1135"/>
      <c r="KZ31" s="1133"/>
      <c r="LA31" s="1134"/>
      <c r="LB31" s="1134"/>
      <c r="LC31" s="1134"/>
      <c r="LD31" s="1134"/>
      <c r="LE31" s="1134"/>
      <c r="LF31" s="1134"/>
      <c r="LG31" s="1134"/>
      <c r="LH31" s="1134"/>
      <c r="LI31" s="1134"/>
      <c r="LJ31" s="1134"/>
      <c r="LK31" s="1135"/>
      <c r="LL31" s="1133"/>
      <c r="LM31" s="1134"/>
      <c r="LN31" s="1134"/>
      <c r="LO31" s="1134"/>
      <c r="LP31" s="1134"/>
      <c r="LQ31" s="1134"/>
      <c r="LR31" s="1134"/>
      <c r="LS31" s="1134"/>
      <c r="LT31" s="1134"/>
      <c r="LU31" s="1134"/>
      <c r="LV31" s="1134"/>
      <c r="LW31" s="1134"/>
      <c r="LX31" s="1135"/>
      <c r="LY31" s="1133"/>
      <c r="LZ31" s="1134"/>
      <c r="MA31" s="1135"/>
      <c r="MB31" s="1133"/>
      <c r="MC31" s="1134"/>
      <c r="MD31" s="1134"/>
      <c r="ME31" s="1134"/>
      <c r="MF31" s="1134"/>
      <c r="MG31" s="1134"/>
      <c r="MH31" s="1134"/>
      <c r="MI31" s="1134"/>
      <c r="MJ31" s="1134"/>
      <c r="MK31" s="1134"/>
      <c r="ML31" s="1135"/>
      <c r="MM31" s="1133"/>
      <c r="MN31" s="1134"/>
      <c r="MO31" s="1135"/>
      <c r="MP31" s="1133"/>
      <c r="MQ31" s="1134"/>
      <c r="MR31" s="1134"/>
      <c r="MS31" s="1134"/>
      <c r="MT31" s="1134"/>
      <c r="MU31" s="1134"/>
      <c r="MV31" s="1134"/>
      <c r="MW31" s="1134"/>
      <c r="MX31" s="1134"/>
      <c r="MY31" s="1134"/>
      <c r="MZ31" s="1134"/>
      <c r="NA31" s="1135"/>
      <c r="NB31" s="1133"/>
      <c r="NC31" s="1134"/>
      <c r="ND31" s="1134"/>
      <c r="NE31" s="1134"/>
      <c r="NF31" s="1134"/>
      <c r="NG31" s="1134"/>
      <c r="NH31" s="1134"/>
      <c r="NI31" s="1134"/>
      <c r="NJ31" s="1134"/>
      <c r="NK31" s="1134"/>
      <c r="NL31" s="1134"/>
      <c r="NM31" s="1134"/>
      <c r="NN31" s="1135"/>
      <c r="NO31" s="1133"/>
      <c r="NP31" s="1134"/>
      <c r="NQ31" s="1135"/>
      <c r="NR31" s="1133"/>
      <c r="NS31" s="1134"/>
      <c r="NT31" s="1134"/>
      <c r="NU31" s="1134"/>
      <c r="NV31" s="1134"/>
      <c r="NW31" s="1134"/>
      <c r="NX31" s="1134"/>
      <c r="NY31" s="1134"/>
      <c r="NZ31" s="1134"/>
      <c r="OA31" s="1134"/>
      <c r="OB31" s="1135"/>
      <c r="OC31" s="1133"/>
      <c r="OD31" s="1134"/>
      <c r="OE31" s="1135"/>
      <c r="OF31" s="1133"/>
      <c r="OG31" s="1134"/>
      <c r="OH31" s="1134"/>
      <c r="OI31" s="1134"/>
      <c r="OJ31" s="1134"/>
      <c r="OK31" s="1134"/>
      <c r="OL31" s="1134"/>
      <c r="OM31" s="1134"/>
      <c r="ON31" s="1134"/>
      <c r="OO31" s="1134"/>
      <c r="OP31" s="1134"/>
      <c r="OQ31" s="1135"/>
      <c r="OR31" s="1133"/>
      <c r="OS31" s="1134"/>
      <c r="OT31" s="1134"/>
      <c r="OU31" s="1134"/>
      <c r="OV31" s="1134"/>
      <c r="OW31" s="1134"/>
      <c r="OX31" s="1134"/>
      <c r="OY31" s="1134"/>
      <c r="OZ31" s="1134"/>
      <c r="PA31" s="1134"/>
      <c r="PB31" s="1134"/>
      <c r="PC31" s="1134"/>
      <c r="PD31" s="1135"/>
      <c r="PE31" s="1133"/>
      <c r="PF31" s="1134"/>
      <c r="PG31" s="1135"/>
      <c r="PH31" s="1133"/>
      <c r="PI31" s="1134"/>
      <c r="PJ31" s="1134"/>
      <c r="PK31" s="1134"/>
      <c r="PL31" s="1134"/>
      <c r="PM31" s="1134"/>
      <c r="PN31" s="1134"/>
      <c r="PO31" s="1134"/>
      <c r="PP31" s="1134"/>
      <c r="PQ31" s="1134"/>
      <c r="PR31" s="1135"/>
      <c r="PS31" s="1133"/>
      <c r="PT31" s="1134"/>
      <c r="PU31" s="1135"/>
      <c r="PV31" s="1133"/>
      <c r="PW31" s="1134"/>
      <c r="PX31" s="1134"/>
      <c r="PY31" s="1134"/>
      <c r="PZ31" s="1134"/>
      <c r="QA31" s="1134"/>
      <c r="QB31" s="1134"/>
      <c r="QC31" s="1134"/>
      <c r="QD31" s="1134"/>
      <c r="QE31" s="1134"/>
      <c r="QF31" s="1134"/>
      <c r="QG31" s="1135"/>
      <c r="QH31" s="1133"/>
      <c r="QI31" s="1134"/>
      <c r="QJ31" s="1134"/>
      <c r="QK31" s="1134"/>
      <c r="QL31" s="1134"/>
      <c r="QM31" s="1134"/>
      <c r="QN31" s="1134"/>
      <c r="QO31" s="1134"/>
      <c r="QP31" s="1134"/>
      <c r="QQ31" s="1134"/>
      <c r="QR31" s="1134"/>
      <c r="QS31" s="1134"/>
      <c r="QT31" s="1135"/>
      <c r="QU31" s="1133"/>
      <c r="QV31" s="1134"/>
      <c r="QW31" s="1135"/>
      <c r="QX31" s="1133"/>
      <c r="QY31" s="1134"/>
      <c r="QZ31" s="1134"/>
      <c r="RA31" s="1134"/>
      <c r="RB31" s="1134"/>
      <c r="RC31" s="1134"/>
      <c r="RD31" s="1134"/>
      <c r="RE31" s="1134"/>
      <c r="RF31" s="1134"/>
      <c r="RG31" s="1134"/>
      <c r="RH31" s="1135"/>
      <c r="RI31" s="1133"/>
      <c r="RJ31" s="1134"/>
      <c r="RK31" s="1135"/>
      <c r="RL31" s="1133"/>
      <c r="RM31" s="1134"/>
      <c r="RN31" s="1134"/>
      <c r="RO31" s="1134"/>
      <c r="RP31" s="1134"/>
      <c r="RQ31" s="1134"/>
      <c r="RR31" s="1134"/>
      <c r="RS31" s="1134"/>
      <c r="RT31" s="1134"/>
      <c r="RU31" s="1134"/>
      <c r="RV31" s="1134"/>
      <c r="RW31" s="1135"/>
      <c r="RX31" s="1133"/>
      <c r="RY31" s="1134"/>
      <c r="RZ31" s="1134"/>
      <c r="SA31" s="1134"/>
      <c r="SB31" s="1134"/>
      <c r="SC31" s="1134"/>
      <c r="SD31" s="1134"/>
      <c r="SE31" s="1134"/>
      <c r="SF31" s="1134"/>
      <c r="SG31" s="1134"/>
      <c r="SH31" s="1134"/>
      <c r="SI31" s="1134"/>
      <c r="SJ31" s="1135"/>
      <c r="SK31" s="1133"/>
      <c r="SL31" s="1134"/>
      <c r="SM31" s="1135"/>
      <c r="SN31" s="1133"/>
      <c r="SO31" s="1134"/>
      <c r="SP31" s="1134"/>
      <c r="SQ31" s="1134"/>
      <c r="SR31" s="1134"/>
      <c r="SS31" s="1134"/>
      <c r="ST31" s="1134"/>
      <c r="SU31" s="1134"/>
      <c r="SV31" s="1134"/>
      <c r="SW31" s="1134"/>
      <c r="SX31" s="1135"/>
      <c r="SY31" s="1133"/>
      <c r="SZ31" s="1134"/>
      <c r="TA31" s="1135"/>
      <c r="TB31" s="1133"/>
      <c r="TC31" s="1134"/>
      <c r="TD31" s="1134"/>
      <c r="TE31" s="1134"/>
      <c r="TF31" s="1134"/>
      <c r="TG31" s="1134"/>
      <c r="TH31" s="1134"/>
      <c r="TI31" s="1134"/>
      <c r="TJ31" s="1134"/>
      <c r="TK31" s="1134"/>
      <c r="TL31" s="1134"/>
      <c r="TM31" s="1135"/>
      <c r="TN31" s="1133"/>
      <c r="TO31" s="1134"/>
      <c r="TP31" s="1134"/>
      <c r="TQ31" s="1134"/>
      <c r="TR31" s="1134"/>
      <c r="TS31" s="1134"/>
      <c r="TT31" s="1134"/>
      <c r="TU31" s="1134"/>
      <c r="TV31" s="1134"/>
      <c r="TW31" s="1134"/>
      <c r="TX31" s="1134"/>
      <c r="TY31" s="1134"/>
      <c r="TZ31" s="1135"/>
      <c r="UA31" s="1133"/>
      <c r="UB31" s="1134"/>
      <c r="UC31" s="1135"/>
      <c r="UD31" s="1133"/>
      <c r="UE31" s="1134"/>
      <c r="UF31" s="1134"/>
      <c r="UG31" s="1134"/>
      <c r="UH31" s="1134"/>
      <c r="UI31" s="1134"/>
      <c r="UJ31" s="1134"/>
      <c r="UK31" s="1134"/>
      <c r="UL31" s="1134"/>
      <c r="UM31" s="1134"/>
      <c r="UN31" s="1135"/>
      <c r="UO31" s="1133"/>
      <c r="UP31" s="1134"/>
      <c r="UQ31" s="1135"/>
      <c r="UR31" s="1133"/>
      <c r="US31" s="1134"/>
      <c r="UT31" s="1134"/>
      <c r="UU31" s="1134"/>
      <c r="UV31" s="1134"/>
      <c r="UW31" s="1134"/>
      <c r="UX31" s="1134"/>
      <c r="UY31" s="1134"/>
      <c r="UZ31" s="1134"/>
      <c r="VA31" s="1134"/>
      <c r="VB31" s="1134"/>
      <c r="VC31" s="1135"/>
      <c r="VD31" s="1133"/>
      <c r="VE31" s="1134"/>
      <c r="VF31" s="1134"/>
      <c r="VG31" s="1134"/>
      <c r="VH31" s="1134"/>
      <c r="VI31" s="1134"/>
      <c r="VJ31" s="1134"/>
      <c r="VK31" s="1134"/>
      <c r="VL31" s="1134"/>
      <c r="VM31" s="1134"/>
      <c r="VN31" s="1134"/>
      <c r="VO31" s="1134"/>
      <c r="VP31" s="1135"/>
      <c r="VQ31" s="1133"/>
      <c r="VR31" s="1134"/>
      <c r="VS31" s="1135"/>
      <c r="VT31" s="1133"/>
      <c r="VU31" s="1134"/>
      <c r="VV31" s="1134"/>
      <c r="VW31" s="1134"/>
      <c r="VX31" s="1134"/>
      <c r="VY31" s="1134"/>
      <c r="VZ31" s="1134"/>
      <c r="WA31" s="1134"/>
      <c r="WB31" s="1134"/>
      <c r="WC31" s="1134"/>
      <c r="WD31" s="1135"/>
      <c r="WE31" s="1133"/>
      <c r="WF31" s="1134"/>
      <c r="WG31" s="1135"/>
      <c r="WH31" s="1133"/>
      <c r="WI31" s="1134"/>
      <c r="WJ31" s="1134"/>
      <c r="WK31" s="1134"/>
      <c r="WL31" s="1134"/>
      <c r="WM31" s="1134"/>
      <c r="WN31" s="1134"/>
      <c r="WO31" s="1134"/>
      <c r="WP31" s="1134"/>
      <c r="WQ31" s="1134"/>
      <c r="WR31" s="1134"/>
      <c r="WS31" s="1135"/>
      <c r="WT31" s="1133"/>
      <c r="WU31" s="1134"/>
      <c r="WV31" s="1134"/>
      <c r="WW31" s="1134"/>
      <c r="WX31" s="1134"/>
      <c r="WY31" s="1134"/>
      <c r="WZ31" s="1134"/>
      <c r="XA31" s="1134"/>
      <c r="XB31" s="1134"/>
      <c r="XC31" s="1134"/>
      <c r="XD31" s="1134"/>
      <c r="XE31" s="1134"/>
      <c r="XF31" s="1135"/>
      <c r="XG31" s="1133"/>
      <c r="XH31" s="1134"/>
      <c r="XI31" s="1135"/>
      <c r="XJ31" s="1133"/>
      <c r="XK31" s="1134"/>
      <c r="XL31" s="1134"/>
      <c r="XM31" s="1134"/>
      <c r="XN31" s="1134"/>
      <c r="XO31" s="1134"/>
      <c r="XP31" s="1134"/>
      <c r="XQ31" s="1134"/>
      <c r="XR31" s="1134"/>
      <c r="XS31" s="1134"/>
      <c r="XT31" s="1135"/>
      <c r="XU31" s="1133"/>
      <c r="XV31" s="1134"/>
      <c r="XW31" s="1135"/>
      <c r="XX31" s="1133"/>
      <c r="XY31" s="1134"/>
      <c r="XZ31" s="1134"/>
      <c r="YA31" s="1134"/>
      <c r="YB31" s="1134"/>
      <c r="YC31" s="1134"/>
      <c r="YD31" s="1134"/>
      <c r="YE31" s="1134"/>
      <c r="YF31" s="1134"/>
      <c r="YG31" s="1134"/>
      <c r="YH31" s="1134"/>
      <c r="YI31" s="1135"/>
      <c r="YJ31" s="1133"/>
      <c r="YK31" s="1134"/>
      <c r="YL31" s="1134"/>
      <c r="YM31" s="1134"/>
      <c r="YN31" s="1134"/>
      <c r="YO31" s="1134"/>
      <c r="YP31" s="1134"/>
      <c r="YQ31" s="1134"/>
      <c r="YR31" s="1134"/>
      <c r="YS31" s="1134"/>
      <c r="YT31" s="1134"/>
      <c r="YU31" s="1134"/>
      <c r="YV31" s="1135"/>
      <c r="YW31" s="1133"/>
      <c r="YX31" s="1134"/>
      <c r="YY31" s="1135"/>
      <c r="YZ31" s="1133"/>
      <c r="ZA31" s="1134"/>
      <c r="ZB31" s="1134"/>
      <c r="ZC31" s="1134"/>
      <c r="ZD31" s="1134"/>
      <c r="ZE31" s="1134"/>
      <c r="ZF31" s="1134"/>
      <c r="ZG31" s="1134"/>
      <c r="ZH31" s="1134"/>
      <c r="ZI31" s="1134"/>
      <c r="ZJ31" s="1135"/>
      <c r="ZK31" s="1133"/>
      <c r="ZL31" s="1134"/>
      <c r="ZM31" s="1135"/>
      <c r="ZN31" s="1133"/>
      <c r="ZO31" s="1134"/>
      <c r="ZP31" s="1134"/>
      <c r="ZQ31" s="1134"/>
      <c r="ZR31" s="1134"/>
      <c r="ZS31" s="1134"/>
      <c r="ZT31" s="1134"/>
      <c r="ZU31" s="1134"/>
      <c r="ZV31" s="1134"/>
      <c r="ZW31" s="1134"/>
      <c r="ZX31" s="1134"/>
      <c r="ZY31" s="1135"/>
      <c r="ZZ31" s="1133"/>
      <c r="AAA31" s="1134"/>
      <c r="AAB31" s="1134"/>
      <c r="AAC31" s="1134"/>
      <c r="AAD31" s="1134"/>
      <c r="AAE31" s="1134"/>
      <c r="AAF31" s="1134"/>
      <c r="AAG31" s="1134"/>
      <c r="AAH31" s="1134"/>
      <c r="AAI31" s="1134"/>
      <c r="AAJ31" s="1134"/>
      <c r="AAK31" s="1134"/>
      <c r="AAL31" s="1135"/>
      <c r="AAM31" s="1133"/>
      <c r="AAN31" s="1134"/>
      <c r="AAO31" s="1135"/>
      <c r="AAP31" s="1133"/>
      <c r="AAQ31" s="1134"/>
      <c r="AAR31" s="1134"/>
      <c r="AAS31" s="1134"/>
      <c r="AAT31" s="1134"/>
      <c r="AAU31" s="1134"/>
      <c r="AAV31" s="1134"/>
      <c r="AAW31" s="1134"/>
      <c r="AAX31" s="1134"/>
      <c r="AAY31" s="1134"/>
      <c r="AAZ31" s="1135"/>
      <c r="ABA31" s="1133"/>
      <c r="ABB31" s="1134"/>
      <c r="ABC31" s="1135"/>
      <c r="ABD31" s="1133"/>
      <c r="ABE31" s="1134"/>
      <c r="ABF31" s="1134"/>
      <c r="ABG31" s="1134"/>
      <c r="ABH31" s="1134"/>
      <c r="ABI31" s="1134"/>
      <c r="ABJ31" s="1134"/>
      <c r="ABK31" s="1134"/>
      <c r="ABL31" s="1134"/>
      <c r="ABM31" s="1134"/>
      <c r="ABN31" s="1134"/>
      <c r="ABO31" s="1135"/>
      <c r="ABP31" s="1133"/>
      <c r="ABQ31" s="1134"/>
      <c r="ABR31" s="1134"/>
      <c r="ABS31" s="1134"/>
      <c r="ABT31" s="1134"/>
      <c r="ABU31" s="1134"/>
      <c r="ABV31" s="1134"/>
      <c r="ABW31" s="1134"/>
      <c r="ABX31" s="1134"/>
      <c r="ABY31" s="1134"/>
      <c r="ABZ31" s="1134"/>
      <c r="ACA31" s="1134"/>
      <c r="ACB31" s="1135"/>
      <c r="ACC31" s="1133"/>
      <c r="ACD31" s="1134"/>
      <c r="ACE31" s="1135"/>
      <c r="ACF31" s="1133"/>
      <c r="ACG31" s="1134"/>
      <c r="ACH31" s="1134"/>
      <c r="ACI31" s="1134"/>
      <c r="ACJ31" s="1134"/>
      <c r="ACK31" s="1134"/>
      <c r="ACL31" s="1134"/>
      <c r="ACM31" s="1134"/>
      <c r="ACN31" s="1134"/>
      <c r="ACO31" s="1134"/>
      <c r="ACP31" s="1135"/>
      <c r="ACQ31" s="1133"/>
      <c r="ACR31" s="1134"/>
      <c r="ACS31" s="1135"/>
      <c r="ACT31" s="1133"/>
      <c r="ACU31" s="1134"/>
      <c r="ACV31" s="1134"/>
      <c r="ACW31" s="1134"/>
      <c r="ACX31" s="1134"/>
      <c r="ACY31" s="1134"/>
      <c r="ACZ31" s="1134"/>
      <c r="ADA31" s="1134"/>
      <c r="ADB31" s="1134"/>
      <c r="ADC31" s="1134"/>
      <c r="ADD31" s="1134"/>
      <c r="ADE31" s="1135"/>
      <c r="ADF31" s="1133"/>
      <c r="ADG31" s="1134"/>
      <c r="ADH31" s="1134"/>
      <c r="ADI31" s="1134"/>
      <c r="ADJ31" s="1134"/>
      <c r="ADK31" s="1134"/>
      <c r="ADL31" s="1134"/>
      <c r="ADM31" s="1134"/>
      <c r="ADN31" s="1134"/>
      <c r="ADO31" s="1134"/>
      <c r="ADP31" s="1134"/>
      <c r="ADQ31" s="1134"/>
      <c r="ADR31" s="1135"/>
      <c r="ADS31" s="1133"/>
      <c r="ADT31" s="1134"/>
      <c r="ADU31" s="1135"/>
      <c r="ADV31" s="1133"/>
      <c r="ADW31" s="1134"/>
      <c r="ADX31" s="1134"/>
      <c r="ADY31" s="1134"/>
      <c r="ADZ31" s="1134"/>
      <c r="AEA31" s="1134"/>
      <c r="AEB31" s="1134"/>
      <c r="AEC31" s="1134"/>
      <c r="AED31" s="1134"/>
      <c r="AEE31" s="1134"/>
      <c r="AEF31" s="1135"/>
      <c r="AEG31" s="1133"/>
      <c r="AEH31" s="1134"/>
      <c r="AEI31" s="1135"/>
      <c r="AEJ31" s="1133"/>
      <c r="AEK31" s="1134"/>
      <c r="AEL31" s="1134"/>
      <c r="AEM31" s="1134"/>
      <c r="AEN31" s="1134"/>
      <c r="AEO31" s="1134"/>
      <c r="AEP31" s="1134"/>
      <c r="AEQ31" s="1134"/>
      <c r="AER31" s="1134"/>
      <c r="AES31" s="1134"/>
      <c r="AET31" s="1134"/>
      <c r="AEU31" s="1135"/>
      <c r="AEV31" s="1133"/>
      <c r="AEW31" s="1134"/>
      <c r="AEX31" s="1134"/>
      <c r="AEY31" s="1134"/>
      <c r="AEZ31" s="1134"/>
      <c r="AFA31" s="1134"/>
      <c r="AFB31" s="1134"/>
      <c r="AFC31" s="1134"/>
      <c r="AFD31" s="1134"/>
      <c r="AFE31" s="1134"/>
      <c r="AFF31" s="1134"/>
      <c r="AFG31" s="1134"/>
      <c r="AFH31" s="1135"/>
      <c r="AFI31" s="1133"/>
      <c r="AFJ31" s="1134"/>
      <c r="AFK31" s="1135"/>
      <c r="AFL31" s="1133"/>
      <c r="AFM31" s="1134"/>
      <c r="AFN31" s="1134"/>
      <c r="AFO31" s="1134"/>
      <c r="AFP31" s="1134"/>
      <c r="AFQ31" s="1134"/>
      <c r="AFR31" s="1134"/>
      <c r="AFS31" s="1134"/>
      <c r="AFT31" s="1134"/>
      <c r="AFU31" s="1134"/>
      <c r="AFV31" s="1135"/>
      <c r="AFW31" s="1133"/>
      <c r="AFX31" s="1134"/>
      <c r="AFY31" s="1135"/>
      <c r="AFZ31" s="1133"/>
      <c r="AGA31" s="1134"/>
      <c r="AGB31" s="1134"/>
      <c r="AGC31" s="1134"/>
      <c r="AGD31" s="1134"/>
      <c r="AGE31" s="1134"/>
      <c r="AGF31" s="1134"/>
      <c r="AGG31" s="1134"/>
      <c r="AGH31" s="1134"/>
      <c r="AGI31" s="1134"/>
      <c r="AGJ31" s="1134"/>
      <c r="AGK31" s="1135"/>
      <c r="AGL31" s="1133"/>
      <c r="AGM31" s="1134"/>
      <c r="AGN31" s="1134"/>
      <c r="AGO31" s="1134"/>
      <c r="AGP31" s="1134"/>
      <c r="AGQ31" s="1134"/>
      <c r="AGR31" s="1134"/>
      <c r="AGS31" s="1134"/>
      <c r="AGT31" s="1134"/>
      <c r="AGU31" s="1134"/>
      <c r="AGV31" s="1134"/>
      <c r="AGW31" s="1134"/>
      <c r="AGX31" s="1135"/>
      <c r="AGY31" s="1133"/>
      <c r="AGZ31" s="1134"/>
      <c r="AHA31" s="1135"/>
      <c r="AHB31" s="1133"/>
      <c r="AHC31" s="1134"/>
      <c r="AHD31" s="1134"/>
      <c r="AHE31" s="1134"/>
      <c r="AHF31" s="1134"/>
      <c r="AHG31" s="1134"/>
      <c r="AHH31" s="1134"/>
      <c r="AHI31" s="1134"/>
      <c r="AHJ31" s="1134"/>
      <c r="AHK31" s="1134"/>
      <c r="AHL31" s="1135"/>
      <c r="AHM31" s="1133"/>
      <c r="AHN31" s="1134"/>
      <c r="AHO31" s="1135"/>
      <c r="AHP31" s="1133"/>
      <c r="AHQ31" s="1134"/>
      <c r="AHR31" s="1134"/>
      <c r="AHS31" s="1134"/>
      <c r="AHT31" s="1134"/>
      <c r="AHU31" s="1134"/>
      <c r="AHV31" s="1134"/>
      <c r="AHW31" s="1134"/>
      <c r="AHX31" s="1134"/>
      <c r="AHY31" s="1134"/>
      <c r="AHZ31" s="1134"/>
      <c r="AIA31" s="1135"/>
      <c r="AIB31" s="1133"/>
      <c r="AIC31" s="1134"/>
      <c r="AID31" s="1134"/>
      <c r="AIE31" s="1134"/>
      <c r="AIF31" s="1134"/>
      <c r="AIG31" s="1134"/>
      <c r="AIH31" s="1134"/>
      <c r="AII31" s="1134"/>
      <c r="AIJ31" s="1134"/>
      <c r="AIK31" s="1134"/>
      <c r="AIL31" s="1134"/>
      <c r="AIM31" s="1134"/>
      <c r="AIN31" s="1135"/>
      <c r="AIO31" s="1133"/>
      <c r="AIP31" s="1134"/>
      <c r="AIQ31" s="1135"/>
      <c r="AIR31" s="1133"/>
      <c r="AIS31" s="1134"/>
      <c r="AIT31" s="1134"/>
      <c r="AIU31" s="1134"/>
      <c r="AIV31" s="1134"/>
      <c r="AIW31" s="1134"/>
      <c r="AIX31" s="1134"/>
      <c r="AIY31" s="1134"/>
      <c r="AIZ31" s="1134"/>
      <c r="AJA31" s="1134"/>
      <c r="AJB31" s="1135"/>
      <c r="AJC31" s="1133"/>
      <c r="AJD31" s="1134"/>
      <c r="AJE31" s="1135"/>
      <c r="AJF31" s="1133"/>
      <c r="AJG31" s="1134"/>
      <c r="AJH31" s="1134"/>
      <c r="AJI31" s="1134"/>
      <c r="AJJ31" s="1134"/>
      <c r="AJK31" s="1134"/>
      <c r="AJL31" s="1134"/>
      <c r="AJM31" s="1134"/>
      <c r="AJN31" s="1134"/>
      <c r="AJO31" s="1134"/>
      <c r="AJP31" s="1134"/>
      <c r="AJQ31" s="1135"/>
      <c r="AJR31" s="1133"/>
      <c r="AJS31" s="1134"/>
      <c r="AJT31" s="1134"/>
      <c r="AJU31" s="1134"/>
      <c r="AJV31" s="1134"/>
      <c r="AJW31" s="1134"/>
      <c r="AJX31" s="1134"/>
      <c r="AJY31" s="1134"/>
      <c r="AJZ31" s="1134"/>
      <c r="AKA31" s="1134"/>
      <c r="AKB31" s="1134"/>
      <c r="AKC31" s="1134"/>
      <c r="AKD31" s="1135"/>
      <c r="AKE31" s="1133"/>
      <c r="AKF31" s="1134"/>
      <c r="AKG31" s="1135"/>
      <c r="AKH31" s="1133"/>
      <c r="AKI31" s="1134"/>
      <c r="AKJ31" s="1134"/>
      <c r="AKK31" s="1134"/>
      <c r="AKL31" s="1134"/>
      <c r="AKM31" s="1134"/>
      <c r="AKN31" s="1134"/>
      <c r="AKO31" s="1134"/>
      <c r="AKP31" s="1134"/>
      <c r="AKQ31" s="1134"/>
      <c r="AKR31" s="1135"/>
      <c r="AKS31" s="1133"/>
      <c r="AKT31" s="1134"/>
      <c r="AKU31" s="1135"/>
      <c r="AKV31" s="1133"/>
      <c r="AKW31" s="1134"/>
      <c r="AKX31" s="1134"/>
      <c r="AKY31" s="1134"/>
      <c r="AKZ31" s="1134"/>
      <c r="ALA31" s="1134"/>
      <c r="ALB31" s="1134"/>
      <c r="ALC31" s="1134"/>
      <c r="ALD31" s="1134"/>
      <c r="ALE31" s="1134"/>
      <c r="ALF31" s="1134"/>
      <c r="ALG31" s="1135"/>
      <c r="ALH31" s="1133"/>
      <c r="ALI31" s="1134"/>
      <c r="ALJ31" s="1134"/>
      <c r="ALK31" s="1134"/>
      <c r="ALL31" s="1134"/>
      <c r="ALM31" s="1134"/>
      <c r="ALN31" s="1134"/>
      <c r="ALO31" s="1134"/>
      <c r="ALP31" s="1134"/>
      <c r="ALQ31" s="1134"/>
      <c r="ALR31" s="1134"/>
      <c r="ALS31" s="1134"/>
      <c r="ALT31" s="1135"/>
      <c r="ALU31" s="1133"/>
      <c r="ALV31" s="1134"/>
      <c r="ALW31" s="1135"/>
      <c r="ALX31" s="1133"/>
      <c r="ALY31" s="1134"/>
      <c r="ALZ31" s="1134"/>
      <c r="AMA31" s="1134"/>
      <c r="AMB31" s="1134"/>
      <c r="AMC31" s="1134"/>
      <c r="AMD31" s="1134"/>
      <c r="AME31" s="1134"/>
      <c r="AMF31" s="1134"/>
      <c r="AMG31" s="1134"/>
      <c r="AMH31" s="1135"/>
      <c r="AMI31" s="1133"/>
      <c r="AMJ31" s="1134"/>
      <c r="AMK31" s="1135"/>
      <c r="AML31" s="1133"/>
      <c r="AMM31" s="1134"/>
      <c r="AMN31" s="1134"/>
      <c r="AMO31" s="1134"/>
      <c r="AMP31" s="1134"/>
      <c r="AMQ31" s="1134"/>
      <c r="AMR31" s="1134"/>
      <c r="AMS31" s="1134"/>
      <c r="AMT31" s="1134"/>
      <c r="AMU31" s="1134"/>
      <c r="AMV31" s="1134"/>
      <c r="AMW31" s="1135"/>
      <c r="AMX31" s="1133"/>
      <c r="AMY31" s="1134"/>
      <c r="AMZ31" s="1134"/>
      <c r="ANA31" s="1134"/>
      <c r="ANB31" s="1134"/>
      <c r="ANC31" s="1134"/>
      <c r="AND31" s="1134"/>
      <c r="ANE31" s="1134"/>
      <c r="ANF31" s="1134"/>
      <c r="ANG31" s="1134"/>
      <c r="ANH31" s="1134"/>
      <c r="ANI31" s="1134"/>
      <c r="ANJ31" s="1135"/>
      <c r="ANK31" s="1133"/>
      <c r="ANL31" s="1134"/>
      <c r="ANM31" s="1135"/>
      <c r="ANN31" s="1133"/>
      <c r="ANO31" s="1134"/>
      <c r="ANP31" s="1134"/>
      <c r="ANQ31" s="1134"/>
      <c r="ANR31" s="1134"/>
      <c r="ANS31" s="1134"/>
      <c r="ANT31" s="1134"/>
      <c r="ANU31" s="1134"/>
      <c r="ANV31" s="1134"/>
      <c r="ANW31" s="1134"/>
      <c r="ANX31" s="1135"/>
      <c r="ANY31" s="1133"/>
      <c r="ANZ31" s="1134"/>
      <c r="AOA31" s="1135"/>
      <c r="AOB31" s="1133"/>
      <c r="AOC31" s="1134"/>
      <c r="AOD31" s="1134"/>
      <c r="AOE31" s="1134"/>
      <c r="AOF31" s="1134"/>
      <c r="AOG31" s="1134"/>
      <c r="AOH31" s="1134"/>
      <c r="AOI31" s="1134"/>
      <c r="AOJ31" s="1134"/>
      <c r="AOK31" s="1134"/>
      <c r="AOL31" s="1134"/>
      <c r="AOM31" s="1135"/>
      <c r="AON31" s="1133"/>
      <c r="AOO31" s="1134"/>
      <c r="AOP31" s="1134"/>
      <c r="AOQ31" s="1134"/>
      <c r="AOR31" s="1134"/>
      <c r="AOS31" s="1134"/>
      <c r="AOT31" s="1134"/>
      <c r="AOU31" s="1134"/>
      <c r="AOV31" s="1134"/>
      <c r="AOW31" s="1134"/>
      <c r="AOX31" s="1134"/>
      <c r="AOY31" s="1134"/>
      <c r="AOZ31" s="1135"/>
      <c r="APA31" s="1133"/>
      <c r="APB31" s="1134"/>
      <c r="APC31" s="1135"/>
      <c r="APD31" s="1133"/>
      <c r="APE31" s="1134"/>
      <c r="APF31" s="1134"/>
      <c r="APG31" s="1134"/>
      <c r="APH31" s="1134"/>
      <c r="API31" s="1134"/>
      <c r="APJ31" s="1134"/>
      <c r="APK31" s="1134"/>
      <c r="APL31" s="1134"/>
      <c r="APM31" s="1134"/>
      <c r="APN31" s="1135"/>
      <c r="APO31" s="1133"/>
      <c r="APP31" s="1134"/>
      <c r="APQ31" s="1135"/>
      <c r="APR31" s="1133"/>
      <c r="APS31" s="1134"/>
      <c r="APT31" s="1134"/>
      <c r="APU31" s="1134"/>
      <c r="APV31" s="1134"/>
      <c r="APW31" s="1134"/>
      <c r="APX31" s="1134"/>
      <c r="APY31" s="1134"/>
      <c r="APZ31" s="1134"/>
      <c r="AQA31" s="1134"/>
      <c r="AQB31" s="1134"/>
      <c r="AQC31" s="1135"/>
      <c r="AQD31" s="1133"/>
      <c r="AQE31" s="1134"/>
      <c r="AQF31" s="1134"/>
      <c r="AQG31" s="1134"/>
      <c r="AQH31" s="1134"/>
      <c r="AQI31" s="1134"/>
      <c r="AQJ31" s="1134"/>
      <c r="AQK31" s="1134"/>
      <c r="AQL31" s="1134"/>
      <c r="AQM31" s="1134"/>
      <c r="AQN31" s="1134"/>
      <c r="AQO31" s="1134"/>
      <c r="AQP31" s="1135"/>
      <c r="AQQ31" s="1133"/>
      <c r="AQR31" s="1134"/>
      <c r="AQS31" s="1135"/>
      <c r="AQT31" s="1133"/>
      <c r="AQU31" s="1134"/>
      <c r="AQV31" s="1134"/>
      <c r="AQW31" s="1134"/>
      <c r="AQX31" s="1134"/>
      <c r="AQY31" s="1134"/>
      <c r="AQZ31" s="1134"/>
      <c r="ARA31" s="1134"/>
      <c r="ARB31" s="1134"/>
      <c r="ARC31" s="1134"/>
      <c r="ARD31" s="1135"/>
      <c r="ARE31" s="1133"/>
      <c r="ARF31" s="1134"/>
      <c r="ARG31" s="1135"/>
      <c r="ARH31" s="1133"/>
      <c r="ARI31" s="1134"/>
      <c r="ARJ31" s="1134"/>
      <c r="ARK31" s="1134"/>
      <c r="ARL31" s="1134"/>
      <c r="ARM31" s="1134"/>
      <c r="ARN31" s="1134"/>
      <c r="ARO31" s="1134"/>
      <c r="ARP31" s="1134"/>
      <c r="ARQ31" s="1134"/>
      <c r="ARR31" s="1134"/>
      <c r="ARS31" s="1135"/>
      <c r="ART31" s="1133"/>
      <c r="ARU31" s="1134"/>
      <c r="ARV31" s="1134"/>
      <c r="ARW31" s="1134"/>
      <c r="ARX31" s="1134"/>
      <c r="ARY31" s="1134"/>
      <c r="ARZ31" s="1134"/>
      <c r="ASA31" s="1134"/>
      <c r="ASB31" s="1134"/>
      <c r="ASC31" s="1134"/>
      <c r="ASD31" s="1134"/>
      <c r="ASE31" s="1134"/>
      <c r="ASF31" s="1135"/>
      <c r="ASG31" s="1133"/>
      <c r="ASH31" s="1134"/>
      <c r="ASI31" s="1135"/>
      <c r="ASJ31" s="1133"/>
      <c r="ASK31" s="1134"/>
      <c r="ASL31" s="1134"/>
      <c r="ASM31" s="1134"/>
      <c r="ASN31" s="1134"/>
      <c r="ASO31" s="1134"/>
      <c r="ASP31" s="1134"/>
      <c r="ASQ31" s="1134"/>
      <c r="ASR31" s="1134"/>
      <c r="ASS31" s="1134"/>
      <c r="AST31" s="1135"/>
      <c r="ASU31" s="1133"/>
      <c r="ASV31" s="1134"/>
      <c r="ASW31" s="1135"/>
      <c r="ASX31" s="1133"/>
      <c r="ASY31" s="1134"/>
      <c r="ASZ31" s="1134"/>
      <c r="ATA31" s="1134"/>
      <c r="ATB31" s="1134"/>
      <c r="ATC31" s="1134"/>
      <c r="ATD31" s="1134"/>
      <c r="ATE31" s="1134"/>
      <c r="ATF31" s="1134"/>
      <c r="ATG31" s="1134"/>
      <c r="ATH31" s="1134"/>
      <c r="ATI31" s="1135"/>
      <c r="ATJ31" s="1133"/>
      <c r="ATK31" s="1134"/>
      <c r="ATL31" s="1134"/>
      <c r="ATM31" s="1134"/>
      <c r="ATN31" s="1134"/>
      <c r="ATO31" s="1134"/>
      <c r="ATP31" s="1134"/>
      <c r="ATQ31" s="1134"/>
      <c r="ATR31" s="1134"/>
      <c r="ATS31" s="1134"/>
      <c r="ATT31" s="1134"/>
      <c r="ATU31" s="1134"/>
      <c r="ATV31" s="1135"/>
      <c r="ATW31" s="1133"/>
      <c r="ATX31" s="1134"/>
      <c r="ATY31" s="1135"/>
      <c r="ATZ31" s="1133"/>
      <c r="AUA31" s="1134"/>
      <c r="AUB31" s="1134"/>
      <c r="AUC31" s="1134"/>
      <c r="AUD31" s="1134"/>
      <c r="AUE31" s="1134"/>
      <c r="AUF31" s="1134"/>
      <c r="AUG31" s="1134"/>
      <c r="AUH31" s="1134"/>
      <c r="AUI31" s="1134"/>
      <c r="AUJ31" s="1135"/>
      <c r="AUK31" s="1133"/>
      <c r="AUL31" s="1134"/>
      <c r="AUM31" s="1135"/>
      <c r="AUN31" s="1133"/>
      <c r="AUO31" s="1134"/>
      <c r="AUP31" s="1134"/>
      <c r="AUQ31" s="1134"/>
      <c r="AUR31" s="1134"/>
      <c r="AUS31" s="1134"/>
      <c r="AUT31" s="1134"/>
      <c r="AUU31" s="1134"/>
      <c r="AUV31" s="1134"/>
      <c r="AUW31" s="1134"/>
      <c r="AUX31" s="1134"/>
      <c r="AUY31" s="1135"/>
      <c r="AUZ31" s="1133"/>
      <c r="AVA31" s="1134"/>
      <c r="AVB31" s="1134"/>
      <c r="AVC31" s="1134"/>
      <c r="AVD31" s="1134"/>
      <c r="AVE31" s="1134"/>
      <c r="AVF31" s="1134"/>
      <c r="AVG31" s="1134"/>
      <c r="AVH31" s="1134"/>
      <c r="AVI31" s="1134"/>
      <c r="AVJ31" s="1134"/>
      <c r="AVK31" s="1134"/>
      <c r="AVL31" s="1135"/>
      <c r="AVM31" s="1133"/>
      <c r="AVN31" s="1134"/>
      <c r="AVO31" s="1135"/>
      <c r="AVP31" s="1133"/>
      <c r="AVQ31" s="1134"/>
      <c r="AVR31" s="1134"/>
      <c r="AVS31" s="1134"/>
      <c r="AVT31" s="1134"/>
      <c r="AVU31" s="1134"/>
      <c r="AVV31" s="1134"/>
      <c r="AVW31" s="1134"/>
      <c r="AVX31" s="1134"/>
      <c r="AVY31" s="1134"/>
      <c r="AVZ31" s="1135"/>
      <c r="AWA31" s="1133"/>
      <c r="AWB31" s="1134"/>
      <c r="AWC31" s="1135"/>
      <c r="AWD31" s="1133"/>
      <c r="AWE31" s="1134"/>
      <c r="AWF31" s="1134"/>
      <c r="AWG31" s="1134"/>
      <c r="AWH31" s="1134"/>
      <c r="AWI31" s="1134"/>
      <c r="AWJ31" s="1134"/>
      <c r="AWK31" s="1134"/>
      <c r="AWL31" s="1134"/>
      <c r="AWM31" s="1134"/>
      <c r="AWN31" s="1134"/>
      <c r="AWO31" s="1135"/>
      <c r="AWP31" s="1133"/>
      <c r="AWQ31" s="1134"/>
      <c r="AWR31" s="1134"/>
      <c r="AWS31" s="1134"/>
      <c r="AWT31" s="1134"/>
      <c r="AWU31" s="1134"/>
      <c r="AWV31" s="1134"/>
      <c r="AWW31" s="1134"/>
      <c r="AWX31" s="1134"/>
      <c r="AWY31" s="1134"/>
      <c r="AWZ31" s="1134"/>
      <c r="AXA31" s="1134"/>
      <c r="AXB31" s="1135"/>
      <c r="AXC31" s="1133"/>
      <c r="AXD31" s="1134"/>
      <c r="AXE31" s="1135"/>
      <c r="AXF31" s="1133"/>
      <c r="AXG31" s="1134"/>
      <c r="AXH31" s="1134"/>
      <c r="AXI31" s="1134"/>
      <c r="AXJ31" s="1134"/>
      <c r="AXK31" s="1134"/>
      <c r="AXL31" s="1134"/>
      <c r="AXM31" s="1134"/>
      <c r="AXN31" s="1134"/>
      <c r="AXO31" s="1134"/>
      <c r="AXP31" s="1135"/>
      <c r="AXQ31" s="1133"/>
      <c r="AXR31" s="1134"/>
      <c r="AXS31" s="1135"/>
      <c r="AXT31" s="1133"/>
      <c r="AXU31" s="1134"/>
      <c r="AXV31" s="1134"/>
      <c r="AXW31" s="1134"/>
      <c r="AXX31" s="1134"/>
      <c r="AXY31" s="1134"/>
      <c r="AXZ31" s="1134"/>
      <c r="AYA31" s="1134"/>
      <c r="AYB31" s="1134"/>
      <c r="AYC31" s="1134"/>
      <c r="AYD31" s="1134"/>
      <c r="AYE31" s="1135"/>
      <c r="AYF31" s="1133"/>
      <c r="AYG31" s="1134"/>
      <c r="AYH31" s="1134"/>
      <c r="AYI31" s="1134"/>
      <c r="AYJ31" s="1134"/>
      <c r="AYK31" s="1134"/>
      <c r="AYL31" s="1134"/>
      <c r="AYM31" s="1134"/>
      <c r="AYN31" s="1134"/>
      <c r="AYO31" s="1134"/>
      <c r="AYP31" s="1134"/>
      <c r="AYQ31" s="1134"/>
      <c r="AYR31" s="1135"/>
      <c r="AYS31" s="1133"/>
      <c r="AYT31" s="1134"/>
      <c r="AYU31" s="1135"/>
      <c r="AYV31" s="1133"/>
      <c r="AYW31" s="1134"/>
      <c r="AYX31" s="1134"/>
      <c r="AYY31" s="1134"/>
      <c r="AYZ31" s="1134"/>
      <c r="AZA31" s="1134"/>
      <c r="AZB31" s="1134"/>
      <c r="AZC31" s="1134"/>
      <c r="AZD31" s="1134"/>
      <c r="AZE31" s="1134"/>
      <c r="AZF31" s="1135"/>
      <c r="AZG31" s="1133"/>
      <c r="AZH31" s="1134"/>
      <c r="AZI31" s="1135"/>
      <c r="AZJ31" s="1133"/>
      <c r="AZK31" s="1134"/>
      <c r="AZL31" s="1134"/>
      <c r="AZM31" s="1134"/>
      <c r="AZN31" s="1134"/>
      <c r="AZO31" s="1134"/>
      <c r="AZP31" s="1134"/>
      <c r="AZQ31" s="1134"/>
      <c r="AZR31" s="1134"/>
      <c r="AZS31" s="1134"/>
      <c r="AZT31" s="1134"/>
      <c r="AZU31" s="1135"/>
      <c r="AZV31" s="1133"/>
      <c r="AZW31" s="1134"/>
      <c r="AZX31" s="1134"/>
      <c r="AZY31" s="1134"/>
      <c r="AZZ31" s="1134"/>
      <c r="BAA31" s="1134"/>
      <c r="BAB31" s="1134"/>
      <c r="BAC31" s="1134"/>
      <c r="BAD31" s="1134"/>
      <c r="BAE31" s="1134"/>
      <c r="BAF31" s="1134"/>
      <c r="BAG31" s="1134"/>
      <c r="BAH31" s="1135"/>
      <c r="BAI31" s="1133"/>
      <c r="BAJ31" s="1134"/>
      <c r="BAK31" s="1135"/>
      <c r="BAL31" s="1133"/>
      <c r="BAM31" s="1134"/>
      <c r="BAN31" s="1134"/>
      <c r="BAO31" s="1134"/>
      <c r="BAP31" s="1134"/>
      <c r="BAQ31" s="1134"/>
      <c r="BAR31" s="1134"/>
      <c r="BAS31" s="1134"/>
      <c r="BAT31" s="1134"/>
      <c r="BAU31" s="1134"/>
      <c r="BAV31" s="1135"/>
      <c r="BAW31" s="1133"/>
      <c r="BAX31" s="1134"/>
      <c r="BAY31" s="1135"/>
      <c r="BAZ31" s="1133"/>
      <c r="BBA31" s="1134"/>
      <c r="BBB31" s="1134"/>
      <c r="BBC31" s="1134"/>
      <c r="BBD31" s="1134"/>
      <c r="BBE31" s="1134"/>
      <c r="BBF31" s="1134"/>
      <c r="BBG31" s="1134"/>
      <c r="BBH31" s="1134"/>
      <c r="BBI31" s="1134"/>
      <c r="BBJ31" s="1134"/>
      <c r="BBK31" s="1135"/>
      <c r="BBL31" s="1133"/>
      <c r="BBM31" s="1134"/>
      <c r="BBN31" s="1134"/>
      <c r="BBO31" s="1134"/>
      <c r="BBP31" s="1134"/>
      <c r="BBQ31" s="1134"/>
      <c r="BBR31" s="1134"/>
      <c r="BBS31" s="1134"/>
      <c r="BBT31" s="1134"/>
      <c r="BBU31" s="1134"/>
      <c r="BBV31" s="1134"/>
      <c r="BBW31" s="1134"/>
      <c r="BBX31" s="1135"/>
      <c r="BBY31" s="1133"/>
      <c r="BBZ31" s="1134"/>
      <c r="BCA31" s="1135"/>
      <c r="BCB31" s="1133"/>
      <c r="BCC31" s="1134"/>
      <c r="BCD31" s="1134"/>
      <c r="BCE31" s="1134"/>
      <c r="BCF31" s="1134"/>
      <c r="BCG31" s="1134"/>
      <c r="BCH31" s="1134"/>
      <c r="BCI31" s="1134"/>
      <c r="BCJ31" s="1134"/>
      <c r="BCK31" s="1134"/>
      <c r="BCL31" s="1135"/>
      <c r="BCM31" s="1133"/>
      <c r="BCN31" s="1134"/>
      <c r="BCO31" s="1135"/>
      <c r="BCP31" s="1133"/>
      <c r="BCQ31" s="1134"/>
      <c r="BCR31" s="1134"/>
      <c r="BCS31" s="1134"/>
      <c r="BCT31" s="1134"/>
      <c r="BCU31" s="1134"/>
      <c r="BCV31" s="1134"/>
      <c r="BCW31" s="1134"/>
      <c r="BCX31" s="1134"/>
      <c r="BCY31" s="1134"/>
      <c r="BCZ31" s="1134"/>
      <c r="BDA31" s="1135"/>
      <c r="BDB31" s="1133"/>
      <c r="BDC31" s="1134"/>
      <c r="BDD31" s="1134"/>
      <c r="BDE31" s="1134"/>
      <c r="BDF31" s="1134"/>
      <c r="BDG31" s="1134"/>
      <c r="BDH31" s="1134"/>
      <c r="BDI31" s="1134"/>
      <c r="BDJ31" s="1134"/>
      <c r="BDK31" s="1134"/>
      <c r="BDL31" s="1134"/>
      <c r="BDM31" s="1134"/>
      <c r="BDN31" s="1135"/>
      <c r="BDO31" s="1133"/>
      <c r="BDP31" s="1134"/>
      <c r="BDQ31" s="1135"/>
      <c r="BDR31" s="1133"/>
      <c r="BDS31" s="1134"/>
      <c r="BDT31" s="1134"/>
      <c r="BDU31" s="1134"/>
      <c r="BDV31" s="1134"/>
      <c r="BDW31" s="1134"/>
      <c r="BDX31" s="1134"/>
      <c r="BDY31" s="1134"/>
      <c r="BDZ31" s="1134"/>
      <c r="BEA31" s="1134"/>
      <c r="BEB31" s="1135"/>
      <c r="BEC31" s="1133"/>
      <c r="BED31" s="1134"/>
      <c r="BEE31" s="1135"/>
      <c r="BEF31" s="1133"/>
      <c r="BEG31" s="1134"/>
      <c r="BEH31" s="1134"/>
      <c r="BEI31" s="1134"/>
      <c r="BEJ31" s="1134"/>
      <c r="BEK31" s="1134"/>
      <c r="BEL31" s="1134"/>
      <c r="BEM31" s="1134"/>
      <c r="BEN31" s="1134"/>
      <c r="BEO31" s="1134"/>
      <c r="BEP31" s="1134"/>
      <c r="BEQ31" s="1135"/>
      <c r="BER31" s="1133"/>
      <c r="BES31" s="1134"/>
      <c r="BET31" s="1134"/>
      <c r="BEU31" s="1134"/>
      <c r="BEV31" s="1134"/>
      <c r="BEW31" s="1134"/>
      <c r="BEX31" s="1134"/>
      <c r="BEY31" s="1134"/>
      <c r="BEZ31" s="1134"/>
      <c r="BFA31" s="1134"/>
      <c r="BFB31" s="1134"/>
      <c r="BFC31" s="1134"/>
      <c r="BFD31" s="1135"/>
      <c r="BFE31" s="1133"/>
      <c r="BFF31" s="1134"/>
      <c r="BFG31" s="1135"/>
      <c r="BFH31" s="1133"/>
      <c r="BFI31" s="1134"/>
      <c r="BFJ31" s="1134"/>
      <c r="BFK31" s="1134"/>
      <c r="BFL31" s="1134"/>
      <c r="BFM31" s="1134"/>
      <c r="BFN31" s="1134"/>
      <c r="BFO31" s="1134"/>
      <c r="BFP31" s="1134"/>
      <c r="BFQ31" s="1134"/>
      <c r="BFR31" s="1135"/>
      <c r="BFS31" s="1133"/>
      <c r="BFT31" s="1134"/>
      <c r="BFU31" s="1135"/>
      <c r="BFV31" s="1133"/>
      <c r="BFW31" s="1134"/>
      <c r="BFX31" s="1134"/>
      <c r="BFY31" s="1134"/>
      <c r="BFZ31" s="1134"/>
      <c r="BGA31" s="1134"/>
      <c r="BGB31" s="1134"/>
      <c r="BGC31" s="1134"/>
      <c r="BGD31" s="1134"/>
      <c r="BGE31" s="1134"/>
      <c r="BGF31" s="1134"/>
      <c r="BGG31" s="1135"/>
      <c r="BGH31" s="1133"/>
      <c r="BGI31" s="1134"/>
      <c r="BGJ31" s="1134"/>
      <c r="BGK31" s="1134"/>
      <c r="BGL31" s="1134"/>
      <c r="BGM31" s="1134"/>
      <c r="BGN31" s="1134"/>
      <c r="BGO31" s="1134"/>
      <c r="BGP31" s="1134"/>
      <c r="BGQ31" s="1134"/>
      <c r="BGR31" s="1134"/>
      <c r="BGS31" s="1134"/>
      <c r="BGT31" s="1135"/>
      <c r="BGU31" s="1133"/>
      <c r="BGV31" s="1134"/>
      <c r="BGW31" s="1135"/>
      <c r="BGX31" s="1133"/>
      <c r="BGY31" s="1134"/>
      <c r="BGZ31" s="1134"/>
      <c r="BHA31" s="1134"/>
      <c r="BHB31" s="1134"/>
      <c r="BHC31" s="1134"/>
      <c r="BHD31" s="1134"/>
      <c r="BHE31" s="1134"/>
      <c r="BHF31" s="1134"/>
      <c r="BHG31" s="1134"/>
      <c r="BHH31" s="1135"/>
      <c r="BHI31" s="1133"/>
      <c r="BHJ31" s="1134"/>
      <c r="BHK31" s="1135"/>
      <c r="BHL31" s="1133"/>
      <c r="BHM31" s="1134"/>
      <c r="BHN31" s="1134"/>
      <c r="BHO31" s="1134"/>
      <c r="BHP31" s="1134"/>
      <c r="BHQ31" s="1134"/>
      <c r="BHR31" s="1134"/>
      <c r="BHS31" s="1134"/>
      <c r="BHT31" s="1134"/>
      <c r="BHU31" s="1134"/>
      <c r="BHV31" s="1134"/>
      <c r="BHW31" s="1135"/>
      <c r="BHX31" s="1133"/>
      <c r="BHY31" s="1134"/>
      <c r="BHZ31" s="1134"/>
      <c r="BIA31" s="1134"/>
      <c r="BIB31" s="1134"/>
      <c r="BIC31" s="1134"/>
      <c r="BID31" s="1134"/>
      <c r="BIE31" s="1134"/>
      <c r="BIF31" s="1134"/>
      <c r="BIG31" s="1134"/>
      <c r="BIH31" s="1134"/>
      <c r="BII31" s="1134"/>
      <c r="BIJ31" s="1135"/>
      <c r="BIK31" s="1133"/>
      <c r="BIL31" s="1134"/>
      <c r="BIM31" s="1135"/>
      <c r="BIN31" s="1133"/>
      <c r="BIO31" s="1134"/>
      <c r="BIP31" s="1134"/>
      <c r="BIQ31" s="1134"/>
      <c r="BIR31" s="1134"/>
      <c r="BIS31" s="1134"/>
      <c r="BIT31" s="1134"/>
      <c r="BIU31" s="1134"/>
      <c r="BIV31" s="1134"/>
      <c r="BIW31" s="1134"/>
      <c r="BIX31" s="1135"/>
      <c r="BIY31" s="1133"/>
      <c r="BIZ31" s="1134"/>
      <c r="BJA31" s="1135"/>
      <c r="BJB31" s="1133"/>
      <c r="BJC31" s="1134"/>
      <c r="BJD31" s="1134"/>
      <c r="BJE31" s="1134"/>
      <c r="BJF31" s="1134"/>
      <c r="BJG31" s="1134"/>
      <c r="BJH31" s="1134"/>
      <c r="BJI31" s="1134"/>
      <c r="BJJ31" s="1134"/>
      <c r="BJK31" s="1134"/>
      <c r="BJL31" s="1134"/>
      <c r="BJM31" s="1135"/>
      <c r="BJN31" s="1133"/>
      <c r="BJO31" s="1134"/>
      <c r="BJP31" s="1134"/>
      <c r="BJQ31" s="1134"/>
      <c r="BJR31" s="1134"/>
      <c r="BJS31" s="1134"/>
      <c r="BJT31" s="1134"/>
      <c r="BJU31" s="1134"/>
      <c r="BJV31" s="1134"/>
      <c r="BJW31" s="1134"/>
      <c r="BJX31" s="1134"/>
      <c r="BJY31" s="1134"/>
      <c r="BJZ31" s="1135"/>
      <c r="BKA31" s="1133"/>
      <c r="BKB31" s="1134"/>
      <c r="BKC31" s="1135"/>
      <c r="BKD31" s="1133"/>
      <c r="BKE31" s="1134"/>
      <c r="BKF31" s="1134"/>
      <c r="BKG31" s="1134"/>
      <c r="BKH31" s="1134"/>
      <c r="BKI31" s="1134"/>
      <c r="BKJ31" s="1134"/>
      <c r="BKK31" s="1134"/>
      <c r="BKL31" s="1134"/>
      <c r="BKM31" s="1134"/>
      <c r="BKN31" s="1135"/>
      <c r="BKO31" s="1133"/>
      <c r="BKP31" s="1134"/>
      <c r="BKQ31" s="1135"/>
      <c r="BKR31" s="1133"/>
      <c r="BKS31" s="1134"/>
      <c r="BKT31" s="1134"/>
      <c r="BKU31" s="1134"/>
      <c r="BKV31" s="1134"/>
      <c r="BKW31" s="1134"/>
      <c r="BKX31" s="1134"/>
      <c r="BKY31" s="1134"/>
      <c r="BKZ31" s="1134"/>
      <c r="BLA31" s="1134"/>
      <c r="BLB31" s="1134"/>
      <c r="BLC31" s="1135"/>
      <c r="BLD31" s="1133"/>
      <c r="BLE31" s="1134"/>
      <c r="BLF31" s="1134"/>
      <c r="BLG31" s="1134"/>
      <c r="BLH31" s="1134"/>
      <c r="BLI31" s="1134"/>
      <c r="BLJ31" s="1134"/>
      <c r="BLK31" s="1134"/>
      <c r="BLL31" s="1134"/>
      <c r="BLM31" s="1134"/>
      <c r="BLN31" s="1134"/>
      <c r="BLO31" s="1134"/>
      <c r="BLP31" s="1135"/>
      <c r="BLQ31" s="1133"/>
      <c r="BLR31" s="1134"/>
      <c r="BLS31" s="1135"/>
      <c r="BLT31" s="1133"/>
      <c r="BLU31" s="1134"/>
      <c r="BLV31" s="1134"/>
      <c r="BLW31" s="1134"/>
      <c r="BLX31" s="1134"/>
      <c r="BLY31" s="1134"/>
      <c r="BLZ31" s="1134"/>
      <c r="BMA31" s="1134"/>
      <c r="BMB31" s="1134"/>
      <c r="BMC31" s="1134"/>
      <c r="BMD31" s="1135"/>
      <c r="BME31" s="1133"/>
      <c r="BMF31" s="1134"/>
      <c r="BMG31" s="1135"/>
      <c r="BMH31" s="1133"/>
      <c r="BMI31" s="1134"/>
      <c r="BMJ31" s="1134"/>
      <c r="BMK31" s="1134"/>
      <c r="BML31" s="1134"/>
      <c r="BMM31" s="1134"/>
      <c r="BMN31" s="1134"/>
      <c r="BMO31" s="1134"/>
      <c r="BMP31" s="1134"/>
      <c r="BMQ31" s="1134"/>
      <c r="BMR31" s="1134"/>
      <c r="BMS31" s="1135"/>
      <c r="BMT31" s="1133"/>
      <c r="BMU31" s="1134"/>
      <c r="BMV31" s="1134"/>
      <c r="BMW31" s="1134"/>
      <c r="BMX31" s="1134"/>
      <c r="BMY31" s="1134"/>
      <c r="BMZ31" s="1134"/>
      <c r="BNA31" s="1134"/>
      <c r="BNB31" s="1134"/>
      <c r="BNC31" s="1134"/>
      <c r="BND31" s="1134"/>
      <c r="BNE31" s="1134"/>
      <c r="BNF31" s="1135"/>
      <c r="BNG31" s="1133"/>
      <c r="BNH31" s="1134"/>
      <c r="BNI31" s="1135"/>
      <c r="BNJ31" s="1133"/>
      <c r="BNK31" s="1134"/>
      <c r="BNL31" s="1134"/>
      <c r="BNM31" s="1134"/>
      <c r="BNN31" s="1134"/>
      <c r="BNO31" s="1134"/>
      <c r="BNP31" s="1134"/>
      <c r="BNQ31" s="1134"/>
      <c r="BNR31" s="1134"/>
      <c r="BNS31" s="1134"/>
      <c r="BNT31" s="1135"/>
      <c r="BNU31" s="1133"/>
      <c r="BNV31" s="1134"/>
      <c r="BNW31" s="1135"/>
      <c r="BNX31" s="1133"/>
      <c r="BNY31" s="1134"/>
      <c r="BNZ31" s="1134"/>
      <c r="BOA31" s="1134"/>
      <c r="BOB31" s="1134"/>
      <c r="BOC31" s="1134"/>
      <c r="BOD31" s="1134"/>
      <c r="BOE31" s="1134"/>
      <c r="BOF31" s="1134"/>
      <c r="BOG31" s="1134"/>
      <c r="BOH31" s="1134"/>
      <c r="BOI31" s="1135"/>
      <c r="BOJ31" s="1133"/>
      <c r="BOK31" s="1134"/>
      <c r="BOL31" s="1134"/>
      <c r="BOM31" s="1134"/>
      <c r="BON31" s="1134"/>
      <c r="BOO31" s="1134"/>
      <c r="BOP31" s="1134"/>
      <c r="BOQ31" s="1134"/>
      <c r="BOR31" s="1134"/>
      <c r="BOS31" s="1134"/>
      <c r="BOT31" s="1134"/>
      <c r="BOU31" s="1134"/>
      <c r="BOV31" s="1135"/>
      <c r="BOW31" s="1133"/>
      <c r="BOX31" s="1134"/>
      <c r="BOY31" s="1135"/>
      <c r="BOZ31" s="1133"/>
      <c r="BPA31" s="1134"/>
      <c r="BPB31" s="1134"/>
      <c r="BPC31" s="1134"/>
      <c r="BPD31" s="1134"/>
      <c r="BPE31" s="1134"/>
      <c r="BPF31" s="1134"/>
      <c r="BPG31" s="1134"/>
      <c r="BPH31" s="1134"/>
      <c r="BPI31" s="1134"/>
      <c r="BPJ31" s="1135"/>
      <c r="BPK31" s="1133"/>
      <c r="BPL31" s="1134"/>
      <c r="BPM31" s="1135"/>
      <c r="BPN31" s="1133"/>
      <c r="BPO31" s="1134"/>
      <c r="BPP31" s="1134"/>
      <c r="BPQ31" s="1134"/>
      <c r="BPR31" s="1134"/>
      <c r="BPS31" s="1134"/>
      <c r="BPT31" s="1134"/>
      <c r="BPU31" s="1134"/>
      <c r="BPV31" s="1134"/>
      <c r="BPW31" s="1134"/>
      <c r="BPX31" s="1134"/>
      <c r="BPY31" s="1135"/>
      <c r="BPZ31" s="1133"/>
      <c r="BQA31" s="1134"/>
      <c r="BQB31" s="1134"/>
      <c r="BQC31" s="1134"/>
      <c r="BQD31" s="1134"/>
      <c r="BQE31" s="1134"/>
      <c r="BQF31" s="1134"/>
      <c r="BQG31" s="1134"/>
      <c r="BQH31" s="1134"/>
      <c r="BQI31" s="1134"/>
      <c r="BQJ31" s="1134"/>
      <c r="BQK31" s="1134"/>
      <c r="BQL31" s="1135"/>
      <c r="BQM31" s="1133"/>
      <c r="BQN31" s="1134"/>
      <c r="BQO31" s="1135"/>
      <c r="BQP31" s="1133"/>
      <c r="BQQ31" s="1134"/>
      <c r="BQR31" s="1134"/>
      <c r="BQS31" s="1134"/>
      <c r="BQT31" s="1134"/>
      <c r="BQU31" s="1134"/>
      <c r="BQV31" s="1134"/>
      <c r="BQW31" s="1134"/>
      <c r="BQX31" s="1134"/>
      <c r="BQY31" s="1134"/>
      <c r="BQZ31" s="1135"/>
      <c r="BRA31" s="1133"/>
      <c r="BRB31" s="1134"/>
      <c r="BRC31" s="1135"/>
      <c r="BRD31" s="1133"/>
      <c r="BRE31" s="1134"/>
      <c r="BRF31" s="1134"/>
      <c r="BRG31" s="1134"/>
      <c r="BRH31" s="1134"/>
      <c r="BRI31" s="1134"/>
      <c r="BRJ31" s="1134"/>
      <c r="BRK31" s="1134"/>
      <c r="BRL31" s="1134"/>
      <c r="BRM31" s="1134"/>
      <c r="BRN31" s="1134"/>
      <c r="BRO31" s="1135"/>
      <c r="BRP31" s="1133"/>
      <c r="BRQ31" s="1134"/>
      <c r="BRR31" s="1134"/>
      <c r="BRS31" s="1134"/>
      <c r="BRT31" s="1134"/>
      <c r="BRU31" s="1134"/>
      <c r="BRV31" s="1134"/>
      <c r="BRW31" s="1134"/>
      <c r="BRX31" s="1134"/>
      <c r="BRY31" s="1134"/>
      <c r="BRZ31" s="1134"/>
      <c r="BSA31" s="1134"/>
      <c r="BSB31" s="1135"/>
      <c r="BSC31" s="1133"/>
      <c r="BSD31" s="1134"/>
      <c r="BSE31" s="1135"/>
      <c r="BSF31" s="1133"/>
      <c r="BSG31" s="1134"/>
      <c r="BSH31" s="1134"/>
      <c r="BSI31" s="1134"/>
      <c r="BSJ31" s="1134"/>
      <c r="BSK31" s="1134"/>
      <c r="BSL31" s="1134"/>
      <c r="BSM31" s="1134"/>
      <c r="BSN31" s="1134"/>
      <c r="BSO31" s="1134"/>
      <c r="BSP31" s="1135"/>
      <c r="BSQ31" s="1133"/>
      <c r="BSR31" s="1134"/>
      <c r="BSS31" s="1135"/>
      <c r="BST31" s="1133"/>
      <c r="BSU31" s="1134"/>
      <c r="BSV31" s="1134"/>
      <c r="BSW31" s="1134"/>
      <c r="BSX31" s="1134"/>
      <c r="BSY31" s="1134"/>
      <c r="BSZ31" s="1134"/>
      <c r="BTA31" s="1134"/>
      <c r="BTB31" s="1134"/>
      <c r="BTC31" s="1134"/>
      <c r="BTD31" s="1134"/>
      <c r="BTE31" s="1135"/>
      <c r="BTF31" s="1133"/>
      <c r="BTG31" s="1134"/>
      <c r="BTH31" s="1134"/>
      <c r="BTI31" s="1134"/>
      <c r="BTJ31" s="1134"/>
      <c r="BTK31" s="1134"/>
      <c r="BTL31" s="1134"/>
      <c r="BTM31" s="1134"/>
      <c r="BTN31" s="1134"/>
      <c r="BTO31" s="1134"/>
      <c r="BTP31" s="1134"/>
      <c r="BTQ31" s="1134"/>
      <c r="BTR31" s="1135"/>
      <c r="BTS31" s="1133"/>
      <c r="BTT31" s="1134"/>
      <c r="BTU31" s="1135"/>
      <c r="BTV31" s="1133"/>
      <c r="BTW31" s="1134"/>
      <c r="BTX31" s="1134"/>
      <c r="BTY31" s="1134"/>
      <c r="BTZ31" s="1134"/>
      <c r="BUA31" s="1134"/>
      <c r="BUB31" s="1134"/>
      <c r="BUC31" s="1134"/>
      <c r="BUD31" s="1134"/>
      <c r="BUE31" s="1134"/>
      <c r="BUF31" s="1135"/>
      <c r="BUG31" s="1133"/>
      <c r="BUH31" s="1134"/>
      <c r="BUI31" s="1135"/>
      <c r="BUJ31" s="1133"/>
      <c r="BUK31" s="1134"/>
      <c r="BUL31" s="1134"/>
      <c r="BUM31" s="1134"/>
      <c r="BUN31" s="1134"/>
      <c r="BUO31" s="1134"/>
      <c r="BUP31" s="1134"/>
      <c r="BUQ31" s="1134"/>
      <c r="BUR31" s="1134"/>
      <c r="BUS31" s="1134"/>
      <c r="BUT31" s="1134"/>
      <c r="BUU31" s="1135"/>
      <c r="BUV31" s="1133"/>
      <c r="BUW31" s="1134"/>
      <c r="BUX31" s="1134"/>
      <c r="BUY31" s="1134"/>
      <c r="BUZ31" s="1134"/>
      <c r="BVA31" s="1134"/>
      <c r="BVB31" s="1134"/>
      <c r="BVC31" s="1134"/>
      <c r="BVD31" s="1134"/>
      <c r="BVE31" s="1134"/>
      <c r="BVF31" s="1134"/>
      <c r="BVG31" s="1134"/>
      <c r="BVH31" s="1135"/>
      <c r="BVI31" s="1133"/>
      <c r="BVJ31" s="1134"/>
      <c r="BVK31" s="1135"/>
      <c r="BVL31" s="1133"/>
      <c r="BVM31" s="1134"/>
      <c r="BVN31" s="1134"/>
      <c r="BVO31" s="1134"/>
      <c r="BVP31" s="1134"/>
      <c r="BVQ31" s="1134"/>
      <c r="BVR31" s="1134"/>
      <c r="BVS31" s="1134"/>
      <c r="BVT31" s="1134"/>
      <c r="BVU31" s="1134"/>
      <c r="BVV31" s="1135"/>
      <c r="BVW31" s="1133"/>
      <c r="BVX31" s="1134"/>
      <c r="BVY31" s="1135"/>
      <c r="BVZ31" s="1133"/>
      <c r="BWA31" s="1134"/>
      <c r="BWB31" s="1134"/>
      <c r="BWC31" s="1134"/>
      <c r="BWD31" s="1134"/>
      <c r="BWE31" s="1134"/>
      <c r="BWF31" s="1134"/>
      <c r="BWG31" s="1134"/>
      <c r="BWH31" s="1134"/>
      <c r="BWI31" s="1134"/>
      <c r="BWJ31" s="1134"/>
      <c r="BWK31" s="1135"/>
      <c r="BWL31" s="1133"/>
      <c r="BWM31" s="1134"/>
      <c r="BWN31" s="1134"/>
      <c r="BWO31" s="1134"/>
      <c r="BWP31" s="1134"/>
      <c r="BWQ31" s="1134"/>
      <c r="BWR31" s="1134"/>
      <c r="BWS31" s="1134"/>
      <c r="BWT31" s="1134"/>
      <c r="BWU31" s="1134"/>
      <c r="BWV31" s="1134"/>
      <c r="BWW31" s="1134"/>
      <c r="BWX31" s="1135"/>
      <c r="BWY31" s="1133"/>
      <c r="BWZ31" s="1134"/>
      <c r="BXA31" s="1135"/>
      <c r="BXB31" s="1133"/>
      <c r="BXC31" s="1134"/>
      <c r="BXD31" s="1134"/>
      <c r="BXE31" s="1134"/>
      <c r="BXF31" s="1134"/>
      <c r="BXG31" s="1134"/>
      <c r="BXH31" s="1134"/>
      <c r="BXI31" s="1134"/>
      <c r="BXJ31" s="1134"/>
      <c r="BXK31" s="1134"/>
      <c r="BXL31" s="1135"/>
      <c r="BXM31" s="1133"/>
      <c r="BXN31" s="1134"/>
      <c r="BXO31" s="1135"/>
      <c r="BXP31" s="1133"/>
      <c r="BXQ31" s="1134"/>
      <c r="BXR31" s="1134"/>
      <c r="BXS31" s="1134"/>
      <c r="BXT31" s="1134"/>
      <c r="BXU31" s="1134"/>
      <c r="BXV31" s="1134"/>
      <c r="BXW31" s="1134"/>
      <c r="BXX31" s="1134"/>
      <c r="BXY31" s="1134"/>
      <c r="BXZ31" s="1134"/>
      <c r="BYA31" s="1135"/>
      <c r="BYB31" s="1133"/>
      <c r="BYC31" s="1134"/>
      <c r="BYD31" s="1134"/>
      <c r="BYE31" s="1134"/>
      <c r="BYF31" s="1134"/>
      <c r="BYG31" s="1134"/>
      <c r="BYH31" s="1134"/>
      <c r="BYI31" s="1134"/>
      <c r="BYJ31" s="1134"/>
      <c r="BYK31" s="1134"/>
      <c r="BYL31" s="1134"/>
      <c r="BYM31" s="1134"/>
      <c r="BYN31" s="1135"/>
      <c r="BYO31" s="1133"/>
      <c r="BYP31" s="1134"/>
      <c r="BYQ31" s="1135"/>
      <c r="BYR31" s="1133"/>
      <c r="BYS31" s="1134"/>
      <c r="BYT31" s="1134"/>
      <c r="BYU31" s="1134"/>
      <c r="BYV31" s="1134"/>
      <c r="BYW31" s="1134"/>
      <c r="BYX31" s="1134"/>
      <c r="BYY31" s="1134"/>
      <c r="BYZ31" s="1134"/>
      <c r="BZA31" s="1134"/>
      <c r="BZB31" s="1135"/>
      <c r="BZC31" s="1133"/>
      <c r="BZD31" s="1134"/>
      <c r="BZE31" s="1135"/>
      <c r="BZF31" s="1133"/>
      <c r="BZG31" s="1134"/>
      <c r="BZH31" s="1134"/>
      <c r="BZI31" s="1134"/>
      <c r="BZJ31" s="1134"/>
      <c r="BZK31" s="1134"/>
      <c r="BZL31" s="1134"/>
      <c r="BZM31" s="1134"/>
      <c r="BZN31" s="1134"/>
      <c r="BZO31" s="1134"/>
      <c r="BZP31" s="1134"/>
      <c r="BZQ31" s="1135"/>
      <c r="BZR31" s="1133"/>
      <c r="BZS31" s="1134"/>
      <c r="BZT31" s="1134"/>
      <c r="BZU31" s="1134"/>
      <c r="BZV31" s="1134"/>
      <c r="BZW31" s="1134"/>
      <c r="BZX31" s="1134"/>
      <c r="BZY31" s="1134"/>
      <c r="BZZ31" s="1134"/>
      <c r="CAA31" s="1134"/>
      <c r="CAB31" s="1134"/>
      <c r="CAC31" s="1134"/>
      <c r="CAD31" s="1135"/>
      <c r="CAE31" s="1133"/>
      <c r="CAF31" s="1134"/>
      <c r="CAG31" s="1135"/>
      <c r="CAH31" s="1133"/>
      <c r="CAI31" s="1134"/>
      <c r="CAJ31" s="1134"/>
      <c r="CAK31" s="1134"/>
      <c r="CAL31" s="1134"/>
      <c r="CAM31" s="1134"/>
      <c r="CAN31" s="1134"/>
      <c r="CAO31" s="1134"/>
      <c r="CAP31" s="1134"/>
      <c r="CAQ31" s="1134"/>
      <c r="CAR31" s="1135"/>
      <c r="CAS31" s="1133"/>
      <c r="CAT31" s="1134"/>
      <c r="CAU31" s="1135"/>
      <c r="CAV31" s="1133"/>
      <c r="CAW31" s="1134"/>
      <c r="CAX31" s="1134"/>
      <c r="CAY31" s="1134"/>
      <c r="CAZ31" s="1134"/>
      <c r="CBA31" s="1134"/>
      <c r="CBB31" s="1134"/>
      <c r="CBC31" s="1134"/>
      <c r="CBD31" s="1134"/>
      <c r="CBE31" s="1134"/>
      <c r="CBF31" s="1134"/>
      <c r="CBG31" s="1135"/>
      <c r="CBH31" s="1133"/>
      <c r="CBI31" s="1134"/>
      <c r="CBJ31" s="1134"/>
      <c r="CBK31" s="1134"/>
      <c r="CBL31" s="1134"/>
      <c r="CBM31" s="1134"/>
      <c r="CBN31" s="1134"/>
      <c r="CBO31" s="1134"/>
      <c r="CBP31" s="1134"/>
      <c r="CBQ31" s="1134"/>
      <c r="CBR31" s="1134"/>
      <c r="CBS31" s="1134"/>
      <c r="CBT31" s="1135"/>
      <c r="CBU31" s="1133"/>
      <c r="CBV31" s="1134"/>
      <c r="CBW31" s="1135"/>
      <c r="CBX31" s="1133"/>
      <c r="CBY31" s="1134"/>
      <c r="CBZ31" s="1134"/>
      <c r="CCA31" s="1134"/>
      <c r="CCB31" s="1134"/>
      <c r="CCC31" s="1134"/>
      <c r="CCD31" s="1134"/>
      <c r="CCE31" s="1134"/>
      <c r="CCF31" s="1134"/>
      <c r="CCG31" s="1134"/>
      <c r="CCH31" s="1135"/>
      <c r="CCI31" s="1133"/>
      <c r="CCJ31" s="1134"/>
      <c r="CCK31" s="1135"/>
      <c r="CCL31" s="1133"/>
      <c r="CCM31" s="1134"/>
      <c r="CCN31" s="1134"/>
      <c r="CCO31" s="1134"/>
      <c r="CCP31" s="1134"/>
      <c r="CCQ31" s="1134"/>
      <c r="CCR31" s="1134"/>
      <c r="CCS31" s="1134"/>
      <c r="CCT31" s="1134"/>
      <c r="CCU31" s="1134"/>
      <c r="CCV31" s="1134"/>
      <c r="CCW31" s="1135"/>
      <c r="CCX31" s="1133"/>
      <c r="CCY31" s="1134"/>
      <c r="CCZ31" s="1134"/>
      <c r="CDA31" s="1134"/>
      <c r="CDB31" s="1134"/>
      <c r="CDC31" s="1134"/>
      <c r="CDD31" s="1134"/>
      <c r="CDE31" s="1134"/>
      <c r="CDF31" s="1134"/>
      <c r="CDG31" s="1134"/>
      <c r="CDH31" s="1134"/>
      <c r="CDI31" s="1134"/>
      <c r="CDJ31" s="1135"/>
      <c r="CDK31" s="1133"/>
      <c r="CDL31" s="1134"/>
      <c r="CDM31" s="1135"/>
      <c r="CDN31" s="1133"/>
      <c r="CDO31" s="1134"/>
      <c r="CDP31" s="1134"/>
      <c r="CDQ31" s="1134"/>
      <c r="CDR31" s="1134"/>
      <c r="CDS31" s="1134"/>
      <c r="CDT31" s="1134"/>
      <c r="CDU31" s="1134"/>
      <c r="CDV31" s="1134"/>
      <c r="CDW31" s="1134"/>
      <c r="CDX31" s="1135"/>
      <c r="CDY31" s="1133"/>
      <c r="CDZ31" s="1134"/>
      <c r="CEA31" s="1135"/>
      <c r="CEB31" s="1133"/>
      <c r="CEC31" s="1134"/>
      <c r="CED31" s="1134"/>
      <c r="CEE31" s="1134"/>
      <c r="CEF31" s="1134"/>
      <c r="CEG31" s="1134"/>
      <c r="CEH31" s="1134"/>
      <c r="CEI31" s="1134"/>
      <c r="CEJ31" s="1134"/>
      <c r="CEK31" s="1134"/>
      <c r="CEL31" s="1134"/>
      <c r="CEM31" s="1135"/>
      <c r="CEN31" s="1133"/>
      <c r="CEO31" s="1134"/>
      <c r="CEP31" s="1134"/>
      <c r="CEQ31" s="1134"/>
      <c r="CER31" s="1134"/>
      <c r="CES31" s="1134"/>
      <c r="CET31" s="1134"/>
      <c r="CEU31" s="1134"/>
      <c r="CEV31" s="1134"/>
      <c r="CEW31" s="1134"/>
      <c r="CEX31" s="1134"/>
      <c r="CEY31" s="1134"/>
      <c r="CEZ31" s="1135"/>
      <c r="CFA31" s="1133"/>
      <c r="CFB31" s="1134"/>
      <c r="CFC31" s="1135"/>
      <c r="CFD31" s="1133"/>
      <c r="CFE31" s="1134"/>
      <c r="CFF31" s="1134"/>
      <c r="CFG31" s="1134"/>
      <c r="CFH31" s="1134"/>
      <c r="CFI31" s="1134"/>
      <c r="CFJ31" s="1134"/>
      <c r="CFK31" s="1134"/>
      <c r="CFL31" s="1134"/>
      <c r="CFM31" s="1134"/>
      <c r="CFN31" s="1135"/>
      <c r="CFO31" s="1133"/>
      <c r="CFP31" s="1134"/>
      <c r="CFQ31" s="1135"/>
      <c r="CFR31" s="1133"/>
      <c r="CFS31" s="1134"/>
      <c r="CFT31" s="1134"/>
      <c r="CFU31" s="1134"/>
      <c r="CFV31" s="1134"/>
      <c r="CFW31" s="1134"/>
      <c r="CFX31" s="1134"/>
      <c r="CFY31" s="1134"/>
      <c r="CFZ31" s="1134"/>
      <c r="CGA31" s="1134"/>
      <c r="CGB31" s="1134"/>
      <c r="CGC31" s="1135"/>
      <c r="CGD31" s="1133"/>
      <c r="CGE31" s="1134"/>
      <c r="CGF31" s="1134"/>
      <c r="CGG31" s="1134"/>
      <c r="CGH31" s="1134"/>
      <c r="CGI31" s="1134"/>
      <c r="CGJ31" s="1134"/>
      <c r="CGK31" s="1134"/>
      <c r="CGL31" s="1134"/>
      <c r="CGM31" s="1134"/>
      <c r="CGN31" s="1134"/>
      <c r="CGO31" s="1134"/>
      <c r="CGP31" s="1135"/>
      <c r="CGQ31" s="1133"/>
      <c r="CGR31" s="1134"/>
      <c r="CGS31" s="1135"/>
      <c r="CGT31" s="1133"/>
      <c r="CGU31" s="1134"/>
      <c r="CGV31" s="1134"/>
      <c r="CGW31" s="1134"/>
      <c r="CGX31" s="1134"/>
      <c r="CGY31" s="1134"/>
      <c r="CGZ31" s="1134"/>
      <c r="CHA31" s="1134"/>
      <c r="CHB31" s="1134"/>
      <c r="CHC31" s="1134"/>
      <c r="CHD31" s="1135"/>
      <c r="CHE31" s="1133"/>
      <c r="CHF31" s="1134"/>
      <c r="CHG31" s="1135"/>
      <c r="CHH31" s="1133"/>
      <c r="CHI31" s="1134"/>
      <c r="CHJ31" s="1134"/>
      <c r="CHK31" s="1134"/>
      <c r="CHL31" s="1134"/>
      <c r="CHM31" s="1134"/>
      <c r="CHN31" s="1134"/>
      <c r="CHO31" s="1134"/>
      <c r="CHP31" s="1134"/>
      <c r="CHQ31" s="1134"/>
      <c r="CHR31" s="1134"/>
      <c r="CHS31" s="1135"/>
      <c r="CHT31" s="1133"/>
      <c r="CHU31" s="1134"/>
      <c r="CHV31" s="1134"/>
      <c r="CHW31" s="1134"/>
      <c r="CHX31" s="1134"/>
      <c r="CHY31" s="1134"/>
      <c r="CHZ31" s="1134"/>
      <c r="CIA31" s="1134"/>
      <c r="CIB31" s="1134"/>
      <c r="CIC31" s="1134"/>
      <c r="CID31" s="1134"/>
      <c r="CIE31" s="1134"/>
      <c r="CIF31" s="1135"/>
      <c r="CIG31" s="1133"/>
      <c r="CIH31" s="1134"/>
      <c r="CII31" s="1135"/>
      <c r="CIJ31" s="1133"/>
      <c r="CIK31" s="1134"/>
      <c r="CIL31" s="1134"/>
      <c r="CIM31" s="1134"/>
      <c r="CIN31" s="1134"/>
      <c r="CIO31" s="1134"/>
      <c r="CIP31" s="1134"/>
      <c r="CIQ31" s="1134"/>
      <c r="CIR31" s="1134"/>
      <c r="CIS31" s="1134"/>
      <c r="CIT31" s="1135"/>
      <c r="CIU31" s="1133"/>
      <c r="CIV31" s="1134"/>
      <c r="CIW31" s="1135"/>
      <c r="CIX31" s="1133"/>
      <c r="CIY31" s="1134"/>
      <c r="CIZ31" s="1134"/>
      <c r="CJA31" s="1134"/>
      <c r="CJB31" s="1134"/>
      <c r="CJC31" s="1134"/>
      <c r="CJD31" s="1134"/>
      <c r="CJE31" s="1134"/>
      <c r="CJF31" s="1134"/>
      <c r="CJG31" s="1134"/>
      <c r="CJH31" s="1134"/>
      <c r="CJI31" s="1135"/>
      <c r="CJJ31" s="1133"/>
      <c r="CJK31" s="1134"/>
      <c r="CJL31" s="1134"/>
      <c r="CJM31" s="1134"/>
      <c r="CJN31" s="1134"/>
      <c r="CJO31" s="1134"/>
      <c r="CJP31" s="1134"/>
      <c r="CJQ31" s="1134"/>
      <c r="CJR31" s="1134"/>
      <c r="CJS31" s="1134"/>
      <c r="CJT31" s="1134"/>
      <c r="CJU31" s="1134"/>
      <c r="CJV31" s="1135"/>
      <c r="CJW31" s="1133"/>
      <c r="CJX31" s="1134"/>
      <c r="CJY31" s="1135"/>
      <c r="CJZ31" s="1133"/>
      <c r="CKA31" s="1134"/>
      <c r="CKB31" s="1134"/>
      <c r="CKC31" s="1134"/>
      <c r="CKD31" s="1134"/>
      <c r="CKE31" s="1134"/>
      <c r="CKF31" s="1134"/>
      <c r="CKG31" s="1134"/>
      <c r="CKH31" s="1134"/>
      <c r="CKI31" s="1134"/>
      <c r="CKJ31" s="1135"/>
      <c r="CKK31" s="1133"/>
      <c r="CKL31" s="1134"/>
      <c r="CKM31" s="1135"/>
      <c r="CKN31" s="1133"/>
      <c r="CKO31" s="1134"/>
      <c r="CKP31" s="1134"/>
      <c r="CKQ31" s="1134"/>
      <c r="CKR31" s="1134"/>
      <c r="CKS31" s="1134"/>
      <c r="CKT31" s="1134"/>
      <c r="CKU31" s="1134"/>
      <c r="CKV31" s="1134"/>
      <c r="CKW31" s="1134"/>
      <c r="CKX31" s="1134"/>
      <c r="CKY31" s="1135"/>
      <c r="CKZ31" s="1133"/>
      <c r="CLA31" s="1134"/>
      <c r="CLB31" s="1134"/>
      <c r="CLC31" s="1134"/>
      <c r="CLD31" s="1134"/>
      <c r="CLE31" s="1134"/>
      <c r="CLF31" s="1134"/>
      <c r="CLG31" s="1134"/>
      <c r="CLH31" s="1134"/>
      <c r="CLI31" s="1134"/>
      <c r="CLJ31" s="1134"/>
      <c r="CLK31" s="1134"/>
      <c r="CLL31" s="1135"/>
      <c r="CLM31" s="1133"/>
      <c r="CLN31" s="1134"/>
      <c r="CLO31" s="1135"/>
      <c r="CLP31" s="1133"/>
      <c r="CLQ31" s="1134"/>
      <c r="CLR31" s="1134"/>
      <c r="CLS31" s="1134"/>
      <c r="CLT31" s="1134"/>
      <c r="CLU31" s="1134"/>
      <c r="CLV31" s="1134"/>
      <c r="CLW31" s="1134"/>
      <c r="CLX31" s="1134"/>
      <c r="CLY31" s="1134"/>
      <c r="CLZ31" s="1135"/>
      <c r="CMA31" s="1133"/>
      <c r="CMB31" s="1134"/>
      <c r="CMC31" s="1135"/>
      <c r="CMD31" s="1133"/>
      <c r="CME31" s="1134"/>
      <c r="CMF31" s="1134"/>
      <c r="CMG31" s="1134"/>
      <c r="CMH31" s="1134"/>
      <c r="CMI31" s="1134"/>
      <c r="CMJ31" s="1134"/>
      <c r="CMK31" s="1134"/>
      <c r="CML31" s="1134"/>
      <c r="CMM31" s="1134"/>
      <c r="CMN31" s="1134"/>
      <c r="CMO31" s="1135"/>
      <c r="CMP31" s="1133"/>
      <c r="CMQ31" s="1134"/>
      <c r="CMR31" s="1134"/>
      <c r="CMS31" s="1134"/>
      <c r="CMT31" s="1134"/>
      <c r="CMU31" s="1134"/>
      <c r="CMV31" s="1134"/>
      <c r="CMW31" s="1134"/>
      <c r="CMX31" s="1134"/>
      <c r="CMY31" s="1134"/>
      <c r="CMZ31" s="1134"/>
      <c r="CNA31" s="1134"/>
      <c r="CNB31" s="1135"/>
      <c r="CNC31" s="1133"/>
      <c r="CND31" s="1134"/>
      <c r="CNE31" s="1135"/>
      <c r="CNF31" s="1133"/>
      <c r="CNG31" s="1134"/>
      <c r="CNH31" s="1134"/>
      <c r="CNI31" s="1134"/>
      <c r="CNJ31" s="1134"/>
      <c r="CNK31" s="1134"/>
      <c r="CNL31" s="1134"/>
      <c r="CNM31" s="1134"/>
      <c r="CNN31" s="1134"/>
      <c r="CNO31" s="1134"/>
      <c r="CNP31" s="1135"/>
      <c r="CNQ31" s="1133"/>
      <c r="CNR31" s="1134"/>
      <c r="CNS31" s="1135"/>
      <c r="CNT31" s="1133"/>
      <c r="CNU31" s="1134"/>
      <c r="CNV31" s="1134"/>
      <c r="CNW31" s="1134"/>
      <c r="CNX31" s="1134"/>
      <c r="CNY31" s="1134"/>
      <c r="CNZ31" s="1134"/>
      <c r="COA31" s="1134"/>
      <c r="COB31" s="1134"/>
      <c r="COC31" s="1134"/>
      <c r="COD31" s="1134"/>
      <c r="COE31" s="1135"/>
      <c r="COF31" s="1133"/>
      <c r="COG31" s="1134"/>
      <c r="COH31" s="1134"/>
      <c r="COI31" s="1134"/>
      <c r="COJ31" s="1134"/>
      <c r="COK31" s="1134"/>
      <c r="COL31" s="1134"/>
      <c r="COM31" s="1134"/>
      <c r="CON31" s="1134"/>
      <c r="COO31" s="1134"/>
      <c r="COP31" s="1134"/>
      <c r="COQ31" s="1134"/>
      <c r="COR31" s="1135"/>
      <c r="COS31" s="1133"/>
      <c r="COT31" s="1134"/>
      <c r="COU31" s="1135"/>
      <c r="COV31" s="1133"/>
      <c r="COW31" s="1134"/>
      <c r="COX31" s="1134"/>
      <c r="COY31" s="1134"/>
      <c r="COZ31" s="1134"/>
      <c r="CPA31" s="1134"/>
      <c r="CPB31" s="1134"/>
      <c r="CPC31" s="1134"/>
      <c r="CPD31" s="1134"/>
      <c r="CPE31" s="1134"/>
      <c r="CPF31" s="1135"/>
      <c r="CPG31" s="1133"/>
      <c r="CPH31" s="1134"/>
      <c r="CPI31" s="1135"/>
      <c r="CPJ31" s="1133"/>
      <c r="CPK31" s="1134"/>
      <c r="CPL31" s="1134"/>
      <c r="CPM31" s="1134"/>
      <c r="CPN31" s="1134"/>
      <c r="CPO31" s="1134"/>
      <c r="CPP31" s="1134"/>
      <c r="CPQ31" s="1134"/>
      <c r="CPR31" s="1134"/>
      <c r="CPS31" s="1134"/>
      <c r="CPT31" s="1134"/>
      <c r="CPU31" s="1135"/>
      <c r="CPV31" s="1133"/>
      <c r="CPW31" s="1134"/>
      <c r="CPX31" s="1134"/>
      <c r="CPY31" s="1134"/>
      <c r="CPZ31" s="1134"/>
      <c r="CQA31" s="1134"/>
      <c r="CQB31" s="1134"/>
      <c r="CQC31" s="1134"/>
      <c r="CQD31" s="1134"/>
      <c r="CQE31" s="1134"/>
      <c r="CQF31" s="1134"/>
      <c r="CQG31" s="1134"/>
      <c r="CQH31" s="1135"/>
      <c r="CQI31" s="1133"/>
      <c r="CQJ31" s="1134"/>
      <c r="CQK31" s="1135"/>
      <c r="CQL31" s="1133"/>
      <c r="CQM31" s="1134"/>
      <c r="CQN31" s="1134"/>
      <c r="CQO31" s="1134"/>
      <c r="CQP31" s="1134"/>
      <c r="CQQ31" s="1134"/>
      <c r="CQR31" s="1134"/>
      <c r="CQS31" s="1134"/>
      <c r="CQT31" s="1134"/>
      <c r="CQU31" s="1134"/>
      <c r="CQV31" s="1135"/>
      <c r="CQW31" s="1133"/>
      <c r="CQX31" s="1134"/>
      <c r="CQY31" s="1135"/>
      <c r="CQZ31" s="1133"/>
      <c r="CRA31" s="1134"/>
      <c r="CRB31" s="1134"/>
      <c r="CRC31" s="1134"/>
      <c r="CRD31" s="1134"/>
      <c r="CRE31" s="1134"/>
      <c r="CRF31" s="1134"/>
      <c r="CRG31" s="1134"/>
      <c r="CRH31" s="1134"/>
      <c r="CRI31" s="1134"/>
      <c r="CRJ31" s="1134"/>
      <c r="CRK31" s="1135"/>
      <c r="CRL31" s="1133"/>
      <c r="CRM31" s="1134"/>
      <c r="CRN31" s="1134"/>
      <c r="CRO31" s="1134"/>
      <c r="CRP31" s="1134"/>
      <c r="CRQ31" s="1134"/>
      <c r="CRR31" s="1134"/>
      <c r="CRS31" s="1134"/>
      <c r="CRT31" s="1134"/>
      <c r="CRU31" s="1134"/>
      <c r="CRV31" s="1134"/>
      <c r="CRW31" s="1134"/>
      <c r="CRX31" s="1135"/>
      <c r="CRY31" s="1133"/>
      <c r="CRZ31" s="1134"/>
      <c r="CSA31" s="1135"/>
      <c r="CSB31" s="1133"/>
      <c r="CSC31" s="1134"/>
      <c r="CSD31" s="1134"/>
      <c r="CSE31" s="1134"/>
      <c r="CSF31" s="1134"/>
      <c r="CSG31" s="1134"/>
      <c r="CSH31" s="1134"/>
      <c r="CSI31" s="1134"/>
      <c r="CSJ31" s="1134"/>
      <c r="CSK31" s="1134"/>
      <c r="CSL31" s="1135"/>
      <c r="CSM31" s="1133"/>
      <c r="CSN31" s="1134"/>
      <c r="CSO31" s="1135"/>
      <c r="CSP31" s="1133"/>
      <c r="CSQ31" s="1134"/>
      <c r="CSR31" s="1134"/>
      <c r="CSS31" s="1134"/>
      <c r="CST31" s="1134"/>
      <c r="CSU31" s="1134"/>
      <c r="CSV31" s="1134"/>
      <c r="CSW31" s="1134"/>
      <c r="CSX31" s="1134"/>
      <c r="CSY31" s="1134"/>
      <c r="CSZ31" s="1134"/>
      <c r="CTA31" s="1135"/>
      <c r="CTB31" s="1133"/>
      <c r="CTC31" s="1134"/>
      <c r="CTD31" s="1134"/>
      <c r="CTE31" s="1134"/>
      <c r="CTF31" s="1134"/>
      <c r="CTG31" s="1134"/>
      <c r="CTH31" s="1134"/>
      <c r="CTI31" s="1134"/>
      <c r="CTJ31" s="1134"/>
      <c r="CTK31" s="1134"/>
      <c r="CTL31" s="1134"/>
      <c r="CTM31" s="1134"/>
      <c r="CTN31" s="1135"/>
      <c r="CTO31" s="1133"/>
      <c r="CTP31" s="1134"/>
      <c r="CTQ31" s="1135"/>
      <c r="CTR31" s="1133"/>
      <c r="CTS31" s="1134"/>
      <c r="CTT31" s="1134"/>
      <c r="CTU31" s="1134"/>
      <c r="CTV31" s="1134"/>
      <c r="CTW31" s="1134"/>
      <c r="CTX31" s="1134"/>
      <c r="CTY31" s="1134"/>
      <c r="CTZ31" s="1134"/>
      <c r="CUA31" s="1134"/>
      <c r="CUB31" s="1135"/>
      <c r="CUC31" s="1133"/>
      <c r="CUD31" s="1134"/>
      <c r="CUE31" s="1135"/>
      <c r="CUF31" s="1133"/>
      <c r="CUG31" s="1134"/>
      <c r="CUH31" s="1134"/>
      <c r="CUI31" s="1134"/>
      <c r="CUJ31" s="1134"/>
      <c r="CUK31" s="1134"/>
      <c r="CUL31" s="1134"/>
      <c r="CUM31" s="1134"/>
      <c r="CUN31" s="1134"/>
      <c r="CUO31" s="1134"/>
      <c r="CUP31" s="1134"/>
      <c r="CUQ31" s="1135"/>
      <c r="CUR31" s="1133"/>
      <c r="CUS31" s="1134"/>
      <c r="CUT31" s="1134"/>
      <c r="CUU31" s="1134"/>
      <c r="CUV31" s="1134"/>
      <c r="CUW31" s="1134"/>
      <c r="CUX31" s="1134"/>
      <c r="CUY31" s="1134"/>
      <c r="CUZ31" s="1134"/>
      <c r="CVA31" s="1134"/>
      <c r="CVB31" s="1134"/>
      <c r="CVC31" s="1134"/>
      <c r="CVD31" s="1135"/>
      <c r="CVE31" s="1133"/>
      <c r="CVF31" s="1134"/>
      <c r="CVG31" s="1135"/>
      <c r="CVH31" s="1133"/>
      <c r="CVI31" s="1134"/>
      <c r="CVJ31" s="1134"/>
      <c r="CVK31" s="1134"/>
      <c r="CVL31" s="1134"/>
      <c r="CVM31" s="1134"/>
      <c r="CVN31" s="1134"/>
      <c r="CVO31" s="1134"/>
      <c r="CVP31" s="1134"/>
      <c r="CVQ31" s="1134"/>
      <c r="CVR31" s="1135"/>
      <c r="CVS31" s="1133"/>
      <c r="CVT31" s="1134"/>
      <c r="CVU31" s="1135"/>
      <c r="CVV31" s="1133"/>
      <c r="CVW31" s="1134"/>
      <c r="CVX31" s="1134"/>
      <c r="CVY31" s="1134"/>
      <c r="CVZ31" s="1134"/>
      <c r="CWA31" s="1134"/>
      <c r="CWB31" s="1134"/>
      <c r="CWC31" s="1134"/>
      <c r="CWD31" s="1134"/>
      <c r="CWE31" s="1134"/>
      <c r="CWF31" s="1134"/>
      <c r="CWG31" s="1135"/>
      <c r="CWH31" s="1133"/>
      <c r="CWI31" s="1134"/>
      <c r="CWJ31" s="1134"/>
      <c r="CWK31" s="1134"/>
      <c r="CWL31" s="1134"/>
      <c r="CWM31" s="1134"/>
      <c r="CWN31" s="1134"/>
      <c r="CWO31" s="1134"/>
      <c r="CWP31" s="1134"/>
      <c r="CWQ31" s="1134"/>
      <c r="CWR31" s="1134"/>
      <c r="CWS31" s="1134"/>
      <c r="CWT31" s="1135"/>
      <c r="CWU31" s="1133"/>
      <c r="CWV31" s="1134"/>
      <c r="CWW31" s="1135"/>
      <c r="CWX31" s="1133"/>
      <c r="CWY31" s="1134"/>
      <c r="CWZ31" s="1134"/>
      <c r="CXA31" s="1134"/>
      <c r="CXB31" s="1134"/>
      <c r="CXC31" s="1134"/>
      <c r="CXD31" s="1134"/>
      <c r="CXE31" s="1134"/>
      <c r="CXF31" s="1134"/>
      <c r="CXG31" s="1134"/>
      <c r="CXH31" s="1135"/>
      <c r="CXI31" s="1133"/>
      <c r="CXJ31" s="1134"/>
      <c r="CXK31" s="1135"/>
      <c r="CXL31" s="1133"/>
      <c r="CXM31" s="1134"/>
      <c r="CXN31" s="1134"/>
      <c r="CXO31" s="1134"/>
      <c r="CXP31" s="1134"/>
      <c r="CXQ31" s="1134"/>
      <c r="CXR31" s="1134"/>
      <c r="CXS31" s="1134"/>
      <c r="CXT31" s="1134"/>
      <c r="CXU31" s="1134"/>
      <c r="CXV31" s="1134"/>
      <c r="CXW31" s="1135"/>
      <c r="CXX31" s="1133"/>
      <c r="CXY31" s="1134"/>
      <c r="CXZ31" s="1134"/>
      <c r="CYA31" s="1134"/>
      <c r="CYB31" s="1134"/>
      <c r="CYC31" s="1134"/>
      <c r="CYD31" s="1134"/>
      <c r="CYE31" s="1134"/>
      <c r="CYF31" s="1134"/>
      <c r="CYG31" s="1134"/>
      <c r="CYH31" s="1134"/>
      <c r="CYI31" s="1134"/>
      <c r="CYJ31" s="1135"/>
      <c r="CYK31" s="1133"/>
      <c r="CYL31" s="1134"/>
      <c r="CYM31" s="1135"/>
      <c r="CYN31" s="1133"/>
      <c r="CYO31" s="1134"/>
      <c r="CYP31" s="1134"/>
      <c r="CYQ31" s="1134"/>
      <c r="CYR31" s="1134"/>
      <c r="CYS31" s="1134"/>
      <c r="CYT31" s="1134"/>
      <c r="CYU31" s="1134"/>
      <c r="CYV31" s="1134"/>
      <c r="CYW31" s="1134"/>
      <c r="CYX31" s="1135"/>
      <c r="CYY31" s="1133"/>
      <c r="CYZ31" s="1134"/>
      <c r="CZA31" s="1135"/>
      <c r="CZB31" s="1133"/>
      <c r="CZC31" s="1134"/>
      <c r="CZD31" s="1134"/>
      <c r="CZE31" s="1134"/>
      <c r="CZF31" s="1134"/>
      <c r="CZG31" s="1134"/>
      <c r="CZH31" s="1134"/>
      <c r="CZI31" s="1134"/>
      <c r="CZJ31" s="1134"/>
      <c r="CZK31" s="1134"/>
      <c r="CZL31" s="1134"/>
      <c r="CZM31" s="1135"/>
      <c r="CZN31" s="1133"/>
      <c r="CZO31" s="1134"/>
      <c r="CZP31" s="1134"/>
      <c r="CZQ31" s="1134"/>
      <c r="CZR31" s="1134"/>
      <c r="CZS31" s="1134"/>
      <c r="CZT31" s="1134"/>
      <c r="CZU31" s="1134"/>
      <c r="CZV31" s="1134"/>
      <c r="CZW31" s="1134"/>
      <c r="CZX31" s="1134"/>
      <c r="CZY31" s="1134"/>
      <c r="CZZ31" s="1135"/>
      <c r="DAA31" s="1133"/>
      <c r="DAB31" s="1134"/>
      <c r="DAC31" s="1135"/>
      <c r="DAD31" s="1133"/>
      <c r="DAE31" s="1134"/>
      <c r="DAF31" s="1134"/>
      <c r="DAG31" s="1134"/>
      <c r="DAH31" s="1134"/>
      <c r="DAI31" s="1134"/>
      <c r="DAJ31" s="1134"/>
      <c r="DAK31" s="1134"/>
      <c r="DAL31" s="1134"/>
      <c r="DAM31" s="1134"/>
      <c r="DAN31" s="1135"/>
      <c r="DAO31" s="1133"/>
      <c r="DAP31" s="1134"/>
      <c r="DAQ31" s="1135"/>
      <c r="DAR31" s="1133"/>
      <c r="DAS31" s="1134"/>
      <c r="DAT31" s="1134"/>
      <c r="DAU31" s="1134"/>
      <c r="DAV31" s="1134"/>
      <c r="DAW31" s="1134"/>
      <c r="DAX31" s="1134"/>
      <c r="DAY31" s="1134"/>
      <c r="DAZ31" s="1134"/>
      <c r="DBA31" s="1134"/>
      <c r="DBB31" s="1134"/>
      <c r="DBC31" s="1135"/>
      <c r="DBD31" s="1133"/>
      <c r="DBE31" s="1134"/>
      <c r="DBF31" s="1134"/>
      <c r="DBG31" s="1134"/>
      <c r="DBH31" s="1134"/>
      <c r="DBI31" s="1134"/>
      <c r="DBJ31" s="1134"/>
      <c r="DBK31" s="1134"/>
      <c r="DBL31" s="1134"/>
      <c r="DBM31" s="1134"/>
      <c r="DBN31" s="1134"/>
      <c r="DBO31" s="1134"/>
      <c r="DBP31" s="1135"/>
      <c r="DBQ31" s="1133"/>
      <c r="DBR31" s="1134"/>
      <c r="DBS31" s="1135"/>
      <c r="DBT31" s="1133"/>
      <c r="DBU31" s="1134"/>
      <c r="DBV31" s="1134"/>
      <c r="DBW31" s="1134"/>
      <c r="DBX31" s="1134"/>
      <c r="DBY31" s="1134"/>
      <c r="DBZ31" s="1134"/>
      <c r="DCA31" s="1134"/>
      <c r="DCB31" s="1134"/>
      <c r="DCC31" s="1134"/>
      <c r="DCD31" s="1135"/>
      <c r="DCE31" s="1133"/>
      <c r="DCF31" s="1134"/>
      <c r="DCG31" s="1135"/>
      <c r="DCH31" s="1133"/>
      <c r="DCI31" s="1134"/>
      <c r="DCJ31" s="1134"/>
      <c r="DCK31" s="1134"/>
      <c r="DCL31" s="1134"/>
      <c r="DCM31" s="1134"/>
      <c r="DCN31" s="1134"/>
      <c r="DCO31" s="1134"/>
      <c r="DCP31" s="1134"/>
      <c r="DCQ31" s="1134"/>
      <c r="DCR31" s="1134"/>
      <c r="DCS31" s="1135"/>
      <c r="DCT31" s="1133"/>
      <c r="DCU31" s="1134"/>
      <c r="DCV31" s="1134"/>
      <c r="DCW31" s="1134"/>
      <c r="DCX31" s="1134"/>
      <c r="DCY31" s="1134"/>
      <c r="DCZ31" s="1134"/>
      <c r="DDA31" s="1134"/>
      <c r="DDB31" s="1134"/>
      <c r="DDC31" s="1134"/>
      <c r="DDD31" s="1134"/>
      <c r="DDE31" s="1134"/>
      <c r="DDF31" s="1135"/>
      <c r="DDG31" s="1133"/>
      <c r="DDH31" s="1134"/>
      <c r="DDI31" s="1135"/>
      <c r="DDJ31" s="1133"/>
      <c r="DDK31" s="1134"/>
      <c r="DDL31" s="1134"/>
      <c r="DDM31" s="1134"/>
      <c r="DDN31" s="1134"/>
      <c r="DDO31" s="1134"/>
      <c r="DDP31" s="1134"/>
      <c r="DDQ31" s="1134"/>
      <c r="DDR31" s="1134"/>
      <c r="DDS31" s="1134"/>
      <c r="DDT31" s="1135"/>
      <c r="DDU31" s="1133"/>
      <c r="DDV31" s="1134"/>
      <c r="DDW31" s="1135"/>
      <c r="DDX31" s="1133"/>
      <c r="DDY31" s="1134"/>
      <c r="DDZ31" s="1134"/>
      <c r="DEA31" s="1134"/>
      <c r="DEB31" s="1134"/>
      <c r="DEC31" s="1134"/>
      <c r="DED31" s="1134"/>
      <c r="DEE31" s="1134"/>
      <c r="DEF31" s="1134"/>
      <c r="DEG31" s="1134"/>
      <c r="DEH31" s="1134"/>
      <c r="DEI31" s="1135"/>
      <c r="DEJ31" s="1133"/>
      <c r="DEK31" s="1134"/>
      <c r="DEL31" s="1134"/>
      <c r="DEM31" s="1134"/>
      <c r="DEN31" s="1134"/>
      <c r="DEO31" s="1134"/>
      <c r="DEP31" s="1134"/>
      <c r="DEQ31" s="1134"/>
      <c r="DER31" s="1134"/>
      <c r="DES31" s="1134"/>
      <c r="DET31" s="1134"/>
      <c r="DEU31" s="1134"/>
      <c r="DEV31" s="1135"/>
      <c r="DEW31" s="1133"/>
      <c r="DEX31" s="1134"/>
      <c r="DEY31" s="1135"/>
      <c r="DEZ31" s="1133"/>
      <c r="DFA31" s="1134"/>
      <c r="DFB31" s="1134"/>
      <c r="DFC31" s="1134"/>
      <c r="DFD31" s="1134"/>
      <c r="DFE31" s="1134"/>
      <c r="DFF31" s="1134"/>
      <c r="DFG31" s="1134"/>
      <c r="DFH31" s="1134"/>
      <c r="DFI31" s="1134"/>
      <c r="DFJ31" s="1135"/>
      <c r="DFK31" s="1133"/>
      <c r="DFL31" s="1134"/>
      <c r="DFM31" s="1135"/>
      <c r="DFN31" s="1133"/>
      <c r="DFO31" s="1134"/>
      <c r="DFP31" s="1134"/>
      <c r="DFQ31" s="1134"/>
      <c r="DFR31" s="1134"/>
      <c r="DFS31" s="1134"/>
      <c r="DFT31" s="1134"/>
      <c r="DFU31" s="1134"/>
      <c r="DFV31" s="1134"/>
      <c r="DFW31" s="1134"/>
      <c r="DFX31" s="1134"/>
      <c r="DFY31" s="1135"/>
      <c r="DFZ31" s="1133"/>
      <c r="DGA31" s="1134"/>
      <c r="DGB31" s="1134"/>
      <c r="DGC31" s="1134"/>
      <c r="DGD31" s="1134"/>
      <c r="DGE31" s="1134"/>
      <c r="DGF31" s="1134"/>
      <c r="DGG31" s="1134"/>
      <c r="DGH31" s="1134"/>
      <c r="DGI31" s="1134"/>
      <c r="DGJ31" s="1134"/>
      <c r="DGK31" s="1134"/>
      <c r="DGL31" s="1135"/>
      <c r="DGM31" s="1133"/>
      <c r="DGN31" s="1134"/>
      <c r="DGO31" s="1135"/>
      <c r="DGP31" s="1133"/>
      <c r="DGQ31" s="1134"/>
      <c r="DGR31" s="1134"/>
      <c r="DGS31" s="1134"/>
      <c r="DGT31" s="1134"/>
      <c r="DGU31" s="1134"/>
      <c r="DGV31" s="1134"/>
      <c r="DGW31" s="1134"/>
      <c r="DGX31" s="1134"/>
      <c r="DGY31" s="1134"/>
      <c r="DGZ31" s="1135"/>
      <c r="DHA31" s="1133"/>
      <c r="DHB31" s="1134"/>
      <c r="DHC31" s="1135"/>
      <c r="DHD31" s="1133"/>
      <c r="DHE31" s="1134"/>
      <c r="DHF31" s="1134"/>
      <c r="DHG31" s="1134"/>
      <c r="DHH31" s="1134"/>
      <c r="DHI31" s="1134"/>
      <c r="DHJ31" s="1134"/>
      <c r="DHK31" s="1134"/>
      <c r="DHL31" s="1134"/>
      <c r="DHM31" s="1134"/>
      <c r="DHN31" s="1134"/>
      <c r="DHO31" s="1135"/>
      <c r="DHP31" s="1133"/>
      <c r="DHQ31" s="1134"/>
      <c r="DHR31" s="1134"/>
      <c r="DHS31" s="1134"/>
      <c r="DHT31" s="1134"/>
      <c r="DHU31" s="1134"/>
      <c r="DHV31" s="1134"/>
      <c r="DHW31" s="1134"/>
      <c r="DHX31" s="1134"/>
      <c r="DHY31" s="1134"/>
      <c r="DHZ31" s="1134"/>
      <c r="DIA31" s="1134"/>
      <c r="DIB31" s="1135"/>
      <c r="DIC31" s="1133"/>
      <c r="DID31" s="1134"/>
      <c r="DIE31" s="1135"/>
      <c r="DIF31" s="1133"/>
      <c r="DIG31" s="1134"/>
      <c r="DIH31" s="1134"/>
      <c r="DII31" s="1134"/>
      <c r="DIJ31" s="1134"/>
      <c r="DIK31" s="1134"/>
      <c r="DIL31" s="1134"/>
      <c r="DIM31" s="1134"/>
      <c r="DIN31" s="1134"/>
      <c r="DIO31" s="1134"/>
      <c r="DIP31" s="1135"/>
      <c r="DIQ31" s="1133"/>
      <c r="DIR31" s="1134"/>
      <c r="DIS31" s="1135"/>
      <c r="DIT31" s="1133"/>
      <c r="DIU31" s="1134"/>
      <c r="DIV31" s="1134"/>
      <c r="DIW31" s="1134"/>
      <c r="DIX31" s="1134"/>
      <c r="DIY31" s="1134"/>
      <c r="DIZ31" s="1134"/>
      <c r="DJA31" s="1134"/>
      <c r="DJB31" s="1134"/>
      <c r="DJC31" s="1134"/>
      <c r="DJD31" s="1134"/>
      <c r="DJE31" s="1135"/>
      <c r="DJF31" s="1133"/>
      <c r="DJG31" s="1134"/>
      <c r="DJH31" s="1134"/>
      <c r="DJI31" s="1134"/>
      <c r="DJJ31" s="1134"/>
      <c r="DJK31" s="1134"/>
      <c r="DJL31" s="1134"/>
      <c r="DJM31" s="1134"/>
      <c r="DJN31" s="1134"/>
      <c r="DJO31" s="1134"/>
      <c r="DJP31" s="1134"/>
      <c r="DJQ31" s="1134"/>
      <c r="DJR31" s="1135"/>
      <c r="DJS31" s="1133"/>
      <c r="DJT31" s="1134"/>
      <c r="DJU31" s="1135"/>
      <c r="DJV31" s="1133"/>
      <c r="DJW31" s="1134"/>
      <c r="DJX31" s="1134"/>
      <c r="DJY31" s="1134"/>
      <c r="DJZ31" s="1134"/>
      <c r="DKA31" s="1134"/>
      <c r="DKB31" s="1134"/>
      <c r="DKC31" s="1134"/>
      <c r="DKD31" s="1134"/>
      <c r="DKE31" s="1134"/>
      <c r="DKF31" s="1135"/>
      <c r="DKG31" s="1133"/>
      <c r="DKH31" s="1134"/>
      <c r="DKI31" s="1135"/>
      <c r="DKJ31" s="1133"/>
      <c r="DKK31" s="1134"/>
      <c r="DKL31" s="1134"/>
      <c r="DKM31" s="1134"/>
      <c r="DKN31" s="1134"/>
      <c r="DKO31" s="1134"/>
      <c r="DKP31" s="1134"/>
      <c r="DKQ31" s="1134"/>
      <c r="DKR31" s="1134"/>
      <c r="DKS31" s="1134"/>
      <c r="DKT31" s="1134"/>
      <c r="DKU31" s="1135"/>
      <c r="DKV31" s="1133"/>
      <c r="DKW31" s="1134"/>
      <c r="DKX31" s="1134"/>
      <c r="DKY31" s="1134"/>
      <c r="DKZ31" s="1134"/>
      <c r="DLA31" s="1134"/>
      <c r="DLB31" s="1134"/>
      <c r="DLC31" s="1134"/>
      <c r="DLD31" s="1134"/>
      <c r="DLE31" s="1134"/>
      <c r="DLF31" s="1134"/>
      <c r="DLG31" s="1134"/>
      <c r="DLH31" s="1135"/>
      <c r="DLI31" s="1133"/>
      <c r="DLJ31" s="1134"/>
      <c r="DLK31" s="1135"/>
      <c r="DLL31" s="1133"/>
      <c r="DLM31" s="1134"/>
      <c r="DLN31" s="1134"/>
      <c r="DLO31" s="1134"/>
      <c r="DLP31" s="1134"/>
      <c r="DLQ31" s="1134"/>
      <c r="DLR31" s="1134"/>
      <c r="DLS31" s="1134"/>
      <c r="DLT31" s="1134"/>
      <c r="DLU31" s="1134"/>
      <c r="DLV31" s="1135"/>
      <c r="DLW31" s="1133"/>
      <c r="DLX31" s="1134"/>
      <c r="DLY31" s="1135"/>
      <c r="DLZ31" s="1133"/>
      <c r="DMA31" s="1134"/>
      <c r="DMB31" s="1134"/>
      <c r="DMC31" s="1134"/>
      <c r="DMD31" s="1134"/>
      <c r="DME31" s="1134"/>
      <c r="DMF31" s="1134"/>
      <c r="DMG31" s="1134"/>
      <c r="DMH31" s="1134"/>
      <c r="DMI31" s="1134"/>
      <c r="DMJ31" s="1134"/>
      <c r="DMK31" s="1135"/>
      <c r="DML31" s="1133"/>
      <c r="DMM31" s="1134"/>
      <c r="DMN31" s="1134"/>
      <c r="DMO31" s="1134"/>
      <c r="DMP31" s="1134"/>
      <c r="DMQ31" s="1134"/>
      <c r="DMR31" s="1134"/>
      <c r="DMS31" s="1134"/>
      <c r="DMT31" s="1134"/>
      <c r="DMU31" s="1134"/>
      <c r="DMV31" s="1134"/>
      <c r="DMW31" s="1134"/>
      <c r="DMX31" s="1135"/>
      <c r="DMY31" s="1133"/>
      <c r="DMZ31" s="1134"/>
      <c r="DNA31" s="1135"/>
      <c r="DNB31" s="1133"/>
      <c r="DNC31" s="1134"/>
      <c r="DND31" s="1134"/>
      <c r="DNE31" s="1134"/>
      <c r="DNF31" s="1134"/>
      <c r="DNG31" s="1134"/>
      <c r="DNH31" s="1134"/>
      <c r="DNI31" s="1134"/>
      <c r="DNJ31" s="1134"/>
      <c r="DNK31" s="1134"/>
      <c r="DNL31" s="1135"/>
      <c r="DNM31" s="1133"/>
      <c r="DNN31" s="1134"/>
      <c r="DNO31" s="1135"/>
      <c r="DNP31" s="1133"/>
      <c r="DNQ31" s="1134"/>
      <c r="DNR31" s="1134"/>
      <c r="DNS31" s="1134"/>
      <c r="DNT31" s="1134"/>
      <c r="DNU31" s="1134"/>
      <c r="DNV31" s="1134"/>
      <c r="DNW31" s="1134"/>
      <c r="DNX31" s="1134"/>
      <c r="DNY31" s="1134"/>
      <c r="DNZ31" s="1134"/>
      <c r="DOA31" s="1135"/>
      <c r="DOB31" s="1133"/>
      <c r="DOC31" s="1134"/>
      <c r="DOD31" s="1134"/>
      <c r="DOE31" s="1134"/>
      <c r="DOF31" s="1134"/>
      <c r="DOG31" s="1134"/>
      <c r="DOH31" s="1134"/>
      <c r="DOI31" s="1134"/>
      <c r="DOJ31" s="1134"/>
      <c r="DOK31" s="1134"/>
      <c r="DOL31" s="1134"/>
      <c r="DOM31" s="1134"/>
      <c r="DON31" s="1135"/>
      <c r="DOO31" s="1133"/>
      <c r="DOP31" s="1134"/>
      <c r="DOQ31" s="1135"/>
      <c r="DOR31" s="1133"/>
      <c r="DOS31" s="1134"/>
      <c r="DOT31" s="1134"/>
      <c r="DOU31" s="1134"/>
      <c r="DOV31" s="1134"/>
      <c r="DOW31" s="1134"/>
      <c r="DOX31" s="1134"/>
      <c r="DOY31" s="1134"/>
      <c r="DOZ31" s="1134"/>
      <c r="DPA31" s="1134"/>
      <c r="DPB31" s="1135"/>
      <c r="DPC31" s="1133"/>
      <c r="DPD31" s="1134"/>
      <c r="DPE31" s="1135"/>
      <c r="DPF31" s="1133"/>
      <c r="DPG31" s="1134"/>
      <c r="DPH31" s="1134"/>
      <c r="DPI31" s="1134"/>
      <c r="DPJ31" s="1134"/>
      <c r="DPK31" s="1134"/>
      <c r="DPL31" s="1134"/>
      <c r="DPM31" s="1134"/>
      <c r="DPN31" s="1134"/>
      <c r="DPO31" s="1134"/>
      <c r="DPP31" s="1134"/>
      <c r="DPQ31" s="1135"/>
      <c r="DPR31" s="1133"/>
      <c r="DPS31" s="1134"/>
      <c r="DPT31" s="1134"/>
      <c r="DPU31" s="1134"/>
      <c r="DPV31" s="1134"/>
      <c r="DPW31" s="1134"/>
      <c r="DPX31" s="1134"/>
      <c r="DPY31" s="1134"/>
      <c r="DPZ31" s="1134"/>
      <c r="DQA31" s="1134"/>
      <c r="DQB31" s="1134"/>
      <c r="DQC31" s="1134"/>
      <c r="DQD31" s="1135"/>
      <c r="DQE31" s="1133"/>
      <c r="DQF31" s="1134"/>
      <c r="DQG31" s="1135"/>
      <c r="DQH31" s="1133"/>
      <c r="DQI31" s="1134"/>
      <c r="DQJ31" s="1134"/>
      <c r="DQK31" s="1134"/>
      <c r="DQL31" s="1134"/>
      <c r="DQM31" s="1134"/>
      <c r="DQN31" s="1134"/>
      <c r="DQO31" s="1134"/>
      <c r="DQP31" s="1134"/>
      <c r="DQQ31" s="1134"/>
      <c r="DQR31" s="1135"/>
      <c r="DQS31" s="1133"/>
      <c r="DQT31" s="1134"/>
      <c r="DQU31" s="1135"/>
      <c r="DQV31" s="1133"/>
      <c r="DQW31" s="1134"/>
      <c r="DQX31" s="1134"/>
      <c r="DQY31" s="1134"/>
      <c r="DQZ31" s="1134"/>
      <c r="DRA31" s="1134"/>
      <c r="DRB31" s="1134"/>
      <c r="DRC31" s="1134"/>
      <c r="DRD31" s="1134"/>
      <c r="DRE31" s="1134"/>
      <c r="DRF31" s="1134"/>
      <c r="DRG31" s="1135"/>
      <c r="DRH31" s="1133"/>
      <c r="DRI31" s="1134"/>
      <c r="DRJ31" s="1134"/>
      <c r="DRK31" s="1134"/>
      <c r="DRL31" s="1134"/>
      <c r="DRM31" s="1134"/>
      <c r="DRN31" s="1134"/>
      <c r="DRO31" s="1134"/>
      <c r="DRP31" s="1134"/>
      <c r="DRQ31" s="1134"/>
      <c r="DRR31" s="1134"/>
      <c r="DRS31" s="1134"/>
      <c r="DRT31" s="1135"/>
      <c r="DRU31" s="1133"/>
      <c r="DRV31" s="1134"/>
      <c r="DRW31" s="1135"/>
      <c r="DRX31" s="1133"/>
      <c r="DRY31" s="1134"/>
      <c r="DRZ31" s="1134"/>
      <c r="DSA31" s="1134"/>
      <c r="DSB31" s="1134"/>
      <c r="DSC31" s="1134"/>
      <c r="DSD31" s="1134"/>
      <c r="DSE31" s="1134"/>
      <c r="DSF31" s="1134"/>
      <c r="DSG31" s="1134"/>
      <c r="DSH31" s="1135"/>
      <c r="DSI31" s="1133"/>
      <c r="DSJ31" s="1134"/>
      <c r="DSK31" s="1135"/>
      <c r="DSL31" s="1133"/>
      <c r="DSM31" s="1134"/>
      <c r="DSN31" s="1134"/>
      <c r="DSO31" s="1134"/>
      <c r="DSP31" s="1134"/>
      <c r="DSQ31" s="1134"/>
      <c r="DSR31" s="1134"/>
      <c r="DSS31" s="1134"/>
      <c r="DST31" s="1134"/>
      <c r="DSU31" s="1134"/>
      <c r="DSV31" s="1134"/>
      <c r="DSW31" s="1135"/>
      <c r="DSX31" s="1133"/>
      <c r="DSY31" s="1134"/>
      <c r="DSZ31" s="1134"/>
      <c r="DTA31" s="1134"/>
      <c r="DTB31" s="1134"/>
      <c r="DTC31" s="1134"/>
      <c r="DTD31" s="1134"/>
      <c r="DTE31" s="1134"/>
      <c r="DTF31" s="1134"/>
      <c r="DTG31" s="1134"/>
      <c r="DTH31" s="1134"/>
      <c r="DTI31" s="1134"/>
      <c r="DTJ31" s="1135"/>
      <c r="DTK31" s="1133"/>
      <c r="DTL31" s="1134"/>
      <c r="DTM31" s="1135"/>
      <c r="DTN31" s="1133"/>
      <c r="DTO31" s="1134"/>
      <c r="DTP31" s="1134"/>
      <c r="DTQ31" s="1134"/>
      <c r="DTR31" s="1134"/>
      <c r="DTS31" s="1134"/>
      <c r="DTT31" s="1134"/>
      <c r="DTU31" s="1134"/>
      <c r="DTV31" s="1134"/>
      <c r="DTW31" s="1134"/>
      <c r="DTX31" s="1135"/>
      <c r="DTY31" s="1133"/>
      <c r="DTZ31" s="1134"/>
      <c r="DUA31" s="1135"/>
      <c r="DUB31" s="1133"/>
      <c r="DUC31" s="1134"/>
      <c r="DUD31" s="1134"/>
      <c r="DUE31" s="1134"/>
      <c r="DUF31" s="1134"/>
      <c r="DUG31" s="1134"/>
      <c r="DUH31" s="1134"/>
      <c r="DUI31" s="1134"/>
      <c r="DUJ31" s="1134"/>
      <c r="DUK31" s="1134"/>
      <c r="DUL31" s="1134"/>
      <c r="DUM31" s="1135"/>
      <c r="DUN31" s="1133"/>
      <c r="DUO31" s="1134"/>
      <c r="DUP31" s="1134"/>
      <c r="DUQ31" s="1134"/>
      <c r="DUR31" s="1134"/>
      <c r="DUS31" s="1134"/>
      <c r="DUT31" s="1134"/>
      <c r="DUU31" s="1134"/>
      <c r="DUV31" s="1134"/>
      <c r="DUW31" s="1134"/>
      <c r="DUX31" s="1134"/>
      <c r="DUY31" s="1134"/>
      <c r="DUZ31" s="1135"/>
      <c r="DVA31" s="1133"/>
      <c r="DVB31" s="1134"/>
      <c r="DVC31" s="1135"/>
      <c r="DVD31" s="1133"/>
      <c r="DVE31" s="1134"/>
      <c r="DVF31" s="1134"/>
      <c r="DVG31" s="1134"/>
      <c r="DVH31" s="1134"/>
      <c r="DVI31" s="1134"/>
      <c r="DVJ31" s="1134"/>
      <c r="DVK31" s="1134"/>
      <c r="DVL31" s="1134"/>
      <c r="DVM31" s="1134"/>
      <c r="DVN31" s="1135"/>
      <c r="DVO31" s="1133"/>
      <c r="DVP31" s="1134"/>
      <c r="DVQ31" s="1135"/>
      <c r="DVR31" s="1133"/>
      <c r="DVS31" s="1134"/>
      <c r="DVT31" s="1134"/>
      <c r="DVU31" s="1134"/>
      <c r="DVV31" s="1134"/>
      <c r="DVW31" s="1134"/>
      <c r="DVX31" s="1134"/>
      <c r="DVY31" s="1134"/>
      <c r="DVZ31" s="1134"/>
      <c r="DWA31" s="1134"/>
      <c r="DWB31" s="1134"/>
      <c r="DWC31" s="1135"/>
      <c r="DWD31" s="1133"/>
      <c r="DWE31" s="1134"/>
      <c r="DWF31" s="1134"/>
      <c r="DWG31" s="1134"/>
      <c r="DWH31" s="1134"/>
      <c r="DWI31" s="1134"/>
      <c r="DWJ31" s="1134"/>
      <c r="DWK31" s="1134"/>
      <c r="DWL31" s="1134"/>
      <c r="DWM31" s="1134"/>
      <c r="DWN31" s="1134"/>
      <c r="DWO31" s="1134"/>
      <c r="DWP31" s="1135"/>
      <c r="DWQ31" s="1133"/>
      <c r="DWR31" s="1134"/>
      <c r="DWS31" s="1135"/>
      <c r="DWT31" s="1133"/>
      <c r="DWU31" s="1134"/>
      <c r="DWV31" s="1134"/>
      <c r="DWW31" s="1134"/>
      <c r="DWX31" s="1134"/>
      <c r="DWY31" s="1134"/>
      <c r="DWZ31" s="1134"/>
      <c r="DXA31" s="1134"/>
      <c r="DXB31" s="1134"/>
      <c r="DXC31" s="1134"/>
      <c r="DXD31" s="1135"/>
      <c r="DXE31" s="1133"/>
      <c r="DXF31" s="1134"/>
      <c r="DXG31" s="1135"/>
      <c r="DXH31" s="1133"/>
      <c r="DXI31" s="1134"/>
      <c r="DXJ31" s="1134"/>
      <c r="DXK31" s="1134"/>
      <c r="DXL31" s="1134"/>
      <c r="DXM31" s="1134"/>
      <c r="DXN31" s="1134"/>
      <c r="DXO31" s="1134"/>
      <c r="DXP31" s="1134"/>
      <c r="DXQ31" s="1134"/>
      <c r="DXR31" s="1134"/>
      <c r="DXS31" s="1135"/>
      <c r="DXT31" s="1133"/>
      <c r="DXU31" s="1134"/>
      <c r="DXV31" s="1134"/>
      <c r="DXW31" s="1134"/>
      <c r="DXX31" s="1134"/>
      <c r="DXY31" s="1134"/>
      <c r="DXZ31" s="1134"/>
      <c r="DYA31" s="1134"/>
      <c r="DYB31" s="1134"/>
      <c r="DYC31" s="1134"/>
      <c r="DYD31" s="1134"/>
      <c r="DYE31" s="1134"/>
      <c r="DYF31" s="1135"/>
      <c r="DYG31" s="1133"/>
      <c r="DYH31" s="1134"/>
      <c r="DYI31" s="1135"/>
      <c r="DYJ31" s="1133"/>
      <c r="DYK31" s="1134"/>
      <c r="DYL31" s="1134"/>
      <c r="DYM31" s="1134"/>
      <c r="DYN31" s="1134"/>
      <c r="DYO31" s="1134"/>
      <c r="DYP31" s="1134"/>
      <c r="DYQ31" s="1134"/>
      <c r="DYR31" s="1134"/>
      <c r="DYS31" s="1134"/>
      <c r="DYT31" s="1135"/>
      <c r="DYU31" s="1133"/>
      <c r="DYV31" s="1134"/>
      <c r="DYW31" s="1135"/>
      <c r="DYX31" s="1133"/>
      <c r="DYY31" s="1134"/>
      <c r="DYZ31" s="1134"/>
      <c r="DZA31" s="1134"/>
      <c r="DZB31" s="1134"/>
      <c r="DZC31" s="1134"/>
      <c r="DZD31" s="1134"/>
      <c r="DZE31" s="1134"/>
      <c r="DZF31" s="1134"/>
      <c r="DZG31" s="1134"/>
      <c r="DZH31" s="1134"/>
      <c r="DZI31" s="1135"/>
      <c r="DZJ31" s="1133"/>
      <c r="DZK31" s="1134"/>
      <c r="DZL31" s="1134"/>
      <c r="DZM31" s="1134"/>
      <c r="DZN31" s="1134"/>
      <c r="DZO31" s="1134"/>
      <c r="DZP31" s="1134"/>
      <c r="DZQ31" s="1134"/>
      <c r="DZR31" s="1134"/>
      <c r="DZS31" s="1134"/>
      <c r="DZT31" s="1134"/>
      <c r="DZU31" s="1134"/>
      <c r="DZV31" s="1135"/>
      <c r="DZW31" s="1133"/>
      <c r="DZX31" s="1134"/>
      <c r="DZY31" s="1135"/>
      <c r="DZZ31" s="1133"/>
      <c r="EAA31" s="1134"/>
      <c r="EAB31" s="1134"/>
      <c r="EAC31" s="1134"/>
      <c r="EAD31" s="1134"/>
      <c r="EAE31" s="1134"/>
      <c r="EAF31" s="1134"/>
      <c r="EAG31" s="1134"/>
      <c r="EAH31" s="1134"/>
      <c r="EAI31" s="1134"/>
      <c r="EAJ31" s="1135"/>
      <c r="EAK31" s="1133"/>
      <c r="EAL31" s="1134"/>
      <c r="EAM31" s="1135"/>
      <c r="EAN31" s="1133"/>
      <c r="EAO31" s="1134"/>
      <c r="EAP31" s="1134"/>
      <c r="EAQ31" s="1134"/>
      <c r="EAR31" s="1134"/>
      <c r="EAS31" s="1134"/>
      <c r="EAT31" s="1134"/>
      <c r="EAU31" s="1134"/>
      <c r="EAV31" s="1134"/>
      <c r="EAW31" s="1134"/>
      <c r="EAX31" s="1134"/>
      <c r="EAY31" s="1135"/>
      <c r="EAZ31" s="1133"/>
      <c r="EBA31" s="1134"/>
      <c r="EBB31" s="1134"/>
      <c r="EBC31" s="1134"/>
      <c r="EBD31" s="1134"/>
      <c r="EBE31" s="1134"/>
      <c r="EBF31" s="1134"/>
      <c r="EBG31" s="1134"/>
      <c r="EBH31" s="1134"/>
      <c r="EBI31" s="1134"/>
      <c r="EBJ31" s="1134"/>
      <c r="EBK31" s="1134"/>
      <c r="EBL31" s="1135"/>
      <c r="EBM31" s="1133"/>
      <c r="EBN31" s="1134"/>
      <c r="EBO31" s="1135"/>
      <c r="EBP31" s="1133"/>
      <c r="EBQ31" s="1134"/>
      <c r="EBR31" s="1134"/>
      <c r="EBS31" s="1134"/>
      <c r="EBT31" s="1134"/>
      <c r="EBU31" s="1134"/>
      <c r="EBV31" s="1134"/>
      <c r="EBW31" s="1134"/>
      <c r="EBX31" s="1134"/>
      <c r="EBY31" s="1134"/>
      <c r="EBZ31" s="1135"/>
      <c r="ECA31" s="1133"/>
      <c r="ECB31" s="1134"/>
      <c r="ECC31" s="1135"/>
      <c r="ECD31" s="1133"/>
      <c r="ECE31" s="1134"/>
      <c r="ECF31" s="1134"/>
      <c r="ECG31" s="1134"/>
      <c r="ECH31" s="1134"/>
      <c r="ECI31" s="1134"/>
      <c r="ECJ31" s="1134"/>
      <c r="ECK31" s="1134"/>
      <c r="ECL31" s="1134"/>
      <c r="ECM31" s="1134"/>
      <c r="ECN31" s="1134"/>
      <c r="ECO31" s="1135"/>
      <c r="ECP31" s="1133"/>
      <c r="ECQ31" s="1134"/>
      <c r="ECR31" s="1134"/>
      <c r="ECS31" s="1134"/>
      <c r="ECT31" s="1134"/>
      <c r="ECU31" s="1134"/>
      <c r="ECV31" s="1134"/>
      <c r="ECW31" s="1134"/>
      <c r="ECX31" s="1134"/>
      <c r="ECY31" s="1134"/>
      <c r="ECZ31" s="1134"/>
      <c r="EDA31" s="1134"/>
      <c r="EDB31" s="1135"/>
      <c r="EDC31" s="1133"/>
      <c r="EDD31" s="1134"/>
      <c r="EDE31" s="1135"/>
      <c r="EDF31" s="1133"/>
      <c r="EDG31" s="1134"/>
      <c r="EDH31" s="1134"/>
      <c r="EDI31" s="1134"/>
      <c r="EDJ31" s="1134"/>
      <c r="EDK31" s="1134"/>
      <c r="EDL31" s="1134"/>
      <c r="EDM31" s="1134"/>
      <c r="EDN31" s="1134"/>
      <c r="EDO31" s="1134"/>
      <c r="EDP31" s="1135"/>
      <c r="EDQ31" s="1133"/>
      <c r="EDR31" s="1134"/>
      <c r="EDS31" s="1135"/>
      <c r="EDT31" s="1133"/>
      <c r="EDU31" s="1134"/>
      <c r="EDV31" s="1134"/>
      <c r="EDW31" s="1134"/>
      <c r="EDX31" s="1134"/>
      <c r="EDY31" s="1134"/>
      <c r="EDZ31" s="1134"/>
      <c r="EEA31" s="1134"/>
      <c r="EEB31" s="1134"/>
      <c r="EEC31" s="1134"/>
      <c r="EED31" s="1134"/>
      <c r="EEE31" s="1135"/>
      <c r="EEF31" s="1133"/>
      <c r="EEG31" s="1134"/>
      <c r="EEH31" s="1134"/>
      <c r="EEI31" s="1134"/>
      <c r="EEJ31" s="1134"/>
      <c r="EEK31" s="1134"/>
      <c r="EEL31" s="1134"/>
      <c r="EEM31" s="1134"/>
      <c r="EEN31" s="1134"/>
      <c r="EEO31" s="1134"/>
      <c r="EEP31" s="1134"/>
      <c r="EEQ31" s="1134"/>
      <c r="EER31" s="1135"/>
      <c r="EES31" s="1133"/>
      <c r="EET31" s="1134"/>
      <c r="EEU31" s="1135"/>
      <c r="EEV31" s="1133"/>
      <c r="EEW31" s="1134"/>
      <c r="EEX31" s="1134"/>
      <c r="EEY31" s="1134"/>
      <c r="EEZ31" s="1134"/>
      <c r="EFA31" s="1134"/>
      <c r="EFB31" s="1134"/>
      <c r="EFC31" s="1134"/>
      <c r="EFD31" s="1134"/>
      <c r="EFE31" s="1134"/>
      <c r="EFF31" s="1135"/>
      <c r="EFG31" s="1133"/>
      <c r="EFH31" s="1134"/>
      <c r="EFI31" s="1135"/>
      <c r="EFJ31" s="1133"/>
      <c r="EFK31" s="1134"/>
      <c r="EFL31" s="1134"/>
      <c r="EFM31" s="1134"/>
      <c r="EFN31" s="1134"/>
      <c r="EFO31" s="1134"/>
      <c r="EFP31" s="1134"/>
      <c r="EFQ31" s="1134"/>
      <c r="EFR31" s="1134"/>
      <c r="EFS31" s="1134"/>
      <c r="EFT31" s="1134"/>
      <c r="EFU31" s="1135"/>
      <c r="EFV31" s="1133"/>
      <c r="EFW31" s="1134"/>
      <c r="EFX31" s="1134"/>
      <c r="EFY31" s="1134"/>
      <c r="EFZ31" s="1134"/>
      <c r="EGA31" s="1134"/>
      <c r="EGB31" s="1134"/>
      <c r="EGC31" s="1134"/>
      <c r="EGD31" s="1134"/>
      <c r="EGE31" s="1134"/>
      <c r="EGF31" s="1134"/>
      <c r="EGG31" s="1134"/>
      <c r="EGH31" s="1135"/>
      <c r="EGI31" s="1133"/>
      <c r="EGJ31" s="1134"/>
      <c r="EGK31" s="1135"/>
      <c r="EGL31" s="1133"/>
      <c r="EGM31" s="1134"/>
      <c r="EGN31" s="1134"/>
      <c r="EGO31" s="1134"/>
      <c r="EGP31" s="1134"/>
      <c r="EGQ31" s="1134"/>
      <c r="EGR31" s="1134"/>
      <c r="EGS31" s="1134"/>
      <c r="EGT31" s="1134"/>
      <c r="EGU31" s="1134"/>
      <c r="EGV31" s="1135"/>
      <c r="EGW31" s="1133"/>
      <c r="EGX31" s="1134"/>
      <c r="EGY31" s="1135"/>
      <c r="EGZ31" s="1133"/>
      <c r="EHA31" s="1134"/>
      <c r="EHB31" s="1134"/>
      <c r="EHC31" s="1134"/>
      <c r="EHD31" s="1134"/>
      <c r="EHE31" s="1134"/>
      <c r="EHF31" s="1134"/>
      <c r="EHG31" s="1134"/>
      <c r="EHH31" s="1134"/>
      <c r="EHI31" s="1134"/>
      <c r="EHJ31" s="1134"/>
      <c r="EHK31" s="1135"/>
      <c r="EHL31" s="1133"/>
      <c r="EHM31" s="1134"/>
      <c r="EHN31" s="1134"/>
      <c r="EHO31" s="1134"/>
      <c r="EHP31" s="1134"/>
      <c r="EHQ31" s="1134"/>
      <c r="EHR31" s="1134"/>
      <c r="EHS31" s="1134"/>
      <c r="EHT31" s="1134"/>
      <c r="EHU31" s="1134"/>
      <c r="EHV31" s="1134"/>
      <c r="EHW31" s="1134"/>
      <c r="EHX31" s="1135"/>
      <c r="EHY31" s="1133"/>
      <c r="EHZ31" s="1134"/>
      <c r="EIA31" s="1135"/>
      <c r="EIB31" s="1133"/>
      <c r="EIC31" s="1134"/>
      <c r="EID31" s="1134"/>
      <c r="EIE31" s="1134"/>
      <c r="EIF31" s="1134"/>
      <c r="EIG31" s="1134"/>
      <c r="EIH31" s="1134"/>
      <c r="EII31" s="1134"/>
      <c r="EIJ31" s="1134"/>
      <c r="EIK31" s="1134"/>
      <c r="EIL31" s="1135"/>
      <c r="EIM31" s="1133"/>
      <c r="EIN31" s="1134"/>
      <c r="EIO31" s="1135"/>
      <c r="EIP31" s="1133"/>
      <c r="EIQ31" s="1134"/>
      <c r="EIR31" s="1134"/>
      <c r="EIS31" s="1134"/>
      <c r="EIT31" s="1134"/>
      <c r="EIU31" s="1134"/>
      <c r="EIV31" s="1134"/>
      <c r="EIW31" s="1134"/>
      <c r="EIX31" s="1134"/>
      <c r="EIY31" s="1134"/>
      <c r="EIZ31" s="1134"/>
      <c r="EJA31" s="1135"/>
      <c r="EJB31" s="1133"/>
      <c r="EJC31" s="1134"/>
      <c r="EJD31" s="1134"/>
      <c r="EJE31" s="1134"/>
      <c r="EJF31" s="1134"/>
      <c r="EJG31" s="1134"/>
      <c r="EJH31" s="1134"/>
      <c r="EJI31" s="1134"/>
      <c r="EJJ31" s="1134"/>
      <c r="EJK31" s="1134"/>
      <c r="EJL31" s="1134"/>
      <c r="EJM31" s="1134"/>
      <c r="EJN31" s="1135"/>
    </row>
    <row r="33" spans="3:1024 1050:2032 2058:3069 3082:3654" ht="18.75" x14ac:dyDescent="0.3">
      <c r="C33" s="118" t="s">
        <v>408</v>
      </c>
      <c r="P33" s="140" t="s">
        <v>409</v>
      </c>
      <c r="AP33">
        <v>1</v>
      </c>
      <c r="AS33" s="118" t="s">
        <v>408</v>
      </c>
      <c r="BF33" s="140" t="s">
        <v>409</v>
      </c>
      <c r="CF33">
        <v>2</v>
      </c>
      <c r="CI33" s="118" t="s">
        <v>408</v>
      </c>
      <c r="CV33" s="140" t="s">
        <v>409</v>
      </c>
      <c r="DV33">
        <v>3</v>
      </c>
      <c r="DY33" s="118" t="s">
        <v>408</v>
      </c>
      <c r="EL33" s="140" t="s">
        <v>409</v>
      </c>
      <c r="FL33">
        <v>4</v>
      </c>
      <c r="FO33" s="118" t="s">
        <v>408</v>
      </c>
      <c r="GB33" s="140" t="s">
        <v>409</v>
      </c>
      <c r="HB33">
        <v>5</v>
      </c>
      <c r="HE33" s="118" t="s">
        <v>408</v>
      </c>
      <c r="HR33" s="140" t="s">
        <v>409</v>
      </c>
      <c r="IR33">
        <v>6</v>
      </c>
      <c r="IU33" s="118" t="s">
        <v>408</v>
      </c>
      <c r="JH33" s="140" t="s">
        <v>409</v>
      </c>
      <c r="KH33">
        <v>7</v>
      </c>
      <c r="KK33" s="118" t="s">
        <v>408</v>
      </c>
      <c r="KX33" s="140" t="s">
        <v>409</v>
      </c>
      <c r="LX33">
        <v>8</v>
      </c>
      <c r="MA33" s="118" t="s">
        <v>408</v>
      </c>
      <c r="MN33" s="140" t="s">
        <v>409</v>
      </c>
      <c r="NN33">
        <v>9</v>
      </c>
      <c r="NQ33" s="118" t="s">
        <v>408</v>
      </c>
      <c r="OD33" s="140" t="s">
        <v>409</v>
      </c>
      <c r="PD33">
        <v>10</v>
      </c>
      <c r="PG33" s="118" t="s">
        <v>408</v>
      </c>
      <c r="PT33" s="140" t="s">
        <v>409</v>
      </c>
      <c r="QT33">
        <v>11</v>
      </c>
      <c r="QW33" s="118" t="s">
        <v>408</v>
      </c>
      <c r="RJ33" s="140" t="s">
        <v>409</v>
      </c>
      <c r="SJ33">
        <v>12</v>
      </c>
      <c r="SM33" s="118" t="s">
        <v>408</v>
      </c>
      <c r="SZ33" s="140" t="s">
        <v>409</v>
      </c>
      <c r="TZ33">
        <v>13</v>
      </c>
      <c r="UC33" s="118" t="s">
        <v>408</v>
      </c>
      <c r="UP33" s="140" t="s">
        <v>409</v>
      </c>
      <c r="VP33">
        <v>14</v>
      </c>
      <c r="VS33" s="118" t="s">
        <v>408</v>
      </c>
      <c r="WF33" s="140" t="s">
        <v>409</v>
      </c>
      <c r="XF33">
        <v>15</v>
      </c>
      <c r="XI33" s="118" t="s">
        <v>408</v>
      </c>
      <c r="XV33" s="140" t="s">
        <v>409</v>
      </c>
      <c r="YV33">
        <v>16</v>
      </c>
      <c r="YY33" s="118" t="s">
        <v>408</v>
      </c>
      <c r="ZL33" s="140" t="s">
        <v>409</v>
      </c>
      <c r="AAL33">
        <v>17</v>
      </c>
      <c r="AAO33" s="118" t="s">
        <v>408</v>
      </c>
      <c r="ABB33" s="140" t="s">
        <v>409</v>
      </c>
      <c r="ACB33">
        <v>18</v>
      </c>
      <c r="ACE33" s="118" t="s">
        <v>408</v>
      </c>
      <c r="ACR33" s="140" t="s">
        <v>409</v>
      </c>
      <c r="ADR33">
        <v>19</v>
      </c>
      <c r="ADU33" s="118" t="s">
        <v>408</v>
      </c>
      <c r="AEH33" s="140" t="s">
        <v>409</v>
      </c>
      <c r="AFH33">
        <v>20</v>
      </c>
      <c r="AFK33" s="118" t="s">
        <v>408</v>
      </c>
      <c r="AFX33" s="140" t="s">
        <v>409</v>
      </c>
      <c r="AGX33">
        <v>21</v>
      </c>
      <c r="AHA33" s="118" t="s">
        <v>408</v>
      </c>
      <c r="AHN33" s="140" t="s">
        <v>409</v>
      </c>
      <c r="AIN33">
        <v>22</v>
      </c>
      <c r="AIQ33" s="118" t="s">
        <v>408</v>
      </c>
      <c r="AJD33" s="140" t="s">
        <v>409</v>
      </c>
      <c r="AKD33">
        <v>23</v>
      </c>
      <c r="AKG33" s="118" t="s">
        <v>408</v>
      </c>
      <c r="AKT33" s="140" t="s">
        <v>409</v>
      </c>
      <c r="ALT33">
        <v>24</v>
      </c>
      <c r="ALW33" s="118" t="s">
        <v>408</v>
      </c>
      <c r="AMJ33" s="140" t="s">
        <v>409</v>
      </c>
      <c r="ANJ33">
        <v>25</v>
      </c>
      <c r="ANM33" s="118" t="s">
        <v>408</v>
      </c>
      <c r="ANZ33" s="140" t="s">
        <v>409</v>
      </c>
      <c r="AOZ33">
        <v>26</v>
      </c>
      <c r="APC33" s="118" t="s">
        <v>408</v>
      </c>
      <c r="APP33" s="140" t="s">
        <v>409</v>
      </c>
      <c r="AQP33">
        <v>27</v>
      </c>
      <c r="AQS33" s="118" t="s">
        <v>408</v>
      </c>
      <c r="ARF33" s="140" t="s">
        <v>409</v>
      </c>
      <c r="ASF33">
        <v>28</v>
      </c>
      <c r="ASI33" s="118" t="s">
        <v>408</v>
      </c>
      <c r="ASV33" s="140" t="s">
        <v>409</v>
      </c>
      <c r="ATV33">
        <v>29</v>
      </c>
      <c r="ATY33" s="118" t="s">
        <v>408</v>
      </c>
      <c r="AUL33" s="140" t="s">
        <v>409</v>
      </c>
      <c r="AVL33">
        <v>30</v>
      </c>
      <c r="AVO33" s="118" t="s">
        <v>408</v>
      </c>
      <c r="AWB33" s="140" t="s">
        <v>409</v>
      </c>
      <c r="AXB33">
        <v>31</v>
      </c>
      <c r="AXE33" s="118" t="s">
        <v>408</v>
      </c>
      <c r="AXR33" s="140" t="s">
        <v>409</v>
      </c>
      <c r="AYR33">
        <v>32</v>
      </c>
      <c r="AYU33" s="118" t="s">
        <v>408</v>
      </c>
      <c r="AZH33" s="140" t="s">
        <v>409</v>
      </c>
      <c r="BAH33">
        <v>33</v>
      </c>
      <c r="BAK33" s="118" t="s">
        <v>408</v>
      </c>
      <c r="BAX33" s="140" t="s">
        <v>409</v>
      </c>
      <c r="BBX33">
        <v>34</v>
      </c>
      <c r="BCA33" s="118" t="s">
        <v>408</v>
      </c>
      <c r="BCN33" s="140" t="s">
        <v>409</v>
      </c>
      <c r="BDN33">
        <v>35</v>
      </c>
      <c r="BDQ33" s="118" t="s">
        <v>408</v>
      </c>
      <c r="BED33" s="140" t="s">
        <v>409</v>
      </c>
      <c r="BFD33">
        <v>36</v>
      </c>
      <c r="BFG33" s="118" t="s">
        <v>408</v>
      </c>
      <c r="BFT33" s="140" t="s">
        <v>409</v>
      </c>
      <c r="BGT33">
        <v>37</v>
      </c>
      <c r="BGW33" s="118" t="s">
        <v>408</v>
      </c>
      <c r="BHJ33" s="140" t="s">
        <v>409</v>
      </c>
      <c r="BIJ33">
        <v>38</v>
      </c>
      <c r="BIM33" s="118" t="s">
        <v>408</v>
      </c>
      <c r="BIZ33" s="140" t="s">
        <v>409</v>
      </c>
      <c r="BJZ33">
        <v>39</v>
      </c>
      <c r="BKC33" s="118" t="s">
        <v>408</v>
      </c>
      <c r="BKP33" s="140" t="s">
        <v>409</v>
      </c>
      <c r="BLP33">
        <v>40</v>
      </c>
      <c r="BLS33" s="118" t="s">
        <v>408</v>
      </c>
      <c r="BMF33" s="140" t="s">
        <v>409</v>
      </c>
      <c r="BNF33">
        <v>41</v>
      </c>
      <c r="BNI33" s="118" t="s">
        <v>408</v>
      </c>
      <c r="BNV33" s="140" t="s">
        <v>409</v>
      </c>
      <c r="BOV33">
        <v>42</v>
      </c>
      <c r="BOY33" s="118" t="s">
        <v>408</v>
      </c>
      <c r="BPL33" s="140" t="s">
        <v>409</v>
      </c>
      <c r="BQL33">
        <v>43</v>
      </c>
      <c r="BQO33" s="118" t="s">
        <v>408</v>
      </c>
      <c r="BRB33" s="140" t="s">
        <v>409</v>
      </c>
      <c r="BSB33">
        <v>44</v>
      </c>
      <c r="BSE33" s="118" t="s">
        <v>408</v>
      </c>
      <c r="BSR33" s="140" t="s">
        <v>409</v>
      </c>
      <c r="BTR33">
        <v>45</v>
      </c>
      <c r="BTU33" s="118" t="s">
        <v>408</v>
      </c>
      <c r="BUH33" s="140" t="s">
        <v>409</v>
      </c>
      <c r="BVH33">
        <v>46</v>
      </c>
      <c r="BVK33" s="118" t="s">
        <v>408</v>
      </c>
      <c r="BVX33" s="140" t="s">
        <v>409</v>
      </c>
      <c r="BWX33">
        <v>47</v>
      </c>
      <c r="BXA33" s="118" t="s">
        <v>408</v>
      </c>
      <c r="BXN33" s="140" t="s">
        <v>409</v>
      </c>
      <c r="BYN33">
        <v>48</v>
      </c>
      <c r="BYQ33" s="118" t="s">
        <v>408</v>
      </c>
      <c r="BZD33" s="140" t="s">
        <v>409</v>
      </c>
      <c r="CAD33">
        <v>49</v>
      </c>
      <c r="CAG33" s="118" t="s">
        <v>408</v>
      </c>
      <c r="CAT33" s="140" t="s">
        <v>409</v>
      </c>
      <c r="CBT33">
        <v>50</v>
      </c>
      <c r="CBW33" s="118" t="s">
        <v>408</v>
      </c>
      <c r="CCJ33" s="140" t="s">
        <v>409</v>
      </c>
      <c r="CDJ33">
        <v>51</v>
      </c>
      <c r="CDM33" s="118" t="s">
        <v>408</v>
      </c>
      <c r="CDZ33" s="140" t="s">
        <v>409</v>
      </c>
      <c r="CEZ33">
        <v>52</v>
      </c>
      <c r="CFC33" s="118" t="s">
        <v>408</v>
      </c>
      <c r="CFP33" s="140" t="s">
        <v>409</v>
      </c>
      <c r="CGP33">
        <v>53</v>
      </c>
      <c r="CGS33" s="118" t="s">
        <v>408</v>
      </c>
      <c r="CHF33" s="140" t="s">
        <v>409</v>
      </c>
      <c r="CIF33">
        <v>54</v>
      </c>
      <c r="CII33" s="118" t="s">
        <v>408</v>
      </c>
      <c r="CIV33" s="140" t="s">
        <v>409</v>
      </c>
      <c r="CJV33">
        <v>55</v>
      </c>
      <c r="CJY33" s="118" t="s">
        <v>408</v>
      </c>
      <c r="CKL33" s="140" t="s">
        <v>409</v>
      </c>
      <c r="CLL33">
        <v>56</v>
      </c>
      <c r="CLO33" s="118" t="s">
        <v>408</v>
      </c>
      <c r="CMB33" s="140" t="s">
        <v>409</v>
      </c>
      <c r="CNB33">
        <v>57</v>
      </c>
      <c r="CNE33" s="118" t="s">
        <v>408</v>
      </c>
      <c r="CNR33" s="140" t="s">
        <v>409</v>
      </c>
      <c r="COR33">
        <v>58</v>
      </c>
      <c r="COU33" s="118" t="s">
        <v>408</v>
      </c>
      <c r="CPH33" s="140" t="s">
        <v>409</v>
      </c>
      <c r="CQH33">
        <v>59</v>
      </c>
      <c r="CQK33" s="118" t="s">
        <v>408</v>
      </c>
      <c r="CQX33" s="140" t="s">
        <v>409</v>
      </c>
      <c r="CRX33">
        <v>60</v>
      </c>
      <c r="CSA33" s="118" t="s">
        <v>408</v>
      </c>
      <c r="CSN33" s="140" t="s">
        <v>409</v>
      </c>
      <c r="CTN33">
        <v>61</v>
      </c>
      <c r="CTQ33" s="118" t="s">
        <v>408</v>
      </c>
      <c r="CUD33" s="140" t="s">
        <v>409</v>
      </c>
      <c r="CVD33">
        <v>62</v>
      </c>
      <c r="CVG33" s="118" t="s">
        <v>408</v>
      </c>
      <c r="CVT33" s="140" t="s">
        <v>409</v>
      </c>
      <c r="CWT33">
        <v>63</v>
      </c>
      <c r="CWW33" s="118" t="s">
        <v>408</v>
      </c>
      <c r="CXJ33" s="140" t="s">
        <v>409</v>
      </c>
      <c r="CYJ33">
        <v>64</v>
      </c>
      <c r="CYM33" s="118" t="s">
        <v>408</v>
      </c>
      <c r="CYZ33" s="140" t="s">
        <v>409</v>
      </c>
      <c r="CZZ33">
        <v>65</v>
      </c>
      <c r="DAC33" s="118" t="s">
        <v>408</v>
      </c>
      <c r="DAP33" s="140" t="s">
        <v>409</v>
      </c>
      <c r="DBP33">
        <v>66</v>
      </c>
      <c r="DBS33" s="118" t="s">
        <v>408</v>
      </c>
      <c r="DCF33" s="140" t="s">
        <v>409</v>
      </c>
      <c r="DDF33">
        <v>67</v>
      </c>
      <c r="DDI33" s="118" t="s">
        <v>408</v>
      </c>
      <c r="DDV33" s="140" t="s">
        <v>409</v>
      </c>
      <c r="DEV33">
        <v>68</v>
      </c>
      <c r="DEY33" s="118" t="s">
        <v>408</v>
      </c>
      <c r="DFL33" s="140" t="s">
        <v>409</v>
      </c>
      <c r="DGL33">
        <v>69</v>
      </c>
      <c r="DGO33" s="118" t="s">
        <v>408</v>
      </c>
      <c r="DHB33" s="140" t="s">
        <v>409</v>
      </c>
      <c r="DIB33">
        <v>70</v>
      </c>
      <c r="DIE33" s="118" t="s">
        <v>408</v>
      </c>
      <c r="DIR33" s="140" t="s">
        <v>409</v>
      </c>
      <c r="DJR33">
        <v>71</v>
      </c>
      <c r="DJU33" s="118" t="s">
        <v>408</v>
      </c>
      <c r="DKH33" s="140" t="s">
        <v>409</v>
      </c>
      <c r="DLH33">
        <v>72</v>
      </c>
      <c r="DLK33" s="118" t="s">
        <v>408</v>
      </c>
      <c r="DLX33" s="140" t="s">
        <v>409</v>
      </c>
      <c r="DMX33">
        <v>73</v>
      </c>
      <c r="DNA33" s="118" t="s">
        <v>408</v>
      </c>
      <c r="DNN33" s="140" t="s">
        <v>409</v>
      </c>
      <c r="DON33">
        <v>74</v>
      </c>
      <c r="DOQ33" s="118" t="s">
        <v>408</v>
      </c>
      <c r="DPD33" s="140" t="s">
        <v>409</v>
      </c>
      <c r="DQD33">
        <v>75</v>
      </c>
      <c r="DQG33" s="118" t="s">
        <v>408</v>
      </c>
      <c r="DQT33" s="140" t="s">
        <v>409</v>
      </c>
      <c r="DRT33">
        <v>76</v>
      </c>
      <c r="DRW33" s="118" t="s">
        <v>408</v>
      </c>
      <c r="DSJ33" s="140" t="s">
        <v>409</v>
      </c>
      <c r="DTJ33">
        <v>77</v>
      </c>
      <c r="DTM33" s="118" t="s">
        <v>408</v>
      </c>
      <c r="DTZ33" s="140" t="s">
        <v>409</v>
      </c>
      <c r="DUZ33">
        <v>78</v>
      </c>
      <c r="DVC33" s="118" t="s">
        <v>408</v>
      </c>
      <c r="DVP33" s="140" t="s">
        <v>409</v>
      </c>
      <c r="DWP33">
        <v>79</v>
      </c>
      <c r="DWS33" s="118" t="s">
        <v>408</v>
      </c>
      <c r="DXF33" s="140" t="s">
        <v>409</v>
      </c>
      <c r="DYF33">
        <v>80</v>
      </c>
      <c r="DYI33" s="118" t="s">
        <v>408</v>
      </c>
      <c r="DYV33" s="140" t="s">
        <v>409</v>
      </c>
      <c r="DZV33">
        <v>81</v>
      </c>
      <c r="DZY33" s="118" t="s">
        <v>408</v>
      </c>
      <c r="EAL33" s="140" t="s">
        <v>409</v>
      </c>
      <c r="EBL33">
        <v>82</v>
      </c>
      <c r="EBO33" s="118" t="s">
        <v>408</v>
      </c>
      <c r="ECB33" s="140" t="s">
        <v>409</v>
      </c>
      <c r="EDB33">
        <v>83</v>
      </c>
      <c r="EDE33" s="118" t="s">
        <v>408</v>
      </c>
      <c r="EDR33" s="140" t="s">
        <v>409</v>
      </c>
      <c r="EER33">
        <v>84</v>
      </c>
      <c r="EEU33" s="118" t="s">
        <v>408</v>
      </c>
      <c r="EFH33" s="140" t="s">
        <v>409</v>
      </c>
      <c r="EGH33">
        <v>85</v>
      </c>
      <c r="EGK33" s="118" t="s">
        <v>408</v>
      </c>
      <c r="EGX33" s="140" t="s">
        <v>409</v>
      </c>
      <c r="EHX33">
        <v>86</v>
      </c>
      <c r="EIA33" s="118" t="s">
        <v>408</v>
      </c>
      <c r="EIN33" s="140" t="s">
        <v>409</v>
      </c>
      <c r="EJN33">
        <v>87</v>
      </c>
    </row>
  </sheetData>
  <mergeCells count="6438">
    <mergeCell ref="DWY10:DXF10"/>
    <mergeCell ref="DXG10:DXJ10"/>
    <mergeCell ref="DYO10:DYV10"/>
    <mergeCell ref="DSA6:DSN6"/>
    <mergeCell ref="DTQ6:DUD6"/>
    <mergeCell ref="DVG6:DVT6"/>
    <mergeCell ref="DWW6:DXJ6"/>
    <mergeCell ref="DYW10:DYZ10"/>
    <mergeCell ref="DFC6:DFP6"/>
    <mergeCell ref="DGS6:DHF6"/>
    <mergeCell ref="DII6:DIV6"/>
    <mergeCell ref="DJY6:DKL6"/>
    <mergeCell ref="DLO6:DMB6"/>
    <mergeCell ref="DNE6:DNR6"/>
    <mergeCell ref="DYM6:DYZ6"/>
    <mergeCell ref="DSF9:DSN9"/>
    <mergeCell ref="DTV9:DUD9"/>
    <mergeCell ref="DVL9:DVT9"/>
    <mergeCell ref="DLQ10:DLX10"/>
    <mergeCell ref="DNG10:DNN10"/>
    <mergeCell ref="DNO10:DNR10"/>
    <mergeCell ref="DOW10:DPD10"/>
    <mergeCell ref="DPE10:DPH10"/>
    <mergeCell ref="DQM10:DQT10"/>
    <mergeCell ref="DOU6:DPH6"/>
    <mergeCell ref="DQK6:DQX6"/>
    <mergeCell ref="DLY10:DMB10"/>
    <mergeCell ref="DQU10:DQX10"/>
    <mergeCell ref="DSC10:DSJ10"/>
    <mergeCell ref="DSK10:DSN10"/>
    <mergeCell ref="DFM10:DFP10"/>
    <mergeCell ref="DGU10:DHB10"/>
    <mergeCell ref="EIE6:EIR6"/>
    <mergeCell ref="EEY6:EFL6"/>
    <mergeCell ref="EDI6:EDV6"/>
    <mergeCell ref="EAM10:EAP10"/>
    <mergeCell ref="EBU10:ECB10"/>
    <mergeCell ref="ECC10:ECF10"/>
    <mergeCell ref="EDK10:EDR10"/>
    <mergeCell ref="EDS10:EDV10"/>
    <mergeCell ref="EFA10:EFH10"/>
    <mergeCell ref="EFI10:EFL10"/>
    <mergeCell ref="EGQ10:EGX10"/>
    <mergeCell ref="EGY10:EHB10"/>
    <mergeCell ref="EIG10:EIN10"/>
    <mergeCell ref="EIO10:EIR10"/>
    <mergeCell ref="EAC6:EAP6"/>
    <mergeCell ref="EAH9:EAP9"/>
    <mergeCell ref="EBX9:ECF9"/>
    <mergeCell ref="EDN9:EDV9"/>
    <mergeCell ref="EAE10:EAL10"/>
    <mergeCell ref="EAJ8:EAP8"/>
    <mergeCell ref="EBZ8:ECF8"/>
    <mergeCell ref="EDP8:EDV8"/>
    <mergeCell ref="EBS6:ECF6"/>
    <mergeCell ref="CPI10:CPL10"/>
    <mergeCell ref="CQQ10:CQX10"/>
    <mergeCell ref="CQY10:CRB10"/>
    <mergeCell ref="CSG10:CSN10"/>
    <mergeCell ref="CSO10:CSR10"/>
    <mergeCell ref="CTW10:CUD10"/>
    <mergeCell ref="CUE10:CUH10"/>
    <mergeCell ref="CVM10:CVT10"/>
    <mergeCell ref="CVU10:CVX10"/>
    <mergeCell ref="CXC10:CXJ10"/>
    <mergeCell ref="CNI6:CNV6"/>
    <mergeCell ref="COY6:CPL6"/>
    <mergeCell ref="CQO6:CRB6"/>
    <mergeCell ref="CSE6:CSR6"/>
    <mergeCell ref="CTU6:CUH6"/>
    <mergeCell ref="CVK6:CVX6"/>
    <mergeCell ref="CXA6:CXN6"/>
    <mergeCell ref="CQT9:CRB9"/>
    <mergeCell ref="CSJ9:CSR9"/>
    <mergeCell ref="CTZ9:CUH9"/>
    <mergeCell ref="CVP9:CVX9"/>
    <mergeCell ref="CXF9:CXN9"/>
    <mergeCell ref="WB9:WJ9"/>
    <mergeCell ref="DTS10:DTZ10"/>
    <mergeCell ref="DUA10:DUD10"/>
    <mergeCell ref="APL9:APT9"/>
    <mergeCell ref="ARB9:ARJ9"/>
    <mergeCell ref="ASR9:ASZ9"/>
    <mergeCell ref="AUH9:AUP9"/>
    <mergeCell ref="AHL8:AHR8"/>
    <mergeCell ref="AJB8:AJH8"/>
    <mergeCell ref="BNW10:BNZ10"/>
    <mergeCell ref="BPE10:BPL10"/>
    <mergeCell ref="BPM10:BPP10"/>
    <mergeCell ref="BQU10:BRB10"/>
    <mergeCell ref="BRC10:BRF10"/>
    <mergeCell ref="BSK10:BSR10"/>
    <mergeCell ref="AIW10:AJD10"/>
    <mergeCell ref="AJE10:AJH10"/>
    <mergeCell ref="AKM10:AKT10"/>
    <mergeCell ref="AKU10:AKX10"/>
    <mergeCell ref="AMC10:AMJ10"/>
    <mergeCell ref="AMK10:AMN10"/>
    <mergeCell ref="ANS10:ANZ10"/>
    <mergeCell ref="AOA10:AOD10"/>
    <mergeCell ref="API10:APP10"/>
    <mergeCell ref="AQY10:ARF10"/>
    <mergeCell ref="ARG10:ARJ10"/>
    <mergeCell ref="ASO10:ASV10"/>
    <mergeCell ref="ASW10:ASZ10"/>
    <mergeCell ref="AUE10:AUL10"/>
    <mergeCell ref="AUM10:AUP10"/>
    <mergeCell ref="DDO10:DDV10"/>
    <mergeCell ref="DDW10:DDZ10"/>
    <mergeCell ref="ACS10:ACV10"/>
    <mergeCell ref="ACI6:ACV6"/>
    <mergeCell ref="AEA10:AEH10"/>
    <mergeCell ref="AEI10:AEL10"/>
    <mergeCell ref="ADY6:AEL6"/>
    <mergeCell ref="AFQ10:AFX10"/>
    <mergeCell ref="AFY10:AGB10"/>
    <mergeCell ref="AFO6:AGB6"/>
    <mergeCell ref="AAX9:ABF9"/>
    <mergeCell ref="ACN9:ACV9"/>
    <mergeCell ref="AED9:AEL9"/>
    <mergeCell ref="AFT9:AGB9"/>
    <mergeCell ref="AAZ8:ABF8"/>
    <mergeCell ref="ACP8:ACV8"/>
    <mergeCell ref="AEF8:AEL8"/>
    <mergeCell ref="AFV8:AGB8"/>
    <mergeCell ref="ANX8:AOD8"/>
    <mergeCell ref="AIZ9:AJH9"/>
    <mergeCell ref="AKP9:AKX9"/>
    <mergeCell ref="AMF9:AMN9"/>
    <mergeCell ref="ANV9:AOD9"/>
    <mergeCell ref="CLS6:CMF6"/>
    <mergeCell ref="CLU10:CMB10"/>
    <mergeCell ref="CMC10:CMF10"/>
    <mergeCell ref="I10:P10"/>
    <mergeCell ref="Q10:U10"/>
    <mergeCell ref="AY10:BF10"/>
    <mergeCell ref="BG10:BJ10"/>
    <mergeCell ref="CO10:CV10"/>
    <mergeCell ref="CW10:CZ10"/>
    <mergeCell ref="EE10:EL10"/>
    <mergeCell ref="EM10:EP10"/>
    <mergeCell ref="FU10:GB10"/>
    <mergeCell ref="GC10:GF10"/>
    <mergeCell ref="HK10:HR10"/>
    <mergeCell ref="HS10:HV10"/>
    <mergeCell ref="JA10:JH10"/>
    <mergeCell ref="JI10:JL10"/>
    <mergeCell ref="KQ10:KX10"/>
    <mergeCell ref="KY10:LB10"/>
    <mergeCell ref="IY6:JL6"/>
    <mergeCell ref="KO6:LB6"/>
    <mergeCell ref="ME6:MR6"/>
    <mergeCell ref="XO10:XV10"/>
    <mergeCell ref="NW10:OD10"/>
    <mergeCell ref="APQ10:APT10"/>
    <mergeCell ref="OE10:OH10"/>
    <mergeCell ref="PM10:PT10"/>
    <mergeCell ref="PU10:PX10"/>
    <mergeCell ref="PK6:PX6"/>
    <mergeCell ref="AAU10:ABB10"/>
    <mergeCell ref="ABC10:ABF10"/>
    <mergeCell ref="AAS6:ABF6"/>
    <mergeCell ref="XW10:XZ10"/>
    <mergeCell ref="BLW6:BMJ6"/>
    <mergeCell ref="BKG6:BKT6"/>
    <mergeCell ref="BNM6:BNZ6"/>
    <mergeCell ref="BPC6:BPP6"/>
    <mergeCell ref="BQS6:BRF6"/>
    <mergeCell ref="BSI6:BSV6"/>
    <mergeCell ref="BTY6:BUL6"/>
    <mergeCell ref="BVO6:BWB6"/>
    <mergeCell ref="BXE6:BXR6"/>
    <mergeCell ref="AVU10:AWB10"/>
    <mergeCell ref="AWC10:AWF10"/>
    <mergeCell ref="AXK10:AXR10"/>
    <mergeCell ref="AXS10:AXV10"/>
    <mergeCell ref="AZA10:AZH10"/>
    <mergeCell ref="AZI10:AZL10"/>
    <mergeCell ref="BAQ10:BAX10"/>
    <mergeCell ref="BAY10:BBB10"/>
    <mergeCell ref="AHG10:AHN10"/>
    <mergeCell ref="AHO10:AHR10"/>
    <mergeCell ref="ZE10:ZL10"/>
    <mergeCell ref="ZM10:ZP10"/>
    <mergeCell ref="XR9:XZ9"/>
    <mergeCell ref="ZH9:ZP9"/>
    <mergeCell ref="AKR8:AKX8"/>
    <mergeCell ref="AMH8:AMN8"/>
    <mergeCell ref="AHJ9:AHR9"/>
    <mergeCell ref="APN8:APT8"/>
    <mergeCell ref="ARD8:ARJ8"/>
    <mergeCell ref="AST8:ASZ8"/>
    <mergeCell ref="AUJ8:AUP8"/>
    <mergeCell ref="ACK10:ACR10"/>
    <mergeCell ref="CAK6:CAX6"/>
    <mergeCell ref="BYU6:BZH6"/>
    <mergeCell ref="CCA6:CCN6"/>
    <mergeCell ref="CDQ6:CED6"/>
    <mergeCell ref="CFG6:CFT6"/>
    <mergeCell ref="CGW6:CHJ6"/>
    <mergeCell ref="CIM6:CIZ6"/>
    <mergeCell ref="CKC6:CKP6"/>
    <mergeCell ref="G6:T6"/>
    <mergeCell ref="AW6:BJ6"/>
    <mergeCell ref="CM6:CZ6"/>
    <mergeCell ref="AIU6:AJH6"/>
    <mergeCell ref="AKK6:AKX6"/>
    <mergeCell ref="AMA6:AMN6"/>
    <mergeCell ref="ANQ6:AOD6"/>
    <mergeCell ref="APG6:APT6"/>
    <mergeCell ref="AQW6:ARJ6"/>
    <mergeCell ref="ASM6:ASZ6"/>
    <mergeCell ref="AUC6:AUP6"/>
    <mergeCell ref="AVS6:AWF6"/>
    <mergeCell ref="AXI6:AXV6"/>
    <mergeCell ref="AYY6:AZL6"/>
    <mergeCell ref="BAO6:BBB6"/>
    <mergeCell ref="BHA6:BHN6"/>
    <mergeCell ref="BIQ6:BJD6"/>
    <mergeCell ref="XM6:XZ6"/>
    <mergeCell ref="AHE6:AHR6"/>
    <mergeCell ref="BCE6:BCR6"/>
    <mergeCell ref="BDU6:BEH6"/>
    <mergeCell ref="BFK6:BFX6"/>
    <mergeCell ref="ZC6:ZP6"/>
    <mergeCell ref="HI6:HV6"/>
    <mergeCell ref="DHC10:DHF10"/>
    <mergeCell ref="DIK10:DIR10"/>
    <mergeCell ref="DIS10:DIV10"/>
    <mergeCell ref="DKA10:DKH10"/>
    <mergeCell ref="DKI10:DKL10"/>
    <mergeCell ref="BCG10:BCN10"/>
    <mergeCell ref="BCO10:BCR10"/>
    <mergeCell ref="BDW10:BED10"/>
    <mergeCell ref="BEE10:BEH10"/>
    <mergeCell ref="BFM10:BFT10"/>
    <mergeCell ref="BFU10:BFX10"/>
    <mergeCell ref="BHC10:BHJ10"/>
    <mergeCell ref="BHK10:BHN10"/>
    <mergeCell ref="BIS10:BIZ10"/>
    <mergeCell ref="BJA10:BJD10"/>
    <mergeCell ref="BKI10:BKP10"/>
    <mergeCell ref="BKQ10:BKT10"/>
    <mergeCell ref="BLY10:BMF10"/>
    <mergeCell ref="BMG10:BMJ10"/>
    <mergeCell ref="BNO10:BNV10"/>
    <mergeCell ref="BXO10:BXR10"/>
    <mergeCell ref="BYW10:BZD10"/>
    <mergeCell ref="BZE10:BZH10"/>
    <mergeCell ref="CAM10:CAT10"/>
    <mergeCell ref="CAU10:CAX10"/>
    <mergeCell ref="CKM10:CKP10"/>
    <mergeCell ref="CNK10:CNR10"/>
    <mergeCell ref="CYS10:CYZ10"/>
    <mergeCell ref="CZA10:CZD10"/>
    <mergeCell ref="DFE10:DFL10"/>
    <mergeCell ref="CNS10:CNV10"/>
    <mergeCell ref="CPA10:CPH10"/>
    <mergeCell ref="ASJ31:AST31"/>
    <mergeCell ref="ASU31:ASW31"/>
    <mergeCell ref="ASX31:ATI31"/>
    <mergeCell ref="ATJ31:ATV31"/>
    <mergeCell ref="ATW31:ATY31"/>
    <mergeCell ref="ATZ31:AUJ31"/>
    <mergeCell ref="AUK31:AUM31"/>
    <mergeCell ref="AUN31:AUY31"/>
    <mergeCell ref="AUZ31:AVL31"/>
    <mergeCell ref="APO31:APQ31"/>
    <mergeCell ref="APR31:AQC31"/>
    <mergeCell ref="AQD31:AQP31"/>
    <mergeCell ref="AQQ31:AQS31"/>
    <mergeCell ref="AQT31:ARD31"/>
    <mergeCell ref="ARE31:ARG31"/>
    <mergeCell ref="ARH31:ARS31"/>
    <mergeCell ref="ART31:ASF31"/>
    <mergeCell ref="ASG31:ASI31"/>
    <mergeCell ref="AML31:AMW31"/>
    <mergeCell ref="AMX31:ANJ31"/>
    <mergeCell ref="ANK31:ANM31"/>
    <mergeCell ref="ANN31:ANX31"/>
    <mergeCell ref="ANY31:AOA31"/>
    <mergeCell ref="AOB31:AOM31"/>
    <mergeCell ref="AON31:AOZ31"/>
    <mergeCell ref="APA31:APC31"/>
    <mergeCell ref="APD31:APN31"/>
    <mergeCell ref="AJR31:AKD31"/>
    <mergeCell ref="AKE31:AKG31"/>
    <mergeCell ref="AKH31:AKR31"/>
    <mergeCell ref="AKS31:AKU31"/>
    <mergeCell ref="AKV31:ALG31"/>
    <mergeCell ref="ALH31:ALT31"/>
    <mergeCell ref="ALU31:ALW31"/>
    <mergeCell ref="ALX31:AMH31"/>
    <mergeCell ref="AMI31:AMK31"/>
    <mergeCell ref="AGY31:AHA31"/>
    <mergeCell ref="AHB31:AHL31"/>
    <mergeCell ref="AHM31:AHO31"/>
    <mergeCell ref="AHP31:AIA31"/>
    <mergeCell ref="AIB31:AIN31"/>
    <mergeCell ref="AIO31:AIQ31"/>
    <mergeCell ref="AIR31:AJB31"/>
    <mergeCell ref="AJC31:AJE31"/>
    <mergeCell ref="AJF31:AJQ31"/>
    <mergeCell ref="ATZ30:AUJ30"/>
    <mergeCell ref="AUK30:AUM30"/>
    <mergeCell ref="AUN30:AUY30"/>
    <mergeCell ref="AUZ30:AVL30"/>
    <mergeCell ref="AAM31:AAO31"/>
    <mergeCell ref="AAP31:AAZ31"/>
    <mergeCell ref="ABA31:ABC31"/>
    <mergeCell ref="ABD31:ABO31"/>
    <mergeCell ref="ABP31:ACB31"/>
    <mergeCell ref="ACC31:ACE31"/>
    <mergeCell ref="ACF31:ACP31"/>
    <mergeCell ref="ACQ31:ACS31"/>
    <mergeCell ref="ACT31:ADE31"/>
    <mergeCell ref="ADF31:ADR31"/>
    <mergeCell ref="ADS31:ADU31"/>
    <mergeCell ref="ADV31:AEF31"/>
    <mergeCell ref="AEG31:AEI31"/>
    <mergeCell ref="AEJ31:AEU31"/>
    <mergeCell ref="AEV31:AFH31"/>
    <mergeCell ref="AFI31:AFK31"/>
    <mergeCell ref="AFL31:AFV31"/>
    <mergeCell ref="AFW31:AFY31"/>
    <mergeCell ref="AFZ31:AGK31"/>
    <mergeCell ref="AGL31:AGX31"/>
    <mergeCell ref="ARE30:ARG30"/>
    <mergeCell ref="ARH30:ARS30"/>
    <mergeCell ref="ART30:ASF30"/>
    <mergeCell ref="ASG30:ASI30"/>
    <mergeCell ref="ASJ30:AST30"/>
    <mergeCell ref="ASU30:ASW30"/>
    <mergeCell ref="ASX30:ATI30"/>
    <mergeCell ref="ATJ30:ATV30"/>
    <mergeCell ref="ATW30:ATY30"/>
    <mergeCell ref="AOB30:AOM30"/>
    <mergeCell ref="AON30:AOZ30"/>
    <mergeCell ref="APA30:APC30"/>
    <mergeCell ref="APD30:APN30"/>
    <mergeCell ref="APO30:APQ30"/>
    <mergeCell ref="APR30:AQC30"/>
    <mergeCell ref="AQD30:AQP30"/>
    <mergeCell ref="AQQ30:AQS30"/>
    <mergeCell ref="AQT30:ARD30"/>
    <mergeCell ref="ALH30:ALT30"/>
    <mergeCell ref="ALU30:ALW30"/>
    <mergeCell ref="ALX30:AMH30"/>
    <mergeCell ref="AMI30:AMK30"/>
    <mergeCell ref="AML30:AMW30"/>
    <mergeCell ref="AMX30:ANJ30"/>
    <mergeCell ref="ANK30:ANM30"/>
    <mergeCell ref="ANN30:ANX30"/>
    <mergeCell ref="ANY30:AOA30"/>
    <mergeCell ref="AIO30:AIQ30"/>
    <mergeCell ref="AIR30:AJB30"/>
    <mergeCell ref="AJC30:AJE30"/>
    <mergeCell ref="AJF30:AJQ30"/>
    <mergeCell ref="AFW30:AFY30"/>
    <mergeCell ref="AFZ30:AGK30"/>
    <mergeCell ref="AGL30:AGX30"/>
    <mergeCell ref="AGY30:AHA30"/>
    <mergeCell ref="AHB30:AHL30"/>
    <mergeCell ref="AHM30:AHO30"/>
    <mergeCell ref="AHP30:AIA30"/>
    <mergeCell ref="AIB30:AIN30"/>
    <mergeCell ref="ASU29:ASW29"/>
    <mergeCell ref="ATC29:ATE29"/>
    <mergeCell ref="AHB29:AHL29"/>
    <mergeCell ref="AHM29:AHO29"/>
    <mergeCell ref="ATJ29:ATV29"/>
    <mergeCell ref="ANN29:ANX29"/>
    <mergeCell ref="ANY29:AOA29"/>
    <mergeCell ref="AOG29:AOI29"/>
    <mergeCell ref="AON29:AOZ29"/>
    <mergeCell ref="APA29:APC29"/>
    <mergeCell ref="APD29:APN29"/>
    <mergeCell ref="APO29:APQ29"/>
    <mergeCell ref="AKE29:AKG29"/>
    <mergeCell ref="AKH29:AKR29"/>
    <mergeCell ref="AKS29:AKU29"/>
    <mergeCell ref="ALA29:ALC29"/>
    <mergeCell ref="ALH29:ALT29"/>
    <mergeCell ref="ALU29:ALW29"/>
    <mergeCell ref="ALX29:AMH29"/>
    <mergeCell ref="AMI29:AMK29"/>
    <mergeCell ref="AHU29:AHW29"/>
    <mergeCell ref="AJC29:AJE29"/>
    <mergeCell ref="AJK29:AJM29"/>
    <mergeCell ref="AJR29:AKD29"/>
    <mergeCell ref="AMQ29:AMS29"/>
    <mergeCell ref="AUS29:AUU29"/>
    <mergeCell ref="AUZ29:AVL29"/>
    <mergeCell ref="AAM30:AAO30"/>
    <mergeCell ref="AAP30:AAZ30"/>
    <mergeCell ref="ABA30:ABC30"/>
    <mergeCell ref="ABD30:ABO30"/>
    <mergeCell ref="ABP30:ACB30"/>
    <mergeCell ref="ACC30:ACE30"/>
    <mergeCell ref="ACF30:ACP30"/>
    <mergeCell ref="ACQ30:ACS30"/>
    <mergeCell ref="ACT30:ADE30"/>
    <mergeCell ref="ADF30:ADR30"/>
    <mergeCell ref="ADS30:ADU30"/>
    <mergeCell ref="ADV30:AEF30"/>
    <mergeCell ref="AEG30:AEI30"/>
    <mergeCell ref="AEJ30:AEU30"/>
    <mergeCell ref="AEV30:AFH30"/>
    <mergeCell ref="AFI30:AFK30"/>
    <mergeCell ref="APW29:APY29"/>
    <mergeCell ref="AQD29:AQP29"/>
    <mergeCell ref="AQQ29:AQS29"/>
    <mergeCell ref="AQT29:ARD29"/>
    <mergeCell ref="ARE29:ARG29"/>
    <mergeCell ref="ARM29:ARO29"/>
    <mergeCell ref="ART29:ASF29"/>
    <mergeCell ref="AKS30:AKU30"/>
    <mergeCell ref="AKV30:ALG30"/>
    <mergeCell ref="AFL30:AFV30"/>
    <mergeCell ref="ANK29:ANM29"/>
    <mergeCell ref="AJR30:AKD30"/>
    <mergeCell ref="AKE30:AKG30"/>
    <mergeCell ref="AKH30:AKR30"/>
    <mergeCell ref="ATZ28:AUJ28"/>
    <mergeCell ref="AUK28:AUM28"/>
    <mergeCell ref="AUZ28:AVL28"/>
    <mergeCell ref="AAM29:AAO29"/>
    <mergeCell ref="AAP29:AAZ29"/>
    <mergeCell ref="ABA29:ABC29"/>
    <mergeCell ref="ABI29:ABK29"/>
    <mergeCell ref="ABP29:ACB29"/>
    <mergeCell ref="ACC29:ACE29"/>
    <mergeCell ref="ACF29:ACP29"/>
    <mergeCell ref="ACQ29:ACS29"/>
    <mergeCell ref="ACY29:ADA29"/>
    <mergeCell ref="ADF29:ADR29"/>
    <mergeCell ref="ADS29:ADU29"/>
    <mergeCell ref="ADV29:AEF29"/>
    <mergeCell ref="AEG29:AEI29"/>
    <mergeCell ref="AEO29:AEQ29"/>
    <mergeCell ref="AEV29:AFH29"/>
    <mergeCell ref="AFI29:AFK29"/>
    <mergeCell ref="AFL29:AFV29"/>
    <mergeCell ref="AFW29:AFY29"/>
    <mergeCell ref="AGE29:AGG29"/>
    <mergeCell ref="ATW29:ATY29"/>
    <mergeCell ref="ATZ29:AUJ29"/>
    <mergeCell ref="AUK29:AUM29"/>
    <mergeCell ref="AIB29:AIN29"/>
    <mergeCell ref="AIO29:AIQ29"/>
    <mergeCell ref="AIR29:AJB29"/>
    <mergeCell ref="AGL29:AGX29"/>
    <mergeCell ref="AGY29:AHA29"/>
    <mergeCell ref="AQQ28:AQS28"/>
    <mergeCell ref="AQT28:ARD28"/>
    <mergeCell ref="ARE28:ARG28"/>
    <mergeCell ref="ART28:ASF28"/>
    <mergeCell ref="ASG28:ASI28"/>
    <mergeCell ref="ASJ28:AST28"/>
    <mergeCell ref="ASU28:ASW28"/>
    <mergeCell ref="ATJ28:ATV28"/>
    <mergeCell ref="ATW28:ATY28"/>
    <mergeCell ref="AMX28:ANJ28"/>
    <mergeCell ref="ANK28:ANM28"/>
    <mergeCell ref="ANN28:ANX28"/>
    <mergeCell ref="ANY28:AOA28"/>
    <mergeCell ref="AON28:AOZ28"/>
    <mergeCell ref="APA28:APC28"/>
    <mergeCell ref="APD28:APN28"/>
    <mergeCell ref="APO28:APQ28"/>
    <mergeCell ref="AQD28:AQP28"/>
    <mergeCell ref="AJC28:AJE28"/>
    <mergeCell ref="AJR28:AKD28"/>
    <mergeCell ref="AKE28:AKG28"/>
    <mergeCell ref="AKH28:AKR28"/>
    <mergeCell ref="AKS28:AKU28"/>
    <mergeCell ref="ALH28:ALT28"/>
    <mergeCell ref="ALU28:ALW28"/>
    <mergeCell ref="ALX28:AMH28"/>
    <mergeCell ref="AMI28:AMK28"/>
    <mergeCell ref="ASG29:ASI29"/>
    <mergeCell ref="ASJ29:AST29"/>
    <mergeCell ref="AMX29:ANJ29"/>
    <mergeCell ref="AUZ27:AVG27"/>
    <mergeCell ref="AVH27:AVL27"/>
    <mergeCell ref="AAM28:AAO28"/>
    <mergeCell ref="AAP28:AAZ28"/>
    <mergeCell ref="ABA28:ABC28"/>
    <mergeCell ref="ABP28:ACB28"/>
    <mergeCell ref="ACC28:ACE28"/>
    <mergeCell ref="ACF28:ACP28"/>
    <mergeCell ref="ACQ28:ACS28"/>
    <mergeCell ref="ADF28:ADR28"/>
    <mergeCell ref="ADS28:ADU28"/>
    <mergeCell ref="ADV28:AEF28"/>
    <mergeCell ref="AEG28:AEI28"/>
    <mergeCell ref="AEV28:AFH28"/>
    <mergeCell ref="AFI28:AFK28"/>
    <mergeCell ref="AFL28:AFV28"/>
    <mergeCell ref="AFW28:AFY28"/>
    <mergeCell ref="AGL28:AGX28"/>
    <mergeCell ref="AGY28:AHA28"/>
    <mergeCell ref="AHB28:AHL28"/>
    <mergeCell ref="AHM28:AHO28"/>
    <mergeCell ref="AIB28:AIN28"/>
    <mergeCell ref="AIO28:AIQ28"/>
    <mergeCell ref="AIR28:AJB28"/>
    <mergeCell ref="ASB27:ASF27"/>
    <mergeCell ref="ASG27:ASI27"/>
    <mergeCell ref="ASJ27:AST27"/>
    <mergeCell ref="ASU27:ASW27"/>
    <mergeCell ref="ATJ27:ATQ27"/>
    <mergeCell ref="ATR27:ATV27"/>
    <mergeCell ref="ATW27:ATY27"/>
    <mergeCell ref="ATZ27:AUJ27"/>
    <mergeCell ref="AUK27:AUM27"/>
    <mergeCell ref="APA27:APC27"/>
    <mergeCell ref="APD27:APN27"/>
    <mergeCell ref="APO27:APQ27"/>
    <mergeCell ref="AQD27:AQK27"/>
    <mergeCell ref="AQL27:AQP27"/>
    <mergeCell ref="AQQ27:AQS27"/>
    <mergeCell ref="AQT27:ARD27"/>
    <mergeCell ref="ARE27:ARG27"/>
    <mergeCell ref="ART27:ASA27"/>
    <mergeCell ref="ALX27:AMH27"/>
    <mergeCell ref="AMI27:AMK27"/>
    <mergeCell ref="AMX27:ANE27"/>
    <mergeCell ref="ANF27:ANJ27"/>
    <mergeCell ref="ANK27:ANM27"/>
    <mergeCell ref="ANN27:ANX27"/>
    <mergeCell ref="ANY27:AOA27"/>
    <mergeCell ref="AON27:AOU27"/>
    <mergeCell ref="AOV27:AOZ27"/>
    <mergeCell ref="AJC27:AJE27"/>
    <mergeCell ref="AJR27:AJY27"/>
    <mergeCell ref="AJZ27:AKD27"/>
    <mergeCell ref="AKE27:AKG27"/>
    <mergeCell ref="AKH27:AKR27"/>
    <mergeCell ref="AKS27:AKU27"/>
    <mergeCell ref="ALH27:ALO27"/>
    <mergeCell ref="ALP27:ALT27"/>
    <mergeCell ref="ALU27:ALW27"/>
    <mergeCell ref="AGL27:AGS27"/>
    <mergeCell ref="AGT27:AGX27"/>
    <mergeCell ref="AGY27:AHA27"/>
    <mergeCell ref="AHB27:AHL27"/>
    <mergeCell ref="AHM27:AHO27"/>
    <mergeCell ref="AIB27:AII27"/>
    <mergeCell ref="AIJ27:AIN27"/>
    <mergeCell ref="AIO27:AIQ27"/>
    <mergeCell ref="AIR27:AJB27"/>
    <mergeCell ref="ATW26:ATY26"/>
    <mergeCell ref="ATZ26:AUJ26"/>
    <mergeCell ref="AUK26:AUM26"/>
    <mergeCell ref="AUS26:AUU26"/>
    <mergeCell ref="AUZ26:AVG26"/>
    <mergeCell ref="AVH26:AVL26"/>
    <mergeCell ref="AAM27:AAO27"/>
    <mergeCell ref="AAP27:AAZ27"/>
    <mergeCell ref="ABA27:ABC27"/>
    <mergeCell ref="ABP27:ABW27"/>
    <mergeCell ref="ABX27:ACB27"/>
    <mergeCell ref="ACC27:ACE27"/>
    <mergeCell ref="ACF27:ACP27"/>
    <mergeCell ref="ACQ27:ACS27"/>
    <mergeCell ref="ADF27:ADM27"/>
    <mergeCell ref="ADN27:ADR27"/>
    <mergeCell ref="ADS27:ADU27"/>
    <mergeCell ref="ADV27:AEF27"/>
    <mergeCell ref="AEG27:AEI27"/>
    <mergeCell ref="AEV27:AFC27"/>
    <mergeCell ref="AFD27:AFH27"/>
    <mergeCell ref="AFI27:AFK27"/>
    <mergeCell ref="AFL27:AFV27"/>
    <mergeCell ref="AFW27:AFY27"/>
    <mergeCell ref="ARM26:ARO26"/>
    <mergeCell ref="ART26:ASA26"/>
    <mergeCell ref="ASB26:ASF26"/>
    <mergeCell ref="ASG26:ASI26"/>
    <mergeCell ref="ASJ26:AST26"/>
    <mergeCell ref="ASU26:ASW26"/>
    <mergeCell ref="ATC26:ATE26"/>
    <mergeCell ref="ATJ26:ATQ26"/>
    <mergeCell ref="ATR26:ATV26"/>
    <mergeCell ref="APA26:APC26"/>
    <mergeCell ref="APD26:APN26"/>
    <mergeCell ref="APO26:APQ26"/>
    <mergeCell ref="APW26:APY26"/>
    <mergeCell ref="AQD26:AQK26"/>
    <mergeCell ref="AQL26:AQP26"/>
    <mergeCell ref="AQQ26:AQS26"/>
    <mergeCell ref="AQT26:ARD26"/>
    <mergeCell ref="ARE26:ARG26"/>
    <mergeCell ref="AMQ26:AMS26"/>
    <mergeCell ref="AMX26:ANE26"/>
    <mergeCell ref="ANF26:ANJ26"/>
    <mergeCell ref="ANK26:ANM26"/>
    <mergeCell ref="ANN26:ANX26"/>
    <mergeCell ref="ANY26:AOA26"/>
    <mergeCell ref="AOG26:AOI26"/>
    <mergeCell ref="AON26:AOU26"/>
    <mergeCell ref="AOV26:AOZ26"/>
    <mergeCell ref="AKE26:AKG26"/>
    <mergeCell ref="AKH26:AKR26"/>
    <mergeCell ref="AKS26:AKU26"/>
    <mergeCell ref="ALA26:ALC26"/>
    <mergeCell ref="ALH26:ALO26"/>
    <mergeCell ref="ALP26:ALT26"/>
    <mergeCell ref="ALU26:ALW26"/>
    <mergeCell ref="ALX26:AMH26"/>
    <mergeCell ref="AMI26:AMK26"/>
    <mergeCell ref="AHU26:AHW26"/>
    <mergeCell ref="AIB26:AII26"/>
    <mergeCell ref="AIJ26:AIN26"/>
    <mergeCell ref="AIO26:AIQ26"/>
    <mergeCell ref="AIR26:AJB26"/>
    <mergeCell ref="AJC26:AJE26"/>
    <mergeCell ref="AJK26:AJM26"/>
    <mergeCell ref="AJR26:AJY26"/>
    <mergeCell ref="AJZ26:AKD26"/>
    <mergeCell ref="AFI26:AFK26"/>
    <mergeCell ref="AFL26:AFV26"/>
    <mergeCell ref="AFW26:AFY26"/>
    <mergeCell ref="AGE26:AGG26"/>
    <mergeCell ref="AGL26:AGS26"/>
    <mergeCell ref="AGT26:AGX26"/>
    <mergeCell ref="AGY26:AHA26"/>
    <mergeCell ref="AHB26:AHL26"/>
    <mergeCell ref="AHM26:AHO26"/>
    <mergeCell ref="ACY26:ADA26"/>
    <mergeCell ref="ADF26:ADM26"/>
    <mergeCell ref="ADN26:ADR26"/>
    <mergeCell ref="ADS26:ADU26"/>
    <mergeCell ref="ADV26:AEF26"/>
    <mergeCell ref="AEG26:AEI26"/>
    <mergeCell ref="AEO26:AEQ26"/>
    <mergeCell ref="AEV26:AFC26"/>
    <mergeCell ref="AFD26:AFH26"/>
    <mergeCell ref="AAM26:AAO26"/>
    <mergeCell ref="AAP26:AAZ26"/>
    <mergeCell ref="ABA26:ABC26"/>
    <mergeCell ref="ABI26:ABK26"/>
    <mergeCell ref="ABP26:ABW26"/>
    <mergeCell ref="ABX26:ACB26"/>
    <mergeCell ref="ACC26:ACE26"/>
    <mergeCell ref="ACF26:ACP26"/>
    <mergeCell ref="ACQ26:ACS26"/>
    <mergeCell ref="ASJ25:AST25"/>
    <mergeCell ref="ASU25:ASW25"/>
    <mergeCell ref="ATJ25:ATQ25"/>
    <mergeCell ref="ATR25:ATV25"/>
    <mergeCell ref="ATW25:ATY25"/>
    <mergeCell ref="ATZ25:AUJ25"/>
    <mergeCell ref="AUK25:AUM25"/>
    <mergeCell ref="AUZ25:AVG25"/>
    <mergeCell ref="AJZ25:AKD25"/>
    <mergeCell ref="AKE25:AKG25"/>
    <mergeCell ref="AKH25:AKR25"/>
    <mergeCell ref="AKS25:AKU25"/>
    <mergeCell ref="ALH25:ALO25"/>
    <mergeCell ref="ALP25:ALT25"/>
    <mergeCell ref="ALU25:ALW25"/>
    <mergeCell ref="ALX25:AMH25"/>
    <mergeCell ref="AMI25:AMK25"/>
    <mergeCell ref="AGY25:AHA25"/>
    <mergeCell ref="AHB25:AHL25"/>
    <mergeCell ref="AHM25:AHO25"/>
    <mergeCell ref="AIB25:AII25"/>
    <mergeCell ref="AIJ25:AIN25"/>
    <mergeCell ref="AIO25:AIQ25"/>
    <mergeCell ref="AVH25:AVL25"/>
    <mergeCell ref="APO25:APQ25"/>
    <mergeCell ref="AQD25:AQK25"/>
    <mergeCell ref="AQL25:AQP25"/>
    <mergeCell ref="AQQ25:AQS25"/>
    <mergeCell ref="AQT25:ARD25"/>
    <mergeCell ref="ARE25:ARG25"/>
    <mergeCell ref="ART25:ASA25"/>
    <mergeCell ref="ASB25:ASF25"/>
    <mergeCell ref="ASG25:ASI25"/>
    <mergeCell ref="AMX25:ANE25"/>
    <mergeCell ref="ANF25:ANJ25"/>
    <mergeCell ref="ANK25:ANM25"/>
    <mergeCell ref="ANN25:ANX25"/>
    <mergeCell ref="ANY25:AOA25"/>
    <mergeCell ref="AON25:AOU25"/>
    <mergeCell ref="AOV25:AOZ25"/>
    <mergeCell ref="APA25:APC25"/>
    <mergeCell ref="APD25:APN25"/>
    <mergeCell ref="AIR25:AJB25"/>
    <mergeCell ref="AJC25:AJE25"/>
    <mergeCell ref="AJR25:AJY25"/>
    <mergeCell ref="ATZ24:AUJ24"/>
    <mergeCell ref="AUK24:AUM24"/>
    <mergeCell ref="AUZ24:AVG24"/>
    <mergeCell ref="AVH24:AVL24"/>
    <mergeCell ref="AAM25:AAO25"/>
    <mergeCell ref="AAP25:AAZ25"/>
    <mergeCell ref="ABA25:ABC25"/>
    <mergeCell ref="ABP25:ABW25"/>
    <mergeCell ref="ABX25:ACB25"/>
    <mergeCell ref="ACC25:ACE25"/>
    <mergeCell ref="ACF25:ACP25"/>
    <mergeCell ref="ACQ25:ACS25"/>
    <mergeCell ref="ADF25:ADM25"/>
    <mergeCell ref="ADN25:ADR25"/>
    <mergeCell ref="ADS25:ADU25"/>
    <mergeCell ref="ADV25:AEF25"/>
    <mergeCell ref="AEG25:AEI25"/>
    <mergeCell ref="AEV25:AFC25"/>
    <mergeCell ref="AFD25:AFH25"/>
    <mergeCell ref="AFI25:AFK25"/>
    <mergeCell ref="AFL25:AFV25"/>
    <mergeCell ref="AFW25:AFY25"/>
    <mergeCell ref="AGL25:AGS25"/>
    <mergeCell ref="AGT25:AGX25"/>
    <mergeCell ref="ARE24:ARG24"/>
    <mergeCell ref="ART24:ASA24"/>
    <mergeCell ref="ASB24:ASF24"/>
    <mergeCell ref="ASG24:ASI24"/>
    <mergeCell ref="ASJ24:AST24"/>
    <mergeCell ref="ASU24:ASW24"/>
    <mergeCell ref="ATJ24:ATQ24"/>
    <mergeCell ref="ATR24:ATV24"/>
    <mergeCell ref="ATW24:ATY24"/>
    <mergeCell ref="AON24:AOU24"/>
    <mergeCell ref="AOV24:AOZ24"/>
    <mergeCell ref="APA24:APC24"/>
    <mergeCell ref="APD24:APN24"/>
    <mergeCell ref="APO24:APQ24"/>
    <mergeCell ref="AQD24:AQK24"/>
    <mergeCell ref="AQL24:AQP24"/>
    <mergeCell ref="AQQ24:AQS24"/>
    <mergeCell ref="AQT24:ARD24"/>
    <mergeCell ref="ALP24:ALT24"/>
    <mergeCell ref="ALU24:ALW24"/>
    <mergeCell ref="ALX24:AMH24"/>
    <mergeCell ref="AMI24:AMK24"/>
    <mergeCell ref="AMX24:ANE24"/>
    <mergeCell ref="ANF24:ANJ24"/>
    <mergeCell ref="ANK24:ANM24"/>
    <mergeCell ref="ANN24:ANX24"/>
    <mergeCell ref="ANY24:AOA24"/>
    <mergeCell ref="AIO24:AIQ24"/>
    <mergeCell ref="AIR24:AJB24"/>
    <mergeCell ref="AJC24:AJE24"/>
    <mergeCell ref="AJR24:AJY24"/>
    <mergeCell ref="AJZ24:AKD24"/>
    <mergeCell ref="AKE24:AKG24"/>
    <mergeCell ref="AKH24:AKR24"/>
    <mergeCell ref="AKS24:AKU24"/>
    <mergeCell ref="ALH24:ALO24"/>
    <mergeCell ref="AFL24:AFV24"/>
    <mergeCell ref="AFW24:AFY24"/>
    <mergeCell ref="AGL24:AGS24"/>
    <mergeCell ref="AGT24:AGX24"/>
    <mergeCell ref="AGY24:AHA24"/>
    <mergeCell ref="AHB24:AHL24"/>
    <mergeCell ref="AHM24:AHO24"/>
    <mergeCell ref="AIB24:AII24"/>
    <mergeCell ref="AIJ24:AIN24"/>
    <mergeCell ref="ASU23:ASW23"/>
    <mergeCell ref="ATJ23:ATQ23"/>
    <mergeCell ref="ATR23:ATV23"/>
    <mergeCell ref="ATW23:ATY23"/>
    <mergeCell ref="ATZ23:AUJ23"/>
    <mergeCell ref="AUK23:AUM23"/>
    <mergeCell ref="AUZ23:AVG23"/>
    <mergeCell ref="AVH23:AVL23"/>
    <mergeCell ref="AAM24:AAO24"/>
    <mergeCell ref="AAP24:AAZ24"/>
    <mergeCell ref="ABA24:ABC24"/>
    <mergeCell ref="ABP24:ABW24"/>
    <mergeCell ref="ABX24:ACB24"/>
    <mergeCell ref="ACC24:ACE24"/>
    <mergeCell ref="ACF24:ACP24"/>
    <mergeCell ref="ACQ24:ACS24"/>
    <mergeCell ref="ADF24:ADM24"/>
    <mergeCell ref="ADN24:ADR24"/>
    <mergeCell ref="ADS24:ADU24"/>
    <mergeCell ref="ADV24:AEF24"/>
    <mergeCell ref="AEG24:AEI24"/>
    <mergeCell ref="AEV24:AFC24"/>
    <mergeCell ref="AFD24:AFH24"/>
    <mergeCell ref="AFI24:AFK24"/>
    <mergeCell ref="AQD23:AQK23"/>
    <mergeCell ref="AQL23:AQP23"/>
    <mergeCell ref="AQQ23:AQS23"/>
    <mergeCell ref="AQT23:ARD23"/>
    <mergeCell ref="ARE23:ARG23"/>
    <mergeCell ref="ART23:ASA23"/>
    <mergeCell ref="ASB23:ASF23"/>
    <mergeCell ref="ASG23:ASI23"/>
    <mergeCell ref="ASJ23:AST23"/>
    <mergeCell ref="ANF23:ANJ23"/>
    <mergeCell ref="ANK23:ANM23"/>
    <mergeCell ref="ANN23:ANX23"/>
    <mergeCell ref="ANY23:AOA23"/>
    <mergeCell ref="AON23:AOU23"/>
    <mergeCell ref="AOV23:AOZ23"/>
    <mergeCell ref="APA23:APC23"/>
    <mergeCell ref="APD23:APN23"/>
    <mergeCell ref="APO23:APQ23"/>
    <mergeCell ref="AKE23:AKG23"/>
    <mergeCell ref="AKH23:AKR23"/>
    <mergeCell ref="AKS23:AKU23"/>
    <mergeCell ref="ALH23:ALO23"/>
    <mergeCell ref="ALP23:ALT23"/>
    <mergeCell ref="ALU23:ALW23"/>
    <mergeCell ref="ALX23:AMH23"/>
    <mergeCell ref="AMI23:AMK23"/>
    <mergeCell ref="AMX23:ANE23"/>
    <mergeCell ref="AHB23:AHL23"/>
    <mergeCell ref="AHM23:AHO23"/>
    <mergeCell ref="AIB23:AII23"/>
    <mergeCell ref="AIJ23:AIN23"/>
    <mergeCell ref="AIO23:AIQ23"/>
    <mergeCell ref="AIR23:AJB23"/>
    <mergeCell ref="AJC23:AJE23"/>
    <mergeCell ref="AJR23:AJY23"/>
    <mergeCell ref="AJZ23:AKD23"/>
    <mergeCell ref="AUK22:AUM22"/>
    <mergeCell ref="AUZ22:AVG22"/>
    <mergeCell ref="AVH22:AVL22"/>
    <mergeCell ref="AAM23:AAO23"/>
    <mergeCell ref="AAP23:AAZ23"/>
    <mergeCell ref="ABA23:ABC23"/>
    <mergeCell ref="ABP23:ABW23"/>
    <mergeCell ref="ABX23:ACB23"/>
    <mergeCell ref="ACC23:ACE23"/>
    <mergeCell ref="ACF23:ACP23"/>
    <mergeCell ref="ACQ23:ACS23"/>
    <mergeCell ref="ADF23:ADM23"/>
    <mergeCell ref="ADN23:ADR23"/>
    <mergeCell ref="ADS23:ADU23"/>
    <mergeCell ref="ADV23:AEF23"/>
    <mergeCell ref="AEG23:AEI23"/>
    <mergeCell ref="AEV23:AFC23"/>
    <mergeCell ref="AFD23:AFH23"/>
    <mergeCell ref="AFI23:AFK23"/>
    <mergeCell ref="AFL23:AFV23"/>
    <mergeCell ref="AFW23:AFY23"/>
    <mergeCell ref="AGL23:AGS23"/>
    <mergeCell ref="AGT23:AGX23"/>
    <mergeCell ref="AGY23:AHA23"/>
    <mergeCell ref="ART22:ASA22"/>
    <mergeCell ref="ASB22:ASF22"/>
    <mergeCell ref="ASG22:ASI22"/>
    <mergeCell ref="ASJ22:AST22"/>
    <mergeCell ref="ASU22:ASW22"/>
    <mergeCell ref="ATJ22:ATQ22"/>
    <mergeCell ref="ATR22:ATV22"/>
    <mergeCell ref="ATW22:ATY22"/>
    <mergeCell ref="ATZ22:AUJ22"/>
    <mergeCell ref="AOV22:AOZ22"/>
    <mergeCell ref="APA22:APC22"/>
    <mergeCell ref="APD22:APN22"/>
    <mergeCell ref="APO22:APQ22"/>
    <mergeCell ref="AQD22:AQK22"/>
    <mergeCell ref="AQL22:AQP22"/>
    <mergeCell ref="AQQ22:AQS22"/>
    <mergeCell ref="AQT22:ARD22"/>
    <mergeCell ref="ARE22:ARG22"/>
    <mergeCell ref="ALU22:ALW22"/>
    <mergeCell ref="ALX22:AMH22"/>
    <mergeCell ref="AMI22:AMK22"/>
    <mergeCell ref="AMX22:ANE22"/>
    <mergeCell ref="ANF22:ANJ22"/>
    <mergeCell ref="ANK22:ANM22"/>
    <mergeCell ref="ANN22:ANX22"/>
    <mergeCell ref="ANY22:AOA22"/>
    <mergeCell ref="AON22:AOU22"/>
    <mergeCell ref="AIR22:AJB22"/>
    <mergeCell ref="AJC22:AJE22"/>
    <mergeCell ref="AJR22:AJY22"/>
    <mergeCell ref="AJZ22:AKD22"/>
    <mergeCell ref="AKE22:AKG22"/>
    <mergeCell ref="AKH22:AKR22"/>
    <mergeCell ref="AKS22:AKU22"/>
    <mergeCell ref="ALH22:ALO22"/>
    <mergeCell ref="ALP22:ALT22"/>
    <mergeCell ref="AFW22:AFY22"/>
    <mergeCell ref="AGL22:AGS22"/>
    <mergeCell ref="AGT22:AGX22"/>
    <mergeCell ref="AGY22:AHA22"/>
    <mergeCell ref="AHB22:AHL22"/>
    <mergeCell ref="AHM22:AHO22"/>
    <mergeCell ref="AIB22:AII22"/>
    <mergeCell ref="AIJ22:AIN22"/>
    <mergeCell ref="AIO22:AIQ22"/>
    <mergeCell ref="ASJ21:AST21"/>
    <mergeCell ref="ASU21:ASW21"/>
    <mergeCell ref="ATJ21:ATQ21"/>
    <mergeCell ref="ALX21:AMH21"/>
    <mergeCell ref="AMI21:AMK21"/>
    <mergeCell ref="AMX21:ANE21"/>
    <mergeCell ref="ANK21:ANM21"/>
    <mergeCell ref="ANN21:ANX21"/>
    <mergeCell ref="ANY21:AOA21"/>
    <mergeCell ref="AON21:AOU21"/>
    <mergeCell ref="AHM21:AHO21"/>
    <mergeCell ref="AIB21:AII21"/>
    <mergeCell ref="AIO21:AIQ21"/>
    <mergeCell ref="AIR21:AJB21"/>
    <mergeCell ref="AJC21:AJE21"/>
    <mergeCell ref="AJR21:AJY21"/>
    <mergeCell ref="AKE21:AKG21"/>
    <mergeCell ref="AKH21:AKR21"/>
    <mergeCell ref="ATW21:ATY21"/>
    <mergeCell ref="ATZ21:AUJ21"/>
    <mergeCell ref="AUK21:AUM21"/>
    <mergeCell ref="AUZ21:AVG21"/>
    <mergeCell ref="AAM22:AAO22"/>
    <mergeCell ref="AAP22:AAZ22"/>
    <mergeCell ref="ABA22:ABC22"/>
    <mergeCell ref="ABP22:ABW22"/>
    <mergeCell ref="ABX22:ACB22"/>
    <mergeCell ref="ACC22:ACE22"/>
    <mergeCell ref="ACF22:ACP22"/>
    <mergeCell ref="ACQ22:ACS22"/>
    <mergeCell ref="ADF22:ADM22"/>
    <mergeCell ref="ADN22:ADR22"/>
    <mergeCell ref="ADS22:ADU22"/>
    <mergeCell ref="ADV22:AEF22"/>
    <mergeCell ref="AEG22:AEI22"/>
    <mergeCell ref="AEV22:AFC22"/>
    <mergeCell ref="AFD22:AFH22"/>
    <mergeCell ref="AFI22:AFK22"/>
    <mergeCell ref="AFL22:AFV22"/>
    <mergeCell ref="APA21:APC21"/>
    <mergeCell ref="APD21:APN21"/>
    <mergeCell ref="APO21:APQ21"/>
    <mergeCell ref="AQD21:AQK21"/>
    <mergeCell ref="AQQ21:AQS21"/>
    <mergeCell ref="AQT21:ARD21"/>
    <mergeCell ref="ARE21:ARG21"/>
    <mergeCell ref="ART21:ASA21"/>
    <mergeCell ref="ASG21:ASI21"/>
    <mergeCell ref="ALH21:ALO21"/>
    <mergeCell ref="ALU21:ALW21"/>
    <mergeCell ref="AKS21:AKU21"/>
    <mergeCell ref="ATJ20:ATQ20"/>
    <mergeCell ref="ATR20:ATV20"/>
    <mergeCell ref="ATW20:ATY20"/>
    <mergeCell ref="ATZ20:AUJ20"/>
    <mergeCell ref="AUZ20:AVG20"/>
    <mergeCell ref="AVH20:AVL20"/>
    <mergeCell ref="AAM21:AAO21"/>
    <mergeCell ref="AAP21:AAZ21"/>
    <mergeCell ref="ABA21:ABC21"/>
    <mergeCell ref="ABP21:ABW21"/>
    <mergeCell ref="ACC21:ACE21"/>
    <mergeCell ref="ACF21:ACP21"/>
    <mergeCell ref="ACQ21:ACS21"/>
    <mergeCell ref="ADF21:ADM21"/>
    <mergeCell ref="ADS21:ADU21"/>
    <mergeCell ref="ADV21:AEF21"/>
    <mergeCell ref="AEG21:AEI21"/>
    <mergeCell ref="AEV21:AFC21"/>
    <mergeCell ref="AFI21:AFK21"/>
    <mergeCell ref="AFL21:AFV21"/>
    <mergeCell ref="AFW21:AFY21"/>
    <mergeCell ref="AGL21:AGS21"/>
    <mergeCell ref="AGY21:AHA21"/>
    <mergeCell ref="AHB21:AHL21"/>
    <mergeCell ref="AIJ20:AIN20"/>
    <mergeCell ref="AIO20:AIQ20"/>
    <mergeCell ref="AIR20:AJB20"/>
    <mergeCell ref="AJR20:AJY20"/>
    <mergeCell ref="AJZ20:AKD20"/>
    <mergeCell ref="AKE20:AKG20"/>
    <mergeCell ref="AKH20:AKR20"/>
    <mergeCell ref="ALH20:ALO20"/>
    <mergeCell ref="ALP20:ALT20"/>
    <mergeCell ref="ATJ19:ATV19"/>
    <mergeCell ref="ATW19:AUJ19"/>
    <mergeCell ref="AUK19:AUM20"/>
    <mergeCell ref="AUN19:AUY20"/>
    <mergeCell ref="AUZ19:AVL19"/>
    <mergeCell ref="AAM20:AAO20"/>
    <mergeCell ref="AAP20:AAZ20"/>
    <mergeCell ref="ABP20:ABW20"/>
    <mergeCell ref="ABX20:ACB20"/>
    <mergeCell ref="ACC20:ACE20"/>
    <mergeCell ref="ACF20:ACP20"/>
    <mergeCell ref="ADF20:ADM20"/>
    <mergeCell ref="ADN20:ADR20"/>
    <mergeCell ref="ADS20:ADU20"/>
    <mergeCell ref="ADV20:AEF20"/>
    <mergeCell ref="AEV20:AFC20"/>
    <mergeCell ref="AFD20:AFH20"/>
    <mergeCell ref="AFI20:AFK20"/>
    <mergeCell ref="AFL20:AFV20"/>
    <mergeCell ref="AGL20:AGS20"/>
    <mergeCell ref="AGT20:AGX20"/>
    <mergeCell ref="AGY20:AHA20"/>
    <mergeCell ref="AHB20:AHL20"/>
    <mergeCell ref="AIB20:AII20"/>
    <mergeCell ref="APR19:AQC20"/>
    <mergeCell ref="AQD19:AQP19"/>
    <mergeCell ref="AQQ19:ARD19"/>
    <mergeCell ref="ARE19:ARG20"/>
    <mergeCell ref="ARH19:ARS20"/>
    <mergeCell ref="ART19:ASF19"/>
    <mergeCell ref="ASG19:AST19"/>
    <mergeCell ref="ASU19:ASW20"/>
    <mergeCell ref="ASX19:ATI20"/>
    <mergeCell ref="AQD20:AQK20"/>
    <mergeCell ref="AQL20:AQP20"/>
    <mergeCell ref="AQQ20:AQS20"/>
    <mergeCell ref="AQT20:ARD20"/>
    <mergeCell ref="ART20:ASA20"/>
    <mergeCell ref="ASB20:ASF20"/>
    <mergeCell ref="ASG20:ASI20"/>
    <mergeCell ref="ASJ20:AST20"/>
    <mergeCell ref="AMI19:AMK20"/>
    <mergeCell ref="AML19:AMW20"/>
    <mergeCell ref="AMX19:ANJ19"/>
    <mergeCell ref="ANK19:ANX19"/>
    <mergeCell ref="ANY19:AOA20"/>
    <mergeCell ref="AOB19:AOM20"/>
    <mergeCell ref="AON19:AOZ19"/>
    <mergeCell ref="APA19:APN19"/>
    <mergeCell ref="APO19:APQ20"/>
    <mergeCell ref="AMX20:ANE20"/>
    <mergeCell ref="ANF20:ANJ20"/>
    <mergeCell ref="ANK20:ANM20"/>
    <mergeCell ref="ANN20:ANX20"/>
    <mergeCell ref="AON20:AOU20"/>
    <mergeCell ref="AOV20:AOZ20"/>
    <mergeCell ref="APA20:APC20"/>
    <mergeCell ref="APD20:APN20"/>
    <mergeCell ref="AIO19:AJB19"/>
    <mergeCell ref="AJC19:AJE20"/>
    <mergeCell ref="AJF19:AJQ20"/>
    <mergeCell ref="AJR19:AKD19"/>
    <mergeCell ref="AKE19:AKR19"/>
    <mergeCell ref="AKS19:AKU20"/>
    <mergeCell ref="AKV19:ALG20"/>
    <mergeCell ref="ALH19:ALT19"/>
    <mergeCell ref="ALU19:AMH19"/>
    <mergeCell ref="ALU20:ALW20"/>
    <mergeCell ref="ALX20:AMH20"/>
    <mergeCell ref="APH17:API17"/>
    <mergeCell ref="AQX17:AQY17"/>
    <mergeCell ref="ASN17:ASO17"/>
    <mergeCell ref="AUD17:AUE17"/>
    <mergeCell ref="AAM19:AAZ19"/>
    <mergeCell ref="ABA19:ABC20"/>
    <mergeCell ref="ABD19:ABO20"/>
    <mergeCell ref="ABP19:ACB19"/>
    <mergeCell ref="ACC19:ACP19"/>
    <mergeCell ref="ACQ19:ACS20"/>
    <mergeCell ref="ACT19:ADE20"/>
    <mergeCell ref="ADF19:ADR19"/>
    <mergeCell ref="ADS19:AEF19"/>
    <mergeCell ref="AEG19:AEI20"/>
    <mergeCell ref="AEJ19:AEU20"/>
    <mergeCell ref="AEV19:AFH19"/>
    <mergeCell ref="AFI19:AFV19"/>
    <mergeCell ref="AFW19:AFY20"/>
    <mergeCell ref="AFZ19:AGK20"/>
    <mergeCell ref="AGL19:AGX19"/>
    <mergeCell ref="AGY19:AHL19"/>
    <mergeCell ref="AHM19:AHO20"/>
    <mergeCell ref="AHP19:AIA20"/>
    <mergeCell ref="AIB19:AIN19"/>
    <mergeCell ref="AAT17:AAU17"/>
    <mergeCell ref="ACJ17:ACK17"/>
    <mergeCell ref="ADZ17:AEA17"/>
    <mergeCell ref="AFP17:AFQ17"/>
    <mergeCell ref="AHF17:AHG17"/>
    <mergeCell ref="AIV17:AIW17"/>
    <mergeCell ref="AKL17:AKM17"/>
    <mergeCell ref="AMB17:AMC17"/>
    <mergeCell ref="ANR17:ANS17"/>
    <mergeCell ref="AUI11:AUP11"/>
    <mergeCell ref="AAT15:AAU15"/>
    <mergeCell ref="ACJ15:ACK15"/>
    <mergeCell ref="ADZ15:AEA15"/>
    <mergeCell ref="AFP15:AFQ15"/>
    <mergeCell ref="AHF15:AHG15"/>
    <mergeCell ref="AIV15:AIW15"/>
    <mergeCell ref="AKL15:AKM15"/>
    <mergeCell ref="AMB15:AMC15"/>
    <mergeCell ref="ANR15:ANS15"/>
    <mergeCell ref="APH15:API15"/>
    <mergeCell ref="AQX15:AQY15"/>
    <mergeCell ref="ASN15:ASO15"/>
    <mergeCell ref="AUD15:AUE15"/>
    <mergeCell ref="ANS11:ANV11"/>
    <mergeCell ref="ANW11:AOD11"/>
    <mergeCell ref="API11:APL11"/>
    <mergeCell ref="APM11:APT11"/>
    <mergeCell ref="AQY11:ARB11"/>
    <mergeCell ref="ARC11:ARJ11"/>
    <mergeCell ref="ASO11:ASR11"/>
    <mergeCell ref="ASS11:ASZ11"/>
    <mergeCell ref="AUE11:AUH11"/>
    <mergeCell ref="AAU11:AAX11"/>
    <mergeCell ref="AAY11:ABF11"/>
    <mergeCell ref="ACK11:ACN11"/>
    <mergeCell ref="ACO11:ACV11"/>
    <mergeCell ref="AEA11:AED11"/>
    <mergeCell ref="AEE11:AEL11"/>
    <mergeCell ref="AFQ11:AFT11"/>
    <mergeCell ref="AFU11:AGB11"/>
    <mergeCell ref="AHG11:AHJ11"/>
    <mergeCell ref="AHK11:AHR11"/>
    <mergeCell ref="AIW11:AIZ11"/>
    <mergeCell ref="AJA11:AJH11"/>
    <mergeCell ref="AKM11:AKP11"/>
    <mergeCell ref="AKQ11:AKX11"/>
    <mergeCell ref="AMC11:AMF11"/>
    <mergeCell ref="AMG11:AMN11"/>
    <mergeCell ref="APA4:AQN4"/>
    <mergeCell ref="AQQ4:ASD4"/>
    <mergeCell ref="ASG4:ATT4"/>
    <mergeCell ref="ATW4:AVJ4"/>
    <mergeCell ref="AAM4:ABZ4"/>
    <mergeCell ref="ACC4:ADP4"/>
    <mergeCell ref="ADS4:AFF4"/>
    <mergeCell ref="AFI4:AGV4"/>
    <mergeCell ref="AGY4:AIL4"/>
    <mergeCell ref="AIO4:AKB4"/>
    <mergeCell ref="AKE4:ALR4"/>
    <mergeCell ref="ALU4:ANH4"/>
    <mergeCell ref="ANK4:AOX4"/>
    <mergeCell ref="APA1:AQN1"/>
    <mergeCell ref="AQQ1:ASD1"/>
    <mergeCell ref="ASG1:ATT1"/>
    <mergeCell ref="ATW1:AVJ1"/>
    <mergeCell ref="ABA3:ABF3"/>
    <mergeCell ref="ACQ3:ACV3"/>
    <mergeCell ref="AEG3:AEL3"/>
    <mergeCell ref="AFW3:AGB3"/>
    <mergeCell ref="AHM3:AHR3"/>
    <mergeCell ref="AJC3:AJH3"/>
    <mergeCell ref="AKS3:AKX3"/>
    <mergeCell ref="AMI3:AMN3"/>
    <mergeCell ref="ANY3:AOD3"/>
    <mergeCell ref="APO3:APT3"/>
    <mergeCell ref="ARE3:ARJ3"/>
    <mergeCell ref="ASU3:ASZ3"/>
    <mergeCell ref="AUK3:AUP3"/>
    <mergeCell ref="AAM1:ABZ1"/>
    <mergeCell ref="ACC1:ADP1"/>
    <mergeCell ref="ADS1:AFF1"/>
    <mergeCell ref="AFI1:AGV1"/>
    <mergeCell ref="AGY1:AIL1"/>
    <mergeCell ref="AIO1:AKB1"/>
    <mergeCell ref="AKE1:ALR1"/>
    <mergeCell ref="ALU1:ANH1"/>
    <mergeCell ref="ANK1:AOX1"/>
    <mergeCell ref="XJ31:XT31"/>
    <mergeCell ref="XU31:XW31"/>
    <mergeCell ref="XX31:YI31"/>
    <mergeCell ref="YJ31:YV31"/>
    <mergeCell ref="YW31:YY31"/>
    <mergeCell ref="YZ31:ZJ31"/>
    <mergeCell ref="ZK31:ZM31"/>
    <mergeCell ref="ZN31:ZY31"/>
    <mergeCell ref="ZZ31:AAL31"/>
    <mergeCell ref="YZ29:ZJ29"/>
    <mergeCell ref="ZK29:ZM29"/>
    <mergeCell ref="ZS29:ZU29"/>
    <mergeCell ref="ZZ29:AAL29"/>
    <mergeCell ref="ZZ28:AAL28"/>
    <mergeCell ref="AAH27:AAL27"/>
    <mergeCell ref="YR26:YV26"/>
    <mergeCell ref="YW26:YY26"/>
    <mergeCell ref="YZ26:ZJ26"/>
    <mergeCell ref="XU24:XW24"/>
    <mergeCell ref="YJ24:YQ24"/>
    <mergeCell ref="YR24:YV24"/>
    <mergeCell ref="YW24:YY24"/>
    <mergeCell ref="ZN30:ZY30"/>
    <mergeCell ref="ZZ30:AAL30"/>
    <mergeCell ref="YZ24:ZJ24"/>
    <mergeCell ref="NO31:NQ31"/>
    <mergeCell ref="NR31:OB31"/>
    <mergeCell ref="OC31:OE31"/>
    <mergeCell ref="OF31:OQ31"/>
    <mergeCell ref="OR31:PD31"/>
    <mergeCell ref="PE31:PG31"/>
    <mergeCell ref="PH31:PR31"/>
    <mergeCell ref="PS31:PU31"/>
    <mergeCell ref="PV31:QG31"/>
    <mergeCell ref="QH31:QT31"/>
    <mergeCell ref="QU31:QW31"/>
    <mergeCell ref="QX31:RH31"/>
    <mergeCell ref="RI31:RK31"/>
    <mergeCell ref="RL31:RW31"/>
    <mergeCell ref="RX31:SJ31"/>
    <mergeCell ref="SK31:SM31"/>
    <mergeCell ref="SN31:SX31"/>
    <mergeCell ref="SY31:TA31"/>
    <mergeCell ref="TB31:TM31"/>
    <mergeCell ref="TN31:TZ31"/>
    <mergeCell ref="UA31:UC31"/>
    <mergeCell ref="UD31:UN31"/>
    <mergeCell ref="WT30:XF30"/>
    <mergeCell ref="XG30:XI30"/>
    <mergeCell ref="XJ30:XT30"/>
    <mergeCell ref="XU30:XW30"/>
    <mergeCell ref="XX30:YI30"/>
    <mergeCell ref="YJ30:YV30"/>
    <mergeCell ref="YW30:YY30"/>
    <mergeCell ref="YZ30:ZJ30"/>
    <mergeCell ref="ZK30:ZM30"/>
    <mergeCell ref="UA30:UC30"/>
    <mergeCell ref="UD30:UN30"/>
    <mergeCell ref="UO30:UQ30"/>
    <mergeCell ref="UR30:VC30"/>
    <mergeCell ref="VD30:VP30"/>
    <mergeCell ref="VQ30:VS30"/>
    <mergeCell ref="VT30:WD30"/>
    <mergeCell ref="WE30:WG30"/>
    <mergeCell ref="WH30:WS30"/>
    <mergeCell ref="UO31:UQ31"/>
    <mergeCell ref="UR31:VC31"/>
    <mergeCell ref="VD31:VP31"/>
    <mergeCell ref="VQ31:VS31"/>
    <mergeCell ref="VT31:WD31"/>
    <mergeCell ref="WE31:WG31"/>
    <mergeCell ref="WH31:WS31"/>
    <mergeCell ref="WT31:XF31"/>
    <mergeCell ref="XG31:XI31"/>
    <mergeCell ref="NO30:NQ30"/>
    <mergeCell ref="NR30:OB30"/>
    <mergeCell ref="OC30:OE30"/>
    <mergeCell ref="OF30:OQ30"/>
    <mergeCell ref="OR30:PD30"/>
    <mergeCell ref="PE30:PG30"/>
    <mergeCell ref="PH30:PR30"/>
    <mergeCell ref="PS30:PU30"/>
    <mergeCell ref="PV30:QG30"/>
    <mergeCell ref="QH30:QT30"/>
    <mergeCell ref="QU30:QW30"/>
    <mergeCell ref="QX30:RH30"/>
    <mergeCell ref="RI30:RK30"/>
    <mergeCell ref="RL30:RW30"/>
    <mergeCell ref="RX30:SJ30"/>
    <mergeCell ref="SK30:SM30"/>
    <mergeCell ref="SN30:SX30"/>
    <mergeCell ref="SY30:TA30"/>
    <mergeCell ref="TB30:TM30"/>
    <mergeCell ref="TN30:TZ30"/>
    <mergeCell ref="WE29:WG29"/>
    <mergeCell ref="WM29:WO29"/>
    <mergeCell ref="WT29:XF29"/>
    <mergeCell ref="XG29:XI29"/>
    <mergeCell ref="XJ29:XT29"/>
    <mergeCell ref="XU29:XW29"/>
    <mergeCell ref="YC29:YE29"/>
    <mergeCell ref="YJ29:YV29"/>
    <mergeCell ref="YW29:YY29"/>
    <mergeCell ref="TG29:TI29"/>
    <mergeCell ref="TN29:TZ29"/>
    <mergeCell ref="UA29:UC29"/>
    <mergeCell ref="UD29:UN29"/>
    <mergeCell ref="UO29:UQ29"/>
    <mergeCell ref="UW29:UY29"/>
    <mergeCell ref="VD29:VP29"/>
    <mergeCell ref="VQ29:VS29"/>
    <mergeCell ref="VT29:WD29"/>
    <mergeCell ref="VQ28:VS28"/>
    <mergeCell ref="VT28:WD28"/>
    <mergeCell ref="QH29:QT29"/>
    <mergeCell ref="QU29:QW29"/>
    <mergeCell ref="QX29:RH29"/>
    <mergeCell ref="RI29:RK29"/>
    <mergeCell ref="RQ29:RS29"/>
    <mergeCell ref="RX29:SJ29"/>
    <mergeCell ref="SK29:SM29"/>
    <mergeCell ref="SN29:SX29"/>
    <mergeCell ref="SY29:TA29"/>
    <mergeCell ref="NO29:NQ29"/>
    <mergeCell ref="NR29:OB29"/>
    <mergeCell ref="OC29:OE29"/>
    <mergeCell ref="OK29:OM29"/>
    <mergeCell ref="OR29:PD29"/>
    <mergeCell ref="PE29:PG29"/>
    <mergeCell ref="PH29:PR29"/>
    <mergeCell ref="PS29:PU29"/>
    <mergeCell ref="QA29:QC29"/>
    <mergeCell ref="NO28:NQ28"/>
    <mergeCell ref="NR28:OB28"/>
    <mergeCell ref="OC28:OE28"/>
    <mergeCell ref="OR28:PD28"/>
    <mergeCell ref="PE28:PG28"/>
    <mergeCell ref="PH28:PR28"/>
    <mergeCell ref="PS28:PU28"/>
    <mergeCell ref="QH28:QT28"/>
    <mergeCell ref="QU28:QW28"/>
    <mergeCell ref="QX28:RH28"/>
    <mergeCell ref="RI28:RK28"/>
    <mergeCell ref="RX28:SJ28"/>
    <mergeCell ref="SK28:SM28"/>
    <mergeCell ref="SN28:SX28"/>
    <mergeCell ref="SY28:TA28"/>
    <mergeCell ref="TN28:TZ28"/>
    <mergeCell ref="UA28:UC28"/>
    <mergeCell ref="WE28:WG28"/>
    <mergeCell ref="XG27:XI27"/>
    <mergeCell ref="XJ27:XT27"/>
    <mergeCell ref="XU27:XW27"/>
    <mergeCell ref="YJ27:YQ27"/>
    <mergeCell ref="YR27:YV27"/>
    <mergeCell ref="YW27:YY27"/>
    <mergeCell ref="YZ27:ZJ27"/>
    <mergeCell ref="ZK27:ZM27"/>
    <mergeCell ref="ZZ27:AAG27"/>
    <mergeCell ref="UD27:UN27"/>
    <mergeCell ref="UO27:UQ27"/>
    <mergeCell ref="VD27:VK27"/>
    <mergeCell ref="VL27:VP27"/>
    <mergeCell ref="VQ27:VS27"/>
    <mergeCell ref="VT27:WD27"/>
    <mergeCell ref="WE27:WG27"/>
    <mergeCell ref="WT27:XA27"/>
    <mergeCell ref="XB27:XF27"/>
    <mergeCell ref="WT28:XF28"/>
    <mergeCell ref="XG28:XI28"/>
    <mergeCell ref="XJ28:XT28"/>
    <mergeCell ref="XU28:XW28"/>
    <mergeCell ref="YJ28:YV28"/>
    <mergeCell ref="YW28:YY28"/>
    <mergeCell ref="YZ28:ZJ28"/>
    <mergeCell ref="ZK28:ZM28"/>
    <mergeCell ref="UD28:UN28"/>
    <mergeCell ref="UO28:UQ28"/>
    <mergeCell ref="VD28:VP28"/>
    <mergeCell ref="ZS26:ZU26"/>
    <mergeCell ref="ZZ26:AAG26"/>
    <mergeCell ref="AAH26:AAL26"/>
    <mergeCell ref="NO27:NQ27"/>
    <mergeCell ref="NR27:OB27"/>
    <mergeCell ref="OC27:OE27"/>
    <mergeCell ref="OR27:OY27"/>
    <mergeCell ref="OZ27:PD27"/>
    <mergeCell ref="PE27:PG27"/>
    <mergeCell ref="PH27:PR27"/>
    <mergeCell ref="PS27:PU27"/>
    <mergeCell ref="QH27:QO27"/>
    <mergeCell ref="QP27:QT27"/>
    <mergeCell ref="QU27:QW27"/>
    <mergeCell ref="QX27:RH27"/>
    <mergeCell ref="RI27:RK27"/>
    <mergeCell ref="RX27:SE27"/>
    <mergeCell ref="SF27:SJ27"/>
    <mergeCell ref="SK27:SM27"/>
    <mergeCell ref="SN27:SX27"/>
    <mergeCell ref="SY27:TA27"/>
    <mergeCell ref="TN27:TU27"/>
    <mergeCell ref="TV27:TZ27"/>
    <mergeCell ref="UA27:UC27"/>
    <mergeCell ref="XG26:XI26"/>
    <mergeCell ref="XJ26:XT26"/>
    <mergeCell ref="XU26:XW26"/>
    <mergeCell ref="YC26:YE26"/>
    <mergeCell ref="YJ26:YQ26"/>
    <mergeCell ref="SF26:SJ26"/>
    <mergeCell ref="VQ25:VS25"/>
    <mergeCell ref="VT25:WD25"/>
    <mergeCell ref="WE25:WG25"/>
    <mergeCell ref="WT25:XA25"/>
    <mergeCell ref="XB25:XF25"/>
    <mergeCell ref="XG25:XI25"/>
    <mergeCell ref="XJ25:XT25"/>
    <mergeCell ref="XU25:XW25"/>
    <mergeCell ref="ZK26:ZM26"/>
    <mergeCell ref="UW26:UY26"/>
    <mergeCell ref="VD26:VK26"/>
    <mergeCell ref="VL26:VP26"/>
    <mergeCell ref="VQ26:VS26"/>
    <mergeCell ref="VT26:WD26"/>
    <mergeCell ref="WE26:WG26"/>
    <mergeCell ref="WM26:WO26"/>
    <mergeCell ref="WT26:XA26"/>
    <mergeCell ref="XB26:XF26"/>
    <mergeCell ref="SK26:SM26"/>
    <mergeCell ref="SN26:SX26"/>
    <mergeCell ref="SY26:TA26"/>
    <mergeCell ref="TG26:TI26"/>
    <mergeCell ref="TN26:TU26"/>
    <mergeCell ref="TV26:TZ26"/>
    <mergeCell ref="UA26:UC26"/>
    <mergeCell ref="UD26:UN26"/>
    <mergeCell ref="UO26:UQ26"/>
    <mergeCell ref="VL25:VP25"/>
    <mergeCell ref="NO26:NQ26"/>
    <mergeCell ref="NR26:OB26"/>
    <mergeCell ref="OC26:OE26"/>
    <mergeCell ref="OK26:OM26"/>
    <mergeCell ref="OR26:OY26"/>
    <mergeCell ref="OZ26:PD26"/>
    <mergeCell ref="PE26:PG26"/>
    <mergeCell ref="PH26:PR26"/>
    <mergeCell ref="PS26:PU26"/>
    <mergeCell ref="QA26:QC26"/>
    <mergeCell ref="QH26:QO26"/>
    <mergeCell ref="QP26:QT26"/>
    <mergeCell ref="QU26:QW26"/>
    <mergeCell ref="QX26:RH26"/>
    <mergeCell ref="RI26:RK26"/>
    <mergeCell ref="RQ26:RS26"/>
    <mergeCell ref="RX26:SE26"/>
    <mergeCell ref="ZK24:ZM24"/>
    <mergeCell ref="ZZ24:AAG24"/>
    <mergeCell ref="YR25:YV25"/>
    <mergeCell ref="YW25:YY25"/>
    <mergeCell ref="YZ25:ZJ25"/>
    <mergeCell ref="ZK25:ZM25"/>
    <mergeCell ref="ZZ25:AAG25"/>
    <mergeCell ref="AAH25:AAL25"/>
    <mergeCell ref="AAH24:AAL24"/>
    <mergeCell ref="VL24:VP24"/>
    <mergeCell ref="VQ24:VS24"/>
    <mergeCell ref="VT24:WD24"/>
    <mergeCell ref="WE24:WG24"/>
    <mergeCell ref="WT24:XA24"/>
    <mergeCell ref="XB24:XF24"/>
    <mergeCell ref="XG24:XI24"/>
    <mergeCell ref="XJ24:XT24"/>
    <mergeCell ref="YJ25:YQ25"/>
    <mergeCell ref="NO25:NQ25"/>
    <mergeCell ref="NR25:OB25"/>
    <mergeCell ref="OC25:OE25"/>
    <mergeCell ref="OR25:OY25"/>
    <mergeCell ref="OZ25:PD25"/>
    <mergeCell ref="PE25:PG25"/>
    <mergeCell ref="PH25:PR25"/>
    <mergeCell ref="PS25:PU25"/>
    <mergeCell ref="QH25:QO25"/>
    <mergeCell ref="QP25:QT25"/>
    <mergeCell ref="QU25:QW25"/>
    <mergeCell ref="QX25:RH25"/>
    <mergeCell ref="RI25:RK25"/>
    <mergeCell ref="RX25:SE25"/>
    <mergeCell ref="SF25:SJ25"/>
    <mergeCell ref="SK25:SM25"/>
    <mergeCell ref="VD24:VK24"/>
    <mergeCell ref="SN25:SX25"/>
    <mergeCell ref="SY25:TA25"/>
    <mergeCell ref="TN25:TU25"/>
    <mergeCell ref="TV25:TZ25"/>
    <mergeCell ref="UA25:UC25"/>
    <mergeCell ref="UD25:UN25"/>
    <mergeCell ref="UO25:UQ25"/>
    <mergeCell ref="VD25:VK25"/>
    <mergeCell ref="AAH23:AAL23"/>
    <mergeCell ref="NO24:NQ24"/>
    <mergeCell ref="NR24:OB24"/>
    <mergeCell ref="OC24:OE24"/>
    <mergeCell ref="OR24:OY24"/>
    <mergeCell ref="OZ24:PD24"/>
    <mergeCell ref="PE24:PG24"/>
    <mergeCell ref="PH24:PR24"/>
    <mergeCell ref="PS24:PU24"/>
    <mergeCell ref="QH24:QO24"/>
    <mergeCell ref="QP24:QT24"/>
    <mergeCell ref="QU24:QW24"/>
    <mergeCell ref="QX24:RH24"/>
    <mergeCell ref="RI24:RK24"/>
    <mergeCell ref="RX24:SE24"/>
    <mergeCell ref="SF24:SJ24"/>
    <mergeCell ref="SK24:SM24"/>
    <mergeCell ref="SN24:SX24"/>
    <mergeCell ref="SY24:TA24"/>
    <mergeCell ref="TN24:TU24"/>
    <mergeCell ref="TV24:TZ24"/>
    <mergeCell ref="UA24:UC24"/>
    <mergeCell ref="UD24:UN24"/>
    <mergeCell ref="UO24:UQ24"/>
    <mergeCell ref="XG23:XI23"/>
    <mergeCell ref="XJ23:XT23"/>
    <mergeCell ref="XU23:XW23"/>
    <mergeCell ref="YJ23:YQ23"/>
    <mergeCell ref="YR23:YV23"/>
    <mergeCell ref="YW23:YY23"/>
    <mergeCell ref="YZ23:ZJ23"/>
    <mergeCell ref="ZK23:ZM23"/>
    <mergeCell ref="ZZ23:AAG23"/>
    <mergeCell ref="UD23:UN23"/>
    <mergeCell ref="UO23:UQ23"/>
    <mergeCell ref="VD23:VK23"/>
    <mergeCell ref="VL23:VP23"/>
    <mergeCell ref="VQ23:VS23"/>
    <mergeCell ref="VT23:WD23"/>
    <mergeCell ref="WE23:WG23"/>
    <mergeCell ref="WT23:XA23"/>
    <mergeCell ref="XB23:XF23"/>
    <mergeCell ref="ZK22:ZM22"/>
    <mergeCell ref="ZZ22:AAG22"/>
    <mergeCell ref="AAH22:AAL22"/>
    <mergeCell ref="NO23:NQ23"/>
    <mergeCell ref="NR23:OB23"/>
    <mergeCell ref="OC23:OE23"/>
    <mergeCell ref="OR23:OY23"/>
    <mergeCell ref="OZ23:PD23"/>
    <mergeCell ref="PE23:PG23"/>
    <mergeCell ref="PH23:PR23"/>
    <mergeCell ref="PS23:PU23"/>
    <mergeCell ref="QH23:QO23"/>
    <mergeCell ref="QP23:QT23"/>
    <mergeCell ref="QU23:QW23"/>
    <mergeCell ref="QX23:RH23"/>
    <mergeCell ref="RI23:RK23"/>
    <mergeCell ref="RX23:SE23"/>
    <mergeCell ref="SF23:SJ23"/>
    <mergeCell ref="SK23:SM23"/>
    <mergeCell ref="SN23:SX23"/>
    <mergeCell ref="SY23:TA23"/>
    <mergeCell ref="TN23:TU23"/>
    <mergeCell ref="TV23:TZ23"/>
    <mergeCell ref="UA23:UC23"/>
    <mergeCell ref="WT22:XA22"/>
    <mergeCell ref="XB22:XF22"/>
    <mergeCell ref="XG22:XI22"/>
    <mergeCell ref="XJ22:XT22"/>
    <mergeCell ref="XU22:XW22"/>
    <mergeCell ref="YJ22:YQ22"/>
    <mergeCell ref="YR22:YV22"/>
    <mergeCell ref="YW22:YY22"/>
    <mergeCell ref="YZ22:ZJ22"/>
    <mergeCell ref="TV22:TZ22"/>
    <mergeCell ref="UA22:UC22"/>
    <mergeCell ref="UD22:UN22"/>
    <mergeCell ref="UO22:UQ22"/>
    <mergeCell ref="VD22:VK22"/>
    <mergeCell ref="VL22:VP22"/>
    <mergeCell ref="VQ22:VS22"/>
    <mergeCell ref="VT22:WD22"/>
    <mergeCell ref="WE22:WG22"/>
    <mergeCell ref="YJ21:YQ21"/>
    <mergeCell ref="YW21:YY21"/>
    <mergeCell ref="YZ21:ZJ21"/>
    <mergeCell ref="ZK21:ZM21"/>
    <mergeCell ref="ZZ21:AAG21"/>
    <mergeCell ref="NO22:NQ22"/>
    <mergeCell ref="NR22:OB22"/>
    <mergeCell ref="OC22:OE22"/>
    <mergeCell ref="OR22:OY22"/>
    <mergeCell ref="OZ22:PD22"/>
    <mergeCell ref="PE22:PG22"/>
    <mergeCell ref="PH22:PR22"/>
    <mergeCell ref="PS22:PU22"/>
    <mergeCell ref="QH22:QO22"/>
    <mergeCell ref="QP22:QT22"/>
    <mergeCell ref="QU22:QW22"/>
    <mergeCell ref="QX22:RH22"/>
    <mergeCell ref="RI22:RK22"/>
    <mergeCell ref="RX22:SE22"/>
    <mergeCell ref="SF22:SJ22"/>
    <mergeCell ref="SK22:SM22"/>
    <mergeCell ref="SN22:SX22"/>
    <mergeCell ref="SY22:TA22"/>
    <mergeCell ref="TN22:TU22"/>
    <mergeCell ref="UO21:UQ21"/>
    <mergeCell ref="VD21:VK21"/>
    <mergeCell ref="VQ21:VS21"/>
    <mergeCell ref="VT21:WD21"/>
    <mergeCell ref="WE21:WG21"/>
    <mergeCell ref="WT21:XA21"/>
    <mergeCell ref="XG21:XI21"/>
    <mergeCell ref="XJ21:XT21"/>
    <mergeCell ref="XU19:XW20"/>
    <mergeCell ref="XU21:XW21"/>
    <mergeCell ref="YJ20:YQ20"/>
    <mergeCell ref="YR20:YV20"/>
    <mergeCell ref="YW20:YY20"/>
    <mergeCell ref="YZ20:ZJ20"/>
    <mergeCell ref="ZZ20:AAG20"/>
    <mergeCell ref="AAH20:AAL20"/>
    <mergeCell ref="NO21:NQ21"/>
    <mergeCell ref="NR21:OB21"/>
    <mergeCell ref="OC21:OE21"/>
    <mergeCell ref="OR21:OY21"/>
    <mergeCell ref="PE21:PG21"/>
    <mergeCell ref="PH21:PR21"/>
    <mergeCell ref="PS21:PU21"/>
    <mergeCell ref="QH21:QO21"/>
    <mergeCell ref="QU21:QW21"/>
    <mergeCell ref="QX21:RH21"/>
    <mergeCell ref="RI21:RK21"/>
    <mergeCell ref="RX21:SE21"/>
    <mergeCell ref="SK21:SM21"/>
    <mergeCell ref="SN21:SX21"/>
    <mergeCell ref="SY21:TA21"/>
    <mergeCell ref="TN21:TU21"/>
    <mergeCell ref="UA21:UC21"/>
    <mergeCell ref="UD21:UN21"/>
    <mergeCell ref="XX19:YI20"/>
    <mergeCell ref="VL20:VP20"/>
    <mergeCell ref="VQ20:VS20"/>
    <mergeCell ref="VT20:WD20"/>
    <mergeCell ref="WT20:XA20"/>
    <mergeCell ref="XB20:XF20"/>
    <mergeCell ref="YJ19:YV19"/>
    <mergeCell ref="YW19:ZJ19"/>
    <mergeCell ref="NV15:NW15"/>
    <mergeCell ref="PL15:PM15"/>
    <mergeCell ref="RB15:RC15"/>
    <mergeCell ref="SR15:SS15"/>
    <mergeCell ref="UH15:UI15"/>
    <mergeCell ref="VX15:VY15"/>
    <mergeCell ref="XN15:XO15"/>
    <mergeCell ref="ZD15:ZE15"/>
    <mergeCell ref="NV17:NW17"/>
    <mergeCell ref="ZK19:ZM20"/>
    <mergeCell ref="ZN19:ZY20"/>
    <mergeCell ref="ZZ19:AAL19"/>
    <mergeCell ref="NO20:NQ20"/>
    <mergeCell ref="NR20:OB20"/>
    <mergeCell ref="OR20:OY20"/>
    <mergeCell ref="OZ20:PD20"/>
    <mergeCell ref="PE20:PG20"/>
    <mergeCell ref="PH20:PR20"/>
    <mergeCell ref="QH20:QO20"/>
    <mergeCell ref="QP20:QT20"/>
    <mergeCell ref="QU20:QW20"/>
    <mergeCell ref="QX20:RH20"/>
    <mergeCell ref="RX20:SE20"/>
    <mergeCell ref="SF20:SJ20"/>
    <mergeCell ref="SK20:SM20"/>
    <mergeCell ref="SN20:SX20"/>
    <mergeCell ref="TN20:TU20"/>
    <mergeCell ref="TV20:TZ20"/>
    <mergeCell ref="UA20:UC20"/>
    <mergeCell ref="UD20:UN20"/>
    <mergeCell ref="XJ20:XT20"/>
    <mergeCell ref="RI19:RK20"/>
    <mergeCell ref="RL19:RW20"/>
    <mergeCell ref="RX19:SJ19"/>
    <mergeCell ref="SK19:SX19"/>
    <mergeCell ref="SY19:TA20"/>
    <mergeCell ref="TB19:TM20"/>
    <mergeCell ref="TN19:TZ19"/>
    <mergeCell ref="UA19:UN19"/>
    <mergeCell ref="UO19:UQ20"/>
    <mergeCell ref="NO19:OB19"/>
    <mergeCell ref="OC19:OE20"/>
    <mergeCell ref="OF19:OQ20"/>
    <mergeCell ref="OR19:PD19"/>
    <mergeCell ref="PE19:PR19"/>
    <mergeCell ref="PS19:PU20"/>
    <mergeCell ref="PV19:QG20"/>
    <mergeCell ref="QH19:QT19"/>
    <mergeCell ref="QU19:RH19"/>
    <mergeCell ref="VD20:VK20"/>
    <mergeCell ref="UR19:VC20"/>
    <mergeCell ref="VD19:VP19"/>
    <mergeCell ref="VQ19:WD19"/>
    <mergeCell ref="WE19:WG20"/>
    <mergeCell ref="WH19:WS20"/>
    <mergeCell ref="WT19:XF19"/>
    <mergeCell ref="XG19:XT19"/>
    <mergeCell ref="XG20:XI20"/>
    <mergeCell ref="PL17:PM17"/>
    <mergeCell ref="RB17:RC17"/>
    <mergeCell ref="SR17:SS17"/>
    <mergeCell ref="UH17:UI17"/>
    <mergeCell ref="VX17:VY17"/>
    <mergeCell ref="XN17:XO17"/>
    <mergeCell ref="ZD17:ZE17"/>
    <mergeCell ref="NW11:NZ11"/>
    <mergeCell ref="OA11:OH11"/>
    <mergeCell ref="PM11:PP11"/>
    <mergeCell ref="PQ11:PX11"/>
    <mergeCell ref="RC11:RF11"/>
    <mergeCell ref="RG11:RN11"/>
    <mergeCell ref="SS11:SV11"/>
    <mergeCell ref="SW11:TD11"/>
    <mergeCell ref="UI11:UL11"/>
    <mergeCell ref="UM11:UT11"/>
    <mergeCell ref="VY11:WB11"/>
    <mergeCell ref="WC11:WJ11"/>
    <mergeCell ref="XO11:XR11"/>
    <mergeCell ref="XS11:XZ11"/>
    <mergeCell ref="ZE11:ZH11"/>
    <mergeCell ref="NO1:PB1"/>
    <mergeCell ref="PE1:QR1"/>
    <mergeCell ref="QU1:SH1"/>
    <mergeCell ref="SK1:TX1"/>
    <mergeCell ref="UA1:VN1"/>
    <mergeCell ref="VQ1:XD1"/>
    <mergeCell ref="XG1:YT1"/>
    <mergeCell ref="YW1:AAJ1"/>
    <mergeCell ref="OC3:OH3"/>
    <mergeCell ref="PS3:PX3"/>
    <mergeCell ref="RI3:RN3"/>
    <mergeCell ref="SY3:TD3"/>
    <mergeCell ref="UO3:UT3"/>
    <mergeCell ref="WE3:WJ3"/>
    <mergeCell ref="XU3:XZ3"/>
    <mergeCell ref="ZK3:ZP3"/>
    <mergeCell ref="RA6:RN6"/>
    <mergeCell ref="SQ6:TD6"/>
    <mergeCell ref="UG6:UT6"/>
    <mergeCell ref="VW6:WJ6"/>
    <mergeCell ref="NU6:OH6"/>
    <mergeCell ref="AY11:BB11"/>
    <mergeCell ref="BC11:BJ11"/>
    <mergeCell ref="NO4:PB4"/>
    <mergeCell ref="PE4:QR4"/>
    <mergeCell ref="QU4:SH4"/>
    <mergeCell ref="SK4:TX4"/>
    <mergeCell ref="UA4:VN4"/>
    <mergeCell ref="VQ4:XD4"/>
    <mergeCell ref="RK10:RN10"/>
    <mergeCell ref="SS10:SZ10"/>
    <mergeCell ref="TA10:TD10"/>
    <mergeCell ref="UI10:UP10"/>
    <mergeCell ref="UQ10:UT10"/>
    <mergeCell ref="VY10:WF10"/>
    <mergeCell ref="WG10:WJ10"/>
    <mergeCell ref="XG4:YT4"/>
    <mergeCell ref="YW4:AAJ4"/>
    <mergeCell ref="ZI11:ZP11"/>
    <mergeCell ref="OB8:OH8"/>
    <mergeCell ref="PR8:PX8"/>
    <mergeCell ref="RH8:RN8"/>
    <mergeCell ref="SX8:TD8"/>
    <mergeCell ref="UN8:UT8"/>
    <mergeCell ref="WD8:WJ8"/>
    <mergeCell ref="XT8:XZ8"/>
    <mergeCell ref="ZJ8:ZP8"/>
    <mergeCell ref="NZ9:OH9"/>
    <mergeCell ref="PP9:PX9"/>
    <mergeCell ref="RF9:RN9"/>
    <mergeCell ref="SV9:TD9"/>
    <mergeCell ref="UL9:UT9"/>
    <mergeCell ref="RC10:RJ10"/>
    <mergeCell ref="AX15:AY15"/>
    <mergeCell ref="AX17:AY17"/>
    <mergeCell ref="AQ19:BD19"/>
    <mergeCell ref="BE19:BG20"/>
    <mergeCell ref="BH19:BS20"/>
    <mergeCell ref="BD8:BJ8"/>
    <mergeCell ref="BB9:BJ9"/>
    <mergeCell ref="N8:T8"/>
    <mergeCell ref="KI19:KV19"/>
    <mergeCell ref="HJ15:HK15"/>
    <mergeCell ref="IZ15:JA15"/>
    <mergeCell ref="KP15:KQ15"/>
    <mergeCell ref="HJ17:HK17"/>
    <mergeCell ref="IZ17:JA17"/>
    <mergeCell ref="KP17:KQ17"/>
    <mergeCell ref="O11:U11"/>
    <mergeCell ref="GP19:HB19"/>
    <mergeCell ref="DW20:DY20"/>
    <mergeCell ref="DZ20:EJ20"/>
    <mergeCell ref="EZ20:FG20"/>
    <mergeCell ref="FH20:FL20"/>
    <mergeCell ref="FM20:FO20"/>
    <mergeCell ref="FP20:FZ20"/>
    <mergeCell ref="GP20:GW20"/>
    <mergeCell ref="GX20:HB20"/>
    <mergeCell ref="ED15:EE15"/>
    <mergeCell ref="FT15:FU15"/>
    <mergeCell ref="ED17:EE17"/>
    <mergeCell ref="FT17:FU17"/>
    <mergeCell ref="DW19:EJ19"/>
    <mergeCell ref="EK19:EM20"/>
    <mergeCell ref="EN19:EY20"/>
    <mergeCell ref="MP31:NA31"/>
    <mergeCell ref="NB31:NN31"/>
    <mergeCell ref="I11:L11"/>
    <mergeCell ref="AQ21:AS21"/>
    <mergeCell ref="AT21:BD21"/>
    <mergeCell ref="BE21:BG21"/>
    <mergeCell ref="AQ26:AS26"/>
    <mergeCell ref="AT26:BD26"/>
    <mergeCell ref="BE26:BG26"/>
    <mergeCell ref="BM26:BO26"/>
    <mergeCell ref="BT28:CF28"/>
    <mergeCell ref="AQ29:AS29"/>
    <mergeCell ref="AT29:BD29"/>
    <mergeCell ref="BE29:BG29"/>
    <mergeCell ref="BT29:CF29"/>
    <mergeCell ref="BT30:CF30"/>
    <mergeCell ref="BT31:CF31"/>
    <mergeCell ref="JV31:KH31"/>
    <mergeCell ref="KI31:KK31"/>
    <mergeCell ref="KL31:KV31"/>
    <mergeCell ref="KW31:KY31"/>
    <mergeCell ref="KZ31:LK31"/>
    <mergeCell ref="LL31:LX31"/>
    <mergeCell ref="LY31:MA31"/>
    <mergeCell ref="MB31:ML31"/>
    <mergeCell ref="MM31:MO31"/>
    <mergeCell ref="HC31:HE31"/>
    <mergeCell ref="HF31:HP31"/>
    <mergeCell ref="HQ31:HS31"/>
    <mergeCell ref="HT31:IE31"/>
    <mergeCell ref="IF31:IR31"/>
    <mergeCell ref="IS31:IU31"/>
    <mergeCell ref="IV31:JF31"/>
    <mergeCell ref="JG31:JI31"/>
    <mergeCell ref="JJ31:JU31"/>
    <mergeCell ref="MU29:MW29"/>
    <mergeCell ref="NB29:NN29"/>
    <mergeCell ref="HC30:HE30"/>
    <mergeCell ref="HF30:HP30"/>
    <mergeCell ref="HQ30:HS30"/>
    <mergeCell ref="HT30:IE30"/>
    <mergeCell ref="IF30:IR30"/>
    <mergeCell ref="IS30:IU30"/>
    <mergeCell ref="IV30:JF30"/>
    <mergeCell ref="JG30:JI30"/>
    <mergeCell ref="JJ30:JU30"/>
    <mergeCell ref="JV30:KH30"/>
    <mergeCell ref="KI30:KK30"/>
    <mergeCell ref="KL30:KV30"/>
    <mergeCell ref="KW30:KY30"/>
    <mergeCell ref="KZ30:LK30"/>
    <mergeCell ref="LL30:LX30"/>
    <mergeCell ref="LY30:MA30"/>
    <mergeCell ref="MB30:ML30"/>
    <mergeCell ref="MM30:MO30"/>
    <mergeCell ref="MP30:NA30"/>
    <mergeCell ref="NB30:NN30"/>
    <mergeCell ref="JV29:KH29"/>
    <mergeCell ref="KI29:KK29"/>
    <mergeCell ref="KL29:KV29"/>
    <mergeCell ref="KW29:KY29"/>
    <mergeCell ref="LE29:LG29"/>
    <mergeCell ref="LL29:LX29"/>
    <mergeCell ref="LY29:MA29"/>
    <mergeCell ref="MB29:ML29"/>
    <mergeCell ref="MM29:MO29"/>
    <mergeCell ref="HC29:HE29"/>
    <mergeCell ref="HF29:HP29"/>
    <mergeCell ref="HQ29:HS29"/>
    <mergeCell ref="HY29:IA29"/>
    <mergeCell ref="IF29:IR29"/>
    <mergeCell ref="IS29:IU29"/>
    <mergeCell ref="IV29:JF29"/>
    <mergeCell ref="JG29:JI29"/>
    <mergeCell ref="JO29:JQ29"/>
    <mergeCell ref="NB27:NI27"/>
    <mergeCell ref="NJ27:NN27"/>
    <mergeCell ref="HC28:HE28"/>
    <mergeCell ref="HF28:HP28"/>
    <mergeCell ref="HQ28:HS28"/>
    <mergeCell ref="IF28:IR28"/>
    <mergeCell ref="IS28:IU28"/>
    <mergeCell ref="IV28:JF28"/>
    <mergeCell ref="JG28:JI28"/>
    <mergeCell ref="JV28:KH28"/>
    <mergeCell ref="KI28:KK28"/>
    <mergeCell ref="KL28:KV28"/>
    <mergeCell ref="KW28:KY28"/>
    <mergeCell ref="LL28:LX28"/>
    <mergeCell ref="LY28:MA28"/>
    <mergeCell ref="MB28:ML28"/>
    <mergeCell ref="MM28:MO28"/>
    <mergeCell ref="NB28:NN28"/>
    <mergeCell ref="LY26:MA26"/>
    <mergeCell ref="MB26:ML26"/>
    <mergeCell ref="MM26:MO26"/>
    <mergeCell ref="MU26:MW26"/>
    <mergeCell ref="NB26:NI26"/>
    <mergeCell ref="NJ26:NN26"/>
    <mergeCell ref="HC27:HE27"/>
    <mergeCell ref="HF27:HP27"/>
    <mergeCell ref="HQ27:HS27"/>
    <mergeCell ref="IF27:IM27"/>
    <mergeCell ref="IN27:IR27"/>
    <mergeCell ref="IS27:IU27"/>
    <mergeCell ref="IV27:JF27"/>
    <mergeCell ref="JG27:JI27"/>
    <mergeCell ref="JV27:KC27"/>
    <mergeCell ref="KD27:KH27"/>
    <mergeCell ref="KI27:KK27"/>
    <mergeCell ref="KL27:KV27"/>
    <mergeCell ref="KW27:KY27"/>
    <mergeCell ref="LL27:LS27"/>
    <mergeCell ref="LT27:LX27"/>
    <mergeCell ref="LY27:MA27"/>
    <mergeCell ref="MB27:ML27"/>
    <mergeCell ref="MM27:MO27"/>
    <mergeCell ref="JO26:JQ26"/>
    <mergeCell ref="JV26:KC26"/>
    <mergeCell ref="KD26:KH26"/>
    <mergeCell ref="KI26:KK26"/>
    <mergeCell ref="KL26:KV26"/>
    <mergeCell ref="KW26:KY26"/>
    <mergeCell ref="LE26:LG26"/>
    <mergeCell ref="LL26:LS26"/>
    <mergeCell ref="LT26:LX26"/>
    <mergeCell ref="HC26:HE26"/>
    <mergeCell ref="HF26:HP26"/>
    <mergeCell ref="HQ26:HS26"/>
    <mergeCell ref="HY26:IA26"/>
    <mergeCell ref="IF26:IM26"/>
    <mergeCell ref="IN26:IR26"/>
    <mergeCell ref="IS26:IU26"/>
    <mergeCell ref="IV26:JF26"/>
    <mergeCell ref="JG26:JI26"/>
    <mergeCell ref="NB24:NI24"/>
    <mergeCell ref="NJ24:NN24"/>
    <mergeCell ref="HC25:HE25"/>
    <mergeCell ref="HF25:HP25"/>
    <mergeCell ref="HQ25:HS25"/>
    <mergeCell ref="IF25:IM25"/>
    <mergeCell ref="IN25:IR25"/>
    <mergeCell ref="IS25:IU25"/>
    <mergeCell ref="IV25:JF25"/>
    <mergeCell ref="JG25:JI25"/>
    <mergeCell ref="JV25:KC25"/>
    <mergeCell ref="KD25:KH25"/>
    <mergeCell ref="KI25:KK25"/>
    <mergeCell ref="KL25:KV25"/>
    <mergeCell ref="KW25:KY25"/>
    <mergeCell ref="LL25:LS25"/>
    <mergeCell ref="LT25:LX25"/>
    <mergeCell ref="LY25:MA25"/>
    <mergeCell ref="MB25:ML25"/>
    <mergeCell ref="MM25:MO25"/>
    <mergeCell ref="NB25:NI25"/>
    <mergeCell ref="NJ25:NN25"/>
    <mergeCell ref="KD24:KH24"/>
    <mergeCell ref="KI24:KK24"/>
    <mergeCell ref="KL24:KV24"/>
    <mergeCell ref="KW24:KY24"/>
    <mergeCell ref="LL24:LS24"/>
    <mergeCell ref="LT24:LX24"/>
    <mergeCell ref="LY24:MA24"/>
    <mergeCell ref="MB24:ML24"/>
    <mergeCell ref="MM24:MO24"/>
    <mergeCell ref="HC24:HE24"/>
    <mergeCell ref="HF24:HP24"/>
    <mergeCell ref="HQ24:HS24"/>
    <mergeCell ref="IF24:IM24"/>
    <mergeCell ref="IN24:IR24"/>
    <mergeCell ref="IS24:IU24"/>
    <mergeCell ref="IV24:JF24"/>
    <mergeCell ref="JG24:JI24"/>
    <mergeCell ref="JV24:KC24"/>
    <mergeCell ref="MM22:MO22"/>
    <mergeCell ref="NB22:NI22"/>
    <mergeCell ref="NJ22:NN22"/>
    <mergeCell ref="HC23:HE23"/>
    <mergeCell ref="HF23:HP23"/>
    <mergeCell ref="HQ23:HS23"/>
    <mergeCell ref="IF23:IM23"/>
    <mergeCell ref="IN23:IR23"/>
    <mergeCell ref="IS23:IU23"/>
    <mergeCell ref="IV23:JF23"/>
    <mergeCell ref="JG23:JI23"/>
    <mergeCell ref="JV23:KC23"/>
    <mergeCell ref="KD23:KH23"/>
    <mergeCell ref="KI23:KK23"/>
    <mergeCell ref="KL23:KV23"/>
    <mergeCell ref="KW23:KY23"/>
    <mergeCell ref="LL23:LS23"/>
    <mergeCell ref="LT23:LX23"/>
    <mergeCell ref="LY23:MA23"/>
    <mergeCell ref="MB23:ML23"/>
    <mergeCell ref="MM23:MO23"/>
    <mergeCell ref="NB23:NI23"/>
    <mergeCell ref="NJ23:NN23"/>
    <mergeCell ref="KL21:KV21"/>
    <mergeCell ref="KW21:KY21"/>
    <mergeCell ref="LL21:LS21"/>
    <mergeCell ref="LY21:MA21"/>
    <mergeCell ref="MB21:ML21"/>
    <mergeCell ref="MM21:MO21"/>
    <mergeCell ref="NB21:NI21"/>
    <mergeCell ref="HC22:HE22"/>
    <mergeCell ref="HF22:HP22"/>
    <mergeCell ref="HQ22:HS22"/>
    <mergeCell ref="IF22:IM22"/>
    <mergeCell ref="IN22:IR22"/>
    <mergeCell ref="IS22:IU22"/>
    <mergeCell ref="IV22:JF22"/>
    <mergeCell ref="JG22:JI22"/>
    <mergeCell ref="JV22:KC22"/>
    <mergeCell ref="KD22:KH22"/>
    <mergeCell ref="KI22:KK22"/>
    <mergeCell ref="KL22:KV22"/>
    <mergeCell ref="KW22:KY22"/>
    <mergeCell ref="LL22:LS22"/>
    <mergeCell ref="LT22:LX22"/>
    <mergeCell ref="LY22:MA22"/>
    <mergeCell ref="MB22:ML22"/>
    <mergeCell ref="HC21:HE21"/>
    <mergeCell ref="HF21:HP21"/>
    <mergeCell ref="HQ21:HS21"/>
    <mergeCell ref="IF21:IM21"/>
    <mergeCell ref="IS21:IU21"/>
    <mergeCell ref="IV21:JF21"/>
    <mergeCell ref="JG21:JI21"/>
    <mergeCell ref="JV21:KC21"/>
    <mergeCell ref="KI21:KK21"/>
    <mergeCell ref="KW19:KY20"/>
    <mergeCell ref="KZ19:LK20"/>
    <mergeCell ref="LL19:LX19"/>
    <mergeCell ref="LY19:ML19"/>
    <mergeCell ref="MM19:MO20"/>
    <mergeCell ref="MP19:NA20"/>
    <mergeCell ref="NB19:NN19"/>
    <mergeCell ref="HC20:HE20"/>
    <mergeCell ref="HF20:HP20"/>
    <mergeCell ref="IF20:IM20"/>
    <mergeCell ref="IN20:IR20"/>
    <mergeCell ref="IS20:IU20"/>
    <mergeCell ref="IV20:JF20"/>
    <mergeCell ref="JV20:KC20"/>
    <mergeCell ref="KD20:KH20"/>
    <mergeCell ref="KI20:KK20"/>
    <mergeCell ref="KL20:KV20"/>
    <mergeCell ref="LL20:LS20"/>
    <mergeCell ref="LT20:LX20"/>
    <mergeCell ref="LY20:MA20"/>
    <mergeCell ref="MB20:ML20"/>
    <mergeCell ref="NB20:NI20"/>
    <mergeCell ref="NJ20:NN20"/>
    <mergeCell ref="HC19:HP19"/>
    <mergeCell ref="HQ19:HS20"/>
    <mergeCell ref="HT19:IE20"/>
    <mergeCell ref="IF19:IR19"/>
    <mergeCell ref="IS19:JF19"/>
    <mergeCell ref="JG19:JI20"/>
    <mergeCell ref="JJ19:JU20"/>
    <mergeCell ref="JV19:KH19"/>
    <mergeCell ref="MF17:MG17"/>
    <mergeCell ref="JE11:JL11"/>
    <mergeCell ref="KQ11:KT11"/>
    <mergeCell ref="KU11:LB11"/>
    <mergeCell ref="MG11:MJ11"/>
    <mergeCell ref="MK11:MR11"/>
    <mergeCell ref="HC1:IP1"/>
    <mergeCell ref="IS1:KF1"/>
    <mergeCell ref="KI1:LV1"/>
    <mergeCell ref="LY1:NL1"/>
    <mergeCell ref="HQ3:HV3"/>
    <mergeCell ref="JG3:JL3"/>
    <mergeCell ref="KW3:LB3"/>
    <mergeCell ref="MM3:MR3"/>
    <mergeCell ref="HC4:IP4"/>
    <mergeCell ref="IS4:KF4"/>
    <mergeCell ref="KI4:LV4"/>
    <mergeCell ref="LY4:NL4"/>
    <mergeCell ref="HK11:HN11"/>
    <mergeCell ref="HO11:HV11"/>
    <mergeCell ref="JA11:JD11"/>
    <mergeCell ref="MF15:MG15"/>
    <mergeCell ref="HP8:HV8"/>
    <mergeCell ref="JF8:JL8"/>
    <mergeCell ref="KV8:LB8"/>
    <mergeCell ref="ML8:MR8"/>
    <mergeCell ref="HN9:HV9"/>
    <mergeCell ref="JD9:JL9"/>
    <mergeCell ref="KT9:LB9"/>
    <mergeCell ref="MJ9:MR9"/>
    <mergeCell ref="MG10:MN10"/>
    <mergeCell ref="MO10:MR10"/>
    <mergeCell ref="GP30:HB30"/>
    <mergeCell ref="DW31:DY31"/>
    <mergeCell ref="DZ31:EJ31"/>
    <mergeCell ref="EK31:EM31"/>
    <mergeCell ref="EN31:EY31"/>
    <mergeCell ref="EZ31:FL31"/>
    <mergeCell ref="FM31:FO31"/>
    <mergeCell ref="FP31:FZ31"/>
    <mergeCell ref="GA31:GC31"/>
    <mergeCell ref="GD31:GO31"/>
    <mergeCell ref="GP31:HB31"/>
    <mergeCell ref="DW30:DY30"/>
    <mergeCell ref="DZ30:EJ30"/>
    <mergeCell ref="EK30:EM30"/>
    <mergeCell ref="EN30:EY30"/>
    <mergeCell ref="EZ30:FL30"/>
    <mergeCell ref="FM30:FO30"/>
    <mergeCell ref="FP30:FZ30"/>
    <mergeCell ref="GA30:GC30"/>
    <mergeCell ref="GD30:GO30"/>
    <mergeCell ref="DW28:DY28"/>
    <mergeCell ref="DZ28:EJ28"/>
    <mergeCell ref="EK28:EM28"/>
    <mergeCell ref="EZ28:FL28"/>
    <mergeCell ref="FM28:FO28"/>
    <mergeCell ref="FP28:FZ28"/>
    <mergeCell ref="GA28:GC28"/>
    <mergeCell ref="GP28:HB28"/>
    <mergeCell ref="DW29:DY29"/>
    <mergeCell ref="DZ29:EJ29"/>
    <mergeCell ref="EK29:EM29"/>
    <mergeCell ref="ES29:EU29"/>
    <mergeCell ref="EZ29:FL29"/>
    <mergeCell ref="FM29:FO29"/>
    <mergeCell ref="FP29:FZ29"/>
    <mergeCell ref="GA29:GC29"/>
    <mergeCell ref="GI29:GK29"/>
    <mergeCell ref="GP29:HB29"/>
    <mergeCell ref="GI26:GK26"/>
    <mergeCell ref="GP26:GW26"/>
    <mergeCell ref="GX26:HB26"/>
    <mergeCell ref="DW27:DY27"/>
    <mergeCell ref="DZ27:EJ27"/>
    <mergeCell ref="EK27:EM27"/>
    <mergeCell ref="EZ27:FG27"/>
    <mergeCell ref="FH27:FL27"/>
    <mergeCell ref="FM27:FO27"/>
    <mergeCell ref="FP27:FZ27"/>
    <mergeCell ref="GA27:GC27"/>
    <mergeCell ref="GP27:GW27"/>
    <mergeCell ref="GX27:HB27"/>
    <mergeCell ref="DW26:DY26"/>
    <mergeCell ref="DZ26:EJ26"/>
    <mergeCell ref="EK26:EM26"/>
    <mergeCell ref="ES26:EU26"/>
    <mergeCell ref="EZ26:FG26"/>
    <mergeCell ref="FH26:FL26"/>
    <mergeCell ref="FM26:FO26"/>
    <mergeCell ref="FP26:FZ26"/>
    <mergeCell ref="GA26:GC26"/>
    <mergeCell ref="GX24:HB24"/>
    <mergeCell ref="DW25:DY25"/>
    <mergeCell ref="DZ25:EJ25"/>
    <mergeCell ref="EK25:EM25"/>
    <mergeCell ref="EZ25:FG25"/>
    <mergeCell ref="FH25:FL25"/>
    <mergeCell ref="FM25:FO25"/>
    <mergeCell ref="FP25:FZ25"/>
    <mergeCell ref="GA25:GC25"/>
    <mergeCell ref="GP25:GW25"/>
    <mergeCell ref="GX25:HB25"/>
    <mergeCell ref="DW24:DY24"/>
    <mergeCell ref="DZ24:EJ24"/>
    <mergeCell ref="EK24:EM24"/>
    <mergeCell ref="EZ24:FG24"/>
    <mergeCell ref="FH24:FL24"/>
    <mergeCell ref="FM24:FO24"/>
    <mergeCell ref="FP24:FZ24"/>
    <mergeCell ref="GA24:GC24"/>
    <mergeCell ref="GP24:GW24"/>
    <mergeCell ref="GX22:HB22"/>
    <mergeCell ref="DW23:DY23"/>
    <mergeCell ref="DZ23:EJ23"/>
    <mergeCell ref="EK23:EM23"/>
    <mergeCell ref="EZ23:FG23"/>
    <mergeCell ref="FH23:FL23"/>
    <mergeCell ref="FM23:FO23"/>
    <mergeCell ref="FP23:FZ23"/>
    <mergeCell ref="GA23:GC23"/>
    <mergeCell ref="GP23:GW23"/>
    <mergeCell ref="GX23:HB23"/>
    <mergeCell ref="DW21:DY21"/>
    <mergeCell ref="DZ21:EJ21"/>
    <mergeCell ref="EK21:EM21"/>
    <mergeCell ref="EZ21:FG21"/>
    <mergeCell ref="FM21:FO21"/>
    <mergeCell ref="FP21:FZ21"/>
    <mergeCell ref="GA21:GC21"/>
    <mergeCell ref="GP21:GW21"/>
    <mergeCell ref="DW22:DY22"/>
    <mergeCell ref="DZ22:EJ22"/>
    <mergeCell ref="EK22:EM22"/>
    <mergeCell ref="EZ22:FG22"/>
    <mergeCell ref="FH22:FL22"/>
    <mergeCell ref="FM22:FO22"/>
    <mergeCell ref="FP22:FZ22"/>
    <mergeCell ref="GA22:GC22"/>
    <mergeCell ref="GP22:GW22"/>
    <mergeCell ref="EZ19:FL19"/>
    <mergeCell ref="FM19:FZ19"/>
    <mergeCell ref="GA19:GC20"/>
    <mergeCell ref="GD19:GO20"/>
    <mergeCell ref="EH9:EP9"/>
    <mergeCell ref="FX9:GF9"/>
    <mergeCell ref="EE11:EH11"/>
    <mergeCell ref="EI11:EP11"/>
    <mergeCell ref="FU11:FX11"/>
    <mergeCell ref="DW1:FJ1"/>
    <mergeCell ref="FM1:GZ1"/>
    <mergeCell ref="GA3:GF3"/>
    <mergeCell ref="DW4:FJ4"/>
    <mergeCell ref="FM4:GZ4"/>
    <mergeCell ref="EJ8:EP8"/>
    <mergeCell ref="FZ8:GF8"/>
    <mergeCell ref="FY11:GF11"/>
    <mergeCell ref="EC6:EP6"/>
    <mergeCell ref="FS6:GF6"/>
    <mergeCell ref="EK3:EP3"/>
    <mergeCell ref="CG31:CI31"/>
    <mergeCell ref="CJ31:CT31"/>
    <mergeCell ref="CU31:CW31"/>
    <mergeCell ref="CX31:DI31"/>
    <mergeCell ref="CG30:CI30"/>
    <mergeCell ref="CJ30:CT30"/>
    <mergeCell ref="CU30:CW30"/>
    <mergeCell ref="CX30:DI30"/>
    <mergeCell ref="DJ30:DV30"/>
    <mergeCell ref="DJ31:DV31"/>
    <mergeCell ref="DC29:DE29"/>
    <mergeCell ref="CG27:CI27"/>
    <mergeCell ref="CJ27:CT27"/>
    <mergeCell ref="CU27:CW27"/>
    <mergeCell ref="DJ27:DQ27"/>
    <mergeCell ref="DR27:DV27"/>
    <mergeCell ref="CG28:CI28"/>
    <mergeCell ref="CJ28:CT28"/>
    <mergeCell ref="CU28:CW28"/>
    <mergeCell ref="DJ28:DV28"/>
    <mergeCell ref="DJ29:DV29"/>
    <mergeCell ref="CG29:CI29"/>
    <mergeCell ref="CJ29:CT29"/>
    <mergeCell ref="CU29:CW29"/>
    <mergeCell ref="DJ26:DQ26"/>
    <mergeCell ref="DR26:DV26"/>
    <mergeCell ref="CG24:CI24"/>
    <mergeCell ref="CJ24:CT24"/>
    <mergeCell ref="CU24:CW24"/>
    <mergeCell ref="DJ24:DQ24"/>
    <mergeCell ref="DR24:DV24"/>
    <mergeCell ref="CG25:CI25"/>
    <mergeCell ref="CJ25:CT25"/>
    <mergeCell ref="CU25:CW25"/>
    <mergeCell ref="DJ25:DQ25"/>
    <mergeCell ref="DR25:DV25"/>
    <mergeCell ref="CG26:CI26"/>
    <mergeCell ref="CJ26:CT26"/>
    <mergeCell ref="CU26:CW26"/>
    <mergeCell ref="DC26:DE26"/>
    <mergeCell ref="DJ21:DQ21"/>
    <mergeCell ref="CG22:CI22"/>
    <mergeCell ref="CJ22:CT22"/>
    <mergeCell ref="CU22:CW22"/>
    <mergeCell ref="DJ22:DQ22"/>
    <mergeCell ref="DR22:DV22"/>
    <mergeCell ref="CG23:CI23"/>
    <mergeCell ref="CJ23:CT23"/>
    <mergeCell ref="CU23:CW23"/>
    <mergeCell ref="DJ23:DQ23"/>
    <mergeCell ref="DR23:DV23"/>
    <mergeCell ref="CG21:CI21"/>
    <mergeCell ref="CJ21:CT21"/>
    <mergeCell ref="CU21:CW21"/>
    <mergeCell ref="CG1:DT1"/>
    <mergeCell ref="CU3:CZ3"/>
    <mergeCell ref="CG4:DT4"/>
    <mergeCell ref="DJ19:DV19"/>
    <mergeCell ref="CG20:CI20"/>
    <mergeCell ref="CJ20:CT20"/>
    <mergeCell ref="DJ20:DQ20"/>
    <mergeCell ref="DR20:DV20"/>
    <mergeCell ref="CT8:CZ8"/>
    <mergeCell ref="CR9:CZ9"/>
    <mergeCell ref="CO11:CR11"/>
    <mergeCell ref="CS11:CZ11"/>
    <mergeCell ref="CN15:CO15"/>
    <mergeCell ref="CN17:CO17"/>
    <mergeCell ref="CG19:CT19"/>
    <mergeCell ref="CU19:CW20"/>
    <mergeCell ref="CX19:DI20"/>
    <mergeCell ref="BE25:BG25"/>
    <mergeCell ref="BT25:CA25"/>
    <mergeCell ref="CB25:CF25"/>
    <mergeCell ref="BT21:CA21"/>
    <mergeCell ref="AQ22:AS22"/>
    <mergeCell ref="AT22:BD22"/>
    <mergeCell ref="BE22:BG22"/>
    <mergeCell ref="BT22:CA22"/>
    <mergeCell ref="CB22:CF22"/>
    <mergeCell ref="AQ23:AS23"/>
    <mergeCell ref="AT23:BD23"/>
    <mergeCell ref="BE23:BG23"/>
    <mergeCell ref="BT23:CA23"/>
    <mergeCell ref="CB23:CF23"/>
    <mergeCell ref="AQ31:AS31"/>
    <mergeCell ref="AT31:BD31"/>
    <mergeCell ref="BE31:BG31"/>
    <mergeCell ref="BH31:BS31"/>
    <mergeCell ref="AQ30:AS30"/>
    <mergeCell ref="AT30:BD30"/>
    <mergeCell ref="BE30:BG30"/>
    <mergeCell ref="BH30:BS30"/>
    <mergeCell ref="BM29:BO29"/>
    <mergeCell ref="AQ27:AS27"/>
    <mergeCell ref="AT27:BD27"/>
    <mergeCell ref="BE27:BG27"/>
    <mergeCell ref="BT27:CA27"/>
    <mergeCell ref="CB27:CF27"/>
    <mergeCell ref="AQ28:AS28"/>
    <mergeCell ref="AT28:BD28"/>
    <mergeCell ref="BE28:BG28"/>
    <mergeCell ref="H15:I15"/>
    <mergeCell ref="H17:I17"/>
    <mergeCell ref="AL24:AP24"/>
    <mergeCell ref="AD25:AK25"/>
    <mergeCell ref="AL25:AP25"/>
    <mergeCell ref="AD26:AK26"/>
    <mergeCell ref="AL26:AP26"/>
    <mergeCell ref="AD19:AP19"/>
    <mergeCell ref="AD20:AK20"/>
    <mergeCell ref="AL20:AP20"/>
    <mergeCell ref="AD21:AK21"/>
    <mergeCell ref="AD22:AK22"/>
    <mergeCell ref="D28:N28"/>
    <mergeCell ref="O19:Q20"/>
    <mergeCell ref="O23:Q23"/>
    <mergeCell ref="O24:Q24"/>
    <mergeCell ref="O25:Q25"/>
    <mergeCell ref="O26:Q26"/>
    <mergeCell ref="O27:Q27"/>
    <mergeCell ref="O28:Q28"/>
    <mergeCell ref="AQ1:CD1"/>
    <mergeCell ref="BE3:BJ3"/>
    <mergeCell ref="AQ4:CD4"/>
    <mergeCell ref="BT19:CF19"/>
    <mergeCell ref="AQ20:AS20"/>
    <mergeCell ref="AT20:BD20"/>
    <mergeCell ref="BT20:CA20"/>
    <mergeCell ref="CB20:CF20"/>
    <mergeCell ref="W26:Y26"/>
    <mergeCell ref="W29:Y29"/>
    <mergeCell ref="AD24:AK24"/>
    <mergeCell ref="O29:Q29"/>
    <mergeCell ref="BT26:CA26"/>
    <mergeCell ref="CB26:CF26"/>
    <mergeCell ref="AQ24:AS24"/>
    <mergeCell ref="AT24:BD24"/>
    <mergeCell ref="BE24:BG24"/>
    <mergeCell ref="BT24:CA24"/>
    <mergeCell ref="CB24:CF24"/>
    <mergeCell ref="AQ25:AS25"/>
    <mergeCell ref="AT25:BD25"/>
    <mergeCell ref="A1:AN1"/>
    <mergeCell ref="A4:AN4"/>
    <mergeCell ref="O3:T3"/>
    <mergeCell ref="AD29:AP29"/>
    <mergeCell ref="A24:C24"/>
    <mergeCell ref="D24:N24"/>
    <mergeCell ref="A25:C25"/>
    <mergeCell ref="D25:N25"/>
    <mergeCell ref="D23:N23"/>
    <mergeCell ref="R19:AC20"/>
    <mergeCell ref="AD27:AK27"/>
    <mergeCell ref="A21:C21"/>
    <mergeCell ref="D21:N21"/>
    <mergeCell ref="A22:C22"/>
    <mergeCell ref="D22:N22"/>
    <mergeCell ref="O21:Q21"/>
    <mergeCell ref="O22:Q22"/>
    <mergeCell ref="O31:Q31"/>
    <mergeCell ref="A19:N19"/>
    <mergeCell ref="A20:C20"/>
    <mergeCell ref="D20:N20"/>
    <mergeCell ref="AL22:AP22"/>
    <mergeCell ref="AD23:AK23"/>
    <mergeCell ref="AL23:AP23"/>
    <mergeCell ref="A30:C30"/>
    <mergeCell ref="D30:N30"/>
    <mergeCell ref="A31:C31"/>
    <mergeCell ref="D31:N31"/>
    <mergeCell ref="A26:C26"/>
    <mergeCell ref="D26:N26"/>
    <mergeCell ref="A27:C27"/>
    <mergeCell ref="D27:N27"/>
    <mergeCell ref="A28:C28"/>
    <mergeCell ref="A29:C29"/>
    <mergeCell ref="D29:N29"/>
    <mergeCell ref="A23:C23"/>
    <mergeCell ref="O30:Q30"/>
    <mergeCell ref="R31:AC31"/>
    <mergeCell ref="R30:AC30"/>
    <mergeCell ref="AL27:AP27"/>
    <mergeCell ref="AD28:AP28"/>
    <mergeCell ref="AD30:AP30"/>
    <mergeCell ref="AD31:AP31"/>
    <mergeCell ref="AVM1:AWZ1"/>
    <mergeCell ref="AXC1:AYP1"/>
    <mergeCell ref="AYS1:BAF1"/>
    <mergeCell ref="BAI1:BBV1"/>
    <mergeCell ref="BBY1:BDL1"/>
    <mergeCell ref="BDO1:BFB1"/>
    <mergeCell ref="BFE1:BGR1"/>
    <mergeCell ref="BGU1:BIH1"/>
    <mergeCell ref="BIK1:BJX1"/>
    <mergeCell ref="BKA1:BLN1"/>
    <mergeCell ref="BLQ1:BND1"/>
    <mergeCell ref="BNG1:BOT1"/>
    <mergeCell ref="BOW1:BQJ1"/>
    <mergeCell ref="BQM1:BRZ1"/>
    <mergeCell ref="BSC1:BTP1"/>
    <mergeCell ref="BTS1:BVF1"/>
    <mergeCell ref="BVI1:BWV1"/>
    <mergeCell ref="BWY1:BYL1"/>
    <mergeCell ref="BYO1:CAB1"/>
    <mergeCell ref="CAE1:CBR1"/>
    <mergeCell ref="CBU1:CDH1"/>
    <mergeCell ref="CDK1:CEX1"/>
    <mergeCell ref="CFA1:CGN1"/>
    <mergeCell ref="CGQ1:CID1"/>
    <mergeCell ref="CIG1:CJT1"/>
    <mergeCell ref="CJW1:CLJ1"/>
    <mergeCell ref="CLM1:CMZ1"/>
    <mergeCell ref="CNC1:COP1"/>
    <mergeCell ref="COS1:CQF1"/>
    <mergeCell ref="AWA3:AWF3"/>
    <mergeCell ref="AXQ3:AXV3"/>
    <mergeCell ref="AZG3:AZL3"/>
    <mergeCell ref="BAW3:BBB3"/>
    <mergeCell ref="BCM3:BCR3"/>
    <mergeCell ref="BEC3:BEH3"/>
    <mergeCell ref="BFS3:BFX3"/>
    <mergeCell ref="BHI3:BHN3"/>
    <mergeCell ref="BIY3:BJD3"/>
    <mergeCell ref="BKO3:BKT3"/>
    <mergeCell ref="BME3:BMJ3"/>
    <mergeCell ref="BNU3:BNZ3"/>
    <mergeCell ref="BPK3:BPP3"/>
    <mergeCell ref="BRA3:BRF3"/>
    <mergeCell ref="BSQ3:BSV3"/>
    <mergeCell ref="BUG3:BUL3"/>
    <mergeCell ref="BVW3:BWB3"/>
    <mergeCell ref="BXM3:BXR3"/>
    <mergeCell ref="BZC3:BZH3"/>
    <mergeCell ref="CAS3:CAX3"/>
    <mergeCell ref="CCI3:CCN3"/>
    <mergeCell ref="CDY3:CED3"/>
    <mergeCell ref="CFO3:CFT3"/>
    <mergeCell ref="CHE3:CHJ3"/>
    <mergeCell ref="CIU3:CIZ3"/>
    <mergeCell ref="CKK3:CKP3"/>
    <mergeCell ref="CMA3:CMF3"/>
    <mergeCell ref="CNQ3:CNV3"/>
    <mergeCell ref="CPG3:CPL3"/>
    <mergeCell ref="AVM4:AWZ4"/>
    <mergeCell ref="AXC4:AYP4"/>
    <mergeCell ref="AYS4:BAF4"/>
    <mergeCell ref="BAI4:BBV4"/>
    <mergeCell ref="BBY4:BDL4"/>
    <mergeCell ref="BDO4:BFB4"/>
    <mergeCell ref="BFE4:BGR4"/>
    <mergeCell ref="BGU4:BIH4"/>
    <mergeCell ref="BIK4:BJX4"/>
    <mergeCell ref="BKA4:BLN4"/>
    <mergeCell ref="BLQ4:BND4"/>
    <mergeCell ref="BNG4:BOT4"/>
    <mergeCell ref="BOW4:BQJ4"/>
    <mergeCell ref="BQM4:BRZ4"/>
    <mergeCell ref="BSC4:BTP4"/>
    <mergeCell ref="BTS4:BVF4"/>
    <mergeCell ref="BVI4:BWV4"/>
    <mergeCell ref="BWY4:BYL4"/>
    <mergeCell ref="BYO4:CAB4"/>
    <mergeCell ref="CAE4:CBR4"/>
    <mergeCell ref="CBU4:CDH4"/>
    <mergeCell ref="CDK4:CEX4"/>
    <mergeCell ref="CFA4:CGN4"/>
    <mergeCell ref="CGQ4:CID4"/>
    <mergeCell ref="CIG4:CJT4"/>
    <mergeCell ref="CJW4:CLJ4"/>
    <mergeCell ref="CLM4:CMZ4"/>
    <mergeCell ref="CNC4:COP4"/>
    <mergeCell ref="COS4:CQF4"/>
    <mergeCell ref="AVZ8:AWF8"/>
    <mergeCell ref="AXP8:AXV8"/>
    <mergeCell ref="AZF8:AZL8"/>
    <mergeCell ref="BAV8:BBB8"/>
    <mergeCell ref="BCL8:BCR8"/>
    <mergeCell ref="BEB8:BEH8"/>
    <mergeCell ref="BFR8:BFX8"/>
    <mergeCell ref="BHH8:BHN8"/>
    <mergeCell ref="BIX8:BJD8"/>
    <mergeCell ref="BKN8:BKT8"/>
    <mergeCell ref="BMD8:BMJ8"/>
    <mergeCell ref="BNT8:BNZ8"/>
    <mergeCell ref="BPJ8:BPP8"/>
    <mergeCell ref="BQZ8:BRF8"/>
    <mergeCell ref="BSP8:BSV8"/>
    <mergeCell ref="BUF8:BUL8"/>
    <mergeCell ref="BVV8:BWB8"/>
    <mergeCell ref="BXL8:BXR8"/>
    <mergeCell ref="BZB8:BZH8"/>
    <mergeCell ref="CAR8:CAX8"/>
    <mergeCell ref="CCH8:CCN8"/>
    <mergeCell ref="CDX8:CED8"/>
    <mergeCell ref="CFN8:CFT8"/>
    <mergeCell ref="CHD8:CHJ8"/>
    <mergeCell ref="CIT8:CIZ8"/>
    <mergeCell ref="CKJ8:CKP8"/>
    <mergeCell ref="CLZ8:CMF8"/>
    <mergeCell ref="CNP8:CNV8"/>
    <mergeCell ref="CPF8:CPL8"/>
    <mergeCell ref="AVX9:AWF9"/>
    <mergeCell ref="AXN9:AXV9"/>
    <mergeCell ref="AZD9:AZL9"/>
    <mergeCell ref="BAT9:BBB9"/>
    <mergeCell ref="BCJ9:BCR9"/>
    <mergeCell ref="BDZ9:BEH9"/>
    <mergeCell ref="BFP9:BFX9"/>
    <mergeCell ref="BHF9:BHN9"/>
    <mergeCell ref="BIV9:BJD9"/>
    <mergeCell ref="BKL9:BKT9"/>
    <mergeCell ref="BMB9:BMJ9"/>
    <mergeCell ref="BNR9:BNZ9"/>
    <mergeCell ref="BPH9:BPP9"/>
    <mergeCell ref="BQX9:BRF9"/>
    <mergeCell ref="BSN9:BSV9"/>
    <mergeCell ref="BUD9:BUL9"/>
    <mergeCell ref="BVT9:BWB9"/>
    <mergeCell ref="BXJ9:BXR9"/>
    <mergeCell ref="BYZ9:BZH9"/>
    <mergeCell ref="CAP9:CAX9"/>
    <mergeCell ref="CCF9:CCN9"/>
    <mergeCell ref="CDV9:CED9"/>
    <mergeCell ref="CFL9:CFT9"/>
    <mergeCell ref="CHB9:CHJ9"/>
    <mergeCell ref="CIR9:CIZ9"/>
    <mergeCell ref="CKH9:CKP9"/>
    <mergeCell ref="CLX9:CMF9"/>
    <mergeCell ref="CNN9:CNV9"/>
    <mergeCell ref="CPD9:CPL9"/>
    <mergeCell ref="BMC11:BMJ11"/>
    <mergeCell ref="BNO11:BNR11"/>
    <mergeCell ref="BNS11:BNZ11"/>
    <mergeCell ref="BPE11:BPH11"/>
    <mergeCell ref="BPI11:BPP11"/>
    <mergeCell ref="CHC11:CHJ11"/>
    <mergeCell ref="CIO11:CIR11"/>
    <mergeCell ref="CIS11:CIZ11"/>
    <mergeCell ref="CKE11:CKH11"/>
    <mergeCell ref="CCC10:CCJ10"/>
    <mergeCell ref="CDW11:CED11"/>
    <mergeCell ref="CFI11:CFL11"/>
    <mergeCell ref="BZA11:BZH11"/>
    <mergeCell ref="CAM11:CAP11"/>
    <mergeCell ref="CAQ11:CAX11"/>
    <mergeCell ref="CCC11:CCF11"/>
    <mergeCell ref="CCG11:CCN11"/>
    <mergeCell ref="CDS11:CDV11"/>
    <mergeCell ref="CCK10:CCN10"/>
    <mergeCell ref="CDS10:CDZ10"/>
    <mergeCell ref="CEA10:CED10"/>
    <mergeCell ref="CFI10:CFP10"/>
    <mergeCell ref="CFQ10:CFT10"/>
    <mergeCell ref="CGY10:CHF10"/>
    <mergeCell ref="CHG10:CHJ10"/>
    <mergeCell ref="CIO10:CIV10"/>
    <mergeCell ref="BSS10:BSV10"/>
    <mergeCell ref="BUA10:BUH10"/>
    <mergeCell ref="BUI10:BUL10"/>
    <mergeCell ref="BVQ10:BVX10"/>
    <mergeCell ref="BVY10:BWB10"/>
    <mergeCell ref="BXG10:BXN10"/>
    <mergeCell ref="BXG11:BXJ11"/>
    <mergeCell ref="BXK11:BXR11"/>
    <mergeCell ref="BYW11:BYZ11"/>
    <mergeCell ref="BQU11:BQX11"/>
    <mergeCell ref="BQY11:BRF11"/>
    <mergeCell ref="CCB17:CCC17"/>
    <mergeCell ref="CDR17:CDS17"/>
    <mergeCell ref="CFM11:CFT11"/>
    <mergeCell ref="CGY11:CHB11"/>
    <mergeCell ref="CIW10:CIZ10"/>
    <mergeCell ref="CKE10:CKL10"/>
    <mergeCell ref="AVU11:AVX11"/>
    <mergeCell ref="AVY11:AWF11"/>
    <mergeCell ref="AXK11:AXN11"/>
    <mergeCell ref="AXO11:AXV11"/>
    <mergeCell ref="AZA11:AZD11"/>
    <mergeCell ref="AZE11:AZL11"/>
    <mergeCell ref="BAQ11:BAT11"/>
    <mergeCell ref="BAU11:BBB11"/>
    <mergeCell ref="BCG11:BCJ11"/>
    <mergeCell ref="BCK11:BCR11"/>
    <mergeCell ref="BDW11:BDZ11"/>
    <mergeCell ref="BEA11:BEH11"/>
    <mergeCell ref="BFM11:BFP11"/>
    <mergeCell ref="BFQ11:BFX11"/>
    <mergeCell ref="BHC11:BHF11"/>
    <mergeCell ref="BHG11:BHN11"/>
    <mergeCell ref="BIS11:BIV11"/>
    <mergeCell ref="BIW11:BJD11"/>
    <mergeCell ref="BKI11:BKL11"/>
    <mergeCell ref="BKM11:BKT11"/>
    <mergeCell ref="BLY11:BMB11"/>
    <mergeCell ref="CKI11:CKP11"/>
    <mergeCell ref="CLU11:CLX11"/>
    <mergeCell ref="CLY11:CMF11"/>
    <mergeCell ref="CNK11:CNN11"/>
    <mergeCell ref="CNO11:CNV11"/>
    <mergeCell ref="CPA11:CPD11"/>
    <mergeCell ref="CPE11:CPL11"/>
    <mergeCell ref="AVT15:AVU15"/>
    <mergeCell ref="AXJ15:AXK15"/>
    <mergeCell ref="AYZ15:AZA15"/>
    <mergeCell ref="BAP15:BAQ15"/>
    <mergeCell ref="BCF15:BCG15"/>
    <mergeCell ref="BDV15:BDW15"/>
    <mergeCell ref="BFL15:BFM15"/>
    <mergeCell ref="BHB15:BHC15"/>
    <mergeCell ref="BIR15:BIS15"/>
    <mergeCell ref="BKH15:BKI15"/>
    <mergeCell ref="BLX15:BLY15"/>
    <mergeCell ref="BNN15:BNO15"/>
    <mergeCell ref="BPD15:BPE15"/>
    <mergeCell ref="BQT15:BQU15"/>
    <mergeCell ref="BSJ15:BSK15"/>
    <mergeCell ref="BTZ15:BUA15"/>
    <mergeCell ref="BVP15:BVQ15"/>
    <mergeCell ref="BXF15:BXG15"/>
    <mergeCell ref="BYV15:BYW15"/>
    <mergeCell ref="BSK11:BSN11"/>
    <mergeCell ref="BSO11:BSV11"/>
    <mergeCell ref="BUA11:BUD11"/>
    <mergeCell ref="BUE11:BUL11"/>
    <mergeCell ref="BVQ11:BVT11"/>
    <mergeCell ref="BVU11:BWB11"/>
    <mergeCell ref="BER19:BFD19"/>
    <mergeCell ref="BFE19:BFR19"/>
    <mergeCell ref="CAL15:CAM15"/>
    <mergeCell ref="CCB15:CCC15"/>
    <mergeCell ref="CDR15:CDS15"/>
    <mergeCell ref="CFH15:CFI15"/>
    <mergeCell ref="CGX15:CGY15"/>
    <mergeCell ref="CIN15:CIO15"/>
    <mergeCell ref="CKD15:CKE15"/>
    <mergeCell ref="CLT15:CLU15"/>
    <mergeCell ref="CNJ15:CNK15"/>
    <mergeCell ref="COZ15:CPA15"/>
    <mergeCell ref="AVT17:AVU17"/>
    <mergeCell ref="AXJ17:AXK17"/>
    <mergeCell ref="AYZ17:AZA17"/>
    <mergeCell ref="BAP17:BAQ17"/>
    <mergeCell ref="BCF17:BCG17"/>
    <mergeCell ref="BDV17:BDW17"/>
    <mergeCell ref="BFL17:BFM17"/>
    <mergeCell ref="BHB17:BHC17"/>
    <mergeCell ref="BIR17:BIS17"/>
    <mergeCell ref="BKH17:BKI17"/>
    <mergeCell ref="BLX17:BLY17"/>
    <mergeCell ref="BNN17:BNO17"/>
    <mergeCell ref="BPD17:BPE17"/>
    <mergeCell ref="BQT17:BQU17"/>
    <mergeCell ref="BSJ17:BSK17"/>
    <mergeCell ref="BTZ17:BUA17"/>
    <mergeCell ref="BVP17:BVQ17"/>
    <mergeCell ref="BXF17:BXG17"/>
    <mergeCell ref="BYV17:BYW17"/>
    <mergeCell ref="CAL17:CAM17"/>
    <mergeCell ref="BLL20:BLP20"/>
    <mergeCell ref="BLQ20:BLS20"/>
    <mergeCell ref="CFH17:CFI17"/>
    <mergeCell ref="CGX17:CGY17"/>
    <mergeCell ref="CIN17:CIO17"/>
    <mergeCell ref="CKD17:CKE17"/>
    <mergeCell ref="CLT17:CLU17"/>
    <mergeCell ref="CNJ17:CNK17"/>
    <mergeCell ref="COZ17:CPA17"/>
    <mergeCell ref="AVM19:AVZ19"/>
    <mergeCell ref="AWA19:AWC20"/>
    <mergeCell ref="AWD19:AWO20"/>
    <mergeCell ref="AWP19:AXB19"/>
    <mergeCell ref="AXC19:AXP19"/>
    <mergeCell ref="AXQ19:AXS20"/>
    <mergeCell ref="AXT19:AYE20"/>
    <mergeCell ref="AYF19:AYR19"/>
    <mergeCell ref="AYS19:AZF19"/>
    <mergeCell ref="AZG19:AZI20"/>
    <mergeCell ref="AZJ19:AZU20"/>
    <mergeCell ref="AZV19:BAH19"/>
    <mergeCell ref="BAI19:BAV19"/>
    <mergeCell ref="BAW19:BAY20"/>
    <mergeCell ref="BAZ19:BBK20"/>
    <mergeCell ref="BBL19:BBX19"/>
    <mergeCell ref="BBY19:BCL19"/>
    <mergeCell ref="BCM19:BCO20"/>
    <mergeCell ref="BCP19:BDA20"/>
    <mergeCell ref="BDB19:BDN19"/>
    <mergeCell ref="BDO19:BEB19"/>
    <mergeCell ref="BEC19:BEE20"/>
    <mergeCell ref="BEF19:BEQ20"/>
    <mergeCell ref="BSQ19:BSS20"/>
    <mergeCell ref="BST19:BTE20"/>
    <mergeCell ref="BFS19:BFU20"/>
    <mergeCell ref="BFV19:BGG20"/>
    <mergeCell ref="BGH19:BGT19"/>
    <mergeCell ref="BGU19:BHH19"/>
    <mergeCell ref="BHI19:BHK20"/>
    <mergeCell ref="BHL19:BHW20"/>
    <mergeCell ref="BHX19:BIJ19"/>
    <mergeCell ref="BIK19:BIX19"/>
    <mergeCell ref="BIY19:BJA20"/>
    <mergeCell ref="BJB19:BJM20"/>
    <mergeCell ref="BJN19:BJZ19"/>
    <mergeCell ref="BKA19:BKN19"/>
    <mergeCell ref="BKO19:BKQ20"/>
    <mergeCell ref="BKR19:BLC20"/>
    <mergeCell ref="BLD19:BLP19"/>
    <mergeCell ref="BLQ19:BMD19"/>
    <mergeCell ref="BME19:BMG20"/>
    <mergeCell ref="BGH20:BGO20"/>
    <mergeCell ref="BGP20:BGT20"/>
    <mergeCell ref="BGU20:BGW20"/>
    <mergeCell ref="BGX20:BHH20"/>
    <mergeCell ref="BHX20:BIE20"/>
    <mergeCell ref="BIF20:BIJ20"/>
    <mergeCell ref="BIK20:BIM20"/>
    <mergeCell ref="BIN20:BIX20"/>
    <mergeCell ref="BJN20:BJU20"/>
    <mergeCell ref="BJV20:BJZ20"/>
    <mergeCell ref="BKA20:BKC20"/>
    <mergeCell ref="BKD20:BKN20"/>
    <mergeCell ref="BLD20:BLK20"/>
    <mergeCell ref="BTF19:BTR19"/>
    <mergeCell ref="BTS19:BUF19"/>
    <mergeCell ref="BUG19:BUI20"/>
    <mergeCell ref="BUJ19:BUU20"/>
    <mergeCell ref="BUV19:BVH19"/>
    <mergeCell ref="BVI19:BVV19"/>
    <mergeCell ref="BVW19:BVY20"/>
    <mergeCell ref="BVZ19:BWK20"/>
    <mergeCell ref="BWL19:BWX19"/>
    <mergeCell ref="BWY19:BXL19"/>
    <mergeCell ref="BXM19:BXO20"/>
    <mergeCell ref="BXP19:BYA20"/>
    <mergeCell ref="BYB19:BYN19"/>
    <mergeCell ref="BYO19:BZB19"/>
    <mergeCell ref="BZC19:BZE20"/>
    <mergeCell ref="BZF19:BZQ20"/>
    <mergeCell ref="BZR19:CAD19"/>
    <mergeCell ref="BTF20:BTM20"/>
    <mergeCell ref="BTN20:BTR20"/>
    <mergeCell ref="BTS20:BTU20"/>
    <mergeCell ref="BTV20:BUF20"/>
    <mergeCell ref="BUV20:BVC20"/>
    <mergeCell ref="BVD20:BVH20"/>
    <mergeCell ref="BVI20:BVK20"/>
    <mergeCell ref="BVL20:BVV20"/>
    <mergeCell ref="BWL20:BWS20"/>
    <mergeCell ref="BWT20:BWX20"/>
    <mergeCell ref="BWY20:BXA20"/>
    <mergeCell ref="BXB20:BXL20"/>
    <mergeCell ref="BYB20:BYI20"/>
    <mergeCell ref="BYJ20:BYN20"/>
    <mergeCell ref="BYO20:BYQ20"/>
    <mergeCell ref="CAE19:CAR19"/>
    <mergeCell ref="CAS19:CAU20"/>
    <mergeCell ref="CAV19:CBG20"/>
    <mergeCell ref="CBH19:CBT19"/>
    <mergeCell ref="CBU19:CCH19"/>
    <mergeCell ref="CCI19:CCK20"/>
    <mergeCell ref="CCL19:CCW20"/>
    <mergeCell ref="CCX19:CDJ19"/>
    <mergeCell ref="CDK19:CDX19"/>
    <mergeCell ref="CDY19:CEA20"/>
    <mergeCell ref="CEB19:CEM20"/>
    <mergeCell ref="CEN19:CEZ19"/>
    <mergeCell ref="CFA19:CFN19"/>
    <mergeCell ref="CFO19:CFQ20"/>
    <mergeCell ref="CFR19:CGC20"/>
    <mergeCell ref="CGD19:CGP19"/>
    <mergeCell ref="CGQ19:CHD19"/>
    <mergeCell ref="CGD20:CGK20"/>
    <mergeCell ref="CGL20:CGP20"/>
    <mergeCell ref="CGQ20:CGS20"/>
    <mergeCell ref="CGT20:CHD20"/>
    <mergeCell ref="CHE19:CHG20"/>
    <mergeCell ref="CHH19:CHS20"/>
    <mergeCell ref="CHT19:CIF19"/>
    <mergeCell ref="CIG19:CIT19"/>
    <mergeCell ref="CIU19:CIW20"/>
    <mergeCell ref="CIX19:CJI20"/>
    <mergeCell ref="CJJ19:CJV19"/>
    <mergeCell ref="CJW19:CKJ19"/>
    <mergeCell ref="CKK19:CKM20"/>
    <mergeCell ref="CKN19:CKY20"/>
    <mergeCell ref="CKZ19:CLL19"/>
    <mergeCell ref="CLM19:CLZ19"/>
    <mergeCell ref="CMA19:CMC20"/>
    <mergeCell ref="CMD19:CMO20"/>
    <mergeCell ref="CMP19:CNB19"/>
    <mergeCell ref="CNC19:CNP19"/>
    <mergeCell ref="CNQ19:CNS20"/>
    <mergeCell ref="CHT20:CIA20"/>
    <mergeCell ref="CIB20:CIF20"/>
    <mergeCell ref="CIG20:CII20"/>
    <mergeCell ref="CIJ20:CIT20"/>
    <mergeCell ref="CJJ20:CJQ20"/>
    <mergeCell ref="CJR20:CJV20"/>
    <mergeCell ref="CJW20:CJY20"/>
    <mergeCell ref="CJZ20:CKJ20"/>
    <mergeCell ref="CKZ20:CLG20"/>
    <mergeCell ref="CLH20:CLL20"/>
    <mergeCell ref="CLM20:CLO20"/>
    <mergeCell ref="CLP20:CLZ20"/>
    <mergeCell ref="CMP20:CMW20"/>
    <mergeCell ref="CMX20:CNB20"/>
    <mergeCell ref="CNC20:CNE20"/>
    <mergeCell ref="CNT19:COE20"/>
    <mergeCell ref="COF19:COR19"/>
    <mergeCell ref="COS19:CPF19"/>
    <mergeCell ref="CPG19:CPI20"/>
    <mergeCell ref="CPJ19:CPU20"/>
    <mergeCell ref="CPV19:CQH19"/>
    <mergeCell ref="AVM20:AVO20"/>
    <mergeCell ref="AVP20:AVZ20"/>
    <mergeCell ref="AWP20:AWW20"/>
    <mergeCell ref="AWX20:AXB20"/>
    <mergeCell ref="AXC20:AXE20"/>
    <mergeCell ref="AXF20:AXP20"/>
    <mergeCell ref="AYF20:AYM20"/>
    <mergeCell ref="AYN20:AYR20"/>
    <mergeCell ref="AYS20:AYU20"/>
    <mergeCell ref="AYV20:AZF20"/>
    <mergeCell ref="AZV20:BAC20"/>
    <mergeCell ref="BAD20:BAH20"/>
    <mergeCell ref="BAI20:BAK20"/>
    <mergeCell ref="BAL20:BAV20"/>
    <mergeCell ref="BBL20:BBS20"/>
    <mergeCell ref="BBT20:BBX20"/>
    <mergeCell ref="BBY20:BCA20"/>
    <mergeCell ref="BCB20:BCL20"/>
    <mergeCell ref="BDB20:BDI20"/>
    <mergeCell ref="BDJ20:BDN20"/>
    <mergeCell ref="BDO20:BDQ20"/>
    <mergeCell ref="BDR20:BEB20"/>
    <mergeCell ref="BER20:BEY20"/>
    <mergeCell ref="BEZ20:BFD20"/>
    <mergeCell ref="BFE20:BFG20"/>
    <mergeCell ref="BFH20:BFR20"/>
    <mergeCell ref="BLT20:BMD20"/>
    <mergeCell ref="BMT20:BNA20"/>
    <mergeCell ref="BNB20:BNF20"/>
    <mergeCell ref="BNG20:BNI20"/>
    <mergeCell ref="BNJ20:BNT20"/>
    <mergeCell ref="BOJ20:BOQ20"/>
    <mergeCell ref="BOR20:BOV20"/>
    <mergeCell ref="BOW20:BOY20"/>
    <mergeCell ref="BOZ20:BPJ20"/>
    <mergeCell ref="BPZ20:BQG20"/>
    <mergeCell ref="BQH20:BQL20"/>
    <mergeCell ref="BQM20:BQO20"/>
    <mergeCell ref="BQP20:BQZ20"/>
    <mergeCell ref="BRP20:BRW20"/>
    <mergeCell ref="BRX20:BSB20"/>
    <mergeCell ref="BSC20:BSE20"/>
    <mergeCell ref="BSF20:BSP20"/>
    <mergeCell ref="BMH19:BMS20"/>
    <mergeCell ref="BMT19:BNF19"/>
    <mergeCell ref="BNG19:BNT19"/>
    <mergeCell ref="BNU19:BNW20"/>
    <mergeCell ref="BNX19:BOI20"/>
    <mergeCell ref="BOJ19:BOV19"/>
    <mergeCell ref="BOW19:BPJ19"/>
    <mergeCell ref="BPK19:BPM20"/>
    <mergeCell ref="BPN19:BPY20"/>
    <mergeCell ref="BPZ19:BQL19"/>
    <mergeCell ref="BQM19:BQZ19"/>
    <mergeCell ref="BRA19:BRC20"/>
    <mergeCell ref="BRD19:BRO20"/>
    <mergeCell ref="BRP19:BSB19"/>
    <mergeCell ref="BSC19:BSP19"/>
    <mergeCell ref="BYR20:BZB20"/>
    <mergeCell ref="BZR20:BZY20"/>
    <mergeCell ref="BZZ20:CAD20"/>
    <mergeCell ref="CAE20:CAG20"/>
    <mergeCell ref="CAH20:CAR20"/>
    <mergeCell ref="CBH20:CBO20"/>
    <mergeCell ref="CBP20:CBT20"/>
    <mergeCell ref="CBU20:CBW20"/>
    <mergeCell ref="CBX20:CCH20"/>
    <mergeCell ref="CCX20:CDE20"/>
    <mergeCell ref="CDF20:CDJ20"/>
    <mergeCell ref="CDK20:CDM20"/>
    <mergeCell ref="CDN20:CDX20"/>
    <mergeCell ref="CEN20:CEU20"/>
    <mergeCell ref="CEV20:CEZ20"/>
    <mergeCell ref="CFA20:CFC20"/>
    <mergeCell ref="CFD20:CFN20"/>
    <mergeCell ref="CNF20:CNP20"/>
    <mergeCell ref="COF20:COM20"/>
    <mergeCell ref="CON20:COR20"/>
    <mergeCell ref="COS20:COU20"/>
    <mergeCell ref="COV20:CPF20"/>
    <mergeCell ref="CPV20:CQC20"/>
    <mergeCell ref="CQD20:CQH20"/>
    <mergeCell ref="AVM21:AVO21"/>
    <mergeCell ref="AVP21:AVZ21"/>
    <mergeCell ref="AWA21:AWC21"/>
    <mergeCell ref="AWP21:AWW21"/>
    <mergeCell ref="AXC21:AXE21"/>
    <mergeCell ref="AXF21:AXP21"/>
    <mergeCell ref="AXQ21:AXS21"/>
    <mergeCell ref="AYF21:AYM21"/>
    <mergeCell ref="AYS21:AYU21"/>
    <mergeCell ref="AYV21:AZF21"/>
    <mergeCell ref="AZG21:AZI21"/>
    <mergeCell ref="AZV21:BAC21"/>
    <mergeCell ref="BAI21:BAK21"/>
    <mergeCell ref="BAL21:BAV21"/>
    <mergeCell ref="BAW21:BAY21"/>
    <mergeCell ref="BBL21:BBS21"/>
    <mergeCell ref="BBY21:BCA21"/>
    <mergeCell ref="BCB21:BCL21"/>
    <mergeCell ref="BCM21:BCO21"/>
    <mergeCell ref="BDB21:BDI21"/>
    <mergeCell ref="BDO21:BDQ21"/>
    <mergeCell ref="BDR21:BEB21"/>
    <mergeCell ref="BEC21:BEE21"/>
    <mergeCell ref="BER21:BEY21"/>
    <mergeCell ref="BFE21:BFG21"/>
    <mergeCell ref="BFH21:BFR21"/>
    <mergeCell ref="BFS21:BFU21"/>
    <mergeCell ref="BGH21:BGO21"/>
    <mergeCell ref="BGU21:BGW21"/>
    <mergeCell ref="BGX21:BHH21"/>
    <mergeCell ref="BHI21:BHK21"/>
    <mergeCell ref="BHX21:BIE21"/>
    <mergeCell ref="BIK21:BIM21"/>
    <mergeCell ref="BIN21:BIX21"/>
    <mergeCell ref="BIY21:BJA21"/>
    <mergeCell ref="BJN21:BJU21"/>
    <mergeCell ref="BKA21:BKC21"/>
    <mergeCell ref="BKD21:BKN21"/>
    <mergeCell ref="BKO21:BKQ21"/>
    <mergeCell ref="BLD21:BLK21"/>
    <mergeCell ref="BLQ21:BLS21"/>
    <mergeCell ref="BLT21:BMD21"/>
    <mergeCell ref="BME21:BMG21"/>
    <mergeCell ref="BMT21:BNA21"/>
    <mergeCell ref="BNG21:BNI21"/>
    <mergeCell ref="BNJ21:BNT21"/>
    <mergeCell ref="BNU21:BNW21"/>
    <mergeCell ref="BOJ21:BOQ21"/>
    <mergeCell ref="BOW21:BOY21"/>
    <mergeCell ref="BOZ21:BPJ21"/>
    <mergeCell ref="BPK21:BPM21"/>
    <mergeCell ref="BPZ21:BQG21"/>
    <mergeCell ref="BQM21:BQO21"/>
    <mergeCell ref="BQP21:BQZ21"/>
    <mergeCell ref="BRA21:BRC21"/>
    <mergeCell ref="BRP21:BRW21"/>
    <mergeCell ref="BSC21:BSE21"/>
    <mergeCell ref="BSF21:BSP21"/>
    <mergeCell ref="BSQ21:BSS21"/>
    <mergeCell ref="BTF21:BTM21"/>
    <mergeCell ref="BTS21:BTU21"/>
    <mergeCell ref="BTV21:BUF21"/>
    <mergeCell ref="BUG21:BUI21"/>
    <mergeCell ref="BUV21:BVC21"/>
    <mergeCell ref="BVI21:BVK21"/>
    <mergeCell ref="BVL21:BVV21"/>
    <mergeCell ref="BVW21:BVY21"/>
    <mergeCell ref="BWL21:BWS21"/>
    <mergeCell ref="BWY21:BXA21"/>
    <mergeCell ref="BXB21:BXL21"/>
    <mergeCell ref="BXM21:BXO21"/>
    <mergeCell ref="BYB21:BYI21"/>
    <mergeCell ref="BYO21:BYQ21"/>
    <mergeCell ref="BYR21:BZB21"/>
    <mergeCell ref="BZC21:BZE21"/>
    <mergeCell ref="BZR21:BZY21"/>
    <mergeCell ref="CAE21:CAG21"/>
    <mergeCell ref="CAH21:CAR21"/>
    <mergeCell ref="CAS21:CAU21"/>
    <mergeCell ref="CBH21:CBO21"/>
    <mergeCell ref="CBU21:CBW21"/>
    <mergeCell ref="CBX21:CCH21"/>
    <mergeCell ref="CCI21:CCK21"/>
    <mergeCell ref="CCX21:CDE21"/>
    <mergeCell ref="CDK21:CDM21"/>
    <mergeCell ref="CDN21:CDX21"/>
    <mergeCell ref="CDY21:CEA21"/>
    <mergeCell ref="CEN21:CEU21"/>
    <mergeCell ref="CFA21:CFC21"/>
    <mergeCell ref="CFD21:CFN21"/>
    <mergeCell ref="CFO21:CFQ21"/>
    <mergeCell ref="CGD21:CGK21"/>
    <mergeCell ref="CGQ21:CGS21"/>
    <mergeCell ref="CGT21:CHD21"/>
    <mergeCell ref="CHE21:CHG21"/>
    <mergeCell ref="CHT21:CIA21"/>
    <mergeCell ref="CIG21:CII21"/>
    <mergeCell ref="CIJ21:CIT21"/>
    <mergeCell ref="CIU21:CIW21"/>
    <mergeCell ref="CJJ21:CJQ21"/>
    <mergeCell ref="CJW21:CJY21"/>
    <mergeCell ref="CJZ21:CKJ21"/>
    <mergeCell ref="CKK21:CKM21"/>
    <mergeCell ref="CKZ21:CLG21"/>
    <mergeCell ref="CLM21:CLO21"/>
    <mergeCell ref="CLP21:CLZ21"/>
    <mergeCell ref="CMA21:CMC21"/>
    <mergeCell ref="CMP21:CMW21"/>
    <mergeCell ref="CNC21:CNE21"/>
    <mergeCell ref="CNF21:CNP21"/>
    <mergeCell ref="CNQ21:CNS21"/>
    <mergeCell ref="COF21:COM21"/>
    <mergeCell ref="COS21:COU21"/>
    <mergeCell ref="COV21:CPF21"/>
    <mergeCell ref="CPG21:CPI21"/>
    <mergeCell ref="CPV21:CQC21"/>
    <mergeCell ref="AVM22:AVO22"/>
    <mergeCell ref="AVP22:AVZ22"/>
    <mergeCell ref="AWA22:AWC22"/>
    <mergeCell ref="AWP22:AWW22"/>
    <mergeCell ref="AWX22:AXB22"/>
    <mergeCell ref="AXC22:AXE22"/>
    <mergeCell ref="AXF22:AXP22"/>
    <mergeCell ref="AXQ22:AXS22"/>
    <mergeCell ref="AYF22:AYM22"/>
    <mergeCell ref="AYN22:AYR22"/>
    <mergeCell ref="AYS22:AYU22"/>
    <mergeCell ref="AYV22:AZF22"/>
    <mergeCell ref="AZG22:AZI22"/>
    <mergeCell ref="AZV22:BAC22"/>
    <mergeCell ref="BAD22:BAH22"/>
    <mergeCell ref="BAI22:BAK22"/>
    <mergeCell ref="BAL22:BAV22"/>
    <mergeCell ref="BAW22:BAY22"/>
    <mergeCell ref="BBL22:BBS22"/>
    <mergeCell ref="BBT22:BBX22"/>
    <mergeCell ref="BBY22:BCA22"/>
    <mergeCell ref="BCB22:BCL22"/>
    <mergeCell ref="BCM22:BCO22"/>
    <mergeCell ref="BDB22:BDI22"/>
    <mergeCell ref="BDJ22:BDN22"/>
    <mergeCell ref="BDO22:BDQ22"/>
    <mergeCell ref="BDR22:BEB22"/>
    <mergeCell ref="BEC22:BEE22"/>
    <mergeCell ref="BER22:BEY22"/>
    <mergeCell ref="BEZ22:BFD22"/>
    <mergeCell ref="BFE22:BFG22"/>
    <mergeCell ref="BFH22:BFR22"/>
    <mergeCell ref="BFS22:BFU22"/>
    <mergeCell ref="BGH22:BGO22"/>
    <mergeCell ref="BGP22:BGT22"/>
    <mergeCell ref="BGU22:BGW22"/>
    <mergeCell ref="BGX22:BHH22"/>
    <mergeCell ref="BHI22:BHK22"/>
    <mergeCell ref="BHX22:BIE22"/>
    <mergeCell ref="BIF22:BIJ22"/>
    <mergeCell ref="BIK22:BIM22"/>
    <mergeCell ref="BIN22:BIX22"/>
    <mergeCell ref="BIY22:BJA22"/>
    <mergeCell ref="BJN22:BJU22"/>
    <mergeCell ref="BJV22:BJZ22"/>
    <mergeCell ref="BKA22:BKC22"/>
    <mergeCell ref="BKD22:BKN22"/>
    <mergeCell ref="BKO22:BKQ22"/>
    <mergeCell ref="BLD22:BLK22"/>
    <mergeCell ref="BLL22:BLP22"/>
    <mergeCell ref="BLQ22:BLS22"/>
    <mergeCell ref="BLT22:BMD22"/>
    <mergeCell ref="BME22:BMG22"/>
    <mergeCell ref="BMT22:BNA22"/>
    <mergeCell ref="BNB22:BNF22"/>
    <mergeCell ref="BNG22:BNI22"/>
    <mergeCell ref="BNJ22:BNT22"/>
    <mergeCell ref="BNU22:BNW22"/>
    <mergeCell ref="BOJ22:BOQ22"/>
    <mergeCell ref="BOR22:BOV22"/>
    <mergeCell ref="BOW22:BOY22"/>
    <mergeCell ref="BOZ22:BPJ22"/>
    <mergeCell ref="BPK22:BPM22"/>
    <mergeCell ref="BPZ22:BQG22"/>
    <mergeCell ref="BQH22:BQL22"/>
    <mergeCell ref="BQM22:BQO22"/>
    <mergeCell ref="BQP22:BQZ22"/>
    <mergeCell ref="BRA22:BRC22"/>
    <mergeCell ref="BRP22:BRW22"/>
    <mergeCell ref="BRX22:BSB22"/>
    <mergeCell ref="BSC22:BSE22"/>
    <mergeCell ref="BSF22:BSP22"/>
    <mergeCell ref="BSQ22:BSS22"/>
    <mergeCell ref="BTF22:BTM22"/>
    <mergeCell ref="BTN22:BTR22"/>
    <mergeCell ref="BTS22:BTU22"/>
    <mergeCell ref="BTV22:BUF22"/>
    <mergeCell ref="BUG22:BUI22"/>
    <mergeCell ref="BUV22:BVC22"/>
    <mergeCell ref="BVD22:BVH22"/>
    <mergeCell ref="BVI22:BVK22"/>
    <mergeCell ref="BVL22:BVV22"/>
    <mergeCell ref="BVW22:BVY22"/>
    <mergeCell ref="BWL22:BWS22"/>
    <mergeCell ref="BWT22:BWX22"/>
    <mergeCell ref="BWY22:BXA22"/>
    <mergeCell ref="BXB22:BXL22"/>
    <mergeCell ref="BXM22:BXO22"/>
    <mergeCell ref="BYB22:BYI22"/>
    <mergeCell ref="BYJ22:BYN22"/>
    <mergeCell ref="BYO22:BYQ22"/>
    <mergeCell ref="BYR22:BZB22"/>
    <mergeCell ref="BZC22:BZE22"/>
    <mergeCell ref="BZR22:BZY22"/>
    <mergeCell ref="BZZ22:CAD22"/>
    <mergeCell ref="CAE22:CAG22"/>
    <mergeCell ref="CAH22:CAR22"/>
    <mergeCell ref="CAS22:CAU22"/>
    <mergeCell ref="CBH22:CBO22"/>
    <mergeCell ref="CBP22:CBT22"/>
    <mergeCell ref="CBU22:CBW22"/>
    <mergeCell ref="CBX22:CCH22"/>
    <mergeCell ref="CCI22:CCK22"/>
    <mergeCell ref="CCX22:CDE22"/>
    <mergeCell ref="CDF22:CDJ22"/>
    <mergeCell ref="CDK22:CDM22"/>
    <mergeCell ref="CDN22:CDX22"/>
    <mergeCell ref="CDY22:CEA22"/>
    <mergeCell ref="CEN22:CEU22"/>
    <mergeCell ref="CEV22:CEZ22"/>
    <mergeCell ref="CFA22:CFC22"/>
    <mergeCell ref="CFD22:CFN22"/>
    <mergeCell ref="CFO22:CFQ22"/>
    <mergeCell ref="CGD22:CGK22"/>
    <mergeCell ref="CGL22:CGP22"/>
    <mergeCell ref="CGQ22:CGS22"/>
    <mergeCell ref="CGT22:CHD22"/>
    <mergeCell ref="CHE22:CHG22"/>
    <mergeCell ref="CHT22:CIA22"/>
    <mergeCell ref="CIB22:CIF22"/>
    <mergeCell ref="CIG22:CII22"/>
    <mergeCell ref="CIJ22:CIT22"/>
    <mergeCell ref="CIU22:CIW22"/>
    <mergeCell ref="CJJ22:CJQ22"/>
    <mergeCell ref="CJR22:CJV22"/>
    <mergeCell ref="CJW22:CJY22"/>
    <mergeCell ref="CJZ22:CKJ22"/>
    <mergeCell ref="CKK22:CKM22"/>
    <mergeCell ref="CKZ22:CLG22"/>
    <mergeCell ref="CLH22:CLL22"/>
    <mergeCell ref="CLM22:CLO22"/>
    <mergeCell ref="CLP22:CLZ22"/>
    <mergeCell ref="CMA22:CMC22"/>
    <mergeCell ref="CMP22:CMW22"/>
    <mergeCell ref="CMX22:CNB22"/>
    <mergeCell ref="CNC22:CNE22"/>
    <mergeCell ref="CNF22:CNP22"/>
    <mergeCell ref="CNQ22:CNS22"/>
    <mergeCell ref="COF22:COM22"/>
    <mergeCell ref="CON22:COR22"/>
    <mergeCell ref="COS22:COU22"/>
    <mergeCell ref="COV22:CPF22"/>
    <mergeCell ref="CPG22:CPI22"/>
    <mergeCell ref="CPV22:CQC22"/>
    <mergeCell ref="CQD22:CQH22"/>
    <mergeCell ref="AVM23:AVO23"/>
    <mergeCell ref="AVP23:AVZ23"/>
    <mergeCell ref="AWA23:AWC23"/>
    <mergeCell ref="AWP23:AWW23"/>
    <mergeCell ref="AWX23:AXB23"/>
    <mergeCell ref="AXC23:AXE23"/>
    <mergeCell ref="AXF23:AXP23"/>
    <mergeCell ref="AXQ23:AXS23"/>
    <mergeCell ref="AYF23:AYM23"/>
    <mergeCell ref="AYN23:AYR23"/>
    <mergeCell ref="AYS23:AYU23"/>
    <mergeCell ref="AYV23:AZF23"/>
    <mergeCell ref="AZG23:AZI23"/>
    <mergeCell ref="AZV23:BAC23"/>
    <mergeCell ref="BAD23:BAH23"/>
    <mergeCell ref="BAI23:BAK23"/>
    <mergeCell ref="BAL23:BAV23"/>
    <mergeCell ref="BAW23:BAY23"/>
    <mergeCell ref="BBL23:BBS23"/>
    <mergeCell ref="BBT23:BBX23"/>
    <mergeCell ref="BBY23:BCA23"/>
    <mergeCell ref="BCB23:BCL23"/>
    <mergeCell ref="BCM23:BCO23"/>
    <mergeCell ref="BDB23:BDI23"/>
    <mergeCell ref="BDJ23:BDN23"/>
    <mergeCell ref="BDO23:BDQ23"/>
    <mergeCell ref="BDR23:BEB23"/>
    <mergeCell ref="BEC23:BEE23"/>
    <mergeCell ref="BER23:BEY23"/>
    <mergeCell ref="BEZ23:BFD23"/>
    <mergeCell ref="BFE23:BFG23"/>
    <mergeCell ref="BFH23:BFR23"/>
    <mergeCell ref="BFS23:BFU23"/>
    <mergeCell ref="BGH23:BGO23"/>
    <mergeCell ref="BGP23:BGT23"/>
    <mergeCell ref="BGU23:BGW23"/>
    <mergeCell ref="BGX23:BHH23"/>
    <mergeCell ref="BHI23:BHK23"/>
    <mergeCell ref="BHX23:BIE23"/>
    <mergeCell ref="BIF23:BIJ23"/>
    <mergeCell ref="BIK23:BIM23"/>
    <mergeCell ref="BIN23:BIX23"/>
    <mergeCell ref="BIY23:BJA23"/>
    <mergeCell ref="BJN23:BJU23"/>
    <mergeCell ref="BJV23:BJZ23"/>
    <mergeCell ref="BKA23:BKC23"/>
    <mergeCell ref="BKD23:BKN23"/>
    <mergeCell ref="BKO23:BKQ23"/>
    <mergeCell ref="BLD23:BLK23"/>
    <mergeCell ref="BLL23:BLP23"/>
    <mergeCell ref="BLQ23:BLS23"/>
    <mergeCell ref="BLT23:BMD23"/>
    <mergeCell ref="BME23:BMG23"/>
    <mergeCell ref="BMT23:BNA23"/>
    <mergeCell ref="BNB23:BNF23"/>
    <mergeCell ref="BNG23:BNI23"/>
    <mergeCell ref="BNJ23:BNT23"/>
    <mergeCell ref="BNU23:BNW23"/>
    <mergeCell ref="BOJ23:BOQ23"/>
    <mergeCell ref="BOR23:BOV23"/>
    <mergeCell ref="BOW23:BOY23"/>
    <mergeCell ref="BOZ23:BPJ23"/>
    <mergeCell ref="BPK23:BPM23"/>
    <mergeCell ref="BPZ23:BQG23"/>
    <mergeCell ref="BQH23:BQL23"/>
    <mergeCell ref="BQM23:BQO23"/>
    <mergeCell ref="BQP23:BQZ23"/>
    <mergeCell ref="BRA23:BRC23"/>
    <mergeCell ref="BRP23:BRW23"/>
    <mergeCell ref="BRX23:BSB23"/>
    <mergeCell ref="BSC23:BSE23"/>
    <mergeCell ref="BSF23:BSP23"/>
    <mergeCell ref="BSQ23:BSS23"/>
    <mergeCell ref="BTF23:BTM23"/>
    <mergeCell ref="BTN23:BTR23"/>
    <mergeCell ref="BTS23:BTU23"/>
    <mergeCell ref="BTV23:BUF23"/>
    <mergeCell ref="BUG23:BUI23"/>
    <mergeCell ref="BUV23:BVC23"/>
    <mergeCell ref="BVD23:BVH23"/>
    <mergeCell ref="BVI23:BVK23"/>
    <mergeCell ref="BVL23:BVV23"/>
    <mergeCell ref="BVW23:BVY23"/>
    <mergeCell ref="BWL23:BWS23"/>
    <mergeCell ref="BWT23:BWX23"/>
    <mergeCell ref="BWY23:BXA23"/>
    <mergeCell ref="BXB23:BXL23"/>
    <mergeCell ref="BXM23:BXO23"/>
    <mergeCell ref="BYB23:BYI23"/>
    <mergeCell ref="BYJ23:BYN23"/>
    <mergeCell ref="BYO23:BYQ23"/>
    <mergeCell ref="BYR23:BZB23"/>
    <mergeCell ref="BZC23:BZE23"/>
    <mergeCell ref="BZR23:BZY23"/>
    <mergeCell ref="BZZ23:CAD23"/>
    <mergeCell ref="CAE23:CAG23"/>
    <mergeCell ref="CAH23:CAR23"/>
    <mergeCell ref="CAS23:CAU23"/>
    <mergeCell ref="CBH23:CBO23"/>
    <mergeCell ref="CBP23:CBT23"/>
    <mergeCell ref="CBU23:CBW23"/>
    <mergeCell ref="CBX23:CCH23"/>
    <mergeCell ref="CCI23:CCK23"/>
    <mergeCell ref="CCX23:CDE23"/>
    <mergeCell ref="CDF23:CDJ23"/>
    <mergeCell ref="CDK23:CDM23"/>
    <mergeCell ref="CDN23:CDX23"/>
    <mergeCell ref="CDY23:CEA23"/>
    <mergeCell ref="CEN23:CEU23"/>
    <mergeCell ref="CEV23:CEZ23"/>
    <mergeCell ref="CFA23:CFC23"/>
    <mergeCell ref="CFD23:CFN23"/>
    <mergeCell ref="CFO23:CFQ23"/>
    <mergeCell ref="CGD23:CGK23"/>
    <mergeCell ref="CGL23:CGP23"/>
    <mergeCell ref="CGQ23:CGS23"/>
    <mergeCell ref="CGT23:CHD23"/>
    <mergeCell ref="CHE23:CHG23"/>
    <mergeCell ref="CHT23:CIA23"/>
    <mergeCell ref="CIB23:CIF23"/>
    <mergeCell ref="CIG23:CII23"/>
    <mergeCell ref="CIJ23:CIT23"/>
    <mergeCell ref="CIU23:CIW23"/>
    <mergeCell ref="CJJ23:CJQ23"/>
    <mergeCell ref="CJR23:CJV23"/>
    <mergeCell ref="CJW23:CJY23"/>
    <mergeCell ref="CJZ23:CKJ23"/>
    <mergeCell ref="CKK23:CKM23"/>
    <mergeCell ref="CKZ23:CLG23"/>
    <mergeCell ref="CLH23:CLL23"/>
    <mergeCell ref="CLM23:CLO23"/>
    <mergeCell ref="CLP23:CLZ23"/>
    <mergeCell ref="CMA23:CMC23"/>
    <mergeCell ref="CMP23:CMW23"/>
    <mergeCell ref="CMX23:CNB23"/>
    <mergeCell ref="CNC23:CNE23"/>
    <mergeCell ref="CNF23:CNP23"/>
    <mergeCell ref="CNQ23:CNS23"/>
    <mergeCell ref="COF23:COM23"/>
    <mergeCell ref="CON23:COR23"/>
    <mergeCell ref="COS23:COU23"/>
    <mergeCell ref="COV23:CPF23"/>
    <mergeCell ref="CPG23:CPI23"/>
    <mergeCell ref="CPV23:CQC23"/>
    <mergeCell ref="CQD23:CQH23"/>
    <mergeCell ref="AVM24:AVO24"/>
    <mergeCell ref="AVP24:AVZ24"/>
    <mergeCell ref="AWA24:AWC24"/>
    <mergeCell ref="AWP24:AWW24"/>
    <mergeCell ref="AWX24:AXB24"/>
    <mergeCell ref="AXC24:AXE24"/>
    <mergeCell ref="AXF24:AXP24"/>
    <mergeCell ref="AXQ24:AXS24"/>
    <mergeCell ref="AYF24:AYM24"/>
    <mergeCell ref="AYN24:AYR24"/>
    <mergeCell ref="AYS24:AYU24"/>
    <mergeCell ref="AYV24:AZF24"/>
    <mergeCell ref="AZG24:AZI24"/>
    <mergeCell ref="AZV24:BAC24"/>
    <mergeCell ref="BAD24:BAH24"/>
    <mergeCell ref="BAI24:BAK24"/>
    <mergeCell ref="BAL24:BAV24"/>
    <mergeCell ref="BAW24:BAY24"/>
    <mergeCell ref="BBL24:BBS24"/>
    <mergeCell ref="BBT24:BBX24"/>
    <mergeCell ref="BBY24:BCA24"/>
    <mergeCell ref="BCB24:BCL24"/>
    <mergeCell ref="BCM24:BCO24"/>
    <mergeCell ref="BDB24:BDI24"/>
    <mergeCell ref="BDJ24:BDN24"/>
    <mergeCell ref="BDO24:BDQ24"/>
    <mergeCell ref="BDR24:BEB24"/>
    <mergeCell ref="BEC24:BEE24"/>
    <mergeCell ref="BER24:BEY24"/>
    <mergeCell ref="BEZ24:BFD24"/>
    <mergeCell ref="BFE24:BFG24"/>
    <mergeCell ref="BFH24:BFR24"/>
    <mergeCell ref="BFS24:BFU24"/>
    <mergeCell ref="BGH24:BGO24"/>
    <mergeCell ref="BGP24:BGT24"/>
    <mergeCell ref="BGU24:BGW24"/>
    <mergeCell ref="BGX24:BHH24"/>
    <mergeCell ref="BHI24:BHK24"/>
    <mergeCell ref="BHX24:BIE24"/>
    <mergeCell ref="BIF24:BIJ24"/>
    <mergeCell ref="BIK24:BIM24"/>
    <mergeCell ref="BIN24:BIX24"/>
    <mergeCell ref="BIY24:BJA24"/>
    <mergeCell ref="BJN24:BJU24"/>
    <mergeCell ref="BJV24:BJZ24"/>
    <mergeCell ref="BKA24:BKC24"/>
    <mergeCell ref="BKD24:BKN24"/>
    <mergeCell ref="BKO24:BKQ24"/>
    <mergeCell ref="BLD24:BLK24"/>
    <mergeCell ref="BLL24:BLP24"/>
    <mergeCell ref="BLQ24:BLS24"/>
    <mergeCell ref="BLT24:BMD24"/>
    <mergeCell ref="BME24:BMG24"/>
    <mergeCell ref="BMT24:BNA24"/>
    <mergeCell ref="BNB24:BNF24"/>
    <mergeCell ref="BNG24:BNI24"/>
    <mergeCell ref="BNJ24:BNT24"/>
    <mergeCell ref="BNU24:BNW24"/>
    <mergeCell ref="BOJ24:BOQ24"/>
    <mergeCell ref="BOR24:BOV24"/>
    <mergeCell ref="BOW24:BOY24"/>
    <mergeCell ref="BOZ24:BPJ24"/>
    <mergeCell ref="BPK24:BPM24"/>
    <mergeCell ref="BPZ24:BQG24"/>
    <mergeCell ref="BQH24:BQL24"/>
    <mergeCell ref="BQM24:BQO24"/>
    <mergeCell ref="BQP24:BQZ24"/>
    <mergeCell ref="BRA24:BRC24"/>
    <mergeCell ref="BRP24:BRW24"/>
    <mergeCell ref="BRX24:BSB24"/>
    <mergeCell ref="BSC24:BSE24"/>
    <mergeCell ref="BSF24:BSP24"/>
    <mergeCell ref="BSQ24:BSS24"/>
    <mergeCell ref="BTF24:BTM24"/>
    <mergeCell ref="BTN24:BTR24"/>
    <mergeCell ref="BTS24:BTU24"/>
    <mergeCell ref="BTV24:BUF24"/>
    <mergeCell ref="BUG24:BUI24"/>
    <mergeCell ref="BUV24:BVC24"/>
    <mergeCell ref="BVD24:BVH24"/>
    <mergeCell ref="BVI24:BVK24"/>
    <mergeCell ref="BVL24:BVV24"/>
    <mergeCell ref="BVW24:BVY24"/>
    <mergeCell ref="BWL24:BWS24"/>
    <mergeCell ref="BWT24:BWX24"/>
    <mergeCell ref="BWY24:BXA24"/>
    <mergeCell ref="BXB24:BXL24"/>
    <mergeCell ref="BXM24:BXO24"/>
    <mergeCell ref="BYB24:BYI24"/>
    <mergeCell ref="BYJ24:BYN24"/>
    <mergeCell ref="BYO24:BYQ24"/>
    <mergeCell ref="BYR24:BZB24"/>
    <mergeCell ref="BZC24:BZE24"/>
    <mergeCell ref="BZR24:BZY24"/>
    <mergeCell ref="BZZ24:CAD24"/>
    <mergeCell ref="CAE24:CAG24"/>
    <mergeCell ref="CAH24:CAR24"/>
    <mergeCell ref="CAS24:CAU24"/>
    <mergeCell ref="CBH24:CBO24"/>
    <mergeCell ref="CBP24:CBT24"/>
    <mergeCell ref="CBU24:CBW24"/>
    <mergeCell ref="CBX24:CCH24"/>
    <mergeCell ref="CCI24:CCK24"/>
    <mergeCell ref="CCX24:CDE24"/>
    <mergeCell ref="CDF24:CDJ24"/>
    <mergeCell ref="CDK24:CDM24"/>
    <mergeCell ref="CDN24:CDX24"/>
    <mergeCell ref="CDY24:CEA24"/>
    <mergeCell ref="CEN24:CEU24"/>
    <mergeCell ref="CEV24:CEZ24"/>
    <mergeCell ref="CFA24:CFC24"/>
    <mergeCell ref="CFD24:CFN24"/>
    <mergeCell ref="CFO24:CFQ24"/>
    <mergeCell ref="CGD24:CGK24"/>
    <mergeCell ref="CGL24:CGP24"/>
    <mergeCell ref="CGQ24:CGS24"/>
    <mergeCell ref="CGT24:CHD24"/>
    <mergeCell ref="CHE24:CHG24"/>
    <mergeCell ref="CHT24:CIA24"/>
    <mergeCell ref="CIB24:CIF24"/>
    <mergeCell ref="CIG24:CII24"/>
    <mergeCell ref="CIJ24:CIT24"/>
    <mergeCell ref="CIU24:CIW24"/>
    <mergeCell ref="CJJ24:CJQ24"/>
    <mergeCell ref="CJR24:CJV24"/>
    <mergeCell ref="CJW24:CJY24"/>
    <mergeCell ref="CJZ24:CKJ24"/>
    <mergeCell ref="CKK24:CKM24"/>
    <mergeCell ref="CKZ24:CLG24"/>
    <mergeCell ref="CLH24:CLL24"/>
    <mergeCell ref="CLM24:CLO24"/>
    <mergeCell ref="CLP24:CLZ24"/>
    <mergeCell ref="CMA24:CMC24"/>
    <mergeCell ref="CMP24:CMW24"/>
    <mergeCell ref="CMX24:CNB24"/>
    <mergeCell ref="CNC24:CNE24"/>
    <mergeCell ref="CNF24:CNP24"/>
    <mergeCell ref="CNQ24:CNS24"/>
    <mergeCell ref="COF24:COM24"/>
    <mergeCell ref="CON24:COR24"/>
    <mergeCell ref="COS24:COU24"/>
    <mergeCell ref="COV24:CPF24"/>
    <mergeCell ref="CPG24:CPI24"/>
    <mergeCell ref="CPV24:CQC24"/>
    <mergeCell ref="CQD24:CQH24"/>
    <mergeCell ref="AVM25:AVO25"/>
    <mergeCell ref="AVP25:AVZ25"/>
    <mergeCell ref="AWA25:AWC25"/>
    <mergeCell ref="AWP25:AWW25"/>
    <mergeCell ref="AWX25:AXB25"/>
    <mergeCell ref="AXC25:AXE25"/>
    <mergeCell ref="AXF25:AXP25"/>
    <mergeCell ref="AXQ25:AXS25"/>
    <mergeCell ref="AYF25:AYM25"/>
    <mergeCell ref="AYN25:AYR25"/>
    <mergeCell ref="AYS25:AYU25"/>
    <mergeCell ref="AYV25:AZF25"/>
    <mergeCell ref="AZG25:AZI25"/>
    <mergeCell ref="AZV25:BAC25"/>
    <mergeCell ref="BAD25:BAH25"/>
    <mergeCell ref="BAI25:BAK25"/>
    <mergeCell ref="BAL25:BAV25"/>
    <mergeCell ref="BAW25:BAY25"/>
    <mergeCell ref="BBL25:BBS25"/>
    <mergeCell ref="BBT25:BBX25"/>
    <mergeCell ref="BBY25:BCA25"/>
    <mergeCell ref="BCB25:BCL25"/>
    <mergeCell ref="BCM25:BCO25"/>
    <mergeCell ref="BDB25:BDI25"/>
    <mergeCell ref="BDJ25:BDN25"/>
    <mergeCell ref="BDO25:BDQ25"/>
    <mergeCell ref="BDR25:BEB25"/>
    <mergeCell ref="BEC25:BEE25"/>
    <mergeCell ref="BER25:BEY25"/>
    <mergeCell ref="BEZ25:BFD25"/>
    <mergeCell ref="BFE25:BFG25"/>
    <mergeCell ref="BFH25:BFR25"/>
    <mergeCell ref="BFS25:BFU25"/>
    <mergeCell ref="BGH25:BGO25"/>
    <mergeCell ref="BGP25:BGT25"/>
    <mergeCell ref="BGU25:BGW25"/>
    <mergeCell ref="BGX25:BHH25"/>
    <mergeCell ref="BHI25:BHK25"/>
    <mergeCell ref="BHX25:BIE25"/>
    <mergeCell ref="BIF25:BIJ25"/>
    <mergeCell ref="BIK25:BIM25"/>
    <mergeCell ref="BIN25:BIX25"/>
    <mergeCell ref="BIY25:BJA25"/>
    <mergeCell ref="BJN25:BJU25"/>
    <mergeCell ref="BJV25:BJZ25"/>
    <mergeCell ref="BKA25:BKC25"/>
    <mergeCell ref="BKD25:BKN25"/>
    <mergeCell ref="BKO25:BKQ25"/>
    <mergeCell ref="BLD25:BLK25"/>
    <mergeCell ref="BLL25:BLP25"/>
    <mergeCell ref="BLQ25:BLS25"/>
    <mergeCell ref="BLT25:BMD25"/>
    <mergeCell ref="BME25:BMG25"/>
    <mergeCell ref="BMT25:BNA25"/>
    <mergeCell ref="BNB25:BNF25"/>
    <mergeCell ref="BNG25:BNI25"/>
    <mergeCell ref="BNJ25:BNT25"/>
    <mergeCell ref="BNU25:BNW25"/>
    <mergeCell ref="BOJ25:BOQ25"/>
    <mergeCell ref="BOR25:BOV25"/>
    <mergeCell ref="BOW25:BOY25"/>
    <mergeCell ref="BOZ25:BPJ25"/>
    <mergeCell ref="BPK25:BPM25"/>
    <mergeCell ref="BPZ25:BQG25"/>
    <mergeCell ref="BQH25:BQL25"/>
    <mergeCell ref="BQM25:BQO25"/>
    <mergeCell ref="BQP25:BQZ25"/>
    <mergeCell ref="BRA25:BRC25"/>
    <mergeCell ref="BRP25:BRW25"/>
    <mergeCell ref="BRX25:BSB25"/>
    <mergeCell ref="BSC25:BSE25"/>
    <mergeCell ref="BSF25:BSP25"/>
    <mergeCell ref="BSQ25:BSS25"/>
    <mergeCell ref="BTF25:BTM25"/>
    <mergeCell ref="BTN25:BTR25"/>
    <mergeCell ref="BTS25:BTU25"/>
    <mergeCell ref="BTV25:BUF25"/>
    <mergeCell ref="BUG25:BUI25"/>
    <mergeCell ref="BUV25:BVC25"/>
    <mergeCell ref="BVD25:BVH25"/>
    <mergeCell ref="BVI25:BVK25"/>
    <mergeCell ref="BVL25:BVV25"/>
    <mergeCell ref="BVW25:BVY25"/>
    <mergeCell ref="BWL25:BWS25"/>
    <mergeCell ref="BWT25:BWX25"/>
    <mergeCell ref="BWY25:BXA25"/>
    <mergeCell ref="BXB25:BXL25"/>
    <mergeCell ref="BXM25:BXO25"/>
    <mergeCell ref="BYB25:BYI25"/>
    <mergeCell ref="BYJ25:BYN25"/>
    <mergeCell ref="BYO25:BYQ25"/>
    <mergeCell ref="BYR25:BZB25"/>
    <mergeCell ref="BZC25:BZE25"/>
    <mergeCell ref="BZR25:BZY25"/>
    <mergeCell ref="BZZ25:CAD25"/>
    <mergeCell ref="CAE25:CAG25"/>
    <mergeCell ref="CAH25:CAR25"/>
    <mergeCell ref="CAS25:CAU25"/>
    <mergeCell ref="CBH25:CBO25"/>
    <mergeCell ref="CBP25:CBT25"/>
    <mergeCell ref="CBU25:CBW25"/>
    <mergeCell ref="CBX25:CCH25"/>
    <mergeCell ref="CCI25:CCK25"/>
    <mergeCell ref="CCX25:CDE25"/>
    <mergeCell ref="CDF25:CDJ25"/>
    <mergeCell ref="CDK25:CDM25"/>
    <mergeCell ref="CDN25:CDX25"/>
    <mergeCell ref="CDY25:CEA25"/>
    <mergeCell ref="CEN25:CEU25"/>
    <mergeCell ref="CEV25:CEZ25"/>
    <mergeCell ref="CFA25:CFC25"/>
    <mergeCell ref="CFD25:CFN25"/>
    <mergeCell ref="CFO25:CFQ25"/>
    <mergeCell ref="CGD25:CGK25"/>
    <mergeCell ref="CGL25:CGP25"/>
    <mergeCell ref="CGQ25:CGS25"/>
    <mergeCell ref="CGT25:CHD25"/>
    <mergeCell ref="CHE25:CHG25"/>
    <mergeCell ref="CHT25:CIA25"/>
    <mergeCell ref="CIB25:CIF25"/>
    <mergeCell ref="CIG25:CII25"/>
    <mergeCell ref="CIJ25:CIT25"/>
    <mergeCell ref="CIU25:CIW25"/>
    <mergeCell ref="CJJ25:CJQ25"/>
    <mergeCell ref="CJR25:CJV25"/>
    <mergeCell ref="CJW25:CJY25"/>
    <mergeCell ref="CJZ25:CKJ25"/>
    <mergeCell ref="CKK25:CKM25"/>
    <mergeCell ref="CKZ25:CLG25"/>
    <mergeCell ref="CLH25:CLL25"/>
    <mergeCell ref="CLM25:CLO25"/>
    <mergeCell ref="CLP25:CLZ25"/>
    <mergeCell ref="CMA25:CMC25"/>
    <mergeCell ref="CMP25:CMW25"/>
    <mergeCell ref="CMX25:CNB25"/>
    <mergeCell ref="CNC25:CNE25"/>
    <mergeCell ref="CNF25:CNP25"/>
    <mergeCell ref="CNQ25:CNS25"/>
    <mergeCell ref="COF25:COM25"/>
    <mergeCell ref="CON25:COR25"/>
    <mergeCell ref="COS25:COU25"/>
    <mergeCell ref="COV25:CPF25"/>
    <mergeCell ref="CPG25:CPI25"/>
    <mergeCell ref="CPV25:CQC25"/>
    <mergeCell ref="CQD25:CQH25"/>
    <mergeCell ref="AVM26:AVO26"/>
    <mergeCell ref="AVP26:AVZ26"/>
    <mergeCell ref="AWA26:AWC26"/>
    <mergeCell ref="AWI26:AWK26"/>
    <mergeCell ref="AWP26:AWW26"/>
    <mergeCell ref="AWX26:AXB26"/>
    <mergeCell ref="AXC26:AXE26"/>
    <mergeCell ref="AXF26:AXP26"/>
    <mergeCell ref="AXQ26:AXS26"/>
    <mergeCell ref="AXY26:AYA26"/>
    <mergeCell ref="AYF26:AYM26"/>
    <mergeCell ref="AYN26:AYR26"/>
    <mergeCell ref="AYS26:AYU26"/>
    <mergeCell ref="AYV26:AZF26"/>
    <mergeCell ref="AZG26:AZI26"/>
    <mergeCell ref="AZO26:AZQ26"/>
    <mergeCell ref="AZV26:BAC26"/>
    <mergeCell ref="BAD26:BAH26"/>
    <mergeCell ref="BAI26:BAK26"/>
    <mergeCell ref="BAL26:BAV26"/>
    <mergeCell ref="BAW26:BAY26"/>
    <mergeCell ref="BBE26:BBG26"/>
    <mergeCell ref="BBL26:BBS26"/>
    <mergeCell ref="BBT26:BBX26"/>
    <mergeCell ref="BBY26:BCA26"/>
    <mergeCell ref="BCB26:BCL26"/>
    <mergeCell ref="BCM26:BCO26"/>
    <mergeCell ref="BCU26:BCW26"/>
    <mergeCell ref="BDB26:BDI26"/>
    <mergeCell ref="BDJ26:BDN26"/>
    <mergeCell ref="BDO26:BDQ26"/>
    <mergeCell ref="BDR26:BEB26"/>
    <mergeCell ref="BEC26:BEE26"/>
    <mergeCell ref="BEK26:BEM26"/>
    <mergeCell ref="BER26:BEY26"/>
    <mergeCell ref="BEZ26:BFD26"/>
    <mergeCell ref="BFE26:BFG26"/>
    <mergeCell ref="BFH26:BFR26"/>
    <mergeCell ref="BFS26:BFU26"/>
    <mergeCell ref="BGA26:BGC26"/>
    <mergeCell ref="BGH26:BGO26"/>
    <mergeCell ref="BGP26:BGT26"/>
    <mergeCell ref="BGU26:BGW26"/>
    <mergeCell ref="BGX26:BHH26"/>
    <mergeCell ref="BHI26:BHK26"/>
    <mergeCell ref="BHQ26:BHS26"/>
    <mergeCell ref="BHX26:BIE26"/>
    <mergeCell ref="BIF26:BIJ26"/>
    <mergeCell ref="BIK26:BIM26"/>
    <mergeCell ref="BIN26:BIX26"/>
    <mergeCell ref="BIY26:BJA26"/>
    <mergeCell ref="BJG26:BJI26"/>
    <mergeCell ref="BJN26:BJU26"/>
    <mergeCell ref="BJV26:BJZ26"/>
    <mergeCell ref="BKA26:BKC26"/>
    <mergeCell ref="BKD26:BKN26"/>
    <mergeCell ref="BKO26:BKQ26"/>
    <mergeCell ref="BKW26:BKY26"/>
    <mergeCell ref="BLD26:BLK26"/>
    <mergeCell ref="BLL26:BLP26"/>
    <mergeCell ref="BLQ26:BLS26"/>
    <mergeCell ref="BLT26:BMD26"/>
    <mergeCell ref="BME26:BMG26"/>
    <mergeCell ref="BMM26:BMO26"/>
    <mergeCell ref="BMT26:BNA26"/>
    <mergeCell ref="BNB26:BNF26"/>
    <mergeCell ref="BNG26:BNI26"/>
    <mergeCell ref="BNJ26:BNT26"/>
    <mergeCell ref="BNU26:BNW26"/>
    <mergeCell ref="BOC26:BOE26"/>
    <mergeCell ref="BOJ26:BOQ26"/>
    <mergeCell ref="BOR26:BOV26"/>
    <mergeCell ref="BOW26:BOY26"/>
    <mergeCell ref="BOZ26:BPJ26"/>
    <mergeCell ref="BPK26:BPM26"/>
    <mergeCell ref="BPS26:BPU26"/>
    <mergeCell ref="BPZ26:BQG26"/>
    <mergeCell ref="BQH26:BQL26"/>
    <mergeCell ref="BQM26:BQO26"/>
    <mergeCell ref="BQP26:BQZ26"/>
    <mergeCell ref="BRA26:BRC26"/>
    <mergeCell ref="BRI26:BRK26"/>
    <mergeCell ref="BRP26:BRW26"/>
    <mergeCell ref="BRX26:BSB26"/>
    <mergeCell ref="BSC26:BSE26"/>
    <mergeCell ref="BSF26:BSP26"/>
    <mergeCell ref="BSQ26:BSS26"/>
    <mergeCell ref="BSY26:BTA26"/>
    <mergeCell ref="BTF26:BTM26"/>
    <mergeCell ref="BTN26:BTR26"/>
    <mergeCell ref="BTS26:BTU26"/>
    <mergeCell ref="BTV26:BUF26"/>
    <mergeCell ref="BUG26:BUI26"/>
    <mergeCell ref="BUO26:BUQ26"/>
    <mergeCell ref="BUV26:BVC26"/>
    <mergeCell ref="BVD26:BVH26"/>
    <mergeCell ref="BVI26:BVK26"/>
    <mergeCell ref="BVL26:BVV26"/>
    <mergeCell ref="BVW26:BVY26"/>
    <mergeCell ref="BWE26:BWG26"/>
    <mergeCell ref="BWL26:BWS26"/>
    <mergeCell ref="BWT26:BWX26"/>
    <mergeCell ref="BWY26:BXA26"/>
    <mergeCell ref="BXB26:BXL26"/>
    <mergeCell ref="BXM26:BXO26"/>
    <mergeCell ref="BXU26:BXW26"/>
    <mergeCell ref="BYB26:BYI26"/>
    <mergeCell ref="BYJ26:BYN26"/>
    <mergeCell ref="BYO26:BYQ26"/>
    <mergeCell ref="BYR26:BZB26"/>
    <mergeCell ref="BZC26:BZE26"/>
    <mergeCell ref="BZK26:BZM26"/>
    <mergeCell ref="BZR26:BZY26"/>
    <mergeCell ref="BZZ26:CAD26"/>
    <mergeCell ref="CAE26:CAG26"/>
    <mergeCell ref="CAH26:CAR26"/>
    <mergeCell ref="CAS26:CAU26"/>
    <mergeCell ref="CBA26:CBC26"/>
    <mergeCell ref="CBH26:CBO26"/>
    <mergeCell ref="CBP26:CBT26"/>
    <mergeCell ref="CBU26:CBW26"/>
    <mergeCell ref="CBX26:CCH26"/>
    <mergeCell ref="CCI26:CCK26"/>
    <mergeCell ref="CCQ26:CCS26"/>
    <mergeCell ref="CCX26:CDE26"/>
    <mergeCell ref="CDF26:CDJ26"/>
    <mergeCell ref="CDK26:CDM26"/>
    <mergeCell ref="CDN26:CDX26"/>
    <mergeCell ref="CDY26:CEA26"/>
    <mergeCell ref="CEG26:CEI26"/>
    <mergeCell ref="CEN26:CEU26"/>
    <mergeCell ref="CEV26:CEZ26"/>
    <mergeCell ref="CFA26:CFC26"/>
    <mergeCell ref="CFD26:CFN26"/>
    <mergeCell ref="CFO26:CFQ26"/>
    <mergeCell ref="CFW26:CFY26"/>
    <mergeCell ref="CGD26:CGK26"/>
    <mergeCell ref="CGL26:CGP26"/>
    <mergeCell ref="CGQ26:CGS26"/>
    <mergeCell ref="CGT26:CHD26"/>
    <mergeCell ref="CHE26:CHG26"/>
    <mergeCell ref="CHM26:CHO26"/>
    <mergeCell ref="CHT26:CIA26"/>
    <mergeCell ref="CIB26:CIF26"/>
    <mergeCell ref="CIG26:CII26"/>
    <mergeCell ref="CIJ26:CIT26"/>
    <mergeCell ref="CIU26:CIW26"/>
    <mergeCell ref="CJC26:CJE26"/>
    <mergeCell ref="CJJ26:CJQ26"/>
    <mergeCell ref="CJR26:CJV26"/>
    <mergeCell ref="CJW26:CJY26"/>
    <mergeCell ref="CJZ26:CKJ26"/>
    <mergeCell ref="CKK26:CKM26"/>
    <mergeCell ref="CKS26:CKU26"/>
    <mergeCell ref="CKZ26:CLG26"/>
    <mergeCell ref="CLH26:CLL26"/>
    <mergeCell ref="CLM26:CLO26"/>
    <mergeCell ref="CLP26:CLZ26"/>
    <mergeCell ref="CMA26:CMC26"/>
    <mergeCell ref="CMI26:CMK26"/>
    <mergeCell ref="CMP26:CMW26"/>
    <mergeCell ref="CMX26:CNB26"/>
    <mergeCell ref="CNC26:CNE26"/>
    <mergeCell ref="CNF26:CNP26"/>
    <mergeCell ref="CNQ26:CNS26"/>
    <mergeCell ref="CNY26:COA26"/>
    <mergeCell ref="COF26:COM26"/>
    <mergeCell ref="CON26:COR26"/>
    <mergeCell ref="COS26:COU26"/>
    <mergeCell ref="COV26:CPF26"/>
    <mergeCell ref="CPG26:CPI26"/>
    <mergeCell ref="CPO26:CPQ26"/>
    <mergeCell ref="CPV26:CQC26"/>
    <mergeCell ref="CQD26:CQH26"/>
    <mergeCell ref="AVM27:AVO27"/>
    <mergeCell ref="AVP27:AVZ27"/>
    <mergeCell ref="AWA27:AWC27"/>
    <mergeCell ref="AWP27:AWW27"/>
    <mergeCell ref="AWX27:AXB27"/>
    <mergeCell ref="AXC27:AXE27"/>
    <mergeCell ref="AXF27:AXP27"/>
    <mergeCell ref="AXQ27:AXS27"/>
    <mergeCell ref="AYF27:AYM27"/>
    <mergeCell ref="AYN27:AYR27"/>
    <mergeCell ref="AYS27:AYU27"/>
    <mergeCell ref="AYV27:AZF27"/>
    <mergeCell ref="AZG27:AZI27"/>
    <mergeCell ref="AZV27:BAC27"/>
    <mergeCell ref="BAD27:BAH27"/>
    <mergeCell ref="BAI27:BAK27"/>
    <mergeCell ref="BAL27:BAV27"/>
    <mergeCell ref="BAW27:BAY27"/>
    <mergeCell ref="BBL27:BBS27"/>
    <mergeCell ref="BBT27:BBX27"/>
    <mergeCell ref="BBY27:BCA27"/>
    <mergeCell ref="BCB27:BCL27"/>
    <mergeCell ref="BCM27:BCO27"/>
    <mergeCell ref="BDB27:BDI27"/>
    <mergeCell ref="BDJ27:BDN27"/>
    <mergeCell ref="BDO27:BDQ27"/>
    <mergeCell ref="BDR27:BEB27"/>
    <mergeCell ref="BEC27:BEE27"/>
    <mergeCell ref="BER27:BEY27"/>
    <mergeCell ref="BEZ27:BFD27"/>
    <mergeCell ref="BFE27:BFG27"/>
    <mergeCell ref="BFH27:BFR27"/>
    <mergeCell ref="BFS27:BFU27"/>
    <mergeCell ref="BGH27:BGO27"/>
    <mergeCell ref="BGP27:BGT27"/>
    <mergeCell ref="BGU27:BGW27"/>
    <mergeCell ref="BGX27:BHH27"/>
    <mergeCell ref="BHI27:BHK27"/>
    <mergeCell ref="BHX27:BIE27"/>
    <mergeCell ref="BIF27:BIJ27"/>
    <mergeCell ref="BIK27:BIM27"/>
    <mergeCell ref="BIN27:BIX27"/>
    <mergeCell ref="BIY27:BJA27"/>
    <mergeCell ref="BJN27:BJU27"/>
    <mergeCell ref="BJV27:BJZ27"/>
    <mergeCell ref="BKA27:BKC27"/>
    <mergeCell ref="BKD27:BKN27"/>
    <mergeCell ref="BKO27:BKQ27"/>
    <mergeCell ref="BLD27:BLK27"/>
    <mergeCell ref="BLL27:BLP27"/>
    <mergeCell ref="BLQ27:BLS27"/>
    <mergeCell ref="BLT27:BMD27"/>
    <mergeCell ref="BME27:BMG27"/>
    <mergeCell ref="BMT27:BNA27"/>
    <mergeCell ref="BNB27:BNF27"/>
    <mergeCell ref="BNG27:BNI27"/>
    <mergeCell ref="BNJ27:BNT27"/>
    <mergeCell ref="BNU27:BNW27"/>
    <mergeCell ref="BOJ27:BOQ27"/>
    <mergeCell ref="BOR27:BOV27"/>
    <mergeCell ref="BOW27:BOY27"/>
    <mergeCell ref="BOZ27:BPJ27"/>
    <mergeCell ref="BPK27:BPM27"/>
    <mergeCell ref="BPZ27:BQG27"/>
    <mergeCell ref="BQH27:BQL27"/>
    <mergeCell ref="BQM27:BQO27"/>
    <mergeCell ref="BQP27:BQZ27"/>
    <mergeCell ref="BRA27:BRC27"/>
    <mergeCell ref="BRP27:BRW27"/>
    <mergeCell ref="BRX27:BSB27"/>
    <mergeCell ref="BSC27:BSE27"/>
    <mergeCell ref="BSF27:BSP27"/>
    <mergeCell ref="BSQ27:BSS27"/>
    <mergeCell ref="BTF27:BTM27"/>
    <mergeCell ref="BTN27:BTR27"/>
    <mergeCell ref="BTS27:BTU27"/>
    <mergeCell ref="BTV27:BUF27"/>
    <mergeCell ref="BUG27:BUI27"/>
    <mergeCell ref="BUV27:BVC27"/>
    <mergeCell ref="BVD27:BVH27"/>
    <mergeCell ref="BVI27:BVK27"/>
    <mergeCell ref="BVL27:BVV27"/>
    <mergeCell ref="BVW27:BVY27"/>
    <mergeCell ref="BWL27:BWS27"/>
    <mergeCell ref="BWT27:BWX27"/>
    <mergeCell ref="BWY27:BXA27"/>
    <mergeCell ref="BXB27:BXL27"/>
    <mergeCell ref="BXM27:BXO27"/>
    <mergeCell ref="BYB27:BYI27"/>
    <mergeCell ref="BYJ27:BYN27"/>
    <mergeCell ref="BYO27:BYQ27"/>
    <mergeCell ref="BYR27:BZB27"/>
    <mergeCell ref="BZC27:BZE27"/>
    <mergeCell ref="BZR27:BZY27"/>
    <mergeCell ref="BZZ27:CAD27"/>
    <mergeCell ref="CAE27:CAG27"/>
    <mergeCell ref="CAH27:CAR27"/>
    <mergeCell ref="CAS27:CAU27"/>
    <mergeCell ref="CBH27:CBO27"/>
    <mergeCell ref="CBP27:CBT27"/>
    <mergeCell ref="CBU27:CBW27"/>
    <mergeCell ref="CBX27:CCH27"/>
    <mergeCell ref="CCI27:CCK27"/>
    <mergeCell ref="CCX27:CDE27"/>
    <mergeCell ref="CDF27:CDJ27"/>
    <mergeCell ref="CDK27:CDM27"/>
    <mergeCell ref="CDN27:CDX27"/>
    <mergeCell ref="CDY27:CEA27"/>
    <mergeCell ref="CEN27:CEU27"/>
    <mergeCell ref="CEV27:CEZ27"/>
    <mergeCell ref="CFA27:CFC27"/>
    <mergeCell ref="CFD27:CFN27"/>
    <mergeCell ref="CFO27:CFQ27"/>
    <mergeCell ref="CGD27:CGK27"/>
    <mergeCell ref="CGL27:CGP27"/>
    <mergeCell ref="CGQ27:CGS27"/>
    <mergeCell ref="CGT27:CHD27"/>
    <mergeCell ref="CHE27:CHG27"/>
    <mergeCell ref="CHT27:CIA27"/>
    <mergeCell ref="CIB27:CIF27"/>
    <mergeCell ref="CIG27:CII27"/>
    <mergeCell ref="CIJ27:CIT27"/>
    <mergeCell ref="CIU27:CIW27"/>
    <mergeCell ref="CJJ27:CJQ27"/>
    <mergeCell ref="CJR27:CJV27"/>
    <mergeCell ref="CJW27:CJY27"/>
    <mergeCell ref="CJZ27:CKJ27"/>
    <mergeCell ref="CKK27:CKM27"/>
    <mergeCell ref="CKZ27:CLG27"/>
    <mergeCell ref="CLH27:CLL27"/>
    <mergeCell ref="CLM27:CLO27"/>
    <mergeCell ref="CLP27:CLZ27"/>
    <mergeCell ref="CMA27:CMC27"/>
    <mergeCell ref="CMP27:CMW27"/>
    <mergeCell ref="CMX27:CNB27"/>
    <mergeCell ref="CNC27:CNE27"/>
    <mergeCell ref="CNF27:CNP27"/>
    <mergeCell ref="CNQ27:CNS27"/>
    <mergeCell ref="COF27:COM27"/>
    <mergeCell ref="CON27:COR27"/>
    <mergeCell ref="COS27:COU27"/>
    <mergeCell ref="COV27:CPF27"/>
    <mergeCell ref="CPG27:CPI27"/>
    <mergeCell ref="CPV27:CQC27"/>
    <mergeCell ref="CQD27:CQH27"/>
    <mergeCell ref="AVM28:AVO28"/>
    <mergeCell ref="AVP28:AVZ28"/>
    <mergeCell ref="AWA28:AWC28"/>
    <mergeCell ref="AWP28:AXB28"/>
    <mergeCell ref="AXC28:AXE28"/>
    <mergeCell ref="AXF28:AXP28"/>
    <mergeCell ref="AXQ28:AXS28"/>
    <mergeCell ref="AYF28:AYR28"/>
    <mergeCell ref="AYS28:AYU28"/>
    <mergeCell ref="AYV28:AZF28"/>
    <mergeCell ref="AZG28:AZI28"/>
    <mergeCell ref="AZV28:BAH28"/>
    <mergeCell ref="BAI28:BAK28"/>
    <mergeCell ref="BAL28:BAV28"/>
    <mergeCell ref="BAW28:BAY28"/>
    <mergeCell ref="BBL28:BBX28"/>
    <mergeCell ref="BBY28:BCA28"/>
    <mergeCell ref="BCB28:BCL28"/>
    <mergeCell ref="BCM28:BCO28"/>
    <mergeCell ref="BDB28:BDN28"/>
    <mergeCell ref="BDO28:BDQ28"/>
    <mergeCell ref="BDR28:BEB28"/>
    <mergeCell ref="BEC28:BEE28"/>
    <mergeCell ref="BER28:BFD28"/>
    <mergeCell ref="BFE28:BFG28"/>
    <mergeCell ref="BFH28:BFR28"/>
    <mergeCell ref="BFS28:BFU28"/>
    <mergeCell ref="BGH28:BGT28"/>
    <mergeCell ref="BGU28:BGW28"/>
    <mergeCell ref="BGX28:BHH28"/>
    <mergeCell ref="BHI28:BHK28"/>
    <mergeCell ref="BHX28:BIJ28"/>
    <mergeCell ref="BIK28:BIM28"/>
    <mergeCell ref="BIN28:BIX28"/>
    <mergeCell ref="BIY28:BJA28"/>
    <mergeCell ref="BJN28:BJZ28"/>
    <mergeCell ref="BKA28:BKC28"/>
    <mergeCell ref="BKD28:BKN28"/>
    <mergeCell ref="BKO28:BKQ28"/>
    <mergeCell ref="BLD28:BLP28"/>
    <mergeCell ref="BLQ28:BLS28"/>
    <mergeCell ref="BLT28:BMD28"/>
    <mergeCell ref="BME28:BMG28"/>
    <mergeCell ref="BMT28:BNF28"/>
    <mergeCell ref="BNG28:BNI28"/>
    <mergeCell ref="BNJ28:BNT28"/>
    <mergeCell ref="BNU28:BNW28"/>
    <mergeCell ref="BOJ28:BOV28"/>
    <mergeCell ref="BOW28:BOY28"/>
    <mergeCell ref="BOZ28:BPJ28"/>
    <mergeCell ref="BPK28:BPM28"/>
    <mergeCell ref="BPZ28:BQL28"/>
    <mergeCell ref="BQM28:BQO28"/>
    <mergeCell ref="BQP28:BQZ28"/>
    <mergeCell ref="BRA28:BRC28"/>
    <mergeCell ref="BRP28:BSB28"/>
    <mergeCell ref="BSC28:BSE28"/>
    <mergeCell ref="BSF28:BSP28"/>
    <mergeCell ref="BSQ28:BSS28"/>
    <mergeCell ref="BTF28:BTR28"/>
    <mergeCell ref="BTS28:BTU28"/>
    <mergeCell ref="BTV28:BUF28"/>
    <mergeCell ref="BUG28:BUI28"/>
    <mergeCell ref="BUV28:BVH28"/>
    <mergeCell ref="BVI28:BVK28"/>
    <mergeCell ref="BVL28:BVV28"/>
    <mergeCell ref="BVW28:BVY28"/>
    <mergeCell ref="BWL28:BWX28"/>
    <mergeCell ref="BWY28:BXA28"/>
    <mergeCell ref="BXB28:BXL28"/>
    <mergeCell ref="BXM28:BXO28"/>
    <mergeCell ref="BYB28:BYN28"/>
    <mergeCell ref="BYO28:BYQ28"/>
    <mergeCell ref="BYR28:BZB28"/>
    <mergeCell ref="BZC28:BZE28"/>
    <mergeCell ref="BZR28:CAD28"/>
    <mergeCell ref="CAE28:CAG28"/>
    <mergeCell ref="CAH28:CAR28"/>
    <mergeCell ref="CAS28:CAU28"/>
    <mergeCell ref="CBH28:CBT28"/>
    <mergeCell ref="CBU28:CBW28"/>
    <mergeCell ref="CBX28:CCH28"/>
    <mergeCell ref="CCI28:CCK28"/>
    <mergeCell ref="CCX28:CDJ28"/>
    <mergeCell ref="CDK28:CDM28"/>
    <mergeCell ref="CDN28:CDX28"/>
    <mergeCell ref="CDY28:CEA28"/>
    <mergeCell ref="CEN28:CEZ28"/>
    <mergeCell ref="CFA28:CFC28"/>
    <mergeCell ref="CFD28:CFN28"/>
    <mergeCell ref="CFO28:CFQ28"/>
    <mergeCell ref="CGD28:CGP28"/>
    <mergeCell ref="CGQ28:CGS28"/>
    <mergeCell ref="CGT28:CHD28"/>
    <mergeCell ref="CHE28:CHG28"/>
    <mergeCell ref="CHT28:CIF28"/>
    <mergeCell ref="CIG28:CII28"/>
    <mergeCell ref="CIJ28:CIT28"/>
    <mergeCell ref="CIU28:CIW28"/>
    <mergeCell ref="CJJ28:CJV28"/>
    <mergeCell ref="CJW28:CJY28"/>
    <mergeCell ref="CJZ28:CKJ28"/>
    <mergeCell ref="CKK28:CKM28"/>
    <mergeCell ref="CKZ28:CLL28"/>
    <mergeCell ref="CLM28:CLO28"/>
    <mergeCell ref="CLP28:CLZ28"/>
    <mergeCell ref="CMA28:CMC28"/>
    <mergeCell ref="CMP28:CNB28"/>
    <mergeCell ref="CNC28:CNE28"/>
    <mergeCell ref="CNF28:CNP28"/>
    <mergeCell ref="CNQ28:CNS28"/>
    <mergeCell ref="COF28:COR28"/>
    <mergeCell ref="COS28:COU28"/>
    <mergeCell ref="COV28:CPF28"/>
    <mergeCell ref="CPG28:CPI28"/>
    <mergeCell ref="CPV28:CQH28"/>
    <mergeCell ref="AVM29:AVO29"/>
    <mergeCell ref="AVP29:AVZ29"/>
    <mergeCell ref="AWA29:AWC29"/>
    <mergeCell ref="AWI29:AWK29"/>
    <mergeCell ref="AWP29:AXB29"/>
    <mergeCell ref="AXC29:AXE29"/>
    <mergeCell ref="AXF29:AXP29"/>
    <mergeCell ref="AXQ29:AXS29"/>
    <mergeCell ref="AXY29:AYA29"/>
    <mergeCell ref="AYF29:AYR29"/>
    <mergeCell ref="AYS29:AYU29"/>
    <mergeCell ref="AYV29:AZF29"/>
    <mergeCell ref="AZG29:AZI29"/>
    <mergeCell ref="AZO29:AZQ29"/>
    <mergeCell ref="AZV29:BAH29"/>
    <mergeCell ref="BAI29:BAK29"/>
    <mergeCell ref="BAL29:BAV29"/>
    <mergeCell ref="BAW29:BAY29"/>
    <mergeCell ref="BBE29:BBG29"/>
    <mergeCell ref="BBL29:BBX29"/>
    <mergeCell ref="BBY29:BCA29"/>
    <mergeCell ref="BCB29:BCL29"/>
    <mergeCell ref="BCM29:BCO29"/>
    <mergeCell ref="BCU29:BCW29"/>
    <mergeCell ref="BDB29:BDN29"/>
    <mergeCell ref="BDO29:BDQ29"/>
    <mergeCell ref="BDR29:BEB29"/>
    <mergeCell ref="BEC29:BEE29"/>
    <mergeCell ref="BEK29:BEM29"/>
    <mergeCell ref="BER29:BFD29"/>
    <mergeCell ref="BFE29:BFG29"/>
    <mergeCell ref="BFH29:BFR29"/>
    <mergeCell ref="BFS29:BFU29"/>
    <mergeCell ref="BGA29:BGC29"/>
    <mergeCell ref="BGH29:BGT29"/>
    <mergeCell ref="BGU29:BGW29"/>
    <mergeCell ref="BGX29:BHH29"/>
    <mergeCell ref="BHI29:BHK29"/>
    <mergeCell ref="BHQ29:BHS29"/>
    <mergeCell ref="BHX29:BIJ29"/>
    <mergeCell ref="BIK29:BIM29"/>
    <mergeCell ref="BIN29:BIX29"/>
    <mergeCell ref="BIY29:BJA29"/>
    <mergeCell ref="BJG29:BJI29"/>
    <mergeCell ref="BJN29:BJZ29"/>
    <mergeCell ref="BKA29:BKC29"/>
    <mergeCell ref="BKD29:BKN29"/>
    <mergeCell ref="BKO29:BKQ29"/>
    <mergeCell ref="BKW29:BKY29"/>
    <mergeCell ref="BLD29:BLP29"/>
    <mergeCell ref="BLQ29:BLS29"/>
    <mergeCell ref="BLT29:BMD29"/>
    <mergeCell ref="BME29:BMG29"/>
    <mergeCell ref="BMM29:BMO29"/>
    <mergeCell ref="BMT29:BNF29"/>
    <mergeCell ref="BNG29:BNI29"/>
    <mergeCell ref="BNJ29:BNT29"/>
    <mergeCell ref="BNU29:BNW29"/>
    <mergeCell ref="BOC29:BOE29"/>
    <mergeCell ref="BOJ29:BOV29"/>
    <mergeCell ref="BOW29:BOY29"/>
    <mergeCell ref="BOZ29:BPJ29"/>
    <mergeCell ref="BPK29:BPM29"/>
    <mergeCell ref="BPS29:BPU29"/>
    <mergeCell ref="BPZ29:BQL29"/>
    <mergeCell ref="BQM29:BQO29"/>
    <mergeCell ref="BQP29:BQZ29"/>
    <mergeCell ref="BRA29:BRC29"/>
    <mergeCell ref="BRI29:BRK29"/>
    <mergeCell ref="BRP29:BSB29"/>
    <mergeCell ref="BSC29:BSE29"/>
    <mergeCell ref="BSF29:BSP29"/>
    <mergeCell ref="BSQ29:BSS29"/>
    <mergeCell ref="BSY29:BTA29"/>
    <mergeCell ref="BTF29:BTR29"/>
    <mergeCell ref="BTS29:BTU29"/>
    <mergeCell ref="BTV29:BUF29"/>
    <mergeCell ref="BUG29:BUI29"/>
    <mergeCell ref="BUO29:BUQ29"/>
    <mergeCell ref="BUV29:BVH29"/>
    <mergeCell ref="BVI29:BVK29"/>
    <mergeCell ref="BVL29:BVV29"/>
    <mergeCell ref="BVW29:BVY29"/>
    <mergeCell ref="BWE29:BWG29"/>
    <mergeCell ref="BWL29:BWX29"/>
    <mergeCell ref="BWY29:BXA29"/>
    <mergeCell ref="BXB29:BXL29"/>
    <mergeCell ref="BXM29:BXO29"/>
    <mergeCell ref="BXU29:BXW29"/>
    <mergeCell ref="BYB29:BYN29"/>
    <mergeCell ref="BYO29:BYQ29"/>
    <mergeCell ref="BYR29:BZB29"/>
    <mergeCell ref="BZC29:BZE29"/>
    <mergeCell ref="BZK29:BZM29"/>
    <mergeCell ref="BZR29:CAD29"/>
    <mergeCell ref="CAE29:CAG29"/>
    <mergeCell ref="CAH29:CAR29"/>
    <mergeCell ref="CAS29:CAU29"/>
    <mergeCell ref="CBA29:CBC29"/>
    <mergeCell ref="CBH29:CBT29"/>
    <mergeCell ref="CBU29:CBW29"/>
    <mergeCell ref="CBX29:CCH29"/>
    <mergeCell ref="CCI29:CCK29"/>
    <mergeCell ref="CCQ29:CCS29"/>
    <mergeCell ref="CCX29:CDJ29"/>
    <mergeCell ref="CDK29:CDM29"/>
    <mergeCell ref="CDN29:CDX29"/>
    <mergeCell ref="CDY29:CEA29"/>
    <mergeCell ref="CEG29:CEI29"/>
    <mergeCell ref="CEN29:CEZ29"/>
    <mergeCell ref="CFA29:CFC29"/>
    <mergeCell ref="CFD29:CFN29"/>
    <mergeCell ref="CFO29:CFQ29"/>
    <mergeCell ref="CFW29:CFY29"/>
    <mergeCell ref="CGD29:CGP29"/>
    <mergeCell ref="CGQ29:CGS29"/>
    <mergeCell ref="CGT29:CHD29"/>
    <mergeCell ref="CHE29:CHG29"/>
    <mergeCell ref="CHM29:CHO29"/>
    <mergeCell ref="CHT29:CIF29"/>
    <mergeCell ref="CIG29:CII29"/>
    <mergeCell ref="CIJ29:CIT29"/>
    <mergeCell ref="CIU29:CIW29"/>
    <mergeCell ref="CJC29:CJE29"/>
    <mergeCell ref="CJJ29:CJV29"/>
    <mergeCell ref="CJW29:CJY29"/>
    <mergeCell ref="CJZ29:CKJ29"/>
    <mergeCell ref="CKK29:CKM29"/>
    <mergeCell ref="CKS29:CKU29"/>
    <mergeCell ref="CKZ29:CLL29"/>
    <mergeCell ref="CLM29:CLO29"/>
    <mergeCell ref="CLP29:CLZ29"/>
    <mergeCell ref="CMA29:CMC29"/>
    <mergeCell ref="CMI29:CMK29"/>
    <mergeCell ref="CMP29:CNB29"/>
    <mergeCell ref="CNC29:CNE29"/>
    <mergeCell ref="CNF29:CNP29"/>
    <mergeCell ref="CNQ29:CNS29"/>
    <mergeCell ref="CNY29:COA29"/>
    <mergeCell ref="COF29:COR29"/>
    <mergeCell ref="COS29:COU29"/>
    <mergeCell ref="COV29:CPF29"/>
    <mergeCell ref="CPG29:CPI29"/>
    <mergeCell ref="CPO29:CPQ29"/>
    <mergeCell ref="CPV29:CQH29"/>
    <mergeCell ref="AVM30:AVO30"/>
    <mergeCell ref="AVP30:AVZ30"/>
    <mergeCell ref="AWA30:AWC30"/>
    <mergeCell ref="AWD30:AWO30"/>
    <mergeCell ref="AWP30:AXB30"/>
    <mergeCell ref="AXC30:AXE30"/>
    <mergeCell ref="AXF30:AXP30"/>
    <mergeCell ref="AXQ30:AXS30"/>
    <mergeCell ref="AXT30:AYE30"/>
    <mergeCell ref="AYF30:AYR30"/>
    <mergeCell ref="AYS30:AYU30"/>
    <mergeCell ref="AYV30:AZF30"/>
    <mergeCell ref="AZG30:AZI30"/>
    <mergeCell ref="AZJ30:AZU30"/>
    <mergeCell ref="AZV30:BAH30"/>
    <mergeCell ref="BAI30:BAK30"/>
    <mergeCell ref="BAL30:BAV30"/>
    <mergeCell ref="BAW30:BAY30"/>
    <mergeCell ref="BAZ30:BBK30"/>
    <mergeCell ref="BBL30:BBX30"/>
    <mergeCell ref="BBY30:BCA30"/>
    <mergeCell ref="BCB30:BCL30"/>
    <mergeCell ref="BCM30:BCO30"/>
    <mergeCell ref="BCP30:BDA30"/>
    <mergeCell ref="BDB30:BDN30"/>
    <mergeCell ref="BDO30:BDQ30"/>
    <mergeCell ref="BDR30:BEB30"/>
    <mergeCell ref="BEC30:BEE30"/>
    <mergeCell ref="BEF30:BEQ30"/>
    <mergeCell ref="BER30:BFD30"/>
    <mergeCell ref="BFE30:BFG30"/>
    <mergeCell ref="BFH30:BFR30"/>
    <mergeCell ref="BFS30:BFU30"/>
    <mergeCell ref="BFV30:BGG30"/>
    <mergeCell ref="BGH30:BGT30"/>
    <mergeCell ref="BGU30:BGW30"/>
    <mergeCell ref="BGX30:BHH30"/>
    <mergeCell ref="BHI30:BHK30"/>
    <mergeCell ref="BHL30:BHW30"/>
    <mergeCell ref="BHX30:BIJ30"/>
    <mergeCell ref="BIK30:BIM30"/>
    <mergeCell ref="BIN30:BIX30"/>
    <mergeCell ref="BIY30:BJA30"/>
    <mergeCell ref="BJB30:BJM30"/>
    <mergeCell ref="BJN30:BJZ30"/>
    <mergeCell ref="BKA30:BKC30"/>
    <mergeCell ref="BKD30:BKN30"/>
    <mergeCell ref="BKO30:BKQ30"/>
    <mergeCell ref="BKR30:BLC30"/>
    <mergeCell ref="BLD30:BLP30"/>
    <mergeCell ref="BLQ30:BLS30"/>
    <mergeCell ref="BLT30:BMD30"/>
    <mergeCell ref="BME30:BMG30"/>
    <mergeCell ref="BMH30:BMS30"/>
    <mergeCell ref="BMT30:BNF30"/>
    <mergeCell ref="BNG30:BNI30"/>
    <mergeCell ref="BNJ30:BNT30"/>
    <mergeCell ref="BNU30:BNW30"/>
    <mergeCell ref="BNX30:BOI30"/>
    <mergeCell ref="BOJ30:BOV30"/>
    <mergeCell ref="BOW30:BOY30"/>
    <mergeCell ref="BOZ30:BPJ30"/>
    <mergeCell ref="BPK30:BPM30"/>
    <mergeCell ref="BPN30:BPY30"/>
    <mergeCell ref="BPZ30:BQL30"/>
    <mergeCell ref="BQM30:BQO30"/>
    <mergeCell ref="BQP30:BQZ30"/>
    <mergeCell ref="BRA30:BRC30"/>
    <mergeCell ref="BRD30:BRO30"/>
    <mergeCell ref="BRP30:BSB30"/>
    <mergeCell ref="BSC30:BSE30"/>
    <mergeCell ref="BSF30:BSP30"/>
    <mergeCell ref="BSQ30:BSS30"/>
    <mergeCell ref="BST30:BTE30"/>
    <mergeCell ref="BTF30:BTR30"/>
    <mergeCell ref="BTS30:BTU30"/>
    <mergeCell ref="CEB30:CEM30"/>
    <mergeCell ref="CEN30:CEZ30"/>
    <mergeCell ref="BTV30:BUF30"/>
    <mergeCell ref="BUG30:BUI30"/>
    <mergeCell ref="BUJ30:BUU30"/>
    <mergeCell ref="BUV30:BVH30"/>
    <mergeCell ref="BVI30:BVK30"/>
    <mergeCell ref="BVL30:BVV30"/>
    <mergeCell ref="BVW30:BVY30"/>
    <mergeCell ref="BVZ30:BWK30"/>
    <mergeCell ref="BWL30:BWX30"/>
    <mergeCell ref="BWY30:BXA30"/>
    <mergeCell ref="BXB30:BXL30"/>
    <mergeCell ref="BXM30:BXO30"/>
    <mergeCell ref="BXP30:BYA30"/>
    <mergeCell ref="BYB30:BYN30"/>
    <mergeCell ref="BYO30:BYQ30"/>
    <mergeCell ref="BYR30:BZB30"/>
    <mergeCell ref="BZC30:BZE30"/>
    <mergeCell ref="CFA30:CFC30"/>
    <mergeCell ref="CFD30:CFN30"/>
    <mergeCell ref="CFO30:CFQ30"/>
    <mergeCell ref="CFR30:CGC30"/>
    <mergeCell ref="CGD30:CGP30"/>
    <mergeCell ref="CGQ30:CGS30"/>
    <mergeCell ref="CGT30:CHD30"/>
    <mergeCell ref="CHE30:CHG30"/>
    <mergeCell ref="CHH30:CHS30"/>
    <mergeCell ref="CHT30:CIF30"/>
    <mergeCell ref="CIG30:CII30"/>
    <mergeCell ref="CIJ30:CIT30"/>
    <mergeCell ref="CIU30:CIW30"/>
    <mergeCell ref="CIX30:CJI30"/>
    <mergeCell ref="CJJ30:CJV30"/>
    <mergeCell ref="CJW30:CJY30"/>
    <mergeCell ref="CJZ30:CKJ30"/>
    <mergeCell ref="BAW31:BAY31"/>
    <mergeCell ref="BAZ31:BBK31"/>
    <mergeCell ref="BBL31:BBX31"/>
    <mergeCell ref="BBY31:BCA31"/>
    <mergeCell ref="BCB31:BCL31"/>
    <mergeCell ref="BCM31:BCO31"/>
    <mergeCell ref="BCP31:BDA31"/>
    <mergeCell ref="BDB31:BDN31"/>
    <mergeCell ref="BDO31:BDQ31"/>
    <mergeCell ref="BDR31:BEB31"/>
    <mergeCell ref="BEC31:BEE31"/>
    <mergeCell ref="BEF31:BEQ31"/>
    <mergeCell ref="BER31:BFD31"/>
    <mergeCell ref="BFE31:BFG31"/>
    <mergeCell ref="CKK30:CKM30"/>
    <mergeCell ref="CKN30:CKY30"/>
    <mergeCell ref="CKZ30:CLL30"/>
    <mergeCell ref="BZF30:BZQ30"/>
    <mergeCell ref="BZR30:CAD30"/>
    <mergeCell ref="CAE30:CAG30"/>
    <mergeCell ref="CAH30:CAR30"/>
    <mergeCell ref="CAS30:CAU30"/>
    <mergeCell ref="CAV30:CBG30"/>
    <mergeCell ref="CBH30:CBT30"/>
    <mergeCell ref="CBU30:CBW30"/>
    <mergeCell ref="CBX30:CCH30"/>
    <mergeCell ref="CCI30:CCK30"/>
    <mergeCell ref="CCL30:CCW30"/>
    <mergeCell ref="CCX30:CDJ30"/>
    <mergeCell ref="CDK30:CDM30"/>
    <mergeCell ref="CDN30:CDX30"/>
    <mergeCell ref="CDY30:CEA30"/>
    <mergeCell ref="AVM31:AVO31"/>
    <mergeCell ref="AVP31:AVZ31"/>
    <mergeCell ref="AWA31:AWC31"/>
    <mergeCell ref="AWD31:AWO31"/>
    <mergeCell ref="AWP31:AXB31"/>
    <mergeCell ref="AXC31:AXE31"/>
    <mergeCell ref="AXF31:AXP31"/>
    <mergeCell ref="AXQ31:AXS31"/>
    <mergeCell ref="AXT31:AYE31"/>
    <mergeCell ref="AYF31:AYR31"/>
    <mergeCell ref="AYS31:AYU31"/>
    <mergeCell ref="AYV31:AZF31"/>
    <mergeCell ref="AZG31:AZI31"/>
    <mergeCell ref="AZJ31:AZU31"/>
    <mergeCell ref="AZV31:BAH31"/>
    <mergeCell ref="BAI31:BAK31"/>
    <mergeCell ref="BAL31:BAV31"/>
    <mergeCell ref="BFH31:BFR31"/>
    <mergeCell ref="BFS31:BFU31"/>
    <mergeCell ref="BFV31:BGG31"/>
    <mergeCell ref="BGH31:BGT31"/>
    <mergeCell ref="BGU31:BGW31"/>
    <mergeCell ref="BGX31:BHH31"/>
    <mergeCell ref="BHI31:BHK31"/>
    <mergeCell ref="BHL31:BHW31"/>
    <mergeCell ref="BHX31:BIJ31"/>
    <mergeCell ref="BIK31:BIM31"/>
    <mergeCell ref="BIN31:BIX31"/>
    <mergeCell ref="BIY31:BJA31"/>
    <mergeCell ref="BJB31:BJM31"/>
    <mergeCell ref="BJN31:BJZ31"/>
    <mergeCell ref="BKA31:BKC31"/>
    <mergeCell ref="BKD31:BKN31"/>
    <mergeCell ref="BKO31:BKQ31"/>
    <mergeCell ref="BKR31:BLC31"/>
    <mergeCell ref="BLD31:BLP31"/>
    <mergeCell ref="BLQ31:BLS31"/>
    <mergeCell ref="BLT31:BMD31"/>
    <mergeCell ref="BME31:BMG31"/>
    <mergeCell ref="BMH31:BMS31"/>
    <mergeCell ref="BMT31:BNF31"/>
    <mergeCell ref="BNG31:BNI31"/>
    <mergeCell ref="BNJ31:BNT31"/>
    <mergeCell ref="BNU31:BNW31"/>
    <mergeCell ref="BNX31:BOI31"/>
    <mergeCell ref="BOJ31:BOV31"/>
    <mergeCell ref="BOW31:BOY31"/>
    <mergeCell ref="BOZ31:BPJ31"/>
    <mergeCell ref="BPK31:BPM31"/>
    <mergeCell ref="BPN31:BPY31"/>
    <mergeCell ref="BPZ31:BQL31"/>
    <mergeCell ref="BQM31:BQO31"/>
    <mergeCell ref="BQP31:BQZ31"/>
    <mergeCell ref="BRA31:BRC31"/>
    <mergeCell ref="BRD31:BRO31"/>
    <mergeCell ref="BRP31:BSB31"/>
    <mergeCell ref="BSC31:BSE31"/>
    <mergeCell ref="BSF31:BSP31"/>
    <mergeCell ref="BSQ31:BSS31"/>
    <mergeCell ref="BST31:BTE31"/>
    <mergeCell ref="BTF31:BTR31"/>
    <mergeCell ref="BTS31:BTU31"/>
    <mergeCell ref="BTV31:BUF31"/>
    <mergeCell ref="BUG31:BUI31"/>
    <mergeCell ref="BUJ31:BUU31"/>
    <mergeCell ref="BUV31:BVH31"/>
    <mergeCell ref="BVI31:BVK31"/>
    <mergeCell ref="BVL31:BVV31"/>
    <mergeCell ref="BVW31:BVY31"/>
    <mergeCell ref="BVZ31:BWK31"/>
    <mergeCell ref="BWL31:BWX31"/>
    <mergeCell ref="BWY31:BXA31"/>
    <mergeCell ref="BXB31:BXL31"/>
    <mergeCell ref="BXM31:BXO31"/>
    <mergeCell ref="BXP31:BYA31"/>
    <mergeCell ref="BYB31:BYN31"/>
    <mergeCell ref="BYO31:BYQ31"/>
    <mergeCell ref="BYR31:BZB31"/>
    <mergeCell ref="BZC31:BZE31"/>
    <mergeCell ref="BZF31:BZQ31"/>
    <mergeCell ref="BZR31:CAD31"/>
    <mergeCell ref="CAE31:CAG31"/>
    <mergeCell ref="CAH31:CAR31"/>
    <mergeCell ref="CAS31:CAU31"/>
    <mergeCell ref="CAV31:CBG31"/>
    <mergeCell ref="CLM30:CLO30"/>
    <mergeCell ref="CXI21:CXK21"/>
    <mergeCell ref="CXX21:CYE21"/>
    <mergeCell ref="CWU22:CWW22"/>
    <mergeCell ref="CWX22:CXH22"/>
    <mergeCell ref="CXI22:CXK22"/>
    <mergeCell ref="CBH31:CBT31"/>
    <mergeCell ref="CBU31:CBW31"/>
    <mergeCell ref="CBX31:CCH31"/>
    <mergeCell ref="CCI31:CCK31"/>
    <mergeCell ref="CCL31:CCW31"/>
    <mergeCell ref="CCX31:CDJ31"/>
    <mergeCell ref="CDK31:CDM31"/>
    <mergeCell ref="CDN31:CDX31"/>
    <mergeCell ref="CDY31:CEA31"/>
    <mergeCell ref="CEB31:CEM31"/>
    <mergeCell ref="CEN31:CEZ31"/>
    <mergeCell ref="CFA31:CFC31"/>
    <mergeCell ref="CFD31:CFN31"/>
    <mergeCell ref="CFO31:CFQ31"/>
    <mergeCell ref="CFR31:CGC31"/>
    <mergeCell ref="CGD31:CGP31"/>
    <mergeCell ref="CGQ31:CGS31"/>
    <mergeCell ref="CLP30:CLZ30"/>
    <mergeCell ref="CMA30:CMC30"/>
    <mergeCell ref="CMD30:CMO30"/>
    <mergeCell ref="CMP30:CNB30"/>
    <mergeCell ref="CNC30:CNE30"/>
    <mergeCell ref="CNF30:CNP30"/>
    <mergeCell ref="CNQ30:CNS30"/>
    <mergeCell ref="CNT30:COE30"/>
    <mergeCell ref="COF30:COR30"/>
    <mergeCell ref="CGT31:CHD31"/>
    <mergeCell ref="CHE31:CHG31"/>
    <mergeCell ref="CHH31:CHS31"/>
    <mergeCell ref="CHT31:CIF31"/>
    <mergeCell ref="CIG31:CII31"/>
    <mergeCell ref="CIJ31:CIT31"/>
    <mergeCell ref="CIU31:CIW31"/>
    <mergeCell ref="CIX31:CJI31"/>
    <mergeCell ref="CJJ31:CJV31"/>
    <mergeCell ref="CJW31:CJY31"/>
    <mergeCell ref="CJZ31:CKJ31"/>
    <mergeCell ref="CKK31:CKM31"/>
    <mergeCell ref="CKN31:CKY31"/>
    <mergeCell ref="CKZ31:CLL31"/>
    <mergeCell ref="CLM31:CLO31"/>
    <mergeCell ref="CLP31:CLZ31"/>
    <mergeCell ref="CMA31:CMC31"/>
    <mergeCell ref="CMD31:CMO31"/>
    <mergeCell ref="CMP31:CNB31"/>
    <mergeCell ref="CNC31:CNE31"/>
    <mergeCell ref="CNF31:CNP31"/>
    <mergeCell ref="CNQ31:CNS31"/>
    <mergeCell ref="CNT31:COE31"/>
    <mergeCell ref="COF31:COR31"/>
    <mergeCell ref="COS31:COU31"/>
    <mergeCell ref="COV31:CPF31"/>
    <mergeCell ref="CPG31:CPI31"/>
    <mergeCell ref="CPJ31:CPU31"/>
    <mergeCell ref="CPV31:CQH31"/>
    <mergeCell ref="CQI1:CRV1"/>
    <mergeCell ref="CRY1:CTL1"/>
    <mergeCell ref="CTO1:CVB1"/>
    <mergeCell ref="CVE1:CWR1"/>
    <mergeCell ref="CWU1:CYH1"/>
    <mergeCell ref="CQI4:CRV4"/>
    <mergeCell ref="CRY4:CTL4"/>
    <mergeCell ref="CTO4:CVB4"/>
    <mergeCell ref="CVE4:CWR4"/>
    <mergeCell ref="CWU4:CYH4"/>
    <mergeCell ref="CQV8:CRB8"/>
    <mergeCell ref="CSL8:CSR8"/>
    <mergeCell ref="CUB8:CUH8"/>
    <mergeCell ref="CVR8:CVX8"/>
    <mergeCell ref="CXH8:CXN8"/>
    <mergeCell ref="CPV30:CQH30"/>
    <mergeCell ref="COS30:COU30"/>
    <mergeCell ref="COV30:CPF30"/>
    <mergeCell ref="CPG30:CPI30"/>
    <mergeCell ref="CPJ30:CPU30"/>
    <mergeCell ref="CYK1:CZX1"/>
    <mergeCell ref="DAA1:DBN1"/>
    <mergeCell ref="DBQ1:DDD1"/>
    <mergeCell ref="DDG1:DET1"/>
    <mergeCell ref="DEW1:DGJ1"/>
    <mergeCell ref="DGM1:DHZ1"/>
    <mergeCell ref="DIC1:DJP1"/>
    <mergeCell ref="DJS1:DLF1"/>
    <mergeCell ref="DLI1:DMV1"/>
    <mergeCell ref="DMY1:DOL1"/>
    <mergeCell ref="DOO1:DQB1"/>
    <mergeCell ref="DQE1:DRR1"/>
    <mergeCell ref="DRU1:DTH1"/>
    <mergeCell ref="DTK1:DUX1"/>
    <mergeCell ref="DVA1:DWN1"/>
    <mergeCell ref="DWQ1:DYD1"/>
    <mergeCell ref="DYG1:DZT1"/>
    <mergeCell ref="CQW3:CRB3"/>
    <mergeCell ref="CSM3:CSR3"/>
    <mergeCell ref="CUC3:CUH3"/>
    <mergeCell ref="CVS3:CVX3"/>
    <mergeCell ref="CXI3:CXN3"/>
    <mergeCell ref="CYY3:CZD3"/>
    <mergeCell ref="DAO3:DAT3"/>
    <mergeCell ref="DCE3:DCJ3"/>
    <mergeCell ref="DDU3:DDZ3"/>
    <mergeCell ref="DFK3:DFP3"/>
    <mergeCell ref="DHA3:DHF3"/>
    <mergeCell ref="DIQ3:DIV3"/>
    <mergeCell ref="DKG3:DKL3"/>
    <mergeCell ref="DLW3:DMB3"/>
    <mergeCell ref="DNM3:DNR3"/>
    <mergeCell ref="DPC3:DPH3"/>
    <mergeCell ref="DQS3:DQX3"/>
    <mergeCell ref="DDG4:DET4"/>
    <mergeCell ref="DEW4:DGJ4"/>
    <mergeCell ref="DGM4:DHZ4"/>
    <mergeCell ref="DIC4:DJP4"/>
    <mergeCell ref="DJS4:DLF4"/>
    <mergeCell ref="DLI4:DMV4"/>
    <mergeCell ref="DMY4:DOL4"/>
    <mergeCell ref="DOO4:DQB4"/>
    <mergeCell ref="DQE4:DRR4"/>
    <mergeCell ref="DRU4:DTH4"/>
    <mergeCell ref="DTK4:DUX4"/>
    <mergeCell ref="DVA4:DWN4"/>
    <mergeCell ref="DWQ4:DYD4"/>
    <mergeCell ref="DYG4:DZT4"/>
    <mergeCell ref="DZW1:EBJ1"/>
    <mergeCell ref="EBM1:ECZ1"/>
    <mergeCell ref="EDC1:EEP1"/>
    <mergeCell ref="DSI3:DSN3"/>
    <mergeCell ref="DTY3:DUD3"/>
    <mergeCell ref="DVO3:DVT3"/>
    <mergeCell ref="DXE3:DXJ3"/>
    <mergeCell ref="DYU3:DYZ3"/>
    <mergeCell ref="EAK3:EAP3"/>
    <mergeCell ref="ECA3:ECF3"/>
    <mergeCell ref="EDQ3:EDV3"/>
    <mergeCell ref="DZW4:EBJ4"/>
    <mergeCell ref="EBM4:ECZ4"/>
    <mergeCell ref="EDC4:EEP4"/>
    <mergeCell ref="CYV9:CZD9"/>
    <mergeCell ref="DAL9:DAT9"/>
    <mergeCell ref="DCB9:DCJ9"/>
    <mergeCell ref="DDR9:DDZ9"/>
    <mergeCell ref="DFH9:DFP9"/>
    <mergeCell ref="DGX9:DHF9"/>
    <mergeCell ref="DIN9:DIV9"/>
    <mergeCell ref="DKD9:DKL9"/>
    <mergeCell ref="DLT9:DMB9"/>
    <mergeCell ref="DNJ9:DNR9"/>
    <mergeCell ref="DOZ9:DPH9"/>
    <mergeCell ref="DQP9:DQX9"/>
    <mergeCell ref="DDT8:DDZ8"/>
    <mergeCell ref="DYR9:DYZ9"/>
    <mergeCell ref="DGZ8:DHF8"/>
    <mergeCell ref="DIP8:DIV8"/>
    <mergeCell ref="DKF8:DKL8"/>
    <mergeCell ref="DLV8:DMB8"/>
    <mergeCell ref="DNL8:DNR8"/>
    <mergeCell ref="DPB8:DPH8"/>
    <mergeCell ref="DQR8:DQX8"/>
    <mergeCell ref="DXB9:DXJ9"/>
    <mergeCell ref="DSH8:DSN8"/>
    <mergeCell ref="DAG6:DAT6"/>
    <mergeCell ref="DBW6:DCJ6"/>
    <mergeCell ref="DDM6:DDZ6"/>
    <mergeCell ref="DTX8:DUD8"/>
    <mergeCell ref="DVN8:DVT8"/>
    <mergeCell ref="CYK4:CZX4"/>
    <mergeCell ref="DAA4:DBN4"/>
    <mergeCell ref="DBQ4:DDD4"/>
    <mergeCell ref="CQQ11:CQT11"/>
    <mergeCell ref="CQU11:CRB11"/>
    <mergeCell ref="CSG11:CSJ11"/>
    <mergeCell ref="CSK11:CSR11"/>
    <mergeCell ref="CTW11:CTZ11"/>
    <mergeCell ref="CUA11:CUH11"/>
    <mergeCell ref="CVM11:CVP11"/>
    <mergeCell ref="CVQ11:CVX11"/>
    <mergeCell ref="CXC11:CXF11"/>
    <mergeCell ref="CXG11:CXN11"/>
    <mergeCell ref="CYS11:CYV11"/>
    <mergeCell ref="CYW11:CZD11"/>
    <mergeCell ref="DAI11:DAL11"/>
    <mergeCell ref="DAM11:DAT11"/>
    <mergeCell ref="DBY11:DCB11"/>
    <mergeCell ref="DCC11:DCJ11"/>
    <mergeCell ref="CYX8:CZD8"/>
    <mergeCell ref="DAN8:DAT8"/>
    <mergeCell ref="DCD8:DCJ8"/>
    <mergeCell ref="DAI10:DAP10"/>
    <mergeCell ref="DAQ10:DAT10"/>
    <mergeCell ref="DBY10:DCF10"/>
    <mergeCell ref="DCG10:DCJ10"/>
    <mergeCell ref="CXK10:CXN10"/>
    <mergeCell ref="CYQ6:CZD6"/>
    <mergeCell ref="DGU11:DGX11"/>
    <mergeCell ref="DGY11:DHF11"/>
    <mergeCell ref="DIK11:DIN11"/>
    <mergeCell ref="DIO11:DIV11"/>
    <mergeCell ref="DKA11:DKD11"/>
    <mergeCell ref="DKE11:DKL11"/>
    <mergeCell ref="DLQ11:DLT11"/>
    <mergeCell ref="DFJ8:DFP8"/>
    <mergeCell ref="EAE11:EAH11"/>
    <mergeCell ref="EAI11:EAP11"/>
    <mergeCell ref="EBU11:EBX11"/>
    <mergeCell ref="EBY11:ECF11"/>
    <mergeCell ref="EDK11:EDN11"/>
    <mergeCell ref="DNG11:DNJ11"/>
    <mergeCell ref="DNK11:DNR11"/>
    <mergeCell ref="DOW11:DOZ11"/>
    <mergeCell ref="DPA11:DPH11"/>
    <mergeCell ref="DQM11:DQP11"/>
    <mergeCell ref="DQQ11:DQX11"/>
    <mergeCell ref="DSC11:DSF11"/>
    <mergeCell ref="DSG11:DSN11"/>
    <mergeCell ref="DTS11:DTV11"/>
    <mergeCell ref="DTW11:DUD11"/>
    <mergeCell ref="DVI11:DVL11"/>
    <mergeCell ref="DVM11:DVT11"/>
    <mergeCell ref="DWY11:DXB11"/>
    <mergeCell ref="DXC11:DXJ11"/>
    <mergeCell ref="DYO11:DYR11"/>
    <mergeCell ref="DXD8:DXJ8"/>
    <mergeCell ref="DYT8:DYZ8"/>
    <mergeCell ref="DVI10:DVP10"/>
    <mergeCell ref="DVQ10:DVT10"/>
    <mergeCell ref="EDO11:EDV11"/>
    <mergeCell ref="CQP15:CQQ15"/>
    <mergeCell ref="CSF15:CSG15"/>
    <mergeCell ref="CTV15:CTW15"/>
    <mergeCell ref="CVL15:CVM15"/>
    <mergeCell ref="CXB15:CXC15"/>
    <mergeCell ref="CYR15:CYS15"/>
    <mergeCell ref="DAH15:DAI15"/>
    <mergeCell ref="DBX15:DBY15"/>
    <mergeCell ref="DDN15:DDO15"/>
    <mergeCell ref="DFD15:DFE15"/>
    <mergeCell ref="DGT15:DGU15"/>
    <mergeCell ref="DIJ15:DIK15"/>
    <mergeCell ref="DJZ15:DKA15"/>
    <mergeCell ref="DLP15:DLQ15"/>
    <mergeCell ref="DNF15:DNG15"/>
    <mergeCell ref="DOV15:DOW15"/>
    <mergeCell ref="DQL15:DQM15"/>
    <mergeCell ref="DSB15:DSC15"/>
    <mergeCell ref="DTR15:DTS15"/>
    <mergeCell ref="DVH15:DVI15"/>
    <mergeCell ref="DWX15:DWY15"/>
    <mergeCell ref="DYN15:DYO15"/>
    <mergeCell ref="EAD15:EAE15"/>
    <mergeCell ref="EBT15:EBU15"/>
    <mergeCell ref="EDJ15:EDK15"/>
    <mergeCell ref="DLU11:DMB11"/>
    <mergeCell ref="DDO11:DDR11"/>
    <mergeCell ref="DYS11:DYZ11"/>
    <mergeCell ref="DDS11:DDZ11"/>
    <mergeCell ref="DFE11:DFH11"/>
    <mergeCell ref="DFI11:DFP11"/>
    <mergeCell ref="CQP17:CQQ17"/>
    <mergeCell ref="CSF17:CSG17"/>
    <mergeCell ref="CTV17:CTW17"/>
    <mergeCell ref="CVL17:CVM17"/>
    <mergeCell ref="CXB17:CXC17"/>
    <mergeCell ref="CYR17:CYS17"/>
    <mergeCell ref="DAH17:DAI17"/>
    <mergeCell ref="DBX17:DBY17"/>
    <mergeCell ref="DDN17:DDO17"/>
    <mergeCell ref="DFD17:DFE17"/>
    <mergeCell ref="DGT17:DGU17"/>
    <mergeCell ref="DIJ17:DIK17"/>
    <mergeCell ref="DJZ17:DKA17"/>
    <mergeCell ref="DLP17:DLQ17"/>
    <mergeCell ref="DNF17:DNG17"/>
    <mergeCell ref="DOV17:DOW17"/>
    <mergeCell ref="DQL17:DQM17"/>
    <mergeCell ref="DSB17:DSC17"/>
    <mergeCell ref="DTR17:DTS17"/>
    <mergeCell ref="DVH17:DVI17"/>
    <mergeCell ref="DWX17:DWY17"/>
    <mergeCell ref="DYN17:DYO17"/>
    <mergeCell ref="EAD17:EAE17"/>
    <mergeCell ref="EBT17:EBU17"/>
    <mergeCell ref="EDJ17:EDK17"/>
    <mergeCell ref="DDB20:DDF20"/>
    <mergeCell ref="DDG20:DDI20"/>
    <mergeCell ref="CQI19:CQV19"/>
    <mergeCell ref="CQW19:CQY20"/>
    <mergeCell ref="CQZ19:CRK20"/>
    <mergeCell ref="CRL19:CRX19"/>
    <mergeCell ref="CRY19:CSL19"/>
    <mergeCell ref="CSM19:CSO20"/>
    <mergeCell ref="CSP19:CTA20"/>
    <mergeCell ref="CTB19:CTN19"/>
    <mergeCell ref="CTO19:CUB19"/>
    <mergeCell ref="CUC19:CUE20"/>
    <mergeCell ref="CUF19:CUQ20"/>
    <mergeCell ref="CUR19:CVD19"/>
    <mergeCell ref="CVE19:CVR19"/>
    <mergeCell ref="CVS19:CVU20"/>
    <mergeCell ref="CVV19:CWG20"/>
    <mergeCell ref="CWH19:CWT19"/>
    <mergeCell ref="CWU19:CXH19"/>
    <mergeCell ref="CWX20:CXH20"/>
    <mergeCell ref="DKG19:DKI20"/>
    <mergeCell ref="DKJ19:DKU20"/>
    <mergeCell ref="CXI19:CXK20"/>
    <mergeCell ref="CXL19:CXW20"/>
    <mergeCell ref="CXX19:CYJ19"/>
    <mergeCell ref="CYK19:CYX19"/>
    <mergeCell ref="CYY19:CZA20"/>
    <mergeCell ref="CZB19:CZM20"/>
    <mergeCell ref="CZN19:CZZ19"/>
    <mergeCell ref="DAA19:DAN19"/>
    <mergeCell ref="DAO19:DAQ20"/>
    <mergeCell ref="DAR19:DBC20"/>
    <mergeCell ref="DBD19:DBP19"/>
    <mergeCell ref="DBQ19:DCD19"/>
    <mergeCell ref="DCE19:DCG20"/>
    <mergeCell ref="DCH19:DCS20"/>
    <mergeCell ref="DCT19:DDF19"/>
    <mergeCell ref="DDG19:DDT19"/>
    <mergeCell ref="DDU19:DDW20"/>
    <mergeCell ref="CXX20:CYE20"/>
    <mergeCell ref="CYF20:CYJ20"/>
    <mergeCell ref="CYK20:CYM20"/>
    <mergeCell ref="CYN20:CYX20"/>
    <mergeCell ref="CZN20:CZU20"/>
    <mergeCell ref="CZV20:CZZ20"/>
    <mergeCell ref="DAA20:DAC20"/>
    <mergeCell ref="DAD20:DAN20"/>
    <mergeCell ref="DBD20:DBK20"/>
    <mergeCell ref="DBL20:DBP20"/>
    <mergeCell ref="DBQ20:DBS20"/>
    <mergeCell ref="DBT20:DCD20"/>
    <mergeCell ref="DCT20:DDA20"/>
    <mergeCell ref="DDJ20:DDT20"/>
    <mergeCell ref="DKV19:DLH19"/>
    <mergeCell ref="DLI19:DLV19"/>
    <mergeCell ref="DLW19:DLY20"/>
    <mergeCell ref="DLZ19:DMK20"/>
    <mergeCell ref="DML19:DMX19"/>
    <mergeCell ref="DMY19:DNL19"/>
    <mergeCell ref="DNM19:DNO20"/>
    <mergeCell ref="DNP19:DOA20"/>
    <mergeCell ref="DOB19:DON19"/>
    <mergeCell ref="DOO19:DPB19"/>
    <mergeCell ref="DPC19:DPE20"/>
    <mergeCell ref="DPF19:DPQ20"/>
    <mergeCell ref="DPR19:DQD19"/>
    <mergeCell ref="DQE19:DQR19"/>
    <mergeCell ref="DQS19:DQU20"/>
    <mergeCell ref="DQV19:DRG20"/>
    <mergeCell ref="DRH19:DRT19"/>
    <mergeCell ref="DKV20:DLC20"/>
    <mergeCell ref="DLD20:DLH20"/>
    <mergeCell ref="DLI20:DLK20"/>
    <mergeCell ref="DLL20:DLV20"/>
    <mergeCell ref="DML20:DMS20"/>
    <mergeCell ref="DMT20:DMX20"/>
    <mergeCell ref="DMY20:DNA20"/>
    <mergeCell ref="DNB20:DNL20"/>
    <mergeCell ref="DOB20:DOI20"/>
    <mergeCell ref="DOJ20:DON20"/>
    <mergeCell ref="DOO20:DOQ20"/>
    <mergeCell ref="DOR20:DPB20"/>
    <mergeCell ref="DPR20:DPY20"/>
    <mergeCell ref="DPZ20:DQD20"/>
    <mergeCell ref="DQE20:DQG20"/>
    <mergeCell ref="DRU19:DSH19"/>
    <mergeCell ref="DSI19:DSK20"/>
    <mergeCell ref="DSL19:DSW20"/>
    <mergeCell ref="DSX19:DTJ19"/>
    <mergeCell ref="DTK19:DTX19"/>
    <mergeCell ref="DTY19:DUA20"/>
    <mergeCell ref="DUB19:DUM20"/>
    <mergeCell ref="DUN19:DUZ19"/>
    <mergeCell ref="DVA19:DVN19"/>
    <mergeCell ref="DVO19:DVQ20"/>
    <mergeCell ref="DVR19:DWC20"/>
    <mergeCell ref="DWD19:DWP19"/>
    <mergeCell ref="DWQ19:DXD19"/>
    <mergeCell ref="DXE19:DXG20"/>
    <mergeCell ref="DXH19:DXS20"/>
    <mergeCell ref="DXT19:DYF19"/>
    <mergeCell ref="DYG19:DYT19"/>
    <mergeCell ref="DXT20:DYA20"/>
    <mergeCell ref="DYB20:DYF20"/>
    <mergeCell ref="DYG20:DYI20"/>
    <mergeCell ref="DYJ20:DYT20"/>
    <mergeCell ref="DYU19:DYW20"/>
    <mergeCell ref="DYX19:DZI20"/>
    <mergeCell ref="DZJ19:DZV19"/>
    <mergeCell ref="DZW19:EAJ19"/>
    <mergeCell ref="EAK19:EAM20"/>
    <mergeCell ref="EAN19:EAY20"/>
    <mergeCell ref="EAZ19:EBL19"/>
    <mergeCell ref="EBM19:EBZ19"/>
    <mergeCell ref="ECA19:ECC20"/>
    <mergeCell ref="ECD19:ECO20"/>
    <mergeCell ref="ECP19:EDB19"/>
    <mergeCell ref="EDC19:EDP19"/>
    <mergeCell ref="EDQ19:EDS20"/>
    <mergeCell ref="EDT19:EEE20"/>
    <mergeCell ref="EEF19:EER19"/>
    <mergeCell ref="CQI20:CQK20"/>
    <mergeCell ref="CQL20:CQV20"/>
    <mergeCell ref="CRL20:CRS20"/>
    <mergeCell ref="CRT20:CRX20"/>
    <mergeCell ref="CRY20:CSA20"/>
    <mergeCell ref="CSB20:CSL20"/>
    <mergeCell ref="CTB20:CTI20"/>
    <mergeCell ref="CTJ20:CTN20"/>
    <mergeCell ref="CTO20:CTQ20"/>
    <mergeCell ref="CTR20:CUB20"/>
    <mergeCell ref="CUR20:CUY20"/>
    <mergeCell ref="CUZ20:CVD20"/>
    <mergeCell ref="CVE20:CVG20"/>
    <mergeCell ref="CVH20:CVR20"/>
    <mergeCell ref="CWH20:CWO20"/>
    <mergeCell ref="CWP20:CWT20"/>
    <mergeCell ref="CWU20:CWW20"/>
    <mergeCell ref="DEJ20:DEQ20"/>
    <mergeCell ref="DER20:DEV20"/>
    <mergeCell ref="DEW20:DEY20"/>
    <mergeCell ref="DEZ20:DFJ20"/>
    <mergeCell ref="DFZ20:DGG20"/>
    <mergeCell ref="DGH20:DGL20"/>
    <mergeCell ref="DGM20:DGO20"/>
    <mergeCell ref="DGP20:DGZ20"/>
    <mergeCell ref="DHP20:DHW20"/>
    <mergeCell ref="DHX20:DIB20"/>
    <mergeCell ref="DIC20:DIE20"/>
    <mergeCell ref="DIF20:DIP20"/>
    <mergeCell ref="DJF20:DJM20"/>
    <mergeCell ref="DJN20:DJR20"/>
    <mergeCell ref="DJS20:DJU20"/>
    <mergeCell ref="DJV20:DKF20"/>
    <mergeCell ref="DDX19:DEI20"/>
    <mergeCell ref="DEJ19:DEV19"/>
    <mergeCell ref="DEW19:DFJ19"/>
    <mergeCell ref="DFK19:DFM20"/>
    <mergeCell ref="DFN19:DFY20"/>
    <mergeCell ref="DFZ19:DGL19"/>
    <mergeCell ref="DGM19:DGZ19"/>
    <mergeCell ref="DHA19:DHC20"/>
    <mergeCell ref="DHD19:DHO20"/>
    <mergeCell ref="DHP19:DIB19"/>
    <mergeCell ref="DIC19:DIP19"/>
    <mergeCell ref="DIQ19:DIS20"/>
    <mergeCell ref="DIT19:DJE20"/>
    <mergeCell ref="DJF19:DJR19"/>
    <mergeCell ref="DJS19:DKF19"/>
    <mergeCell ref="DQH20:DQR20"/>
    <mergeCell ref="DRH20:DRO20"/>
    <mergeCell ref="DRP20:DRT20"/>
    <mergeCell ref="DRU20:DRW20"/>
    <mergeCell ref="DRX20:DSH20"/>
    <mergeCell ref="DSX20:DTE20"/>
    <mergeCell ref="DTF20:DTJ20"/>
    <mergeCell ref="DTK20:DTM20"/>
    <mergeCell ref="DTN20:DTX20"/>
    <mergeCell ref="DUN20:DUU20"/>
    <mergeCell ref="DUV20:DUZ20"/>
    <mergeCell ref="DVA20:DVC20"/>
    <mergeCell ref="DVD20:DVN20"/>
    <mergeCell ref="DWD20:DWK20"/>
    <mergeCell ref="DWL20:DWP20"/>
    <mergeCell ref="DWQ20:DWS20"/>
    <mergeCell ref="DWT20:DXD20"/>
    <mergeCell ref="DZJ20:DZQ20"/>
    <mergeCell ref="DZR20:DZV20"/>
    <mergeCell ref="DZW20:DZY20"/>
    <mergeCell ref="DZZ20:EAJ20"/>
    <mergeCell ref="EAZ20:EBG20"/>
    <mergeCell ref="EBH20:EBL20"/>
    <mergeCell ref="EBM20:EBO20"/>
    <mergeCell ref="EBP20:EBZ20"/>
    <mergeCell ref="ECP20:ECW20"/>
    <mergeCell ref="ECX20:EDB20"/>
    <mergeCell ref="EDC20:EDE20"/>
    <mergeCell ref="EDF20:EDP20"/>
    <mergeCell ref="EEF20:EEM20"/>
    <mergeCell ref="EEN20:EER20"/>
    <mergeCell ref="CQI21:CQK21"/>
    <mergeCell ref="CQL21:CQV21"/>
    <mergeCell ref="CQW21:CQY21"/>
    <mergeCell ref="CRL21:CRS21"/>
    <mergeCell ref="CRY21:CSA21"/>
    <mergeCell ref="CSB21:CSL21"/>
    <mergeCell ref="CSM21:CSO21"/>
    <mergeCell ref="CTB21:CTI21"/>
    <mergeCell ref="CTO21:CTQ21"/>
    <mergeCell ref="CTR21:CUB21"/>
    <mergeCell ref="CUC21:CUE21"/>
    <mergeCell ref="CUR21:CUY21"/>
    <mergeCell ref="CVE21:CVG21"/>
    <mergeCell ref="CVH21:CVR21"/>
    <mergeCell ref="CVS21:CVU21"/>
    <mergeCell ref="CWH21:CWO21"/>
    <mergeCell ref="CWU21:CWW21"/>
    <mergeCell ref="CWX21:CXH21"/>
    <mergeCell ref="CYK21:CYM21"/>
    <mergeCell ref="CYN21:CYX21"/>
    <mergeCell ref="CYY21:CZA21"/>
    <mergeCell ref="CZN21:CZU21"/>
    <mergeCell ref="DAA21:DAC21"/>
    <mergeCell ref="DAD21:DAN21"/>
    <mergeCell ref="DAO21:DAQ21"/>
    <mergeCell ref="DBD21:DBK21"/>
    <mergeCell ref="DBQ21:DBS21"/>
    <mergeCell ref="DBT21:DCD21"/>
    <mergeCell ref="DCE21:DCG21"/>
    <mergeCell ref="DCT21:DDA21"/>
    <mergeCell ref="DDG21:DDI21"/>
    <mergeCell ref="DDJ21:DDT21"/>
    <mergeCell ref="DDU21:DDW21"/>
    <mergeCell ref="DEJ21:DEQ21"/>
    <mergeCell ref="DEW21:DEY21"/>
    <mergeCell ref="DEZ21:DFJ21"/>
    <mergeCell ref="DFK21:DFM21"/>
    <mergeCell ref="DFZ21:DGG21"/>
    <mergeCell ref="DGM21:DGO21"/>
    <mergeCell ref="DGP21:DGZ21"/>
    <mergeCell ref="DHA21:DHC21"/>
    <mergeCell ref="DHP21:DHW21"/>
    <mergeCell ref="DIC21:DIE21"/>
    <mergeCell ref="DIF21:DIP21"/>
    <mergeCell ref="DIQ21:DIS21"/>
    <mergeCell ref="DJF21:DJM21"/>
    <mergeCell ref="DJS21:DJU21"/>
    <mergeCell ref="DJV21:DKF21"/>
    <mergeCell ref="DKG21:DKI21"/>
    <mergeCell ref="DKV21:DLC21"/>
    <mergeCell ref="DLI21:DLK21"/>
    <mergeCell ref="DLL21:DLV21"/>
    <mergeCell ref="DLW21:DLY21"/>
    <mergeCell ref="DML21:DMS21"/>
    <mergeCell ref="DMY21:DNA21"/>
    <mergeCell ref="DNB21:DNL21"/>
    <mergeCell ref="DNM21:DNO21"/>
    <mergeCell ref="DOB21:DOI21"/>
    <mergeCell ref="DOO21:DOQ21"/>
    <mergeCell ref="DOR21:DPB21"/>
    <mergeCell ref="DPC21:DPE21"/>
    <mergeCell ref="DPR21:DPY21"/>
    <mergeCell ref="DQE21:DQG21"/>
    <mergeCell ref="DQH21:DQR21"/>
    <mergeCell ref="DQS21:DQU21"/>
    <mergeCell ref="DRH21:DRO21"/>
    <mergeCell ref="DRU21:DRW21"/>
    <mergeCell ref="DRX21:DSH21"/>
    <mergeCell ref="DSI21:DSK21"/>
    <mergeCell ref="DSX21:DTE21"/>
    <mergeCell ref="DTK21:DTM21"/>
    <mergeCell ref="DTN21:DTX21"/>
    <mergeCell ref="DTY21:DUA21"/>
    <mergeCell ref="DUN21:DUU21"/>
    <mergeCell ref="DVA21:DVC21"/>
    <mergeCell ref="DVD21:DVN21"/>
    <mergeCell ref="DVO21:DVQ21"/>
    <mergeCell ref="DWD21:DWK21"/>
    <mergeCell ref="DWQ21:DWS21"/>
    <mergeCell ref="DWT21:DXD21"/>
    <mergeCell ref="DXE21:DXG21"/>
    <mergeCell ref="DXT21:DYA21"/>
    <mergeCell ref="DYG21:DYI21"/>
    <mergeCell ref="DYJ21:DYT21"/>
    <mergeCell ref="DYU21:DYW21"/>
    <mergeCell ref="DZJ21:DZQ21"/>
    <mergeCell ref="DZW21:DZY21"/>
    <mergeCell ref="DZZ21:EAJ21"/>
    <mergeCell ref="EAK21:EAM21"/>
    <mergeCell ref="EAZ21:EBG21"/>
    <mergeCell ref="EBM21:EBO21"/>
    <mergeCell ref="EBP21:EBZ21"/>
    <mergeCell ref="ECA21:ECC21"/>
    <mergeCell ref="ECP21:ECW21"/>
    <mergeCell ref="EDC21:EDE21"/>
    <mergeCell ref="EDF21:EDP21"/>
    <mergeCell ref="EDQ21:EDS21"/>
    <mergeCell ref="EEF21:EEM21"/>
    <mergeCell ref="CQI22:CQK22"/>
    <mergeCell ref="CQL22:CQV22"/>
    <mergeCell ref="CQW22:CQY22"/>
    <mergeCell ref="CRL22:CRS22"/>
    <mergeCell ref="CRT22:CRX22"/>
    <mergeCell ref="CRY22:CSA22"/>
    <mergeCell ref="CSB22:CSL22"/>
    <mergeCell ref="CSM22:CSO22"/>
    <mergeCell ref="CTB22:CTI22"/>
    <mergeCell ref="CTJ22:CTN22"/>
    <mergeCell ref="CTO22:CTQ22"/>
    <mergeCell ref="CTR22:CUB22"/>
    <mergeCell ref="CUC22:CUE22"/>
    <mergeCell ref="CUR22:CUY22"/>
    <mergeCell ref="CUZ22:CVD22"/>
    <mergeCell ref="CVE22:CVG22"/>
    <mergeCell ref="CVH22:CVR22"/>
    <mergeCell ref="CVS22:CVU22"/>
    <mergeCell ref="CWH22:CWO22"/>
    <mergeCell ref="CWP22:CWT22"/>
    <mergeCell ref="CXX22:CYE22"/>
    <mergeCell ref="CYF22:CYJ22"/>
    <mergeCell ref="CYK22:CYM22"/>
    <mergeCell ref="CYN22:CYX22"/>
    <mergeCell ref="CYY22:CZA22"/>
    <mergeCell ref="CZN22:CZU22"/>
    <mergeCell ref="CZV22:CZZ22"/>
    <mergeCell ref="DAA22:DAC22"/>
    <mergeCell ref="DAD22:DAN22"/>
    <mergeCell ref="DAO22:DAQ22"/>
    <mergeCell ref="DBD22:DBK22"/>
    <mergeCell ref="DBL22:DBP22"/>
    <mergeCell ref="DBQ22:DBS22"/>
    <mergeCell ref="DBT22:DCD22"/>
    <mergeCell ref="DCE22:DCG22"/>
    <mergeCell ref="DCT22:DDA22"/>
    <mergeCell ref="DDB22:DDF22"/>
    <mergeCell ref="DDG22:DDI22"/>
    <mergeCell ref="DDJ22:DDT22"/>
    <mergeCell ref="DDU22:DDW22"/>
    <mergeCell ref="DEJ22:DEQ22"/>
    <mergeCell ref="DER22:DEV22"/>
    <mergeCell ref="DEW22:DEY22"/>
    <mergeCell ref="DEZ22:DFJ22"/>
    <mergeCell ref="DFK22:DFM22"/>
    <mergeCell ref="DFZ22:DGG22"/>
    <mergeCell ref="DGH22:DGL22"/>
    <mergeCell ref="DGM22:DGO22"/>
    <mergeCell ref="DGP22:DGZ22"/>
    <mergeCell ref="DHA22:DHC22"/>
    <mergeCell ref="DHP22:DHW22"/>
    <mergeCell ref="DHX22:DIB22"/>
    <mergeCell ref="DIC22:DIE22"/>
    <mergeCell ref="DIF22:DIP22"/>
    <mergeCell ref="DIQ22:DIS22"/>
    <mergeCell ref="DJF22:DJM22"/>
    <mergeCell ref="DJN22:DJR22"/>
    <mergeCell ref="DJS22:DJU22"/>
    <mergeCell ref="DJV22:DKF22"/>
    <mergeCell ref="DKG22:DKI22"/>
    <mergeCell ref="DKV22:DLC22"/>
    <mergeCell ref="DLD22:DLH22"/>
    <mergeCell ref="DLI22:DLK22"/>
    <mergeCell ref="DLL22:DLV22"/>
    <mergeCell ref="DLW22:DLY22"/>
    <mergeCell ref="DML22:DMS22"/>
    <mergeCell ref="DMT22:DMX22"/>
    <mergeCell ref="DMY22:DNA22"/>
    <mergeCell ref="DNB22:DNL22"/>
    <mergeCell ref="DNM22:DNO22"/>
    <mergeCell ref="DOB22:DOI22"/>
    <mergeCell ref="DOJ22:DON22"/>
    <mergeCell ref="DOO22:DOQ22"/>
    <mergeCell ref="DOR22:DPB22"/>
    <mergeCell ref="DPC22:DPE22"/>
    <mergeCell ref="DPR22:DPY22"/>
    <mergeCell ref="DPZ22:DQD22"/>
    <mergeCell ref="DQE22:DQG22"/>
    <mergeCell ref="DQH22:DQR22"/>
    <mergeCell ref="DQS22:DQU22"/>
    <mergeCell ref="DRH22:DRO22"/>
    <mergeCell ref="DRP22:DRT22"/>
    <mergeCell ref="DRU22:DRW22"/>
    <mergeCell ref="DRX22:DSH22"/>
    <mergeCell ref="DSI22:DSK22"/>
    <mergeCell ref="DSX22:DTE22"/>
    <mergeCell ref="DTF22:DTJ22"/>
    <mergeCell ref="DTK22:DTM22"/>
    <mergeCell ref="DTN22:DTX22"/>
    <mergeCell ref="DTY22:DUA22"/>
    <mergeCell ref="DUN22:DUU22"/>
    <mergeCell ref="DUV22:DUZ22"/>
    <mergeCell ref="DVA22:DVC22"/>
    <mergeCell ref="DVD22:DVN22"/>
    <mergeCell ref="DVO22:DVQ22"/>
    <mergeCell ref="DWD22:DWK22"/>
    <mergeCell ref="DWL22:DWP22"/>
    <mergeCell ref="DWQ22:DWS22"/>
    <mergeCell ref="DWT22:DXD22"/>
    <mergeCell ref="DXE22:DXG22"/>
    <mergeCell ref="DXT22:DYA22"/>
    <mergeCell ref="DYB22:DYF22"/>
    <mergeCell ref="DYG22:DYI22"/>
    <mergeCell ref="DYJ22:DYT22"/>
    <mergeCell ref="DYU22:DYW22"/>
    <mergeCell ref="DZJ22:DZQ22"/>
    <mergeCell ref="DZR22:DZV22"/>
    <mergeCell ref="DZW22:DZY22"/>
    <mergeCell ref="DZZ22:EAJ22"/>
    <mergeCell ref="EAK22:EAM22"/>
    <mergeCell ref="EAZ22:EBG22"/>
    <mergeCell ref="EBH22:EBL22"/>
    <mergeCell ref="EBM22:EBO22"/>
    <mergeCell ref="EBP22:EBZ22"/>
    <mergeCell ref="ECA22:ECC22"/>
    <mergeCell ref="ECP22:ECW22"/>
    <mergeCell ref="ECX22:EDB22"/>
    <mergeCell ref="EDC22:EDE22"/>
    <mergeCell ref="EDF22:EDP22"/>
    <mergeCell ref="EDQ22:EDS22"/>
    <mergeCell ref="EEF22:EEM22"/>
    <mergeCell ref="EEN22:EER22"/>
    <mergeCell ref="CQI23:CQK23"/>
    <mergeCell ref="CQL23:CQV23"/>
    <mergeCell ref="CQW23:CQY23"/>
    <mergeCell ref="CRL23:CRS23"/>
    <mergeCell ref="CRT23:CRX23"/>
    <mergeCell ref="CRY23:CSA23"/>
    <mergeCell ref="CSB23:CSL23"/>
    <mergeCell ref="CSM23:CSO23"/>
    <mergeCell ref="CTB23:CTI23"/>
    <mergeCell ref="CTJ23:CTN23"/>
    <mergeCell ref="CTO23:CTQ23"/>
    <mergeCell ref="CTR23:CUB23"/>
    <mergeCell ref="CUC23:CUE23"/>
    <mergeCell ref="CUR23:CUY23"/>
    <mergeCell ref="CUZ23:CVD23"/>
    <mergeCell ref="CVE23:CVG23"/>
    <mergeCell ref="CVH23:CVR23"/>
    <mergeCell ref="CVS23:CVU23"/>
    <mergeCell ref="CWH23:CWO23"/>
    <mergeCell ref="CWP23:CWT23"/>
    <mergeCell ref="CWU23:CWW23"/>
    <mergeCell ref="CWX23:CXH23"/>
    <mergeCell ref="CXI23:CXK23"/>
    <mergeCell ref="CXX23:CYE23"/>
    <mergeCell ref="CYF23:CYJ23"/>
    <mergeCell ref="CYK23:CYM23"/>
    <mergeCell ref="CYN23:CYX23"/>
    <mergeCell ref="CYY23:CZA23"/>
    <mergeCell ref="CZN23:CZU23"/>
    <mergeCell ref="CZV23:CZZ23"/>
    <mergeCell ref="DAA23:DAC23"/>
    <mergeCell ref="DAD23:DAN23"/>
    <mergeCell ref="DAO23:DAQ23"/>
    <mergeCell ref="DBD23:DBK23"/>
    <mergeCell ref="DBL23:DBP23"/>
    <mergeCell ref="DBQ23:DBS23"/>
    <mergeCell ref="DBT23:DCD23"/>
    <mergeCell ref="DCE23:DCG23"/>
    <mergeCell ref="DCT23:DDA23"/>
    <mergeCell ref="DDB23:DDF23"/>
    <mergeCell ref="DDG23:DDI23"/>
    <mergeCell ref="DDJ23:DDT23"/>
    <mergeCell ref="DDU23:DDW23"/>
    <mergeCell ref="DEJ23:DEQ23"/>
    <mergeCell ref="DER23:DEV23"/>
    <mergeCell ref="DEW23:DEY23"/>
    <mergeCell ref="DEZ23:DFJ23"/>
    <mergeCell ref="DFK23:DFM23"/>
    <mergeCell ref="DFZ23:DGG23"/>
    <mergeCell ref="DGH23:DGL23"/>
    <mergeCell ref="DGM23:DGO23"/>
    <mergeCell ref="DGP23:DGZ23"/>
    <mergeCell ref="DHA23:DHC23"/>
    <mergeCell ref="DHP23:DHW23"/>
    <mergeCell ref="DHX23:DIB23"/>
    <mergeCell ref="DIC23:DIE23"/>
    <mergeCell ref="DIF23:DIP23"/>
    <mergeCell ref="DIQ23:DIS23"/>
    <mergeCell ref="DJF23:DJM23"/>
    <mergeCell ref="DJN23:DJR23"/>
    <mergeCell ref="DJS23:DJU23"/>
    <mergeCell ref="DJV23:DKF23"/>
    <mergeCell ref="DKG23:DKI23"/>
    <mergeCell ref="DKV23:DLC23"/>
    <mergeCell ref="DLD23:DLH23"/>
    <mergeCell ref="DLI23:DLK23"/>
    <mergeCell ref="DLL23:DLV23"/>
    <mergeCell ref="DLW23:DLY23"/>
    <mergeCell ref="DML23:DMS23"/>
    <mergeCell ref="DMT23:DMX23"/>
    <mergeCell ref="DMY23:DNA23"/>
    <mergeCell ref="DNB23:DNL23"/>
    <mergeCell ref="DNM23:DNO23"/>
    <mergeCell ref="DOB23:DOI23"/>
    <mergeCell ref="DOJ23:DON23"/>
    <mergeCell ref="DOO23:DOQ23"/>
    <mergeCell ref="DOR23:DPB23"/>
    <mergeCell ref="DPC23:DPE23"/>
    <mergeCell ref="DPR23:DPY23"/>
    <mergeCell ref="DPZ23:DQD23"/>
    <mergeCell ref="DQE23:DQG23"/>
    <mergeCell ref="DQH23:DQR23"/>
    <mergeCell ref="DQS23:DQU23"/>
    <mergeCell ref="DRH23:DRO23"/>
    <mergeCell ref="DRP23:DRT23"/>
    <mergeCell ref="DRU23:DRW23"/>
    <mergeCell ref="DRX23:DSH23"/>
    <mergeCell ref="DSI23:DSK23"/>
    <mergeCell ref="DSX23:DTE23"/>
    <mergeCell ref="DTF23:DTJ23"/>
    <mergeCell ref="DTK23:DTM23"/>
    <mergeCell ref="DTN23:DTX23"/>
    <mergeCell ref="DTY23:DUA23"/>
    <mergeCell ref="DUN23:DUU23"/>
    <mergeCell ref="DUV23:DUZ23"/>
    <mergeCell ref="DVA23:DVC23"/>
    <mergeCell ref="DVD23:DVN23"/>
    <mergeCell ref="DVO23:DVQ23"/>
    <mergeCell ref="DWD23:DWK23"/>
    <mergeCell ref="DWL23:DWP23"/>
    <mergeCell ref="DWQ23:DWS23"/>
    <mergeCell ref="DWT23:DXD23"/>
    <mergeCell ref="DXE23:DXG23"/>
    <mergeCell ref="DXT23:DYA23"/>
    <mergeCell ref="DYB23:DYF23"/>
    <mergeCell ref="DYG23:DYI23"/>
    <mergeCell ref="DYJ23:DYT23"/>
    <mergeCell ref="DYU23:DYW23"/>
    <mergeCell ref="DZJ23:DZQ23"/>
    <mergeCell ref="DZR23:DZV23"/>
    <mergeCell ref="DZW23:DZY23"/>
    <mergeCell ref="DZZ23:EAJ23"/>
    <mergeCell ref="EAK23:EAM23"/>
    <mergeCell ref="EAZ23:EBG23"/>
    <mergeCell ref="EBH23:EBL23"/>
    <mergeCell ref="EBM23:EBO23"/>
    <mergeCell ref="EBP23:EBZ23"/>
    <mergeCell ref="ECA23:ECC23"/>
    <mergeCell ref="ECP23:ECW23"/>
    <mergeCell ref="ECX23:EDB23"/>
    <mergeCell ref="EDC23:EDE23"/>
    <mergeCell ref="EDF23:EDP23"/>
    <mergeCell ref="EDQ23:EDS23"/>
    <mergeCell ref="EEF23:EEM23"/>
    <mergeCell ref="EEN23:EER23"/>
    <mergeCell ref="CQI24:CQK24"/>
    <mergeCell ref="CQL24:CQV24"/>
    <mergeCell ref="CQW24:CQY24"/>
    <mergeCell ref="CRL24:CRS24"/>
    <mergeCell ref="CRT24:CRX24"/>
    <mergeCell ref="CRY24:CSA24"/>
    <mergeCell ref="CSB24:CSL24"/>
    <mergeCell ref="CSM24:CSO24"/>
    <mergeCell ref="CTB24:CTI24"/>
    <mergeCell ref="CTJ24:CTN24"/>
    <mergeCell ref="CTO24:CTQ24"/>
    <mergeCell ref="CTR24:CUB24"/>
    <mergeCell ref="CUC24:CUE24"/>
    <mergeCell ref="CUR24:CUY24"/>
    <mergeCell ref="CUZ24:CVD24"/>
    <mergeCell ref="CVE24:CVG24"/>
    <mergeCell ref="CVH24:CVR24"/>
    <mergeCell ref="CVS24:CVU24"/>
    <mergeCell ref="CWH24:CWO24"/>
    <mergeCell ref="CWP24:CWT24"/>
    <mergeCell ref="CWU24:CWW24"/>
    <mergeCell ref="CWX24:CXH24"/>
    <mergeCell ref="CXI24:CXK24"/>
    <mergeCell ref="CXX24:CYE24"/>
    <mergeCell ref="CYF24:CYJ24"/>
    <mergeCell ref="CYK24:CYM24"/>
    <mergeCell ref="CYN24:CYX24"/>
    <mergeCell ref="CYY24:CZA24"/>
    <mergeCell ref="CZN24:CZU24"/>
    <mergeCell ref="CZV24:CZZ24"/>
    <mergeCell ref="DAA24:DAC24"/>
    <mergeCell ref="DAD24:DAN24"/>
    <mergeCell ref="DAO24:DAQ24"/>
    <mergeCell ref="DBD24:DBK24"/>
    <mergeCell ref="DBL24:DBP24"/>
    <mergeCell ref="DBQ24:DBS24"/>
    <mergeCell ref="DBT24:DCD24"/>
    <mergeCell ref="DCE24:DCG24"/>
    <mergeCell ref="DCT24:DDA24"/>
    <mergeCell ref="DDB24:DDF24"/>
    <mergeCell ref="DDG24:DDI24"/>
    <mergeCell ref="DDJ24:DDT24"/>
    <mergeCell ref="DDU24:DDW24"/>
    <mergeCell ref="DEJ24:DEQ24"/>
    <mergeCell ref="DER24:DEV24"/>
    <mergeCell ref="DEW24:DEY24"/>
    <mergeCell ref="DEZ24:DFJ24"/>
    <mergeCell ref="DFK24:DFM24"/>
    <mergeCell ref="DFZ24:DGG24"/>
    <mergeCell ref="DGH24:DGL24"/>
    <mergeCell ref="DGM24:DGO24"/>
    <mergeCell ref="DGP24:DGZ24"/>
    <mergeCell ref="DHA24:DHC24"/>
    <mergeCell ref="DHP24:DHW24"/>
    <mergeCell ref="DHX24:DIB24"/>
    <mergeCell ref="DIC24:DIE24"/>
    <mergeCell ref="DIF24:DIP24"/>
    <mergeCell ref="DIQ24:DIS24"/>
    <mergeCell ref="DJF24:DJM24"/>
    <mergeCell ref="DJN24:DJR24"/>
    <mergeCell ref="DJS24:DJU24"/>
    <mergeCell ref="DJV24:DKF24"/>
    <mergeCell ref="DKG24:DKI24"/>
    <mergeCell ref="DKV24:DLC24"/>
    <mergeCell ref="DLD24:DLH24"/>
    <mergeCell ref="DLI24:DLK24"/>
    <mergeCell ref="DLL24:DLV24"/>
    <mergeCell ref="DLW24:DLY24"/>
    <mergeCell ref="DML24:DMS24"/>
    <mergeCell ref="DMT24:DMX24"/>
    <mergeCell ref="DMY24:DNA24"/>
    <mergeCell ref="DNB24:DNL24"/>
    <mergeCell ref="DNM24:DNO24"/>
    <mergeCell ref="DOB24:DOI24"/>
    <mergeCell ref="DOJ24:DON24"/>
    <mergeCell ref="DOO24:DOQ24"/>
    <mergeCell ref="DOR24:DPB24"/>
    <mergeCell ref="DPC24:DPE24"/>
    <mergeCell ref="DPR24:DPY24"/>
    <mergeCell ref="DPZ24:DQD24"/>
    <mergeCell ref="DQE24:DQG24"/>
    <mergeCell ref="DQH24:DQR24"/>
    <mergeCell ref="DQS24:DQU24"/>
    <mergeCell ref="DRH24:DRO24"/>
    <mergeCell ref="DRP24:DRT24"/>
    <mergeCell ref="DRU24:DRW24"/>
    <mergeCell ref="DRX24:DSH24"/>
    <mergeCell ref="DSI24:DSK24"/>
    <mergeCell ref="DSX24:DTE24"/>
    <mergeCell ref="DTF24:DTJ24"/>
    <mergeCell ref="DTK24:DTM24"/>
    <mergeCell ref="DTN24:DTX24"/>
    <mergeCell ref="DTY24:DUA24"/>
    <mergeCell ref="DUN24:DUU24"/>
    <mergeCell ref="DUV24:DUZ24"/>
    <mergeCell ref="DVA24:DVC24"/>
    <mergeCell ref="DVD24:DVN24"/>
    <mergeCell ref="DVO24:DVQ24"/>
    <mergeCell ref="DWD24:DWK24"/>
    <mergeCell ref="DWL24:DWP24"/>
    <mergeCell ref="DWQ24:DWS24"/>
    <mergeCell ref="DWT24:DXD24"/>
    <mergeCell ref="DXE24:DXG24"/>
    <mergeCell ref="DXT24:DYA24"/>
    <mergeCell ref="DYB24:DYF24"/>
    <mergeCell ref="DYG24:DYI24"/>
    <mergeCell ref="DYJ24:DYT24"/>
    <mergeCell ref="DYU24:DYW24"/>
    <mergeCell ref="DZJ24:DZQ24"/>
    <mergeCell ref="DZR24:DZV24"/>
    <mergeCell ref="DZW24:DZY24"/>
    <mergeCell ref="DZZ24:EAJ24"/>
    <mergeCell ref="EAK24:EAM24"/>
    <mergeCell ref="EAZ24:EBG24"/>
    <mergeCell ref="EBH24:EBL24"/>
    <mergeCell ref="EBM24:EBO24"/>
    <mergeCell ref="EBP24:EBZ24"/>
    <mergeCell ref="ECA24:ECC24"/>
    <mergeCell ref="ECP24:ECW24"/>
    <mergeCell ref="ECX24:EDB24"/>
    <mergeCell ref="EDC24:EDE24"/>
    <mergeCell ref="EDF24:EDP24"/>
    <mergeCell ref="EDQ24:EDS24"/>
    <mergeCell ref="EEF24:EEM24"/>
    <mergeCell ref="EEN24:EER24"/>
    <mergeCell ref="CQI25:CQK25"/>
    <mergeCell ref="CQL25:CQV25"/>
    <mergeCell ref="CQW25:CQY25"/>
    <mergeCell ref="CRL25:CRS25"/>
    <mergeCell ref="CRT25:CRX25"/>
    <mergeCell ref="CRY25:CSA25"/>
    <mergeCell ref="CSB25:CSL25"/>
    <mergeCell ref="CSM25:CSO25"/>
    <mergeCell ref="CTB25:CTI25"/>
    <mergeCell ref="CTJ25:CTN25"/>
    <mergeCell ref="CTO25:CTQ25"/>
    <mergeCell ref="CTR25:CUB25"/>
    <mergeCell ref="CUC25:CUE25"/>
    <mergeCell ref="CUR25:CUY25"/>
    <mergeCell ref="CUZ25:CVD25"/>
    <mergeCell ref="CVE25:CVG25"/>
    <mergeCell ref="CVH25:CVR25"/>
    <mergeCell ref="CVS25:CVU25"/>
    <mergeCell ref="CWH25:CWO25"/>
    <mergeCell ref="CWP25:CWT25"/>
    <mergeCell ref="CWU25:CWW25"/>
    <mergeCell ref="CWX25:CXH25"/>
    <mergeCell ref="CXI25:CXK25"/>
    <mergeCell ref="CXX25:CYE25"/>
    <mergeCell ref="CYF25:CYJ25"/>
    <mergeCell ref="CYK25:CYM25"/>
    <mergeCell ref="CYN25:CYX25"/>
    <mergeCell ref="CYY25:CZA25"/>
    <mergeCell ref="CZN25:CZU25"/>
    <mergeCell ref="CZV25:CZZ25"/>
    <mergeCell ref="DAA25:DAC25"/>
    <mergeCell ref="DAD25:DAN25"/>
    <mergeCell ref="DAO25:DAQ25"/>
    <mergeCell ref="DBD25:DBK25"/>
    <mergeCell ref="DBL25:DBP25"/>
    <mergeCell ref="DBQ25:DBS25"/>
    <mergeCell ref="DBT25:DCD25"/>
    <mergeCell ref="DCE25:DCG25"/>
    <mergeCell ref="DCT25:DDA25"/>
    <mergeCell ref="DDB25:DDF25"/>
    <mergeCell ref="DDG25:DDI25"/>
    <mergeCell ref="DDJ25:DDT25"/>
    <mergeCell ref="DDU25:DDW25"/>
    <mergeCell ref="DEJ25:DEQ25"/>
    <mergeCell ref="DER25:DEV25"/>
    <mergeCell ref="DEW25:DEY25"/>
    <mergeCell ref="DEZ25:DFJ25"/>
    <mergeCell ref="DFK25:DFM25"/>
    <mergeCell ref="DFZ25:DGG25"/>
    <mergeCell ref="DGH25:DGL25"/>
    <mergeCell ref="DGM25:DGO25"/>
    <mergeCell ref="DGP25:DGZ25"/>
    <mergeCell ref="DHA25:DHC25"/>
    <mergeCell ref="DHP25:DHW25"/>
    <mergeCell ref="DHX25:DIB25"/>
    <mergeCell ref="DIC25:DIE25"/>
    <mergeCell ref="DIF25:DIP25"/>
    <mergeCell ref="DIQ25:DIS25"/>
    <mergeCell ref="DJF25:DJM25"/>
    <mergeCell ref="DJN25:DJR25"/>
    <mergeCell ref="DJS25:DJU25"/>
    <mergeCell ref="DJV25:DKF25"/>
    <mergeCell ref="DKG25:DKI25"/>
    <mergeCell ref="DKV25:DLC25"/>
    <mergeCell ref="DLD25:DLH25"/>
    <mergeCell ref="DLI25:DLK25"/>
    <mergeCell ref="DLL25:DLV25"/>
    <mergeCell ref="DLW25:DLY25"/>
    <mergeCell ref="DML25:DMS25"/>
    <mergeCell ref="DMT25:DMX25"/>
    <mergeCell ref="DMY25:DNA25"/>
    <mergeCell ref="DNB25:DNL25"/>
    <mergeCell ref="DNM25:DNO25"/>
    <mergeCell ref="DOB25:DOI25"/>
    <mergeCell ref="DOJ25:DON25"/>
    <mergeCell ref="DOO25:DOQ25"/>
    <mergeCell ref="DOR25:DPB25"/>
    <mergeCell ref="DPC25:DPE25"/>
    <mergeCell ref="DPR25:DPY25"/>
    <mergeCell ref="DPZ25:DQD25"/>
    <mergeCell ref="DQE25:DQG25"/>
    <mergeCell ref="DQH25:DQR25"/>
    <mergeCell ref="DQS25:DQU25"/>
    <mergeCell ref="DRH25:DRO25"/>
    <mergeCell ref="DRP25:DRT25"/>
    <mergeCell ref="DRU25:DRW25"/>
    <mergeCell ref="DRX25:DSH25"/>
    <mergeCell ref="DSI25:DSK25"/>
    <mergeCell ref="DSX25:DTE25"/>
    <mergeCell ref="DTF25:DTJ25"/>
    <mergeCell ref="DTK25:DTM25"/>
    <mergeCell ref="DTN25:DTX25"/>
    <mergeCell ref="DTY25:DUA25"/>
    <mergeCell ref="DUN25:DUU25"/>
    <mergeCell ref="DUV25:DUZ25"/>
    <mergeCell ref="DVA25:DVC25"/>
    <mergeCell ref="DVD25:DVN25"/>
    <mergeCell ref="DVO25:DVQ25"/>
    <mergeCell ref="DWD25:DWK25"/>
    <mergeCell ref="DWL25:DWP25"/>
    <mergeCell ref="DWQ25:DWS25"/>
    <mergeCell ref="DWT25:DXD25"/>
    <mergeCell ref="DXE25:DXG25"/>
    <mergeCell ref="DXT25:DYA25"/>
    <mergeCell ref="DYB25:DYF25"/>
    <mergeCell ref="DYG25:DYI25"/>
    <mergeCell ref="DYJ25:DYT25"/>
    <mergeCell ref="DYU25:DYW25"/>
    <mergeCell ref="DZJ25:DZQ25"/>
    <mergeCell ref="DZR25:DZV25"/>
    <mergeCell ref="DZW25:DZY25"/>
    <mergeCell ref="DZZ25:EAJ25"/>
    <mergeCell ref="EAK25:EAM25"/>
    <mergeCell ref="EAZ25:EBG25"/>
    <mergeCell ref="EBH25:EBL25"/>
    <mergeCell ref="EBM25:EBO25"/>
    <mergeCell ref="EBP25:EBZ25"/>
    <mergeCell ref="ECA25:ECC25"/>
    <mergeCell ref="ECP25:ECW25"/>
    <mergeCell ref="ECX25:EDB25"/>
    <mergeCell ref="EDC25:EDE25"/>
    <mergeCell ref="EDF25:EDP25"/>
    <mergeCell ref="EDQ25:EDS25"/>
    <mergeCell ref="EEF25:EEM25"/>
    <mergeCell ref="EEN25:EER25"/>
    <mergeCell ref="CQI26:CQK26"/>
    <mergeCell ref="CQL26:CQV26"/>
    <mergeCell ref="CQW26:CQY26"/>
    <mergeCell ref="CRE26:CRG26"/>
    <mergeCell ref="CRL26:CRS26"/>
    <mergeCell ref="CRT26:CRX26"/>
    <mergeCell ref="CRY26:CSA26"/>
    <mergeCell ref="CSB26:CSL26"/>
    <mergeCell ref="CSM26:CSO26"/>
    <mergeCell ref="CSU26:CSW26"/>
    <mergeCell ref="CTB26:CTI26"/>
    <mergeCell ref="CTJ26:CTN26"/>
    <mergeCell ref="CTO26:CTQ26"/>
    <mergeCell ref="CTR26:CUB26"/>
    <mergeCell ref="CUC26:CUE26"/>
    <mergeCell ref="CUK26:CUM26"/>
    <mergeCell ref="CUR26:CUY26"/>
    <mergeCell ref="CUZ26:CVD26"/>
    <mergeCell ref="CVE26:CVG26"/>
    <mergeCell ref="CVH26:CVR26"/>
    <mergeCell ref="CVS26:CVU26"/>
    <mergeCell ref="CWA26:CWC26"/>
    <mergeCell ref="CWH26:CWO26"/>
    <mergeCell ref="CWP26:CWT26"/>
    <mergeCell ref="CWU26:CWW26"/>
    <mergeCell ref="CWX26:CXH26"/>
    <mergeCell ref="CXI26:CXK26"/>
    <mergeCell ref="CXQ26:CXS26"/>
    <mergeCell ref="CXX26:CYE26"/>
    <mergeCell ref="CYF26:CYJ26"/>
    <mergeCell ref="CYK26:CYM26"/>
    <mergeCell ref="CYN26:CYX26"/>
    <mergeCell ref="CYY26:CZA26"/>
    <mergeCell ref="CZG26:CZI26"/>
    <mergeCell ref="CZN26:CZU26"/>
    <mergeCell ref="CZV26:CZZ26"/>
    <mergeCell ref="DAA26:DAC26"/>
    <mergeCell ref="DAD26:DAN26"/>
    <mergeCell ref="DAO26:DAQ26"/>
    <mergeCell ref="DAW26:DAY26"/>
    <mergeCell ref="DBD26:DBK26"/>
    <mergeCell ref="DBL26:DBP26"/>
    <mergeCell ref="DBQ26:DBS26"/>
    <mergeCell ref="DBT26:DCD26"/>
    <mergeCell ref="DCE26:DCG26"/>
    <mergeCell ref="DCM26:DCO26"/>
    <mergeCell ref="DCT26:DDA26"/>
    <mergeCell ref="DDB26:DDF26"/>
    <mergeCell ref="DDG26:DDI26"/>
    <mergeCell ref="DDJ26:DDT26"/>
    <mergeCell ref="DDU26:DDW26"/>
    <mergeCell ref="DEC26:DEE26"/>
    <mergeCell ref="DEJ26:DEQ26"/>
    <mergeCell ref="DER26:DEV26"/>
    <mergeCell ref="DEW26:DEY26"/>
    <mergeCell ref="DEZ26:DFJ26"/>
    <mergeCell ref="DFK26:DFM26"/>
    <mergeCell ref="DFS26:DFU26"/>
    <mergeCell ref="DFZ26:DGG26"/>
    <mergeCell ref="DGH26:DGL26"/>
    <mergeCell ref="DGM26:DGO26"/>
    <mergeCell ref="DGP26:DGZ26"/>
    <mergeCell ref="DHA26:DHC26"/>
    <mergeCell ref="DHI26:DHK26"/>
    <mergeCell ref="DHP26:DHW26"/>
    <mergeCell ref="DHX26:DIB26"/>
    <mergeCell ref="DIC26:DIE26"/>
    <mergeCell ref="DIF26:DIP26"/>
    <mergeCell ref="DIQ26:DIS26"/>
    <mergeCell ref="DIY26:DJA26"/>
    <mergeCell ref="DJF26:DJM26"/>
    <mergeCell ref="DJN26:DJR26"/>
    <mergeCell ref="DJS26:DJU26"/>
    <mergeCell ref="DJV26:DKF26"/>
    <mergeCell ref="DKG26:DKI26"/>
    <mergeCell ref="DKO26:DKQ26"/>
    <mergeCell ref="DKV26:DLC26"/>
    <mergeCell ref="DLD26:DLH26"/>
    <mergeCell ref="DLI26:DLK26"/>
    <mergeCell ref="DLL26:DLV26"/>
    <mergeCell ref="DLW26:DLY26"/>
    <mergeCell ref="DME26:DMG26"/>
    <mergeCell ref="DML26:DMS26"/>
    <mergeCell ref="DMT26:DMX26"/>
    <mergeCell ref="DMY26:DNA26"/>
    <mergeCell ref="DNB26:DNL26"/>
    <mergeCell ref="DNM26:DNO26"/>
    <mergeCell ref="DNU26:DNW26"/>
    <mergeCell ref="DOB26:DOI26"/>
    <mergeCell ref="DOJ26:DON26"/>
    <mergeCell ref="DOO26:DOQ26"/>
    <mergeCell ref="DOR26:DPB26"/>
    <mergeCell ref="DPC26:DPE26"/>
    <mergeCell ref="DPK26:DPM26"/>
    <mergeCell ref="DPR26:DPY26"/>
    <mergeCell ref="DPZ26:DQD26"/>
    <mergeCell ref="DQE26:DQG26"/>
    <mergeCell ref="DQH26:DQR26"/>
    <mergeCell ref="DQS26:DQU26"/>
    <mergeCell ref="DRA26:DRC26"/>
    <mergeCell ref="DRH26:DRO26"/>
    <mergeCell ref="DRP26:DRT26"/>
    <mergeCell ref="DRU26:DRW26"/>
    <mergeCell ref="DRX26:DSH26"/>
    <mergeCell ref="DSI26:DSK26"/>
    <mergeCell ref="DSQ26:DSS26"/>
    <mergeCell ref="DSX26:DTE26"/>
    <mergeCell ref="DTF26:DTJ26"/>
    <mergeCell ref="DTK26:DTM26"/>
    <mergeCell ref="DTN26:DTX26"/>
    <mergeCell ref="DTY26:DUA26"/>
    <mergeCell ref="DUG26:DUI26"/>
    <mergeCell ref="DUN26:DUU26"/>
    <mergeCell ref="DUV26:DUZ26"/>
    <mergeCell ref="DVA26:DVC26"/>
    <mergeCell ref="DVD26:DVN26"/>
    <mergeCell ref="DVO26:DVQ26"/>
    <mergeCell ref="DVW26:DVY26"/>
    <mergeCell ref="DWD26:DWK26"/>
    <mergeCell ref="DWL26:DWP26"/>
    <mergeCell ref="DWQ26:DWS26"/>
    <mergeCell ref="DWT26:DXD26"/>
    <mergeCell ref="DXE26:DXG26"/>
    <mergeCell ref="DXM26:DXO26"/>
    <mergeCell ref="DXT26:DYA26"/>
    <mergeCell ref="DYB26:DYF26"/>
    <mergeCell ref="DYG26:DYI26"/>
    <mergeCell ref="DYJ26:DYT26"/>
    <mergeCell ref="DYU26:DYW26"/>
    <mergeCell ref="DZC26:DZE26"/>
    <mergeCell ref="DZJ26:DZQ26"/>
    <mergeCell ref="DZR26:DZV26"/>
    <mergeCell ref="DZW26:DZY26"/>
    <mergeCell ref="DZZ26:EAJ26"/>
    <mergeCell ref="EAK26:EAM26"/>
    <mergeCell ref="EAS26:EAU26"/>
    <mergeCell ref="EAZ26:EBG26"/>
    <mergeCell ref="EBH26:EBL26"/>
    <mergeCell ref="EBM26:EBO26"/>
    <mergeCell ref="EBP26:EBZ26"/>
    <mergeCell ref="ECA26:ECC26"/>
    <mergeCell ref="ECI26:ECK26"/>
    <mergeCell ref="ECP26:ECW26"/>
    <mergeCell ref="ECX26:EDB26"/>
    <mergeCell ref="EDC26:EDE26"/>
    <mergeCell ref="EDF26:EDP26"/>
    <mergeCell ref="EDQ26:EDS26"/>
    <mergeCell ref="EDY26:EEA26"/>
    <mergeCell ref="EEF26:EEM26"/>
    <mergeCell ref="EEN26:EER26"/>
    <mergeCell ref="CQI27:CQK27"/>
    <mergeCell ref="CQL27:CQV27"/>
    <mergeCell ref="CQW27:CQY27"/>
    <mergeCell ref="CRL27:CRS27"/>
    <mergeCell ref="CRT27:CRX27"/>
    <mergeCell ref="CRY27:CSA27"/>
    <mergeCell ref="CSB27:CSL27"/>
    <mergeCell ref="CSM27:CSO27"/>
    <mergeCell ref="CTB27:CTI27"/>
    <mergeCell ref="CTJ27:CTN27"/>
    <mergeCell ref="CTO27:CTQ27"/>
    <mergeCell ref="CTR27:CUB27"/>
    <mergeCell ref="CUC27:CUE27"/>
    <mergeCell ref="CUR27:CUY27"/>
    <mergeCell ref="CUZ27:CVD27"/>
    <mergeCell ref="CVE27:CVG27"/>
    <mergeCell ref="CVH27:CVR27"/>
    <mergeCell ref="CVS27:CVU27"/>
    <mergeCell ref="CWH27:CWO27"/>
    <mergeCell ref="CWP27:CWT27"/>
    <mergeCell ref="CWU27:CWW27"/>
    <mergeCell ref="CWX27:CXH27"/>
    <mergeCell ref="CXI27:CXK27"/>
    <mergeCell ref="CXX27:CYE27"/>
    <mergeCell ref="CYF27:CYJ27"/>
    <mergeCell ref="CYK27:CYM27"/>
    <mergeCell ref="CYN27:CYX27"/>
    <mergeCell ref="CYY27:CZA27"/>
    <mergeCell ref="CZN27:CZU27"/>
    <mergeCell ref="CZV27:CZZ27"/>
    <mergeCell ref="DAA27:DAC27"/>
    <mergeCell ref="DAD27:DAN27"/>
    <mergeCell ref="DAO27:DAQ27"/>
    <mergeCell ref="DBD27:DBK27"/>
    <mergeCell ref="DBL27:DBP27"/>
    <mergeCell ref="DBQ27:DBS27"/>
    <mergeCell ref="DBT27:DCD27"/>
    <mergeCell ref="DCE27:DCG27"/>
    <mergeCell ref="DCT27:DDA27"/>
    <mergeCell ref="DDB27:DDF27"/>
    <mergeCell ref="DDG27:DDI27"/>
    <mergeCell ref="DDJ27:DDT27"/>
    <mergeCell ref="DDU27:DDW27"/>
    <mergeCell ref="DEJ27:DEQ27"/>
    <mergeCell ref="DER27:DEV27"/>
    <mergeCell ref="DEW27:DEY27"/>
    <mergeCell ref="DEZ27:DFJ27"/>
    <mergeCell ref="DFK27:DFM27"/>
    <mergeCell ref="DFZ27:DGG27"/>
    <mergeCell ref="DGH27:DGL27"/>
    <mergeCell ref="DGM27:DGO27"/>
    <mergeCell ref="DGP27:DGZ27"/>
    <mergeCell ref="DHA27:DHC27"/>
    <mergeCell ref="DHP27:DHW27"/>
    <mergeCell ref="DHX27:DIB27"/>
    <mergeCell ref="DIC27:DIE27"/>
    <mergeCell ref="DIF27:DIP27"/>
    <mergeCell ref="DIQ27:DIS27"/>
    <mergeCell ref="DJF27:DJM27"/>
    <mergeCell ref="DJN27:DJR27"/>
    <mergeCell ref="DJS27:DJU27"/>
    <mergeCell ref="DJV27:DKF27"/>
    <mergeCell ref="DKG27:DKI27"/>
    <mergeCell ref="DKV27:DLC27"/>
    <mergeCell ref="DLD27:DLH27"/>
    <mergeCell ref="DLI27:DLK27"/>
    <mergeCell ref="DLL27:DLV27"/>
    <mergeCell ref="DLW27:DLY27"/>
    <mergeCell ref="DML27:DMS27"/>
    <mergeCell ref="DMT27:DMX27"/>
    <mergeCell ref="DMY27:DNA27"/>
    <mergeCell ref="DNB27:DNL27"/>
    <mergeCell ref="DNM27:DNO27"/>
    <mergeCell ref="DOB27:DOI27"/>
    <mergeCell ref="DOJ27:DON27"/>
    <mergeCell ref="DOO27:DOQ27"/>
    <mergeCell ref="DOR27:DPB27"/>
    <mergeCell ref="DPC27:DPE27"/>
    <mergeCell ref="DPR27:DPY27"/>
    <mergeCell ref="DPZ27:DQD27"/>
    <mergeCell ref="DQE27:DQG27"/>
    <mergeCell ref="DQH27:DQR27"/>
    <mergeCell ref="DQS27:DQU27"/>
    <mergeCell ref="DRH27:DRO27"/>
    <mergeCell ref="DRP27:DRT27"/>
    <mergeCell ref="DRU27:DRW27"/>
    <mergeCell ref="DRX27:DSH27"/>
    <mergeCell ref="DSI27:DSK27"/>
    <mergeCell ref="DSX27:DTE27"/>
    <mergeCell ref="DTF27:DTJ27"/>
    <mergeCell ref="DTK27:DTM27"/>
    <mergeCell ref="DTN27:DTX27"/>
    <mergeCell ref="DTY27:DUA27"/>
    <mergeCell ref="DUN27:DUU27"/>
    <mergeCell ref="DUV27:DUZ27"/>
    <mergeCell ref="DVA27:DVC27"/>
    <mergeCell ref="DVD27:DVN27"/>
    <mergeCell ref="DVO27:DVQ27"/>
    <mergeCell ref="DWD27:DWK27"/>
    <mergeCell ref="DWL27:DWP27"/>
    <mergeCell ref="DWQ27:DWS27"/>
    <mergeCell ref="DWT27:DXD27"/>
    <mergeCell ref="DXE27:DXG27"/>
    <mergeCell ref="DXT27:DYA27"/>
    <mergeCell ref="DYB27:DYF27"/>
    <mergeCell ref="DYG27:DYI27"/>
    <mergeCell ref="DYJ27:DYT27"/>
    <mergeCell ref="DYU27:DYW27"/>
    <mergeCell ref="DZJ27:DZQ27"/>
    <mergeCell ref="DZR27:DZV27"/>
    <mergeCell ref="DZW27:DZY27"/>
    <mergeCell ref="DZZ27:EAJ27"/>
    <mergeCell ref="EAK27:EAM27"/>
    <mergeCell ref="EAZ27:EBG27"/>
    <mergeCell ref="EBH27:EBL27"/>
    <mergeCell ref="EBM27:EBO27"/>
    <mergeCell ref="EBP27:EBZ27"/>
    <mergeCell ref="ECA27:ECC27"/>
    <mergeCell ref="ECP27:ECW27"/>
    <mergeCell ref="ECX27:EDB27"/>
    <mergeCell ref="EDC27:EDE27"/>
    <mergeCell ref="EDF27:EDP27"/>
    <mergeCell ref="EDQ27:EDS27"/>
    <mergeCell ref="EEF27:EEM27"/>
    <mergeCell ref="EEN27:EER27"/>
    <mergeCell ref="CQI28:CQK28"/>
    <mergeCell ref="CQL28:CQV28"/>
    <mergeCell ref="CQW28:CQY28"/>
    <mergeCell ref="CRL28:CRX28"/>
    <mergeCell ref="CRY28:CSA28"/>
    <mergeCell ref="CSB28:CSL28"/>
    <mergeCell ref="CSM28:CSO28"/>
    <mergeCell ref="CTB28:CTN28"/>
    <mergeCell ref="CTO28:CTQ28"/>
    <mergeCell ref="CTR28:CUB28"/>
    <mergeCell ref="CUC28:CUE28"/>
    <mergeCell ref="CUR28:CVD28"/>
    <mergeCell ref="CVE28:CVG28"/>
    <mergeCell ref="CVH28:CVR28"/>
    <mergeCell ref="CVS28:CVU28"/>
    <mergeCell ref="CWH28:CWT28"/>
    <mergeCell ref="CWU28:CWW28"/>
    <mergeCell ref="CWX28:CXH28"/>
    <mergeCell ref="CXI28:CXK28"/>
    <mergeCell ref="CXX28:CYJ28"/>
    <mergeCell ref="CYK28:CYM28"/>
    <mergeCell ref="CYN28:CYX28"/>
    <mergeCell ref="CYY28:CZA28"/>
    <mergeCell ref="CZN28:CZZ28"/>
    <mergeCell ref="DAA28:DAC28"/>
    <mergeCell ref="DAD28:DAN28"/>
    <mergeCell ref="DAO28:DAQ28"/>
    <mergeCell ref="DBD28:DBP28"/>
    <mergeCell ref="DBQ28:DBS28"/>
    <mergeCell ref="DBT28:DCD28"/>
    <mergeCell ref="DCE28:DCG28"/>
    <mergeCell ref="DCT28:DDF28"/>
    <mergeCell ref="DDG28:DDI28"/>
    <mergeCell ref="DDJ28:DDT28"/>
    <mergeCell ref="DDU28:DDW28"/>
    <mergeCell ref="DEJ28:DEV28"/>
    <mergeCell ref="DEW28:DEY28"/>
    <mergeCell ref="DEZ28:DFJ28"/>
    <mergeCell ref="DFK28:DFM28"/>
    <mergeCell ref="DFZ28:DGL28"/>
    <mergeCell ref="DGM28:DGO28"/>
    <mergeCell ref="DGP28:DGZ28"/>
    <mergeCell ref="DHA28:DHC28"/>
    <mergeCell ref="DHP28:DIB28"/>
    <mergeCell ref="DIC28:DIE28"/>
    <mergeCell ref="DIF28:DIP28"/>
    <mergeCell ref="DIQ28:DIS28"/>
    <mergeCell ref="DJF28:DJR28"/>
    <mergeCell ref="DJS28:DJU28"/>
    <mergeCell ref="DJV28:DKF28"/>
    <mergeCell ref="DKG28:DKI28"/>
    <mergeCell ref="DKV28:DLH28"/>
    <mergeCell ref="DLI28:DLK28"/>
    <mergeCell ref="DLL28:DLV28"/>
    <mergeCell ref="DLW28:DLY28"/>
    <mergeCell ref="DML28:DMX28"/>
    <mergeCell ref="DMY28:DNA28"/>
    <mergeCell ref="DNB28:DNL28"/>
    <mergeCell ref="DNM28:DNO28"/>
    <mergeCell ref="DOB28:DON28"/>
    <mergeCell ref="DOO28:DOQ28"/>
    <mergeCell ref="DOR28:DPB28"/>
    <mergeCell ref="DPC28:DPE28"/>
    <mergeCell ref="DPR28:DQD28"/>
    <mergeCell ref="DQE28:DQG28"/>
    <mergeCell ref="DQH28:DQR28"/>
    <mergeCell ref="DQS28:DQU28"/>
    <mergeCell ref="DRH28:DRT28"/>
    <mergeCell ref="DRU28:DRW28"/>
    <mergeCell ref="DRX28:DSH28"/>
    <mergeCell ref="DSI28:DSK28"/>
    <mergeCell ref="DSX28:DTJ28"/>
    <mergeCell ref="DTK28:DTM28"/>
    <mergeCell ref="DTN28:DTX28"/>
    <mergeCell ref="DTY28:DUA28"/>
    <mergeCell ref="DUN28:DUZ28"/>
    <mergeCell ref="DVA28:DVC28"/>
    <mergeCell ref="DVD28:DVN28"/>
    <mergeCell ref="DVO28:DVQ28"/>
    <mergeCell ref="DWD28:DWP28"/>
    <mergeCell ref="DWQ28:DWS28"/>
    <mergeCell ref="DWT28:DXD28"/>
    <mergeCell ref="DXE28:DXG28"/>
    <mergeCell ref="DXT28:DYF28"/>
    <mergeCell ref="DYG28:DYI28"/>
    <mergeCell ref="DYJ28:DYT28"/>
    <mergeCell ref="DYU28:DYW28"/>
    <mergeCell ref="DZJ28:DZV28"/>
    <mergeCell ref="DZW28:DZY28"/>
    <mergeCell ref="DZZ28:EAJ28"/>
    <mergeCell ref="EAK28:EAM28"/>
    <mergeCell ref="EAZ28:EBL28"/>
    <mergeCell ref="EBM28:EBO28"/>
    <mergeCell ref="EBP28:EBZ28"/>
    <mergeCell ref="ECA28:ECC28"/>
    <mergeCell ref="ECP28:EDB28"/>
    <mergeCell ref="EDC28:EDE28"/>
    <mergeCell ref="EDF28:EDP28"/>
    <mergeCell ref="EDQ28:EDS28"/>
    <mergeCell ref="EEF28:EER28"/>
    <mergeCell ref="CQI29:CQK29"/>
    <mergeCell ref="CQL29:CQV29"/>
    <mergeCell ref="CQW29:CQY29"/>
    <mergeCell ref="CRE29:CRG29"/>
    <mergeCell ref="CRL29:CRX29"/>
    <mergeCell ref="CRY29:CSA29"/>
    <mergeCell ref="CSB29:CSL29"/>
    <mergeCell ref="CSM29:CSO29"/>
    <mergeCell ref="CSU29:CSW29"/>
    <mergeCell ref="CTB29:CTN29"/>
    <mergeCell ref="CTO29:CTQ29"/>
    <mergeCell ref="CTR29:CUB29"/>
    <mergeCell ref="CUC29:CUE29"/>
    <mergeCell ref="CUK29:CUM29"/>
    <mergeCell ref="CUR29:CVD29"/>
    <mergeCell ref="CVE29:CVG29"/>
    <mergeCell ref="CVH29:CVR29"/>
    <mergeCell ref="CVS29:CVU29"/>
    <mergeCell ref="CWA29:CWC29"/>
    <mergeCell ref="CWH29:CWT29"/>
    <mergeCell ref="CWU29:CWW29"/>
    <mergeCell ref="CWX29:CXH29"/>
    <mergeCell ref="CXI29:CXK29"/>
    <mergeCell ref="CXQ29:CXS29"/>
    <mergeCell ref="CXX29:CYJ29"/>
    <mergeCell ref="CYK29:CYM29"/>
    <mergeCell ref="CYN29:CYX29"/>
    <mergeCell ref="CYY29:CZA29"/>
    <mergeCell ref="CZG29:CZI29"/>
    <mergeCell ref="CZN29:CZZ29"/>
    <mergeCell ref="DAA29:DAC29"/>
    <mergeCell ref="DAD29:DAN29"/>
    <mergeCell ref="DAO29:DAQ29"/>
    <mergeCell ref="DAW29:DAY29"/>
    <mergeCell ref="DBD29:DBP29"/>
    <mergeCell ref="DBQ29:DBS29"/>
    <mergeCell ref="DBT29:DCD29"/>
    <mergeCell ref="DCE29:DCG29"/>
    <mergeCell ref="DCM29:DCO29"/>
    <mergeCell ref="DCT29:DDF29"/>
    <mergeCell ref="DDG29:DDI29"/>
    <mergeCell ref="DDJ29:DDT29"/>
    <mergeCell ref="DDU29:DDW29"/>
    <mergeCell ref="DEC29:DEE29"/>
    <mergeCell ref="DEJ29:DEV29"/>
    <mergeCell ref="DEW29:DEY29"/>
    <mergeCell ref="DEZ29:DFJ29"/>
    <mergeCell ref="DFK29:DFM29"/>
    <mergeCell ref="DFS29:DFU29"/>
    <mergeCell ref="DFZ29:DGL29"/>
    <mergeCell ref="DGM29:DGO29"/>
    <mergeCell ref="DGP29:DGZ29"/>
    <mergeCell ref="DHA29:DHC29"/>
    <mergeCell ref="DHI29:DHK29"/>
    <mergeCell ref="DHP29:DIB29"/>
    <mergeCell ref="DIC29:DIE29"/>
    <mergeCell ref="DIF29:DIP29"/>
    <mergeCell ref="DIQ29:DIS29"/>
    <mergeCell ref="DIY29:DJA29"/>
    <mergeCell ref="DJF29:DJR29"/>
    <mergeCell ref="DJS29:DJU29"/>
    <mergeCell ref="DJV29:DKF29"/>
    <mergeCell ref="DKG29:DKI29"/>
    <mergeCell ref="DKO29:DKQ29"/>
    <mergeCell ref="DKV29:DLH29"/>
    <mergeCell ref="DLI29:DLK29"/>
    <mergeCell ref="DLL29:DLV29"/>
    <mergeCell ref="DLW29:DLY29"/>
    <mergeCell ref="DME29:DMG29"/>
    <mergeCell ref="DML29:DMX29"/>
    <mergeCell ref="DMY29:DNA29"/>
    <mergeCell ref="DNB29:DNL29"/>
    <mergeCell ref="DNM29:DNO29"/>
    <mergeCell ref="DNU29:DNW29"/>
    <mergeCell ref="DOB29:DON29"/>
    <mergeCell ref="DOO29:DOQ29"/>
    <mergeCell ref="DOR29:DPB29"/>
    <mergeCell ref="DPC29:DPE29"/>
    <mergeCell ref="DPK29:DPM29"/>
    <mergeCell ref="DPR29:DQD29"/>
    <mergeCell ref="DQE29:DQG29"/>
    <mergeCell ref="DQH29:DQR29"/>
    <mergeCell ref="DQS29:DQU29"/>
    <mergeCell ref="DRA29:DRC29"/>
    <mergeCell ref="DRH29:DRT29"/>
    <mergeCell ref="DRU29:DRW29"/>
    <mergeCell ref="DRX29:DSH29"/>
    <mergeCell ref="DSI29:DSK29"/>
    <mergeCell ref="DSQ29:DSS29"/>
    <mergeCell ref="DSX29:DTJ29"/>
    <mergeCell ref="DTK29:DTM29"/>
    <mergeCell ref="DTN29:DTX29"/>
    <mergeCell ref="DTY29:DUA29"/>
    <mergeCell ref="DUG29:DUI29"/>
    <mergeCell ref="DUN29:DUZ29"/>
    <mergeCell ref="DVA29:DVC29"/>
    <mergeCell ref="DVD29:DVN29"/>
    <mergeCell ref="DVO29:DVQ29"/>
    <mergeCell ref="DVW29:DVY29"/>
    <mergeCell ref="DWD29:DWP29"/>
    <mergeCell ref="DWQ29:DWS29"/>
    <mergeCell ref="DWT29:DXD29"/>
    <mergeCell ref="DXE29:DXG29"/>
    <mergeCell ref="DXM29:DXO29"/>
    <mergeCell ref="DXT29:DYF29"/>
    <mergeCell ref="DYG29:DYI29"/>
    <mergeCell ref="DYJ29:DYT29"/>
    <mergeCell ref="DYU29:DYW29"/>
    <mergeCell ref="DZC29:DZE29"/>
    <mergeCell ref="DZJ29:DZV29"/>
    <mergeCell ref="DZW29:DZY29"/>
    <mergeCell ref="DZZ29:EAJ29"/>
    <mergeCell ref="EAK29:EAM29"/>
    <mergeCell ref="EAS29:EAU29"/>
    <mergeCell ref="EAZ29:EBL29"/>
    <mergeCell ref="EBM29:EBO29"/>
    <mergeCell ref="EBP29:EBZ29"/>
    <mergeCell ref="ECA29:ECC29"/>
    <mergeCell ref="ECI29:ECK29"/>
    <mergeCell ref="ECP29:EDB29"/>
    <mergeCell ref="EDC29:EDE29"/>
    <mergeCell ref="EDF29:EDP29"/>
    <mergeCell ref="EDQ29:EDS29"/>
    <mergeCell ref="EDY29:EEA29"/>
    <mergeCell ref="EEF29:EER29"/>
    <mergeCell ref="CQI30:CQK30"/>
    <mergeCell ref="CQL30:CQV30"/>
    <mergeCell ref="CQW30:CQY30"/>
    <mergeCell ref="CQZ30:CRK30"/>
    <mergeCell ref="CRL30:CRX30"/>
    <mergeCell ref="CRY30:CSA30"/>
    <mergeCell ref="CSB30:CSL30"/>
    <mergeCell ref="CSM30:CSO30"/>
    <mergeCell ref="CSP30:CTA30"/>
    <mergeCell ref="CTB30:CTN30"/>
    <mergeCell ref="CTO30:CTQ30"/>
    <mergeCell ref="CTR30:CUB30"/>
    <mergeCell ref="CUC30:CUE30"/>
    <mergeCell ref="CUF30:CUQ30"/>
    <mergeCell ref="CUR30:CVD30"/>
    <mergeCell ref="CVE30:CVG30"/>
    <mergeCell ref="CVH30:CVR30"/>
    <mergeCell ref="CVS30:CVU30"/>
    <mergeCell ref="CVV30:CWG30"/>
    <mergeCell ref="CWH30:CWT30"/>
    <mergeCell ref="CWU30:CWW30"/>
    <mergeCell ref="CWX30:CXH30"/>
    <mergeCell ref="CXI30:CXK30"/>
    <mergeCell ref="CXL30:CXW30"/>
    <mergeCell ref="CXX30:CYJ30"/>
    <mergeCell ref="CYK30:CYM30"/>
    <mergeCell ref="CYN30:CYX30"/>
    <mergeCell ref="CYY30:CZA30"/>
    <mergeCell ref="CZB30:CZM30"/>
    <mergeCell ref="CZN30:CZZ30"/>
    <mergeCell ref="DAA30:DAC30"/>
    <mergeCell ref="DAD30:DAN30"/>
    <mergeCell ref="DAO30:DAQ30"/>
    <mergeCell ref="DAR30:DBC30"/>
    <mergeCell ref="DBD30:DBP30"/>
    <mergeCell ref="DBQ30:DBS30"/>
    <mergeCell ref="DBT30:DCD30"/>
    <mergeCell ref="DCE30:DCG30"/>
    <mergeCell ref="DCH30:DCS30"/>
    <mergeCell ref="DCT30:DDF30"/>
    <mergeCell ref="DDG30:DDI30"/>
    <mergeCell ref="DDJ30:DDT30"/>
    <mergeCell ref="DDU30:DDW30"/>
    <mergeCell ref="DDX30:DEI30"/>
    <mergeCell ref="DEJ30:DEV30"/>
    <mergeCell ref="DEW30:DEY30"/>
    <mergeCell ref="DEZ30:DFJ30"/>
    <mergeCell ref="DFK30:DFM30"/>
    <mergeCell ref="DFN30:DFY30"/>
    <mergeCell ref="DFZ30:DGL30"/>
    <mergeCell ref="DGM30:DGO30"/>
    <mergeCell ref="DGP30:DGZ30"/>
    <mergeCell ref="DHA30:DHC30"/>
    <mergeCell ref="DHD30:DHO30"/>
    <mergeCell ref="DHP30:DIB30"/>
    <mergeCell ref="DIC30:DIE30"/>
    <mergeCell ref="DIF30:DIP30"/>
    <mergeCell ref="DIQ30:DIS30"/>
    <mergeCell ref="DIT30:DJE30"/>
    <mergeCell ref="DJF30:DJR30"/>
    <mergeCell ref="DJS30:DJU30"/>
    <mergeCell ref="DJV30:DKF30"/>
    <mergeCell ref="DKG30:DKI30"/>
    <mergeCell ref="DKJ30:DKU30"/>
    <mergeCell ref="DKV30:DLH30"/>
    <mergeCell ref="DLI30:DLK30"/>
    <mergeCell ref="DLL30:DLV30"/>
    <mergeCell ref="DLW30:DLY30"/>
    <mergeCell ref="DLZ30:DMK30"/>
    <mergeCell ref="DML30:DMX30"/>
    <mergeCell ref="DMY30:DNA30"/>
    <mergeCell ref="DNB30:DNL30"/>
    <mergeCell ref="DNM30:DNO30"/>
    <mergeCell ref="DNP30:DOA30"/>
    <mergeCell ref="DOB30:DON30"/>
    <mergeCell ref="DOO30:DOQ30"/>
    <mergeCell ref="DOR30:DPB30"/>
    <mergeCell ref="DPC30:DPE30"/>
    <mergeCell ref="DPF30:DPQ30"/>
    <mergeCell ref="DPR30:DQD30"/>
    <mergeCell ref="DQE30:DQG30"/>
    <mergeCell ref="DQH30:DQR30"/>
    <mergeCell ref="DQS30:DQU30"/>
    <mergeCell ref="DQV30:DRG30"/>
    <mergeCell ref="DRH30:DRT30"/>
    <mergeCell ref="DRU30:DRW30"/>
    <mergeCell ref="DRX30:DSH30"/>
    <mergeCell ref="DSI30:DSK30"/>
    <mergeCell ref="DSL30:DSW30"/>
    <mergeCell ref="DSX30:DTJ30"/>
    <mergeCell ref="DTK30:DTM30"/>
    <mergeCell ref="DTN30:DTX30"/>
    <mergeCell ref="DTY30:DUA30"/>
    <mergeCell ref="DUB30:DUM30"/>
    <mergeCell ref="DUN30:DUZ30"/>
    <mergeCell ref="DVA30:DVC30"/>
    <mergeCell ref="DVD30:DVN30"/>
    <mergeCell ref="DVO30:DVQ30"/>
    <mergeCell ref="DVR30:DWC30"/>
    <mergeCell ref="DWD30:DWP30"/>
    <mergeCell ref="DWQ30:DWS30"/>
    <mergeCell ref="DWT30:DXD30"/>
    <mergeCell ref="DXE30:DXG30"/>
    <mergeCell ref="DXH30:DXS30"/>
    <mergeCell ref="DXT30:DYF30"/>
    <mergeCell ref="DYG30:DYI30"/>
    <mergeCell ref="DYJ30:DYT30"/>
    <mergeCell ref="DYU30:DYW30"/>
    <mergeCell ref="DYX30:DZI30"/>
    <mergeCell ref="DZJ30:DZV30"/>
    <mergeCell ref="DZW30:DZY30"/>
    <mergeCell ref="DZZ30:EAJ30"/>
    <mergeCell ref="EAK30:EAM30"/>
    <mergeCell ref="EAN30:EAY30"/>
    <mergeCell ref="EAZ30:EBL30"/>
    <mergeCell ref="EBM30:EBO30"/>
    <mergeCell ref="EBP30:EBZ30"/>
    <mergeCell ref="ECA30:ECC30"/>
    <mergeCell ref="ECD30:ECO30"/>
    <mergeCell ref="ECP30:EDB30"/>
    <mergeCell ref="EDC30:EDE30"/>
    <mergeCell ref="EDF30:EDP30"/>
    <mergeCell ref="EDQ30:EDS30"/>
    <mergeCell ref="EDT30:EEE30"/>
    <mergeCell ref="EEF30:EER30"/>
    <mergeCell ref="CQI31:CQK31"/>
    <mergeCell ref="CQL31:CQV31"/>
    <mergeCell ref="CQW31:CQY31"/>
    <mergeCell ref="CQZ31:CRK31"/>
    <mergeCell ref="CRL31:CRX31"/>
    <mergeCell ref="CRY31:CSA31"/>
    <mergeCell ref="CSB31:CSL31"/>
    <mergeCell ref="CSM31:CSO31"/>
    <mergeCell ref="CSP31:CTA31"/>
    <mergeCell ref="CTB31:CTN31"/>
    <mergeCell ref="CTO31:CTQ31"/>
    <mergeCell ref="CTR31:CUB31"/>
    <mergeCell ref="CUC31:CUE31"/>
    <mergeCell ref="CUF31:CUQ31"/>
    <mergeCell ref="CUR31:CVD31"/>
    <mergeCell ref="CVE31:CVG31"/>
    <mergeCell ref="CVH31:CVR31"/>
    <mergeCell ref="CVS31:CVU31"/>
    <mergeCell ref="CVV31:CWG31"/>
    <mergeCell ref="CWH31:CWT31"/>
    <mergeCell ref="CWU31:CWW31"/>
    <mergeCell ref="CWX31:CXH31"/>
    <mergeCell ref="CXI31:CXK31"/>
    <mergeCell ref="CXL31:CXW31"/>
    <mergeCell ref="CXX31:CYJ31"/>
    <mergeCell ref="CYK31:CYM31"/>
    <mergeCell ref="CYN31:CYX31"/>
    <mergeCell ref="CYY31:CZA31"/>
    <mergeCell ref="CZB31:CZM31"/>
    <mergeCell ref="CZN31:CZZ31"/>
    <mergeCell ref="DAA31:DAC31"/>
    <mergeCell ref="DAD31:DAN31"/>
    <mergeCell ref="DAO31:DAQ31"/>
    <mergeCell ref="DAR31:DBC31"/>
    <mergeCell ref="DBD31:DBP31"/>
    <mergeCell ref="DBQ31:DBS31"/>
    <mergeCell ref="DBT31:DCD31"/>
    <mergeCell ref="DCE31:DCG31"/>
    <mergeCell ref="DCH31:DCS31"/>
    <mergeCell ref="DCT31:DDF31"/>
    <mergeCell ref="DDG31:DDI31"/>
    <mergeCell ref="DDJ31:DDT31"/>
    <mergeCell ref="DDU31:DDW31"/>
    <mergeCell ref="DDX31:DEI31"/>
    <mergeCell ref="DEJ31:DEV31"/>
    <mergeCell ref="DEW31:DEY31"/>
    <mergeCell ref="DEZ31:DFJ31"/>
    <mergeCell ref="DFK31:DFM31"/>
    <mergeCell ref="DFN31:DFY31"/>
    <mergeCell ref="DFZ31:DGL31"/>
    <mergeCell ref="DGM31:DGO31"/>
    <mergeCell ref="DGP31:DGZ31"/>
    <mergeCell ref="DHA31:DHC31"/>
    <mergeCell ref="DHD31:DHO31"/>
    <mergeCell ref="DHP31:DIB31"/>
    <mergeCell ref="DIC31:DIE31"/>
    <mergeCell ref="DIF31:DIP31"/>
    <mergeCell ref="DIQ31:DIS31"/>
    <mergeCell ref="DIT31:DJE31"/>
    <mergeCell ref="DJF31:DJR31"/>
    <mergeCell ref="DJS31:DJU31"/>
    <mergeCell ref="DJV31:DKF31"/>
    <mergeCell ref="DKG31:DKI31"/>
    <mergeCell ref="DKJ31:DKU31"/>
    <mergeCell ref="DKV31:DLH31"/>
    <mergeCell ref="DLI31:DLK31"/>
    <mergeCell ref="DLL31:DLV31"/>
    <mergeCell ref="DLW31:DLY31"/>
    <mergeCell ref="DLZ31:DMK31"/>
    <mergeCell ref="DML31:DMX31"/>
    <mergeCell ref="DMY31:DNA31"/>
    <mergeCell ref="DNB31:DNL31"/>
    <mergeCell ref="DNM31:DNO31"/>
    <mergeCell ref="DNP31:DOA31"/>
    <mergeCell ref="DOB31:DON31"/>
    <mergeCell ref="DOO31:DOQ31"/>
    <mergeCell ref="DOR31:DPB31"/>
    <mergeCell ref="DPC31:DPE31"/>
    <mergeCell ref="DPF31:DPQ31"/>
    <mergeCell ref="DPR31:DQD31"/>
    <mergeCell ref="DQE31:DQG31"/>
    <mergeCell ref="DQH31:DQR31"/>
    <mergeCell ref="DQS31:DQU31"/>
    <mergeCell ref="DQV31:DRG31"/>
    <mergeCell ref="DRH31:DRT31"/>
    <mergeCell ref="DRU31:DRW31"/>
    <mergeCell ref="DRX31:DSH31"/>
    <mergeCell ref="DSI31:DSK31"/>
    <mergeCell ref="DSL31:DSW31"/>
    <mergeCell ref="DSX31:DTJ31"/>
    <mergeCell ref="DTK31:DTM31"/>
    <mergeCell ref="DTN31:DTX31"/>
    <mergeCell ref="DTY31:DUA31"/>
    <mergeCell ref="DUB31:DUM31"/>
    <mergeCell ref="DUN31:DUZ31"/>
    <mergeCell ref="DVA31:DVC31"/>
    <mergeCell ref="DVD31:DVN31"/>
    <mergeCell ref="DVO31:DVQ31"/>
    <mergeCell ref="DVR31:DWC31"/>
    <mergeCell ref="DWD31:DWP31"/>
    <mergeCell ref="DWQ31:DWS31"/>
    <mergeCell ref="DWT31:DXD31"/>
    <mergeCell ref="DXE31:DXG31"/>
    <mergeCell ref="DXH31:DXS31"/>
    <mergeCell ref="DXT31:DYF31"/>
    <mergeCell ref="DYG31:DYI31"/>
    <mergeCell ref="DYJ31:DYT31"/>
    <mergeCell ref="DYU31:DYW31"/>
    <mergeCell ref="DYX31:DZI31"/>
    <mergeCell ref="DZJ31:DZV31"/>
    <mergeCell ref="DZW31:DZY31"/>
    <mergeCell ref="DZZ31:EAJ31"/>
    <mergeCell ref="EAK31:EAM31"/>
    <mergeCell ref="EAN31:EAY31"/>
    <mergeCell ref="EAZ31:EBL31"/>
    <mergeCell ref="EBM31:EBO31"/>
    <mergeCell ref="EBP31:EBZ31"/>
    <mergeCell ref="ECA31:ECC31"/>
    <mergeCell ref="ECD31:ECO31"/>
    <mergeCell ref="ECP31:EDB31"/>
    <mergeCell ref="EDC31:EDE31"/>
    <mergeCell ref="EDF31:EDP31"/>
    <mergeCell ref="EDQ31:EDS31"/>
    <mergeCell ref="EDT31:EEE31"/>
    <mergeCell ref="EEF31:EER31"/>
    <mergeCell ref="EES1:EGF1"/>
    <mergeCell ref="EGI1:EHV1"/>
    <mergeCell ref="EHY1:EJL1"/>
    <mergeCell ref="EFG3:EFL3"/>
    <mergeCell ref="EGW3:EHB3"/>
    <mergeCell ref="EIM3:EIR3"/>
    <mergeCell ref="EES4:EGF4"/>
    <mergeCell ref="EGI4:EHV4"/>
    <mergeCell ref="EHY4:EJL4"/>
    <mergeCell ref="EGR6:EHB6"/>
    <mergeCell ref="EFF8:EFL8"/>
    <mergeCell ref="EGV8:EHB8"/>
    <mergeCell ref="EIL8:EIR8"/>
    <mergeCell ref="EFD9:EFL9"/>
    <mergeCell ref="EGT9:EHB9"/>
    <mergeCell ref="EIJ9:EIR9"/>
    <mergeCell ref="EFA11:EFD11"/>
    <mergeCell ref="EFE11:EFL11"/>
    <mergeCell ref="EGQ11:EGT11"/>
    <mergeCell ref="EGU11:EHB11"/>
    <mergeCell ref="EIG11:EIJ11"/>
    <mergeCell ref="EIK11:EIR11"/>
    <mergeCell ref="EEZ15:EFA15"/>
    <mergeCell ref="EGP15:EGQ15"/>
    <mergeCell ref="EIF15:EIG15"/>
    <mergeCell ref="EEZ17:EFA17"/>
    <mergeCell ref="EGP17:EGQ17"/>
    <mergeCell ref="EIF17:EIG17"/>
    <mergeCell ref="EES19:EFF19"/>
    <mergeCell ref="EFG19:EFI20"/>
    <mergeCell ref="EFJ19:EFU20"/>
    <mergeCell ref="EFV19:EGH19"/>
    <mergeCell ref="EGI19:EGV19"/>
    <mergeCell ref="EGW19:EGY20"/>
    <mergeCell ref="EGZ19:EHK20"/>
    <mergeCell ref="EHL19:EHX19"/>
    <mergeCell ref="EHY19:EIL19"/>
    <mergeCell ref="EIM19:EIO20"/>
    <mergeCell ref="EIP19:EJA20"/>
    <mergeCell ref="EJB19:EJN19"/>
    <mergeCell ref="EES20:EEU20"/>
    <mergeCell ref="EEV20:EFF20"/>
    <mergeCell ref="EFV20:EGC20"/>
    <mergeCell ref="EGD20:EGH20"/>
    <mergeCell ref="EGI20:EGK20"/>
    <mergeCell ref="EGL20:EGV20"/>
    <mergeCell ref="EHL20:EHS20"/>
    <mergeCell ref="EHT20:EHX20"/>
    <mergeCell ref="EHY20:EIA20"/>
    <mergeCell ref="EIB20:EIL20"/>
    <mergeCell ref="EJB20:EJI20"/>
    <mergeCell ref="EJJ20:EJN20"/>
    <mergeCell ref="EES21:EEU21"/>
    <mergeCell ref="EEV21:EFF21"/>
    <mergeCell ref="EFG21:EFI21"/>
    <mergeCell ref="EFV21:EGC21"/>
    <mergeCell ref="EGI21:EGK21"/>
    <mergeCell ref="EGL21:EGV21"/>
    <mergeCell ref="EGW21:EGY21"/>
    <mergeCell ref="EHL21:EHS21"/>
    <mergeCell ref="EHY21:EIA21"/>
    <mergeCell ref="EIB21:EIL21"/>
    <mergeCell ref="EIM21:EIO21"/>
    <mergeCell ref="EJB21:EJI21"/>
    <mergeCell ref="EES22:EEU22"/>
    <mergeCell ref="EEV22:EFF22"/>
    <mergeCell ref="EFG22:EFI22"/>
    <mergeCell ref="EFV22:EGC22"/>
    <mergeCell ref="EGD22:EGH22"/>
    <mergeCell ref="EGI22:EGK22"/>
    <mergeCell ref="EGL22:EGV22"/>
    <mergeCell ref="EGW22:EGY22"/>
    <mergeCell ref="EHL22:EHS22"/>
    <mergeCell ref="EHT22:EHX22"/>
    <mergeCell ref="EHY22:EIA22"/>
    <mergeCell ref="EIB22:EIL22"/>
    <mergeCell ref="EIM22:EIO22"/>
    <mergeCell ref="EJB22:EJI22"/>
    <mergeCell ref="EJJ22:EJN22"/>
    <mergeCell ref="EHT24:EHX24"/>
    <mergeCell ref="EHY24:EIA24"/>
    <mergeCell ref="EIB24:EIL24"/>
    <mergeCell ref="EIM24:EIO24"/>
    <mergeCell ref="EJB24:EJI24"/>
    <mergeCell ref="EJJ24:EJN24"/>
    <mergeCell ref="EES23:EEU23"/>
    <mergeCell ref="EEV23:EFF23"/>
    <mergeCell ref="EFG23:EFI23"/>
    <mergeCell ref="EFV23:EGC23"/>
    <mergeCell ref="EGD23:EGH23"/>
    <mergeCell ref="EGI23:EGK23"/>
    <mergeCell ref="EGL23:EGV23"/>
    <mergeCell ref="EGW23:EGY23"/>
    <mergeCell ref="EHL23:EHS23"/>
    <mergeCell ref="EHT23:EHX23"/>
    <mergeCell ref="EHY23:EIA23"/>
    <mergeCell ref="EIB23:EIL23"/>
    <mergeCell ref="EIM23:EIO23"/>
    <mergeCell ref="EJB23:EJI23"/>
    <mergeCell ref="EJJ23:EJN23"/>
    <mergeCell ref="EHT25:EHX25"/>
    <mergeCell ref="EHY25:EIA25"/>
    <mergeCell ref="EIB25:EIL25"/>
    <mergeCell ref="EIM25:EIO25"/>
    <mergeCell ref="EJB25:EJI25"/>
    <mergeCell ref="EJJ25:EJN25"/>
    <mergeCell ref="EES24:EEU24"/>
    <mergeCell ref="EEV24:EFF24"/>
    <mergeCell ref="EFG24:EFI24"/>
    <mergeCell ref="EFV24:EGC24"/>
    <mergeCell ref="EGD24:EGH24"/>
    <mergeCell ref="EGI24:EGK24"/>
    <mergeCell ref="EGL24:EGV24"/>
    <mergeCell ref="EGW24:EGY24"/>
    <mergeCell ref="EHL24:EHS24"/>
    <mergeCell ref="EIU26:EIW26"/>
    <mergeCell ref="EJB26:EJI26"/>
    <mergeCell ref="EIM26:EIO26"/>
    <mergeCell ref="EES25:EEU25"/>
    <mergeCell ref="EEV25:EFF25"/>
    <mergeCell ref="EFG25:EFI25"/>
    <mergeCell ref="EFV25:EGC25"/>
    <mergeCell ref="EGD25:EGH25"/>
    <mergeCell ref="EGI25:EGK25"/>
    <mergeCell ref="EGL25:EGV25"/>
    <mergeCell ref="EGW25:EGY25"/>
    <mergeCell ref="EHL25:EHS25"/>
    <mergeCell ref="EES27:EEU27"/>
    <mergeCell ref="EEV27:EFF27"/>
    <mergeCell ref="EFG27:EFI27"/>
    <mergeCell ref="EFV27:EGC27"/>
    <mergeCell ref="EGD27:EGH27"/>
    <mergeCell ref="EGI27:EGK27"/>
    <mergeCell ref="EGL27:EGV27"/>
    <mergeCell ref="EGW27:EGY27"/>
    <mergeCell ref="EHL27:EHS27"/>
    <mergeCell ref="EHT27:EHX27"/>
    <mergeCell ref="EHY27:EIA27"/>
    <mergeCell ref="EIB27:EIL27"/>
    <mergeCell ref="EIM27:EIO27"/>
    <mergeCell ref="EJB27:EJI27"/>
    <mergeCell ref="EJJ27:EJN27"/>
    <mergeCell ref="EES26:EEU26"/>
    <mergeCell ref="EEV26:EFF26"/>
    <mergeCell ref="EFG26:EFI26"/>
    <mergeCell ref="EFO26:EFQ26"/>
    <mergeCell ref="EFV26:EGC26"/>
    <mergeCell ref="EGD26:EGH26"/>
    <mergeCell ref="EGI26:EGK26"/>
    <mergeCell ref="EGL26:EGV26"/>
    <mergeCell ref="EGW26:EGY26"/>
    <mergeCell ref="EJJ26:EJN26"/>
    <mergeCell ref="EHE26:EHG26"/>
    <mergeCell ref="EHL26:EHS26"/>
    <mergeCell ref="EHT26:EHX26"/>
    <mergeCell ref="EHY26:EIA26"/>
    <mergeCell ref="EIB26:EIL26"/>
    <mergeCell ref="EEV28:EFF28"/>
    <mergeCell ref="EFG28:EFI28"/>
    <mergeCell ref="EFV28:EGH28"/>
    <mergeCell ref="EGI28:EGK28"/>
    <mergeCell ref="EGL28:EGV28"/>
    <mergeCell ref="EGW28:EGY28"/>
    <mergeCell ref="EHL28:EHX28"/>
    <mergeCell ref="EHY28:EIA28"/>
    <mergeCell ref="EIB28:EIL28"/>
    <mergeCell ref="EIM28:EIO28"/>
    <mergeCell ref="EJB28:EJN28"/>
    <mergeCell ref="EES29:EEU29"/>
    <mergeCell ref="EEV29:EFF29"/>
    <mergeCell ref="EFG29:EFI29"/>
    <mergeCell ref="EFO29:EFQ29"/>
    <mergeCell ref="EFV29:EGH29"/>
    <mergeCell ref="EGI29:EGK29"/>
    <mergeCell ref="EGL29:EGV29"/>
    <mergeCell ref="EGW29:EGY29"/>
    <mergeCell ref="EHE29:EHG29"/>
    <mergeCell ref="EHL29:EHX29"/>
    <mergeCell ref="EHY29:EIA29"/>
    <mergeCell ref="EIB29:EIL29"/>
    <mergeCell ref="EIM29:EIO29"/>
    <mergeCell ref="EIU29:EIW29"/>
    <mergeCell ref="EJB29:EJN29"/>
    <mergeCell ref="L9:T9"/>
    <mergeCell ref="EES31:EEU31"/>
    <mergeCell ref="EEV31:EFF31"/>
    <mergeCell ref="EFG31:EFI31"/>
    <mergeCell ref="EFJ31:EFU31"/>
    <mergeCell ref="EFV31:EGH31"/>
    <mergeCell ref="EGI31:EGK31"/>
    <mergeCell ref="EGL31:EGV31"/>
    <mergeCell ref="EGW31:EGY31"/>
    <mergeCell ref="EGZ31:EHK31"/>
    <mergeCell ref="EHL31:EHX31"/>
    <mergeCell ref="EHY31:EIA31"/>
    <mergeCell ref="EIB31:EIL31"/>
    <mergeCell ref="EIM31:EIO31"/>
    <mergeCell ref="EIP31:EJA31"/>
    <mergeCell ref="EJB31:EJN31"/>
    <mergeCell ref="EES30:EEU30"/>
    <mergeCell ref="EEV30:EFF30"/>
    <mergeCell ref="EFG30:EFI30"/>
    <mergeCell ref="EFJ30:EFU30"/>
    <mergeCell ref="EFV30:EGH30"/>
    <mergeCell ref="EGI30:EGK30"/>
    <mergeCell ref="EGL30:EGV30"/>
    <mergeCell ref="EGW30:EGY30"/>
    <mergeCell ref="EGZ30:EHK30"/>
    <mergeCell ref="EHL30:EHX30"/>
    <mergeCell ref="EHY30:EIA30"/>
    <mergeCell ref="EIB30:EIL30"/>
    <mergeCell ref="EIM30:EIO30"/>
    <mergeCell ref="EIP30:EJA30"/>
    <mergeCell ref="EJB30:EJN30"/>
    <mergeCell ref="EES28:EEU28"/>
  </mergeCells>
  <pageMargins left="0.511811023622047" right="0.59055118110236204" top="0.35433070866141703" bottom="0.55118110236220497" header="0.31496062992126" footer="0.31496062992126"/>
  <pageSetup paperSize="9" orientation="landscape" r:id="rId1"/>
  <ignoredErrors>
    <ignoredError sqref="J15 J17 AM21 AP21 AZ15:AZ17 CLV15:CLV17 CNR24:CNS24 CQX24:CQY24 CPH24:CPI24 CC21 CF21 DS21 DV21 GY21 HB21 IO21 IR21 JB15 JB17 CNR21:CNS21 CNR22:CNS22 CNR23:CNS23 CPH22:CPI22 CPH23:CPI23 CQX21:CQY21 CQX22:CQY22 CQX23:CQY23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32">
    <tabColor rgb="FFAAF8C8"/>
  </sheetPr>
  <dimension ref="A1:EKR33"/>
  <sheetViews>
    <sheetView showGridLines="0" view="pageLayout" topLeftCell="A4" zoomScale="80" zoomScaleNormal="100" zoomScaleSheetLayoutView="100" zoomScalePageLayoutView="80" workbookViewId="0">
      <selection activeCell="D22" sqref="D22:N22"/>
    </sheetView>
  </sheetViews>
  <sheetFormatPr defaultRowHeight="15" x14ac:dyDescent="0.25"/>
  <cols>
    <col min="1" max="6" width="3.28515625" style="113" customWidth="1"/>
    <col min="7" max="7" width="3.7109375" style="113" customWidth="1"/>
    <col min="8" max="8" width="2.7109375" style="113" customWidth="1"/>
    <col min="9" max="9" width="2.85546875" style="113" customWidth="1"/>
    <col min="10" max="10" width="4" style="113" customWidth="1"/>
    <col min="11" max="11" width="3.28515625" style="113" customWidth="1"/>
    <col min="12" max="12" width="3.42578125" style="113" customWidth="1"/>
    <col min="13" max="18" width="3.28515625" style="113" customWidth="1"/>
    <col min="19" max="39" width="3.140625" style="113" customWidth="1"/>
    <col min="40" max="40" width="2.140625" style="113" customWidth="1"/>
    <col min="41" max="41" width="3.140625" customWidth="1"/>
    <col min="42" max="42" width="4" customWidth="1"/>
    <col min="43" max="48" width="3.28515625" style="113" customWidth="1"/>
    <col min="49" max="49" width="3.7109375" style="113" customWidth="1"/>
    <col min="50" max="50" width="2.7109375" style="113" customWidth="1"/>
    <col min="51" max="51" width="2.85546875" style="113" customWidth="1"/>
    <col min="52" max="52" width="4" style="113" customWidth="1"/>
    <col min="53" max="53" width="3.28515625" style="113" customWidth="1"/>
    <col min="54" max="54" width="3.42578125" style="113" customWidth="1"/>
    <col min="55" max="60" width="3.28515625" style="113" customWidth="1"/>
    <col min="61" max="81" width="3.140625" style="113" customWidth="1"/>
    <col min="82" max="82" width="2.140625" style="113" customWidth="1"/>
    <col min="83" max="83" width="3.140625" customWidth="1"/>
    <col min="84" max="84" width="4" customWidth="1"/>
    <col min="85" max="90" width="3.28515625" style="113" customWidth="1"/>
    <col min="91" max="91" width="3.7109375" style="113" customWidth="1"/>
    <col min="92" max="92" width="2.7109375" style="113" customWidth="1"/>
    <col min="93" max="93" width="2.85546875" style="113" customWidth="1"/>
    <col min="94" max="94" width="4" style="113" customWidth="1"/>
    <col min="95" max="95" width="3.28515625" style="113" customWidth="1"/>
    <col min="96" max="96" width="3.42578125" style="113" customWidth="1"/>
    <col min="97" max="102" width="3.28515625" style="113" customWidth="1"/>
    <col min="103" max="123" width="3.140625" style="113" customWidth="1"/>
    <col min="124" max="124" width="2.140625" style="113" customWidth="1"/>
    <col min="125" max="125" width="3.140625" customWidth="1"/>
    <col min="126" max="126" width="4" customWidth="1"/>
    <col min="127" max="132" width="3.28515625" style="113" customWidth="1"/>
    <col min="133" max="133" width="3.7109375" style="113" customWidth="1"/>
    <col min="134" max="134" width="2.7109375" style="113" customWidth="1"/>
    <col min="135" max="135" width="2.85546875" style="113" customWidth="1"/>
    <col min="136" max="136" width="4" style="113" customWidth="1"/>
    <col min="137" max="137" width="3.28515625" style="113" customWidth="1"/>
    <col min="138" max="138" width="3.42578125" style="113" customWidth="1"/>
    <col min="139" max="144" width="3.28515625" style="113" customWidth="1"/>
    <col min="145" max="165" width="3.140625" style="113" customWidth="1"/>
    <col min="166" max="166" width="2.140625" style="113" customWidth="1"/>
    <col min="167" max="167" width="3.140625" customWidth="1"/>
    <col min="168" max="168" width="4" customWidth="1"/>
    <col min="169" max="174" width="3.28515625" style="113" customWidth="1"/>
    <col min="175" max="175" width="3.7109375" style="113" customWidth="1"/>
    <col min="176" max="176" width="2.7109375" style="113" customWidth="1"/>
    <col min="177" max="177" width="2.85546875" style="113" customWidth="1"/>
    <col min="178" max="178" width="4" style="113" customWidth="1"/>
    <col min="179" max="179" width="3.28515625" style="113" customWidth="1"/>
    <col min="180" max="180" width="3.42578125" style="113" customWidth="1"/>
    <col min="181" max="186" width="3.28515625" style="113" customWidth="1"/>
    <col min="187" max="207" width="3.140625" style="113" customWidth="1"/>
    <col min="208" max="208" width="2.140625" style="113" customWidth="1"/>
    <col min="209" max="209" width="3.140625" customWidth="1"/>
    <col min="210" max="210" width="4" customWidth="1"/>
    <col min="211" max="216" width="3.28515625" style="113" customWidth="1"/>
    <col min="217" max="217" width="3.7109375" style="113" customWidth="1"/>
    <col min="218" max="218" width="2.7109375" style="113" customWidth="1"/>
    <col min="219" max="219" width="2.85546875" style="113" customWidth="1"/>
    <col min="220" max="220" width="4" style="113" customWidth="1"/>
    <col min="221" max="221" width="3.28515625" style="113" customWidth="1"/>
    <col min="222" max="222" width="3.42578125" style="113" customWidth="1"/>
    <col min="223" max="228" width="3.28515625" style="113" customWidth="1"/>
    <col min="229" max="249" width="3.140625" style="113" customWidth="1"/>
    <col min="250" max="250" width="2.140625" style="113" customWidth="1"/>
    <col min="251" max="251" width="3.140625" customWidth="1"/>
    <col min="252" max="252" width="4" customWidth="1"/>
    <col min="253" max="258" width="3.28515625" style="113" customWidth="1"/>
    <col min="259" max="259" width="3.7109375" style="113" customWidth="1"/>
    <col min="260" max="260" width="2.7109375" style="113" customWidth="1"/>
    <col min="261" max="261" width="2.85546875" style="113" customWidth="1"/>
    <col min="262" max="262" width="4" style="113" customWidth="1"/>
    <col min="263" max="263" width="3.28515625" style="113" customWidth="1"/>
    <col min="264" max="264" width="3.42578125" style="113" customWidth="1"/>
    <col min="265" max="270" width="3.28515625" style="113" customWidth="1"/>
    <col min="271" max="291" width="3.140625" style="113" customWidth="1"/>
    <col min="292" max="292" width="2.140625" style="113" customWidth="1"/>
    <col min="293" max="293" width="3.140625" customWidth="1"/>
    <col min="294" max="294" width="4" customWidth="1"/>
    <col min="295" max="300" width="3.28515625" style="113" customWidth="1"/>
    <col min="301" max="301" width="3.7109375" style="113" customWidth="1"/>
    <col min="302" max="302" width="2.7109375" style="113" customWidth="1"/>
    <col min="303" max="303" width="2.85546875" style="113" customWidth="1"/>
    <col min="304" max="304" width="4" style="113" customWidth="1"/>
    <col min="305" max="305" width="3.28515625" style="113" customWidth="1"/>
    <col min="306" max="306" width="3.42578125" style="113" customWidth="1"/>
    <col min="307" max="312" width="3.28515625" style="113" customWidth="1"/>
    <col min="313" max="333" width="3.140625" style="113" customWidth="1"/>
    <col min="334" max="334" width="2.140625" style="113" customWidth="1"/>
    <col min="335" max="335" width="3.140625" customWidth="1"/>
    <col min="336" max="336" width="4" customWidth="1"/>
    <col min="337" max="342" width="3.28515625" style="113" customWidth="1"/>
    <col min="343" max="343" width="3.7109375" style="113" customWidth="1"/>
    <col min="344" max="344" width="2.7109375" style="113" customWidth="1"/>
    <col min="345" max="345" width="2.85546875" style="113" customWidth="1"/>
    <col min="346" max="346" width="4" style="113" customWidth="1"/>
    <col min="347" max="347" width="3.28515625" style="113" customWidth="1"/>
    <col min="348" max="348" width="3.42578125" style="113" customWidth="1"/>
    <col min="349" max="354" width="3.28515625" style="113" customWidth="1"/>
    <col min="355" max="375" width="3.140625" style="113" customWidth="1"/>
    <col min="376" max="376" width="2.140625" style="113" customWidth="1"/>
    <col min="377" max="377" width="3.140625" customWidth="1"/>
    <col min="378" max="378" width="4" customWidth="1"/>
    <col min="379" max="384" width="3.28515625" style="113" customWidth="1"/>
    <col min="385" max="385" width="3.7109375" style="113" customWidth="1"/>
    <col min="386" max="386" width="2.7109375" style="113" customWidth="1"/>
    <col min="387" max="387" width="2.85546875" style="113" customWidth="1"/>
    <col min="388" max="388" width="4" style="113" customWidth="1"/>
    <col min="389" max="389" width="3.28515625" style="113" customWidth="1"/>
    <col min="390" max="390" width="3.42578125" style="113" customWidth="1"/>
    <col min="391" max="396" width="3.28515625" style="113" customWidth="1"/>
    <col min="397" max="417" width="3.140625" style="113" customWidth="1"/>
    <col min="418" max="418" width="2.140625" style="113" customWidth="1"/>
    <col min="419" max="419" width="3.140625" customWidth="1"/>
    <col min="420" max="420" width="4" customWidth="1"/>
    <col min="421" max="426" width="3.28515625" style="113" customWidth="1"/>
    <col min="427" max="427" width="3.7109375" style="113" customWidth="1"/>
    <col min="428" max="428" width="2.7109375" style="113" customWidth="1"/>
    <col min="429" max="429" width="2.85546875" style="113" customWidth="1"/>
    <col min="430" max="430" width="4" style="113" customWidth="1"/>
    <col min="431" max="431" width="3.28515625" style="113" customWidth="1"/>
    <col min="432" max="432" width="3.42578125" style="113" customWidth="1"/>
    <col min="433" max="438" width="3.28515625" style="113" customWidth="1"/>
    <col min="439" max="459" width="3.140625" style="113" customWidth="1"/>
    <col min="460" max="460" width="2.140625" style="113" customWidth="1"/>
    <col min="461" max="461" width="3.140625" customWidth="1"/>
    <col min="462" max="462" width="4" customWidth="1"/>
    <col min="463" max="468" width="3.28515625" style="113" customWidth="1"/>
    <col min="469" max="469" width="3.7109375" style="113" customWidth="1"/>
    <col min="470" max="470" width="2.7109375" style="113" customWidth="1"/>
    <col min="471" max="471" width="2.85546875" style="113" customWidth="1"/>
    <col min="472" max="472" width="4" style="113" customWidth="1"/>
    <col min="473" max="473" width="3.28515625" style="113" customWidth="1"/>
    <col min="474" max="474" width="3.42578125" style="113" customWidth="1"/>
    <col min="475" max="480" width="3.28515625" style="113" customWidth="1"/>
    <col min="481" max="501" width="3.140625" style="113" customWidth="1"/>
    <col min="502" max="502" width="2.140625" style="113" customWidth="1"/>
    <col min="503" max="503" width="3.140625" customWidth="1"/>
    <col min="504" max="504" width="4" customWidth="1"/>
    <col min="505" max="510" width="3.28515625" style="113" customWidth="1"/>
    <col min="511" max="511" width="3.7109375" style="113" customWidth="1"/>
    <col min="512" max="512" width="2.7109375" style="113" customWidth="1"/>
    <col min="513" max="513" width="2.85546875" style="113" customWidth="1"/>
    <col min="514" max="514" width="4" style="113" customWidth="1"/>
    <col min="515" max="515" width="3.28515625" style="113" customWidth="1"/>
    <col min="516" max="516" width="3.42578125" style="113" customWidth="1"/>
    <col min="517" max="522" width="3.28515625" style="113" customWidth="1"/>
    <col min="523" max="543" width="3.140625" style="113" customWidth="1"/>
    <col min="544" max="544" width="2.140625" style="113" customWidth="1"/>
    <col min="545" max="545" width="3.140625" customWidth="1"/>
    <col min="546" max="546" width="4" customWidth="1"/>
    <col min="547" max="552" width="3.28515625" style="113" customWidth="1"/>
    <col min="553" max="553" width="3.7109375" style="113" customWidth="1"/>
    <col min="554" max="554" width="2.7109375" style="113" customWidth="1"/>
    <col min="555" max="555" width="2.85546875" style="113" customWidth="1"/>
    <col min="556" max="556" width="4" style="113" customWidth="1"/>
    <col min="557" max="557" width="3.28515625" style="113" customWidth="1"/>
    <col min="558" max="558" width="3.42578125" style="113" customWidth="1"/>
    <col min="559" max="564" width="3.28515625" style="113" customWidth="1"/>
    <col min="565" max="585" width="3.140625" style="113" customWidth="1"/>
    <col min="586" max="586" width="2.140625" style="113" customWidth="1"/>
    <col min="587" max="587" width="3.140625" customWidth="1"/>
    <col min="588" max="588" width="4" customWidth="1"/>
    <col min="589" max="594" width="3.28515625" style="113" customWidth="1"/>
    <col min="595" max="595" width="3.7109375" style="113" customWidth="1"/>
    <col min="596" max="596" width="2.7109375" style="113" customWidth="1"/>
    <col min="597" max="597" width="2.85546875" style="113" customWidth="1"/>
    <col min="598" max="598" width="4" style="113" customWidth="1"/>
    <col min="599" max="599" width="3.28515625" style="113" customWidth="1"/>
    <col min="600" max="600" width="3.42578125" style="113" customWidth="1"/>
    <col min="601" max="606" width="3.28515625" style="113" customWidth="1"/>
    <col min="607" max="627" width="3.140625" style="113" customWidth="1"/>
    <col min="628" max="628" width="2.140625" style="113" customWidth="1"/>
    <col min="629" max="629" width="3.140625" customWidth="1"/>
    <col min="630" max="630" width="4" customWidth="1"/>
    <col min="631" max="636" width="3.28515625" style="113" customWidth="1"/>
    <col min="637" max="637" width="3.7109375" style="113" customWidth="1"/>
    <col min="638" max="638" width="2.7109375" style="113" customWidth="1"/>
    <col min="639" max="639" width="2.85546875" style="113" customWidth="1"/>
    <col min="640" max="640" width="4" style="113" customWidth="1"/>
    <col min="641" max="641" width="3.28515625" style="113" customWidth="1"/>
    <col min="642" max="642" width="3.42578125" style="113" customWidth="1"/>
    <col min="643" max="648" width="3.28515625" style="113" customWidth="1"/>
    <col min="649" max="669" width="3.140625" style="113" customWidth="1"/>
    <col min="670" max="670" width="2.140625" style="113" customWidth="1"/>
    <col min="671" max="671" width="3.140625" customWidth="1"/>
    <col min="672" max="672" width="4" customWidth="1"/>
    <col min="673" max="678" width="3.28515625" style="113" customWidth="1"/>
    <col min="679" max="679" width="3.7109375" style="113" customWidth="1"/>
    <col min="680" max="680" width="2.7109375" style="113" customWidth="1"/>
    <col min="681" max="681" width="2.85546875" style="113" customWidth="1"/>
    <col min="682" max="682" width="4" style="113" customWidth="1"/>
    <col min="683" max="683" width="3.28515625" style="113" customWidth="1"/>
    <col min="684" max="684" width="3.42578125" style="113" customWidth="1"/>
    <col min="685" max="690" width="3.28515625" style="113" customWidth="1"/>
    <col min="691" max="711" width="3.140625" style="113" customWidth="1"/>
    <col min="712" max="712" width="2.140625" style="113" customWidth="1"/>
    <col min="713" max="713" width="3.140625" customWidth="1"/>
    <col min="714" max="714" width="4" customWidth="1"/>
    <col min="715" max="720" width="3.28515625" style="113" customWidth="1"/>
    <col min="721" max="721" width="3.7109375" style="113" customWidth="1"/>
    <col min="722" max="722" width="2.7109375" style="113" customWidth="1"/>
    <col min="723" max="723" width="2.85546875" style="113" customWidth="1"/>
    <col min="724" max="724" width="4" style="113" customWidth="1"/>
    <col min="725" max="725" width="3.28515625" style="113" customWidth="1"/>
    <col min="726" max="726" width="3.42578125" style="113" customWidth="1"/>
    <col min="727" max="732" width="3.28515625" style="113" customWidth="1"/>
    <col min="733" max="753" width="3.140625" style="113" customWidth="1"/>
    <col min="754" max="754" width="2.140625" style="113" customWidth="1"/>
    <col min="755" max="755" width="3.140625" customWidth="1"/>
    <col min="756" max="756" width="4" customWidth="1"/>
    <col min="757" max="762" width="3.28515625" style="113" customWidth="1"/>
    <col min="763" max="763" width="3.7109375" style="113" customWidth="1"/>
    <col min="764" max="764" width="2.7109375" style="113" customWidth="1"/>
    <col min="765" max="765" width="2.85546875" style="113" customWidth="1"/>
    <col min="766" max="766" width="4" style="113" customWidth="1"/>
    <col min="767" max="767" width="3.28515625" style="113" customWidth="1"/>
    <col min="768" max="768" width="3.42578125" style="113" customWidth="1"/>
    <col min="769" max="774" width="3.28515625" style="113" customWidth="1"/>
    <col min="775" max="795" width="3.140625" style="113" customWidth="1"/>
    <col min="796" max="796" width="2.140625" style="113" customWidth="1"/>
    <col min="797" max="797" width="3.140625" customWidth="1"/>
    <col min="798" max="798" width="4" customWidth="1"/>
    <col min="799" max="804" width="3.28515625" style="113" customWidth="1"/>
    <col min="805" max="805" width="3.7109375" style="113" customWidth="1"/>
    <col min="806" max="806" width="2.7109375" style="113" customWidth="1"/>
    <col min="807" max="807" width="2.85546875" style="113" customWidth="1"/>
    <col min="808" max="808" width="4" style="113" customWidth="1"/>
    <col min="809" max="809" width="3.28515625" style="113" customWidth="1"/>
    <col min="810" max="810" width="3.42578125" style="113" customWidth="1"/>
    <col min="811" max="816" width="3.28515625" style="113" customWidth="1"/>
    <col min="817" max="837" width="3.140625" style="113" customWidth="1"/>
    <col min="838" max="838" width="2.140625" style="113" customWidth="1"/>
    <col min="839" max="839" width="3.140625" customWidth="1"/>
    <col min="840" max="840" width="4" customWidth="1"/>
    <col min="841" max="846" width="3.28515625" style="113" customWidth="1"/>
    <col min="847" max="847" width="3.7109375" style="113" customWidth="1"/>
    <col min="848" max="848" width="2.7109375" style="113" customWidth="1"/>
    <col min="849" max="849" width="2.85546875" style="113" customWidth="1"/>
    <col min="850" max="850" width="4" style="113" customWidth="1"/>
    <col min="851" max="851" width="3.28515625" style="113" customWidth="1"/>
    <col min="852" max="852" width="3.42578125" style="113" customWidth="1"/>
    <col min="853" max="858" width="3.28515625" style="113" customWidth="1"/>
    <col min="859" max="879" width="3.140625" style="113" customWidth="1"/>
    <col min="880" max="880" width="2.140625" style="113" customWidth="1"/>
    <col min="881" max="881" width="3.140625" customWidth="1"/>
    <col min="882" max="882" width="4" customWidth="1"/>
    <col min="883" max="888" width="3.28515625" style="113" customWidth="1"/>
    <col min="889" max="889" width="3.7109375" style="113" customWidth="1"/>
    <col min="890" max="890" width="2.7109375" style="113" customWidth="1"/>
    <col min="891" max="891" width="2.85546875" style="113" customWidth="1"/>
    <col min="892" max="892" width="4" style="113" customWidth="1"/>
    <col min="893" max="893" width="3.28515625" style="113" customWidth="1"/>
    <col min="894" max="894" width="3.42578125" style="113" customWidth="1"/>
    <col min="895" max="900" width="3.28515625" style="113" customWidth="1"/>
    <col min="901" max="921" width="3.140625" style="113" customWidth="1"/>
    <col min="922" max="922" width="2.140625" style="113" customWidth="1"/>
    <col min="923" max="923" width="3.140625" customWidth="1"/>
    <col min="924" max="924" width="4" customWidth="1"/>
    <col min="925" max="930" width="3.28515625" style="113" customWidth="1"/>
    <col min="931" max="931" width="3.7109375" style="113" customWidth="1"/>
    <col min="932" max="932" width="2.7109375" style="113" customWidth="1"/>
    <col min="933" max="933" width="2.85546875" style="113" customWidth="1"/>
    <col min="934" max="934" width="4" style="113" customWidth="1"/>
    <col min="935" max="935" width="3.28515625" style="113" customWidth="1"/>
    <col min="936" max="936" width="3.42578125" style="113" customWidth="1"/>
    <col min="937" max="942" width="3.28515625" style="113" customWidth="1"/>
    <col min="943" max="963" width="3.140625" style="113" customWidth="1"/>
    <col min="964" max="964" width="2.140625" style="113" customWidth="1"/>
    <col min="965" max="965" width="3.140625" customWidth="1"/>
    <col min="966" max="966" width="4" customWidth="1"/>
    <col min="967" max="972" width="3.28515625" style="113" customWidth="1"/>
    <col min="973" max="973" width="3.7109375" style="113" customWidth="1"/>
    <col min="974" max="974" width="2.7109375" style="113" customWidth="1"/>
    <col min="975" max="975" width="2.85546875" style="113" customWidth="1"/>
    <col min="976" max="976" width="4" style="113" customWidth="1"/>
    <col min="977" max="977" width="3.28515625" style="113" customWidth="1"/>
    <col min="978" max="978" width="3.42578125" style="113" customWidth="1"/>
    <col min="979" max="984" width="3.28515625" style="113" customWidth="1"/>
    <col min="985" max="1005" width="3.140625" style="113" customWidth="1"/>
    <col min="1006" max="1006" width="2.140625" style="113" customWidth="1"/>
    <col min="1007" max="1007" width="3.140625" customWidth="1"/>
    <col min="1008" max="1008" width="4" customWidth="1"/>
    <col min="1009" max="1014" width="3.28515625" style="113" customWidth="1"/>
    <col min="1015" max="1015" width="3.7109375" style="113" customWidth="1"/>
    <col min="1016" max="1016" width="2.7109375" style="113" customWidth="1"/>
    <col min="1017" max="1017" width="2.85546875" style="113" customWidth="1"/>
    <col min="1018" max="1018" width="4" style="113" customWidth="1"/>
    <col min="1019" max="1019" width="3.28515625" style="113" customWidth="1"/>
    <col min="1020" max="1020" width="3.42578125" style="113" customWidth="1"/>
    <col min="1021" max="1026" width="3.28515625" style="113" customWidth="1"/>
    <col min="1027" max="1047" width="3.140625" style="113" customWidth="1"/>
    <col min="1048" max="1048" width="2.140625" style="113" customWidth="1"/>
    <col min="1049" max="1049" width="3.140625" customWidth="1"/>
    <col min="1050" max="1050" width="4" customWidth="1"/>
    <col min="1051" max="1056" width="3.28515625" style="113" customWidth="1"/>
    <col min="1057" max="1057" width="3.7109375" style="113" customWidth="1"/>
    <col min="1058" max="1058" width="2.7109375" style="113" customWidth="1"/>
    <col min="1059" max="1059" width="2.85546875" style="113" customWidth="1"/>
    <col min="1060" max="1060" width="4" style="113" customWidth="1"/>
    <col min="1061" max="1061" width="3.28515625" style="113" customWidth="1"/>
    <col min="1062" max="1062" width="3.42578125" style="113" customWidth="1"/>
    <col min="1063" max="1068" width="3.28515625" style="113" customWidth="1"/>
    <col min="1069" max="1089" width="3.140625" style="113" customWidth="1"/>
    <col min="1090" max="1090" width="2.140625" style="113" customWidth="1"/>
    <col min="1091" max="1091" width="3.140625" customWidth="1"/>
    <col min="1092" max="1092" width="4" customWidth="1"/>
    <col min="1093" max="1098" width="3.28515625" style="113" customWidth="1"/>
    <col min="1099" max="1099" width="3.7109375" style="113" customWidth="1"/>
    <col min="1100" max="1100" width="2.7109375" style="113" customWidth="1"/>
    <col min="1101" max="1101" width="2.85546875" style="113" customWidth="1"/>
    <col min="1102" max="1102" width="4" style="113" customWidth="1"/>
    <col min="1103" max="1103" width="3.28515625" style="113" customWidth="1"/>
    <col min="1104" max="1104" width="3.42578125" style="113" customWidth="1"/>
    <col min="1105" max="1110" width="3.28515625" style="113" customWidth="1"/>
    <col min="1111" max="1131" width="3.140625" style="113" customWidth="1"/>
    <col min="1132" max="1132" width="2.140625" style="113" customWidth="1"/>
    <col min="1133" max="1133" width="3.140625" customWidth="1"/>
    <col min="1134" max="1134" width="4" customWidth="1"/>
    <col min="1135" max="1140" width="3.28515625" style="113" customWidth="1"/>
    <col min="1141" max="1141" width="3.7109375" style="113" customWidth="1"/>
    <col min="1142" max="1142" width="2.7109375" style="113" customWidth="1"/>
    <col min="1143" max="1143" width="2.85546875" style="113" customWidth="1"/>
    <col min="1144" max="1144" width="4" style="113" customWidth="1"/>
    <col min="1145" max="1145" width="3.28515625" style="113" customWidth="1"/>
    <col min="1146" max="1146" width="3.42578125" style="113" customWidth="1"/>
    <col min="1147" max="1152" width="3.28515625" style="113" customWidth="1"/>
    <col min="1153" max="1173" width="3.140625" style="113" customWidth="1"/>
    <col min="1174" max="1174" width="2.140625" style="113" customWidth="1"/>
    <col min="1175" max="1175" width="3.140625" customWidth="1"/>
    <col min="1176" max="1176" width="4" customWidth="1"/>
    <col min="1177" max="1182" width="3.28515625" style="113" customWidth="1"/>
    <col min="1183" max="1183" width="3.7109375" style="113" customWidth="1"/>
    <col min="1184" max="1184" width="2.7109375" style="113" customWidth="1"/>
    <col min="1185" max="1185" width="2.85546875" style="113" customWidth="1"/>
    <col min="1186" max="1186" width="4" style="113" customWidth="1"/>
    <col min="1187" max="1187" width="3.28515625" style="113" customWidth="1"/>
    <col min="1188" max="1188" width="3.42578125" style="113" customWidth="1"/>
    <col min="1189" max="1194" width="3.28515625" style="113" customWidth="1"/>
    <col min="1195" max="1215" width="3.140625" style="113" customWidth="1"/>
    <col min="1216" max="1216" width="2.140625" style="113" customWidth="1"/>
    <col min="1217" max="1217" width="3.140625" customWidth="1"/>
    <col min="1218" max="1218" width="4" customWidth="1"/>
    <col min="1219" max="1224" width="3.28515625" style="113" customWidth="1"/>
    <col min="1225" max="1225" width="3.7109375" style="113" customWidth="1"/>
    <col min="1226" max="1226" width="2.7109375" style="113" customWidth="1"/>
    <col min="1227" max="1227" width="2.85546875" style="113" customWidth="1"/>
    <col min="1228" max="1228" width="4" style="113" customWidth="1"/>
    <col min="1229" max="1229" width="3.28515625" style="113" customWidth="1"/>
    <col min="1230" max="1230" width="3.42578125" style="113" customWidth="1"/>
    <col min="1231" max="1236" width="3.28515625" style="113" customWidth="1"/>
    <col min="1237" max="1257" width="3.140625" style="113" customWidth="1"/>
    <col min="1258" max="1258" width="2.140625" style="113" customWidth="1"/>
    <col min="1259" max="1259" width="3.140625" customWidth="1"/>
    <col min="1260" max="1260" width="4" customWidth="1"/>
    <col min="1261" max="1266" width="3.28515625" style="113" customWidth="1"/>
    <col min="1267" max="1267" width="3.7109375" style="113" customWidth="1"/>
    <col min="1268" max="1268" width="2.7109375" style="113" customWidth="1"/>
    <col min="1269" max="1269" width="2.85546875" style="113" customWidth="1"/>
    <col min="1270" max="1270" width="4" style="113" customWidth="1"/>
    <col min="1271" max="1271" width="3.28515625" style="113" customWidth="1"/>
    <col min="1272" max="1272" width="3.42578125" style="113" customWidth="1"/>
    <col min="1273" max="1278" width="3.28515625" style="113" customWidth="1"/>
    <col min="1279" max="1299" width="3.140625" style="113" customWidth="1"/>
    <col min="1300" max="1300" width="2.140625" style="113" customWidth="1"/>
    <col min="1301" max="1301" width="3.140625" customWidth="1"/>
    <col min="1302" max="1302" width="4" customWidth="1"/>
    <col min="1303" max="1308" width="3.28515625" style="113" customWidth="1"/>
    <col min="1309" max="1309" width="3.7109375" style="113" customWidth="1"/>
    <col min="1310" max="1310" width="2.7109375" style="113" customWidth="1"/>
    <col min="1311" max="1311" width="2.85546875" style="113" customWidth="1"/>
    <col min="1312" max="1312" width="4" style="113" customWidth="1"/>
    <col min="1313" max="1313" width="3.28515625" style="113" customWidth="1"/>
    <col min="1314" max="1314" width="3.42578125" style="113" customWidth="1"/>
    <col min="1315" max="1320" width="3.28515625" style="113" customWidth="1"/>
    <col min="1321" max="1341" width="3.140625" style="113" customWidth="1"/>
    <col min="1342" max="1342" width="2.140625" style="113" customWidth="1"/>
    <col min="1343" max="1343" width="3.140625" customWidth="1"/>
    <col min="1344" max="1344" width="4" customWidth="1"/>
    <col min="1345" max="1350" width="3.28515625" style="113" customWidth="1"/>
    <col min="1351" max="1351" width="3.7109375" style="113" customWidth="1"/>
    <col min="1352" max="1352" width="2.7109375" style="113" customWidth="1"/>
    <col min="1353" max="1353" width="2.85546875" style="113" customWidth="1"/>
    <col min="1354" max="1354" width="4" style="113" customWidth="1"/>
    <col min="1355" max="1355" width="3.28515625" style="113" customWidth="1"/>
    <col min="1356" max="1356" width="3.42578125" style="113" customWidth="1"/>
    <col min="1357" max="1362" width="3.28515625" style="113" customWidth="1"/>
    <col min="1363" max="1383" width="3.140625" style="113" customWidth="1"/>
    <col min="1384" max="1384" width="2.140625" style="113" customWidth="1"/>
    <col min="1385" max="1385" width="3.140625" customWidth="1"/>
    <col min="1386" max="1386" width="4" customWidth="1"/>
    <col min="1387" max="1392" width="3.28515625" style="113" customWidth="1"/>
    <col min="1393" max="1393" width="3.7109375" style="113" customWidth="1"/>
    <col min="1394" max="1394" width="2.7109375" style="113" customWidth="1"/>
    <col min="1395" max="1395" width="2.85546875" style="113" customWidth="1"/>
    <col min="1396" max="1396" width="4" style="113" customWidth="1"/>
    <col min="1397" max="1397" width="3.28515625" style="113" customWidth="1"/>
    <col min="1398" max="1398" width="3.42578125" style="113" customWidth="1"/>
    <col min="1399" max="1404" width="3.28515625" style="113" customWidth="1"/>
    <col min="1405" max="1425" width="3.140625" style="113" customWidth="1"/>
    <col min="1426" max="1426" width="2.140625" style="113" customWidth="1"/>
    <col min="1427" max="1427" width="3.140625" customWidth="1"/>
    <col min="1428" max="1428" width="4" customWidth="1"/>
    <col min="1429" max="1434" width="3.28515625" style="113" customWidth="1"/>
    <col min="1435" max="1435" width="3.7109375" style="113" customWidth="1"/>
    <col min="1436" max="1436" width="2.7109375" style="113" customWidth="1"/>
    <col min="1437" max="1437" width="2.85546875" style="113" customWidth="1"/>
    <col min="1438" max="1438" width="4" style="113" customWidth="1"/>
    <col min="1439" max="1439" width="3.28515625" style="113" customWidth="1"/>
    <col min="1440" max="1440" width="3.42578125" style="113" customWidth="1"/>
    <col min="1441" max="1446" width="3.28515625" style="113" customWidth="1"/>
    <col min="1447" max="1467" width="3.140625" style="113" customWidth="1"/>
    <col min="1468" max="1468" width="2.140625" style="113" customWidth="1"/>
    <col min="1469" max="1469" width="3.140625" customWidth="1"/>
    <col min="1470" max="1470" width="4" customWidth="1"/>
    <col min="1471" max="1476" width="3.28515625" style="113" customWidth="1"/>
    <col min="1477" max="1477" width="3.7109375" style="113" customWidth="1"/>
    <col min="1478" max="1478" width="2.7109375" style="113" customWidth="1"/>
    <col min="1479" max="1479" width="2.85546875" style="113" customWidth="1"/>
    <col min="1480" max="1480" width="4" style="113" customWidth="1"/>
    <col min="1481" max="1481" width="3.28515625" style="113" customWidth="1"/>
    <col min="1482" max="1482" width="3.42578125" style="113" customWidth="1"/>
    <col min="1483" max="1488" width="3.28515625" style="113" customWidth="1"/>
    <col min="1489" max="1509" width="3.140625" style="113" customWidth="1"/>
    <col min="1510" max="1510" width="2.140625" style="113" customWidth="1"/>
    <col min="1511" max="1511" width="3.140625" customWidth="1"/>
    <col min="1512" max="1512" width="4" customWidth="1"/>
    <col min="1513" max="1518" width="3.28515625" style="113" customWidth="1"/>
    <col min="1519" max="1519" width="3.7109375" style="113" customWidth="1"/>
    <col min="1520" max="1520" width="2.7109375" style="113" customWidth="1"/>
    <col min="1521" max="1521" width="2.85546875" style="113" customWidth="1"/>
    <col min="1522" max="1522" width="4" style="113" customWidth="1"/>
    <col min="1523" max="1523" width="3.28515625" style="113" customWidth="1"/>
    <col min="1524" max="1524" width="3.42578125" style="113" customWidth="1"/>
    <col min="1525" max="1530" width="3.28515625" style="113" customWidth="1"/>
    <col min="1531" max="1551" width="3.140625" style="113" customWidth="1"/>
    <col min="1552" max="1552" width="2.140625" style="113" customWidth="1"/>
    <col min="1553" max="1553" width="3.140625" customWidth="1"/>
    <col min="1554" max="1554" width="4" customWidth="1"/>
    <col min="1555" max="1560" width="3.28515625" style="113" customWidth="1"/>
    <col min="1561" max="1561" width="3.7109375" style="113" customWidth="1"/>
    <col min="1562" max="1562" width="2.7109375" style="113" customWidth="1"/>
    <col min="1563" max="1563" width="2.85546875" style="113" customWidth="1"/>
    <col min="1564" max="1564" width="4" style="113" customWidth="1"/>
    <col min="1565" max="1565" width="3.28515625" style="113" customWidth="1"/>
    <col min="1566" max="1566" width="3.42578125" style="113" customWidth="1"/>
    <col min="1567" max="1572" width="3.28515625" style="113" customWidth="1"/>
    <col min="1573" max="1593" width="3.140625" style="113" customWidth="1"/>
    <col min="1594" max="1594" width="2.140625" style="113" customWidth="1"/>
    <col min="1595" max="1595" width="3.140625" customWidth="1"/>
    <col min="1596" max="1596" width="4" customWidth="1"/>
    <col min="1597" max="1602" width="3.28515625" style="113" customWidth="1"/>
    <col min="1603" max="1603" width="3.7109375" style="113" customWidth="1"/>
    <col min="1604" max="1604" width="2.7109375" style="113" customWidth="1"/>
    <col min="1605" max="1605" width="2.85546875" style="113" customWidth="1"/>
    <col min="1606" max="1606" width="4" style="113" customWidth="1"/>
    <col min="1607" max="1607" width="3.28515625" style="113" customWidth="1"/>
    <col min="1608" max="1608" width="3.42578125" style="113" customWidth="1"/>
    <col min="1609" max="1614" width="3.28515625" style="113" customWidth="1"/>
    <col min="1615" max="1635" width="3.140625" style="113" customWidth="1"/>
    <col min="1636" max="1636" width="2.140625" style="113" customWidth="1"/>
    <col min="1637" max="1637" width="3.140625" customWidth="1"/>
    <col min="1638" max="1638" width="4" customWidth="1"/>
    <col min="1639" max="1644" width="3.28515625" style="113" customWidth="1"/>
    <col min="1645" max="1645" width="3.7109375" style="113" customWidth="1"/>
    <col min="1646" max="1646" width="2.7109375" style="113" customWidth="1"/>
    <col min="1647" max="1647" width="2.85546875" style="113" customWidth="1"/>
    <col min="1648" max="1648" width="4" style="113" customWidth="1"/>
    <col min="1649" max="1649" width="3.28515625" style="113" customWidth="1"/>
    <col min="1650" max="1650" width="3.42578125" style="113" customWidth="1"/>
    <col min="1651" max="1656" width="3.28515625" style="113" customWidth="1"/>
    <col min="1657" max="1677" width="3.140625" style="113" customWidth="1"/>
    <col min="1678" max="1678" width="2.140625" style="113" customWidth="1"/>
    <col min="1679" max="1679" width="3.140625" customWidth="1"/>
    <col min="1680" max="1680" width="4" customWidth="1"/>
    <col min="1681" max="1686" width="3.28515625" style="113" customWidth="1"/>
    <col min="1687" max="1687" width="3.7109375" style="113" customWidth="1"/>
    <col min="1688" max="1688" width="2.7109375" style="113" customWidth="1"/>
    <col min="1689" max="1689" width="2.85546875" style="113" customWidth="1"/>
    <col min="1690" max="1690" width="4" style="113" customWidth="1"/>
    <col min="1691" max="1691" width="3.28515625" style="113" customWidth="1"/>
    <col min="1692" max="1692" width="3.42578125" style="113" customWidth="1"/>
    <col min="1693" max="1698" width="3.28515625" style="113" customWidth="1"/>
    <col min="1699" max="1719" width="3.140625" style="113" customWidth="1"/>
    <col min="1720" max="1720" width="2.140625" style="113" customWidth="1"/>
    <col min="1721" max="1721" width="3.140625" customWidth="1"/>
    <col min="1722" max="1722" width="4" customWidth="1"/>
    <col min="1723" max="1728" width="3.28515625" style="113" customWidth="1"/>
    <col min="1729" max="1729" width="3.7109375" style="113" customWidth="1"/>
    <col min="1730" max="1730" width="2.7109375" style="113" customWidth="1"/>
    <col min="1731" max="1731" width="2.85546875" style="113" customWidth="1"/>
    <col min="1732" max="1732" width="4" style="113" customWidth="1"/>
    <col min="1733" max="1733" width="3.28515625" style="113" customWidth="1"/>
    <col min="1734" max="1734" width="3.42578125" style="113" customWidth="1"/>
    <col min="1735" max="1740" width="3.28515625" style="113" customWidth="1"/>
    <col min="1741" max="1761" width="3.140625" style="113" customWidth="1"/>
    <col min="1762" max="1762" width="2.140625" style="113" customWidth="1"/>
    <col min="1763" max="1763" width="3.140625" customWidth="1"/>
    <col min="1764" max="1764" width="4" customWidth="1"/>
    <col min="1765" max="1770" width="3.28515625" style="113" customWidth="1"/>
    <col min="1771" max="1771" width="3.7109375" style="113" customWidth="1"/>
    <col min="1772" max="1772" width="2.7109375" style="113" customWidth="1"/>
    <col min="1773" max="1773" width="2.85546875" style="113" customWidth="1"/>
    <col min="1774" max="1774" width="4" style="113" customWidth="1"/>
    <col min="1775" max="1775" width="3.28515625" style="113" customWidth="1"/>
    <col min="1776" max="1776" width="3.42578125" style="113" customWidth="1"/>
    <col min="1777" max="1782" width="3.28515625" style="113" customWidth="1"/>
    <col min="1783" max="1803" width="3.140625" style="113" customWidth="1"/>
    <col min="1804" max="1804" width="2.140625" style="113" customWidth="1"/>
    <col min="1805" max="1805" width="3.140625" customWidth="1"/>
    <col min="1806" max="1806" width="4" customWidth="1"/>
    <col min="1807" max="1812" width="3.28515625" style="113" customWidth="1"/>
    <col min="1813" max="1813" width="3.7109375" style="113" customWidth="1"/>
    <col min="1814" max="1814" width="2.7109375" style="113" customWidth="1"/>
    <col min="1815" max="1815" width="2.85546875" style="113" customWidth="1"/>
    <col min="1816" max="1816" width="4" style="113" customWidth="1"/>
    <col min="1817" max="1817" width="3.28515625" style="113" customWidth="1"/>
    <col min="1818" max="1818" width="3.42578125" style="113" customWidth="1"/>
    <col min="1819" max="1824" width="3.28515625" style="113" customWidth="1"/>
    <col min="1825" max="1845" width="3.140625" style="113" customWidth="1"/>
    <col min="1846" max="1846" width="2.140625" style="113" customWidth="1"/>
    <col min="1847" max="1847" width="3.140625" customWidth="1"/>
    <col min="1848" max="1848" width="4" customWidth="1"/>
    <col min="1849" max="1854" width="3.28515625" style="113" customWidth="1"/>
    <col min="1855" max="1855" width="3.7109375" style="113" customWidth="1"/>
    <col min="1856" max="1856" width="2.7109375" style="113" customWidth="1"/>
    <col min="1857" max="1857" width="2.85546875" style="113" customWidth="1"/>
    <col min="1858" max="1858" width="4" style="113" customWidth="1"/>
    <col min="1859" max="1859" width="3.28515625" style="113" customWidth="1"/>
    <col min="1860" max="1860" width="3.42578125" style="113" customWidth="1"/>
    <col min="1861" max="1866" width="3.28515625" style="113" customWidth="1"/>
    <col min="1867" max="1887" width="3.140625" style="113" customWidth="1"/>
    <col min="1888" max="1888" width="2.140625" style="113" customWidth="1"/>
    <col min="1889" max="1889" width="3.140625" customWidth="1"/>
    <col min="1890" max="1890" width="4" customWidth="1"/>
    <col min="1891" max="1896" width="3.28515625" style="113" customWidth="1"/>
    <col min="1897" max="1897" width="3.7109375" style="113" customWidth="1"/>
    <col min="1898" max="1898" width="2.7109375" style="113" customWidth="1"/>
    <col min="1899" max="1899" width="2.85546875" style="113" customWidth="1"/>
    <col min="1900" max="1900" width="4" style="113" customWidth="1"/>
    <col min="1901" max="1901" width="3.28515625" style="113" customWidth="1"/>
    <col min="1902" max="1902" width="3.42578125" style="113" customWidth="1"/>
    <col min="1903" max="1908" width="3.28515625" style="113" customWidth="1"/>
    <col min="1909" max="1929" width="3.140625" style="113" customWidth="1"/>
    <col min="1930" max="1930" width="2.140625" style="113" customWidth="1"/>
    <col min="1931" max="1931" width="3.140625" customWidth="1"/>
    <col min="1932" max="1932" width="4" customWidth="1"/>
    <col min="1933" max="1938" width="3.28515625" style="113" customWidth="1"/>
    <col min="1939" max="1939" width="3.7109375" style="113" customWidth="1"/>
    <col min="1940" max="1940" width="2.7109375" style="113" customWidth="1"/>
    <col min="1941" max="1941" width="2.85546875" style="113" customWidth="1"/>
    <col min="1942" max="1942" width="4" style="113" customWidth="1"/>
    <col min="1943" max="1943" width="3.28515625" style="113" customWidth="1"/>
    <col min="1944" max="1944" width="3.42578125" style="113" customWidth="1"/>
    <col min="1945" max="1950" width="3.28515625" style="113" customWidth="1"/>
    <col min="1951" max="1971" width="3.140625" style="113" customWidth="1"/>
    <col min="1972" max="1972" width="2.140625" style="113" customWidth="1"/>
    <col min="1973" max="1973" width="3.140625" customWidth="1"/>
    <col min="1974" max="1974" width="4" customWidth="1"/>
    <col min="1975" max="1980" width="3.28515625" style="113" customWidth="1"/>
    <col min="1981" max="1981" width="3.7109375" style="113" customWidth="1"/>
    <col min="1982" max="1982" width="2.7109375" style="113" customWidth="1"/>
    <col min="1983" max="1983" width="2.85546875" style="113" customWidth="1"/>
    <col min="1984" max="1984" width="4" style="113" customWidth="1"/>
    <col min="1985" max="1985" width="3.28515625" style="113" customWidth="1"/>
    <col min="1986" max="1986" width="3.42578125" style="113" customWidth="1"/>
    <col min="1987" max="1992" width="3.28515625" style="113" customWidth="1"/>
    <col min="1993" max="2013" width="3.140625" style="113" customWidth="1"/>
    <col min="2014" max="2014" width="2.140625" style="113" customWidth="1"/>
    <col min="2015" max="2015" width="3.140625" customWidth="1"/>
    <col min="2016" max="2016" width="4" customWidth="1"/>
    <col min="2017" max="2022" width="3.28515625" style="113" customWidth="1"/>
    <col min="2023" max="2023" width="3.7109375" style="113" customWidth="1"/>
    <col min="2024" max="2024" width="2.7109375" style="113" customWidth="1"/>
    <col min="2025" max="2025" width="2.85546875" style="113" customWidth="1"/>
    <col min="2026" max="2026" width="4" style="113" customWidth="1"/>
    <col min="2027" max="2027" width="3.28515625" style="113" customWidth="1"/>
    <col min="2028" max="2028" width="3.42578125" style="113" customWidth="1"/>
    <col min="2029" max="2034" width="3.28515625" style="113" customWidth="1"/>
    <col min="2035" max="2055" width="3.140625" style="113" customWidth="1"/>
    <col min="2056" max="2056" width="2.140625" style="113" customWidth="1"/>
    <col min="2057" max="2057" width="3.140625" customWidth="1"/>
    <col min="2058" max="2058" width="4" customWidth="1"/>
    <col min="2059" max="2064" width="3.28515625" style="113" customWidth="1"/>
    <col min="2065" max="2065" width="3.7109375" style="113" customWidth="1"/>
    <col min="2066" max="2066" width="2.7109375" style="113" customWidth="1"/>
    <col min="2067" max="2067" width="2.85546875" style="113" customWidth="1"/>
    <col min="2068" max="2068" width="4" style="113" customWidth="1"/>
    <col min="2069" max="2069" width="3.28515625" style="113" customWidth="1"/>
    <col min="2070" max="2070" width="3.42578125" style="113" customWidth="1"/>
    <col min="2071" max="2076" width="3.28515625" style="113" customWidth="1"/>
    <col min="2077" max="2097" width="3.140625" style="113" customWidth="1"/>
    <col min="2098" max="2098" width="2.140625" style="113" customWidth="1"/>
    <col min="2099" max="2099" width="3.140625" customWidth="1"/>
    <col min="2100" max="2100" width="4" customWidth="1"/>
    <col min="2101" max="2106" width="3.28515625" style="113" customWidth="1"/>
    <col min="2107" max="2107" width="3.7109375" style="113" customWidth="1"/>
    <col min="2108" max="2108" width="2.7109375" style="113" customWidth="1"/>
    <col min="2109" max="2109" width="2.85546875" style="113" customWidth="1"/>
    <col min="2110" max="2110" width="4" style="113" customWidth="1"/>
    <col min="2111" max="2111" width="3.28515625" style="113" customWidth="1"/>
    <col min="2112" max="2112" width="3.42578125" style="113" customWidth="1"/>
    <col min="2113" max="2118" width="3.28515625" style="113" customWidth="1"/>
    <col min="2119" max="2139" width="3.140625" style="113" customWidth="1"/>
    <col min="2140" max="2140" width="2.140625" style="113" customWidth="1"/>
    <col min="2141" max="2141" width="3.140625" customWidth="1"/>
    <col min="2142" max="2142" width="4" customWidth="1"/>
    <col min="2143" max="2148" width="3.28515625" style="113" customWidth="1"/>
    <col min="2149" max="2149" width="3.7109375" style="113" customWidth="1"/>
    <col min="2150" max="2150" width="2.7109375" style="113" customWidth="1"/>
    <col min="2151" max="2151" width="2.85546875" style="113" customWidth="1"/>
    <col min="2152" max="2152" width="4" style="113" customWidth="1"/>
    <col min="2153" max="2153" width="3.28515625" style="113" customWidth="1"/>
    <col min="2154" max="2154" width="3.42578125" style="113" customWidth="1"/>
    <col min="2155" max="2160" width="3.28515625" style="113" customWidth="1"/>
    <col min="2161" max="2181" width="3.140625" style="113" customWidth="1"/>
    <col min="2182" max="2182" width="2.140625" style="113" customWidth="1"/>
    <col min="2183" max="2183" width="3.140625" customWidth="1"/>
    <col min="2184" max="2184" width="4" customWidth="1"/>
    <col min="2185" max="2190" width="3.28515625" style="113" customWidth="1"/>
    <col min="2191" max="2191" width="3.7109375" style="113" customWidth="1"/>
    <col min="2192" max="2192" width="2.7109375" style="113" customWidth="1"/>
    <col min="2193" max="2193" width="2.85546875" style="113" customWidth="1"/>
    <col min="2194" max="2194" width="4" style="113" customWidth="1"/>
    <col min="2195" max="2195" width="3.28515625" style="113" customWidth="1"/>
    <col min="2196" max="2196" width="3.42578125" style="113" customWidth="1"/>
    <col min="2197" max="2202" width="3.28515625" style="113" customWidth="1"/>
    <col min="2203" max="2223" width="3.140625" style="113" customWidth="1"/>
    <col min="2224" max="2224" width="2.140625" style="113" customWidth="1"/>
    <col min="2225" max="2225" width="3.140625" customWidth="1"/>
    <col min="2226" max="2226" width="4" customWidth="1"/>
    <col min="2227" max="2232" width="3.28515625" style="113" customWidth="1"/>
    <col min="2233" max="2233" width="3.7109375" style="113" customWidth="1"/>
    <col min="2234" max="2234" width="2.7109375" style="113" customWidth="1"/>
    <col min="2235" max="2235" width="2.85546875" style="113" customWidth="1"/>
    <col min="2236" max="2236" width="4" style="113" customWidth="1"/>
    <col min="2237" max="2237" width="3.28515625" style="113" customWidth="1"/>
    <col min="2238" max="2238" width="3.42578125" style="113" customWidth="1"/>
    <col min="2239" max="2244" width="3.28515625" style="113" customWidth="1"/>
    <col min="2245" max="2265" width="3.140625" style="113" customWidth="1"/>
    <col min="2266" max="2266" width="2.140625" style="113" customWidth="1"/>
    <col min="2267" max="2267" width="3.140625" customWidth="1"/>
    <col min="2268" max="2268" width="4" customWidth="1"/>
    <col min="2269" max="2274" width="3.28515625" style="113" customWidth="1"/>
    <col min="2275" max="2275" width="3.7109375" style="113" customWidth="1"/>
    <col min="2276" max="2276" width="2.7109375" style="113" customWidth="1"/>
    <col min="2277" max="2277" width="2.85546875" style="113" customWidth="1"/>
    <col min="2278" max="2278" width="4" style="113" customWidth="1"/>
    <col min="2279" max="2279" width="3.28515625" style="113" customWidth="1"/>
    <col min="2280" max="2280" width="3.42578125" style="113" customWidth="1"/>
    <col min="2281" max="2286" width="3.28515625" style="113" customWidth="1"/>
    <col min="2287" max="2307" width="3.140625" style="113" customWidth="1"/>
    <col min="2308" max="2308" width="2.140625" style="113" customWidth="1"/>
    <col min="2309" max="2309" width="3.140625" customWidth="1"/>
    <col min="2310" max="2310" width="4" customWidth="1"/>
    <col min="2311" max="2316" width="3.28515625" style="113" customWidth="1"/>
    <col min="2317" max="2317" width="3.7109375" style="113" customWidth="1"/>
    <col min="2318" max="2318" width="2.7109375" style="113" customWidth="1"/>
    <col min="2319" max="2319" width="2.85546875" style="113" customWidth="1"/>
    <col min="2320" max="2320" width="4" style="113" customWidth="1"/>
    <col min="2321" max="2321" width="3.28515625" style="113" customWidth="1"/>
    <col min="2322" max="2322" width="3.42578125" style="113" customWidth="1"/>
    <col min="2323" max="2328" width="3.28515625" style="113" customWidth="1"/>
    <col min="2329" max="2349" width="3.140625" style="113" customWidth="1"/>
    <col min="2350" max="2350" width="2.140625" style="113" customWidth="1"/>
    <col min="2351" max="2351" width="3.140625" customWidth="1"/>
    <col min="2352" max="2352" width="4" customWidth="1"/>
    <col min="2353" max="2358" width="3.28515625" style="113" customWidth="1"/>
    <col min="2359" max="2359" width="3.7109375" style="113" customWidth="1"/>
    <col min="2360" max="2360" width="2.7109375" style="113" customWidth="1"/>
    <col min="2361" max="2361" width="2.85546875" style="113" customWidth="1"/>
    <col min="2362" max="2362" width="4" style="113" customWidth="1"/>
    <col min="2363" max="2363" width="3.28515625" style="113" customWidth="1"/>
    <col min="2364" max="2364" width="3.42578125" style="113" customWidth="1"/>
    <col min="2365" max="2370" width="3.28515625" style="113" customWidth="1"/>
    <col min="2371" max="2391" width="3.140625" style="113" customWidth="1"/>
    <col min="2392" max="2392" width="2.140625" style="113" customWidth="1"/>
    <col min="2393" max="2393" width="3.140625" customWidth="1"/>
    <col min="2394" max="2394" width="4" customWidth="1"/>
    <col min="2395" max="2400" width="3.28515625" style="113" customWidth="1"/>
    <col min="2401" max="2401" width="3.7109375" style="113" customWidth="1"/>
    <col min="2402" max="2402" width="2.7109375" style="113" customWidth="1"/>
    <col min="2403" max="2403" width="2.85546875" style="113" customWidth="1"/>
    <col min="2404" max="2404" width="4" style="113" customWidth="1"/>
    <col min="2405" max="2405" width="3.28515625" style="113" customWidth="1"/>
    <col min="2406" max="2406" width="3.42578125" style="113" customWidth="1"/>
    <col min="2407" max="2412" width="3.28515625" style="113" customWidth="1"/>
    <col min="2413" max="2433" width="3.140625" style="113" customWidth="1"/>
    <col min="2434" max="2434" width="2.140625" style="113" customWidth="1"/>
    <col min="2435" max="2435" width="3.140625" customWidth="1"/>
    <col min="2436" max="2436" width="4" customWidth="1"/>
    <col min="2437" max="2442" width="3.28515625" style="113" customWidth="1"/>
    <col min="2443" max="2443" width="3.7109375" style="113" customWidth="1"/>
    <col min="2444" max="2444" width="2.7109375" style="113" customWidth="1"/>
    <col min="2445" max="2445" width="2.85546875" style="113" customWidth="1"/>
    <col min="2446" max="2446" width="4" style="113" customWidth="1"/>
    <col min="2447" max="2447" width="3.28515625" style="113" customWidth="1"/>
    <col min="2448" max="2448" width="3.42578125" style="113" customWidth="1"/>
    <col min="2449" max="2454" width="3.28515625" style="113" customWidth="1"/>
    <col min="2455" max="2475" width="3.140625" style="113" customWidth="1"/>
    <col min="2476" max="2476" width="2.140625" style="113" customWidth="1"/>
    <col min="2477" max="2477" width="3.140625" customWidth="1"/>
    <col min="2478" max="2478" width="4" customWidth="1"/>
    <col min="2479" max="2484" width="3.28515625" style="113" customWidth="1"/>
    <col min="2485" max="2485" width="3.7109375" style="113" customWidth="1"/>
    <col min="2486" max="2486" width="2.7109375" style="113" customWidth="1"/>
    <col min="2487" max="2487" width="2.85546875" style="113" customWidth="1"/>
    <col min="2488" max="2488" width="4" style="113" customWidth="1"/>
    <col min="2489" max="2489" width="3.28515625" style="113" customWidth="1"/>
    <col min="2490" max="2490" width="3.42578125" style="113" customWidth="1"/>
    <col min="2491" max="2496" width="3.28515625" style="113" customWidth="1"/>
    <col min="2497" max="2517" width="3.140625" style="113" customWidth="1"/>
    <col min="2518" max="2518" width="2.140625" style="113" customWidth="1"/>
    <col min="2519" max="2519" width="3.140625" customWidth="1"/>
    <col min="2520" max="2520" width="4" customWidth="1"/>
    <col min="2521" max="2526" width="3.28515625" style="113" customWidth="1"/>
    <col min="2527" max="2527" width="3.7109375" style="113" customWidth="1"/>
    <col min="2528" max="2528" width="2.7109375" style="113" customWidth="1"/>
    <col min="2529" max="2529" width="2.85546875" style="113" customWidth="1"/>
    <col min="2530" max="2530" width="4" style="113" customWidth="1"/>
    <col min="2531" max="2531" width="3.28515625" style="113" customWidth="1"/>
    <col min="2532" max="2532" width="3.42578125" style="113" customWidth="1"/>
    <col min="2533" max="2538" width="3.28515625" style="113" customWidth="1"/>
    <col min="2539" max="2559" width="3.140625" style="113" customWidth="1"/>
    <col min="2560" max="2560" width="2.140625" style="113" customWidth="1"/>
    <col min="2561" max="2561" width="3.140625" customWidth="1"/>
    <col min="2562" max="2562" width="4" customWidth="1"/>
    <col min="2563" max="2568" width="3.28515625" style="113" customWidth="1"/>
    <col min="2569" max="2569" width="3.7109375" style="113" customWidth="1"/>
    <col min="2570" max="2570" width="2.7109375" style="113" customWidth="1"/>
    <col min="2571" max="2571" width="2.85546875" style="113" customWidth="1"/>
    <col min="2572" max="2572" width="4" style="113" customWidth="1"/>
    <col min="2573" max="2573" width="3.28515625" style="113" customWidth="1"/>
    <col min="2574" max="2574" width="3.42578125" style="113" customWidth="1"/>
    <col min="2575" max="2580" width="3.28515625" style="113" customWidth="1"/>
    <col min="2581" max="2601" width="3.140625" style="113" customWidth="1"/>
    <col min="2602" max="2602" width="2.140625" style="113" customWidth="1"/>
    <col min="2603" max="2603" width="3.140625" customWidth="1"/>
    <col min="2604" max="2604" width="4" customWidth="1"/>
    <col min="2605" max="2610" width="3.28515625" style="113" customWidth="1"/>
    <col min="2611" max="2611" width="3.7109375" style="113" customWidth="1"/>
    <col min="2612" max="2612" width="2.7109375" style="113" customWidth="1"/>
    <col min="2613" max="2613" width="2.85546875" style="113" customWidth="1"/>
    <col min="2614" max="2614" width="4" style="113" customWidth="1"/>
    <col min="2615" max="2615" width="3.28515625" style="113" customWidth="1"/>
    <col min="2616" max="2616" width="3.42578125" style="113" customWidth="1"/>
    <col min="2617" max="2622" width="3.28515625" style="113" customWidth="1"/>
    <col min="2623" max="2643" width="3.140625" style="113" customWidth="1"/>
    <col min="2644" max="2644" width="2.140625" style="113" customWidth="1"/>
    <col min="2645" max="2645" width="3.140625" customWidth="1"/>
    <col min="2646" max="2646" width="4" customWidth="1"/>
    <col min="2647" max="2652" width="3.28515625" style="113" customWidth="1"/>
    <col min="2653" max="2653" width="3.7109375" style="113" customWidth="1"/>
    <col min="2654" max="2654" width="2.7109375" style="113" customWidth="1"/>
    <col min="2655" max="2655" width="2.85546875" style="113" customWidth="1"/>
    <col min="2656" max="2656" width="4" style="113" customWidth="1"/>
    <col min="2657" max="2657" width="3.28515625" style="113" customWidth="1"/>
    <col min="2658" max="2658" width="3.42578125" style="113" customWidth="1"/>
    <col min="2659" max="2664" width="3.28515625" style="113" customWidth="1"/>
    <col min="2665" max="2685" width="3.140625" style="113" customWidth="1"/>
    <col min="2686" max="2686" width="2.140625" style="113" customWidth="1"/>
    <col min="2687" max="2687" width="3.140625" customWidth="1"/>
    <col min="2688" max="2688" width="4" customWidth="1"/>
    <col min="2689" max="2694" width="3.28515625" style="113" customWidth="1"/>
    <col min="2695" max="2695" width="3.7109375" style="113" customWidth="1"/>
    <col min="2696" max="2696" width="2.7109375" style="113" customWidth="1"/>
    <col min="2697" max="2697" width="2.85546875" style="113" customWidth="1"/>
    <col min="2698" max="2698" width="4" style="113" customWidth="1"/>
    <col min="2699" max="2699" width="3.28515625" style="113" customWidth="1"/>
    <col min="2700" max="2700" width="3.42578125" style="113" customWidth="1"/>
    <col min="2701" max="2706" width="3.28515625" style="113" customWidth="1"/>
    <col min="2707" max="2727" width="3.140625" style="113" customWidth="1"/>
    <col min="2728" max="2728" width="2.140625" style="113" customWidth="1"/>
    <col min="2729" max="2729" width="3.140625" customWidth="1"/>
    <col min="2730" max="2730" width="4" customWidth="1"/>
    <col min="2731" max="2736" width="3.28515625" style="113" customWidth="1"/>
    <col min="2737" max="2737" width="3.7109375" style="113" customWidth="1"/>
    <col min="2738" max="2738" width="2.7109375" style="113" customWidth="1"/>
    <col min="2739" max="2739" width="2.85546875" style="113" customWidth="1"/>
    <col min="2740" max="2740" width="4" style="113" customWidth="1"/>
    <col min="2741" max="2741" width="3.28515625" style="113" customWidth="1"/>
    <col min="2742" max="2742" width="3.42578125" style="113" customWidth="1"/>
    <col min="2743" max="2748" width="3.28515625" style="113" customWidth="1"/>
    <col min="2749" max="2769" width="3.140625" style="113" customWidth="1"/>
    <col min="2770" max="2770" width="2.140625" style="113" customWidth="1"/>
    <col min="2771" max="2771" width="3.140625" customWidth="1"/>
    <col min="2772" max="2772" width="4" customWidth="1"/>
    <col min="2773" max="2778" width="3.28515625" style="113" customWidth="1"/>
    <col min="2779" max="2779" width="3.7109375" style="113" customWidth="1"/>
    <col min="2780" max="2780" width="2.7109375" style="113" customWidth="1"/>
    <col min="2781" max="2781" width="2.85546875" style="113" customWidth="1"/>
    <col min="2782" max="2782" width="4" style="113" customWidth="1"/>
    <col min="2783" max="2783" width="3.28515625" style="113" customWidth="1"/>
    <col min="2784" max="2784" width="3.42578125" style="113" customWidth="1"/>
    <col min="2785" max="2790" width="3.28515625" style="113" customWidth="1"/>
    <col min="2791" max="2811" width="3.140625" style="113" customWidth="1"/>
    <col min="2812" max="2812" width="2.140625" style="113" customWidth="1"/>
    <col min="2813" max="2813" width="3.140625" customWidth="1"/>
    <col min="2814" max="2814" width="4" customWidth="1"/>
    <col min="2815" max="2820" width="3.28515625" style="113" customWidth="1"/>
    <col min="2821" max="2821" width="3.7109375" style="113" customWidth="1"/>
    <col min="2822" max="2822" width="2.7109375" style="113" customWidth="1"/>
    <col min="2823" max="2823" width="2.85546875" style="113" customWidth="1"/>
    <col min="2824" max="2824" width="4" style="113" customWidth="1"/>
    <col min="2825" max="2825" width="3.28515625" style="113" customWidth="1"/>
    <col min="2826" max="2826" width="3.42578125" style="113" customWidth="1"/>
    <col min="2827" max="2832" width="3.28515625" style="113" customWidth="1"/>
    <col min="2833" max="2853" width="3.140625" style="113" customWidth="1"/>
    <col min="2854" max="2854" width="2.140625" style="113" customWidth="1"/>
    <col min="2855" max="2855" width="3.140625" customWidth="1"/>
    <col min="2856" max="2856" width="4" customWidth="1"/>
    <col min="2857" max="2862" width="3.28515625" style="113" customWidth="1"/>
    <col min="2863" max="2863" width="3.7109375" style="113" customWidth="1"/>
    <col min="2864" max="2864" width="2.7109375" style="113" customWidth="1"/>
    <col min="2865" max="2865" width="2.85546875" style="113" customWidth="1"/>
    <col min="2866" max="2866" width="4" style="113" customWidth="1"/>
    <col min="2867" max="2867" width="3.28515625" style="113" customWidth="1"/>
    <col min="2868" max="2868" width="3.42578125" style="113" customWidth="1"/>
    <col min="2869" max="2874" width="3.28515625" style="113" customWidth="1"/>
    <col min="2875" max="2895" width="3.140625" style="113" customWidth="1"/>
    <col min="2896" max="2896" width="2.140625" style="113" customWidth="1"/>
    <col min="2897" max="2897" width="3.140625" customWidth="1"/>
    <col min="2898" max="2898" width="4" customWidth="1"/>
    <col min="2899" max="2904" width="3.28515625" style="113" customWidth="1"/>
    <col min="2905" max="2905" width="3.7109375" style="113" customWidth="1"/>
    <col min="2906" max="2906" width="2.7109375" style="113" customWidth="1"/>
    <col min="2907" max="2907" width="2.85546875" style="113" customWidth="1"/>
    <col min="2908" max="2908" width="4" style="113" customWidth="1"/>
    <col min="2909" max="2909" width="3.28515625" style="113" customWidth="1"/>
    <col min="2910" max="2910" width="3.42578125" style="113" customWidth="1"/>
    <col min="2911" max="2916" width="3.28515625" style="113" customWidth="1"/>
    <col min="2917" max="2937" width="3.140625" style="113" customWidth="1"/>
    <col min="2938" max="2938" width="2.140625" style="113" customWidth="1"/>
    <col min="2939" max="2939" width="3.140625" customWidth="1"/>
    <col min="2940" max="2940" width="4" customWidth="1"/>
    <col min="2941" max="2946" width="3.28515625" style="113" customWidth="1"/>
    <col min="2947" max="2947" width="3.7109375" style="113" customWidth="1"/>
    <col min="2948" max="2948" width="2.7109375" style="113" customWidth="1"/>
    <col min="2949" max="2949" width="2.85546875" style="113" customWidth="1"/>
    <col min="2950" max="2950" width="4" style="113" customWidth="1"/>
    <col min="2951" max="2951" width="3.28515625" style="113" customWidth="1"/>
    <col min="2952" max="2952" width="3.42578125" style="113" customWidth="1"/>
    <col min="2953" max="2958" width="3.28515625" style="113" customWidth="1"/>
    <col min="2959" max="2979" width="3.140625" style="113" customWidth="1"/>
    <col min="2980" max="2980" width="2.140625" style="113" customWidth="1"/>
    <col min="2981" max="2981" width="3.140625" customWidth="1"/>
    <col min="2982" max="2982" width="4" customWidth="1"/>
    <col min="2983" max="2988" width="3.28515625" style="113" customWidth="1"/>
    <col min="2989" max="2989" width="3.7109375" style="113" customWidth="1"/>
    <col min="2990" max="2990" width="2.7109375" style="113" customWidth="1"/>
    <col min="2991" max="2991" width="2.85546875" style="113" customWidth="1"/>
    <col min="2992" max="2992" width="4" style="113" customWidth="1"/>
    <col min="2993" max="2993" width="3.28515625" style="113" customWidth="1"/>
    <col min="2994" max="2994" width="3.42578125" style="113" customWidth="1"/>
    <col min="2995" max="3000" width="3.28515625" style="113" customWidth="1"/>
    <col min="3001" max="3021" width="3.140625" style="113" customWidth="1"/>
    <col min="3022" max="3022" width="2.140625" style="113" customWidth="1"/>
    <col min="3023" max="3023" width="3.140625" customWidth="1"/>
    <col min="3024" max="3024" width="4" customWidth="1"/>
    <col min="3025" max="3030" width="3.28515625" style="113" customWidth="1"/>
    <col min="3031" max="3031" width="3.7109375" style="113" customWidth="1"/>
    <col min="3032" max="3032" width="2.7109375" style="113" customWidth="1"/>
    <col min="3033" max="3033" width="2.85546875" style="113" customWidth="1"/>
    <col min="3034" max="3034" width="4" style="113" customWidth="1"/>
    <col min="3035" max="3035" width="3.28515625" style="113" customWidth="1"/>
    <col min="3036" max="3036" width="3.42578125" style="113" customWidth="1"/>
    <col min="3037" max="3042" width="3.28515625" style="113" customWidth="1"/>
    <col min="3043" max="3063" width="3.140625" style="113" customWidth="1"/>
    <col min="3064" max="3064" width="2.140625" style="113" customWidth="1"/>
    <col min="3065" max="3065" width="3.140625" customWidth="1"/>
    <col min="3066" max="3066" width="4" customWidth="1"/>
    <col min="3067" max="3072" width="3.28515625" style="113" customWidth="1"/>
    <col min="3073" max="3073" width="3.7109375" style="113" customWidth="1"/>
    <col min="3074" max="3074" width="2.7109375" style="113" customWidth="1"/>
    <col min="3075" max="3075" width="2.85546875" style="113" customWidth="1"/>
    <col min="3076" max="3076" width="4" style="113" customWidth="1"/>
    <col min="3077" max="3077" width="3.28515625" style="113" customWidth="1"/>
    <col min="3078" max="3078" width="3.42578125" style="113" customWidth="1"/>
    <col min="3079" max="3084" width="3.28515625" style="113" customWidth="1"/>
    <col min="3085" max="3105" width="3.140625" style="113" customWidth="1"/>
    <col min="3106" max="3106" width="2.140625" style="113" customWidth="1"/>
    <col min="3107" max="3107" width="3.140625" customWidth="1"/>
    <col min="3108" max="3108" width="4" customWidth="1"/>
    <col min="3109" max="3114" width="3.28515625" style="113" customWidth="1"/>
    <col min="3115" max="3115" width="3.7109375" style="113" customWidth="1"/>
    <col min="3116" max="3116" width="2.7109375" style="113" customWidth="1"/>
    <col min="3117" max="3117" width="2.85546875" style="113" customWidth="1"/>
    <col min="3118" max="3118" width="4" style="113" customWidth="1"/>
    <col min="3119" max="3119" width="3.28515625" style="113" customWidth="1"/>
    <col min="3120" max="3120" width="3.42578125" style="113" customWidth="1"/>
    <col min="3121" max="3126" width="3.28515625" style="113" customWidth="1"/>
    <col min="3127" max="3147" width="3.140625" style="113" customWidth="1"/>
    <col min="3148" max="3148" width="2.140625" style="113" customWidth="1"/>
    <col min="3149" max="3149" width="3.140625" customWidth="1"/>
    <col min="3150" max="3150" width="4" customWidth="1"/>
    <col min="3151" max="3156" width="3.28515625" style="113" customWidth="1"/>
    <col min="3157" max="3157" width="3.7109375" style="113" customWidth="1"/>
    <col min="3158" max="3158" width="2.7109375" style="113" customWidth="1"/>
    <col min="3159" max="3159" width="2.85546875" style="113" customWidth="1"/>
    <col min="3160" max="3160" width="4" style="113" customWidth="1"/>
    <col min="3161" max="3161" width="3.28515625" style="113" customWidth="1"/>
    <col min="3162" max="3162" width="3.42578125" style="113" customWidth="1"/>
    <col min="3163" max="3168" width="3.28515625" style="113" customWidth="1"/>
    <col min="3169" max="3189" width="3.140625" style="113" customWidth="1"/>
    <col min="3190" max="3190" width="2.140625" style="113" customWidth="1"/>
    <col min="3191" max="3191" width="3.140625" customWidth="1"/>
    <col min="3192" max="3192" width="4" customWidth="1"/>
    <col min="3193" max="3198" width="3.28515625" style="113" customWidth="1"/>
    <col min="3199" max="3199" width="3.7109375" style="113" customWidth="1"/>
    <col min="3200" max="3200" width="2.7109375" style="113" customWidth="1"/>
    <col min="3201" max="3201" width="2.85546875" style="113" customWidth="1"/>
    <col min="3202" max="3202" width="4" style="113" customWidth="1"/>
    <col min="3203" max="3203" width="3.28515625" style="113" customWidth="1"/>
    <col min="3204" max="3204" width="3.42578125" style="113" customWidth="1"/>
    <col min="3205" max="3210" width="3.28515625" style="113" customWidth="1"/>
    <col min="3211" max="3231" width="3.140625" style="113" customWidth="1"/>
    <col min="3232" max="3232" width="2.140625" style="113" customWidth="1"/>
    <col min="3233" max="3233" width="3.140625" customWidth="1"/>
    <col min="3234" max="3234" width="4" customWidth="1"/>
    <col min="3235" max="3240" width="3.28515625" style="113" customWidth="1"/>
    <col min="3241" max="3241" width="3.7109375" style="113" customWidth="1"/>
    <col min="3242" max="3242" width="2.7109375" style="113" customWidth="1"/>
    <col min="3243" max="3243" width="2.85546875" style="113" customWidth="1"/>
    <col min="3244" max="3244" width="4" style="113" customWidth="1"/>
    <col min="3245" max="3245" width="3.28515625" style="113" customWidth="1"/>
    <col min="3246" max="3246" width="3.42578125" style="113" customWidth="1"/>
    <col min="3247" max="3252" width="3.28515625" style="113" customWidth="1"/>
    <col min="3253" max="3273" width="3.140625" style="113" customWidth="1"/>
    <col min="3274" max="3274" width="2.140625" style="113" customWidth="1"/>
    <col min="3275" max="3275" width="3.140625" customWidth="1"/>
    <col min="3276" max="3276" width="4" customWidth="1"/>
    <col min="3277" max="3282" width="3.28515625" style="113" customWidth="1"/>
    <col min="3283" max="3283" width="3.7109375" style="113" customWidth="1"/>
    <col min="3284" max="3284" width="2.7109375" style="113" customWidth="1"/>
    <col min="3285" max="3285" width="2.85546875" style="113" customWidth="1"/>
    <col min="3286" max="3286" width="4" style="113" customWidth="1"/>
    <col min="3287" max="3287" width="3.28515625" style="113" customWidth="1"/>
    <col min="3288" max="3288" width="3.42578125" style="113" customWidth="1"/>
    <col min="3289" max="3294" width="3.28515625" style="113" customWidth="1"/>
    <col min="3295" max="3315" width="3.140625" style="113" customWidth="1"/>
    <col min="3316" max="3316" width="2.140625" style="113" customWidth="1"/>
    <col min="3317" max="3317" width="3.140625" customWidth="1"/>
    <col min="3318" max="3318" width="4" customWidth="1"/>
    <col min="3319" max="3324" width="3.28515625" style="113" customWidth="1"/>
    <col min="3325" max="3325" width="3.7109375" style="113" customWidth="1"/>
    <col min="3326" max="3326" width="2.7109375" style="113" customWidth="1"/>
    <col min="3327" max="3327" width="2.85546875" style="113" customWidth="1"/>
    <col min="3328" max="3328" width="4" style="113" customWidth="1"/>
    <col min="3329" max="3329" width="3.28515625" style="113" customWidth="1"/>
    <col min="3330" max="3330" width="3.42578125" style="113" customWidth="1"/>
    <col min="3331" max="3336" width="3.28515625" style="113" customWidth="1"/>
    <col min="3337" max="3357" width="3.140625" style="113" customWidth="1"/>
    <col min="3358" max="3358" width="2.140625" style="113" customWidth="1"/>
    <col min="3359" max="3359" width="3.140625" customWidth="1"/>
    <col min="3360" max="3360" width="4" customWidth="1"/>
    <col min="3361" max="3366" width="3.28515625" style="113" customWidth="1"/>
    <col min="3367" max="3367" width="3.7109375" style="113" customWidth="1"/>
    <col min="3368" max="3368" width="2.7109375" style="113" customWidth="1"/>
    <col min="3369" max="3369" width="2.85546875" style="113" customWidth="1"/>
    <col min="3370" max="3370" width="4" style="113" customWidth="1"/>
    <col min="3371" max="3371" width="3.28515625" style="113" customWidth="1"/>
    <col min="3372" max="3372" width="3.42578125" style="113" customWidth="1"/>
    <col min="3373" max="3378" width="3.28515625" style="113" customWidth="1"/>
    <col min="3379" max="3399" width="3.140625" style="113" customWidth="1"/>
    <col min="3400" max="3400" width="2.140625" style="113" customWidth="1"/>
    <col min="3401" max="3401" width="3.140625" customWidth="1"/>
    <col min="3402" max="3402" width="4" customWidth="1"/>
    <col min="3403" max="3408" width="3.28515625" style="113" customWidth="1"/>
    <col min="3409" max="3409" width="3.7109375" style="113" customWidth="1"/>
    <col min="3410" max="3410" width="2.7109375" style="113" customWidth="1"/>
    <col min="3411" max="3411" width="2.85546875" style="113" customWidth="1"/>
    <col min="3412" max="3412" width="4" style="113" customWidth="1"/>
    <col min="3413" max="3413" width="3.28515625" style="113" customWidth="1"/>
    <col min="3414" max="3414" width="3.42578125" style="113" customWidth="1"/>
    <col min="3415" max="3420" width="3.28515625" style="113" customWidth="1"/>
    <col min="3421" max="3441" width="3.140625" style="113" customWidth="1"/>
    <col min="3442" max="3442" width="2.140625" style="113" customWidth="1"/>
    <col min="3443" max="3443" width="3.140625" customWidth="1"/>
    <col min="3444" max="3444" width="4" customWidth="1"/>
    <col min="3445" max="3450" width="3.28515625" style="113" customWidth="1"/>
    <col min="3451" max="3451" width="3.7109375" style="113" customWidth="1"/>
    <col min="3452" max="3452" width="2.7109375" style="113" customWidth="1"/>
    <col min="3453" max="3453" width="2.85546875" style="113" customWidth="1"/>
    <col min="3454" max="3454" width="4" style="113" customWidth="1"/>
    <col min="3455" max="3455" width="3.28515625" style="113" customWidth="1"/>
    <col min="3456" max="3456" width="3.42578125" style="113" customWidth="1"/>
    <col min="3457" max="3462" width="3.28515625" style="113" customWidth="1"/>
    <col min="3463" max="3483" width="3.140625" style="113" customWidth="1"/>
    <col min="3484" max="3484" width="2.140625" style="113" customWidth="1"/>
    <col min="3485" max="3485" width="3.140625" customWidth="1"/>
    <col min="3486" max="3486" width="4" customWidth="1"/>
    <col min="3487" max="3492" width="3.28515625" style="113" customWidth="1"/>
    <col min="3493" max="3493" width="3.7109375" style="113" customWidth="1"/>
    <col min="3494" max="3494" width="2.7109375" style="113" customWidth="1"/>
    <col min="3495" max="3495" width="2.85546875" style="113" customWidth="1"/>
    <col min="3496" max="3496" width="4" style="113" customWidth="1"/>
    <col min="3497" max="3497" width="3.28515625" style="113" customWidth="1"/>
    <col min="3498" max="3498" width="3.42578125" style="113" customWidth="1"/>
    <col min="3499" max="3504" width="3.28515625" style="113" customWidth="1"/>
    <col min="3505" max="3525" width="3.140625" style="113" customWidth="1"/>
    <col min="3526" max="3526" width="2.140625" style="113" customWidth="1"/>
    <col min="3527" max="3527" width="3.140625" customWidth="1"/>
    <col min="3528" max="3528" width="4" customWidth="1"/>
    <col min="3529" max="3534" width="3.28515625" style="113" customWidth="1"/>
    <col min="3535" max="3535" width="3.7109375" style="113" customWidth="1"/>
    <col min="3536" max="3536" width="2.7109375" style="113" customWidth="1"/>
    <col min="3537" max="3537" width="2.85546875" style="113" customWidth="1"/>
    <col min="3538" max="3538" width="4" style="113" customWidth="1"/>
    <col min="3539" max="3539" width="3.28515625" style="113" customWidth="1"/>
    <col min="3540" max="3540" width="3.42578125" style="113" customWidth="1"/>
    <col min="3541" max="3546" width="3.28515625" style="113" customWidth="1"/>
    <col min="3547" max="3567" width="3.140625" style="113" customWidth="1"/>
    <col min="3568" max="3568" width="2.140625" style="113" customWidth="1"/>
    <col min="3569" max="3569" width="3.140625" customWidth="1"/>
    <col min="3570" max="3570" width="4" customWidth="1"/>
    <col min="3571" max="3576" width="3.28515625" style="113" customWidth="1"/>
    <col min="3577" max="3577" width="3.7109375" style="113" customWidth="1"/>
    <col min="3578" max="3578" width="2.7109375" style="113" customWidth="1"/>
    <col min="3579" max="3579" width="2.85546875" style="113" customWidth="1"/>
    <col min="3580" max="3580" width="4" style="113" customWidth="1"/>
    <col min="3581" max="3581" width="3.28515625" style="113" customWidth="1"/>
    <col min="3582" max="3582" width="3.42578125" style="113" customWidth="1"/>
    <col min="3583" max="3588" width="3.28515625" style="113" customWidth="1"/>
    <col min="3589" max="3609" width="3.140625" style="113" customWidth="1"/>
    <col min="3610" max="3610" width="2.140625" style="113" customWidth="1"/>
    <col min="3611" max="3611" width="3.140625" customWidth="1"/>
    <col min="3612" max="3612" width="4" customWidth="1"/>
    <col min="3613" max="3618" width="3.28515625" style="113" customWidth="1"/>
    <col min="3619" max="3619" width="3.7109375" style="113" customWidth="1"/>
    <col min="3620" max="3620" width="2.7109375" style="113" customWidth="1"/>
    <col min="3621" max="3621" width="2.85546875" style="113" customWidth="1"/>
    <col min="3622" max="3622" width="4" style="113" customWidth="1"/>
    <col min="3623" max="3623" width="3.28515625" style="113" customWidth="1"/>
    <col min="3624" max="3624" width="3.42578125" style="113" customWidth="1"/>
    <col min="3625" max="3630" width="3.28515625" style="113" customWidth="1"/>
    <col min="3631" max="3651" width="3.140625" style="113" customWidth="1"/>
    <col min="3652" max="3652" width="2.140625" style="113" customWidth="1"/>
    <col min="3653" max="3653" width="3.140625" customWidth="1"/>
    <col min="3654" max="3654" width="4" customWidth="1"/>
  </cols>
  <sheetData>
    <row r="1" spans="1:3684" ht="15" customHeight="1" x14ac:dyDescent="0.25">
      <c r="A1" s="1175" t="s">
        <v>380</v>
      </c>
      <c r="B1" s="1175"/>
      <c r="C1" s="1175"/>
      <c r="D1" s="1175"/>
      <c r="E1" s="1175"/>
      <c r="F1" s="1175"/>
      <c r="G1" s="1175"/>
      <c r="H1" s="1175"/>
      <c r="I1" s="1175"/>
      <c r="J1" s="1175"/>
      <c r="K1" s="1175"/>
      <c r="L1" s="1175"/>
      <c r="M1" s="1175"/>
      <c r="N1" s="1175"/>
      <c r="O1" s="1175"/>
      <c r="P1" s="1175"/>
      <c r="Q1" s="1175"/>
      <c r="R1" s="1175"/>
      <c r="S1" s="1175"/>
      <c r="T1" s="1175"/>
      <c r="U1" s="1175"/>
      <c r="V1" s="1175"/>
      <c r="W1" s="1175"/>
      <c r="X1" s="1175"/>
      <c r="Y1" s="1175"/>
      <c r="Z1" s="1175"/>
      <c r="AA1" s="1175"/>
      <c r="AB1" s="1175"/>
      <c r="AC1" s="1175"/>
      <c r="AD1" s="1175"/>
      <c r="AE1" s="1175"/>
      <c r="AF1" s="1175"/>
      <c r="AG1" s="1175"/>
      <c r="AH1" s="1175"/>
      <c r="AI1" s="1175"/>
      <c r="AJ1" s="1175"/>
      <c r="AK1" s="1175"/>
      <c r="AL1" s="1175"/>
      <c r="AM1" s="1175"/>
      <c r="AN1" s="1175"/>
      <c r="AO1" s="56"/>
      <c r="AP1">
        <f>DATABASE!F11</f>
        <v>0</v>
      </c>
      <c r="AQ1" s="1175" t="s">
        <v>380</v>
      </c>
      <c r="AR1" s="1175"/>
      <c r="AS1" s="1175"/>
      <c r="AT1" s="1175"/>
      <c r="AU1" s="1175"/>
      <c r="AV1" s="1175"/>
      <c r="AW1" s="1175"/>
      <c r="AX1" s="1175"/>
      <c r="AY1" s="1175"/>
      <c r="AZ1" s="1175"/>
      <c r="BA1" s="1175"/>
      <c r="BB1" s="1175"/>
      <c r="BC1" s="1175"/>
      <c r="BD1" s="1175"/>
      <c r="BE1" s="1175"/>
      <c r="BF1" s="1175"/>
      <c r="BG1" s="1175"/>
      <c r="BH1" s="1175"/>
      <c r="BI1" s="1175"/>
      <c r="BJ1" s="1175"/>
      <c r="BK1" s="1175"/>
      <c r="BL1" s="1175"/>
      <c r="BM1" s="1175"/>
      <c r="BN1" s="1175"/>
      <c r="BO1" s="1175"/>
      <c r="BP1" s="1175"/>
      <c r="BQ1" s="1175"/>
      <c r="BR1" s="1175"/>
      <c r="BS1" s="1175"/>
      <c r="BT1" s="1175"/>
      <c r="BU1" s="1175"/>
      <c r="BV1" s="1175"/>
      <c r="BW1" s="1175"/>
      <c r="BX1" s="1175"/>
      <c r="BY1" s="1175"/>
      <c r="BZ1" s="1175"/>
      <c r="CA1" s="1175"/>
      <c r="CB1" s="1175"/>
      <c r="CC1" s="1175"/>
      <c r="CD1" s="1175"/>
      <c r="CF1">
        <f>AP1</f>
        <v>0</v>
      </c>
      <c r="CG1" s="1175" t="s">
        <v>380</v>
      </c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5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5"/>
      <c r="DM1" s="1175"/>
      <c r="DN1" s="1175"/>
      <c r="DO1" s="1175"/>
      <c r="DP1" s="1175"/>
      <c r="DQ1" s="1175"/>
      <c r="DR1" s="1175"/>
      <c r="DS1" s="1175"/>
      <c r="DT1" s="1175"/>
      <c r="DV1">
        <f>AP1</f>
        <v>0</v>
      </c>
      <c r="DW1" s="1175" t="s">
        <v>380</v>
      </c>
      <c r="DX1" s="1175"/>
      <c r="DY1" s="1175"/>
      <c r="DZ1" s="1175"/>
      <c r="EA1" s="1175"/>
      <c r="EB1" s="1175"/>
      <c r="EC1" s="1175"/>
      <c r="ED1" s="1175"/>
      <c r="EE1" s="1175"/>
      <c r="EF1" s="1175"/>
      <c r="EG1" s="1175"/>
      <c r="EH1" s="1175"/>
      <c r="EI1" s="1175"/>
      <c r="EJ1" s="1175"/>
      <c r="EK1" s="1175"/>
      <c r="EL1" s="1175"/>
      <c r="EM1" s="1175"/>
      <c r="EN1" s="1175"/>
      <c r="EO1" s="1175"/>
      <c r="EP1" s="1175"/>
      <c r="EQ1" s="1175"/>
      <c r="ER1" s="1175"/>
      <c r="ES1" s="1175"/>
      <c r="ET1" s="1175"/>
      <c r="EU1" s="1175"/>
      <c r="EV1" s="1175"/>
      <c r="EW1" s="1175"/>
      <c r="EX1" s="1175"/>
      <c r="EY1" s="1175"/>
      <c r="EZ1" s="1175"/>
      <c r="FA1" s="1175"/>
      <c r="FB1" s="1175"/>
      <c r="FC1" s="1175"/>
      <c r="FD1" s="1175"/>
      <c r="FE1" s="1175"/>
      <c r="FF1" s="1175"/>
      <c r="FG1" s="1175"/>
      <c r="FH1" s="1175"/>
      <c r="FI1" s="1175"/>
      <c r="FJ1" s="1175"/>
      <c r="FL1">
        <f>AP1</f>
        <v>0</v>
      </c>
      <c r="FM1" s="1175" t="s">
        <v>380</v>
      </c>
      <c r="FN1" s="1175"/>
      <c r="FO1" s="1175"/>
      <c r="FP1" s="1175"/>
      <c r="FQ1" s="1175"/>
      <c r="FR1" s="1175"/>
      <c r="FS1" s="1175"/>
      <c r="FT1" s="1175"/>
      <c r="FU1" s="1175"/>
      <c r="FV1" s="1175"/>
      <c r="FW1" s="1175"/>
      <c r="FX1" s="1175"/>
      <c r="FY1" s="1175"/>
      <c r="FZ1" s="1175"/>
      <c r="GA1" s="1175"/>
      <c r="GB1" s="1175"/>
      <c r="GC1" s="1175"/>
      <c r="GD1" s="1175"/>
      <c r="GE1" s="1175"/>
      <c r="GF1" s="1175"/>
      <c r="GG1" s="1175"/>
      <c r="GH1" s="1175"/>
      <c r="GI1" s="1175"/>
      <c r="GJ1" s="1175"/>
      <c r="GK1" s="1175"/>
      <c r="GL1" s="1175"/>
      <c r="GM1" s="1175"/>
      <c r="GN1" s="1175"/>
      <c r="GO1" s="1175"/>
      <c r="GP1" s="1175"/>
      <c r="GQ1" s="1175"/>
      <c r="GR1" s="1175"/>
      <c r="GS1" s="1175"/>
      <c r="GT1" s="1175"/>
      <c r="GU1" s="1175"/>
      <c r="GV1" s="1175"/>
      <c r="GW1" s="1175"/>
      <c r="GX1" s="1175"/>
      <c r="GY1" s="1175"/>
      <c r="GZ1" s="1175"/>
      <c r="HB1">
        <f>AP1</f>
        <v>0</v>
      </c>
      <c r="HC1" s="1175" t="s">
        <v>380</v>
      </c>
      <c r="HD1" s="1175"/>
      <c r="HE1" s="1175"/>
      <c r="HF1" s="1175"/>
      <c r="HG1" s="1175"/>
      <c r="HH1" s="1175"/>
      <c r="HI1" s="1175"/>
      <c r="HJ1" s="1175"/>
      <c r="HK1" s="1175"/>
      <c r="HL1" s="1175"/>
      <c r="HM1" s="1175"/>
      <c r="HN1" s="1175"/>
      <c r="HO1" s="1175"/>
      <c r="HP1" s="1175"/>
      <c r="HQ1" s="1175"/>
      <c r="HR1" s="1175"/>
      <c r="HS1" s="1175"/>
      <c r="HT1" s="1175"/>
      <c r="HU1" s="1175"/>
      <c r="HV1" s="1175"/>
      <c r="HW1" s="1175"/>
      <c r="HX1" s="1175"/>
      <c r="HY1" s="1175"/>
      <c r="HZ1" s="1175"/>
      <c r="IA1" s="1175"/>
      <c r="IB1" s="1175"/>
      <c r="IC1" s="1175"/>
      <c r="ID1" s="1175"/>
      <c r="IE1" s="1175"/>
      <c r="IF1" s="1175"/>
      <c r="IG1" s="1175"/>
      <c r="IH1" s="1175"/>
      <c r="II1" s="1175"/>
      <c r="IJ1" s="1175"/>
      <c r="IK1" s="1175"/>
      <c r="IL1" s="1175"/>
      <c r="IM1" s="1175"/>
      <c r="IN1" s="1175"/>
      <c r="IO1" s="1175"/>
      <c r="IP1" s="1175"/>
      <c r="IR1">
        <f>AP1</f>
        <v>0</v>
      </c>
      <c r="IS1" s="1175" t="s">
        <v>380</v>
      </c>
      <c r="IT1" s="1175"/>
      <c r="IU1" s="1175"/>
      <c r="IV1" s="1175"/>
      <c r="IW1" s="1175"/>
      <c r="IX1" s="1175"/>
      <c r="IY1" s="1175"/>
      <c r="IZ1" s="1175"/>
      <c r="JA1" s="1175"/>
      <c r="JB1" s="1175"/>
      <c r="JC1" s="1175"/>
      <c r="JD1" s="1175"/>
      <c r="JE1" s="1175"/>
      <c r="JF1" s="1175"/>
      <c r="JG1" s="1175"/>
      <c r="JH1" s="1175"/>
      <c r="JI1" s="1175"/>
      <c r="JJ1" s="1175"/>
      <c r="JK1" s="1175"/>
      <c r="JL1" s="1175"/>
      <c r="JM1" s="1175"/>
      <c r="JN1" s="1175"/>
      <c r="JO1" s="1175"/>
      <c r="JP1" s="1175"/>
      <c r="JQ1" s="1175"/>
      <c r="JR1" s="1175"/>
      <c r="JS1" s="1175"/>
      <c r="JT1" s="1175"/>
      <c r="JU1" s="1175"/>
      <c r="JV1" s="1175"/>
      <c r="JW1" s="1175"/>
      <c r="JX1" s="1175"/>
      <c r="JY1" s="1175"/>
      <c r="JZ1" s="1175"/>
      <c r="KA1" s="1175"/>
      <c r="KB1" s="1175"/>
      <c r="KC1" s="1175"/>
      <c r="KD1" s="1175"/>
      <c r="KE1" s="1175"/>
      <c r="KF1" s="1175"/>
      <c r="KH1">
        <f>AP1</f>
        <v>0</v>
      </c>
      <c r="KI1" s="1175" t="s">
        <v>380</v>
      </c>
      <c r="KJ1" s="1175"/>
      <c r="KK1" s="1175"/>
      <c r="KL1" s="1175"/>
      <c r="KM1" s="1175"/>
      <c r="KN1" s="1175"/>
      <c r="KO1" s="1175"/>
      <c r="KP1" s="1175"/>
      <c r="KQ1" s="1175"/>
      <c r="KR1" s="1175"/>
      <c r="KS1" s="1175"/>
      <c r="KT1" s="1175"/>
      <c r="KU1" s="1175"/>
      <c r="KV1" s="1175"/>
      <c r="KW1" s="1175"/>
      <c r="KX1" s="1175"/>
      <c r="KY1" s="1175"/>
      <c r="KZ1" s="1175"/>
      <c r="LA1" s="1175"/>
      <c r="LB1" s="1175"/>
      <c r="LC1" s="1175"/>
      <c r="LD1" s="1175"/>
      <c r="LE1" s="1175"/>
      <c r="LF1" s="1175"/>
      <c r="LG1" s="1175"/>
      <c r="LH1" s="1175"/>
      <c r="LI1" s="1175"/>
      <c r="LJ1" s="1175"/>
      <c r="LK1" s="1175"/>
      <c r="LL1" s="1175"/>
      <c r="LM1" s="1175"/>
      <c r="LN1" s="1175"/>
      <c r="LO1" s="1175"/>
      <c r="LP1" s="1175"/>
      <c r="LQ1" s="1175"/>
      <c r="LR1" s="1175"/>
      <c r="LS1" s="1175"/>
      <c r="LT1" s="1175"/>
      <c r="LU1" s="1175"/>
      <c r="LV1" s="1175"/>
      <c r="LX1">
        <f>AP1</f>
        <v>0</v>
      </c>
      <c r="LY1" s="1175" t="s">
        <v>380</v>
      </c>
      <c r="LZ1" s="1175"/>
      <c r="MA1" s="1175"/>
      <c r="MB1" s="1175"/>
      <c r="MC1" s="1175"/>
      <c r="MD1" s="1175"/>
      <c r="ME1" s="1175"/>
      <c r="MF1" s="1175"/>
      <c r="MG1" s="1175"/>
      <c r="MH1" s="1175"/>
      <c r="MI1" s="1175"/>
      <c r="MJ1" s="1175"/>
      <c r="MK1" s="1175"/>
      <c r="ML1" s="1175"/>
      <c r="MM1" s="1175"/>
      <c r="MN1" s="1175"/>
      <c r="MO1" s="1175"/>
      <c r="MP1" s="1175"/>
      <c r="MQ1" s="1175"/>
      <c r="MR1" s="1175"/>
      <c r="MS1" s="1175"/>
      <c r="MT1" s="1175"/>
      <c r="MU1" s="1175"/>
      <c r="MV1" s="1175"/>
      <c r="MW1" s="1175"/>
      <c r="MX1" s="1175"/>
      <c r="MY1" s="1175"/>
      <c r="MZ1" s="1175"/>
      <c r="NA1" s="1175"/>
      <c r="NB1" s="1175"/>
      <c r="NC1" s="1175"/>
      <c r="ND1" s="1175"/>
      <c r="NE1" s="1175"/>
      <c r="NF1" s="1175"/>
      <c r="NG1" s="1175"/>
      <c r="NH1" s="1175"/>
      <c r="NI1" s="1175"/>
      <c r="NJ1" s="1175"/>
      <c r="NK1" s="1175"/>
      <c r="NL1" s="1175"/>
      <c r="NN1">
        <f>AP1</f>
        <v>0</v>
      </c>
      <c r="NO1" s="1175" t="s">
        <v>380</v>
      </c>
      <c r="NP1" s="1175"/>
      <c r="NQ1" s="1175"/>
      <c r="NR1" s="1175"/>
      <c r="NS1" s="1175"/>
      <c r="NT1" s="1175"/>
      <c r="NU1" s="1175"/>
      <c r="NV1" s="1175"/>
      <c r="NW1" s="1175"/>
      <c r="NX1" s="1175"/>
      <c r="NY1" s="1175"/>
      <c r="NZ1" s="1175"/>
      <c r="OA1" s="1175"/>
      <c r="OB1" s="1175"/>
      <c r="OC1" s="1175"/>
      <c r="OD1" s="1175"/>
      <c r="OE1" s="1175"/>
      <c r="OF1" s="1175"/>
      <c r="OG1" s="1175"/>
      <c r="OH1" s="1175"/>
      <c r="OI1" s="1175"/>
      <c r="OJ1" s="1175"/>
      <c r="OK1" s="1175"/>
      <c r="OL1" s="1175"/>
      <c r="OM1" s="1175"/>
      <c r="ON1" s="1175"/>
      <c r="OO1" s="1175"/>
      <c r="OP1" s="1175"/>
      <c r="OQ1" s="1175"/>
      <c r="OR1" s="1175"/>
      <c r="OS1" s="1175"/>
      <c r="OT1" s="1175"/>
      <c r="OU1" s="1175"/>
      <c r="OV1" s="1175"/>
      <c r="OW1" s="1175"/>
      <c r="OX1" s="1175"/>
      <c r="OY1" s="1175"/>
      <c r="OZ1" s="1175"/>
      <c r="PA1" s="1175"/>
      <c r="PB1" s="1175"/>
      <c r="PD1">
        <f>AP1</f>
        <v>0</v>
      </c>
      <c r="PE1" s="1175" t="s">
        <v>380</v>
      </c>
      <c r="PF1" s="1175"/>
      <c r="PG1" s="1175"/>
      <c r="PH1" s="1175"/>
      <c r="PI1" s="1175"/>
      <c r="PJ1" s="1175"/>
      <c r="PK1" s="1175"/>
      <c r="PL1" s="1175"/>
      <c r="PM1" s="1175"/>
      <c r="PN1" s="1175"/>
      <c r="PO1" s="1175"/>
      <c r="PP1" s="1175"/>
      <c r="PQ1" s="1175"/>
      <c r="PR1" s="1175"/>
      <c r="PS1" s="1175"/>
      <c r="PT1" s="1175"/>
      <c r="PU1" s="1175"/>
      <c r="PV1" s="1175"/>
      <c r="PW1" s="1175"/>
      <c r="PX1" s="1175"/>
      <c r="PY1" s="1175"/>
      <c r="PZ1" s="1175"/>
      <c r="QA1" s="1175"/>
      <c r="QB1" s="1175"/>
      <c r="QC1" s="1175"/>
      <c r="QD1" s="1175"/>
      <c r="QE1" s="1175"/>
      <c r="QF1" s="1175"/>
      <c r="QG1" s="1175"/>
      <c r="QH1" s="1175"/>
      <c r="QI1" s="1175"/>
      <c r="QJ1" s="1175"/>
      <c r="QK1" s="1175"/>
      <c r="QL1" s="1175"/>
      <c r="QM1" s="1175"/>
      <c r="QN1" s="1175"/>
      <c r="QO1" s="1175"/>
      <c r="QP1" s="1175"/>
      <c r="QQ1" s="1175"/>
      <c r="QR1" s="1175"/>
      <c r="QT1">
        <f>AP1</f>
        <v>0</v>
      </c>
      <c r="QU1" s="1175" t="s">
        <v>380</v>
      </c>
      <c r="QV1" s="1175"/>
      <c r="QW1" s="1175"/>
      <c r="QX1" s="1175"/>
      <c r="QY1" s="1175"/>
      <c r="QZ1" s="1175"/>
      <c r="RA1" s="1175"/>
      <c r="RB1" s="1175"/>
      <c r="RC1" s="1175"/>
      <c r="RD1" s="1175"/>
      <c r="RE1" s="1175"/>
      <c r="RF1" s="1175"/>
      <c r="RG1" s="1175"/>
      <c r="RH1" s="1175"/>
      <c r="RI1" s="1175"/>
      <c r="RJ1" s="1175"/>
      <c r="RK1" s="1175"/>
      <c r="RL1" s="1175"/>
      <c r="RM1" s="1175"/>
      <c r="RN1" s="1175"/>
      <c r="RO1" s="1175"/>
      <c r="RP1" s="1175"/>
      <c r="RQ1" s="1175"/>
      <c r="RR1" s="1175"/>
      <c r="RS1" s="1175"/>
      <c r="RT1" s="1175"/>
      <c r="RU1" s="1175"/>
      <c r="RV1" s="1175"/>
      <c r="RW1" s="1175"/>
      <c r="RX1" s="1175"/>
      <c r="RY1" s="1175"/>
      <c r="RZ1" s="1175"/>
      <c r="SA1" s="1175"/>
      <c r="SB1" s="1175"/>
      <c r="SC1" s="1175"/>
      <c r="SD1" s="1175"/>
      <c r="SE1" s="1175"/>
      <c r="SF1" s="1175"/>
      <c r="SG1" s="1175"/>
      <c r="SH1" s="1175"/>
      <c r="SJ1">
        <f>AP1</f>
        <v>0</v>
      </c>
      <c r="SK1" s="1175" t="s">
        <v>380</v>
      </c>
      <c r="SL1" s="1175"/>
      <c r="SM1" s="1175"/>
      <c r="SN1" s="1175"/>
      <c r="SO1" s="1175"/>
      <c r="SP1" s="1175"/>
      <c r="SQ1" s="1175"/>
      <c r="SR1" s="1175"/>
      <c r="SS1" s="1175"/>
      <c r="ST1" s="1175"/>
      <c r="SU1" s="1175"/>
      <c r="SV1" s="1175"/>
      <c r="SW1" s="1175"/>
      <c r="SX1" s="1175"/>
      <c r="SY1" s="1175"/>
      <c r="SZ1" s="1175"/>
      <c r="TA1" s="1175"/>
      <c r="TB1" s="1175"/>
      <c r="TC1" s="1175"/>
      <c r="TD1" s="1175"/>
      <c r="TE1" s="1175"/>
      <c r="TF1" s="1175"/>
      <c r="TG1" s="1175"/>
      <c r="TH1" s="1175"/>
      <c r="TI1" s="1175"/>
      <c r="TJ1" s="1175"/>
      <c r="TK1" s="1175"/>
      <c r="TL1" s="1175"/>
      <c r="TM1" s="1175"/>
      <c r="TN1" s="1175"/>
      <c r="TO1" s="1175"/>
      <c r="TP1" s="1175"/>
      <c r="TQ1" s="1175"/>
      <c r="TR1" s="1175"/>
      <c r="TS1" s="1175"/>
      <c r="TT1" s="1175"/>
      <c r="TU1" s="1175"/>
      <c r="TV1" s="1175"/>
      <c r="TW1" s="1175"/>
      <c r="TX1" s="1175"/>
      <c r="TZ1">
        <f>AP1</f>
        <v>0</v>
      </c>
      <c r="UA1" s="1175" t="s">
        <v>380</v>
      </c>
      <c r="UB1" s="1175"/>
      <c r="UC1" s="1175"/>
      <c r="UD1" s="1175"/>
      <c r="UE1" s="1175"/>
      <c r="UF1" s="1175"/>
      <c r="UG1" s="1175"/>
      <c r="UH1" s="1175"/>
      <c r="UI1" s="1175"/>
      <c r="UJ1" s="1175"/>
      <c r="UK1" s="1175"/>
      <c r="UL1" s="1175"/>
      <c r="UM1" s="1175"/>
      <c r="UN1" s="1175"/>
      <c r="UO1" s="1175"/>
      <c r="UP1" s="1175"/>
      <c r="UQ1" s="1175"/>
      <c r="UR1" s="1175"/>
      <c r="US1" s="1175"/>
      <c r="UT1" s="1175"/>
      <c r="UU1" s="1175"/>
      <c r="UV1" s="1175"/>
      <c r="UW1" s="1175"/>
      <c r="UX1" s="1175"/>
      <c r="UY1" s="1175"/>
      <c r="UZ1" s="1175"/>
      <c r="VA1" s="1175"/>
      <c r="VB1" s="1175"/>
      <c r="VC1" s="1175"/>
      <c r="VD1" s="1175"/>
      <c r="VE1" s="1175"/>
      <c r="VF1" s="1175"/>
      <c r="VG1" s="1175"/>
      <c r="VH1" s="1175"/>
      <c r="VI1" s="1175"/>
      <c r="VJ1" s="1175"/>
      <c r="VK1" s="1175"/>
      <c r="VL1" s="1175"/>
      <c r="VM1" s="1175"/>
      <c r="VN1" s="1175"/>
      <c r="VP1">
        <f>AP1</f>
        <v>0</v>
      </c>
      <c r="VQ1" s="1175" t="s">
        <v>380</v>
      </c>
      <c r="VR1" s="1175"/>
      <c r="VS1" s="1175"/>
      <c r="VT1" s="1175"/>
      <c r="VU1" s="1175"/>
      <c r="VV1" s="1175"/>
      <c r="VW1" s="1175"/>
      <c r="VX1" s="1175"/>
      <c r="VY1" s="1175"/>
      <c r="VZ1" s="1175"/>
      <c r="WA1" s="1175"/>
      <c r="WB1" s="1175"/>
      <c r="WC1" s="1175"/>
      <c r="WD1" s="1175"/>
      <c r="WE1" s="1175"/>
      <c r="WF1" s="1175"/>
      <c r="WG1" s="1175"/>
      <c r="WH1" s="1175"/>
      <c r="WI1" s="1175"/>
      <c r="WJ1" s="1175"/>
      <c r="WK1" s="1175"/>
      <c r="WL1" s="1175"/>
      <c r="WM1" s="1175"/>
      <c r="WN1" s="1175"/>
      <c r="WO1" s="1175"/>
      <c r="WP1" s="1175"/>
      <c r="WQ1" s="1175"/>
      <c r="WR1" s="1175"/>
      <c r="WS1" s="1175"/>
      <c r="WT1" s="1175"/>
      <c r="WU1" s="1175"/>
      <c r="WV1" s="1175"/>
      <c r="WW1" s="1175"/>
      <c r="WX1" s="1175"/>
      <c r="WY1" s="1175"/>
      <c r="WZ1" s="1175"/>
      <c r="XA1" s="1175"/>
      <c r="XB1" s="1175"/>
      <c r="XC1" s="1175"/>
      <c r="XD1" s="1175"/>
      <c r="XF1">
        <f>AP1</f>
        <v>0</v>
      </c>
      <c r="XG1" s="1175" t="s">
        <v>380</v>
      </c>
      <c r="XH1" s="1175"/>
      <c r="XI1" s="1175"/>
      <c r="XJ1" s="1175"/>
      <c r="XK1" s="1175"/>
      <c r="XL1" s="1175"/>
      <c r="XM1" s="1175"/>
      <c r="XN1" s="1175"/>
      <c r="XO1" s="1175"/>
      <c r="XP1" s="1175"/>
      <c r="XQ1" s="1175"/>
      <c r="XR1" s="1175"/>
      <c r="XS1" s="1175"/>
      <c r="XT1" s="1175"/>
      <c r="XU1" s="1175"/>
      <c r="XV1" s="1175"/>
      <c r="XW1" s="1175"/>
      <c r="XX1" s="1175"/>
      <c r="XY1" s="1175"/>
      <c r="XZ1" s="1175"/>
      <c r="YA1" s="1175"/>
      <c r="YB1" s="1175"/>
      <c r="YC1" s="1175"/>
      <c r="YD1" s="1175"/>
      <c r="YE1" s="1175"/>
      <c r="YF1" s="1175"/>
      <c r="YG1" s="1175"/>
      <c r="YH1" s="1175"/>
      <c r="YI1" s="1175"/>
      <c r="YJ1" s="1175"/>
      <c r="YK1" s="1175"/>
      <c r="YL1" s="1175"/>
      <c r="YM1" s="1175"/>
      <c r="YN1" s="1175"/>
      <c r="YO1" s="1175"/>
      <c r="YP1" s="1175"/>
      <c r="YQ1" s="1175"/>
      <c r="YR1" s="1175"/>
      <c r="YS1" s="1175"/>
      <c r="YT1" s="1175"/>
      <c r="YV1">
        <f>AP1</f>
        <v>0</v>
      </c>
      <c r="YW1" s="1175" t="s">
        <v>380</v>
      </c>
      <c r="YX1" s="1175"/>
      <c r="YY1" s="1175"/>
      <c r="YZ1" s="1175"/>
      <c r="ZA1" s="1175"/>
      <c r="ZB1" s="1175"/>
      <c r="ZC1" s="1175"/>
      <c r="ZD1" s="1175"/>
      <c r="ZE1" s="1175"/>
      <c r="ZF1" s="1175"/>
      <c r="ZG1" s="1175"/>
      <c r="ZH1" s="1175"/>
      <c r="ZI1" s="1175"/>
      <c r="ZJ1" s="1175"/>
      <c r="ZK1" s="1175"/>
      <c r="ZL1" s="1175"/>
      <c r="ZM1" s="1175"/>
      <c r="ZN1" s="1175"/>
      <c r="ZO1" s="1175"/>
      <c r="ZP1" s="1175"/>
      <c r="ZQ1" s="1175"/>
      <c r="ZR1" s="1175"/>
      <c r="ZS1" s="1175"/>
      <c r="ZT1" s="1175"/>
      <c r="ZU1" s="1175"/>
      <c r="ZV1" s="1175"/>
      <c r="ZW1" s="1175"/>
      <c r="ZX1" s="1175"/>
      <c r="ZY1" s="1175"/>
      <c r="ZZ1" s="1175"/>
      <c r="AAA1" s="1175"/>
      <c r="AAB1" s="1175"/>
      <c r="AAC1" s="1175"/>
      <c r="AAD1" s="1175"/>
      <c r="AAE1" s="1175"/>
      <c r="AAF1" s="1175"/>
      <c r="AAG1" s="1175"/>
      <c r="AAH1" s="1175"/>
      <c r="AAI1" s="1175"/>
      <c r="AAJ1" s="1175"/>
      <c r="AAL1">
        <f>AP1</f>
        <v>0</v>
      </c>
      <c r="AAM1" s="1175" t="s">
        <v>380</v>
      </c>
      <c r="AAN1" s="1175"/>
      <c r="AAO1" s="1175"/>
      <c r="AAP1" s="1175"/>
      <c r="AAQ1" s="1175"/>
      <c r="AAR1" s="1175"/>
      <c r="AAS1" s="1175"/>
      <c r="AAT1" s="1175"/>
      <c r="AAU1" s="1175"/>
      <c r="AAV1" s="1175"/>
      <c r="AAW1" s="1175"/>
      <c r="AAX1" s="1175"/>
      <c r="AAY1" s="1175"/>
      <c r="AAZ1" s="1175"/>
      <c r="ABA1" s="1175"/>
      <c r="ABB1" s="1175"/>
      <c r="ABC1" s="1175"/>
      <c r="ABD1" s="1175"/>
      <c r="ABE1" s="1175"/>
      <c r="ABF1" s="1175"/>
      <c r="ABG1" s="1175"/>
      <c r="ABH1" s="1175"/>
      <c r="ABI1" s="1175"/>
      <c r="ABJ1" s="1175"/>
      <c r="ABK1" s="1175"/>
      <c r="ABL1" s="1175"/>
      <c r="ABM1" s="1175"/>
      <c r="ABN1" s="1175"/>
      <c r="ABO1" s="1175"/>
      <c r="ABP1" s="1175"/>
      <c r="ABQ1" s="1175"/>
      <c r="ABR1" s="1175"/>
      <c r="ABS1" s="1175"/>
      <c r="ABT1" s="1175"/>
      <c r="ABU1" s="1175"/>
      <c r="ABV1" s="1175"/>
      <c r="ABW1" s="1175"/>
      <c r="ABX1" s="1175"/>
      <c r="ABY1" s="1175"/>
      <c r="ABZ1" s="1175"/>
      <c r="ACB1">
        <f>AP1</f>
        <v>0</v>
      </c>
      <c r="ACC1" s="1175" t="s">
        <v>380</v>
      </c>
      <c r="ACD1" s="1175"/>
      <c r="ACE1" s="1175"/>
      <c r="ACF1" s="1175"/>
      <c r="ACG1" s="1175"/>
      <c r="ACH1" s="1175"/>
      <c r="ACI1" s="1175"/>
      <c r="ACJ1" s="1175"/>
      <c r="ACK1" s="1175"/>
      <c r="ACL1" s="1175"/>
      <c r="ACM1" s="1175"/>
      <c r="ACN1" s="1175"/>
      <c r="ACO1" s="1175"/>
      <c r="ACP1" s="1175"/>
      <c r="ACQ1" s="1175"/>
      <c r="ACR1" s="1175"/>
      <c r="ACS1" s="1175"/>
      <c r="ACT1" s="1175"/>
      <c r="ACU1" s="1175"/>
      <c r="ACV1" s="1175"/>
      <c r="ACW1" s="1175"/>
      <c r="ACX1" s="1175"/>
      <c r="ACY1" s="1175"/>
      <c r="ACZ1" s="1175"/>
      <c r="ADA1" s="1175"/>
      <c r="ADB1" s="1175"/>
      <c r="ADC1" s="1175"/>
      <c r="ADD1" s="1175"/>
      <c r="ADE1" s="1175"/>
      <c r="ADF1" s="1175"/>
      <c r="ADG1" s="1175"/>
      <c r="ADH1" s="1175"/>
      <c r="ADI1" s="1175"/>
      <c r="ADJ1" s="1175"/>
      <c r="ADK1" s="1175"/>
      <c r="ADL1" s="1175"/>
      <c r="ADM1" s="1175"/>
      <c r="ADN1" s="1175"/>
      <c r="ADO1" s="1175"/>
      <c r="ADP1" s="1175"/>
      <c r="ADR1">
        <f>AP1</f>
        <v>0</v>
      </c>
      <c r="ADS1" s="1175" t="s">
        <v>380</v>
      </c>
      <c r="ADT1" s="1175"/>
      <c r="ADU1" s="1175"/>
      <c r="ADV1" s="1175"/>
      <c r="ADW1" s="1175"/>
      <c r="ADX1" s="1175"/>
      <c r="ADY1" s="1175"/>
      <c r="ADZ1" s="1175"/>
      <c r="AEA1" s="1175"/>
      <c r="AEB1" s="1175"/>
      <c r="AEC1" s="1175"/>
      <c r="AED1" s="1175"/>
      <c r="AEE1" s="1175"/>
      <c r="AEF1" s="1175"/>
      <c r="AEG1" s="1175"/>
      <c r="AEH1" s="1175"/>
      <c r="AEI1" s="1175"/>
      <c r="AEJ1" s="1175"/>
      <c r="AEK1" s="1175"/>
      <c r="AEL1" s="1175"/>
      <c r="AEM1" s="1175"/>
      <c r="AEN1" s="1175"/>
      <c r="AEO1" s="1175"/>
      <c r="AEP1" s="1175"/>
      <c r="AEQ1" s="1175"/>
      <c r="AER1" s="1175"/>
      <c r="AES1" s="1175"/>
      <c r="AET1" s="1175"/>
      <c r="AEU1" s="1175"/>
      <c r="AEV1" s="1175"/>
      <c r="AEW1" s="1175"/>
      <c r="AEX1" s="1175"/>
      <c r="AEY1" s="1175"/>
      <c r="AEZ1" s="1175"/>
      <c r="AFA1" s="1175"/>
      <c r="AFB1" s="1175"/>
      <c r="AFC1" s="1175"/>
      <c r="AFD1" s="1175"/>
      <c r="AFE1" s="1175"/>
      <c r="AFF1" s="1175"/>
      <c r="AFH1">
        <f>AP1</f>
        <v>0</v>
      </c>
      <c r="AFI1" s="1175" t="s">
        <v>380</v>
      </c>
      <c r="AFJ1" s="1175"/>
      <c r="AFK1" s="1175"/>
      <c r="AFL1" s="1175"/>
      <c r="AFM1" s="1175"/>
      <c r="AFN1" s="1175"/>
      <c r="AFO1" s="1175"/>
      <c r="AFP1" s="1175"/>
      <c r="AFQ1" s="1175"/>
      <c r="AFR1" s="1175"/>
      <c r="AFS1" s="1175"/>
      <c r="AFT1" s="1175"/>
      <c r="AFU1" s="1175"/>
      <c r="AFV1" s="1175"/>
      <c r="AFW1" s="1175"/>
      <c r="AFX1" s="1175"/>
      <c r="AFY1" s="1175"/>
      <c r="AFZ1" s="1175"/>
      <c r="AGA1" s="1175"/>
      <c r="AGB1" s="1175"/>
      <c r="AGC1" s="1175"/>
      <c r="AGD1" s="1175"/>
      <c r="AGE1" s="1175"/>
      <c r="AGF1" s="1175"/>
      <c r="AGG1" s="1175"/>
      <c r="AGH1" s="1175"/>
      <c r="AGI1" s="1175"/>
      <c r="AGJ1" s="1175"/>
      <c r="AGK1" s="1175"/>
      <c r="AGL1" s="1175"/>
      <c r="AGM1" s="1175"/>
      <c r="AGN1" s="1175"/>
      <c r="AGO1" s="1175"/>
      <c r="AGP1" s="1175"/>
      <c r="AGQ1" s="1175"/>
      <c r="AGR1" s="1175"/>
      <c r="AGS1" s="1175"/>
      <c r="AGT1" s="1175"/>
      <c r="AGU1" s="1175"/>
      <c r="AGV1" s="1175"/>
      <c r="AGX1">
        <f>AP1</f>
        <v>0</v>
      </c>
      <c r="AGY1" s="1175" t="s">
        <v>380</v>
      </c>
      <c r="AGZ1" s="1175"/>
      <c r="AHA1" s="1175"/>
      <c r="AHB1" s="1175"/>
      <c r="AHC1" s="1175"/>
      <c r="AHD1" s="1175"/>
      <c r="AHE1" s="1175"/>
      <c r="AHF1" s="1175"/>
      <c r="AHG1" s="1175"/>
      <c r="AHH1" s="1175"/>
      <c r="AHI1" s="1175"/>
      <c r="AHJ1" s="1175"/>
      <c r="AHK1" s="1175"/>
      <c r="AHL1" s="1175"/>
      <c r="AHM1" s="1175"/>
      <c r="AHN1" s="1175"/>
      <c r="AHO1" s="1175"/>
      <c r="AHP1" s="1175"/>
      <c r="AHQ1" s="1175"/>
      <c r="AHR1" s="1175"/>
      <c r="AHS1" s="1175"/>
      <c r="AHT1" s="1175"/>
      <c r="AHU1" s="1175"/>
      <c r="AHV1" s="1175"/>
      <c r="AHW1" s="1175"/>
      <c r="AHX1" s="1175"/>
      <c r="AHY1" s="1175"/>
      <c r="AHZ1" s="1175"/>
      <c r="AIA1" s="1175"/>
      <c r="AIB1" s="1175"/>
      <c r="AIC1" s="1175"/>
      <c r="AID1" s="1175"/>
      <c r="AIE1" s="1175"/>
      <c r="AIF1" s="1175"/>
      <c r="AIG1" s="1175"/>
      <c r="AIH1" s="1175"/>
      <c r="AII1" s="1175"/>
      <c r="AIJ1" s="1175"/>
      <c r="AIK1" s="1175"/>
      <c r="AIL1" s="1175"/>
      <c r="AIN1">
        <f>AP1</f>
        <v>0</v>
      </c>
      <c r="AIO1" s="1175" t="s">
        <v>380</v>
      </c>
      <c r="AIP1" s="1175"/>
      <c r="AIQ1" s="1175"/>
      <c r="AIR1" s="1175"/>
      <c r="AIS1" s="1175"/>
      <c r="AIT1" s="1175"/>
      <c r="AIU1" s="1175"/>
      <c r="AIV1" s="1175"/>
      <c r="AIW1" s="1175"/>
      <c r="AIX1" s="1175"/>
      <c r="AIY1" s="1175"/>
      <c r="AIZ1" s="1175"/>
      <c r="AJA1" s="1175"/>
      <c r="AJB1" s="1175"/>
      <c r="AJC1" s="1175"/>
      <c r="AJD1" s="1175"/>
      <c r="AJE1" s="1175"/>
      <c r="AJF1" s="1175"/>
      <c r="AJG1" s="1175"/>
      <c r="AJH1" s="1175"/>
      <c r="AJI1" s="1175"/>
      <c r="AJJ1" s="1175"/>
      <c r="AJK1" s="1175"/>
      <c r="AJL1" s="1175"/>
      <c r="AJM1" s="1175"/>
      <c r="AJN1" s="1175"/>
      <c r="AJO1" s="1175"/>
      <c r="AJP1" s="1175"/>
      <c r="AJQ1" s="1175"/>
      <c r="AJR1" s="1175"/>
      <c r="AJS1" s="1175"/>
      <c r="AJT1" s="1175"/>
      <c r="AJU1" s="1175"/>
      <c r="AJV1" s="1175"/>
      <c r="AJW1" s="1175"/>
      <c r="AJX1" s="1175"/>
      <c r="AJY1" s="1175"/>
      <c r="AJZ1" s="1175"/>
      <c r="AKA1" s="1175"/>
      <c r="AKB1" s="1175"/>
      <c r="AKD1">
        <f>AP1</f>
        <v>0</v>
      </c>
      <c r="AKE1" s="1175" t="s">
        <v>380</v>
      </c>
      <c r="AKF1" s="1175"/>
      <c r="AKG1" s="1175"/>
      <c r="AKH1" s="1175"/>
      <c r="AKI1" s="1175"/>
      <c r="AKJ1" s="1175"/>
      <c r="AKK1" s="1175"/>
      <c r="AKL1" s="1175"/>
      <c r="AKM1" s="1175"/>
      <c r="AKN1" s="1175"/>
      <c r="AKO1" s="1175"/>
      <c r="AKP1" s="1175"/>
      <c r="AKQ1" s="1175"/>
      <c r="AKR1" s="1175"/>
      <c r="AKS1" s="1175"/>
      <c r="AKT1" s="1175"/>
      <c r="AKU1" s="1175"/>
      <c r="AKV1" s="1175"/>
      <c r="AKW1" s="1175"/>
      <c r="AKX1" s="1175"/>
      <c r="AKY1" s="1175"/>
      <c r="AKZ1" s="1175"/>
      <c r="ALA1" s="1175"/>
      <c r="ALB1" s="1175"/>
      <c r="ALC1" s="1175"/>
      <c r="ALD1" s="1175"/>
      <c r="ALE1" s="1175"/>
      <c r="ALF1" s="1175"/>
      <c r="ALG1" s="1175"/>
      <c r="ALH1" s="1175"/>
      <c r="ALI1" s="1175"/>
      <c r="ALJ1" s="1175"/>
      <c r="ALK1" s="1175"/>
      <c r="ALL1" s="1175"/>
      <c r="ALM1" s="1175"/>
      <c r="ALN1" s="1175"/>
      <c r="ALO1" s="1175"/>
      <c r="ALP1" s="1175"/>
      <c r="ALQ1" s="1175"/>
      <c r="ALR1" s="1175"/>
      <c r="ALT1">
        <f>AP1</f>
        <v>0</v>
      </c>
      <c r="ALU1" s="1175" t="s">
        <v>380</v>
      </c>
      <c r="ALV1" s="1175"/>
      <c r="ALW1" s="1175"/>
      <c r="ALX1" s="1175"/>
      <c r="ALY1" s="1175"/>
      <c r="ALZ1" s="1175"/>
      <c r="AMA1" s="1175"/>
      <c r="AMB1" s="1175"/>
      <c r="AMC1" s="1175"/>
      <c r="AMD1" s="1175"/>
      <c r="AME1" s="1175"/>
      <c r="AMF1" s="1175"/>
      <c r="AMG1" s="1175"/>
      <c r="AMH1" s="1175"/>
      <c r="AMI1" s="1175"/>
      <c r="AMJ1" s="1175"/>
      <c r="AMK1" s="1175"/>
      <c r="AML1" s="1175"/>
      <c r="AMM1" s="1175"/>
      <c r="AMN1" s="1175"/>
      <c r="AMO1" s="1175"/>
      <c r="AMP1" s="1175"/>
      <c r="AMQ1" s="1175"/>
      <c r="AMR1" s="1175"/>
      <c r="AMS1" s="1175"/>
      <c r="AMT1" s="1175"/>
      <c r="AMU1" s="1175"/>
      <c r="AMV1" s="1175"/>
      <c r="AMW1" s="1175"/>
      <c r="AMX1" s="1175"/>
      <c r="AMY1" s="1175"/>
      <c r="AMZ1" s="1175"/>
      <c r="ANA1" s="1175"/>
      <c r="ANB1" s="1175"/>
      <c r="ANC1" s="1175"/>
      <c r="AND1" s="1175"/>
      <c r="ANE1" s="1175"/>
      <c r="ANF1" s="1175"/>
      <c r="ANG1" s="1175"/>
      <c r="ANH1" s="1175"/>
      <c r="ANJ1">
        <f>AP1</f>
        <v>0</v>
      </c>
      <c r="ANK1" s="1175" t="s">
        <v>380</v>
      </c>
      <c r="ANL1" s="1175"/>
      <c r="ANM1" s="1175"/>
      <c r="ANN1" s="1175"/>
      <c r="ANO1" s="1175"/>
      <c r="ANP1" s="1175"/>
      <c r="ANQ1" s="1175"/>
      <c r="ANR1" s="1175"/>
      <c r="ANS1" s="1175"/>
      <c r="ANT1" s="1175"/>
      <c r="ANU1" s="1175"/>
      <c r="ANV1" s="1175"/>
      <c r="ANW1" s="1175"/>
      <c r="ANX1" s="1175"/>
      <c r="ANY1" s="1175"/>
      <c r="ANZ1" s="1175"/>
      <c r="AOA1" s="1175"/>
      <c r="AOB1" s="1175"/>
      <c r="AOC1" s="1175"/>
      <c r="AOD1" s="1175"/>
      <c r="AOE1" s="1175"/>
      <c r="AOF1" s="1175"/>
      <c r="AOG1" s="1175"/>
      <c r="AOH1" s="1175"/>
      <c r="AOI1" s="1175"/>
      <c r="AOJ1" s="1175"/>
      <c r="AOK1" s="1175"/>
      <c r="AOL1" s="1175"/>
      <c r="AOM1" s="1175"/>
      <c r="AON1" s="1175"/>
      <c r="AOO1" s="1175"/>
      <c r="AOP1" s="1175"/>
      <c r="AOQ1" s="1175"/>
      <c r="AOR1" s="1175"/>
      <c r="AOS1" s="1175"/>
      <c r="AOT1" s="1175"/>
      <c r="AOU1" s="1175"/>
      <c r="AOV1" s="1175"/>
      <c r="AOW1" s="1175"/>
      <c r="AOX1" s="1175"/>
      <c r="AOZ1">
        <f>AP1</f>
        <v>0</v>
      </c>
      <c r="APA1" s="1175" t="s">
        <v>380</v>
      </c>
      <c r="APB1" s="1175"/>
      <c r="APC1" s="1175"/>
      <c r="APD1" s="1175"/>
      <c r="APE1" s="1175"/>
      <c r="APF1" s="1175"/>
      <c r="APG1" s="1175"/>
      <c r="APH1" s="1175"/>
      <c r="API1" s="1175"/>
      <c r="APJ1" s="1175"/>
      <c r="APK1" s="1175"/>
      <c r="APL1" s="1175"/>
      <c r="APM1" s="1175"/>
      <c r="APN1" s="1175"/>
      <c r="APO1" s="1175"/>
      <c r="APP1" s="1175"/>
      <c r="APQ1" s="1175"/>
      <c r="APR1" s="1175"/>
      <c r="APS1" s="1175"/>
      <c r="APT1" s="1175"/>
      <c r="APU1" s="1175"/>
      <c r="APV1" s="1175"/>
      <c r="APW1" s="1175"/>
      <c r="APX1" s="1175"/>
      <c r="APY1" s="1175"/>
      <c r="APZ1" s="1175"/>
      <c r="AQA1" s="1175"/>
      <c r="AQB1" s="1175"/>
      <c r="AQC1" s="1175"/>
      <c r="AQD1" s="1175"/>
      <c r="AQE1" s="1175"/>
      <c r="AQF1" s="1175"/>
      <c r="AQG1" s="1175"/>
      <c r="AQH1" s="1175"/>
      <c r="AQI1" s="1175"/>
      <c r="AQJ1" s="1175"/>
      <c r="AQK1" s="1175"/>
      <c r="AQL1" s="1175"/>
      <c r="AQM1" s="1175"/>
      <c r="AQN1" s="1175"/>
      <c r="AQP1">
        <f>AP1</f>
        <v>0</v>
      </c>
      <c r="AQQ1" s="1175" t="s">
        <v>380</v>
      </c>
      <c r="AQR1" s="1175"/>
      <c r="AQS1" s="1175"/>
      <c r="AQT1" s="1175"/>
      <c r="AQU1" s="1175"/>
      <c r="AQV1" s="1175"/>
      <c r="AQW1" s="1175"/>
      <c r="AQX1" s="1175"/>
      <c r="AQY1" s="1175"/>
      <c r="AQZ1" s="1175"/>
      <c r="ARA1" s="1175"/>
      <c r="ARB1" s="1175"/>
      <c r="ARC1" s="1175"/>
      <c r="ARD1" s="1175"/>
      <c r="ARE1" s="1175"/>
      <c r="ARF1" s="1175"/>
      <c r="ARG1" s="1175"/>
      <c r="ARH1" s="1175"/>
      <c r="ARI1" s="1175"/>
      <c r="ARJ1" s="1175"/>
      <c r="ARK1" s="1175"/>
      <c r="ARL1" s="1175"/>
      <c r="ARM1" s="1175"/>
      <c r="ARN1" s="1175"/>
      <c r="ARO1" s="1175"/>
      <c r="ARP1" s="1175"/>
      <c r="ARQ1" s="1175"/>
      <c r="ARR1" s="1175"/>
      <c r="ARS1" s="1175"/>
      <c r="ART1" s="1175"/>
      <c r="ARU1" s="1175"/>
      <c r="ARV1" s="1175"/>
      <c r="ARW1" s="1175"/>
      <c r="ARX1" s="1175"/>
      <c r="ARY1" s="1175"/>
      <c r="ARZ1" s="1175"/>
      <c r="ASA1" s="1175"/>
      <c r="ASB1" s="1175"/>
      <c r="ASC1" s="1175"/>
      <c r="ASD1" s="1175"/>
      <c r="ASF1">
        <f>AP1</f>
        <v>0</v>
      </c>
      <c r="ASG1" s="1175" t="s">
        <v>380</v>
      </c>
      <c r="ASH1" s="1175"/>
      <c r="ASI1" s="1175"/>
      <c r="ASJ1" s="1175"/>
      <c r="ASK1" s="1175"/>
      <c r="ASL1" s="1175"/>
      <c r="ASM1" s="1175"/>
      <c r="ASN1" s="1175"/>
      <c r="ASO1" s="1175"/>
      <c r="ASP1" s="1175"/>
      <c r="ASQ1" s="1175"/>
      <c r="ASR1" s="1175"/>
      <c r="ASS1" s="1175"/>
      <c r="AST1" s="1175"/>
      <c r="ASU1" s="1175"/>
      <c r="ASV1" s="1175"/>
      <c r="ASW1" s="1175"/>
      <c r="ASX1" s="1175"/>
      <c r="ASY1" s="1175"/>
      <c r="ASZ1" s="1175"/>
      <c r="ATA1" s="1175"/>
      <c r="ATB1" s="1175"/>
      <c r="ATC1" s="1175"/>
      <c r="ATD1" s="1175"/>
      <c r="ATE1" s="1175"/>
      <c r="ATF1" s="1175"/>
      <c r="ATG1" s="1175"/>
      <c r="ATH1" s="1175"/>
      <c r="ATI1" s="1175"/>
      <c r="ATJ1" s="1175"/>
      <c r="ATK1" s="1175"/>
      <c r="ATL1" s="1175"/>
      <c r="ATM1" s="1175"/>
      <c r="ATN1" s="1175"/>
      <c r="ATO1" s="1175"/>
      <c r="ATP1" s="1175"/>
      <c r="ATQ1" s="1175"/>
      <c r="ATR1" s="1175"/>
      <c r="ATS1" s="1175"/>
      <c r="ATT1" s="1175"/>
      <c r="ATV1">
        <f>AP1</f>
        <v>0</v>
      </c>
      <c r="ATW1" s="1175" t="s">
        <v>380</v>
      </c>
      <c r="ATX1" s="1175"/>
      <c r="ATY1" s="1175"/>
      <c r="ATZ1" s="1175"/>
      <c r="AUA1" s="1175"/>
      <c r="AUB1" s="1175"/>
      <c r="AUC1" s="1175"/>
      <c r="AUD1" s="1175"/>
      <c r="AUE1" s="1175"/>
      <c r="AUF1" s="1175"/>
      <c r="AUG1" s="1175"/>
      <c r="AUH1" s="1175"/>
      <c r="AUI1" s="1175"/>
      <c r="AUJ1" s="1175"/>
      <c r="AUK1" s="1175"/>
      <c r="AUL1" s="1175"/>
      <c r="AUM1" s="1175"/>
      <c r="AUN1" s="1175"/>
      <c r="AUO1" s="1175"/>
      <c r="AUP1" s="1175"/>
      <c r="AUQ1" s="1175"/>
      <c r="AUR1" s="1175"/>
      <c r="AUS1" s="1175"/>
      <c r="AUT1" s="1175"/>
      <c r="AUU1" s="1175"/>
      <c r="AUV1" s="1175"/>
      <c r="AUW1" s="1175"/>
      <c r="AUX1" s="1175"/>
      <c r="AUY1" s="1175"/>
      <c r="AUZ1" s="1175"/>
      <c r="AVA1" s="1175"/>
      <c r="AVB1" s="1175"/>
      <c r="AVC1" s="1175"/>
      <c r="AVD1" s="1175"/>
      <c r="AVE1" s="1175"/>
      <c r="AVF1" s="1175"/>
      <c r="AVG1" s="1175"/>
      <c r="AVH1" s="1175"/>
      <c r="AVI1" s="1175"/>
      <c r="AVJ1" s="1175"/>
      <c r="AVL1">
        <f>AP1</f>
        <v>0</v>
      </c>
      <c r="AVM1" s="1175" t="s">
        <v>380</v>
      </c>
      <c r="AVN1" s="1175"/>
      <c r="AVO1" s="1175"/>
      <c r="AVP1" s="1175"/>
      <c r="AVQ1" s="1175"/>
      <c r="AVR1" s="1175"/>
      <c r="AVS1" s="1175"/>
      <c r="AVT1" s="1175"/>
      <c r="AVU1" s="1175"/>
      <c r="AVV1" s="1175"/>
      <c r="AVW1" s="1175"/>
      <c r="AVX1" s="1175"/>
      <c r="AVY1" s="1175"/>
      <c r="AVZ1" s="1175"/>
      <c r="AWA1" s="1175"/>
      <c r="AWB1" s="1175"/>
      <c r="AWC1" s="1175"/>
      <c r="AWD1" s="1175"/>
      <c r="AWE1" s="1175"/>
      <c r="AWF1" s="1175"/>
      <c r="AWG1" s="1175"/>
      <c r="AWH1" s="1175"/>
      <c r="AWI1" s="1175"/>
      <c r="AWJ1" s="1175"/>
      <c r="AWK1" s="1175"/>
      <c r="AWL1" s="1175"/>
      <c r="AWM1" s="1175"/>
      <c r="AWN1" s="1175"/>
      <c r="AWO1" s="1175"/>
      <c r="AWP1" s="1175"/>
      <c r="AWQ1" s="1175"/>
      <c r="AWR1" s="1175"/>
      <c r="AWS1" s="1175"/>
      <c r="AWT1" s="1175"/>
      <c r="AWU1" s="1175"/>
      <c r="AWV1" s="1175"/>
      <c r="AWW1" s="1175"/>
      <c r="AWX1" s="1175"/>
      <c r="AWY1" s="1175"/>
      <c r="AWZ1" s="1175"/>
      <c r="AXB1">
        <f>AP1</f>
        <v>0</v>
      </c>
      <c r="AXC1" s="1175" t="s">
        <v>380</v>
      </c>
      <c r="AXD1" s="1175"/>
      <c r="AXE1" s="1175"/>
      <c r="AXF1" s="1175"/>
      <c r="AXG1" s="1175"/>
      <c r="AXH1" s="1175"/>
      <c r="AXI1" s="1175"/>
      <c r="AXJ1" s="1175"/>
      <c r="AXK1" s="1175"/>
      <c r="AXL1" s="1175"/>
      <c r="AXM1" s="1175"/>
      <c r="AXN1" s="1175"/>
      <c r="AXO1" s="1175"/>
      <c r="AXP1" s="1175"/>
      <c r="AXQ1" s="1175"/>
      <c r="AXR1" s="1175"/>
      <c r="AXS1" s="1175"/>
      <c r="AXT1" s="1175"/>
      <c r="AXU1" s="1175"/>
      <c r="AXV1" s="1175"/>
      <c r="AXW1" s="1175"/>
      <c r="AXX1" s="1175"/>
      <c r="AXY1" s="1175"/>
      <c r="AXZ1" s="1175"/>
      <c r="AYA1" s="1175"/>
      <c r="AYB1" s="1175"/>
      <c r="AYC1" s="1175"/>
      <c r="AYD1" s="1175"/>
      <c r="AYE1" s="1175"/>
      <c r="AYF1" s="1175"/>
      <c r="AYG1" s="1175"/>
      <c r="AYH1" s="1175"/>
      <c r="AYI1" s="1175"/>
      <c r="AYJ1" s="1175"/>
      <c r="AYK1" s="1175"/>
      <c r="AYL1" s="1175"/>
      <c r="AYM1" s="1175"/>
      <c r="AYN1" s="1175"/>
      <c r="AYO1" s="1175"/>
      <c r="AYP1" s="1175"/>
      <c r="AYR1">
        <f>AP1</f>
        <v>0</v>
      </c>
      <c r="AYS1" s="1175" t="s">
        <v>380</v>
      </c>
      <c r="AYT1" s="1175"/>
      <c r="AYU1" s="1175"/>
      <c r="AYV1" s="1175"/>
      <c r="AYW1" s="1175"/>
      <c r="AYX1" s="1175"/>
      <c r="AYY1" s="1175"/>
      <c r="AYZ1" s="1175"/>
      <c r="AZA1" s="1175"/>
      <c r="AZB1" s="1175"/>
      <c r="AZC1" s="1175"/>
      <c r="AZD1" s="1175"/>
      <c r="AZE1" s="1175"/>
      <c r="AZF1" s="1175"/>
      <c r="AZG1" s="1175"/>
      <c r="AZH1" s="1175"/>
      <c r="AZI1" s="1175"/>
      <c r="AZJ1" s="1175"/>
      <c r="AZK1" s="1175"/>
      <c r="AZL1" s="1175"/>
      <c r="AZM1" s="1175"/>
      <c r="AZN1" s="1175"/>
      <c r="AZO1" s="1175"/>
      <c r="AZP1" s="1175"/>
      <c r="AZQ1" s="1175"/>
      <c r="AZR1" s="1175"/>
      <c r="AZS1" s="1175"/>
      <c r="AZT1" s="1175"/>
      <c r="AZU1" s="1175"/>
      <c r="AZV1" s="1175"/>
      <c r="AZW1" s="1175"/>
      <c r="AZX1" s="1175"/>
      <c r="AZY1" s="1175"/>
      <c r="AZZ1" s="1175"/>
      <c r="BAA1" s="1175"/>
      <c r="BAB1" s="1175"/>
      <c r="BAC1" s="1175"/>
      <c r="BAD1" s="1175"/>
      <c r="BAE1" s="1175"/>
      <c r="BAF1" s="1175"/>
      <c r="BAH1">
        <f>AP1</f>
        <v>0</v>
      </c>
      <c r="BAI1" s="1175" t="s">
        <v>380</v>
      </c>
      <c r="BAJ1" s="1175"/>
      <c r="BAK1" s="1175"/>
      <c r="BAL1" s="1175"/>
      <c r="BAM1" s="1175"/>
      <c r="BAN1" s="1175"/>
      <c r="BAO1" s="1175"/>
      <c r="BAP1" s="1175"/>
      <c r="BAQ1" s="1175"/>
      <c r="BAR1" s="1175"/>
      <c r="BAS1" s="1175"/>
      <c r="BAT1" s="1175"/>
      <c r="BAU1" s="1175"/>
      <c r="BAV1" s="1175"/>
      <c r="BAW1" s="1175"/>
      <c r="BAX1" s="1175"/>
      <c r="BAY1" s="1175"/>
      <c r="BAZ1" s="1175"/>
      <c r="BBA1" s="1175"/>
      <c r="BBB1" s="1175"/>
      <c r="BBC1" s="1175"/>
      <c r="BBD1" s="1175"/>
      <c r="BBE1" s="1175"/>
      <c r="BBF1" s="1175"/>
      <c r="BBG1" s="1175"/>
      <c r="BBH1" s="1175"/>
      <c r="BBI1" s="1175"/>
      <c r="BBJ1" s="1175"/>
      <c r="BBK1" s="1175"/>
      <c r="BBL1" s="1175"/>
      <c r="BBM1" s="1175"/>
      <c r="BBN1" s="1175"/>
      <c r="BBO1" s="1175"/>
      <c r="BBP1" s="1175"/>
      <c r="BBQ1" s="1175"/>
      <c r="BBR1" s="1175"/>
      <c r="BBS1" s="1175"/>
      <c r="BBT1" s="1175"/>
      <c r="BBU1" s="1175"/>
      <c r="BBV1" s="1175"/>
      <c r="BBX1">
        <f>AP1</f>
        <v>0</v>
      </c>
      <c r="BBY1" s="1175" t="s">
        <v>380</v>
      </c>
      <c r="BBZ1" s="1175"/>
      <c r="BCA1" s="1175"/>
      <c r="BCB1" s="1175"/>
      <c r="BCC1" s="1175"/>
      <c r="BCD1" s="1175"/>
      <c r="BCE1" s="1175"/>
      <c r="BCF1" s="1175"/>
      <c r="BCG1" s="1175"/>
      <c r="BCH1" s="1175"/>
      <c r="BCI1" s="1175"/>
      <c r="BCJ1" s="1175"/>
      <c r="BCK1" s="1175"/>
      <c r="BCL1" s="1175"/>
      <c r="BCM1" s="1175"/>
      <c r="BCN1" s="1175"/>
      <c r="BCO1" s="1175"/>
      <c r="BCP1" s="1175"/>
      <c r="BCQ1" s="1175"/>
      <c r="BCR1" s="1175"/>
      <c r="BCS1" s="1175"/>
      <c r="BCT1" s="1175"/>
      <c r="BCU1" s="1175"/>
      <c r="BCV1" s="1175"/>
      <c r="BCW1" s="1175"/>
      <c r="BCX1" s="1175"/>
      <c r="BCY1" s="1175"/>
      <c r="BCZ1" s="1175"/>
      <c r="BDA1" s="1175"/>
      <c r="BDB1" s="1175"/>
      <c r="BDC1" s="1175"/>
      <c r="BDD1" s="1175"/>
      <c r="BDE1" s="1175"/>
      <c r="BDF1" s="1175"/>
      <c r="BDG1" s="1175"/>
      <c r="BDH1" s="1175"/>
      <c r="BDI1" s="1175"/>
      <c r="BDJ1" s="1175"/>
      <c r="BDK1" s="1175"/>
      <c r="BDL1" s="1175"/>
      <c r="BDN1">
        <f>AP1</f>
        <v>0</v>
      </c>
      <c r="BDO1" s="1175" t="s">
        <v>380</v>
      </c>
      <c r="BDP1" s="1175"/>
      <c r="BDQ1" s="1175"/>
      <c r="BDR1" s="1175"/>
      <c r="BDS1" s="1175"/>
      <c r="BDT1" s="1175"/>
      <c r="BDU1" s="1175"/>
      <c r="BDV1" s="1175"/>
      <c r="BDW1" s="1175"/>
      <c r="BDX1" s="1175"/>
      <c r="BDY1" s="1175"/>
      <c r="BDZ1" s="1175"/>
      <c r="BEA1" s="1175"/>
      <c r="BEB1" s="1175"/>
      <c r="BEC1" s="1175"/>
      <c r="BED1" s="1175"/>
      <c r="BEE1" s="1175"/>
      <c r="BEF1" s="1175"/>
      <c r="BEG1" s="1175"/>
      <c r="BEH1" s="1175"/>
      <c r="BEI1" s="1175"/>
      <c r="BEJ1" s="1175"/>
      <c r="BEK1" s="1175"/>
      <c r="BEL1" s="1175"/>
      <c r="BEM1" s="1175"/>
      <c r="BEN1" s="1175"/>
      <c r="BEO1" s="1175"/>
      <c r="BEP1" s="1175"/>
      <c r="BEQ1" s="1175"/>
      <c r="BER1" s="1175"/>
      <c r="BES1" s="1175"/>
      <c r="BET1" s="1175"/>
      <c r="BEU1" s="1175"/>
      <c r="BEV1" s="1175"/>
      <c r="BEW1" s="1175"/>
      <c r="BEX1" s="1175"/>
      <c r="BEY1" s="1175"/>
      <c r="BEZ1" s="1175"/>
      <c r="BFA1" s="1175"/>
      <c r="BFB1" s="1175"/>
      <c r="BFD1">
        <f>AP1</f>
        <v>0</v>
      </c>
      <c r="BFE1" s="1175" t="s">
        <v>380</v>
      </c>
      <c r="BFF1" s="1175"/>
      <c r="BFG1" s="1175"/>
      <c r="BFH1" s="1175"/>
      <c r="BFI1" s="1175"/>
      <c r="BFJ1" s="1175"/>
      <c r="BFK1" s="1175"/>
      <c r="BFL1" s="1175"/>
      <c r="BFM1" s="1175"/>
      <c r="BFN1" s="1175"/>
      <c r="BFO1" s="1175"/>
      <c r="BFP1" s="1175"/>
      <c r="BFQ1" s="1175"/>
      <c r="BFR1" s="1175"/>
      <c r="BFS1" s="1175"/>
      <c r="BFT1" s="1175"/>
      <c r="BFU1" s="1175"/>
      <c r="BFV1" s="1175"/>
      <c r="BFW1" s="1175"/>
      <c r="BFX1" s="1175"/>
      <c r="BFY1" s="1175"/>
      <c r="BFZ1" s="1175"/>
      <c r="BGA1" s="1175"/>
      <c r="BGB1" s="1175"/>
      <c r="BGC1" s="1175"/>
      <c r="BGD1" s="1175"/>
      <c r="BGE1" s="1175"/>
      <c r="BGF1" s="1175"/>
      <c r="BGG1" s="1175"/>
      <c r="BGH1" s="1175"/>
      <c r="BGI1" s="1175"/>
      <c r="BGJ1" s="1175"/>
      <c r="BGK1" s="1175"/>
      <c r="BGL1" s="1175"/>
      <c r="BGM1" s="1175"/>
      <c r="BGN1" s="1175"/>
      <c r="BGO1" s="1175"/>
      <c r="BGP1" s="1175"/>
      <c r="BGQ1" s="1175"/>
      <c r="BGR1" s="1175"/>
      <c r="BGT1">
        <f>AP1</f>
        <v>0</v>
      </c>
      <c r="BGU1" s="1175" t="s">
        <v>380</v>
      </c>
      <c r="BGV1" s="1175"/>
      <c r="BGW1" s="1175"/>
      <c r="BGX1" s="1175"/>
      <c r="BGY1" s="1175"/>
      <c r="BGZ1" s="1175"/>
      <c r="BHA1" s="1175"/>
      <c r="BHB1" s="1175"/>
      <c r="BHC1" s="1175"/>
      <c r="BHD1" s="1175"/>
      <c r="BHE1" s="1175"/>
      <c r="BHF1" s="1175"/>
      <c r="BHG1" s="1175"/>
      <c r="BHH1" s="1175"/>
      <c r="BHI1" s="1175"/>
      <c r="BHJ1" s="1175"/>
      <c r="BHK1" s="1175"/>
      <c r="BHL1" s="1175"/>
      <c r="BHM1" s="1175"/>
      <c r="BHN1" s="1175"/>
      <c r="BHO1" s="1175"/>
      <c r="BHP1" s="1175"/>
      <c r="BHQ1" s="1175"/>
      <c r="BHR1" s="1175"/>
      <c r="BHS1" s="1175"/>
      <c r="BHT1" s="1175"/>
      <c r="BHU1" s="1175"/>
      <c r="BHV1" s="1175"/>
      <c r="BHW1" s="1175"/>
      <c r="BHX1" s="1175"/>
      <c r="BHY1" s="1175"/>
      <c r="BHZ1" s="1175"/>
      <c r="BIA1" s="1175"/>
      <c r="BIB1" s="1175"/>
      <c r="BIC1" s="1175"/>
      <c r="BID1" s="1175"/>
      <c r="BIE1" s="1175"/>
      <c r="BIF1" s="1175"/>
      <c r="BIG1" s="1175"/>
      <c r="BIH1" s="1175"/>
      <c r="BIJ1">
        <f>AP1</f>
        <v>0</v>
      </c>
      <c r="BIK1" s="1175" t="s">
        <v>380</v>
      </c>
      <c r="BIL1" s="1175"/>
      <c r="BIM1" s="1175"/>
      <c r="BIN1" s="1175"/>
      <c r="BIO1" s="1175"/>
      <c r="BIP1" s="1175"/>
      <c r="BIQ1" s="1175"/>
      <c r="BIR1" s="1175"/>
      <c r="BIS1" s="1175"/>
      <c r="BIT1" s="1175"/>
      <c r="BIU1" s="1175"/>
      <c r="BIV1" s="1175"/>
      <c r="BIW1" s="1175"/>
      <c r="BIX1" s="1175"/>
      <c r="BIY1" s="1175"/>
      <c r="BIZ1" s="1175"/>
      <c r="BJA1" s="1175"/>
      <c r="BJB1" s="1175"/>
      <c r="BJC1" s="1175"/>
      <c r="BJD1" s="1175"/>
      <c r="BJE1" s="1175"/>
      <c r="BJF1" s="1175"/>
      <c r="BJG1" s="1175"/>
      <c r="BJH1" s="1175"/>
      <c r="BJI1" s="1175"/>
      <c r="BJJ1" s="1175"/>
      <c r="BJK1" s="1175"/>
      <c r="BJL1" s="1175"/>
      <c r="BJM1" s="1175"/>
      <c r="BJN1" s="1175"/>
      <c r="BJO1" s="1175"/>
      <c r="BJP1" s="1175"/>
      <c r="BJQ1" s="1175"/>
      <c r="BJR1" s="1175"/>
      <c r="BJS1" s="1175"/>
      <c r="BJT1" s="1175"/>
      <c r="BJU1" s="1175"/>
      <c r="BJV1" s="1175"/>
      <c r="BJW1" s="1175"/>
      <c r="BJX1" s="1175"/>
      <c r="BJZ1">
        <f>AP1</f>
        <v>0</v>
      </c>
      <c r="BKA1" s="1175" t="s">
        <v>380</v>
      </c>
      <c r="BKB1" s="1175"/>
      <c r="BKC1" s="1175"/>
      <c r="BKD1" s="1175"/>
      <c r="BKE1" s="1175"/>
      <c r="BKF1" s="1175"/>
      <c r="BKG1" s="1175"/>
      <c r="BKH1" s="1175"/>
      <c r="BKI1" s="1175"/>
      <c r="BKJ1" s="1175"/>
      <c r="BKK1" s="1175"/>
      <c r="BKL1" s="1175"/>
      <c r="BKM1" s="1175"/>
      <c r="BKN1" s="1175"/>
      <c r="BKO1" s="1175"/>
      <c r="BKP1" s="1175"/>
      <c r="BKQ1" s="1175"/>
      <c r="BKR1" s="1175"/>
      <c r="BKS1" s="1175"/>
      <c r="BKT1" s="1175"/>
      <c r="BKU1" s="1175"/>
      <c r="BKV1" s="1175"/>
      <c r="BKW1" s="1175"/>
      <c r="BKX1" s="1175"/>
      <c r="BKY1" s="1175"/>
      <c r="BKZ1" s="1175"/>
      <c r="BLA1" s="1175"/>
      <c r="BLB1" s="1175"/>
      <c r="BLC1" s="1175"/>
      <c r="BLD1" s="1175"/>
      <c r="BLE1" s="1175"/>
      <c r="BLF1" s="1175"/>
      <c r="BLG1" s="1175"/>
      <c r="BLH1" s="1175"/>
      <c r="BLI1" s="1175"/>
      <c r="BLJ1" s="1175"/>
      <c r="BLK1" s="1175"/>
      <c r="BLL1" s="1175"/>
      <c r="BLM1" s="1175"/>
      <c r="BLN1" s="1175"/>
      <c r="BLP1">
        <f>AP1</f>
        <v>0</v>
      </c>
      <c r="BLQ1" s="1175" t="s">
        <v>380</v>
      </c>
      <c r="BLR1" s="1175"/>
      <c r="BLS1" s="1175"/>
      <c r="BLT1" s="1175"/>
      <c r="BLU1" s="1175"/>
      <c r="BLV1" s="1175"/>
      <c r="BLW1" s="1175"/>
      <c r="BLX1" s="1175"/>
      <c r="BLY1" s="1175"/>
      <c r="BLZ1" s="1175"/>
      <c r="BMA1" s="1175"/>
      <c r="BMB1" s="1175"/>
      <c r="BMC1" s="1175"/>
      <c r="BMD1" s="1175"/>
      <c r="BME1" s="1175"/>
      <c r="BMF1" s="1175"/>
      <c r="BMG1" s="1175"/>
      <c r="BMH1" s="1175"/>
      <c r="BMI1" s="1175"/>
      <c r="BMJ1" s="1175"/>
      <c r="BMK1" s="1175"/>
      <c r="BML1" s="1175"/>
      <c r="BMM1" s="1175"/>
      <c r="BMN1" s="1175"/>
      <c r="BMO1" s="1175"/>
      <c r="BMP1" s="1175"/>
      <c r="BMQ1" s="1175"/>
      <c r="BMR1" s="1175"/>
      <c r="BMS1" s="1175"/>
      <c r="BMT1" s="1175"/>
      <c r="BMU1" s="1175"/>
      <c r="BMV1" s="1175"/>
      <c r="BMW1" s="1175"/>
      <c r="BMX1" s="1175"/>
      <c r="BMY1" s="1175"/>
      <c r="BMZ1" s="1175"/>
      <c r="BNA1" s="1175"/>
      <c r="BNB1" s="1175"/>
      <c r="BNC1" s="1175"/>
      <c r="BND1" s="1175"/>
      <c r="BNF1">
        <f>AP1</f>
        <v>0</v>
      </c>
      <c r="BNG1" s="1175" t="s">
        <v>380</v>
      </c>
      <c r="BNH1" s="1175"/>
      <c r="BNI1" s="1175"/>
      <c r="BNJ1" s="1175"/>
      <c r="BNK1" s="1175"/>
      <c r="BNL1" s="1175"/>
      <c r="BNM1" s="1175"/>
      <c r="BNN1" s="1175"/>
      <c r="BNO1" s="1175"/>
      <c r="BNP1" s="1175"/>
      <c r="BNQ1" s="1175"/>
      <c r="BNR1" s="1175"/>
      <c r="BNS1" s="1175"/>
      <c r="BNT1" s="1175"/>
      <c r="BNU1" s="1175"/>
      <c r="BNV1" s="1175"/>
      <c r="BNW1" s="1175"/>
      <c r="BNX1" s="1175"/>
      <c r="BNY1" s="1175"/>
      <c r="BNZ1" s="1175"/>
      <c r="BOA1" s="1175"/>
      <c r="BOB1" s="1175"/>
      <c r="BOC1" s="1175"/>
      <c r="BOD1" s="1175"/>
      <c r="BOE1" s="1175"/>
      <c r="BOF1" s="1175"/>
      <c r="BOG1" s="1175"/>
      <c r="BOH1" s="1175"/>
      <c r="BOI1" s="1175"/>
      <c r="BOJ1" s="1175"/>
      <c r="BOK1" s="1175"/>
      <c r="BOL1" s="1175"/>
      <c r="BOM1" s="1175"/>
      <c r="BON1" s="1175"/>
      <c r="BOO1" s="1175"/>
      <c r="BOP1" s="1175"/>
      <c r="BOQ1" s="1175"/>
      <c r="BOR1" s="1175"/>
      <c r="BOS1" s="1175"/>
      <c r="BOT1" s="1175"/>
      <c r="BOV1">
        <f>AP1</f>
        <v>0</v>
      </c>
      <c r="BOW1" s="1175" t="s">
        <v>380</v>
      </c>
      <c r="BOX1" s="1175"/>
      <c r="BOY1" s="1175"/>
      <c r="BOZ1" s="1175"/>
      <c r="BPA1" s="1175"/>
      <c r="BPB1" s="1175"/>
      <c r="BPC1" s="1175"/>
      <c r="BPD1" s="1175"/>
      <c r="BPE1" s="1175"/>
      <c r="BPF1" s="1175"/>
      <c r="BPG1" s="1175"/>
      <c r="BPH1" s="1175"/>
      <c r="BPI1" s="1175"/>
      <c r="BPJ1" s="1175"/>
      <c r="BPK1" s="1175"/>
      <c r="BPL1" s="1175"/>
      <c r="BPM1" s="1175"/>
      <c r="BPN1" s="1175"/>
      <c r="BPO1" s="1175"/>
      <c r="BPP1" s="1175"/>
      <c r="BPQ1" s="1175"/>
      <c r="BPR1" s="1175"/>
      <c r="BPS1" s="1175"/>
      <c r="BPT1" s="1175"/>
      <c r="BPU1" s="1175"/>
      <c r="BPV1" s="1175"/>
      <c r="BPW1" s="1175"/>
      <c r="BPX1" s="1175"/>
      <c r="BPY1" s="1175"/>
      <c r="BPZ1" s="1175"/>
      <c r="BQA1" s="1175"/>
      <c r="BQB1" s="1175"/>
      <c r="BQC1" s="1175"/>
      <c r="BQD1" s="1175"/>
      <c r="BQE1" s="1175"/>
      <c r="BQF1" s="1175"/>
      <c r="BQG1" s="1175"/>
      <c r="BQH1" s="1175"/>
      <c r="BQI1" s="1175"/>
      <c r="BQJ1" s="1175"/>
      <c r="BQL1">
        <f>AP1</f>
        <v>0</v>
      </c>
      <c r="BQM1" s="1175" t="s">
        <v>380</v>
      </c>
      <c r="BQN1" s="1175"/>
      <c r="BQO1" s="1175"/>
      <c r="BQP1" s="1175"/>
      <c r="BQQ1" s="1175"/>
      <c r="BQR1" s="1175"/>
      <c r="BQS1" s="1175"/>
      <c r="BQT1" s="1175"/>
      <c r="BQU1" s="1175"/>
      <c r="BQV1" s="1175"/>
      <c r="BQW1" s="1175"/>
      <c r="BQX1" s="1175"/>
      <c r="BQY1" s="1175"/>
      <c r="BQZ1" s="1175"/>
      <c r="BRA1" s="1175"/>
      <c r="BRB1" s="1175"/>
      <c r="BRC1" s="1175"/>
      <c r="BRD1" s="1175"/>
      <c r="BRE1" s="1175"/>
      <c r="BRF1" s="1175"/>
      <c r="BRG1" s="1175"/>
      <c r="BRH1" s="1175"/>
      <c r="BRI1" s="1175"/>
      <c r="BRJ1" s="1175"/>
      <c r="BRK1" s="1175"/>
      <c r="BRL1" s="1175"/>
      <c r="BRM1" s="1175"/>
      <c r="BRN1" s="1175"/>
      <c r="BRO1" s="1175"/>
      <c r="BRP1" s="1175"/>
      <c r="BRQ1" s="1175"/>
      <c r="BRR1" s="1175"/>
      <c r="BRS1" s="1175"/>
      <c r="BRT1" s="1175"/>
      <c r="BRU1" s="1175"/>
      <c r="BRV1" s="1175"/>
      <c r="BRW1" s="1175"/>
      <c r="BRX1" s="1175"/>
      <c r="BRY1" s="1175"/>
      <c r="BRZ1" s="1175"/>
      <c r="BSB1">
        <f>AP1</f>
        <v>0</v>
      </c>
      <c r="BSC1" s="1175" t="s">
        <v>380</v>
      </c>
      <c r="BSD1" s="1175"/>
      <c r="BSE1" s="1175"/>
      <c r="BSF1" s="1175"/>
      <c r="BSG1" s="1175"/>
      <c r="BSH1" s="1175"/>
      <c r="BSI1" s="1175"/>
      <c r="BSJ1" s="1175"/>
      <c r="BSK1" s="1175"/>
      <c r="BSL1" s="1175"/>
      <c r="BSM1" s="1175"/>
      <c r="BSN1" s="1175"/>
      <c r="BSO1" s="1175"/>
      <c r="BSP1" s="1175"/>
      <c r="BSQ1" s="1175"/>
      <c r="BSR1" s="1175"/>
      <c r="BSS1" s="1175"/>
      <c r="BST1" s="1175"/>
      <c r="BSU1" s="1175"/>
      <c r="BSV1" s="1175"/>
      <c r="BSW1" s="1175"/>
      <c r="BSX1" s="1175"/>
      <c r="BSY1" s="1175"/>
      <c r="BSZ1" s="1175"/>
      <c r="BTA1" s="1175"/>
      <c r="BTB1" s="1175"/>
      <c r="BTC1" s="1175"/>
      <c r="BTD1" s="1175"/>
      <c r="BTE1" s="1175"/>
      <c r="BTF1" s="1175"/>
      <c r="BTG1" s="1175"/>
      <c r="BTH1" s="1175"/>
      <c r="BTI1" s="1175"/>
      <c r="BTJ1" s="1175"/>
      <c r="BTK1" s="1175"/>
      <c r="BTL1" s="1175"/>
      <c r="BTM1" s="1175"/>
      <c r="BTN1" s="1175"/>
      <c r="BTO1" s="1175"/>
      <c r="BTP1" s="1175"/>
      <c r="BTR1">
        <f>AP1</f>
        <v>0</v>
      </c>
      <c r="BTS1" s="1175" t="s">
        <v>380</v>
      </c>
      <c r="BTT1" s="1175"/>
      <c r="BTU1" s="1175"/>
      <c r="BTV1" s="1175"/>
      <c r="BTW1" s="1175"/>
      <c r="BTX1" s="1175"/>
      <c r="BTY1" s="1175"/>
      <c r="BTZ1" s="1175"/>
      <c r="BUA1" s="1175"/>
      <c r="BUB1" s="1175"/>
      <c r="BUC1" s="1175"/>
      <c r="BUD1" s="1175"/>
      <c r="BUE1" s="1175"/>
      <c r="BUF1" s="1175"/>
      <c r="BUG1" s="1175"/>
      <c r="BUH1" s="1175"/>
      <c r="BUI1" s="1175"/>
      <c r="BUJ1" s="1175"/>
      <c r="BUK1" s="1175"/>
      <c r="BUL1" s="1175"/>
      <c r="BUM1" s="1175"/>
      <c r="BUN1" s="1175"/>
      <c r="BUO1" s="1175"/>
      <c r="BUP1" s="1175"/>
      <c r="BUQ1" s="1175"/>
      <c r="BUR1" s="1175"/>
      <c r="BUS1" s="1175"/>
      <c r="BUT1" s="1175"/>
      <c r="BUU1" s="1175"/>
      <c r="BUV1" s="1175"/>
      <c r="BUW1" s="1175"/>
      <c r="BUX1" s="1175"/>
      <c r="BUY1" s="1175"/>
      <c r="BUZ1" s="1175"/>
      <c r="BVA1" s="1175"/>
      <c r="BVB1" s="1175"/>
      <c r="BVC1" s="1175"/>
      <c r="BVD1" s="1175"/>
      <c r="BVE1" s="1175"/>
      <c r="BVF1" s="1175"/>
      <c r="BVH1">
        <f>AP1</f>
        <v>0</v>
      </c>
      <c r="BVI1" s="1175" t="s">
        <v>380</v>
      </c>
      <c r="BVJ1" s="1175"/>
      <c r="BVK1" s="1175"/>
      <c r="BVL1" s="1175"/>
      <c r="BVM1" s="1175"/>
      <c r="BVN1" s="1175"/>
      <c r="BVO1" s="1175"/>
      <c r="BVP1" s="1175"/>
      <c r="BVQ1" s="1175"/>
      <c r="BVR1" s="1175"/>
      <c r="BVS1" s="1175"/>
      <c r="BVT1" s="1175"/>
      <c r="BVU1" s="1175"/>
      <c r="BVV1" s="1175"/>
      <c r="BVW1" s="1175"/>
      <c r="BVX1" s="1175"/>
      <c r="BVY1" s="1175"/>
      <c r="BVZ1" s="1175"/>
      <c r="BWA1" s="1175"/>
      <c r="BWB1" s="1175"/>
      <c r="BWC1" s="1175"/>
      <c r="BWD1" s="1175"/>
      <c r="BWE1" s="1175"/>
      <c r="BWF1" s="1175"/>
      <c r="BWG1" s="1175"/>
      <c r="BWH1" s="1175"/>
      <c r="BWI1" s="1175"/>
      <c r="BWJ1" s="1175"/>
      <c r="BWK1" s="1175"/>
      <c r="BWL1" s="1175"/>
      <c r="BWM1" s="1175"/>
      <c r="BWN1" s="1175"/>
      <c r="BWO1" s="1175"/>
      <c r="BWP1" s="1175"/>
      <c r="BWQ1" s="1175"/>
      <c r="BWR1" s="1175"/>
      <c r="BWS1" s="1175"/>
      <c r="BWT1" s="1175"/>
      <c r="BWU1" s="1175"/>
      <c r="BWV1" s="1175"/>
      <c r="BWX1">
        <f>AP1</f>
        <v>0</v>
      </c>
      <c r="BWY1" s="1175" t="s">
        <v>380</v>
      </c>
      <c r="BWZ1" s="1175"/>
      <c r="BXA1" s="1175"/>
      <c r="BXB1" s="1175"/>
      <c r="BXC1" s="1175"/>
      <c r="BXD1" s="1175"/>
      <c r="BXE1" s="1175"/>
      <c r="BXF1" s="1175"/>
      <c r="BXG1" s="1175"/>
      <c r="BXH1" s="1175"/>
      <c r="BXI1" s="1175"/>
      <c r="BXJ1" s="1175"/>
      <c r="BXK1" s="1175"/>
      <c r="BXL1" s="1175"/>
      <c r="BXM1" s="1175"/>
      <c r="BXN1" s="1175"/>
      <c r="BXO1" s="1175"/>
      <c r="BXP1" s="1175"/>
      <c r="BXQ1" s="1175"/>
      <c r="BXR1" s="1175"/>
      <c r="BXS1" s="1175"/>
      <c r="BXT1" s="1175"/>
      <c r="BXU1" s="1175"/>
      <c r="BXV1" s="1175"/>
      <c r="BXW1" s="1175"/>
      <c r="BXX1" s="1175"/>
      <c r="BXY1" s="1175"/>
      <c r="BXZ1" s="1175"/>
      <c r="BYA1" s="1175"/>
      <c r="BYB1" s="1175"/>
      <c r="BYC1" s="1175"/>
      <c r="BYD1" s="1175"/>
      <c r="BYE1" s="1175"/>
      <c r="BYF1" s="1175"/>
      <c r="BYG1" s="1175"/>
      <c r="BYH1" s="1175"/>
      <c r="BYI1" s="1175"/>
      <c r="BYJ1" s="1175"/>
      <c r="BYK1" s="1175"/>
      <c r="BYL1" s="1175"/>
      <c r="BYN1">
        <f>AP1</f>
        <v>0</v>
      </c>
      <c r="BYO1" s="1175" t="s">
        <v>380</v>
      </c>
      <c r="BYP1" s="1175"/>
      <c r="BYQ1" s="1175"/>
      <c r="BYR1" s="1175"/>
      <c r="BYS1" s="1175"/>
      <c r="BYT1" s="1175"/>
      <c r="BYU1" s="1175"/>
      <c r="BYV1" s="1175"/>
      <c r="BYW1" s="1175"/>
      <c r="BYX1" s="1175"/>
      <c r="BYY1" s="1175"/>
      <c r="BYZ1" s="1175"/>
      <c r="BZA1" s="1175"/>
      <c r="BZB1" s="1175"/>
      <c r="BZC1" s="1175"/>
      <c r="BZD1" s="1175"/>
      <c r="BZE1" s="1175"/>
      <c r="BZF1" s="1175"/>
      <c r="BZG1" s="1175"/>
      <c r="BZH1" s="1175"/>
      <c r="BZI1" s="1175"/>
      <c r="BZJ1" s="1175"/>
      <c r="BZK1" s="1175"/>
      <c r="BZL1" s="1175"/>
      <c r="BZM1" s="1175"/>
      <c r="BZN1" s="1175"/>
      <c r="BZO1" s="1175"/>
      <c r="BZP1" s="1175"/>
      <c r="BZQ1" s="1175"/>
      <c r="BZR1" s="1175"/>
      <c r="BZS1" s="1175"/>
      <c r="BZT1" s="1175"/>
      <c r="BZU1" s="1175"/>
      <c r="BZV1" s="1175"/>
      <c r="BZW1" s="1175"/>
      <c r="BZX1" s="1175"/>
      <c r="BZY1" s="1175"/>
      <c r="BZZ1" s="1175"/>
      <c r="CAA1" s="1175"/>
      <c r="CAB1" s="1175"/>
      <c r="CAD1">
        <f>AP1</f>
        <v>0</v>
      </c>
      <c r="CAE1" s="1175" t="s">
        <v>380</v>
      </c>
      <c r="CAF1" s="1175"/>
      <c r="CAG1" s="1175"/>
      <c r="CAH1" s="1175"/>
      <c r="CAI1" s="1175"/>
      <c r="CAJ1" s="1175"/>
      <c r="CAK1" s="1175"/>
      <c r="CAL1" s="1175"/>
      <c r="CAM1" s="1175"/>
      <c r="CAN1" s="1175"/>
      <c r="CAO1" s="1175"/>
      <c r="CAP1" s="1175"/>
      <c r="CAQ1" s="1175"/>
      <c r="CAR1" s="1175"/>
      <c r="CAS1" s="1175"/>
      <c r="CAT1" s="1175"/>
      <c r="CAU1" s="1175"/>
      <c r="CAV1" s="1175"/>
      <c r="CAW1" s="1175"/>
      <c r="CAX1" s="1175"/>
      <c r="CAY1" s="1175"/>
      <c r="CAZ1" s="1175"/>
      <c r="CBA1" s="1175"/>
      <c r="CBB1" s="1175"/>
      <c r="CBC1" s="1175"/>
      <c r="CBD1" s="1175"/>
      <c r="CBE1" s="1175"/>
      <c r="CBF1" s="1175"/>
      <c r="CBG1" s="1175"/>
      <c r="CBH1" s="1175"/>
      <c r="CBI1" s="1175"/>
      <c r="CBJ1" s="1175"/>
      <c r="CBK1" s="1175"/>
      <c r="CBL1" s="1175"/>
      <c r="CBM1" s="1175"/>
      <c r="CBN1" s="1175"/>
      <c r="CBO1" s="1175"/>
      <c r="CBP1" s="1175"/>
      <c r="CBQ1" s="1175"/>
      <c r="CBR1" s="1175"/>
      <c r="CBT1">
        <f>AP1</f>
        <v>0</v>
      </c>
      <c r="CBU1" s="1175" t="s">
        <v>380</v>
      </c>
      <c r="CBV1" s="1175"/>
      <c r="CBW1" s="1175"/>
      <c r="CBX1" s="1175"/>
      <c r="CBY1" s="1175"/>
      <c r="CBZ1" s="1175"/>
      <c r="CCA1" s="1175"/>
      <c r="CCB1" s="1175"/>
      <c r="CCC1" s="1175"/>
      <c r="CCD1" s="1175"/>
      <c r="CCE1" s="1175"/>
      <c r="CCF1" s="1175"/>
      <c r="CCG1" s="1175"/>
      <c r="CCH1" s="1175"/>
      <c r="CCI1" s="1175"/>
      <c r="CCJ1" s="1175"/>
      <c r="CCK1" s="1175"/>
      <c r="CCL1" s="1175"/>
      <c r="CCM1" s="1175"/>
      <c r="CCN1" s="1175"/>
      <c r="CCO1" s="1175"/>
      <c r="CCP1" s="1175"/>
      <c r="CCQ1" s="1175"/>
      <c r="CCR1" s="1175"/>
      <c r="CCS1" s="1175"/>
      <c r="CCT1" s="1175"/>
      <c r="CCU1" s="1175"/>
      <c r="CCV1" s="1175"/>
      <c r="CCW1" s="1175"/>
      <c r="CCX1" s="1175"/>
      <c r="CCY1" s="1175"/>
      <c r="CCZ1" s="1175"/>
      <c r="CDA1" s="1175"/>
      <c r="CDB1" s="1175"/>
      <c r="CDC1" s="1175"/>
      <c r="CDD1" s="1175"/>
      <c r="CDE1" s="1175"/>
      <c r="CDF1" s="1175"/>
      <c r="CDG1" s="1175"/>
      <c r="CDH1" s="1175"/>
      <c r="CDJ1">
        <f>AP1</f>
        <v>0</v>
      </c>
      <c r="CDK1" s="1175" t="s">
        <v>380</v>
      </c>
      <c r="CDL1" s="1175"/>
      <c r="CDM1" s="1175"/>
      <c r="CDN1" s="1175"/>
      <c r="CDO1" s="1175"/>
      <c r="CDP1" s="1175"/>
      <c r="CDQ1" s="1175"/>
      <c r="CDR1" s="1175"/>
      <c r="CDS1" s="1175"/>
      <c r="CDT1" s="1175"/>
      <c r="CDU1" s="1175"/>
      <c r="CDV1" s="1175"/>
      <c r="CDW1" s="1175"/>
      <c r="CDX1" s="1175"/>
      <c r="CDY1" s="1175"/>
      <c r="CDZ1" s="1175"/>
      <c r="CEA1" s="1175"/>
      <c r="CEB1" s="1175"/>
      <c r="CEC1" s="1175"/>
      <c r="CED1" s="1175"/>
      <c r="CEE1" s="1175"/>
      <c r="CEF1" s="1175"/>
      <c r="CEG1" s="1175"/>
      <c r="CEH1" s="1175"/>
      <c r="CEI1" s="1175"/>
      <c r="CEJ1" s="1175"/>
      <c r="CEK1" s="1175"/>
      <c r="CEL1" s="1175"/>
      <c r="CEM1" s="1175"/>
      <c r="CEN1" s="1175"/>
      <c r="CEO1" s="1175"/>
      <c r="CEP1" s="1175"/>
      <c r="CEQ1" s="1175"/>
      <c r="CER1" s="1175"/>
      <c r="CES1" s="1175"/>
      <c r="CET1" s="1175"/>
      <c r="CEU1" s="1175"/>
      <c r="CEV1" s="1175"/>
      <c r="CEW1" s="1175"/>
      <c r="CEX1" s="1175"/>
      <c r="CEZ1">
        <f>AP1</f>
        <v>0</v>
      </c>
      <c r="CFA1" s="1175" t="s">
        <v>380</v>
      </c>
      <c r="CFB1" s="1175"/>
      <c r="CFC1" s="1175"/>
      <c r="CFD1" s="1175"/>
      <c r="CFE1" s="1175"/>
      <c r="CFF1" s="1175"/>
      <c r="CFG1" s="1175"/>
      <c r="CFH1" s="1175"/>
      <c r="CFI1" s="1175"/>
      <c r="CFJ1" s="1175"/>
      <c r="CFK1" s="1175"/>
      <c r="CFL1" s="1175"/>
      <c r="CFM1" s="1175"/>
      <c r="CFN1" s="1175"/>
      <c r="CFO1" s="1175"/>
      <c r="CFP1" s="1175"/>
      <c r="CFQ1" s="1175"/>
      <c r="CFR1" s="1175"/>
      <c r="CFS1" s="1175"/>
      <c r="CFT1" s="1175"/>
      <c r="CFU1" s="1175"/>
      <c r="CFV1" s="1175"/>
      <c r="CFW1" s="1175"/>
      <c r="CFX1" s="1175"/>
      <c r="CFY1" s="1175"/>
      <c r="CFZ1" s="1175"/>
      <c r="CGA1" s="1175"/>
      <c r="CGB1" s="1175"/>
      <c r="CGC1" s="1175"/>
      <c r="CGD1" s="1175"/>
      <c r="CGE1" s="1175"/>
      <c r="CGF1" s="1175"/>
      <c r="CGG1" s="1175"/>
      <c r="CGH1" s="1175"/>
      <c r="CGI1" s="1175"/>
      <c r="CGJ1" s="1175"/>
      <c r="CGK1" s="1175"/>
      <c r="CGL1" s="1175"/>
      <c r="CGM1" s="1175"/>
      <c r="CGN1" s="1175"/>
      <c r="CGP1">
        <f>AP1</f>
        <v>0</v>
      </c>
      <c r="CGQ1" s="1175" t="s">
        <v>380</v>
      </c>
      <c r="CGR1" s="1175"/>
      <c r="CGS1" s="1175"/>
      <c r="CGT1" s="1175"/>
      <c r="CGU1" s="1175"/>
      <c r="CGV1" s="1175"/>
      <c r="CGW1" s="1175"/>
      <c r="CGX1" s="1175"/>
      <c r="CGY1" s="1175"/>
      <c r="CGZ1" s="1175"/>
      <c r="CHA1" s="1175"/>
      <c r="CHB1" s="1175"/>
      <c r="CHC1" s="1175"/>
      <c r="CHD1" s="1175"/>
      <c r="CHE1" s="1175"/>
      <c r="CHF1" s="1175"/>
      <c r="CHG1" s="1175"/>
      <c r="CHH1" s="1175"/>
      <c r="CHI1" s="1175"/>
      <c r="CHJ1" s="1175"/>
      <c r="CHK1" s="1175"/>
      <c r="CHL1" s="1175"/>
      <c r="CHM1" s="1175"/>
      <c r="CHN1" s="1175"/>
      <c r="CHO1" s="1175"/>
      <c r="CHP1" s="1175"/>
      <c r="CHQ1" s="1175"/>
      <c r="CHR1" s="1175"/>
      <c r="CHS1" s="1175"/>
      <c r="CHT1" s="1175"/>
      <c r="CHU1" s="1175"/>
      <c r="CHV1" s="1175"/>
      <c r="CHW1" s="1175"/>
      <c r="CHX1" s="1175"/>
      <c r="CHY1" s="1175"/>
      <c r="CHZ1" s="1175"/>
      <c r="CIA1" s="1175"/>
      <c r="CIB1" s="1175"/>
      <c r="CIC1" s="1175"/>
      <c r="CID1" s="1175"/>
      <c r="CIF1">
        <f>AP1</f>
        <v>0</v>
      </c>
      <c r="CIG1" s="1175" t="s">
        <v>380</v>
      </c>
      <c r="CIH1" s="1175"/>
      <c r="CII1" s="1175"/>
      <c r="CIJ1" s="1175"/>
      <c r="CIK1" s="1175"/>
      <c r="CIL1" s="1175"/>
      <c r="CIM1" s="1175"/>
      <c r="CIN1" s="1175"/>
      <c r="CIO1" s="1175"/>
      <c r="CIP1" s="1175"/>
      <c r="CIQ1" s="1175"/>
      <c r="CIR1" s="1175"/>
      <c r="CIS1" s="1175"/>
      <c r="CIT1" s="1175"/>
      <c r="CIU1" s="1175"/>
      <c r="CIV1" s="1175"/>
      <c r="CIW1" s="1175"/>
      <c r="CIX1" s="1175"/>
      <c r="CIY1" s="1175"/>
      <c r="CIZ1" s="1175"/>
      <c r="CJA1" s="1175"/>
      <c r="CJB1" s="1175"/>
      <c r="CJC1" s="1175"/>
      <c r="CJD1" s="1175"/>
      <c r="CJE1" s="1175"/>
      <c r="CJF1" s="1175"/>
      <c r="CJG1" s="1175"/>
      <c r="CJH1" s="1175"/>
      <c r="CJI1" s="1175"/>
      <c r="CJJ1" s="1175"/>
      <c r="CJK1" s="1175"/>
      <c r="CJL1" s="1175"/>
      <c r="CJM1" s="1175"/>
      <c r="CJN1" s="1175"/>
      <c r="CJO1" s="1175"/>
      <c r="CJP1" s="1175"/>
      <c r="CJQ1" s="1175"/>
      <c r="CJR1" s="1175"/>
      <c r="CJS1" s="1175"/>
      <c r="CJT1" s="1175"/>
      <c r="CJV1">
        <f>DV1</f>
        <v>0</v>
      </c>
      <c r="CJW1" s="1175" t="s">
        <v>380</v>
      </c>
      <c r="CJX1" s="1175"/>
      <c r="CJY1" s="1175"/>
      <c r="CJZ1" s="1175"/>
      <c r="CKA1" s="1175"/>
      <c r="CKB1" s="1175"/>
      <c r="CKC1" s="1175"/>
      <c r="CKD1" s="1175"/>
      <c r="CKE1" s="1175"/>
      <c r="CKF1" s="1175"/>
      <c r="CKG1" s="1175"/>
      <c r="CKH1" s="1175"/>
      <c r="CKI1" s="1175"/>
      <c r="CKJ1" s="1175"/>
      <c r="CKK1" s="1175"/>
      <c r="CKL1" s="1175"/>
      <c r="CKM1" s="1175"/>
      <c r="CKN1" s="1175"/>
      <c r="CKO1" s="1175"/>
      <c r="CKP1" s="1175"/>
      <c r="CKQ1" s="1175"/>
      <c r="CKR1" s="1175"/>
      <c r="CKS1" s="1175"/>
      <c r="CKT1" s="1175"/>
      <c r="CKU1" s="1175"/>
      <c r="CKV1" s="1175"/>
      <c r="CKW1" s="1175"/>
      <c r="CKX1" s="1175"/>
      <c r="CKY1" s="1175"/>
      <c r="CKZ1" s="1175"/>
      <c r="CLA1" s="1175"/>
      <c r="CLB1" s="1175"/>
      <c r="CLC1" s="1175"/>
      <c r="CLD1" s="1175"/>
      <c r="CLE1" s="1175"/>
      <c r="CLF1" s="1175"/>
      <c r="CLG1" s="1175"/>
      <c r="CLH1" s="1175"/>
      <c r="CLI1" s="1175"/>
      <c r="CLJ1" s="1175"/>
      <c r="CLL1">
        <f>FL1</f>
        <v>0</v>
      </c>
      <c r="CLM1" s="1175" t="s">
        <v>380</v>
      </c>
      <c r="CLN1" s="1175"/>
      <c r="CLO1" s="1175"/>
      <c r="CLP1" s="1175"/>
      <c r="CLQ1" s="1175"/>
      <c r="CLR1" s="1175"/>
      <c r="CLS1" s="1175"/>
      <c r="CLT1" s="1175"/>
      <c r="CLU1" s="1175"/>
      <c r="CLV1" s="1175"/>
      <c r="CLW1" s="1175"/>
      <c r="CLX1" s="1175"/>
      <c r="CLY1" s="1175"/>
      <c r="CLZ1" s="1175"/>
      <c r="CMA1" s="1175"/>
      <c r="CMB1" s="1175"/>
      <c r="CMC1" s="1175"/>
      <c r="CMD1" s="1175"/>
      <c r="CME1" s="1175"/>
      <c r="CMF1" s="1175"/>
      <c r="CMG1" s="1175"/>
      <c r="CMH1" s="1175"/>
      <c r="CMI1" s="1175"/>
      <c r="CMJ1" s="1175"/>
      <c r="CMK1" s="1175"/>
      <c r="CML1" s="1175"/>
      <c r="CMM1" s="1175"/>
      <c r="CMN1" s="1175"/>
      <c r="CMO1" s="1175"/>
      <c r="CMP1" s="1175"/>
      <c r="CMQ1" s="1175"/>
      <c r="CMR1" s="1175"/>
      <c r="CMS1" s="1175"/>
      <c r="CMT1" s="1175"/>
      <c r="CMU1" s="1175"/>
      <c r="CMV1" s="1175"/>
      <c r="CMW1" s="1175"/>
      <c r="CMX1" s="1175"/>
      <c r="CMY1" s="1175"/>
      <c r="CMZ1" s="1175"/>
      <c r="CNB1">
        <f>HB1</f>
        <v>0</v>
      </c>
      <c r="CNC1" s="1175" t="s">
        <v>380</v>
      </c>
      <c r="CND1" s="1175"/>
      <c r="CNE1" s="1175"/>
      <c r="CNF1" s="1175"/>
      <c r="CNG1" s="1175"/>
      <c r="CNH1" s="1175"/>
      <c r="CNI1" s="1175"/>
      <c r="CNJ1" s="1175"/>
      <c r="CNK1" s="1175"/>
      <c r="CNL1" s="1175"/>
      <c r="CNM1" s="1175"/>
      <c r="CNN1" s="1175"/>
      <c r="CNO1" s="1175"/>
      <c r="CNP1" s="1175"/>
      <c r="CNQ1" s="1175"/>
      <c r="CNR1" s="1175"/>
      <c r="CNS1" s="1175"/>
      <c r="CNT1" s="1175"/>
      <c r="CNU1" s="1175"/>
      <c r="CNV1" s="1175"/>
      <c r="CNW1" s="1175"/>
      <c r="CNX1" s="1175"/>
      <c r="CNY1" s="1175"/>
      <c r="CNZ1" s="1175"/>
      <c r="COA1" s="1175"/>
      <c r="COB1" s="1175"/>
      <c r="COC1" s="1175"/>
      <c r="COD1" s="1175"/>
      <c r="COE1" s="1175"/>
      <c r="COF1" s="1175"/>
      <c r="COG1" s="1175"/>
      <c r="COH1" s="1175"/>
      <c r="COI1" s="1175"/>
      <c r="COJ1" s="1175"/>
      <c r="COK1" s="1175"/>
      <c r="COL1" s="1175"/>
      <c r="COM1" s="1175"/>
      <c r="CON1" s="1175"/>
      <c r="COO1" s="1175"/>
      <c r="COP1" s="1175"/>
      <c r="COR1">
        <f>IR1</f>
        <v>0</v>
      </c>
      <c r="COS1" s="1175" t="s">
        <v>380</v>
      </c>
      <c r="COT1" s="1175"/>
      <c r="COU1" s="1175"/>
      <c r="COV1" s="1175"/>
      <c r="COW1" s="1175"/>
      <c r="COX1" s="1175"/>
      <c r="COY1" s="1175"/>
      <c r="COZ1" s="1175"/>
      <c r="CPA1" s="1175"/>
      <c r="CPB1" s="1175"/>
      <c r="CPC1" s="1175"/>
      <c r="CPD1" s="1175"/>
      <c r="CPE1" s="1175"/>
      <c r="CPF1" s="1175"/>
      <c r="CPG1" s="1175"/>
      <c r="CPH1" s="1175"/>
      <c r="CPI1" s="1175"/>
      <c r="CPJ1" s="1175"/>
      <c r="CPK1" s="1175"/>
      <c r="CPL1" s="1175"/>
      <c r="CPM1" s="1175"/>
      <c r="CPN1" s="1175"/>
      <c r="CPO1" s="1175"/>
      <c r="CPP1" s="1175"/>
      <c r="CPQ1" s="1175"/>
      <c r="CPR1" s="1175"/>
      <c r="CPS1" s="1175"/>
      <c r="CPT1" s="1175"/>
      <c r="CPU1" s="1175"/>
      <c r="CPV1" s="1175"/>
      <c r="CPW1" s="1175"/>
      <c r="CPX1" s="1175"/>
      <c r="CPY1" s="1175"/>
      <c r="CPZ1" s="1175"/>
      <c r="CQA1" s="1175"/>
      <c r="CQB1" s="1175"/>
      <c r="CQC1" s="1175"/>
      <c r="CQD1" s="1175"/>
      <c r="CQE1" s="1175"/>
      <c r="CQF1" s="1175"/>
      <c r="CQH1">
        <f>KH1</f>
        <v>0</v>
      </c>
      <c r="CQI1" s="1175" t="s">
        <v>380</v>
      </c>
      <c r="CQJ1" s="1175"/>
      <c r="CQK1" s="1175"/>
      <c r="CQL1" s="1175"/>
      <c r="CQM1" s="1175"/>
      <c r="CQN1" s="1175"/>
      <c r="CQO1" s="1175"/>
      <c r="CQP1" s="1175"/>
      <c r="CQQ1" s="1175"/>
      <c r="CQR1" s="1175"/>
      <c r="CQS1" s="1175"/>
      <c r="CQT1" s="1175"/>
      <c r="CQU1" s="1175"/>
      <c r="CQV1" s="1175"/>
      <c r="CQW1" s="1175"/>
      <c r="CQX1" s="1175"/>
      <c r="CQY1" s="1175"/>
      <c r="CQZ1" s="1175"/>
      <c r="CRA1" s="1175"/>
      <c r="CRB1" s="1175"/>
      <c r="CRC1" s="1175"/>
      <c r="CRD1" s="1175"/>
      <c r="CRE1" s="1175"/>
      <c r="CRF1" s="1175"/>
      <c r="CRG1" s="1175"/>
      <c r="CRH1" s="1175"/>
      <c r="CRI1" s="1175"/>
      <c r="CRJ1" s="1175"/>
      <c r="CRK1" s="1175"/>
      <c r="CRL1" s="1175"/>
      <c r="CRM1" s="1175"/>
      <c r="CRN1" s="1175"/>
      <c r="CRO1" s="1175"/>
      <c r="CRP1" s="1175"/>
      <c r="CRQ1" s="1175"/>
      <c r="CRR1" s="1175"/>
      <c r="CRS1" s="1175"/>
      <c r="CRT1" s="1175"/>
      <c r="CRU1" s="1175"/>
      <c r="CRV1" s="1175"/>
      <c r="CRX1">
        <f>LX1</f>
        <v>0</v>
      </c>
      <c r="CRY1" s="1175" t="s">
        <v>380</v>
      </c>
      <c r="CRZ1" s="1175"/>
      <c r="CSA1" s="1175"/>
      <c r="CSB1" s="1175"/>
      <c r="CSC1" s="1175"/>
      <c r="CSD1" s="1175"/>
      <c r="CSE1" s="1175"/>
      <c r="CSF1" s="1175"/>
      <c r="CSG1" s="1175"/>
      <c r="CSH1" s="1175"/>
      <c r="CSI1" s="1175"/>
      <c r="CSJ1" s="1175"/>
      <c r="CSK1" s="1175"/>
      <c r="CSL1" s="1175"/>
      <c r="CSM1" s="1175"/>
      <c r="CSN1" s="1175"/>
      <c r="CSO1" s="1175"/>
      <c r="CSP1" s="1175"/>
      <c r="CSQ1" s="1175"/>
      <c r="CSR1" s="1175"/>
      <c r="CSS1" s="1175"/>
      <c r="CST1" s="1175"/>
      <c r="CSU1" s="1175"/>
      <c r="CSV1" s="1175"/>
      <c r="CSW1" s="1175"/>
      <c r="CSX1" s="1175"/>
      <c r="CSY1" s="1175"/>
      <c r="CSZ1" s="1175"/>
      <c r="CTA1" s="1175"/>
      <c r="CTB1" s="1175"/>
      <c r="CTC1" s="1175"/>
      <c r="CTD1" s="1175"/>
      <c r="CTE1" s="1175"/>
      <c r="CTF1" s="1175"/>
      <c r="CTG1" s="1175"/>
      <c r="CTH1" s="1175"/>
      <c r="CTI1" s="1175"/>
      <c r="CTJ1" s="1175"/>
      <c r="CTK1" s="1175"/>
      <c r="CTL1" s="1175"/>
      <c r="CTN1">
        <f>NN1</f>
        <v>0</v>
      </c>
      <c r="CTO1" s="1175" t="s">
        <v>380</v>
      </c>
      <c r="CTP1" s="1175"/>
      <c r="CTQ1" s="1175"/>
      <c r="CTR1" s="1175"/>
      <c r="CTS1" s="1175"/>
      <c r="CTT1" s="1175"/>
      <c r="CTU1" s="1175"/>
      <c r="CTV1" s="1175"/>
      <c r="CTW1" s="1175"/>
      <c r="CTX1" s="1175"/>
      <c r="CTY1" s="1175"/>
      <c r="CTZ1" s="1175"/>
      <c r="CUA1" s="1175"/>
      <c r="CUB1" s="1175"/>
      <c r="CUC1" s="1175"/>
      <c r="CUD1" s="1175"/>
      <c r="CUE1" s="1175"/>
      <c r="CUF1" s="1175"/>
      <c r="CUG1" s="1175"/>
      <c r="CUH1" s="1175"/>
      <c r="CUI1" s="1175"/>
      <c r="CUJ1" s="1175"/>
      <c r="CUK1" s="1175"/>
      <c r="CUL1" s="1175"/>
      <c r="CUM1" s="1175"/>
      <c r="CUN1" s="1175"/>
      <c r="CUO1" s="1175"/>
      <c r="CUP1" s="1175"/>
      <c r="CUQ1" s="1175"/>
      <c r="CUR1" s="1175"/>
      <c r="CUS1" s="1175"/>
      <c r="CUT1" s="1175"/>
      <c r="CUU1" s="1175"/>
      <c r="CUV1" s="1175"/>
      <c r="CUW1" s="1175"/>
      <c r="CUX1" s="1175"/>
      <c r="CUY1" s="1175"/>
      <c r="CUZ1" s="1175"/>
      <c r="CVA1" s="1175"/>
      <c r="CVB1" s="1175"/>
      <c r="CVD1">
        <f>PD1</f>
        <v>0</v>
      </c>
      <c r="CVE1" s="1175" t="s">
        <v>380</v>
      </c>
      <c r="CVF1" s="1175"/>
      <c r="CVG1" s="1175"/>
      <c r="CVH1" s="1175"/>
      <c r="CVI1" s="1175"/>
      <c r="CVJ1" s="1175"/>
      <c r="CVK1" s="1175"/>
      <c r="CVL1" s="1175"/>
      <c r="CVM1" s="1175"/>
      <c r="CVN1" s="1175"/>
      <c r="CVO1" s="1175"/>
      <c r="CVP1" s="1175"/>
      <c r="CVQ1" s="1175"/>
      <c r="CVR1" s="1175"/>
      <c r="CVS1" s="1175"/>
      <c r="CVT1" s="1175"/>
      <c r="CVU1" s="1175"/>
      <c r="CVV1" s="1175"/>
      <c r="CVW1" s="1175"/>
      <c r="CVX1" s="1175"/>
      <c r="CVY1" s="1175"/>
      <c r="CVZ1" s="1175"/>
      <c r="CWA1" s="1175"/>
      <c r="CWB1" s="1175"/>
      <c r="CWC1" s="1175"/>
      <c r="CWD1" s="1175"/>
      <c r="CWE1" s="1175"/>
      <c r="CWF1" s="1175"/>
      <c r="CWG1" s="1175"/>
      <c r="CWH1" s="1175"/>
      <c r="CWI1" s="1175"/>
      <c r="CWJ1" s="1175"/>
      <c r="CWK1" s="1175"/>
      <c r="CWL1" s="1175"/>
      <c r="CWM1" s="1175"/>
      <c r="CWN1" s="1175"/>
      <c r="CWO1" s="1175"/>
      <c r="CWP1" s="1175"/>
      <c r="CWQ1" s="1175"/>
      <c r="CWR1" s="1175"/>
      <c r="CWT1">
        <f>QT1</f>
        <v>0</v>
      </c>
      <c r="CWU1" s="1175" t="s">
        <v>380</v>
      </c>
      <c r="CWV1" s="1175"/>
      <c r="CWW1" s="1175"/>
      <c r="CWX1" s="1175"/>
      <c r="CWY1" s="1175"/>
      <c r="CWZ1" s="1175"/>
      <c r="CXA1" s="1175"/>
      <c r="CXB1" s="1175"/>
      <c r="CXC1" s="1175"/>
      <c r="CXD1" s="1175"/>
      <c r="CXE1" s="1175"/>
      <c r="CXF1" s="1175"/>
      <c r="CXG1" s="1175"/>
      <c r="CXH1" s="1175"/>
      <c r="CXI1" s="1175"/>
      <c r="CXJ1" s="1175"/>
      <c r="CXK1" s="1175"/>
      <c r="CXL1" s="1175"/>
      <c r="CXM1" s="1175"/>
      <c r="CXN1" s="1175"/>
      <c r="CXO1" s="1175"/>
      <c r="CXP1" s="1175"/>
      <c r="CXQ1" s="1175"/>
      <c r="CXR1" s="1175"/>
      <c r="CXS1" s="1175"/>
      <c r="CXT1" s="1175"/>
      <c r="CXU1" s="1175"/>
      <c r="CXV1" s="1175"/>
      <c r="CXW1" s="1175"/>
      <c r="CXX1" s="1175"/>
      <c r="CXY1" s="1175"/>
      <c r="CXZ1" s="1175"/>
      <c r="CYA1" s="1175"/>
      <c r="CYB1" s="1175"/>
      <c r="CYC1" s="1175"/>
      <c r="CYD1" s="1175"/>
      <c r="CYE1" s="1175"/>
      <c r="CYF1" s="1175"/>
      <c r="CYG1" s="1175"/>
      <c r="CYH1" s="1175"/>
      <c r="CYJ1">
        <f>SJ1</f>
        <v>0</v>
      </c>
      <c r="CYK1" s="1175" t="s">
        <v>380</v>
      </c>
      <c r="CYL1" s="1175"/>
      <c r="CYM1" s="1175"/>
      <c r="CYN1" s="1175"/>
      <c r="CYO1" s="1175"/>
      <c r="CYP1" s="1175"/>
      <c r="CYQ1" s="1175"/>
      <c r="CYR1" s="1175"/>
      <c r="CYS1" s="1175"/>
      <c r="CYT1" s="1175"/>
      <c r="CYU1" s="1175"/>
      <c r="CYV1" s="1175"/>
      <c r="CYW1" s="1175"/>
      <c r="CYX1" s="1175"/>
      <c r="CYY1" s="1175"/>
      <c r="CYZ1" s="1175"/>
      <c r="CZA1" s="1175"/>
      <c r="CZB1" s="1175"/>
      <c r="CZC1" s="1175"/>
      <c r="CZD1" s="1175"/>
      <c r="CZE1" s="1175"/>
      <c r="CZF1" s="1175"/>
      <c r="CZG1" s="1175"/>
      <c r="CZH1" s="1175"/>
      <c r="CZI1" s="1175"/>
      <c r="CZJ1" s="1175"/>
      <c r="CZK1" s="1175"/>
      <c r="CZL1" s="1175"/>
      <c r="CZM1" s="1175"/>
      <c r="CZN1" s="1175"/>
      <c r="CZO1" s="1175"/>
      <c r="CZP1" s="1175"/>
      <c r="CZQ1" s="1175"/>
      <c r="CZR1" s="1175"/>
      <c r="CZS1" s="1175"/>
      <c r="CZT1" s="1175"/>
      <c r="CZU1" s="1175"/>
      <c r="CZV1" s="1175"/>
      <c r="CZW1" s="1175"/>
      <c r="CZX1" s="1175"/>
      <c r="CZZ1">
        <f>TZ1</f>
        <v>0</v>
      </c>
      <c r="DAA1" s="1175" t="s">
        <v>380</v>
      </c>
      <c r="DAB1" s="1175"/>
      <c r="DAC1" s="1175"/>
      <c r="DAD1" s="1175"/>
      <c r="DAE1" s="1175"/>
      <c r="DAF1" s="1175"/>
      <c r="DAG1" s="1175"/>
      <c r="DAH1" s="1175"/>
      <c r="DAI1" s="1175"/>
      <c r="DAJ1" s="1175"/>
      <c r="DAK1" s="1175"/>
      <c r="DAL1" s="1175"/>
      <c r="DAM1" s="1175"/>
      <c r="DAN1" s="1175"/>
      <c r="DAO1" s="1175"/>
      <c r="DAP1" s="1175"/>
      <c r="DAQ1" s="1175"/>
      <c r="DAR1" s="1175"/>
      <c r="DAS1" s="1175"/>
      <c r="DAT1" s="1175"/>
      <c r="DAU1" s="1175"/>
      <c r="DAV1" s="1175"/>
      <c r="DAW1" s="1175"/>
      <c r="DAX1" s="1175"/>
      <c r="DAY1" s="1175"/>
      <c r="DAZ1" s="1175"/>
      <c r="DBA1" s="1175"/>
      <c r="DBB1" s="1175"/>
      <c r="DBC1" s="1175"/>
      <c r="DBD1" s="1175"/>
      <c r="DBE1" s="1175"/>
      <c r="DBF1" s="1175"/>
      <c r="DBG1" s="1175"/>
      <c r="DBH1" s="1175"/>
      <c r="DBI1" s="1175"/>
      <c r="DBJ1" s="1175"/>
      <c r="DBK1" s="1175"/>
      <c r="DBL1" s="1175"/>
      <c r="DBM1" s="1175"/>
      <c r="DBN1" s="1175"/>
      <c r="DBP1">
        <f>VP1</f>
        <v>0</v>
      </c>
      <c r="DBQ1" s="1175" t="s">
        <v>380</v>
      </c>
      <c r="DBR1" s="1175"/>
      <c r="DBS1" s="1175"/>
      <c r="DBT1" s="1175"/>
      <c r="DBU1" s="1175"/>
      <c r="DBV1" s="1175"/>
      <c r="DBW1" s="1175"/>
      <c r="DBX1" s="1175"/>
      <c r="DBY1" s="1175"/>
      <c r="DBZ1" s="1175"/>
      <c r="DCA1" s="1175"/>
      <c r="DCB1" s="1175"/>
      <c r="DCC1" s="1175"/>
      <c r="DCD1" s="1175"/>
      <c r="DCE1" s="1175"/>
      <c r="DCF1" s="1175"/>
      <c r="DCG1" s="1175"/>
      <c r="DCH1" s="1175"/>
      <c r="DCI1" s="1175"/>
      <c r="DCJ1" s="1175"/>
      <c r="DCK1" s="1175"/>
      <c r="DCL1" s="1175"/>
      <c r="DCM1" s="1175"/>
      <c r="DCN1" s="1175"/>
      <c r="DCO1" s="1175"/>
      <c r="DCP1" s="1175"/>
      <c r="DCQ1" s="1175"/>
      <c r="DCR1" s="1175"/>
      <c r="DCS1" s="1175"/>
      <c r="DCT1" s="1175"/>
      <c r="DCU1" s="1175"/>
      <c r="DCV1" s="1175"/>
      <c r="DCW1" s="1175"/>
      <c r="DCX1" s="1175"/>
      <c r="DCY1" s="1175"/>
      <c r="DCZ1" s="1175"/>
      <c r="DDA1" s="1175"/>
      <c r="DDB1" s="1175"/>
      <c r="DDC1" s="1175"/>
      <c r="DDD1" s="1175"/>
      <c r="DDF1">
        <f>XF1</f>
        <v>0</v>
      </c>
      <c r="DDG1" s="1175" t="s">
        <v>380</v>
      </c>
      <c r="DDH1" s="1175"/>
      <c r="DDI1" s="1175"/>
      <c r="DDJ1" s="1175"/>
      <c r="DDK1" s="1175"/>
      <c r="DDL1" s="1175"/>
      <c r="DDM1" s="1175"/>
      <c r="DDN1" s="1175"/>
      <c r="DDO1" s="1175"/>
      <c r="DDP1" s="1175"/>
      <c r="DDQ1" s="1175"/>
      <c r="DDR1" s="1175"/>
      <c r="DDS1" s="1175"/>
      <c r="DDT1" s="1175"/>
      <c r="DDU1" s="1175"/>
      <c r="DDV1" s="1175"/>
      <c r="DDW1" s="1175"/>
      <c r="DDX1" s="1175"/>
      <c r="DDY1" s="1175"/>
      <c r="DDZ1" s="1175"/>
      <c r="DEA1" s="1175"/>
      <c r="DEB1" s="1175"/>
      <c r="DEC1" s="1175"/>
      <c r="DED1" s="1175"/>
      <c r="DEE1" s="1175"/>
      <c r="DEF1" s="1175"/>
      <c r="DEG1" s="1175"/>
      <c r="DEH1" s="1175"/>
      <c r="DEI1" s="1175"/>
      <c r="DEJ1" s="1175"/>
      <c r="DEK1" s="1175"/>
      <c r="DEL1" s="1175"/>
      <c r="DEM1" s="1175"/>
      <c r="DEN1" s="1175"/>
      <c r="DEO1" s="1175"/>
      <c r="DEP1" s="1175"/>
      <c r="DEQ1" s="1175"/>
      <c r="DER1" s="1175"/>
      <c r="DES1" s="1175"/>
      <c r="DET1" s="1175"/>
      <c r="DEV1">
        <f>YV1</f>
        <v>0</v>
      </c>
      <c r="DEW1" s="1175" t="s">
        <v>380</v>
      </c>
      <c r="DEX1" s="1175"/>
      <c r="DEY1" s="1175"/>
      <c r="DEZ1" s="1175"/>
      <c r="DFA1" s="1175"/>
      <c r="DFB1" s="1175"/>
      <c r="DFC1" s="1175"/>
      <c r="DFD1" s="1175"/>
      <c r="DFE1" s="1175"/>
      <c r="DFF1" s="1175"/>
      <c r="DFG1" s="1175"/>
      <c r="DFH1" s="1175"/>
      <c r="DFI1" s="1175"/>
      <c r="DFJ1" s="1175"/>
      <c r="DFK1" s="1175"/>
      <c r="DFL1" s="1175"/>
      <c r="DFM1" s="1175"/>
      <c r="DFN1" s="1175"/>
      <c r="DFO1" s="1175"/>
      <c r="DFP1" s="1175"/>
      <c r="DFQ1" s="1175"/>
      <c r="DFR1" s="1175"/>
      <c r="DFS1" s="1175"/>
      <c r="DFT1" s="1175"/>
      <c r="DFU1" s="1175"/>
      <c r="DFV1" s="1175"/>
      <c r="DFW1" s="1175"/>
      <c r="DFX1" s="1175"/>
      <c r="DFY1" s="1175"/>
      <c r="DFZ1" s="1175"/>
      <c r="DGA1" s="1175"/>
      <c r="DGB1" s="1175"/>
      <c r="DGC1" s="1175"/>
      <c r="DGD1" s="1175"/>
      <c r="DGE1" s="1175"/>
      <c r="DGF1" s="1175"/>
      <c r="DGG1" s="1175"/>
      <c r="DGH1" s="1175"/>
      <c r="DGI1" s="1175"/>
      <c r="DGJ1" s="1175"/>
      <c r="DGL1">
        <f>AAL1</f>
        <v>0</v>
      </c>
      <c r="DGM1" s="1175" t="s">
        <v>380</v>
      </c>
      <c r="DGN1" s="1175"/>
      <c r="DGO1" s="1175"/>
      <c r="DGP1" s="1175"/>
      <c r="DGQ1" s="1175"/>
      <c r="DGR1" s="1175"/>
      <c r="DGS1" s="1175"/>
      <c r="DGT1" s="1175"/>
      <c r="DGU1" s="1175"/>
      <c r="DGV1" s="1175"/>
      <c r="DGW1" s="1175"/>
      <c r="DGX1" s="1175"/>
      <c r="DGY1" s="1175"/>
      <c r="DGZ1" s="1175"/>
      <c r="DHA1" s="1175"/>
      <c r="DHB1" s="1175"/>
      <c r="DHC1" s="1175"/>
      <c r="DHD1" s="1175"/>
      <c r="DHE1" s="1175"/>
      <c r="DHF1" s="1175"/>
      <c r="DHG1" s="1175"/>
      <c r="DHH1" s="1175"/>
      <c r="DHI1" s="1175"/>
      <c r="DHJ1" s="1175"/>
      <c r="DHK1" s="1175"/>
      <c r="DHL1" s="1175"/>
      <c r="DHM1" s="1175"/>
      <c r="DHN1" s="1175"/>
      <c r="DHO1" s="1175"/>
      <c r="DHP1" s="1175"/>
      <c r="DHQ1" s="1175"/>
      <c r="DHR1" s="1175"/>
      <c r="DHS1" s="1175"/>
      <c r="DHT1" s="1175"/>
      <c r="DHU1" s="1175"/>
      <c r="DHV1" s="1175"/>
      <c r="DHW1" s="1175"/>
      <c r="DHX1" s="1175"/>
      <c r="DHY1" s="1175"/>
      <c r="DHZ1" s="1175"/>
      <c r="DIB1">
        <f>ACB1</f>
        <v>0</v>
      </c>
      <c r="DIC1" s="1175" t="s">
        <v>380</v>
      </c>
      <c r="DID1" s="1175"/>
      <c r="DIE1" s="1175"/>
      <c r="DIF1" s="1175"/>
      <c r="DIG1" s="1175"/>
      <c r="DIH1" s="1175"/>
      <c r="DII1" s="1175"/>
      <c r="DIJ1" s="1175"/>
      <c r="DIK1" s="1175"/>
      <c r="DIL1" s="1175"/>
      <c r="DIM1" s="1175"/>
      <c r="DIN1" s="1175"/>
      <c r="DIO1" s="1175"/>
      <c r="DIP1" s="1175"/>
      <c r="DIQ1" s="1175"/>
      <c r="DIR1" s="1175"/>
      <c r="DIS1" s="1175"/>
      <c r="DIT1" s="1175"/>
      <c r="DIU1" s="1175"/>
      <c r="DIV1" s="1175"/>
      <c r="DIW1" s="1175"/>
      <c r="DIX1" s="1175"/>
      <c r="DIY1" s="1175"/>
      <c r="DIZ1" s="1175"/>
      <c r="DJA1" s="1175"/>
      <c r="DJB1" s="1175"/>
      <c r="DJC1" s="1175"/>
      <c r="DJD1" s="1175"/>
      <c r="DJE1" s="1175"/>
      <c r="DJF1" s="1175"/>
      <c r="DJG1" s="1175"/>
      <c r="DJH1" s="1175"/>
      <c r="DJI1" s="1175"/>
      <c r="DJJ1" s="1175"/>
      <c r="DJK1" s="1175"/>
      <c r="DJL1" s="1175"/>
      <c r="DJM1" s="1175"/>
      <c r="DJN1" s="1175"/>
      <c r="DJO1" s="1175"/>
      <c r="DJP1" s="1175"/>
      <c r="DJR1">
        <f>ADR1</f>
        <v>0</v>
      </c>
      <c r="DJS1" s="1175" t="s">
        <v>380</v>
      </c>
      <c r="DJT1" s="1175"/>
      <c r="DJU1" s="1175"/>
      <c r="DJV1" s="1175"/>
      <c r="DJW1" s="1175"/>
      <c r="DJX1" s="1175"/>
      <c r="DJY1" s="1175"/>
      <c r="DJZ1" s="1175"/>
      <c r="DKA1" s="1175"/>
      <c r="DKB1" s="1175"/>
      <c r="DKC1" s="1175"/>
      <c r="DKD1" s="1175"/>
      <c r="DKE1" s="1175"/>
      <c r="DKF1" s="1175"/>
      <c r="DKG1" s="1175"/>
      <c r="DKH1" s="1175"/>
      <c r="DKI1" s="1175"/>
      <c r="DKJ1" s="1175"/>
      <c r="DKK1" s="1175"/>
      <c r="DKL1" s="1175"/>
      <c r="DKM1" s="1175"/>
      <c r="DKN1" s="1175"/>
      <c r="DKO1" s="1175"/>
      <c r="DKP1" s="1175"/>
      <c r="DKQ1" s="1175"/>
      <c r="DKR1" s="1175"/>
      <c r="DKS1" s="1175"/>
      <c r="DKT1" s="1175"/>
      <c r="DKU1" s="1175"/>
      <c r="DKV1" s="1175"/>
      <c r="DKW1" s="1175"/>
      <c r="DKX1" s="1175"/>
      <c r="DKY1" s="1175"/>
      <c r="DKZ1" s="1175"/>
      <c r="DLA1" s="1175"/>
      <c r="DLB1" s="1175"/>
      <c r="DLC1" s="1175"/>
      <c r="DLD1" s="1175"/>
      <c r="DLE1" s="1175"/>
      <c r="DLF1" s="1175"/>
      <c r="DLH1">
        <f>AFH1</f>
        <v>0</v>
      </c>
      <c r="DLI1" s="1175" t="s">
        <v>380</v>
      </c>
      <c r="DLJ1" s="1175"/>
      <c r="DLK1" s="1175"/>
      <c r="DLL1" s="1175"/>
      <c r="DLM1" s="1175"/>
      <c r="DLN1" s="1175"/>
      <c r="DLO1" s="1175"/>
      <c r="DLP1" s="1175"/>
      <c r="DLQ1" s="1175"/>
      <c r="DLR1" s="1175"/>
      <c r="DLS1" s="1175"/>
      <c r="DLT1" s="1175"/>
      <c r="DLU1" s="1175"/>
      <c r="DLV1" s="1175"/>
      <c r="DLW1" s="1175"/>
      <c r="DLX1" s="1175"/>
      <c r="DLY1" s="1175"/>
      <c r="DLZ1" s="1175"/>
      <c r="DMA1" s="1175"/>
      <c r="DMB1" s="1175"/>
      <c r="DMC1" s="1175"/>
      <c r="DMD1" s="1175"/>
      <c r="DME1" s="1175"/>
      <c r="DMF1" s="1175"/>
      <c r="DMG1" s="1175"/>
      <c r="DMH1" s="1175"/>
      <c r="DMI1" s="1175"/>
      <c r="DMJ1" s="1175"/>
      <c r="DMK1" s="1175"/>
      <c r="DML1" s="1175"/>
      <c r="DMM1" s="1175"/>
      <c r="DMN1" s="1175"/>
      <c r="DMO1" s="1175"/>
      <c r="DMP1" s="1175"/>
      <c r="DMQ1" s="1175"/>
      <c r="DMR1" s="1175"/>
      <c r="DMS1" s="1175"/>
      <c r="DMT1" s="1175"/>
      <c r="DMU1" s="1175"/>
      <c r="DMV1" s="1175"/>
      <c r="DMX1">
        <f>AGX1</f>
        <v>0</v>
      </c>
      <c r="DMY1" s="1175" t="s">
        <v>380</v>
      </c>
      <c r="DMZ1" s="1175"/>
      <c r="DNA1" s="1175"/>
      <c r="DNB1" s="1175"/>
      <c r="DNC1" s="1175"/>
      <c r="DND1" s="1175"/>
      <c r="DNE1" s="1175"/>
      <c r="DNF1" s="1175"/>
      <c r="DNG1" s="1175"/>
      <c r="DNH1" s="1175"/>
      <c r="DNI1" s="1175"/>
      <c r="DNJ1" s="1175"/>
      <c r="DNK1" s="1175"/>
      <c r="DNL1" s="1175"/>
      <c r="DNM1" s="1175"/>
      <c r="DNN1" s="1175"/>
      <c r="DNO1" s="1175"/>
      <c r="DNP1" s="1175"/>
      <c r="DNQ1" s="1175"/>
      <c r="DNR1" s="1175"/>
      <c r="DNS1" s="1175"/>
      <c r="DNT1" s="1175"/>
      <c r="DNU1" s="1175"/>
      <c r="DNV1" s="1175"/>
      <c r="DNW1" s="1175"/>
      <c r="DNX1" s="1175"/>
      <c r="DNY1" s="1175"/>
      <c r="DNZ1" s="1175"/>
      <c r="DOA1" s="1175"/>
      <c r="DOB1" s="1175"/>
      <c r="DOC1" s="1175"/>
      <c r="DOD1" s="1175"/>
      <c r="DOE1" s="1175"/>
      <c r="DOF1" s="1175"/>
      <c r="DOG1" s="1175"/>
      <c r="DOH1" s="1175"/>
      <c r="DOI1" s="1175"/>
      <c r="DOJ1" s="1175"/>
      <c r="DOK1" s="1175"/>
      <c r="DOL1" s="1175"/>
      <c r="DON1">
        <f>AIN1</f>
        <v>0</v>
      </c>
      <c r="DOO1" s="1175" t="s">
        <v>380</v>
      </c>
      <c r="DOP1" s="1175"/>
      <c r="DOQ1" s="1175"/>
      <c r="DOR1" s="1175"/>
      <c r="DOS1" s="1175"/>
      <c r="DOT1" s="1175"/>
      <c r="DOU1" s="1175"/>
      <c r="DOV1" s="1175"/>
      <c r="DOW1" s="1175"/>
      <c r="DOX1" s="1175"/>
      <c r="DOY1" s="1175"/>
      <c r="DOZ1" s="1175"/>
      <c r="DPA1" s="1175"/>
      <c r="DPB1" s="1175"/>
      <c r="DPC1" s="1175"/>
      <c r="DPD1" s="1175"/>
      <c r="DPE1" s="1175"/>
      <c r="DPF1" s="1175"/>
      <c r="DPG1" s="1175"/>
      <c r="DPH1" s="1175"/>
      <c r="DPI1" s="1175"/>
      <c r="DPJ1" s="1175"/>
      <c r="DPK1" s="1175"/>
      <c r="DPL1" s="1175"/>
      <c r="DPM1" s="1175"/>
      <c r="DPN1" s="1175"/>
      <c r="DPO1" s="1175"/>
      <c r="DPP1" s="1175"/>
      <c r="DPQ1" s="1175"/>
      <c r="DPR1" s="1175"/>
      <c r="DPS1" s="1175"/>
      <c r="DPT1" s="1175"/>
      <c r="DPU1" s="1175"/>
      <c r="DPV1" s="1175"/>
      <c r="DPW1" s="1175"/>
      <c r="DPX1" s="1175"/>
      <c r="DPY1" s="1175"/>
      <c r="DPZ1" s="1175"/>
      <c r="DQA1" s="1175"/>
      <c r="DQB1" s="1175"/>
      <c r="DQD1">
        <f>AKD1</f>
        <v>0</v>
      </c>
      <c r="DQE1" s="1175" t="s">
        <v>380</v>
      </c>
      <c r="DQF1" s="1175"/>
      <c r="DQG1" s="1175"/>
      <c r="DQH1" s="1175"/>
      <c r="DQI1" s="1175"/>
      <c r="DQJ1" s="1175"/>
      <c r="DQK1" s="1175"/>
      <c r="DQL1" s="1175"/>
      <c r="DQM1" s="1175"/>
      <c r="DQN1" s="1175"/>
      <c r="DQO1" s="1175"/>
      <c r="DQP1" s="1175"/>
      <c r="DQQ1" s="1175"/>
      <c r="DQR1" s="1175"/>
      <c r="DQS1" s="1175"/>
      <c r="DQT1" s="1175"/>
      <c r="DQU1" s="1175"/>
      <c r="DQV1" s="1175"/>
      <c r="DQW1" s="1175"/>
      <c r="DQX1" s="1175"/>
      <c r="DQY1" s="1175"/>
      <c r="DQZ1" s="1175"/>
      <c r="DRA1" s="1175"/>
      <c r="DRB1" s="1175"/>
      <c r="DRC1" s="1175"/>
      <c r="DRD1" s="1175"/>
      <c r="DRE1" s="1175"/>
      <c r="DRF1" s="1175"/>
      <c r="DRG1" s="1175"/>
      <c r="DRH1" s="1175"/>
      <c r="DRI1" s="1175"/>
      <c r="DRJ1" s="1175"/>
      <c r="DRK1" s="1175"/>
      <c r="DRL1" s="1175"/>
      <c r="DRM1" s="1175"/>
      <c r="DRN1" s="1175"/>
      <c r="DRO1" s="1175"/>
      <c r="DRP1" s="1175"/>
      <c r="DRQ1" s="1175"/>
      <c r="DRR1" s="1175"/>
      <c r="DRT1">
        <f>ALT1</f>
        <v>0</v>
      </c>
      <c r="DRU1" s="1175" t="s">
        <v>380</v>
      </c>
      <c r="DRV1" s="1175"/>
      <c r="DRW1" s="1175"/>
      <c r="DRX1" s="1175"/>
      <c r="DRY1" s="1175"/>
      <c r="DRZ1" s="1175"/>
      <c r="DSA1" s="1175"/>
      <c r="DSB1" s="1175"/>
      <c r="DSC1" s="1175"/>
      <c r="DSD1" s="1175"/>
      <c r="DSE1" s="1175"/>
      <c r="DSF1" s="1175"/>
      <c r="DSG1" s="1175"/>
      <c r="DSH1" s="1175"/>
      <c r="DSI1" s="1175"/>
      <c r="DSJ1" s="1175"/>
      <c r="DSK1" s="1175"/>
      <c r="DSL1" s="1175"/>
      <c r="DSM1" s="1175"/>
      <c r="DSN1" s="1175"/>
      <c r="DSO1" s="1175"/>
      <c r="DSP1" s="1175"/>
      <c r="DSQ1" s="1175"/>
      <c r="DSR1" s="1175"/>
      <c r="DSS1" s="1175"/>
      <c r="DST1" s="1175"/>
      <c r="DSU1" s="1175"/>
      <c r="DSV1" s="1175"/>
      <c r="DSW1" s="1175"/>
      <c r="DSX1" s="1175"/>
      <c r="DSY1" s="1175"/>
      <c r="DSZ1" s="1175"/>
      <c r="DTA1" s="1175"/>
      <c r="DTB1" s="1175"/>
      <c r="DTC1" s="1175"/>
      <c r="DTD1" s="1175"/>
      <c r="DTE1" s="1175"/>
      <c r="DTF1" s="1175"/>
      <c r="DTG1" s="1175"/>
      <c r="DTH1" s="1175"/>
      <c r="DTJ1">
        <f>ANJ1</f>
        <v>0</v>
      </c>
      <c r="DTK1" s="1175" t="s">
        <v>380</v>
      </c>
      <c r="DTL1" s="1175"/>
      <c r="DTM1" s="1175"/>
      <c r="DTN1" s="1175"/>
      <c r="DTO1" s="1175"/>
      <c r="DTP1" s="1175"/>
      <c r="DTQ1" s="1175"/>
      <c r="DTR1" s="1175"/>
      <c r="DTS1" s="1175"/>
      <c r="DTT1" s="1175"/>
      <c r="DTU1" s="1175"/>
      <c r="DTV1" s="1175"/>
      <c r="DTW1" s="1175"/>
      <c r="DTX1" s="1175"/>
      <c r="DTY1" s="1175"/>
      <c r="DTZ1" s="1175"/>
      <c r="DUA1" s="1175"/>
      <c r="DUB1" s="1175"/>
      <c r="DUC1" s="1175"/>
      <c r="DUD1" s="1175"/>
      <c r="DUE1" s="1175"/>
      <c r="DUF1" s="1175"/>
      <c r="DUG1" s="1175"/>
      <c r="DUH1" s="1175"/>
      <c r="DUI1" s="1175"/>
      <c r="DUJ1" s="1175"/>
      <c r="DUK1" s="1175"/>
      <c r="DUL1" s="1175"/>
      <c r="DUM1" s="1175"/>
      <c r="DUN1" s="1175"/>
      <c r="DUO1" s="1175"/>
      <c r="DUP1" s="1175"/>
      <c r="DUQ1" s="1175"/>
      <c r="DUR1" s="1175"/>
      <c r="DUS1" s="1175"/>
      <c r="DUT1" s="1175"/>
      <c r="DUU1" s="1175"/>
      <c r="DUV1" s="1175"/>
      <c r="DUW1" s="1175"/>
      <c r="DUX1" s="1175"/>
      <c r="DUZ1">
        <f>AOZ1</f>
        <v>0</v>
      </c>
      <c r="DVA1" s="1175" t="s">
        <v>380</v>
      </c>
      <c r="DVB1" s="1175"/>
      <c r="DVC1" s="1175"/>
      <c r="DVD1" s="1175"/>
      <c r="DVE1" s="1175"/>
      <c r="DVF1" s="1175"/>
      <c r="DVG1" s="1175"/>
      <c r="DVH1" s="1175"/>
      <c r="DVI1" s="1175"/>
      <c r="DVJ1" s="1175"/>
      <c r="DVK1" s="1175"/>
      <c r="DVL1" s="1175"/>
      <c r="DVM1" s="1175"/>
      <c r="DVN1" s="1175"/>
      <c r="DVO1" s="1175"/>
      <c r="DVP1" s="1175"/>
      <c r="DVQ1" s="1175"/>
      <c r="DVR1" s="1175"/>
      <c r="DVS1" s="1175"/>
      <c r="DVT1" s="1175"/>
      <c r="DVU1" s="1175"/>
      <c r="DVV1" s="1175"/>
      <c r="DVW1" s="1175"/>
      <c r="DVX1" s="1175"/>
      <c r="DVY1" s="1175"/>
      <c r="DVZ1" s="1175"/>
      <c r="DWA1" s="1175"/>
      <c r="DWB1" s="1175"/>
      <c r="DWC1" s="1175"/>
      <c r="DWD1" s="1175"/>
      <c r="DWE1" s="1175"/>
      <c r="DWF1" s="1175"/>
      <c r="DWG1" s="1175"/>
      <c r="DWH1" s="1175"/>
      <c r="DWI1" s="1175"/>
      <c r="DWJ1" s="1175"/>
      <c r="DWK1" s="1175"/>
      <c r="DWL1" s="1175"/>
      <c r="DWM1" s="1175"/>
      <c r="DWN1" s="1175"/>
      <c r="DWP1">
        <f>AQP1</f>
        <v>0</v>
      </c>
      <c r="DWQ1" s="1175" t="s">
        <v>380</v>
      </c>
      <c r="DWR1" s="1175"/>
      <c r="DWS1" s="1175"/>
      <c r="DWT1" s="1175"/>
      <c r="DWU1" s="1175"/>
      <c r="DWV1" s="1175"/>
      <c r="DWW1" s="1175"/>
      <c r="DWX1" s="1175"/>
      <c r="DWY1" s="1175"/>
      <c r="DWZ1" s="1175"/>
      <c r="DXA1" s="1175"/>
      <c r="DXB1" s="1175"/>
      <c r="DXC1" s="1175"/>
      <c r="DXD1" s="1175"/>
      <c r="DXE1" s="1175"/>
      <c r="DXF1" s="1175"/>
      <c r="DXG1" s="1175"/>
      <c r="DXH1" s="1175"/>
      <c r="DXI1" s="1175"/>
      <c r="DXJ1" s="1175"/>
      <c r="DXK1" s="1175"/>
      <c r="DXL1" s="1175"/>
      <c r="DXM1" s="1175"/>
      <c r="DXN1" s="1175"/>
      <c r="DXO1" s="1175"/>
      <c r="DXP1" s="1175"/>
      <c r="DXQ1" s="1175"/>
      <c r="DXR1" s="1175"/>
      <c r="DXS1" s="1175"/>
      <c r="DXT1" s="1175"/>
      <c r="DXU1" s="1175"/>
      <c r="DXV1" s="1175"/>
      <c r="DXW1" s="1175"/>
      <c r="DXX1" s="1175"/>
      <c r="DXY1" s="1175"/>
      <c r="DXZ1" s="1175"/>
      <c r="DYA1" s="1175"/>
      <c r="DYB1" s="1175"/>
      <c r="DYC1" s="1175"/>
      <c r="DYD1" s="1175"/>
      <c r="DYF1">
        <f>ASF1</f>
        <v>0</v>
      </c>
      <c r="DYG1" s="1175" t="s">
        <v>380</v>
      </c>
      <c r="DYH1" s="1175"/>
      <c r="DYI1" s="1175"/>
      <c r="DYJ1" s="1175"/>
      <c r="DYK1" s="1175"/>
      <c r="DYL1" s="1175"/>
      <c r="DYM1" s="1175"/>
      <c r="DYN1" s="1175"/>
      <c r="DYO1" s="1175"/>
      <c r="DYP1" s="1175"/>
      <c r="DYQ1" s="1175"/>
      <c r="DYR1" s="1175"/>
      <c r="DYS1" s="1175"/>
      <c r="DYT1" s="1175"/>
      <c r="DYU1" s="1175"/>
      <c r="DYV1" s="1175"/>
      <c r="DYW1" s="1175"/>
      <c r="DYX1" s="1175"/>
      <c r="DYY1" s="1175"/>
      <c r="DYZ1" s="1175"/>
      <c r="DZA1" s="1175"/>
      <c r="DZB1" s="1175"/>
      <c r="DZC1" s="1175"/>
      <c r="DZD1" s="1175"/>
      <c r="DZE1" s="1175"/>
      <c r="DZF1" s="1175"/>
      <c r="DZG1" s="1175"/>
      <c r="DZH1" s="1175"/>
      <c r="DZI1" s="1175"/>
      <c r="DZJ1" s="1175"/>
      <c r="DZK1" s="1175"/>
      <c r="DZL1" s="1175"/>
      <c r="DZM1" s="1175"/>
      <c r="DZN1" s="1175"/>
      <c r="DZO1" s="1175"/>
      <c r="DZP1" s="1175"/>
      <c r="DZQ1" s="1175"/>
      <c r="DZR1" s="1175"/>
      <c r="DZS1" s="1175"/>
      <c r="DZT1" s="1175"/>
      <c r="DZV1">
        <f>ATV1</f>
        <v>0</v>
      </c>
      <c r="DZW1" s="1175" t="s">
        <v>380</v>
      </c>
      <c r="DZX1" s="1175"/>
      <c r="DZY1" s="1175"/>
      <c r="DZZ1" s="1175"/>
      <c r="EAA1" s="1175"/>
      <c r="EAB1" s="1175"/>
      <c r="EAC1" s="1175"/>
      <c r="EAD1" s="1175"/>
      <c r="EAE1" s="1175"/>
      <c r="EAF1" s="1175"/>
      <c r="EAG1" s="1175"/>
      <c r="EAH1" s="1175"/>
      <c r="EAI1" s="1175"/>
      <c r="EAJ1" s="1175"/>
      <c r="EAK1" s="1175"/>
      <c r="EAL1" s="1175"/>
      <c r="EAM1" s="1175"/>
      <c r="EAN1" s="1175"/>
      <c r="EAO1" s="1175"/>
      <c r="EAP1" s="1175"/>
      <c r="EAQ1" s="1175"/>
      <c r="EAR1" s="1175"/>
      <c r="EAS1" s="1175"/>
      <c r="EAT1" s="1175"/>
      <c r="EAU1" s="1175"/>
      <c r="EAV1" s="1175"/>
      <c r="EAW1" s="1175"/>
      <c r="EAX1" s="1175"/>
      <c r="EAY1" s="1175"/>
      <c r="EAZ1" s="1175"/>
      <c r="EBA1" s="1175"/>
      <c r="EBB1" s="1175"/>
      <c r="EBC1" s="1175"/>
      <c r="EBD1" s="1175"/>
      <c r="EBE1" s="1175"/>
      <c r="EBF1" s="1175"/>
      <c r="EBG1" s="1175"/>
      <c r="EBH1" s="1175"/>
      <c r="EBI1" s="1175"/>
      <c r="EBJ1" s="1175"/>
      <c r="EBL1">
        <f>AVL1</f>
        <v>0</v>
      </c>
      <c r="EBM1" s="1175" t="s">
        <v>380</v>
      </c>
      <c r="EBN1" s="1175"/>
      <c r="EBO1" s="1175"/>
      <c r="EBP1" s="1175"/>
      <c r="EBQ1" s="1175"/>
      <c r="EBR1" s="1175"/>
      <c r="EBS1" s="1175"/>
      <c r="EBT1" s="1175"/>
      <c r="EBU1" s="1175"/>
      <c r="EBV1" s="1175"/>
      <c r="EBW1" s="1175"/>
      <c r="EBX1" s="1175"/>
      <c r="EBY1" s="1175"/>
      <c r="EBZ1" s="1175"/>
      <c r="ECA1" s="1175"/>
      <c r="ECB1" s="1175"/>
      <c r="ECC1" s="1175"/>
      <c r="ECD1" s="1175"/>
      <c r="ECE1" s="1175"/>
      <c r="ECF1" s="1175"/>
      <c r="ECG1" s="1175"/>
      <c r="ECH1" s="1175"/>
      <c r="ECI1" s="1175"/>
      <c r="ECJ1" s="1175"/>
      <c r="ECK1" s="1175"/>
      <c r="ECL1" s="1175"/>
      <c r="ECM1" s="1175"/>
      <c r="ECN1" s="1175"/>
      <c r="ECO1" s="1175"/>
      <c r="ECP1" s="1175"/>
      <c r="ECQ1" s="1175"/>
      <c r="ECR1" s="1175"/>
      <c r="ECS1" s="1175"/>
      <c r="ECT1" s="1175"/>
      <c r="ECU1" s="1175"/>
      <c r="ECV1" s="1175"/>
      <c r="ECW1" s="1175"/>
      <c r="ECX1" s="1175"/>
      <c r="ECY1" s="1175"/>
      <c r="ECZ1" s="1175"/>
      <c r="EDB1">
        <f>AXB1</f>
        <v>0</v>
      </c>
      <c r="EDC1" s="1175" t="s">
        <v>380</v>
      </c>
      <c r="EDD1" s="1175"/>
      <c r="EDE1" s="1175"/>
      <c r="EDF1" s="1175"/>
      <c r="EDG1" s="1175"/>
      <c r="EDH1" s="1175"/>
      <c r="EDI1" s="1175"/>
      <c r="EDJ1" s="1175"/>
      <c r="EDK1" s="1175"/>
      <c r="EDL1" s="1175"/>
      <c r="EDM1" s="1175"/>
      <c r="EDN1" s="1175"/>
      <c r="EDO1" s="1175"/>
      <c r="EDP1" s="1175"/>
      <c r="EDQ1" s="1175"/>
      <c r="EDR1" s="1175"/>
      <c r="EDS1" s="1175"/>
      <c r="EDT1" s="1175"/>
      <c r="EDU1" s="1175"/>
      <c r="EDV1" s="1175"/>
      <c r="EDW1" s="1175"/>
      <c r="EDX1" s="1175"/>
      <c r="EDY1" s="1175"/>
      <c r="EDZ1" s="1175"/>
      <c r="EEA1" s="1175"/>
      <c r="EEB1" s="1175"/>
      <c r="EEC1" s="1175"/>
      <c r="EED1" s="1175"/>
      <c r="EEE1" s="1175"/>
      <c r="EEF1" s="1175"/>
      <c r="EEG1" s="1175"/>
      <c r="EEH1" s="1175"/>
      <c r="EEI1" s="1175"/>
      <c r="EEJ1" s="1175"/>
      <c r="EEK1" s="1175"/>
      <c r="EEL1" s="1175"/>
      <c r="EEM1" s="1175"/>
      <c r="EEN1" s="1175"/>
      <c r="EEO1" s="1175"/>
      <c r="EEP1" s="1175"/>
      <c r="EER1">
        <f>AYR1</f>
        <v>0</v>
      </c>
      <c r="EES1" s="1175" t="s">
        <v>380</v>
      </c>
      <c r="EET1" s="1175"/>
      <c r="EEU1" s="1175"/>
      <c r="EEV1" s="1175"/>
      <c r="EEW1" s="1175"/>
      <c r="EEX1" s="1175"/>
      <c r="EEY1" s="1175"/>
      <c r="EEZ1" s="1175"/>
      <c r="EFA1" s="1175"/>
      <c r="EFB1" s="1175"/>
      <c r="EFC1" s="1175"/>
      <c r="EFD1" s="1175"/>
      <c r="EFE1" s="1175"/>
      <c r="EFF1" s="1175"/>
      <c r="EFG1" s="1175"/>
      <c r="EFH1" s="1175"/>
      <c r="EFI1" s="1175"/>
      <c r="EFJ1" s="1175"/>
      <c r="EFK1" s="1175"/>
      <c r="EFL1" s="1175"/>
      <c r="EFM1" s="1175"/>
      <c r="EFN1" s="1175"/>
      <c r="EFO1" s="1175"/>
      <c r="EFP1" s="1175"/>
      <c r="EFQ1" s="1175"/>
      <c r="EFR1" s="1175"/>
      <c r="EFS1" s="1175"/>
      <c r="EFT1" s="1175"/>
      <c r="EFU1" s="1175"/>
      <c r="EFV1" s="1175"/>
      <c r="EFW1" s="1175"/>
      <c r="EFX1" s="1175"/>
      <c r="EFY1" s="1175"/>
      <c r="EFZ1" s="1175"/>
      <c r="EGA1" s="1175"/>
      <c r="EGB1" s="1175"/>
      <c r="EGC1" s="1175"/>
      <c r="EGD1" s="1175"/>
      <c r="EGE1" s="1175"/>
      <c r="EGF1" s="1175"/>
      <c r="EGH1">
        <f>BAH1</f>
        <v>0</v>
      </c>
      <c r="EGI1" s="1175" t="s">
        <v>380</v>
      </c>
      <c r="EGJ1" s="1175"/>
      <c r="EGK1" s="1175"/>
      <c r="EGL1" s="1175"/>
      <c r="EGM1" s="1175"/>
      <c r="EGN1" s="1175"/>
      <c r="EGO1" s="1175"/>
      <c r="EGP1" s="1175"/>
      <c r="EGQ1" s="1175"/>
      <c r="EGR1" s="1175"/>
      <c r="EGS1" s="1175"/>
      <c r="EGT1" s="1175"/>
      <c r="EGU1" s="1175"/>
      <c r="EGV1" s="1175"/>
      <c r="EGW1" s="1175"/>
      <c r="EGX1" s="1175"/>
      <c r="EGY1" s="1175"/>
      <c r="EGZ1" s="1175"/>
      <c r="EHA1" s="1175"/>
      <c r="EHB1" s="1175"/>
      <c r="EHC1" s="1175"/>
      <c r="EHD1" s="1175"/>
      <c r="EHE1" s="1175"/>
      <c r="EHF1" s="1175"/>
      <c r="EHG1" s="1175"/>
      <c r="EHH1" s="1175"/>
      <c r="EHI1" s="1175"/>
      <c r="EHJ1" s="1175"/>
      <c r="EHK1" s="1175"/>
      <c r="EHL1" s="1175"/>
      <c r="EHM1" s="1175"/>
      <c r="EHN1" s="1175"/>
      <c r="EHO1" s="1175"/>
      <c r="EHP1" s="1175"/>
      <c r="EHQ1" s="1175"/>
      <c r="EHR1" s="1175"/>
      <c r="EHS1" s="1175"/>
      <c r="EHT1" s="1175"/>
      <c r="EHU1" s="1175"/>
      <c r="EHV1" s="1175"/>
      <c r="EHX1">
        <f>BBX1</f>
        <v>0</v>
      </c>
      <c r="EHY1" s="1175" t="s">
        <v>380</v>
      </c>
      <c r="EHZ1" s="1175"/>
      <c r="EIA1" s="1175"/>
      <c r="EIB1" s="1175"/>
      <c r="EIC1" s="1175"/>
      <c r="EID1" s="1175"/>
      <c r="EIE1" s="1175"/>
      <c r="EIF1" s="1175"/>
      <c r="EIG1" s="1175"/>
      <c r="EIH1" s="1175"/>
      <c r="EII1" s="1175"/>
      <c r="EIJ1" s="1175"/>
      <c r="EIK1" s="1175"/>
      <c r="EIL1" s="1175"/>
      <c r="EIM1" s="1175"/>
      <c r="EIN1" s="1175"/>
      <c r="EIO1" s="1175"/>
      <c r="EIP1" s="1175"/>
      <c r="EIQ1" s="1175"/>
      <c r="EIR1" s="1175"/>
      <c r="EIS1" s="1175"/>
      <c r="EIT1" s="1175"/>
      <c r="EIU1" s="1175"/>
      <c r="EIV1" s="1175"/>
      <c r="EIW1" s="1175"/>
      <c r="EIX1" s="1175"/>
      <c r="EIY1" s="1175"/>
      <c r="EIZ1" s="1175"/>
      <c r="EJA1" s="1175"/>
      <c r="EJB1" s="1175"/>
      <c r="EJC1" s="1175"/>
      <c r="EJD1" s="1175"/>
      <c r="EJE1" s="1175"/>
      <c r="EJF1" s="1175"/>
      <c r="EJG1" s="1175"/>
      <c r="EJH1" s="1175"/>
      <c r="EJI1" s="1175"/>
      <c r="EJJ1" s="1175"/>
      <c r="EJK1" s="1175"/>
      <c r="EJL1" s="1175"/>
      <c r="EJN1">
        <f>BDN1</f>
        <v>0</v>
      </c>
    </row>
    <row r="2" spans="1:3684" ht="12" customHeight="1" x14ac:dyDescent="0.25"/>
    <row r="3" spans="1:3684" ht="14.25" customHeight="1" x14ac:dyDescent="0.3">
      <c r="O3" s="1137" t="str">
        <f>IF(('К-дарь'!D6=0),(" "),'К-дарь'!D6)</f>
        <v xml:space="preserve"> </v>
      </c>
      <c r="P3" s="1137"/>
      <c r="Q3" s="1137"/>
      <c r="R3" s="1137"/>
      <c r="S3" s="1137"/>
      <c r="T3" s="1137"/>
      <c r="U3" s="167" t="s">
        <v>381</v>
      </c>
      <c r="V3" s="167"/>
      <c r="W3" s="167"/>
      <c r="X3" s="167"/>
      <c r="Y3" s="167"/>
      <c r="Z3" s="167"/>
      <c r="AA3" s="167"/>
      <c r="AB3" s="167"/>
      <c r="AC3" s="167"/>
      <c r="BE3" s="1137" t="str">
        <f>IF(('К-дарь'!D7=0),(" "),'К-дарь'!D7)</f>
        <v xml:space="preserve"> </v>
      </c>
      <c r="BF3" s="1137"/>
      <c r="BG3" s="1137"/>
      <c r="BH3" s="1137"/>
      <c r="BI3" s="1137"/>
      <c r="BJ3" s="1137"/>
      <c r="BK3" s="167" t="s">
        <v>381</v>
      </c>
      <c r="BL3" s="167"/>
      <c r="BM3" s="167"/>
      <c r="BN3" s="167"/>
      <c r="BO3" s="167"/>
      <c r="BP3" s="167"/>
      <c r="BQ3" s="167"/>
      <c r="BR3" s="167"/>
      <c r="BS3" s="167"/>
      <c r="CU3" s="1137" t="str">
        <f>IF(('К-дарь'!D8=0),(" "),'К-дарь'!D8)</f>
        <v xml:space="preserve"> </v>
      </c>
      <c r="CV3" s="1137"/>
      <c r="CW3" s="1137"/>
      <c r="CX3" s="1137"/>
      <c r="CY3" s="1137"/>
      <c r="CZ3" s="1137"/>
      <c r="DA3" s="167" t="s">
        <v>381</v>
      </c>
      <c r="DB3" s="167"/>
      <c r="DC3" s="167"/>
      <c r="DD3" s="167"/>
      <c r="DE3" s="167"/>
      <c r="DF3" s="167"/>
      <c r="DG3" s="167"/>
      <c r="DH3" s="167"/>
      <c r="DI3" s="167"/>
      <c r="EK3" s="1137" t="str">
        <f>IF(('К-дарь'!D9=0),(" "),'К-дарь'!D9)</f>
        <v xml:space="preserve"> </v>
      </c>
      <c r="EL3" s="1137"/>
      <c r="EM3" s="1137"/>
      <c r="EN3" s="1137"/>
      <c r="EO3" s="1137"/>
      <c r="EP3" s="1137"/>
      <c r="EQ3" s="167" t="s">
        <v>381</v>
      </c>
      <c r="ER3" s="167"/>
      <c r="ES3" s="167"/>
      <c r="ET3" s="167"/>
      <c r="EU3" s="167"/>
      <c r="EV3" s="167"/>
      <c r="EW3" s="167"/>
      <c r="EX3" s="167"/>
      <c r="EY3" s="167"/>
      <c r="GA3" s="1137" t="str">
        <f>IF(('К-дарь'!D10=0),(" "),'К-дарь'!D10)</f>
        <v xml:space="preserve"> </v>
      </c>
      <c r="GB3" s="1137"/>
      <c r="GC3" s="1137"/>
      <c r="GD3" s="1137"/>
      <c r="GE3" s="1137"/>
      <c r="GF3" s="1137"/>
      <c r="GG3" s="167" t="s">
        <v>381</v>
      </c>
      <c r="GH3" s="167"/>
      <c r="GI3" s="167"/>
      <c r="GJ3" s="167"/>
      <c r="GK3" s="167"/>
      <c r="GL3" s="167"/>
      <c r="GM3" s="167"/>
      <c r="GN3" s="167"/>
      <c r="GO3" s="167"/>
      <c r="HQ3" s="1137" t="str">
        <f>IF(('К-дарь'!D11=0),(" "),'К-дарь'!D11)</f>
        <v xml:space="preserve"> </v>
      </c>
      <c r="HR3" s="1137"/>
      <c r="HS3" s="1137"/>
      <c r="HT3" s="1137"/>
      <c r="HU3" s="1137"/>
      <c r="HV3" s="1137"/>
      <c r="HW3" s="167" t="s">
        <v>381</v>
      </c>
      <c r="HX3" s="167"/>
      <c r="HY3" s="167"/>
      <c r="HZ3" s="167"/>
      <c r="IA3" s="167"/>
      <c r="IB3" s="167"/>
      <c r="IC3" s="167"/>
      <c r="ID3" s="167"/>
      <c r="IE3" s="167"/>
      <c r="JG3" s="1137" t="str">
        <f>IF(('К-дарь'!D12=0),(" "),'К-дарь'!D12)</f>
        <v xml:space="preserve"> </v>
      </c>
      <c r="JH3" s="1137"/>
      <c r="JI3" s="1137"/>
      <c r="JJ3" s="1137"/>
      <c r="JK3" s="1137"/>
      <c r="JL3" s="1137"/>
      <c r="JM3" s="167" t="s">
        <v>381</v>
      </c>
      <c r="JN3" s="167"/>
      <c r="JO3" s="167"/>
      <c r="JP3" s="167"/>
      <c r="JQ3" s="167"/>
      <c r="JR3" s="167"/>
      <c r="JS3" s="167"/>
      <c r="JT3" s="167"/>
      <c r="JU3" s="167"/>
      <c r="KW3" s="1137" t="str">
        <f>IF(('К-дарь'!D13=0),(" "),'К-дарь'!D13)</f>
        <v xml:space="preserve"> </v>
      </c>
      <c r="KX3" s="1137"/>
      <c r="KY3" s="1137"/>
      <c r="KZ3" s="1137"/>
      <c r="LA3" s="1137"/>
      <c r="LB3" s="1137"/>
      <c r="LC3" s="167" t="s">
        <v>381</v>
      </c>
      <c r="LD3" s="167"/>
      <c r="LE3" s="167"/>
      <c r="LF3" s="167"/>
      <c r="LG3" s="167"/>
      <c r="LH3" s="167"/>
      <c r="LI3" s="167"/>
      <c r="LJ3" s="167"/>
      <c r="LK3" s="167"/>
      <c r="MM3" s="1137" t="str">
        <f>IF(('К-дарь'!D14=0),(" "),'К-дарь'!D14)</f>
        <v xml:space="preserve"> </v>
      </c>
      <c r="MN3" s="1137"/>
      <c r="MO3" s="1137"/>
      <c r="MP3" s="1137"/>
      <c r="MQ3" s="1137"/>
      <c r="MR3" s="1137"/>
      <c r="MS3" s="167" t="s">
        <v>381</v>
      </c>
      <c r="MT3" s="167"/>
      <c r="MU3" s="167"/>
      <c r="MV3" s="167"/>
      <c r="MW3" s="167"/>
      <c r="MX3" s="167"/>
      <c r="MY3" s="167"/>
      <c r="MZ3" s="167"/>
      <c r="NA3" s="167"/>
      <c r="OC3" s="1137" t="str">
        <f>IF(('К-дарь'!D15=0),(" "),'К-дарь'!D15)</f>
        <v xml:space="preserve"> </v>
      </c>
      <c r="OD3" s="1137"/>
      <c r="OE3" s="1137"/>
      <c r="OF3" s="1137"/>
      <c r="OG3" s="1137"/>
      <c r="OH3" s="1137"/>
      <c r="OI3" s="167" t="s">
        <v>381</v>
      </c>
      <c r="OJ3" s="167"/>
      <c r="OK3" s="167"/>
      <c r="OL3" s="167"/>
      <c r="OM3" s="167"/>
      <c r="ON3" s="167"/>
      <c r="OO3" s="167"/>
      <c r="OP3" s="167"/>
      <c r="OQ3" s="167"/>
      <c r="PS3" s="1137" t="str">
        <f>IF(('К-дарь'!D16=0),(" "),'К-дарь'!D16)</f>
        <v xml:space="preserve"> </v>
      </c>
      <c r="PT3" s="1137"/>
      <c r="PU3" s="1137"/>
      <c r="PV3" s="1137"/>
      <c r="PW3" s="1137"/>
      <c r="PX3" s="1137"/>
      <c r="PY3" s="167" t="s">
        <v>381</v>
      </c>
      <c r="PZ3" s="167"/>
      <c r="QA3" s="167"/>
      <c r="QB3" s="167"/>
      <c r="QC3" s="167"/>
      <c r="QD3" s="167"/>
      <c r="QE3" s="167"/>
      <c r="QF3" s="167"/>
      <c r="QG3" s="167"/>
      <c r="RI3" s="1137" t="str">
        <f>IF(('К-дарь'!D17=0),(" "),'К-дарь'!D17)</f>
        <v xml:space="preserve"> </v>
      </c>
      <c r="RJ3" s="1137"/>
      <c r="RK3" s="1137"/>
      <c r="RL3" s="1137"/>
      <c r="RM3" s="1137"/>
      <c r="RN3" s="1137"/>
      <c r="RO3" s="167" t="s">
        <v>381</v>
      </c>
      <c r="RP3" s="167"/>
      <c r="RQ3" s="167"/>
      <c r="RR3" s="167"/>
      <c r="RS3" s="167"/>
      <c r="RT3" s="167"/>
      <c r="RU3" s="167"/>
      <c r="RV3" s="167"/>
      <c r="RW3" s="167"/>
      <c r="SY3" s="1137" t="str">
        <f>IF(('К-дарь'!D18=0),(" "),'К-дарь'!D18)</f>
        <v xml:space="preserve"> </v>
      </c>
      <c r="SZ3" s="1137"/>
      <c r="TA3" s="1137"/>
      <c r="TB3" s="1137"/>
      <c r="TC3" s="1137"/>
      <c r="TD3" s="1137"/>
      <c r="TE3" s="167" t="s">
        <v>381</v>
      </c>
      <c r="TF3" s="167"/>
      <c r="TG3" s="167"/>
      <c r="TH3" s="167"/>
      <c r="TI3" s="167"/>
      <c r="TJ3" s="167"/>
      <c r="TK3" s="167"/>
      <c r="TL3" s="167"/>
      <c r="TM3" s="167"/>
      <c r="UO3" s="1137" t="str">
        <f>IF(('К-дарь'!D19=0),(" "),'К-дарь'!D19)</f>
        <v xml:space="preserve"> </v>
      </c>
      <c r="UP3" s="1137"/>
      <c r="UQ3" s="1137"/>
      <c r="UR3" s="1137"/>
      <c r="US3" s="1137"/>
      <c r="UT3" s="1137"/>
      <c r="UU3" s="167" t="s">
        <v>381</v>
      </c>
      <c r="UV3" s="167"/>
      <c r="UW3" s="167"/>
      <c r="UX3" s="167"/>
      <c r="UY3" s="167"/>
      <c r="UZ3" s="167"/>
      <c r="VA3" s="167"/>
      <c r="VB3" s="167"/>
      <c r="VC3" s="167"/>
      <c r="WE3" s="1137" t="str">
        <f>IF(('К-дарь'!D20=0),(" "),'К-дарь'!D20)</f>
        <v xml:space="preserve"> </v>
      </c>
      <c r="WF3" s="1137"/>
      <c r="WG3" s="1137"/>
      <c r="WH3" s="1137"/>
      <c r="WI3" s="1137"/>
      <c r="WJ3" s="1137"/>
      <c r="WK3" s="167" t="s">
        <v>381</v>
      </c>
      <c r="WL3" s="167"/>
      <c r="WM3" s="167"/>
      <c r="WN3" s="167"/>
      <c r="WO3" s="167"/>
      <c r="WP3" s="167"/>
      <c r="WQ3" s="167"/>
      <c r="WR3" s="167"/>
      <c r="WS3" s="167"/>
      <c r="XU3" s="1137" t="str">
        <f>IF(('К-дарь'!D21=0),(" "),'К-дарь'!D21)</f>
        <v xml:space="preserve"> </v>
      </c>
      <c r="XV3" s="1137"/>
      <c r="XW3" s="1137"/>
      <c r="XX3" s="1137"/>
      <c r="XY3" s="1137"/>
      <c r="XZ3" s="1137"/>
      <c r="YA3" s="167" t="s">
        <v>381</v>
      </c>
      <c r="YB3" s="167"/>
      <c r="YC3" s="167"/>
      <c r="YD3" s="167"/>
      <c r="YE3" s="167"/>
      <c r="YF3" s="167"/>
      <c r="YG3" s="167"/>
      <c r="YH3" s="167"/>
      <c r="YI3" s="167"/>
      <c r="ZK3" s="1137" t="str">
        <f>IF(('К-дарь'!D22=0),(" "),'К-дарь'!D22)</f>
        <v xml:space="preserve"> </v>
      </c>
      <c r="ZL3" s="1137"/>
      <c r="ZM3" s="1137"/>
      <c r="ZN3" s="1137"/>
      <c r="ZO3" s="1137"/>
      <c r="ZP3" s="1137"/>
      <c r="ZQ3" s="167" t="s">
        <v>381</v>
      </c>
      <c r="ZR3" s="167"/>
      <c r="ZS3" s="167"/>
      <c r="ZT3" s="167"/>
      <c r="ZU3" s="167"/>
      <c r="ZV3" s="167"/>
      <c r="ZW3" s="167"/>
      <c r="ZX3" s="167"/>
      <c r="ZY3" s="167"/>
      <c r="ABA3" s="1137" t="str">
        <f>IF(('К-дарь'!D23=0),(" "),'К-дарь'!D23)</f>
        <v xml:space="preserve"> </v>
      </c>
      <c r="ABB3" s="1137"/>
      <c r="ABC3" s="1137"/>
      <c r="ABD3" s="1137"/>
      <c r="ABE3" s="1137"/>
      <c r="ABF3" s="1137"/>
      <c r="ABG3" s="167" t="s">
        <v>381</v>
      </c>
      <c r="ABH3" s="167"/>
      <c r="ABI3" s="167"/>
      <c r="ABJ3" s="167"/>
      <c r="ABK3" s="167"/>
      <c r="ABL3" s="167"/>
      <c r="ABM3" s="167"/>
      <c r="ABN3" s="167"/>
      <c r="ABO3" s="167"/>
      <c r="ACQ3" s="1137" t="str">
        <f>IF(('К-дарь'!D24=0),(" "),'К-дарь'!D24)</f>
        <v xml:space="preserve"> </v>
      </c>
      <c r="ACR3" s="1137"/>
      <c r="ACS3" s="1137"/>
      <c r="ACT3" s="1137"/>
      <c r="ACU3" s="1137"/>
      <c r="ACV3" s="1137"/>
      <c r="ACW3" s="167" t="s">
        <v>381</v>
      </c>
      <c r="ACX3" s="167"/>
      <c r="ACY3" s="167"/>
      <c r="ACZ3" s="167"/>
      <c r="ADA3" s="167"/>
      <c r="ADB3" s="167"/>
      <c r="ADC3" s="167"/>
      <c r="ADD3" s="167"/>
      <c r="ADE3" s="167"/>
      <c r="AEG3" s="1137" t="str">
        <f>IF(('К-дарь'!D25=0),(" "),'К-дарь'!D25)</f>
        <v xml:space="preserve"> </v>
      </c>
      <c r="AEH3" s="1137"/>
      <c r="AEI3" s="1137"/>
      <c r="AEJ3" s="1137"/>
      <c r="AEK3" s="1137"/>
      <c r="AEL3" s="1137"/>
      <c r="AEM3" s="167" t="s">
        <v>381</v>
      </c>
      <c r="AEN3" s="167"/>
      <c r="AEO3" s="167"/>
      <c r="AEP3" s="167"/>
      <c r="AEQ3" s="167"/>
      <c r="AER3" s="167"/>
      <c r="AES3" s="167"/>
      <c r="AET3" s="167"/>
      <c r="AEU3" s="167"/>
      <c r="AFW3" s="1137" t="str">
        <f>IF(('К-дарь'!D26=0),(" "),'К-дарь'!D26)</f>
        <v xml:space="preserve"> </v>
      </c>
      <c r="AFX3" s="1137"/>
      <c r="AFY3" s="1137"/>
      <c r="AFZ3" s="1137"/>
      <c r="AGA3" s="1137"/>
      <c r="AGB3" s="1137"/>
      <c r="AGC3" s="167" t="s">
        <v>381</v>
      </c>
      <c r="AGD3" s="167"/>
      <c r="AGE3" s="167"/>
      <c r="AGF3" s="167"/>
      <c r="AGG3" s="167"/>
      <c r="AGH3" s="167"/>
      <c r="AGI3" s="167"/>
      <c r="AGJ3" s="167"/>
      <c r="AGK3" s="167"/>
      <c r="AHM3" s="1137" t="str">
        <f>IF(('К-дарь'!D27=0),(" "),'К-дарь'!D27)</f>
        <v xml:space="preserve"> </v>
      </c>
      <c r="AHN3" s="1137"/>
      <c r="AHO3" s="1137"/>
      <c r="AHP3" s="1137"/>
      <c r="AHQ3" s="1137"/>
      <c r="AHR3" s="1137"/>
      <c r="AHS3" s="167" t="s">
        <v>381</v>
      </c>
      <c r="AHT3" s="167"/>
      <c r="AHU3" s="167"/>
      <c r="AHV3" s="167"/>
      <c r="AHW3" s="167"/>
      <c r="AHX3" s="167"/>
      <c r="AHY3" s="167"/>
      <c r="AHZ3" s="167"/>
      <c r="AIA3" s="167"/>
      <c r="AJC3" s="1137" t="str">
        <f>IF(('К-дарь'!D28=0),(" "),'К-дарь'!D28)</f>
        <v xml:space="preserve"> </v>
      </c>
      <c r="AJD3" s="1137"/>
      <c r="AJE3" s="1137"/>
      <c r="AJF3" s="1137"/>
      <c r="AJG3" s="1137"/>
      <c r="AJH3" s="1137"/>
      <c r="AJI3" s="167" t="s">
        <v>381</v>
      </c>
      <c r="AJJ3" s="167"/>
      <c r="AJK3" s="167"/>
      <c r="AJL3" s="167"/>
      <c r="AJM3" s="167"/>
      <c r="AJN3" s="167"/>
      <c r="AJO3" s="167"/>
      <c r="AJP3" s="167"/>
      <c r="AJQ3" s="167"/>
      <c r="AKS3" s="1137" t="str">
        <f>IF(('К-дарь'!D29=0),(" "),'К-дарь'!D29)</f>
        <v xml:space="preserve"> </v>
      </c>
      <c r="AKT3" s="1137"/>
      <c r="AKU3" s="1137"/>
      <c r="AKV3" s="1137"/>
      <c r="AKW3" s="1137"/>
      <c r="AKX3" s="1137"/>
      <c r="AKY3" s="167" t="s">
        <v>381</v>
      </c>
      <c r="AKZ3" s="167"/>
      <c r="ALA3" s="167"/>
      <c r="ALB3" s="167"/>
      <c r="ALC3" s="167"/>
      <c r="ALD3" s="167"/>
      <c r="ALE3" s="167"/>
      <c r="ALF3" s="167"/>
      <c r="ALG3" s="167"/>
      <c r="AMI3" s="1137" t="str">
        <f>IF(('К-дарь'!D30=0),(" "),'К-дарь'!D30)</f>
        <v xml:space="preserve"> </v>
      </c>
      <c r="AMJ3" s="1137"/>
      <c r="AMK3" s="1137"/>
      <c r="AML3" s="1137"/>
      <c r="AMM3" s="1137"/>
      <c r="AMN3" s="1137"/>
      <c r="AMO3" s="167" t="s">
        <v>381</v>
      </c>
      <c r="AMP3" s="167"/>
      <c r="AMQ3" s="167"/>
      <c r="AMR3" s="167"/>
      <c r="AMS3" s="167"/>
      <c r="AMT3" s="167"/>
      <c r="AMU3" s="167"/>
      <c r="AMV3" s="167"/>
      <c r="AMW3" s="167"/>
      <c r="ANY3" s="1137" t="str">
        <f>IF(('К-дарь'!D31=0),(" "),'К-дарь'!D31)</f>
        <v xml:space="preserve"> </v>
      </c>
      <c r="ANZ3" s="1137"/>
      <c r="AOA3" s="1137"/>
      <c r="AOB3" s="1137"/>
      <c r="AOC3" s="1137"/>
      <c r="AOD3" s="1137"/>
      <c r="AOE3" s="167" t="s">
        <v>381</v>
      </c>
      <c r="AOF3" s="167"/>
      <c r="AOG3" s="167"/>
      <c r="AOH3" s="167"/>
      <c r="AOI3" s="167"/>
      <c r="AOJ3" s="167"/>
      <c r="AOK3" s="167"/>
      <c r="AOL3" s="167"/>
      <c r="AOM3" s="167"/>
      <c r="APO3" s="1137" t="str">
        <f>IF(('К-дарь'!D32=0),(" "),'К-дарь'!D32)</f>
        <v xml:space="preserve"> </v>
      </c>
      <c r="APP3" s="1137"/>
      <c r="APQ3" s="1137"/>
      <c r="APR3" s="1137"/>
      <c r="APS3" s="1137"/>
      <c r="APT3" s="1137"/>
      <c r="APU3" s="167" t="s">
        <v>381</v>
      </c>
      <c r="APV3" s="167"/>
      <c r="APW3" s="167"/>
      <c r="APX3" s="167"/>
      <c r="APY3" s="167"/>
      <c r="APZ3" s="167"/>
      <c r="AQA3" s="167"/>
      <c r="AQB3" s="167"/>
      <c r="AQC3" s="167"/>
      <c r="ARE3" s="1137" t="str">
        <f>IF(('К-дарь'!D33=0),(" "),'К-дарь'!D33)</f>
        <v xml:space="preserve"> </v>
      </c>
      <c r="ARF3" s="1137"/>
      <c r="ARG3" s="1137"/>
      <c r="ARH3" s="1137"/>
      <c r="ARI3" s="1137"/>
      <c r="ARJ3" s="1137"/>
      <c r="ARK3" s="167" t="s">
        <v>381</v>
      </c>
      <c r="ARL3" s="167"/>
      <c r="ARM3" s="167"/>
      <c r="ARN3" s="167"/>
      <c r="ARO3" s="167"/>
      <c r="ARP3" s="167"/>
      <c r="ARQ3" s="167"/>
      <c r="ARR3" s="167"/>
      <c r="ARS3" s="167"/>
      <c r="ASU3" s="1137" t="str">
        <f>IF(('К-дарь'!D34=0),(" "),'К-дарь'!D34)</f>
        <v xml:space="preserve"> </v>
      </c>
      <c r="ASV3" s="1137"/>
      <c r="ASW3" s="1137"/>
      <c r="ASX3" s="1137"/>
      <c r="ASY3" s="1137"/>
      <c r="ASZ3" s="1137"/>
      <c r="ATA3" s="167" t="s">
        <v>381</v>
      </c>
      <c r="ATB3" s="167"/>
      <c r="ATC3" s="167"/>
      <c r="ATD3" s="167"/>
      <c r="ATE3" s="167"/>
      <c r="ATF3" s="167"/>
      <c r="ATG3" s="167"/>
      <c r="ATH3" s="167"/>
      <c r="ATI3" s="167"/>
      <c r="AUK3" s="1137" t="str">
        <f>IF(('К-дарь'!D35=0),(" "),'К-дарь'!D35)</f>
        <v xml:space="preserve"> </v>
      </c>
      <c r="AUL3" s="1137"/>
      <c r="AUM3" s="1137"/>
      <c r="AUN3" s="1137"/>
      <c r="AUO3" s="1137"/>
      <c r="AUP3" s="1137"/>
      <c r="AUQ3" s="167" t="s">
        <v>381</v>
      </c>
      <c r="AUR3" s="167"/>
      <c r="AUS3" s="167"/>
      <c r="AUT3" s="167"/>
      <c r="AUU3" s="167"/>
      <c r="AUV3" s="167"/>
      <c r="AUW3" s="167"/>
      <c r="AUX3" s="167"/>
      <c r="AUY3" s="167"/>
      <c r="AWA3" s="1137" t="str">
        <f>IF(('К-дарь'!D36=0),(" "),'К-дарь'!D36)</f>
        <v xml:space="preserve"> </v>
      </c>
      <c r="AWB3" s="1137"/>
      <c r="AWC3" s="1137"/>
      <c r="AWD3" s="1137"/>
      <c r="AWE3" s="1137"/>
      <c r="AWF3" s="1137"/>
      <c r="AWG3" s="167" t="s">
        <v>381</v>
      </c>
      <c r="AWH3" s="167"/>
      <c r="AWI3" s="167"/>
      <c r="AWJ3" s="167"/>
      <c r="AWK3" s="167"/>
      <c r="AWL3" s="167"/>
      <c r="AWM3" s="167"/>
      <c r="AWN3" s="167"/>
      <c r="AWO3" s="167"/>
      <c r="AXQ3" s="1137" t="str">
        <f>IF(('К-дарь'!D37=0),(" "),'К-дарь'!D37)</f>
        <v xml:space="preserve"> </v>
      </c>
      <c r="AXR3" s="1137"/>
      <c r="AXS3" s="1137"/>
      <c r="AXT3" s="1137"/>
      <c r="AXU3" s="1137"/>
      <c r="AXV3" s="1137"/>
      <c r="AXW3" s="167" t="s">
        <v>381</v>
      </c>
      <c r="AXX3" s="167"/>
      <c r="AXY3" s="167"/>
      <c r="AXZ3" s="167"/>
      <c r="AYA3" s="167"/>
      <c r="AYB3" s="167"/>
      <c r="AYC3" s="167"/>
      <c r="AYD3" s="167"/>
      <c r="AYE3" s="167"/>
      <c r="AZG3" s="1137" t="str">
        <f>IF(('К-дарь'!D38=0),(" "),'К-дарь'!D38)</f>
        <v xml:space="preserve"> </v>
      </c>
      <c r="AZH3" s="1137"/>
      <c r="AZI3" s="1137"/>
      <c r="AZJ3" s="1137"/>
      <c r="AZK3" s="1137"/>
      <c r="AZL3" s="1137"/>
      <c r="AZM3" s="167" t="s">
        <v>381</v>
      </c>
      <c r="AZN3" s="167"/>
      <c r="AZO3" s="167"/>
      <c r="AZP3" s="167"/>
      <c r="AZQ3" s="167"/>
      <c r="AZR3" s="167"/>
      <c r="AZS3" s="167"/>
      <c r="AZT3" s="167"/>
      <c r="AZU3" s="167"/>
      <c r="BAW3" s="1137" t="str">
        <f>IF(('К-дарь'!D39=0),(" "),'К-дарь'!D39)</f>
        <v xml:space="preserve"> </v>
      </c>
      <c r="BAX3" s="1137"/>
      <c r="BAY3" s="1137"/>
      <c r="BAZ3" s="1137"/>
      <c r="BBA3" s="1137"/>
      <c r="BBB3" s="1137"/>
      <c r="BBC3" s="167" t="s">
        <v>381</v>
      </c>
      <c r="BBD3" s="167"/>
      <c r="BBE3" s="167"/>
      <c r="BBF3" s="167"/>
      <c r="BBG3" s="167"/>
      <c r="BBH3" s="167"/>
      <c r="BBI3" s="167"/>
      <c r="BBJ3" s="167"/>
      <c r="BBK3" s="167"/>
      <c r="BCM3" s="1137" t="str">
        <f>IF(('К-дарь'!D40=0),(" "),'К-дарь'!D40)</f>
        <v xml:space="preserve"> </v>
      </c>
      <c r="BCN3" s="1137"/>
      <c r="BCO3" s="1137"/>
      <c r="BCP3" s="1137"/>
      <c r="BCQ3" s="1137"/>
      <c r="BCR3" s="1137"/>
      <c r="BCS3" s="167" t="s">
        <v>381</v>
      </c>
      <c r="BCT3" s="167"/>
      <c r="BCU3" s="167"/>
      <c r="BCV3" s="167"/>
      <c r="BCW3" s="167"/>
      <c r="BCX3" s="167"/>
      <c r="BCY3" s="167"/>
      <c r="BCZ3" s="167"/>
      <c r="BDA3" s="167"/>
      <c r="BEC3" s="1137" t="str">
        <f>IF(('К-дарь'!D41=0),(" "),'К-дарь'!D41)</f>
        <v xml:space="preserve"> </v>
      </c>
      <c r="BED3" s="1137"/>
      <c r="BEE3" s="1137"/>
      <c r="BEF3" s="1137"/>
      <c r="BEG3" s="1137"/>
      <c r="BEH3" s="1137"/>
      <c r="BEI3" s="167" t="s">
        <v>381</v>
      </c>
      <c r="BEJ3" s="167"/>
      <c r="BEK3" s="167"/>
      <c r="BEL3" s="167"/>
      <c r="BEM3" s="167"/>
      <c r="BEN3" s="167"/>
      <c r="BEO3" s="167"/>
      <c r="BEP3" s="167"/>
      <c r="BEQ3" s="167"/>
      <c r="BFS3" s="1137" t="str">
        <f>IF(('К-дарь'!D42=0),(" "),'К-дарь'!D42)</f>
        <v xml:space="preserve"> </v>
      </c>
      <c r="BFT3" s="1137"/>
      <c r="BFU3" s="1137"/>
      <c r="BFV3" s="1137"/>
      <c r="BFW3" s="1137"/>
      <c r="BFX3" s="1137"/>
      <c r="BFY3" s="167" t="s">
        <v>381</v>
      </c>
      <c r="BFZ3" s="167"/>
      <c r="BGA3" s="167"/>
      <c r="BGB3" s="167"/>
      <c r="BGC3" s="167"/>
      <c r="BGD3" s="167"/>
      <c r="BGE3" s="167"/>
      <c r="BGF3" s="167"/>
      <c r="BGG3" s="167"/>
      <c r="BHI3" s="1137" t="str">
        <f>IF(('К-дарь'!D43=0),(" "),'К-дарь'!D43)</f>
        <v xml:space="preserve"> </v>
      </c>
      <c r="BHJ3" s="1137"/>
      <c r="BHK3" s="1137"/>
      <c r="BHL3" s="1137"/>
      <c r="BHM3" s="1137"/>
      <c r="BHN3" s="1137"/>
      <c r="BHO3" s="167" t="s">
        <v>381</v>
      </c>
      <c r="BHP3" s="167"/>
      <c r="BHQ3" s="167"/>
      <c r="BHR3" s="167"/>
      <c r="BHS3" s="167"/>
      <c r="BHT3" s="167"/>
      <c r="BHU3" s="167"/>
      <c r="BHV3" s="167"/>
      <c r="BHW3" s="167"/>
      <c r="BIY3" s="1137" t="str">
        <f>IF(('К-дарь'!D44=0),(" "),'К-дарь'!D44)</f>
        <v xml:space="preserve"> </v>
      </c>
      <c r="BIZ3" s="1137"/>
      <c r="BJA3" s="1137"/>
      <c r="BJB3" s="1137"/>
      <c r="BJC3" s="1137"/>
      <c r="BJD3" s="1137"/>
      <c r="BJE3" s="167" t="s">
        <v>381</v>
      </c>
      <c r="BJF3" s="167"/>
      <c r="BJG3" s="167"/>
      <c r="BJH3" s="167"/>
      <c r="BJI3" s="167"/>
      <c r="BJJ3" s="167"/>
      <c r="BJK3" s="167"/>
      <c r="BJL3" s="167"/>
      <c r="BJM3" s="167"/>
      <c r="BKO3" s="1137" t="str">
        <f>IF(('К-дарь'!D45=0),(" "),'К-дарь'!D45)</f>
        <v xml:space="preserve"> </v>
      </c>
      <c r="BKP3" s="1137"/>
      <c r="BKQ3" s="1137"/>
      <c r="BKR3" s="1137"/>
      <c r="BKS3" s="1137"/>
      <c r="BKT3" s="1137"/>
      <c r="BKU3" s="167" t="s">
        <v>381</v>
      </c>
      <c r="BKV3" s="167"/>
      <c r="BKW3" s="167"/>
      <c r="BKX3" s="167"/>
      <c r="BKY3" s="167"/>
      <c r="BKZ3" s="167"/>
      <c r="BLA3" s="167"/>
      <c r="BLB3" s="167"/>
      <c r="BLC3" s="167"/>
      <c r="BME3" s="1137" t="str">
        <f>IF(('К-дарь'!D46=0),(" "),'К-дарь'!D46)</f>
        <v xml:space="preserve"> </v>
      </c>
      <c r="BMF3" s="1137"/>
      <c r="BMG3" s="1137"/>
      <c r="BMH3" s="1137"/>
      <c r="BMI3" s="1137"/>
      <c r="BMJ3" s="1137"/>
      <c r="BMK3" s="167" t="s">
        <v>381</v>
      </c>
      <c r="BML3" s="167"/>
      <c r="BMM3" s="167"/>
      <c r="BMN3" s="167"/>
      <c r="BMO3" s="167"/>
      <c r="BMP3" s="167"/>
      <c r="BMQ3" s="167"/>
      <c r="BMR3" s="167"/>
      <c r="BMS3" s="167"/>
      <c r="BNU3" s="1137" t="str">
        <f>IF(('К-дарь'!D47=0),(" "),'К-дарь'!D47)</f>
        <v xml:space="preserve"> </v>
      </c>
      <c r="BNV3" s="1137"/>
      <c r="BNW3" s="1137"/>
      <c r="BNX3" s="1137"/>
      <c r="BNY3" s="1137"/>
      <c r="BNZ3" s="1137"/>
      <c r="BOA3" s="167" t="s">
        <v>381</v>
      </c>
      <c r="BOB3" s="167"/>
      <c r="BOC3" s="167"/>
      <c r="BOD3" s="167"/>
      <c r="BOE3" s="167"/>
      <c r="BOF3" s="167"/>
      <c r="BOG3" s="167"/>
      <c r="BOH3" s="167"/>
      <c r="BOI3" s="167"/>
      <c r="BPK3" s="1137" t="str">
        <f>IF(('К-дарь'!D48=0),(" "),'К-дарь'!D48)</f>
        <v xml:space="preserve"> </v>
      </c>
      <c r="BPL3" s="1137"/>
      <c r="BPM3" s="1137"/>
      <c r="BPN3" s="1137"/>
      <c r="BPO3" s="1137"/>
      <c r="BPP3" s="1137"/>
      <c r="BPQ3" s="167" t="s">
        <v>381</v>
      </c>
      <c r="BPR3" s="167"/>
      <c r="BPS3" s="167"/>
      <c r="BPT3" s="167"/>
      <c r="BPU3" s="167"/>
      <c r="BPV3" s="167"/>
      <c r="BPW3" s="167"/>
      <c r="BPX3" s="167"/>
      <c r="BPY3" s="167"/>
      <c r="BRA3" s="1137" t="str">
        <f>IF(('К-дарь'!D49=0),(" "),'К-дарь'!D49)</f>
        <v xml:space="preserve"> </v>
      </c>
      <c r="BRB3" s="1137"/>
      <c r="BRC3" s="1137"/>
      <c r="BRD3" s="1137"/>
      <c r="BRE3" s="1137"/>
      <c r="BRF3" s="1137"/>
      <c r="BRG3" s="167" t="s">
        <v>381</v>
      </c>
      <c r="BRH3" s="167"/>
      <c r="BRI3" s="167"/>
      <c r="BRJ3" s="167"/>
      <c r="BRK3" s="167"/>
      <c r="BRL3" s="167"/>
      <c r="BRM3" s="167"/>
      <c r="BRN3" s="167"/>
      <c r="BRO3" s="167"/>
      <c r="BSQ3" s="1137" t="str">
        <f>IF(('К-дарь'!D50=0),(" "),'К-дарь'!D50)</f>
        <v xml:space="preserve"> </v>
      </c>
      <c r="BSR3" s="1137"/>
      <c r="BSS3" s="1137"/>
      <c r="BST3" s="1137"/>
      <c r="BSU3" s="1137"/>
      <c r="BSV3" s="1137"/>
      <c r="BSW3" s="167" t="s">
        <v>381</v>
      </c>
      <c r="BSX3" s="167"/>
      <c r="BSY3" s="167"/>
      <c r="BSZ3" s="167"/>
      <c r="BTA3" s="167"/>
      <c r="BTB3" s="167"/>
      <c r="BTC3" s="167"/>
      <c r="BTD3" s="167"/>
      <c r="BTE3" s="167"/>
      <c r="BUG3" s="1137" t="str">
        <f>IF(('К-дарь'!D51=0),(" "),'К-дарь'!D51)</f>
        <v xml:space="preserve"> </v>
      </c>
      <c r="BUH3" s="1137"/>
      <c r="BUI3" s="1137"/>
      <c r="BUJ3" s="1137"/>
      <c r="BUK3" s="1137"/>
      <c r="BUL3" s="1137"/>
      <c r="BUM3" s="167" t="s">
        <v>381</v>
      </c>
      <c r="BUN3" s="167"/>
      <c r="BUO3" s="167"/>
      <c r="BUP3" s="167"/>
      <c r="BUQ3" s="167"/>
      <c r="BUR3" s="167"/>
      <c r="BUS3" s="167"/>
      <c r="BUT3" s="167"/>
      <c r="BUU3" s="167"/>
      <c r="BVW3" s="1137" t="str">
        <f>IF(('К-дарь'!D52=0),(" "),'К-дарь'!D52)</f>
        <v xml:space="preserve"> </v>
      </c>
      <c r="BVX3" s="1137"/>
      <c r="BVY3" s="1137"/>
      <c r="BVZ3" s="1137"/>
      <c r="BWA3" s="1137"/>
      <c r="BWB3" s="1137"/>
      <c r="BWC3" s="167" t="s">
        <v>381</v>
      </c>
      <c r="BWD3" s="167"/>
      <c r="BWE3" s="167"/>
      <c r="BWF3" s="167"/>
      <c r="BWG3" s="167"/>
      <c r="BWH3" s="167"/>
      <c r="BWI3" s="167"/>
      <c r="BWJ3" s="167"/>
      <c r="BWK3" s="167"/>
      <c r="BXM3" s="1137" t="str">
        <f>IF(('К-дарь'!D53=0),(" "),'К-дарь'!D53)</f>
        <v xml:space="preserve"> </v>
      </c>
      <c r="BXN3" s="1137"/>
      <c r="BXO3" s="1137"/>
      <c r="BXP3" s="1137"/>
      <c r="BXQ3" s="1137"/>
      <c r="BXR3" s="1137"/>
      <c r="BXS3" s="167" t="s">
        <v>381</v>
      </c>
      <c r="BXT3" s="167"/>
      <c r="BXU3" s="167"/>
      <c r="BXV3" s="167"/>
      <c r="BXW3" s="167"/>
      <c r="BXX3" s="167"/>
      <c r="BXY3" s="167"/>
      <c r="BXZ3" s="167"/>
      <c r="BYA3" s="167"/>
      <c r="BZC3" s="1137" t="str">
        <f>IF(('К-дарь'!D54=0),(" "),'К-дарь'!D54)</f>
        <v xml:space="preserve"> </v>
      </c>
      <c r="BZD3" s="1137"/>
      <c r="BZE3" s="1137"/>
      <c r="BZF3" s="1137"/>
      <c r="BZG3" s="1137"/>
      <c r="BZH3" s="1137"/>
      <c r="BZI3" s="167" t="s">
        <v>381</v>
      </c>
      <c r="BZJ3" s="167"/>
      <c r="BZK3" s="167"/>
      <c r="BZL3" s="167"/>
      <c r="BZM3" s="167"/>
      <c r="BZN3" s="167"/>
      <c r="BZO3" s="167"/>
      <c r="BZP3" s="167"/>
      <c r="BZQ3" s="167"/>
      <c r="CAS3" s="1137" t="str">
        <f>IF(('К-дарь'!D55=0),(" "),'К-дарь'!D55)</f>
        <v xml:space="preserve"> </v>
      </c>
      <c r="CAT3" s="1137"/>
      <c r="CAU3" s="1137"/>
      <c r="CAV3" s="1137"/>
      <c r="CAW3" s="1137"/>
      <c r="CAX3" s="1137"/>
      <c r="CAY3" s="167" t="s">
        <v>381</v>
      </c>
      <c r="CAZ3" s="167"/>
      <c r="CBA3" s="167"/>
      <c r="CBB3" s="167"/>
      <c r="CBC3" s="167"/>
      <c r="CBD3" s="167"/>
      <c r="CBE3" s="167"/>
      <c r="CBF3" s="167"/>
      <c r="CBG3" s="167"/>
      <c r="CCI3" s="1137" t="str">
        <f>IF(('К-дарь'!D56=0),(" "),'К-дарь'!D56)</f>
        <v xml:space="preserve"> </v>
      </c>
      <c r="CCJ3" s="1137"/>
      <c r="CCK3" s="1137"/>
      <c r="CCL3" s="1137"/>
      <c r="CCM3" s="1137"/>
      <c r="CCN3" s="1137"/>
      <c r="CCO3" s="167" t="s">
        <v>381</v>
      </c>
      <c r="CCP3" s="167"/>
      <c r="CCQ3" s="167"/>
      <c r="CCR3" s="167"/>
      <c r="CCS3" s="167"/>
      <c r="CCT3" s="167"/>
      <c r="CCU3" s="167"/>
      <c r="CCV3" s="167"/>
      <c r="CCW3" s="167"/>
      <c r="CDY3" s="1137" t="str">
        <f>IF(('К-дарь'!D57=0),(" "),'К-дарь'!D57)</f>
        <v xml:space="preserve"> </v>
      </c>
      <c r="CDZ3" s="1137"/>
      <c r="CEA3" s="1137"/>
      <c r="CEB3" s="1137"/>
      <c r="CEC3" s="1137"/>
      <c r="CED3" s="1137"/>
      <c r="CEE3" s="167" t="s">
        <v>381</v>
      </c>
      <c r="CEF3" s="167"/>
      <c r="CEG3" s="167"/>
      <c r="CEH3" s="167"/>
      <c r="CEI3" s="167"/>
      <c r="CEJ3" s="167"/>
      <c r="CEK3" s="167"/>
      <c r="CEL3" s="167"/>
      <c r="CEM3" s="167"/>
      <c r="CFO3" s="1137" t="str">
        <f>IF(('К-дарь'!D58=0),(" "),'К-дарь'!D58)</f>
        <v xml:space="preserve"> </v>
      </c>
      <c r="CFP3" s="1137"/>
      <c r="CFQ3" s="1137"/>
      <c r="CFR3" s="1137"/>
      <c r="CFS3" s="1137"/>
      <c r="CFT3" s="1137"/>
      <c r="CFU3" s="167" t="s">
        <v>381</v>
      </c>
      <c r="CFV3" s="167"/>
      <c r="CFW3" s="167"/>
      <c r="CFX3" s="167"/>
      <c r="CFY3" s="167"/>
      <c r="CFZ3" s="167"/>
      <c r="CGA3" s="167"/>
      <c r="CGB3" s="167"/>
      <c r="CGC3" s="167"/>
      <c r="CHE3" s="1137" t="str">
        <f>IF(('К-дарь'!D59=0),(" "),'К-дарь'!D59)</f>
        <v xml:space="preserve"> </v>
      </c>
      <c r="CHF3" s="1137"/>
      <c r="CHG3" s="1137"/>
      <c r="CHH3" s="1137"/>
      <c r="CHI3" s="1137"/>
      <c r="CHJ3" s="1137"/>
      <c r="CHK3" s="167" t="s">
        <v>381</v>
      </c>
      <c r="CHL3" s="167"/>
      <c r="CHM3" s="167"/>
      <c r="CHN3" s="167"/>
      <c r="CHO3" s="167"/>
      <c r="CHP3" s="167"/>
      <c r="CHQ3" s="167"/>
      <c r="CHR3" s="167"/>
      <c r="CHS3" s="167"/>
      <c r="CIU3" s="1137" t="str">
        <f>IF(('К-дарь'!D60=0),(" "),'К-дарь'!D60)</f>
        <v xml:space="preserve"> </v>
      </c>
      <c r="CIV3" s="1137"/>
      <c r="CIW3" s="1137"/>
      <c r="CIX3" s="1137"/>
      <c r="CIY3" s="1137"/>
      <c r="CIZ3" s="1137"/>
      <c r="CJA3" s="167" t="s">
        <v>381</v>
      </c>
      <c r="CJB3" s="167"/>
      <c r="CJC3" s="167"/>
      <c r="CJD3" s="167"/>
      <c r="CJE3" s="167"/>
      <c r="CJF3" s="167"/>
      <c r="CJG3" s="167"/>
      <c r="CJH3" s="167"/>
      <c r="CJI3" s="167"/>
      <c r="CKK3" s="1137" t="str">
        <f>IF(('К-дарь'!D61=0),(" "),'К-дарь'!D61)</f>
        <v xml:space="preserve"> </v>
      </c>
      <c r="CKL3" s="1137"/>
      <c r="CKM3" s="1137"/>
      <c r="CKN3" s="1137"/>
      <c r="CKO3" s="1137"/>
      <c r="CKP3" s="1137"/>
      <c r="CKQ3" s="167" t="s">
        <v>381</v>
      </c>
      <c r="CKR3" s="167"/>
      <c r="CKS3" s="167"/>
      <c r="CKT3" s="167"/>
      <c r="CKU3" s="167"/>
      <c r="CKV3" s="167"/>
      <c r="CKW3" s="167"/>
      <c r="CKX3" s="167"/>
      <c r="CKY3" s="167"/>
      <c r="CMA3" s="1137" t="str">
        <f>IF(('К-дарь'!D62=0),(" "),'К-дарь'!D62)</f>
        <v xml:space="preserve"> </v>
      </c>
      <c r="CMB3" s="1137"/>
      <c r="CMC3" s="1137"/>
      <c r="CMD3" s="1137"/>
      <c r="CME3" s="1137"/>
      <c r="CMF3" s="1137"/>
      <c r="CMG3" s="167" t="s">
        <v>381</v>
      </c>
      <c r="CMH3" s="167"/>
      <c r="CMI3" s="167"/>
      <c r="CMJ3" s="167"/>
      <c r="CMK3" s="167"/>
      <c r="CML3" s="167"/>
      <c r="CMM3" s="167"/>
      <c r="CMN3" s="167"/>
      <c r="CMO3" s="167"/>
      <c r="CNQ3" s="1137" t="str">
        <f>IF(('К-дарь'!D63=0),(" "),'К-дарь'!D63)</f>
        <v xml:space="preserve"> </v>
      </c>
      <c r="CNR3" s="1137"/>
      <c r="CNS3" s="1137"/>
      <c r="CNT3" s="1137"/>
      <c r="CNU3" s="1137"/>
      <c r="CNV3" s="1137"/>
      <c r="CNW3" s="167" t="s">
        <v>381</v>
      </c>
      <c r="CNX3" s="167"/>
      <c r="CNY3" s="167"/>
      <c r="CNZ3" s="167"/>
      <c r="COA3" s="167"/>
      <c r="COB3" s="167"/>
      <c r="COC3" s="167"/>
      <c r="COD3" s="167"/>
      <c r="COE3" s="167"/>
      <c r="CPG3" s="1137" t="str">
        <f>IF(('К-дарь'!D64=0),(" "),'К-дарь'!D64)</f>
        <v xml:space="preserve"> </v>
      </c>
      <c r="CPH3" s="1137"/>
      <c r="CPI3" s="1137"/>
      <c r="CPJ3" s="1137"/>
      <c r="CPK3" s="1137"/>
      <c r="CPL3" s="1137"/>
      <c r="CPM3" s="167" t="s">
        <v>381</v>
      </c>
      <c r="CPN3" s="167"/>
      <c r="CPO3" s="167"/>
      <c r="CPP3" s="167"/>
      <c r="CPQ3" s="167"/>
      <c r="CPR3" s="167"/>
      <c r="CPS3" s="167"/>
      <c r="CPT3" s="167"/>
      <c r="CPU3" s="167"/>
      <c r="CQW3" s="1137" t="str">
        <f>IF(('К-дарь'!D65=0),(" "),'К-дарь'!D65)</f>
        <v xml:space="preserve"> </v>
      </c>
      <c r="CQX3" s="1137"/>
      <c r="CQY3" s="1137"/>
      <c r="CQZ3" s="1137"/>
      <c r="CRA3" s="1137"/>
      <c r="CRB3" s="1137"/>
      <c r="CRC3" s="167" t="s">
        <v>381</v>
      </c>
      <c r="CRD3" s="167"/>
      <c r="CRE3" s="167"/>
      <c r="CRF3" s="167"/>
      <c r="CRG3" s="167"/>
      <c r="CRH3" s="167"/>
      <c r="CRI3" s="167"/>
      <c r="CRJ3" s="167"/>
      <c r="CRK3" s="167"/>
      <c r="CSM3" s="1137" t="str">
        <f>IF(('К-дарь'!D66=0),(" "),'К-дарь'!D66)</f>
        <v xml:space="preserve"> </v>
      </c>
      <c r="CSN3" s="1137"/>
      <c r="CSO3" s="1137"/>
      <c r="CSP3" s="1137"/>
      <c r="CSQ3" s="1137"/>
      <c r="CSR3" s="1137"/>
      <c r="CSS3" s="167" t="s">
        <v>381</v>
      </c>
      <c r="CST3" s="167"/>
      <c r="CSU3" s="167"/>
      <c r="CSV3" s="167"/>
      <c r="CSW3" s="167"/>
      <c r="CSX3" s="167"/>
      <c r="CSY3" s="167"/>
      <c r="CSZ3" s="167"/>
      <c r="CTA3" s="167"/>
      <c r="CUC3" s="1137" t="str">
        <f>IF(('К-дарь'!D67=0),(" "),'К-дарь'!D67)</f>
        <v xml:space="preserve"> </v>
      </c>
      <c r="CUD3" s="1137"/>
      <c r="CUE3" s="1137"/>
      <c r="CUF3" s="1137"/>
      <c r="CUG3" s="1137"/>
      <c r="CUH3" s="1137"/>
      <c r="CUI3" s="167" t="s">
        <v>381</v>
      </c>
      <c r="CUJ3" s="167"/>
      <c r="CUK3" s="167"/>
      <c r="CUL3" s="167"/>
      <c r="CUM3" s="167"/>
      <c r="CUN3" s="167"/>
      <c r="CUO3" s="167"/>
      <c r="CUP3" s="167"/>
      <c r="CUQ3" s="167"/>
      <c r="CVS3" s="1137" t="str">
        <f>IF(('К-дарь'!D68=0),(" "),'К-дарь'!D68)</f>
        <v xml:space="preserve"> </v>
      </c>
      <c r="CVT3" s="1137"/>
      <c r="CVU3" s="1137"/>
      <c r="CVV3" s="1137"/>
      <c r="CVW3" s="1137"/>
      <c r="CVX3" s="1137"/>
      <c r="CVY3" s="167" t="s">
        <v>381</v>
      </c>
      <c r="CVZ3" s="167"/>
      <c r="CWA3" s="167"/>
      <c r="CWB3" s="167"/>
      <c r="CWC3" s="167"/>
      <c r="CWD3" s="167"/>
      <c r="CWE3" s="167"/>
      <c r="CWF3" s="167"/>
      <c r="CWG3" s="167"/>
      <c r="CXI3" s="1137" t="str">
        <f>IF(('К-дарь'!D69=0),(" "),'К-дарь'!D69)</f>
        <v xml:space="preserve"> </v>
      </c>
      <c r="CXJ3" s="1137"/>
      <c r="CXK3" s="1137"/>
      <c r="CXL3" s="1137"/>
      <c r="CXM3" s="1137"/>
      <c r="CXN3" s="1137"/>
      <c r="CXO3" s="167" t="s">
        <v>381</v>
      </c>
      <c r="CXP3" s="167"/>
      <c r="CXQ3" s="167"/>
      <c r="CXR3" s="167"/>
      <c r="CXS3" s="167"/>
      <c r="CXT3" s="167"/>
      <c r="CXU3" s="167"/>
      <c r="CXV3" s="167"/>
      <c r="CXW3" s="167"/>
      <c r="CYY3" s="1137" t="str">
        <f>IF(('К-дарь'!D70=0),(" "),'К-дарь'!D70)</f>
        <v xml:space="preserve"> </v>
      </c>
      <c r="CYZ3" s="1137"/>
      <c r="CZA3" s="1137"/>
      <c r="CZB3" s="1137"/>
      <c r="CZC3" s="1137"/>
      <c r="CZD3" s="1137"/>
      <c r="CZE3" s="167" t="s">
        <v>381</v>
      </c>
      <c r="CZF3" s="167"/>
      <c r="CZG3" s="167"/>
      <c r="CZH3" s="167"/>
      <c r="CZI3" s="167"/>
      <c r="CZJ3" s="167"/>
      <c r="CZK3" s="167"/>
      <c r="CZL3" s="167"/>
      <c r="CZM3" s="167"/>
      <c r="DAO3" s="1137" t="str">
        <f>IF(('К-дарь'!D71=0),(" "),'К-дарь'!D71)</f>
        <v xml:space="preserve"> </v>
      </c>
      <c r="DAP3" s="1137"/>
      <c r="DAQ3" s="1137"/>
      <c r="DAR3" s="1137"/>
      <c r="DAS3" s="1137"/>
      <c r="DAT3" s="1137"/>
      <c r="DAU3" s="167" t="s">
        <v>381</v>
      </c>
      <c r="DAV3" s="167"/>
      <c r="DAW3" s="167"/>
      <c r="DAX3" s="167"/>
      <c r="DAY3" s="167"/>
      <c r="DAZ3" s="167"/>
      <c r="DBA3" s="167"/>
      <c r="DBB3" s="167"/>
      <c r="DBC3" s="167"/>
      <c r="DCE3" s="1137" t="str">
        <f>IF(('К-дарь'!D72=0),(" "),'К-дарь'!D72)</f>
        <v xml:space="preserve"> </v>
      </c>
      <c r="DCF3" s="1137"/>
      <c r="DCG3" s="1137"/>
      <c r="DCH3" s="1137"/>
      <c r="DCI3" s="1137"/>
      <c r="DCJ3" s="1137"/>
      <c r="DCK3" s="167" t="s">
        <v>381</v>
      </c>
      <c r="DCL3" s="167"/>
      <c r="DCM3" s="167"/>
      <c r="DCN3" s="167"/>
      <c r="DCO3" s="167"/>
      <c r="DCP3" s="167"/>
      <c r="DCQ3" s="167"/>
      <c r="DCR3" s="167"/>
      <c r="DCS3" s="167"/>
      <c r="DDU3" s="1137" t="str">
        <f>IF(('К-дарь'!D73=0),(" "),'К-дарь'!D73)</f>
        <v xml:space="preserve"> </v>
      </c>
      <c r="DDV3" s="1137"/>
      <c r="DDW3" s="1137"/>
      <c r="DDX3" s="1137"/>
      <c r="DDY3" s="1137"/>
      <c r="DDZ3" s="1137"/>
      <c r="DEA3" s="167" t="s">
        <v>381</v>
      </c>
      <c r="DEB3" s="167"/>
      <c r="DEC3" s="167"/>
      <c r="DED3" s="167"/>
      <c r="DEE3" s="167"/>
      <c r="DEF3" s="167"/>
      <c r="DEG3" s="167"/>
      <c r="DEH3" s="167"/>
      <c r="DEI3" s="167"/>
      <c r="DFK3" s="1137" t="str">
        <f>IF(('К-дарь'!D74=0),(" "),'К-дарь'!D74)</f>
        <v xml:space="preserve"> </v>
      </c>
      <c r="DFL3" s="1137"/>
      <c r="DFM3" s="1137"/>
      <c r="DFN3" s="1137"/>
      <c r="DFO3" s="1137"/>
      <c r="DFP3" s="1137"/>
      <c r="DFQ3" s="167" t="s">
        <v>381</v>
      </c>
      <c r="DFR3" s="167"/>
      <c r="DFS3" s="167"/>
      <c r="DFT3" s="167"/>
      <c r="DFU3" s="167"/>
      <c r="DFV3" s="167"/>
      <c r="DFW3" s="167"/>
      <c r="DFX3" s="167"/>
      <c r="DFY3" s="167"/>
      <c r="DHA3" s="1137" t="str">
        <f>IF(('К-дарь'!D75=0),(" "),'К-дарь'!D75)</f>
        <v xml:space="preserve"> </v>
      </c>
      <c r="DHB3" s="1137"/>
      <c r="DHC3" s="1137"/>
      <c r="DHD3" s="1137"/>
      <c r="DHE3" s="1137"/>
      <c r="DHF3" s="1137"/>
      <c r="DHG3" s="167" t="s">
        <v>381</v>
      </c>
      <c r="DHH3" s="167"/>
      <c r="DHI3" s="167"/>
      <c r="DHJ3" s="167"/>
      <c r="DHK3" s="167"/>
      <c r="DHL3" s="167"/>
      <c r="DHM3" s="167"/>
      <c r="DHN3" s="167"/>
      <c r="DHO3" s="167"/>
      <c r="DIQ3" s="1137" t="str">
        <f>IF(('К-дарь'!D76=0),(" "),'К-дарь'!D76)</f>
        <v xml:space="preserve"> </v>
      </c>
      <c r="DIR3" s="1137"/>
      <c r="DIS3" s="1137"/>
      <c r="DIT3" s="1137"/>
      <c r="DIU3" s="1137"/>
      <c r="DIV3" s="1137"/>
      <c r="DIW3" s="167" t="s">
        <v>381</v>
      </c>
      <c r="DIX3" s="167"/>
      <c r="DIY3" s="167"/>
      <c r="DIZ3" s="167"/>
      <c r="DJA3" s="167"/>
      <c r="DJB3" s="167"/>
      <c r="DJC3" s="167"/>
      <c r="DJD3" s="167"/>
      <c r="DJE3" s="167"/>
      <c r="DKG3" s="1137" t="str">
        <f>IF(('К-дарь'!D77=0),(" "),'К-дарь'!D77)</f>
        <v xml:space="preserve"> </v>
      </c>
      <c r="DKH3" s="1137"/>
      <c r="DKI3" s="1137"/>
      <c r="DKJ3" s="1137"/>
      <c r="DKK3" s="1137"/>
      <c r="DKL3" s="1137"/>
      <c r="DKM3" s="167" t="s">
        <v>381</v>
      </c>
      <c r="DKN3" s="167"/>
      <c r="DKO3" s="167"/>
      <c r="DKP3" s="167"/>
      <c r="DKQ3" s="167"/>
      <c r="DKR3" s="167"/>
      <c r="DKS3" s="167"/>
      <c r="DKT3" s="167"/>
      <c r="DKU3" s="167"/>
      <c r="DLW3" s="1137" t="str">
        <f>IF(('К-дарь'!D78=0),(" "),'К-дарь'!D78)</f>
        <v xml:space="preserve"> </v>
      </c>
      <c r="DLX3" s="1137"/>
      <c r="DLY3" s="1137"/>
      <c r="DLZ3" s="1137"/>
      <c r="DMA3" s="1137"/>
      <c r="DMB3" s="1137"/>
      <c r="DMC3" s="167" t="s">
        <v>381</v>
      </c>
      <c r="DMD3" s="167"/>
      <c r="DME3" s="167"/>
      <c r="DMF3" s="167"/>
      <c r="DMG3" s="167"/>
      <c r="DMH3" s="167"/>
      <c r="DMI3" s="167"/>
      <c r="DMJ3" s="167"/>
      <c r="DMK3" s="167"/>
      <c r="DNM3" s="1137" t="str">
        <f>IF(('К-дарь'!D79=0),(" "),'К-дарь'!D79)</f>
        <v xml:space="preserve"> </v>
      </c>
      <c r="DNN3" s="1137"/>
      <c r="DNO3" s="1137"/>
      <c r="DNP3" s="1137"/>
      <c r="DNQ3" s="1137"/>
      <c r="DNR3" s="1137"/>
      <c r="DNS3" s="167" t="s">
        <v>381</v>
      </c>
      <c r="DNT3" s="167"/>
      <c r="DNU3" s="167"/>
      <c r="DNV3" s="167"/>
      <c r="DNW3" s="167"/>
      <c r="DNX3" s="167"/>
      <c r="DNY3" s="167"/>
      <c r="DNZ3" s="167"/>
      <c r="DOA3" s="167"/>
      <c r="DPC3" s="1137" t="str">
        <f>IF(('К-дарь'!D80=0),(" "),'К-дарь'!D80)</f>
        <v xml:space="preserve"> </v>
      </c>
      <c r="DPD3" s="1137"/>
      <c r="DPE3" s="1137"/>
      <c r="DPF3" s="1137"/>
      <c r="DPG3" s="1137"/>
      <c r="DPH3" s="1137"/>
      <c r="DPI3" s="167" t="s">
        <v>381</v>
      </c>
      <c r="DPJ3" s="167"/>
      <c r="DPK3" s="167"/>
      <c r="DPL3" s="167"/>
      <c r="DPM3" s="167"/>
      <c r="DPN3" s="167"/>
      <c r="DPO3" s="167"/>
      <c r="DPP3" s="167"/>
      <c r="DPQ3" s="167"/>
      <c r="DQS3" s="1137" t="str">
        <f>IF(('К-дарь'!D81=0),(" "),'К-дарь'!D81)</f>
        <v xml:space="preserve"> </v>
      </c>
      <c r="DQT3" s="1137"/>
      <c r="DQU3" s="1137"/>
      <c r="DQV3" s="1137"/>
      <c r="DQW3" s="1137"/>
      <c r="DQX3" s="1137"/>
      <c r="DQY3" s="167" t="s">
        <v>381</v>
      </c>
      <c r="DQZ3" s="167"/>
      <c r="DRA3" s="167"/>
      <c r="DRB3" s="167"/>
      <c r="DRC3" s="167"/>
      <c r="DRD3" s="167"/>
      <c r="DRE3" s="167"/>
      <c r="DRF3" s="167"/>
      <c r="DRG3" s="167"/>
      <c r="DSI3" s="1137" t="str">
        <f>IF(('К-дарь'!D82=0),(" "),'К-дарь'!D82)</f>
        <v xml:space="preserve"> </v>
      </c>
      <c r="DSJ3" s="1137"/>
      <c r="DSK3" s="1137"/>
      <c r="DSL3" s="1137"/>
      <c r="DSM3" s="1137"/>
      <c r="DSN3" s="1137"/>
      <c r="DSO3" s="167" t="s">
        <v>381</v>
      </c>
      <c r="DSP3" s="167"/>
      <c r="DSQ3" s="167"/>
      <c r="DSR3" s="167"/>
      <c r="DSS3" s="167"/>
      <c r="DST3" s="167"/>
      <c r="DSU3" s="167"/>
      <c r="DSV3" s="167"/>
      <c r="DSW3" s="167"/>
      <c r="DTY3" s="1137" t="str">
        <f>IF(('К-дарь'!D83=0),(" "),'К-дарь'!D83)</f>
        <v xml:space="preserve"> </v>
      </c>
      <c r="DTZ3" s="1137"/>
      <c r="DUA3" s="1137"/>
      <c r="DUB3" s="1137"/>
      <c r="DUC3" s="1137"/>
      <c r="DUD3" s="1137"/>
      <c r="DUE3" s="167" t="s">
        <v>381</v>
      </c>
      <c r="DUF3" s="167"/>
      <c r="DUG3" s="167"/>
      <c r="DUH3" s="167"/>
      <c r="DUI3" s="167"/>
      <c r="DUJ3" s="167"/>
      <c r="DUK3" s="167"/>
      <c r="DUL3" s="167"/>
      <c r="DUM3" s="167"/>
      <c r="DVO3" s="1137" t="str">
        <f>IF(('К-дарь'!D84=0),(" "),'К-дарь'!D84)</f>
        <v xml:space="preserve"> </v>
      </c>
      <c r="DVP3" s="1137"/>
      <c r="DVQ3" s="1137"/>
      <c r="DVR3" s="1137"/>
      <c r="DVS3" s="1137"/>
      <c r="DVT3" s="1137"/>
      <c r="DVU3" s="167" t="s">
        <v>381</v>
      </c>
      <c r="DVV3" s="167"/>
      <c r="DVW3" s="167"/>
      <c r="DVX3" s="167"/>
      <c r="DVY3" s="167"/>
      <c r="DVZ3" s="167"/>
      <c r="DWA3" s="167"/>
      <c r="DWB3" s="167"/>
      <c r="DWC3" s="167"/>
      <c r="DXE3" s="1137" t="str">
        <f>IF(('К-дарь'!D85=0),(" "),'К-дарь'!D85)</f>
        <v xml:space="preserve"> </v>
      </c>
      <c r="DXF3" s="1137"/>
      <c r="DXG3" s="1137"/>
      <c r="DXH3" s="1137"/>
      <c r="DXI3" s="1137"/>
      <c r="DXJ3" s="1137"/>
      <c r="DXK3" s="167" t="s">
        <v>381</v>
      </c>
      <c r="DXL3" s="167"/>
      <c r="DXM3" s="167"/>
      <c r="DXN3" s="167"/>
      <c r="DXO3" s="167"/>
      <c r="DXP3" s="167"/>
      <c r="DXQ3" s="167"/>
      <c r="DXR3" s="167"/>
      <c r="DXS3" s="167"/>
      <c r="DYU3" s="1137" t="str">
        <f>IF(('К-дарь'!D86=0),(" "),'К-дарь'!D86)</f>
        <v xml:space="preserve"> </v>
      </c>
      <c r="DYV3" s="1137"/>
      <c r="DYW3" s="1137"/>
      <c r="DYX3" s="1137"/>
      <c r="DYY3" s="1137"/>
      <c r="DYZ3" s="1137"/>
      <c r="DZA3" s="167" t="s">
        <v>381</v>
      </c>
      <c r="DZB3" s="167"/>
      <c r="DZC3" s="167"/>
      <c r="DZD3" s="167"/>
      <c r="DZE3" s="167"/>
      <c r="DZF3" s="167"/>
      <c r="DZG3" s="167"/>
      <c r="DZH3" s="167"/>
      <c r="DZI3" s="167"/>
      <c r="EAK3" s="1137" t="str">
        <f>IF(('К-дарь'!D87=0),(" "),'К-дарь'!D87)</f>
        <v xml:space="preserve"> </v>
      </c>
      <c r="EAL3" s="1137"/>
      <c r="EAM3" s="1137"/>
      <c r="EAN3" s="1137"/>
      <c r="EAO3" s="1137"/>
      <c r="EAP3" s="1137"/>
      <c r="EAQ3" s="167" t="s">
        <v>381</v>
      </c>
      <c r="EAR3" s="167"/>
      <c r="EAS3" s="167"/>
      <c r="EAT3" s="167"/>
      <c r="EAU3" s="167"/>
      <c r="EAV3" s="167"/>
      <c r="EAW3" s="167"/>
      <c r="EAX3" s="167"/>
      <c r="EAY3" s="167"/>
      <c r="ECA3" s="1137" t="str">
        <f>IF(('К-дарь'!D88=0),(" "),'К-дарь'!D88)</f>
        <v xml:space="preserve"> </v>
      </c>
      <c r="ECB3" s="1137"/>
      <c r="ECC3" s="1137"/>
      <c r="ECD3" s="1137"/>
      <c r="ECE3" s="1137"/>
      <c r="ECF3" s="1137"/>
      <c r="ECG3" s="167" t="s">
        <v>381</v>
      </c>
      <c r="ECH3" s="167"/>
      <c r="ECI3" s="167"/>
      <c r="ECJ3" s="167"/>
      <c r="ECK3" s="167"/>
      <c r="ECL3" s="167"/>
      <c r="ECM3" s="167"/>
      <c r="ECN3" s="167"/>
      <c r="ECO3" s="167"/>
      <c r="EDQ3" s="1137" t="str">
        <f>IF(('К-дарь'!D89=0),(" "),'К-дарь'!D89)</f>
        <v xml:space="preserve"> </v>
      </c>
      <c r="EDR3" s="1137"/>
      <c r="EDS3" s="1137"/>
      <c r="EDT3" s="1137"/>
      <c r="EDU3" s="1137"/>
      <c r="EDV3" s="1137"/>
      <c r="EDW3" s="167" t="s">
        <v>381</v>
      </c>
      <c r="EDX3" s="167"/>
      <c r="EDY3" s="167"/>
      <c r="EDZ3" s="167"/>
      <c r="EEA3" s="167"/>
      <c r="EEB3" s="167"/>
      <c r="EEC3" s="167"/>
      <c r="EED3" s="167"/>
      <c r="EEE3" s="167"/>
      <c r="EFG3" s="1137" t="str">
        <f>IF(('К-дарь'!D90=0),(" "),'К-дарь'!D90)</f>
        <v xml:space="preserve"> </v>
      </c>
      <c r="EFH3" s="1137"/>
      <c r="EFI3" s="1137"/>
      <c r="EFJ3" s="1137"/>
      <c r="EFK3" s="1137"/>
      <c r="EFL3" s="1137"/>
      <c r="EFM3" s="167" t="s">
        <v>381</v>
      </c>
      <c r="EFN3" s="167"/>
      <c r="EFO3" s="167"/>
      <c r="EFP3" s="167"/>
      <c r="EFQ3" s="167"/>
      <c r="EFR3" s="167"/>
      <c r="EFS3" s="167"/>
      <c r="EFT3" s="167"/>
      <c r="EFU3" s="167"/>
      <c r="EGW3" s="1137" t="str">
        <f>IF(('К-дарь'!D91=0),(" "),'К-дарь'!D91)</f>
        <v xml:space="preserve"> </v>
      </c>
      <c r="EGX3" s="1137"/>
      <c r="EGY3" s="1137"/>
      <c r="EGZ3" s="1137"/>
      <c r="EHA3" s="1137"/>
      <c r="EHB3" s="1137"/>
      <c r="EHC3" s="167" t="s">
        <v>381</v>
      </c>
      <c r="EHD3" s="167"/>
      <c r="EHE3" s="167"/>
      <c r="EHF3" s="167"/>
      <c r="EHG3" s="167"/>
      <c r="EHH3" s="167"/>
      <c r="EHI3" s="167"/>
      <c r="EHJ3" s="167"/>
      <c r="EHK3" s="167"/>
      <c r="EIM3" s="1137" t="str">
        <f>IF(('К-дарь'!D92=0),(" "),'К-дарь'!D92)</f>
        <v xml:space="preserve"> </v>
      </c>
      <c r="EIN3" s="1137"/>
      <c r="EIO3" s="1137"/>
      <c r="EIP3" s="1137"/>
      <c r="EIQ3" s="1137"/>
      <c r="EIR3" s="1137"/>
      <c r="EIS3" s="167" t="s">
        <v>381</v>
      </c>
      <c r="EIT3" s="167"/>
      <c r="EIU3" s="167"/>
      <c r="EIV3" s="167"/>
      <c r="EIW3" s="167"/>
      <c r="EIX3" s="167"/>
      <c r="EIY3" s="167"/>
      <c r="EIZ3" s="167"/>
      <c r="EJA3" s="167"/>
      <c r="EJO3" s="113"/>
      <c r="EJP3" s="113"/>
      <c r="EJQ3" s="113"/>
      <c r="EJR3" s="113"/>
      <c r="EJS3" s="113"/>
      <c r="EJT3" s="113"/>
      <c r="EJU3" s="113"/>
      <c r="EJV3" s="113"/>
      <c r="EJW3" s="113"/>
      <c r="EJX3" s="113"/>
      <c r="EJY3" s="113"/>
      <c r="EJZ3" s="113"/>
      <c r="EKA3" s="113"/>
      <c r="EKB3" s="113"/>
      <c r="EKC3" s="167"/>
      <c r="EKD3" s="167"/>
      <c r="EKE3" s="167"/>
      <c r="EKF3" s="167"/>
      <c r="EKG3" s="167"/>
      <c r="EKH3" s="113"/>
      <c r="EKI3" s="113"/>
      <c r="EKJ3" s="113"/>
      <c r="EKK3" s="113"/>
      <c r="EKL3" s="113"/>
      <c r="EKM3" s="113"/>
      <c r="EKN3" s="113"/>
      <c r="EKO3" s="113"/>
      <c r="EKP3" s="113"/>
      <c r="EKQ3" s="113"/>
      <c r="EKR3" s="113"/>
    </row>
    <row r="4" spans="1:3684" ht="19.5" customHeight="1" x14ac:dyDescent="0.25">
      <c r="A4" s="1174" t="s">
        <v>382</v>
      </c>
      <c r="B4" s="1174"/>
      <c r="C4" s="1174"/>
      <c r="D4" s="1174"/>
      <c r="E4" s="1174"/>
      <c r="F4" s="1174"/>
      <c r="G4" s="1174"/>
      <c r="H4" s="1174"/>
      <c r="I4" s="1174"/>
      <c r="J4" s="1174"/>
      <c r="K4" s="1174"/>
      <c r="L4" s="1174"/>
      <c r="M4" s="1174"/>
      <c r="N4" s="1174"/>
      <c r="O4" s="1174"/>
      <c r="P4" s="1174"/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Q4" s="1174" t="s">
        <v>382</v>
      </c>
      <c r="AR4" s="1174"/>
      <c r="AS4" s="1174"/>
      <c r="AT4" s="1174"/>
      <c r="AU4" s="1174"/>
      <c r="AV4" s="1174"/>
      <c r="AW4" s="1174"/>
      <c r="AX4" s="1174"/>
      <c r="AY4" s="1174"/>
      <c r="AZ4" s="1174"/>
      <c r="BA4" s="1174"/>
      <c r="BB4" s="1174"/>
      <c r="BC4" s="1174"/>
      <c r="BD4" s="1174"/>
      <c r="BE4" s="1174"/>
      <c r="BF4" s="1174"/>
      <c r="BG4" s="1174"/>
      <c r="BH4" s="1174"/>
      <c r="BI4" s="1174"/>
      <c r="BJ4" s="1174"/>
      <c r="BK4" s="1174"/>
      <c r="BL4" s="1174"/>
      <c r="BM4" s="1174"/>
      <c r="BN4" s="1174"/>
      <c r="BO4" s="1174"/>
      <c r="BP4" s="1174"/>
      <c r="BQ4" s="1174"/>
      <c r="BR4" s="1174"/>
      <c r="BS4" s="1174"/>
      <c r="BT4" s="1174"/>
      <c r="BU4" s="1174"/>
      <c r="BV4" s="1174"/>
      <c r="BW4" s="1174"/>
      <c r="BX4" s="1174"/>
      <c r="BY4" s="1174"/>
      <c r="BZ4" s="1174"/>
      <c r="CA4" s="1174"/>
      <c r="CB4" s="1174"/>
      <c r="CC4" s="1174"/>
      <c r="CD4" s="1174"/>
      <c r="CG4" s="1174" t="s">
        <v>382</v>
      </c>
      <c r="CH4" s="1174"/>
      <c r="CI4" s="1174"/>
      <c r="CJ4" s="1174"/>
      <c r="CK4" s="1174"/>
      <c r="CL4" s="1174"/>
      <c r="CM4" s="1174"/>
      <c r="CN4" s="1174"/>
      <c r="CO4" s="1174"/>
      <c r="CP4" s="1174"/>
      <c r="CQ4" s="1174"/>
      <c r="CR4" s="1174"/>
      <c r="CS4" s="1174"/>
      <c r="CT4" s="1174"/>
      <c r="CU4" s="1174"/>
      <c r="CV4" s="1174"/>
      <c r="CW4" s="1174"/>
      <c r="CX4" s="1174"/>
      <c r="CY4" s="1174"/>
      <c r="CZ4" s="1174"/>
      <c r="DA4" s="1174"/>
      <c r="DB4" s="1174"/>
      <c r="DC4" s="1174"/>
      <c r="DD4" s="1174"/>
      <c r="DE4" s="1174"/>
      <c r="DF4" s="1174"/>
      <c r="DG4" s="1174"/>
      <c r="DH4" s="1174"/>
      <c r="DI4" s="1174"/>
      <c r="DJ4" s="1174"/>
      <c r="DK4" s="1174"/>
      <c r="DL4" s="1174"/>
      <c r="DM4" s="1174"/>
      <c r="DN4" s="1174"/>
      <c r="DO4" s="1174"/>
      <c r="DP4" s="1174"/>
      <c r="DQ4" s="1174"/>
      <c r="DR4" s="1174"/>
      <c r="DS4" s="1174"/>
      <c r="DT4" s="1174"/>
      <c r="DW4" s="1174" t="s">
        <v>382</v>
      </c>
      <c r="DX4" s="1174"/>
      <c r="DY4" s="1174"/>
      <c r="DZ4" s="1174"/>
      <c r="EA4" s="1174"/>
      <c r="EB4" s="1174"/>
      <c r="EC4" s="1174"/>
      <c r="ED4" s="1174"/>
      <c r="EE4" s="1174"/>
      <c r="EF4" s="1174"/>
      <c r="EG4" s="1174"/>
      <c r="EH4" s="1174"/>
      <c r="EI4" s="1174"/>
      <c r="EJ4" s="1174"/>
      <c r="EK4" s="1174"/>
      <c r="EL4" s="1174"/>
      <c r="EM4" s="1174"/>
      <c r="EN4" s="1174"/>
      <c r="EO4" s="1174"/>
      <c r="EP4" s="1174"/>
      <c r="EQ4" s="1174"/>
      <c r="ER4" s="1174"/>
      <c r="ES4" s="1174"/>
      <c r="ET4" s="1174"/>
      <c r="EU4" s="1174"/>
      <c r="EV4" s="1174"/>
      <c r="EW4" s="1174"/>
      <c r="EX4" s="1174"/>
      <c r="EY4" s="1174"/>
      <c r="EZ4" s="1174"/>
      <c r="FA4" s="1174"/>
      <c r="FB4" s="1174"/>
      <c r="FC4" s="1174"/>
      <c r="FD4" s="1174"/>
      <c r="FE4" s="1174"/>
      <c r="FF4" s="1174"/>
      <c r="FG4" s="1174"/>
      <c r="FH4" s="1174"/>
      <c r="FI4" s="1174"/>
      <c r="FJ4" s="1174"/>
      <c r="FM4" s="1174" t="s">
        <v>382</v>
      </c>
      <c r="FN4" s="1174"/>
      <c r="FO4" s="1174"/>
      <c r="FP4" s="1174"/>
      <c r="FQ4" s="1174"/>
      <c r="FR4" s="1174"/>
      <c r="FS4" s="1174"/>
      <c r="FT4" s="1174"/>
      <c r="FU4" s="1174"/>
      <c r="FV4" s="1174"/>
      <c r="FW4" s="1174"/>
      <c r="FX4" s="1174"/>
      <c r="FY4" s="1174"/>
      <c r="FZ4" s="1174"/>
      <c r="GA4" s="1174"/>
      <c r="GB4" s="1174"/>
      <c r="GC4" s="1174"/>
      <c r="GD4" s="1174"/>
      <c r="GE4" s="1174"/>
      <c r="GF4" s="1174"/>
      <c r="GG4" s="1174"/>
      <c r="GH4" s="1174"/>
      <c r="GI4" s="1174"/>
      <c r="GJ4" s="1174"/>
      <c r="GK4" s="1174"/>
      <c r="GL4" s="1174"/>
      <c r="GM4" s="1174"/>
      <c r="GN4" s="1174"/>
      <c r="GO4" s="1174"/>
      <c r="GP4" s="1174"/>
      <c r="GQ4" s="1174"/>
      <c r="GR4" s="1174"/>
      <c r="GS4" s="1174"/>
      <c r="GT4" s="1174"/>
      <c r="GU4" s="1174"/>
      <c r="GV4" s="1174"/>
      <c r="GW4" s="1174"/>
      <c r="GX4" s="1174"/>
      <c r="GY4" s="1174"/>
      <c r="GZ4" s="1174"/>
      <c r="HC4" s="1174" t="s">
        <v>382</v>
      </c>
      <c r="HD4" s="1174"/>
      <c r="HE4" s="1174"/>
      <c r="HF4" s="1174"/>
      <c r="HG4" s="1174"/>
      <c r="HH4" s="1174"/>
      <c r="HI4" s="1174"/>
      <c r="HJ4" s="1174"/>
      <c r="HK4" s="1174"/>
      <c r="HL4" s="1174"/>
      <c r="HM4" s="1174"/>
      <c r="HN4" s="1174"/>
      <c r="HO4" s="1174"/>
      <c r="HP4" s="1174"/>
      <c r="HQ4" s="1174"/>
      <c r="HR4" s="1174"/>
      <c r="HS4" s="1174"/>
      <c r="HT4" s="1174"/>
      <c r="HU4" s="1174"/>
      <c r="HV4" s="1174"/>
      <c r="HW4" s="1174"/>
      <c r="HX4" s="1174"/>
      <c r="HY4" s="1174"/>
      <c r="HZ4" s="1174"/>
      <c r="IA4" s="1174"/>
      <c r="IB4" s="1174"/>
      <c r="IC4" s="1174"/>
      <c r="ID4" s="1174"/>
      <c r="IE4" s="1174"/>
      <c r="IF4" s="1174"/>
      <c r="IG4" s="1174"/>
      <c r="IH4" s="1174"/>
      <c r="II4" s="1174"/>
      <c r="IJ4" s="1174"/>
      <c r="IK4" s="1174"/>
      <c r="IL4" s="1174"/>
      <c r="IM4" s="1174"/>
      <c r="IN4" s="1174"/>
      <c r="IO4" s="1174"/>
      <c r="IP4" s="1174"/>
      <c r="IS4" s="1174" t="s">
        <v>382</v>
      </c>
      <c r="IT4" s="1174"/>
      <c r="IU4" s="1174"/>
      <c r="IV4" s="1174"/>
      <c r="IW4" s="1174"/>
      <c r="IX4" s="1174"/>
      <c r="IY4" s="1174"/>
      <c r="IZ4" s="1174"/>
      <c r="JA4" s="1174"/>
      <c r="JB4" s="1174"/>
      <c r="JC4" s="1174"/>
      <c r="JD4" s="1174"/>
      <c r="JE4" s="1174"/>
      <c r="JF4" s="1174"/>
      <c r="JG4" s="1174"/>
      <c r="JH4" s="1174"/>
      <c r="JI4" s="1174"/>
      <c r="JJ4" s="1174"/>
      <c r="JK4" s="1174"/>
      <c r="JL4" s="1174"/>
      <c r="JM4" s="1174"/>
      <c r="JN4" s="1174"/>
      <c r="JO4" s="1174"/>
      <c r="JP4" s="1174"/>
      <c r="JQ4" s="1174"/>
      <c r="JR4" s="1174"/>
      <c r="JS4" s="1174"/>
      <c r="JT4" s="1174"/>
      <c r="JU4" s="1174"/>
      <c r="JV4" s="1174"/>
      <c r="JW4" s="1174"/>
      <c r="JX4" s="1174"/>
      <c r="JY4" s="1174"/>
      <c r="JZ4" s="1174"/>
      <c r="KA4" s="1174"/>
      <c r="KB4" s="1174"/>
      <c r="KC4" s="1174"/>
      <c r="KD4" s="1174"/>
      <c r="KE4" s="1174"/>
      <c r="KF4" s="1174"/>
      <c r="KI4" s="1174" t="s">
        <v>382</v>
      </c>
      <c r="KJ4" s="1174"/>
      <c r="KK4" s="1174"/>
      <c r="KL4" s="1174"/>
      <c r="KM4" s="1174"/>
      <c r="KN4" s="1174"/>
      <c r="KO4" s="1174"/>
      <c r="KP4" s="1174"/>
      <c r="KQ4" s="1174"/>
      <c r="KR4" s="1174"/>
      <c r="KS4" s="1174"/>
      <c r="KT4" s="1174"/>
      <c r="KU4" s="1174"/>
      <c r="KV4" s="1174"/>
      <c r="KW4" s="1174"/>
      <c r="KX4" s="1174"/>
      <c r="KY4" s="1174"/>
      <c r="KZ4" s="1174"/>
      <c r="LA4" s="1174"/>
      <c r="LB4" s="1174"/>
      <c r="LC4" s="1174"/>
      <c r="LD4" s="1174"/>
      <c r="LE4" s="1174"/>
      <c r="LF4" s="1174"/>
      <c r="LG4" s="1174"/>
      <c r="LH4" s="1174"/>
      <c r="LI4" s="1174"/>
      <c r="LJ4" s="1174"/>
      <c r="LK4" s="1174"/>
      <c r="LL4" s="1174"/>
      <c r="LM4" s="1174"/>
      <c r="LN4" s="1174"/>
      <c r="LO4" s="1174"/>
      <c r="LP4" s="1174"/>
      <c r="LQ4" s="1174"/>
      <c r="LR4" s="1174"/>
      <c r="LS4" s="1174"/>
      <c r="LT4" s="1174"/>
      <c r="LU4" s="1174"/>
      <c r="LV4" s="1174"/>
      <c r="LY4" s="1174" t="s">
        <v>382</v>
      </c>
      <c r="LZ4" s="1174"/>
      <c r="MA4" s="1174"/>
      <c r="MB4" s="1174"/>
      <c r="MC4" s="1174"/>
      <c r="MD4" s="1174"/>
      <c r="ME4" s="1174"/>
      <c r="MF4" s="1174"/>
      <c r="MG4" s="1174"/>
      <c r="MH4" s="1174"/>
      <c r="MI4" s="1174"/>
      <c r="MJ4" s="1174"/>
      <c r="MK4" s="1174"/>
      <c r="ML4" s="1174"/>
      <c r="MM4" s="1174"/>
      <c r="MN4" s="1174"/>
      <c r="MO4" s="1174"/>
      <c r="MP4" s="1174"/>
      <c r="MQ4" s="1174"/>
      <c r="MR4" s="1174"/>
      <c r="MS4" s="1174"/>
      <c r="MT4" s="1174"/>
      <c r="MU4" s="1174"/>
      <c r="MV4" s="1174"/>
      <c r="MW4" s="1174"/>
      <c r="MX4" s="1174"/>
      <c r="MY4" s="1174"/>
      <c r="MZ4" s="1174"/>
      <c r="NA4" s="1174"/>
      <c r="NB4" s="1174"/>
      <c r="NC4" s="1174"/>
      <c r="ND4" s="1174"/>
      <c r="NE4" s="1174"/>
      <c r="NF4" s="1174"/>
      <c r="NG4" s="1174"/>
      <c r="NH4" s="1174"/>
      <c r="NI4" s="1174"/>
      <c r="NJ4" s="1174"/>
      <c r="NK4" s="1174"/>
      <c r="NL4" s="1174"/>
      <c r="NO4" s="1174" t="s">
        <v>382</v>
      </c>
      <c r="NP4" s="1174"/>
      <c r="NQ4" s="1174"/>
      <c r="NR4" s="1174"/>
      <c r="NS4" s="1174"/>
      <c r="NT4" s="1174"/>
      <c r="NU4" s="1174"/>
      <c r="NV4" s="1174"/>
      <c r="NW4" s="1174"/>
      <c r="NX4" s="1174"/>
      <c r="NY4" s="1174"/>
      <c r="NZ4" s="1174"/>
      <c r="OA4" s="1174"/>
      <c r="OB4" s="1174"/>
      <c r="OC4" s="1174"/>
      <c r="OD4" s="1174"/>
      <c r="OE4" s="1174"/>
      <c r="OF4" s="1174"/>
      <c r="OG4" s="1174"/>
      <c r="OH4" s="1174"/>
      <c r="OI4" s="1174"/>
      <c r="OJ4" s="1174"/>
      <c r="OK4" s="1174"/>
      <c r="OL4" s="1174"/>
      <c r="OM4" s="1174"/>
      <c r="ON4" s="1174"/>
      <c r="OO4" s="1174"/>
      <c r="OP4" s="1174"/>
      <c r="OQ4" s="1174"/>
      <c r="OR4" s="1174"/>
      <c r="OS4" s="1174"/>
      <c r="OT4" s="1174"/>
      <c r="OU4" s="1174"/>
      <c r="OV4" s="1174"/>
      <c r="OW4" s="1174"/>
      <c r="OX4" s="1174"/>
      <c r="OY4" s="1174"/>
      <c r="OZ4" s="1174"/>
      <c r="PA4" s="1174"/>
      <c r="PB4" s="1174"/>
      <c r="PE4" s="1174" t="s">
        <v>382</v>
      </c>
      <c r="PF4" s="1174"/>
      <c r="PG4" s="1174"/>
      <c r="PH4" s="1174"/>
      <c r="PI4" s="1174"/>
      <c r="PJ4" s="1174"/>
      <c r="PK4" s="1174"/>
      <c r="PL4" s="1174"/>
      <c r="PM4" s="1174"/>
      <c r="PN4" s="1174"/>
      <c r="PO4" s="1174"/>
      <c r="PP4" s="1174"/>
      <c r="PQ4" s="1174"/>
      <c r="PR4" s="1174"/>
      <c r="PS4" s="1174"/>
      <c r="PT4" s="1174"/>
      <c r="PU4" s="1174"/>
      <c r="PV4" s="1174"/>
      <c r="PW4" s="1174"/>
      <c r="PX4" s="1174"/>
      <c r="PY4" s="1174"/>
      <c r="PZ4" s="1174"/>
      <c r="QA4" s="1174"/>
      <c r="QB4" s="1174"/>
      <c r="QC4" s="1174"/>
      <c r="QD4" s="1174"/>
      <c r="QE4" s="1174"/>
      <c r="QF4" s="1174"/>
      <c r="QG4" s="1174"/>
      <c r="QH4" s="1174"/>
      <c r="QI4" s="1174"/>
      <c r="QJ4" s="1174"/>
      <c r="QK4" s="1174"/>
      <c r="QL4" s="1174"/>
      <c r="QM4" s="1174"/>
      <c r="QN4" s="1174"/>
      <c r="QO4" s="1174"/>
      <c r="QP4" s="1174"/>
      <c r="QQ4" s="1174"/>
      <c r="QR4" s="1174"/>
      <c r="QU4" s="1174" t="s">
        <v>382</v>
      </c>
      <c r="QV4" s="1174"/>
      <c r="QW4" s="1174"/>
      <c r="QX4" s="1174"/>
      <c r="QY4" s="1174"/>
      <c r="QZ4" s="1174"/>
      <c r="RA4" s="1174"/>
      <c r="RB4" s="1174"/>
      <c r="RC4" s="1174"/>
      <c r="RD4" s="1174"/>
      <c r="RE4" s="1174"/>
      <c r="RF4" s="1174"/>
      <c r="RG4" s="1174"/>
      <c r="RH4" s="1174"/>
      <c r="RI4" s="1174"/>
      <c r="RJ4" s="1174"/>
      <c r="RK4" s="1174"/>
      <c r="RL4" s="1174"/>
      <c r="RM4" s="1174"/>
      <c r="RN4" s="1174"/>
      <c r="RO4" s="1174"/>
      <c r="RP4" s="1174"/>
      <c r="RQ4" s="1174"/>
      <c r="RR4" s="1174"/>
      <c r="RS4" s="1174"/>
      <c r="RT4" s="1174"/>
      <c r="RU4" s="1174"/>
      <c r="RV4" s="1174"/>
      <c r="RW4" s="1174"/>
      <c r="RX4" s="1174"/>
      <c r="RY4" s="1174"/>
      <c r="RZ4" s="1174"/>
      <c r="SA4" s="1174"/>
      <c r="SB4" s="1174"/>
      <c r="SC4" s="1174"/>
      <c r="SD4" s="1174"/>
      <c r="SE4" s="1174"/>
      <c r="SF4" s="1174"/>
      <c r="SG4" s="1174"/>
      <c r="SH4" s="1174"/>
      <c r="SK4" s="1174" t="s">
        <v>382</v>
      </c>
      <c r="SL4" s="1174"/>
      <c r="SM4" s="1174"/>
      <c r="SN4" s="1174"/>
      <c r="SO4" s="1174"/>
      <c r="SP4" s="1174"/>
      <c r="SQ4" s="1174"/>
      <c r="SR4" s="1174"/>
      <c r="SS4" s="1174"/>
      <c r="ST4" s="1174"/>
      <c r="SU4" s="1174"/>
      <c r="SV4" s="1174"/>
      <c r="SW4" s="1174"/>
      <c r="SX4" s="1174"/>
      <c r="SY4" s="1174"/>
      <c r="SZ4" s="1174"/>
      <c r="TA4" s="1174"/>
      <c r="TB4" s="1174"/>
      <c r="TC4" s="1174"/>
      <c r="TD4" s="1174"/>
      <c r="TE4" s="1174"/>
      <c r="TF4" s="1174"/>
      <c r="TG4" s="1174"/>
      <c r="TH4" s="1174"/>
      <c r="TI4" s="1174"/>
      <c r="TJ4" s="1174"/>
      <c r="TK4" s="1174"/>
      <c r="TL4" s="1174"/>
      <c r="TM4" s="1174"/>
      <c r="TN4" s="1174"/>
      <c r="TO4" s="1174"/>
      <c r="TP4" s="1174"/>
      <c r="TQ4" s="1174"/>
      <c r="TR4" s="1174"/>
      <c r="TS4" s="1174"/>
      <c r="TT4" s="1174"/>
      <c r="TU4" s="1174"/>
      <c r="TV4" s="1174"/>
      <c r="TW4" s="1174"/>
      <c r="TX4" s="1174"/>
      <c r="UA4" s="1174" t="s">
        <v>382</v>
      </c>
      <c r="UB4" s="1174"/>
      <c r="UC4" s="1174"/>
      <c r="UD4" s="1174"/>
      <c r="UE4" s="1174"/>
      <c r="UF4" s="1174"/>
      <c r="UG4" s="1174"/>
      <c r="UH4" s="1174"/>
      <c r="UI4" s="1174"/>
      <c r="UJ4" s="1174"/>
      <c r="UK4" s="1174"/>
      <c r="UL4" s="1174"/>
      <c r="UM4" s="1174"/>
      <c r="UN4" s="1174"/>
      <c r="UO4" s="1174"/>
      <c r="UP4" s="1174"/>
      <c r="UQ4" s="1174"/>
      <c r="UR4" s="1174"/>
      <c r="US4" s="1174"/>
      <c r="UT4" s="1174"/>
      <c r="UU4" s="1174"/>
      <c r="UV4" s="1174"/>
      <c r="UW4" s="1174"/>
      <c r="UX4" s="1174"/>
      <c r="UY4" s="1174"/>
      <c r="UZ4" s="1174"/>
      <c r="VA4" s="1174"/>
      <c r="VB4" s="1174"/>
      <c r="VC4" s="1174"/>
      <c r="VD4" s="1174"/>
      <c r="VE4" s="1174"/>
      <c r="VF4" s="1174"/>
      <c r="VG4" s="1174"/>
      <c r="VH4" s="1174"/>
      <c r="VI4" s="1174"/>
      <c r="VJ4" s="1174"/>
      <c r="VK4" s="1174"/>
      <c r="VL4" s="1174"/>
      <c r="VM4" s="1174"/>
      <c r="VN4" s="1174"/>
      <c r="VQ4" s="1174" t="s">
        <v>382</v>
      </c>
      <c r="VR4" s="1174"/>
      <c r="VS4" s="1174"/>
      <c r="VT4" s="1174"/>
      <c r="VU4" s="1174"/>
      <c r="VV4" s="1174"/>
      <c r="VW4" s="1174"/>
      <c r="VX4" s="1174"/>
      <c r="VY4" s="1174"/>
      <c r="VZ4" s="1174"/>
      <c r="WA4" s="1174"/>
      <c r="WB4" s="1174"/>
      <c r="WC4" s="1174"/>
      <c r="WD4" s="1174"/>
      <c r="WE4" s="1174"/>
      <c r="WF4" s="1174"/>
      <c r="WG4" s="1174"/>
      <c r="WH4" s="1174"/>
      <c r="WI4" s="1174"/>
      <c r="WJ4" s="1174"/>
      <c r="WK4" s="1174"/>
      <c r="WL4" s="1174"/>
      <c r="WM4" s="1174"/>
      <c r="WN4" s="1174"/>
      <c r="WO4" s="1174"/>
      <c r="WP4" s="1174"/>
      <c r="WQ4" s="1174"/>
      <c r="WR4" s="1174"/>
      <c r="WS4" s="1174"/>
      <c r="WT4" s="1174"/>
      <c r="WU4" s="1174"/>
      <c r="WV4" s="1174"/>
      <c r="WW4" s="1174"/>
      <c r="WX4" s="1174"/>
      <c r="WY4" s="1174"/>
      <c r="WZ4" s="1174"/>
      <c r="XA4" s="1174"/>
      <c r="XB4" s="1174"/>
      <c r="XC4" s="1174"/>
      <c r="XD4" s="1174"/>
      <c r="XG4" s="1174" t="s">
        <v>382</v>
      </c>
      <c r="XH4" s="1174"/>
      <c r="XI4" s="1174"/>
      <c r="XJ4" s="1174"/>
      <c r="XK4" s="1174"/>
      <c r="XL4" s="1174"/>
      <c r="XM4" s="1174"/>
      <c r="XN4" s="1174"/>
      <c r="XO4" s="1174"/>
      <c r="XP4" s="1174"/>
      <c r="XQ4" s="1174"/>
      <c r="XR4" s="1174"/>
      <c r="XS4" s="1174"/>
      <c r="XT4" s="1174"/>
      <c r="XU4" s="1174"/>
      <c r="XV4" s="1174"/>
      <c r="XW4" s="1174"/>
      <c r="XX4" s="1174"/>
      <c r="XY4" s="1174"/>
      <c r="XZ4" s="1174"/>
      <c r="YA4" s="1174"/>
      <c r="YB4" s="1174"/>
      <c r="YC4" s="1174"/>
      <c r="YD4" s="1174"/>
      <c r="YE4" s="1174"/>
      <c r="YF4" s="1174"/>
      <c r="YG4" s="1174"/>
      <c r="YH4" s="1174"/>
      <c r="YI4" s="1174"/>
      <c r="YJ4" s="1174"/>
      <c r="YK4" s="1174"/>
      <c r="YL4" s="1174"/>
      <c r="YM4" s="1174"/>
      <c r="YN4" s="1174"/>
      <c r="YO4" s="1174"/>
      <c r="YP4" s="1174"/>
      <c r="YQ4" s="1174"/>
      <c r="YR4" s="1174"/>
      <c r="YS4" s="1174"/>
      <c r="YT4" s="1174"/>
      <c r="YW4" s="1174" t="s">
        <v>382</v>
      </c>
      <c r="YX4" s="1174"/>
      <c r="YY4" s="1174"/>
      <c r="YZ4" s="1174"/>
      <c r="ZA4" s="1174"/>
      <c r="ZB4" s="1174"/>
      <c r="ZC4" s="1174"/>
      <c r="ZD4" s="1174"/>
      <c r="ZE4" s="1174"/>
      <c r="ZF4" s="1174"/>
      <c r="ZG4" s="1174"/>
      <c r="ZH4" s="1174"/>
      <c r="ZI4" s="1174"/>
      <c r="ZJ4" s="1174"/>
      <c r="ZK4" s="1174"/>
      <c r="ZL4" s="1174"/>
      <c r="ZM4" s="1174"/>
      <c r="ZN4" s="1174"/>
      <c r="ZO4" s="1174"/>
      <c r="ZP4" s="1174"/>
      <c r="ZQ4" s="1174"/>
      <c r="ZR4" s="1174"/>
      <c r="ZS4" s="1174"/>
      <c r="ZT4" s="1174"/>
      <c r="ZU4" s="1174"/>
      <c r="ZV4" s="1174"/>
      <c r="ZW4" s="1174"/>
      <c r="ZX4" s="1174"/>
      <c r="ZY4" s="1174"/>
      <c r="ZZ4" s="1174"/>
      <c r="AAA4" s="1174"/>
      <c r="AAB4" s="1174"/>
      <c r="AAC4" s="1174"/>
      <c r="AAD4" s="1174"/>
      <c r="AAE4" s="1174"/>
      <c r="AAF4" s="1174"/>
      <c r="AAG4" s="1174"/>
      <c r="AAH4" s="1174"/>
      <c r="AAI4" s="1174"/>
      <c r="AAJ4" s="1174"/>
      <c r="AAM4" s="1174" t="s">
        <v>382</v>
      </c>
      <c r="AAN4" s="1174"/>
      <c r="AAO4" s="1174"/>
      <c r="AAP4" s="1174"/>
      <c r="AAQ4" s="1174"/>
      <c r="AAR4" s="1174"/>
      <c r="AAS4" s="1174"/>
      <c r="AAT4" s="1174"/>
      <c r="AAU4" s="1174"/>
      <c r="AAV4" s="1174"/>
      <c r="AAW4" s="1174"/>
      <c r="AAX4" s="1174"/>
      <c r="AAY4" s="1174"/>
      <c r="AAZ4" s="1174"/>
      <c r="ABA4" s="1174"/>
      <c r="ABB4" s="1174"/>
      <c r="ABC4" s="1174"/>
      <c r="ABD4" s="1174"/>
      <c r="ABE4" s="1174"/>
      <c r="ABF4" s="1174"/>
      <c r="ABG4" s="1174"/>
      <c r="ABH4" s="1174"/>
      <c r="ABI4" s="1174"/>
      <c r="ABJ4" s="1174"/>
      <c r="ABK4" s="1174"/>
      <c r="ABL4" s="1174"/>
      <c r="ABM4" s="1174"/>
      <c r="ABN4" s="1174"/>
      <c r="ABO4" s="1174"/>
      <c r="ABP4" s="1174"/>
      <c r="ABQ4" s="1174"/>
      <c r="ABR4" s="1174"/>
      <c r="ABS4" s="1174"/>
      <c r="ABT4" s="1174"/>
      <c r="ABU4" s="1174"/>
      <c r="ABV4" s="1174"/>
      <c r="ABW4" s="1174"/>
      <c r="ABX4" s="1174"/>
      <c r="ABY4" s="1174"/>
      <c r="ABZ4" s="1174"/>
      <c r="ACC4" s="1174" t="s">
        <v>382</v>
      </c>
      <c r="ACD4" s="1174"/>
      <c r="ACE4" s="1174"/>
      <c r="ACF4" s="1174"/>
      <c r="ACG4" s="1174"/>
      <c r="ACH4" s="1174"/>
      <c r="ACI4" s="1174"/>
      <c r="ACJ4" s="1174"/>
      <c r="ACK4" s="1174"/>
      <c r="ACL4" s="1174"/>
      <c r="ACM4" s="1174"/>
      <c r="ACN4" s="1174"/>
      <c r="ACO4" s="1174"/>
      <c r="ACP4" s="1174"/>
      <c r="ACQ4" s="1174"/>
      <c r="ACR4" s="1174"/>
      <c r="ACS4" s="1174"/>
      <c r="ACT4" s="1174"/>
      <c r="ACU4" s="1174"/>
      <c r="ACV4" s="1174"/>
      <c r="ACW4" s="1174"/>
      <c r="ACX4" s="1174"/>
      <c r="ACY4" s="1174"/>
      <c r="ACZ4" s="1174"/>
      <c r="ADA4" s="1174"/>
      <c r="ADB4" s="1174"/>
      <c r="ADC4" s="1174"/>
      <c r="ADD4" s="1174"/>
      <c r="ADE4" s="1174"/>
      <c r="ADF4" s="1174"/>
      <c r="ADG4" s="1174"/>
      <c r="ADH4" s="1174"/>
      <c r="ADI4" s="1174"/>
      <c r="ADJ4" s="1174"/>
      <c r="ADK4" s="1174"/>
      <c r="ADL4" s="1174"/>
      <c r="ADM4" s="1174"/>
      <c r="ADN4" s="1174"/>
      <c r="ADO4" s="1174"/>
      <c r="ADP4" s="1174"/>
      <c r="ADS4" s="1174" t="s">
        <v>382</v>
      </c>
      <c r="ADT4" s="1174"/>
      <c r="ADU4" s="1174"/>
      <c r="ADV4" s="1174"/>
      <c r="ADW4" s="1174"/>
      <c r="ADX4" s="1174"/>
      <c r="ADY4" s="1174"/>
      <c r="ADZ4" s="1174"/>
      <c r="AEA4" s="1174"/>
      <c r="AEB4" s="1174"/>
      <c r="AEC4" s="1174"/>
      <c r="AED4" s="1174"/>
      <c r="AEE4" s="1174"/>
      <c r="AEF4" s="1174"/>
      <c r="AEG4" s="1174"/>
      <c r="AEH4" s="1174"/>
      <c r="AEI4" s="1174"/>
      <c r="AEJ4" s="1174"/>
      <c r="AEK4" s="1174"/>
      <c r="AEL4" s="1174"/>
      <c r="AEM4" s="1174"/>
      <c r="AEN4" s="1174"/>
      <c r="AEO4" s="1174"/>
      <c r="AEP4" s="1174"/>
      <c r="AEQ4" s="1174"/>
      <c r="AER4" s="1174"/>
      <c r="AES4" s="1174"/>
      <c r="AET4" s="1174"/>
      <c r="AEU4" s="1174"/>
      <c r="AEV4" s="1174"/>
      <c r="AEW4" s="1174"/>
      <c r="AEX4" s="1174"/>
      <c r="AEY4" s="1174"/>
      <c r="AEZ4" s="1174"/>
      <c r="AFA4" s="1174"/>
      <c r="AFB4" s="1174"/>
      <c r="AFC4" s="1174"/>
      <c r="AFD4" s="1174"/>
      <c r="AFE4" s="1174"/>
      <c r="AFF4" s="1174"/>
      <c r="AFI4" s="1174" t="s">
        <v>382</v>
      </c>
      <c r="AFJ4" s="1174"/>
      <c r="AFK4" s="1174"/>
      <c r="AFL4" s="1174"/>
      <c r="AFM4" s="1174"/>
      <c r="AFN4" s="1174"/>
      <c r="AFO4" s="1174"/>
      <c r="AFP4" s="1174"/>
      <c r="AFQ4" s="1174"/>
      <c r="AFR4" s="1174"/>
      <c r="AFS4" s="1174"/>
      <c r="AFT4" s="1174"/>
      <c r="AFU4" s="1174"/>
      <c r="AFV4" s="1174"/>
      <c r="AFW4" s="1174"/>
      <c r="AFX4" s="1174"/>
      <c r="AFY4" s="1174"/>
      <c r="AFZ4" s="1174"/>
      <c r="AGA4" s="1174"/>
      <c r="AGB4" s="1174"/>
      <c r="AGC4" s="1174"/>
      <c r="AGD4" s="1174"/>
      <c r="AGE4" s="1174"/>
      <c r="AGF4" s="1174"/>
      <c r="AGG4" s="1174"/>
      <c r="AGH4" s="1174"/>
      <c r="AGI4" s="1174"/>
      <c r="AGJ4" s="1174"/>
      <c r="AGK4" s="1174"/>
      <c r="AGL4" s="1174"/>
      <c r="AGM4" s="1174"/>
      <c r="AGN4" s="1174"/>
      <c r="AGO4" s="1174"/>
      <c r="AGP4" s="1174"/>
      <c r="AGQ4" s="1174"/>
      <c r="AGR4" s="1174"/>
      <c r="AGS4" s="1174"/>
      <c r="AGT4" s="1174"/>
      <c r="AGU4" s="1174"/>
      <c r="AGV4" s="1174"/>
      <c r="AGY4" s="1174" t="s">
        <v>382</v>
      </c>
      <c r="AGZ4" s="1174"/>
      <c r="AHA4" s="1174"/>
      <c r="AHB4" s="1174"/>
      <c r="AHC4" s="1174"/>
      <c r="AHD4" s="1174"/>
      <c r="AHE4" s="1174"/>
      <c r="AHF4" s="1174"/>
      <c r="AHG4" s="1174"/>
      <c r="AHH4" s="1174"/>
      <c r="AHI4" s="1174"/>
      <c r="AHJ4" s="1174"/>
      <c r="AHK4" s="1174"/>
      <c r="AHL4" s="1174"/>
      <c r="AHM4" s="1174"/>
      <c r="AHN4" s="1174"/>
      <c r="AHO4" s="1174"/>
      <c r="AHP4" s="1174"/>
      <c r="AHQ4" s="1174"/>
      <c r="AHR4" s="1174"/>
      <c r="AHS4" s="1174"/>
      <c r="AHT4" s="1174"/>
      <c r="AHU4" s="1174"/>
      <c r="AHV4" s="1174"/>
      <c r="AHW4" s="1174"/>
      <c r="AHX4" s="1174"/>
      <c r="AHY4" s="1174"/>
      <c r="AHZ4" s="1174"/>
      <c r="AIA4" s="1174"/>
      <c r="AIB4" s="1174"/>
      <c r="AIC4" s="1174"/>
      <c r="AID4" s="1174"/>
      <c r="AIE4" s="1174"/>
      <c r="AIF4" s="1174"/>
      <c r="AIG4" s="1174"/>
      <c r="AIH4" s="1174"/>
      <c r="AII4" s="1174"/>
      <c r="AIJ4" s="1174"/>
      <c r="AIK4" s="1174"/>
      <c r="AIL4" s="1174"/>
      <c r="AIO4" s="1174" t="s">
        <v>382</v>
      </c>
      <c r="AIP4" s="1174"/>
      <c r="AIQ4" s="1174"/>
      <c r="AIR4" s="1174"/>
      <c r="AIS4" s="1174"/>
      <c r="AIT4" s="1174"/>
      <c r="AIU4" s="1174"/>
      <c r="AIV4" s="1174"/>
      <c r="AIW4" s="1174"/>
      <c r="AIX4" s="1174"/>
      <c r="AIY4" s="1174"/>
      <c r="AIZ4" s="1174"/>
      <c r="AJA4" s="1174"/>
      <c r="AJB4" s="1174"/>
      <c r="AJC4" s="1174"/>
      <c r="AJD4" s="1174"/>
      <c r="AJE4" s="1174"/>
      <c r="AJF4" s="1174"/>
      <c r="AJG4" s="1174"/>
      <c r="AJH4" s="1174"/>
      <c r="AJI4" s="1174"/>
      <c r="AJJ4" s="1174"/>
      <c r="AJK4" s="1174"/>
      <c r="AJL4" s="1174"/>
      <c r="AJM4" s="1174"/>
      <c r="AJN4" s="1174"/>
      <c r="AJO4" s="1174"/>
      <c r="AJP4" s="1174"/>
      <c r="AJQ4" s="1174"/>
      <c r="AJR4" s="1174"/>
      <c r="AJS4" s="1174"/>
      <c r="AJT4" s="1174"/>
      <c r="AJU4" s="1174"/>
      <c r="AJV4" s="1174"/>
      <c r="AJW4" s="1174"/>
      <c r="AJX4" s="1174"/>
      <c r="AJY4" s="1174"/>
      <c r="AJZ4" s="1174"/>
      <c r="AKA4" s="1174"/>
      <c r="AKB4" s="1174"/>
      <c r="AKE4" s="1174" t="s">
        <v>382</v>
      </c>
      <c r="AKF4" s="1174"/>
      <c r="AKG4" s="1174"/>
      <c r="AKH4" s="1174"/>
      <c r="AKI4" s="1174"/>
      <c r="AKJ4" s="1174"/>
      <c r="AKK4" s="1174"/>
      <c r="AKL4" s="1174"/>
      <c r="AKM4" s="1174"/>
      <c r="AKN4" s="1174"/>
      <c r="AKO4" s="1174"/>
      <c r="AKP4" s="1174"/>
      <c r="AKQ4" s="1174"/>
      <c r="AKR4" s="1174"/>
      <c r="AKS4" s="1174"/>
      <c r="AKT4" s="1174"/>
      <c r="AKU4" s="1174"/>
      <c r="AKV4" s="1174"/>
      <c r="AKW4" s="1174"/>
      <c r="AKX4" s="1174"/>
      <c r="AKY4" s="1174"/>
      <c r="AKZ4" s="1174"/>
      <c r="ALA4" s="1174"/>
      <c r="ALB4" s="1174"/>
      <c r="ALC4" s="1174"/>
      <c r="ALD4" s="1174"/>
      <c r="ALE4" s="1174"/>
      <c r="ALF4" s="1174"/>
      <c r="ALG4" s="1174"/>
      <c r="ALH4" s="1174"/>
      <c r="ALI4" s="1174"/>
      <c r="ALJ4" s="1174"/>
      <c r="ALK4" s="1174"/>
      <c r="ALL4" s="1174"/>
      <c r="ALM4" s="1174"/>
      <c r="ALN4" s="1174"/>
      <c r="ALO4" s="1174"/>
      <c r="ALP4" s="1174"/>
      <c r="ALQ4" s="1174"/>
      <c r="ALR4" s="1174"/>
      <c r="ALU4" s="1174" t="s">
        <v>382</v>
      </c>
      <c r="ALV4" s="1174"/>
      <c r="ALW4" s="1174"/>
      <c r="ALX4" s="1174"/>
      <c r="ALY4" s="1174"/>
      <c r="ALZ4" s="1174"/>
      <c r="AMA4" s="1174"/>
      <c r="AMB4" s="1174"/>
      <c r="AMC4" s="1174"/>
      <c r="AMD4" s="1174"/>
      <c r="AME4" s="1174"/>
      <c r="AMF4" s="1174"/>
      <c r="AMG4" s="1174"/>
      <c r="AMH4" s="1174"/>
      <c r="AMI4" s="1174"/>
      <c r="AMJ4" s="1174"/>
      <c r="AMK4" s="1174"/>
      <c r="AML4" s="1174"/>
      <c r="AMM4" s="1174"/>
      <c r="AMN4" s="1174"/>
      <c r="AMO4" s="1174"/>
      <c r="AMP4" s="1174"/>
      <c r="AMQ4" s="1174"/>
      <c r="AMR4" s="1174"/>
      <c r="AMS4" s="1174"/>
      <c r="AMT4" s="1174"/>
      <c r="AMU4" s="1174"/>
      <c r="AMV4" s="1174"/>
      <c r="AMW4" s="1174"/>
      <c r="AMX4" s="1174"/>
      <c r="AMY4" s="1174"/>
      <c r="AMZ4" s="1174"/>
      <c r="ANA4" s="1174"/>
      <c r="ANB4" s="1174"/>
      <c r="ANC4" s="1174"/>
      <c r="AND4" s="1174"/>
      <c r="ANE4" s="1174"/>
      <c r="ANF4" s="1174"/>
      <c r="ANG4" s="1174"/>
      <c r="ANH4" s="1174"/>
      <c r="ANK4" s="1174" t="s">
        <v>382</v>
      </c>
      <c r="ANL4" s="1174"/>
      <c r="ANM4" s="1174"/>
      <c r="ANN4" s="1174"/>
      <c r="ANO4" s="1174"/>
      <c r="ANP4" s="1174"/>
      <c r="ANQ4" s="1174"/>
      <c r="ANR4" s="1174"/>
      <c r="ANS4" s="1174"/>
      <c r="ANT4" s="1174"/>
      <c r="ANU4" s="1174"/>
      <c r="ANV4" s="1174"/>
      <c r="ANW4" s="1174"/>
      <c r="ANX4" s="1174"/>
      <c r="ANY4" s="1174"/>
      <c r="ANZ4" s="1174"/>
      <c r="AOA4" s="1174"/>
      <c r="AOB4" s="1174"/>
      <c r="AOC4" s="1174"/>
      <c r="AOD4" s="1174"/>
      <c r="AOE4" s="1174"/>
      <c r="AOF4" s="1174"/>
      <c r="AOG4" s="1174"/>
      <c r="AOH4" s="1174"/>
      <c r="AOI4" s="1174"/>
      <c r="AOJ4" s="1174"/>
      <c r="AOK4" s="1174"/>
      <c r="AOL4" s="1174"/>
      <c r="AOM4" s="1174"/>
      <c r="AON4" s="1174"/>
      <c r="AOO4" s="1174"/>
      <c r="AOP4" s="1174"/>
      <c r="AOQ4" s="1174"/>
      <c r="AOR4" s="1174"/>
      <c r="AOS4" s="1174"/>
      <c r="AOT4" s="1174"/>
      <c r="AOU4" s="1174"/>
      <c r="AOV4" s="1174"/>
      <c r="AOW4" s="1174"/>
      <c r="AOX4" s="1174"/>
      <c r="APA4" s="1174" t="s">
        <v>382</v>
      </c>
      <c r="APB4" s="1174"/>
      <c r="APC4" s="1174"/>
      <c r="APD4" s="1174"/>
      <c r="APE4" s="1174"/>
      <c r="APF4" s="1174"/>
      <c r="APG4" s="1174"/>
      <c r="APH4" s="1174"/>
      <c r="API4" s="1174"/>
      <c r="APJ4" s="1174"/>
      <c r="APK4" s="1174"/>
      <c r="APL4" s="1174"/>
      <c r="APM4" s="1174"/>
      <c r="APN4" s="1174"/>
      <c r="APO4" s="1174"/>
      <c r="APP4" s="1174"/>
      <c r="APQ4" s="1174"/>
      <c r="APR4" s="1174"/>
      <c r="APS4" s="1174"/>
      <c r="APT4" s="1174"/>
      <c r="APU4" s="1174"/>
      <c r="APV4" s="1174"/>
      <c r="APW4" s="1174"/>
      <c r="APX4" s="1174"/>
      <c r="APY4" s="1174"/>
      <c r="APZ4" s="1174"/>
      <c r="AQA4" s="1174"/>
      <c r="AQB4" s="1174"/>
      <c r="AQC4" s="1174"/>
      <c r="AQD4" s="1174"/>
      <c r="AQE4" s="1174"/>
      <c r="AQF4" s="1174"/>
      <c r="AQG4" s="1174"/>
      <c r="AQH4" s="1174"/>
      <c r="AQI4" s="1174"/>
      <c r="AQJ4" s="1174"/>
      <c r="AQK4" s="1174"/>
      <c r="AQL4" s="1174"/>
      <c r="AQM4" s="1174"/>
      <c r="AQN4" s="1174"/>
      <c r="AQQ4" s="1174" t="s">
        <v>382</v>
      </c>
      <c r="AQR4" s="1174"/>
      <c r="AQS4" s="1174"/>
      <c r="AQT4" s="1174"/>
      <c r="AQU4" s="1174"/>
      <c r="AQV4" s="1174"/>
      <c r="AQW4" s="1174"/>
      <c r="AQX4" s="1174"/>
      <c r="AQY4" s="1174"/>
      <c r="AQZ4" s="1174"/>
      <c r="ARA4" s="1174"/>
      <c r="ARB4" s="1174"/>
      <c r="ARC4" s="1174"/>
      <c r="ARD4" s="1174"/>
      <c r="ARE4" s="1174"/>
      <c r="ARF4" s="1174"/>
      <c r="ARG4" s="1174"/>
      <c r="ARH4" s="1174"/>
      <c r="ARI4" s="1174"/>
      <c r="ARJ4" s="1174"/>
      <c r="ARK4" s="1174"/>
      <c r="ARL4" s="1174"/>
      <c r="ARM4" s="1174"/>
      <c r="ARN4" s="1174"/>
      <c r="ARO4" s="1174"/>
      <c r="ARP4" s="1174"/>
      <c r="ARQ4" s="1174"/>
      <c r="ARR4" s="1174"/>
      <c r="ARS4" s="1174"/>
      <c r="ART4" s="1174"/>
      <c r="ARU4" s="1174"/>
      <c r="ARV4" s="1174"/>
      <c r="ARW4" s="1174"/>
      <c r="ARX4" s="1174"/>
      <c r="ARY4" s="1174"/>
      <c r="ARZ4" s="1174"/>
      <c r="ASA4" s="1174"/>
      <c r="ASB4" s="1174"/>
      <c r="ASC4" s="1174"/>
      <c r="ASD4" s="1174"/>
      <c r="ASG4" s="1174" t="s">
        <v>382</v>
      </c>
      <c r="ASH4" s="1174"/>
      <c r="ASI4" s="1174"/>
      <c r="ASJ4" s="1174"/>
      <c r="ASK4" s="1174"/>
      <c r="ASL4" s="1174"/>
      <c r="ASM4" s="1174"/>
      <c r="ASN4" s="1174"/>
      <c r="ASO4" s="1174"/>
      <c r="ASP4" s="1174"/>
      <c r="ASQ4" s="1174"/>
      <c r="ASR4" s="1174"/>
      <c r="ASS4" s="1174"/>
      <c r="AST4" s="1174"/>
      <c r="ASU4" s="1174"/>
      <c r="ASV4" s="1174"/>
      <c r="ASW4" s="1174"/>
      <c r="ASX4" s="1174"/>
      <c r="ASY4" s="1174"/>
      <c r="ASZ4" s="1174"/>
      <c r="ATA4" s="1174"/>
      <c r="ATB4" s="1174"/>
      <c r="ATC4" s="1174"/>
      <c r="ATD4" s="1174"/>
      <c r="ATE4" s="1174"/>
      <c r="ATF4" s="1174"/>
      <c r="ATG4" s="1174"/>
      <c r="ATH4" s="1174"/>
      <c r="ATI4" s="1174"/>
      <c r="ATJ4" s="1174"/>
      <c r="ATK4" s="1174"/>
      <c r="ATL4" s="1174"/>
      <c r="ATM4" s="1174"/>
      <c r="ATN4" s="1174"/>
      <c r="ATO4" s="1174"/>
      <c r="ATP4" s="1174"/>
      <c r="ATQ4" s="1174"/>
      <c r="ATR4" s="1174"/>
      <c r="ATS4" s="1174"/>
      <c r="ATT4" s="1174"/>
      <c r="ATW4" s="1174" t="s">
        <v>382</v>
      </c>
      <c r="ATX4" s="1174"/>
      <c r="ATY4" s="1174"/>
      <c r="ATZ4" s="1174"/>
      <c r="AUA4" s="1174"/>
      <c r="AUB4" s="1174"/>
      <c r="AUC4" s="1174"/>
      <c r="AUD4" s="1174"/>
      <c r="AUE4" s="1174"/>
      <c r="AUF4" s="1174"/>
      <c r="AUG4" s="1174"/>
      <c r="AUH4" s="1174"/>
      <c r="AUI4" s="1174"/>
      <c r="AUJ4" s="1174"/>
      <c r="AUK4" s="1174"/>
      <c r="AUL4" s="1174"/>
      <c r="AUM4" s="1174"/>
      <c r="AUN4" s="1174"/>
      <c r="AUO4" s="1174"/>
      <c r="AUP4" s="1174"/>
      <c r="AUQ4" s="1174"/>
      <c r="AUR4" s="1174"/>
      <c r="AUS4" s="1174"/>
      <c r="AUT4" s="1174"/>
      <c r="AUU4" s="1174"/>
      <c r="AUV4" s="1174"/>
      <c r="AUW4" s="1174"/>
      <c r="AUX4" s="1174"/>
      <c r="AUY4" s="1174"/>
      <c r="AUZ4" s="1174"/>
      <c r="AVA4" s="1174"/>
      <c r="AVB4" s="1174"/>
      <c r="AVC4" s="1174"/>
      <c r="AVD4" s="1174"/>
      <c r="AVE4" s="1174"/>
      <c r="AVF4" s="1174"/>
      <c r="AVG4" s="1174"/>
      <c r="AVH4" s="1174"/>
      <c r="AVI4" s="1174"/>
      <c r="AVJ4" s="1174"/>
      <c r="AVM4" s="1174" t="s">
        <v>382</v>
      </c>
      <c r="AVN4" s="1174"/>
      <c r="AVO4" s="1174"/>
      <c r="AVP4" s="1174"/>
      <c r="AVQ4" s="1174"/>
      <c r="AVR4" s="1174"/>
      <c r="AVS4" s="1174"/>
      <c r="AVT4" s="1174"/>
      <c r="AVU4" s="1174"/>
      <c r="AVV4" s="1174"/>
      <c r="AVW4" s="1174"/>
      <c r="AVX4" s="1174"/>
      <c r="AVY4" s="1174"/>
      <c r="AVZ4" s="1174"/>
      <c r="AWA4" s="1174"/>
      <c r="AWB4" s="1174"/>
      <c r="AWC4" s="1174"/>
      <c r="AWD4" s="1174"/>
      <c r="AWE4" s="1174"/>
      <c r="AWF4" s="1174"/>
      <c r="AWG4" s="1174"/>
      <c r="AWH4" s="1174"/>
      <c r="AWI4" s="1174"/>
      <c r="AWJ4" s="1174"/>
      <c r="AWK4" s="1174"/>
      <c r="AWL4" s="1174"/>
      <c r="AWM4" s="1174"/>
      <c r="AWN4" s="1174"/>
      <c r="AWO4" s="1174"/>
      <c r="AWP4" s="1174"/>
      <c r="AWQ4" s="1174"/>
      <c r="AWR4" s="1174"/>
      <c r="AWS4" s="1174"/>
      <c r="AWT4" s="1174"/>
      <c r="AWU4" s="1174"/>
      <c r="AWV4" s="1174"/>
      <c r="AWW4" s="1174"/>
      <c r="AWX4" s="1174"/>
      <c r="AWY4" s="1174"/>
      <c r="AWZ4" s="1174"/>
      <c r="AXC4" s="1174" t="s">
        <v>382</v>
      </c>
      <c r="AXD4" s="1174"/>
      <c r="AXE4" s="1174"/>
      <c r="AXF4" s="1174"/>
      <c r="AXG4" s="1174"/>
      <c r="AXH4" s="1174"/>
      <c r="AXI4" s="1174"/>
      <c r="AXJ4" s="1174"/>
      <c r="AXK4" s="1174"/>
      <c r="AXL4" s="1174"/>
      <c r="AXM4" s="1174"/>
      <c r="AXN4" s="1174"/>
      <c r="AXO4" s="1174"/>
      <c r="AXP4" s="1174"/>
      <c r="AXQ4" s="1174"/>
      <c r="AXR4" s="1174"/>
      <c r="AXS4" s="1174"/>
      <c r="AXT4" s="1174"/>
      <c r="AXU4" s="1174"/>
      <c r="AXV4" s="1174"/>
      <c r="AXW4" s="1174"/>
      <c r="AXX4" s="1174"/>
      <c r="AXY4" s="1174"/>
      <c r="AXZ4" s="1174"/>
      <c r="AYA4" s="1174"/>
      <c r="AYB4" s="1174"/>
      <c r="AYC4" s="1174"/>
      <c r="AYD4" s="1174"/>
      <c r="AYE4" s="1174"/>
      <c r="AYF4" s="1174"/>
      <c r="AYG4" s="1174"/>
      <c r="AYH4" s="1174"/>
      <c r="AYI4" s="1174"/>
      <c r="AYJ4" s="1174"/>
      <c r="AYK4" s="1174"/>
      <c r="AYL4" s="1174"/>
      <c r="AYM4" s="1174"/>
      <c r="AYN4" s="1174"/>
      <c r="AYO4" s="1174"/>
      <c r="AYP4" s="1174"/>
      <c r="AYS4" s="1174" t="s">
        <v>382</v>
      </c>
      <c r="AYT4" s="1174"/>
      <c r="AYU4" s="1174"/>
      <c r="AYV4" s="1174"/>
      <c r="AYW4" s="1174"/>
      <c r="AYX4" s="1174"/>
      <c r="AYY4" s="1174"/>
      <c r="AYZ4" s="1174"/>
      <c r="AZA4" s="1174"/>
      <c r="AZB4" s="1174"/>
      <c r="AZC4" s="1174"/>
      <c r="AZD4" s="1174"/>
      <c r="AZE4" s="1174"/>
      <c r="AZF4" s="1174"/>
      <c r="AZG4" s="1174"/>
      <c r="AZH4" s="1174"/>
      <c r="AZI4" s="1174"/>
      <c r="AZJ4" s="1174"/>
      <c r="AZK4" s="1174"/>
      <c r="AZL4" s="1174"/>
      <c r="AZM4" s="1174"/>
      <c r="AZN4" s="1174"/>
      <c r="AZO4" s="1174"/>
      <c r="AZP4" s="1174"/>
      <c r="AZQ4" s="1174"/>
      <c r="AZR4" s="1174"/>
      <c r="AZS4" s="1174"/>
      <c r="AZT4" s="1174"/>
      <c r="AZU4" s="1174"/>
      <c r="AZV4" s="1174"/>
      <c r="AZW4" s="1174"/>
      <c r="AZX4" s="1174"/>
      <c r="AZY4" s="1174"/>
      <c r="AZZ4" s="1174"/>
      <c r="BAA4" s="1174"/>
      <c r="BAB4" s="1174"/>
      <c r="BAC4" s="1174"/>
      <c r="BAD4" s="1174"/>
      <c r="BAE4" s="1174"/>
      <c r="BAF4" s="1174"/>
      <c r="BAI4" s="1174" t="s">
        <v>382</v>
      </c>
      <c r="BAJ4" s="1174"/>
      <c r="BAK4" s="1174"/>
      <c r="BAL4" s="1174"/>
      <c r="BAM4" s="1174"/>
      <c r="BAN4" s="1174"/>
      <c r="BAO4" s="1174"/>
      <c r="BAP4" s="1174"/>
      <c r="BAQ4" s="1174"/>
      <c r="BAR4" s="1174"/>
      <c r="BAS4" s="1174"/>
      <c r="BAT4" s="1174"/>
      <c r="BAU4" s="1174"/>
      <c r="BAV4" s="1174"/>
      <c r="BAW4" s="1174"/>
      <c r="BAX4" s="1174"/>
      <c r="BAY4" s="1174"/>
      <c r="BAZ4" s="1174"/>
      <c r="BBA4" s="1174"/>
      <c r="BBB4" s="1174"/>
      <c r="BBC4" s="1174"/>
      <c r="BBD4" s="1174"/>
      <c r="BBE4" s="1174"/>
      <c r="BBF4" s="1174"/>
      <c r="BBG4" s="1174"/>
      <c r="BBH4" s="1174"/>
      <c r="BBI4" s="1174"/>
      <c r="BBJ4" s="1174"/>
      <c r="BBK4" s="1174"/>
      <c r="BBL4" s="1174"/>
      <c r="BBM4" s="1174"/>
      <c r="BBN4" s="1174"/>
      <c r="BBO4" s="1174"/>
      <c r="BBP4" s="1174"/>
      <c r="BBQ4" s="1174"/>
      <c r="BBR4" s="1174"/>
      <c r="BBS4" s="1174"/>
      <c r="BBT4" s="1174"/>
      <c r="BBU4" s="1174"/>
      <c r="BBV4" s="1174"/>
      <c r="BBY4" s="1174" t="s">
        <v>382</v>
      </c>
      <c r="BBZ4" s="1174"/>
      <c r="BCA4" s="1174"/>
      <c r="BCB4" s="1174"/>
      <c r="BCC4" s="1174"/>
      <c r="BCD4" s="1174"/>
      <c r="BCE4" s="1174"/>
      <c r="BCF4" s="1174"/>
      <c r="BCG4" s="1174"/>
      <c r="BCH4" s="1174"/>
      <c r="BCI4" s="1174"/>
      <c r="BCJ4" s="1174"/>
      <c r="BCK4" s="1174"/>
      <c r="BCL4" s="1174"/>
      <c r="BCM4" s="1174"/>
      <c r="BCN4" s="1174"/>
      <c r="BCO4" s="1174"/>
      <c r="BCP4" s="1174"/>
      <c r="BCQ4" s="1174"/>
      <c r="BCR4" s="1174"/>
      <c r="BCS4" s="1174"/>
      <c r="BCT4" s="1174"/>
      <c r="BCU4" s="1174"/>
      <c r="BCV4" s="1174"/>
      <c r="BCW4" s="1174"/>
      <c r="BCX4" s="1174"/>
      <c r="BCY4" s="1174"/>
      <c r="BCZ4" s="1174"/>
      <c r="BDA4" s="1174"/>
      <c r="BDB4" s="1174"/>
      <c r="BDC4" s="1174"/>
      <c r="BDD4" s="1174"/>
      <c r="BDE4" s="1174"/>
      <c r="BDF4" s="1174"/>
      <c r="BDG4" s="1174"/>
      <c r="BDH4" s="1174"/>
      <c r="BDI4" s="1174"/>
      <c r="BDJ4" s="1174"/>
      <c r="BDK4" s="1174"/>
      <c r="BDL4" s="1174"/>
      <c r="BDO4" s="1174" t="s">
        <v>382</v>
      </c>
      <c r="BDP4" s="1174"/>
      <c r="BDQ4" s="1174"/>
      <c r="BDR4" s="1174"/>
      <c r="BDS4" s="1174"/>
      <c r="BDT4" s="1174"/>
      <c r="BDU4" s="1174"/>
      <c r="BDV4" s="1174"/>
      <c r="BDW4" s="1174"/>
      <c r="BDX4" s="1174"/>
      <c r="BDY4" s="1174"/>
      <c r="BDZ4" s="1174"/>
      <c r="BEA4" s="1174"/>
      <c r="BEB4" s="1174"/>
      <c r="BEC4" s="1174"/>
      <c r="BED4" s="1174"/>
      <c r="BEE4" s="1174"/>
      <c r="BEF4" s="1174"/>
      <c r="BEG4" s="1174"/>
      <c r="BEH4" s="1174"/>
      <c r="BEI4" s="1174"/>
      <c r="BEJ4" s="1174"/>
      <c r="BEK4" s="1174"/>
      <c r="BEL4" s="1174"/>
      <c r="BEM4" s="1174"/>
      <c r="BEN4" s="1174"/>
      <c r="BEO4" s="1174"/>
      <c r="BEP4" s="1174"/>
      <c r="BEQ4" s="1174"/>
      <c r="BER4" s="1174"/>
      <c r="BES4" s="1174"/>
      <c r="BET4" s="1174"/>
      <c r="BEU4" s="1174"/>
      <c r="BEV4" s="1174"/>
      <c r="BEW4" s="1174"/>
      <c r="BEX4" s="1174"/>
      <c r="BEY4" s="1174"/>
      <c r="BEZ4" s="1174"/>
      <c r="BFA4" s="1174"/>
      <c r="BFB4" s="1174"/>
      <c r="BFE4" s="1174" t="s">
        <v>382</v>
      </c>
      <c r="BFF4" s="1174"/>
      <c r="BFG4" s="1174"/>
      <c r="BFH4" s="1174"/>
      <c r="BFI4" s="1174"/>
      <c r="BFJ4" s="1174"/>
      <c r="BFK4" s="1174"/>
      <c r="BFL4" s="1174"/>
      <c r="BFM4" s="1174"/>
      <c r="BFN4" s="1174"/>
      <c r="BFO4" s="1174"/>
      <c r="BFP4" s="1174"/>
      <c r="BFQ4" s="1174"/>
      <c r="BFR4" s="1174"/>
      <c r="BFS4" s="1174"/>
      <c r="BFT4" s="1174"/>
      <c r="BFU4" s="1174"/>
      <c r="BFV4" s="1174"/>
      <c r="BFW4" s="1174"/>
      <c r="BFX4" s="1174"/>
      <c r="BFY4" s="1174"/>
      <c r="BFZ4" s="1174"/>
      <c r="BGA4" s="1174"/>
      <c r="BGB4" s="1174"/>
      <c r="BGC4" s="1174"/>
      <c r="BGD4" s="1174"/>
      <c r="BGE4" s="1174"/>
      <c r="BGF4" s="1174"/>
      <c r="BGG4" s="1174"/>
      <c r="BGH4" s="1174"/>
      <c r="BGI4" s="1174"/>
      <c r="BGJ4" s="1174"/>
      <c r="BGK4" s="1174"/>
      <c r="BGL4" s="1174"/>
      <c r="BGM4" s="1174"/>
      <c r="BGN4" s="1174"/>
      <c r="BGO4" s="1174"/>
      <c r="BGP4" s="1174"/>
      <c r="BGQ4" s="1174"/>
      <c r="BGR4" s="1174"/>
      <c r="BGU4" s="1174" t="s">
        <v>382</v>
      </c>
      <c r="BGV4" s="1174"/>
      <c r="BGW4" s="1174"/>
      <c r="BGX4" s="1174"/>
      <c r="BGY4" s="1174"/>
      <c r="BGZ4" s="1174"/>
      <c r="BHA4" s="1174"/>
      <c r="BHB4" s="1174"/>
      <c r="BHC4" s="1174"/>
      <c r="BHD4" s="1174"/>
      <c r="BHE4" s="1174"/>
      <c r="BHF4" s="1174"/>
      <c r="BHG4" s="1174"/>
      <c r="BHH4" s="1174"/>
      <c r="BHI4" s="1174"/>
      <c r="BHJ4" s="1174"/>
      <c r="BHK4" s="1174"/>
      <c r="BHL4" s="1174"/>
      <c r="BHM4" s="1174"/>
      <c r="BHN4" s="1174"/>
      <c r="BHO4" s="1174"/>
      <c r="BHP4" s="1174"/>
      <c r="BHQ4" s="1174"/>
      <c r="BHR4" s="1174"/>
      <c r="BHS4" s="1174"/>
      <c r="BHT4" s="1174"/>
      <c r="BHU4" s="1174"/>
      <c r="BHV4" s="1174"/>
      <c r="BHW4" s="1174"/>
      <c r="BHX4" s="1174"/>
      <c r="BHY4" s="1174"/>
      <c r="BHZ4" s="1174"/>
      <c r="BIA4" s="1174"/>
      <c r="BIB4" s="1174"/>
      <c r="BIC4" s="1174"/>
      <c r="BID4" s="1174"/>
      <c r="BIE4" s="1174"/>
      <c r="BIF4" s="1174"/>
      <c r="BIG4" s="1174"/>
      <c r="BIH4" s="1174"/>
      <c r="BIK4" s="1174" t="s">
        <v>382</v>
      </c>
      <c r="BIL4" s="1174"/>
      <c r="BIM4" s="1174"/>
      <c r="BIN4" s="1174"/>
      <c r="BIO4" s="1174"/>
      <c r="BIP4" s="1174"/>
      <c r="BIQ4" s="1174"/>
      <c r="BIR4" s="1174"/>
      <c r="BIS4" s="1174"/>
      <c r="BIT4" s="1174"/>
      <c r="BIU4" s="1174"/>
      <c r="BIV4" s="1174"/>
      <c r="BIW4" s="1174"/>
      <c r="BIX4" s="1174"/>
      <c r="BIY4" s="1174"/>
      <c r="BIZ4" s="1174"/>
      <c r="BJA4" s="1174"/>
      <c r="BJB4" s="1174"/>
      <c r="BJC4" s="1174"/>
      <c r="BJD4" s="1174"/>
      <c r="BJE4" s="1174"/>
      <c r="BJF4" s="1174"/>
      <c r="BJG4" s="1174"/>
      <c r="BJH4" s="1174"/>
      <c r="BJI4" s="1174"/>
      <c r="BJJ4" s="1174"/>
      <c r="BJK4" s="1174"/>
      <c r="BJL4" s="1174"/>
      <c r="BJM4" s="1174"/>
      <c r="BJN4" s="1174"/>
      <c r="BJO4" s="1174"/>
      <c r="BJP4" s="1174"/>
      <c r="BJQ4" s="1174"/>
      <c r="BJR4" s="1174"/>
      <c r="BJS4" s="1174"/>
      <c r="BJT4" s="1174"/>
      <c r="BJU4" s="1174"/>
      <c r="BJV4" s="1174"/>
      <c r="BJW4" s="1174"/>
      <c r="BJX4" s="1174"/>
      <c r="BKA4" s="1174" t="s">
        <v>382</v>
      </c>
      <c r="BKB4" s="1174"/>
      <c r="BKC4" s="1174"/>
      <c r="BKD4" s="1174"/>
      <c r="BKE4" s="1174"/>
      <c r="BKF4" s="1174"/>
      <c r="BKG4" s="1174"/>
      <c r="BKH4" s="1174"/>
      <c r="BKI4" s="1174"/>
      <c r="BKJ4" s="1174"/>
      <c r="BKK4" s="1174"/>
      <c r="BKL4" s="1174"/>
      <c r="BKM4" s="1174"/>
      <c r="BKN4" s="1174"/>
      <c r="BKO4" s="1174"/>
      <c r="BKP4" s="1174"/>
      <c r="BKQ4" s="1174"/>
      <c r="BKR4" s="1174"/>
      <c r="BKS4" s="1174"/>
      <c r="BKT4" s="1174"/>
      <c r="BKU4" s="1174"/>
      <c r="BKV4" s="1174"/>
      <c r="BKW4" s="1174"/>
      <c r="BKX4" s="1174"/>
      <c r="BKY4" s="1174"/>
      <c r="BKZ4" s="1174"/>
      <c r="BLA4" s="1174"/>
      <c r="BLB4" s="1174"/>
      <c r="BLC4" s="1174"/>
      <c r="BLD4" s="1174"/>
      <c r="BLE4" s="1174"/>
      <c r="BLF4" s="1174"/>
      <c r="BLG4" s="1174"/>
      <c r="BLH4" s="1174"/>
      <c r="BLI4" s="1174"/>
      <c r="BLJ4" s="1174"/>
      <c r="BLK4" s="1174"/>
      <c r="BLL4" s="1174"/>
      <c r="BLM4" s="1174"/>
      <c r="BLN4" s="1174"/>
      <c r="BLQ4" s="1174" t="s">
        <v>382</v>
      </c>
      <c r="BLR4" s="1174"/>
      <c r="BLS4" s="1174"/>
      <c r="BLT4" s="1174"/>
      <c r="BLU4" s="1174"/>
      <c r="BLV4" s="1174"/>
      <c r="BLW4" s="1174"/>
      <c r="BLX4" s="1174"/>
      <c r="BLY4" s="1174"/>
      <c r="BLZ4" s="1174"/>
      <c r="BMA4" s="1174"/>
      <c r="BMB4" s="1174"/>
      <c r="BMC4" s="1174"/>
      <c r="BMD4" s="1174"/>
      <c r="BME4" s="1174"/>
      <c r="BMF4" s="1174"/>
      <c r="BMG4" s="1174"/>
      <c r="BMH4" s="1174"/>
      <c r="BMI4" s="1174"/>
      <c r="BMJ4" s="1174"/>
      <c r="BMK4" s="1174"/>
      <c r="BML4" s="1174"/>
      <c r="BMM4" s="1174"/>
      <c r="BMN4" s="1174"/>
      <c r="BMO4" s="1174"/>
      <c r="BMP4" s="1174"/>
      <c r="BMQ4" s="1174"/>
      <c r="BMR4" s="1174"/>
      <c r="BMS4" s="1174"/>
      <c r="BMT4" s="1174"/>
      <c r="BMU4" s="1174"/>
      <c r="BMV4" s="1174"/>
      <c r="BMW4" s="1174"/>
      <c r="BMX4" s="1174"/>
      <c r="BMY4" s="1174"/>
      <c r="BMZ4" s="1174"/>
      <c r="BNA4" s="1174"/>
      <c r="BNB4" s="1174"/>
      <c r="BNC4" s="1174"/>
      <c r="BND4" s="1174"/>
      <c r="BNG4" s="1174" t="s">
        <v>382</v>
      </c>
      <c r="BNH4" s="1174"/>
      <c r="BNI4" s="1174"/>
      <c r="BNJ4" s="1174"/>
      <c r="BNK4" s="1174"/>
      <c r="BNL4" s="1174"/>
      <c r="BNM4" s="1174"/>
      <c r="BNN4" s="1174"/>
      <c r="BNO4" s="1174"/>
      <c r="BNP4" s="1174"/>
      <c r="BNQ4" s="1174"/>
      <c r="BNR4" s="1174"/>
      <c r="BNS4" s="1174"/>
      <c r="BNT4" s="1174"/>
      <c r="BNU4" s="1174"/>
      <c r="BNV4" s="1174"/>
      <c r="BNW4" s="1174"/>
      <c r="BNX4" s="1174"/>
      <c r="BNY4" s="1174"/>
      <c r="BNZ4" s="1174"/>
      <c r="BOA4" s="1174"/>
      <c r="BOB4" s="1174"/>
      <c r="BOC4" s="1174"/>
      <c r="BOD4" s="1174"/>
      <c r="BOE4" s="1174"/>
      <c r="BOF4" s="1174"/>
      <c r="BOG4" s="1174"/>
      <c r="BOH4" s="1174"/>
      <c r="BOI4" s="1174"/>
      <c r="BOJ4" s="1174"/>
      <c r="BOK4" s="1174"/>
      <c r="BOL4" s="1174"/>
      <c r="BOM4" s="1174"/>
      <c r="BON4" s="1174"/>
      <c r="BOO4" s="1174"/>
      <c r="BOP4" s="1174"/>
      <c r="BOQ4" s="1174"/>
      <c r="BOR4" s="1174"/>
      <c r="BOS4" s="1174"/>
      <c r="BOT4" s="1174"/>
      <c r="BOW4" s="1174" t="s">
        <v>382</v>
      </c>
      <c r="BOX4" s="1174"/>
      <c r="BOY4" s="1174"/>
      <c r="BOZ4" s="1174"/>
      <c r="BPA4" s="1174"/>
      <c r="BPB4" s="1174"/>
      <c r="BPC4" s="1174"/>
      <c r="BPD4" s="1174"/>
      <c r="BPE4" s="1174"/>
      <c r="BPF4" s="1174"/>
      <c r="BPG4" s="1174"/>
      <c r="BPH4" s="1174"/>
      <c r="BPI4" s="1174"/>
      <c r="BPJ4" s="1174"/>
      <c r="BPK4" s="1174"/>
      <c r="BPL4" s="1174"/>
      <c r="BPM4" s="1174"/>
      <c r="BPN4" s="1174"/>
      <c r="BPO4" s="1174"/>
      <c r="BPP4" s="1174"/>
      <c r="BPQ4" s="1174"/>
      <c r="BPR4" s="1174"/>
      <c r="BPS4" s="1174"/>
      <c r="BPT4" s="1174"/>
      <c r="BPU4" s="1174"/>
      <c r="BPV4" s="1174"/>
      <c r="BPW4" s="1174"/>
      <c r="BPX4" s="1174"/>
      <c r="BPY4" s="1174"/>
      <c r="BPZ4" s="1174"/>
      <c r="BQA4" s="1174"/>
      <c r="BQB4" s="1174"/>
      <c r="BQC4" s="1174"/>
      <c r="BQD4" s="1174"/>
      <c r="BQE4" s="1174"/>
      <c r="BQF4" s="1174"/>
      <c r="BQG4" s="1174"/>
      <c r="BQH4" s="1174"/>
      <c r="BQI4" s="1174"/>
      <c r="BQJ4" s="1174"/>
      <c r="BQM4" s="1174" t="s">
        <v>382</v>
      </c>
      <c r="BQN4" s="1174"/>
      <c r="BQO4" s="1174"/>
      <c r="BQP4" s="1174"/>
      <c r="BQQ4" s="1174"/>
      <c r="BQR4" s="1174"/>
      <c r="BQS4" s="1174"/>
      <c r="BQT4" s="1174"/>
      <c r="BQU4" s="1174"/>
      <c r="BQV4" s="1174"/>
      <c r="BQW4" s="1174"/>
      <c r="BQX4" s="1174"/>
      <c r="BQY4" s="1174"/>
      <c r="BQZ4" s="1174"/>
      <c r="BRA4" s="1174"/>
      <c r="BRB4" s="1174"/>
      <c r="BRC4" s="1174"/>
      <c r="BRD4" s="1174"/>
      <c r="BRE4" s="1174"/>
      <c r="BRF4" s="1174"/>
      <c r="BRG4" s="1174"/>
      <c r="BRH4" s="1174"/>
      <c r="BRI4" s="1174"/>
      <c r="BRJ4" s="1174"/>
      <c r="BRK4" s="1174"/>
      <c r="BRL4" s="1174"/>
      <c r="BRM4" s="1174"/>
      <c r="BRN4" s="1174"/>
      <c r="BRO4" s="1174"/>
      <c r="BRP4" s="1174"/>
      <c r="BRQ4" s="1174"/>
      <c r="BRR4" s="1174"/>
      <c r="BRS4" s="1174"/>
      <c r="BRT4" s="1174"/>
      <c r="BRU4" s="1174"/>
      <c r="BRV4" s="1174"/>
      <c r="BRW4" s="1174"/>
      <c r="BRX4" s="1174"/>
      <c r="BRY4" s="1174"/>
      <c r="BRZ4" s="1174"/>
      <c r="BSC4" s="1174" t="s">
        <v>382</v>
      </c>
      <c r="BSD4" s="1174"/>
      <c r="BSE4" s="1174"/>
      <c r="BSF4" s="1174"/>
      <c r="BSG4" s="1174"/>
      <c r="BSH4" s="1174"/>
      <c r="BSI4" s="1174"/>
      <c r="BSJ4" s="1174"/>
      <c r="BSK4" s="1174"/>
      <c r="BSL4" s="1174"/>
      <c r="BSM4" s="1174"/>
      <c r="BSN4" s="1174"/>
      <c r="BSO4" s="1174"/>
      <c r="BSP4" s="1174"/>
      <c r="BSQ4" s="1174"/>
      <c r="BSR4" s="1174"/>
      <c r="BSS4" s="1174"/>
      <c r="BST4" s="1174"/>
      <c r="BSU4" s="1174"/>
      <c r="BSV4" s="1174"/>
      <c r="BSW4" s="1174"/>
      <c r="BSX4" s="1174"/>
      <c r="BSY4" s="1174"/>
      <c r="BSZ4" s="1174"/>
      <c r="BTA4" s="1174"/>
      <c r="BTB4" s="1174"/>
      <c r="BTC4" s="1174"/>
      <c r="BTD4" s="1174"/>
      <c r="BTE4" s="1174"/>
      <c r="BTF4" s="1174"/>
      <c r="BTG4" s="1174"/>
      <c r="BTH4" s="1174"/>
      <c r="BTI4" s="1174"/>
      <c r="BTJ4" s="1174"/>
      <c r="BTK4" s="1174"/>
      <c r="BTL4" s="1174"/>
      <c r="BTM4" s="1174"/>
      <c r="BTN4" s="1174"/>
      <c r="BTO4" s="1174"/>
      <c r="BTP4" s="1174"/>
      <c r="BTS4" s="1174" t="s">
        <v>382</v>
      </c>
      <c r="BTT4" s="1174"/>
      <c r="BTU4" s="1174"/>
      <c r="BTV4" s="1174"/>
      <c r="BTW4" s="1174"/>
      <c r="BTX4" s="1174"/>
      <c r="BTY4" s="1174"/>
      <c r="BTZ4" s="1174"/>
      <c r="BUA4" s="1174"/>
      <c r="BUB4" s="1174"/>
      <c r="BUC4" s="1174"/>
      <c r="BUD4" s="1174"/>
      <c r="BUE4" s="1174"/>
      <c r="BUF4" s="1174"/>
      <c r="BUG4" s="1174"/>
      <c r="BUH4" s="1174"/>
      <c r="BUI4" s="1174"/>
      <c r="BUJ4" s="1174"/>
      <c r="BUK4" s="1174"/>
      <c r="BUL4" s="1174"/>
      <c r="BUM4" s="1174"/>
      <c r="BUN4" s="1174"/>
      <c r="BUO4" s="1174"/>
      <c r="BUP4" s="1174"/>
      <c r="BUQ4" s="1174"/>
      <c r="BUR4" s="1174"/>
      <c r="BUS4" s="1174"/>
      <c r="BUT4" s="1174"/>
      <c r="BUU4" s="1174"/>
      <c r="BUV4" s="1174"/>
      <c r="BUW4" s="1174"/>
      <c r="BUX4" s="1174"/>
      <c r="BUY4" s="1174"/>
      <c r="BUZ4" s="1174"/>
      <c r="BVA4" s="1174"/>
      <c r="BVB4" s="1174"/>
      <c r="BVC4" s="1174"/>
      <c r="BVD4" s="1174"/>
      <c r="BVE4" s="1174"/>
      <c r="BVF4" s="1174"/>
      <c r="BVI4" s="1174" t="s">
        <v>382</v>
      </c>
      <c r="BVJ4" s="1174"/>
      <c r="BVK4" s="1174"/>
      <c r="BVL4" s="1174"/>
      <c r="BVM4" s="1174"/>
      <c r="BVN4" s="1174"/>
      <c r="BVO4" s="1174"/>
      <c r="BVP4" s="1174"/>
      <c r="BVQ4" s="1174"/>
      <c r="BVR4" s="1174"/>
      <c r="BVS4" s="1174"/>
      <c r="BVT4" s="1174"/>
      <c r="BVU4" s="1174"/>
      <c r="BVV4" s="1174"/>
      <c r="BVW4" s="1174"/>
      <c r="BVX4" s="1174"/>
      <c r="BVY4" s="1174"/>
      <c r="BVZ4" s="1174"/>
      <c r="BWA4" s="1174"/>
      <c r="BWB4" s="1174"/>
      <c r="BWC4" s="1174"/>
      <c r="BWD4" s="1174"/>
      <c r="BWE4" s="1174"/>
      <c r="BWF4" s="1174"/>
      <c r="BWG4" s="1174"/>
      <c r="BWH4" s="1174"/>
      <c r="BWI4" s="1174"/>
      <c r="BWJ4" s="1174"/>
      <c r="BWK4" s="1174"/>
      <c r="BWL4" s="1174"/>
      <c r="BWM4" s="1174"/>
      <c r="BWN4" s="1174"/>
      <c r="BWO4" s="1174"/>
      <c r="BWP4" s="1174"/>
      <c r="BWQ4" s="1174"/>
      <c r="BWR4" s="1174"/>
      <c r="BWS4" s="1174"/>
      <c r="BWT4" s="1174"/>
      <c r="BWU4" s="1174"/>
      <c r="BWV4" s="1174"/>
      <c r="BWY4" s="1174" t="s">
        <v>382</v>
      </c>
      <c r="BWZ4" s="1174"/>
      <c r="BXA4" s="1174"/>
      <c r="BXB4" s="1174"/>
      <c r="BXC4" s="1174"/>
      <c r="BXD4" s="1174"/>
      <c r="BXE4" s="1174"/>
      <c r="BXF4" s="1174"/>
      <c r="BXG4" s="1174"/>
      <c r="BXH4" s="1174"/>
      <c r="BXI4" s="1174"/>
      <c r="BXJ4" s="1174"/>
      <c r="BXK4" s="1174"/>
      <c r="BXL4" s="1174"/>
      <c r="BXM4" s="1174"/>
      <c r="BXN4" s="1174"/>
      <c r="BXO4" s="1174"/>
      <c r="BXP4" s="1174"/>
      <c r="BXQ4" s="1174"/>
      <c r="BXR4" s="1174"/>
      <c r="BXS4" s="1174"/>
      <c r="BXT4" s="1174"/>
      <c r="BXU4" s="1174"/>
      <c r="BXV4" s="1174"/>
      <c r="BXW4" s="1174"/>
      <c r="BXX4" s="1174"/>
      <c r="BXY4" s="1174"/>
      <c r="BXZ4" s="1174"/>
      <c r="BYA4" s="1174"/>
      <c r="BYB4" s="1174"/>
      <c r="BYC4" s="1174"/>
      <c r="BYD4" s="1174"/>
      <c r="BYE4" s="1174"/>
      <c r="BYF4" s="1174"/>
      <c r="BYG4" s="1174"/>
      <c r="BYH4" s="1174"/>
      <c r="BYI4" s="1174"/>
      <c r="BYJ4" s="1174"/>
      <c r="BYK4" s="1174"/>
      <c r="BYL4" s="1174"/>
      <c r="BYO4" s="1174" t="s">
        <v>382</v>
      </c>
      <c r="BYP4" s="1174"/>
      <c r="BYQ4" s="1174"/>
      <c r="BYR4" s="1174"/>
      <c r="BYS4" s="1174"/>
      <c r="BYT4" s="1174"/>
      <c r="BYU4" s="1174"/>
      <c r="BYV4" s="1174"/>
      <c r="BYW4" s="1174"/>
      <c r="BYX4" s="1174"/>
      <c r="BYY4" s="1174"/>
      <c r="BYZ4" s="1174"/>
      <c r="BZA4" s="1174"/>
      <c r="BZB4" s="1174"/>
      <c r="BZC4" s="1174"/>
      <c r="BZD4" s="1174"/>
      <c r="BZE4" s="1174"/>
      <c r="BZF4" s="1174"/>
      <c r="BZG4" s="1174"/>
      <c r="BZH4" s="1174"/>
      <c r="BZI4" s="1174"/>
      <c r="BZJ4" s="1174"/>
      <c r="BZK4" s="1174"/>
      <c r="BZL4" s="1174"/>
      <c r="BZM4" s="1174"/>
      <c r="BZN4" s="1174"/>
      <c r="BZO4" s="1174"/>
      <c r="BZP4" s="1174"/>
      <c r="BZQ4" s="1174"/>
      <c r="BZR4" s="1174"/>
      <c r="BZS4" s="1174"/>
      <c r="BZT4" s="1174"/>
      <c r="BZU4" s="1174"/>
      <c r="BZV4" s="1174"/>
      <c r="BZW4" s="1174"/>
      <c r="BZX4" s="1174"/>
      <c r="BZY4" s="1174"/>
      <c r="BZZ4" s="1174"/>
      <c r="CAA4" s="1174"/>
      <c r="CAB4" s="1174"/>
      <c r="CAE4" s="1174" t="s">
        <v>382</v>
      </c>
      <c r="CAF4" s="1174"/>
      <c r="CAG4" s="1174"/>
      <c r="CAH4" s="1174"/>
      <c r="CAI4" s="1174"/>
      <c r="CAJ4" s="1174"/>
      <c r="CAK4" s="1174"/>
      <c r="CAL4" s="1174"/>
      <c r="CAM4" s="1174"/>
      <c r="CAN4" s="1174"/>
      <c r="CAO4" s="1174"/>
      <c r="CAP4" s="1174"/>
      <c r="CAQ4" s="1174"/>
      <c r="CAR4" s="1174"/>
      <c r="CAS4" s="1174"/>
      <c r="CAT4" s="1174"/>
      <c r="CAU4" s="1174"/>
      <c r="CAV4" s="1174"/>
      <c r="CAW4" s="1174"/>
      <c r="CAX4" s="1174"/>
      <c r="CAY4" s="1174"/>
      <c r="CAZ4" s="1174"/>
      <c r="CBA4" s="1174"/>
      <c r="CBB4" s="1174"/>
      <c r="CBC4" s="1174"/>
      <c r="CBD4" s="1174"/>
      <c r="CBE4" s="1174"/>
      <c r="CBF4" s="1174"/>
      <c r="CBG4" s="1174"/>
      <c r="CBH4" s="1174"/>
      <c r="CBI4" s="1174"/>
      <c r="CBJ4" s="1174"/>
      <c r="CBK4" s="1174"/>
      <c r="CBL4" s="1174"/>
      <c r="CBM4" s="1174"/>
      <c r="CBN4" s="1174"/>
      <c r="CBO4" s="1174"/>
      <c r="CBP4" s="1174"/>
      <c r="CBQ4" s="1174"/>
      <c r="CBR4" s="1174"/>
      <c r="CBU4" s="1174" t="s">
        <v>382</v>
      </c>
      <c r="CBV4" s="1174"/>
      <c r="CBW4" s="1174"/>
      <c r="CBX4" s="1174"/>
      <c r="CBY4" s="1174"/>
      <c r="CBZ4" s="1174"/>
      <c r="CCA4" s="1174"/>
      <c r="CCB4" s="1174"/>
      <c r="CCC4" s="1174"/>
      <c r="CCD4" s="1174"/>
      <c r="CCE4" s="1174"/>
      <c r="CCF4" s="1174"/>
      <c r="CCG4" s="1174"/>
      <c r="CCH4" s="1174"/>
      <c r="CCI4" s="1174"/>
      <c r="CCJ4" s="1174"/>
      <c r="CCK4" s="1174"/>
      <c r="CCL4" s="1174"/>
      <c r="CCM4" s="1174"/>
      <c r="CCN4" s="1174"/>
      <c r="CCO4" s="1174"/>
      <c r="CCP4" s="1174"/>
      <c r="CCQ4" s="1174"/>
      <c r="CCR4" s="1174"/>
      <c r="CCS4" s="1174"/>
      <c r="CCT4" s="1174"/>
      <c r="CCU4" s="1174"/>
      <c r="CCV4" s="1174"/>
      <c r="CCW4" s="1174"/>
      <c r="CCX4" s="1174"/>
      <c r="CCY4" s="1174"/>
      <c r="CCZ4" s="1174"/>
      <c r="CDA4" s="1174"/>
      <c r="CDB4" s="1174"/>
      <c r="CDC4" s="1174"/>
      <c r="CDD4" s="1174"/>
      <c r="CDE4" s="1174"/>
      <c r="CDF4" s="1174"/>
      <c r="CDG4" s="1174"/>
      <c r="CDH4" s="1174"/>
      <c r="CDK4" s="1174" t="s">
        <v>382</v>
      </c>
      <c r="CDL4" s="1174"/>
      <c r="CDM4" s="1174"/>
      <c r="CDN4" s="1174"/>
      <c r="CDO4" s="1174"/>
      <c r="CDP4" s="1174"/>
      <c r="CDQ4" s="1174"/>
      <c r="CDR4" s="1174"/>
      <c r="CDS4" s="1174"/>
      <c r="CDT4" s="1174"/>
      <c r="CDU4" s="1174"/>
      <c r="CDV4" s="1174"/>
      <c r="CDW4" s="1174"/>
      <c r="CDX4" s="1174"/>
      <c r="CDY4" s="1174"/>
      <c r="CDZ4" s="1174"/>
      <c r="CEA4" s="1174"/>
      <c r="CEB4" s="1174"/>
      <c r="CEC4" s="1174"/>
      <c r="CED4" s="1174"/>
      <c r="CEE4" s="1174"/>
      <c r="CEF4" s="1174"/>
      <c r="CEG4" s="1174"/>
      <c r="CEH4" s="1174"/>
      <c r="CEI4" s="1174"/>
      <c r="CEJ4" s="1174"/>
      <c r="CEK4" s="1174"/>
      <c r="CEL4" s="1174"/>
      <c r="CEM4" s="1174"/>
      <c r="CEN4" s="1174"/>
      <c r="CEO4" s="1174"/>
      <c r="CEP4" s="1174"/>
      <c r="CEQ4" s="1174"/>
      <c r="CER4" s="1174"/>
      <c r="CES4" s="1174"/>
      <c r="CET4" s="1174"/>
      <c r="CEU4" s="1174"/>
      <c r="CEV4" s="1174"/>
      <c r="CEW4" s="1174"/>
      <c r="CEX4" s="1174"/>
      <c r="CFA4" s="1174" t="s">
        <v>382</v>
      </c>
      <c r="CFB4" s="1174"/>
      <c r="CFC4" s="1174"/>
      <c r="CFD4" s="1174"/>
      <c r="CFE4" s="1174"/>
      <c r="CFF4" s="1174"/>
      <c r="CFG4" s="1174"/>
      <c r="CFH4" s="1174"/>
      <c r="CFI4" s="1174"/>
      <c r="CFJ4" s="1174"/>
      <c r="CFK4" s="1174"/>
      <c r="CFL4" s="1174"/>
      <c r="CFM4" s="1174"/>
      <c r="CFN4" s="1174"/>
      <c r="CFO4" s="1174"/>
      <c r="CFP4" s="1174"/>
      <c r="CFQ4" s="1174"/>
      <c r="CFR4" s="1174"/>
      <c r="CFS4" s="1174"/>
      <c r="CFT4" s="1174"/>
      <c r="CFU4" s="1174"/>
      <c r="CFV4" s="1174"/>
      <c r="CFW4" s="1174"/>
      <c r="CFX4" s="1174"/>
      <c r="CFY4" s="1174"/>
      <c r="CFZ4" s="1174"/>
      <c r="CGA4" s="1174"/>
      <c r="CGB4" s="1174"/>
      <c r="CGC4" s="1174"/>
      <c r="CGD4" s="1174"/>
      <c r="CGE4" s="1174"/>
      <c r="CGF4" s="1174"/>
      <c r="CGG4" s="1174"/>
      <c r="CGH4" s="1174"/>
      <c r="CGI4" s="1174"/>
      <c r="CGJ4" s="1174"/>
      <c r="CGK4" s="1174"/>
      <c r="CGL4" s="1174"/>
      <c r="CGM4" s="1174"/>
      <c r="CGN4" s="1174"/>
      <c r="CGQ4" s="1174" t="s">
        <v>382</v>
      </c>
      <c r="CGR4" s="1174"/>
      <c r="CGS4" s="1174"/>
      <c r="CGT4" s="1174"/>
      <c r="CGU4" s="1174"/>
      <c r="CGV4" s="1174"/>
      <c r="CGW4" s="1174"/>
      <c r="CGX4" s="1174"/>
      <c r="CGY4" s="1174"/>
      <c r="CGZ4" s="1174"/>
      <c r="CHA4" s="1174"/>
      <c r="CHB4" s="1174"/>
      <c r="CHC4" s="1174"/>
      <c r="CHD4" s="1174"/>
      <c r="CHE4" s="1174"/>
      <c r="CHF4" s="1174"/>
      <c r="CHG4" s="1174"/>
      <c r="CHH4" s="1174"/>
      <c r="CHI4" s="1174"/>
      <c r="CHJ4" s="1174"/>
      <c r="CHK4" s="1174"/>
      <c r="CHL4" s="1174"/>
      <c r="CHM4" s="1174"/>
      <c r="CHN4" s="1174"/>
      <c r="CHO4" s="1174"/>
      <c r="CHP4" s="1174"/>
      <c r="CHQ4" s="1174"/>
      <c r="CHR4" s="1174"/>
      <c r="CHS4" s="1174"/>
      <c r="CHT4" s="1174"/>
      <c r="CHU4" s="1174"/>
      <c r="CHV4" s="1174"/>
      <c r="CHW4" s="1174"/>
      <c r="CHX4" s="1174"/>
      <c r="CHY4" s="1174"/>
      <c r="CHZ4" s="1174"/>
      <c r="CIA4" s="1174"/>
      <c r="CIB4" s="1174"/>
      <c r="CIC4" s="1174"/>
      <c r="CID4" s="1174"/>
      <c r="CIG4" s="1174" t="s">
        <v>382</v>
      </c>
      <c r="CIH4" s="1174"/>
      <c r="CII4" s="1174"/>
      <c r="CIJ4" s="1174"/>
      <c r="CIK4" s="1174"/>
      <c r="CIL4" s="1174"/>
      <c r="CIM4" s="1174"/>
      <c r="CIN4" s="1174"/>
      <c r="CIO4" s="1174"/>
      <c r="CIP4" s="1174"/>
      <c r="CIQ4" s="1174"/>
      <c r="CIR4" s="1174"/>
      <c r="CIS4" s="1174"/>
      <c r="CIT4" s="1174"/>
      <c r="CIU4" s="1174"/>
      <c r="CIV4" s="1174"/>
      <c r="CIW4" s="1174"/>
      <c r="CIX4" s="1174"/>
      <c r="CIY4" s="1174"/>
      <c r="CIZ4" s="1174"/>
      <c r="CJA4" s="1174"/>
      <c r="CJB4" s="1174"/>
      <c r="CJC4" s="1174"/>
      <c r="CJD4" s="1174"/>
      <c r="CJE4" s="1174"/>
      <c r="CJF4" s="1174"/>
      <c r="CJG4" s="1174"/>
      <c r="CJH4" s="1174"/>
      <c r="CJI4" s="1174"/>
      <c r="CJJ4" s="1174"/>
      <c r="CJK4" s="1174"/>
      <c r="CJL4" s="1174"/>
      <c r="CJM4" s="1174"/>
      <c r="CJN4" s="1174"/>
      <c r="CJO4" s="1174"/>
      <c r="CJP4" s="1174"/>
      <c r="CJQ4" s="1174"/>
      <c r="CJR4" s="1174"/>
      <c r="CJS4" s="1174"/>
      <c r="CJT4" s="1174"/>
      <c r="CJW4" s="1174" t="s">
        <v>382</v>
      </c>
      <c r="CJX4" s="1174"/>
      <c r="CJY4" s="1174"/>
      <c r="CJZ4" s="1174"/>
      <c r="CKA4" s="1174"/>
      <c r="CKB4" s="1174"/>
      <c r="CKC4" s="1174"/>
      <c r="CKD4" s="1174"/>
      <c r="CKE4" s="1174"/>
      <c r="CKF4" s="1174"/>
      <c r="CKG4" s="1174"/>
      <c r="CKH4" s="1174"/>
      <c r="CKI4" s="1174"/>
      <c r="CKJ4" s="1174"/>
      <c r="CKK4" s="1174"/>
      <c r="CKL4" s="1174"/>
      <c r="CKM4" s="1174"/>
      <c r="CKN4" s="1174"/>
      <c r="CKO4" s="1174"/>
      <c r="CKP4" s="1174"/>
      <c r="CKQ4" s="1174"/>
      <c r="CKR4" s="1174"/>
      <c r="CKS4" s="1174"/>
      <c r="CKT4" s="1174"/>
      <c r="CKU4" s="1174"/>
      <c r="CKV4" s="1174"/>
      <c r="CKW4" s="1174"/>
      <c r="CKX4" s="1174"/>
      <c r="CKY4" s="1174"/>
      <c r="CKZ4" s="1174"/>
      <c r="CLA4" s="1174"/>
      <c r="CLB4" s="1174"/>
      <c r="CLC4" s="1174"/>
      <c r="CLD4" s="1174"/>
      <c r="CLE4" s="1174"/>
      <c r="CLF4" s="1174"/>
      <c r="CLG4" s="1174"/>
      <c r="CLH4" s="1174"/>
      <c r="CLI4" s="1174"/>
      <c r="CLJ4" s="1174"/>
      <c r="CLM4" s="1174" t="s">
        <v>382</v>
      </c>
      <c r="CLN4" s="1174"/>
      <c r="CLO4" s="1174"/>
      <c r="CLP4" s="1174"/>
      <c r="CLQ4" s="1174"/>
      <c r="CLR4" s="1174"/>
      <c r="CLS4" s="1174"/>
      <c r="CLT4" s="1174"/>
      <c r="CLU4" s="1174"/>
      <c r="CLV4" s="1174"/>
      <c r="CLW4" s="1174"/>
      <c r="CLX4" s="1174"/>
      <c r="CLY4" s="1174"/>
      <c r="CLZ4" s="1174"/>
      <c r="CMA4" s="1174"/>
      <c r="CMB4" s="1174"/>
      <c r="CMC4" s="1174"/>
      <c r="CMD4" s="1174"/>
      <c r="CME4" s="1174"/>
      <c r="CMF4" s="1174"/>
      <c r="CMG4" s="1174"/>
      <c r="CMH4" s="1174"/>
      <c r="CMI4" s="1174"/>
      <c r="CMJ4" s="1174"/>
      <c r="CMK4" s="1174"/>
      <c r="CML4" s="1174"/>
      <c r="CMM4" s="1174"/>
      <c r="CMN4" s="1174"/>
      <c r="CMO4" s="1174"/>
      <c r="CMP4" s="1174"/>
      <c r="CMQ4" s="1174"/>
      <c r="CMR4" s="1174"/>
      <c r="CMS4" s="1174"/>
      <c r="CMT4" s="1174"/>
      <c r="CMU4" s="1174"/>
      <c r="CMV4" s="1174"/>
      <c r="CMW4" s="1174"/>
      <c r="CMX4" s="1174"/>
      <c r="CMY4" s="1174"/>
      <c r="CMZ4" s="1174"/>
      <c r="CNC4" s="1174" t="s">
        <v>382</v>
      </c>
      <c r="CND4" s="1174"/>
      <c r="CNE4" s="1174"/>
      <c r="CNF4" s="1174"/>
      <c r="CNG4" s="1174"/>
      <c r="CNH4" s="1174"/>
      <c r="CNI4" s="1174"/>
      <c r="CNJ4" s="1174"/>
      <c r="CNK4" s="1174"/>
      <c r="CNL4" s="1174"/>
      <c r="CNM4" s="1174"/>
      <c r="CNN4" s="1174"/>
      <c r="CNO4" s="1174"/>
      <c r="CNP4" s="1174"/>
      <c r="CNQ4" s="1174"/>
      <c r="CNR4" s="1174"/>
      <c r="CNS4" s="1174"/>
      <c r="CNT4" s="1174"/>
      <c r="CNU4" s="1174"/>
      <c r="CNV4" s="1174"/>
      <c r="CNW4" s="1174"/>
      <c r="CNX4" s="1174"/>
      <c r="CNY4" s="1174"/>
      <c r="CNZ4" s="1174"/>
      <c r="COA4" s="1174"/>
      <c r="COB4" s="1174"/>
      <c r="COC4" s="1174"/>
      <c r="COD4" s="1174"/>
      <c r="COE4" s="1174"/>
      <c r="COF4" s="1174"/>
      <c r="COG4" s="1174"/>
      <c r="COH4" s="1174"/>
      <c r="COI4" s="1174"/>
      <c r="COJ4" s="1174"/>
      <c r="COK4" s="1174"/>
      <c r="COL4" s="1174"/>
      <c r="COM4" s="1174"/>
      <c r="CON4" s="1174"/>
      <c r="COO4" s="1174"/>
      <c r="COP4" s="1174"/>
      <c r="COS4" s="1174" t="s">
        <v>382</v>
      </c>
      <c r="COT4" s="1174"/>
      <c r="COU4" s="1174"/>
      <c r="COV4" s="1174"/>
      <c r="COW4" s="1174"/>
      <c r="COX4" s="1174"/>
      <c r="COY4" s="1174"/>
      <c r="COZ4" s="1174"/>
      <c r="CPA4" s="1174"/>
      <c r="CPB4" s="1174"/>
      <c r="CPC4" s="1174"/>
      <c r="CPD4" s="1174"/>
      <c r="CPE4" s="1174"/>
      <c r="CPF4" s="1174"/>
      <c r="CPG4" s="1174"/>
      <c r="CPH4" s="1174"/>
      <c r="CPI4" s="1174"/>
      <c r="CPJ4" s="1174"/>
      <c r="CPK4" s="1174"/>
      <c r="CPL4" s="1174"/>
      <c r="CPM4" s="1174"/>
      <c r="CPN4" s="1174"/>
      <c r="CPO4" s="1174"/>
      <c r="CPP4" s="1174"/>
      <c r="CPQ4" s="1174"/>
      <c r="CPR4" s="1174"/>
      <c r="CPS4" s="1174"/>
      <c r="CPT4" s="1174"/>
      <c r="CPU4" s="1174"/>
      <c r="CPV4" s="1174"/>
      <c r="CPW4" s="1174"/>
      <c r="CPX4" s="1174"/>
      <c r="CPY4" s="1174"/>
      <c r="CPZ4" s="1174"/>
      <c r="CQA4" s="1174"/>
      <c r="CQB4" s="1174"/>
      <c r="CQC4" s="1174"/>
      <c r="CQD4" s="1174"/>
      <c r="CQE4" s="1174"/>
      <c r="CQF4" s="1174"/>
      <c r="CQI4" s="1174" t="s">
        <v>382</v>
      </c>
      <c r="CQJ4" s="1174"/>
      <c r="CQK4" s="1174"/>
      <c r="CQL4" s="1174"/>
      <c r="CQM4" s="1174"/>
      <c r="CQN4" s="1174"/>
      <c r="CQO4" s="1174"/>
      <c r="CQP4" s="1174"/>
      <c r="CQQ4" s="1174"/>
      <c r="CQR4" s="1174"/>
      <c r="CQS4" s="1174"/>
      <c r="CQT4" s="1174"/>
      <c r="CQU4" s="1174"/>
      <c r="CQV4" s="1174"/>
      <c r="CQW4" s="1174"/>
      <c r="CQX4" s="1174"/>
      <c r="CQY4" s="1174"/>
      <c r="CQZ4" s="1174"/>
      <c r="CRA4" s="1174"/>
      <c r="CRB4" s="1174"/>
      <c r="CRC4" s="1174"/>
      <c r="CRD4" s="1174"/>
      <c r="CRE4" s="1174"/>
      <c r="CRF4" s="1174"/>
      <c r="CRG4" s="1174"/>
      <c r="CRH4" s="1174"/>
      <c r="CRI4" s="1174"/>
      <c r="CRJ4" s="1174"/>
      <c r="CRK4" s="1174"/>
      <c r="CRL4" s="1174"/>
      <c r="CRM4" s="1174"/>
      <c r="CRN4" s="1174"/>
      <c r="CRO4" s="1174"/>
      <c r="CRP4" s="1174"/>
      <c r="CRQ4" s="1174"/>
      <c r="CRR4" s="1174"/>
      <c r="CRS4" s="1174"/>
      <c r="CRT4" s="1174"/>
      <c r="CRU4" s="1174"/>
      <c r="CRV4" s="1174"/>
      <c r="CRY4" s="1174" t="s">
        <v>382</v>
      </c>
      <c r="CRZ4" s="1174"/>
      <c r="CSA4" s="1174"/>
      <c r="CSB4" s="1174"/>
      <c r="CSC4" s="1174"/>
      <c r="CSD4" s="1174"/>
      <c r="CSE4" s="1174"/>
      <c r="CSF4" s="1174"/>
      <c r="CSG4" s="1174"/>
      <c r="CSH4" s="1174"/>
      <c r="CSI4" s="1174"/>
      <c r="CSJ4" s="1174"/>
      <c r="CSK4" s="1174"/>
      <c r="CSL4" s="1174"/>
      <c r="CSM4" s="1174"/>
      <c r="CSN4" s="1174"/>
      <c r="CSO4" s="1174"/>
      <c r="CSP4" s="1174"/>
      <c r="CSQ4" s="1174"/>
      <c r="CSR4" s="1174"/>
      <c r="CSS4" s="1174"/>
      <c r="CST4" s="1174"/>
      <c r="CSU4" s="1174"/>
      <c r="CSV4" s="1174"/>
      <c r="CSW4" s="1174"/>
      <c r="CSX4" s="1174"/>
      <c r="CSY4" s="1174"/>
      <c r="CSZ4" s="1174"/>
      <c r="CTA4" s="1174"/>
      <c r="CTB4" s="1174"/>
      <c r="CTC4" s="1174"/>
      <c r="CTD4" s="1174"/>
      <c r="CTE4" s="1174"/>
      <c r="CTF4" s="1174"/>
      <c r="CTG4" s="1174"/>
      <c r="CTH4" s="1174"/>
      <c r="CTI4" s="1174"/>
      <c r="CTJ4" s="1174"/>
      <c r="CTK4" s="1174"/>
      <c r="CTL4" s="1174"/>
      <c r="CTO4" s="1174" t="s">
        <v>382</v>
      </c>
      <c r="CTP4" s="1174"/>
      <c r="CTQ4" s="1174"/>
      <c r="CTR4" s="1174"/>
      <c r="CTS4" s="1174"/>
      <c r="CTT4" s="1174"/>
      <c r="CTU4" s="1174"/>
      <c r="CTV4" s="1174"/>
      <c r="CTW4" s="1174"/>
      <c r="CTX4" s="1174"/>
      <c r="CTY4" s="1174"/>
      <c r="CTZ4" s="1174"/>
      <c r="CUA4" s="1174"/>
      <c r="CUB4" s="1174"/>
      <c r="CUC4" s="1174"/>
      <c r="CUD4" s="1174"/>
      <c r="CUE4" s="1174"/>
      <c r="CUF4" s="1174"/>
      <c r="CUG4" s="1174"/>
      <c r="CUH4" s="1174"/>
      <c r="CUI4" s="1174"/>
      <c r="CUJ4" s="1174"/>
      <c r="CUK4" s="1174"/>
      <c r="CUL4" s="1174"/>
      <c r="CUM4" s="1174"/>
      <c r="CUN4" s="1174"/>
      <c r="CUO4" s="1174"/>
      <c r="CUP4" s="1174"/>
      <c r="CUQ4" s="1174"/>
      <c r="CUR4" s="1174"/>
      <c r="CUS4" s="1174"/>
      <c r="CUT4" s="1174"/>
      <c r="CUU4" s="1174"/>
      <c r="CUV4" s="1174"/>
      <c r="CUW4" s="1174"/>
      <c r="CUX4" s="1174"/>
      <c r="CUY4" s="1174"/>
      <c r="CUZ4" s="1174"/>
      <c r="CVA4" s="1174"/>
      <c r="CVB4" s="1174"/>
      <c r="CVE4" s="1174" t="s">
        <v>382</v>
      </c>
      <c r="CVF4" s="1174"/>
      <c r="CVG4" s="1174"/>
      <c r="CVH4" s="1174"/>
      <c r="CVI4" s="1174"/>
      <c r="CVJ4" s="1174"/>
      <c r="CVK4" s="1174"/>
      <c r="CVL4" s="1174"/>
      <c r="CVM4" s="1174"/>
      <c r="CVN4" s="1174"/>
      <c r="CVO4" s="1174"/>
      <c r="CVP4" s="1174"/>
      <c r="CVQ4" s="1174"/>
      <c r="CVR4" s="1174"/>
      <c r="CVS4" s="1174"/>
      <c r="CVT4" s="1174"/>
      <c r="CVU4" s="1174"/>
      <c r="CVV4" s="1174"/>
      <c r="CVW4" s="1174"/>
      <c r="CVX4" s="1174"/>
      <c r="CVY4" s="1174"/>
      <c r="CVZ4" s="1174"/>
      <c r="CWA4" s="1174"/>
      <c r="CWB4" s="1174"/>
      <c r="CWC4" s="1174"/>
      <c r="CWD4" s="1174"/>
      <c r="CWE4" s="1174"/>
      <c r="CWF4" s="1174"/>
      <c r="CWG4" s="1174"/>
      <c r="CWH4" s="1174"/>
      <c r="CWI4" s="1174"/>
      <c r="CWJ4" s="1174"/>
      <c r="CWK4" s="1174"/>
      <c r="CWL4" s="1174"/>
      <c r="CWM4" s="1174"/>
      <c r="CWN4" s="1174"/>
      <c r="CWO4" s="1174"/>
      <c r="CWP4" s="1174"/>
      <c r="CWQ4" s="1174"/>
      <c r="CWR4" s="1174"/>
      <c r="CWU4" s="1174" t="s">
        <v>382</v>
      </c>
      <c r="CWV4" s="1174"/>
      <c r="CWW4" s="1174"/>
      <c r="CWX4" s="1174"/>
      <c r="CWY4" s="1174"/>
      <c r="CWZ4" s="1174"/>
      <c r="CXA4" s="1174"/>
      <c r="CXB4" s="1174"/>
      <c r="CXC4" s="1174"/>
      <c r="CXD4" s="1174"/>
      <c r="CXE4" s="1174"/>
      <c r="CXF4" s="1174"/>
      <c r="CXG4" s="1174"/>
      <c r="CXH4" s="1174"/>
      <c r="CXI4" s="1174"/>
      <c r="CXJ4" s="1174"/>
      <c r="CXK4" s="1174"/>
      <c r="CXL4" s="1174"/>
      <c r="CXM4" s="1174"/>
      <c r="CXN4" s="1174"/>
      <c r="CXO4" s="1174"/>
      <c r="CXP4" s="1174"/>
      <c r="CXQ4" s="1174"/>
      <c r="CXR4" s="1174"/>
      <c r="CXS4" s="1174"/>
      <c r="CXT4" s="1174"/>
      <c r="CXU4" s="1174"/>
      <c r="CXV4" s="1174"/>
      <c r="CXW4" s="1174"/>
      <c r="CXX4" s="1174"/>
      <c r="CXY4" s="1174"/>
      <c r="CXZ4" s="1174"/>
      <c r="CYA4" s="1174"/>
      <c r="CYB4" s="1174"/>
      <c r="CYC4" s="1174"/>
      <c r="CYD4" s="1174"/>
      <c r="CYE4" s="1174"/>
      <c r="CYF4" s="1174"/>
      <c r="CYG4" s="1174"/>
      <c r="CYH4" s="1174"/>
      <c r="CYK4" s="1174" t="s">
        <v>382</v>
      </c>
      <c r="CYL4" s="1174"/>
      <c r="CYM4" s="1174"/>
      <c r="CYN4" s="1174"/>
      <c r="CYO4" s="1174"/>
      <c r="CYP4" s="1174"/>
      <c r="CYQ4" s="1174"/>
      <c r="CYR4" s="1174"/>
      <c r="CYS4" s="1174"/>
      <c r="CYT4" s="1174"/>
      <c r="CYU4" s="1174"/>
      <c r="CYV4" s="1174"/>
      <c r="CYW4" s="1174"/>
      <c r="CYX4" s="1174"/>
      <c r="CYY4" s="1174"/>
      <c r="CYZ4" s="1174"/>
      <c r="CZA4" s="1174"/>
      <c r="CZB4" s="1174"/>
      <c r="CZC4" s="1174"/>
      <c r="CZD4" s="1174"/>
      <c r="CZE4" s="1174"/>
      <c r="CZF4" s="1174"/>
      <c r="CZG4" s="1174"/>
      <c r="CZH4" s="1174"/>
      <c r="CZI4" s="1174"/>
      <c r="CZJ4" s="1174"/>
      <c r="CZK4" s="1174"/>
      <c r="CZL4" s="1174"/>
      <c r="CZM4" s="1174"/>
      <c r="CZN4" s="1174"/>
      <c r="CZO4" s="1174"/>
      <c r="CZP4" s="1174"/>
      <c r="CZQ4" s="1174"/>
      <c r="CZR4" s="1174"/>
      <c r="CZS4" s="1174"/>
      <c r="CZT4" s="1174"/>
      <c r="CZU4" s="1174"/>
      <c r="CZV4" s="1174"/>
      <c r="CZW4" s="1174"/>
      <c r="CZX4" s="1174"/>
      <c r="DAA4" s="1174" t="s">
        <v>382</v>
      </c>
      <c r="DAB4" s="1174"/>
      <c r="DAC4" s="1174"/>
      <c r="DAD4" s="1174"/>
      <c r="DAE4" s="1174"/>
      <c r="DAF4" s="1174"/>
      <c r="DAG4" s="1174"/>
      <c r="DAH4" s="1174"/>
      <c r="DAI4" s="1174"/>
      <c r="DAJ4" s="1174"/>
      <c r="DAK4" s="1174"/>
      <c r="DAL4" s="1174"/>
      <c r="DAM4" s="1174"/>
      <c r="DAN4" s="1174"/>
      <c r="DAO4" s="1174"/>
      <c r="DAP4" s="1174"/>
      <c r="DAQ4" s="1174"/>
      <c r="DAR4" s="1174"/>
      <c r="DAS4" s="1174"/>
      <c r="DAT4" s="1174"/>
      <c r="DAU4" s="1174"/>
      <c r="DAV4" s="1174"/>
      <c r="DAW4" s="1174"/>
      <c r="DAX4" s="1174"/>
      <c r="DAY4" s="1174"/>
      <c r="DAZ4" s="1174"/>
      <c r="DBA4" s="1174"/>
      <c r="DBB4" s="1174"/>
      <c r="DBC4" s="1174"/>
      <c r="DBD4" s="1174"/>
      <c r="DBE4" s="1174"/>
      <c r="DBF4" s="1174"/>
      <c r="DBG4" s="1174"/>
      <c r="DBH4" s="1174"/>
      <c r="DBI4" s="1174"/>
      <c r="DBJ4" s="1174"/>
      <c r="DBK4" s="1174"/>
      <c r="DBL4" s="1174"/>
      <c r="DBM4" s="1174"/>
      <c r="DBN4" s="1174"/>
      <c r="DBQ4" s="1174" t="s">
        <v>382</v>
      </c>
      <c r="DBR4" s="1174"/>
      <c r="DBS4" s="1174"/>
      <c r="DBT4" s="1174"/>
      <c r="DBU4" s="1174"/>
      <c r="DBV4" s="1174"/>
      <c r="DBW4" s="1174"/>
      <c r="DBX4" s="1174"/>
      <c r="DBY4" s="1174"/>
      <c r="DBZ4" s="1174"/>
      <c r="DCA4" s="1174"/>
      <c r="DCB4" s="1174"/>
      <c r="DCC4" s="1174"/>
      <c r="DCD4" s="1174"/>
      <c r="DCE4" s="1174"/>
      <c r="DCF4" s="1174"/>
      <c r="DCG4" s="1174"/>
      <c r="DCH4" s="1174"/>
      <c r="DCI4" s="1174"/>
      <c r="DCJ4" s="1174"/>
      <c r="DCK4" s="1174"/>
      <c r="DCL4" s="1174"/>
      <c r="DCM4" s="1174"/>
      <c r="DCN4" s="1174"/>
      <c r="DCO4" s="1174"/>
      <c r="DCP4" s="1174"/>
      <c r="DCQ4" s="1174"/>
      <c r="DCR4" s="1174"/>
      <c r="DCS4" s="1174"/>
      <c r="DCT4" s="1174"/>
      <c r="DCU4" s="1174"/>
      <c r="DCV4" s="1174"/>
      <c r="DCW4" s="1174"/>
      <c r="DCX4" s="1174"/>
      <c r="DCY4" s="1174"/>
      <c r="DCZ4" s="1174"/>
      <c r="DDA4" s="1174"/>
      <c r="DDB4" s="1174"/>
      <c r="DDC4" s="1174"/>
      <c r="DDD4" s="1174"/>
      <c r="DDG4" s="1174" t="s">
        <v>382</v>
      </c>
      <c r="DDH4" s="1174"/>
      <c r="DDI4" s="1174"/>
      <c r="DDJ4" s="1174"/>
      <c r="DDK4" s="1174"/>
      <c r="DDL4" s="1174"/>
      <c r="DDM4" s="1174"/>
      <c r="DDN4" s="1174"/>
      <c r="DDO4" s="1174"/>
      <c r="DDP4" s="1174"/>
      <c r="DDQ4" s="1174"/>
      <c r="DDR4" s="1174"/>
      <c r="DDS4" s="1174"/>
      <c r="DDT4" s="1174"/>
      <c r="DDU4" s="1174"/>
      <c r="DDV4" s="1174"/>
      <c r="DDW4" s="1174"/>
      <c r="DDX4" s="1174"/>
      <c r="DDY4" s="1174"/>
      <c r="DDZ4" s="1174"/>
      <c r="DEA4" s="1174"/>
      <c r="DEB4" s="1174"/>
      <c r="DEC4" s="1174"/>
      <c r="DED4" s="1174"/>
      <c r="DEE4" s="1174"/>
      <c r="DEF4" s="1174"/>
      <c r="DEG4" s="1174"/>
      <c r="DEH4" s="1174"/>
      <c r="DEI4" s="1174"/>
      <c r="DEJ4" s="1174"/>
      <c r="DEK4" s="1174"/>
      <c r="DEL4" s="1174"/>
      <c r="DEM4" s="1174"/>
      <c r="DEN4" s="1174"/>
      <c r="DEO4" s="1174"/>
      <c r="DEP4" s="1174"/>
      <c r="DEQ4" s="1174"/>
      <c r="DER4" s="1174"/>
      <c r="DES4" s="1174"/>
      <c r="DET4" s="1174"/>
      <c r="DEW4" s="1174" t="s">
        <v>382</v>
      </c>
      <c r="DEX4" s="1174"/>
      <c r="DEY4" s="1174"/>
      <c r="DEZ4" s="1174"/>
      <c r="DFA4" s="1174"/>
      <c r="DFB4" s="1174"/>
      <c r="DFC4" s="1174"/>
      <c r="DFD4" s="1174"/>
      <c r="DFE4" s="1174"/>
      <c r="DFF4" s="1174"/>
      <c r="DFG4" s="1174"/>
      <c r="DFH4" s="1174"/>
      <c r="DFI4" s="1174"/>
      <c r="DFJ4" s="1174"/>
      <c r="DFK4" s="1174"/>
      <c r="DFL4" s="1174"/>
      <c r="DFM4" s="1174"/>
      <c r="DFN4" s="1174"/>
      <c r="DFO4" s="1174"/>
      <c r="DFP4" s="1174"/>
      <c r="DFQ4" s="1174"/>
      <c r="DFR4" s="1174"/>
      <c r="DFS4" s="1174"/>
      <c r="DFT4" s="1174"/>
      <c r="DFU4" s="1174"/>
      <c r="DFV4" s="1174"/>
      <c r="DFW4" s="1174"/>
      <c r="DFX4" s="1174"/>
      <c r="DFY4" s="1174"/>
      <c r="DFZ4" s="1174"/>
      <c r="DGA4" s="1174"/>
      <c r="DGB4" s="1174"/>
      <c r="DGC4" s="1174"/>
      <c r="DGD4" s="1174"/>
      <c r="DGE4" s="1174"/>
      <c r="DGF4" s="1174"/>
      <c r="DGG4" s="1174"/>
      <c r="DGH4" s="1174"/>
      <c r="DGI4" s="1174"/>
      <c r="DGJ4" s="1174"/>
      <c r="DGM4" s="1174" t="s">
        <v>382</v>
      </c>
      <c r="DGN4" s="1174"/>
      <c r="DGO4" s="1174"/>
      <c r="DGP4" s="1174"/>
      <c r="DGQ4" s="1174"/>
      <c r="DGR4" s="1174"/>
      <c r="DGS4" s="1174"/>
      <c r="DGT4" s="1174"/>
      <c r="DGU4" s="1174"/>
      <c r="DGV4" s="1174"/>
      <c r="DGW4" s="1174"/>
      <c r="DGX4" s="1174"/>
      <c r="DGY4" s="1174"/>
      <c r="DGZ4" s="1174"/>
      <c r="DHA4" s="1174"/>
      <c r="DHB4" s="1174"/>
      <c r="DHC4" s="1174"/>
      <c r="DHD4" s="1174"/>
      <c r="DHE4" s="1174"/>
      <c r="DHF4" s="1174"/>
      <c r="DHG4" s="1174"/>
      <c r="DHH4" s="1174"/>
      <c r="DHI4" s="1174"/>
      <c r="DHJ4" s="1174"/>
      <c r="DHK4" s="1174"/>
      <c r="DHL4" s="1174"/>
      <c r="DHM4" s="1174"/>
      <c r="DHN4" s="1174"/>
      <c r="DHO4" s="1174"/>
      <c r="DHP4" s="1174"/>
      <c r="DHQ4" s="1174"/>
      <c r="DHR4" s="1174"/>
      <c r="DHS4" s="1174"/>
      <c r="DHT4" s="1174"/>
      <c r="DHU4" s="1174"/>
      <c r="DHV4" s="1174"/>
      <c r="DHW4" s="1174"/>
      <c r="DHX4" s="1174"/>
      <c r="DHY4" s="1174"/>
      <c r="DHZ4" s="1174"/>
      <c r="DIC4" s="1174" t="s">
        <v>382</v>
      </c>
      <c r="DID4" s="1174"/>
      <c r="DIE4" s="1174"/>
      <c r="DIF4" s="1174"/>
      <c r="DIG4" s="1174"/>
      <c r="DIH4" s="1174"/>
      <c r="DII4" s="1174"/>
      <c r="DIJ4" s="1174"/>
      <c r="DIK4" s="1174"/>
      <c r="DIL4" s="1174"/>
      <c r="DIM4" s="1174"/>
      <c r="DIN4" s="1174"/>
      <c r="DIO4" s="1174"/>
      <c r="DIP4" s="1174"/>
      <c r="DIQ4" s="1174"/>
      <c r="DIR4" s="1174"/>
      <c r="DIS4" s="1174"/>
      <c r="DIT4" s="1174"/>
      <c r="DIU4" s="1174"/>
      <c r="DIV4" s="1174"/>
      <c r="DIW4" s="1174"/>
      <c r="DIX4" s="1174"/>
      <c r="DIY4" s="1174"/>
      <c r="DIZ4" s="1174"/>
      <c r="DJA4" s="1174"/>
      <c r="DJB4" s="1174"/>
      <c r="DJC4" s="1174"/>
      <c r="DJD4" s="1174"/>
      <c r="DJE4" s="1174"/>
      <c r="DJF4" s="1174"/>
      <c r="DJG4" s="1174"/>
      <c r="DJH4" s="1174"/>
      <c r="DJI4" s="1174"/>
      <c r="DJJ4" s="1174"/>
      <c r="DJK4" s="1174"/>
      <c r="DJL4" s="1174"/>
      <c r="DJM4" s="1174"/>
      <c r="DJN4" s="1174"/>
      <c r="DJO4" s="1174"/>
      <c r="DJP4" s="1174"/>
      <c r="DJS4" s="1174" t="s">
        <v>382</v>
      </c>
      <c r="DJT4" s="1174"/>
      <c r="DJU4" s="1174"/>
      <c r="DJV4" s="1174"/>
      <c r="DJW4" s="1174"/>
      <c r="DJX4" s="1174"/>
      <c r="DJY4" s="1174"/>
      <c r="DJZ4" s="1174"/>
      <c r="DKA4" s="1174"/>
      <c r="DKB4" s="1174"/>
      <c r="DKC4" s="1174"/>
      <c r="DKD4" s="1174"/>
      <c r="DKE4" s="1174"/>
      <c r="DKF4" s="1174"/>
      <c r="DKG4" s="1174"/>
      <c r="DKH4" s="1174"/>
      <c r="DKI4" s="1174"/>
      <c r="DKJ4" s="1174"/>
      <c r="DKK4" s="1174"/>
      <c r="DKL4" s="1174"/>
      <c r="DKM4" s="1174"/>
      <c r="DKN4" s="1174"/>
      <c r="DKO4" s="1174"/>
      <c r="DKP4" s="1174"/>
      <c r="DKQ4" s="1174"/>
      <c r="DKR4" s="1174"/>
      <c r="DKS4" s="1174"/>
      <c r="DKT4" s="1174"/>
      <c r="DKU4" s="1174"/>
      <c r="DKV4" s="1174"/>
      <c r="DKW4" s="1174"/>
      <c r="DKX4" s="1174"/>
      <c r="DKY4" s="1174"/>
      <c r="DKZ4" s="1174"/>
      <c r="DLA4" s="1174"/>
      <c r="DLB4" s="1174"/>
      <c r="DLC4" s="1174"/>
      <c r="DLD4" s="1174"/>
      <c r="DLE4" s="1174"/>
      <c r="DLF4" s="1174"/>
      <c r="DLI4" s="1174" t="s">
        <v>382</v>
      </c>
      <c r="DLJ4" s="1174"/>
      <c r="DLK4" s="1174"/>
      <c r="DLL4" s="1174"/>
      <c r="DLM4" s="1174"/>
      <c r="DLN4" s="1174"/>
      <c r="DLO4" s="1174"/>
      <c r="DLP4" s="1174"/>
      <c r="DLQ4" s="1174"/>
      <c r="DLR4" s="1174"/>
      <c r="DLS4" s="1174"/>
      <c r="DLT4" s="1174"/>
      <c r="DLU4" s="1174"/>
      <c r="DLV4" s="1174"/>
      <c r="DLW4" s="1174"/>
      <c r="DLX4" s="1174"/>
      <c r="DLY4" s="1174"/>
      <c r="DLZ4" s="1174"/>
      <c r="DMA4" s="1174"/>
      <c r="DMB4" s="1174"/>
      <c r="DMC4" s="1174"/>
      <c r="DMD4" s="1174"/>
      <c r="DME4" s="1174"/>
      <c r="DMF4" s="1174"/>
      <c r="DMG4" s="1174"/>
      <c r="DMH4" s="1174"/>
      <c r="DMI4" s="1174"/>
      <c r="DMJ4" s="1174"/>
      <c r="DMK4" s="1174"/>
      <c r="DML4" s="1174"/>
      <c r="DMM4" s="1174"/>
      <c r="DMN4" s="1174"/>
      <c r="DMO4" s="1174"/>
      <c r="DMP4" s="1174"/>
      <c r="DMQ4" s="1174"/>
      <c r="DMR4" s="1174"/>
      <c r="DMS4" s="1174"/>
      <c r="DMT4" s="1174"/>
      <c r="DMU4" s="1174"/>
      <c r="DMV4" s="1174"/>
      <c r="DMY4" s="1174" t="s">
        <v>382</v>
      </c>
      <c r="DMZ4" s="1174"/>
      <c r="DNA4" s="1174"/>
      <c r="DNB4" s="1174"/>
      <c r="DNC4" s="1174"/>
      <c r="DND4" s="1174"/>
      <c r="DNE4" s="1174"/>
      <c r="DNF4" s="1174"/>
      <c r="DNG4" s="1174"/>
      <c r="DNH4" s="1174"/>
      <c r="DNI4" s="1174"/>
      <c r="DNJ4" s="1174"/>
      <c r="DNK4" s="1174"/>
      <c r="DNL4" s="1174"/>
      <c r="DNM4" s="1174"/>
      <c r="DNN4" s="1174"/>
      <c r="DNO4" s="1174"/>
      <c r="DNP4" s="1174"/>
      <c r="DNQ4" s="1174"/>
      <c r="DNR4" s="1174"/>
      <c r="DNS4" s="1174"/>
      <c r="DNT4" s="1174"/>
      <c r="DNU4" s="1174"/>
      <c r="DNV4" s="1174"/>
      <c r="DNW4" s="1174"/>
      <c r="DNX4" s="1174"/>
      <c r="DNY4" s="1174"/>
      <c r="DNZ4" s="1174"/>
      <c r="DOA4" s="1174"/>
      <c r="DOB4" s="1174"/>
      <c r="DOC4" s="1174"/>
      <c r="DOD4" s="1174"/>
      <c r="DOE4" s="1174"/>
      <c r="DOF4" s="1174"/>
      <c r="DOG4" s="1174"/>
      <c r="DOH4" s="1174"/>
      <c r="DOI4" s="1174"/>
      <c r="DOJ4" s="1174"/>
      <c r="DOK4" s="1174"/>
      <c r="DOL4" s="1174"/>
      <c r="DOO4" s="1174" t="s">
        <v>382</v>
      </c>
      <c r="DOP4" s="1174"/>
      <c r="DOQ4" s="1174"/>
      <c r="DOR4" s="1174"/>
      <c r="DOS4" s="1174"/>
      <c r="DOT4" s="1174"/>
      <c r="DOU4" s="1174"/>
      <c r="DOV4" s="1174"/>
      <c r="DOW4" s="1174"/>
      <c r="DOX4" s="1174"/>
      <c r="DOY4" s="1174"/>
      <c r="DOZ4" s="1174"/>
      <c r="DPA4" s="1174"/>
      <c r="DPB4" s="1174"/>
      <c r="DPC4" s="1174"/>
      <c r="DPD4" s="1174"/>
      <c r="DPE4" s="1174"/>
      <c r="DPF4" s="1174"/>
      <c r="DPG4" s="1174"/>
      <c r="DPH4" s="1174"/>
      <c r="DPI4" s="1174"/>
      <c r="DPJ4" s="1174"/>
      <c r="DPK4" s="1174"/>
      <c r="DPL4" s="1174"/>
      <c r="DPM4" s="1174"/>
      <c r="DPN4" s="1174"/>
      <c r="DPO4" s="1174"/>
      <c r="DPP4" s="1174"/>
      <c r="DPQ4" s="1174"/>
      <c r="DPR4" s="1174"/>
      <c r="DPS4" s="1174"/>
      <c r="DPT4" s="1174"/>
      <c r="DPU4" s="1174"/>
      <c r="DPV4" s="1174"/>
      <c r="DPW4" s="1174"/>
      <c r="DPX4" s="1174"/>
      <c r="DPY4" s="1174"/>
      <c r="DPZ4" s="1174"/>
      <c r="DQA4" s="1174"/>
      <c r="DQB4" s="1174"/>
      <c r="DQE4" s="1174" t="s">
        <v>382</v>
      </c>
      <c r="DQF4" s="1174"/>
      <c r="DQG4" s="1174"/>
      <c r="DQH4" s="1174"/>
      <c r="DQI4" s="1174"/>
      <c r="DQJ4" s="1174"/>
      <c r="DQK4" s="1174"/>
      <c r="DQL4" s="1174"/>
      <c r="DQM4" s="1174"/>
      <c r="DQN4" s="1174"/>
      <c r="DQO4" s="1174"/>
      <c r="DQP4" s="1174"/>
      <c r="DQQ4" s="1174"/>
      <c r="DQR4" s="1174"/>
      <c r="DQS4" s="1174"/>
      <c r="DQT4" s="1174"/>
      <c r="DQU4" s="1174"/>
      <c r="DQV4" s="1174"/>
      <c r="DQW4" s="1174"/>
      <c r="DQX4" s="1174"/>
      <c r="DQY4" s="1174"/>
      <c r="DQZ4" s="1174"/>
      <c r="DRA4" s="1174"/>
      <c r="DRB4" s="1174"/>
      <c r="DRC4" s="1174"/>
      <c r="DRD4" s="1174"/>
      <c r="DRE4" s="1174"/>
      <c r="DRF4" s="1174"/>
      <c r="DRG4" s="1174"/>
      <c r="DRH4" s="1174"/>
      <c r="DRI4" s="1174"/>
      <c r="DRJ4" s="1174"/>
      <c r="DRK4" s="1174"/>
      <c r="DRL4" s="1174"/>
      <c r="DRM4" s="1174"/>
      <c r="DRN4" s="1174"/>
      <c r="DRO4" s="1174"/>
      <c r="DRP4" s="1174"/>
      <c r="DRQ4" s="1174"/>
      <c r="DRR4" s="1174"/>
      <c r="DRU4" s="1174" t="s">
        <v>382</v>
      </c>
      <c r="DRV4" s="1174"/>
      <c r="DRW4" s="1174"/>
      <c r="DRX4" s="1174"/>
      <c r="DRY4" s="1174"/>
      <c r="DRZ4" s="1174"/>
      <c r="DSA4" s="1174"/>
      <c r="DSB4" s="1174"/>
      <c r="DSC4" s="1174"/>
      <c r="DSD4" s="1174"/>
      <c r="DSE4" s="1174"/>
      <c r="DSF4" s="1174"/>
      <c r="DSG4" s="1174"/>
      <c r="DSH4" s="1174"/>
      <c r="DSI4" s="1174"/>
      <c r="DSJ4" s="1174"/>
      <c r="DSK4" s="1174"/>
      <c r="DSL4" s="1174"/>
      <c r="DSM4" s="1174"/>
      <c r="DSN4" s="1174"/>
      <c r="DSO4" s="1174"/>
      <c r="DSP4" s="1174"/>
      <c r="DSQ4" s="1174"/>
      <c r="DSR4" s="1174"/>
      <c r="DSS4" s="1174"/>
      <c r="DST4" s="1174"/>
      <c r="DSU4" s="1174"/>
      <c r="DSV4" s="1174"/>
      <c r="DSW4" s="1174"/>
      <c r="DSX4" s="1174"/>
      <c r="DSY4" s="1174"/>
      <c r="DSZ4" s="1174"/>
      <c r="DTA4" s="1174"/>
      <c r="DTB4" s="1174"/>
      <c r="DTC4" s="1174"/>
      <c r="DTD4" s="1174"/>
      <c r="DTE4" s="1174"/>
      <c r="DTF4" s="1174"/>
      <c r="DTG4" s="1174"/>
      <c r="DTH4" s="1174"/>
      <c r="DTK4" s="1174" t="s">
        <v>382</v>
      </c>
      <c r="DTL4" s="1174"/>
      <c r="DTM4" s="1174"/>
      <c r="DTN4" s="1174"/>
      <c r="DTO4" s="1174"/>
      <c r="DTP4" s="1174"/>
      <c r="DTQ4" s="1174"/>
      <c r="DTR4" s="1174"/>
      <c r="DTS4" s="1174"/>
      <c r="DTT4" s="1174"/>
      <c r="DTU4" s="1174"/>
      <c r="DTV4" s="1174"/>
      <c r="DTW4" s="1174"/>
      <c r="DTX4" s="1174"/>
      <c r="DTY4" s="1174"/>
      <c r="DTZ4" s="1174"/>
      <c r="DUA4" s="1174"/>
      <c r="DUB4" s="1174"/>
      <c r="DUC4" s="1174"/>
      <c r="DUD4" s="1174"/>
      <c r="DUE4" s="1174"/>
      <c r="DUF4" s="1174"/>
      <c r="DUG4" s="1174"/>
      <c r="DUH4" s="1174"/>
      <c r="DUI4" s="1174"/>
      <c r="DUJ4" s="1174"/>
      <c r="DUK4" s="1174"/>
      <c r="DUL4" s="1174"/>
      <c r="DUM4" s="1174"/>
      <c r="DUN4" s="1174"/>
      <c r="DUO4" s="1174"/>
      <c r="DUP4" s="1174"/>
      <c r="DUQ4" s="1174"/>
      <c r="DUR4" s="1174"/>
      <c r="DUS4" s="1174"/>
      <c r="DUT4" s="1174"/>
      <c r="DUU4" s="1174"/>
      <c r="DUV4" s="1174"/>
      <c r="DUW4" s="1174"/>
      <c r="DUX4" s="1174"/>
      <c r="DVA4" s="1174" t="s">
        <v>382</v>
      </c>
      <c r="DVB4" s="1174"/>
      <c r="DVC4" s="1174"/>
      <c r="DVD4" s="1174"/>
      <c r="DVE4" s="1174"/>
      <c r="DVF4" s="1174"/>
      <c r="DVG4" s="1174"/>
      <c r="DVH4" s="1174"/>
      <c r="DVI4" s="1174"/>
      <c r="DVJ4" s="1174"/>
      <c r="DVK4" s="1174"/>
      <c r="DVL4" s="1174"/>
      <c r="DVM4" s="1174"/>
      <c r="DVN4" s="1174"/>
      <c r="DVO4" s="1174"/>
      <c r="DVP4" s="1174"/>
      <c r="DVQ4" s="1174"/>
      <c r="DVR4" s="1174"/>
      <c r="DVS4" s="1174"/>
      <c r="DVT4" s="1174"/>
      <c r="DVU4" s="1174"/>
      <c r="DVV4" s="1174"/>
      <c r="DVW4" s="1174"/>
      <c r="DVX4" s="1174"/>
      <c r="DVY4" s="1174"/>
      <c r="DVZ4" s="1174"/>
      <c r="DWA4" s="1174"/>
      <c r="DWB4" s="1174"/>
      <c r="DWC4" s="1174"/>
      <c r="DWD4" s="1174"/>
      <c r="DWE4" s="1174"/>
      <c r="DWF4" s="1174"/>
      <c r="DWG4" s="1174"/>
      <c r="DWH4" s="1174"/>
      <c r="DWI4" s="1174"/>
      <c r="DWJ4" s="1174"/>
      <c r="DWK4" s="1174"/>
      <c r="DWL4" s="1174"/>
      <c r="DWM4" s="1174"/>
      <c r="DWN4" s="1174"/>
      <c r="DWQ4" s="1174" t="s">
        <v>382</v>
      </c>
      <c r="DWR4" s="1174"/>
      <c r="DWS4" s="1174"/>
      <c r="DWT4" s="1174"/>
      <c r="DWU4" s="1174"/>
      <c r="DWV4" s="1174"/>
      <c r="DWW4" s="1174"/>
      <c r="DWX4" s="1174"/>
      <c r="DWY4" s="1174"/>
      <c r="DWZ4" s="1174"/>
      <c r="DXA4" s="1174"/>
      <c r="DXB4" s="1174"/>
      <c r="DXC4" s="1174"/>
      <c r="DXD4" s="1174"/>
      <c r="DXE4" s="1174"/>
      <c r="DXF4" s="1174"/>
      <c r="DXG4" s="1174"/>
      <c r="DXH4" s="1174"/>
      <c r="DXI4" s="1174"/>
      <c r="DXJ4" s="1174"/>
      <c r="DXK4" s="1174"/>
      <c r="DXL4" s="1174"/>
      <c r="DXM4" s="1174"/>
      <c r="DXN4" s="1174"/>
      <c r="DXO4" s="1174"/>
      <c r="DXP4" s="1174"/>
      <c r="DXQ4" s="1174"/>
      <c r="DXR4" s="1174"/>
      <c r="DXS4" s="1174"/>
      <c r="DXT4" s="1174"/>
      <c r="DXU4" s="1174"/>
      <c r="DXV4" s="1174"/>
      <c r="DXW4" s="1174"/>
      <c r="DXX4" s="1174"/>
      <c r="DXY4" s="1174"/>
      <c r="DXZ4" s="1174"/>
      <c r="DYA4" s="1174"/>
      <c r="DYB4" s="1174"/>
      <c r="DYC4" s="1174"/>
      <c r="DYD4" s="1174"/>
      <c r="DYG4" s="1174" t="s">
        <v>382</v>
      </c>
      <c r="DYH4" s="1174"/>
      <c r="DYI4" s="1174"/>
      <c r="DYJ4" s="1174"/>
      <c r="DYK4" s="1174"/>
      <c r="DYL4" s="1174"/>
      <c r="DYM4" s="1174"/>
      <c r="DYN4" s="1174"/>
      <c r="DYO4" s="1174"/>
      <c r="DYP4" s="1174"/>
      <c r="DYQ4" s="1174"/>
      <c r="DYR4" s="1174"/>
      <c r="DYS4" s="1174"/>
      <c r="DYT4" s="1174"/>
      <c r="DYU4" s="1174"/>
      <c r="DYV4" s="1174"/>
      <c r="DYW4" s="1174"/>
      <c r="DYX4" s="1174"/>
      <c r="DYY4" s="1174"/>
      <c r="DYZ4" s="1174"/>
      <c r="DZA4" s="1174"/>
      <c r="DZB4" s="1174"/>
      <c r="DZC4" s="1174"/>
      <c r="DZD4" s="1174"/>
      <c r="DZE4" s="1174"/>
      <c r="DZF4" s="1174"/>
      <c r="DZG4" s="1174"/>
      <c r="DZH4" s="1174"/>
      <c r="DZI4" s="1174"/>
      <c r="DZJ4" s="1174"/>
      <c r="DZK4" s="1174"/>
      <c r="DZL4" s="1174"/>
      <c r="DZM4" s="1174"/>
      <c r="DZN4" s="1174"/>
      <c r="DZO4" s="1174"/>
      <c r="DZP4" s="1174"/>
      <c r="DZQ4" s="1174"/>
      <c r="DZR4" s="1174"/>
      <c r="DZS4" s="1174"/>
      <c r="DZT4" s="1174"/>
      <c r="DZW4" s="1174" t="s">
        <v>382</v>
      </c>
      <c r="DZX4" s="1174"/>
      <c r="DZY4" s="1174"/>
      <c r="DZZ4" s="1174"/>
      <c r="EAA4" s="1174"/>
      <c r="EAB4" s="1174"/>
      <c r="EAC4" s="1174"/>
      <c r="EAD4" s="1174"/>
      <c r="EAE4" s="1174"/>
      <c r="EAF4" s="1174"/>
      <c r="EAG4" s="1174"/>
      <c r="EAH4" s="1174"/>
      <c r="EAI4" s="1174"/>
      <c r="EAJ4" s="1174"/>
      <c r="EAK4" s="1174"/>
      <c r="EAL4" s="1174"/>
      <c r="EAM4" s="1174"/>
      <c r="EAN4" s="1174"/>
      <c r="EAO4" s="1174"/>
      <c r="EAP4" s="1174"/>
      <c r="EAQ4" s="1174"/>
      <c r="EAR4" s="1174"/>
      <c r="EAS4" s="1174"/>
      <c r="EAT4" s="1174"/>
      <c r="EAU4" s="1174"/>
      <c r="EAV4" s="1174"/>
      <c r="EAW4" s="1174"/>
      <c r="EAX4" s="1174"/>
      <c r="EAY4" s="1174"/>
      <c r="EAZ4" s="1174"/>
      <c r="EBA4" s="1174"/>
      <c r="EBB4" s="1174"/>
      <c r="EBC4" s="1174"/>
      <c r="EBD4" s="1174"/>
      <c r="EBE4" s="1174"/>
      <c r="EBF4" s="1174"/>
      <c r="EBG4" s="1174"/>
      <c r="EBH4" s="1174"/>
      <c r="EBI4" s="1174"/>
      <c r="EBJ4" s="1174"/>
      <c r="EBM4" s="1174" t="s">
        <v>382</v>
      </c>
      <c r="EBN4" s="1174"/>
      <c r="EBO4" s="1174"/>
      <c r="EBP4" s="1174"/>
      <c r="EBQ4" s="1174"/>
      <c r="EBR4" s="1174"/>
      <c r="EBS4" s="1174"/>
      <c r="EBT4" s="1174"/>
      <c r="EBU4" s="1174"/>
      <c r="EBV4" s="1174"/>
      <c r="EBW4" s="1174"/>
      <c r="EBX4" s="1174"/>
      <c r="EBY4" s="1174"/>
      <c r="EBZ4" s="1174"/>
      <c r="ECA4" s="1174"/>
      <c r="ECB4" s="1174"/>
      <c r="ECC4" s="1174"/>
      <c r="ECD4" s="1174"/>
      <c r="ECE4" s="1174"/>
      <c r="ECF4" s="1174"/>
      <c r="ECG4" s="1174"/>
      <c r="ECH4" s="1174"/>
      <c r="ECI4" s="1174"/>
      <c r="ECJ4" s="1174"/>
      <c r="ECK4" s="1174"/>
      <c r="ECL4" s="1174"/>
      <c r="ECM4" s="1174"/>
      <c r="ECN4" s="1174"/>
      <c r="ECO4" s="1174"/>
      <c r="ECP4" s="1174"/>
      <c r="ECQ4" s="1174"/>
      <c r="ECR4" s="1174"/>
      <c r="ECS4" s="1174"/>
      <c r="ECT4" s="1174"/>
      <c r="ECU4" s="1174"/>
      <c r="ECV4" s="1174"/>
      <c r="ECW4" s="1174"/>
      <c r="ECX4" s="1174"/>
      <c r="ECY4" s="1174"/>
      <c r="ECZ4" s="1174"/>
      <c r="EDC4" s="1174" t="s">
        <v>382</v>
      </c>
      <c r="EDD4" s="1174"/>
      <c r="EDE4" s="1174"/>
      <c r="EDF4" s="1174"/>
      <c r="EDG4" s="1174"/>
      <c r="EDH4" s="1174"/>
      <c r="EDI4" s="1174"/>
      <c r="EDJ4" s="1174"/>
      <c r="EDK4" s="1174"/>
      <c r="EDL4" s="1174"/>
      <c r="EDM4" s="1174"/>
      <c r="EDN4" s="1174"/>
      <c r="EDO4" s="1174"/>
      <c r="EDP4" s="1174"/>
      <c r="EDQ4" s="1174"/>
      <c r="EDR4" s="1174"/>
      <c r="EDS4" s="1174"/>
      <c r="EDT4" s="1174"/>
      <c r="EDU4" s="1174"/>
      <c r="EDV4" s="1174"/>
      <c r="EDW4" s="1174"/>
      <c r="EDX4" s="1174"/>
      <c r="EDY4" s="1174"/>
      <c r="EDZ4" s="1174"/>
      <c r="EEA4" s="1174"/>
      <c r="EEB4" s="1174"/>
      <c r="EEC4" s="1174"/>
      <c r="EED4" s="1174"/>
      <c r="EEE4" s="1174"/>
      <c r="EEF4" s="1174"/>
      <c r="EEG4" s="1174"/>
      <c r="EEH4" s="1174"/>
      <c r="EEI4" s="1174"/>
      <c r="EEJ4" s="1174"/>
      <c r="EEK4" s="1174"/>
      <c r="EEL4" s="1174"/>
      <c r="EEM4" s="1174"/>
      <c r="EEN4" s="1174"/>
      <c r="EEO4" s="1174"/>
      <c r="EEP4" s="1174"/>
      <c r="EES4" s="1174" t="s">
        <v>382</v>
      </c>
      <c r="EET4" s="1174"/>
      <c r="EEU4" s="1174"/>
      <c r="EEV4" s="1174"/>
      <c r="EEW4" s="1174"/>
      <c r="EEX4" s="1174"/>
      <c r="EEY4" s="1174"/>
      <c r="EEZ4" s="1174"/>
      <c r="EFA4" s="1174"/>
      <c r="EFB4" s="1174"/>
      <c r="EFC4" s="1174"/>
      <c r="EFD4" s="1174"/>
      <c r="EFE4" s="1174"/>
      <c r="EFF4" s="1174"/>
      <c r="EFG4" s="1174"/>
      <c r="EFH4" s="1174"/>
      <c r="EFI4" s="1174"/>
      <c r="EFJ4" s="1174"/>
      <c r="EFK4" s="1174"/>
      <c r="EFL4" s="1174"/>
      <c r="EFM4" s="1174"/>
      <c r="EFN4" s="1174"/>
      <c r="EFO4" s="1174"/>
      <c r="EFP4" s="1174"/>
      <c r="EFQ4" s="1174"/>
      <c r="EFR4" s="1174"/>
      <c r="EFS4" s="1174"/>
      <c r="EFT4" s="1174"/>
      <c r="EFU4" s="1174"/>
      <c r="EFV4" s="1174"/>
      <c r="EFW4" s="1174"/>
      <c r="EFX4" s="1174"/>
      <c r="EFY4" s="1174"/>
      <c r="EFZ4" s="1174"/>
      <c r="EGA4" s="1174"/>
      <c r="EGB4" s="1174"/>
      <c r="EGC4" s="1174"/>
      <c r="EGD4" s="1174"/>
      <c r="EGE4" s="1174"/>
      <c r="EGF4" s="1174"/>
      <c r="EGI4" s="1174" t="s">
        <v>382</v>
      </c>
      <c r="EGJ4" s="1174"/>
      <c r="EGK4" s="1174"/>
      <c r="EGL4" s="1174"/>
      <c r="EGM4" s="1174"/>
      <c r="EGN4" s="1174"/>
      <c r="EGO4" s="1174"/>
      <c r="EGP4" s="1174"/>
      <c r="EGQ4" s="1174"/>
      <c r="EGR4" s="1174"/>
      <c r="EGS4" s="1174"/>
      <c r="EGT4" s="1174"/>
      <c r="EGU4" s="1174"/>
      <c r="EGV4" s="1174"/>
      <c r="EGW4" s="1174"/>
      <c r="EGX4" s="1174"/>
      <c r="EGY4" s="1174"/>
      <c r="EGZ4" s="1174"/>
      <c r="EHA4" s="1174"/>
      <c r="EHB4" s="1174"/>
      <c r="EHC4" s="1174"/>
      <c r="EHD4" s="1174"/>
      <c r="EHE4" s="1174"/>
      <c r="EHF4" s="1174"/>
      <c r="EHG4" s="1174"/>
      <c r="EHH4" s="1174"/>
      <c r="EHI4" s="1174"/>
      <c r="EHJ4" s="1174"/>
      <c r="EHK4" s="1174"/>
      <c r="EHL4" s="1174"/>
      <c r="EHM4" s="1174"/>
      <c r="EHN4" s="1174"/>
      <c r="EHO4" s="1174"/>
      <c r="EHP4" s="1174"/>
      <c r="EHQ4" s="1174"/>
      <c r="EHR4" s="1174"/>
      <c r="EHS4" s="1174"/>
      <c r="EHT4" s="1174"/>
      <c r="EHU4" s="1174"/>
      <c r="EHV4" s="1174"/>
      <c r="EHY4" s="1174" t="s">
        <v>382</v>
      </c>
      <c r="EHZ4" s="1174"/>
      <c r="EIA4" s="1174"/>
      <c r="EIB4" s="1174"/>
      <c r="EIC4" s="1174"/>
      <c r="EID4" s="1174"/>
      <c r="EIE4" s="1174"/>
      <c r="EIF4" s="1174"/>
      <c r="EIG4" s="1174"/>
      <c r="EIH4" s="1174"/>
      <c r="EII4" s="1174"/>
      <c r="EIJ4" s="1174"/>
      <c r="EIK4" s="1174"/>
      <c r="EIL4" s="1174"/>
      <c r="EIM4" s="1174"/>
      <c r="EIN4" s="1174"/>
      <c r="EIO4" s="1174"/>
      <c r="EIP4" s="1174"/>
      <c r="EIQ4" s="1174"/>
      <c r="EIR4" s="1174"/>
      <c r="EIS4" s="1174"/>
      <c r="EIT4" s="1174"/>
      <c r="EIU4" s="1174"/>
      <c r="EIV4" s="1174"/>
      <c r="EIW4" s="1174"/>
      <c r="EIX4" s="1174"/>
      <c r="EIY4" s="1174"/>
      <c r="EIZ4" s="1174"/>
      <c r="EJA4" s="1174"/>
      <c r="EJB4" s="1174"/>
      <c r="EJC4" s="1174"/>
      <c r="EJD4" s="1174"/>
      <c r="EJE4" s="1174"/>
      <c r="EJF4" s="1174"/>
      <c r="EJG4" s="1174"/>
      <c r="EJH4" s="1174"/>
      <c r="EJI4" s="1174"/>
      <c r="EJJ4" s="1174"/>
      <c r="EJK4" s="1174"/>
      <c r="EJL4" s="1174"/>
    </row>
    <row r="5" spans="1:3684" ht="12" customHeight="1" x14ac:dyDescent="0.25"/>
    <row r="6" spans="1:3684" ht="16.5" customHeight="1" x14ac:dyDescent="0.35">
      <c r="G6" s="1136">
        <f>'К-дарь'!H6</f>
        <v>43952</v>
      </c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289"/>
      <c r="W6" s="303" t="s">
        <v>383</v>
      </c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W6" s="1136">
        <f>'К-дарь'!H7</f>
        <v>43953</v>
      </c>
      <c r="AX6" s="1136"/>
      <c r="AY6" s="1136"/>
      <c r="AZ6" s="1136"/>
      <c r="BA6" s="1136"/>
      <c r="BB6" s="1136"/>
      <c r="BC6" s="1136"/>
      <c r="BD6" s="1136"/>
      <c r="BE6" s="1136"/>
      <c r="BF6" s="1136"/>
      <c r="BG6" s="1136"/>
      <c r="BH6" s="1136"/>
      <c r="BI6" s="1136"/>
      <c r="BJ6" s="1136"/>
      <c r="BK6" s="289"/>
      <c r="BM6" s="303" t="s">
        <v>383</v>
      </c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M6" s="1136">
        <f>'К-дарь'!H8</f>
        <v>43955</v>
      </c>
      <c r="CN6" s="1136"/>
      <c r="CO6" s="1136"/>
      <c r="CP6" s="1136"/>
      <c r="CQ6" s="1136"/>
      <c r="CR6" s="1136"/>
      <c r="CS6" s="1136"/>
      <c r="CT6" s="1136"/>
      <c r="CU6" s="1136"/>
      <c r="CV6" s="1136"/>
      <c r="CW6" s="1136"/>
      <c r="CX6" s="1136"/>
      <c r="CY6" s="1136"/>
      <c r="CZ6" s="1136"/>
      <c r="DA6" s="289"/>
      <c r="DC6" s="303" t="s">
        <v>383</v>
      </c>
      <c r="DD6" s="118"/>
      <c r="DE6" s="118"/>
      <c r="DF6" s="118"/>
      <c r="DG6" s="118"/>
      <c r="DH6" s="118"/>
      <c r="DI6" s="118"/>
      <c r="DJ6" s="118"/>
      <c r="DK6" s="118"/>
      <c r="DL6" s="118"/>
      <c r="DM6" s="118"/>
      <c r="DN6" s="118"/>
      <c r="DO6" s="118"/>
      <c r="DP6" s="118"/>
      <c r="EC6" s="1136">
        <f>'К-дарь'!H9</f>
        <v>43956</v>
      </c>
      <c r="ED6" s="1136"/>
      <c r="EE6" s="1136"/>
      <c r="EF6" s="1136"/>
      <c r="EG6" s="1136"/>
      <c r="EH6" s="1136"/>
      <c r="EI6" s="1136"/>
      <c r="EJ6" s="1136"/>
      <c r="EK6" s="1136"/>
      <c r="EL6" s="1136"/>
      <c r="EM6" s="1136"/>
      <c r="EN6" s="1136"/>
      <c r="EO6" s="1136"/>
      <c r="EP6" s="1136"/>
      <c r="EQ6" s="289"/>
      <c r="ES6" s="303" t="s">
        <v>383</v>
      </c>
      <c r="ET6" s="118"/>
      <c r="EU6" s="118"/>
      <c r="EV6" s="118"/>
      <c r="EW6" s="118"/>
      <c r="EX6" s="118"/>
      <c r="EY6" s="118"/>
      <c r="EZ6" s="118"/>
      <c r="FA6" s="118"/>
      <c r="FB6" s="118"/>
      <c r="FC6" s="118"/>
      <c r="FD6" s="118"/>
      <c r="FE6" s="118"/>
      <c r="FF6" s="118"/>
      <c r="FS6" s="1136">
        <f>'К-дарь'!H10</f>
        <v>43957</v>
      </c>
      <c r="FT6" s="1136"/>
      <c r="FU6" s="1136"/>
      <c r="FV6" s="1136"/>
      <c r="FW6" s="1136"/>
      <c r="FX6" s="1136"/>
      <c r="FY6" s="1136"/>
      <c r="FZ6" s="1136"/>
      <c r="GA6" s="1136"/>
      <c r="GB6" s="1136"/>
      <c r="GC6" s="1136"/>
      <c r="GD6" s="1136"/>
      <c r="GE6" s="1136"/>
      <c r="GF6" s="1136"/>
      <c r="GG6" s="289"/>
      <c r="GI6" s="303" t="s">
        <v>383</v>
      </c>
      <c r="GJ6" s="118"/>
      <c r="GK6" s="118"/>
      <c r="GL6" s="118"/>
      <c r="GM6" s="118"/>
      <c r="GN6" s="118"/>
      <c r="GO6" s="118"/>
      <c r="GP6" s="118"/>
      <c r="GQ6" s="118"/>
      <c r="GR6" s="118"/>
      <c r="GS6" s="118"/>
      <c r="GT6" s="118"/>
      <c r="GU6" s="118"/>
      <c r="GV6" s="118"/>
      <c r="HI6" s="1136">
        <f>'К-дарь'!H11</f>
        <v>43958</v>
      </c>
      <c r="HJ6" s="1136"/>
      <c r="HK6" s="1136"/>
      <c r="HL6" s="1136"/>
      <c r="HM6" s="1136"/>
      <c r="HN6" s="1136"/>
      <c r="HO6" s="1136"/>
      <c r="HP6" s="1136"/>
      <c r="HQ6" s="1136"/>
      <c r="HR6" s="1136"/>
      <c r="HS6" s="1136"/>
      <c r="HT6" s="1136"/>
      <c r="HU6" s="1136"/>
      <c r="HV6" s="1136"/>
      <c r="HW6" s="289"/>
      <c r="HY6" s="303" t="s">
        <v>383</v>
      </c>
      <c r="HZ6" s="118"/>
      <c r="IA6" s="118"/>
      <c r="IB6" s="118"/>
      <c r="IC6" s="118"/>
      <c r="ID6" s="118"/>
      <c r="IE6" s="118"/>
      <c r="IF6" s="118"/>
      <c r="IG6" s="118"/>
      <c r="IH6" s="118"/>
      <c r="II6" s="118"/>
      <c r="IJ6" s="118"/>
      <c r="IK6" s="118"/>
      <c r="IL6" s="118"/>
      <c r="IY6" s="1136">
        <f>'К-дарь'!H12</f>
        <v>43959</v>
      </c>
      <c r="IZ6" s="1136"/>
      <c r="JA6" s="1136"/>
      <c r="JB6" s="1136"/>
      <c r="JC6" s="1136"/>
      <c r="JD6" s="1136"/>
      <c r="JE6" s="1136"/>
      <c r="JF6" s="1136"/>
      <c r="JG6" s="1136"/>
      <c r="JH6" s="1136"/>
      <c r="JI6" s="1136"/>
      <c r="JJ6" s="1136"/>
      <c r="JK6" s="1136"/>
      <c r="JL6" s="1136"/>
      <c r="JM6" s="289"/>
      <c r="JO6" s="303" t="s">
        <v>383</v>
      </c>
      <c r="JP6" s="118"/>
      <c r="JQ6" s="118"/>
      <c r="JR6" s="118"/>
      <c r="JS6" s="118"/>
      <c r="JT6" s="118"/>
      <c r="JU6" s="118"/>
      <c r="JV6" s="118"/>
      <c r="JW6" s="118"/>
      <c r="JX6" s="118"/>
      <c r="JY6" s="118"/>
      <c r="JZ6" s="118"/>
      <c r="KA6" s="118"/>
      <c r="KB6" s="118"/>
      <c r="KO6" s="1136">
        <f>'К-дарь'!H13</f>
        <v>43962</v>
      </c>
      <c r="KP6" s="1136"/>
      <c r="KQ6" s="1136"/>
      <c r="KR6" s="1136"/>
      <c r="KS6" s="1136"/>
      <c r="KT6" s="1136"/>
      <c r="KU6" s="1136"/>
      <c r="KV6" s="1136"/>
      <c r="KW6" s="1136"/>
      <c r="KX6" s="1136"/>
      <c r="KY6" s="1136"/>
      <c r="KZ6" s="1136"/>
      <c r="LA6" s="1136"/>
      <c r="LB6" s="1136"/>
      <c r="LC6" s="289"/>
      <c r="LE6" s="303" t="s">
        <v>383</v>
      </c>
      <c r="LF6" s="118"/>
      <c r="LG6" s="118"/>
      <c r="LH6" s="118"/>
      <c r="LI6" s="118"/>
      <c r="LJ6" s="118"/>
      <c r="LK6" s="118"/>
      <c r="LL6" s="118"/>
      <c r="LM6" s="118"/>
      <c r="LN6" s="118"/>
      <c r="LO6" s="118"/>
      <c r="LP6" s="118"/>
      <c r="LQ6" s="118"/>
      <c r="LR6" s="118"/>
      <c r="ME6" s="1136">
        <f>'К-дарь'!H14</f>
        <v>43963</v>
      </c>
      <c r="MF6" s="1136"/>
      <c r="MG6" s="1136"/>
      <c r="MH6" s="1136"/>
      <c r="MI6" s="1136"/>
      <c r="MJ6" s="1136"/>
      <c r="MK6" s="1136"/>
      <c r="ML6" s="1136"/>
      <c r="MM6" s="1136"/>
      <c r="MN6" s="1136"/>
      <c r="MO6" s="1136"/>
      <c r="MP6" s="1136"/>
      <c r="MQ6" s="1136"/>
      <c r="MR6" s="1136"/>
      <c r="MS6" s="289"/>
      <c r="MU6" s="303" t="s">
        <v>383</v>
      </c>
      <c r="MV6" s="118"/>
      <c r="MW6" s="118"/>
      <c r="MX6" s="118"/>
      <c r="MY6" s="118"/>
      <c r="MZ6" s="118"/>
      <c r="NA6" s="118"/>
      <c r="NB6" s="118"/>
      <c r="NC6" s="118"/>
      <c r="ND6" s="118"/>
      <c r="NE6" s="118"/>
      <c r="NF6" s="118"/>
      <c r="NG6" s="118"/>
      <c r="NH6" s="118"/>
      <c r="NU6" s="1136">
        <f>'К-дарь'!H15</f>
        <v>43964</v>
      </c>
      <c r="NV6" s="1136"/>
      <c r="NW6" s="1136"/>
      <c r="NX6" s="1136"/>
      <c r="NY6" s="1136"/>
      <c r="NZ6" s="1136"/>
      <c r="OA6" s="1136"/>
      <c r="OB6" s="1136"/>
      <c r="OC6" s="1136"/>
      <c r="OD6" s="1136"/>
      <c r="OE6" s="1136"/>
      <c r="OF6" s="1136"/>
      <c r="OG6" s="1136"/>
      <c r="OH6" s="1136"/>
      <c r="OI6" s="289"/>
      <c r="OK6" s="303" t="s">
        <v>383</v>
      </c>
      <c r="OL6" s="118"/>
      <c r="OM6" s="118"/>
      <c r="ON6" s="118"/>
      <c r="OO6" s="118"/>
      <c r="OP6" s="118"/>
      <c r="OQ6" s="118"/>
      <c r="OR6" s="118"/>
      <c r="OS6" s="118"/>
      <c r="OT6" s="118"/>
      <c r="OU6" s="118"/>
      <c r="OV6" s="118"/>
      <c r="OW6" s="118"/>
      <c r="OX6" s="118"/>
      <c r="PK6" s="1136">
        <f>'К-дарь'!H16</f>
        <v>43965</v>
      </c>
      <c r="PL6" s="1136"/>
      <c r="PM6" s="1136"/>
      <c r="PN6" s="1136"/>
      <c r="PO6" s="1136"/>
      <c r="PP6" s="1136"/>
      <c r="PQ6" s="1136"/>
      <c r="PR6" s="1136"/>
      <c r="PS6" s="1136"/>
      <c r="PT6" s="1136"/>
      <c r="PU6" s="1136"/>
      <c r="PV6" s="1136"/>
      <c r="PW6" s="1136"/>
      <c r="PX6" s="1136"/>
      <c r="PY6" s="289"/>
      <c r="QA6" s="303" t="s">
        <v>383</v>
      </c>
      <c r="QB6" s="118"/>
      <c r="QC6" s="118"/>
      <c r="QD6" s="118"/>
      <c r="QE6" s="118"/>
      <c r="QF6" s="118"/>
      <c r="QG6" s="118"/>
      <c r="QH6" s="118"/>
      <c r="QI6" s="118"/>
      <c r="QJ6" s="118"/>
      <c r="QK6" s="118"/>
      <c r="QL6" s="118"/>
      <c r="QM6" s="118"/>
      <c r="QN6" s="118"/>
      <c r="RA6" s="1136">
        <f>'К-дарь'!H17</f>
        <v>43966</v>
      </c>
      <c r="RB6" s="1136"/>
      <c r="RC6" s="1136"/>
      <c r="RD6" s="1136"/>
      <c r="RE6" s="1136"/>
      <c r="RF6" s="1136"/>
      <c r="RG6" s="1136"/>
      <c r="RH6" s="1136"/>
      <c r="RI6" s="1136"/>
      <c r="RJ6" s="1136"/>
      <c r="RK6" s="1136"/>
      <c r="RL6" s="1136"/>
      <c r="RM6" s="1136"/>
      <c r="RN6" s="1136"/>
      <c r="RO6" s="289"/>
      <c r="RQ6" s="303" t="s">
        <v>383</v>
      </c>
      <c r="RR6" s="118"/>
      <c r="RS6" s="118"/>
      <c r="RT6" s="118"/>
      <c r="RU6" s="118"/>
      <c r="RV6" s="118"/>
      <c r="RW6" s="118"/>
      <c r="RX6" s="118"/>
      <c r="RY6" s="118"/>
      <c r="RZ6" s="118"/>
      <c r="SA6" s="118"/>
      <c r="SB6" s="118"/>
      <c r="SC6" s="118"/>
      <c r="SD6" s="118"/>
      <c r="SQ6" s="1136">
        <f>'К-дарь'!H18</f>
        <v>43967</v>
      </c>
      <c r="SR6" s="1136"/>
      <c r="SS6" s="1136"/>
      <c r="ST6" s="1136"/>
      <c r="SU6" s="1136"/>
      <c r="SV6" s="1136"/>
      <c r="SW6" s="1136"/>
      <c r="SX6" s="1136"/>
      <c r="SY6" s="1136"/>
      <c r="SZ6" s="1136"/>
      <c r="TA6" s="1136"/>
      <c r="TB6" s="1136"/>
      <c r="TC6" s="1136"/>
      <c r="TD6" s="1136"/>
      <c r="TE6" s="289"/>
      <c r="TG6" s="303" t="s">
        <v>383</v>
      </c>
      <c r="TH6" s="118"/>
      <c r="TI6" s="118"/>
      <c r="TJ6" s="118"/>
      <c r="TK6" s="118"/>
      <c r="TL6" s="118"/>
      <c r="TM6" s="118"/>
      <c r="TN6" s="118"/>
      <c r="TO6" s="118"/>
      <c r="TP6" s="118"/>
      <c r="TQ6" s="118"/>
      <c r="TR6" s="118"/>
      <c r="TS6" s="118"/>
      <c r="TT6" s="118"/>
      <c r="UG6" s="1136">
        <f>'К-дарь'!H19</f>
        <v>43969</v>
      </c>
      <c r="UH6" s="1136"/>
      <c r="UI6" s="1136"/>
      <c r="UJ6" s="1136"/>
      <c r="UK6" s="1136"/>
      <c r="UL6" s="1136"/>
      <c r="UM6" s="1136"/>
      <c r="UN6" s="1136"/>
      <c r="UO6" s="1136"/>
      <c r="UP6" s="1136"/>
      <c r="UQ6" s="1136"/>
      <c r="UR6" s="1136"/>
      <c r="US6" s="1136"/>
      <c r="UT6" s="1136"/>
      <c r="UU6" s="289"/>
      <c r="UW6" s="303" t="s">
        <v>383</v>
      </c>
      <c r="UX6" s="118"/>
      <c r="UY6" s="118"/>
      <c r="UZ6" s="118"/>
      <c r="VA6" s="118"/>
      <c r="VB6" s="118"/>
      <c r="VC6" s="118"/>
      <c r="VD6" s="118"/>
      <c r="VE6" s="118"/>
      <c r="VF6" s="118"/>
      <c r="VG6" s="118"/>
      <c r="VH6" s="118"/>
      <c r="VI6" s="118"/>
      <c r="VJ6" s="118"/>
      <c r="VW6" s="1136">
        <f>'К-дарь'!H20</f>
        <v>43970</v>
      </c>
      <c r="VX6" s="1136"/>
      <c r="VY6" s="1136"/>
      <c r="VZ6" s="1136"/>
      <c r="WA6" s="1136"/>
      <c r="WB6" s="1136"/>
      <c r="WC6" s="1136"/>
      <c r="WD6" s="1136"/>
      <c r="WE6" s="1136"/>
      <c r="WF6" s="1136"/>
      <c r="WG6" s="1136"/>
      <c r="WH6" s="1136"/>
      <c r="WI6" s="1136"/>
      <c r="WJ6" s="1136"/>
      <c r="WK6" s="289"/>
      <c r="WM6" s="303" t="s">
        <v>383</v>
      </c>
      <c r="WN6" s="118"/>
      <c r="WO6" s="118"/>
      <c r="WP6" s="118"/>
      <c r="WQ6" s="118"/>
      <c r="WR6" s="118"/>
      <c r="WS6" s="118"/>
      <c r="WT6" s="118"/>
      <c r="WU6" s="118"/>
      <c r="WV6" s="118"/>
      <c r="WW6" s="118"/>
      <c r="WX6" s="118"/>
      <c r="WY6" s="118"/>
      <c r="WZ6" s="118"/>
      <c r="XM6" s="1136">
        <f>'К-дарь'!H21</f>
        <v>43971</v>
      </c>
      <c r="XN6" s="1136"/>
      <c r="XO6" s="1136"/>
      <c r="XP6" s="1136"/>
      <c r="XQ6" s="1136"/>
      <c r="XR6" s="1136"/>
      <c r="XS6" s="1136"/>
      <c r="XT6" s="1136"/>
      <c r="XU6" s="1136"/>
      <c r="XV6" s="1136"/>
      <c r="XW6" s="1136"/>
      <c r="XX6" s="1136"/>
      <c r="XY6" s="1136"/>
      <c r="XZ6" s="1136"/>
      <c r="YA6" s="289"/>
      <c r="YC6" s="303" t="s">
        <v>383</v>
      </c>
      <c r="YD6" s="118"/>
      <c r="YE6" s="118"/>
      <c r="YF6" s="118"/>
      <c r="YG6" s="118"/>
      <c r="YH6" s="118"/>
      <c r="YI6" s="118"/>
      <c r="YJ6" s="118"/>
      <c r="YK6" s="118"/>
      <c r="YL6" s="118"/>
      <c r="YM6" s="118"/>
      <c r="YN6" s="118"/>
      <c r="YO6" s="118"/>
      <c r="YP6" s="118"/>
      <c r="ZC6" s="1136">
        <f>'К-дарь'!H22</f>
        <v>43972</v>
      </c>
      <c r="ZD6" s="1136"/>
      <c r="ZE6" s="1136"/>
      <c r="ZF6" s="1136"/>
      <c r="ZG6" s="1136"/>
      <c r="ZH6" s="1136"/>
      <c r="ZI6" s="1136"/>
      <c r="ZJ6" s="1136"/>
      <c r="ZK6" s="1136"/>
      <c r="ZL6" s="1136"/>
      <c r="ZM6" s="1136"/>
      <c r="ZN6" s="1136"/>
      <c r="ZO6" s="1136"/>
      <c r="ZP6" s="1136"/>
      <c r="ZQ6" s="289"/>
      <c r="ZS6" s="303" t="s">
        <v>383</v>
      </c>
      <c r="ZT6" s="118"/>
      <c r="ZU6" s="118"/>
      <c r="ZV6" s="118"/>
      <c r="ZW6" s="118"/>
      <c r="ZX6" s="118"/>
      <c r="ZY6" s="118"/>
      <c r="ZZ6" s="118"/>
      <c r="AAA6" s="118"/>
      <c r="AAB6" s="118"/>
      <c r="AAC6" s="118"/>
      <c r="AAD6" s="118"/>
      <c r="AAE6" s="118"/>
      <c r="AAF6" s="118"/>
      <c r="AAS6" s="1136">
        <f>'К-дарь'!H23</f>
        <v>43973</v>
      </c>
      <c r="AAT6" s="1136"/>
      <c r="AAU6" s="1136"/>
      <c r="AAV6" s="1136"/>
      <c r="AAW6" s="1136"/>
      <c r="AAX6" s="1136"/>
      <c r="AAY6" s="1136"/>
      <c r="AAZ6" s="1136"/>
      <c r="ABA6" s="1136"/>
      <c r="ABB6" s="1136"/>
      <c r="ABC6" s="1136"/>
      <c r="ABD6" s="1136"/>
      <c r="ABE6" s="1136"/>
      <c r="ABF6" s="1136"/>
      <c r="ABG6" s="289"/>
      <c r="ABI6" s="303" t="s">
        <v>383</v>
      </c>
      <c r="ABJ6" s="118"/>
      <c r="ABK6" s="118"/>
      <c r="ABL6" s="118"/>
      <c r="ABM6" s="118"/>
      <c r="ABN6" s="118"/>
      <c r="ABO6" s="118"/>
      <c r="ABP6" s="118"/>
      <c r="ABQ6" s="118"/>
      <c r="ABR6" s="118"/>
      <c r="ABS6" s="118"/>
      <c r="ABT6" s="118"/>
      <c r="ABU6" s="118"/>
      <c r="ABV6" s="118"/>
      <c r="ACI6" s="1136">
        <f>'К-дарь'!H24</f>
        <v>43974</v>
      </c>
      <c r="ACJ6" s="1136"/>
      <c r="ACK6" s="1136"/>
      <c r="ACL6" s="1136"/>
      <c r="ACM6" s="1136"/>
      <c r="ACN6" s="1136"/>
      <c r="ACO6" s="1136"/>
      <c r="ACP6" s="1136"/>
      <c r="ACQ6" s="1136"/>
      <c r="ACR6" s="1136"/>
      <c r="ACS6" s="1136"/>
      <c r="ACT6" s="1136"/>
      <c r="ACU6" s="1136"/>
      <c r="ACV6" s="1136"/>
      <c r="ACW6" s="289"/>
      <c r="ACY6" s="303" t="s">
        <v>383</v>
      </c>
      <c r="ACZ6" s="118"/>
      <c r="ADA6" s="118"/>
      <c r="ADB6" s="118"/>
      <c r="ADC6" s="118"/>
      <c r="ADD6" s="118"/>
      <c r="ADE6" s="118"/>
      <c r="ADF6" s="118"/>
      <c r="ADG6" s="118"/>
      <c r="ADH6" s="118"/>
      <c r="ADI6" s="118"/>
      <c r="ADJ6" s="118"/>
      <c r="ADK6" s="118"/>
      <c r="ADL6" s="118"/>
      <c r="ADY6" s="1136">
        <f>'К-дарь'!H25</f>
        <v>43976</v>
      </c>
      <c r="ADZ6" s="1136"/>
      <c r="AEA6" s="1136"/>
      <c r="AEB6" s="1136"/>
      <c r="AEC6" s="1136"/>
      <c r="AED6" s="1136"/>
      <c r="AEE6" s="1136"/>
      <c r="AEF6" s="1136"/>
      <c r="AEG6" s="1136"/>
      <c r="AEH6" s="1136"/>
      <c r="AEI6" s="1136"/>
      <c r="AEJ6" s="1136"/>
      <c r="AEK6" s="1136"/>
      <c r="AEL6" s="1136"/>
      <c r="AEM6" s="289"/>
      <c r="AEO6" s="303" t="s">
        <v>383</v>
      </c>
      <c r="AEP6" s="118"/>
      <c r="AEQ6" s="118"/>
      <c r="AER6" s="118"/>
      <c r="AES6" s="118"/>
      <c r="AET6" s="118"/>
      <c r="AEU6" s="118"/>
      <c r="AEV6" s="118"/>
      <c r="AEW6" s="118"/>
      <c r="AEX6" s="118"/>
      <c r="AEY6" s="118"/>
      <c r="AEZ6" s="118"/>
      <c r="AFA6" s="118"/>
      <c r="AFB6" s="118"/>
      <c r="AFO6" s="1136">
        <f>'К-дарь'!H26</f>
        <v>43977</v>
      </c>
      <c r="AFP6" s="1136"/>
      <c r="AFQ6" s="1136"/>
      <c r="AFR6" s="1136"/>
      <c r="AFS6" s="1136"/>
      <c r="AFT6" s="1136"/>
      <c r="AFU6" s="1136"/>
      <c r="AFV6" s="1136"/>
      <c r="AFW6" s="1136"/>
      <c r="AFX6" s="1136"/>
      <c r="AFY6" s="1136"/>
      <c r="AFZ6" s="1136"/>
      <c r="AGA6" s="1136"/>
      <c r="AGB6" s="1136"/>
      <c r="AGC6" s="289"/>
      <c r="AGE6" s="303" t="s">
        <v>383</v>
      </c>
      <c r="AGF6" s="118"/>
      <c r="AGG6" s="118"/>
      <c r="AGH6" s="118"/>
      <c r="AGI6" s="118"/>
      <c r="AGJ6" s="118"/>
      <c r="AGK6" s="118"/>
      <c r="AGL6" s="118"/>
      <c r="AGM6" s="118"/>
      <c r="AGN6" s="118"/>
      <c r="AGO6" s="118"/>
      <c r="AGP6" s="118"/>
      <c r="AGQ6" s="118"/>
      <c r="AGR6" s="118"/>
      <c r="AHE6" s="1136">
        <f>'К-дарь'!H27</f>
        <v>43978</v>
      </c>
      <c r="AHF6" s="1136"/>
      <c r="AHG6" s="1136"/>
      <c r="AHH6" s="1136"/>
      <c r="AHI6" s="1136"/>
      <c r="AHJ6" s="1136"/>
      <c r="AHK6" s="1136"/>
      <c r="AHL6" s="1136"/>
      <c r="AHM6" s="1136"/>
      <c r="AHN6" s="1136"/>
      <c r="AHO6" s="1136"/>
      <c r="AHP6" s="1136"/>
      <c r="AHQ6" s="1136"/>
      <c r="AHR6" s="1136"/>
      <c r="AHS6" s="289"/>
      <c r="AHU6" s="303" t="s">
        <v>383</v>
      </c>
      <c r="AHV6" s="118"/>
      <c r="AHW6" s="118"/>
      <c r="AHX6" s="118"/>
      <c r="AHY6" s="118"/>
      <c r="AHZ6" s="118"/>
      <c r="AIA6" s="118"/>
      <c r="AIB6" s="118"/>
      <c r="AIC6" s="118"/>
      <c r="AID6" s="118"/>
      <c r="AIE6" s="118"/>
      <c r="AIF6" s="118"/>
      <c r="AIG6" s="118"/>
      <c r="AIH6" s="118"/>
      <c r="AIU6" s="1136">
        <f>'К-дарь'!H28</f>
        <v>43979</v>
      </c>
      <c r="AIV6" s="1136"/>
      <c r="AIW6" s="1136"/>
      <c r="AIX6" s="1136"/>
      <c r="AIY6" s="1136"/>
      <c r="AIZ6" s="1136"/>
      <c r="AJA6" s="1136"/>
      <c r="AJB6" s="1136"/>
      <c r="AJC6" s="1136"/>
      <c r="AJD6" s="1136"/>
      <c r="AJE6" s="1136"/>
      <c r="AJF6" s="1136"/>
      <c r="AJG6" s="1136"/>
      <c r="AJH6" s="1136"/>
      <c r="AJI6" s="289"/>
      <c r="AJK6" s="303" t="s">
        <v>383</v>
      </c>
      <c r="AJL6" s="118"/>
      <c r="AJM6" s="118"/>
      <c r="AJN6" s="118"/>
      <c r="AJO6" s="118"/>
      <c r="AJP6" s="118"/>
      <c r="AJQ6" s="118"/>
      <c r="AJR6" s="118"/>
      <c r="AJS6" s="118"/>
      <c r="AJT6" s="118"/>
      <c r="AJU6" s="118"/>
      <c r="AJV6" s="118"/>
      <c r="AJW6" s="118"/>
      <c r="AJX6" s="118"/>
      <c r="AKK6" s="1136">
        <f>'К-дарь'!H29</f>
        <v>43980</v>
      </c>
      <c r="AKL6" s="1136"/>
      <c r="AKM6" s="1136"/>
      <c r="AKN6" s="1136"/>
      <c r="AKO6" s="1136"/>
      <c r="AKP6" s="1136"/>
      <c r="AKQ6" s="1136"/>
      <c r="AKR6" s="1136"/>
      <c r="AKS6" s="1136"/>
      <c r="AKT6" s="1136"/>
      <c r="AKU6" s="1136"/>
      <c r="AKV6" s="1136"/>
      <c r="AKW6" s="1136"/>
      <c r="AKX6" s="1136"/>
      <c r="AKY6" s="289"/>
      <c r="ALA6" s="303" t="s">
        <v>383</v>
      </c>
      <c r="ALB6" s="118"/>
      <c r="ALC6" s="118"/>
      <c r="ALD6" s="118"/>
      <c r="ALE6" s="118"/>
      <c r="ALF6" s="118"/>
      <c r="ALG6" s="118"/>
      <c r="ALH6" s="118"/>
      <c r="ALI6" s="118"/>
      <c r="ALJ6" s="118"/>
      <c r="ALK6" s="118"/>
      <c r="ALL6" s="118"/>
      <c r="ALM6" s="118"/>
      <c r="ALN6" s="118"/>
      <c r="AMA6" s="1136">
        <f>'К-дарь'!H30</f>
        <v>43981</v>
      </c>
      <c r="AMB6" s="1136"/>
      <c r="AMC6" s="1136"/>
      <c r="AMD6" s="1136"/>
      <c r="AME6" s="1136"/>
      <c r="AMF6" s="1136"/>
      <c r="AMG6" s="1136"/>
      <c r="AMH6" s="1136"/>
      <c r="AMI6" s="1136"/>
      <c r="AMJ6" s="1136"/>
      <c r="AMK6" s="1136"/>
      <c r="AML6" s="1136"/>
      <c r="AMM6" s="1136"/>
      <c r="AMN6" s="1136"/>
      <c r="AMO6" s="289"/>
      <c r="AMQ6" s="303" t="s">
        <v>383</v>
      </c>
      <c r="AMR6" s="118"/>
      <c r="AMS6" s="118"/>
      <c r="AMT6" s="118"/>
      <c r="AMU6" s="118"/>
      <c r="AMV6" s="118"/>
      <c r="AMW6" s="118"/>
      <c r="AMX6" s="118"/>
      <c r="AMY6" s="118"/>
      <c r="AMZ6" s="118"/>
      <c r="ANA6" s="118"/>
      <c r="ANB6" s="118"/>
      <c r="ANC6" s="118"/>
      <c r="AND6" s="118"/>
      <c r="ANQ6" s="1136">
        <f>'К-дарь'!H31</f>
        <v>43983</v>
      </c>
      <c r="ANR6" s="1136"/>
      <c r="ANS6" s="1136"/>
      <c r="ANT6" s="1136"/>
      <c r="ANU6" s="1136"/>
      <c r="ANV6" s="1136"/>
      <c r="ANW6" s="1136"/>
      <c r="ANX6" s="1136"/>
      <c r="ANY6" s="1136"/>
      <c r="ANZ6" s="1136"/>
      <c r="AOA6" s="1136"/>
      <c r="AOB6" s="1136"/>
      <c r="AOC6" s="1136"/>
      <c r="AOD6" s="1136"/>
      <c r="AOE6" s="289"/>
      <c r="AOG6" s="303" t="s">
        <v>383</v>
      </c>
      <c r="AOH6" s="118"/>
      <c r="AOI6" s="118"/>
      <c r="AOJ6" s="118"/>
      <c r="AOK6" s="118"/>
      <c r="AOL6" s="118"/>
      <c r="AOM6" s="118"/>
      <c r="AON6" s="118"/>
      <c r="AOO6" s="118"/>
      <c r="AOP6" s="118"/>
      <c r="AOQ6" s="118"/>
      <c r="AOR6" s="118"/>
      <c r="AOS6" s="118"/>
      <c r="AOT6" s="118"/>
      <c r="APG6" s="1136">
        <f>'К-дарь'!H32</f>
        <v>43984</v>
      </c>
      <c r="APH6" s="1136"/>
      <c r="API6" s="1136"/>
      <c r="APJ6" s="1136"/>
      <c r="APK6" s="1136"/>
      <c r="APL6" s="1136"/>
      <c r="APM6" s="1136"/>
      <c r="APN6" s="1136"/>
      <c r="APO6" s="1136"/>
      <c r="APP6" s="1136"/>
      <c r="APQ6" s="1136"/>
      <c r="APR6" s="1136"/>
      <c r="APS6" s="1136"/>
      <c r="APT6" s="1136"/>
      <c r="APU6" s="289"/>
      <c r="APW6" s="303" t="s">
        <v>383</v>
      </c>
      <c r="APX6" s="118"/>
      <c r="APY6" s="118"/>
      <c r="APZ6" s="118"/>
      <c r="AQA6" s="118"/>
      <c r="AQB6" s="118"/>
      <c r="AQC6" s="118"/>
      <c r="AQD6" s="118"/>
      <c r="AQE6" s="118"/>
      <c r="AQF6" s="118"/>
      <c r="AQG6" s="118"/>
      <c r="AQH6" s="118"/>
      <c r="AQI6" s="118"/>
      <c r="AQJ6" s="118"/>
      <c r="AQW6" s="1136">
        <f>'К-дарь'!H33</f>
        <v>43985</v>
      </c>
      <c r="AQX6" s="1136"/>
      <c r="AQY6" s="1136"/>
      <c r="AQZ6" s="1136"/>
      <c r="ARA6" s="1136"/>
      <c r="ARB6" s="1136"/>
      <c r="ARC6" s="1136"/>
      <c r="ARD6" s="1136"/>
      <c r="ARE6" s="1136"/>
      <c r="ARF6" s="1136"/>
      <c r="ARG6" s="1136"/>
      <c r="ARH6" s="1136"/>
      <c r="ARI6" s="1136"/>
      <c r="ARJ6" s="1136"/>
      <c r="ARK6" s="289"/>
      <c r="ARM6" s="303" t="s">
        <v>383</v>
      </c>
      <c r="ARN6" s="118"/>
      <c r="ARO6" s="118"/>
      <c r="ARP6" s="118"/>
      <c r="ARQ6" s="118"/>
      <c r="ARR6" s="118"/>
      <c r="ARS6" s="118"/>
      <c r="ART6" s="118"/>
      <c r="ARU6" s="118"/>
      <c r="ARV6" s="118"/>
      <c r="ARW6" s="118"/>
      <c r="ARX6" s="118"/>
      <c r="ARY6" s="118"/>
      <c r="ARZ6" s="118"/>
      <c r="ASM6" s="1136">
        <f>'К-дарь'!H34</f>
        <v>43986</v>
      </c>
      <c r="ASN6" s="1136"/>
      <c r="ASO6" s="1136"/>
      <c r="ASP6" s="1136"/>
      <c r="ASQ6" s="1136"/>
      <c r="ASR6" s="1136"/>
      <c r="ASS6" s="1136"/>
      <c r="AST6" s="1136"/>
      <c r="ASU6" s="1136"/>
      <c r="ASV6" s="1136"/>
      <c r="ASW6" s="1136"/>
      <c r="ASX6" s="1136"/>
      <c r="ASY6" s="1136"/>
      <c r="ASZ6" s="1136"/>
      <c r="ATA6" s="289"/>
      <c r="ATC6" s="303" t="s">
        <v>383</v>
      </c>
      <c r="ATD6" s="118"/>
      <c r="ATE6" s="118"/>
      <c r="ATF6" s="118"/>
      <c r="ATG6" s="118"/>
      <c r="ATH6" s="118"/>
      <c r="ATI6" s="118"/>
      <c r="ATJ6" s="118"/>
      <c r="ATK6" s="118"/>
      <c r="ATL6" s="118"/>
      <c r="ATM6" s="118"/>
      <c r="ATN6" s="118"/>
      <c r="ATO6" s="118"/>
      <c r="ATP6" s="118"/>
      <c r="AUC6" s="1136">
        <f>'К-дарь'!H35</f>
        <v>43987</v>
      </c>
      <c r="AUD6" s="1136"/>
      <c r="AUE6" s="1136"/>
      <c r="AUF6" s="1136"/>
      <c r="AUG6" s="1136"/>
      <c r="AUH6" s="1136"/>
      <c r="AUI6" s="1136"/>
      <c r="AUJ6" s="1136"/>
      <c r="AUK6" s="1136"/>
      <c r="AUL6" s="1136"/>
      <c r="AUM6" s="1136"/>
      <c r="AUN6" s="1136"/>
      <c r="AUO6" s="1136"/>
      <c r="AUP6" s="1136"/>
      <c r="AUQ6" s="289"/>
      <c r="AUS6" s="303" t="s">
        <v>383</v>
      </c>
      <c r="AUT6" s="118"/>
      <c r="AUU6" s="118"/>
      <c r="AUV6" s="118"/>
      <c r="AUW6" s="118"/>
      <c r="AUX6" s="118"/>
      <c r="AUY6" s="118"/>
      <c r="AUZ6" s="118"/>
      <c r="AVA6" s="118"/>
      <c r="AVB6" s="118"/>
      <c r="AVC6" s="118"/>
      <c r="AVD6" s="118"/>
      <c r="AVE6" s="118"/>
      <c r="AVF6" s="118"/>
      <c r="AVS6" s="1136">
        <f>'К-дарь'!H36</f>
        <v>43988</v>
      </c>
      <c r="AVT6" s="1136"/>
      <c r="AVU6" s="1136"/>
      <c r="AVV6" s="1136"/>
      <c r="AVW6" s="1136"/>
      <c r="AVX6" s="1136"/>
      <c r="AVY6" s="1136"/>
      <c r="AVZ6" s="1136"/>
      <c r="AWA6" s="1136"/>
      <c r="AWB6" s="1136"/>
      <c r="AWC6" s="1136"/>
      <c r="AWD6" s="1136"/>
      <c r="AWE6" s="1136"/>
      <c r="AWF6" s="1136"/>
      <c r="AWG6" s="289"/>
      <c r="AWI6" s="303" t="s">
        <v>383</v>
      </c>
      <c r="AWJ6" s="118"/>
      <c r="AWK6" s="118"/>
      <c r="AWL6" s="118"/>
      <c r="AWM6" s="118"/>
      <c r="AWN6" s="118"/>
      <c r="AWO6" s="118"/>
      <c r="AWP6" s="118"/>
      <c r="AWQ6" s="118"/>
      <c r="AWR6" s="118"/>
      <c r="AWS6" s="118"/>
      <c r="AWT6" s="118"/>
      <c r="AWU6" s="118"/>
      <c r="AWV6" s="118"/>
      <c r="AXI6" s="1136">
        <f>'К-дарь'!H37</f>
        <v>43990</v>
      </c>
      <c r="AXJ6" s="1136"/>
      <c r="AXK6" s="1136"/>
      <c r="AXL6" s="1136"/>
      <c r="AXM6" s="1136"/>
      <c r="AXN6" s="1136"/>
      <c r="AXO6" s="1136"/>
      <c r="AXP6" s="1136"/>
      <c r="AXQ6" s="1136"/>
      <c r="AXR6" s="1136"/>
      <c r="AXS6" s="1136"/>
      <c r="AXT6" s="1136"/>
      <c r="AXU6" s="1136"/>
      <c r="AXV6" s="1136"/>
      <c r="AXW6" s="289"/>
      <c r="AXY6" s="303" t="s">
        <v>383</v>
      </c>
      <c r="AXZ6" s="118"/>
      <c r="AYA6" s="118"/>
      <c r="AYB6" s="118"/>
      <c r="AYC6" s="118"/>
      <c r="AYD6" s="118"/>
      <c r="AYE6" s="118"/>
      <c r="AYF6" s="118"/>
      <c r="AYG6" s="118"/>
      <c r="AYH6" s="118"/>
      <c r="AYI6" s="118"/>
      <c r="AYJ6" s="118"/>
      <c r="AYK6" s="118"/>
      <c r="AYL6" s="118"/>
      <c r="AYY6" s="1136">
        <f>'К-дарь'!H38</f>
        <v>43991</v>
      </c>
      <c r="AYZ6" s="1136"/>
      <c r="AZA6" s="1136"/>
      <c r="AZB6" s="1136"/>
      <c r="AZC6" s="1136"/>
      <c r="AZD6" s="1136"/>
      <c r="AZE6" s="1136"/>
      <c r="AZF6" s="1136"/>
      <c r="AZG6" s="1136"/>
      <c r="AZH6" s="1136"/>
      <c r="AZI6" s="1136"/>
      <c r="AZJ6" s="1136"/>
      <c r="AZK6" s="1136"/>
      <c r="AZL6" s="1136"/>
      <c r="AZM6" s="289"/>
      <c r="AZO6" s="303" t="s">
        <v>383</v>
      </c>
      <c r="AZP6" s="118"/>
      <c r="AZQ6" s="118"/>
      <c r="AZR6" s="118"/>
      <c r="AZS6" s="118"/>
      <c r="AZT6" s="118"/>
      <c r="AZU6" s="118"/>
      <c r="AZV6" s="118"/>
      <c r="AZW6" s="118"/>
      <c r="AZX6" s="118"/>
      <c r="AZY6" s="118"/>
      <c r="AZZ6" s="118"/>
      <c r="BAA6" s="118"/>
      <c r="BAB6" s="118"/>
      <c r="BAO6" s="1136">
        <f>'К-дарь'!H39</f>
        <v>43992</v>
      </c>
      <c r="BAP6" s="1136"/>
      <c r="BAQ6" s="1136"/>
      <c r="BAR6" s="1136"/>
      <c r="BAS6" s="1136"/>
      <c r="BAT6" s="1136"/>
      <c r="BAU6" s="1136"/>
      <c r="BAV6" s="1136"/>
      <c r="BAW6" s="1136"/>
      <c r="BAX6" s="1136"/>
      <c r="BAY6" s="1136"/>
      <c r="BAZ6" s="1136"/>
      <c r="BBA6" s="1136"/>
      <c r="BBB6" s="1136"/>
      <c r="BBC6" s="289"/>
      <c r="BBE6" s="303" t="s">
        <v>383</v>
      </c>
      <c r="BBF6" s="118"/>
      <c r="BBG6" s="118"/>
      <c r="BBH6" s="118"/>
      <c r="BBI6" s="118"/>
      <c r="BBJ6" s="118"/>
      <c r="BBK6" s="118"/>
      <c r="BBL6" s="118"/>
      <c r="BBM6" s="118"/>
      <c r="BBN6" s="118"/>
      <c r="BBO6" s="118"/>
      <c r="BBP6" s="118"/>
      <c r="BBQ6" s="118"/>
      <c r="BBR6" s="118"/>
      <c r="BCE6" s="1136">
        <f>'К-дарь'!H40</f>
        <v>43993</v>
      </c>
      <c r="BCF6" s="1136"/>
      <c r="BCG6" s="1136"/>
      <c r="BCH6" s="1136"/>
      <c r="BCI6" s="1136"/>
      <c r="BCJ6" s="1136"/>
      <c r="BCK6" s="1136"/>
      <c r="BCL6" s="1136"/>
      <c r="BCM6" s="1136"/>
      <c r="BCN6" s="1136"/>
      <c r="BCO6" s="1136"/>
      <c r="BCP6" s="1136"/>
      <c r="BCQ6" s="1136"/>
      <c r="BCR6" s="1136"/>
      <c r="BCS6" s="289"/>
      <c r="BCU6" s="303" t="s">
        <v>383</v>
      </c>
      <c r="BCV6" s="118"/>
      <c r="BCW6" s="118"/>
      <c r="BCX6" s="118"/>
      <c r="BCY6" s="118"/>
      <c r="BCZ6" s="118"/>
      <c r="BDA6" s="118"/>
      <c r="BDB6" s="118"/>
      <c r="BDC6" s="118"/>
      <c r="BDD6" s="118"/>
      <c r="BDE6" s="118"/>
      <c r="BDF6" s="118"/>
      <c r="BDG6" s="118"/>
      <c r="BDH6" s="118"/>
      <c r="BDU6" s="1136">
        <f>'К-дарь'!H41</f>
        <v>43994</v>
      </c>
      <c r="BDV6" s="1136"/>
      <c r="BDW6" s="1136"/>
      <c r="BDX6" s="1136"/>
      <c r="BDY6" s="1136"/>
      <c r="BDZ6" s="1136"/>
      <c r="BEA6" s="1136"/>
      <c r="BEB6" s="1136"/>
      <c r="BEC6" s="1136"/>
      <c r="BED6" s="1136"/>
      <c r="BEE6" s="1136"/>
      <c r="BEF6" s="1136"/>
      <c r="BEG6" s="1136"/>
      <c r="BEH6" s="1136"/>
      <c r="BEI6" s="289"/>
      <c r="BEK6" s="303" t="s">
        <v>383</v>
      </c>
      <c r="BEL6" s="118"/>
      <c r="BEM6" s="118"/>
      <c r="BEN6" s="118"/>
      <c r="BEO6" s="118"/>
      <c r="BEP6" s="118"/>
      <c r="BEQ6" s="118"/>
      <c r="BER6" s="118"/>
      <c r="BES6" s="118"/>
      <c r="BET6" s="118"/>
      <c r="BEU6" s="118"/>
      <c r="BEV6" s="118"/>
      <c r="BEW6" s="118"/>
      <c r="BEX6" s="118"/>
      <c r="BFK6" s="1136">
        <f>'К-дарь'!H42</f>
        <v>43995</v>
      </c>
      <c r="BFL6" s="1136"/>
      <c r="BFM6" s="1136"/>
      <c r="BFN6" s="1136"/>
      <c r="BFO6" s="1136"/>
      <c r="BFP6" s="1136"/>
      <c r="BFQ6" s="1136"/>
      <c r="BFR6" s="1136"/>
      <c r="BFS6" s="1136"/>
      <c r="BFT6" s="1136"/>
      <c r="BFU6" s="1136"/>
      <c r="BFV6" s="1136"/>
      <c r="BFW6" s="1136"/>
      <c r="BFX6" s="1136"/>
      <c r="BFY6" s="289"/>
      <c r="BGA6" s="303" t="s">
        <v>383</v>
      </c>
      <c r="BGB6" s="118"/>
      <c r="BGC6" s="118"/>
      <c r="BGD6" s="118"/>
      <c r="BGE6" s="118"/>
      <c r="BGF6" s="118"/>
      <c r="BGG6" s="118"/>
      <c r="BGH6" s="118"/>
      <c r="BGI6" s="118"/>
      <c r="BGJ6" s="118"/>
      <c r="BGK6" s="118"/>
      <c r="BGL6" s="118"/>
      <c r="BGM6" s="118"/>
      <c r="BGN6" s="118"/>
      <c r="BHA6" s="1136">
        <f>'К-дарь'!H43</f>
        <v>43997</v>
      </c>
      <c r="BHB6" s="1136"/>
      <c r="BHC6" s="1136"/>
      <c r="BHD6" s="1136"/>
      <c r="BHE6" s="1136"/>
      <c r="BHF6" s="1136"/>
      <c r="BHG6" s="1136"/>
      <c r="BHH6" s="1136"/>
      <c r="BHI6" s="1136"/>
      <c r="BHJ6" s="1136"/>
      <c r="BHK6" s="1136"/>
      <c r="BHL6" s="1136"/>
      <c r="BHM6" s="1136"/>
      <c r="BHN6" s="1136"/>
      <c r="BHO6" s="289"/>
      <c r="BHQ6" s="303" t="s">
        <v>383</v>
      </c>
      <c r="BHR6" s="118"/>
      <c r="BHS6" s="118"/>
      <c r="BHT6" s="118"/>
      <c r="BHU6" s="118"/>
      <c r="BHV6" s="118"/>
      <c r="BHW6" s="118"/>
      <c r="BHX6" s="118"/>
      <c r="BHY6" s="118"/>
      <c r="BHZ6" s="118"/>
      <c r="BIA6" s="118"/>
      <c r="BIB6" s="118"/>
      <c r="BIC6" s="118"/>
      <c r="BID6" s="118"/>
      <c r="BIQ6" s="1136">
        <f>'К-дарь'!H44</f>
        <v>43998</v>
      </c>
      <c r="BIR6" s="1136"/>
      <c r="BIS6" s="1136"/>
      <c r="BIT6" s="1136"/>
      <c r="BIU6" s="1136"/>
      <c r="BIV6" s="1136"/>
      <c r="BIW6" s="1136"/>
      <c r="BIX6" s="1136"/>
      <c r="BIY6" s="1136"/>
      <c r="BIZ6" s="1136"/>
      <c r="BJA6" s="1136"/>
      <c r="BJB6" s="1136"/>
      <c r="BJC6" s="1136"/>
      <c r="BJD6" s="1136"/>
      <c r="BJE6" s="289"/>
      <c r="BJG6" s="303" t="s">
        <v>383</v>
      </c>
      <c r="BJH6" s="118"/>
      <c r="BJI6" s="118"/>
      <c r="BJJ6" s="118"/>
      <c r="BJK6" s="118"/>
      <c r="BJL6" s="118"/>
      <c r="BJM6" s="118"/>
      <c r="BJN6" s="118"/>
      <c r="BJO6" s="118"/>
      <c r="BJP6" s="118"/>
      <c r="BJQ6" s="118"/>
      <c r="BJR6" s="118"/>
      <c r="BJS6" s="118"/>
      <c r="BJT6" s="118"/>
      <c r="BKG6" s="1136">
        <f>'К-дарь'!H45</f>
        <v>43999</v>
      </c>
      <c r="BKH6" s="1136"/>
      <c r="BKI6" s="1136"/>
      <c r="BKJ6" s="1136"/>
      <c r="BKK6" s="1136"/>
      <c r="BKL6" s="1136"/>
      <c r="BKM6" s="1136"/>
      <c r="BKN6" s="1136"/>
      <c r="BKO6" s="1136"/>
      <c r="BKP6" s="1136"/>
      <c r="BKQ6" s="1136"/>
      <c r="BKR6" s="1136"/>
      <c r="BKS6" s="1136"/>
      <c r="BKT6" s="1136"/>
      <c r="BKU6" s="289"/>
      <c r="BKW6" s="303" t="s">
        <v>383</v>
      </c>
      <c r="BKX6" s="118"/>
      <c r="BKY6" s="118"/>
      <c r="BKZ6" s="118"/>
      <c r="BLA6" s="118"/>
      <c r="BLB6" s="118"/>
      <c r="BLC6" s="118"/>
      <c r="BLD6" s="118"/>
      <c r="BLE6" s="118"/>
      <c r="BLF6" s="118"/>
      <c r="BLG6" s="118"/>
      <c r="BLH6" s="118"/>
      <c r="BLI6" s="118"/>
      <c r="BLJ6" s="118"/>
      <c r="BLW6" s="1136">
        <f>'К-дарь'!H46</f>
        <v>44000</v>
      </c>
      <c r="BLX6" s="1136"/>
      <c r="BLY6" s="1136"/>
      <c r="BLZ6" s="1136"/>
      <c r="BMA6" s="1136"/>
      <c r="BMB6" s="1136"/>
      <c r="BMC6" s="1136"/>
      <c r="BMD6" s="1136"/>
      <c r="BME6" s="1136"/>
      <c r="BMF6" s="1136"/>
      <c r="BMG6" s="1136"/>
      <c r="BMH6" s="1136"/>
      <c r="BMI6" s="1136"/>
      <c r="BMJ6" s="1136"/>
      <c r="BMK6" s="289"/>
      <c r="BMM6" s="303" t="s">
        <v>383</v>
      </c>
      <c r="BMN6" s="118"/>
      <c r="BMO6" s="118"/>
      <c r="BMP6" s="118"/>
      <c r="BMQ6" s="118"/>
      <c r="BMR6" s="118"/>
      <c r="BMS6" s="118"/>
      <c r="BMT6" s="118"/>
      <c r="BMU6" s="118"/>
      <c r="BMV6" s="118"/>
      <c r="BMW6" s="118"/>
      <c r="BMX6" s="118"/>
      <c r="BMY6" s="118"/>
      <c r="BMZ6" s="118"/>
      <c r="BNM6" s="1136">
        <f>'К-дарь'!H47</f>
        <v>44001</v>
      </c>
      <c r="BNN6" s="1136"/>
      <c r="BNO6" s="1136"/>
      <c r="BNP6" s="1136"/>
      <c r="BNQ6" s="1136"/>
      <c r="BNR6" s="1136"/>
      <c r="BNS6" s="1136"/>
      <c r="BNT6" s="1136"/>
      <c r="BNU6" s="1136"/>
      <c r="BNV6" s="1136"/>
      <c r="BNW6" s="1136"/>
      <c r="BNX6" s="1136"/>
      <c r="BNY6" s="1136"/>
      <c r="BNZ6" s="1136"/>
      <c r="BOA6" s="289"/>
      <c r="BOC6" s="303" t="s">
        <v>383</v>
      </c>
      <c r="BOD6" s="118"/>
      <c r="BOE6" s="118"/>
      <c r="BOF6" s="118"/>
      <c r="BOG6" s="118"/>
      <c r="BOH6" s="118"/>
      <c r="BOI6" s="118"/>
      <c r="BOJ6" s="118"/>
      <c r="BOK6" s="118"/>
      <c r="BOL6" s="118"/>
      <c r="BOM6" s="118"/>
      <c r="BON6" s="118"/>
      <c r="BOO6" s="118"/>
      <c r="BOP6" s="118"/>
      <c r="BPC6" s="1136">
        <f>'К-дарь'!H48</f>
        <v>44002</v>
      </c>
      <c r="BPD6" s="1136"/>
      <c r="BPE6" s="1136"/>
      <c r="BPF6" s="1136"/>
      <c r="BPG6" s="1136"/>
      <c r="BPH6" s="1136"/>
      <c r="BPI6" s="1136"/>
      <c r="BPJ6" s="1136"/>
      <c r="BPK6" s="1136"/>
      <c r="BPL6" s="1136"/>
      <c r="BPM6" s="1136"/>
      <c r="BPN6" s="1136"/>
      <c r="BPO6" s="1136"/>
      <c r="BPP6" s="1136"/>
      <c r="BPQ6" s="289"/>
      <c r="BPS6" s="303" t="s">
        <v>383</v>
      </c>
      <c r="BPT6" s="118"/>
      <c r="BPU6" s="118"/>
      <c r="BPV6" s="118"/>
      <c r="BPW6" s="118"/>
      <c r="BPX6" s="118"/>
      <c r="BPY6" s="118"/>
      <c r="BPZ6" s="118"/>
      <c r="BQA6" s="118"/>
      <c r="BQB6" s="118"/>
      <c r="BQC6" s="118"/>
      <c r="BQD6" s="118"/>
      <c r="BQE6" s="118"/>
      <c r="BQF6" s="118"/>
      <c r="BQS6" s="1136">
        <f>'К-дарь'!H49</f>
        <v>44004</v>
      </c>
      <c r="BQT6" s="1136"/>
      <c r="BQU6" s="1136"/>
      <c r="BQV6" s="1136"/>
      <c r="BQW6" s="1136"/>
      <c r="BQX6" s="1136"/>
      <c r="BQY6" s="1136"/>
      <c r="BQZ6" s="1136"/>
      <c r="BRA6" s="1136"/>
      <c r="BRB6" s="1136"/>
      <c r="BRC6" s="1136"/>
      <c r="BRD6" s="1136"/>
      <c r="BRE6" s="1136"/>
      <c r="BRF6" s="1136"/>
      <c r="BRG6" s="289"/>
      <c r="BRI6" s="303" t="s">
        <v>383</v>
      </c>
      <c r="BRJ6" s="118"/>
      <c r="BRK6" s="118"/>
      <c r="BRL6" s="118"/>
      <c r="BRM6" s="118"/>
      <c r="BRN6" s="118"/>
      <c r="BRO6" s="118"/>
      <c r="BRP6" s="118"/>
      <c r="BRQ6" s="118"/>
      <c r="BRR6" s="118"/>
      <c r="BRS6" s="118"/>
      <c r="BRT6" s="118"/>
      <c r="BRU6" s="118"/>
      <c r="BRV6" s="118"/>
      <c r="BSI6" s="1136">
        <f>'К-дарь'!H50</f>
        <v>44005</v>
      </c>
      <c r="BSJ6" s="1136"/>
      <c r="BSK6" s="1136"/>
      <c r="BSL6" s="1136"/>
      <c r="BSM6" s="1136"/>
      <c r="BSN6" s="1136"/>
      <c r="BSO6" s="1136"/>
      <c r="BSP6" s="1136"/>
      <c r="BSQ6" s="1136"/>
      <c r="BSR6" s="1136"/>
      <c r="BSS6" s="1136"/>
      <c r="BST6" s="1136"/>
      <c r="BSU6" s="1136"/>
      <c r="BSV6" s="1136"/>
      <c r="BSW6" s="289"/>
      <c r="BSY6" s="303" t="s">
        <v>383</v>
      </c>
      <c r="BSZ6" s="118"/>
      <c r="BTA6" s="118"/>
      <c r="BTB6" s="118"/>
      <c r="BTC6" s="118"/>
      <c r="BTD6" s="118"/>
      <c r="BTE6" s="118"/>
      <c r="BTF6" s="118"/>
      <c r="BTG6" s="118"/>
      <c r="BTH6" s="118"/>
      <c r="BTI6" s="118"/>
      <c r="BTJ6" s="118"/>
      <c r="BTK6" s="118"/>
      <c r="BTL6" s="118"/>
      <c r="BTY6" s="1136">
        <f>'К-дарь'!H51</f>
        <v>44006</v>
      </c>
      <c r="BTZ6" s="1136"/>
      <c r="BUA6" s="1136"/>
      <c r="BUB6" s="1136"/>
      <c r="BUC6" s="1136"/>
      <c r="BUD6" s="1136"/>
      <c r="BUE6" s="1136"/>
      <c r="BUF6" s="1136"/>
      <c r="BUG6" s="1136"/>
      <c r="BUH6" s="1136"/>
      <c r="BUI6" s="1136"/>
      <c r="BUJ6" s="1136"/>
      <c r="BUK6" s="1136"/>
      <c r="BUL6" s="1136"/>
      <c r="BUM6" s="289"/>
      <c r="BUO6" s="303" t="s">
        <v>383</v>
      </c>
      <c r="BUP6" s="118"/>
      <c r="BUQ6" s="118"/>
      <c r="BUR6" s="118"/>
      <c r="BUS6" s="118"/>
      <c r="BUT6" s="118"/>
      <c r="BUU6" s="118"/>
      <c r="BUV6" s="118"/>
      <c r="BUW6" s="118"/>
      <c r="BUX6" s="118"/>
      <c r="BUY6" s="118"/>
      <c r="BUZ6" s="118"/>
      <c r="BVA6" s="118"/>
      <c r="BVB6" s="118"/>
      <c r="BVO6" s="1136">
        <f>'К-дарь'!H52</f>
        <v>44007</v>
      </c>
      <c r="BVP6" s="1136"/>
      <c r="BVQ6" s="1136"/>
      <c r="BVR6" s="1136"/>
      <c r="BVS6" s="1136"/>
      <c r="BVT6" s="1136"/>
      <c r="BVU6" s="1136"/>
      <c r="BVV6" s="1136"/>
      <c r="BVW6" s="1136"/>
      <c r="BVX6" s="1136"/>
      <c r="BVY6" s="1136"/>
      <c r="BVZ6" s="1136"/>
      <c r="BWA6" s="1136"/>
      <c r="BWB6" s="1136"/>
      <c r="BWC6" s="289"/>
      <c r="BWE6" s="303" t="s">
        <v>383</v>
      </c>
      <c r="BWF6" s="118"/>
      <c r="BWG6" s="118"/>
      <c r="BWH6" s="118"/>
      <c r="BWI6" s="118"/>
      <c r="BWJ6" s="118"/>
      <c r="BWK6" s="118"/>
      <c r="BWL6" s="118"/>
      <c r="BWM6" s="118"/>
      <c r="BWN6" s="118"/>
      <c r="BWO6" s="118"/>
      <c r="BWP6" s="118"/>
      <c r="BWQ6" s="118"/>
      <c r="BWR6" s="118"/>
      <c r="BXE6" s="1136">
        <f>'К-дарь'!H53</f>
        <v>44008</v>
      </c>
      <c r="BXF6" s="1136"/>
      <c r="BXG6" s="1136"/>
      <c r="BXH6" s="1136"/>
      <c r="BXI6" s="1136"/>
      <c r="BXJ6" s="1136"/>
      <c r="BXK6" s="1136"/>
      <c r="BXL6" s="1136"/>
      <c r="BXM6" s="1136"/>
      <c r="BXN6" s="1136"/>
      <c r="BXO6" s="1136"/>
      <c r="BXP6" s="1136"/>
      <c r="BXQ6" s="1136"/>
      <c r="BXR6" s="1136"/>
      <c r="BXS6" s="289"/>
      <c r="BXU6" s="303" t="s">
        <v>383</v>
      </c>
      <c r="BXV6" s="118"/>
      <c r="BXW6" s="118"/>
      <c r="BXX6" s="118"/>
      <c r="BXY6" s="118"/>
      <c r="BXZ6" s="118"/>
      <c r="BYA6" s="118"/>
      <c r="BYB6" s="118"/>
      <c r="BYC6" s="118"/>
      <c r="BYD6" s="118"/>
      <c r="BYE6" s="118"/>
      <c r="BYF6" s="118"/>
      <c r="BYG6" s="118"/>
      <c r="BYH6" s="118"/>
      <c r="BYU6" s="1136">
        <f>'К-дарь'!H54</f>
        <v>44009</v>
      </c>
      <c r="BYV6" s="1136"/>
      <c r="BYW6" s="1136"/>
      <c r="BYX6" s="1136"/>
      <c r="BYY6" s="1136"/>
      <c r="BYZ6" s="1136"/>
      <c r="BZA6" s="1136"/>
      <c r="BZB6" s="1136"/>
      <c r="BZC6" s="1136"/>
      <c r="BZD6" s="1136"/>
      <c r="BZE6" s="1136"/>
      <c r="BZF6" s="1136"/>
      <c r="BZG6" s="1136"/>
      <c r="BZH6" s="1136"/>
      <c r="BZI6" s="289"/>
      <c r="BZK6" s="303" t="s">
        <v>383</v>
      </c>
      <c r="BZL6" s="118"/>
      <c r="BZM6" s="118"/>
      <c r="BZN6" s="118"/>
      <c r="BZO6" s="118"/>
      <c r="BZP6" s="118"/>
      <c r="BZQ6" s="118"/>
      <c r="BZR6" s="118"/>
      <c r="BZS6" s="118"/>
      <c r="BZT6" s="118"/>
      <c r="BZU6" s="118"/>
      <c r="BZV6" s="118"/>
      <c r="BZW6" s="118"/>
      <c r="BZX6" s="118"/>
      <c r="CAK6" s="1136">
        <f>'К-дарь'!H55</f>
        <v>44011</v>
      </c>
      <c r="CAL6" s="1136"/>
      <c r="CAM6" s="1136"/>
      <c r="CAN6" s="1136"/>
      <c r="CAO6" s="1136"/>
      <c r="CAP6" s="1136"/>
      <c r="CAQ6" s="1136"/>
      <c r="CAR6" s="1136"/>
      <c r="CAS6" s="1136"/>
      <c r="CAT6" s="1136"/>
      <c r="CAU6" s="1136"/>
      <c r="CAV6" s="1136"/>
      <c r="CAW6" s="1136"/>
      <c r="CAX6" s="1136"/>
      <c r="CAY6" s="289"/>
      <c r="CBA6" s="303" t="s">
        <v>383</v>
      </c>
      <c r="CBB6" s="118"/>
      <c r="CBC6" s="118"/>
      <c r="CBD6" s="118"/>
      <c r="CBE6" s="118"/>
      <c r="CBF6" s="118"/>
      <c r="CBG6" s="118"/>
      <c r="CBH6" s="118"/>
      <c r="CBI6" s="118"/>
      <c r="CBJ6" s="118"/>
      <c r="CBK6" s="118"/>
      <c r="CBL6" s="118"/>
      <c r="CBM6" s="118"/>
      <c r="CBN6" s="118"/>
      <c r="CCA6" s="1136">
        <f>'К-дарь'!H56</f>
        <v>44012</v>
      </c>
      <c r="CCB6" s="1136"/>
      <c r="CCC6" s="1136"/>
      <c r="CCD6" s="1136"/>
      <c r="CCE6" s="1136"/>
      <c r="CCF6" s="1136"/>
      <c r="CCG6" s="1136"/>
      <c r="CCH6" s="1136"/>
      <c r="CCI6" s="1136"/>
      <c r="CCJ6" s="1136"/>
      <c r="CCK6" s="1136"/>
      <c r="CCL6" s="1136"/>
      <c r="CCM6" s="1136"/>
      <c r="CCN6" s="1136"/>
      <c r="CCO6" s="289"/>
      <c r="CCQ6" s="303" t="s">
        <v>383</v>
      </c>
      <c r="CCR6" s="118"/>
      <c r="CCS6" s="118"/>
      <c r="CCT6" s="118"/>
      <c r="CCU6" s="118"/>
      <c r="CCV6" s="118"/>
      <c r="CCW6" s="118"/>
      <c r="CCX6" s="118"/>
      <c r="CCY6" s="118"/>
      <c r="CCZ6" s="118"/>
      <c r="CDA6" s="118"/>
      <c r="CDB6" s="118"/>
      <c r="CDC6" s="118"/>
      <c r="CDD6" s="118"/>
      <c r="CDQ6" s="1136">
        <f>'К-дарь'!H57</f>
        <v>44013</v>
      </c>
      <c r="CDR6" s="1136"/>
      <c r="CDS6" s="1136"/>
      <c r="CDT6" s="1136"/>
      <c r="CDU6" s="1136"/>
      <c r="CDV6" s="1136"/>
      <c r="CDW6" s="1136"/>
      <c r="CDX6" s="1136"/>
      <c r="CDY6" s="1136"/>
      <c r="CDZ6" s="1136"/>
      <c r="CEA6" s="1136"/>
      <c r="CEB6" s="1136"/>
      <c r="CEC6" s="1136"/>
      <c r="CED6" s="1136"/>
      <c r="CEE6" s="289"/>
      <c r="CEG6" s="303" t="s">
        <v>383</v>
      </c>
      <c r="CEH6" s="118"/>
      <c r="CEI6" s="118"/>
      <c r="CEJ6" s="118"/>
      <c r="CEK6" s="118"/>
      <c r="CEL6" s="118"/>
      <c r="CEM6" s="118"/>
      <c r="CEN6" s="118"/>
      <c r="CEO6" s="118"/>
      <c r="CEP6" s="118"/>
      <c r="CEQ6" s="118"/>
      <c r="CER6" s="118"/>
      <c r="CES6" s="118"/>
      <c r="CET6" s="118"/>
      <c r="CFG6" s="1136">
        <f>'К-дарь'!H58</f>
        <v>44014</v>
      </c>
      <c r="CFH6" s="1136"/>
      <c r="CFI6" s="1136"/>
      <c r="CFJ6" s="1136"/>
      <c r="CFK6" s="1136"/>
      <c r="CFL6" s="1136"/>
      <c r="CFM6" s="1136"/>
      <c r="CFN6" s="1136"/>
      <c r="CFO6" s="1136"/>
      <c r="CFP6" s="1136"/>
      <c r="CFQ6" s="1136"/>
      <c r="CFR6" s="1136"/>
      <c r="CFS6" s="1136"/>
      <c r="CFT6" s="1136"/>
      <c r="CFU6" s="289"/>
      <c r="CFW6" s="303" t="s">
        <v>383</v>
      </c>
      <c r="CFX6" s="118"/>
      <c r="CFY6" s="118"/>
      <c r="CFZ6" s="118"/>
      <c r="CGA6" s="118"/>
      <c r="CGB6" s="118"/>
      <c r="CGC6" s="118"/>
      <c r="CGD6" s="118"/>
      <c r="CGE6" s="118"/>
      <c r="CGF6" s="118"/>
      <c r="CGG6" s="118"/>
      <c r="CGH6" s="118"/>
      <c r="CGI6" s="118"/>
      <c r="CGJ6" s="118"/>
      <c r="CGW6" s="1136">
        <f>'К-дарь'!H59</f>
        <v>44015</v>
      </c>
      <c r="CGX6" s="1136"/>
      <c r="CGY6" s="1136"/>
      <c r="CGZ6" s="1136"/>
      <c r="CHA6" s="1136"/>
      <c r="CHB6" s="1136"/>
      <c r="CHC6" s="1136"/>
      <c r="CHD6" s="1136"/>
      <c r="CHE6" s="1136"/>
      <c r="CHF6" s="1136"/>
      <c r="CHG6" s="1136"/>
      <c r="CHH6" s="1136"/>
      <c r="CHI6" s="1136"/>
      <c r="CHJ6" s="1136"/>
      <c r="CHK6" s="289"/>
      <c r="CHM6" s="303" t="s">
        <v>383</v>
      </c>
      <c r="CHN6" s="118"/>
      <c r="CHO6" s="118"/>
      <c r="CHP6" s="118"/>
      <c r="CHQ6" s="118"/>
      <c r="CHR6" s="118"/>
      <c r="CHS6" s="118"/>
      <c r="CHT6" s="118"/>
      <c r="CHU6" s="118"/>
      <c r="CHV6" s="118"/>
      <c r="CHW6" s="118"/>
      <c r="CHX6" s="118"/>
      <c r="CHY6" s="118"/>
      <c r="CHZ6" s="118"/>
      <c r="CIM6" s="1136">
        <f>'К-дарь'!H60</f>
        <v>44016</v>
      </c>
      <c r="CIN6" s="1136"/>
      <c r="CIO6" s="1136"/>
      <c r="CIP6" s="1136"/>
      <c r="CIQ6" s="1136"/>
      <c r="CIR6" s="1136"/>
      <c r="CIS6" s="1136"/>
      <c r="CIT6" s="1136"/>
      <c r="CIU6" s="1136"/>
      <c r="CIV6" s="1136"/>
      <c r="CIW6" s="1136"/>
      <c r="CIX6" s="1136"/>
      <c r="CIY6" s="1136"/>
      <c r="CIZ6" s="1136"/>
      <c r="CJA6" s="289"/>
      <c r="CJC6" s="303" t="s">
        <v>383</v>
      </c>
      <c r="CJD6" s="118"/>
      <c r="CJE6" s="118"/>
      <c r="CJF6" s="118"/>
      <c r="CJG6" s="118"/>
      <c r="CJH6" s="118"/>
      <c r="CJI6" s="118"/>
      <c r="CJJ6" s="118"/>
      <c r="CJK6" s="118"/>
      <c r="CJL6" s="118"/>
      <c r="CJM6" s="118"/>
      <c r="CJN6" s="118"/>
      <c r="CJO6" s="118"/>
      <c r="CJP6" s="118"/>
      <c r="CKC6" s="1136">
        <f>'К-дарь'!H61</f>
        <v>44018</v>
      </c>
      <c r="CKD6" s="1136"/>
      <c r="CKE6" s="1136"/>
      <c r="CKF6" s="1136"/>
      <c r="CKG6" s="1136"/>
      <c r="CKH6" s="1136"/>
      <c r="CKI6" s="1136"/>
      <c r="CKJ6" s="1136"/>
      <c r="CKK6" s="1136"/>
      <c r="CKL6" s="1136"/>
      <c r="CKM6" s="1136"/>
      <c r="CKN6" s="1136"/>
      <c r="CKO6" s="1136"/>
      <c r="CKP6" s="1136"/>
      <c r="CKQ6" s="289"/>
      <c r="CKS6" s="303" t="s">
        <v>383</v>
      </c>
      <c r="CKT6" s="118"/>
      <c r="CKU6" s="118"/>
      <c r="CKV6" s="118"/>
      <c r="CKW6" s="118"/>
      <c r="CKX6" s="118"/>
      <c r="CKY6" s="118"/>
      <c r="CKZ6" s="118"/>
      <c r="CLA6" s="118"/>
      <c r="CLB6" s="118"/>
      <c r="CLC6" s="118"/>
      <c r="CLD6" s="118"/>
      <c r="CLE6" s="118"/>
      <c r="CLF6" s="118"/>
      <c r="CLS6" s="1136">
        <f>'К-дарь'!H62</f>
        <v>44019</v>
      </c>
      <c r="CLT6" s="1136"/>
      <c r="CLU6" s="1136"/>
      <c r="CLV6" s="1136"/>
      <c r="CLW6" s="1136"/>
      <c r="CLX6" s="1136"/>
      <c r="CLY6" s="1136"/>
      <c r="CLZ6" s="1136"/>
      <c r="CMA6" s="1136"/>
      <c r="CMB6" s="1136"/>
      <c r="CMC6" s="1136"/>
      <c r="CMD6" s="1136"/>
      <c r="CME6" s="1136"/>
      <c r="CMF6" s="1136"/>
      <c r="CMG6" s="289"/>
      <c r="CMI6" s="303" t="s">
        <v>383</v>
      </c>
      <c r="CMJ6" s="118"/>
      <c r="CMK6" s="118"/>
      <c r="CML6" s="118"/>
      <c r="CMM6" s="118"/>
      <c r="CMN6" s="118"/>
      <c r="CMO6" s="118"/>
      <c r="CMP6" s="118"/>
      <c r="CMQ6" s="118"/>
      <c r="CMR6" s="118"/>
      <c r="CMS6" s="118"/>
      <c r="CMT6" s="118"/>
      <c r="CMU6" s="118"/>
      <c r="CMV6" s="118"/>
      <c r="CNI6" s="1136">
        <f>'К-дарь'!H63</f>
        <v>44020</v>
      </c>
      <c r="CNJ6" s="1136"/>
      <c r="CNK6" s="1136"/>
      <c r="CNL6" s="1136"/>
      <c r="CNM6" s="1136"/>
      <c r="CNN6" s="1136"/>
      <c r="CNO6" s="1136"/>
      <c r="CNP6" s="1136"/>
      <c r="CNQ6" s="1136"/>
      <c r="CNR6" s="1136"/>
      <c r="CNS6" s="1136"/>
      <c r="CNT6" s="1136"/>
      <c r="CNU6" s="1136"/>
      <c r="CNV6" s="1136"/>
      <c r="CNW6" s="289"/>
      <c r="CNY6" s="303" t="s">
        <v>383</v>
      </c>
      <c r="CNZ6" s="118"/>
      <c r="COA6" s="118"/>
      <c r="COB6" s="118"/>
      <c r="COC6" s="118"/>
      <c r="COD6" s="118"/>
      <c r="COE6" s="118"/>
      <c r="COF6" s="118"/>
      <c r="COG6" s="118"/>
      <c r="COH6" s="118"/>
      <c r="COI6" s="118"/>
      <c r="COJ6" s="118"/>
      <c r="COK6" s="118"/>
      <c r="COL6" s="118"/>
      <c r="COY6" s="1136">
        <f>'К-дарь'!H64</f>
        <v>44021</v>
      </c>
      <c r="COZ6" s="1136"/>
      <c r="CPA6" s="1136"/>
      <c r="CPB6" s="1136"/>
      <c r="CPC6" s="1136"/>
      <c r="CPD6" s="1136"/>
      <c r="CPE6" s="1136"/>
      <c r="CPF6" s="1136"/>
      <c r="CPG6" s="1136"/>
      <c r="CPH6" s="1136"/>
      <c r="CPI6" s="1136"/>
      <c r="CPJ6" s="1136"/>
      <c r="CPK6" s="1136"/>
      <c r="CPL6" s="1136"/>
      <c r="CPM6" s="289"/>
      <c r="CPO6" s="303" t="s">
        <v>383</v>
      </c>
      <c r="CPP6" s="118"/>
      <c r="CPQ6" s="118"/>
      <c r="CPR6" s="118"/>
      <c r="CPS6" s="118"/>
      <c r="CPT6" s="118"/>
      <c r="CPU6" s="118"/>
      <c r="CPV6" s="118"/>
      <c r="CPW6" s="118"/>
      <c r="CPX6" s="118"/>
      <c r="CPY6" s="118"/>
      <c r="CPZ6" s="118"/>
      <c r="CQA6" s="118"/>
      <c r="CQB6" s="118"/>
      <c r="CQO6" s="1136">
        <f>'К-дарь'!H65</f>
        <v>44022</v>
      </c>
      <c r="CQP6" s="1136"/>
      <c r="CQQ6" s="1136"/>
      <c r="CQR6" s="1136"/>
      <c r="CQS6" s="1136"/>
      <c r="CQT6" s="1136"/>
      <c r="CQU6" s="1136"/>
      <c r="CQV6" s="1136"/>
      <c r="CQW6" s="1136"/>
      <c r="CQX6" s="1136"/>
      <c r="CQY6" s="1136"/>
      <c r="CQZ6" s="1136"/>
      <c r="CRA6" s="1136"/>
      <c r="CRB6" s="1136"/>
      <c r="CRC6" s="289"/>
      <c r="CRE6" s="303" t="s">
        <v>383</v>
      </c>
      <c r="CRF6" s="118"/>
      <c r="CRG6" s="118"/>
      <c r="CRH6" s="118"/>
      <c r="CRI6" s="118"/>
      <c r="CRJ6" s="118"/>
      <c r="CRK6" s="118"/>
      <c r="CRL6" s="118"/>
      <c r="CRM6" s="118"/>
      <c r="CRN6" s="118"/>
      <c r="CRO6" s="118"/>
      <c r="CRP6" s="118"/>
      <c r="CRQ6" s="118"/>
      <c r="CRR6" s="118"/>
      <c r="CSE6" s="1136">
        <f>'К-дарь'!H66</f>
        <v>44023</v>
      </c>
      <c r="CSF6" s="1136"/>
      <c r="CSG6" s="1136"/>
      <c r="CSH6" s="1136"/>
      <c r="CSI6" s="1136"/>
      <c r="CSJ6" s="1136"/>
      <c r="CSK6" s="1136"/>
      <c r="CSL6" s="1136"/>
      <c r="CSM6" s="1136"/>
      <c r="CSN6" s="1136"/>
      <c r="CSO6" s="1136"/>
      <c r="CSP6" s="1136"/>
      <c r="CSQ6" s="1136"/>
      <c r="CSR6" s="1136"/>
      <c r="CSS6" s="289"/>
      <c r="CSU6" s="303" t="s">
        <v>383</v>
      </c>
      <c r="CSV6" s="118"/>
      <c r="CSW6" s="118"/>
      <c r="CSX6" s="118"/>
      <c r="CSY6" s="118"/>
      <c r="CSZ6" s="118"/>
      <c r="CTA6" s="118"/>
      <c r="CTB6" s="118"/>
      <c r="CTC6" s="118"/>
      <c r="CTD6" s="118"/>
      <c r="CTE6" s="118"/>
      <c r="CTF6" s="118"/>
      <c r="CTG6" s="118"/>
      <c r="CTH6" s="118"/>
      <c r="CTU6" s="1136">
        <f>'К-дарь'!H67</f>
        <v>44025</v>
      </c>
      <c r="CTV6" s="1136"/>
      <c r="CTW6" s="1136"/>
      <c r="CTX6" s="1136"/>
      <c r="CTY6" s="1136"/>
      <c r="CTZ6" s="1136"/>
      <c r="CUA6" s="1136"/>
      <c r="CUB6" s="1136"/>
      <c r="CUC6" s="1136"/>
      <c r="CUD6" s="1136"/>
      <c r="CUE6" s="1136"/>
      <c r="CUF6" s="1136"/>
      <c r="CUG6" s="1136"/>
      <c r="CUH6" s="1136"/>
      <c r="CUI6" s="289"/>
      <c r="CUK6" s="303" t="s">
        <v>383</v>
      </c>
      <c r="CUL6" s="118"/>
      <c r="CUM6" s="118"/>
      <c r="CUN6" s="118"/>
      <c r="CUO6" s="118"/>
      <c r="CUP6" s="118"/>
      <c r="CUQ6" s="118"/>
      <c r="CUR6" s="118"/>
      <c r="CUS6" s="118"/>
      <c r="CUT6" s="118"/>
      <c r="CUU6" s="118"/>
      <c r="CUV6" s="118"/>
      <c r="CUW6" s="118"/>
      <c r="CUX6" s="118"/>
      <c r="CVK6" s="1136">
        <f>'К-дарь'!H68</f>
        <v>44026</v>
      </c>
      <c r="CVL6" s="1136"/>
      <c r="CVM6" s="1136"/>
      <c r="CVN6" s="1136"/>
      <c r="CVO6" s="1136"/>
      <c r="CVP6" s="1136"/>
      <c r="CVQ6" s="1136"/>
      <c r="CVR6" s="1136"/>
      <c r="CVS6" s="1136"/>
      <c r="CVT6" s="1136"/>
      <c r="CVU6" s="1136"/>
      <c r="CVV6" s="1136"/>
      <c r="CVW6" s="1136"/>
      <c r="CVX6" s="1136"/>
      <c r="CVY6" s="289"/>
      <c r="CWA6" s="303" t="s">
        <v>383</v>
      </c>
      <c r="CWB6" s="118"/>
      <c r="CWC6" s="118"/>
      <c r="CWD6" s="118"/>
      <c r="CWE6" s="118"/>
      <c r="CWF6" s="118"/>
      <c r="CWG6" s="118"/>
      <c r="CWH6" s="118"/>
      <c r="CWI6" s="118"/>
      <c r="CWJ6" s="118"/>
      <c r="CWK6" s="118"/>
      <c r="CWL6" s="118"/>
      <c r="CWM6" s="118"/>
      <c r="CWN6" s="118"/>
      <c r="CXA6" s="1136">
        <f>'К-дарь'!H69</f>
        <v>44027</v>
      </c>
      <c r="CXB6" s="1136"/>
      <c r="CXC6" s="1136"/>
      <c r="CXD6" s="1136"/>
      <c r="CXE6" s="1136"/>
      <c r="CXF6" s="1136"/>
      <c r="CXG6" s="1136"/>
      <c r="CXH6" s="1136"/>
      <c r="CXI6" s="1136"/>
      <c r="CXJ6" s="1136"/>
      <c r="CXK6" s="1136"/>
      <c r="CXL6" s="1136"/>
      <c r="CXM6" s="1136"/>
      <c r="CXN6" s="1136"/>
      <c r="CXO6" s="289"/>
      <c r="CXQ6" s="303" t="s">
        <v>383</v>
      </c>
      <c r="CXR6" s="118"/>
      <c r="CXS6" s="118"/>
      <c r="CXT6" s="118"/>
      <c r="CXU6" s="118"/>
      <c r="CXV6" s="118"/>
      <c r="CXW6" s="118"/>
      <c r="CXX6" s="118"/>
      <c r="CXY6" s="118"/>
      <c r="CXZ6" s="118"/>
      <c r="CYA6" s="118"/>
      <c r="CYB6" s="118"/>
      <c r="CYC6" s="118"/>
      <c r="CYD6" s="118"/>
      <c r="CYQ6" s="1136">
        <f>'К-дарь'!H70</f>
        <v>44028</v>
      </c>
      <c r="CYR6" s="1136"/>
      <c r="CYS6" s="1136"/>
      <c r="CYT6" s="1136"/>
      <c r="CYU6" s="1136"/>
      <c r="CYV6" s="1136"/>
      <c r="CYW6" s="1136"/>
      <c r="CYX6" s="1136"/>
      <c r="CYY6" s="1136"/>
      <c r="CYZ6" s="1136"/>
      <c r="CZA6" s="1136"/>
      <c r="CZB6" s="1136"/>
      <c r="CZC6" s="1136"/>
      <c r="CZD6" s="1136"/>
      <c r="CZE6" s="289"/>
      <c r="CZG6" s="303" t="s">
        <v>383</v>
      </c>
      <c r="CZH6" s="118"/>
      <c r="CZI6" s="118"/>
      <c r="CZJ6" s="118"/>
      <c r="CZK6" s="118"/>
      <c r="CZL6" s="118"/>
      <c r="CZM6" s="118"/>
      <c r="CZN6" s="118"/>
      <c r="CZO6" s="118"/>
      <c r="CZP6" s="118"/>
      <c r="CZQ6" s="118"/>
      <c r="CZR6" s="118"/>
      <c r="CZS6" s="118"/>
      <c r="CZT6" s="118"/>
      <c r="DAG6" s="1136">
        <f>'К-дарь'!H71</f>
        <v>44029</v>
      </c>
      <c r="DAH6" s="1136"/>
      <c r="DAI6" s="1136"/>
      <c r="DAJ6" s="1136"/>
      <c r="DAK6" s="1136"/>
      <c r="DAL6" s="1136"/>
      <c r="DAM6" s="1136"/>
      <c r="DAN6" s="1136"/>
      <c r="DAO6" s="1136"/>
      <c r="DAP6" s="1136"/>
      <c r="DAQ6" s="1136"/>
      <c r="DAR6" s="1136"/>
      <c r="DAS6" s="1136"/>
      <c r="DAT6" s="1136"/>
      <c r="DAU6" s="289"/>
      <c r="DAW6" s="303" t="s">
        <v>383</v>
      </c>
      <c r="DAX6" s="118"/>
      <c r="DAY6" s="118"/>
      <c r="DAZ6" s="118"/>
      <c r="DBA6" s="118"/>
      <c r="DBB6" s="118"/>
      <c r="DBC6" s="118"/>
      <c r="DBD6" s="118"/>
      <c r="DBE6" s="118"/>
      <c r="DBF6" s="118"/>
      <c r="DBG6" s="118"/>
      <c r="DBH6" s="118"/>
      <c r="DBI6" s="118"/>
      <c r="DBJ6" s="118"/>
      <c r="DBW6" s="1136">
        <f>'К-дарь'!H72</f>
        <v>44030</v>
      </c>
      <c r="DBX6" s="1136"/>
      <c r="DBY6" s="1136"/>
      <c r="DBZ6" s="1136"/>
      <c r="DCA6" s="1136"/>
      <c r="DCB6" s="1136"/>
      <c r="DCC6" s="1136"/>
      <c r="DCD6" s="1136"/>
      <c r="DCE6" s="1136"/>
      <c r="DCF6" s="1136"/>
      <c r="DCG6" s="1136"/>
      <c r="DCH6" s="1136"/>
      <c r="DCI6" s="1136"/>
      <c r="DCJ6" s="1136"/>
      <c r="DCK6" s="289"/>
      <c r="DCM6" s="303" t="s">
        <v>383</v>
      </c>
      <c r="DCN6" s="118"/>
      <c r="DCO6" s="118"/>
      <c r="DCP6" s="118"/>
      <c r="DCQ6" s="118"/>
      <c r="DCR6" s="118"/>
      <c r="DCS6" s="118"/>
      <c r="DCT6" s="118"/>
      <c r="DCU6" s="118"/>
      <c r="DCV6" s="118"/>
      <c r="DCW6" s="118"/>
      <c r="DCX6" s="118"/>
      <c r="DCY6" s="118"/>
      <c r="DCZ6" s="118"/>
      <c r="DDM6" s="1136">
        <f>'К-дарь'!H73</f>
        <v>44032</v>
      </c>
      <c r="DDN6" s="1136"/>
      <c r="DDO6" s="1136"/>
      <c r="DDP6" s="1136"/>
      <c r="DDQ6" s="1136"/>
      <c r="DDR6" s="1136"/>
      <c r="DDS6" s="1136"/>
      <c r="DDT6" s="1136"/>
      <c r="DDU6" s="1136"/>
      <c r="DDV6" s="1136"/>
      <c r="DDW6" s="1136"/>
      <c r="DDX6" s="1136"/>
      <c r="DDY6" s="1136"/>
      <c r="DDZ6" s="1136"/>
      <c r="DEA6" s="289"/>
      <c r="DEC6" s="303" t="s">
        <v>383</v>
      </c>
      <c r="DED6" s="118"/>
      <c r="DEE6" s="118"/>
      <c r="DEF6" s="118"/>
      <c r="DEG6" s="118"/>
      <c r="DEH6" s="118"/>
      <c r="DEI6" s="118"/>
      <c r="DEJ6" s="118"/>
      <c r="DEK6" s="118"/>
      <c r="DEL6" s="118"/>
      <c r="DEM6" s="118"/>
      <c r="DEN6" s="118"/>
      <c r="DEO6" s="118"/>
      <c r="DEP6" s="118"/>
      <c r="DFC6" s="1136">
        <f>'К-дарь'!H74</f>
        <v>44033</v>
      </c>
      <c r="DFD6" s="1136"/>
      <c r="DFE6" s="1136"/>
      <c r="DFF6" s="1136"/>
      <c r="DFG6" s="1136"/>
      <c r="DFH6" s="1136"/>
      <c r="DFI6" s="1136"/>
      <c r="DFJ6" s="1136"/>
      <c r="DFK6" s="1136"/>
      <c r="DFL6" s="1136"/>
      <c r="DFM6" s="1136"/>
      <c r="DFN6" s="1136"/>
      <c r="DFO6" s="1136"/>
      <c r="DFP6" s="1136"/>
      <c r="DFQ6" s="289"/>
      <c r="DFS6" s="303" t="s">
        <v>383</v>
      </c>
      <c r="DFT6" s="118"/>
      <c r="DFU6" s="118"/>
      <c r="DFV6" s="118"/>
      <c r="DFW6" s="118"/>
      <c r="DFX6" s="118"/>
      <c r="DFY6" s="118"/>
      <c r="DFZ6" s="118"/>
      <c r="DGA6" s="118"/>
      <c r="DGB6" s="118"/>
      <c r="DGC6" s="118"/>
      <c r="DGD6" s="118"/>
      <c r="DGE6" s="118"/>
      <c r="DGF6" s="118"/>
      <c r="DGS6" s="1136">
        <f>'К-дарь'!H75</f>
        <v>44034</v>
      </c>
      <c r="DGT6" s="1136"/>
      <c r="DGU6" s="1136"/>
      <c r="DGV6" s="1136"/>
      <c r="DGW6" s="1136"/>
      <c r="DGX6" s="1136"/>
      <c r="DGY6" s="1136"/>
      <c r="DGZ6" s="1136"/>
      <c r="DHA6" s="1136"/>
      <c r="DHB6" s="1136"/>
      <c r="DHC6" s="1136"/>
      <c r="DHD6" s="1136"/>
      <c r="DHE6" s="1136"/>
      <c r="DHF6" s="1136"/>
      <c r="DHG6" s="289"/>
      <c r="DHI6" s="303" t="s">
        <v>383</v>
      </c>
      <c r="DHJ6" s="118"/>
      <c r="DHK6" s="118"/>
      <c r="DHL6" s="118"/>
      <c r="DHM6" s="118"/>
      <c r="DHN6" s="118"/>
      <c r="DHO6" s="118"/>
      <c r="DHP6" s="118"/>
      <c r="DHQ6" s="118"/>
      <c r="DHR6" s="118"/>
      <c r="DHS6" s="118"/>
      <c r="DHT6" s="118"/>
      <c r="DHU6" s="118"/>
      <c r="DHV6" s="118"/>
      <c r="DII6" s="1136">
        <f>'К-дарь'!H76</f>
        <v>44035</v>
      </c>
      <c r="DIJ6" s="1136"/>
      <c r="DIK6" s="1136"/>
      <c r="DIL6" s="1136"/>
      <c r="DIM6" s="1136"/>
      <c r="DIN6" s="1136"/>
      <c r="DIO6" s="1136"/>
      <c r="DIP6" s="1136"/>
      <c r="DIQ6" s="1136"/>
      <c r="DIR6" s="1136"/>
      <c r="DIS6" s="1136"/>
      <c r="DIT6" s="1136"/>
      <c r="DIU6" s="1136"/>
      <c r="DIV6" s="1136"/>
      <c r="DIW6" s="289"/>
      <c r="DIY6" s="303" t="s">
        <v>383</v>
      </c>
      <c r="DIZ6" s="118"/>
      <c r="DJA6" s="118"/>
      <c r="DJB6" s="118"/>
      <c r="DJC6" s="118"/>
      <c r="DJD6" s="118"/>
      <c r="DJE6" s="118"/>
      <c r="DJF6" s="118"/>
      <c r="DJG6" s="118"/>
      <c r="DJH6" s="118"/>
      <c r="DJI6" s="118"/>
      <c r="DJJ6" s="118"/>
      <c r="DJK6" s="118"/>
      <c r="DJL6" s="118"/>
      <c r="DJY6" s="1136">
        <f>'К-дарь'!H77</f>
        <v>44036</v>
      </c>
      <c r="DJZ6" s="1136"/>
      <c r="DKA6" s="1136"/>
      <c r="DKB6" s="1136"/>
      <c r="DKC6" s="1136"/>
      <c r="DKD6" s="1136"/>
      <c r="DKE6" s="1136"/>
      <c r="DKF6" s="1136"/>
      <c r="DKG6" s="1136"/>
      <c r="DKH6" s="1136"/>
      <c r="DKI6" s="1136"/>
      <c r="DKJ6" s="1136"/>
      <c r="DKK6" s="1136"/>
      <c r="DKL6" s="1136"/>
      <c r="DKM6" s="289"/>
      <c r="DKO6" s="303" t="s">
        <v>383</v>
      </c>
      <c r="DKP6" s="118"/>
      <c r="DKQ6" s="118"/>
      <c r="DKR6" s="118"/>
      <c r="DKS6" s="118"/>
      <c r="DKT6" s="118"/>
      <c r="DKU6" s="118"/>
      <c r="DKV6" s="118"/>
      <c r="DKW6" s="118"/>
      <c r="DKX6" s="118"/>
      <c r="DKY6" s="118"/>
      <c r="DKZ6" s="118"/>
      <c r="DLA6" s="118"/>
      <c r="DLB6" s="118"/>
      <c r="DLO6" s="1136">
        <f>'К-дарь'!H78</f>
        <v>44037</v>
      </c>
      <c r="DLP6" s="1136"/>
      <c r="DLQ6" s="1136"/>
      <c r="DLR6" s="1136"/>
      <c r="DLS6" s="1136"/>
      <c r="DLT6" s="1136"/>
      <c r="DLU6" s="1136"/>
      <c r="DLV6" s="1136"/>
      <c r="DLW6" s="1136"/>
      <c r="DLX6" s="1136"/>
      <c r="DLY6" s="1136"/>
      <c r="DLZ6" s="1136"/>
      <c r="DMA6" s="1136"/>
      <c r="DMB6" s="1136"/>
      <c r="DMC6" s="289"/>
      <c r="DME6" s="303" t="s">
        <v>383</v>
      </c>
      <c r="DMF6" s="118"/>
      <c r="DMG6" s="118"/>
      <c r="DMH6" s="118"/>
      <c r="DMI6" s="118"/>
      <c r="DMJ6" s="118"/>
      <c r="DMK6" s="118"/>
      <c r="DML6" s="118"/>
      <c r="DMM6" s="118"/>
      <c r="DMN6" s="118"/>
      <c r="DMO6" s="118"/>
      <c r="DMP6" s="118"/>
      <c r="DMQ6" s="118"/>
      <c r="DMR6" s="118"/>
      <c r="DNE6" s="1136">
        <f>'К-дарь'!H79</f>
        <v>44039</v>
      </c>
      <c r="DNF6" s="1136"/>
      <c r="DNG6" s="1136"/>
      <c r="DNH6" s="1136"/>
      <c r="DNI6" s="1136"/>
      <c r="DNJ6" s="1136"/>
      <c r="DNK6" s="1136"/>
      <c r="DNL6" s="1136"/>
      <c r="DNM6" s="1136"/>
      <c r="DNN6" s="1136"/>
      <c r="DNO6" s="1136"/>
      <c r="DNP6" s="1136"/>
      <c r="DNQ6" s="1136"/>
      <c r="DNR6" s="1136"/>
      <c r="DNS6" s="289"/>
      <c r="DNU6" s="303" t="s">
        <v>383</v>
      </c>
      <c r="DNV6" s="118"/>
      <c r="DNW6" s="118"/>
      <c r="DNX6" s="118"/>
      <c r="DNY6" s="118"/>
      <c r="DNZ6" s="118"/>
      <c r="DOA6" s="118"/>
      <c r="DOB6" s="118"/>
      <c r="DOC6" s="118"/>
      <c r="DOD6" s="118"/>
      <c r="DOE6" s="118"/>
      <c r="DOF6" s="118"/>
      <c r="DOG6" s="118"/>
      <c r="DOH6" s="118"/>
      <c r="DOU6" s="1136">
        <f>'К-дарь'!H80</f>
        <v>44040</v>
      </c>
      <c r="DOV6" s="1136"/>
      <c r="DOW6" s="1136"/>
      <c r="DOX6" s="1136"/>
      <c r="DOY6" s="1136"/>
      <c r="DOZ6" s="1136"/>
      <c r="DPA6" s="1136"/>
      <c r="DPB6" s="1136"/>
      <c r="DPC6" s="1136"/>
      <c r="DPD6" s="1136"/>
      <c r="DPE6" s="1136"/>
      <c r="DPF6" s="1136"/>
      <c r="DPG6" s="1136"/>
      <c r="DPH6" s="1136"/>
      <c r="DPI6" s="289"/>
      <c r="DPK6" s="303" t="s">
        <v>383</v>
      </c>
      <c r="DPL6" s="118"/>
      <c r="DPM6" s="118"/>
      <c r="DPN6" s="118"/>
      <c r="DPO6" s="118"/>
      <c r="DPP6" s="118"/>
      <c r="DPQ6" s="118"/>
      <c r="DPR6" s="118"/>
      <c r="DPS6" s="118"/>
      <c r="DPT6" s="118"/>
      <c r="DPU6" s="118"/>
      <c r="DPV6" s="118"/>
      <c r="DPW6" s="118"/>
      <c r="DPX6" s="118"/>
      <c r="DQK6" s="1136">
        <f>'К-дарь'!H81</f>
        <v>44041</v>
      </c>
      <c r="DQL6" s="1136"/>
      <c r="DQM6" s="1136"/>
      <c r="DQN6" s="1136"/>
      <c r="DQO6" s="1136"/>
      <c r="DQP6" s="1136"/>
      <c r="DQQ6" s="1136"/>
      <c r="DQR6" s="1136"/>
      <c r="DQS6" s="1136"/>
      <c r="DQT6" s="1136"/>
      <c r="DQU6" s="1136"/>
      <c r="DQV6" s="1136"/>
      <c r="DQW6" s="1136"/>
      <c r="DQX6" s="1136"/>
      <c r="DQY6" s="289"/>
      <c r="DRA6" s="303" t="s">
        <v>383</v>
      </c>
      <c r="DRB6" s="118"/>
      <c r="DRC6" s="118"/>
      <c r="DRD6" s="118"/>
      <c r="DRE6" s="118"/>
      <c r="DRF6" s="118"/>
      <c r="DRG6" s="118"/>
      <c r="DRH6" s="118"/>
      <c r="DRI6" s="118"/>
      <c r="DRJ6" s="118"/>
      <c r="DRK6" s="118"/>
      <c r="DRL6" s="118"/>
      <c r="DRM6" s="118"/>
      <c r="DRN6" s="118"/>
      <c r="DSA6" s="1136">
        <f>'К-дарь'!H82</f>
        <v>44042</v>
      </c>
      <c r="DSB6" s="1136"/>
      <c r="DSC6" s="1136"/>
      <c r="DSD6" s="1136"/>
      <c r="DSE6" s="1136"/>
      <c r="DSF6" s="1136"/>
      <c r="DSG6" s="1136"/>
      <c r="DSH6" s="1136"/>
      <c r="DSI6" s="1136"/>
      <c r="DSJ6" s="1136"/>
      <c r="DSK6" s="1136"/>
      <c r="DSL6" s="1136"/>
      <c r="DSM6" s="1136"/>
      <c r="DSN6" s="1136"/>
      <c r="DSO6" s="289"/>
      <c r="DSQ6" s="303" t="s">
        <v>383</v>
      </c>
      <c r="DSR6" s="118"/>
      <c r="DSS6" s="118"/>
      <c r="DST6" s="118"/>
      <c r="DSU6" s="118"/>
      <c r="DSV6" s="118"/>
      <c r="DSW6" s="118"/>
      <c r="DSX6" s="118"/>
      <c r="DSY6" s="118"/>
      <c r="DSZ6" s="118"/>
      <c r="DTA6" s="118"/>
      <c r="DTB6" s="118"/>
      <c r="DTC6" s="118"/>
      <c r="DTD6" s="118"/>
      <c r="DTQ6" s="1136">
        <f>'К-дарь'!H83</f>
        <v>44043</v>
      </c>
      <c r="DTR6" s="1136"/>
      <c r="DTS6" s="1136"/>
      <c r="DTT6" s="1136"/>
      <c r="DTU6" s="1136"/>
      <c r="DTV6" s="1136"/>
      <c r="DTW6" s="1136"/>
      <c r="DTX6" s="1136"/>
      <c r="DTY6" s="1136"/>
      <c r="DTZ6" s="1136"/>
      <c r="DUA6" s="1136"/>
      <c r="DUB6" s="1136"/>
      <c r="DUC6" s="1136"/>
      <c r="DUD6" s="1136"/>
      <c r="DUE6" s="289"/>
      <c r="DUG6" s="303" t="s">
        <v>383</v>
      </c>
      <c r="DUH6" s="118"/>
      <c r="DUI6" s="118"/>
      <c r="DUJ6" s="118"/>
      <c r="DUK6" s="118"/>
      <c r="DUL6" s="118"/>
      <c r="DUM6" s="118"/>
      <c r="DUN6" s="118"/>
      <c r="DUO6" s="118"/>
      <c r="DUP6" s="118"/>
      <c r="DUQ6" s="118"/>
      <c r="DUR6" s="118"/>
      <c r="DUS6" s="118"/>
      <c r="DUT6" s="118"/>
      <c r="DVG6" s="1136">
        <f>'К-дарь'!H84</f>
        <v>44044</v>
      </c>
      <c r="DVH6" s="1136"/>
      <c r="DVI6" s="1136"/>
      <c r="DVJ6" s="1136"/>
      <c r="DVK6" s="1136"/>
      <c r="DVL6" s="1136"/>
      <c r="DVM6" s="1136"/>
      <c r="DVN6" s="1136"/>
      <c r="DVO6" s="1136"/>
      <c r="DVP6" s="1136"/>
      <c r="DVQ6" s="1136"/>
      <c r="DVR6" s="1136"/>
      <c r="DVS6" s="1136"/>
      <c r="DVT6" s="1136"/>
      <c r="DVU6" s="289"/>
      <c r="DVW6" s="303" t="s">
        <v>383</v>
      </c>
      <c r="DVX6" s="118"/>
      <c r="DVY6" s="118"/>
      <c r="DVZ6" s="118"/>
      <c r="DWA6" s="118"/>
      <c r="DWB6" s="118"/>
      <c r="DWC6" s="118"/>
      <c r="DWD6" s="118"/>
      <c r="DWE6" s="118"/>
      <c r="DWF6" s="118"/>
      <c r="DWG6" s="118"/>
      <c r="DWH6" s="118"/>
      <c r="DWI6" s="118"/>
      <c r="DWJ6" s="118"/>
      <c r="DWW6" s="1136">
        <f>'К-дарь'!H85</f>
        <v>44046</v>
      </c>
      <c r="DWX6" s="1136"/>
      <c r="DWY6" s="1136"/>
      <c r="DWZ6" s="1136"/>
      <c r="DXA6" s="1136"/>
      <c r="DXB6" s="1136"/>
      <c r="DXC6" s="1136"/>
      <c r="DXD6" s="1136"/>
      <c r="DXE6" s="1136"/>
      <c r="DXF6" s="1136"/>
      <c r="DXG6" s="1136"/>
      <c r="DXH6" s="1136"/>
      <c r="DXI6" s="1136"/>
      <c r="DXJ6" s="1136"/>
      <c r="DXK6" s="289"/>
      <c r="DXM6" s="303" t="s">
        <v>383</v>
      </c>
      <c r="DXN6" s="118"/>
      <c r="DXO6" s="118"/>
      <c r="DXP6" s="118"/>
      <c r="DXQ6" s="118"/>
      <c r="DXR6" s="118"/>
      <c r="DXS6" s="118"/>
      <c r="DXT6" s="118"/>
      <c r="DXU6" s="118"/>
      <c r="DXV6" s="118"/>
      <c r="DXW6" s="118"/>
      <c r="DXX6" s="118"/>
      <c r="DXY6" s="118"/>
      <c r="DXZ6" s="118"/>
      <c r="DYM6" s="1136">
        <f>'К-дарь'!H86</f>
        <v>44047</v>
      </c>
      <c r="DYN6" s="1136"/>
      <c r="DYO6" s="1136"/>
      <c r="DYP6" s="1136"/>
      <c r="DYQ6" s="1136"/>
      <c r="DYR6" s="1136"/>
      <c r="DYS6" s="1136"/>
      <c r="DYT6" s="1136"/>
      <c r="DYU6" s="1136"/>
      <c r="DYV6" s="1136"/>
      <c r="DYW6" s="1136"/>
      <c r="DYX6" s="1136"/>
      <c r="DYY6" s="1136"/>
      <c r="DYZ6" s="1136"/>
      <c r="DZA6" s="289"/>
      <c r="DZC6" s="303" t="s">
        <v>383</v>
      </c>
      <c r="DZD6" s="118"/>
      <c r="DZE6" s="118"/>
      <c r="DZF6" s="118"/>
      <c r="DZG6" s="118"/>
      <c r="DZH6" s="118"/>
      <c r="DZI6" s="118"/>
      <c r="DZJ6" s="118"/>
      <c r="DZK6" s="118"/>
      <c r="DZL6" s="118"/>
      <c r="DZM6" s="118"/>
      <c r="DZN6" s="118"/>
      <c r="DZO6" s="118"/>
      <c r="DZP6" s="118"/>
      <c r="EAC6" s="1136">
        <f>'К-дарь'!H87</f>
        <v>44048</v>
      </c>
      <c r="EAD6" s="1136"/>
      <c r="EAE6" s="1136"/>
      <c r="EAF6" s="1136"/>
      <c r="EAG6" s="1136"/>
      <c r="EAH6" s="1136"/>
      <c r="EAI6" s="1136"/>
      <c r="EAJ6" s="1136"/>
      <c r="EAK6" s="1136"/>
      <c r="EAL6" s="1136"/>
      <c r="EAM6" s="1136"/>
      <c r="EAN6" s="1136"/>
      <c r="EAO6" s="1136"/>
      <c r="EAP6" s="1136"/>
      <c r="EAQ6" s="289"/>
      <c r="EAS6" s="303" t="s">
        <v>383</v>
      </c>
      <c r="EAT6" s="118"/>
      <c r="EAU6" s="118"/>
      <c r="EAV6" s="118"/>
      <c r="EAW6" s="118"/>
      <c r="EAX6" s="118"/>
      <c r="EAY6" s="118"/>
      <c r="EAZ6" s="118"/>
      <c r="EBA6" s="118"/>
      <c r="EBB6" s="118"/>
      <c r="EBC6" s="118"/>
      <c r="EBD6" s="118"/>
      <c r="EBE6" s="118"/>
      <c r="EBF6" s="118"/>
      <c r="EBS6" s="1136">
        <f>'К-дарь'!H88</f>
        <v>44049</v>
      </c>
      <c r="EBT6" s="1136"/>
      <c r="EBU6" s="1136"/>
      <c r="EBV6" s="1136"/>
      <c r="EBW6" s="1136"/>
      <c r="EBX6" s="1136"/>
      <c r="EBY6" s="1136"/>
      <c r="EBZ6" s="1136"/>
      <c r="ECA6" s="1136"/>
      <c r="ECB6" s="1136"/>
      <c r="ECC6" s="1136"/>
      <c r="ECD6" s="1136"/>
      <c r="ECE6" s="1136"/>
      <c r="ECF6" s="1136"/>
      <c r="ECG6" s="289"/>
      <c r="ECI6" s="303" t="s">
        <v>383</v>
      </c>
      <c r="ECJ6" s="118"/>
      <c r="ECK6" s="118"/>
      <c r="ECL6" s="118"/>
      <c r="ECM6" s="118"/>
      <c r="ECN6" s="118"/>
      <c r="ECO6" s="118"/>
      <c r="ECP6" s="118"/>
      <c r="ECQ6" s="118"/>
      <c r="ECR6" s="118"/>
      <c r="ECS6" s="118"/>
      <c r="ECT6" s="118"/>
      <c r="ECU6" s="118"/>
      <c r="ECV6" s="118"/>
      <c r="EDI6" s="1136">
        <f>'К-дарь'!H89</f>
        <v>44050</v>
      </c>
      <c r="EDJ6" s="1136"/>
      <c r="EDK6" s="1136"/>
      <c r="EDL6" s="1136"/>
      <c r="EDM6" s="1136"/>
      <c r="EDN6" s="1136"/>
      <c r="EDO6" s="1136"/>
      <c r="EDP6" s="1136"/>
      <c r="EDQ6" s="1136"/>
      <c r="EDR6" s="1136"/>
      <c r="EDS6" s="1136"/>
      <c r="EDT6" s="1136"/>
      <c r="EDU6" s="1136"/>
      <c r="EDV6" s="1136"/>
      <c r="EDW6" s="289"/>
      <c r="EDY6" s="303" t="s">
        <v>383</v>
      </c>
      <c r="EDZ6" s="118"/>
      <c r="EEA6" s="118"/>
      <c r="EEB6" s="118"/>
      <c r="EEC6" s="118"/>
      <c r="EED6" s="118"/>
      <c r="EEE6" s="118"/>
      <c r="EEF6" s="118"/>
      <c r="EEG6" s="118"/>
      <c r="EEH6" s="118"/>
      <c r="EEI6" s="118"/>
      <c r="EEJ6" s="118"/>
      <c r="EEK6" s="118"/>
      <c r="EEL6" s="118"/>
      <c r="EFA6" s="300"/>
      <c r="EFB6" s="1136">
        <f>'К-дарь'!H90</f>
        <v>44051</v>
      </c>
      <c r="EFC6" s="1136"/>
      <c r="EFD6" s="1136"/>
      <c r="EFE6" s="1136"/>
      <c r="EFF6" s="1136"/>
      <c r="EFG6" s="1136"/>
      <c r="EFH6" s="1136"/>
      <c r="EFI6" s="1136"/>
      <c r="EFJ6" s="1136"/>
      <c r="EFK6" s="1136"/>
      <c r="EFL6" s="1136"/>
      <c r="EFM6" s="289"/>
      <c r="EFO6" s="303" t="s">
        <v>383</v>
      </c>
      <c r="EFP6" s="118"/>
      <c r="EFQ6" s="118"/>
      <c r="EFR6" s="118"/>
      <c r="EFS6" s="118"/>
      <c r="EFT6" s="118"/>
      <c r="EFU6" s="118"/>
      <c r="EFV6" s="118"/>
      <c r="EFW6" s="118"/>
      <c r="EFX6" s="118"/>
      <c r="EFY6" s="118"/>
      <c r="EFZ6" s="118"/>
      <c r="EGA6" s="118"/>
      <c r="EGB6" s="118"/>
      <c r="EGO6" s="1136">
        <f>'К-дарь'!H91</f>
        <v>44053</v>
      </c>
      <c r="EGP6" s="1136"/>
      <c r="EGQ6" s="1136"/>
      <c r="EGR6" s="1136"/>
      <c r="EGS6" s="1136"/>
      <c r="EGT6" s="1136"/>
      <c r="EGU6" s="1136"/>
      <c r="EGV6" s="1136"/>
      <c r="EGW6" s="1136"/>
      <c r="EGX6" s="1136"/>
      <c r="EGY6" s="1136"/>
      <c r="EGZ6" s="1136"/>
      <c r="EHA6" s="1136"/>
      <c r="EHB6" s="1136"/>
      <c r="EHC6" s="289"/>
      <c r="EHE6" s="303" t="s">
        <v>383</v>
      </c>
      <c r="EHF6" s="118"/>
      <c r="EHG6" s="118"/>
      <c r="EHH6" s="118"/>
      <c r="EHI6" s="118"/>
      <c r="EHJ6" s="118"/>
      <c r="EHK6" s="118"/>
      <c r="EHL6" s="118"/>
      <c r="EHM6" s="118"/>
      <c r="EHN6" s="118"/>
      <c r="EHO6" s="118"/>
      <c r="EHP6" s="118"/>
      <c r="EHQ6" s="118"/>
      <c r="EHR6" s="118"/>
      <c r="EIE6" s="1136">
        <f>'К-дарь'!H93</f>
        <v>44055</v>
      </c>
      <c r="EIF6" s="1136"/>
      <c r="EIG6" s="1136"/>
      <c r="EIH6" s="1136"/>
      <c r="EII6" s="1136"/>
      <c r="EIJ6" s="1136"/>
      <c r="EIK6" s="1136"/>
      <c r="EIL6" s="1136"/>
      <c r="EIM6" s="1136"/>
      <c r="EIN6" s="1136"/>
      <c r="EIO6" s="1136"/>
      <c r="EIP6" s="1136"/>
      <c r="EIQ6" s="1136"/>
      <c r="EIR6" s="1136"/>
      <c r="EIS6" s="289"/>
      <c r="EIU6" s="303" t="s">
        <v>383</v>
      </c>
      <c r="EIV6" s="118"/>
      <c r="EIW6" s="118"/>
      <c r="EIX6" s="118"/>
      <c r="EIY6" s="118"/>
      <c r="EIZ6" s="118"/>
      <c r="EJA6" s="118"/>
      <c r="EJB6" s="118"/>
      <c r="EJC6" s="118"/>
      <c r="EJD6" s="118"/>
      <c r="EJE6" s="118"/>
      <c r="EJF6" s="118"/>
      <c r="EJG6" s="118"/>
      <c r="EJH6" s="118"/>
    </row>
    <row r="7" spans="1:3684" ht="15" customHeight="1" x14ac:dyDescent="0.3">
      <c r="W7" s="120" t="s">
        <v>384</v>
      </c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BM7" s="120" t="s">
        <v>384</v>
      </c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DC7" s="120" t="s">
        <v>384</v>
      </c>
      <c r="DD7" s="118"/>
      <c r="DE7" s="118"/>
      <c r="DF7" s="118"/>
      <c r="DG7" s="118"/>
      <c r="DH7" s="118"/>
      <c r="DI7" s="118"/>
      <c r="DJ7" s="118"/>
      <c r="DK7" s="118"/>
      <c r="DL7" s="118"/>
      <c r="DM7" s="118"/>
      <c r="DN7" s="118"/>
      <c r="DO7" s="118"/>
      <c r="DP7" s="118"/>
      <c r="ES7" s="120" t="s">
        <v>384</v>
      </c>
      <c r="ET7" s="118"/>
      <c r="EU7" s="118"/>
      <c r="EV7" s="118"/>
      <c r="EW7" s="118"/>
      <c r="EX7" s="118"/>
      <c r="EY7" s="118"/>
      <c r="EZ7" s="118"/>
      <c r="FA7" s="118"/>
      <c r="FB7" s="118"/>
      <c r="FC7" s="118"/>
      <c r="FD7" s="118"/>
      <c r="FE7" s="118"/>
      <c r="FF7" s="118"/>
      <c r="GI7" s="120" t="s">
        <v>384</v>
      </c>
      <c r="GJ7" s="118"/>
      <c r="GK7" s="118"/>
      <c r="GL7" s="118"/>
      <c r="GM7" s="118"/>
      <c r="GN7" s="118"/>
      <c r="GO7" s="118"/>
      <c r="GP7" s="118"/>
      <c r="GQ7" s="118"/>
      <c r="GR7" s="118"/>
      <c r="GS7" s="118"/>
      <c r="GT7" s="118"/>
      <c r="GU7" s="118"/>
      <c r="GV7" s="118"/>
      <c r="HY7" s="120" t="s">
        <v>384</v>
      </c>
      <c r="HZ7" s="118"/>
      <c r="IA7" s="118"/>
      <c r="IB7" s="118"/>
      <c r="IC7" s="118"/>
      <c r="ID7" s="118"/>
      <c r="IE7" s="118"/>
      <c r="IF7" s="118"/>
      <c r="IG7" s="118"/>
      <c r="IH7" s="118"/>
      <c r="II7" s="118"/>
      <c r="IJ7" s="118"/>
      <c r="IK7" s="118"/>
      <c r="IL7" s="118"/>
      <c r="JO7" s="120" t="s">
        <v>384</v>
      </c>
      <c r="JP7" s="118"/>
      <c r="JQ7" s="118"/>
      <c r="JR7" s="118"/>
      <c r="JS7" s="118"/>
      <c r="JT7" s="118"/>
      <c r="JU7" s="118"/>
      <c r="JV7" s="118"/>
      <c r="JW7" s="118"/>
      <c r="JX7" s="118"/>
      <c r="JY7" s="118"/>
      <c r="JZ7" s="118"/>
      <c r="KA7" s="118"/>
      <c r="KB7" s="118"/>
      <c r="LE7" s="120" t="s">
        <v>384</v>
      </c>
      <c r="LF7" s="118"/>
      <c r="LG7" s="118"/>
      <c r="LH7" s="118"/>
      <c r="LI7" s="118"/>
      <c r="LJ7" s="118"/>
      <c r="LK7" s="118"/>
      <c r="LL7" s="118"/>
      <c r="LM7" s="118"/>
      <c r="LN7" s="118"/>
      <c r="LO7" s="118"/>
      <c r="LP7" s="118"/>
      <c r="LQ7" s="118"/>
      <c r="LR7" s="118"/>
      <c r="MU7" s="120" t="s">
        <v>384</v>
      </c>
      <c r="MV7" s="118"/>
      <c r="MW7" s="118"/>
      <c r="MX7" s="118"/>
      <c r="MY7" s="118"/>
      <c r="MZ7" s="118"/>
      <c r="NA7" s="118"/>
      <c r="NB7" s="118"/>
      <c r="NC7" s="118"/>
      <c r="ND7" s="118"/>
      <c r="NE7" s="118"/>
      <c r="NF7" s="118"/>
      <c r="NG7" s="118"/>
      <c r="NH7" s="118"/>
      <c r="OK7" s="120" t="s">
        <v>384</v>
      </c>
      <c r="OL7" s="118"/>
      <c r="OM7" s="118"/>
      <c r="ON7" s="118"/>
      <c r="OO7" s="118"/>
      <c r="OP7" s="118"/>
      <c r="OQ7" s="118"/>
      <c r="OR7" s="118"/>
      <c r="OS7" s="118"/>
      <c r="OT7" s="118"/>
      <c r="OU7" s="118"/>
      <c r="OV7" s="118"/>
      <c r="OW7" s="118"/>
      <c r="OX7" s="118"/>
      <c r="QA7" s="120" t="s">
        <v>384</v>
      </c>
      <c r="QB7" s="118"/>
      <c r="QC7" s="118"/>
      <c r="QD7" s="118"/>
      <c r="QE7" s="118"/>
      <c r="QF7" s="118"/>
      <c r="QG7" s="118"/>
      <c r="QH7" s="118"/>
      <c r="QI7" s="118"/>
      <c r="QJ7" s="118"/>
      <c r="QK7" s="118"/>
      <c r="QL7" s="118"/>
      <c r="QM7" s="118"/>
      <c r="QN7" s="118"/>
      <c r="RQ7" s="120" t="s">
        <v>384</v>
      </c>
      <c r="RR7" s="118"/>
      <c r="RS7" s="118"/>
      <c r="RT7" s="118"/>
      <c r="RU7" s="118"/>
      <c r="RV7" s="118"/>
      <c r="RW7" s="118"/>
      <c r="RX7" s="118"/>
      <c r="RY7" s="118"/>
      <c r="RZ7" s="118"/>
      <c r="SA7" s="118"/>
      <c r="SB7" s="118"/>
      <c r="SC7" s="118"/>
      <c r="SD7" s="118"/>
      <c r="TG7" s="120" t="s">
        <v>384</v>
      </c>
      <c r="TH7" s="118"/>
      <c r="TI7" s="118"/>
      <c r="TJ7" s="118"/>
      <c r="TK7" s="118"/>
      <c r="TL7" s="118"/>
      <c r="TM7" s="118"/>
      <c r="TN7" s="118"/>
      <c r="TO7" s="118"/>
      <c r="TP7" s="118"/>
      <c r="TQ7" s="118"/>
      <c r="TR7" s="118"/>
      <c r="TS7" s="118"/>
      <c r="TT7" s="118"/>
      <c r="UW7" s="120" t="s">
        <v>384</v>
      </c>
      <c r="UX7" s="118"/>
      <c r="UY7" s="118"/>
      <c r="UZ7" s="118"/>
      <c r="VA7" s="118"/>
      <c r="VB7" s="118"/>
      <c r="VC7" s="118"/>
      <c r="VD7" s="118"/>
      <c r="VE7" s="118"/>
      <c r="VF7" s="118"/>
      <c r="VG7" s="118"/>
      <c r="VH7" s="118"/>
      <c r="VI7" s="118"/>
      <c r="VJ7" s="118"/>
      <c r="WM7" s="120" t="s">
        <v>384</v>
      </c>
      <c r="WN7" s="118"/>
      <c r="WO7" s="118"/>
      <c r="WP7" s="118"/>
      <c r="WQ7" s="118"/>
      <c r="WR7" s="118"/>
      <c r="WS7" s="118"/>
      <c r="WT7" s="118"/>
      <c r="WU7" s="118"/>
      <c r="WV7" s="118"/>
      <c r="WW7" s="118"/>
      <c r="WX7" s="118"/>
      <c r="WY7" s="118"/>
      <c r="WZ7" s="118"/>
      <c r="YC7" s="120" t="s">
        <v>384</v>
      </c>
      <c r="YD7" s="118"/>
      <c r="YE7" s="118"/>
      <c r="YF7" s="118"/>
      <c r="YG7" s="118"/>
      <c r="YH7" s="118"/>
      <c r="YI7" s="118"/>
      <c r="YJ7" s="118"/>
      <c r="YK7" s="118"/>
      <c r="YL7" s="118"/>
      <c r="YM7" s="118"/>
      <c r="YN7" s="118"/>
      <c r="YO7" s="118"/>
      <c r="YP7" s="118"/>
      <c r="ZS7" s="120" t="s">
        <v>384</v>
      </c>
      <c r="ZT7" s="118"/>
      <c r="ZU7" s="118"/>
      <c r="ZV7" s="118"/>
      <c r="ZW7" s="118"/>
      <c r="ZX7" s="118"/>
      <c r="ZY7" s="118"/>
      <c r="ZZ7" s="118"/>
      <c r="AAA7" s="118"/>
      <c r="AAB7" s="118"/>
      <c r="AAC7" s="118"/>
      <c r="AAD7" s="118"/>
      <c r="AAE7" s="118"/>
      <c r="AAF7" s="118"/>
      <c r="ABI7" s="120" t="s">
        <v>384</v>
      </c>
      <c r="ABJ7" s="118"/>
      <c r="ABK7" s="118"/>
      <c r="ABL7" s="118"/>
      <c r="ABM7" s="118"/>
      <c r="ABN7" s="118"/>
      <c r="ABO7" s="118"/>
      <c r="ABP7" s="118"/>
      <c r="ABQ7" s="118"/>
      <c r="ABR7" s="118"/>
      <c r="ABS7" s="118"/>
      <c r="ABT7" s="118"/>
      <c r="ABU7" s="118"/>
      <c r="ABV7" s="118"/>
      <c r="ACY7" s="120" t="s">
        <v>384</v>
      </c>
      <c r="ACZ7" s="118"/>
      <c r="ADA7" s="118"/>
      <c r="ADB7" s="118"/>
      <c r="ADC7" s="118"/>
      <c r="ADD7" s="118"/>
      <c r="ADE7" s="118"/>
      <c r="ADF7" s="118"/>
      <c r="ADG7" s="118"/>
      <c r="ADH7" s="118"/>
      <c r="ADI7" s="118"/>
      <c r="ADJ7" s="118"/>
      <c r="ADK7" s="118"/>
      <c r="ADL7" s="118"/>
      <c r="AEO7" s="120" t="s">
        <v>384</v>
      </c>
      <c r="AEP7" s="118"/>
      <c r="AEQ7" s="118"/>
      <c r="AER7" s="118"/>
      <c r="AES7" s="118"/>
      <c r="AET7" s="118"/>
      <c r="AEU7" s="118"/>
      <c r="AEV7" s="118"/>
      <c r="AEW7" s="118"/>
      <c r="AEX7" s="118"/>
      <c r="AEY7" s="118"/>
      <c r="AEZ7" s="118"/>
      <c r="AFA7" s="118"/>
      <c r="AFB7" s="118"/>
      <c r="AGE7" s="120" t="s">
        <v>384</v>
      </c>
      <c r="AGF7" s="118"/>
      <c r="AGG7" s="118"/>
      <c r="AGH7" s="118"/>
      <c r="AGI7" s="118"/>
      <c r="AGJ7" s="118"/>
      <c r="AGK7" s="118"/>
      <c r="AGL7" s="118"/>
      <c r="AGM7" s="118"/>
      <c r="AGN7" s="118"/>
      <c r="AGO7" s="118"/>
      <c r="AGP7" s="118"/>
      <c r="AGQ7" s="118"/>
      <c r="AGR7" s="118"/>
      <c r="AHU7" s="120" t="s">
        <v>384</v>
      </c>
      <c r="AHV7" s="118"/>
      <c r="AHW7" s="118"/>
      <c r="AHX7" s="118"/>
      <c r="AHY7" s="118"/>
      <c r="AHZ7" s="118"/>
      <c r="AIA7" s="118"/>
      <c r="AIB7" s="118"/>
      <c r="AIC7" s="118"/>
      <c r="AID7" s="118"/>
      <c r="AIE7" s="118"/>
      <c r="AIF7" s="118"/>
      <c r="AIG7" s="118"/>
      <c r="AIH7" s="118"/>
      <c r="AJK7" s="120" t="s">
        <v>384</v>
      </c>
      <c r="AJL7" s="118"/>
      <c r="AJM7" s="118"/>
      <c r="AJN7" s="118"/>
      <c r="AJO7" s="118"/>
      <c r="AJP7" s="118"/>
      <c r="AJQ7" s="118"/>
      <c r="AJR7" s="118"/>
      <c r="AJS7" s="118"/>
      <c r="AJT7" s="118"/>
      <c r="AJU7" s="118"/>
      <c r="AJV7" s="118"/>
      <c r="AJW7" s="118"/>
      <c r="AJX7" s="118"/>
      <c r="ALA7" s="120" t="s">
        <v>384</v>
      </c>
      <c r="ALB7" s="118"/>
      <c r="ALC7" s="118"/>
      <c r="ALD7" s="118"/>
      <c r="ALE7" s="118"/>
      <c r="ALF7" s="118"/>
      <c r="ALG7" s="118"/>
      <c r="ALH7" s="118"/>
      <c r="ALI7" s="118"/>
      <c r="ALJ7" s="118"/>
      <c r="ALK7" s="118"/>
      <c r="ALL7" s="118"/>
      <c r="ALM7" s="118"/>
      <c r="ALN7" s="118"/>
      <c r="AMQ7" s="120" t="s">
        <v>384</v>
      </c>
      <c r="AMR7" s="118"/>
      <c r="AMS7" s="118"/>
      <c r="AMT7" s="118"/>
      <c r="AMU7" s="118"/>
      <c r="AMV7" s="118"/>
      <c r="AMW7" s="118"/>
      <c r="AMX7" s="118"/>
      <c r="AMY7" s="118"/>
      <c r="AMZ7" s="118"/>
      <c r="ANA7" s="118"/>
      <c r="ANB7" s="118"/>
      <c r="ANC7" s="118"/>
      <c r="AND7" s="118"/>
      <c r="AOG7" s="120" t="s">
        <v>384</v>
      </c>
      <c r="AOH7" s="118"/>
      <c r="AOI7" s="118"/>
      <c r="AOJ7" s="118"/>
      <c r="AOK7" s="118"/>
      <c r="AOL7" s="118"/>
      <c r="AOM7" s="118"/>
      <c r="AON7" s="118"/>
      <c r="AOO7" s="118"/>
      <c r="AOP7" s="118"/>
      <c r="AOQ7" s="118"/>
      <c r="AOR7" s="118"/>
      <c r="AOS7" s="118"/>
      <c r="AOT7" s="118"/>
      <c r="APW7" s="120" t="s">
        <v>384</v>
      </c>
      <c r="APX7" s="118"/>
      <c r="APY7" s="118"/>
      <c r="APZ7" s="118"/>
      <c r="AQA7" s="118"/>
      <c r="AQB7" s="118"/>
      <c r="AQC7" s="118"/>
      <c r="AQD7" s="118"/>
      <c r="AQE7" s="118"/>
      <c r="AQF7" s="118"/>
      <c r="AQG7" s="118"/>
      <c r="AQH7" s="118"/>
      <c r="AQI7" s="118"/>
      <c r="AQJ7" s="118"/>
      <c r="ARM7" s="120" t="s">
        <v>384</v>
      </c>
      <c r="ARN7" s="118"/>
      <c r="ARO7" s="118"/>
      <c r="ARP7" s="118"/>
      <c r="ARQ7" s="118"/>
      <c r="ARR7" s="118"/>
      <c r="ARS7" s="118"/>
      <c r="ART7" s="118"/>
      <c r="ARU7" s="118"/>
      <c r="ARV7" s="118"/>
      <c r="ARW7" s="118"/>
      <c r="ARX7" s="118"/>
      <c r="ARY7" s="118"/>
      <c r="ARZ7" s="118"/>
      <c r="ATC7" s="120" t="s">
        <v>384</v>
      </c>
      <c r="ATD7" s="118"/>
      <c r="ATE7" s="118"/>
      <c r="ATF7" s="118"/>
      <c r="ATG7" s="118"/>
      <c r="ATH7" s="118"/>
      <c r="ATI7" s="118"/>
      <c r="ATJ7" s="118"/>
      <c r="ATK7" s="118"/>
      <c r="ATL7" s="118"/>
      <c r="ATM7" s="118"/>
      <c r="ATN7" s="118"/>
      <c r="ATO7" s="118"/>
      <c r="ATP7" s="118"/>
      <c r="AUS7" s="120" t="s">
        <v>384</v>
      </c>
      <c r="AUT7" s="118"/>
      <c r="AUU7" s="118"/>
      <c r="AUV7" s="118"/>
      <c r="AUW7" s="118"/>
      <c r="AUX7" s="118"/>
      <c r="AUY7" s="118"/>
      <c r="AUZ7" s="118"/>
      <c r="AVA7" s="118"/>
      <c r="AVB7" s="118"/>
      <c r="AVC7" s="118"/>
      <c r="AVD7" s="118"/>
      <c r="AVE7" s="118"/>
      <c r="AVF7" s="118"/>
      <c r="AWI7" s="120" t="s">
        <v>384</v>
      </c>
      <c r="AWJ7" s="118"/>
      <c r="AWK7" s="118"/>
      <c r="AWL7" s="118"/>
      <c r="AWM7" s="118"/>
      <c r="AWN7" s="118"/>
      <c r="AWO7" s="118"/>
      <c r="AWP7" s="118"/>
      <c r="AWQ7" s="118"/>
      <c r="AWR7" s="118"/>
      <c r="AWS7" s="118"/>
      <c r="AWT7" s="118"/>
      <c r="AWU7" s="118"/>
      <c r="AWV7" s="118"/>
      <c r="AXY7" s="120" t="s">
        <v>384</v>
      </c>
      <c r="AXZ7" s="118"/>
      <c r="AYA7" s="118"/>
      <c r="AYB7" s="118"/>
      <c r="AYC7" s="118"/>
      <c r="AYD7" s="118"/>
      <c r="AYE7" s="118"/>
      <c r="AYF7" s="118"/>
      <c r="AYG7" s="118"/>
      <c r="AYH7" s="118"/>
      <c r="AYI7" s="118"/>
      <c r="AYJ7" s="118"/>
      <c r="AYK7" s="118"/>
      <c r="AYL7" s="118"/>
      <c r="AZO7" s="120" t="s">
        <v>384</v>
      </c>
      <c r="AZP7" s="118"/>
      <c r="AZQ7" s="118"/>
      <c r="AZR7" s="118"/>
      <c r="AZS7" s="118"/>
      <c r="AZT7" s="118"/>
      <c r="AZU7" s="118"/>
      <c r="AZV7" s="118"/>
      <c r="AZW7" s="118"/>
      <c r="AZX7" s="118"/>
      <c r="AZY7" s="118"/>
      <c r="AZZ7" s="118"/>
      <c r="BAA7" s="118"/>
      <c r="BAB7" s="118"/>
      <c r="BBE7" s="120" t="s">
        <v>384</v>
      </c>
      <c r="BBF7" s="118"/>
      <c r="BBG7" s="118"/>
      <c r="BBH7" s="118"/>
      <c r="BBI7" s="118"/>
      <c r="BBJ7" s="118"/>
      <c r="BBK7" s="118"/>
      <c r="BBL7" s="118"/>
      <c r="BBM7" s="118"/>
      <c r="BBN7" s="118"/>
      <c r="BBO7" s="118"/>
      <c r="BBP7" s="118"/>
      <c r="BBQ7" s="118"/>
      <c r="BBR7" s="118"/>
      <c r="BCU7" s="120" t="s">
        <v>384</v>
      </c>
      <c r="BCV7" s="118"/>
      <c r="BCW7" s="118"/>
      <c r="BCX7" s="118"/>
      <c r="BCY7" s="118"/>
      <c r="BCZ7" s="118"/>
      <c r="BDA7" s="118"/>
      <c r="BDB7" s="118"/>
      <c r="BDC7" s="118"/>
      <c r="BDD7" s="118"/>
      <c r="BDE7" s="118"/>
      <c r="BDF7" s="118"/>
      <c r="BDG7" s="118"/>
      <c r="BDH7" s="118"/>
      <c r="BEK7" s="120" t="s">
        <v>384</v>
      </c>
      <c r="BEL7" s="118"/>
      <c r="BEM7" s="118"/>
      <c r="BEN7" s="118"/>
      <c r="BEO7" s="118"/>
      <c r="BEP7" s="118"/>
      <c r="BEQ7" s="118"/>
      <c r="BER7" s="118"/>
      <c r="BES7" s="118"/>
      <c r="BET7" s="118"/>
      <c r="BEU7" s="118"/>
      <c r="BEV7" s="118"/>
      <c r="BEW7" s="118"/>
      <c r="BEX7" s="118"/>
      <c r="BGA7" s="120" t="s">
        <v>384</v>
      </c>
      <c r="BGB7" s="118"/>
      <c r="BGC7" s="118"/>
      <c r="BGD7" s="118"/>
      <c r="BGE7" s="118"/>
      <c r="BGF7" s="118"/>
      <c r="BGG7" s="118"/>
      <c r="BGH7" s="118"/>
      <c r="BGI7" s="118"/>
      <c r="BGJ7" s="118"/>
      <c r="BGK7" s="118"/>
      <c r="BGL7" s="118"/>
      <c r="BGM7" s="118"/>
      <c r="BGN7" s="118"/>
      <c r="BHQ7" s="120" t="s">
        <v>384</v>
      </c>
      <c r="BHR7" s="118"/>
      <c r="BHS7" s="118"/>
      <c r="BHT7" s="118"/>
      <c r="BHU7" s="118"/>
      <c r="BHV7" s="118"/>
      <c r="BHW7" s="118"/>
      <c r="BHX7" s="118"/>
      <c r="BHY7" s="118"/>
      <c r="BHZ7" s="118"/>
      <c r="BIA7" s="118"/>
      <c r="BIB7" s="118"/>
      <c r="BIC7" s="118"/>
      <c r="BID7" s="118"/>
      <c r="BJG7" s="120" t="s">
        <v>384</v>
      </c>
      <c r="BJH7" s="118"/>
      <c r="BJI7" s="118"/>
      <c r="BJJ7" s="118"/>
      <c r="BJK7" s="118"/>
      <c r="BJL7" s="118"/>
      <c r="BJM7" s="118"/>
      <c r="BJN7" s="118"/>
      <c r="BJO7" s="118"/>
      <c r="BJP7" s="118"/>
      <c r="BJQ7" s="118"/>
      <c r="BJR7" s="118"/>
      <c r="BJS7" s="118"/>
      <c r="BJT7" s="118"/>
      <c r="BKW7" s="120" t="s">
        <v>384</v>
      </c>
      <c r="BKX7" s="118"/>
      <c r="BKY7" s="118"/>
      <c r="BKZ7" s="118"/>
      <c r="BLA7" s="118"/>
      <c r="BLB7" s="118"/>
      <c r="BLC7" s="118"/>
      <c r="BLD7" s="118"/>
      <c r="BLE7" s="118"/>
      <c r="BLF7" s="118"/>
      <c r="BLG7" s="118"/>
      <c r="BLH7" s="118"/>
      <c r="BLI7" s="118"/>
      <c r="BLJ7" s="118"/>
      <c r="BMM7" s="120" t="s">
        <v>384</v>
      </c>
      <c r="BMN7" s="118"/>
      <c r="BMO7" s="118"/>
      <c r="BMP7" s="118"/>
      <c r="BMQ7" s="118"/>
      <c r="BMR7" s="118"/>
      <c r="BMS7" s="118"/>
      <c r="BMT7" s="118"/>
      <c r="BMU7" s="118"/>
      <c r="BMV7" s="118"/>
      <c r="BMW7" s="118"/>
      <c r="BMX7" s="118"/>
      <c r="BMY7" s="118"/>
      <c r="BMZ7" s="118"/>
      <c r="BOC7" s="120" t="s">
        <v>384</v>
      </c>
      <c r="BOD7" s="118"/>
      <c r="BOE7" s="118"/>
      <c r="BOF7" s="118"/>
      <c r="BOG7" s="118"/>
      <c r="BOH7" s="118"/>
      <c r="BOI7" s="118"/>
      <c r="BOJ7" s="118"/>
      <c r="BOK7" s="118"/>
      <c r="BOL7" s="118"/>
      <c r="BOM7" s="118"/>
      <c r="BON7" s="118"/>
      <c r="BOO7" s="118"/>
      <c r="BOP7" s="118"/>
      <c r="BPS7" s="120" t="s">
        <v>384</v>
      </c>
      <c r="BPT7" s="118"/>
      <c r="BPU7" s="118"/>
      <c r="BPV7" s="118"/>
      <c r="BPW7" s="118"/>
      <c r="BPX7" s="118"/>
      <c r="BPY7" s="118"/>
      <c r="BPZ7" s="118"/>
      <c r="BQA7" s="118"/>
      <c r="BQB7" s="118"/>
      <c r="BQC7" s="118"/>
      <c r="BQD7" s="118"/>
      <c r="BQE7" s="118"/>
      <c r="BQF7" s="118"/>
      <c r="BRI7" s="120" t="s">
        <v>384</v>
      </c>
      <c r="BRJ7" s="118"/>
      <c r="BRK7" s="118"/>
      <c r="BRL7" s="118"/>
      <c r="BRM7" s="118"/>
      <c r="BRN7" s="118"/>
      <c r="BRO7" s="118"/>
      <c r="BRP7" s="118"/>
      <c r="BRQ7" s="118"/>
      <c r="BRR7" s="118"/>
      <c r="BRS7" s="118"/>
      <c r="BRT7" s="118"/>
      <c r="BRU7" s="118"/>
      <c r="BRV7" s="118"/>
      <c r="BSY7" s="120" t="s">
        <v>384</v>
      </c>
      <c r="BSZ7" s="118"/>
      <c r="BTA7" s="118"/>
      <c r="BTB7" s="118"/>
      <c r="BTC7" s="118"/>
      <c r="BTD7" s="118"/>
      <c r="BTE7" s="118"/>
      <c r="BTF7" s="118"/>
      <c r="BTG7" s="118"/>
      <c r="BTH7" s="118"/>
      <c r="BTI7" s="118"/>
      <c r="BTJ7" s="118"/>
      <c r="BTK7" s="118"/>
      <c r="BTL7" s="118"/>
      <c r="BUO7" s="120" t="s">
        <v>384</v>
      </c>
      <c r="BUP7" s="118"/>
      <c r="BUQ7" s="118"/>
      <c r="BUR7" s="118"/>
      <c r="BUS7" s="118"/>
      <c r="BUT7" s="118"/>
      <c r="BUU7" s="118"/>
      <c r="BUV7" s="118"/>
      <c r="BUW7" s="118"/>
      <c r="BUX7" s="118"/>
      <c r="BUY7" s="118"/>
      <c r="BUZ7" s="118"/>
      <c r="BVA7" s="118"/>
      <c r="BVB7" s="118"/>
      <c r="BWE7" s="120" t="s">
        <v>384</v>
      </c>
      <c r="BWF7" s="118"/>
      <c r="BWG7" s="118"/>
      <c r="BWH7" s="118"/>
      <c r="BWI7" s="118"/>
      <c r="BWJ7" s="118"/>
      <c r="BWK7" s="118"/>
      <c r="BWL7" s="118"/>
      <c r="BWM7" s="118"/>
      <c r="BWN7" s="118"/>
      <c r="BWO7" s="118"/>
      <c r="BWP7" s="118"/>
      <c r="BWQ7" s="118"/>
      <c r="BWR7" s="118"/>
      <c r="BXU7" s="120" t="s">
        <v>384</v>
      </c>
      <c r="BXV7" s="118"/>
      <c r="BXW7" s="118"/>
      <c r="BXX7" s="118"/>
      <c r="BXY7" s="118"/>
      <c r="BXZ7" s="118"/>
      <c r="BYA7" s="118"/>
      <c r="BYB7" s="118"/>
      <c r="BYC7" s="118"/>
      <c r="BYD7" s="118"/>
      <c r="BYE7" s="118"/>
      <c r="BYF7" s="118"/>
      <c r="BYG7" s="118"/>
      <c r="BYH7" s="118"/>
      <c r="BZK7" s="120" t="s">
        <v>384</v>
      </c>
      <c r="BZL7" s="118"/>
      <c r="BZM7" s="118"/>
      <c r="BZN7" s="118"/>
      <c r="BZO7" s="118"/>
      <c r="BZP7" s="118"/>
      <c r="BZQ7" s="118"/>
      <c r="BZR7" s="118"/>
      <c r="BZS7" s="118"/>
      <c r="BZT7" s="118"/>
      <c r="BZU7" s="118"/>
      <c r="BZV7" s="118"/>
      <c r="BZW7" s="118"/>
      <c r="BZX7" s="118"/>
      <c r="CBA7" s="120" t="s">
        <v>384</v>
      </c>
      <c r="CBB7" s="118"/>
      <c r="CBC7" s="118"/>
      <c r="CBD7" s="118"/>
      <c r="CBE7" s="118"/>
      <c r="CBF7" s="118"/>
      <c r="CBG7" s="118"/>
      <c r="CBH7" s="118"/>
      <c r="CBI7" s="118"/>
      <c r="CBJ7" s="118"/>
      <c r="CBK7" s="118"/>
      <c r="CBL7" s="118"/>
      <c r="CBM7" s="118"/>
      <c r="CBN7" s="118"/>
      <c r="CCQ7" s="120" t="s">
        <v>384</v>
      </c>
      <c r="CCR7" s="118"/>
      <c r="CCS7" s="118"/>
      <c r="CCT7" s="118"/>
      <c r="CCU7" s="118"/>
      <c r="CCV7" s="118"/>
      <c r="CCW7" s="118"/>
      <c r="CCX7" s="118"/>
      <c r="CCY7" s="118"/>
      <c r="CCZ7" s="118"/>
      <c r="CDA7" s="118"/>
      <c r="CDB7" s="118"/>
      <c r="CDC7" s="118"/>
      <c r="CDD7" s="118"/>
      <c r="CEG7" s="120" t="s">
        <v>384</v>
      </c>
      <c r="CEH7" s="118"/>
      <c r="CEI7" s="118"/>
      <c r="CEJ7" s="118"/>
      <c r="CEK7" s="118"/>
      <c r="CEL7" s="118"/>
      <c r="CEM7" s="118"/>
      <c r="CEN7" s="118"/>
      <c r="CEO7" s="118"/>
      <c r="CEP7" s="118"/>
      <c r="CEQ7" s="118"/>
      <c r="CER7" s="118"/>
      <c r="CES7" s="118"/>
      <c r="CET7" s="118"/>
      <c r="CFW7" s="120" t="s">
        <v>384</v>
      </c>
      <c r="CFX7" s="118"/>
      <c r="CFY7" s="118"/>
      <c r="CFZ7" s="118"/>
      <c r="CGA7" s="118"/>
      <c r="CGB7" s="118"/>
      <c r="CGC7" s="118"/>
      <c r="CGD7" s="118"/>
      <c r="CGE7" s="118"/>
      <c r="CGF7" s="118"/>
      <c r="CGG7" s="118"/>
      <c r="CGH7" s="118"/>
      <c r="CGI7" s="118"/>
      <c r="CGJ7" s="118"/>
      <c r="CHM7" s="120" t="s">
        <v>384</v>
      </c>
      <c r="CHN7" s="118"/>
      <c r="CHO7" s="118"/>
      <c r="CHP7" s="118"/>
      <c r="CHQ7" s="118"/>
      <c r="CHR7" s="118"/>
      <c r="CHS7" s="118"/>
      <c r="CHT7" s="118"/>
      <c r="CHU7" s="118"/>
      <c r="CHV7" s="118"/>
      <c r="CHW7" s="118"/>
      <c r="CHX7" s="118"/>
      <c r="CHY7" s="118"/>
      <c r="CHZ7" s="118"/>
      <c r="CJC7" s="120" t="s">
        <v>384</v>
      </c>
      <c r="CJD7" s="118"/>
      <c r="CJE7" s="118"/>
      <c r="CJF7" s="118"/>
      <c r="CJG7" s="118"/>
      <c r="CJH7" s="118"/>
      <c r="CJI7" s="118"/>
      <c r="CJJ7" s="118"/>
      <c r="CJK7" s="118"/>
      <c r="CJL7" s="118"/>
      <c r="CJM7" s="118"/>
      <c r="CJN7" s="118"/>
      <c r="CJO7" s="118"/>
      <c r="CJP7" s="118"/>
      <c r="CKS7" s="120" t="s">
        <v>384</v>
      </c>
      <c r="CKT7" s="118"/>
      <c r="CKU7" s="118"/>
      <c r="CKV7" s="118"/>
      <c r="CKW7" s="118"/>
      <c r="CKX7" s="118"/>
      <c r="CKY7" s="118"/>
      <c r="CKZ7" s="118"/>
      <c r="CLA7" s="118"/>
      <c r="CLB7" s="118"/>
      <c r="CLC7" s="118"/>
      <c r="CLD7" s="118"/>
      <c r="CLE7" s="118"/>
      <c r="CLF7" s="118"/>
      <c r="CMI7" s="120" t="s">
        <v>384</v>
      </c>
      <c r="CMJ7" s="118"/>
      <c r="CMK7" s="118"/>
      <c r="CML7" s="118"/>
      <c r="CMM7" s="118"/>
      <c r="CMN7" s="118"/>
      <c r="CMO7" s="118"/>
      <c r="CMP7" s="118"/>
      <c r="CMQ7" s="118"/>
      <c r="CMR7" s="118"/>
      <c r="CMS7" s="118"/>
      <c r="CMT7" s="118"/>
      <c r="CMU7" s="118"/>
      <c r="CMV7" s="118"/>
      <c r="CNY7" s="120" t="s">
        <v>384</v>
      </c>
      <c r="CNZ7" s="118"/>
      <c r="COA7" s="118"/>
      <c r="COB7" s="118"/>
      <c r="COC7" s="118"/>
      <c r="COD7" s="118"/>
      <c r="COE7" s="118"/>
      <c r="COF7" s="118"/>
      <c r="COG7" s="118"/>
      <c r="COH7" s="118"/>
      <c r="COI7" s="118"/>
      <c r="COJ7" s="118"/>
      <c r="COK7" s="118"/>
      <c r="COL7" s="118"/>
      <c r="CPO7" s="120" t="s">
        <v>384</v>
      </c>
      <c r="CPP7" s="118"/>
      <c r="CPQ7" s="118"/>
      <c r="CPR7" s="118"/>
      <c r="CPS7" s="118"/>
      <c r="CPT7" s="118"/>
      <c r="CPU7" s="118"/>
      <c r="CPV7" s="118"/>
      <c r="CPW7" s="118"/>
      <c r="CPX7" s="118"/>
      <c r="CPY7" s="118"/>
      <c r="CPZ7" s="118"/>
      <c r="CQA7" s="118"/>
      <c r="CQB7" s="118"/>
      <c r="CRE7" s="120" t="s">
        <v>384</v>
      </c>
      <c r="CRF7" s="118"/>
      <c r="CRG7" s="118"/>
      <c r="CRH7" s="118"/>
      <c r="CRI7" s="118"/>
      <c r="CRJ7" s="118"/>
      <c r="CRK7" s="118"/>
      <c r="CRL7" s="118"/>
      <c r="CRM7" s="118"/>
      <c r="CRN7" s="118"/>
      <c r="CRO7" s="118"/>
      <c r="CRP7" s="118"/>
      <c r="CRQ7" s="118"/>
      <c r="CRR7" s="118"/>
      <c r="CSU7" s="120" t="s">
        <v>384</v>
      </c>
      <c r="CSV7" s="118"/>
      <c r="CSW7" s="118"/>
      <c r="CSX7" s="118"/>
      <c r="CSY7" s="118"/>
      <c r="CSZ7" s="118"/>
      <c r="CTA7" s="118"/>
      <c r="CTB7" s="118"/>
      <c r="CTC7" s="118"/>
      <c r="CTD7" s="118"/>
      <c r="CTE7" s="118"/>
      <c r="CTF7" s="118"/>
      <c r="CTG7" s="118"/>
      <c r="CTH7" s="118"/>
      <c r="CUK7" s="120" t="s">
        <v>384</v>
      </c>
      <c r="CUL7" s="118"/>
      <c r="CUM7" s="118"/>
      <c r="CUN7" s="118"/>
      <c r="CUO7" s="118"/>
      <c r="CUP7" s="118"/>
      <c r="CUQ7" s="118"/>
      <c r="CUR7" s="118"/>
      <c r="CUS7" s="118"/>
      <c r="CUT7" s="118"/>
      <c r="CUU7" s="118"/>
      <c r="CUV7" s="118"/>
      <c r="CUW7" s="118"/>
      <c r="CUX7" s="118"/>
      <c r="CWA7" s="120" t="s">
        <v>384</v>
      </c>
      <c r="CWB7" s="118"/>
      <c r="CWC7" s="118"/>
      <c r="CWD7" s="118"/>
      <c r="CWE7" s="118"/>
      <c r="CWF7" s="118"/>
      <c r="CWG7" s="118"/>
      <c r="CWH7" s="118"/>
      <c r="CWI7" s="118"/>
      <c r="CWJ7" s="118"/>
      <c r="CWK7" s="118"/>
      <c r="CWL7" s="118"/>
      <c r="CWM7" s="118"/>
      <c r="CWN7" s="118"/>
      <c r="CXQ7" s="120" t="s">
        <v>384</v>
      </c>
      <c r="CXR7" s="118"/>
      <c r="CXS7" s="118"/>
      <c r="CXT7" s="118"/>
      <c r="CXU7" s="118"/>
      <c r="CXV7" s="118"/>
      <c r="CXW7" s="118"/>
      <c r="CXX7" s="118"/>
      <c r="CXY7" s="118"/>
      <c r="CXZ7" s="118"/>
      <c r="CYA7" s="118"/>
      <c r="CYB7" s="118"/>
      <c r="CYC7" s="118"/>
      <c r="CYD7" s="118"/>
      <c r="CZG7" s="120" t="s">
        <v>384</v>
      </c>
      <c r="CZH7" s="118"/>
      <c r="CZI7" s="118"/>
      <c r="CZJ7" s="118"/>
      <c r="CZK7" s="118"/>
      <c r="CZL7" s="118"/>
      <c r="CZM7" s="118"/>
      <c r="CZN7" s="118"/>
      <c r="CZO7" s="118"/>
      <c r="CZP7" s="118"/>
      <c r="CZQ7" s="118"/>
      <c r="CZR7" s="118"/>
      <c r="CZS7" s="118"/>
      <c r="CZT7" s="118"/>
      <c r="DAW7" s="120" t="s">
        <v>384</v>
      </c>
      <c r="DAX7" s="118"/>
      <c r="DAY7" s="118"/>
      <c r="DAZ7" s="118"/>
      <c r="DBA7" s="118"/>
      <c r="DBB7" s="118"/>
      <c r="DBC7" s="118"/>
      <c r="DBD7" s="118"/>
      <c r="DBE7" s="118"/>
      <c r="DBF7" s="118"/>
      <c r="DBG7" s="118"/>
      <c r="DBH7" s="118"/>
      <c r="DBI7" s="118"/>
      <c r="DBJ7" s="118"/>
      <c r="DCM7" s="120" t="s">
        <v>384</v>
      </c>
      <c r="DCN7" s="118"/>
      <c r="DCO7" s="118"/>
      <c r="DCP7" s="118"/>
      <c r="DCQ7" s="118"/>
      <c r="DCR7" s="118"/>
      <c r="DCS7" s="118"/>
      <c r="DCT7" s="118"/>
      <c r="DCU7" s="118"/>
      <c r="DCV7" s="118"/>
      <c r="DCW7" s="118"/>
      <c r="DCX7" s="118"/>
      <c r="DCY7" s="118"/>
      <c r="DCZ7" s="118"/>
      <c r="DEC7" s="120" t="s">
        <v>384</v>
      </c>
      <c r="DED7" s="118"/>
      <c r="DEE7" s="118"/>
      <c r="DEF7" s="118"/>
      <c r="DEG7" s="118"/>
      <c r="DEH7" s="118"/>
      <c r="DEI7" s="118"/>
      <c r="DEJ7" s="118"/>
      <c r="DEK7" s="118"/>
      <c r="DEL7" s="118"/>
      <c r="DEM7" s="118"/>
      <c r="DEN7" s="118"/>
      <c r="DEO7" s="118"/>
      <c r="DEP7" s="118"/>
      <c r="DFS7" s="120" t="s">
        <v>384</v>
      </c>
      <c r="DFT7" s="118"/>
      <c r="DFU7" s="118"/>
      <c r="DFV7" s="118"/>
      <c r="DFW7" s="118"/>
      <c r="DFX7" s="118"/>
      <c r="DFY7" s="118"/>
      <c r="DFZ7" s="118"/>
      <c r="DGA7" s="118"/>
      <c r="DGB7" s="118"/>
      <c r="DGC7" s="118"/>
      <c r="DGD7" s="118"/>
      <c r="DGE7" s="118"/>
      <c r="DGF7" s="118"/>
      <c r="DHI7" s="120" t="s">
        <v>384</v>
      </c>
      <c r="DHJ7" s="118"/>
      <c r="DHK7" s="118"/>
      <c r="DHL7" s="118"/>
      <c r="DHM7" s="118"/>
      <c r="DHN7" s="118"/>
      <c r="DHO7" s="118"/>
      <c r="DHP7" s="118"/>
      <c r="DHQ7" s="118"/>
      <c r="DHR7" s="118"/>
      <c r="DHS7" s="118"/>
      <c r="DHT7" s="118"/>
      <c r="DHU7" s="118"/>
      <c r="DHV7" s="118"/>
      <c r="DIY7" s="120" t="s">
        <v>384</v>
      </c>
      <c r="DIZ7" s="118"/>
      <c r="DJA7" s="118"/>
      <c r="DJB7" s="118"/>
      <c r="DJC7" s="118"/>
      <c r="DJD7" s="118"/>
      <c r="DJE7" s="118"/>
      <c r="DJF7" s="118"/>
      <c r="DJG7" s="118"/>
      <c r="DJH7" s="118"/>
      <c r="DJI7" s="118"/>
      <c r="DJJ7" s="118"/>
      <c r="DJK7" s="118"/>
      <c r="DJL7" s="118"/>
      <c r="DKO7" s="120" t="s">
        <v>384</v>
      </c>
      <c r="DKP7" s="118"/>
      <c r="DKQ7" s="118"/>
      <c r="DKR7" s="118"/>
      <c r="DKS7" s="118"/>
      <c r="DKT7" s="118"/>
      <c r="DKU7" s="118"/>
      <c r="DKV7" s="118"/>
      <c r="DKW7" s="118"/>
      <c r="DKX7" s="118"/>
      <c r="DKY7" s="118"/>
      <c r="DKZ7" s="118"/>
      <c r="DLA7" s="118"/>
      <c r="DLB7" s="118"/>
      <c r="DME7" s="120" t="s">
        <v>384</v>
      </c>
      <c r="DMF7" s="118"/>
      <c r="DMG7" s="118"/>
      <c r="DMH7" s="118"/>
      <c r="DMI7" s="118"/>
      <c r="DMJ7" s="118"/>
      <c r="DMK7" s="118"/>
      <c r="DML7" s="118"/>
      <c r="DMM7" s="118"/>
      <c r="DMN7" s="118"/>
      <c r="DMO7" s="118"/>
      <c r="DMP7" s="118"/>
      <c r="DMQ7" s="118"/>
      <c r="DMR7" s="118"/>
      <c r="DNU7" s="120" t="s">
        <v>384</v>
      </c>
      <c r="DNV7" s="118"/>
      <c r="DNW7" s="118"/>
      <c r="DNX7" s="118"/>
      <c r="DNY7" s="118"/>
      <c r="DNZ7" s="118"/>
      <c r="DOA7" s="118"/>
      <c r="DOB7" s="118"/>
      <c r="DOC7" s="118"/>
      <c r="DOD7" s="118"/>
      <c r="DOE7" s="118"/>
      <c r="DOF7" s="118"/>
      <c r="DOG7" s="118"/>
      <c r="DOH7" s="118"/>
      <c r="DPK7" s="120" t="s">
        <v>384</v>
      </c>
      <c r="DPL7" s="118"/>
      <c r="DPM7" s="118"/>
      <c r="DPN7" s="118"/>
      <c r="DPO7" s="118"/>
      <c r="DPP7" s="118"/>
      <c r="DPQ7" s="118"/>
      <c r="DPR7" s="118"/>
      <c r="DPS7" s="118"/>
      <c r="DPT7" s="118"/>
      <c r="DPU7" s="118"/>
      <c r="DPV7" s="118"/>
      <c r="DPW7" s="118"/>
      <c r="DPX7" s="118"/>
      <c r="DRA7" s="120" t="s">
        <v>384</v>
      </c>
      <c r="DRB7" s="118"/>
      <c r="DRC7" s="118"/>
      <c r="DRD7" s="118"/>
      <c r="DRE7" s="118"/>
      <c r="DRF7" s="118"/>
      <c r="DRG7" s="118"/>
      <c r="DRH7" s="118"/>
      <c r="DRI7" s="118"/>
      <c r="DRJ7" s="118"/>
      <c r="DRK7" s="118"/>
      <c r="DRL7" s="118"/>
      <c r="DRM7" s="118"/>
      <c r="DRN7" s="118"/>
      <c r="DSQ7" s="120" t="s">
        <v>384</v>
      </c>
      <c r="DSR7" s="118"/>
      <c r="DSS7" s="118"/>
      <c r="DST7" s="118"/>
      <c r="DSU7" s="118"/>
      <c r="DSV7" s="118"/>
      <c r="DSW7" s="118"/>
      <c r="DSX7" s="118"/>
      <c r="DSY7" s="118"/>
      <c r="DSZ7" s="118"/>
      <c r="DTA7" s="118"/>
      <c r="DTB7" s="118"/>
      <c r="DTC7" s="118"/>
      <c r="DTD7" s="118"/>
      <c r="DUG7" s="120" t="s">
        <v>384</v>
      </c>
      <c r="DUH7" s="118"/>
      <c r="DUI7" s="118"/>
      <c r="DUJ7" s="118"/>
      <c r="DUK7" s="118"/>
      <c r="DUL7" s="118"/>
      <c r="DUM7" s="118"/>
      <c r="DUN7" s="118"/>
      <c r="DUO7" s="118"/>
      <c r="DUP7" s="118"/>
      <c r="DUQ7" s="118"/>
      <c r="DUR7" s="118"/>
      <c r="DUS7" s="118"/>
      <c r="DUT7" s="118"/>
      <c r="DVW7" s="120" t="s">
        <v>384</v>
      </c>
      <c r="DVX7" s="118"/>
      <c r="DVY7" s="118"/>
      <c r="DVZ7" s="118"/>
      <c r="DWA7" s="118"/>
      <c r="DWB7" s="118"/>
      <c r="DWC7" s="118"/>
      <c r="DWD7" s="118"/>
      <c r="DWE7" s="118"/>
      <c r="DWF7" s="118"/>
      <c r="DWG7" s="118"/>
      <c r="DWH7" s="118"/>
      <c r="DWI7" s="118"/>
      <c r="DWJ7" s="118"/>
      <c r="DXM7" s="120" t="s">
        <v>384</v>
      </c>
      <c r="DXN7" s="118"/>
      <c r="DXO7" s="118"/>
      <c r="DXP7" s="118"/>
      <c r="DXQ7" s="118"/>
      <c r="DXR7" s="118"/>
      <c r="DXS7" s="118"/>
      <c r="DXT7" s="118"/>
      <c r="DXU7" s="118"/>
      <c r="DXV7" s="118"/>
      <c r="DXW7" s="118"/>
      <c r="DXX7" s="118"/>
      <c r="DXY7" s="118"/>
      <c r="DXZ7" s="118"/>
      <c r="DZC7" s="120" t="s">
        <v>384</v>
      </c>
      <c r="DZD7" s="118"/>
      <c r="DZE7" s="118"/>
      <c r="DZF7" s="118"/>
      <c r="DZG7" s="118"/>
      <c r="DZH7" s="118"/>
      <c r="DZI7" s="118"/>
      <c r="DZJ7" s="118"/>
      <c r="DZK7" s="118"/>
      <c r="DZL7" s="118"/>
      <c r="DZM7" s="118"/>
      <c r="DZN7" s="118"/>
      <c r="DZO7" s="118"/>
      <c r="DZP7" s="118"/>
      <c r="EAS7" s="120" t="s">
        <v>384</v>
      </c>
      <c r="EAT7" s="118"/>
      <c r="EAU7" s="118"/>
      <c r="EAV7" s="118"/>
      <c r="EAW7" s="118"/>
      <c r="EAX7" s="118"/>
      <c r="EAY7" s="118"/>
      <c r="EAZ7" s="118"/>
      <c r="EBA7" s="118"/>
      <c r="EBB7" s="118"/>
      <c r="EBC7" s="118"/>
      <c r="EBD7" s="118"/>
      <c r="EBE7" s="118"/>
      <c r="EBF7" s="118"/>
      <c r="ECI7" s="120" t="s">
        <v>384</v>
      </c>
      <c r="ECJ7" s="118"/>
      <c r="ECK7" s="118"/>
      <c r="ECL7" s="118"/>
      <c r="ECM7" s="118"/>
      <c r="ECN7" s="118"/>
      <c r="ECO7" s="118"/>
      <c r="ECP7" s="118"/>
      <c r="ECQ7" s="118"/>
      <c r="ECR7" s="118"/>
      <c r="ECS7" s="118"/>
      <c r="ECT7" s="118"/>
      <c r="ECU7" s="118"/>
      <c r="ECV7" s="118"/>
      <c r="EDY7" s="120" t="s">
        <v>384</v>
      </c>
      <c r="EDZ7" s="118"/>
      <c r="EEA7" s="118"/>
      <c r="EEB7" s="118"/>
      <c r="EEC7" s="118"/>
      <c r="EED7" s="118"/>
      <c r="EEE7" s="118"/>
      <c r="EEF7" s="118"/>
      <c r="EEG7" s="118"/>
      <c r="EEH7" s="118"/>
      <c r="EEI7" s="118"/>
      <c r="EEJ7" s="118"/>
      <c r="EEK7" s="118"/>
      <c r="EEL7" s="118"/>
      <c r="EFO7" s="120" t="s">
        <v>384</v>
      </c>
      <c r="EFP7" s="118"/>
      <c r="EFQ7" s="118"/>
      <c r="EFR7" s="118"/>
      <c r="EFS7" s="118"/>
      <c r="EFT7" s="118"/>
      <c r="EFU7" s="118"/>
      <c r="EFV7" s="118"/>
      <c r="EFW7" s="118"/>
      <c r="EFX7" s="118"/>
      <c r="EFY7" s="118"/>
      <c r="EFZ7" s="118"/>
      <c r="EGA7" s="118"/>
      <c r="EGB7" s="118"/>
      <c r="EHE7" s="120" t="s">
        <v>384</v>
      </c>
      <c r="EHF7" s="118"/>
      <c r="EHG7" s="118"/>
      <c r="EHH7" s="118"/>
      <c r="EHI7" s="118"/>
      <c r="EHJ7" s="118"/>
      <c r="EHK7" s="118"/>
      <c r="EHL7" s="118"/>
      <c r="EHM7" s="118"/>
      <c r="EHN7" s="118"/>
      <c r="EHO7" s="118"/>
      <c r="EHP7" s="118"/>
      <c r="EHQ7" s="118"/>
      <c r="EHR7" s="118"/>
      <c r="EIU7" s="120" t="s">
        <v>384</v>
      </c>
      <c r="EIV7" s="118"/>
      <c r="EIW7" s="118"/>
      <c r="EIX7" s="118"/>
      <c r="EIY7" s="118"/>
      <c r="EIZ7" s="118"/>
      <c r="EJA7" s="118"/>
      <c r="EJB7" s="118"/>
      <c r="EJC7" s="118"/>
      <c r="EJD7" s="118"/>
      <c r="EJE7" s="118"/>
      <c r="EJF7" s="118"/>
      <c r="EJG7" s="118"/>
      <c r="EJH7" s="118"/>
    </row>
    <row r="8" spans="1:3684" ht="16.5" customHeight="1" x14ac:dyDescent="0.3">
      <c r="G8" s="118" t="s">
        <v>386</v>
      </c>
      <c r="N8" s="14">
        <f>DATABASE!D11</f>
        <v>0</v>
      </c>
      <c r="O8" s="14"/>
      <c r="P8" s="14"/>
      <c r="Q8" s="14"/>
      <c r="R8" s="14"/>
      <c r="S8" s="14"/>
      <c r="T8" s="14"/>
      <c r="U8" s="290"/>
      <c r="W8" s="302" t="s">
        <v>385</v>
      </c>
      <c r="X8" s="118"/>
      <c r="Y8" s="118"/>
      <c r="Z8" s="118"/>
      <c r="AA8" s="291"/>
      <c r="AB8" s="291"/>
      <c r="AC8" s="291"/>
      <c r="AD8" s="291"/>
      <c r="AE8" s="291"/>
      <c r="AF8" s="291"/>
      <c r="AG8" s="291"/>
      <c r="AH8" s="291"/>
      <c r="AI8" s="291"/>
      <c r="AJ8" s="291"/>
      <c r="AK8" s="239"/>
      <c r="AL8" s="239"/>
      <c r="AW8" s="118" t="s">
        <v>386</v>
      </c>
      <c r="BD8" s="14">
        <f>N8</f>
        <v>0</v>
      </c>
      <c r="BE8" s="14"/>
      <c r="BF8" s="14"/>
      <c r="BG8" s="14"/>
      <c r="BH8" s="14"/>
      <c r="BI8" s="14"/>
      <c r="BJ8" s="14"/>
      <c r="BK8" s="290"/>
      <c r="BM8" s="302" t="s">
        <v>385</v>
      </c>
      <c r="BN8" s="118"/>
      <c r="BO8" s="118"/>
      <c r="BP8" s="118"/>
      <c r="BQ8" s="291"/>
      <c r="BR8" s="291"/>
      <c r="BS8" s="291"/>
      <c r="BT8" s="291"/>
      <c r="BU8" s="291"/>
      <c r="BV8" s="291"/>
      <c r="BW8" s="291"/>
      <c r="BX8" s="291"/>
      <c r="BY8" s="291"/>
      <c r="BZ8" s="291"/>
      <c r="CA8" s="239"/>
      <c r="CB8" s="239"/>
      <c r="CM8" s="118" t="s">
        <v>386</v>
      </c>
      <c r="CT8" s="14">
        <f>BD8</f>
        <v>0</v>
      </c>
      <c r="CU8" s="14"/>
      <c r="CV8" s="14"/>
      <c r="CW8" s="14"/>
      <c r="CX8" s="14"/>
      <c r="CY8" s="14"/>
      <c r="CZ8" s="14"/>
      <c r="DA8" s="290"/>
      <c r="DC8" s="302" t="s">
        <v>385</v>
      </c>
      <c r="DD8" s="118"/>
      <c r="DE8" s="118"/>
      <c r="DF8" s="118"/>
      <c r="DG8" s="291"/>
      <c r="DH8" s="291"/>
      <c r="DI8" s="291"/>
      <c r="DJ8" s="291"/>
      <c r="DK8" s="291"/>
      <c r="DL8" s="291"/>
      <c r="DM8" s="291"/>
      <c r="DN8" s="291"/>
      <c r="DO8" s="291"/>
      <c r="DP8" s="291"/>
      <c r="DQ8" s="239"/>
      <c r="DR8" s="239"/>
      <c r="EC8" s="118" t="s">
        <v>386</v>
      </c>
      <c r="EJ8" s="14">
        <f>CT8</f>
        <v>0</v>
      </c>
      <c r="EK8" s="14"/>
      <c r="EL8" s="14"/>
      <c r="EM8" s="14"/>
      <c r="EN8" s="14"/>
      <c r="EO8" s="14"/>
      <c r="EP8" s="14"/>
      <c r="EQ8" s="290"/>
      <c r="ES8" s="302" t="s">
        <v>385</v>
      </c>
      <c r="ET8" s="118"/>
      <c r="EU8" s="118"/>
      <c r="EV8" s="118"/>
      <c r="EW8" s="291"/>
      <c r="EX8" s="291"/>
      <c r="EY8" s="291"/>
      <c r="EZ8" s="291"/>
      <c r="FA8" s="291"/>
      <c r="FB8" s="291"/>
      <c r="FC8" s="291"/>
      <c r="FD8" s="291"/>
      <c r="FE8" s="291"/>
      <c r="FF8" s="291"/>
      <c r="FG8" s="239"/>
      <c r="FH8" s="239"/>
      <c r="FS8" s="118" t="s">
        <v>386</v>
      </c>
      <c r="FZ8" s="14">
        <f>EJ8</f>
        <v>0</v>
      </c>
      <c r="GA8" s="14"/>
      <c r="GB8" s="14"/>
      <c r="GC8" s="14"/>
      <c r="GD8" s="14"/>
      <c r="GE8" s="14"/>
      <c r="GF8" s="14"/>
      <c r="GG8" s="290"/>
      <c r="GI8" s="302" t="s">
        <v>385</v>
      </c>
      <c r="GJ8" s="118"/>
      <c r="GK8" s="118"/>
      <c r="GL8" s="118"/>
      <c r="GM8" s="291"/>
      <c r="GN8" s="291"/>
      <c r="GO8" s="291"/>
      <c r="GP8" s="291"/>
      <c r="GQ8" s="291"/>
      <c r="GR8" s="291"/>
      <c r="GS8" s="291"/>
      <c r="GT8" s="291"/>
      <c r="GU8" s="291"/>
      <c r="GV8" s="291"/>
      <c r="GW8" s="239"/>
      <c r="GX8" s="239"/>
      <c r="HI8" s="118" t="s">
        <v>386</v>
      </c>
      <c r="HP8" s="14">
        <f>FZ8</f>
        <v>0</v>
      </c>
      <c r="HQ8" s="14"/>
      <c r="HR8" s="14"/>
      <c r="HS8" s="14"/>
      <c r="HT8" s="14"/>
      <c r="HU8" s="14"/>
      <c r="HV8" s="14"/>
      <c r="HW8" s="290"/>
      <c r="HY8" s="302" t="s">
        <v>385</v>
      </c>
      <c r="HZ8" s="118"/>
      <c r="IA8" s="118"/>
      <c r="IB8" s="118"/>
      <c r="IC8" s="291"/>
      <c r="ID8" s="291"/>
      <c r="IE8" s="291"/>
      <c r="IF8" s="291"/>
      <c r="IG8" s="291"/>
      <c r="IH8" s="291"/>
      <c r="II8" s="291"/>
      <c r="IJ8" s="291"/>
      <c r="IK8" s="291"/>
      <c r="IL8" s="291"/>
      <c r="IM8" s="239"/>
      <c r="IN8" s="239"/>
      <c r="IY8" s="118" t="s">
        <v>386</v>
      </c>
      <c r="JF8" s="14">
        <f>HP8</f>
        <v>0</v>
      </c>
      <c r="JG8" s="14"/>
      <c r="JH8" s="14"/>
      <c r="JI8" s="14"/>
      <c r="JJ8" s="14"/>
      <c r="JK8" s="14"/>
      <c r="JL8" s="14"/>
      <c r="JM8" s="290"/>
      <c r="JO8" s="302" t="s">
        <v>385</v>
      </c>
      <c r="JP8" s="118"/>
      <c r="JQ8" s="118"/>
      <c r="JR8" s="118"/>
      <c r="JS8" s="291"/>
      <c r="JT8" s="291"/>
      <c r="JU8" s="291"/>
      <c r="JV8" s="291"/>
      <c r="JW8" s="291"/>
      <c r="JX8" s="291"/>
      <c r="JY8" s="291"/>
      <c r="JZ8" s="291"/>
      <c r="KA8" s="291"/>
      <c r="KB8" s="291"/>
      <c r="KC8" s="239"/>
      <c r="KD8" s="239"/>
      <c r="KO8" s="118" t="s">
        <v>386</v>
      </c>
      <c r="KV8" s="14">
        <f>JF8</f>
        <v>0</v>
      </c>
      <c r="KW8" s="14"/>
      <c r="KX8" s="14"/>
      <c r="KY8" s="14"/>
      <c r="KZ8" s="14"/>
      <c r="LA8" s="14"/>
      <c r="LB8" s="14"/>
      <c r="LC8" s="290"/>
      <c r="LE8" s="302" t="s">
        <v>385</v>
      </c>
      <c r="LF8" s="118"/>
      <c r="LG8" s="118"/>
      <c r="LH8" s="118"/>
      <c r="LI8" s="291"/>
      <c r="LJ8" s="291"/>
      <c r="LK8" s="291"/>
      <c r="LL8" s="291"/>
      <c r="LM8" s="291"/>
      <c r="LN8" s="291"/>
      <c r="LO8" s="291"/>
      <c r="LP8" s="291"/>
      <c r="LQ8" s="291"/>
      <c r="LR8" s="291"/>
      <c r="LS8" s="239"/>
      <c r="LT8" s="239"/>
      <c r="ME8" s="118" t="s">
        <v>386</v>
      </c>
      <c r="ML8" s="14">
        <f>KV8</f>
        <v>0</v>
      </c>
      <c r="MM8" s="14"/>
      <c r="MN8" s="14"/>
      <c r="MO8" s="14"/>
      <c r="MP8" s="14"/>
      <c r="MQ8" s="14"/>
      <c r="MR8" s="14"/>
      <c r="MS8" s="290"/>
      <c r="MU8" s="302" t="s">
        <v>385</v>
      </c>
      <c r="MV8" s="118"/>
      <c r="MW8" s="118"/>
      <c r="MX8" s="118"/>
      <c r="MY8" s="291"/>
      <c r="MZ8" s="291"/>
      <c r="NA8" s="291"/>
      <c r="NB8" s="291"/>
      <c r="NC8" s="291"/>
      <c r="ND8" s="291"/>
      <c r="NE8" s="291"/>
      <c r="NF8" s="291"/>
      <c r="NG8" s="291"/>
      <c r="NH8" s="291"/>
      <c r="NI8" s="239"/>
      <c r="NJ8" s="239"/>
      <c r="NU8" s="118" t="s">
        <v>386</v>
      </c>
      <c r="OB8" s="14">
        <f>ML8</f>
        <v>0</v>
      </c>
      <c r="OC8" s="14"/>
      <c r="OD8" s="14"/>
      <c r="OE8" s="14"/>
      <c r="OF8" s="14"/>
      <c r="OG8" s="14"/>
      <c r="OH8" s="14"/>
      <c r="OI8" s="290"/>
      <c r="OK8" s="302" t="s">
        <v>385</v>
      </c>
      <c r="OL8" s="118"/>
      <c r="OM8" s="118"/>
      <c r="ON8" s="118"/>
      <c r="OO8" s="291"/>
      <c r="OP8" s="291"/>
      <c r="OQ8" s="291"/>
      <c r="OR8" s="291"/>
      <c r="OS8" s="291"/>
      <c r="OT8" s="291"/>
      <c r="OU8" s="291"/>
      <c r="OV8" s="291"/>
      <c r="OW8" s="291"/>
      <c r="OX8" s="291"/>
      <c r="OY8" s="239"/>
      <c r="OZ8" s="239"/>
      <c r="PK8" s="118" t="s">
        <v>386</v>
      </c>
      <c r="PR8" s="14">
        <f>OB8</f>
        <v>0</v>
      </c>
      <c r="PS8" s="14"/>
      <c r="PT8" s="14"/>
      <c r="PU8" s="14"/>
      <c r="PV8" s="14"/>
      <c r="PW8" s="14"/>
      <c r="PX8" s="14"/>
      <c r="PY8" s="290"/>
      <c r="QA8" s="302" t="s">
        <v>385</v>
      </c>
      <c r="QB8" s="118"/>
      <c r="QC8" s="118"/>
      <c r="QD8" s="118"/>
      <c r="QE8" s="291"/>
      <c r="QF8" s="291"/>
      <c r="QG8" s="291"/>
      <c r="QH8" s="291"/>
      <c r="QI8" s="291"/>
      <c r="QJ8" s="291"/>
      <c r="QK8" s="291"/>
      <c r="QL8" s="291"/>
      <c r="QM8" s="291"/>
      <c r="QN8" s="291"/>
      <c r="QO8" s="239"/>
      <c r="QP8" s="239"/>
      <c r="RA8" s="118" t="s">
        <v>386</v>
      </c>
      <c r="RH8" s="14">
        <f>PR8</f>
        <v>0</v>
      </c>
      <c r="RI8" s="14"/>
      <c r="RJ8" s="14"/>
      <c r="RK8" s="14"/>
      <c r="RL8" s="14"/>
      <c r="RM8" s="14"/>
      <c r="RN8" s="14"/>
      <c r="RO8" s="290"/>
      <c r="RQ8" s="302" t="s">
        <v>385</v>
      </c>
      <c r="RR8" s="118"/>
      <c r="RS8" s="118"/>
      <c r="RT8" s="118"/>
      <c r="RU8" s="291"/>
      <c r="RV8" s="291"/>
      <c r="RW8" s="291"/>
      <c r="RX8" s="291"/>
      <c r="RY8" s="291"/>
      <c r="RZ8" s="291"/>
      <c r="SA8" s="291"/>
      <c r="SB8" s="291"/>
      <c r="SC8" s="291"/>
      <c r="SD8" s="291"/>
      <c r="SE8" s="239"/>
      <c r="SF8" s="239"/>
      <c r="SQ8" s="118" t="s">
        <v>386</v>
      </c>
      <c r="SX8" s="14">
        <f>RH8</f>
        <v>0</v>
      </c>
      <c r="SY8" s="14"/>
      <c r="SZ8" s="14"/>
      <c r="TA8" s="14"/>
      <c r="TB8" s="14"/>
      <c r="TC8" s="14"/>
      <c r="TD8" s="14"/>
      <c r="TE8" s="290"/>
      <c r="TG8" s="302" t="s">
        <v>385</v>
      </c>
      <c r="TH8" s="118"/>
      <c r="TI8" s="118"/>
      <c r="TJ8" s="118"/>
      <c r="TK8" s="291"/>
      <c r="TL8" s="291"/>
      <c r="TM8" s="291"/>
      <c r="TN8" s="291"/>
      <c r="TO8" s="291"/>
      <c r="TP8" s="291"/>
      <c r="TQ8" s="291"/>
      <c r="TR8" s="291"/>
      <c r="TS8" s="291"/>
      <c r="TT8" s="291"/>
      <c r="TU8" s="239"/>
      <c r="TV8" s="239"/>
      <c r="UG8" s="118" t="s">
        <v>386</v>
      </c>
      <c r="UN8" s="14">
        <f>SX8</f>
        <v>0</v>
      </c>
      <c r="UO8" s="14"/>
      <c r="UP8" s="14"/>
      <c r="UQ8" s="14"/>
      <c r="UR8" s="14"/>
      <c r="US8" s="14"/>
      <c r="UT8" s="14"/>
      <c r="UU8" s="290"/>
      <c r="UW8" s="302" t="s">
        <v>385</v>
      </c>
      <c r="UX8" s="118"/>
      <c r="UY8" s="118"/>
      <c r="UZ8" s="118"/>
      <c r="VA8" s="291"/>
      <c r="VB8" s="291"/>
      <c r="VC8" s="291"/>
      <c r="VD8" s="291"/>
      <c r="VE8" s="291"/>
      <c r="VF8" s="291"/>
      <c r="VG8" s="291"/>
      <c r="VH8" s="291"/>
      <c r="VI8" s="291"/>
      <c r="VJ8" s="291"/>
      <c r="VK8" s="239"/>
      <c r="VL8" s="239"/>
      <c r="VW8" s="118" t="s">
        <v>386</v>
      </c>
      <c r="WD8" s="14">
        <f>UN8</f>
        <v>0</v>
      </c>
      <c r="WE8" s="14"/>
      <c r="WF8" s="14"/>
      <c r="WG8" s="14"/>
      <c r="WH8" s="14"/>
      <c r="WI8" s="14"/>
      <c r="WJ8" s="14"/>
      <c r="WK8" s="290"/>
      <c r="WM8" s="302" t="s">
        <v>385</v>
      </c>
      <c r="WN8" s="118"/>
      <c r="WO8" s="118"/>
      <c r="WP8" s="118"/>
      <c r="WQ8" s="291"/>
      <c r="WR8" s="291"/>
      <c r="WS8" s="291"/>
      <c r="WT8" s="291"/>
      <c r="WU8" s="291"/>
      <c r="WV8" s="291"/>
      <c r="WW8" s="291"/>
      <c r="WX8" s="291"/>
      <c r="WY8" s="291"/>
      <c r="WZ8" s="291"/>
      <c r="XA8" s="239"/>
      <c r="XB8" s="239"/>
      <c r="XM8" s="118" t="s">
        <v>386</v>
      </c>
      <c r="XT8" s="14">
        <f>WD8</f>
        <v>0</v>
      </c>
      <c r="XU8" s="14"/>
      <c r="XV8" s="14"/>
      <c r="XW8" s="14"/>
      <c r="XX8" s="14"/>
      <c r="XY8" s="14"/>
      <c r="XZ8" s="14"/>
      <c r="YA8" s="290"/>
      <c r="YC8" s="302" t="s">
        <v>385</v>
      </c>
      <c r="YD8" s="118"/>
      <c r="YE8" s="118"/>
      <c r="YF8" s="118"/>
      <c r="YG8" s="291"/>
      <c r="YH8" s="291"/>
      <c r="YI8" s="291"/>
      <c r="YJ8" s="291"/>
      <c r="YK8" s="291"/>
      <c r="YL8" s="291"/>
      <c r="YM8" s="291"/>
      <c r="YN8" s="291"/>
      <c r="YO8" s="291"/>
      <c r="YP8" s="291"/>
      <c r="YQ8" s="239"/>
      <c r="YR8" s="239"/>
      <c r="ZC8" s="118" t="s">
        <v>386</v>
      </c>
      <c r="ZJ8" s="14">
        <f>XT8</f>
        <v>0</v>
      </c>
      <c r="ZK8" s="14"/>
      <c r="ZL8" s="14"/>
      <c r="ZM8" s="14"/>
      <c r="ZN8" s="14"/>
      <c r="ZO8" s="14"/>
      <c r="ZP8" s="14"/>
      <c r="ZQ8" s="290"/>
      <c r="ZS8" s="302" t="s">
        <v>385</v>
      </c>
      <c r="ZT8" s="118"/>
      <c r="ZU8" s="118"/>
      <c r="ZV8" s="118"/>
      <c r="ZW8" s="291"/>
      <c r="ZX8" s="291"/>
      <c r="ZY8" s="291"/>
      <c r="ZZ8" s="291"/>
      <c r="AAA8" s="291"/>
      <c r="AAB8" s="291"/>
      <c r="AAC8" s="291"/>
      <c r="AAD8" s="291"/>
      <c r="AAE8" s="291"/>
      <c r="AAF8" s="291"/>
      <c r="AAG8" s="239"/>
      <c r="AAH8" s="239"/>
      <c r="AAS8" s="118" t="s">
        <v>386</v>
      </c>
      <c r="AAZ8" s="14">
        <f>ZJ8</f>
        <v>0</v>
      </c>
      <c r="ABA8" s="14"/>
      <c r="ABB8" s="14"/>
      <c r="ABC8" s="14"/>
      <c r="ABD8" s="14"/>
      <c r="ABE8" s="14"/>
      <c r="ABF8" s="14"/>
      <c r="ABG8" s="290"/>
      <c r="ABI8" s="302" t="s">
        <v>385</v>
      </c>
      <c r="ABJ8" s="118"/>
      <c r="ABK8" s="118"/>
      <c r="ABL8" s="118"/>
      <c r="ABM8" s="291"/>
      <c r="ABN8" s="291"/>
      <c r="ABO8" s="291"/>
      <c r="ABP8" s="291"/>
      <c r="ABQ8" s="291"/>
      <c r="ABR8" s="291"/>
      <c r="ABS8" s="291"/>
      <c r="ABT8" s="291"/>
      <c r="ABU8" s="291"/>
      <c r="ABV8" s="291"/>
      <c r="ABW8" s="239"/>
      <c r="ABX8" s="239"/>
      <c r="ACI8" s="118" t="s">
        <v>386</v>
      </c>
      <c r="ACP8" s="14">
        <f>AAZ8</f>
        <v>0</v>
      </c>
      <c r="ACQ8" s="14"/>
      <c r="ACR8" s="14"/>
      <c r="ACS8" s="14"/>
      <c r="ACT8" s="14"/>
      <c r="ACU8" s="14"/>
      <c r="ACV8" s="14"/>
      <c r="ACW8" s="290"/>
      <c r="ACY8" s="302" t="s">
        <v>385</v>
      </c>
      <c r="ACZ8" s="118"/>
      <c r="ADA8" s="118"/>
      <c r="ADB8" s="118"/>
      <c r="ADC8" s="291"/>
      <c r="ADD8" s="291"/>
      <c r="ADE8" s="291"/>
      <c r="ADF8" s="291"/>
      <c r="ADG8" s="291"/>
      <c r="ADH8" s="291"/>
      <c r="ADI8" s="291"/>
      <c r="ADJ8" s="291"/>
      <c r="ADK8" s="291"/>
      <c r="ADL8" s="291"/>
      <c r="ADM8" s="239"/>
      <c r="ADN8" s="239"/>
      <c r="ADY8" s="118" t="s">
        <v>386</v>
      </c>
      <c r="AEF8" s="14">
        <f>ACP8</f>
        <v>0</v>
      </c>
      <c r="AEG8" s="14"/>
      <c r="AEH8" s="14"/>
      <c r="AEI8" s="14"/>
      <c r="AEJ8" s="14"/>
      <c r="AEK8" s="14"/>
      <c r="AEL8" s="14"/>
      <c r="AEM8" s="290"/>
      <c r="AEO8" s="302" t="s">
        <v>385</v>
      </c>
      <c r="AEP8" s="118"/>
      <c r="AEQ8" s="118"/>
      <c r="AER8" s="118"/>
      <c r="AES8" s="291"/>
      <c r="AET8" s="291"/>
      <c r="AEU8" s="291"/>
      <c r="AEV8" s="291"/>
      <c r="AEW8" s="291"/>
      <c r="AEX8" s="291"/>
      <c r="AEY8" s="291"/>
      <c r="AEZ8" s="291"/>
      <c r="AFA8" s="291"/>
      <c r="AFB8" s="291"/>
      <c r="AFC8" s="239"/>
      <c r="AFD8" s="239"/>
      <c r="AFO8" s="118" t="s">
        <v>386</v>
      </c>
      <c r="AFV8" s="14">
        <f>AEF8</f>
        <v>0</v>
      </c>
      <c r="AFW8" s="14"/>
      <c r="AFX8" s="14"/>
      <c r="AFY8" s="14"/>
      <c r="AFZ8" s="14"/>
      <c r="AGA8" s="14"/>
      <c r="AGB8" s="14"/>
      <c r="AGC8" s="290"/>
      <c r="AGE8" s="302" t="s">
        <v>385</v>
      </c>
      <c r="AGF8" s="118"/>
      <c r="AGG8" s="118"/>
      <c r="AGH8" s="118"/>
      <c r="AGI8" s="291"/>
      <c r="AGJ8" s="291"/>
      <c r="AGK8" s="291"/>
      <c r="AGL8" s="291"/>
      <c r="AGM8" s="291"/>
      <c r="AGN8" s="291"/>
      <c r="AGO8" s="291"/>
      <c r="AGP8" s="291"/>
      <c r="AGQ8" s="291"/>
      <c r="AGR8" s="291"/>
      <c r="AGS8" s="239"/>
      <c r="AGT8" s="239"/>
      <c r="AHE8" s="118" t="s">
        <v>386</v>
      </c>
      <c r="AHL8" s="14">
        <f>AFV8</f>
        <v>0</v>
      </c>
      <c r="AHM8" s="14"/>
      <c r="AHN8" s="14"/>
      <c r="AHO8" s="14"/>
      <c r="AHP8" s="14"/>
      <c r="AHQ8" s="14"/>
      <c r="AHR8" s="14"/>
      <c r="AHS8" s="290"/>
      <c r="AHU8" s="302" t="s">
        <v>385</v>
      </c>
      <c r="AHV8" s="118"/>
      <c r="AHW8" s="118"/>
      <c r="AHX8" s="118"/>
      <c r="AHY8" s="291"/>
      <c r="AHZ8" s="291"/>
      <c r="AIA8" s="291"/>
      <c r="AIB8" s="291"/>
      <c r="AIC8" s="291"/>
      <c r="AID8" s="291"/>
      <c r="AIE8" s="291"/>
      <c r="AIF8" s="291"/>
      <c r="AIG8" s="291"/>
      <c r="AIH8" s="291"/>
      <c r="AII8" s="239"/>
      <c r="AIJ8" s="239"/>
      <c r="AIU8" s="118" t="s">
        <v>386</v>
      </c>
      <c r="AJB8" s="14">
        <f>AHL8</f>
        <v>0</v>
      </c>
      <c r="AJC8" s="14"/>
      <c r="AJD8" s="14"/>
      <c r="AJE8" s="14"/>
      <c r="AJF8" s="14"/>
      <c r="AJG8" s="14"/>
      <c r="AJH8" s="14"/>
      <c r="AJI8" s="290"/>
      <c r="AJK8" s="302" t="s">
        <v>385</v>
      </c>
      <c r="AJL8" s="118"/>
      <c r="AJM8" s="118"/>
      <c r="AJN8" s="118"/>
      <c r="AJO8" s="291"/>
      <c r="AJP8" s="291"/>
      <c r="AJQ8" s="291"/>
      <c r="AJR8" s="291"/>
      <c r="AJS8" s="291"/>
      <c r="AJT8" s="291"/>
      <c r="AJU8" s="291"/>
      <c r="AJV8" s="291"/>
      <c r="AJW8" s="291"/>
      <c r="AJX8" s="291"/>
      <c r="AJY8" s="239"/>
      <c r="AJZ8" s="239"/>
      <c r="AKK8" s="118" t="s">
        <v>386</v>
      </c>
      <c r="AKR8" s="14">
        <f>AJB8</f>
        <v>0</v>
      </c>
      <c r="AKS8" s="14"/>
      <c r="AKT8" s="14"/>
      <c r="AKU8" s="14"/>
      <c r="AKV8" s="14"/>
      <c r="AKW8" s="14"/>
      <c r="AKX8" s="14"/>
      <c r="AKY8" s="290"/>
      <c r="ALA8" s="302" t="s">
        <v>385</v>
      </c>
      <c r="ALB8" s="118"/>
      <c r="ALC8" s="118"/>
      <c r="ALD8" s="118"/>
      <c r="ALE8" s="291"/>
      <c r="ALF8" s="291"/>
      <c r="ALG8" s="291"/>
      <c r="ALH8" s="291"/>
      <c r="ALI8" s="291"/>
      <c r="ALJ8" s="291"/>
      <c r="ALK8" s="291"/>
      <c r="ALL8" s="291"/>
      <c r="ALM8" s="291"/>
      <c r="ALN8" s="291"/>
      <c r="ALO8" s="239"/>
      <c r="ALP8" s="239"/>
      <c r="AMA8" s="118" t="s">
        <v>386</v>
      </c>
      <c r="AMH8" s="14">
        <f>AKR8</f>
        <v>0</v>
      </c>
      <c r="AMI8" s="14"/>
      <c r="AMJ8" s="14"/>
      <c r="AMK8" s="14"/>
      <c r="AML8" s="14"/>
      <c r="AMM8" s="14"/>
      <c r="AMN8" s="14"/>
      <c r="AMO8" s="290"/>
      <c r="AMQ8" s="302" t="s">
        <v>385</v>
      </c>
      <c r="AMR8" s="118"/>
      <c r="AMS8" s="118"/>
      <c r="AMT8" s="118"/>
      <c r="AMU8" s="291"/>
      <c r="AMV8" s="291"/>
      <c r="AMW8" s="291"/>
      <c r="AMX8" s="291"/>
      <c r="AMY8" s="291"/>
      <c r="AMZ8" s="291"/>
      <c r="ANA8" s="291"/>
      <c r="ANB8" s="291"/>
      <c r="ANC8" s="291"/>
      <c r="AND8" s="291"/>
      <c r="ANE8" s="239"/>
      <c r="ANF8" s="239"/>
      <c r="ANQ8" s="118" t="s">
        <v>386</v>
      </c>
      <c r="ANX8" s="14">
        <f>AMH8</f>
        <v>0</v>
      </c>
      <c r="ANY8" s="14"/>
      <c r="ANZ8" s="14"/>
      <c r="AOA8" s="14"/>
      <c r="AOB8" s="14"/>
      <c r="AOC8" s="14"/>
      <c r="AOD8" s="14"/>
      <c r="AOE8" s="290"/>
      <c r="AOG8" s="302" t="s">
        <v>385</v>
      </c>
      <c r="AOH8" s="118"/>
      <c r="AOI8" s="118"/>
      <c r="AOJ8" s="118"/>
      <c r="AOK8" s="291"/>
      <c r="AOL8" s="291"/>
      <c r="AOM8" s="291"/>
      <c r="AON8" s="291"/>
      <c r="AOO8" s="291"/>
      <c r="AOP8" s="291"/>
      <c r="AOQ8" s="291"/>
      <c r="AOR8" s="291"/>
      <c r="AOS8" s="291"/>
      <c r="AOT8" s="291"/>
      <c r="AOU8" s="239"/>
      <c r="AOV8" s="239"/>
      <c r="APG8" s="118" t="s">
        <v>386</v>
      </c>
      <c r="APN8" s="14">
        <f>ANX8</f>
        <v>0</v>
      </c>
      <c r="APO8" s="14"/>
      <c r="APP8" s="14"/>
      <c r="APQ8" s="14"/>
      <c r="APR8" s="14"/>
      <c r="APS8" s="14"/>
      <c r="APT8" s="14"/>
      <c r="APU8" s="290"/>
      <c r="APW8" s="302" t="s">
        <v>385</v>
      </c>
      <c r="APX8" s="118"/>
      <c r="APY8" s="118"/>
      <c r="APZ8" s="118"/>
      <c r="AQA8" s="291"/>
      <c r="AQB8" s="291"/>
      <c r="AQC8" s="291"/>
      <c r="AQD8" s="291"/>
      <c r="AQE8" s="291"/>
      <c r="AQF8" s="291"/>
      <c r="AQG8" s="291"/>
      <c r="AQH8" s="291"/>
      <c r="AQI8" s="291"/>
      <c r="AQJ8" s="291"/>
      <c r="AQK8" s="239"/>
      <c r="AQL8" s="239"/>
      <c r="AQW8" s="118" t="s">
        <v>386</v>
      </c>
      <c r="ARD8" s="14">
        <f>APN8</f>
        <v>0</v>
      </c>
      <c r="ARE8" s="14"/>
      <c r="ARF8" s="14"/>
      <c r="ARG8" s="14"/>
      <c r="ARH8" s="14"/>
      <c r="ARI8" s="14"/>
      <c r="ARJ8" s="14"/>
      <c r="ARK8" s="290"/>
      <c r="ARM8" s="302" t="s">
        <v>385</v>
      </c>
      <c r="ARN8" s="118"/>
      <c r="ARO8" s="118"/>
      <c r="ARP8" s="118"/>
      <c r="ARQ8" s="291"/>
      <c r="ARR8" s="291"/>
      <c r="ARS8" s="291"/>
      <c r="ART8" s="291"/>
      <c r="ARU8" s="291"/>
      <c r="ARV8" s="291"/>
      <c r="ARW8" s="291"/>
      <c r="ARX8" s="291"/>
      <c r="ARY8" s="291"/>
      <c r="ARZ8" s="291"/>
      <c r="ASA8" s="239"/>
      <c r="ASB8" s="239"/>
      <c r="ASM8" s="118" t="s">
        <v>386</v>
      </c>
      <c r="AST8" s="14">
        <f>ARD8</f>
        <v>0</v>
      </c>
      <c r="ASU8" s="14"/>
      <c r="ASV8" s="14"/>
      <c r="ASW8" s="14"/>
      <c r="ASX8" s="14"/>
      <c r="ASY8" s="14"/>
      <c r="ASZ8" s="14"/>
      <c r="ATA8" s="290"/>
      <c r="ATC8" s="302" t="s">
        <v>385</v>
      </c>
      <c r="ATD8" s="118"/>
      <c r="ATE8" s="118"/>
      <c r="ATF8" s="118"/>
      <c r="ATG8" s="291"/>
      <c r="ATH8" s="291"/>
      <c r="ATI8" s="291"/>
      <c r="ATJ8" s="291"/>
      <c r="ATK8" s="291"/>
      <c r="ATL8" s="291"/>
      <c r="ATM8" s="291"/>
      <c r="ATN8" s="291"/>
      <c r="ATO8" s="291"/>
      <c r="ATP8" s="291"/>
      <c r="ATQ8" s="239"/>
      <c r="ATR8" s="239"/>
      <c r="AUC8" s="118" t="s">
        <v>386</v>
      </c>
      <c r="AUJ8" s="14">
        <f>AST8</f>
        <v>0</v>
      </c>
      <c r="AUK8" s="14"/>
      <c r="AUL8" s="14"/>
      <c r="AUM8" s="14"/>
      <c r="AUN8" s="14"/>
      <c r="AUO8" s="14"/>
      <c r="AUP8" s="14"/>
      <c r="AUQ8" s="290"/>
      <c r="AUS8" s="302" t="s">
        <v>385</v>
      </c>
      <c r="AUT8" s="118"/>
      <c r="AUU8" s="118"/>
      <c r="AUV8" s="118"/>
      <c r="AUW8" s="291"/>
      <c r="AUX8" s="291"/>
      <c r="AUY8" s="291"/>
      <c r="AUZ8" s="291"/>
      <c r="AVA8" s="291"/>
      <c r="AVB8" s="291"/>
      <c r="AVC8" s="291"/>
      <c r="AVD8" s="291"/>
      <c r="AVE8" s="291"/>
      <c r="AVF8" s="291"/>
      <c r="AVG8" s="239"/>
      <c r="AVH8" s="239"/>
      <c r="AVS8" s="118" t="s">
        <v>386</v>
      </c>
      <c r="AVZ8" s="14">
        <f>AUJ8</f>
        <v>0</v>
      </c>
      <c r="AWA8" s="14"/>
      <c r="AWB8" s="14"/>
      <c r="AWC8" s="14"/>
      <c r="AWD8" s="14"/>
      <c r="AWE8" s="14"/>
      <c r="AWF8" s="14"/>
      <c r="AWG8" s="290"/>
      <c r="AWI8" s="302" t="s">
        <v>385</v>
      </c>
      <c r="AWJ8" s="118"/>
      <c r="AWK8" s="118"/>
      <c r="AWL8" s="118"/>
      <c r="AWM8" s="291"/>
      <c r="AWN8" s="291"/>
      <c r="AWO8" s="291"/>
      <c r="AWP8" s="291"/>
      <c r="AWQ8" s="291"/>
      <c r="AWR8" s="291"/>
      <c r="AWS8" s="291"/>
      <c r="AWT8" s="291"/>
      <c r="AWU8" s="291"/>
      <c r="AWV8" s="291"/>
      <c r="AWW8" s="239"/>
      <c r="AWX8" s="239"/>
      <c r="AXI8" s="118" t="s">
        <v>386</v>
      </c>
      <c r="AXP8" s="14">
        <f>AVZ8</f>
        <v>0</v>
      </c>
      <c r="AXQ8" s="14"/>
      <c r="AXR8" s="14"/>
      <c r="AXS8" s="14"/>
      <c r="AXT8" s="14"/>
      <c r="AXU8" s="14"/>
      <c r="AXV8" s="14"/>
      <c r="AXW8" s="290"/>
      <c r="AXY8" s="302" t="s">
        <v>385</v>
      </c>
      <c r="AXZ8" s="118"/>
      <c r="AYA8" s="118"/>
      <c r="AYB8" s="118"/>
      <c r="AYC8" s="291"/>
      <c r="AYD8" s="291"/>
      <c r="AYE8" s="291"/>
      <c r="AYF8" s="291"/>
      <c r="AYG8" s="291"/>
      <c r="AYH8" s="291"/>
      <c r="AYI8" s="291"/>
      <c r="AYJ8" s="291"/>
      <c r="AYK8" s="291"/>
      <c r="AYL8" s="291"/>
      <c r="AYM8" s="239"/>
      <c r="AYN8" s="239"/>
      <c r="AYY8" s="118" t="s">
        <v>386</v>
      </c>
      <c r="AZF8" s="14">
        <f>AXP8</f>
        <v>0</v>
      </c>
      <c r="AZG8" s="14"/>
      <c r="AZH8" s="14"/>
      <c r="AZI8" s="14"/>
      <c r="AZJ8" s="14"/>
      <c r="AZK8" s="14"/>
      <c r="AZL8" s="14"/>
      <c r="AZM8" s="290"/>
      <c r="AZO8" s="302" t="s">
        <v>385</v>
      </c>
      <c r="AZP8" s="118"/>
      <c r="AZQ8" s="118"/>
      <c r="AZR8" s="118"/>
      <c r="AZS8" s="291"/>
      <c r="AZT8" s="291"/>
      <c r="AZU8" s="291"/>
      <c r="AZV8" s="291"/>
      <c r="AZW8" s="291"/>
      <c r="AZX8" s="291"/>
      <c r="AZY8" s="291"/>
      <c r="AZZ8" s="291"/>
      <c r="BAA8" s="291"/>
      <c r="BAB8" s="291"/>
      <c r="BAC8" s="239"/>
      <c r="BAD8" s="239"/>
      <c r="BAO8" s="118" t="s">
        <v>386</v>
      </c>
      <c r="BAV8" s="14">
        <f>AZF8</f>
        <v>0</v>
      </c>
      <c r="BAW8" s="14"/>
      <c r="BAX8" s="14"/>
      <c r="BAY8" s="14"/>
      <c r="BAZ8" s="14"/>
      <c r="BBA8" s="14"/>
      <c r="BBB8" s="14"/>
      <c r="BBC8" s="290"/>
      <c r="BBE8" s="302" t="s">
        <v>385</v>
      </c>
      <c r="BBF8" s="118"/>
      <c r="BBG8" s="118"/>
      <c r="BBH8" s="118"/>
      <c r="BBI8" s="291"/>
      <c r="BBJ8" s="291"/>
      <c r="BBK8" s="291"/>
      <c r="BBL8" s="291"/>
      <c r="BBM8" s="291"/>
      <c r="BBN8" s="291"/>
      <c r="BBO8" s="291"/>
      <c r="BBP8" s="291"/>
      <c r="BBQ8" s="291"/>
      <c r="BBR8" s="291"/>
      <c r="BBS8" s="239"/>
      <c r="BBT8" s="239"/>
      <c r="BCE8" s="118" t="s">
        <v>386</v>
      </c>
      <c r="BCL8" s="14">
        <f>BAV8</f>
        <v>0</v>
      </c>
      <c r="BCM8" s="14"/>
      <c r="BCN8" s="14"/>
      <c r="BCO8" s="14"/>
      <c r="BCP8" s="14"/>
      <c r="BCQ8" s="14"/>
      <c r="BCR8" s="14"/>
      <c r="BCS8" s="290"/>
      <c r="BCU8" s="302" t="s">
        <v>385</v>
      </c>
      <c r="BCV8" s="118"/>
      <c r="BCW8" s="118"/>
      <c r="BCX8" s="118"/>
      <c r="BCY8" s="291"/>
      <c r="BCZ8" s="291"/>
      <c r="BDA8" s="291"/>
      <c r="BDB8" s="291"/>
      <c r="BDC8" s="291"/>
      <c r="BDD8" s="291"/>
      <c r="BDE8" s="291"/>
      <c r="BDF8" s="291"/>
      <c r="BDG8" s="291"/>
      <c r="BDH8" s="291"/>
      <c r="BDI8" s="239"/>
      <c r="BDJ8" s="239"/>
      <c r="BDU8" s="118" t="s">
        <v>386</v>
      </c>
      <c r="BEB8" s="14">
        <f>BCL8</f>
        <v>0</v>
      </c>
      <c r="BEC8" s="14"/>
      <c r="BED8" s="14"/>
      <c r="BEE8" s="14"/>
      <c r="BEF8" s="14"/>
      <c r="BEG8" s="14"/>
      <c r="BEH8" s="14"/>
      <c r="BEI8" s="290"/>
      <c r="BEK8" s="302" t="s">
        <v>385</v>
      </c>
      <c r="BEL8" s="118"/>
      <c r="BEM8" s="118"/>
      <c r="BEN8" s="118"/>
      <c r="BEO8" s="291"/>
      <c r="BEP8" s="291"/>
      <c r="BEQ8" s="291"/>
      <c r="BER8" s="291"/>
      <c r="BES8" s="291"/>
      <c r="BET8" s="291"/>
      <c r="BEU8" s="291"/>
      <c r="BEV8" s="291"/>
      <c r="BEW8" s="291"/>
      <c r="BEX8" s="291"/>
      <c r="BEY8" s="239"/>
      <c r="BEZ8" s="239"/>
      <c r="BFK8" s="118" t="s">
        <v>386</v>
      </c>
      <c r="BFR8" s="14">
        <f>BEB8</f>
        <v>0</v>
      </c>
      <c r="BFS8" s="14"/>
      <c r="BFT8" s="14"/>
      <c r="BFU8" s="14"/>
      <c r="BFV8" s="14"/>
      <c r="BFW8" s="14"/>
      <c r="BFX8" s="14"/>
      <c r="BFY8" s="290"/>
      <c r="BGA8" s="302" t="s">
        <v>385</v>
      </c>
      <c r="BGB8" s="118"/>
      <c r="BGC8" s="118"/>
      <c r="BGD8" s="118"/>
      <c r="BGE8" s="291"/>
      <c r="BGF8" s="291"/>
      <c r="BGG8" s="291"/>
      <c r="BGH8" s="291"/>
      <c r="BGI8" s="291"/>
      <c r="BGJ8" s="291"/>
      <c r="BGK8" s="291"/>
      <c r="BGL8" s="291"/>
      <c r="BGM8" s="291"/>
      <c r="BGN8" s="291"/>
      <c r="BGO8" s="239"/>
      <c r="BGP8" s="239"/>
      <c r="BHA8" s="118" t="s">
        <v>386</v>
      </c>
      <c r="BHH8" s="14">
        <f>BFR8</f>
        <v>0</v>
      </c>
      <c r="BHI8" s="14"/>
      <c r="BHJ8" s="14"/>
      <c r="BHK8" s="14"/>
      <c r="BHL8" s="14"/>
      <c r="BHM8" s="14"/>
      <c r="BHN8" s="14"/>
      <c r="BHO8" s="290"/>
      <c r="BHQ8" s="302" t="s">
        <v>385</v>
      </c>
      <c r="BHR8" s="118"/>
      <c r="BHS8" s="118"/>
      <c r="BHT8" s="118"/>
      <c r="BHU8" s="291"/>
      <c r="BHV8" s="291"/>
      <c r="BHW8" s="291"/>
      <c r="BHX8" s="291"/>
      <c r="BHY8" s="291"/>
      <c r="BHZ8" s="291"/>
      <c r="BIA8" s="291"/>
      <c r="BIB8" s="291"/>
      <c r="BIC8" s="291"/>
      <c r="BID8" s="291"/>
      <c r="BIE8" s="239"/>
      <c r="BIF8" s="239"/>
      <c r="BIQ8" s="118" t="s">
        <v>386</v>
      </c>
      <c r="BIX8" s="14">
        <f>BHH8</f>
        <v>0</v>
      </c>
      <c r="BIY8" s="14"/>
      <c r="BIZ8" s="14"/>
      <c r="BJA8" s="14"/>
      <c r="BJB8" s="14"/>
      <c r="BJC8" s="14"/>
      <c r="BJD8" s="14"/>
      <c r="BJE8" s="290"/>
      <c r="BJG8" s="302" t="s">
        <v>385</v>
      </c>
      <c r="BJH8" s="118"/>
      <c r="BJI8" s="118"/>
      <c r="BJJ8" s="118"/>
      <c r="BJK8" s="291"/>
      <c r="BJL8" s="291"/>
      <c r="BJM8" s="291"/>
      <c r="BJN8" s="291"/>
      <c r="BJO8" s="291"/>
      <c r="BJP8" s="291"/>
      <c r="BJQ8" s="291"/>
      <c r="BJR8" s="291"/>
      <c r="BJS8" s="291"/>
      <c r="BJT8" s="291"/>
      <c r="BJU8" s="239"/>
      <c r="BJV8" s="239"/>
      <c r="BKG8" s="118" t="s">
        <v>386</v>
      </c>
      <c r="BKN8" s="14">
        <f>BIX8</f>
        <v>0</v>
      </c>
      <c r="BKO8" s="14"/>
      <c r="BKP8" s="14"/>
      <c r="BKQ8" s="14"/>
      <c r="BKR8" s="14"/>
      <c r="BKS8" s="14"/>
      <c r="BKT8" s="14"/>
      <c r="BKU8" s="290"/>
      <c r="BKW8" s="302" t="s">
        <v>385</v>
      </c>
      <c r="BKX8" s="118"/>
      <c r="BKY8" s="118"/>
      <c r="BKZ8" s="118"/>
      <c r="BLA8" s="291"/>
      <c r="BLB8" s="291"/>
      <c r="BLC8" s="291"/>
      <c r="BLD8" s="291"/>
      <c r="BLE8" s="291"/>
      <c r="BLF8" s="291"/>
      <c r="BLG8" s="291"/>
      <c r="BLH8" s="291"/>
      <c r="BLI8" s="291"/>
      <c r="BLJ8" s="291"/>
      <c r="BLK8" s="239"/>
      <c r="BLL8" s="239"/>
      <c r="BLW8" s="118" t="s">
        <v>386</v>
      </c>
      <c r="BMD8" s="14">
        <f>BKN8</f>
        <v>0</v>
      </c>
      <c r="BME8" s="14"/>
      <c r="BMF8" s="14"/>
      <c r="BMG8" s="14"/>
      <c r="BMH8" s="14"/>
      <c r="BMI8" s="14"/>
      <c r="BMJ8" s="14"/>
      <c r="BMK8" s="290"/>
      <c r="BMM8" s="302" t="s">
        <v>385</v>
      </c>
      <c r="BMN8" s="118"/>
      <c r="BMO8" s="118"/>
      <c r="BMP8" s="118"/>
      <c r="BMQ8" s="291"/>
      <c r="BMR8" s="291"/>
      <c r="BMS8" s="291"/>
      <c r="BMT8" s="291"/>
      <c r="BMU8" s="291"/>
      <c r="BMV8" s="291"/>
      <c r="BMW8" s="291"/>
      <c r="BMX8" s="291"/>
      <c r="BMY8" s="291"/>
      <c r="BMZ8" s="291"/>
      <c r="BNA8" s="239"/>
      <c r="BNB8" s="239"/>
      <c r="BNM8" s="118" t="s">
        <v>386</v>
      </c>
      <c r="BNT8" s="14">
        <f>BMD8</f>
        <v>0</v>
      </c>
      <c r="BNU8" s="14"/>
      <c r="BNV8" s="14"/>
      <c r="BNW8" s="14"/>
      <c r="BNX8" s="14"/>
      <c r="BNY8" s="14"/>
      <c r="BNZ8" s="14"/>
      <c r="BOA8" s="290"/>
      <c r="BOC8" s="302" t="s">
        <v>385</v>
      </c>
      <c r="BOD8" s="118"/>
      <c r="BOE8" s="118"/>
      <c r="BOF8" s="118"/>
      <c r="BOG8" s="291"/>
      <c r="BOH8" s="291"/>
      <c r="BOI8" s="291"/>
      <c r="BOJ8" s="291"/>
      <c r="BOK8" s="291"/>
      <c r="BOL8" s="291"/>
      <c r="BOM8" s="291"/>
      <c r="BON8" s="291"/>
      <c r="BOO8" s="291"/>
      <c r="BOP8" s="291"/>
      <c r="BOQ8" s="239"/>
      <c r="BOR8" s="239"/>
      <c r="BPC8" s="118" t="s">
        <v>386</v>
      </c>
      <c r="BPJ8" s="14">
        <f>BNT8</f>
        <v>0</v>
      </c>
      <c r="BPK8" s="14"/>
      <c r="BPL8" s="14"/>
      <c r="BPM8" s="14"/>
      <c r="BPN8" s="14"/>
      <c r="BPO8" s="14"/>
      <c r="BPP8" s="14"/>
      <c r="BPQ8" s="290"/>
      <c r="BPS8" s="302" t="s">
        <v>385</v>
      </c>
      <c r="BPT8" s="118"/>
      <c r="BPU8" s="118"/>
      <c r="BPV8" s="118"/>
      <c r="BPW8" s="291"/>
      <c r="BPX8" s="291"/>
      <c r="BPY8" s="291"/>
      <c r="BPZ8" s="291"/>
      <c r="BQA8" s="291"/>
      <c r="BQB8" s="291"/>
      <c r="BQC8" s="291"/>
      <c r="BQD8" s="291"/>
      <c r="BQE8" s="291"/>
      <c r="BQF8" s="291"/>
      <c r="BQG8" s="239"/>
      <c r="BQH8" s="239"/>
      <c r="BQS8" s="118" t="s">
        <v>386</v>
      </c>
      <c r="BQZ8" s="14">
        <f>BPJ8</f>
        <v>0</v>
      </c>
      <c r="BRA8" s="14"/>
      <c r="BRB8" s="14"/>
      <c r="BRC8" s="14"/>
      <c r="BRD8" s="14"/>
      <c r="BRE8" s="14"/>
      <c r="BRF8" s="14"/>
      <c r="BRG8" s="290"/>
      <c r="BRI8" s="302" t="s">
        <v>385</v>
      </c>
      <c r="BRJ8" s="118"/>
      <c r="BRK8" s="118"/>
      <c r="BRL8" s="118"/>
      <c r="BRM8" s="291"/>
      <c r="BRN8" s="291"/>
      <c r="BRO8" s="291"/>
      <c r="BRP8" s="291"/>
      <c r="BRQ8" s="291"/>
      <c r="BRR8" s="291"/>
      <c r="BRS8" s="291"/>
      <c r="BRT8" s="291"/>
      <c r="BRU8" s="291"/>
      <c r="BRV8" s="291"/>
      <c r="BRW8" s="239"/>
      <c r="BRX8" s="239"/>
      <c r="BSI8" s="118" t="s">
        <v>386</v>
      </c>
      <c r="BSP8" s="14">
        <f>BQZ8</f>
        <v>0</v>
      </c>
      <c r="BSQ8" s="14"/>
      <c r="BSR8" s="14"/>
      <c r="BSS8" s="14"/>
      <c r="BST8" s="14"/>
      <c r="BSU8" s="14"/>
      <c r="BSV8" s="14"/>
      <c r="BSW8" s="290"/>
      <c r="BSY8" s="302" t="s">
        <v>385</v>
      </c>
      <c r="BSZ8" s="118"/>
      <c r="BTA8" s="118"/>
      <c r="BTB8" s="118"/>
      <c r="BTC8" s="291"/>
      <c r="BTD8" s="291"/>
      <c r="BTE8" s="291"/>
      <c r="BTF8" s="291"/>
      <c r="BTG8" s="291"/>
      <c r="BTH8" s="291"/>
      <c r="BTI8" s="291"/>
      <c r="BTJ8" s="291"/>
      <c r="BTK8" s="291"/>
      <c r="BTL8" s="291"/>
      <c r="BTM8" s="239"/>
      <c r="BTN8" s="239"/>
      <c r="BTY8" s="118" t="s">
        <v>386</v>
      </c>
      <c r="BUF8" s="14">
        <f>BSP8</f>
        <v>0</v>
      </c>
      <c r="BUG8" s="14"/>
      <c r="BUH8" s="14"/>
      <c r="BUI8" s="14"/>
      <c r="BUJ8" s="14"/>
      <c r="BUK8" s="14"/>
      <c r="BUL8" s="14"/>
      <c r="BUM8" s="290"/>
      <c r="BUO8" s="302" t="s">
        <v>385</v>
      </c>
      <c r="BUP8" s="118"/>
      <c r="BUQ8" s="118"/>
      <c r="BUR8" s="118"/>
      <c r="BUS8" s="291"/>
      <c r="BUT8" s="291"/>
      <c r="BUU8" s="291"/>
      <c r="BUV8" s="291"/>
      <c r="BUW8" s="291"/>
      <c r="BUX8" s="291"/>
      <c r="BUY8" s="291"/>
      <c r="BUZ8" s="291"/>
      <c r="BVA8" s="291"/>
      <c r="BVB8" s="291"/>
      <c r="BVC8" s="239"/>
      <c r="BVD8" s="239"/>
      <c r="BVO8" s="118" t="s">
        <v>386</v>
      </c>
      <c r="BVV8" s="14">
        <f>BUF8</f>
        <v>0</v>
      </c>
      <c r="BVW8" s="14"/>
      <c r="BVX8" s="14"/>
      <c r="BVY8" s="14"/>
      <c r="BVZ8" s="14"/>
      <c r="BWA8" s="14"/>
      <c r="BWB8" s="14"/>
      <c r="BWC8" s="290"/>
      <c r="BWE8" s="302" t="s">
        <v>385</v>
      </c>
      <c r="BWF8" s="118"/>
      <c r="BWG8" s="118"/>
      <c r="BWH8" s="118"/>
      <c r="BWI8" s="291"/>
      <c r="BWJ8" s="291"/>
      <c r="BWK8" s="291"/>
      <c r="BWL8" s="291"/>
      <c r="BWM8" s="291"/>
      <c r="BWN8" s="291"/>
      <c r="BWO8" s="291"/>
      <c r="BWP8" s="291"/>
      <c r="BWQ8" s="291"/>
      <c r="BWR8" s="291"/>
      <c r="BWS8" s="239"/>
      <c r="BWT8" s="239"/>
      <c r="BXE8" s="118" t="s">
        <v>386</v>
      </c>
      <c r="BXL8" s="14">
        <f>BVV8</f>
        <v>0</v>
      </c>
      <c r="BXM8" s="14"/>
      <c r="BXN8" s="14"/>
      <c r="BXO8" s="14"/>
      <c r="BXP8" s="14"/>
      <c r="BXQ8" s="14"/>
      <c r="BXR8" s="14"/>
      <c r="BXS8" s="290"/>
      <c r="BXU8" s="302" t="s">
        <v>385</v>
      </c>
      <c r="BXV8" s="118"/>
      <c r="BXW8" s="118"/>
      <c r="BXX8" s="118"/>
      <c r="BXY8" s="291"/>
      <c r="BXZ8" s="291"/>
      <c r="BYA8" s="291"/>
      <c r="BYB8" s="291"/>
      <c r="BYC8" s="291"/>
      <c r="BYD8" s="291"/>
      <c r="BYE8" s="291"/>
      <c r="BYF8" s="291"/>
      <c r="BYG8" s="291"/>
      <c r="BYH8" s="291"/>
      <c r="BYI8" s="239"/>
      <c r="BYJ8" s="239"/>
      <c r="BYU8" s="118" t="s">
        <v>386</v>
      </c>
      <c r="BZB8" s="14">
        <f>BXL8</f>
        <v>0</v>
      </c>
      <c r="BZC8" s="14"/>
      <c r="BZD8" s="14"/>
      <c r="BZE8" s="14"/>
      <c r="BZF8" s="14"/>
      <c r="BZG8" s="14"/>
      <c r="BZH8" s="14"/>
      <c r="BZI8" s="290"/>
      <c r="BZK8" s="302" t="s">
        <v>385</v>
      </c>
      <c r="BZL8" s="118"/>
      <c r="BZM8" s="118"/>
      <c r="BZN8" s="118"/>
      <c r="BZO8" s="291"/>
      <c r="BZP8" s="291"/>
      <c r="BZQ8" s="291"/>
      <c r="BZR8" s="291"/>
      <c r="BZS8" s="291"/>
      <c r="BZT8" s="291"/>
      <c r="BZU8" s="291"/>
      <c r="BZV8" s="291"/>
      <c r="BZW8" s="291"/>
      <c r="BZX8" s="291"/>
      <c r="BZY8" s="239"/>
      <c r="BZZ8" s="239"/>
      <c r="CAK8" s="118" t="s">
        <v>386</v>
      </c>
      <c r="CAR8" s="14">
        <f>BZB8</f>
        <v>0</v>
      </c>
      <c r="CAS8" s="14"/>
      <c r="CAT8" s="14"/>
      <c r="CAU8" s="14"/>
      <c r="CAV8" s="14"/>
      <c r="CAW8" s="14"/>
      <c r="CAX8" s="14"/>
      <c r="CAY8" s="290"/>
      <c r="CBA8" s="302" t="s">
        <v>385</v>
      </c>
      <c r="CBB8" s="118"/>
      <c r="CBC8" s="118"/>
      <c r="CBD8" s="118"/>
      <c r="CBE8" s="291"/>
      <c r="CBF8" s="291"/>
      <c r="CBG8" s="291"/>
      <c r="CBH8" s="291"/>
      <c r="CBI8" s="291"/>
      <c r="CBJ8" s="291"/>
      <c r="CBK8" s="291"/>
      <c r="CBL8" s="291"/>
      <c r="CBM8" s="291"/>
      <c r="CBN8" s="291"/>
      <c r="CBO8" s="239"/>
      <c r="CBP8" s="239"/>
      <c r="CCA8" s="118" t="s">
        <v>386</v>
      </c>
      <c r="CCH8" s="14">
        <f>CAR8</f>
        <v>0</v>
      </c>
      <c r="CCI8" s="14"/>
      <c r="CCJ8" s="14"/>
      <c r="CCK8" s="14"/>
      <c r="CCL8" s="14"/>
      <c r="CCM8" s="14"/>
      <c r="CCN8" s="14"/>
      <c r="CCO8" s="290"/>
      <c r="CCQ8" s="302" t="s">
        <v>385</v>
      </c>
      <c r="CCR8" s="118"/>
      <c r="CCS8" s="118"/>
      <c r="CCT8" s="118"/>
      <c r="CCU8" s="291"/>
      <c r="CCV8" s="291"/>
      <c r="CCW8" s="291"/>
      <c r="CCX8" s="291"/>
      <c r="CCY8" s="291"/>
      <c r="CCZ8" s="291"/>
      <c r="CDA8" s="291"/>
      <c r="CDB8" s="291"/>
      <c r="CDC8" s="291"/>
      <c r="CDD8" s="291"/>
      <c r="CDE8" s="239"/>
      <c r="CDF8" s="239"/>
      <c r="CDQ8" s="118" t="s">
        <v>386</v>
      </c>
      <c r="CDX8" s="14">
        <f>CCH8</f>
        <v>0</v>
      </c>
      <c r="CDY8" s="14"/>
      <c r="CDZ8" s="14"/>
      <c r="CEA8" s="14"/>
      <c r="CEB8" s="14"/>
      <c r="CEC8" s="14"/>
      <c r="CED8" s="14"/>
      <c r="CEE8" s="290"/>
      <c r="CEG8" s="302" t="s">
        <v>385</v>
      </c>
      <c r="CEH8" s="118"/>
      <c r="CEI8" s="118"/>
      <c r="CEJ8" s="118"/>
      <c r="CEK8" s="291"/>
      <c r="CEL8" s="291"/>
      <c r="CEM8" s="291"/>
      <c r="CEN8" s="291"/>
      <c r="CEO8" s="291"/>
      <c r="CEP8" s="291"/>
      <c r="CEQ8" s="291"/>
      <c r="CER8" s="291"/>
      <c r="CES8" s="291"/>
      <c r="CET8" s="291"/>
      <c r="CEU8" s="239"/>
      <c r="CEV8" s="239"/>
      <c r="CFG8" s="118" t="s">
        <v>386</v>
      </c>
      <c r="CFN8" s="14">
        <f>CDX8</f>
        <v>0</v>
      </c>
      <c r="CFO8" s="14"/>
      <c r="CFP8" s="14"/>
      <c r="CFQ8" s="14"/>
      <c r="CFR8" s="14"/>
      <c r="CFS8" s="14"/>
      <c r="CFT8" s="14"/>
      <c r="CFU8" s="290"/>
      <c r="CFW8" s="302" t="s">
        <v>385</v>
      </c>
      <c r="CFX8" s="118"/>
      <c r="CFY8" s="118"/>
      <c r="CFZ8" s="118"/>
      <c r="CGA8" s="291"/>
      <c r="CGB8" s="291"/>
      <c r="CGC8" s="291"/>
      <c r="CGD8" s="291"/>
      <c r="CGE8" s="291"/>
      <c r="CGF8" s="291"/>
      <c r="CGG8" s="291"/>
      <c r="CGH8" s="291"/>
      <c r="CGI8" s="291"/>
      <c r="CGJ8" s="291"/>
      <c r="CGK8" s="239"/>
      <c r="CGL8" s="239"/>
      <c r="CGW8" s="118" t="s">
        <v>386</v>
      </c>
      <c r="CHD8" s="14">
        <f>CFN8</f>
        <v>0</v>
      </c>
      <c r="CHE8" s="14"/>
      <c r="CHF8" s="14"/>
      <c r="CHG8" s="14"/>
      <c r="CHH8" s="14"/>
      <c r="CHI8" s="14"/>
      <c r="CHJ8" s="14"/>
      <c r="CHK8" s="290"/>
      <c r="CHM8" s="302" t="s">
        <v>385</v>
      </c>
      <c r="CHN8" s="118"/>
      <c r="CHO8" s="118"/>
      <c r="CHP8" s="118"/>
      <c r="CHQ8" s="291"/>
      <c r="CHR8" s="291"/>
      <c r="CHS8" s="291"/>
      <c r="CHT8" s="291"/>
      <c r="CHU8" s="291"/>
      <c r="CHV8" s="291"/>
      <c r="CHW8" s="291"/>
      <c r="CHX8" s="291"/>
      <c r="CHY8" s="291"/>
      <c r="CHZ8" s="291"/>
      <c r="CIA8" s="239"/>
      <c r="CIB8" s="239"/>
      <c r="CIM8" s="118" t="s">
        <v>386</v>
      </c>
      <c r="CIT8" s="14">
        <f>CHD8</f>
        <v>0</v>
      </c>
      <c r="CIU8" s="14"/>
      <c r="CIV8" s="14"/>
      <c r="CIW8" s="14"/>
      <c r="CIX8" s="14"/>
      <c r="CIY8" s="14"/>
      <c r="CIZ8" s="14"/>
      <c r="CJA8" s="290"/>
      <c r="CJC8" s="302" t="s">
        <v>385</v>
      </c>
      <c r="CJD8" s="118"/>
      <c r="CJE8" s="118"/>
      <c r="CJF8" s="118"/>
      <c r="CJG8" s="291"/>
      <c r="CJH8" s="291"/>
      <c r="CJI8" s="291"/>
      <c r="CJJ8" s="291"/>
      <c r="CJK8" s="291"/>
      <c r="CJL8" s="291"/>
      <c r="CJM8" s="291"/>
      <c r="CJN8" s="291"/>
      <c r="CJO8" s="291"/>
      <c r="CJP8" s="291"/>
      <c r="CJQ8" s="239"/>
      <c r="CJR8" s="239"/>
      <c r="CKC8" s="118" t="s">
        <v>386</v>
      </c>
      <c r="CKJ8" s="14">
        <f>CIT8</f>
        <v>0</v>
      </c>
      <c r="CKK8" s="14"/>
      <c r="CKL8" s="14"/>
      <c r="CKM8" s="14"/>
      <c r="CKN8" s="14"/>
      <c r="CKO8" s="14"/>
      <c r="CKP8" s="14"/>
      <c r="CKQ8" s="290"/>
      <c r="CKS8" s="302" t="s">
        <v>385</v>
      </c>
      <c r="CKT8" s="118"/>
      <c r="CKU8" s="118"/>
      <c r="CKV8" s="118"/>
      <c r="CKW8" s="291"/>
      <c r="CKX8" s="291"/>
      <c r="CKY8" s="291"/>
      <c r="CKZ8" s="291"/>
      <c r="CLA8" s="291"/>
      <c r="CLB8" s="291"/>
      <c r="CLC8" s="291"/>
      <c r="CLD8" s="291"/>
      <c r="CLE8" s="291"/>
      <c r="CLF8" s="291"/>
      <c r="CLG8" s="239"/>
      <c r="CLH8" s="239"/>
      <c r="CLS8" s="118" t="s">
        <v>386</v>
      </c>
      <c r="CLZ8" s="14">
        <f>CKJ8</f>
        <v>0</v>
      </c>
      <c r="CMA8" s="14"/>
      <c r="CMB8" s="14"/>
      <c r="CMC8" s="14"/>
      <c r="CMD8" s="14"/>
      <c r="CME8" s="14"/>
      <c r="CMF8" s="14"/>
      <c r="CMG8" s="290"/>
      <c r="CMI8" s="302" t="s">
        <v>385</v>
      </c>
      <c r="CMJ8" s="118"/>
      <c r="CMK8" s="118"/>
      <c r="CML8" s="118"/>
      <c r="CMM8" s="291"/>
      <c r="CMN8" s="291"/>
      <c r="CMO8" s="291"/>
      <c r="CMP8" s="291"/>
      <c r="CMQ8" s="291"/>
      <c r="CMR8" s="291"/>
      <c r="CMS8" s="291"/>
      <c r="CMT8" s="291"/>
      <c r="CMU8" s="291"/>
      <c r="CMV8" s="291"/>
      <c r="CMW8" s="239"/>
      <c r="CMX8" s="239"/>
      <c r="CNI8" s="118" t="s">
        <v>386</v>
      </c>
      <c r="CNP8" s="14">
        <f>CLZ8</f>
        <v>0</v>
      </c>
      <c r="CNQ8" s="14"/>
      <c r="CNR8" s="14"/>
      <c r="CNS8" s="14"/>
      <c r="CNT8" s="14"/>
      <c r="CNU8" s="14"/>
      <c r="CNV8" s="14"/>
      <c r="CNW8" s="290"/>
      <c r="CNY8" s="302" t="s">
        <v>385</v>
      </c>
      <c r="CNZ8" s="118"/>
      <c r="COA8" s="118"/>
      <c r="COB8" s="118"/>
      <c r="COC8" s="291"/>
      <c r="COD8" s="291"/>
      <c r="COE8" s="291"/>
      <c r="COF8" s="291"/>
      <c r="COG8" s="291"/>
      <c r="COH8" s="291"/>
      <c r="COI8" s="291"/>
      <c r="COJ8" s="291"/>
      <c r="COK8" s="291"/>
      <c r="COL8" s="291"/>
      <c r="COM8" s="239"/>
      <c r="CON8" s="239"/>
      <c r="COY8" s="118" t="s">
        <v>386</v>
      </c>
      <c r="CPF8" s="14">
        <f>CNP8</f>
        <v>0</v>
      </c>
      <c r="CPG8" s="14"/>
      <c r="CPH8" s="14"/>
      <c r="CPI8" s="14"/>
      <c r="CPJ8" s="14"/>
      <c r="CPK8" s="14"/>
      <c r="CPL8" s="14"/>
      <c r="CPM8" s="290"/>
      <c r="CPO8" s="302" t="s">
        <v>385</v>
      </c>
      <c r="CPP8" s="118"/>
      <c r="CPQ8" s="118"/>
      <c r="CPR8" s="118"/>
      <c r="CPS8" s="291"/>
      <c r="CPT8" s="291"/>
      <c r="CPU8" s="291"/>
      <c r="CPV8" s="291"/>
      <c r="CPW8" s="291"/>
      <c r="CPX8" s="291"/>
      <c r="CPY8" s="291"/>
      <c r="CPZ8" s="291"/>
      <c r="CQA8" s="291"/>
      <c r="CQB8" s="291"/>
      <c r="CQC8" s="239"/>
      <c r="CQD8" s="239"/>
      <c r="CQO8" s="118" t="s">
        <v>386</v>
      </c>
      <c r="CQV8" s="14">
        <f>CPF8</f>
        <v>0</v>
      </c>
      <c r="CQW8" s="14"/>
      <c r="CQX8" s="14"/>
      <c r="CQY8" s="14"/>
      <c r="CQZ8" s="14"/>
      <c r="CRA8" s="14"/>
      <c r="CRB8" s="14"/>
      <c r="CRC8" s="290"/>
      <c r="CRE8" s="302" t="s">
        <v>385</v>
      </c>
      <c r="CRF8" s="118"/>
      <c r="CRG8" s="118"/>
      <c r="CRH8" s="118"/>
      <c r="CRI8" s="291"/>
      <c r="CRJ8" s="291"/>
      <c r="CRK8" s="291"/>
      <c r="CRL8" s="291"/>
      <c r="CRM8" s="291"/>
      <c r="CRN8" s="291"/>
      <c r="CRO8" s="291"/>
      <c r="CRP8" s="291"/>
      <c r="CRQ8" s="291"/>
      <c r="CRR8" s="291"/>
      <c r="CRS8" s="239"/>
      <c r="CRT8" s="239"/>
      <c r="CSE8" s="118" t="s">
        <v>386</v>
      </c>
      <c r="CSL8" s="14">
        <f>CQV8</f>
        <v>0</v>
      </c>
      <c r="CSM8" s="14"/>
      <c r="CSN8" s="14"/>
      <c r="CSO8" s="14"/>
      <c r="CSP8" s="14"/>
      <c r="CSQ8" s="14"/>
      <c r="CSR8" s="14"/>
      <c r="CSS8" s="290"/>
      <c r="CSU8" s="302" t="s">
        <v>385</v>
      </c>
      <c r="CSV8" s="118"/>
      <c r="CSW8" s="118"/>
      <c r="CSX8" s="118"/>
      <c r="CSY8" s="291"/>
      <c r="CSZ8" s="291"/>
      <c r="CTA8" s="291"/>
      <c r="CTB8" s="291"/>
      <c r="CTC8" s="291"/>
      <c r="CTD8" s="291"/>
      <c r="CTE8" s="291"/>
      <c r="CTF8" s="291"/>
      <c r="CTG8" s="291"/>
      <c r="CTH8" s="291"/>
      <c r="CTI8" s="239"/>
      <c r="CTJ8" s="239"/>
      <c r="CTU8" s="118" t="s">
        <v>386</v>
      </c>
      <c r="CUB8" s="14">
        <f>CSL8</f>
        <v>0</v>
      </c>
      <c r="CUC8" s="14"/>
      <c r="CUD8" s="14"/>
      <c r="CUE8" s="14"/>
      <c r="CUF8" s="14"/>
      <c r="CUG8" s="14"/>
      <c r="CUH8" s="14"/>
      <c r="CUI8" s="290"/>
      <c r="CUK8" s="302" t="s">
        <v>385</v>
      </c>
      <c r="CUL8" s="118"/>
      <c r="CUM8" s="118"/>
      <c r="CUN8" s="118"/>
      <c r="CUO8" s="291"/>
      <c r="CUP8" s="291"/>
      <c r="CUQ8" s="291"/>
      <c r="CUR8" s="291"/>
      <c r="CUS8" s="291"/>
      <c r="CUT8" s="291"/>
      <c r="CUU8" s="291"/>
      <c r="CUV8" s="291"/>
      <c r="CUW8" s="291"/>
      <c r="CUX8" s="291"/>
      <c r="CUY8" s="239"/>
      <c r="CUZ8" s="239"/>
      <c r="CVK8" s="118" t="s">
        <v>386</v>
      </c>
      <c r="CVR8" s="14">
        <f>CUB8</f>
        <v>0</v>
      </c>
      <c r="CVS8" s="14"/>
      <c r="CVT8" s="14"/>
      <c r="CVU8" s="14"/>
      <c r="CVV8" s="14"/>
      <c r="CVW8" s="14"/>
      <c r="CVX8" s="14"/>
      <c r="CVY8" s="290"/>
      <c r="CWA8" s="302" t="s">
        <v>385</v>
      </c>
      <c r="CWB8" s="118"/>
      <c r="CWC8" s="118"/>
      <c r="CWD8" s="118"/>
      <c r="CWE8" s="291"/>
      <c r="CWF8" s="291"/>
      <c r="CWG8" s="291"/>
      <c r="CWH8" s="291"/>
      <c r="CWI8" s="291"/>
      <c r="CWJ8" s="291"/>
      <c r="CWK8" s="291"/>
      <c r="CWL8" s="291"/>
      <c r="CWM8" s="291"/>
      <c r="CWN8" s="291"/>
      <c r="CWO8" s="239"/>
      <c r="CWP8" s="239"/>
      <c r="CXA8" s="118" t="s">
        <v>386</v>
      </c>
      <c r="CXH8" s="14">
        <f>CVR8</f>
        <v>0</v>
      </c>
      <c r="CXI8" s="14"/>
      <c r="CXJ8" s="14"/>
      <c r="CXK8" s="14"/>
      <c r="CXL8" s="14"/>
      <c r="CXM8" s="14"/>
      <c r="CXN8" s="14"/>
      <c r="CXO8" s="290"/>
      <c r="CXQ8" s="302" t="s">
        <v>385</v>
      </c>
      <c r="CXR8" s="118"/>
      <c r="CXS8" s="118"/>
      <c r="CXT8" s="118"/>
      <c r="CXU8" s="291"/>
      <c r="CXV8" s="291"/>
      <c r="CXW8" s="291"/>
      <c r="CXX8" s="291"/>
      <c r="CXY8" s="291"/>
      <c r="CXZ8" s="291"/>
      <c r="CYA8" s="291"/>
      <c r="CYB8" s="291"/>
      <c r="CYC8" s="291"/>
      <c r="CYD8" s="291"/>
      <c r="CYE8" s="239"/>
      <c r="CYF8" s="239"/>
      <c r="CYQ8" s="118" t="s">
        <v>386</v>
      </c>
      <c r="CYX8" s="14">
        <f>CXH8</f>
        <v>0</v>
      </c>
      <c r="CYY8" s="14"/>
      <c r="CYZ8" s="14"/>
      <c r="CZA8" s="14"/>
      <c r="CZB8" s="14"/>
      <c r="CZC8" s="14"/>
      <c r="CZD8" s="14"/>
      <c r="CZE8" s="290"/>
      <c r="CZG8" s="302" t="s">
        <v>385</v>
      </c>
      <c r="CZH8" s="118"/>
      <c r="CZI8" s="118"/>
      <c r="CZJ8" s="118"/>
      <c r="CZK8" s="291"/>
      <c r="CZL8" s="291"/>
      <c r="CZM8" s="291"/>
      <c r="CZN8" s="291"/>
      <c r="CZO8" s="291"/>
      <c r="CZP8" s="291"/>
      <c r="CZQ8" s="291"/>
      <c r="CZR8" s="291"/>
      <c r="CZS8" s="291"/>
      <c r="CZT8" s="291"/>
      <c r="CZU8" s="239"/>
      <c r="CZV8" s="239"/>
      <c r="DAG8" s="118" t="s">
        <v>386</v>
      </c>
      <c r="DAN8" s="14">
        <f>CYX8</f>
        <v>0</v>
      </c>
      <c r="DAO8" s="14"/>
      <c r="DAP8" s="14"/>
      <c r="DAQ8" s="14"/>
      <c r="DAR8" s="14"/>
      <c r="DAS8" s="14"/>
      <c r="DAT8" s="14"/>
      <c r="DAU8" s="290"/>
      <c r="DAW8" s="302" t="s">
        <v>385</v>
      </c>
      <c r="DAX8" s="118"/>
      <c r="DAY8" s="118"/>
      <c r="DAZ8" s="118"/>
      <c r="DBA8" s="291"/>
      <c r="DBB8" s="291"/>
      <c r="DBC8" s="291"/>
      <c r="DBD8" s="291"/>
      <c r="DBE8" s="291"/>
      <c r="DBF8" s="291"/>
      <c r="DBG8" s="291"/>
      <c r="DBH8" s="291"/>
      <c r="DBI8" s="291"/>
      <c r="DBJ8" s="291"/>
      <c r="DBK8" s="239"/>
      <c r="DBL8" s="239"/>
      <c r="DBW8" s="118" t="s">
        <v>386</v>
      </c>
      <c r="DCD8" s="14">
        <f>DAN8</f>
        <v>0</v>
      </c>
      <c r="DCE8" s="14"/>
      <c r="DCF8" s="14"/>
      <c r="DCG8" s="14"/>
      <c r="DCH8" s="14"/>
      <c r="DCI8" s="14"/>
      <c r="DCJ8" s="14"/>
      <c r="DCK8" s="290"/>
      <c r="DCM8" s="302" t="s">
        <v>385</v>
      </c>
      <c r="DCN8" s="118"/>
      <c r="DCO8" s="118"/>
      <c r="DCP8" s="118"/>
      <c r="DCQ8" s="291"/>
      <c r="DCR8" s="291"/>
      <c r="DCS8" s="291"/>
      <c r="DCT8" s="291"/>
      <c r="DCU8" s="291"/>
      <c r="DCV8" s="291"/>
      <c r="DCW8" s="291"/>
      <c r="DCX8" s="291"/>
      <c r="DCY8" s="291"/>
      <c r="DCZ8" s="291"/>
      <c r="DDA8" s="239"/>
      <c r="DDB8" s="239"/>
      <c r="DDM8" s="118" t="s">
        <v>386</v>
      </c>
      <c r="DDT8" s="14">
        <f>DCD8</f>
        <v>0</v>
      </c>
      <c r="DDU8" s="14"/>
      <c r="DDV8" s="14"/>
      <c r="DDW8" s="14"/>
      <c r="DDX8" s="14"/>
      <c r="DDY8" s="14"/>
      <c r="DDZ8" s="14"/>
      <c r="DEA8" s="290"/>
      <c r="DEC8" s="302" t="s">
        <v>385</v>
      </c>
      <c r="DED8" s="118"/>
      <c r="DEE8" s="118"/>
      <c r="DEF8" s="118"/>
      <c r="DEG8" s="291"/>
      <c r="DEH8" s="291"/>
      <c r="DEI8" s="291"/>
      <c r="DEJ8" s="291"/>
      <c r="DEK8" s="291"/>
      <c r="DEL8" s="291"/>
      <c r="DEM8" s="291"/>
      <c r="DEN8" s="291"/>
      <c r="DEO8" s="291"/>
      <c r="DEP8" s="291"/>
      <c r="DEQ8" s="239"/>
      <c r="DER8" s="239"/>
      <c r="DFC8" s="118" t="s">
        <v>386</v>
      </c>
      <c r="DFJ8" s="14">
        <f>DDT8</f>
        <v>0</v>
      </c>
      <c r="DFK8" s="14"/>
      <c r="DFL8" s="14"/>
      <c r="DFM8" s="14"/>
      <c r="DFN8" s="14"/>
      <c r="DFO8" s="14"/>
      <c r="DFP8" s="14"/>
      <c r="DFQ8" s="290"/>
      <c r="DFS8" s="302" t="s">
        <v>385</v>
      </c>
      <c r="DFT8" s="118"/>
      <c r="DFU8" s="118"/>
      <c r="DFV8" s="118"/>
      <c r="DFW8" s="291"/>
      <c r="DFX8" s="291"/>
      <c r="DFY8" s="291"/>
      <c r="DFZ8" s="291"/>
      <c r="DGA8" s="291"/>
      <c r="DGB8" s="291"/>
      <c r="DGC8" s="291"/>
      <c r="DGD8" s="291"/>
      <c r="DGE8" s="291"/>
      <c r="DGF8" s="291"/>
      <c r="DGG8" s="239"/>
      <c r="DGH8" s="239"/>
      <c r="DGS8" s="118" t="s">
        <v>386</v>
      </c>
      <c r="DGZ8" s="14">
        <f>DFJ8</f>
        <v>0</v>
      </c>
      <c r="DHA8" s="14"/>
      <c r="DHB8" s="14"/>
      <c r="DHC8" s="14"/>
      <c r="DHD8" s="14"/>
      <c r="DHE8" s="14"/>
      <c r="DHF8" s="14"/>
      <c r="DHG8" s="290"/>
      <c r="DHI8" s="302" t="s">
        <v>385</v>
      </c>
      <c r="DHJ8" s="118"/>
      <c r="DHK8" s="118"/>
      <c r="DHL8" s="118"/>
      <c r="DHM8" s="291"/>
      <c r="DHN8" s="291"/>
      <c r="DHO8" s="291"/>
      <c r="DHP8" s="291"/>
      <c r="DHQ8" s="291"/>
      <c r="DHR8" s="291"/>
      <c r="DHS8" s="291"/>
      <c r="DHT8" s="291"/>
      <c r="DHU8" s="291"/>
      <c r="DHV8" s="291"/>
      <c r="DHW8" s="239"/>
      <c r="DHX8" s="239"/>
      <c r="DII8" s="118" t="s">
        <v>386</v>
      </c>
      <c r="DIP8" s="14">
        <f>DGZ8</f>
        <v>0</v>
      </c>
      <c r="DIQ8" s="14"/>
      <c r="DIR8" s="14"/>
      <c r="DIS8" s="14"/>
      <c r="DIT8" s="14"/>
      <c r="DIU8" s="14"/>
      <c r="DIV8" s="14"/>
      <c r="DIW8" s="290"/>
      <c r="DIY8" s="302" t="s">
        <v>385</v>
      </c>
      <c r="DIZ8" s="118"/>
      <c r="DJA8" s="118"/>
      <c r="DJB8" s="118"/>
      <c r="DJC8" s="291"/>
      <c r="DJD8" s="291"/>
      <c r="DJE8" s="291"/>
      <c r="DJF8" s="291"/>
      <c r="DJG8" s="291"/>
      <c r="DJH8" s="291"/>
      <c r="DJI8" s="291"/>
      <c r="DJJ8" s="291"/>
      <c r="DJK8" s="291"/>
      <c r="DJL8" s="291"/>
      <c r="DJM8" s="239"/>
      <c r="DJN8" s="239"/>
      <c r="DJY8" s="118" t="s">
        <v>386</v>
      </c>
      <c r="DKF8" s="14">
        <f>DIP8</f>
        <v>0</v>
      </c>
      <c r="DKG8" s="14"/>
      <c r="DKH8" s="14"/>
      <c r="DKI8" s="14"/>
      <c r="DKJ8" s="14"/>
      <c r="DKK8" s="14"/>
      <c r="DKL8" s="14"/>
      <c r="DKM8" s="290"/>
      <c r="DKO8" s="302" t="s">
        <v>385</v>
      </c>
      <c r="DKP8" s="118"/>
      <c r="DKQ8" s="118"/>
      <c r="DKR8" s="118"/>
      <c r="DKS8" s="291"/>
      <c r="DKT8" s="291"/>
      <c r="DKU8" s="291"/>
      <c r="DKV8" s="291"/>
      <c r="DKW8" s="291"/>
      <c r="DKX8" s="291"/>
      <c r="DKY8" s="291"/>
      <c r="DKZ8" s="291"/>
      <c r="DLA8" s="291"/>
      <c r="DLB8" s="291"/>
      <c r="DLC8" s="239"/>
      <c r="DLD8" s="239"/>
      <c r="DLO8" s="118" t="s">
        <v>386</v>
      </c>
      <c r="DLV8" s="14">
        <f>DKF8</f>
        <v>0</v>
      </c>
      <c r="DLW8" s="14"/>
      <c r="DLX8" s="14"/>
      <c r="DLY8" s="14"/>
      <c r="DLZ8" s="14"/>
      <c r="DMA8" s="14"/>
      <c r="DMB8" s="14"/>
      <c r="DMC8" s="290"/>
      <c r="DME8" s="302" t="s">
        <v>385</v>
      </c>
      <c r="DMF8" s="118"/>
      <c r="DMG8" s="118"/>
      <c r="DMH8" s="118"/>
      <c r="DMI8" s="291"/>
      <c r="DMJ8" s="291"/>
      <c r="DMK8" s="291"/>
      <c r="DML8" s="291"/>
      <c r="DMM8" s="291"/>
      <c r="DMN8" s="291"/>
      <c r="DMO8" s="291"/>
      <c r="DMP8" s="291"/>
      <c r="DMQ8" s="291"/>
      <c r="DMR8" s="291"/>
      <c r="DMS8" s="239"/>
      <c r="DMT8" s="239"/>
      <c r="DNE8" s="118" t="s">
        <v>386</v>
      </c>
      <c r="DNL8" s="14">
        <f>DLV8</f>
        <v>0</v>
      </c>
      <c r="DNM8" s="14"/>
      <c r="DNN8" s="14"/>
      <c r="DNO8" s="14"/>
      <c r="DNP8" s="14"/>
      <c r="DNQ8" s="14"/>
      <c r="DNR8" s="14"/>
      <c r="DNS8" s="290"/>
      <c r="DNU8" s="302" t="s">
        <v>385</v>
      </c>
      <c r="DNV8" s="118"/>
      <c r="DNW8" s="118"/>
      <c r="DNX8" s="118"/>
      <c r="DNY8" s="291"/>
      <c r="DNZ8" s="291"/>
      <c r="DOA8" s="291"/>
      <c r="DOB8" s="291"/>
      <c r="DOC8" s="291"/>
      <c r="DOD8" s="291"/>
      <c r="DOE8" s="291"/>
      <c r="DOF8" s="291"/>
      <c r="DOG8" s="291"/>
      <c r="DOH8" s="291"/>
      <c r="DOI8" s="239"/>
      <c r="DOJ8" s="239"/>
      <c r="DOU8" s="118" t="s">
        <v>386</v>
      </c>
      <c r="DPB8" s="14">
        <f>DNL8</f>
        <v>0</v>
      </c>
      <c r="DPC8" s="14"/>
      <c r="DPD8" s="14"/>
      <c r="DPE8" s="14"/>
      <c r="DPF8" s="14"/>
      <c r="DPG8" s="14"/>
      <c r="DPH8" s="14"/>
      <c r="DPI8" s="290"/>
      <c r="DPK8" s="302" t="s">
        <v>385</v>
      </c>
      <c r="DPL8" s="118"/>
      <c r="DPM8" s="118"/>
      <c r="DPN8" s="118"/>
      <c r="DPO8" s="291"/>
      <c r="DPP8" s="291"/>
      <c r="DPQ8" s="291"/>
      <c r="DPR8" s="291"/>
      <c r="DPS8" s="291"/>
      <c r="DPT8" s="291"/>
      <c r="DPU8" s="291"/>
      <c r="DPV8" s="291"/>
      <c r="DPW8" s="291"/>
      <c r="DPX8" s="291"/>
      <c r="DPY8" s="239"/>
      <c r="DPZ8" s="239"/>
      <c r="DQK8" s="118" t="s">
        <v>386</v>
      </c>
      <c r="DQR8" s="14">
        <f>DPB8</f>
        <v>0</v>
      </c>
      <c r="DQS8" s="14"/>
      <c r="DQT8" s="14"/>
      <c r="DQU8" s="14"/>
      <c r="DQV8" s="14"/>
      <c r="DQW8" s="14"/>
      <c r="DQX8" s="14"/>
      <c r="DQY8" s="290"/>
      <c r="DRA8" s="302" t="s">
        <v>385</v>
      </c>
      <c r="DRB8" s="118"/>
      <c r="DRC8" s="118"/>
      <c r="DRD8" s="118"/>
      <c r="DRE8" s="291"/>
      <c r="DRF8" s="291"/>
      <c r="DRG8" s="291"/>
      <c r="DRH8" s="291"/>
      <c r="DRI8" s="291"/>
      <c r="DRJ8" s="291"/>
      <c r="DRK8" s="291"/>
      <c r="DRL8" s="291"/>
      <c r="DRM8" s="291"/>
      <c r="DRN8" s="291"/>
      <c r="DRO8" s="239"/>
      <c r="DRP8" s="239"/>
      <c r="DSA8" s="118" t="s">
        <v>386</v>
      </c>
      <c r="DSH8" s="14">
        <f>DQR8</f>
        <v>0</v>
      </c>
      <c r="DSI8" s="14"/>
      <c r="DSJ8" s="14"/>
      <c r="DSK8" s="14"/>
      <c r="DSL8" s="14"/>
      <c r="DSM8" s="14"/>
      <c r="DSN8" s="14"/>
      <c r="DSO8" s="290"/>
      <c r="DSQ8" s="302" t="s">
        <v>385</v>
      </c>
      <c r="DSR8" s="118"/>
      <c r="DSS8" s="118"/>
      <c r="DST8" s="118"/>
      <c r="DSU8" s="291"/>
      <c r="DSV8" s="291"/>
      <c r="DSW8" s="291"/>
      <c r="DSX8" s="291"/>
      <c r="DSY8" s="291"/>
      <c r="DSZ8" s="291"/>
      <c r="DTA8" s="291"/>
      <c r="DTB8" s="291"/>
      <c r="DTC8" s="291"/>
      <c r="DTD8" s="291"/>
      <c r="DTE8" s="239"/>
      <c r="DTF8" s="239"/>
      <c r="DTQ8" s="118" t="s">
        <v>386</v>
      </c>
      <c r="DTX8" s="14">
        <f>DSH8</f>
        <v>0</v>
      </c>
      <c r="DTY8" s="14"/>
      <c r="DTZ8" s="14"/>
      <c r="DUA8" s="14"/>
      <c r="DUB8" s="14"/>
      <c r="DUC8" s="14"/>
      <c r="DUD8" s="14"/>
      <c r="DUE8" s="290"/>
      <c r="DUG8" s="302" t="s">
        <v>385</v>
      </c>
      <c r="DUH8" s="118"/>
      <c r="DUI8" s="118"/>
      <c r="DUJ8" s="118"/>
      <c r="DUK8" s="291"/>
      <c r="DUL8" s="291"/>
      <c r="DUM8" s="291"/>
      <c r="DUN8" s="291"/>
      <c r="DUO8" s="291"/>
      <c r="DUP8" s="291"/>
      <c r="DUQ8" s="291"/>
      <c r="DUR8" s="291"/>
      <c r="DUS8" s="291"/>
      <c r="DUT8" s="291"/>
      <c r="DUU8" s="239"/>
      <c r="DUV8" s="239"/>
      <c r="DVG8" s="118" t="s">
        <v>386</v>
      </c>
      <c r="DVN8" s="14">
        <f>DTX8</f>
        <v>0</v>
      </c>
      <c r="DVO8" s="14"/>
      <c r="DVP8" s="14"/>
      <c r="DVQ8" s="14"/>
      <c r="DVR8" s="14"/>
      <c r="DVS8" s="14"/>
      <c r="DVT8" s="14"/>
      <c r="DVU8" s="290"/>
      <c r="DVW8" s="302" t="s">
        <v>385</v>
      </c>
      <c r="DVX8" s="118"/>
      <c r="DVY8" s="118"/>
      <c r="DVZ8" s="118"/>
      <c r="DWA8" s="291"/>
      <c r="DWB8" s="291"/>
      <c r="DWC8" s="291"/>
      <c r="DWD8" s="291"/>
      <c r="DWE8" s="291"/>
      <c r="DWF8" s="291"/>
      <c r="DWG8" s="291"/>
      <c r="DWH8" s="291"/>
      <c r="DWI8" s="291"/>
      <c r="DWJ8" s="291"/>
      <c r="DWK8" s="239"/>
      <c r="DWL8" s="239"/>
      <c r="DWW8" s="118" t="s">
        <v>386</v>
      </c>
      <c r="DXD8" s="14">
        <f>DVN8</f>
        <v>0</v>
      </c>
      <c r="DXE8" s="14"/>
      <c r="DXF8" s="14"/>
      <c r="DXG8" s="14"/>
      <c r="DXH8" s="14"/>
      <c r="DXI8" s="14"/>
      <c r="DXJ8" s="14"/>
      <c r="DXK8" s="290"/>
      <c r="DXM8" s="302" t="s">
        <v>385</v>
      </c>
      <c r="DXN8" s="118"/>
      <c r="DXO8" s="118"/>
      <c r="DXP8" s="118"/>
      <c r="DXQ8" s="291"/>
      <c r="DXR8" s="291"/>
      <c r="DXS8" s="291"/>
      <c r="DXT8" s="291"/>
      <c r="DXU8" s="291"/>
      <c r="DXV8" s="291"/>
      <c r="DXW8" s="291"/>
      <c r="DXX8" s="291"/>
      <c r="DXY8" s="291"/>
      <c r="DXZ8" s="291"/>
      <c r="DYA8" s="239"/>
      <c r="DYB8" s="239"/>
      <c r="DYM8" s="118" t="s">
        <v>386</v>
      </c>
      <c r="DYT8" s="14">
        <f>DXD8</f>
        <v>0</v>
      </c>
      <c r="DYU8" s="14"/>
      <c r="DYV8" s="14"/>
      <c r="DYW8" s="14"/>
      <c r="DYX8" s="14"/>
      <c r="DYY8" s="14"/>
      <c r="DYZ8" s="14"/>
      <c r="DZA8" s="290"/>
      <c r="DZC8" s="302" t="s">
        <v>385</v>
      </c>
      <c r="DZD8" s="118"/>
      <c r="DZE8" s="118"/>
      <c r="DZF8" s="118"/>
      <c r="DZG8" s="291"/>
      <c r="DZH8" s="291"/>
      <c r="DZI8" s="291"/>
      <c r="DZJ8" s="291"/>
      <c r="DZK8" s="291"/>
      <c r="DZL8" s="291"/>
      <c r="DZM8" s="291"/>
      <c r="DZN8" s="291"/>
      <c r="DZO8" s="291"/>
      <c r="DZP8" s="291"/>
      <c r="DZQ8" s="239"/>
      <c r="DZR8" s="239"/>
      <c r="EAC8" s="118" t="s">
        <v>386</v>
      </c>
      <c r="EAJ8" s="14">
        <f>DYT8</f>
        <v>0</v>
      </c>
      <c r="EAK8" s="14"/>
      <c r="EAL8" s="14"/>
      <c r="EAM8" s="14"/>
      <c r="EAN8" s="14"/>
      <c r="EAO8" s="14"/>
      <c r="EAP8" s="14"/>
      <c r="EAQ8" s="290"/>
      <c r="EAS8" s="302" t="s">
        <v>385</v>
      </c>
      <c r="EAT8" s="118"/>
      <c r="EAU8" s="118"/>
      <c r="EAV8" s="118"/>
      <c r="EAW8" s="291"/>
      <c r="EAX8" s="291"/>
      <c r="EAY8" s="291"/>
      <c r="EAZ8" s="291"/>
      <c r="EBA8" s="291"/>
      <c r="EBB8" s="291"/>
      <c r="EBC8" s="291"/>
      <c r="EBD8" s="291"/>
      <c r="EBE8" s="291"/>
      <c r="EBF8" s="291"/>
      <c r="EBG8" s="239"/>
      <c r="EBH8" s="239"/>
      <c r="EBS8" s="118" t="s">
        <v>386</v>
      </c>
      <c r="EBZ8" s="14">
        <f>EAJ8</f>
        <v>0</v>
      </c>
      <c r="ECA8" s="14"/>
      <c r="ECB8" s="14"/>
      <c r="ECC8" s="14"/>
      <c r="ECD8" s="14"/>
      <c r="ECE8" s="14"/>
      <c r="ECF8" s="14"/>
      <c r="ECG8" s="290"/>
      <c r="ECI8" s="302" t="s">
        <v>385</v>
      </c>
      <c r="ECJ8" s="118"/>
      <c r="ECK8" s="118"/>
      <c r="ECL8" s="118"/>
      <c r="ECM8" s="291"/>
      <c r="ECN8" s="291"/>
      <c r="ECO8" s="291"/>
      <c r="ECP8" s="291"/>
      <c r="ECQ8" s="291"/>
      <c r="ECR8" s="291"/>
      <c r="ECS8" s="291"/>
      <c r="ECT8" s="291"/>
      <c r="ECU8" s="291"/>
      <c r="ECV8" s="291"/>
      <c r="ECW8" s="239"/>
      <c r="ECX8" s="239"/>
      <c r="EDI8" s="118" t="s">
        <v>386</v>
      </c>
      <c r="EDP8" s="14">
        <f>EBZ8</f>
        <v>0</v>
      </c>
      <c r="EDQ8" s="14"/>
      <c r="EDR8" s="14"/>
      <c r="EDS8" s="14"/>
      <c r="EDT8" s="14"/>
      <c r="EDU8" s="14"/>
      <c r="EDV8" s="14"/>
      <c r="EDW8" s="290"/>
      <c r="EDY8" s="302" t="s">
        <v>385</v>
      </c>
      <c r="EDZ8" s="118"/>
      <c r="EEA8" s="118"/>
      <c r="EEB8" s="118"/>
      <c r="EEC8" s="291"/>
      <c r="EED8" s="291"/>
      <c r="EEE8" s="291"/>
      <c r="EEF8" s="291"/>
      <c r="EEG8" s="291"/>
      <c r="EEH8" s="291"/>
      <c r="EEI8" s="291"/>
      <c r="EEJ8" s="291"/>
      <c r="EEK8" s="291"/>
      <c r="EEL8" s="291"/>
      <c r="EEM8" s="239"/>
      <c r="EEN8" s="239"/>
      <c r="EEY8" s="118" t="s">
        <v>386</v>
      </c>
      <c r="EFF8" s="14">
        <f>EDP8</f>
        <v>0</v>
      </c>
      <c r="EFG8" s="14"/>
      <c r="EFH8" s="14"/>
      <c r="EFI8" s="14"/>
      <c r="EFJ8" s="14"/>
      <c r="EFK8" s="14"/>
      <c r="EFL8" s="14"/>
      <c r="EFM8" s="290"/>
      <c r="EFO8" s="302" t="s">
        <v>385</v>
      </c>
      <c r="EFP8" s="118"/>
      <c r="EFQ8" s="118"/>
      <c r="EFR8" s="118"/>
      <c r="EFS8" s="291"/>
      <c r="EFT8" s="291"/>
      <c r="EFU8" s="291"/>
      <c r="EFV8" s="291"/>
      <c r="EFW8" s="291"/>
      <c r="EFX8" s="291"/>
      <c r="EFY8" s="291"/>
      <c r="EFZ8" s="291"/>
      <c r="EGA8" s="291"/>
      <c r="EGB8" s="291"/>
      <c r="EGC8" s="239"/>
      <c r="EGD8" s="239"/>
      <c r="EGO8" s="118" t="s">
        <v>386</v>
      </c>
      <c r="EGV8" s="14">
        <f>EFF8</f>
        <v>0</v>
      </c>
      <c r="EGW8" s="14"/>
      <c r="EGX8" s="14"/>
      <c r="EGY8" s="14"/>
      <c r="EGZ8" s="14"/>
      <c r="EHA8" s="14"/>
      <c r="EHB8" s="14"/>
      <c r="EHC8" s="290"/>
      <c r="EHE8" s="302" t="s">
        <v>385</v>
      </c>
      <c r="EHF8" s="118"/>
      <c r="EHG8" s="118"/>
      <c r="EHH8" s="118"/>
      <c r="EHI8" s="291"/>
      <c r="EHJ8" s="291"/>
      <c r="EHK8" s="291"/>
      <c r="EHL8" s="291"/>
      <c r="EHM8" s="291"/>
      <c r="EHN8" s="291"/>
      <c r="EHO8" s="291"/>
      <c r="EHP8" s="291"/>
      <c r="EHQ8" s="291"/>
      <c r="EHR8" s="291"/>
      <c r="EHS8" s="239"/>
      <c r="EHT8" s="239"/>
      <c r="EIE8" s="118" t="s">
        <v>386</v>
      </c>
      <c r="EIL8" s="14">
        <f>EGV8</f>
        <v>0</v>
      </c>
      <c r="EIM8" s="14"/>
      <c r="EIN8" s="14"/>
      <c r="EIO8" s="14"/>
      <c r="EIP8" s="14"/>
      <c r="EIQ8" s="14"/>
      <c r="EIR8" s="14"/>
      <c r="EIS8" s="290"/>
      <c r="EIU8" s="302" t="s">
        <v>385</v>
      </c>
      <c r="EIV8" s="118"/>
      <c r="EIW8" s="118"/>
      <c r="EIX8" s="118"/>
      <c r="EIY8" s="291"/>
      <c r="EIZ8" s="291"/>
      <c r="EJA8" s="291"/>
      <c r="EJB8" s="291"/>
      <c r="EJC8" s="291"/>
      <c r="EJD8" s="291"/>
      <c r="EJE8" s="291"/>
      <c r="EJF8" s="291"/>
      <c r="EJG8" s="291"/>
      <c r="EJH8" s="291"/>
      <c r="EJI8" s="239"/>
      <c r="EJJ8" s="239"/>
    </row>
    <row r="9" spans="1:3684" s="19" customFormat="1" ht="16.5" customHeight="1" x14ac:dyDescent="0.3">
      <c r="A9" s="118"/>
      <c r="B9" s="118"/>
      <c r="C9" s="118"/>
      <c r="D9" s="118"/>
      <c r="E9" s="118"/>
      <c r="F9" s="118"/>
      <c r="G9" s="304" t="s">
        <v>388</v>
      </c>
      <c r="H9" s="118"/>
      <c r="I9" s="118"/>
      <c r="J9" s="118"/>
      <c r="K9" s="118"/>
      <c r="L9" s="14">
        <f>DATABASE!E11</f>
        <v>0</v>
      </c>
      <c r="M9" s="14"/>
      <c r="N9" s="14"/>
      <c r="O9" s="14"/>
      <c r="P9" s="14"/>
      <c r="Q9" s="14"/>
      <c r="R9" s="14"/>
      <c r="S9" s="14"/>
      <c r="T9" s="14"/>
      <c r="U9" s="252"/>
      <c r="V9" s="118"/>
      <c r="W9" s="302" t="s">
        <v>387</v>
      </c>
      <c r="X9" s="302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Q9" s="118"/>
      <c r="AR9" s="118"/>
      <c r="AS9" s="118"/>
      <c r="AT9" s="118"/>
      <c r="AU9" s="118"/>
      <c r="AV9" s="118"/>
      <c r="AW9" s="304" t="s">
        <v>388</v>
      </c>
      <c r="AX9" s="118"/>
      <c r="AY9" s="118"/>
      <c r="AZ9" s="118"/>
      <c r="BA9" s="118"/>
      <c r="BB9" s="14">
        <f>L9</f>
        <v>0</v>
      </c>
      <c r="BC9" s="14"/>
      <c r="BD9" s="14"/>
      <c r="BE9" s="14"/>
      <c r="BF9" s="14"/>
      <c r="BG9" s="14"/>
      <c r="BH9" s="14"/>
      <c r="BI9" s="14"/>
      <c r="BJ9" s="14"/>
      <c r="BK9" s="252"/>
      <c r="BL9" s="118"/>
      <c r="BM9" s="302" t="s">
        <v>387</v>
      </c>
      <c r="BN9" s="302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G9" s="118"/>
      <c r="CH9" s="118"/>
      <c r="CI9" s="118"/>
      <c r="CJ9" s="118"/>
      <c r="CK9" s="118"/>
      <c r="CL9" s="118"/>
      <c r="CM9" s="304" t="s">
        <v>388</v>
      </c>
      <c r="CN9" s="118"/>
      <c r="CO9" s="118"/>
      <c r="CP9" s="118"/>
      <c r="CQ9" s="118"/>
      <c r="CR9" s="14">
        <f>BB9</f>
        <v>0</v>
      </c>
      <c r="CS9" s="14"/>
      <c r="CT9" s="14"/>
      <c r="CU9" s="14"/>
      <c r="CV9" s="14"/>
      <c r="CW9" s="14"/>
      <c r="CX9" s="14"/>
      <c r="CY9" s="14"/>
      <c r="CZ9" s="14"/>
      <c r="DA9" s="252"/>
      <c r="DB9" s="118"/>
      <c r="DC9" s="302" t="s">
        <v>387</v>
      </c>
      <c r="DD9" s="302"/>
      <c r="DE9" s="118"/>
      <c r="DF9" s="118"/>
      <c r="DG9" s="118"/>
      <c r="DH9" s="118"/>
      <c r="DI9" s="118"/>
      <c r="DJ9" s="118"/>
      <c r="DK9" s="118"/>
      <c r="DL9" s="118"/>
      <c r="DM9" s="118"/>
      <c r="DN9" s="118"/>
      <c r="DO9" s="118"/>
      <c r="DP9" s="118"/>
      <c r="DQ9" s="118"/>
      <c r="DR9" s="118"/>
      <c r="DS9" s="118"/>
      <c r="DT9" s="118"/>
      <c r="DW9" s="118"/>
      <c r="DX9" s="118"/>
      <c r="DY9" s="118"/>
      <c r="DZ9" s="118"/>
      <c r="EA9" s="118"/>
      <c r="EB9" s="118"/>
      <c r="EC9" s="304" t="s">
        <v>388</v>
      </c>
      <c r="ED9" s="118"/>
      <c r="EE9" s="118"/>
      <c r="EF9" s="118"/>
      <c r="EG9" s="118"/>
      <c r="EH9" s="14">
        <f>CR9</f>
        <v>0</v>
      </c>
      <c r="EI9" s="14"/>
      <c r="EJ9" s="14"/>
      <c r="EK9" s="14"/>
      <c r="EL9" s="14"/>
      <c r="EM9" s="14"/>
      <c r="EN9" s="14"/>
      <c r="EO9" s="14"/>
      <c r="EP9" s="14"/>
      <c r="EQ9" s="252"/>
      <c r="ER9" s="118"/>
      <c r="ES9" s="302" t="s">
        <v>387</v>
      </c>
      <c r="ET9" s="302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M9" s="118"/>
      <c r="FN9" s="118"/>
      <c r="FO9" s="118"/>
      <c r="FP9" s="118"/>
      <c r="FQ9" s="118"/>
      <c r="FR9" s="118"/>
      <c r="FS9" s="304" t="s">
        <v>388</v>
      </c>
      <c r="FT9" s="118"/>
      <c r="FU9" s="118"/>
      <c r="FV9" s="118"/>
      <c r="FW9" s="118"/>
      <c r="FX9" s="14">
        <f>EH9</f>
        <v>0</v>
      </c>
      <c r="FY9" s="14"/>
      <c r="FZ9" s="14"/>
      <c r="GA9" s="14"/>
      <c r="GB9" s="14"/>
      <c r="GC9" s="14"/>
      <c r="GD9" s="14"/>
      <c r="GE9" s="14"/>
      <c r="GF9" s="14"/>
      <c r="GG9" s="252"/>
      <c r="GH9" s="118"/>
      <c r="GI9" s="302" t="s">
        <v>387</v>
      </c>
      <c r="GJ9" s="302"/>
      <c r="GK9" s="118"/>
      <c r="GL9" s="118"/>
      <c r="GM9" s="118"/>
      <c r="GN9" s="118"/>
      <c r="GO9" s="118"/>
      <c r="GP9" s="118"/>
      <c r="GQ9" s="118"/>
      <c r="GR9" s="118"/>
      <c r="GS9" s="118"/>
      <c r="GT9" s="118"/>
      <c r="GU9" s="118"/>
      <c r="GV9" s="118"/>
      <c r="GW9" s="118"/>
      <c r="GX9" s="118"/>
      <c r="GY9" s="118"/>
      <c r="GZ9" s="118"/>
      <c r="HC9" s="118"/>
      <c r="HD9" s="118"/>
      <c r="HE9" s="118"/>
      <c r="HF9" s="118"/>
      <c r="HG9" s="118"/>
      <c r="HH9" s="118"/>
      <c r="HI9" s="304" t="s">
        <v>388</v>
      </c>
      <c r="HJ9" s="118"/>
      <c r="HK9" s="118"/>
      <c r="HL9" s="118"/>
      <c r="HM9" s="118"/>
      <c r="HN9" s="14">
        <f>FX9</f>
        <v>0</v>
      </c>
      <c r="HO9" s="14"/>
      <c r="HP9" s="14"/>
      <c r="HQ9" s="14"/>
      <c r="HR9" s="14"/>
      <c r="HS9" s="14"/>
      <c r="HT9" s="14"/>
      <c r="HU9" s="14"/>
      <c r="HV9" s="14"/>
      <c r="HW9" s="252"/>
      <c r="HX9" s="118"/>
      <c r="HY9" s="302" t="s">
        <v>387</v>
      </c>
      <c r="HZ9" s="302"/>
      <c r="IA9" s="118"/>
      <c r="IB9" s="118"/>
      <c r="IC9" s="118"/>
      <c r="ID9" s="118"/>
      <c r="IE9" s="118"/>
      <c r="IF9" s="118"/>
      <c r="IG9" s="118"/>
      <c r="IH9" s="118"/>
      <c r="II9" s="118"/>
      <c r="IJ9" s="118"/>
      <c r="IK9" s="118"/>
      <c r="IL9" s="118"/>
      <c r="IM9" s="118"/>
      <c r="IN9" s="118"/>
      <c r="IO9" s="118"/>
      <c r="IP9" s="118"/>
      <c r="IS9" s="118"/>
      <c r="IT9" s="118"/>
      <c r="IU9" s="118"/>
      <c r="IV9" s="118"/>
      <c r="IW9" s="118"/>
      <c r="IX9" s="118"/>
      <c r="IY9" s="304" t="s">
        <v>388</v>
      </c>
      <c r="IZ9" s="118"/>
      <c r="JA9" s="118"/>
      <c r="JB9" s="118"/>
      <c r="JC9" s="118"/>
      <c r="JD9" s="14">
        <f>HN9</f>
        <v>0</v>
      </c>
      <c r="JE9" s="14"/>
      <c r="JF9" s="14"/>
      <c r="JG9" s="14"/>
      <c r="JH9" s="14"/>
      <c r="JI9" s="14"/>
      <c r="JJ9" s="14"/>
      <c r="JK9" s="14"/>
      <c r="JL9" s="14"/>
      <c r="JM9" s="252"/>
      <c r="JN9" s="118"/>
      <c r="JO9" s="302" t="s">
        <v>387</v>
      </c>
      <c r="JP9" s="302"/>
      <c r="JQ9" s="118"/>
      <c r="JR9" s="118"/>
      <c r="JS9" s="118"/>
      <c r="JT9" s="118"/>
      <c r="JU9" s="118"/>
      <c r="JV9" s="118"/>
      <c r="JW9" s="118"/>
      <c r="JX9" s="118"/>
      <c r="JY9" s="118"/>
      <c r="JZ9" s="118"/>
      <c r="KA9" s="118"/>
      <c r="KB9" s="118"/>
      <c r="KC9" s="118"/>
      <c r="KD9" s="118"/>
      <c r="KE9" s="118"/>
      <c r="KF9" s="118"/>
      <c r="KI9" s="118"/>
      <c r="KJ9" s="118"/>
      <c r="KK9" s="118"/>
      <c r="KL9" s="118"/>
      <c r="KM9" s="118"/>
      <c r="KN9" s="118"/>
      <c r="KO9" s="304" t="s">
        <v>388</v>
      </c>
      <c r="KP9" s="118"/>
      <c r="KQ9" s="118"/>
      <c r="KR9" s="118"/>
      <c r="KS9" s="118"/>
      <c r="KT9" s="14">
        <f>JD9</f>
        <v>0</v>
      </c>
      <c r="KU9" s="14"/>
      <c r="KV9" s="14"/>
      <c r="KW9" s="14"/>
      <c r="KX9" s="14"/>
      <c r="KY9" s="14"/>
      <c r="KZ9" s="14"/>
      <c r="LA9" s="14"/>
      <c r="LB9" s="14"/>
      <c r="LC9" s="252"/>
      <c r="LD9" s="118"/>
      <c r="LE9" s="302" t="s">
        <v>387</v>
      </c>
      <c r="LF9" s="302"/>
      <c r="LG9" s="118"/>
      <c r="LH9" s="118"/>
      <c r="LI9" s="118"/>
      <c r="LJ9" s="118"/>
      <c r="LK9" s="118"/>
      <c r="LL9" s="118"/>
      <c r="LM9" s="118"/>
      <c r="LN9" s="118"/>
      <c r="LO9" s="118"/>
      <c r="LP9" s="118"/>
      <c r="LQ9" s="118"/>
      <c r="LR9" s="118"/>
      <c r="LS9" s="118"/>
      <c r="LT9" s="118"/>
      <c r="LU9" s="118"/>
      <c r="LV9" s="118"/>
      <c r="LY9" s="118"/>
      <c r="LZ9" s="118"/>
      <c r="MA9" s="118"/>
      <c r="MB9" s="118"/>
      <c r="MC9" s="118"/>
      <c r="MD9" s="118"/>
      <c r="ME9" s="304" t="s">
        <v>388</v>
      </c>
      <c r="MF9" s="118"/>
      <c r="MG9" s="118"/>
      <c r="MH9" s="118"/>
      <c r="MI9" s="118"/>
      <c r="MJ9" s="14">
        <f>KT9</f>
        <v>0</v>
      </c>
      <c r="MK9" s="14"/>
      <c r="ML9" s="14"/>
      <c r="MM9" s="14"/>
      <c r="MN9" s="14"/>
      <c r="MO9" s="14"/>
      <c r="MP9" s="14"/>
      <c r="MQ9" s="14"/>
      <c r="MR9" s="14"/>
      <c r="MS9" s="252"/>
      <c r="MT9" s="118"/>
      <c r="MU9" s="302" t="s">
        <v>387</v>
      </c>
      <c r="MV9" s="302"/>
      <c r="MW9" s="118"/>
      <c r="MX9" s="118"/>
      <c r="MY9" s="118"/>
      <c r="MZ9" s="118"/>
      <c r="NA9" s="118"/>
      <c r="NB9" s="118"/>
      <c r="NC9" s="118"/>
      <c r="ND9" s="118"/>
      <c r="NE9" s="118"/>
      <c r="NF9" s="118"/>
      <c r="NG9" s="118"/>
      <c r="NH9" s="118"/>
      <c r="NI9" s="118"/>
      <c r="NJ9" s="118"/>
      <c r="NK9" s="118"/>
      <c r="NL9" s="118"/>
      <c r="NO9" s="118"/>
      <c r="NP9" s="118"/>
      <c r="NQ9" s="118"/>
      <c r="NR9" s="118"/>
      <c r="NS9" s="118"/>
      <c r="NT9" s="118"/>
      <c r="NU9" s="304" t="s">
        <v>388</v>
      </c>
      <c r="NV9" s="118"/>
      <c r="NW9" s="118"/>
      <c r="NX9" s="118"/>
      <c r="NY9" s="118"/>
      <c r="NZ9" s="14">
        <f>MJ9</f>
        <v>0</v>
      </c>
      <c r="OA9" s="14"/>
      <c r="OB9" s="14"/>
      <c r="OC9" s="14"/>
      <c r="OD9" s="14"/>
      <c r="OE9" s="14"/>
      <c r="OF9" s="14"/>
      <c r="OG9" s="14"/>
      <c r="OH9" s="14"/>
      <c r="OI9" s="252"/>
      <c r="OJ9" s="118"/>
      <c r="OK9" s="302" t="s">
        <v>387</v>
      </c>
      <c r="OL9" s="302"/>
      <c r="OM9" s="118"/>
      <c r="ON9" s="118"/>
      <c r="OO9" s="118"/>
      <c r="OP9" s="118"/>
      <c r="OQ9" s="118"/>
      <c r="OR9" s="118"/>
      <c r="OS9" s="118"/>
      <c r="OT9" s="118"/>
      <c r="OU9" s="118"/>
      <c r="OV9" s="118"/>
      <c r="OW9" s="118"/>
      <c r="OX9" s="118"/>
      <c r="OY9" s="118"/>
      <c r="OZ9" s="118"/>
      <c r="PA9" s="118"/>
      <c r="PB9" s="118"/>
      <c r="PE9" s="118"/>
      <c r="PF9" s="118"/>
      <c r="PG9" s="118"/>
      <c r="PH9" s="118"/>
      <c r="PI9" s="118"/>
      <c r="PJ9" s="118"/>
      <c r="PK9" s="304" t="s">
        <v>388</v>
      </c>
      <c r="PL9" s="118"/>
      <c r="PM9" s="118"/>
      <c r="PN9" s="118"/>
      <c r="PO9" s="118"/>
      <c r="PP9" s="14">
        <f>NZ9</f>
        <v>0</v>
      </c>
      <c r="PQ9" s="14"/>
      <c r="PR9" s="14"/>
      <c r="PS9" s="14"/>
      <c r="PT9" s="14"/>
      <c r="PU9" s="14"/>
      <c r="PV9" s="14"/>
      <c r="PW9" s="14"/>
      <c r="PX9" s="14"/>
      <c r="PY9" s="252"/>
      <c r="PZ9" s="118"/>
      <c r="QA9" s="302" t="s">
        <v>387</v>
      </c>
      <c r="QB9" s="302"/>
      <c r="QC9" s="118"/>
      <c r="QD9" s="118"/>
      <c r="QE9" s="118"/>
      <c r="QF9" s="118"/>
      <c r="QG9" s="118"/>
      <c r="QH9" s="118"/>
      <c r="QI9" s="118"/>
      <c r="QJ9" s="118"/>
      <c r="QK9" s="118"/>
      <c r="QL9" s="118"/>
      <c r="QM9" s="118"/>
      <c r="QN9" s="118"/>
      <c r="QO9" s="118"/>
      <c r="QP9" s="118"/>
      <c r="QQ9" s="118"/>
      <c r="QR9" s="118"/>
      <c r="QU9" s="118"/>
      <c r="QV9" s="118"/>
      <c r="QW9" s="118"/>
      <c r="QX9" s="118"/>
      <c r="QY9" s="118"/>
      <c r="QZ9" s="118"/>
      <c r="RA9" s="304" t="s">
        <v>388</v>
      </c>
      <c r="RB9" s="118"/>
      <c r="RC9" s="118"/>
      <c r="RD9" s="118"/>
      <c r="RE9" s="118"/>
      <c r="RF9" s="14">
        <f>PP9</f>
        <v>0</v>
      </c>
      <c r="RG9" s="14"/>
      <c r="RH9" s="14"/>
      <c r="RI9" s="14"/>
      <c r="RJ9" s="14"/>
      <c r="RK9" s="14"/>
      <c r="RL9" s="14"/>
      <c r="RM9" s="14"/>
      <c r="RN9" s="14"/>
      <c r="RO9" s="252"/>
      <c r="RP9" s="118"/>
      <c r="RQ9" s="302" t="s">
        <v>387</v>
      </c>
      <c r="RR9" s="302"/>
      <c r="RS9" s="118"/>
      <c r="RT9" s="118"/>
      <c r="RU9" s="118"/>
      <c r="RV9" s="118"/>
      <c r="RW9" s="118"/>
      <c r="RX9" s="118"/>
      <c r="RY9" s="118"/>
      <c r="RZ9" s="118"/>
      <c r="SA9" s="118"/>
      <c r="SB9" s="118"/>
      <c r="SC9" s="118"/>
      <c r="SD9" s="118"/>
      <c r="SE9" s="118"/>
      <c r="SF9" s="118"/>
      <c r="SG9" s="118"/>
      <c r="SH9" s="118"/>
      <c r="SK9" s="118"/>
      <c r="SL9" s="118"/>
      <c r="SM9" s="118"/>
      <c r="SN9" s="118"/>
      <c r="SO9" s="118"/>
      <c r="SP9" s="118"/>
      <c r="SQ9" s="304" t="s">
        <v>388</v>
      </c>
      <c r="SR9" s="118"/>
      <c r="SS9" s="118"/>
      <c r="ST9" s="118"/>
      <c r="SU9" s="118"/>
      <c r="SV9" s="14">
        <f>RF9</f>
        <v>0</v>
      </c>
      <c r="SW9" s="14"/>
      <c r="SX9" s="14"/>
      <c r="SY9" s="14"/>
      <c r="SZ9" s="14"/>
      <c r="TA9" s="14"/>
      <c r="TB9" s="14"/>
      <c r="TC9" s="14"/>
      <c r="TD9" s="14"/>
      <c r="TE9" s="252"/>
      <c r="TF9" s="118"/>
      <c r="TG9" s="302" t="s">
        <v>387</v>
      </c>
      <c r="TH9" s="302"/>
      <c r="TI9" s="118"/>
      <c r="TJ9" s="118"/>
      <c r="TK9" s="118"/>
      <c r="TL9" s="118"/>
      <c r="TM9" s="118"/>
      <c r="TN9" s="118"/>
      <c r="TO9" s="118"/>
      <c r="TP9" s="118"/>
      <c r="TQ9" s="118"/>
      <c r="TR9" s="118"/>
      <c r="TS9" s="118"/>
      <c r="TT9" s="118"/>
      <c r="TU9" s="118"/>
      <c r="TV9" s="118"/>
      <c r="TW9" s="118"/>
      <c r="TX9" s="118"/>
      <c r="UA9" s="118"/>
      <c r="UB9" s="118"/>
      <c r="UC9" s="118"/>
      <c r="UD9" s="118"/>
      <c r="UE9" s="118"/>
      <c r="UF9" s="118"/>
      <c r="UG9" s="304" t="s">
        <v>388</v>
      </c>
      <c r="UH9" s="118"/>
      <c r="UI9" s="118"/>
      <c r="UJ9" s="118"/>
      <c r="UK9" s="118"/>
      <c r="UL9" s="14">
        <f>SV9</f>
        <v>0</v>
      </c>
      <c r="UM9" s="14"/>
      <c r="UN9" s="14"/>
      <c r="UO9" s="14"/>
      <c r="UP9" s="14"/>
      <c r="UQ9" s="14"/>
      <c r="UR9" s="14"/>
      <c r="US9" s="14"/>
      <c r="UT9" s="14"/>
      <c r="UU9" s="252"/>
      <c r="UV9" s="118"/>
      <c r="UW9" s="302" t="s">
        <v>387</v>
      </c>
      <c r="UX9" s="302"/>
      <c r="UY9" s="118"/>
      <c r="UZ9" s="118"/>
      <c r="VA9" s="118"/>
      <c r="VB9" s="118"/>
      <c r="VC9" s="118"/>
      <c r="VD9" s="118"/>
      <c r="VE9" s="118"/>
      <c r="VF9" s="118"/>
      <c r="VG9" s="118"/>
      <c r="VH9" s="118"/>
      <c r="VI9" s="118"/>
      <c r="VJ9" s="118"/>
      <c r="VK9" s="118"/>
      <c r="VL9" s="118"/>
      <c r="VM9" s="118"/>
      <c r="VN9" s="118"/>
      <c r="VQ9" s="118"/>
      <c r="VR9" s="118"/>
      <c r="VS9" s="118"/>
      <c r="VT9" s="118"/>
      <c r="VU9" s="118"/>
      <c r="VV9" s="118"/>
      <c r="VW9" s="304" t="s">
        <v>388</v>
      </c>
      <c r="VX9" s="118"/>
      <c r="VY9" s="118"/>
      <c r="VZ9" s="118"/>
      <c r="WA9" s="118"/>
      <c r="WB9" s="14">
        <f>UL9</f>
        <v>0</v>
      </c>
      <c r="WC9" s="14"/>
      <c r="WD9" s="14"/>
      <c r="WE9" s="14"/>
      <c r="WF9" s="14"/>
      <c r="WG9" s="14"/>
      <c r="WH9" s="14"/>
      <c r="WI9" s="14"/>
      <c r="WJ9" s="14"/>
      <c r="WK9" s="252"/>
      <c r="WL9" s="118"/>
      <c r="WM9" s="302" t="s">
        <v>387</v>
      </c>
      <c r="WN9" s="302"/>
      <c r="WO9" s="118"/>
      <c r="WP9" s="118"/>
      <c r="WQ9" s="118"/>
      <c r="WR9" s="118"/>
      <c r="WS9" s="118"/>
      <c r="WT9" s="118"/>
      <c r="WU9" s="118"/>
      <c r="WV9" s="118"/>
      <c r="WW9" s="118"/>
      <c r="WX9" s="118"/>
      <c r="WY9" s="118"/>
      <c r="WZ9" s="118"/>
      <c r="XA9" s="118"/>
      <c r="XB9" s="118"/>
      <c r="XC9" s="118"/>
      <c r="XD9" s="118"/>
      <c r="XG9" s="118"/>
      <c r="XH9" s="118"/>
      <c r="XI9" s="118"/>
      <c r="XJ9" s="118"/>
      <c r="XK9" s="118"/>
      <c r="XL9" s="118"/>
      <c r="XM9" s="304" t="s">
        <v>388</v>
      </c>
      <c r="XN9" s="118"/>
      <c r="XO9" s="118"/>
      <c r="XP9" s="118"/>
      <c r="XQ9" s="118"/>
      <c r="XR9" s="14">
        <f>WB9</f>
        <v>0</v>
      </c>
      <c r="XS9" s="14"/>
      <c r="XT9" s="14"/>
      <c r="XU9" s="14"/>
      <c r="XV9" s="14"/>
      <c r="XW9" s="14"/>
      <c r="XX9" s="14"/>
      <c r="XY9" s="14"/>
      <c r="XZ9" s="14"/>
      <c r="YA9" s="252"/>
      <c r="YB9" s="118"/>
      <c r="YC9" s="302" t="s">
        <v>387</v>
      </c>
      <c r="YD9" s="302"/>
      <c r="YE9" s="118"/>
      <c r="YF9" s="118"/>
      <c r="YG9" s="118"/>
      <c r="YH9" s="118"/>
      <c r="YI9" s="118"/>
      <c r="YJ9" s="118"/>
      <c r="YK9" s="118"/>
      <c r="YL9" s="118"/>
      <c r="YM9" s="118"/>
      <c r="YN9" s="118"/>
      <c r="YO9" s="118"/>
      <c r="YP9" s="118"/>
      <c r="YQ9" s="118"/>
      <c r="YR9" s="118"/>
      <c r="YS9" s="118"/>
      <c r="YT9" s="118"/>
      <c r="YW9" s="118"/>
      <c r="YX9" s="118"/>
      <c r="YY9" s="118"/>
      <c r="YZ9" s="118"/>
      <c r="ZA9" s="118"/>
      <c r="ZB9" s="118"/>
      <c r="ZC9" s="304" t="s">
        <v>388</v>
      </c>
      <c r="ZD9" s="118"/>
      <c r="ZE9" s="118"/>
      <c r="ZF9" s="118"/>
      <c r="ZG9" s="118"/>
      <c r="ZH9" s="14">
        <f>XR9</f>
        <v>0</v>
      </c>
      <c r="ZI9" s="14"/>
      <c r="ZJ9" s="14"/>
      <c r="ZK9" s="14"/>
      <c r="ZL9" s="14"/>
      <c r="ZM9" s="14"/>
      <c r="ZN9" s="14"/>
      <c r="ZO9" s="14"/>
      <c r="ZP9" s="14"/>
      <c r="ZQ9" s="252"/>
      <c r="ZR9" s="118"/>
      <c r="ZS9" s="302" t="s">
        <v>387</v>
      </c>
      <c r="ZT9" s="302"/>
      <c r="ZU9" s="118"/>
      <c r="ZV9" s="118"/>
      <c r="ZW9" s="118"/>
      <c r="ZX9" s="118"/>
      <c r="ZY9" s="118"/>
      <c r="ZZ9" s="118"/>
      <c r="AAA9" s="118"/>
      <c r="AAB9" s="118"/>
      <c r="AAC9" s="118"/>
      <c r="AAD9" s="118"/>
      <c r="AAE9" s="118"/>
      <c r="AAF9" s="118"/>
      <c r="AAG9" s="118"/>
      <c r="AAH9" s="118"/>
      <c r="AAI9" s="118"/>
      <c r="AAJ9" s="118"/>
      <c r="AAM9" s="118"/>
      <c r="AAN9" s="118"/>
      <c r="AAO9" s="118"/>
      <c r="AAP9" s="118"/>
      <c r="AAQ9" s="118"/>
      <c r="AAR9" s="118"/>
      <c r="AAS9" s="304" t="s">
        <v>388</v>
      </c>
      <c r="AAT9" s="118"/>
      <c r="AAU9" s="118"/>
      <c r="AAV9" s="118"/>
      <c r="AAW9" s="118"/>
      <c r="AAX9" s="14">
        <f>ZH9</f>
        <v>0</v>
      </c>
      <c r="AAY9" s="14"/>
      <c r="AAZ9" s="14"/>
      <c r="ABA9" s="14"/>
      <c r="ABB9" s="14"/>
      <c r="ABC9" s="14"/>
      <c r="ABD9" s="14"/>
      <c r="ABE9" s="14"/>
      <c r="ABF9" s="14"/>
      <c r="ABG9" s="252"/>
      <c r="ABH9" s="118"/>
      <c r="ABI9" s="302" t="s">
        <v>387</v>
      </c>
      <c r="ABJ9" s="302"/>
      <c r="ABK9" s="118"/>
      <c r="ABL9" s="118"/>
      <c r="ABM9" s="118"/>
      <c r="ABN9" s="118"/>
      <c r="ABO9" s="118"/>
      <c r="ABP9" s="118"/>
      <c r="ABQ9" s="118"/>
      <c r="ABR9" s="118"/>
      <c r="ABS9" s="118"/>
      <c r="ABT9" s="118"/>
      <c r="ABU9" s="118"/>
      <c r="ABV9" s="118"/>
      <c r="ABW9" s="118"/>
      <c r="ABX9" s="118"/>
      <c r="ABY9" s="118"/>
      <c r="ABZ9" s="118"/>
      <c r="ACC9" s="118"/>
      <c r="ACD9" s="118"/>
      <c r="ACE9" s="118"/>
      <c r="ACF9" s="118"/>
      <c r="ACG9" s="118"/>
      <c r="ACH9" s="118"/>
      <c r="ACI9" s="304" t="s">
        <v>388</v>
      </c>
      <c r="ACJ9" s="118"/>
      <c r="ACK9" s="118"/>
      <c r="ACL9" s="118"/>
      <c r="ACM9" s="118"/>
      <c r="ACN9" s="14">
        <f>AAX9</f>
        <v>0</v>
      </c>
      <c r="ACO9" s="14"/>
      <c r="ACP9" s="14"/>
      <c r="ACQ9" s="14"/>
      <c r="ACR9" s="14"/>
      <c r="ACS9" s="14"/>
      <c r="ACT9" s="14"/>
      <c r="ACU9" s="14"/>
      <c r="ACV9" s="14"/>
      <c r="ACW9" s="252"/>
      <c r="ACX9" s="118"/>
      <c r="ACY9" s="302" t="s">
        <v>387</v>
      </c>
      <c r="ACZ9" s="302"/>
      <c r="ADA9" s="118"/>
      <c r="ADB9" s="118"/>
      <c r="ADC9" s="118"/>
      <c r="ADD9" s="118"/>
      <c r="ADE9" s="118"/>
      <c r="ADF9" s="118"/>
      <c r="ADG9" s="118"/>
      <c r="ADH9" s="118"/>
      <c r="ADI9" s="118"/>
      <c r="ADJ9" s="118"/>
      <c r="ADK9" s="118"/>
      <c r="ADL9" s="118"/>
      <c r="ADM9" s="118"/>
      <c r="ADN9" s="118"/>
      <c r="ADO9" s="118"/>
      <c r="ADP9" s="118"/>
      <c r="ADS9" s="118"/>
      <c r="ADT9" s="118"/>
      <c r="ADU9" s="118"/>
      <c r="ADV9" s="118"/>
      <c r="ADW9" s="118"/>
      <c r="ADX9" s="118"/>
      <c r="ADY9" s="304" t="s">
        <v>388</v>
      </c>
      <c r="ADZ9" s="118"/>
      <c r="AEA9" s="118"/>
      <c r="AEB9" s="118"/>
      <c r="AEC9" s="118"/>
      <c r="AED9" s="14">
        <f>ACN9</f>
        <v>0</v>
      </c>
      <c r="AEE9" s="14"/>
      <c r="AEF9" s="14"/>
      <c r="AEG9" s="14"/>
      <c r="AEH9" s="14"/>
      <c r="AEI9" s="14"/>
      <c r="AEJ9" s="14"/>
      <c r="AEK9" s="14"/>
      <c r="AEL9" s="14"/>
      <c r="AEM9" s="252"/>
      <c r="AEN9" s="118"/>
      <c r="AEO9" s="302" t="s">
        <v>387</v>
      </c>
      <c r="AEP9" s="302"/>
      <c r="AEQ9" s="118"/>
      <c r="AER9" s="118"/>
      <c r="AES9" s="118"/>
      <c r="AET9" s="118"/>
      <c r="AEU9" s="118"/>
      <c r="AEV9" s="118"/>
      <c r="AEW9" s="118"/>
      <c r="AEX9" s="118"/>
      <c r="AEY9" s="118"/>
      <c r="AEZ9" s="118"/>
      <c r="AFA9" s="118"/>
      <c r="AFB9" s="118"/>
      <c r="AFC9" s="118"/>
      <c r="AFD9" s="118"/>
      <c r="AFE9" s="118"/>
      <c r="AFF9" s="118"/>
      <c r="AFI9" s="118"/>
      <c r="AFJ9" s="118"/>
      <c r="AFK9" s="118"/>
      <c r="AFL9" s="118"/>
      <c r="AFM9" s="118"/>
      <c r="AFN9" s="118"/>
      <c r="AFO9" s="304" t="s">
        <v>388</v>
      </c>
      <c r="AFP9" s="118"/>
      <c r="AFQ9" s="118"/>
      <c r="AFR9" s="118"/>
      <c r="AFS9" s="118"/>
      <c r="AFT9" s="14">
        <f>AED9</f>
        <v>0</v>
      </c>
      <c r="AFU9" s="14"/>
      <c r="AFV9" s="14"/>
      <c r="AFW9" s="14"/>
      <c r="AFX9" s="14"/>
      <c r="AFY9" s="14"/>
      <c r="AFZ9" s="14"/>
      <c r="AGA9" s="14"/>
      <c r="AGB9" s="14"/>
      <c r="AGC9" s="252"/>
      <c r="AGD9" s="118"/>
      <c r="AGE9" s="302" t="s">
        <v>387</v>
      </c>
      <c r="AGF9" s="302"/>
      <c r="AGG9" s="118"/>
      <c r="AGH9" s="118"/>
      <c r="AGI9" s="118"/>
      <c r="AGJ9" s="118"/>
      <c r="AGK9" s="118"/>
      <c r="AGL9" s="118"/>
      <c r="AGM9" s="118"/>
      <c r="AGN9" s="118"/>
      <c r="AGO9" s="118"/>
      <c r="AGP9" s="118"/>
      <c r="AGQ9" s="118"/>
      <c r="AGR9" s="118"/>
      <c r="AGS9" s="118"/>
      <c r="AGT9" s="118"/>
      <c r="AGU9" s="118"/>
      <c r="AGV9" s="118"/>
      <c r="AGY9" s="118"/>
      <c r="AGZ9" s="118"/>
      <c r="AHA9" s="118"/>
      <c r="AHB9" s="118"/>
      <c r="AHC9" s="118"/>
      <c r="AHD9" s="118"/>
      <c r="AHE9" s="304" t="s">
        <v>388</v>
      </c>
      <c r="AHF9" s="118"/>
      <c r="AHG9" s="118"/>
      <c r="AHH9" s="118"/>
      <c r="AHI9" s="118"/>
      <c r="AHJ9" s="14">
        <f>AFT9</f>
        <v>0</v>
      </c>
      <c r="AHK9" s="14"/>
      <c r="AHL9" s="14"/>
      <c r="AHM9" s="14"/>
      <c r="AHN9" s="14"/>
      <c r="AHO9" s="14"/>
      <c r="AHP9" s="14"/>
      <c r="AHQ9" s="14"/>
      <c r="AHR9" s="14"/>
      <c r="AHS9" s="252"/>
      <c r="AHT9" s="118"/>
      <c r="AHU9" s="302" t="s">
        <v>387</v>
      </c>
      <c r="AHV9" s="302"/>
      <c r="AHW9" s="118"/>
      <c r="AHX9" s="118"/>
      <c r="AHY9" s="118"/>
      <c r="AHZ9" s="118"/>
      <c r="AIA9" s="118"/>
      <c r="AIB9" s="118"/>
      <c r="AIC9" s="118"/>
      <c r="AID9" s="118"/>
      <c r="AIE9" s="118"/>
      <c r="AIF9" s="118"/>
      <c r="AIG9" s="118"/>
      <c r="AIH9" s="118"/>
      <c r="AII9" s="118"/>
      <c r="AIJ9" s="118"/>
      <c r="AIK9" s="118"/>
      <c r="AIL9" s="118"/>
      <c r="AIO9" s="118"/>
      <c r="AIP9" s="118"/>
      <c r="AIQ9" s="118"/>
      <c r="AIR9" s="118"/>
      <c r="AIS9" s="118"/>
      <c r="AIT9" s="118"/>
      <c r="AIU9" s="304" t="s">
        <v>388</v>
      </c>
      <c r="AIV9" s="118"/>
      <c r="AIW9" s="118"/>
      <c r="AIX9" s="118"/>
      <c r="AIY9" s="118"/>
      <c r="AIZ9" s="14">
        <f>AHJ9</f>
        <v>0</v>
      </c>
      <c r="AJA9" s="14"/>
      <c r="AJB9" s="14"/>
      <c r="AJC9" s="14"/>
      <c r="AJD9" s="14"/>
      <c r="AJE9" s="14"/>
      <c r="AJF9" s="14"/>
      <c r="AJG9" s="14"/>
      <c r="AJH9" s="14"/>
      <c r="AJI9" s="252"/>
      <c r="AJJ9" s="118"/>
      <c r="AJK9" s="302" t="s">
        <v>387</v>
      </c>
      <c r="AJL9" s="302"/>
      <c r="AJM9" s="118"/>
      <c r="AJN9" s="118"/>
      <c r="AJO9" s="118"/>
      <c r="AJP9" s="118"/>
      <c r="AJQ9" s="118"/>
      <c r="AJR9" s="118"/>
      <c r="AJS9" s="118"/>
      <c r="AJT9" s="118"/>
      <c r="AJU9" s="118"/>
      <c r="AJV9" s="118"/>
      <c r="AJW9" s="118"/>
      <c r="AJX9" s="118"/>
      <c r="AJY9" s="118"/>
      <c r="AJZ9" s="118"/>
      <c r="AKA9" s="118"/>
      <c r="AKB9" s="118"/>
      <c r="AKE9" s="118"/>
      <c r="AKF9" s="118"/>
      <c r="AKG9" s="118"/>
      <c r="AKH9" s="118"/>
      <c r="AKI9" s="118"/>
      <c r="AKJ9" s="118"/>
      <c r="AKK9" s="304" t="s">
        <v>388</v>
      </c>
      <c r="AKL9" s="118"/>
      <c r="AKM9" s="118"/>
      <c r="AKN9" s="118"/>
      <c r="AKO9" s="118"/>
      <c r="AKP9" s="14">
        <f>AIZ9</f>
        <v>0</v>
      </c>
      <c r="AKQ9" s="14"/>
      <c r="AKR9" s="14"/>
      <c r="AKS9" s="14"/>
      <c r="AKT9" s="14"/>
      <c r="AKU9" s="14"/>
      <c r="AKV9" s="14"/>
      <c r="AKW9" s="14"/>
      <c r="AKX9" s="14"/>
      <c r="AKY9" s="252"/>
      <c r="AKZ9" s="118"/>
      <c r="ALA9" s="302" t="s">
        <v>387</v>
      </c>
      <c r="ALB9" s="302"/>
      <c r="ALC9" s="118"/>
      <c r="ALD9" s="118"/>
      <c r="ALE9" s="118"/>
      <c r="ALF9" s="118"/>
      <c r="ALG9" s="118"/>
      <c r="ALH9" s="118"/>
      <c r="ALI9" s="118"/>
      <c r="ALJ9" s="118"/>
      <c r="ALK9" s="118"/>
      <c r="ALL9" s="118"/>
      <c r="ALM9" s="118"/>
      <c r="ALN9" s="118"/>
      <c r="ALO9" s="118"/>
      <c r="ALP9" s="118"/>
      <c r="ALQ9" s="118"/>
      <c r="ALR9" s="118"/>
      <c r="ALU9" s="118"/>
      <c r="ALV9" s="118"/>
      <c r="ALW9" s="118"/>
      <c r="ALX9" s="118"/>
      <c r="ALY9" s="118"/>
      <c r="ALZ9" s="118"/>
      <c r="AMA9" s="304" t="s">
        <v>388</v>
      </c>
      <c r="AMB9" s="118"/>
      <c r="AMC9" s="118"/>
      <c r="AMD9" s="118"/>
      <c r="AME9" s="118"/>
      <c r="AMF9" s="14">
        <f>AKP9</f>
        <v>0</v>
      </c>
      <c r="AMG9" s="14"/>
      <c r="AMH9" s="14"/>
      <c r="AMI9" s="14"/>
      <c r="AMJ9" s="14"/>
      <c r="AMK9" s="14"/>
      <c r="AML9" s="14"/>
      <c r="AMM9" s="14"/>
      <c r="AMN9" s="14"/>
      <c r="AMO9" s="252"/>
      <c r="AMP9" s="118"/>
      <c r="AMQ9" s="302" t="s">
        <v>387</v>
      </c>
      <c r="AMR9" s="302"/>
      <c r="AMS9" s="118"/>
      <c r="AMT9" s="118"/>
      <c r="AMU9" s="118"/>
      <c r="AMV9" s="118"/>
      <c r="AMW9" s="118"/>
      <c r="AMX9" s="118"/>
      <c r="AMY9" s="118"/>
      <c r="AMZ9" s="118"/>
      <c r="ANA9" s="118"/>
      <c r="ANB9" s="118"/>
      <c r="ANC9" s="118"/>
      <c r="AND9" s="118"/>
      <c r="ANE9" s="118"/>
      <c r="ANF9" s="118"/>
      <c r="ANG9" s="118"/>
      <c r="ANH9" s="118"/>
      <c r="ANK9" s="118"/>
      <c r="ANL9" s="118"/>
      <c r="ANM9" s="118"/>
      <c r="ANN9" s="118"/>
      <c r="ANO9" s="118"/>
      <c r="ANP9" s="118"/>
      <c r="ANQ9" s="304" t="s">
        <v>388</v>
      </c>
      <c r="ANR9" s="118"/>
      <c r="ANS9" s="118"/>
      <c r="ANT9" s="118"/>
      <c r="ANU9" s="118"/>
      <c r="ANV9" s="14">
        <f>AMF9</f>
        <v>0</v>
      </c>
      <c r="ANW9" s="14"/>
      <c r="ANX9" s="14"/>
      <c r="ANY9" s="14"/>
      <c r="ANZ9" s="14"/>
      <c r="AOA9" s="14"/>
      <c r="AOB9" s="14"/>
      <c r="AOC9" s="14"/>
      <c r="AOD9" s="14"/>
      <c r="AOE9" s="252"/>
      <c r="AOF9" s="118"/>
      <c r="AOG9" s="302" t="s">
        <v>387</v>
      </c>
      <c r="AOH9" s="302"/>
      <c r="AOI9" s="118"/>
      <c r="AOJ9" s="118"/>
      <c r="AOK9" s="118"/>
      <c r="AOL9" s="118"/>
      <c r="AOM9" s="118"/>
      <c r="AON9" s="118"/>
      <c r="AOO9" s="118"/>
      <c r="AOP9" s="118"/>
      <c r="AOQ9" s="118"/>
      <c r="AOR9" s="118"/>
      <c r="AOS9" s="118"/>
      <c r="AOT9" s="118"/>
      <c r="AOU9" s="118"/>
      <c r="AOV9" s="118"/>
      <c r="AOW9" s="118"/>
      <c r="AOX9" s="118"/>
      <c r="APA9" s="118"/>
      <c r="APB9" s="118"/>
      <c r="APC9" s="118"/>
      <c r="APD9" s="118"/>
      <c r="APE9" s="118"/>
      <c r="APF9" s="118"/>
      <c r="APG9" s="304" t="s">
        <v>388</v>
      </c>
      <c r="APH9" s="118"/>
      <c r="API9" s="118"/>
      <c r="APJ9" s="118"/>
      <c r="APK9" s="118"/>
      <c r="APL9" s="14">
        <f>ANV9</f>
        <v>0</v>
      </c>
      <c r="APM9" s="14"/>
      <c r="APN9" s="14"/>
      <c r="APO9" s="14"/>
      <c r="APP9" s="14"/>
      <c r="APQ9" s="14"/>
      <c r="APR9" s="14"/>
      <c r="APS9" s="14"/>
      <c r="APT9" s="14"/>
      <c r="APU9" s="252"/>
      <c r="APV9" s="118"/>
      <c r="APW9" s="302" t="s">
        <v>387</v>
      </c>
      <c r="APX9" s="302"/>
      <c r="APY9" s="118"/>
      <c r="APZ9" s="118"/>
      <c r="AQA9" s="118"/>
      <c r="AQB9" s="118"/>
      <c r="AQC9" s="118"/>
      <c r="AQD9" s="118"/>
      <c r="AQE9" s="118"/>
      <c r="AQF9" s="118"/>
      <c r="AQG9" s="118"/>
      <c r="AQH9" s="118"/>
      <c r="AQI9" s="118"/>
      <c r="AQJ9" s="118"/>
      <c r="AQK9" s="118"/>
      <c r="AQL9" s="118"/>
      <c r="AQM9" s="118"/>
      <c r="AQN9" s="118"/>
      <c r="AQQ9" s="118"/>
      <c r="AQR9" s="118"/>
      <c r="AQS9" s="118"/>
      <c r="AQT9" s="118"/>
      <c r="AQU9" s="118"/>
      <c r="AQV9" s="118"/>
      <c r="AQW9" s="304" t="s">
        <v>388</v>
      </c>
      <c r="AQX9" s="118"/>
      <c r="AQY9" s="118"/>
      <c r="AQZ9" s="118"/>
      <c r="ARA9" s="118"/>
      <c r="ARB9" s="14">
        <f>APL9</f>
        <v>0</v>
      </c>
      <c r="ARC9" s="14"/>
      <c r="ARD9" s="14"/>
      <c r="ARE9" s="14"/>
      <c r="ARF9" s="14"/>
      <c r="ARG9" s="14"/>
      <c r="ARH9" s="14"/>
      <c r="ARI9" s="14"/>
      <c r="ARJ9" s="14"/>
      <c r="ARK9" s="252"/>
      <c r="ARL9" s="118"/>
      <c r="ARM9" s="302" t="s">
        <v>387</v>
      </c>
      <c r="ARN9" s="302"/>
      <c r="ARO9" s="118"/>
      <c r="ARP9" s="118"/>
      <c r="ARQ9" s="118"/>
      <c r="ARR9" s="118"/>
      <c r="ARS9" s="118"/>
      <c r="ART9" s="118"/>
      <c r="ARU9" s="118"/>
      <c r="ARV9" s="118"/>
      <c r="ARW9" s="118"/>
      <c r="ARX9" s="118"/>
      <c r="ARY9" s="118"/>
      <c r="ARZ9" s="118"/>
      <c r="ASA9" s="118"/>
      <c r="ASB9" s="118"/>
      <c r="ASC9" s="118"/>
      <c r="ASD9" s="118"/>
      <c r="ASG9" s="118"/>
      <c r="ASH9" s="118"/>
      <c r="ASI9" s="118"/>
      <c r="ASJ9" s="118"/>
      <c r="ASK9" s="118"/>
      <c r="ASL9" s="118"/>
      <c r="ASM9" s="304" t="s">
        <v>388</v>
      </c>
      <c r="ASN9" s="118"/>
      <c r="ASO9" s="118"/>
      <c r="ASP9" s="118"/>
      <c r="ASQ9" s="118"/>
      <c r="ASR9" s="14">
        <f>ARB9</f>
        <v>0</v>
      </c>
      <c r="ASS9" s="14"/>
      <c r="AST9" s="14"/>
      <c r="ASU9" s="14"/>
      <c r="ASV9" s="14"/>
      <c r="ASW9" s="14"/>
      <c r="ASX9" s="14"/>
      <c r="ASY9" s="14"/>
      <c r="ASZ9" s="14"/>
      <c r="ATA9" s="252"/>
      <c r="ATB9" s="118"/>
      <c r="ATC9" s="302" t="s">
        <v>387</v>
      </c>
      <c r="ATD9" s="302"/>
      <c r="ATE9" s="118"/>
      <c r="ATF9" s="118"/>
      <c r="ATG9" s="118"/>
      <c r="ATH9" s="118"/>
      <c r="ATI9" s="118"/>
      <c r="ATJ9" s="118"/>
      <c r="ATK9" s="118"/>
      <c r="ATL9" s="118"/>
      <c r="ATM9" s="118"/>
      <c r="ATN9" s="118"/>
      <c r="ATO9" s="118"/>
      <c r="ATP9" s="118"/>
      <c r="ATQ9" s="118"/>
      <c r="ATR9" s="118"/>
      <c r="ATS9" s="118"/>
      <c r="ATT9" s="118"/>
      <c r="ATW9" s="118"/>
      <c r="ATX9" s="118"/>
      <c r="ATY9" s="118"/>
      <c r="ATZ9" s="118"/>
      <c r="AUA9" s="118"/>
      <c r="AUB9" s="118"/>
      <c r="AUC9" s="304" t="s">
        <v>388</v>
      </c>
      <c r="AUD9" s="118"/>
      <c r="AUE9" s="118"/>
      <c r="AUF9" s="118"/>
      <c r="AUG9" s="118"/>
      <c r="AUH9" s="14">
        <f>ASR9</f>
        <v>0</v>
      </c>
      <c r="AUI9" s="14"/>
      <c r="AUJ9" s="14"/>
      <c r="AUK9" s="14"/>
      <c r="AUL9" s="14"/>
      <c r="AUM9" s="14"/>
      <c r="AUN9" s="14"/>
      <c r="AUO9" s="14"/>
      <c r="AUP9" s="14"/>
      <c r="AUQ9" s="252"/>
      <c r="AUR9" s="118"/>
      <c r="AUS9" s="302" t="s">
        <v>387</v>
      </c>
      <c r="AUT9" s="302"/>
      <c r="AUU9" s="118"/>
      <c r="AUV9" s="118"/>
      <c r="AUW9" s="118"/>
      <c r="AUX9" s="118"/>
      <c r="AUY9" s="118"/>
      <c r="AUZ9" s="118"/>
      <c r="AVA9" s="118"/>
      <c r="AVB9" s="118"/>
      <c r="AVC9" s="118"/>
      <c r="AVD9" s="118"/>
      <c r="AVE9" s="118"/>
      <c r="AVF9" s="118"/>
      <c r="AVG9" s="118"/>
      <c r="AVH9" s="118"/>
      <c r="AVI9" s="118"/>
      <c r="AVJ9" s="118"/>
      <c r="AVM9" s="118"/>
      <c r="AVN9" s="118"/>
      <c r="AVO9" s="118"/>
      <c r="AVP9" s="118"/>
      <c r="AVQ9" s="118"/>
      <c r="AVR9" s="118"/>
      <c r="AVS9" s="304" t="s">
        <v>388</v>
      </c>
      <c r="AVT9" s="118"/>
      <c r="AVU9" s="118"/>
      <c r="AVV9" s="118"/>
      <c r="AVW9" s="118"/>
      <c r="AVX9" s="14">
        <f>AUH9</f>
        <v>0</v>
      </c>
      <c r="AVY9" s="14"/>
      <c r="AVZ9" s="14"/>
      <c r="AWA9" s="14"/>
      <c r="AWB9" s="14"/>
      <c r="AWC9" s="14"/>
      <c r="AWD9" s="14"/>
      <c r="AWE9" s="14"/>
      <c r="AWF9" s="14"/>
      <c r="AWG9" s="252"/>
      <c r="AWH9" s="118"/>
      <c r="AWI9" s="302" t="s">
        <v>387</v>
      </c>
      <c r="AWJ9" s="302"/>
      <c r="AWK9" s="118"/>
      <c r="AWL9" s="118"/>
      <c r="AWM9" s="118"/>
      <c r="AWN9" s="118"/>
      <c r="AWO9" s="118"/>
      <c r="AWP9" s="118"/>
      <c r="AWQ9" s="118"/>
      <c r="AWR9" s="118"/>
      <c r="AWS9" s="118"/>
      <c r="AWT9" s="118"/>
      <c r="AWU9" s="118"/>
      <c r="AWV9" s="118"/>
      <c r="AWW9" s="118"/>
      <c r="AWX9" s="118"/>
      <c r="AWY9" s="118"/>
      <c r="AWZ9" s="118"/>
      <c r="AXC9" s="118"/>
      <c r="AXD9" s="118"/>
      <c r="AXE9" s="118"/>
      <c r="AXF9" s="118"/>
      <c r="AXG9" s="118"/>
      <c r="AXH9" s="118"/>
      <c r="AXI9" s="304" t="s">
        <v>388</v>
      </c>
      <c r="AXJ9" s="118"/>
      <c r="AXK9" s="118"/>
      <c r="AXL9" s="118"/>
      <c r="AXM9" s="118"/>
      <c r="AXN9" s="14">
        <f>AVX9</f>
        <v>0</v>
      </c>
      <c r="AXO9" s="14"/>
      <c r="AXP9" s="14"/>
      <c r="AXQ9" s="14"/>
      <c r="AXR9" s="14"/>
      <c r="AXS9" s="14"/>
      <c r="AXT9" s="14"/>
      <c r="AXU9" s="14"/>
      <c r="AXV9" s="14"/>
      <c r="AXW9" s="252"/>
      <c r="AXX9" s="118"/>
      <c r="AXY9" s="302" t="s">
        <v>387</v>
      </c>
      <c r="AXZ9" s="302"/>
      <c r="AYA9" s="118"/>
      <c r="AYB9" s="118"/>
      <c r="AYC9" s="118"/>
      <c r="AYD9" s="118"/>
      <c r="AYE9" s="118"/>
      <c r="AYF9" s="118"/>
      <c r="AYG9" s="118"/>
      <c r="AYH9" s="118"/>
      <c r="AYI9" s="118"/>
      <c r="AYJ9" s="118"/>
      <c r="AYK9" s="118"/>
      <c r="AYL9" s="118"/>
      <c r="AYM9" s="118"/>
      <c r="AYN9" s="118"/>
      <c r="AYO9" s="118"/>
      <c r="AYP9" s="118"/>
      <c r="AYS9" s="118"/>
      <c r="AYT9" s="118"/>
      <c r="AYU9" s="118"/>
      <c r="AYV9" s="118"/>
      <c r="AYW9" s="118"/>
      <c r="AYX9" s="118"/>
      <c r="AYY9" s="304" t="s">
        <v>388</v>
      </c>
      <c r="AYZ9" s="118"/>
      <c r="AZA9" s="118"/>
      <c r="AZB9" s="118"/>
      <c r="AZC9" s="118"/>
      <c r="AZD9" s="14">
        <f>AXN9</f>
        <v>0</v>
      </c>
      <c r="AZE9" s="14"/>
      <c r="AZF9" s="14"/>
      <c r="AZG9" s="14"/>
      <c r="AZH9" s="14"/>
      <c r="AZI9" s="14"/>
      <c r="AZJ9" s="14"/>
      <c r="AZK9" s="14"/>
      <c r="AZL9" s="14"/>
      <c r="AZM9" s="252"/>
      <c r="AZN9" s="118"/>
      <c r="AZO9" s="302" t="s">
        <v>387</v>
      </c>
      <c r="AZP9" s="302"/>
      <c r="AZQ9" s="118"/>
      <c r="AZR9" s="118"/>
      <c r="AZS9" s="118"/>
      <c r="AZT9" s="118"/>
      <c r="AZU9" s="118"/>
      <c r="AZV9" s="118"/>
      <c r="AZW9" s="118"/>
      <c r="AZX9" s="118"/>
      <c r="AZY9" s="118"/>
      <c r="AZZ9" s="118"/>
      <c r="BAA9" s="118"/>
      <c r="BAB9" s="118"/>
      <c r="BAC9" s="118"/>
      <c r="BAD9" s="118"/>
      <c r="BAE9" s="118"/>
      <c r="BAF9" s="118"/>
      <c r="BAI9" s="118"/>
      <c r="BAJ9" s="118"/>
      <c r="BAK9" s="118"/>
      <c r="BAL9" s="118"/>
      <c r="BAM9" s="118"/>
      <c r="BAN9" s="118"/>
      <c r="BAO9" s="304" t="s">
        <v>388</v>
      </c>
      <c r="BAP9" s="118"/>
      <c r="BAQ9" s="118"/>
      <c r="BAR9" s="118"/>
      <c r="BAS9" s="118"/>
      <c r="BAT9" s="14">
        <f>AZD9</f>
        <v>0</v>
      </c>
      <c r="BAU9" s="14"/>
      <c r="BAV9" s="14"/>
      <c r="BAW9" s="14"/>
      <c r="BAX9" s="14"/>
      <c r="BAY9" s="14"/>
      <c r="BAZ9" s="14"/>
      <c r="BBA9" s="14"/>
      <c r="BBB9" s="14"/>
      <c r="BBC9" s="252"/>
      <c r="BBD9" s="118"/>
      <c r="BBE9" s="302" t="s">
        <v>387</v>
      </c>
      <c r="BBF9" s="302"/>
      <c r="BBG9" s="118"/>
      <c r="BBH9" s="118"/>
      <c r="BBI9" s="118"/>
      <c r="BBJ9" s="118"/>
      <c r="BBK9" s="118"/>
      <c r="BBL9" s="118"/>
      <c r="BBM9" s="118"/>
      <c r="BBN9" s="118"/>
      <c r="BBO9" s="118"/>
      <c r="BBP9" s="118"/>
      <c r="BBQ9" s="118"/>
      <c r="BBR9" s="118"/>
      <c r="BBS9" s="118"/>
      <c r="BBT9" s="118"/>
      <c r="BBU9" s="118"/>
      <c r="BBV9" s="118"/>
      <c r="BBY9" s="118"/>
      <c r="BBZ9" s="118"/>
      <c r="BCA9" s="118"/>
      <c r="BCB9" s="118"/>
      <c r="BCC9" s="118"/>
      <c r="BCD9" s="118"/>
      <c r="BCE9" s="304" t="s">
        <v>388</v>
      </c>
      <c r="BCF9" s="118"/>
      <c r="BCG9" s="118"/>
      <c r="BCH9" s="118"/>
      <c r="BCI9" s="118"/>
      <c r="BCJ9" s="14">
        <f>BAT9</f>
        <v>0</v>
      </c>
      <c r="BCK9" s="14"/>
      <c r="BCL9" s="14"/>
      <c r="BCM9" s="14"/>
      <c r="BCN9" s="14"/>
      <c r="BCO9" s="14"/>
      <c r="BCP9" s="14"/>
      <c r="BCQ9" s="14"/>
      <c r="BCR9" s="14"/>
      <c r="BCS9" s="252"/>
      <c r="BCT9" s="118"/>
      <c r="BCU9" s="302" t="s">
        <v>387</v>
      </c>
      <c r="BCV9" s="302"/>
      <c r="BCW9" s="118"/>
      <c r="BCX9" s="118"/>
      <c r="BCY9" s="118"/>
      <c r="BCZ9" s="118"/>
      <c r="BDA9" s="118"/>
      <c r="BDB9" s="118"/>
      <c r="BDC9" s="118"/>
      <c r="BDD9" s="118"/>
      <c r="BDE9" s="118"/>
      <c r="BDF9" s="118"/>
      <c r="BDG9" s="118"/>
      <c r="BDH9" s="118"/>
      <c r="BDI9" s="118"/>
      <c r="BDJ9" s="118"/>
      <c r="BDK9" s="118"/>
      <c r="BDL9" s="118"/>
      <c r="BDO9" s="118"/>
      <c r="BDP9" s="118"/>
      <c r="BDQ9" s="118"/>
      <c r="BDR9" s="118"/>
      <c r="BDS9" s="118"/>
      <c r="BDT9" s="118"/>
      <c r="BDU9" s="304" t="s">
        <v>388</v>
      </c>
      <c r="BDV9" s="118"/>
      <c r="BDW9" s="118"/>
      <c r="BDX9" s="118"/>
      <c r="BDY9" s="118"/>
      <c r="BDZ9" s="14">
        <f>BCJ9</f>
        <v>0</v>
      </c>
      <c r="BEA9" s="14"/>
      <c r="BEB9" s="14"/>
      <c r="BEC9" s="14"/>
      <c r="BED9" s="14"/>
      <c r="BEE9" s="14"/>
      <c r="BEF9" s="14"/>
      <c r="BEG9" s="14"/>
      <c r="BEH9" s="14"/>
      <c r="BEI9" s="252"/>
      <c r="BEJ9" s="118"/>
      <c r="BEK9" s="302" t="s">
        <v>387</v>
      </c>
      <c r="BEL9" s="302"/>
      <c r="BEM9" s="118"/>
      <c r="BEN9" s="118"/>
      <c r="BEO9" s="118"/>
      <c r="BEP9" s="118"/>
      <c r="BEQ9" s="118"/>
      <c r="BER9" s="118"/>
      <c r="BES9" s="118"/>
      <c r="BET9" s="118"/>
      <c r="BEU9" s="118"/>
      <c r="BEV9" s="118"/>
      <c r="BEW9" s="118"/>
      <c r="BEX9" s="118"/>
      <c r="BEY9" s="118"/>
      <c r="BEZ9" s="118"/>
      <c r="BFA9" s="118"/>
      <c r="BFB9" s="118"/>
      <c r="BFE9" s="118"/>
      <c r="BFF9" s="118"/>
      <c r="BFG9" s="118"/>
      <c r="BFH9" s="118"/>
      <c r="BFI9" s="118"/>
      <c r="BFJ9" s="118"/>
      <c r="BFK9" s="304" t="s">
        <v>388</v>
      </c>
      <c r="BFL9" s="118"/>
      <c r="BFM9" s="118"/>
      <c r="BFN9" s="118"/>
      <c r="BFO9" s="118"/>
      <c r="BFP9" s="14">
        <f>BDZ9</f>
        <v>0</v>
      </c>
      <c r="BFQ9" s="14"/>
      <c r="BFR9" s="14"/>
      <c r="BFS9" s="14"/>
      <c r="BFT9" s="14"/>
      <c r="BFU9" s="14"/>
      <c r="BFV9" s="14"/>
      <c r="BFW9" s="14"/>
      <c r="BFX9" s="14"/>
      <c r="BFY9" s="252"/>
      <c r="BFZ9" s="118"/>
      <c r="BGA9" s="302" t="s">
        <v>387</v>
      </c>
      <c r="BGB9" s="302"/>
      <c r="BGC9" s="118"/>
      <c r="BGD9" s="118"/>
      <c r="BGE9" s="118"/>
      <c r="BGF9" s="118"/>
      <c r="BGG9" s="118"/>
      <c r="BGH9" s="118"/>
      <c r="BGI9" s="118"/>
      <c r="BGJ9" s="118"/>
      <c r="BGK9" s="118"/>
      <c r="BGL9" s="118"/>
      <c r="BGM9" s="118"/>
      <c r="BGN9" s="118"/>
      <c r="BGO9" s="118"/>
      <c r="BGP9" s="118"/>
      <c r="BGQ9" s="118"/>
      <c r="BGR9" s="118"/>
      <c r="BGU9" s="118"/>
      <c r="BGV9" s="118"/>
      <c r="BGW9" s="118"/>
      <c r="BGX9" s="118"/>
      <c r="BGY9" s="118"/>
      <c r="BGZ9" s="118"/>
      <c r="BHA9" s="304" t="s">
        <v>388</v>
      </c>
      <c r="BHB9" s="118"/>
      <c r="BHC9" s="118"/>
      <c r="BHD9" s="118"/>
      <c r="BHE9" s="118"/>
      <c r="BHF9" s="14">
        <f>BFP9</f>
        <v>0</v>
      </c>
      <c r="BHG9" s="14"/>
      <c r="BHH9" s="14"/>
      <c r="BHI9" s="14"/>
      <c r="BHJ9" s="14"/>
      <c r="BHK9" s="14"/>
      <c r="BHL9" s="14"/>
      <c r="BHM9" s="14"/>
      <c r="BHN9" s="14"/>
      <c r="BHO9" s="252"/>
      <c r="BHP9" s="118"/>
      <c r="BHQ9" s="302" t="s">
        <v>387</v>
      </c>
      <c r="BHR9" s="302"/>
      <c r="BHS9" s="118"/>
      <c r="BHT9" s="118"/>
      <c r="BHU9" s="118"/>
      <c r="BHV9" s="118"/>
      <c r="BHW9" s="118"/>
      <c r="BHX9" s="118"/>
      <c r="BHY9" s="118"/>
      <c r="BHZ9" s="118"/>
      <c r="BIA9" s="118"/>
      <c r="BIB9" s="118"/>
      <c r="BIC9" s="118"/>
      <c r="BID9" s="118"/>
      <c r="BIE9" s="118"/>
      <c r="BIF9" s="118"/>
      <c r="BIG9" s="118"/>
      <c r="BIH9" s="118"/>
      <c r="BIK9" s="118"/>
      <c r="BIL9" s="118"/>
      <c r="BIM9" s="118"/>
      <c r="BIN9" s="118"/>
      <c r="BIO9" s="118"/>
      <c r="BIP9" s="118"/>
      <c r="BIQ9" s="304" t="s">
        <v>388</v>
      </c>
      <c r="BIR9" s="118"/>
      <c r="BIS9" s="118"/>
      <c r="BIT9" s="118"/>
      <c r="BIU9" s="118"/>
      <c r="BIV9" s="14">
        <f>BHF9</f>
        <v>0</v>
      </c>
      <c r="BIW9" s="14"/>
      <c r="BIX9" s="14"/>
      <c r="BIY9" s="14"/>
      <c r="BIZ9" s="14"/>
      <c r="BJA9" s="14"/>
      <c r="BJB9" s="14"/>
      <c r="BJC9" s="14"/>
      <c r="BJD9" s="14"/>
      <c r="BJE9" s="252"/>
      <c r="BJF9" s="118"/>
      <c r="BJG9" s="302" t="s">
        <v>387</v>
      </c>
      <c r="BJH9" s="302"/>
      <c r="BJI9" s="118"/>
      <c r="BJJ9" s="118"/>
      <c r="BJK9" s="118"/>
      <c r="BJL9" s="118"/>
      <c r="BJM9" s="118"/>
      <c r="BJN9" s="118"/>
      <c r="BJO9" s="118"/>
      <c r="BJP9" s="118"/>
      <c r="BJQ9" s="118"/>
      <c r="BJR9" s="118"/>
      <c r="BJS9" s="118"/>
      <c r="BJT9" s="118"/>
      <c r="BJU9" s="118"/>
      <c r="BJV9" s="118"/>
      <c r="BJW9" s="118"/>
      <c r="BJX9" s="118"/>
      <c r="BKA9" s="118"/>
      <c r="BKB9" s="118"/>
      <c r="BKC9" s="118"/>
      <c r="BKD9" s="118"/>
      <c r="BKE9" s="118"/>
      <c r="BKF9" s="118"/>
      <c r="BKG9" s="304" t="s">
        <v>388</v>
      </c>
      <c r="BKH9" s="118"/>
      <c r="BKI9" s="118"/>
      <c r="BKJ9" s="118"/>
      <c r="BKK9" s="118"/>
      <c r="BKL9" s="14">
        <f>BIV9</f>
        <v>0</v>
      </c>
      <c r="BKM9" s="14"/>
      <c r="BKN9" s="14"/>
      <c r="BKO9" s="14"/>
      <c r="BKP9" s="14"/>
      <c r="BKQ9" s="14"/>
      <c r="BKR9" s="14"/>
      <c r="BKS9" s="14"/>
      <c r="BKT9" s="14"/>
      <c r="BKU9" s="252"/>
      <c r="BKV9" s="118"/>
      <c r="BKW9" s="302" t="s">
        <v>387</v>
      </c>
      <c r="BKX9" s="302"/>
      <c r="BKY9" s="118"/>
      <c r="BKZ9" s="118"/>
      <c r="BLA9" s="118"/>
      <c r="BLB9" s="118"/>
      <c r="BLC9" s="118"/>
      <c r="BLD9" s="118"/>
      <c r="BLE9" s="118"/>
      <c r="BLF9" s="118"/>
      <c r="BLG9" s="118"/>
      <c r="BLH9" s="118"/>
      <c r="BLI9" s="118"/>
      <c r="BLJ9" s="118"/>
      <c r="BLK9" s="118"/>
      <c r="BLL9" s="118"/>
      <c r="BLM9" s="118"/>
      <c r="BLN9" s="118"/>
      <c r="BLQ9" s="118"/>
      <c r="BLR9" s="118"/>
      <c r="BLS9" s="118"/>
      <c r="BLT9" s="118"/>
      <c r="BLU9" s="118"/>
      <c r="BLV9" s="118"/>
      <c r="BLW9" s="304" t="s">
        <v>388</v>
      </c>
      <c r="BLX9" s="118"/>
      <c r="BLY9" s="118"/>
      <c r="BLZ9" s="118"/>
      <c r="BMA9" s="118"/>
      <c r="BMB9" s="14">
        <f>BKL9</f>
        <v>0</v>
      </c>
      <c r="BMC9" s="14"/>
      <c r="BMD9" s="14"/>
      <c r="BME9" s="14"/>
      <c r="BMF9" s="14"/>
      <c r="BMG9" s="14"/>
      <c r="BMH9" s="14"/>
      <c r="BMI9" s="14"/>
      <c r="BMJ9" s="14"/>
      <c r="BMK9" s="252"/>
      <c r="BML9" s="118"/>
      <c r="BMM9" s="302" t="s">
        <v>387</v>
      </c>
      <c r="BMN9" s="302"/>
      <c r="BMO9" s="118"/>
      <c r="BMP9" s="118"/>
      <c r="BMQ9" s="118"/>
      <c r="BMR9" s="118"/>
      <c r="BMS9" s="118"/>
      <c r="BMT9" s="118"/>
      <c r="BMU9" s="118"/>
      <c r="BMV9" s="118"/>
      <c r="BMW9" s="118"/>
      <c r="BMX9" s="118"/>
      <c r="BMY9" s="118"/>
      <c r="BMZ9" s="118"/>
      <c r="BNA9" s="118"/>
      <c r="BNB9" s="118"/>
      <c r="BNC9" s="118"/>
      <c r="BND9" s="118"/>
      <c r="BNG9" s="118"/>
      <c r="BNH9" s="118"/>
      <c r="BNI9" s="118"/>
      <c r="BNJ9" s="118"/>
      <c r="BNK9" s="118"/>
      <c r="BNL9" s="118"/>
      <c r="BNM9" s="304" t="s">
        <v>388</v>
      </c>
      <c r="BNN9" s="118"/>
      <c r="BNO9" s="118"/>
      <c r="BNP9" s="118"/>
      <c r="BNQ9" s="118"/>
      <c r="BNR9" s="14">
        <f>BMB9</f>
        <v>0</v>
      </c>
      <c r="BNS9" s="14"/>
      <c r="BNT9" s="14"/>
      <c r="BNU9" s="14"/>
      <c r="BNV9" s="14"/>
      <c r="BNW9" s="14"/>
      <c r="BNX9" s="14"/>
      <c r="BNY9" s="14"/>
      <c r="BNZ9" s="14"/>
      <c r="BOA9" s="252"/>
      <c r="BOB9" s="118"/>
      <c r="BOC9" s="302" t="s">
        <v>387</v>
      </c>
      <c r="BOD9" s="302"/>
      <c r="BOE9" s="118"/>
      <c r="BOF9" s="118"/>
      <c r="BOG9" s="118"/>
      <c r="BOH9" s="118"/>
      <c r="BOI9" s="118"/>
      <c r="BOJ9" s="118"/>
      <c r="BOK9" s="118"/>
      <c r="BOL9" s="118"/>
      <c r="BOM9" s="118"/>
      <c r="BON9" s="118"/>
      <c r="BOO9" s="118"/>
      <c r="BOP9" s="118"/>
      <c r="BOQ9" s="118"/>
      <c r="BOR9" s="118"/>
      <c r="BOS9" s="118"/>
      <c r="BOT9" s="118"/>
      <c r="BOW9" s="118"/>
      <c r="BOX9" s="118"/>
      <c r="BOY9" s="118"/>
      <c r="BOZ9" s="118"/>
      <c r="BPA9" s="118"/>
      <c r="BPB9" s="118"/>
      <c r="BPC9" s="304" t="s">
        <v>388</v>
      </c>
      <c r="BPD9" s="118"/>
      <c r="BPE9" s="118"/>
      <c r="BPF9" s="118"/>
      <c r="BPG9" s="118"/>
      <c r="BPH9" s="14">
        <f>BNR9</f>
        <v>0</v>
      </c>
      <c r="BPI9" s="14"/>
      <c r="BPJ9" s="14"/>
      <c r="BPK9" s="14"/>
      <c r="BPL9" s="14"/>
      <c r="BPM9" s="14"/>
      <c r="BPN9" s="14"/>
      <c r="BPO9" s="14"/>
      <c r="BPP9" s="14"/>
      <c r="BPQ9" s="252"/>
      <c r="BPR9" s="118"/>
      <c r="BPS9" s="302" t="s">
        <v>387</v>
      </c>
      <c r="BPT9" s="302"/>
      <c r="BPU9" s="118"/>
      <c r="BPV9" s="118"/>
      <c r="BPW9" s="118"/>
      <c r="BPX9" s="118"/>
      <c r="BPY9" s="118"/>
      <c r="BPZ9" s="118"/>
      <c r="BQA9" s="118"/>
      <c r="BQB9" s="118"/>
      <c r="BQC9" s="118"/>
      <c r="BQD9" s="118"/>
      <c r="BQE9" s="118"/>
      <c r="BQF9" s="118"/>
      <c r="BQG9" s="118"/>
      <c r="BQH9" s="118"/>
      <c r="BQI9" s="118"/>
      <c r="BQJ9" s="118"/>
      <c r="BQM9" s="118"/>
      <c r="BQN9" s="118"/>
      <c r="BQO9" s="118"/>
      <c r="BQP9" s="118"/>
      <c r="BQQ9" s="118"/>
      <c r="BQR9" s="118"/>
      <c r="BQS9" s="304" t="s">
        <v>388</v>
      </c>
      <c r="BQT9" s="118"/>
      <c r="BQU9" s="118"/>
      <c r="BQV9" s="118"/>
      <c r="BQW9" s="118"/>
      <c r="BQX9" s="14">
        <f>BPH9</f>
        <v>0</v>
      </c>
      <c r="BQY9" s="14"/>
      <c r="BQZ9" s="14"/>
      <c r="BRA9" s="14"/>
      <c r="BRB9" s="14"/>
      <c r="BRC9" s="14"/>
      <c r="BRD9" s="14"/>
      <c r="BRE9" s="14"/>
      <c r="BRF9" s="14"/>
      <c r="BRG9" s="252"/>
      <c r="BRH9" s="118"/>
      <c r="BRI9" s="302" t="s">
        <v>387</v>
      </c>
      <c r="BRJ9" s="302"/>
      <c r="BRK9" s="118"/>
      <c r="BRL9" s="118"/>
      <c r="BRM9" s="118"/>
      <c r="BRN9" s="118"/>
      <c r="BRO9" s="118"/>
      <c r="BRP9" s="118"/>
      <c r="BRQ9" s="118"/>
      <c r="BRR9" s="118"/>
      <c r="BRS9" s="118"/>
      <c r="BRT9" s="118"/>
      <c r="BRU9" s="118"/>
      <c r="BRV9" s="118"/>
      <c r="BRW9" s="118"/>
      <c r="BRX9" s="118"/>
      <c r="BRY9" s="118"/>
      <c r="BRZ9" s="118"/>
      <c r="BSC9" s="118"/>
      <c r="BSD9" s="118"/>
      <c r="BSE9" s="118"/>
      <c r="BSF9" s="118"/>
      <c r="BSG9" s="118"/>
      <c r="BSH9" s="118"/>
      <c r="BSI9" s="304" t="s">
        <v>388</v>
      </c>
      <c r="BSJ9" s="118"/>
      <c r="BSK9" s="118"/>
      <c r="BSL9" s="118"/>
      <c r="BSM9" s="118"/>
      <c r="BSN9" s="14">
        <f>BQX9</f>
        <v>0</v>
      </c>
      <c r="BSO9" s="14"/>
      <c r="BSP9" s="14"/>
      <c r="BSQ9" s="14"/>
      <c r="BSR9" s="14"/>
      <c r="BSS9" s="14"/>
      <c r="BST9" s="14"/>
      <c r="BSU9" s="14"/>
      <c r="BSV9" s="14"/>
      <c r="BSW9" s="252"/>
      <c r="BSX9" s="118"/>
      <c r="BSY9" s="302" t="s">
        <v>387</v>
      </c>
      <c r="BSZ9" s="302"/>
      <c r="BTA9" s="118"/>
      <c r="BTB9" s="118"/>
      <c r="BTC9" s="118"/>
      <c r="BTD9" s="118"/>
      <c r="BTE9" s="118"/>
      <c r="BTF9" s="118"/>
      <c r="BTG9" s="118"/>
      <c r="BTH9" s="118"/>
      <c r="BTI9" s="118"/>
      <c r="BTJ9" s="118"/>
      <c r="BTK9" s="118"/>
      <c r="BTL9" s="118"/>
      <c r="BTM9" s="118"/>
      <c r="BTN9" s="118"/>
      <c r="BTO9" s="118"/>
      <c r="BTP9" s="118"/>
      <c r="BTS9" s="118"/>
      <c r="BTT9" s="118"/>
      <c r="BTU9" s="118"/>
      <c r="BTV9" s="118"/>
      <c r="BTW9" s="118"/>
      <c r="BTX9" s="118"/>
      <c r="BTY9" s="304" t="s">
        <v>388</v>
      </c>
      <c r="BTZ9" s="118"/>
      <c r="BUA9" s="118"/>
      <c r="BUB9" s="118"/>
      <c r="BUC9" s="118"/>
      <c r="BUD9" s="14">
        <f>BSN9</f>
        <v>0</v>
      </c>
      <c r="BUE9" s="14"/>
      <c r="BUF9" s="14"/>
      <c r="BUG9" s="14"/>
      <c r="BUH9" s="14"/>
      <c r="BUI9" s="14"/>
      <c r="BUJ9" s="14"/>
      <c r="BUK9" s="14"/>
      <c r="BUL9" s="14"/>
      <c r="BUM9" s="252"/>
      <c r="BUN9" s="118"/>
      <c r="BUO9" s="302" t="s">
        <v>387</v>
      </c>
      <c r="BUP9" s="302"/>
      <c r="BUQ9" s="118"/>
      <c r="BUR9" s="118"/>
      <c r="BUS9" s="118"/>
      <c r="BUT9" s="118"/>
      <c r="BUU9" s="118"/>
      <c r="BUV9" s="118"/>
      <c r="BUW9" s="118"/>
      <c r="BUX9" s="118"/>
      <c r="BUY9" s="118"/>
      <c r="BUZ9" s="118"/>
      <c r="BVA9" s="118"/>
      <c r="BVB9" s="118"/>
      <c r="BVC9" s="118"/>
      <c r="BVD9" s="118"/>
      <c r="BVE9" s="118"/>
      <c r="BVF9" s="118"/>
      <c r="BVI9" s="118"/>
      <c r="BVJ9" s="118"/>
      <c r="BVK9" s="118"/>
      <c r="BVL9" s="118"/>
      <c r="BVM9" s="118"/>
      <c r="BVN9" s="118"/>
      <c r="BVO9" s="304" t="s">
        <v>388</v>
      </c>
      <c r="BVP9" s="118"/>
      <c r="BVQ9" s="118"/>
      <c r="BVR9" s="118"/>
      <c r="BVS9" s="118"/>
      <c r="BVT9" s="14">
        <f>BUD9</f>
        <v>0</v>
      </c>
      <c r="BVU9" s="14"/>
      <c r="BVV9" s="14"/>
      <c r="BVW9" s="14"/>
      <c r="BVX9" s="14"/>
      <c r="BVY9" s="14"/>
      <c r="BVZ9" s="14"/>
      <c r="BWA9" s="14"/>
      <c r="BWB9" s="14"/>
      <c r="BWC9" s="252"/>
      <c r="BWD9" s="118"/>
      <c r="BWE9" s="302" t="s">
        <v>387</v>
      </c>
      <c r="BWF9" s="302"/>
      <c r="BWG9" s="118"/>
      <c r="BWH9" s="118"/>
      <c r="BWI9" s="118"/>
      <c r="BWJ9" s="118"/>
      <c r="BWK9" s="118"/>
      <c r="BWL9" s="118"/>
      <c r="BWM9" s="118"/>
      <c r="BWN9" s="118"/>
      <c r="BWO9" s="118"/>
      <c r="BWP9" s="118"/>
      <c r="BWQ9" s="118"/>
      <c r="BWR9" s="118"/>
      <c r="BWS9" s="118"/>
      <c r="BWT9" s="118"/>
      <c r="BWU9" s="118"/>
      <c r="BWV9" s="118"/>
      <c r="BWY9" s="118"/>
      <c r="BWZ9" s="118"/>
      <c r="BXA9" s="118"/>
      <c r="BXB9" s="118"/>
      <c r="BXC9" s="118"/>
      <c r="BXD9" s="118"/>
      <c r="BXE9" s="304" t="s">
        <v>388</v>
      </c>
      <c r="BXF9" s="118"/>
      <c r="BXG9" s="118"/>
      <c r="BXH9" s="118"/>
      <c r="BXI9" s="118"/>
      <c r="BXJ9" s="14">
        <f>BVT9</f>
        <v>0</v>
      </c>
      <c r="BXK9" s="14"/>
      <c r="BXL9" s="14"/>
      <c r="BXM9" s="14"/>
      <c r="BXN9" s="14"/>
      <c r="BXO9" s="14"/>
      <c r="BXP9" s="14"/>
      <c r="BXQ9" s="14"/>
      <c r="BXR9" s="14"/>
      <c r="BXS9" s="252"/>
      <c r="BXT9" s="118"/>
      <c r="BXU9" s="302" t="s">
        <v>387</v>
      </c>
      <c r="BXV9" s="302"/>
      <c r="BXW9" s="118"/>
      <c r="BXX9" s="118"/>
      <c r="BXY9" s="118"/>
      <c r="BXZ9" s="118"/>
      <c r="BYA9" s="118"/>
      <c r="BYB9" s="118"/>
      <c r="BYC9" s="118"/>
      <c r="BYD9" s="118"/>
      <c r="BYE9" s="118"/>
      <c r="BYF9" s="118"/>
      <c r="BYG9" s="118"/>
      <c r="BYH9" s="118"/>
      <c r="BYI9" s="118"/>
      <c r="BYJ9" s="118"/>
      <c r="BYK9" s="118"/>
      <c r="BYL9" s="118"/>
      <c r="BYO9" s="118"/>
      <c r="BYP9" s="118"/>
      <c r="BYQ9" s="118"/>
      <c r="BYR9" s="118"/>
      <c r="BYS9" s="118"/>
      <c r="BYT9" s="118"/>
      <c r="BYU9" s="304" t="s">
        <v>388</v>
      </c>
      <c r="BYV9" s="118"/>
      <c r="BYW9" s="118"/>
      <c r="BYX9" s="118"/>
      <c r="BYY9" s="118"/>
      <c r="BYZ9" s="14">
        <f>BXJ9</f>
        <v>0</v>
      </c>
      <c r="BZA9" s="14"/>
      <c r="BZB9" s="14"/>
      <c r="BZC9" s="14"/>
      <c r="BZD9" s="14"/>
      <c r="BZE9" s="14"/>
      <c r="BZF9" s="14"/>
      <c r="BZG9" s="14"/>
      <c r="BZH9" s="14"/>
      <c r="BZI9" s="252"/>
      <c r="BZJ9" s="118"/>
      <c r="BZK9" s="302" t="s">
        <v>387</v>
      </c>
      <c r="BZL9" s="302"/>
      <c r="BZM9" s="118"/>
      <c r="BZN9" s="118"/>
      <c r="BZO9" s="118"/>
      <c r="BZP9" s="118"/>
      <c r="BZQ9" s="118"/>
      <c r="BZR9" s="118"/>
      <c r="BZS9" s="118"/>
      <c r="BZT9" s="118"/>
      <c r="BZU9" s="118"/>
      <c r="BZV9" s="118"/>
      <c r="BZW9" s="118"/>
      <c r="BZX9" s="118"/>
      <c r="BZY9" s="118"/>
      <c r="BZZ9" s="118"/>
      <c r="CAA9" s="118"/>
      <c r="CAB9" s="118"/>
      <c r="CAE9" s="118"/>
      <c r="CAF9" s="118"/>
      <c r="CAG9" s="118"/>
      <c r="CAH9" s="118"/>
      <c r="CAI9" s="118"/>
      <c r="CAJ9" s="118"/>
      <c r="CAK9" s="304" t="s">
        <v>388</v>
      </c>
      <c r="CAL9" s="118"/>
      <c r="CAM9" s="118"/>
      <c r="CAN9" s="118"/>
      <c r="CAO9" s="118"/>
      <c r="CAP9" s="14">
        <f>BYZ9</f>
        <v>0</v>
      </c>
      <c r="CAQ9" s="14"/>
      <c r="CAR9" s="14"/>
      <c r="CAS9" s="14"/>
      <c r="CAT9" s="14"/>
      <c r="CAU9" s="14"/>
      <c r="CAV9" s="14"/>
      <c r="CAW9" s="14"/>
      <c r="CAX9" s="14"/>
      <c r="CAY9" s="252"/>
      <c r="CAZ9" s="118"/>
      <c r="CBA9" s="302" t="s">
        <v>387</v>
      </c>
      <c r="CBB9" s="302"/>
      <c r="CBC9" s="118"/>
      <c r="CBD9" s="118"/>
      <c r="CBE9" s="118"/>
      <c r="CBF9" s="118"/>
      <c r="CBG9" s="118"/>
      <c r="CBH9" s="118"/>
      <c r="CBI9" s="118"/>
      <c r="CBJ9" s="118"/>
      <c r="CBK9" s="118"/>
      <c r="CBL9" s="118"/>
      <c r="CBM9" s="118"/>
      <c r="CBN9" s="118"/>
      <c r="CBO9" s="118"/>
      <c r="CBP9" s="118"/>
      <c r="CBQ9" s="118"/>
      <c r="CBR9" s="118"/>
      <c r="CBU9" s="118"/>
      <c r="CBV9" s="118"/>
      <c r="CBW9" s="118"/>
      <c r="CBX9" s="118"/>
      <c r="CBY9" s="118"/>
      <c r="CBZ9" s="118"/>
      <c r="CCA9" s="304" t="s">
        <v>388</v>
      </c>
      <c r="CCB9" s="118"/>
      <c r="CCC9" s="118"/>
      <c r="CCD9" s="118"/>
      <c r="CCE9" s="118"/>
      <c r="CCF9" s="14">
        <f>CAP9</f>
        <v>0</v>
      </c>
      <c r="CCG9" s="14"/>
      <c r="CCH9" s="14"/>
      <c r="CCI9" s="14"/>
      <c r="CCJ9" s="14"/>
      <c r="CCK9" s="14"/>
      <c r="CCL9" s="14"/>
      <c r="CCM9" s="14"/>
      <c r="CCN9" s="14"/>
      <c r="CCO9" s="252"/>
      <c r="CCP9" s="118"/>
      <c r="CCQ9" s="302" t="s">
        <v>387</v>
      </c>
      <c r="CCR9" s="302"/>
      <c r="CCS9" s="118"/>
      <c r="CCT9" s="118"/>
      <c r="CCU9" s="118"/>
      <c r="CCV9" s="118"/>
      <c r="CCW9" s="118"/>
      <c r="CCX9" s="118"/>
      <c r="CCY9" s="118"/>
      <c r="CCZ9" s="118"/>
      <c r="CDA9" s="118"/>
      <c r="CDB9" s="118"/>
      <c r="CDC9" s="118"/>
      <c r="CDD9" s="118"/>
      <c r="CDE9" s="118"/>
      <c r="CDF9" s="118"/>
      <c r="CDG9" s="118"/>
      <c r="CDH9" s="118"/>
      <c r="CDK9" s="118"/>
      <c r="CDL9" s="118"/>
      <c r="CDM9" s="118"/>
      <c r="CDN9" s="118"/>
      <c r="CDO9" s="118"/>
      <c r="CDP9" s="118"/>
      <c r="CDQ9" s="304" t="s">
        <v>388</v>
      </c>
      <c r="CDR9" s="118"/>
      <c r="CDS9" s="118"/>
      <c r="CDT9" s="118"/>
      <c r="CDU9" s="118"/>
      <c r="CDV9" s="14">
        <f>CCF9</f>
        <v>0</v>
      </c>
      <c r="CDW9" s="14"/>
      <c r="CDX9" s="14"/>
      <c r="CDY9" s="14"/>
      <c r="CDZ9" s="14"/>
      <c r="CEA9" s="14"/>
      <c r="CEB9" s="14"/>
      <c r="CEC9" s="14"/>
      <c r="CED9" s="14"/>
      <c r="CEE9" s="252"/>
      <c r="CEF9" s="118"/>
      <c r="CEG9" s="302" t="s">
        <v>387</v>
      </c>
      <c r="CEH9" s="302"/>
      <c r="CEI9" s="118"/>
      <c r="CEJ9" s="118"/>
      <c r="CEK9" s="118"/>
      <c r="CEL9" s="118"/>
      <c r="CEM9" s="118"/>
      <c r="CEN9" s="118"/>
      <c r="CEO9" s="118"/>
      <c r="CEP9" s="118"/>
      <c r="CEQ9" s="118"/>
      <c r="CER9" s="118"/>
      <c r="CES9" s="118"/>
      <c r="CET9" s="118"/>
      <c r="CEU9" s="118"/>
      <c r="CEV9" s="118"/>
      <c r="CEW9" s="118"/>
      <c r="CEX9" s="118"/>
      <c r="CFA9" s="118"/>
      <c r="CFB9" s="118"/>
      <c r="CFC9" s="118"/>
      <c r="CFD9" s="118"/>
      <c r="CFE9" s="118"/>
      <c r="CFF9" s="118"/>
      <c r="CFG9" s="304" t="s">
        <v>388</v>
      </c>
      <c r="CFH9" s="118"/>
      <c r="CFI9" s="118"/>
      <c r="CFJ9" s="118"/>
      <c r="CFK9" s="118"/>
      <c r="CFL9" s="14">
        <f>CDV9</f>
        <v>0</v>
      </c>
      <c r="CFM9" s="14"/>
      <c r="CFN9" s="14"/>
      <c r="CFO9" s="14"/>
      <c r="CFP9" s="14"/>
      <c r="CFQ9" s="14"/>
      <c r="CFR9" s="14"/>
      <c r="CFS9" s="14"/>
      <c r="CFT9" s="14"/>
      <c r="CFU9" s="252"/>
      <c r="CFV9" s="118"/>
      <c r="CFW9" s="302" t="s">
        <v>387</v>
      </c>
      <c r="CFX9" s="302"/>
      <c r="CFY9" s="118"/>
      <c r="CFZ9" s="118"/>
      <c r="CGA9" s="118"/>
      <c r="CGB9" s="118"/>
      <c r="CGC9" s="118"/>
      <c r="CGD9" s="118"/>
      <c r="CGE9" s="118"/>
      <c r="CGF9" s="118"/>
      <c r="CGG9" s="118"/>
      <c r="CGH9" s="118"/>
      <c r="CGI9" s="118"/>
      <c r="CGJ9" s="118"/>
      <c r="CGK9" s="118"/>
      <c r="CGL9" s="118"/>
      <c r="CGM9" s="118"/>
      <c r="CGN9" s="118"/>
      <c r="CGQ9" s="118"/>
      <c r="CGR9" s="118"/>
      <c r="CGS9" s="118"/>
      <c r="CGT9" s="118"/>
      <c r="CGU9" s="118"/>
      <c r="CGV9" s="118"/>
      <c r="CGW9" s="304" t="s">
        <v>388</v>
      </c>
      <c r="CGX9" s="118"/>
      <c r="CGY9" s="118"/>
      <c r="CGZ9" s="118"/>
      <c r="CHA9" s="118"/>
      <c r="CHB9" s="14">
        <f>CFL9</f>
        <v>0</v>
      </c>
      <c r="CHC9" s="14"/>
      <c r="CHD9" s="14"/>
      <c r="CHE9" s="14"/>
      <c r="CHF9" s="14"/>
      <c r="CHG9" s="14"/>
      <c r="CHH9" s="14"/>
      <c r="CHI9" s="14"/>
      <c r="CHJ9" s="14"/>
      <c r="CHK9" s="252"/>
      <c r="CHL9" s="118"/>
      <c r="CHM9" s="302" t="s">
        <v>387</v>
      </c>
      <c r="CHN9" s="302"/>
      <c r="CHO9" s="118"/>
      <c r="CHP9" s="118"/>
      <c r="CHQ9" s="118"/>
      <c r="CHR9" s="118"/>
      <c r="CHS9" s="118"/>
      <c r="CHT9" s="118"/>
      <c r="CHU9" s="118"/>
      <c r="CHV9" s="118"/>
      <c r="CHW9" s="118"/>
      <c r="CHX9" s="118"/>
      <c r="CHY9" s="118"/>
      <c r="CHZ9" s="118"/>
      <c r="CIA9" s="118"/>
      <c r="CIB9" s="118"/>
      <c r="CIC9" s="118"/>
      <c r="CID9" s="118"/>
      <c r="CIG9" s="118"/>
      <c r="CIH9" s="118"/>
      <c r="CII9" s="118"/>
      <c r="CIJ9" s="118"/>
      <c r="CIK9" s="118"/>
      <c r="CIL9" s="118"/>
      <c r="CIM9" s="304" t="s">
        <v>388</v>
      </c>
      <c r="CIN9" s="118"/>
      <c r="CIO9" s="118"/>
      <c r="CIP9" s="118"/>
      <c r="CIQ9" s="118"/>
      <c r="CIR9" s="14">
        <f>CHB9</f>
        <v>0</v>
      </c>
      <c r="CIS9" s="14"/>
      <c r="CIT9" s="14"/>
      <c r="CIU9" s="14"/>
      <c r="CIV9" s="14"/>
      <c r="CIW9" s="14"/>
      <c r="CIX9" s="14"/>
      <c r="CIY9" s="14"/>
      <c r="CIZ9" s="14"/>
      <c r="CJA9" s="252"/>
      <c r="CJB9" s="118"/>
      <c r="CJC9" s="302" t="s">
        <v>387</v>
      </c>
      <c r="CJD9" s="302"/>
      <c r="CJE9" s="118"/>
      <c r="CJF9" s="118"/>
      <c r="CJG9" s="118"/>
      <c r="CJH9" s="118"/>
      <c r="CJI9" s="118"/>
      <c r="CJJ9" s="118"/>
      <c r="CJK9" s="118"/>
      <c r="CJL9" s="118"/>
      <c r="CJM9" s="118"/>
      <c r="CJN9" s="118"/>
      <c r="CJO9" s="118"/>
      <c r="CJP9" s="118"/>
      <c r="CJQ9" s="118"/>
      <c r="CJR9" s="118"/>
      <c r="CJS9" s="118"/>
      <c r="CJT9" s="118"/>
      <c r="CJW9" s="118"/>
      <c r="CJX9" s="118"/>
      <c r="CJY9" s="118"/>
      <c r="CJZ9" s="118"/>
      <c r="CKA9" s="118"/>
      <c r="CKB9" s="118"/>
      <c r="CKC9" s="304" t="s">
        <v>388</v>
      </c>
      <c r="CKD9" s="118"/>
      <c r="CKE9" s="118"/>
      <c r="CKF9" s="118"/>
      <c r="CKG9" s="118"/>
      <c r="CKH9" s="14">
        <f>CIR9</f>
        <v>0</v>
      </c>
      <c r="CKI9" s="14"/>
      <c r="CKJ9" s="14"/>
      <c r="CKK9" s="14"/>
      <c r="CKL9" s="14"/>
      <c r="CKM9" s="14"/>
      <c r="CKN9" s="14"/>
      <c r="CKO9" s="14"/>
      <c r="CKP9" s="14"/>
      <c r="CKQ9" s="252"/>
      <c r="CKR9" s="118"/>
      <c r="CKS9" s="302" t="s">
        <v>387</v>
      </c>
      <c r="CKT9" s="302"/>
      <c r="CKU9" s="118"/>
      <c r="CKV9" s="118"/>
      <c r="CKW9" s="118"/>
      <c r="CKX9" s="118"/>
      <c r="CKY9" s="118"/>
      <c r="CKZ9" s="118"/>
      <c r="CLA9" s="118"/>
      <c r="CLB9" s="118"/>
      <c r="CLC9" s="118"/>
      <c r="CLD9" s="118"/>
      <c r="CLE9" s="118"/>
      <c r="CLF9" s="118"/>
      <c r="CLG9" s="118"/>
      <c r="CLH9" s="118"/>
      <c r="CLI9" s="118"/>
      <c r="CLJ9" s="118"/>
      <c r="CLM9" s="118"/>
      <c r="CLN9" s="118"/>
      <c r="CLO9" s="118"/>
      <c r="CLP9" s="118"/>
      <c r="CLQ9" s="118"/>
      <c r="CLR9" s="118"/>
      <c r="CLS9" s="304" t="s">
        <v>388</v>
      </c>
      <c r="CLT9" s="118"/>
      <c r="CLU9" s="118"/>
      <c r="CLV9" s="118"/>
      <c r="CLW9" s="118"/>
      <c r="CLX9" s="14">
        <f>CKH9</f>
        <v>0</v>
      </c>
      <c r="CLY9" s="14"/>
      <c r="CLZ9" s="14"/>
      <c r="CMA9" s="14"/>
      <c r="CMB9" s="14"/>
      <c r="CMC9" s="14"/>
      <c r="CMD9" s="14"/>
      <c r="CME9" s="14"/>
      <c r="CMF9" s="14"/>
      <c r="CMG9" s="252"/>
      <c r="CMH9" s="118"/>
      <c r="CMI9" s="302" t="s">
        <v>387</v>
      </c>
      <c r="CMJ9" s="302"/>
      <c r="CMK9" s="118"/>
      <c r="CML9" s="118"/>
      <c r="CMM9" s="118"/>
      <c r="CMN9" s="118"/>
      <c r="CMO9" s="118"/>
      <c r="CMP9" s="118"/>
      <c r="CMQ9" s="118"/>
      <c r="CMR9" s="118"/>
      <c r="CMS9" s="118"/>
      <c r="CMT9" s="118"/>
      <c r="CMU9" s="118"/>
      <c r="CMV9" s="118"/>
      <c r="CMW9" s="118"/>
      <c r="CMX9" s="118"/>
      <c r="CMY9" s="118"/>
      <c r="CMZ9" s="118"/>
      <c r="CNC9" s="118"/>
      <c r="CND9" s="118"/>
      <c r="CNE9" s="118"/>
      <c r="CNF9" s="118"/>
      <c r="CNG9" s="118"/>
      <c r="CNH9" s="118"/>
      <c r="CNI9" s="304" t="s">
        <v>388</v>
      </c>
      <c r="CNJ9" s="118"/>
      <c r="CNK9" s="118"/>
      <c r="CNL9" s="118"/>
      <c r="CNM9" s="118"/>
      <c r="CNN9" s="14">
        <f>CLX9</f>
        <v>0</v>
      </c>
      <c r="CNO9" s="14"/>
      <c r="CNP9" s="14"/>
      <c r="CNQ9" s="14"/>
      <c r="CNR9" s="14"/>
      <c r="CNS9" s="14"/>
      <c r="CNT9" s="14"/>
      <c r="CNU9" s="14"/>
      <c r="CNV9" s="14"/>
      <c r="CNW9" s="252"/>
      <c r="CNX9" s="118"/>
      <c r="CNY9" s="302" t="s">
        <v>387</v>
      </c>
      <c r="CNZ9" s="302"/>
      <c r="COA9" s="118"/>
      <c r="COB9" s="118"/>
      <c r="COC9" s="118"/>
      <c r="COD9" s="118"/>
      <c r="COE9" s="118"/>
      <c r="COF9" s="118"/>
      <c r="COG9" s="118"/>
      <c r="COH9" s="118"/>
      <c r="COI9" s="118"/>
      <c r="COJ9" s="118"/>
      <c r="COK9" s="118"/>
      <c r="COL9" s="118"/>
      <c r="COM9" s="118"/>
      <c r="CON9" s="118"/>
      <c r="COO9" s="118"/>
      <c r="COP9" s="118"/>
      <c r="COS9" s="118"/>
      <c r="COT9" s="118"/>
      <c r="COU9" s="118"/>
      <c r="COV9" s="118"/>
      <c r="COW9" s="118"/>
      <c r="COX9" s="118"/>
      <c r="COY9" s="304" t="s">
        <v>388</v>
      </c>
      <c r="COZ9" s="118"/>
      <c r="CPA9" s="118"/>
      <c r="CPB9" s="118"/>
      <c r="CPC9" s="118"/>
      <c r="CPD9" s="14">
        <f>CNN9</f>
        <v>0</v>
      </c>
      <c r="CPE9" s="14"/>
      <c r="CPF9" s="14"/>
      <c r="CPG9" s="14"/>
      <c r="CPH9" s="14"/>
      <c r="CPI9" s="14"/>
      <c r="CPJ9" s="14"/>
      <c r="CPK9" s="14"/>
      <c r="CPL9" s="14"/>
      <c r="CPM9" s="252"/>
      <c r="CPN9" s="118"/>
      <c r="CPO9" s="302" t="s">
        <v>387</v>
      </c>
      <c r="CPP9" s="302"/>
      <c r="CPQ9" s="118"/>
      <c r="CPR9" s="118"/>
      <c r="CPS9" s="118"/>
      <c r="CPT9" s="118"/>
      <c r="CPU9" s="118"/>
      <c r="CPV9" s="118"/>
      <c r="CPW9" s="118"/>
      <c r="CPX9" s="118"/>
      <c r="CPY9" s="118"/>
      <c r="CPZ9" s="118"/>
      <c r="CQA9" s="118"/>
      <c r="CQB9" s="118"/>
      <c r="CQC9" s="118"/>
      <c r="CQD9" s="118"/>
      <c r="CQE9" s="118"/>
      <c r="CQF9" s="118"/>
      <c r="CQI9" s="118"/>
      <c r="CQJ9" s="118"/>
      <c r="CQK9" s="118"/>
      <c r="CQL9" s="118"/>
      <c r="CQM9" s="118"/>
      <c r="CQN9" s="118"/>
      <c r="CQO9" s="304" t="s">
        <v>388</v>
      </c>
      <c r="CQP9" s="118"/>
      <c r="CQQ9" s="118"/>
      <c r="CQR9" s="118"/>
      <c r="CQS9" s="118"/>
      <c r="CQT9" s="14">
        <f>CPD9</f>
        <v>0</v>
      </c>
      <c r="CQU9" s="14"/>
      <c r="CQV9" s="14"/>
      <c r="CQW9" s="14"/>
      <c r="CQX9" s="14"/>
      <c r="CQY9" s="14"/>
      <c r="CQZ9" s="14"/>
      <c r="CRA9" s="14"/>
      <c r="CRB9" s="14"/>
      <c r="CRC9" s="252"/>
      <c r="CRD9" s="118"/>
      <c r="CRE9" s="302" t="s">
        <v>387</v>
      </c>
      <c r="CRF9" s="302"/>
      <c r="CRG9" s="118"/>
      <c r="CRH9" s="118"/>
      <c r="CRI9" s="118"/>
      <c r="CRJ9" s="118"/>
      <c r="CRK9" s="118"/>
      <c r="CRL9" s="118"/>
      <c r="CRM9" s="118"/>
      <c r="CRN9" s="118"/>
      <c r="CRO9" s="118"/>
      <c r="CRP9" s="118"/>
      <c r="CRQ9" s="118"/>
      <c r="CRR9" s="118"/>
      <c r="CRS9" s="118"/>
      <c r="CRT9" s="118"/>
      <c r="CRU9" s="118"/>
      <c r="CRV9" s="118"/>
      <c r="CRY9" s="118"/>
      <c r="CRZ9" s="118"/>
      <c r="CSA9" s="118"/>
      <c r="CSB9" s="118"/>
      <c r="CSC9" s="118"/>
      <c r="CSD9" s="118"/>
      <c r="CSE9" s="304" t="s">
        <v>388</v>
      </c>
      <c r="CSF9" s="118"/>
      <c r="CSG9" s="118"/>
      <c r="CSH9" s="118"/>
      <c r="CSI9" s="118"/>
      <c r="CSJ9" s="14">
        <f>CQT9</f>
        <v>0</v>
      </c>
      <c r="CSK9" s="14"/>
      <c r="CSL9" s="14"/>
      <c r="CSM9" s="14"/>
      <c r="CSN9" s="14"/>
      <c r="CSO9" s="14"/>
      <c r="CSP9" s="14"/>
      <c r="CSQ9" s="14"/>
      <c r="CSR9" s="14"/>
      <c r="CSS9" s="252"/>
      <c r="CST9" s="118"/>
      <c r="CSU9" s="302" t="s">
        <v>387</v>
      </c>
      <c r="CSV9" s="302"/>
      <c r="CSW9" s="118"/>
      <c r="CSX9" s="118"/>
      <c r="CSY9" s="118"/>
      <c r="CSZ9" s="118"/>
      <c r="CTA9" s="118"/>
      <c r="CTB9" s="118"/>
      <c r="CTC9" s="118"/>
      <c r="CTD9" s="118"/>
      <c r="CTE9" s="118"/>
      <c r="CTF9" s="118"/>
      <c r="CTG9" s="118"/>
      <c r="CTH9" s="118"/>
      <c r="CTI9" s="118"/>
      <c r="CTJ9" s="118"/>
      <c r="CTK9" s="118"/>
      <c r="CTL9" s="118"/>
      <c r="CTO9" s="118"/>
      <c r="CTP9" s="118"/>
      <c r="CTQ9" s="118"/>
      <c r="CTR9" s="118"/>
      <c r="CTS9" s="118"/>
      <c r="CTT9" s="118"/>
      <c r="CTU9" s="304" t="s">
        <v>388</v>
      </c>
      <c r="CTV9" s="118"/>
      <c r="CTW9" s="118"/>
      <c r="CTX9" s="118"/>
      <c r="CTY9" s="118"/>
      <c r="CTZ9" s="14">
        <f>CSJ9</f>
        <v>0</v>
      </c>
      <c r="CUA9" s="14"/>
      <c r="CUB9" s="14"/>
      <c r="CUC9" s="14"/>
      <c r="CUD9" s="14"/>
      <c r="CUE9" s="14"/>
      <c r="CUF9" s="14"/>
      <c r="CUG9" s="14"/>
      <c r="CUH9" s="14"/>
      <c r="CUI9" s="252"/>
      <c r="CUJ9" s="118"/>
      <c r="CUK9" s="302" t="s">
        <v>387</v>
      </c>
      <c r="CUL9" s="302"/>
      <c r="CUM9" s="118"/>
      <c r="CUN9" s="118"/>
      <c r="CUO9" s="118"/>
      <c r="CUP9" s="118"/>
      <c r="CUQ9" s="118"/>
      <c r="CUR9" s="118"/>
      <c r="CUS9" s="118"/>
      <c r="CUT9" s="118"/>
      <c r="CUU9" s="118"/>
      <c r="CUV9" s="118"/>
      <c r="CUW9" s="118"/>
      <c r="CUX9" s="118"/>
      <c r="CUY9" s="118"/>
      <c r="CUZ9" s="118"/>
      <c r="CVA9" s="118"/>
      <c r="CVB9" s="118"/>
      <c r="CVE9" s="118"/>
      <c r="CVF9" s="118"/>
      <c r="CVG9" s="118"/>
      <c r="CVH9" s="118"/>
      <c r="CVI9" s="118"/>
      <c r="CVJ9" s="118"/>
      <c r="CVK9" s="304" t="s">
        <v>388</v>
      </c>
      <c r="CVL9" s="118"/>
      <c r="CVM9" s="118"/>
      <c r="CVN9" s="118"/>
      <c r="CVO9" s="118"/>
      <c r="CVP9" s="14">
        <f>CTZ9</f>
        <v>0</v>
      </c>
      <c r="CVQ9" s="14"/>
      <c r="CVR9" s="14"/>
      <c r="CVS9" s="14"/>
      <c r="CVT9" s="14"/>
      <c r="CVU9" s="14"/>
      <c r="CVV9" s="14"/>
      <c r="CVW9" s="14"/>
      <c r="CVX9" s="14"/>
      <c r="CVY9" s="252"/>
      <c r="CVZ9" s="118"/>
      <c r="CWA9" s="302" t="s">
        <v>387</v>
      </c>
      <c r="CWB9" s="302"/>
      <c r="CWC9" s="118"/>
      <c r="CWD9" s="118"/>
      <c r="CWE9" s="118"/>
      <c r="CWF9" s="118"/>
      <c r="CWG9" s="118"/>
      <c r="CWH9" s="118"/>
      <c r="CWI9" s="118"/>
      <c r="CWJ9" s="118"/>
      <c r="CWK9" s="118"/>
      <c r="CWL9" s="118"/>
      <c r="CWM9" s="118"/>
      <c r="CWN9" s="118"/>
      <c r="CWO9" s="118"/>
      <c r="CWP9" s="118"/>
      <c r="CWQ9" s="118"/>
      <c r="CWR9" s="118"/>
      <c r="CWU9" s="118"/>
      <c r="CWV9" s="118"/>
      <c r="CWW9" s="118"/>
      <c r="CWX9" s="118"/>
      <c r="CWY9" s="118"/>
      <c r="CWZ9" s="118"/>
      <c r="CXA9" s="304" t="s">
        <v>388</v>
      </c>
      <c r="CXB9" s="118"/>
      <c r="CXC9" s="118"/>
      <c r="CXD9" s="118"/>
      <c r="CXE9" s="118"/>
      <c r="CXF9" s="14">
        <f>CVP9</f>
        <v>0</v>
      </c>
      <c r="CXG9" s="14"/>
      <c r="CXH9" s="14"/>
      <c r="CXI9" s="14"/>
      <c r="CXJ9" s="14"/>
      <c r="CXK9" s="14"/>
      <c r="CXL9" s="14"/>
      <c r="CXM9" s="14"/>
      <c r="CXN9" s="14"/>
      <c r="CXO9" s="252"/>
      <c r="CXP9" s="118"/>
      <c r="CXQ9" s="302" t="s">
        <v>387</v>
      </c>
      <c r="CXR9" s="302"/>
      <c r="CXS9" s="118"/>
      <c r="CXT9" s="118"/>
      <c r="CXU9" s="118"/>
      <c r="CXV9" s="118"/>
      <c r="CXW9" s="118"/>
      <c r="CXX9" s="118"/>
      <c r="CXY9" s="118"/>
      <c r="CXZ9" s="118"/>
      <c r="CYA9" s="118"/>
      <c r="CYB9" s="118"/>
      <c r="CYC9" s="118"/>
      <c r="CYD9" s="118"/>
      <c r="CYE9" s="118"/>
      <c r="CYF9" s="118"/>
      <c r="CYG9" s="118"/>
      <c r="CYH9" s="118"/>
      <c r="CYK9" s="118"/>
      <c r="CYL9" s="118"/>
      <c r="CYM9" s="118"/>
      <c r="CYN9" s="118"/>
      <c r="CYO9" s="118"/>
      <c r="CYP9" s="118"/>
      <c r="CYQ9" s="304" t="s">
        <v>388</v>
      </c>
      <c r="CYR9" s="118"/>
      <c r="CYS9" s="118"/>
      <c r="CYT9" s="118"/>
      <c r="CYU9" s="118"/>
      <c r="CYV9" s="14">
        <f>CXF9</f>
        <v>0</v>
      </c>
      <c r="CYW9" s="14"/>
      <c r="CYX9" s="14"/>
      <c r="CYY9" s="14"/>
      <c r="CYZ9" s="14"/>
      <c r="CZA9" s="14"/>
      <c r="CZB9" s="14"/>
      <c r="CZC9" s="14"/>
      <c r="CZD9" s="14"/>
      <c r="CZE9" s="252"/>
      <c r="CZF9" s="118"/>
      <c r="CZG9" s="302" t="s">
        <v>387</v>
      </c>
      <c r="CZH9" s="302"/>
      <c r="CZI9" s="118"/>
      <c r="CZJ9" s="118"/>
      <c r="CZK9" s="118"/>
      <c r="CZL9" s="118"/>
      <c r="CZM9" s="118"/>
      <c r="CZN9" s="118"/>
      <c r="CZO9" s="118"/>
      <c r="CZP9" s="118"/>
      <c r="CZQ9" s="118"/>
      <c r="CZR9" s="118"/>
      <c r="CZS9" s="118"/>
      <c r="CZT9" s="118"/>
      <c r="CZU9" s="118"/>
      <c r="CZV9" s="118"/>
      <c r="CZW9" s="118"/>
      <c r="CZX9" s="118"/>
      <c r="DAA9" s="118"/>
      <c r="DAB9" s="118"/>
      <c r="DAC9" s="118"/>
      <c r="DAD9" s="118"/>
      <c r="DAE9" s="118"/>
      <c r="DAF9" s="118"/>
      <c r="DAG9" s="304" t="s">
        <v>388</v>
      </c>
      <c r="DAH9" s="118"/>
      <c r="DAI9" s="118"/>
      <c r="DAJ9" s="118"/>
      <c r="DAK9" s="118"/>
      <c r="DAL9" s="14">
        <f>CYV9</f>
        <v>0</v>
      </c>
      <c r="DAM9" s="14"/>
      <c r="DAN9" s="14"/>
      <c r="DAO9" s="14"/>
      <c r="DAP9" s="14"/>
      <c r="DAQ9" s="14"/>
      <c r="DAR9" s="14"/>
      <c r="DAS9" s="14"/>
      <c r="DAT9" s="14"/>
      <c r="DAU9" s="252"/>
      <c r="DAV9" s="118"/>
      <c r="DAW9" s="302" t="s">
        <v>387</v>
      </c>
      <c r="DAX9" s="302"/>
      <c r="DAY9" s="118"/>
      <c r="DAZ9" s="118"/>
      <c r="DBA9" s="118"/>
      <c r="DBB9" s="118"/>
      <c r="DBC9" s="118"/>
      <c r="DBD9" s="118"/>
      <c r="DBE9" s="118"/>
      <c r="DBF9" s="118"/>
      <c r="DBG9" s="118"/>
      <c r="DBH9" s="118"/>
      <c r="DBI9" s="118"/>
      <c r="DBJ9" s="118"/>
      <c r="DBK9" s="118"/>
      <c r="DBL9" s="118"/>
      <c r="DBM9" s="118"/>
      <c r="DBN9" s="118"/>
      <c r="DBQ9" s="118"/>
      <c r="DBR9" s="118"/>
      <c r="DBS9" s="118"/>
      <c r="DBT9" s="118"/>
      <c r="DBU9" s="118"/>
      <c r="DBV9" s="118"/>
      <c r="DBW9" s="304" t="s">
        <v>388</v>
      </c>
      <c r="DBX9" s="118"/>
      <c r="DBY9" s="118"/>
      <c r="DBZ9" s="118"/>
      <c r="DCA9" s="118"/>
      <c r="DCB9" s="14">
        <f>DAL9</f>
        <v>0</v>
      </c>
      <c r="DCC9" s="14"/>
      <c r="DCD9" s="14"/>
      <c r="DCE9" s="14"/>
      <c r="DCF9" s="14"/>
      <c r="DCG9" s="14"/>
      <c r="DCH9" s="14"/>
      <c r="DCI9" s="14"/>
      <c r="DCJ9" s="14"/>
      <c r="DCK9" s="252"/>
      <c r="DCL9" s="118"/>
      <c r="DCM9" s="302" t="s">
        <v>387</v>
      </c>
      <c r="DCN9" s="302"/>
      <c r="DCO9" s="118"/>
      <c r="DCP9" s="118"/>
      <c r="DCQ9" s="118"/>
      <c r="DCR9" s="118"/>
      <c r="DCS9" s="118"/>
      <c r="DCT9" s="118"/>
      <c r="DCU9" s="118"/>
      <c r="DCV9" s="118"/>
      <c r="DCW9" s="118"/>
      <c r="DCX9" s="118"/>
      <c r="DCY9" s="118"/>
      <c r="DCZ9" s="118"/>
      <c r="DDA9" s="118"/>
      <c r="DDB9" s="118"/>
      <c r="DDC9" s="118"/>
      <c r="DDD9" s="118"/>
      <c r="DDG9" s="118"/>
      <c r="DDH9" s="118"/>
      <c r="DDI9" s="118"/>
      <c r="DDJ9" s="118"/>
      <c r="DDK9" s="118"/>
      <c r="DDL9" s="118"/>
      <c r="DDM9" s="304" t="s">
        <v>388</v>
      </c>
      <c r="DDN9" s="118"/>
      <c r="DDO9" s="118"/>
      <c r="DDP9" s="118"/>
      <c r="DDQ9" s="118"/>
      <c r="DDR9" s="14">
        <f>DCB9</f>
        <v>0</v>
      </c>
      <c r="DDS9" s="14"/>
      <c r="DDT9" s="14"/>
      <c r="DDU9" s="14"/>
      <c r="DDV9" s="14"/>
      <c r="DDW9" s="14"/>
      <c r="DDX9" s="14"/>
      <c r="DDY9" s="14"/>
      <c r="DDZ9" s="14"/>
      <c r="DEA9" s="252"/>
      <c r="DEB9" s="118"/>
      <c r="DEC9" s="302" t="s">
        <v>387</v>
      </c>
      <c r="DED9" s="302"/>
      <c r="DEE9" s="118"/>
      <c r="DEF9" s="118"/>
      <c r="DEG9" s="118"/>
      <c r="DEH9" s="118"/>
      <c r="DEI9" s="118"/>
      <c r="DEJ9" s="118"/>
      <c r="DEK9" s="118"/>
      <c r="DEL9" s="118"/>
      <c r="DEM9" s="118"/>
      <c r="DEN9" s="118"/>
      <c r="DEO9" s="118"/>
      <c r="DEP9" s="118"/>
      <c r="DEQ9" s="118"/>
      <c r="DER9" s="118"/>
      <c r="DES9" s="118"/>
      <c r="DET9" s="118"/>
      <c r="DEW9" s="118"/>
      <c r="DEX9" s="118"/>
      <c r="DEY9" s="118"/>
      <c r="DEZ9" s="118"/>
      <c r="DFA9" s="118"/>
      <c r="DFB9" s="118"/>
      <c r="DFC9" s="304" t="s">
        <v>388</v>
      </c>
      <c r="DFD9" s="118"/>
      <c r="DFE9" s="118"/>
      <c r="DFF9" s="118"/>
      <c r="DFG9" s="118"/>
      <c r="DFH9" s="14">
        <f>DDR9</f>
        <v>0</v>
      </c>
      <c r="DFI9" s="14"/>
      <c r="DFJ9" s="14"/>
      <c r="DFK9" s="14"/>
      <c r="DFL9" s="14"/>
      <c r="DFM9" s="14"/>
      <c r="DFN9" s="14"/>
      <c r="DFO9" s="14"/>
      <c r="DFP9" s="14"/>
      <c r="DFQ9" s="252"/>
      <c r="DFR9" s="118"/>
      <c r="DFS9" s="302" t="s">
        <v>387</v>
      </c>
      <c r="DFT9" s="302"/>
      <c r="DFU9" s="118"/>
      <c r="DFV9" s="118"/>
      <c r="DFW9" s="118"/>
      <c r="DFX9" s="118"/>
      <c r="DFY9" s="118"/>
      <c r="DFZ9" s="118"/>
      <c r="DGA9" s="118"/>
      <c r="DGB9" s="118"/>
      <c r="DGC9" s="118"/>
      <c r="DGD9" s="118"/>
      <c r="DGE9" s="118"/>
      <c r="DGF9" s="118"/>
      <c r="DGG9" s="118"/>
      <c r="DGH9" s="118"/>
      <c r="DGI9" s="118"/>
      <c r="DGJ9" s="118"/>
      <c r="DGM9" s="118"/>
      <c r="DGN9" s="118"/>
      <c r="DGO9" s="118"/>
      <c r="DGP9" s="118"/>
      <c r="DGQ9" s="118"/>
      <c r="DGR9" s="118"/>
      <c r="DGS9" s="304" t="s">
        <v>388</v>
      </c>
      <c r="DGT9" s="118"/>
      <c r="DGU9" s="118"/>
      <c r="DGV9" s="118"/>
      <c r="DGW9" s="118"/>
      <c r="DGX9" s="14">
        <f>DFH9</f>
        <v>0</v>
      </c>
      <c r="DGY9" s="14"/>
      <c r="DGZ9" s="14"/>
      <c r="DHA9" s="14"/>
      <c r="DHB9" s="14"/>
      <c r="DHC9" s="14"/>
      <c r="DHD9" s="14"/>
      <c r="DHE9" s="14"/>
      <c r="DHF9" s="14"/>
      <c r="DHG9" s="252"/>
      <c r="DHH9" s="118"/>
      <c r="DHI9" s="302" t="s">
        <v>387</v>
      </c>
      <c r="DHJ9" s="302"/>
      <c r="DHK9" s="118"/>
      <c r="DHL9" s="118"/>
      <c r="DHM9" s="118"/>
      <c r="DHN9" s="118"/>
      <c r="DHO9" s="118"/>
      <c r="DHP9" s="118"/>
      <c r="DHQ9" s="118"/>
      <c r="DHR9" s="118"/>
      <c r="DHS9" s="118"/>
      <c r="DHT9" s="118"/>
      <c r="DHU9" s="118"/>
      <c r="DHV9" s="118"/>
      <c r="DHW9" s="118"/>
      <c r="DHX9" s="118"/>
      <c r="DHY9" s="118"/>
      <c r="DHZ9" s="118"/>
      <c r="DIC9" s="118"/>
      <c r="DID9" s="118"/>
      <c r="DIE9" s="118"/>
      <c r="DIF9" s="118"/>
      <c r="DIG9" s="118"/>
      <c r="DIH9" s="118"/>
      <c r="DII9" s="304" t="s">
        <v>388</v>
      </c>
      <c r="DIJ9" s="118"/>
      <c r="DIK9" s="118"/>
      <c r="DIL9" s="118"/>
      <c r="DIM9" s="118"/>
      <c r="DIN9" s="14">
        <f>DGX9</f>
        <v>0</v>
      </c>
      <c r="DIO9" s="14"/>
      <c r="DIP9" s="14"/>
      <c r="DIQ9" s="14"/>
      <c r="DIR9" s="14"/>
      <c r="DIS9" s="14"/>
      <c r="DIT9" s="14"/>
      <c r="DIU9" s="14"/>
      <c r="DIV9" s="14"/>
      <c r="DIW9" s="252"/>
      <c r="DIX9" s="118"/>
      <c r="DIY9" s="302" t="s">
        <v>387</v>
      </c>
      <c r="DIZ9" s="302"/>
      <c r="DJA9" s="118"/>
      <c r="DJB9" s="118"/>
      <c r="DJC9" s="118"/>
      <c r="DJD9" s="118"/>
      <c r="DJE9" s="118"/>
      <c r="DJF9" s="118"/>
      <c r="DJG9" s="118"/>
      <c r="DJH9" s="118"/>
      <c r="DJI9" s="118"/>
      <c r="DJJ9" s="118"/>
      <c r="DJK9" s="118"/>
      <c r="DJL9" s="118"/>
      <c r="DJM9" s="118"/>
      <c r="DJN9" s="118"/>
      <c r="DJO9" s="118"/>
      <c r="DJP9" s="118"/>
      <c r="DJS9" s="118"/>
      <c r="DJT9" s="118"/>
      <c r="DJU9" s="118"/>
      <c r="DJV9" s="118"/>
      <c r="DJW9" s="118"/>
      <c r="DJX9" s="118"/>
      <c r="DJY9" s="304" t="s">
        <v>388</v>
      </c>
      <c r="DJZ9" s="118"/>
      <c r="DKA9" s="118"/>
      <c r="DKB9" s="118"/>
      <c r="DKC9" s="118"/>
      <c r="DKD9" s="14">
        <f>DIN9</f>
        <v>0</v>
      </c>
      <c r="DKE9" s="14"/>
      <c r="DKF9" s="14"/>
      <c r="DKG9" s="14"/>
      <c r="DKH9" s="14"/>
      <c r="DKI9" s="14"/>
      <c r="DKJ9" s="14"/>
      <c r="DKK9" s="14"/>
      <c r="DKL9" s="14"/>
      <c r="DKM9" s="252"/>
      <c r="DKN9" s="118"/>
      <c r="DKO9" s="302" t="s">
        <v>387</v>
      </c>
      <c r="DKP9" s="302"/>
      <c r="DKQ9" s="118"/>
      <c r="DKR9" s="118"/>
      <c r="DKS9" s="118"/>
      <c r="DKT9" s="118"/>
      <c r="DKU9" s="118"/>
      <c r="DKV9" s="118"/>
      <c r="DKW9" s="118"/>
      <c r="DKX9" s="118"/>
      <c r="DKY9" s="118"/>
      <c r="DKZ9" s="118"/>
      <c r="DLA9" s="118"/>
      <c r="DLB9" s="118"/>
      <c r="DLC9" s="118"/>
      <c r="DLD9" s="118"/>
      <c r="DLE9" s="118"/>
      <c r="DLF9" s="118"/>
      <c r="DLI9" s="118"/>
      <c r="DLJ9" s="118"/>
      <c r="DLK9" s="118"/>
      <c r="DLL9" s="118"/>
      <c r="DLM9" s="118"/>
      <c r="DLN9" s="118"/>
      <c r="DLO9" s="304" t="s">
        <v>388</v>
      </c>
      <c r="DLP9" s="118"/>
      <c r="DLQ9" s="118"/>
      <c r="DLR9" s="118"/>
      <c r="DLS9" s="118"/>
      <c r="DLT9" s="14">
        <f>DKD9</f>
        <v>0</v>
      </c>
      <c r="DLU9" s="14"/>
      <c r="DLV9" s="14"/>
      <c r="DLW9" s="14"/>
      <c r="DLX9" s="14"/>
      <c r="DLY9" s="14"/>
      <c r="DLZ9" s="14"/>
      <c r="DMA9" s="14"/>
      <c r="DMB9" s="14"/>
      <c r="DMC9" s="252"/>
      <c r="DMD9" s="118"/>
      <c r="DME9" s="302" t="s">
        <v>387</v>
      </c>
      <c r="DMF9" s="302"/>
      <c r="DMG9" s="118"/>
      <c r="DMH9" s="118"/>
      <c r="DMI9" s="118"/>
      <c r="DMJ9" s="118"/>
      <c r="DMK9" s="118"/>
      <c r="DML9" s="118"/>
      <c r="DMM9" s="118"/>
      <c r="DMN9" s="118"/>
      <c r="DMO9" s="118"/>
      <c r="DMP9" s="118"/>
      <c r="DMQ9" s="118"/>
      <c r="DMR9" s="118"/>
      <c r="DMS9" s="118"/>
      <c r="DMT9" s="118"/>
      <c r="DMU9" s="118"/>
      <c r="DMV9" s="118"/>
      <c r="DMY9" s="118"/>
      <c r="DMZ9" s="118"/>
      <c r="DNA9" s="118"/>
      <c r="DNB9" s="118"/>
      <c r="DNC9" s="118"/>
      <c r="DND9" s="118"/>
      <c r="DNE9" s="304" t="s">
        <v>388</v>
      </c>
      <c r="DNF9" s="118"/>
      <c r="DNG9" s="118"/>
      <c r="DNH9" s="118"/>
      <c r="DNI9" s="118"/>
      <c r="DNJ9" s="14">
        <f>DLT9</f>
        <v>0</v>
      </c>
      <c r="DNK9" s="14"/>
      <c r="DNL9" s="14"/>
      <c r="DNM9" s="14"/>
      <c r="DNN9" s="14"/>
      <c r="DNO9" s="14"/>
      <c r="DNP9" s="14"/>
      <c r="DNQ9" s="14"/>
      <c r="DNR9" s="14"/>
      <c r="DNS9" s="252"/>
      <c r="DNT9" s="118"/>
      <c r="DNU9" s="302" t="s">
        <v>387</v>
      </c>
      <c r="DNV9" s="302"/>
      <c r="DNW9" s="118"/>
      <c r="DNX9" s="118"/>
      <c r="DNY9" s="118"/>
      <c r="DNZ9" s="118"/>
      <c r="DOA9" s="118"/>
      <c r="DOB9" s="118"/>
      <c r="DOC9" s="118"/>
      <c r="DOD9" s="118"/>
      <c r="DOE9" s="118"/>
      <c r="DOF9" s="118"/>
      <c r="DOG9" s="118"/>
      <c r="DOH9" s="118"/>
      <c r="DOI9" s="118"/>
      <c r="DOJ9" s="118"/>
      <c r="DOK9" s="118"/>
      <c r="DOL9" s="118"/>
      <c r="DOO9" s="118"/>
      <c r="DOP9" s="118"/>
      <c r="DOQ9" s="118"/>
      <c r="DOR9" s="118"/>
      <c r="DOS9" s="118"/>
      <c r="DOT9" s="118"/>
      <c r="DOU9" s="304" t="s">
        <v>388</v>
      </c>
      <c r="DOV9" s="118"/>
      <c r="DOW9" s="118"/>
      <c r="DOX9" s="118"/>
      <c r="DOY9" s="118"/>
      <c r="DOZ9" s="14">
        <f>DNJ9</f>
        <v>0</v>
      </c>
      <c r="DPA9" s="14"/>
      <c r="DPB9" s="14"/>
      <c r="DPC9" s="14"/>
      <c r="DPD9" s="14"/>
      <c r="DPE9" s="14"/>
      <c r="DPF9" s="14"/>
      <c r="DPG9" s="14"/>
      <c r="DPH9" s="14"/>
      <c r="DPI9" s="252"/>
      <c r="DPJ9" s="118"/>
      <c r="DPK9" s="302" t="s">
        <v>387</v>
      </c>
      <c r="DPL9" s="302"/>
      <c r="DPM9" s="118"/>
      <c r="DPN9" s="118"/>
      <c r="DPO9" s="118"/>
      <c r="DPP9" s="118"/>
      <c r="DPQ9" s="118"/>
      <c r="DPR9" s="118"/>
      <c r="DPS9" s="118"/>
      <c r="DPT9" s="118"/>
      <c r="DPU9" s="118"/>
      <c r="DPV9" s="118"/>
      <c r="DPW9" s="118"/>
      <c r="DPX9" s="118"/>
      <c r="DPY9" s="118"/>
      <c r="DPZ9" s="118"/>
      <c r="DQA9" s="118"/>
      <c r="DQB9" s="118"/>
      <c r="DQE9" s="118"/>
      <c r="DQF9" s="118"/>
      <c r="DQG9" s="118"/>
      <c r="DQH9" s="118"/>
      <c r="DQI9" s="118"/>
      <c r="DQJ9" s="118"/>
      <c r="DQK9" s="304" t="s">
        <v>388</v>
      </c>
      <c r="DQL9" s="118"/>
      <c r="DQM9" s="118"/>
      <c r="DQN9" s="118"/>
      <c r="DQO9" s="118"/>
      <c r="DQP9" s="14">
        <f>DOZ9</f>
        <v>0</v>
      </c>
      <c r="DQQ9" s="14"/>
      <c r="DQR9" s="14"/>
      <c r="DQS9" s="14"/>
      <c r="DQT9" s="14"/>
      <c r="DQU9" s="14"/>
      <c r="DQV9" s="14"/>
      <c r="DQW9" s="14"/>
      <c r="DQX9" s="14"/>
      <c r="DQY9" s="252"/>
      <c r="DQZ9" s="118"/>
      <c r="DRA9" s="302" t="s">
        <v>387</v>
      </c>
      <c r="DRB9" s="302"/>
      <c r="DRC9" s="118"/>
      <c r="DRD9" s="118"/>
      <c r="DRE9" s="118"/>
      <c r="DRF9" s="118"/>
      <c r="DRG9" s="118"/>
      <c r="DRH9" s="118"/>
      <c r="DRI9" s="118"/>
      <c r="DRJ9" s="118"/>
      <c r="DRK9" s="118"/>
      <c r="DRL9" s="118"/>
      <c r="DRM9" s="118"/>
      <c r="DRN9" s="118"/>
      <c r="DRO9" s="118"/>
      <c r="DRP9" s="118"/>
      <c r="DRQ9" s="118"/>
      <c r="DRR9" s="118"/>
      <c r="DRU9" s="118"/>
      <c r="DRV9" s="118"/>
      <c r="DRW9" s="118"/>
      <c r="DRX9" s="118"/>
      <c r="DRY9" s="118"/>
      <c r="DRZ9" s="118"/>
      <c r="DSA9" s="304" t="s">
        <v>388</v>
      </c>
      <c r="DSB9" s="118"/>
      <c r="DSC9" s="118"/>
      <c r="DSD9" s="118"/>
      <c r="DSE9" s="118"/>
      <c r="DSF9" s="14">
        <f>DQP9</f>
        <v>0</v>
      </c>
      <c r="DSG9" s="14"/>
      <c r="DSH9" s="14"/>
      <c r="DSI9" s="14"/>
      <c r="DSJ9" s="14"/>
      <c r="DSK9" s="14"/>
      <c r="DSL9" s="14"/>
      <c r="DSM9" s="14"/>
      <c r="DSN9" s="14"/>
      <c r="DSO9" s="252"/>
      <c r="DSP9" s="118"/>
      <c r="DSQ9" s="302" t="s">
        <v>387</v>
      </c>
      <c r="DSR9" s="302"/>
      <c r="DSS9" s="118"/>
      <c r="DST9" s="118"/>
      <c r="DSU9" s="118"/>
      <c r="DSV9" s="118"/>
      <c r="DSW9" s="118"/>
      <c r="DSX9" s="118"/>
      <c r="DSY9" s="118"/>
      <c r="DSZ9" s="118"/>
      <c r="DTA9" s="118"/>
      <c r="DTB9" s="118"/>
      <c r="DTC9" s="118"/>
      <c r="DTD9" s="118"/>
      <c r="DTE9" s="118"/>
      <c r="DTF9" s="118"/>
      <c r="DTG9" s="118"/>
      <c r="DTH9" s="118"/>
      <c r="DTK9" s="118"/>
      <c r="DTL9" s="118"/>
      <c r="DTM9" s="118"/>
      <c r="DTN9" s="118"/>
      <c r="DTO9" s="118"/>
      <c r="DTP9" s="118"/>
      <c r="DTQ9" s="304" t="s">
        <v>388</v>
      </c>
      <c r="DTR9" s="118"/>
      <c r="DTS9" s="118"/>
      <c r="DTT9" s="118"/>
      <c r="DTU9" s="118"/>
      <c r="DTV9" s="14">
        <f>DSF9</f>
        <v>0</v>
      </c>
      <c r="DTW9" s="14"/>
      <c r="DTX9" s="14"/>
      <c r="DTY9" s="14"/>
      <c r="DTZ9" s="14"/>
      <c r="DUA9" s="14"/>
      <c r="DUB9" s="14"/>
      <c r="DUC9" s="14"/>
      <c r="DUD9" s="14"/>
      <c r="DUE9" s="252"/>
      <c r="DUF9" s="118"/>
      <c r="DUG9" s="302" t="s">
        <v>387</v>
      </c>
      <c r="DUH9" s="302"/>
      <c r="DUI9" s="118"/>
      <c r="DUJ9" s="118"/>
      <c r="DUK9" s="118"/>
      <c r="DUL9" s="118"/>
      <c r="DUM9" s="118"/>
      <c r="DUN9" s="118"/>
      <c r="DUO9" s="118"/>
      <c r="DUP9" s="118"/>
      <c r="DUQ9" s="118"/>
      <c r="DUR9" s="118"/>
      <c r="DUS9" s="118"/>
      <c r="DUT9" s="118"/>
      <c r="DUU9" s="118"/>
      <c r="DUV9" s="118"/>
      <c r="DUW9" s="118"/>
      <c r="DUX9" s="118"/>
      <c r="DVA9" s="118"/>
      <c r="DVB9" s="118"/>
      <c r="DVC9" s="118"/>
      <c r="DVD9" s="118"/>
      <c r="DVE9" s="118"/>
      <c r="DVF9" s="118"/>
      <c r="DVG9" s="304" t="s">
        <v>388</v>
      </c>
      <c r="DVH9" s="118"/>
      <c r="DVI9" s="118"/>
      <c r="DVJ9" s="118"/>
      <c r="DVK9" s="118"/>
      <c r="DVL9" s="14">
        <f>DTV9</f>
        <v>0</v>
      </c>
      <c r="DVM9" s="14"/>
      <c r="DVN9" s="14"/>
      <c r="DVO9" s="14"/>
      <c r="DVP9" s="14"/>
      <c r="DVQ9" s="14"/>
      <c r="DVR9" s="14"/>
      <c r="DVS9" s="14"/>
      <c r="DVT9" s="14"/>
      <c r="DVU9" s="252"/>
      <c r="DVV9" s="118"/>
      <c r="DVW9" s="302" t="s">
        <v>387</v>
      </c>
      <c r="DVX9" s="302"/>
      <c r="DVY9" s="118"/>
      <c r="DVZ9" s="118"/>
      <c r="DWA9" s="118"/>
      <c r="DWB9" s="118"/>
      <c r="DWC9" s="118"/>
      <c r="DWD9" s="118"/>
      <c r="DWE9" s="118"/>
      <c r="DWF9" s="118"/>
      <c r="DWG9" s="118"/>
      <c r="DWH9" s="118"/>
      <c r="DWI9" s="118"/>
      <c r="DWJ9" s="118"/>
      <c r="DWK9" s="118"/>
      <c r="DWL9" s="118"/>
      <c r="DWM9" s="118"/>
      <c r="DWN9" s="118"/>
      <c r="DWQ9" s="118"/>
      <c r="DWR9" s="118"/>
      <c r="DWS9" s="118"/>
      <c r="DWT9" s="118"/>
      <c r="DWU9" s="118"/>
      <c r="DWV9" s="118"/>
      <c r="DWW9" s="304" t="s">
        <v>388</v>
      </c>
      <c r="DWX9" s="118"/>
      <c r="DWY9" s="118"/>
      <c r="DWZ9" s="118"/>
      <c r="DXA9" s="118"/>
      <c r="DXB9" s="14">
        <f>DVL9</f>
        <v>0</v>
      </c>
      <c r="DXC9" s="14"/>
      <c r="DXD9" s="14"/>
      <c r="DXE9" s="14"/>
      <c r="DXF9" s="14"/>
      <c r="DXG9" s="14"/>
      <c r="DXH9" s="14"/>
      <c r="DXI9" s="14"/>
      <c r="DXJ9" s="14"/>
      <c r="DXK9" s="252"/>
      <c r="DXL9" s="118"/>
      <c r="DXM9" s="302" t="s">
        <v>387</v>
      </c>
      <c r="DXN9" s="302"/>
      <c r="DXO9" s="118"/>
      <c r="DXP9" s="118"/>
      <c r="DXQ9" s="118"/>
      <c r="DXR9" s="118"/>
      <c r="DXS9" s="118"/>
      <c r="DXT9" s="118"/>
      <c r="DXU9" s="118"/>
      <c r="DXV9" s="118"/>
      <c r="DXW9" s="118"/>
      <c r="DXX9" s="118"/>
      <c r="DXY9" s="118"/>
      <c r="DXZ9" s="118"/>
      <c r="DYA9" s="118"/>
      <c r="DYB9" s="118"/>
      <c r="DYC9" s="118"/>
      <c r="DYD9" s="118"/>
      <c r="DYG9" s="118"/>
      <c r="DYH9" s="118"/>
      <c r="DYI9" s="118"/>
      <c r="DYJ9" s="118"/>
      <c r="DYK9" s="118"/>
      <c r="DYL9" s="118"/>
      <c r="DYM9" s="304" t="s">
        <v>388</v>
      </c>
      <c r="DYN9" s="118"/>
      <c r="DYO9" s="118"/>
      <c r="DYP9" s="118"/>
      <c r="DYQ9" s="118"/>
      <c r="DYR9" s="14">
        <f>DXB9</f>
        <v>0</v>
      </c>
      <c r="DYS9" s="14"/>
      <c r="DYT9" s="14"/>
      <c r="DYU9" s="14"/>
      <c r="DYV9" s="14"/>
      <c r="DYW9" s="14"/>
      <c r="DYX9" s="14"/>
      <c r="DYY9" s="14"/>
      <c r="DYZ9" s="14"/>
      <c r="DZA9" s="252"/>
      <c r="DZB9" s="118"/>
      <c r="DZC9" s="302" t="s">
        <v>387</v>
      </c>
      <c r="DZD9" s="302"/>
      <c r="DZE9" s="118"/>
      <c r="DZF9" s="118"/>
      <c r="DZG9" s="118"/>
      <c r="DZH9" s="118"/>
      <c r="DZI9" s="118"/>
      <c r="DZJ9" s="118"/>
      <c r="DZK9" s="118"/>
      <c r="DZL9" s="118"/>
      <c r="DZM9" s="118"/>
      <c r="DZN9" s="118"/>
      <c r="DZO9" s="118"/>
      <c r="DZP9" s="118"/>
      <c r="DZQ9" s="118"/>
      <c r="DZR9" s="118"/>
      <c r="DZS9" s="118"/>
      <c r="DZT9" s="118"/>
      <c r="DZW9" s="118"/>
      <c r="DZX9" s="118"/>
      <c r="DZY9" s="118"/>
      <c r="DZZ9" s="118"/>
      <c r="EAA9" s="118"/>
      <c r="EAB9" s="118"/>
      <c r="EAC9" s="304" t="s">
        <v>388</v>
      </c>
      <c r="EAD9" s="118"/>
      <c r="EAE9" s="118"/>
      <c r="EAF9" s="118"/>
      <c r="EAG9" s="118"/>
      <c r="EAH9" s="14">
        <f>DYR9</f>
        <v>0</v>
      </c>
      <c r="EAI9" s="14"/>
      <c r="EAJ9" s="14"/>
      <c r="EAK9" s="14"/>
      <c r="EAL9" s="14"/>
      <c r="EAM9" s="14"/>
      <c r="EAN9" s="14"/>
      <c r="EAO9" s="14"/>
      <c r="EAP9" s="14"/>
      <c r="EAQ9" s="252"/>
      <c r="EAR9" s="118"/>
      <c r="EAS9" s="302" t="s">
        <v>387</v>
      </c>
      <c r="EAT9" s="302"/>
      <c r="EAU9" s="118"/>
      <c r="EAV9" s="118"/>
      <c r="EAW9" s="118"/>
      <c r="EAX9" s="118"/>
      <c r="EAY9" s="118"/>
      <c r="EAZ9" s="118"/>
      <c r="EBA9" s="118"/>
      <c r="EBB9" s="118"/>
      <c r="EBC9" s="118"/>
      <c r="EBD9" s="118"/>
      <c r="EBE9" s="118"/>
      <c r="EBF9" s="118"/>
      <c r="EBG9" s="118"/>
      <c r="EBH9" s="118"/>
      <c r="EBI9" s="118"/>
      <c r="EBJ9" s="118"/>
      <c r="EBM9" s="118"/>
      <c r="EBN9" s="118"/>
      <c r="EBO9" s="118"/>
      <c r="EBP9" s="118"/>
      <c r="EBQ9" s="118"/>
      <c r="EBR9" s="118"/>
      <c r="EBS9" s="304" t="s">
        <v>388</v>
      </c>
      <c r="EBT9" s="118"/>
      <c r="EBU9" s="118"/>
      <c r="EBV9" s="118"/>
      <c r="EBW9" s="118"/>
      <c r="EBX9" s="14">
        <f>EAH9</f>
        <v>0</v>
      </c>
      <c r="EBY9" s="14"/>
      <c r="EBZ9" s="14"/>
      <c r="ECA9" s="14"/>
      <c r="ECB9" s="14"/>
      <c r="ECC9" s="14"/>
      <c r="ECD9" s="14"/>
      <c r="ECE9" s="14"/>
      <c r="ECF9" s="14"/>
      <c r="ECG9" s="252"/>
      <c r="ECH9" s="118"/>
      <c r="ECI9" s="302" t="s">
        <v>387</v>
      </c>
      <c r="ECJ9" s="302"/>
      <c r="ECK9" s="118"/>
      <c r="ECL9" s="118"/>
      <c r="ECM9" s="118"/>
      <c r="ECN9" s="118"/>
      <c r="ECO9" s="118"/>
      <c r="ECP9" s="118"/>
      <c r="ECQ9" s="118"/>
      <c r="ECR9" s="118"/>
      <c r="ECS9" s="118"/>
      <c r="ECT9" s="118"/>
      <c r="ECU9" s="118"/>
      <c r="ECV9" s="118"/>
      <c r="ECW9" s="118"/>
      <c r="ECX9" s="118"/>
      <c r="ECY9" s="118"/>
      <c r="ECZ9" s="118"/>
      <c r="EDC9" s="118"/>
      <c r="EDD9" s="118"/>
      <c r="EDE9" s="118"/>
      <c r="EDF9" s="118"/>
      <c r="EDG9" s="118"/>
      <c r="EDH9" s="118"/>
      <c r="EDI9" s="304" t="s">
        <v>388</v>
      </c>
      <c r="EDJ9" s="118"/>
      <c r="EDK9" s="118"/>
      <c r="EDL9" s="118"/>
      <c r="EDM9" s="118"/>
      <c r="EDN9" s="14">
        <f>EBX9</f>
        <v>0</v>
      </c>
      <c r="EDO9" s="14"/>
      <c r="EDP9" s="14"/>
      <c r="EDQ9" s="14"/>
      <c r="EDR9" s="14"/>
      <c r="EDS9" s="14"/>
      <c r="EDT9" s="14"/>
      <c r="EDU9" s="14"/>
      <c r="EDV9" s="14"/>
      <c r="EDW9" s="252"/>
      <c r="EDX9" s="118"/>
      <c r="EDY9" s="302" t="s">
        <v>387</v>
      </c>
      <c r="EDZ9" s="302"/>
      <c r="EEA9" s="118"/>
      <c r="EEB9" s="118"/>
      <c r="EEC9" s="118"/>
      <c r="EED9" s="118"/>
      <c r="EEE9" s="118"/>
      <c r="EEF9" s="118"/>
      <c r="EEG9" s="118"/>
      <c r="EEH9" s="118"/>
      <c r="EEI9" s="118"/>
      <c r="EEJ9" s="118"/>
      <c r="EEK9" s="118"/>
      <c r="EEL9" s="118"/>
      <c r="EEM9" s="118"/>
      <c r="EEN9" s="118"/>
      <c r="EEO9" s="118"/>
      <c r="EEP9" s="118"/>
      <c r="EES9" s="118"/>
      <c r="EET9" s="118"/>
      <c r="EEU9" s="118"/>
      <c r="EEV9" s="118"/>
      <c r="EEW9" s="118"/>
      <c r="EEX9" s="118"/>
      <c r="EEY9" s="304" t="s">
        <v>388</v>
      </c>
      <c r="EEZ9" s="118"/>
      <c r="EFA9" s="118"/>
      <c r="EFB9" s="118"/>
      <c r="EFC9" s="118"/>
      <c r="EFD9" s="14">
        <f>EDN9</f>
        <v>0</v>
      </c>
      <c r="EFE9" s="14"/>
      <c r="EFF9" s="14"/>
      <c r="EFG9" s="14"/>
      <c r="EFH9" s="14"/>
      <c r="EFI9" s="14"/>
      <c r="EFJ9" s="14"/>
      <c r="EFK9" s="14"/>
      <c r="EFL9" s="14"/>
      <c r="EFM9" s="252"/>
      <c r="EFN9" s="118"/>
      <c r="EFO9" s="302" t="s">
        <v>387</v>
      </c>
      <c r="EFP9" s="302"/>
      <c r="EFQ9" s="118"/>
      <c r="EFR9" s="118"/>
      <c r="EFS9" s="118"/>
      <c r="EFT9" s="118"/>
      <c r="EFU9" s="118"/>
      <c r="EFV9" s="118"/>
      <c r="EFW9" s="118"/>
      <c r="EFX9" s="118"/>
      <c r="EFY9" s="118"/>
      <c r="EFZ9" s="118"/>
      <c r="EGA9" s="118"/>
      <c r="EGB9" s="118"/>
      <c r="EGC9" s="118"/>
      <c r="EGD9" s="118"/>
      <c r="EGE9" s="118"/>
      <c r="EGF9" s="118"/>
      <c r="EGI9" s="118"/>
      <c r="EGJ9" s="118"/>
      <c r="EGK9" s="118"/>
      <c r="EGL9" s="118"/>
      <c r="EGM9" s="118"/>
      <c r="EGN9" s="118"/>
      <c r="EGO9" s="304" t="s">
        <v>388</v>
      </c>
      <c r="EGP9" s="118"/>
      <c r="EGQ9" s="118"/>
      <c r="EGR9" s="118"/>
      <c r="EGS9" s="118"/>
      <c r="EGT9" s="14">
        <f>EFD9</f>
        <v>0</v>
      </c>
      <c r="EGU9" s="14"/>
      <c r="EGV9" s="14"/>
      <c r="EGW9" s="14"/>
      <c r="EGX9" s="14"/>
      <c r="EGY9" s="14"/>
      <c r="EGZ9" s="14"/>
      <c r="EHA9" s="14"/>
      <c r="EHB9" s="14"/>
      <c r="EHC9" s="252"/>
      <c r="EHD9" s="118"/>
      <c r="EHE9" s="302" t="s">
        <v>387</v>
      </c>
      <c r="EHF9" s="302"/>
      <c r="EHG9" s="118"/>
      <c r="EHH9" s="118"/>
      <c r="EHI9" s="118"/>
      <c r="EHJ9" s="118"/>
      <c r="EHK9" s="118"/>
      <c r="EHL9" s="118"/>
      <c r="EHM9" s="118"/>
      <c r="EHN9" s="118"/>
      <c r="EHO9" s="118"/>
      <c r="EHP9" s="118"/>
      <c r="EHQ9" s="118"/>
      <c r="EHR9" s="118"/>
      <c r="EHS9" s="118"/>
      <c r="EHT9" s="118"/>
      <c r="EHU9" s="118"/>
      <c r="EHV9" s="118"/>
      <c r="EHY9" s="118"/>
      <c r="EHZ9" s="118"/>
      <c r="EIA9" s="118"/>
      <c r="EIB9" s="118"/>
      <c r="EIC9" s="118"/>
      <c r="EID9" s="118"/>
      <c r="EIE9" s="304" t="s">
        <v>388</v>
      </c>
      <c r="EIF9" s="118"/>
      <c r="EIG9" s="118"/>
      <c r="EIH9" s="118"/>
      <c r="EII9" s="118"/>
      <c r="EIJ9" s="14">
        <f>EGT9</f>
        <v>0</v>
      </c>
      <c r="EIK9" s="14"/>
      <c r="EIL9" s="14"/>
      <c r="EIM9" s="14"/>
      <c r="EIN9" s="14"/>
      <c r="EIO9" s="14"/>
      <c r="EIP9" s="14"/>
      <c r="EIQ9" s="14"/>
      <c r="EIR9" s="14"/>
      <c r="EIS9" s="252"/>
      <c r="EIT9" s="118"/>
      <c r="EIU9" s="302" t="s">
        <v>387</v>
      </c>
      <c r="EIV9" s="302"/>
      <c r="EIW9" s="118"/>
      <c r="EIX9" s="118"/>
      <c r="EIY9" s="118"/>
      <c r="EIZ9" s="118"/>
      <c r="EJA9" s="118"/>
      <c r="EJB9" s="118"/>
      <c r="EJC9" s="118"/>
      <c r="EJD9" s="118"/>
      <c r="EJE9" s="118"/>
      <c r="EJF9" s="118"/>
      <c r="EJG9" s="118"/>
      <c r="EJH9" s="118"/>
      <c r="EJI9" s="118"/>
      <c r="EJJ9" s="118"/>
      <c r="EJK9" s="118"/>
      <c r="EJL9" s="118"/>
    </row>
    <row r="10" spans="1:3684" s="19" customFormat="1" ht="17.25" customHeight="1" x14ac:dyDescent="0.3">
      <c r="A10" s="118"/>
      <c r="B10" s="118"/>
      <c r="C10" s="118"/>
      <c r="D10" s="118"/>
      <c r="E10" s="118"/>
      <c r="F10" s="118"/>
      <c r="G10" s="302" t="s">
        <v>389</v>
      </c>
      <c r="H10" s="118"/>
      <c r="I10" s="1173" t="e">
        <f>LEFT(DATABASE!C11,FIND("*",SUBSTITUTE(DATABASE!C11," ","*",2)))</f>
        <v>#VALUE!</v>
      </c>
      <c r="J10" s="1173"/>
      <c r="K10" s="1173"/>
      <c r="L10" s="1173"/>
      <c r="M10" s="1173"/>
      <c r="N10" s="1173"/>
      <c r="O10" s="1173"/>
      <c r="P10" s="1173"/>
      <c r="Q10" s="1172">
        <f>DATABASE!G11</f>
        <v>0</v>
      </c>
      <c r="R10" s="1172"/>
      <c r="S10" s="1172"/>
      <c r="T10" s="1172"/>
      <c r="U10" s="1172"/>
      <c r="V10" s="118"/>
      <c r="W10" s="302" t="s">
        <v>389</v>
      </c>
      <c r="X10" s="302"/>
      <c r="Y10" s="311"/>
      <c r="Z10" s="311"/>
      <c r="AA10" s="311"/>
      <c r="AB10" s="311"/>
      <c r="AC10" s="311"/>
      <c r="AD10" s="311"/>
      <c r="AE10" s="311"/>
      <c r="AF10" s="311"/>
      <c r="AG10" s="311"/>
      <c r="AH10" s="311"/>
      <c r="AI10" s="311"/>
      <c r="AJ10" s="311"/>
      <c r="AK10" s="311"/>
      <c r="AL10" s="118"/>
      <c r="AM10" s="118"/>
      <c r="AN10" s="118"/>
      <c r="AQ10" s="118"/>
      <c r="AR10" s="118"/>
      <c r="AS10" s="118"/>
      <c r="AT10" s="118"/>
      <c r="AU10" s="118"/>
      <c r="AV10" s="118"/>
      <c r="AW10" s="302" t="s">
        <v>389</v>
      </c>
      <c r="AX10" s="118"/>
      <c r="AY10" s="1173" t="e">
        <f>I10</f>
        <v>#VALUE!</v>
      </c>
      <c r="AZ10" s="1173"/>
      <c r="BA10" s="1173"/>
      <c r="BB10" s="1173"/>
      <c r="BC10" s="1173"/>
      <c r="BD10" s="1173"/>
      <c r="BE10" s="1173"/>
      <c r="BF10" s="1173"/>
      <c r="BG10" s="1172">
        <f>Q10</f>
        <v>0</v>
      </c>
      <c r="BH10" s="1172"/>
      <c r="BI10" s="1172"/>
      <c r="BJ10" s="1172"/>
      <c r="BK10" s="252"/>
      <c r="BL10" s="118"/>
      <c r="BM10" s="302" t="s">
        <v>389</v>
      </c>
      <c r="BN10" s="302"/>
      <c r="BO10" s="311"/>
      <c r="BP10" s="311"/>
      <c r="BQ10" s="311"/>
      <c r="BR10" s="311"/>
      <c r="BS10" s="311"/>
      <c r="BT10" s="311"/>
      <c r="BU10" s="311"/>
      <c r="BV10" s="311"/>
      <c r="BW10" s="311"/>
      <c r="BX10" s="311"/>
      <c r="BY10" s="311"/>
      <c r="BZ10" s="311"/>
      <c r="CA10" s="311"/>
      <c r="CB10" s="118"/>
      <c r="CC10" s="118"/>
      <c r="CD10" s="118"/>
      <c r="CG10" s="118"/>
      <c r="CH10" s="118"/>
      <c r="CI10" s="118"/>
      <c r="CJ10" s="118"/>
      <c r="CK10" s="118"/>
      <c r="CL10" s="118"/>
      <c r="CM10" s="302" t="s">
        <v>389</v>
      </c>
      <c r="CN10" s="118"/>
      <c r="CO10" s="1173" t="e">
        <f>AY10</f>
        <v>#VALUE!</v>
      </c>
      <c r="CP10" s="1173"/>
      <c r="CQ10" s="1173"/>
      <c r="CR10" s="1173"/>
      <c r="CS10" s="1173"/>
      <c r="CT10" s="1173"/>
      <c r="CU10" s="1173"/>
      <c r="CV10" s="1173"/>
      <c r="CW10" s="1172">
        <f>BG10</f>
        <v>0</v>
      </c>
      <c r="CX10" s="1172"/>
      <c r="CY10" s="1172"/>
      <c r="CZ10" s="1172"/>
      <c r="DA10" s="252"/>
      <c r="DB10" s="118"/>
      <c r="DC10" s="302" t="s">
        <v>389</v>
      </c>
      <c r="DD10" s="302"/>
      <c r="DE10" s="311"/>
      <c r="DF10" s="311"/>
      <c r="DG10" s="311"/>
      <c r="DH10" s="311"/>
      <c r="DI10" s="311"/>
      <c r="DJ10" s="311"/>
      <c r="DK10" s="311"/>
      <c r="DL10" s="311"/>
      <c r="DM10" s="311"/>
      <c r="DN10" s="311"/>
      <c r="DO10" s="311"/>
      <c r="DP10" s="311"/>
      <c r="DQ10" s="311"/>
      <c r="DR10" s="118"/>
      <c r="DS10" s="118"/>
      <c r="DT10" s="118"/>
      <c r="DW10" s="118"/>
      <c r="DX10" s="118"/>
      <c r="DY10" s="118"/>
      <c r="DZ10" s="118"/>
      <c r="EA10" s="118"/>
      <c r="EB10" s="118"/>
      <c r="EC10" s="302" t="s">
        <v>389</v>
      </c>
      <c r="ED10" s="118"/>
      <c r="EE10" s="1173" t="e">
        <f>CO10</f>
        <v>#VALUE!</v>
      </c>
      <c r="EF10" s="1173"/>
      <c r="EG10" s="1173"/>
      <c r="EH10" s="1173"/>
      <c r="EI10" s="1173"/>
      <c r="EJ10" s="1173"/>
      <c r="EK10" s="1173"/>
      <c r="EL10" s="1173"/>
      <c r="EM10" s="1172">
        <f>CW10</f>
        <v>0</v>
      </c>
      <c r="EN10" s="1172"/>
      <c r="EO10" s="1172"/>
      <c r="EP10" s="1172"/>
      <c r="EQ10" s="252"/>
      <c r="ER10" s="118"/>
      <c r="ES10" s="302" t="s">
        <v>389</v>
      </c>
      <c r="ET10" s="302"/>
      <c r="EU10" s="311"/>
      <c r="EV10" s="311"/>
      <c r="EW10" s="311"/>
      <c r="EX10" s="311"/>
      <c r="EY10" s="311"/>
      <c r="EZ10" s="311"/>
      <c r="FA10" s="311"/>
      <c r="FB10" s="311"/>
      <c r="FC10" s="311"/>
      <c r="FD10" s="311"/>
      <c r="FE10" s="311"/>
      <c r="FF10" s="311"/>
      <c r="FG10" s="311"/>
      <c r="FH10" s="118"/>
      <c r="FI10" s="118"/>
      <c r="FJ10" s="118"/>
      <c r="FM10" s="118"/>
      <c r="FN10" s="118"/>
      <c r="FO10" s="118"/>
      <c r="FP10" s="118"/>
      <c r="FQ10" s="118"/>
      <c r="FR10" s="118"/>
      <c r="FS10" s="302" t="s">
        <v>389</v>
      </c>
      <c r="FT10" s="118"/>
      <c r="FU10" s="1173" t="e">
        <f>EE10</f>
        <v>#VALUE!</v>
      </c>
      <c r="FV10" s="1173"/>
      <c r="FW10" s="1173"/>
      <c r="FX10" s="1173"/>
      <c r="FY10" s="1173"/>
      <c r="FZ10" s="1173"/>
      <c r="GA10" s="1173"/>
      <c r="GB10" s="1173"/>
      <c r="GC10" s="1172">
        <f>EM10</f>
        <v>0</v>
      </c>
      <c r="GD10" s="1172"/>
      <c r="GE10" s="1172"/>
      <c r="GF10" s="1172"/>
      <c r="GG10" s="252"/>
      <c r="GH10" s="118"/>
      <c r="GI10" s="302" t="s">
        <v>389</v>
      </c>
      <c r="GJ10" s="302"/>
      <c r="GK10" s="311"/>
      <c r="GL10" s="311"/>
      <c r="GM10" s="311"/>
      <c r="GN10" s="311"/>
      <c r="GO10" s="311"/>
      <c r="GP10" s="311"/>
      <c r="GQ10" s="311"/>
      <c r="GR10" s="311"/>
      <c r="GS10" s="311"/>
      <c r="GT10" s="311"/>
      <c r="GU10" s="311"/>
      <c r="GV10" s="311"/>
      <c r="GW10" s="311"/>
      <c r="GX10" s="118"/>
      <c r="GY10" s="118"/>
      <c r="GZ10" s="118"/>
      <c r="HC10" s="118"/>
      <c r="HD10" s="118"/>
      <c r="HE10" s="118"/>
      <c r="HF10" s="118"/>
      <c r="HG10" s="118"/>
      <c r="HH10" s="118"/>
      <c r="HI10" s="302" t="s">
        <v>389</v>
      </c>
      <c r="HJ10" s="118"/>
      <c r="HK10" s="1173" t="e">
        <f>FU10</f>
        <v>#VALUE!</v>
      </c>
      <c r="HL10" s="1173"/>
      <c r="HM10" s="1173"/>
      <c r="HN10" s="1173"/>
      <c r="HO10" s="1173"/>
      <c r="HP10" s="1173"/>
      <c r="HQ10" s="1173"/>
      <c r="HR10" s="1173"/>
      <c r="HS10" s="1172">
        <f>GC10</f>
        <v>0</v>
      </c>
      <c r="HT10" s="1172"/>
      <c r="HU10" s="1172"/>
      <c r="HV10" s="1172"/>
      <c r="HW10" s="252"/>
      <c r="HX10" s="118"/>
      <c r="HY10" s="302" t="s">
        <v>389</v>
      </c>
      <c r="HZ10" s="302"/>
      <c r="IA10" s="311"/>
      <c r="IB10" s="311"/>
      <c r="IC10" s="311"/>
      <c r="ID10" s="311"/>
      <c r="IE10" s="311"/>
      <c r="IF10" s="311"/>
      <c r="IG10" s="311"/>
      <c r="IH10" s="311"/>
      <c r="II10" s="311"/>
      <c r="IJ10" s="311"/>
      <c r="IK10" s="311"/>
      <c r="IL10" s="311"/>
      <c r="IM10" s="311"/>
      <c r="IN10" s="118"/>
      <c r="IO10" s="118"/>
      <c r="IP10" s="118"/>
      <c r="IS10" s="118"/>
      <c r="IT10" s="118"/>
      <c r="IU10" s="118"/>
      <c r="IV10" s="118"/>
      <c r="IW10" s="118"/>
      <c r="IX10" s="118"/>
      <c r="IY10" s="302" t="s">
        <v>389</v>
      </c>
      <c r="IZ10" s="118"/>
      <c r="JA10" s="1173" t="e">
        <f>HK10</f>
        <v>#VALUE!</v>
      </c>
      <c r="JB10" s="1173"/>
      <c r="JC10" s="1173"/>
      <c r="JD10" s="1173"/>
      <c r="JE10" s="1173"/>
      <c r="JF10" s="1173"/>
      <c r="JG10" s="1173"/>
      <c r="JH10" s="1173"/>
      <c r="JI10" s="1172">
        <f>HS10</f>
        <v>0</v>
      </c>
      <c r="JJ10" s="1172"/>
      <c r="JK10" s="1172"/>
      <c r="JL10" s="1172"/>
      <c r="JM10" s="252"/>
      <c r="JN10" s="118"/>
      <c r="JO10" s="302" t="s">
        <v>389</v>
      </c>
      <c r="JP10" s="302"/>
      <c r="JQ10" s="311"/>
      <c r="JR10" s="311"/>
      <c r="JS10" s="311"/>
      <c r="JT10" s="311"/>
      <c r="JU10" s="311"/>
      <c r="JV10" s="311"/>
      <c r="JW10" s="311"/>
      <c r="JX10" s="311"/>
      <c r="JY10" s="311"/>
      <c r="JZ10" s="311"/>
      <c r="KA10" s="311"/>
      <c r="KB10" s="311"/>
      <c r="KC10" s="311"/>
      <c r="KD10" s="118"/>
      <c r="KE10" s="118"/>
      <c r="KF10" s="118"/>
      <c r="KI10" s="118"/>
      <c r="KJ10" s="118"/>
      <c r="KK10" s="118"/>
      <c r="KL10" s="118"/>
      <c r="KM10" s="118"/>
      <c r="KN10" s="118"/>
      <c r="KO10" s="302" t="s">
        <v>389</v>
      </c>
      <c r="KP10" s="118"/>
      <c r="KQ10" s="1173" t="e">
        <f>JA10</f>
        <v>#VALUE!</v>
      </c>
      <c r="KR10" s="1173"/>
      <c r="KS10" s="1173"/>
      <c r="KT10" s="1173"/>
      <c r="KU10" s="1173"/>
      <c r="KV10" s="1173"/>
      <c r="KW10" s="1173"/>
      <c r="KX10" s="1173"/>
      <c r="KY10" s="1172">
        <f>JI10</f>
        <v>0</v>
      </c>
      <c r="KZ10" s="1172"/>
      <c r="LA10" s="1172"/>
      <c r="LB10" s="1172"/>
      <c r="LC10" s="252"/>
      <c r="LD10" s="118"/>
      <c r="LE10" s="302" t="s">
        <v>389</v>
      </c>
      <c r="LF10" s="302"/>
      <c r="LG10" s="311"/>
      <c r="LH10" s="311"/>
      <c r="LI10" s="311"/>
      <c r="LJ10" s="311"/>
      <c r="LK10" s="311"/>
      <c r="LL10" s="311"/>
      <c r="LM10" s="311"/>
      <c r="LN10" s="311"/>
      <c r="LO10" s="311"/>
      <c r="LP10" s="311"/>
      <c r="LQ10" s="311"/>
      <c r="LR10" s="311"/>
      <c r="LS10" s="311"/>
      <c r="LT10" s="118"/>
      <c r="LU10" s="118"/>
      <c r="LV10" s="118"/>
      <c r="LY10" s="118"/>
      <c r="LZ10" s="118"/>
      <c r="MA10" s="118"/>
      <c r="MB10" s="118"/>
      <c r="MC10" s="118"/>
      <c r="MD10" s="118"/>
      <c r="ME10" s="302" t="s">
        <v>389</v>
      </c>
      <c r="MF10" s="118"/>
      <c r="MG10" s="1173" t="e">
        <f>KQ10</f>
        <v>#VALUE!</v>
      </c>
      <c r="MH10" s="1173"/>
      <c r="MI10" s="1173"/>
      <c r="MJ10" s="1173"/>
      <c r="MK10" s="1173"/>
      <c r="ML10" s="1173"/>
      <c r="MM10" s="1173"/>
      <c r="MN10" s="1173"/>
      <c r="MO10" s="1172">
        <f>KY10</f>
        <v>0</v>
      </c>
      <c r="MP10" s="1172"/>
      <c r="MQ10" s="1172"/>
      <c r="MR10" s="1172"/>
      <c r="MS10" s="252"/>
      <c r="MT10" s="118"/>
      <c r="MU10" s="302" t="s">
        <v>389</v>
      </c>
      <c r="MV10" s="302"/>
      <c r="MW10" s="311"/>
      <c r="MX10" s="311"/>
      <c r="MY10" s="311"/>
      <c r="MZ10" s="311"/>
      <c r="NA10" s="311"/>
      <c r="NB10" s="311"/>
      <c r="NC10" s="311"/>
      <c r="ND10" s="311"/>
      <c r="NE10" s="311"/>
      <c r="NF10" s="311"/>
      <c r="NG10" s="311"/>
      <c r="NH10" s="311"/>
      <c r="NI10" s="311"/>
      <c r="NJ10" s="118"/>
      <c r="NK10" s="118"/>
      <c r="NL10" s="118"/>
      <c r="NO10" s="118"/>
      <c r="NP10" s="118"/>
      <c r="NQ10" s="118"/>
      <c r="NR10" s="118"/>
      <c r="NS10" s="118"/>
      <c r="NT10" s="118"/>
      <c r="NU10" s="302" t="s">
        <v>389</v>
      </c>
      <c r="NV10" s="118"/>
      <c r="NW10" s="1173" t="e">
        <f>MG10</f>
        <v>#VALUE!</v>
      </c>
      <c r="NX10" s="1173"/>
      <c r="NY10" s="1173"/>
      <c r="NZ10" s="1173"/>
      <c r="OA10" s="1173"/>
      <c r="OB10" s="1173"/>
      <c r="OC10" s="1173"/>
      <c r="OD10" s="1173"/>
      <c r="OE10" s="1172">
        <f>MO10</f>
        <v>0</v>
      </c>
      <c r="OF10" s="1172"/>
      <c r="OG10" s="1172"/>
      <c r="OH10" s="1172"/>
      <c r="OI10" s="252"/>
      <c r="OJ10" s="118"/>
      <c r="OK10" s="302" t="s">
        <v>389</v>
      </c>
      <c r="OL10" s="302"/>
      <c r="OM10" s="311"/>
      <c r="ON10" s="311"/>
      <c r="OO10" s="311"/>
      <c r="OP10" s="311"/>
      <c r="OQ10" s="311"/>
      <c r="OR10" s="311"/>
      <c r="OS10" s="311"/>
      <c r="OT10" s="311"/>
      <c r="OU10" s="311"/>
      <c r="OV10" s="311"/>
      <c r="OW10" s="311"/>
      <c r="OX10" s="311"/>
      <c r="OY10" s="311"/>
      <c r="OZ10" s="118"/>
      <c r="PA10" s="118"/>
      <c r="PB10" s="118"/>
      <c r="PE10" s="118"/>
      <c r="PF10" s="118"/>
      <c r="PG10" s="118"/>
      <c r="PH10" s="118"/>
      <c r="PI10" s="118"/>
      <c r="PJ10" s="118"/>
      <c r="PK10" s="302" t="s">
        <v>389</v>
      </c>
      <c r="PL10" s="118"/>
      <c r="PM10" s="1173" t="e">
        <f>NW10</f>
        <v>#VALUE!</v>
      </c>
      <c r="PN10" s="1173"/>
      <c r="PO10" s="1173"/>
      <c r="PP10" s="1173"/>
      <c r="PQ10" s="1173"/>
      <c r="PR10" s="1173"/>
      <c r="PS10" s="1173"/>
      <c r="PT10" s="1173"/>
      <c r="PU10" s="1172">
        <f>OE10</f>
        <v>0</v>
      </c>
      <c r="PV10" s="1172"/>
      <c r="PW10" s="1172"/>
      <c r="PX10" s="1172"/>
      <c r="PY10" s="252"/>
      <c r="PZ10" s="118"/>
      <c r="QA10" s="302" t="s">
        <v>389</v>
      </c>
      <c r="QB10" s="302"/>
      <c r="QC10" s="311"/>
      <c r="QD10" s="311"/>
      <c r="QE10" s="311"/>
      <c r="QF10" s="311"/>
      <c r="QG10" s="311"/>
      <c r="QH10" s="311"/>
      <c r="QI10" s="311"/>
      <c r="QJ10" s="311"/>
      <c r="QK10" s="311"/>
      <c r="QL10" s="311"/>
      <c r="QM10" s="311"/>
      <c r="QN10" s="311"/>
      <c r="QO10" s="311"/>
      <c r="QP10" s="118"/>
      <c r="QQ10" s="118"/>
      <c r="QR10" s="118"/>
      <c r="QU10" s="118"/>
      <c r="QV10" s="118"/>
      <c r="QW10" s="118"/>
      <c r="QX10" s="118"/>
      <c r="QY10" s="118"/>
      <c r="QZ10" s="118"/>
      <c r="RA10" s="302" t="s">
        <v>389</v>
      </c>
      <c r="RB10" s="118"/>
      <c r="RC10" s="1173" t="e">
        <f>PM10</f>
        <v>#VALUE!</v>
      </c>
      <c r="RD10" s="1173"/>
      <c r="RE10" s="1173"/>
      <c r="RF10" s="1173"/>
      <c r="RG10" s="1173"/>
      <c r="RH10" s="1173"/>
      <c r="RI10" s="1173"/>
      <c r="RJ10" s="1173"/>
      <c r="RK10" s="1172">
        <f>PU10</f>
        <v>0</v>
      </c>
      <c r="RL10" s="1172"/>
      <c r="RM10" s="1172"/>
      <c r="RN10" s="1172"/>
      <c r="RO10" s="252"/>
      <c r="RP10" s="118"/>
      <c r="RQ10" s="302" t="s">
        <v>389</v>
      </c>
      <c r="RR10" s="302"/>
      <c r="RS10" s="311"/>
      <c r="RT10" s="311"/>
      <c r="RU10" s="311"/>
      <c r="RV10" s="311"/>
      <c r="RW10" s="311"/>
      <c r="RX10" s="311"/>
      <c r="RY10" s="311"/>
      <c r="RZ10" s="311"/>
      <c r="SA10" s="311"/>
      <c r="SB10" s="311"/>
      <c r="SC10" s="311"/>
      <c r="SD10" s="311"/>
      <c r="SE10" s="311"/>
      <c r="SF10" s="118"/>
      <c r="SG10" s="118"/>
      <c r="SH10" s="118"/>
      <c r="SK10" s="118"/>
      <c r="SL10" s="118"/>
      <c r="SM10" s="118"/>
      <c r="SN10" s="118"/>
      <c r="SO10" s="118"/>
      <c r="SP10" s="118"/>
      <c r="SQ10" s="302" t="s">
        <v>389</v>
      </c>
      <c r="SR10" s="118"/>
      <c r="SS10" s="1173" t="e">
        <f>RC10</f>
        <v>#VALUE!</v>
      </c>
      <c r="ST10" s="1173"/>
      <c r="SU10" s="1173"/>
      <c r="SV10" s="1173"/>
      <c r="SW10" s="1173"/>
      <c r="SX10" s="1173"/>
      <c r="SY10" s="1173"/>
      <c r="SZ10" s="1173"/>
      <c r="TA10" s="1172">
        <f>RK10</f>
        <v>0</v>
      </c>
      <c r="TB10" s="1172"/>
      <c r="TC10" s="1172"/>
      <c r="TD10" s="1172"/>
      <c r="TE10" s="252"/>
      <c r="TF10" s="118"/>
      <c r="TG10" s="302" t="s">
        <v>389</v>
      </c>
      <c r="TH10" s="302"/>
      <c r="TI10" s="311"/>
      <c r="TJ10" s="311"/>
      <c r="TK10" s="311"/>
      <c r="TL10" s="311"/>
      <c r="TM10" s="311"/>
      <c r="TN10" s="311"/>
      <c r="TO10" s="311"/>
      <c r="TP10" s="311"/>
      <c r="TQ10" s="311"/>
      <c r="TR10" s="311"/>
      <c r="TS10" s="311"/>
      <c r="TT10" s="311"/>
      <c r="TU10" s="311"/>
      <c r="TV10" s="118"/>
      <c r="TW10" s="118"/>
      <c r="TX10" s="118"/>
      <c r="UA10" s="118"/>
      <c r="UB10" s="118"/>
      <c r="UC10" s="118"/>
      <c r="UD10" s="118"/>
      <c r="UE10" s="118"/>
      <c r="UF10" s="118"/>
      <c r="UG10" s="302" t="s">
        <v>389</v>
      </c>
      <c r="UH10" s="118"/>
      <c r="UI10" s="1173" t="e">
        <f>SS10</f>
        <v>#VALUE!</v>
      </c>
      <c r="UJ10" s="1173"/>
      <c r="UK10" s="1173"/>
      <c r="UL10" s="1173"/>
      <c r="UM10" s="1173"/>
      <c r="UN10" s="1173"/>
      <c r="UO10" s="1173"/>
      <c r="UP10" s="1173"/>
      <c r="UQ10" s="1172">
        <f>TA10</f>
        <v>0</v>
      </c>
      <c r="UR10" s="1172"/>
      <c r="US10" s="1172"/>
      <c r="UT10" s="1172"/>
      <c r="UU10" s="252"/>
      <c r="UV10" s="118"/>
      <c r="UW10" s="302" t="s">
        <v>389</v>
      </c>
      <c r="UX10" s="302"/>
      <c r="UY10" s="311"/>
      <c r="UZ10" s="311"/>
      <c r="VA10" s="311"/>
      <c r="VB10" s="311"/>
      <c r="VC10" s="311"/>
      <c r="VD10" s="311"/>
      <c r="VE10" s="311"/>
      <c r="VF10" s="311"/>
      <c r="VG10" s="311"/>
      <c r="VH10" s="311"/>
      <c r="VI10" s="311"/>
      <c r="VJ10" s="311"/>
      <c r="VK10" s="311"/>
      <c r="VL10" s="118"/>
      <c r="VM10" s="118"/>
      <c r="VN10" s="118"/>
      <c r="VQ10" s="118"/>
      <c r="VR10" s="118"/>
      <c r="VS10" s="118"/>
      <c r="VT10" s="118"/>
      <c r="VU10" s="118"/>
      <c r="VV10" s="118"/>
      <c r="VW10" s="302" t="s">
        <v>389</v>
      </c>
      <c r="VX10" s="118"/>
      <c r="VY10" s="1173" t="e">
        <f>UI10</f>
        <v>#VALUE!</v>
      </c>
      <c r="VZ10" s="1173"/>
      <c r="WA10" s="1173"/>
      <c r="WB10" s="1173"/>
      <c r="WC10" s="1173"/>
      <c r="WD10" s="1173"/>
      <c r="WE10" s="1173"/>
      <c r="WF10" s="1173"/>
      <c r="WG10" s="1172">
        <f>UQ10</f>
        <v>0</v>
      </c>
      <c r="WH10" s="1172"/>
      <c r="WI10" s="1172"/>
      <c r="WJ10" s="1172"/>
      <c r="WK10" s="252"/>
      <c r="WL10" s="118"/>
      <c r="WM10" s="302" t="s">
        <v>389</v>
      </c>
      <c r="WN10" s="302"/>
      <c r="WO10" s="311"/>
      <c r="WP10" s="311"/>
      <c r="WQ10" s="311"/>
      <c r="WR10" s="311"/>
      <c r="WS10" s="311"/>
      <c r="WT10" s="311"/>
      <c r="WU10" s="311"/>
      <c r="WV10" s="311"/>
      <c r="WW10" s="311"/>
      <c r="WX10" s="311"/>
      <c r="WY10" s="311"/>
      <c r="WZ10" s="311"/>
      <c r="XA10" s="311"/>
      <c r="XB10" s="118"/>
      <c r="XC10" s="118"/>
      <c r="XD10" s="118"/>
      <c r="XG10" s="118"/>
      <c r="XH10" s="118"/>
      <c r="XI10" s="118"/>
      <c r="XJ10" s="118"/>
      <c r="XK10" s="118"/>
      <c r="XL10" s="118"/>
      <c r="XM10" s="302" t="s">
        <v>389</v>
      </c>
      <c r="XN10" s="118"/>
      <c r="XO10" s="1173" t="e">
        <f>VY10</f>
        <v>#VALUE!</v>
      </c>
      <c r="XP10" s="1173"/>
      <c r="XQ10" s="1173"/>
      <c r="XR10" s="1173"/>
      <c r="XS10" s="1173"/>
      <c r="XT10" s="1173"/>
      <c r="XU10" s="1173"/>
      <c r="XV10" s="1173"/>
      <c r="XW10" s="1172">
        <f>WG10</f>
        <v>0</v>
      </c>
      <c r="XX10" s="1172"/>
      <c r="XY10" s="1172"/>
      <c r="XZ10" s="1172"/>
      <c r="YA10" s="252"/>
      <c r="YB10" s="118"/>
      <c r="YC10" s="302" t="s">
        <v>389</v>
      </c>
      <c r="YD10" s="302"/>
      <c r="YE10" s="311"/>
      <c r="YF10" s="311"/>
      <c r="YG10" s="311"/>
      <c r="YH10" s="311"/>
      <c r="YI10" s="311"/>
      <c r="YJ10" s="311"/>
      <c r="YK10" s="311"/>
      <c r="YL10" s="311"/>
      <c r="YM10" s="311"/>
      <c r="YN10" s="311"/>
      <c r="YO10" s="311"/>
      <c r="YP10" s="311"/>
      <c r="YQ10" s="311"/>
      <c r="YR10" s="118"/>
      <c r="YS10" s="118"/>
      <c r="YT10" s="118"/>
      <c r="YW10" s="118"/>
      <c r="YX10" s="118"/>
      <c r="YY10" s="118"/>
      <c r="YZ10" s="118"/>
      <c r="ZA10" s="118"/>
      <c r="ZB10" s="118"/>
      <c r="ZC10" s="302" t="s">
        <v>389</v>
      </c>
      <c r="ZD10" s="118"/>
      <c r="ZE10" s="1173" t="e">
        <f>XO10</f>
        <v>#VALUE!</v>
      </c>
      <c r="ZF10" s="1173"/>
      <c r="ZG10" s="1173"/>
      <c r="ZH10" s="1173"/>
      <c r="ZI10" s="1173"/>
      <c r="ZJ10" s="1173"/>
      <c r="ZK10" s="1173"/>
      <c r="ZL10" s="1173"/>
      <c r="ZM10" s="1172">
        <f>XW10</f>
        <v>0</v>
      </c>
      <c r="ZN10" s="1172"/>
      <c r="ZO10" s="1172"/>
      <c r="ZP10" s="1172"/>
      <c r="ZQ10" s="252"/>
      <c r="ZR10" s="118"/>
      <c r="ZS10" s="302" t="s">
        <v>389</v>
      </c>
      <c r="ZT10" s="302"/>
      <c r="ZU10" s="311"/>
      <c r="ZV10" s="311"/>
      <c r="ZW10" s="311"/>
      <c r="ZX10" s="311"/>
      <c r="ZY10" s="311"/>
      <c r="ZZ10" s="311"/>
      <c r="AAA10" s="311"/>
      <c r="AAB10" s="311"/>
      <c r="AAC10" s="311"/>
      <c r="AAD10" s="311"/>
      <c r="AAE10" s="311"/>
      <c r="AAF10" s="311"/>
      <c r="AAG10" s="311"/>
      <c r="AAH10" s="118"/>
      <c r="AAI10" s="118"/>
      <c r="AAJ10" s="118"/>
      <c r="AAM10" s="118"/>
      <c r="AAN10" s="118"/>
      <c r="AAO10" s="118"/>
      <c r="AAP10" s="118"/>
      <c r="AAQ10" s="118"/>
      <c r="AAR10" s="118"/>
      <c r="AAS10" s="302" t="s">
        <v>389</v>
      </c>
      <c r="AAT10" s="118"/>
      <c r="AAU10" s="1173" t="e">
        <f>ZE10</f>
        <v>#VALUE!</v>
      </c>
      <c r="AAV10" s="1173"/>
      <c r="AAW10" s="1173"/>
      <c r="AAX10" s="1173"/>
      <c r="AAY10" s="1173"/>
      <c r="AAZ10" s="1173"/>
      <c r="ABA10" s="1173"/>
      <c r="ABB10" s="1173"/>
      <c r="ABC10" s="1172">
        <f>ZM10</f>
        <v>0</v>
      </c>
      <c r="ABD10" s="1172"/>
      <c r="ABE10" s="1172"/>
      <c r="ABF10" s="1172"/>
      <c r="ABG10" s="252"/>
      <c r="ABH10" s="118"/>
      <c r="ABI10" s="302" t="s">
        <v>389</v>
      </c>
      <c r="ABJ10" s="302"/>
      <c r="ABK10" s="311"/>
      <c r="ABL10" s="311"/>
      <c r="ABM10" s="311"/>
      <c r="ABN10" s="311"/>
      <c r="ABO10" s="311"/>
      <c r="ABP10" s="311"/>
      <c r="ABQ10" s="311"/>
      <c r="ABR10" s="311"/>
      <c r="ABS10" s="311"/>
      <c r="ABT10" s="311"/>
      <c r="ABU10" s="311"/>
      <c r="ABV10" s="311"/>
      <c r="ABW10" s="311"/>
      <c r="ABX10" s="118"/>
      <c r="ABY10" s="118"/>
      <c r="ABZ10" s="118"/>
      <c r="ACC10" s="118"/>
      <c r="ACD10" s="118"/>
      <c r="ACE10" s="118"/>
      <c r="ACF10" s="118"/>
      <c r="ACG10" s="118"/>
      <c r="ACH10" s="118"/>
      <c r="ACI10" s="302" t="s">
        <v>389</v>
      </c>
      <c r="ACJ10" s="118"/>
      <c r="ACK10" s="1173" t="e">
        <f>AAU10</f>
        <v>#VALUE!</v>
      </c>
      <c r="ACL10" s="1173"/>
      <c r="ACM10" s="1173"/>
      <c r="ACN10" s="1173"/>
      <c r="ACO10" s="1173"/>
      <c r="ACP10" s="1173"/>
      <c r="ACQ10" s="1173"/>
      <c r="ACR10" s="1173"/>
      <c r="ACS10" s="1172">
        <f>ABC10</f>
        <v>0</v>
      </c>
      <c r="ACT10" s="1172"/>
      <c r="ACU10" s="1172"/>
      <c r="ACV10" s="1172"/>
      <c r="ACW10" s="252"/>
      <c r="ACX10" s="118"/>
      <c r="ACY10" s="302" t="s">
        <v>389</v>
      </c>
      <c r="ACZ10" s="302"/>
      <c r="ADA10" s="311"/>
      <c r="ADB10" s="311"/>
      <c r="ADC10" s="311"/>
      <c r="ADD10" s="311"/>
      <c r="ADE10" s="311"/>
      <c r="ADF10" s="311"/>
      <c r="ADG10" s="311"/>
      <c r="ADH10" s="311"/>
      <c r="ADI10" s="311"/>
      <c r="ADJ10" s="311"/>
      <c r="ADK10" s="311"/>
      <c r="ADL10" s="311"/>
      <c r="ADM10" s="311"/>
      <c r="ADN10" s="118"/>
      <c r="ADO10" s="118"/>
      <c r="ADP10" s="118"/>
      <c r="ADS10" s="118"/>
      <c r="ADT10" s="118"/>
      <c r="ADU10" s="118"/>
      <c r="ADV10" s="118"/>
      <c r="ADW10" s="118"/>
      <c r="ADX10" s="118"/>
      <c r="ADY10" s="302" t="s">
        <v>389</v>
      </c>
      <c r="ADZ10" s="118"/>
      <c r="AEA10" s="1173" t="e">
        <f>ACK10</f>
        <v>#VALUE!</v>
      </c>
      <c r="AEB10" s="1173"/>
      <c r="AEC10" s="1173"/>
      <c r="AED10" s="1173"/>
      <c r="AEE10" s="1173"/>
      <c r="AEF10" s="1173"/>
      <c r="AEG10" s="1173"/>
      <c r="AEH10" s="1173"/>
      <c r="AEI10" s="1172">
        <f>ACS10</f>
        <v>0</v>
      </c>
      <c r="AEJ10" s="1172"/>
      <c r="AEK10" s="1172"/>
      <c r="AEL10" s="1172"/>
      <c r="AEM10" s="252"/>
      <c r="AEN10" s="118"/>
      <c r="AEO10" s="302" t="s">
        <v>389</v>
      </c>
      <c r="AEP10" s="302"/>
      <c r="AEQ10" s="311"/>
      <c r="AER10" s="311"/>
      <c r="AES10" s="311"/>
      <c r="AET10" s="311"/>
      <c r="AEU10" s="311"/>
      <c r="AEV10" s="311"/>
      <c r="AEW10" s="311"/>
      <c r="AEX10" s="311"/>
      <c r="AEY10" s="311"/>
      <c r="AEZ10" s="311"/>
      <c r="AFA10" s="311"/>
      <c r="AFB10" s="311"/>
      <c r="AFC10" s="311"/>
      <c r="AFD10" s="118"/>
      <c r="AFE10" s="118"/>
      <c r="AFF10" s="118"/>
      <c r="AFI10" s="118"/>
      <c r="AFJ10" s="118"/>
      <c r="AFK10" s="118"/>
      <c r="AFL10" s="118"/>
      <c r="AFM10" s="118"/>
      <c r="AFN10" s="118"/>
      <c r="AFO10" s="302" t="s">
        <v>389</v>
      </c>
      <c r="AFP10" s="118"/>
      <c r="AFQ10" s="1173" t="e">
        <f>AEA10</f>
        <v>#VALUE!</v>
      </c>
      <c r="AFR10" s="1173"/>
      <c r="AFS10" s="1173"/>
      <c r="AFT10" s="1173"/>
      <c r="AFU10" s="1173"/>
      <c r="AFV10" s="1173"/>
      <c r="AFW10" s="1173"/>
      <c r="AFX10" s="1173"/>
      <c r="AFY10" s="1172">
        <f>AEI10</f>
        <v>0</v>
      </c>
      <c r="AFZ10" s="1172"/>
      <c r="AGA10" s="1172"/>
      <c r="AGB10" s="1172"/>
      <c r="AGC10" s="252"/>
      <c r="AGD10" s="118"/>
      <c r="AGE10" s="302" t="s">
        <v>389</v>
      </c>
      <c r="AGF10" s="302"/>
      <c r="AGG10" s="311"/>
      <c r="AGH10" s="311"/>
      <c r="AGI10" s="311"/>
      <c r="AGJ10" s="311"/>
      <c r="AGK10" s="311"/>
      <c r="AGL10" s="311"/>
      <c r="AGM10" s="311"/>
      <c r="AGN10" s="311"/>
      <c r="AGO10" s="311"/>
      <c r="AGP10" s="311"/>
      <c r="AGQ10" s="311"/>
      <c r="AGR10" s="311"/>
      <c r="AGS10" s="311"/>
      <c r="AGT10" s="118"/>
      <c r="AGU10" s="118"/>
      <c r="AGV10" s="118"/>
      <c r="AGY10" s="118"/>
      <c r="AGZ10" s="118"/>
      <c r="AHA10" s="118"/>
      <c r="AHB10" s="118"/>
      <c r="AHC10" s="118"/>
      <c r="AHD10" s="118"/>
      <c r="AHE10" s="302" t="s">
        <v>389</v>
      </c>
      <c r="AHF10" s="118"/>
      <c r="AHG10" s="1173" t="e">
        <f>AFQ10</f>
        <v>#VALUE!</v>
      </c>
      <c r="AHH10" s="1173"/>
      <c r="AHI10" s="1173"/>
      <c r="AHJ10" s="1173"/>
      <c r="AHK10" s="1173"/>
      <c r="AHL10" s="1173"/>
      <c r="AHM10" s="1173"/>
      <c r="AHN10" s="1173"/>
      <c r="AHO10" s="1172">
        <f>AFY10</f>
        <v>0</v>
      </c>
      <c r="AHP10" s="1172"/>
      <c r="AHQ10" s="1172"/>
      <c r="AHR10" s="1172"/>
      <c r="AHS10" s="252"/>
      <c r="AHT10" s="118"/>
      <c r="AHU10" s="302" t="s">
        <v>389</v>
      </c>
      <c r="AHV10" s="302"/>
      <c r="AHW10" s="311"/>
      <c r="AHX10" s="311"/>
      <c r="AHY10" s="311"/>
      <c r="AHZ10" s="311"/>
      <c r="AIA10" s="311"/>
      <c r="AIB10" s="311"/>
      <c r="AIC10" s="311"/>
      <c r="AID10" s="311"/>
      <c r="AIE10" s="311"/>
      <c r="AIF10" s="311"/>
      <c r="AIG10" s="311"/>
      <c r="AIH10" s="311"/>
      <c r="AII10" s="311"/>
      <c r="AIJ10" s="118"/>
      <c r="AIK10" s="118"/>
      <c r="AIL10" s="118"/>
      <c r="AIO10" s="118"/>
      <c r="AIP10" s="118"/>
      <c r="AIQ10" s="118"/>
      <c r="AIR10" s="118"/>
      <c r="AIS10" s="118"/>
      <c r="AIT10" s="118"/>
      <c r="AIU10" s="302" t="s">
        <v>389</v>
      </c>
      <c r="AIV10" s="118"/>
      <c r="AIW10" s="1173" t="e">
        <f>AHG10</f>
        <v>#VALUE!</v>
      </c>
      <c r="AIX10" s="1173"/>
      <c r="AIY10" s="1173"/>
      <c r="AIZ10" s="1173"/>
      <c r="AJA10" s="1173"/>
      <c r="AJB10" s="1173"/>
      <c r="AJC10" s="1173"/>
      <c r="AJD10" s="1173"/>
      <c r="AJE10" s="1172">
        <f>AHO10</f>
        <v>0</v>
      </c>
      <c r="AJF10" s="1172"/>
      <c r="AJG10" s="1172"/>
      <c r="AJH10" s="1172"/>
      <c r="AJI10" s="252"/>
      <c r="AJJ10" s="118"/>
      <c r="AJK10" s="302" t="s">
        <v>389</v>
      </c>
      <c r="AJL10" s="302"/>
      <c r="AJM10" s="311"/>
      <c r="AJN10" s="311"/>
      <c r="AJO10" s="311"/>
      <c r="AJP10" s="311"/>
      <c r="AJQ10" s="311"/>
      <c r="AJR10" s="311"/>
      <c r="AJS10" s="311"/>
      <c r="AJT10" s="311"/>
      <c r="AJU10" s="311"/>
      <c r="AJV10" s="311"/>
      <c r="AJW10" s="311"/>
      <c r="AJX10" s="311"/>
      <c r="AJY10" s="311"/>
      <c r="AJZ10" s="118"/>
      <c r="AKA10" s="118"/>
      <c r="AKB10" s="118"/>
      <c r="AKE10" s="118"/>
      <c r="AKF10" s="118"/>
      <c r="AKG10" s="118"/>
      <c r="AKH10" s="118"/>
      <c r="AKI10" s="118"/>
      <c r="AKJ10" s="118"/>
      <c r="AKK10" s="302" t="s">
        <v>389</v>
      </c>
      <c r="AKL10" s="118"/>
      <c r="AKM10" s="1173" t="e">
        <f>AIW10</f>
        <v>#VALUE!</v>
      </c>
      <c r="AKN10" s="1173"/>
      <c r="AKO10" s="1173"/>
      <c r="AKP10" s="1173"/>
      <c r="AKQ10" s="1173"/>
      <c r="AKR10" s="1173"/>
      <c r="AKS10" s="1173"/>
      <c r="AKT10" s="1173"/>
      <c r="AKU10" s="1172">
        <f>AJE10</f>
        <v>0</v>
      </c>
      <c r="AKV10" s="1172"/>
      <c r="AKW10" s="1172"/>
      <c r="AKX10" s="1172"/>
      <c r="AKY10" s="252"/>
      <c r="AKZ10" s="118"/>
      <c r="ALA10" s="302" t="s">
        <v>389</v>
      </c>
      <c r="ALB10" s="302"/>
      <c r="ALC10" s="311"/>
      <c r="ALD10" s="311"/>
      <c r="ALE10" s="311"/>
      <c r="ALF10" s="311"/>
      <c r="ALG10" s="311"/>
      <c r="ALH10" s="311"/>
      <c r="ALI10" s="311"/>
      <c r="ALJ10" s="311"/>
      <c r="ALK10" s="311"/>
      <c r="ALL10" s="311"/>
      <c r="ALM10" s="311"/>
      <c r="ALN10" s="311"/>
      <c r="ALO10" s="311"/>
      <c r="ALP10" s="118"/>
      <c r="ALQ10" s="118"/>
      <c r="ALR10" s="118"/>
      <c r="ALU10" s="118"/>
      <c r="ALV10" s="118"/>
      <c r="ALW10" s="118"/>
      <c r="ALX10" s="118"/>
      <c r="ALY10" s="118"/>
      <c r="ALZ10" s="118"/>
      <c r="AMA10" s="302" t="s">
        <v>389</v>
      </c>
      <c r="AMB10" s="118"/>
      <c r="AMC10" s="1173" t="e">
        <f>AKM10</f>
        <v>#VALUE!</v>
      </c>
      <c r="AMD10" s="1173"/>
      <c r="AME10" s="1173"/>
      <c r="AMF10" s="1173"/>
      <c r="AMG10" s="1173"/>
      <c r="AMH10" s="1173"/>
      <c r="AMI10" s="1173"/>
      <c r="AMJ10" s="1173"/>
      <c r="AMK10" s="1172">
        <f>AKU10</f>
        <v>0</v>
      </c>
      <c r="AML10" s="1172"/>
      <c r="AMM10" s="1172"/>
      <c r="AMN10" s="1172"/>
      <c r="AMO10" s="252"/>
      <c r="AMP10" s="118"/>
      <c r="AMQ10" s="302" t="s">
        <v>389</v>
      </c>
      <c r="AMR10" s="302"/>
      <c r="AMS10" s="311"/>
      <c r="AMT10" s="311"/>
      <c r="AMU10" s="311"/>
      <c r="AMV10" s="311"/>
      <c r="AMW10" s="311"/>
      <c r="AMX10" s="311"/>
      <c r="AMY10" s="311"/>
      <c r="AMZ10" s="311"/>
      <c r="ANA10" s="311"/>
      <c r="ANB10" s="311"/>
      <c r="ANC10" s="311"/>
      <c r="AND10" s="311"/>
      <c r="ANE10" s="311"/>
      <c r="ANF10" s="118"/>
      <c r="ANG10" s="118"/>
      <c r="ANH10" s="118"/>
      <c r="ANK10" s="118"/>
      <c r="ANL10" s="118"/>
      <c r="ANM10" s="118"/>
      <c r="ANN10" s="118"/>
      <c r="ANO10" s="118"/>
      <c r="ANP10" s="118"/>
      <c r="ANQ10" s="302" t="s">
        <v>389</v>
      </c>
      <c r="ANR10" s="118"/>
      <c r="ANS10" s="1173" t="e">
        <f>AMC10</f>
        <v>#VALUE!</v>
      </c>
      <c r="ANT10" s="1173"/>
      <c r="ANU10" s="1173"/>
      <c r="ANV10" s="1173"/>
      <c r="ANW10" s="1173"/>
      <c r="ANX10" s="1173"/>
      <c r="ANY10" s="1173"/>
      <c r="ANZ10" s="1173"/>
      <c r="AOA10" s="1172">
        <f>AMK10</f>
        <v>0</v>
      </c>
      <c r="AOB10" s="1172"/>
      <c r="AOC10" s="1172"/>
      <c r="AOD10" s="1172"/>
      <c r="AOE10" s="252"/>
      <c r="AOF10" s="118"/>
      <c r="AOG10" s="302" t="s">
        <v>389</v>
      </c>
      <c r="AOH10" s="302"/>
      <c r="AOI10" s="311"/>
      <c r="AOJ10" s="311"/>
      <c r="AOK10" s="311"/>
      <c r="AOL10" s="311"/>
      <c r="AOM10" s="311"/>
      <c r="AON10" s="311"/>
      <c r="AOO10" s="311"/>
      <c r="AOP10" s="311"/>
      <c r="AOQ10" s="311"/>
      <c r="AOR10" s="311"/>
      <c r="AOS10" s="311"/>
      <c r="AOT10" s="311"/>
      <c r="AOU10" s="311"/>
      <c r="AOV10" s="118"/>
      <c r="AOW10" s="118"/>
      <c r="AOX10" s="118"/>
      <c r="APA10" s="118"/>
      <c r="APB10" s="118"/>
      <c r="APC10" s="118"/>
      <c r="APD10" s="118"/>
      <c r="APE10" s="118"/>
      <c r="APF10" s="118"/>
      <c r="APG10" s="302" t="s">
        <v>389</v>
      </c>
      <c r="APH10" s="118"/>
      <c r="API10" s="1173" t="e">
        <f>ANS10</f>
        <v>#VALUE!</v>
      </c>
      <c r="APJ10" s="1173"/>
      <c r="APK10" s="1173"/>
      <c r="APL10" s="1173"/>
      <c r="APM10" s="1173"/>
      <c r="APN10" s="1173"/>
      <c r="APO10" s="1173"/>
      <c r="APP10" s="1173"/>
      <c r="APQ10" s="1172">
        <f>AOA10</f>
        <v>0</v>
      </c>
      <c r="APR10" s="1172"/>
      <c r="APS10" s="1172"/>
      <c r="APT10" s="1172"/>
      <c r="APU10" s="252"/>
      <c r="APV10" s="118"/>
      <c r="APW10" s="302" t="s">
        <v>389</v>
      </c>
      <c r="APX10" s="302"/>
      <c r="APY10" s="311"/>
      <c r="APZ10" s="311"/>
      <c r="AQA10" s="311"/>
      <c r="AQB10" s="311"/>
      <c r="AQC10" s="311"/>
      <c r="AQD10" s="311"/>
      <c r="AQE10" s="311"/>
      <c r="AQF10" s="311"/>
      <c r="AQG10" s="311"/>
      <c r="AQH10" s="311"/>
      <c r="AQI10" s="311"/>
      <c r="AQJ10" s="311"/>
      <c r="AQK10" s="311"/>
      <c r="AQL10" s="118"/>
      <c r="AQM10" s="118"/>
      <c r="AQN10" s="118"/>
      <c r="AQQ10" s="118"/>
      <c r="AQR10" s="118"/>
      <c r="AQS10" s="118"/>
      <c r="AQT10" s="118"/>
      <c r="AQU10" s="118"/>
      <c r="AQV10" s="118"/>
      <c r="AQW10" s="302" t="s">
        <v>389</v>
      </c>
      <c r="AQX10" s="118"/>
      <c r="AQY10" s="1173" t="e">
        <f>API10</f>
        <v>#VALUE!</v>
      </c>
      <c r="AQZ10" s="1173"/>
      <c r="ARA10" s="1173"/>
      <c r="ARB10" s="1173"/>
      <c r="ARC10" s="1173"/>
      <c r="ARD10" s="1173"/>
      <c r="ARE10" s="1173"/>
      <c r="ARF10" s="1173"/>
      <c r="ARG10" s="1172">
        <f>APQ10</f>
        <v>0</v>
      </c>
      <c r="ARH10" s="1172"/>
      <c r="ARI10" s="1172"/>
      <c r="ARJ10" s="1172"/>
      <c r="ARK10" s="252"/>
      <c r="ARL10" s="118"/>
      <c r="ARM10" s="302" t="s">
        <v>389</v>
      </c>
      <c r="ARN10" s="302"/>
      <c r="ARO10" s="311"/>
      <c r="ARP10" s="311"/>
      <c r="ARQ10" s="311"/>
      <c r="ARR10" s="311"/>
      <c r="ARS10" s="311"/>
      <c r="ART10" s="311"/>
      <c r="ARU10" s="311"/>
      <c r="ARV10" s="311"/>
      <c r="ARW10" s="311"/>
      <c r="ARX10" s="311"/>
      <c r="ARY10" s="311"/>
      <c r="ARZ10" s="311"/>
      <c r="ASA10" s="311"/>
      <c r="ASB10" s="118"/>
      <c r="ASC10" s="118"/>
      <c r="ASD10" s="118"/>
      <c r="ASG10" s="118"/>
      <c r="ASH10" s="118"/>
      <c r="ASI10" s="118"/>
      <c r="ASJ10" s="118"/>
      <c r="ASK10" s="118"/>
      <c r="ASL10" s="118"/>
      <c r="ASM10" s="302" t="s">
        <v>389</v>
      </c>
      <c r="ASN10" s="118"/>
      <c r="ASO10" s="1173" t="e">
        <f>AQY10</f>
        <v>#VALUE!</v>
      </c>
      <c r="ASP10" s="1173"/>
      <c r="ASQ10" s="1173"/>
      <c r="ASR10" s="1173"/>
      <c r="ASS10" s="1173"/>
      <c r="AST10" s="1173"/>
      <c r="ASU10" s="1173"/>
      <c r="ASV10" s="1173"/>
      <c r="ASW10" s="1172">
        <f>ARG10</f>
        <v>0</v>
      </c>
      <c r="ASX10" s="1172"/>
      <c r="ASY10" s="1172"/>
      <c r="ASZ10" s="1172"/>
      <c r="ATA10" s="252"/>
      <c r="ATB10" s="118"/>
      <c r="ATC10" s="302" t="s">
        <v>389</v>
      </c>
      <c r="ATD10" s="302"/>
      <c r="ATE10" s="311"/>
      <c r="ATF10" s="311"/>
      <c r="ATG10" s="311"/>
      <c r="ATH10" s="311"/>
      <c r="ATI10" s="311"/>
      <c r="ATJ10" s="311"/>
      <c r="ATK10" s="311"/>
      <c r="ATL10" s="311"/>
      <c r="ATM10" s="311"/>
      <c r="ATN10" s="311"/>
      <c r="ATO10" s="311"/>
      <c r="ATP10" s="311"/>
      <c r="ATQ10" s="311"/>
      <c r="ATR10" s="118"/>
      <c r="ATS10" s="118"/>
      <c r="ATT10" s="118"/>
      <c r="ATW10" s="118"/>
      <c r="ATX10" s="118"/>
      <c r="ATY10" s="118"/>
      <c r="ATZ10" s="118"/>
      <c r="AUA10" s="118"/>
      <c r="AUB10" s="118"/>
      <c r="AUC10" s="302" t="s">
        <v>389</v>
      </c>
      <c r="AUD10" s="118"/>
      <c r="AUE10" s="1173" t="e">
        <f>ASO10</f>
        <v>#VALUE!</v>
      </c>
      <c r="AUF10" s="1173"/>
      <c r="AUG10" s="1173"/>
      <c r="AUH10" s="1173"/>
      <c r="AUI10" s="1173"/>
      <c r="AUJ10" s="1173"/>
      <c r="AUK10" s="1173"/>
      <c r="AUL10" s="1173"/>
      <c r="AUM10" s="1172">
        <f>ASW10</f>
        <v>0</v>
      </c>
      <c r="AUN10" s="1172"/>
      <c r="AUO10" s="1172"/>
      <c r="AUP10" s="1172"/>
      <c r="AUQ10" s="252"/>
      <c r="AUR10" s="118"/>
      <c r="AUS10" s="302" t="s">
        <v>389</v>
      </c>
      <c r="AUT10" s="302"/>
      <c r="AUU10" s="311"/>
      <c r="AUV10" s="311"/>
      <c r="AUW10" s="311"/>
      <c r="AUX10" s="311"/>
      <c r="AUY10" s="311"/>
      <c r="AUZ10" s="311"/>
      <c r="AVA10" s="311"/>
      <c r="AVB10" s="311"/>
      <c r="AVC10" s="311"/>
      <c r="AVD10" s="311"/>
      <c r="AVE10" s="311"/>
      <c r="AVF10" s="311"/>
      <c r="AVG10" s="311"/>
      <c r="AVH10" s="118"/>
      <c r="AVI10" s="118"/>
      <c r="AVJ10" s="118"/>
      <c r="AVM10" s="118"/>
      <c r="AVN10" s="118"/>
      <c r="AVO10" s="118"/>
      <c r="AVP10" s="118"/>
      <c r="AVQ10" s="118"/>
      <c r="AVR10" s="118"/>
      <c r="AVS10" s="302" t="s">
        <v>389</v>
      </c>
      <c r="AVT10" s="118"/>
      <c r="AVU10" s="1173" t="e">
        <f>AUE10</f>
        <v>#VALUE!</v>
      </c>
      <c r="AVV10" s="1173"/>
      <c r="AVW10" s="1173"/>
      <c r="AVX10" s="1173"/>
      <c r="AVY10" s="1173"/>
      <c r="AVZ10" s="1173"/>
      <c r="AWA10" s="1173"/>
      <c r="AWB10" s="1173"/>
      <c r="AWC10" s="1172">
        <f>AUM10</f>
        <v>0</v>
      </c>
      <c r="AWD10" s="1172"/>
      <c r="AWE10" s="1172"/>
      <c r="AWF10" s="1172"/>
      <c r="AWG10" s="252"/>
      <c r="AWH10" s="118"/>
      <c r="AWI10" s="302" t="s">
        <v>389</v>
      </c>
      <c r="AWJ10" s="302"/>
      <c r="AWK10" s="311"/>
      <c r="AWL10" s="311"/>
      <c r="AWM10" s="311"/>
      <c r="AWN10" s="311"/>
      <c r="AWO10" s="311"/>
      <c r="AWP10" s="311"/>
      <c r="AWQ10" s="311"/>
      <c r="AWR10" s="311"/>
      <c r="AWS10" s="311"/>
      <c r="AWT10" s="311"/>
      <c r="AWU10" s="311"/>
      <c r="AWV10" s="311"/>
      <c r="AWW10" s="311"/>
      <c r="AWX10" s="118"/>
      <c r="AWY10" s="118"/>
      <c r="AWZ10" s="118"/>
      <c r="AXC10" s="118"/>
      <c r="AXD10" s="118"/>
      <c r="AXE10" s="118"/>
      <c r="AXF10" s="118"/>
      <c r="AXG10" s="118"/>
      <c r="AXH10" s="118"/>
      <c r="AXI10" s="302" t="s">
        <v>389</v>
      </c>
      <c r="AXJ10" s="118"/>
      <c r="AXK10" s="1173" t="e">
        <f>AVU10</f>
        <v>#VALUE!</v>
      </c>
      <c r="AXL10" s="1173"/>
      <c r="AXM10" s="1173"/>
      <c r="AXN10" s="1173"/>
      <c r="AXO10" s="1173"/>
      <c r="AXP10" s="1173"/>
      <c r="AXQ10" s="1173"/>
      <c r="AXR10" s="1173"/>
      <c r="AXS10" s="1172">
        <f>AWC10</f>
        <v>0</v>
      </c>
      <c r="AXT10" s="1172"/>
      <c r="AXU10" s="1172"/>
      <c r="AXV10" s="1172"/>
      <c r="AXW10" s="252"/>
      <c r="AXX10" s="118"/>
      <c r="AXY10" s="302" t="s">
        <v>389</v>
      </c>
      <c r="AXZ10" s="302"/>
      <c r="AYA10" s="311"/>
      <c r="AYB10" s="311"/>
      <c r="AYC10" s="311"/>
      <c r="AYD10" s="311"/>
      <c r="AYE10" s="311"/>
      <c r="AYF10" s="311"/>
      <c r="AYG10" s="311"/>
      <c r="AYH10" s="311"/>
      <c r="AYI10" s="311"/>
      <c r="AYJ10" s="311"/>
      <c r="AYK10" s="311"/>
      <c r="AYL10" s="311"/>
      <c r="AYM10" s="311"/>
      <c r="AYN10" s="118"/>
      <c r="AYO10" s="118"/>
      <c r="AYP10" s="118"/>
      <c r="AYS10" s="118"/>
      <c r="AYT10" s="118"/>
      <c r="AYU10" s="118"/>
      <c r="AYV10" s="118"/>
      <c r="AYW10" s="118"/>
      <c r="AYX10" s="118"/>
      <c r="AYY10" s="302" t="s">
        <v>389</v>
      </c>
      <c r="AYZ10" s="118"/>
      <c r="AZA10" s="1173" t="e">
        <f>AXK10</f>
        <v>#VALUE!</v>
      </c>
      <c r="AZB10" s="1173"/>
      <c r="AZC10" s="1173"/>
      <c r="AZD10" s="1173"/>
      <c r="AZE10" s="1173"/>
      <c r="AZF10" s="1173"/>
      <c r="AZG10" s="1173"/>
      <c r="AZH10" s="1173"/>
      <c r="AZI10" s="1172">
        <f>AXS10</f>
        <v>0</v>
      </c>
      <c r="AZJ10" s="1172"/>
      <c r="AZK10" s="1172"/>
      <c r="AZL10" s="1172"/>
      <c r="AZM10" s="252"/>
      <c r="AZN10" s="118"/>
      <c r="AZO10" s="302" t="s">
        <v>389</v>
      </c>
      <c r="AZP10" s="302"/>
      <c r="AZQ10" s="311"/>
      <c r="AZR10" s="311"/>
      <c r="AZS10" s="311"/>
      <c r="AZT10" s="311"/>
      <c r="AZU10" s="311"/>
      <c r="AZV10" s="311"/>
      <c r="AZW10" s="311"/>
      <c r="AZX10" s="311"/>
      <c r="AZY10" s="311"/>
      <c r="AZZ10" s="311"/>
      <c r="BAA10" s="311"/>
      <c r="BAB10" s="311"/>
      <c r="BAC10" s="311"/>
      <c r="BAD10" s="118"/>
      <c r="BAE10" s="118"/>
      <c r="BAF10" s="118"/>
      <c r="BAI10" s="118"/>
      <c r="BAJ10" s="118"/>
      <c r="BAK10" s="118"/>
      <c r="BAL10" s="118"/>
      <c r="BAM10" s="118"/>
      <c r="BAN10" s="118"/>
      <c r="BAO10" s="302" t="s">
        <v>389</v>
      </c>
      <c r="BAP10" s="118"/>
      <c r="BAQ10" s="1173" t="e">
        <f>AZA10</f>
        <v>#VALUE!</v>
      </c>
      <c r="BAR10" s="1173"/>
      <c r="BAS10" s="1173"/>
      <c r="BAT10" s="1173"/>
      <c r="BAU10" s="1173"/>
      <c r="BAV10" s="1173"/>
      <c r="BAW10" s="1173"/>
      <c r="BAX10" s="1173"/>
      <c r="BAY10" s="1172">
        <f>AZI10</f>
        <v>0</v>
      </c>
      <c r="BAZ10" s="1172"/>
      <c r="BBA10" s="1172"/>
      <c r="BBB10" s="1172"/>
      <c r="BBC10" s="252"/>
      <c r="BBD10" s="118"/>
      <c r="BBE10" s="302" t="s">
        <v>389</v>
      </c>
      <c r="BBF10" s="302"/>
      <c r="BBG10" s="311"/>
      <c r="BBH10" s="311"/>
      <c r="BBI10" s="311"/>
      <c r="BBJ10" s="311"/>
      <c r="BBK10" s="311"/>
      <c r="BBL10" s="311"/>
      <c r="BBM10" s="311"/>
      <c r="BBN10" s="311"/>
      <c r="BBO10" s="311"/>
      <c r="BBP10" s="311"/>
      <c r="BBQ10" s="311"/>
      <c r="BBR10" s="311"/>
      <c r="BBS10" s="311"/>
      <c r="BBT10" s="118"/>
      <c r="BBU10" s="118"/>
      <c r="BBV10" s="118"/>
      <c r="BBY10" s="118"/>
      <c r="BBZ10" s="118"/>
      <c r="BCA10" s="118"/>
      <c r="BCB10" s="118"/>
      <c r="BCC10" s="118"/>
      <c r="BCD10" s="118"/>
      <c r="BCE10" s="302" t="s">
        <v>389</v>
      </c>
      <c r="BCF10" s="118"/>
      <c r="BCG10" s="1173" t="e">
        <f>BAQ10</f>
        <v>#VALUE!</v>
      </c>
      <c r="BCH10" s="1173"/>
      <c r="BCI10" s="1173"/>
      <c r="BCJ10" s="1173"/>
      <c r="BCK10" s="1173"/>
      <c r="BCL10" s="1173"/>
      <c r="BCM10" s="1173"/>
      <c r="BCN10" s="1173"/>
      <c r="BCO10" s="1172">
        <f>BAY10</f>
        <v>0</v>
      </c>
      <c r="BCP10" s="1172"/>
      <c r="BCQ10" s="1172"/>
      <c r="BCR10" s="1172"/>
      <c r="BCS10" s="252"/>
      <c r="BCT10" s="118"/>
      <c r="BCU10" s="302" t="s">
        <v>389</v>
      </c>
      <c r="BCV10" s="302"/>
      <c r="BCW10" s="311"/>
      <c r="BCX10" s="311"/>
      <c r="BCY10" s="311"/>
      <c r="BCZ10" s="311"/>
      <c r="BDA10" s="311"/>
      <c r="BDB10" s="311"/>
      <c r="BDC10" s="311"/>
      <c r="BDD10" s="311"/>
      <c r="BDE10" s="311"/>
      <c r="BDF10" s="311"/>
      <c r="BDG10" s="311"/>
      <c r="BDH10" s="311"/>
      <c r="BDI10" s="311"/>
      <c r="BDJ10" s="118"/>
      <c r="BDK10" s="118"/>
      <c r="BDL10" s="118"/>
      <c r="BDO10" s="118"/>
      <c r="BDP10" s="118"/>
      <c r="BDQ10" s="118"/>
      <c r="BDR10" s="118"/>
      <c r="BDS10" s="118"/>
      <c r="BDT10" s="118"/>
      <c r="BDU10" s="302" t="s">
        <v>389</v>
      </c>
      <c r="BDV10" s="118"/>
      <c r="BDW10" s="1173" t="e">
        <f>BCG10</f>
        <v>#VALUE!</v>
      </c>
      <c r="BDX10" s="1173"/>
      <c r="BDY10" s="1173"/>
      <c r="BDZ10" s="1173"/>
      <c r="BEA10" s="1173"/>
      <c r="BEB10" s="1173"/>
      <c r="BEC10" s="1173"/>
      <c r="BED10" s="1173"/>
      <c r="BEE10" s="1172">
        <f>BCO10</f>
        <v>0</v>
      </c>
      <c r="BEF10" s="1172"/>
      <c r="BEG10" s="1172"/>
      <c r="BEH10" s="1172"/>
      <c r="BEI10" s="252"/>
      <c r="BEJ10" s="118"/>
      <c r="BEK10" s="302" t="s">
        <v>389</v>
      </c>
      <c r="BEL10" s="302"/>
      <c r="BEM10" s="311"/>
      <c r="BEN10" s="311"/>
      <c r="BEO10" s="311"/>
      <c r="BEP10" s="311"/>
      <c r="BEQ10" s="311"/>
      <c r="BER10" s="311"/>
      <c r="BES10" s="311"/>
      <c r="BET10" s="311"/>
      <c r="BEU10" s="311"/>
      <c r="BEV10" s="311"/>
      <c r="BEW10" s="311"/>
      <c r="BEX10" s="311"/>
      <c r="BEY10" s="311"/>
      <c r="BEZ10" s="118"/>
      <c r="BFA10" s="118"/>
      <c r="BFB10" s="118"/>
      <c r="BFE10" s="118"/>
      <c r="BFF10" s="118"/>
      <c r="BFG10" s="118"/>
      <c r="BFH10" s="118"/>
      <c r="BFI10" s="118"/>
      <c r="BFJ10" s="118"/>
      <c r="BFK10" s="302" t="s">
        <v>389</v>
      </c>
      <c r="BFL10" s="118"/>
      <c r="BFM10" s="1173" t="e">
        <f>BDW10</f>
        <v>#VALUE!</v>
      </c>
      <c r="BFN10" s="1173"/>
      <c r="BFO10" s="1173"/>
      <c r="BFP10" s="1173"/>
      <c r="BFQ10" s="1173"/>
      <c r="BFR10" s="1173"/>
      <c r="BFS10" s="1173"/>
      <c r="BFT10" s="1173"/>
      <c r="BFU10" s="1172">
        <f>BEE10</f>
        <v>0</v>
      </c>
      <c r="BFV10" s="1172"/>
      <c r="BFW10" s="1172"/>
      <c r="BFX10" s="1172"/>
      <c r="BFY10" s="252"/>
      <c r="BFZ10" s="118"/>
      <c r="BGA10" s="302" t="s">
        <v>389</v>
      </c>
      <c r="BGB10" s="302"/>
      <c r="BGC10" s="311"/>
      <c r="BGD10" s="311"/>
      <c r="BGE10" s="311"/>
      <c r="BGF10" s="311"/>
      <c r="BGG10" s="311"/>
      <c r="BGH10" s="311"/>
      <c r="BGI10" s="311"/>
      <c r="BGJ10" s="311"/>
      <c r="BGK10" s="311"/>
      <c r="BGL10" s="311"/>
      <c r="BGM10" s="311"/>
      <c r="BGN10" s="311"/>
      <c r="BGO10" s="311"/>
      <c r="BGP10" s="118"/>
      <c r="BGQ10" s="118"/>
      <c r="BGR10" s="118"/>
      <c r="BGU10" s="118"/>
      <c r="BGV10" s="118"/>
      <c r="BGW10" s="118"/>
      <c r="BGX10" s="118"/>
      <c r="BGY10" s="118"/>
      <c r="BGZ10" s="118"/>
      <c r="BHA10" s="302" t="s">
        <v>389</v>
      </c>
      <c r="BHB10" s="118"/>
      <c r="BHC10" s="1173" t="e">
        <f>BFM10</f>
        <v>#VALUE!</v>
      </c>
      <c r="BHD10" s="1173"/>
      <c r="BHE10" s="1173"/>
      <c r="BHF10" s="1173"/>
      <c r="BHG10" s="1173"/>
      <c r="BHH10" s="1173"/>
      <c r="BHI10" s="1173"/>
      <c r="BHJ10" s="1173"/>
      <c r="BHK10" s="1172">
        <f>BFU10</f>
        <v>0</v>
      </c>
      <c r="BHL10" s="1172"/>
      <c r="BHM10" s="1172"/>
      <c r="BHN10" s="1172"/>
      <c r="BHO10" s="252"/>
      <c r="BHP10" s="118"/>
      <c r="BHQ10" s="302" t="s">
        <v>389</v>
      </c>
      <c r="BHR10" s="302"/>
      <c r="BHS10" s="311"/>
      <c r="BHT10" s="311"/>
      <c r="BHU10" s="311"/>
      <c r="BHV10" s="311"/>
      <c r="BHW10" s="311"/>
      <c r="BHX10" s="311"/>
      <c r="BHY10" s="311"/>
      <c r="BHZ10" s="311"/>
      <c r="BIA10" s="311"/>
      <c r="BIB10" s="311"/>
      <c r="BIC10" s="311"/>
      <c r="BID10" s="311"/>
      <c r="BIE10" s="311"/>
      <c r="BIF10" s="118"/>
      <c r="BIG10" s="118"/>
      <c r="BIH10" s="118"/>
      <c r="BIK10" s="118"/>
      <c r="BIL10" s="118"/>
      <c r="BIM10" s="118"/>
      <c r="BIN10" s="118"/>
      <c r="BIO10" s="118"/>
      <c r="BIP10" s="118"/>
      <c r="BIQ10" s="302" t="s">
        <v>389</v>
      </c>
      <c r="BIR10" s="118"/>
      <c r="BIS10" s="1173" t="e">
        <f>BHC10</f>
        <v>#VALUE!</v>
      </c>
      <c r="BIT10" s="1173"/>
      <c r="BIU10" s="1173"/>
      <c r="BIV10" s="1173"/>
      <c r="BIW10" s="1173"/>
      <c r="BIX10" s="1173"/>
      <c r="BIY10" s="1173"/>
      <c r="BIZ10" s="1173"/>
      <c r="BJA10" s="1172">
        <f>BHK10</f>
        <v>0</v>
      </c>
      <c r="BJB10" s="1172"/>
      <c r="BJC10" s="1172"/>
      <c r="BJD10" s="1172"/>
      <c r="BJE10" s="252"/>
      <c r="BJF10" s="118"/>
      <c r="BJG10" s="302" t="s">
        <v>389</v>
      </c>
      <c r="BJH10" s="302"/>
      <c r="BJI10" s="311"/>
      <c r="BJJ10" s="311"/>
      <c r="BJK10" s="311"/>
      <c r="BJL10" s="311"/>
      <c r="BJM10" s="311"/>
      <c r="BJN10" s="311"/>
      <c r="BJO10" s="311"/>
      <c r="BJP10" s="311"/>
      <c r="BJQ10" s="311"/>
      <c r="BJR10" s="311"/>
      <c r="BJS10" s="311"/>
      <c r="BJT10" s="311"/>
      <c r="BJU10" s="311"/>
      <c r="BJV10" s="118"/>
      <c r="BJW10" s="118"/>
      <c r="BJX10" s="118"/>
      <c r="BKA10" s="118"/>
      <c r="BKB10" s="118"/>
      <c r="BKC10" s="118"/>
      <c r="BKD10" s="118"/>
      <c r="BKE10" s="118"/>
      <c r="BKF10" s="118"/>
      <c r="BKG10" s="302" t="s">
        <v>389</v>
      </c>
      <c r="BKH10" s="118"/>
      <c r="BKI10" s="1173" t="e">
        <f>BIS10</f>
        <v>#VALUE!</v>
      </c>
      <c r="BKJ10" s="1173"/>
      <c r="BKK10" s="1173"/>
      <c r="BKL10" s="1173"/>
      <c r="BKM10" s="1173"/>
      <c r="BKN10" s="1173"/>
      <c r="BKO10" s="1173"/>
      <c r="BKP10" s="1173"/>
      <c r="BKQ10" s="1172">
        <f>BJA10</f>
        <v>0</v>
      </c>
      <c r="BKR10" s="1172"/>
      <c r="BKS10" s="1172"/>
      <c r="BKT10" s="1172"/>
      <c r="BKU10" s="252"/>
      <c r="BKV10" s="118"/>
      <c r="BKW10" s="302" t="s">
        <v>389</v>
      </c>
      <c r="BKX10" s="302"/>
      <c r="BKY10" s="311"/>
      <c r="BKZ10" s="311"/>
      <c r="BLA10" s="311"/>
      <c r="BLB10" s="311"/>
      <c r="BLC10" s="311"/>
      <c r="BLD10" s="311"/>
      <c r="BLE10" s="311"/>
      <c r="BLF10" s="311"/>
      <c r="BLG10" s="311"/>
      <c r="BLH10" s="311"/>
      <c r="BLI10" s="311"/>
      <c r="BLJ10" s="311"/>
      <c r="BLK10" s="311"/>
      <c r="BLL10" s="118"/>
      <c r="BLM10" s="118"/>
      <c r="BLN10" s="118"/>
      <c r="BLQ10" s="118"/>
      <c r="BLR10" s="118"/>
      <c r="BLS10" s="118"/>
      <c r="BLT10" s="118"/>
      <c r="BLU10" s="118"/>
      <c r="BLV10" s="118"/>
      <c r="BLW10" s="302" t="s">
        <v>389</v>
      </c>
      <c r="BLX10" s="118"/>
      <c r="BLY10" s="1173" t="e">
        <f>BKI10</f>
        <v>#VALUE!</v>
      </c>
      <c r="BLZ10" s="1173"/>
      <c r="BMA10" s="1173"/>
      <c r="BMB10" s="1173"/>
      <c r="BMC10" s="1173"/>
      <c r="BMD10" s="1173"/>
      <c r="BME10" s="1173"/>
      <c r="BMF10" s="1173"/>
      <c r="BMG10" s="1172">
        <f>BKQ10</f>
        <v>0</v>
      </c>
      <c r="BMH10" s="1172"/>
      <c r="BMI10" s="1172"/>
      <c r="BMJ10" s="1172"/>
      <c r="BMK10" s="252"/>
      <c r="BML10" s="118"/>
      <c r="BMM10" s="302" t="s">
        <v>389</v>
      </c>
      <c r="BMN10" s="302"/>
      <c r="BMO10" s="311"/>
      <c r="BMP10" s="311"/>
      <c r="BMQ10" s="311"/>
      <c r="BMR10" s="311"/>
      <c r="BMS10" s="311"/>
      <c r="BMT10" s="311"/>
      <c r="BMU10" s="311"/>
      <c r="BMV10" s="311"/>
      <c r="BMW10" s="311"/>
      <c r="BMX10" s="311"/>
      <c r="BMY10" s="311"/>
      <c r="BMZ10" s="311"/>
      <c r="BNA10" s="311"/>
      <c r="BNB10" s="118"/>
      <c r="BNC10" s="118"/>
      <c r="BND10" s="118"/>
      <c r="BNG10" s="118"/>
      <c r="BNH10" s="118"/>
      <c r="BNI10" s="118"/>
      <c r="BNJ10" s="118"/>
      <c r="BNK10" s="118"/>
      <c r="BNL10" s="118"/>
      <c r="BNM10" s="302" t="s">
        <v>389</v>
      </c>
      <c r="BNN10" s="118"/>
      <c r="BNO10" s="1173" t="e">
        <f>BLY10</f>
        <v>#VALUE!</v>
      </c>
      <c r="BNP10" s="1173"/>
      <c r="BNQ10" s="1173"/>
      <c r="BNR10" s="1173"/>
      <c r="BNS10" s="1173"/>
      <c r="BNT10" s="1173"/>
      <c r="BNU10" s="1173"/>
      <c r="BNV10" s="1173"/>
      <c r="BNW10" s="1172">
        <f>BMG10</f>
        <v>0</v>
      </c>
      <c r="BNX10" s="1172"/>
      <c r="BNY10" s="1172"/>
      <c r="BNZ10" s="1172"/>
      <c r="BOA10" s="252"/>
      <c r="BOB10" s="118"/>
      <c r="BOC10" s="302" t="s">
        <v>389</v>
      </c>
      <c r="BOD10" s="302"/>
      <c r="BOE10" s="311"/>
      <c r="BOF10" s="311"/>
      <c r="BOG10" s="311"/>
      <c r="BOH10" s="311"/>
      <c r="BOI10" s="311"/>
      <c r="BOJ10" s="311"/>
      <c r="BOK10" s="311"/>
      <c r="BOL10" s="311"/>
      <c r="BOM10" s="311"/>
      <c r="BON10" s="311"/>
      <c r="BOO10" s="311"/>
      <c r="BOP10" s="311"/>
      <c r="BOQ10" s="311"/>
      <c r="BOR10" s="118"/>
      <c r="BOS10" s="118"/>
      <c r="BOT10" s="118"/>
      <c r="BOW10" s="118"/>
      <c r="BOX10" s="118"/>
      <c r="BOY10" s="118"/>
      <c r="BOZ10" s="118"/>
      <c r="BPA10" s="118"/>
      <c r="BPB10" s="118"/>
      <c r="BPC10" s="302" t="s">
        <v>389</v>
      </c>
      <c r="BPD10" s="118"/>
      <c r="BPE10" s="1173" t="e">
        <f>BNO10</f>
        <v>#VALUE!</v>
      </c>
      <c r="BPF10" s="1173"/>
      <c r="BPG10" s="1173"/>
      <c r="BPH10" s="1173"/>
      <c r="BPI10" s="1173"/>
      <c r="BPJ10" s="1173"/>
      <c r="BPK10" s="1173"/>
      <c r="BPL10" s="1173"/>
      <c r="BPM10" s="1172">
        <f>BNW10</f>
        <v>0</v>
      </c>
      <c r="BPN10" s="1172"/>
      <c r="BPO10" s="1172"/>
      <c r="BPP10" s="1172"/>
      <c r="BPQ10" s="252"/>
      <c r="BPR10" s="118"/>
      <c r="BPS10" s="302" t="s">
        <v>389</v>
      </c>
      <c r="BPT10" s="302"/>
      <c r="BPU10" s="311"/>
      <c r="BPV10" s="311"/>
      <c r="BPW10" s="311"/>
      <c r="BPX10" s="311"/>
      <c r="BPY10" s="311"/>
      <c r="BPZ10" s="311"/>
      <c r="BQA10" s="311"/>
      <c r="BQB10" s="311"/>
      <c r="BQC10" s="311"/>
      <c r="BQD10" s="311"/>
      <c r="BQE10" s="311"/>
      <c r="BQF10" s="311"/>
      <c r="BQG10" s="311"/>
      <c r="BQH10" s="118"/>
      <c r="BQI10" s="118"/>
      <c r="BQJ10" s="118"/>
      <c r="BQM10" s="118"/>
      <c r="BQN10" s="118"/>
      <c r="BQO10" s="118"/>
      <c r="BQP10" s="118"/>
      <c r="BQQ10" s="118"/>
      <c r="BQR10" s="118"/>
      <c r="BQS10" s="302" t="s">
        <v>389</v>
      </c>
      <c r="BQT10" s="118"/>
      <c r="BQU10" s="1173" t="e">
        <f>BPE10</f>
        <v>#VALUE!</v>
      </c>
      <c r="BQV10" s="1173"/>
      <c r="BQW10" s="1173"/>
      <c r="BQX10" s="1173"/>
      <c r="BQY10" s="1173"/>
      <c r="BQZ10" s="1173"/>
      <c r="BRA10" s="1173"/>
      <c r="BRB10" s="1173"/>
      <c r="BRC10" s="1172">
        <f>BPM10</f>
        <v>0</v>
      </c>
      <c r="BRD10" s="1172"/>
      <c r="BRE10" s="1172"/>
      <c r="BRF10" s="1172"/>
      <c r="BRG10" s="252"/>
      <c r="BRH10" s="118"/>
      <c r="BRI10" s="302" t="s">
        <v>389</v>
      </c>
      <c r="BRJ10" s="302"/>
      <c r="BRK10" s="311"/>
      <c r="BRL10" s="311"/>
      <c r="BRM10" s="311"/>
      <c r="BRN10" s="311"/>
      <c r="BRO10" s="311"/>
      <c r="BRP10" s="311"/>
      <c r="BRQ10" s="311"/>
      <c r="BRR10" s="311"/>
      <c r="BRS10" s="311"/>
      <c r="BRT10" s="311"/>
      <c r="BRU10" s="311"/>
      <c r="BRV10" s="311"/>
      <c r="BRW10" s="311"/>
      <c r="BRX10" s="118"/>
      <c r="BRY10" s="118"/>
      <c r="BRZ10" s="118"/>
      <c r="BSC10" s="118"/>
      <c r="BSD10" s="118"/>
      <c r="BSE10" s="118"/>
      <c r="BSF10" s="118"/>
      <c r="BSG10" s="118"/>
      <c r="BSH10" s="118"/>
      <c r="BSI10" s="302" t="s">
        <v>389</v>
      </c>
      <c r="BSJ10" s="118"/>
      <c r="BSK10" s="1173" t="e">
        <f>BQU10</f>
        <v>#VALUE!</v>
      </c>
      <c r="BSL10" s="1173"/>
      <c r="BSM10" s="1173"/>
      <c r="BSN10" s="1173"/>
      <c r="BSO10" s="1173"/>
      <c r="BSP10" s="1173"/>
      <c r="BSQ10" s="1173"/>
      <c r="BSR10" s="1173"/>
      <c r="BSS10" s="1172">
        <f>BRC10</f>
        <v>0</v>
      </c>
      <c r="BST10" s="1172"/>
      <c r="BSU10" s="1172"/>
      <c r="BSV10" s="1172"/>
      <c r="BSW10" s="252"/>
      <c r="BSX10" s="118"/>
      <c r="BSY10" s="302" t="s">
        <v>389</v>
      </c>
      <c r="BSZ10" s="302"/>
      <c r="BTA10" s="311"/>
      <c r="BTB10" s="311"/>
      <c r="BTC10" s="311"/>
      <c r="BTD10" s="311"/>
      <c r="BTE10" s="311"/>
      <c r="BTF10" s="311"/>
      <c r="BTG10" s="311"/>
      <c r="BTH10" s="311"/>
      <c r="BTI10" s="311"/>
      <c r="BTJ10" s="311"/>
      <c r="BTK10" s="311"/>
      <c r="BTL10" s="311"/>
      <c r="BTM10" s="311"/>
      <c r="BTN10" s="118"/>
      <c r="BTO10" s="118"/>
      <c r="BTP10" s="118"/>
      <c r="BTS10" s="118"/>
      <c r="BTT10" s="118"/>
      <c r="BTU10" s="118"/>
      <c r="BTV10" s="118"/>
      <c r="BTW10" s="118"/>
      <c r="BTX10" s="118"/>
      <c r="BTY10" s="302" t="s">
        <v>389</v>
      </c>
      <c r="BTZ10" s="118"/>
      <c r="BUA10" s="1173" t="e">
        <f>BSK10</f>
        <v>#VALUE!</v>
      </c>
      <c r="BUB10" s="1173"/>
      <c r="BUC10" s="1173"/>
      <c r="BUD10" s="1173"/>
      <c r="BUE10" s="1173"/>
      <c r="BUF10" s="1173"/>
      <c r="BUG10" s="1173"/>
      <c r="BUH10" s="1173"/>
      <c r="BUI10" s="1172">
        <f>BSS10</f>
        <v>0</v>
      </c>
      <c r="BUJ10" s="1172"/>
      <c r="BUK10" s="1172"/>
      <c r="BUL10" s="1172"/>
      <c r="BUM10" s="252"/>
      <c r="BUN10" s="118"/>
      <c r="BUO10" s="302" t="s">
        <v>389</v>
      </c>
      <c r="BUP10" s="302"/>
      <c r="BUQ10" s="311"/>
      <c r="BUR10" s="311"/>
      <c r="BUS10" s="311"/>
      <c r="BUT10" s="311"/>
      <c r="BUU10" s="311"/>
      <c r="BUV10" s="311"/>
      <c r="BUW10" s="311"/>
      <c r="BUX10" s="311"/>
      <c r="BUY10" s="311"/>
      <c r="BUZ10" s="311"/>
      <c r="BVA10" s="311"/>
      <c r="BVB10" s="311"/>
      <c r="BVC10" s="311"/>
      <c r="BVD10" s="118"/>
      <c r="BVE10" s="118"/>
      <c r="BVF10" s="118"/>
      <c r="BVI10" s="118"/>
      <c r="BVJ10" s="118"/>
      <c r="BVK10" s="118"/>
      <c r="BVL10" s="118"/>
      <c r="BVM10" s="118"/>
      <c r="BVN10" s="118"/>
      <c r="BVO10" s="302" t="s">
        <v>389</v>
      </c>
      <c r="BVP10" s="118"/>
      <c r="BVQ10" s="1173" t="e">
        <f>BUA10</f>
        <v>#VALUE!</v>
      </c>
      <c r="BVR10" s="1173"/>
      <c r="BVS10" s="1173"/>
      <c r="BVT10" s="1173"/>
      <c r="BVU10" s="1173"/>
      <c r="BVV10" s="1173"/>
      <c r="BVW10" s="1173"/>
      <c r="BVX10" s="1173"/>
      <c r="BVY10" s="1172">
        <f>BUI10</f>
        <v>0</v>
      </c>
      <c r="BVZ10" s="1172"/>
      <c r="BWA10" s="1172"/>
      <c r="BWB10" s="1172"/>
      <c r="BWC10" s="252"/>
      <c r="BWD10" s="118"/>
      <c r="BWE10" s="302" t="s">
        <v>389</v>
      </c>
      <c r="BWF10" s="302"/>
      <c r="BWG10" s="311"/>
      <c r="BWH10" s="311"/>
      <c r="BWI10" s="311"/>
      <c r="BWJ10" s="311"/>
      <c r="BWK10" s="311"/>
      <c r="BWL10" s="311"/>
      <c r="BWM10" s="311"/>
      <c r="BWN10" s="311"/>
      <c r="BWO10" s="311"/>
      <c r="BWP10" s="311"/>
      <c r="BWQ10" s="311"/>
      <c r="BWR10" s="311"/>
      <c r="BWS10" s="311"/>
      <c r="BWT10" s="118"/>
      <c r="BWU10" s="118"/>
      <c r="BWV10" s="118"/>
      <c r="BWY10" s="118"/>
      <c r="BWZ10" s="118"/>
      <c r="BXA10" s="118"/>
      <c r="BXB10" s="118"/>
      <c r="BXC10" s="118"/>
      <c r="BXD10" s="118"/>
      <c r="BXE10" s="302" t="s">
        <v>389</v>
      </c>
      <c r="BXF10" s="118"/>
      <c r="BXG10" s="1173" t="e">
        <f>BVQ10</f>
        <v>#VALUE!</v>
      </c>
      <c r="BXH10" s="1173"/>
      <c r="BXI10" s="1173"/>
      <c r="BXJ10" s="1173"/>
      <c r="BXK10" s="1173"/>
      <c r="BXL10" s="1173"/>
      <c r="BXM10" s="1173"/>
      <c r="BXN10" s="1173"/>
      <c r="BXO10" s="1172">
        <f>BVY10</f>
        <v>0</v>
      </c>
      <c r="BXP10" s="1172"/>
      <c r="BXQ10" s="1172"/>
      <c r="BXR10" s="1172"/>
      <c r="BXS10" s="252"/>
      <c r="BXT10" s="118"/>
      <c r="BXU10" s="302" t="s">
        <v>389</v>
      </c>
      <c r="BXV10" s="302"/>
      <c r="BXW10" s="311"/>
      <c r="BXX10" s="311"/>
      <c r="BXY10" s="311"/>
      <c r="BXZ10" s="311"/>
      <c r="BYA10" s="311"/>
      <c r="BYB10" s="311"/>
      <c r="BYC10" s="311"/>
      <c r="BYD10" s="311"/>
      <c r="BYE10" s="311"/>
      <c r="BYF10" s="311"/>
      <c r="BYG10" s="311"/>
      <c r="BYH10" s="311"/>
      <c r="BYI10" s="311"/>
      <c r="BYJ10" s="118"/>
      <c r="BYK10" s="118"/>
      <c r="BYL10" s="118"/>
      <c r="BYO10" s="118"/>
      <c r="BYP10" s="118"/>
      <c r="BYQ10" s="118"/>
      <c r="BYR10" s="118"/>
      <c r="BYS10" s="118"/>
      <c r="BYT10" s="118"/>
      <c r="BYU10" s="302" t="s">
        <v>389</v>
      </c>
      <c r="BYV10" s="118"/>
      <c r="BYW10" s="1173" t="e">
        <f>BXG10</f>
        <v>#VALUE!</v>
      </c>
      <c r="BYX10" s="1173"/>
      <c r="BYY10" s="1173"/>
      <c r="BYZ10" s="1173"/>
      <c r="BZA10" s="1173"/>
      <c r="BZB10" s="1173"/>
      <c r="BZC10" s="1173"/>
      <c r="BZD10" s="1173"/>
      <c r="BZE10" s="1172">
        <f>BXO10</f>
        <v>0</v>
      </c>
      <c r="BZF10" s="1172"/>
      <c r="BZG10" s="1172"/>
      <c r="BZH10" s="1172"/>
      <c r="BZI10" s="252"/>
      <c r="BZJ10" s="118"/>
      <c r="BZK10" s="302" t="s">
        <v>389</v>
      </c>
      <c r="BZL10" s="302"/>
      <c r="BZM10" s="311"/>
      <c r="BZN10" s="311"/>
      <c r="BZO10" s="311"/>
      <c r="BZP10" s="311"/>
      <c r="BZQ10" s="311"/>
      <c r="BZR10" s="311"/>
      <c r="BZS10" s="311"/>
      <c r="BZT10" s="311"/>
      <c r="BZU10" s="311"/>
      <c r="BZV10" s="311"/>
      <c r="BZW10" s="311"/>
      <c r="BZX10" s="311"/>
      <c r="BZY10" s="311"/>
      <c r="BZZ10" s="118"/>
      <c r="CAA10" s="118"/>
      <c r="CAB10" s="118"/>
      <c r="CAE10" s="118"/>
      <c r="CAF10" s="118"/>
      <c r="CAG10" s="118"/>
      <c r="CAH10" s="118"/>
      <c r="CAI10" s="118"/>
      <c r="CAJ10" s="118"/>
      <c r="CAK10" s="302" t="s">
        <v>389</v>
      </c>
      <c r="CAL10" s="118"/>
      <c r="CAM10" s="1173" t="e">
        <f>BYW10</f>
        <v>#VALUE!</v>
      </c>
      <c r="CAN10" s="1173"/>
      <c r="CAO10" s="1173"/>
      <c r="CAP10" s="1173"/>
      <c r="CAQ10" s="1173"/>
      <c r="CAR10" s="1173"/>
      <c r="CAS10" s="1173"/>
      <c r="CAT10" s="1173"/>
      <c r="CAU10" s="1172">
        <f>BZE10</f>
        <v>0</v>
      </c>
      <c r="CAV10" s="1172"/>
      <c r="CAW10" s="1172"/>
      <c r="CAX10" s="1172"/>
      <c r="CAY10" s="252"/>
      <c r="CAZ10" s="118"/>
      <c r="CBA10" s="302" t="s">
        <v>389</v>
      </c>
      <c r="CBB10" s="302"/>
      <c r="CBC10" s="311"/>
      <c r="CBD10" s="311"/>
      <c r="CBE10" s="311"/>
      <c r="CBF10" s="311"/>
      <c r="CBG10" s="311"/>
      <c r="CBH10" s="311"/>
      <c r="CBI10" s="311"/>
      <c r="CBJ10" s="311"/>
      <c r="CBK10" s="311"/>
      <c r="CBL10" s="311"/>
      <c r="CBM10" s="311"/>
      <c r="CBN10" s="311"/>
      <c r="CBO10" s="311"/>
      <c r="CBP10" s="118"/>
      <c r="CBQ10" s="118"/>
      <c r="CBR10" s="118"/>
      <c r="CBU10" s="118"/>
      <c r="CBV10" s="118"/>
      <c r="CBW10" s="118"/>
      <c r="CBX10" s="118"/>
      <c r="CBY10" s="118"/>
      <c r="CBZ10" s="118"/>
      <c r="CCA10" s="302" t="s">
        <v>389</v>
      </c>
      <c r="CCB10" s="118"/>
      <c r="CCC10" s="1173" t="e">
        <f>CAM10</f>
        <v>#VALUE!</v>
      </c>
      <c r="CCD10" s="1173"/>
      <c r="CCE10" s="1173"/>
      <c r="CCF10" s="1173"/>
      <c r="CCG10" s="1173"/>
      <c r="CCH10" s="1173"/>
      <c r="CCI10" s="1173"/>
      <c r="CCJ10" s="1173"/>
      <c r="CCK10" s="1172">
        <f>CAU10</f>
        <v>0</v>
      </c>
      <c r="CCL10" s="1172"/>
      <c r="CCM10" s="1172"/>
      <c r="CCN10" s="1172"/>
      <c r="CCO10" s="252"/>
      <c r="CCP10" s="118"/>
      <c r="CCQ10" s="302" t="s">
        <v>389</v>
      </c>
      <c r="CCR10" s="302"/>
      <c r="CCS10" s="311"/>
      <c r="CCT10" s="311"/>
      <c r="CCU10" s="311"/>
      <c r="CCV10" s="311"/>
      <c r="CCW10" s="311"/>
      <c r="CCX10" s="311"/>
      <c r="CCY10" s="311"/>
      <c r="CCZ10" s="311"/>
      <c r="CDA10" s="311"/>
      <c r="CDB10" s="311"/>
      <c r="CDC10" s="311"/>
      <c r="CDD10" s="311"/>
      <c r="CDE10" s="311"/>
      <c r="CDF10" s="118"/>
      <c r="CDG10" s="118"/>
      <c r="CDH10" s="118"/>
      <c r="CDK10" s="118"/>
      <c r="CDL10" s="118"/>
      <c r="CDM10" s="118"/>
      <c r="CDN10" s="118"/>
      <c r="CDO10" s="118"/>
      <c r="CDP10" s="118"/>
      <c r="CDQ10" s="302" t="s">
        <v>389</v>
      </c>
      <c r="CDR10" s="118"/>
      <c r="CDS10" s="1173" t="e">
        <f>CCC10</f>
        <v>#VALUE!</v>
      </c>
      <c r="CDT10" s="1173"/>
      <c r="CDU10" s="1173"/>
      <c r="CDV10" s="1173"/>
      <c r="CDW10" s="1173"/>
      <c r="CDX10" s="1173"/>
      <c r="CDY10" s="1173"/>
      <c r="CDZ10" s="1173"/>
      <c r="CEA10" s="1172">
        <f>CCK10</f>
        <v>0</v>
      </c>
      <c r="CEB10" s="1172"/>
      <c r="CEC10" s="1172"/>
      <c r="CED10" s="1172"/>
      <c r="CEE10" s="252"/>
      <c r="CEF10" s="118"/>
      <c r="CEG10" s="302" t="s">
        <v>389</v>
      </c>
      <c r="CEH10" s="302"/>
      <c r="CEI10" s="311"/>
      <c r="CEJ10" s="311"/>
      <c r="CEK10" s="311"/>
      <c r="CEL10" s="311"/>
      <c r="CEM10" s="311"/>
      <c r="CEN10" s="311"/>
      <c r="CEO10" s="311"/>
      <c r="CEP10" s="311"/>
      <c r="CEQ10" s="311"/>
      <c r="CER10" s="311"/>
      <c r="CES10" s="311"/>
      <c r="CET10" s="311"/>
      <c r="CEU10" s="311"/>
      <c r="CEV10" s="118"/>
      <c r="CEW10" s="118"/>
      <c r="CEX10" s="118"/>
      <c r="CFA10" s="118"/>
      <c r="CFB10" s="118"/>
      <c r="CFC10" s="118"/>
      <c r="CFD10" s="118"/>
      <c r="CFE10" s="118"/>
      <c r="CFF10" s="118"/>
      <c r="CFG10" s="302" t="s">
        <v>389</v>
      </c>
      <c r="CFH10" s="118"/>
      <c r="CFI10" s="1173" t="e">
        <f>CDS10</f>
        <v>#VALUE!</v>
      </c>
      <c r="CFJ10" s="1173"/>
      <c r="CFK10" s="1173"/>
      <c r="CFL10" s="1173"/>
      <c r="CFM10" s="1173"/>
      <c r="CFN10" s="1173"/>
      <c r="CFO10" s="1173"/>
      <c r="CFP10" s="1173"/>
      <c r="CFQ10" s="1172">
        <f>CEA10</f>
        <v>0</v>
      </c>
      <c r="CFR10" s="1172"/>
      <c r="CFS10" s="1172"/>
      <c r="CFT10" s="1172"/>
      <c r="CFU10" s="252"/>
      <c r="CFV10" s="118"/>
      <c r="CFW10" s="302" t="s">
        <v>389</v>
      </c>
      <c r="CFX10" s="302"/>
      <c r="CFY10" s="311"/>
      <c r="CFZ10" s="311"/>
      <c r="CGA10" s="311"/>
      <c r="CGB10" s="311"/>
      <c r="CGC10" s="311"/>
      <c r="CGD10" s="311"/>
      <c r="CGE10" s="311"/>
      <c r="CGF10" s="311"/>
      <c r="CGG10" s="311"/>
      <c r="CGH10" s="311"/>
      <c r="CGI10" s="311"/>
      <c r="CGJ10" s="311"/>
      <c r="CGK10" s="311"/>
      <c r="CGL10" s="118"/>
      <c r="CGM10" s="118"/>
      <c r="CGN10" s="118"/>
      <c r="CGQ10" s="118"/>
      <c r="CGR10" s="118"/>
      <c r="CGS10" s="118"/>
      <c r="CGT10" s="118"/>
      <c r="CGU10" s="118"/>
      <c r="CGV10" s="118"/>
      <c r="CGW10" s="302" t="s">
        <v>389</v>
      </c>
      <c r="CGX10" s="118"/>
      <c r="CGY10" s="1173" t="e">
        <f>CFI10</f>
        <v>#VALUE!</v>
      </c>
      <c r="CGZ10" s="1173"/>
      <c r="CHA10" s="1173"/>
      <c r="CHB10" s="1173"/>
      <c r="CHC10" s="1173"/>
      <c r="CHD10" s="1173"/>
      <c r="CHE10" s="1173"/>
      <c r="CHF10" s="1173"/>
      <c r="CHG10" s="1172">
        <f>CFQ10</f>
        <v>0</v>
      </c>
      <c r="CHH10" s="1172"/>
      <c r="CHI10" s="1172"/>
      <c r="CHJ10" s="1172"/>
      <c r="CHK10" s="252"/>
      <c r="CHL10" s="118"/>
      <c r="CHM10" s="302" t="s">
        <v>389</v>
      </c>
      <c r="CHN10" s="302"/>
      <c r="CHO10" s="311"/>
      <c r="CHP10" s="311"/>
      <c r="CHQ10" s="311"/>
      <c r="CHR10" s="311"/>
      <c r="CHS10" s="311"/>
      <c r="CHT10" s="311"/>
      <c r="CHU10" s="311"/>
      <c r="CHV10" s="311"/>
      <c r="CHW10" s="311"/>
      <c r="CHX10" s="311"/>
      <c r="CHY10" s="311"/>
      <c r="CHZ10" s="311"/>
      <c r="CIA10" s="311"/>
      <c r="CIB10" s="118"/>
      <c r="CIC10" s="118"/>
      <c r="CID10" s="118"/>
      <c r="CIG10" s="118"/>
      <c r="CIH10" s="118"/>
      <c r="CII10" s="118"/>
      <c r="CIJ10" s="118"/>
      <c r="CIK10" s="118"/>
      <c r="CIL10" s="118"/>
      <c r="CIM10" s="302" t="s">
        <v>389</v>
      </c>
      <c r="CIN10" s="118"/>
      <c r="CIO10" s="1173" t="e">
        <f>CGY10</f>
        <v>#VALUE!</v>
      </c>
      <c r="CIP10" s="1173"/>
      <c r="CIQ10" s="1173"/>
      <c r="CIR10" s="1173"/>
      <c r="CIS10" s="1173"/>
      <c r="CIT10" s="1173"/>
      <c r="CIU10" s="1173"/>
      <c r="CIV10" s="1173"/>
      <c r="CIW10" s="1172">
        <f>CHG10</f>
        <v>0</v>
      </c>
      <c r="CIX10" s="1172"/>
      <c r="CIY10" s="1172"/>
      <c r="CIZ10" s="1172"/>
      <c r="CJA10" s="252"/>
      <c r="CJB10" s="118"/>
      <c r="CJC10" s="302" t="s">
        <v>389</v>
      </c>
      <c r="CJD10" s="302"/>
      <c r="CJE10" s="311"/>
      <c r="CJF10" s="311"/>
      <c r="CJG10" s="311"/>
      <c r="CJH10" s="311"/>
      <c r="CJI10" s="311"/>
      <c r="CJJ10" s="311"/>
      <c r="CJK10" s="311"/>
      <c r="CJL10" s="311"/>
      <c r="CJM10" s="311"/>
      <c r="CJN10" s="311"/>
      <c r="CJO10" s="311"/>
      <c r="CJP10" s="311"/>
      <c r="CJQ10" s="311"/>
      <c r="CJR10" s="118"/>
      <c r="CJS10" s="118"/>
      <c r="CJT10" s="118"/>
      <c r="CJW10" s="118"/>
      <c r="CJX10" s="118"/>
      <c r="CJY10" s="118"/>
      <c r="CJZ10" s="118"/>
      <c r="CKA10" s="118"/>
      <c r="CKB10" s="118"/>
      <c r="CKC10" s="302" t="s">
        <v>389</v>
      </c>
      <c r="CKD10" s="118"/>
      <c r="CKE10" s="1173" t="e">
        <f>CIO10</f>
        <v>#VALUE!</v>
      </c>
      <c r="CKF10" s="1173"/>
      <c r="CKG10" s="1173"/>
      <c r="CKH10" s="1173"/>
      <c r="CKI10" s="1173"/>
      <c r="CKJ10" s="1173"/>
      <c r="CKK10" s="1173"/>
      <c r="CKL10" s="1173"/>
      <c r="CKM10" s="1172">
        <f>CIW10</f>
        <v>0</v>
      </c>
      <c r="CKN10" s="1172"/>
      <c r="CKO10" s="1172"/>
      <c r="CKP10" s="1172"/>
      <c r="CKQ10" s="252"/>
      <c r="CKR10" s="118"/>
      <c r="CKS10" s="302" t="s">
        <v>389</v>
      </c>
      <c r="CKT10" s="302"/>
      <c r="CKU10" s="311"/>
      <c r="CKV10" s="311"/>
      <c r="CKW10" s="311"/>
      <c r="CKX10" s="311"/>
      <c r="CKY10" s="311"/>
      <c r="CKZ10" s="311"/>
      <c r="CLA10" s="311"/>
      <c r="CLB10" s="311"/>
      <c r="CLC10" s="311"/>
      <c r="CLD10" s="311"/>
      <c r="CLE10" s="311"/>
      <c r="CLF10" s="311"/>
      <c r="CLG10" s="311"/>
      <c r="CLH10" s="118"/>
      <c r="CLI10" s="118"/>
      <c r="CLJ10" s="118"/>
      <c r="CLM10" s="118"/>
      <c r="CLN10" s="118"/>
      <c r="CLO10" s="118"/>
      <c r="CLP10" s="118"/>
      <c r="CLQ10" s="118"/>
      <c r="CLR10" s="118"/>
      <c r="CLS10" s="302" t="s">
        <v>389</v>
      </c>
      <c r="CLT10" s="118"/>
      <c r="CLU10" s="1173" t="e">
        <f>CKE10</f>
        <v>#VALUE!</v>
      </c>
      <c r="CLV10" s="1173"/>
      <c r="CLW10" s="1173"/>
      <c r="CLX10" s="1173"/>
      <c r="CLY10" s="1173"/>
      <c r="CLZ10" s="1173"/>
      <c r="CMA10" s="1173"/>
      <c r="CMB10" s="1173"/>
      <c r="CMC10" s="1172">
        <f>CKM10</f>
        <v>0</v>
      </c>
      <c r="CMD10" s="1172"/>
      <c r="CME10" s="1172"/>
      <c r="CMF10" s="1172"/>
      <c r="CMG10" s="252"/>
      <c r="CMH10" s="118"/>
      <c r="CMI10" s="302" t="s">
        <v>389</v>
      </c>
      <c r="CMJ10" s="302"/>
      <c r="CMK10" s="311"/>
      <c r="CML10" s="311"/>
      <c r="CMM10" s="311"/>
      <c r="CMN10" s="311"/>
      <c r="CMO10" s="311"/>
      <c r="CMP10" s="311"/>
      <c r="CMQ10" s="311"/>
      <c r="CMR10" s="311"/>
      <c r="CMS10" s="311"/>
      <c r="CMT10" s="311"/>
      <c r="CMU10" s="311"/>
      <c r="CMV10" s="311"/>
      <c r="CMW10" s="311"/>
      <c r="CMX10" s="118"/>
      <c r="CMY10" s="118"/>
      <c r="CMZ10" s="118"/>
      <c r="CNC10" s="118"/>
      <c r="CND10" s="118"/>
      <c r="CNE10" s="118"/>
      <c r="CNF10" s="118"/>
      <c r="CNG10" s="118"/>
      <c r="CNH10" s="118"/>
      <c r="CNI10" s="302" t="s">
        <v>389</v>
      </c>
      <c r="CNJ10" s="118"/>
      <c r="CNK10" s="1173" t="e">
        <f>CLU10</f>
        <v>#VALUE!</v>
      </c>
      <c r="CNL10" s="1173"/>
      <c r="CNM10" s="1173"/>
      <c r="CNN10" s="1173"/>
      <c r="CNO10" s="1173"/>
      <c r="CNP10" s="1173"/>
      <c r="CNQ10" s="1173"/>
      <c r="CNR10" s="1173"/>
      <c r="CNS10" s="1172">
        <f>CMC10</f>
        <v>0</v>
      </c>
      <c r="CNT10" s="1172"/>
      <c r="CNU10" s="1172"/>
      <c r="CNV10" s="1172"/>
      <c r="CNW10" s="252"/>
      <c r="CNX10" s="118"/>
      <c r="CNY10" s="302" t="s">
        <v>389</v>
      </c>
      <c r="CNZ10" s="302"/>
      <c r="COA10" s="311"/>
      <c r="COB10" s="311"/>
      <c r="COC10" s="311"/>
      <c r="COD10" s="311"/>
      <c r="COE10" s="311"/>
      <c r="COF10" s="311"/>
      <c r="COG10" s="311"/>
      <c r="COH10" s="311"/>
      <c r="COI10" s="311"/>
      <c r="COJ10" s="311"/>
      <c r="COK10" s="311"/>
      <c r="COL10" s="311"/>
      <c r="COM10" s="311"/>
      <c r="CON10" s="118"/>
      <c r="COO10" s="118"/>
      <c r="COP10" s="118"/>
      <c r="COS10" s="118"/>
      <c r="COT10" s="118"/>
      <c r="COU10" s="118"/>
      <c r="COV10" s="118"/>
      <c r="COW10" s="118"/>
      <c r="COX10" s="118"/>
      <c r="COY10" s="302" t="s">
        <v>389</v>
      </c>
      <c r="COZ10" s="118"/>
      <c r="CPA10" s="1173" t="e">
        <f>CNK10</f>
        <v>#VALUE!</v>
      </c>
      <c r="CPB10" s="1173"/>
      <c r="CPC10" s="1173"/>
      <c r="CPD10" s="1173"/>
      <c r="CPE10" s="1173"/>
      <c r="CPF10" s="1173"/>
      <c r="CPG10" s="1173"/>
      <c r="CPH10" s="1173"/>
      <c r="CPI10" s="1172">
        <f>CNS10</f>
        <v>0</v>
      </c>
      <c r="CPJ10" s="1172"/>
      <c r="CPK10" s="1172"/>
      <c r="CPL10" s="1172"/>
      <c r="CPM10" s="252"/>
      <c r="CPN10" s="118"/>
      <c r="CPO10" s="302" t="s">
        <v>389</v>
      </c>
      <c r="CPP10" s="302"/>
      <c r="CPQ10" s="311"/>
      <c r="CPR10" s="311"/>
      <c r="CPS10" s="311"/>
      <c r="CPT10" s="311"/>
      <c r="CPU10" s="311"/>
      <c r="CPV10" s="311"/>
      <c r="CPW10" s="311"/>
      <c r="CPX10" s="311"/>
      <c r="CPY10" s="311"/>
      <c r="CPZ10" s="311"/>
      <c r="CQA10" s="311"/>
      <c r="CQB10" s="311"/>
      <c r="CQC10" s="311"/>
      <c r="CQD10" s="118"/>
      <c r="CQE10" s="118"/>
      <c r="CQF10" s="118"/>
      <c r="CQI10" s="118"/>
      <c r="CQJ10" s="118"/>
      <c r="CQK10" s="118"/>
      <c r="CQL10" s="118"/>
      <c r="CQM10" s="118"/>
      <c r="CQN10" s="118"/>
      <c r="CQO10" s="302" t="s">
        <v>389</v>
      </c>
      <c r="CQP10" s="118"/>
      <c r="CQQ10" s="1173" t="e">
        <f>CPA10</f>
        <v>#VALUE!</v>
      </c>
      <c r="CQR10" s="1173"/>
      <c r="CQS10" s="1173"/>
      <c r="CQT10" s="1173"/>
      <c r="CQU10" s="1173"/>
      <c r="CQV10" s="1173"/>
      <c r="CQW10" s="1173"/>
      <c r="CQX10" s="1173"/>
      <c r="CQY10" s="1172">
        <f>CPI10</f>
        <v>0</v>
      </c>
      <c r="CQZ10" s="1172"/>
      <c r="CRA10" s="1172"/>
      <c r="CRB10" s="1172"/>
      <c r="CRC10" s="252"/>
      <c r="CRD10" s="118"/>
      <c r="CRE10" s="302" t="s">
        <v>389</v>
      </c>
      <c r="CRF10" s="302"/>
      <c r="CRG10" s="311"/>
      <c r="CRH10" s="311"/>
      <c r="CRI10" s="311"/>
      <c r="CRJ10" s="311"/>
      <c r="CRK10" s="311"/>
      <c r="CRL10" s="311"/>
      <c r="CRM10" s="311"/>
      <c r="CRN10" s="311"/>
      <c r="CRO10" s="311"/>
      <c r="CRP10" s="311"/>
      <c r="CRQ10" s="311"/>
      <c r="CRR10" s="311"/>
      <c r="CRS10" s="311"/>
      <c r="CRT10" s="118"/>
      <c r="CRU10" s="118"/>
      <c r="CRV10" s="118"/>
      <c r="CRY10" s="118"/>
      <c r="CRZ10" s="118"/>
      <c r="CSA10" s="118"/>
      <c r="CSB10" s="118"/>
      <c r="CSC10" s="118"/>
      <c r="CSD10" s="118"/>
      <c r="CSE10" s="302" t="s">
        <v>389</v>
      </c>
      <c r="CSF10" s="118"/>
      <c r="CSG10" s="1173" t="e">
        <f>CQQ10</f>
        <v>#VALUE!</v>
      </c>
      <c r="CSH10" s="1173"/>
      <c r="CSI10" s="1173"/>
      <c r="CSJ10" s="1173"/>
      <c r="CSK10" s="1173"/>
      <c r="CSL10" s="1173"/>
      <c r="CSM10" s="1173"/>
      <c r="CSN10" s="1173"/>
      <c r="CSO10" s="1172">
        <f>CQY10</f>
        <v>0</v>
      </c>
      <c r="CSP10" s="1172"/>
      <c r="CSQ10" s="1172"/>
      <c r="CSR10" s="1172"/>
      <c r="CSS10" s="252"/>
      <c r="CST10" s="118"/>
      <c r="CSU10" s="302" t="s">
        <v>389</v>
      </c>
      <c r="CSV10" s="302"/>
      <c r="CSW10" s="311"/>
      <c r="CSX10" s="311"/>
      <c r="CSY10" s="311"/>
      <c r="CSZ10" s="311"/>
      <c r="CTA10" s="311"/>
      <c r="CTB10" s="311"/>
      <c r="CTC10" s="311"/>
      <c r="CTD10" s="311"/>
      <c r="CTE10" s="311"/>
      <c r="CTF10" s="311"/>
      <c r="CTG10" s="311"/>
      <c r="CTH10" s="311"/>
      <c r="CTI10" s="311"/>
      <c r="CTJ10" s="118"/>
      <c r="CTK10" s="118"/>
      <c r="CTL10" s="118"/>
      <c r="CTO10" s="118"/>
      <c r="CTP10" s="118"/>
      <c r="CTQ10" s="118"/>
      <c r="CTR10" s="118"/>
      <c r="CTS10" s="118"/>
      <c r="CTT10" s="118"/>
      <c r="CTU10" s="302" t="s">
        <v>389</v>
      </c>
      <c r="CTV10" s="118"/>
      <c r="CTW10" s="1173" t="e">
        <f>CSG10</f>
        <v>#VALUE!</v>
      </c>
      <c r="CTX10" s="1173"/>
      <c r="CTY10" s="1173"/>
      <c r="CTZ10" s="1173"/>
      <c r="CUA10" s="1173"/>
      <c r="CUB10" s="1173"/>
      <c r="CUC10" s="1173"/>
      <c r="CUD10" s="1173"/>
      <c r="CUE10" s="1172">
        <f>CSO10</f>
        <v>0</v>
      </c>
      <c r="CUF10" s="1172"/>
      <c r="CUG10" s="1172"/>
      <c r="CUH10" s="1172"/>
      <c r="CUI10" s="252"/>
      <c r="CUJ10" s="118"/>
      <c r="CUK10" s="302" t="s">
        <v>389</v>
      </c>
      <c r="CUL10" s="302"/>
      <c r="CUM10" s="311"/>
      <c r="CUN10" s="311"/>
      <c r="CUO10" s="311"/>
      <c r="CUP10" s="311"/>
      <c r="CUQ10" s="311"/>
      <c r="CUR10" s="311"/>
      <c r="CUS10" s="311"/>
      <c r="CUT10" s="311"/>
      <c r="CUU10" s="311"/>
      <c r="CUV10" s="311"/>
      <c r="CUW10" s="311"/>
      <c r="CUX10" s="311"/>
      <c r="CUY10" s="311"/>
      <c r="CUZ10" s="118"/>
      <c r="CVA10" s="118"/>
      <c r="CVB10" s="118"/>
      <c r="CVE10" s="118"/>
      <c r="CVF10" s="118"/>
      <c r="CVG10" s="118"/>
      <c r="CVH10" s="118"/>
      <c r="CVI10" s="118"/>
      <c r="CVJ10" s="118"/>
      <c r="CVK10" s="302" t="s">
        <v>389</v>
      </c>
      <c r="CVL10" s="118"/>
      <c r="CVM10" s="1173" t="e">
        <f>CTW10</f>
        <v>#VALUE!</v>
      </c>
      <c r="CVN10" s="1173"/>
      <c r="CVO10" s="1173"/>
      <c r="CVP10" s="1173"/>
      <c r="CVQ10" s="1173"/>
      <c r="CVR10" s="1173"/>
      <c r="CVS10" s="1173"/>
      <c r="CVT10" s="1173"/>
      <c r="CVU10" s="1172">
        <f>CUE10</f>
        <v>0</v>
      </c>
      <c r="CVV10" s="1172"/>
      <c r="CVW10" s="1172"/>
      <c r="CVX10" s="1172"/>
      <c r="CVY10" s="252"/>
      <c r="CVZ10" s="118"/>
      <c r="CWA10" s="302" t="s">
        <v>389</v>
      </c>
      <c r="CWB10" s="302"/>
      <c r="CWC10" s="311"/>
      <c r="CWD10" s="311"/>
      <c r="CWE10" s="311"/>
      <c r="CWF10" s="311"/>
      <c r="CWG10" s="311"/>
      <c r="CWH10" s="311"/>
      <c r="CWI10" s="311"/>
      <c r="CWJ10" s="311"/>
      <c r="CWK10" s="311"/>
      <c r="CWL10" s="311"/>
      <c r="CWM10" s="311"/>
      <c r="CWN10" s="311"/>
      <c r="CWO10" s="311"/>
      <c r="CWP10" s="118"/>
      <c r="CWQ10" s="118"/>
      <c r="CWR10" s="118"/>
      <c r="CWU10" s="118"/>
      <c r="CWV10" s="118"/>
      <c r="CWW10" s="118"/>
      <c r="CWX10" s="118"/>
      <c r="CWY10" s="118"/>
      <c r="CWZ10" s="118"/>
      <c r="CXA10" s="302" t="s">
        <v>389</v>
      </c>
      <c r="CXB10" s="118"/>
      <c r="CXC10" s="1173" t="e">
        <f>CVM10</f>
        <v>#VALUE!</v>
      </c>
      <c r="CXD10" s="1173"/>
      <c r="CXE10" s="1173"/>
      <c r="CXF10" s="1173"/>
      <c r="CXG10" s="1173"/>
      <c r="CXH10" s="1173"/>
      <c r="CXI10" s="1173"/>
      <c r="CXJ10" s="1173"/>
      <c r="CXK10" s="1172">
        <f>CVU10</f>
        <v>0</v>
      </c>
      <c r="CXL10" s="1172"/>
      <c r="CXM10" s="1172"/>
      <c r="CXN10" s="1172"/>
      <c r="CXO10" s="252"/>
      <c r="CXP10" s="118"/>
      <c r="CXQ10" s="302" t="s">
        <v>389</v>
      </c>
      <c r="CXR10" s="302"/>
      <c r="CXS10" s="311"/>
      <c r="CXT10" s="311"/>
      <c r="CXU10" s="311"/>
      <c r="CXV10" s="311"/>
      <c r="CXW10" s="311"/>
      <c r="CXX10" s="311"/>
      <c r="CXY10" s="311"/>
      <c r="CXZ10" s="311"/>
      <c r="CYA10" s="311"/>
      <c r="CYB10" s="311"/>
      <c r="CYC10" s="311"/>
      <c r="CYD10" s="311"/>
      <c r="CYE10" s="311"/>
      <c r="CYF10" s="118"/>
      <c r="CYG10" s="118"/>
      <c r="CYH10" s="118"/>
      <c r="CYK10" s="118"/>
      <c r="CYL10" s="118"/>
      <c r="CYM10" s="118"/>
      <c r="CYN10" s="118"/>
      <c r="CYO10" s="118"/>
      <c r="CYP10" s="118"/>
      <c r="CYQ10" s="302" t="s">
        <v>389</v>
      </c>
      <c r="CYR10" s="118"/>
      <c r="CYS10" s="1173" t="e">
        <f>CXC10</f>
        <v>#VALUE!</v>
      </c>
      <c r="CYT10" s="1173"/>
      <c r="CYU10" s="1173"/>
      <c r="CYV10" s="1173"/>
      <c r="CYW10" s="1173"/>
      <c r="CYX10" s="1173"/>
      <c r="CYY10" s="1173"/>
      <c r="CYZ10" s="1173"/>
      <c r="CZA10" s="1172">
        <f>CXK10</f>
        <v>0</v>
      </c>
      <c r="CZB10" s="1172"/>
      <c r="CZC10" s="1172"/>
      <c r="CZD10" s="1172"/>
      <c r="CZE10" s="252"/>
      <c r="CZF10" s="118"/>
      <c r="CZG10" s="302" t="s">
        <v>389</v>
      </c>
      <c r="CZH10" s="302"/>
      <c r="CZI10" s="311"/>
      <c r="CZJ10" s="311"/>
      <c r="CZK10" s="311"/>
      <c r="CZL10" s="311"/>
      <c r="CZM10" s="311"/>
      <c r="CZN10" s="311"/>
      <c r="CZO10" s="311"/>
      <c r="CZP10" s="311"/>
      <c r="CZQ10" s="311"/>
      <c r="CZR10" s="311"/>
      <c r="CZS10" s="311"/>
      <c r="CZT10" s="311"/>
      <c r="CZU10" s="311"/>
      <c r="CZV10" s="118"/>
      <c r="CZW10" s="118"/>
      <c r="CZX10" s="118"/>
      <c r="DAA10" s="118"/>
      <c r="DAB10" s="118"/>
      <c r="DAC10" s="118"/>
      <c r="DAD10" s="118"/>
      <c r="DAE10" s="118"/>
      <c r="DAF10" s="118"/>
      <c r="DAG10" s="302" t="s">
        <v>389</v>
      </c>
      <c r="DAH10" s="118"/>
      <c r="DAI10" s="1173" t="e">
        <f>CYS10</f>
        <v>#VALUE!</v>
      </c>
      <c r="DAJ10" s="1173"/>
      <c r="DAK10" s="1173"/>
      <c r="DAL10" s="1173"/>
      <c r="DAM10" s="1173"/>
      <c r="DAN10" s="1173"/>
      <c r="DAO10" s="1173"/>
      <c r="DAP10" s="1173"/>
      <c r="DAQ10" s="1172">
        <f>CZA10</f>
        <v>0</v>
      </c>
      <c r="DAR10" s="1172"/>
      <c r="DAS10" s="1172"/>
      <c r="DAT10" s="1172"/>
      <c r="DAU10" s="252"/>
      <c r="DAV10" s="118"/>
      <c r="DAW10" s="302" t="s">
        <v>389</v>
      </c>
      <c r="DAX10" s="302"/>
      <c r="DAY10" s="311"/>
      <c r="DAZ10" s="311"/>
      <c r="DBA10" s="311"/>
      <c r="DBB10" s="311"/>
      <c r="DBC10" s="311"/>
      <c r="DBD10" s="311"/>
      <c r="DBE10" s="311"/>
      <c r="DBF10" s="311"/>
      <c r="DBG10" s="311"/>
      <c r="DBH10" s="311"/>
      <c r="DBI10" s="311"/>
      <c r="DBJ10" s="311"/>
      <c r="DBK10" s="311"/>
      <c r="DBL10" s="118"/>
      <c r="DBM10" s="118"/>
      <c r="DBN10" s="118"/>
      <c r="DBQ10" s="118"/>
      <c r="DBR10" s="118"/>
      <c r="DBS10" s="118"/>
      <c r="DBT10" s="118"/>
      <c r="DBU10" s="118"/>
      <c r="DBV10" s="118"/>
      <c r="DBW10" s="302" t="s">
        <v>389</v>
      </c>
      <c r="DBX10" s="118"/>
      <c r="DBY10" s="1173" t="e">
        <f>DAI10</f>
        <v>#VALUE!</v>
      </c>
      <c r="DBZ10" s="1173"/>
      <c r="DCA10" s="1173"/>
      <c r="DCB10" s="1173"/>
      <c r="DCC10" s="1173"/>
      <c r="DCD10" s="1173"/>
      <c r="DCE10" s="1173"/>
      <c r="DCF10" s="1173"/>
      <c r="DCG10" s="1172">
        <f>DAQ10</f>
        <v>0</v>
      </c>
      <c r="DCH10" s="1172"/>
      <c r="DCI10" s="1172"/>
      <c r="DCJ10" s="1172"/>
      <c r="DCK10" s="252"/>
      <c r="DCL10" s="118"/>
      <c r="DCM10" s="302" t="s">
        <v>389</v>
      </c>
      <c r="DCN10" s="302"/>
      <c r="DCO10" s="311"/>
      <c r="DCP10" s="311"/>
      <c r="DCQ10" s="311"/>
      <c r="DCR10" s="311"/>
      <c r="DCS10" s="311"/>
      <c r="DCT10" s="311"/>
      <c r="DCU10" s="311"/>
      <c r="DCV10" s="311"/>
      <c r="DCW10" s="311"/>
      <c r="DCX10" s="311"/>
      <c r="DCY10" s="311"/>
      <c r="DCZ10" s="311"/>
      <c r="DDA10" s="311"/>
      <c r="DDB10" s="118"/>
      <c r="DDC10" s="118"/>
      <c r="DDD10" s="118"/>
      <c r="DDG10" s="118"/>
      <c r="DDH10" s="118"/>
      <c r="DDI10" s="118"/>
      <c r="DDJ10" s="118"/>
      <c r="DDK10" s="118"/>
      <c r="DDL10" s="118"/>
      <c r="DDM10" s="302" t="s">
        <v>389</v>
      </c>
      <c r="DDN10" s="118"/>
      <c r="DDO10" s="1173" t="e">
        <f>DBY10</f>
        <v>#VALUE!</v>
      </c>
      <c r="DDP10" s="1173"/>
      <c r="DDQ10" s="1173"/>
      <c r="DDR10" s="1173"/>
      <c r="DDS10" s="1173"/>
      <c r="DDT10" s="1173"/>
      <c r="DDU10" s="1173"/>
      <c r="DDV10" s="1173"/>
      <c r="DDW10" s="1172">
        <f>DCG10</f>
        <v>0</v>
      </c>
      <c r="DDX10" s="1172"/>
      <c r="DDY10" s="1172"/>
      <c r="DDZ10" s="1172"/>
      <c r="DEA10" s="252"/>
      <c r="DEB10" s="118"/>
      <c r="DEC10" s="302" t="s">
        <v>389</v>
      </c>
      <c r="DED10" s="302"/>
      <c r="DEE10" s="311"/>
      <c r="DEF10" s="311"/>
      <c r="DEG10" s="311"/>
      <c r="DEH10" s="311"/>
      <c r="DEI10" s="311"/>
      <c r="DEJ10" s="311"/>
      <c r="DEK10" s="311"/>
      <c r="DEL10" s="311"/>
      <c r="DEM10" s="311"/>
      <c r="DEN10" s="311"/>
      <c r="DEO10" s="311"/>
      <c r="DEP10" s="311"/>
      <c r="DEQ10" s="311"/>
      <c r="DER10" s="118"/>
      <c r="DES10" s="118"/>
      <c r="DET10" s="118"/>
      <c r="DEW10" s="118"/>
      <c r="DEX10" s="118"/>
      <c r="DEY10" s="118"/>
      <c r="DEZ10" s="118"/>
      <c r="DFA10" s="118"/>
      <c r="DFB10" s="118"/>
      <c r="DFC10" s="302" t="s">
        <v>389</v>
      </c>
      <c r="DFD10" s="118"/>
      <c r="DFE10" s="1173" t="e">
        <f>DDO10</f>
        <v>#VALUE!</v>
      </c>
      <c r="DFF10" s="1173"/>
      <c r="DFG10" s="1173"/>
      <c r="DFH10" s="1173"/>
      <c r="DFI10" s="1173"/>
      <c r="DFJ10" s="1173"/>
      <c r="DFK10" s="1173"/>
      <c r="DFL10" s="1173"/>
      <c r="DFM10" s="1172">
        <f>DDW10</f>
        <v>0</v>
      </c>
      <c r="DFN10" s="1172"/>
      <c r="DFO10" s="1172"/>
      <c r="DFP10" s="1172"/>
      <c r="DFQ10" s="252"/>
      <c r="DFR10" s="118"/>
      <c r="DFS10" s="302" t="s">
        <v>389</v>
      </c>
      <c r="DFT10" s="302"/>
      <c r="DFU10" s="311"/>
      <c r="DFV10" s="311"/>
      <c r="DFW10" s="311"/>
      <c r="DFX10" s="311"/>
      <c r="DFY10" s="311"/>
      <c r="DFZ10" s="311"/>
      <c r="DGA10" s="311"/>
      <c r="DGB10" s="311"/>
      <c r="DGC10" s="311"/>
      <c r="DGD10" s="311"/>
      <c r="DGE10" s="311"/>
      <c r="DGF10" s="311"/>
      <c r="DGG10" s="311"/>
      <c r="DGH10" s="118"/>
      <c r="DGI10" s="118"/>
      <c r="DGJ10" s="118"/>
      <c r="DGM10" s="118"/>
      <c r="DGN10" s="118"/>
      <c r="DGO10" s="118"/>
      <c r="DGP10" s="118"/>
      <c r="DGQ10" s="118"/>
      <c r="DGR10" s="118"/>
      <c r="DGS10" s="302" t="s">
        <v>389</v>
      </c>
      <c r="DGT10" s="118"/>
      <c r="DGU10" s="1173" t="e">
        <f>DFE10</f>
        <v>#VALUE!</v>
      </c>
      <c r="DGV10" s="1173"/>
      <c r="DGW10" s="1173"/>
      <c r="DGX10" s="1173"/>
      <c r="DGY10" s="1173"/>
      <c r="DGZ10" s="1173"/>
      <c r="DHA10" s="1173"/>
      <c r="DHB10" s="1173"/>
      <c r="DHC10" s="1172">
        <f>DFM10</f>
        <v>0</v>
      </c>
      <c r="DHD10" s="1172"/>
      <c r="DHE10" s="1172"/>
      <c r="DHF10" s="1172"/>
      <c r="DHG10" s="252"/>
      <c r="DHH10" s="118"/>
      <c r="DHI10" s="302" t="s">
        <v>389</v>
      </c>
      <c r="DHJ10" s="302"/>
      <c r="DHK10" s="311"/>
      <c r="DHL10" s="311"/>
      <c r="DHM10" s="311"/>
      <c r="DHN10" s="311"/>
      <c r="DHO10" s="311"/>
      <c r="DHP10" s="311"/>
      <c r="DHQ10" s="311"/>
      <c r="DHR10" s="311"/>
      <c r="DHS10" s="311"/>
      <c r="DHT10" s="311"/>
      <c r="DHU10" s="311"/>
      <c r="DHV10" s="311"/>
      <c r="DHW10" s="311"/>
      <c r="DHX10" s="118"/>
      <c r="DHY10" s="118"/>
      <c r="DHZ10" s="118"/>
      <c r="DIC10" s="118"/>
      <c r="DID10" s="118"/>
      <c r="DIE10" s="118"/>
      <c r="DIF10" s="118"/>
      <c r="DIG10" s="118"/>
      <c r="DIH10" s="118"/>
      <c r="DII10" s="302" t="s">
        <v>389</v>
      </c>
      <c r="DIJ10" s="118"/>
      <c r="DIK10" s="1173" t="e">
        <f>DGU10</f>
        <v>#VALUE!</v>
      </c>
      <c r="DIL10" s="1173"/>
      <c r="DIM10" s="1173"/>
      <c r="DIN10" s="1173"/>
      <c r="DIO10" s="1173"/>
      <c r="DIP10" s="1173"/>
      <c r="DIQ10" s="1173"/>
      <c r="DIR10" s="1173"/>
      <c r="DIS10" s="1172">
        <f>DHC10</f>
        <v>0</v>
      </c>
      <c r="DIT10" s="1172"/>
      <c r="DIU10" s="1172"/>
      <c r="DIV10" s="1172"/>
      <c r="DIW10" s="252"/>
      <c r="DIX10" s="118"/>
      <c r="DIY10" s="302" t="s">
        <v>389</v>
      </c>
      <c r="DIZ10" s="302"/>
      <c r="DJA10" s="311"/>
      <c r="DJB10" s="311"/>
      <c r="DJC10" s="311"/>
      <c r="DJD10" s="311"/>
      <c r="DJE10" s="311"/>
      <c r="DJF10" s="311"/>
      <c r="DJG10" s="311"/>
      <c r="DJH10" s="311"/>
      <c r="DJI10" s="311"/>
      <c r="DJJ10" s="311"/>
      <c r="DJK10" s="311"/>
      <c r="DJL10" s="311"/>
      <c r="DJM10" s="311"/>
      <c r="DJN10" s="118"/>
      <c r="DJO10" s="118"/>
      <c r="DJP10" s="118"/>
      <c r="DJS10" s="118"/>
      <c r="DJT10" s="118"/>
      <c r="DJU10" s="118"/>
      <c r="DJV10" s="118"/>
      <c r="DJW10" s="118"/>
      <c r="DJX10" s="118"/>
      <c r="DJY10" s="302" t="s">
        <v>389</v>
      </c>
      <c r="DJZ10" s="118"/>
      <c r="DKA10" s="1173" t="e">
        <f>DIK10</f>
        <v>#VALUE!</v>
      </c>
      <c r="DKB10" s="1173"/>
      <c r="DKC10" s="1173"/>
      <c r="DKD10" s="1173"/>
      <c r="DKE10" s="1173"/>
      <c r="DKF10" s="1173"/>
      <c r="DKG10" s="1173"/>
      <c r="DKH10" s="1173"/>
      <c r="DKI10" s="1172">
        <f>DIS10</f>
        <v>0</v>
      </c>
      <c r="DKJ10" s="1172"/>
      <c r="DKK10" s="1172"/>
      <c r="DKL10" s="1172"/>
      <c r="DKM10" s="252"/>
      <c r="DKN10" s="118"/>
      <c r="DKO10" s="302" t="s">
        <v>389</v>
      </c>
      <c r="DKP10" s="302"/>
      <c r="DKQ10" s="311"/>
      <c r="DKR10" s="311"/>
      <c r="DKS10" s="311"/>
      <c r="DKT10" s="311"/>
      <c r="DKU10" s="311"/>
      <c r="DKV10" s="311"/>
      <c r="DKW10" s="311"/>
      <c r="DKX10" s="311"/>
      <c r="DKY10" s="311"/>
      <c r="DKZ10" s="311"/>
      <c r="DLA10" s="311"/>
      <c r="DLB10" s="311"/>
      <c r="DLC10" s="311"/>
      <c r="DLD10" s="118"/>
      <c r="DLE10" s="118"/>
      <c r="DLF10" s="118"/>
      <c r="DLI10" s="118"/>
      <c r="DLJ10" s="118"/>
      <c r="DLK10" s="118"/>
      <c r="DLL10" s="118"/>
      <c r="DLM10" s="118"/>
      <c r="DLN10" s="118"/>
      <c r="DLO10" s="302" t="s">
        <v>389</v>
      </c>
      <c r="DLP10" s="118"/>
      <c r="DLQ10" s="1173" t="e">
        <f>DKA10</f>
        <v>#VALUE!</v>
      </c>
      <c r="DLR10" s="1173"/>
      <c r="DLS10" s="1173"/>
      <c r="DLT10" s="1173"/>
      <c r="DLU10" s="1173"/>
      <c r="DLV10" s="1173"/>
      <c r="DLW10" s="1173"/>
      <c r="DLX10" s="1173"/>
      <c r="DLY10" s="1172">
        <f>DKI10</f>
        <v>0</v>
      </c>
      <c r="DLZ10" s="1172"/>
      <c r="DMA10" s="1172"/>
      <c r="DMB10" s="1172"/>
      <c r="DMC10" s="252"/>
      <c r="DMD10" s="118"/>
      <c r="DME10" s="302" t="s">
        <v>389</v>
      </c>
      <c r="DMF10" s="302"/>
      <c r="DMG10" s="311"/>
      <c r="DMH10" s="311"/>
      <c r="DMI10" s="311"/>
      <c r="DMJ10" s="311"/>
      <c r="DMK10" s="311"/>
      <c r="DML10" s="311"/>
      <c r="DMM10" s="311"/>
      <c r="DMN10" s="311"/>
      <c r="DMO10" s="311"/>
      <c r="DMP10" s="311"/>
      <c r="DMQ10" s="311"/>
      <c r="DMR10" s="311"/>
      <c r="DMS10" s="311"/>
      <c r="DMT10" s="118"/>
      <c r="DMU10" s="118"/>
      <c r="DMV10" s="118"/>
      <c r="DMY10" s="118"/>
      <c r="DMZ10" s="118"/>
      <c r="DNA10" s="118"/>
      <c r="DNB10" s="118"/>
      <c r="DNC10" s="118"/>
      <c r="DND10" s="118"/>
      <c r="DNE10" s="302" t="s">
        <v>389</v>
      </c>
      <c r="DNF10" s="118"/>
      <c r="DNG10" s="1173" t="e">
        <f>DLQ10</f>
        <v>#VALUE!</v>
      </c>
      <c r="DNH10" s="1173"/>
      <c r="DNI10" s="1173"/>
      <c r="DNJ10" s="1173"/>
      <c r="DNK10" s="1173"/>
      <c r="DNL10" s="1173"/>
      <c r="DNM10" s="1173"/>
      <c r="DNN10" s="1173"/>
      <c r="DNO10" s="1172">
        <f>DLY10</f>
        <v>0</v>
      </c>
      <c r="DNP10" s="1172"/>
      <c r="DNQ10" s="1172"/>
      <c r="DNR10" s="1172"/>
      <c r="DNS10" s="252"/>
      <c r="DNT10" s="118"/>
      <c r="DNU10" s="302" t="s">
        <v>389</v>
      </c>
      <c r="DNV10" s="302"/>
      <c r="DNW10" s="311"/>
      <c r="DNX10" s="311"/>
      <c r="DNY10" s="311"/>
      <c r="DNZ10" s="311"/>
      <c r="DOA10" s="311"/>
      <c r="DOB10" s="311"/>
      <c r="DOC10" s="311"/>
      <c r="DOD10" s="311"/>
      <c r="DOE10" s="311"/>
      <c r="DOF10" s="311"/>
      <c r="DOG10" s="311"/>
      <c r="DOH10" s="311"/>
      <c r="DOI10" s="311"/>
      <c r="DOJ10" s="118"/>
      <c r="DOK10" s="118"/>
      <c r="DOL10" s="118"/>
      <c r="DOO10" s="118"/>
      <c r="DOP10" s="118"/>
      <c r="DOQ10" s="118"/>
      <c r="DOR10" s="118"/>
      <c r="DOS10" s="118"/>
      <c r="DOT10" s="118"/>
      <c r="DOU10" s="302" t="s">
        <v>389</v>
      </c>
      <c r="DOV10" s="118"/>
      <c r="DOW10" s="1173" t="e">
        <f>DNG10</f>
        <v>#VALUE!</v>
      </c>
      <c r="DOX10" s="1173"/>
      <c r="DOY10" s="1173"/>
      <c r="DOZ10" s="1173"/>
      <c r="DPA10" s="1173"/>
      <c r="DPB10" s="1173"/>
      <c r="DPC10" s="1173"/>
      <c r="DPD10" s="1173"/>
      <c r="DPE10" s="1172">
        <f>DNO10</f>
        <v>0</v>
      </c>
      <c r="DPF10" s="1172"/>
      <c r="DPG10" s="1172"/>
      <c r="DPH10" s="1172"/>
      <c r="DPI10" s="252"/>
      <c r="DPJ10" s="118"/>
      <c r="DPK10" s="302" t="s">
        <v>389</v>
      </c>
      <c r="DPL10" s="302"/>
      <c r="DPM10" s="311"/>
      <c r="DPN10" s="311"/>
      <c r="DPO10" s="311"/>
      <c r="DPP10" s="311"/>
      <c r="DPQ10" s="311"/>
      <c r="DPR10" s="311"/>
      <c r="DPS10" s="311"/>
      <c r="DPT10" s="311"/>
      <c r="DPU10" s="311"/>
      <c r="DPV10" s="311"/>
      <c r="DPW10" s="311"/>
      <c r="DPX10" s="311"/>
      <c r="DPY10" s="311"/>
      <c r="DPZ10" s="118"/>
      <c r="DQA10" s="118"/>
      <c r="DQB10" s="118"/>
      <c r="DQE10" s="118"/>
      <c r="DQF10" s="118"/>
      <c r="DQG10" s="118"/>
      <c r="DQH10" s="118"/>
      <c r="DQI10" s="118"/>
      <c r="DQJ10" s="118"/>
      <c r="DQK10" s="302" t="s">
        <v>389</v>
      </c>
      <c r="DQL10" s="118"/>
      <c r="DQM10" s="1173" t="e">
        <f>DOW10</f>
        <v>#VALUE!</v>
      </c>
      <c r="DQN10" s="1173"/>
      <c r="DQO10" s="1173"/>
      <c r="DQP10" s="1173"/>
      <c r="DQQ10" s="1173"/>
      <c r="DQR10" s="1173"/>
      <c r="DQS10" s="1173"/>
      <c r="DQT10" s="1173"/>
      <c r="DQU10" s="1172">
        <f>DPE10</f>
        <v>0</v>
      </c>
      <c r="DQV10" s="1172"/>
      <c r="DQW10" s="1172"/>
      <c r="DQX10" s="1172"/>
      <c r="DQY10" s="252"/>
      <c r="DQZ10" s="118"/>
      <c r="DRA10" s="302" t="s">
        <v>389</v>
      </c>
      <c r="DRB10" s="302"/>
      <c r="DRC10" s="311"/>
      <c r="DRD10" s="311"/>
      <c r="DRE10" s="311"/>
      <c r="DRF10" s="311"/>
      <c r="DRG10" s="311"/>
      <c r="DRH10" s="311"/>
      <c r="DRI10" s="311"/>
      <c r="DRJ10" s="311"/>
      <c r="DRK10" s="311"/>
      <c r="DRL10" s="311"/>
      <c r="DRM10" s="311"/>
      <c r="DRN10" s="311"/>
      <c r="DRO10" s="311"/>
      <c r="DRP10" s="118"/>
      <c r="DRQ10" s="118"/>
      <c r="DRR10" s="118"/>
      <c r="DRU10" s="118"/>
      <c r="DRV10" s="118"/>
      <c r="DRW10" s="118"/>
      <c r="DRX10" s="118"/>
      <c r="DRY10" s="118"/>
      <c r="DRZ10" s="118"/>
      <c r="DSA10" s="302" t="s">
        <v>389</v>
      </c>
      <c r="DSB10" s="118"/>
      <c r="DSC10" s="1173" t="e">
        <f>DQM10</f>
        <v>#VALUE!</v>
      </c>
      <c r="DSD10" s="1173"/>
      <c r="DSE10" s="1173"/>
      <c r="DSF10" s="1173"/>
      <c r="DSG10" s="1173"/>
      <c r="DSH10" s="1173"/>
      <c r="DSI10" s="1173"/>
      <c r="DSJ10" s="1173"/>
      <c r="DSK10" s="1172">
        <f>DQU10</f>
        <v>0</v>
      </c>
      <c r="DSL10" s="1172"/>
      <c r="DSM10" s="1172"/>
      <c r="DSN10" s="1172"/>
      <c r="DSO10" s="252"/>
      <c r="DSP10" s="118"/>
      <c r="DSQ10" s="302" t="s">
        <v>389</v>
      </c>
      <c r="DSR10" s="302"/>
      <c r="DSS10" s="311"/>
      <c r="DST10" s="311"/>
      <c r="DSU10" s="311"/>
      <c r="DSV10" s="311"/>
      <c r="DSW10" s="311"/>
      <c r="DSX10" s="311"/>
      <c r="DSY10" s="311"/>
      <c r="DSZ10" s="311"/>
      <c r="DTA10" s="311"/>
      <c r="DTB10" s="311"/>
      <c r="DTC10" s="311"/>
      <c r="DTD10" s="311"/>
      <c r="DTE10" s="311"/>
      <c r="DTF10" s="118"/>
      <c r="DTG10" s="118"/>
      <c r="DTH10" s="118"/>
      <c r="DTK10" s="118"/>
      <c r="DTL10" s="118"/>
      <c r="DTM10" s="118"/>
      <c r="DTN10" s="118"/>
      <c r="DTO10" s="118"/>
      <c r="DTP10" s="118"/>
      <c r="DTQ10" s="302" t="s">
        <v>389</v>
      </c>
      <c r="DTR10" s="118"/>
      <c r="DTS10" s="1173" t="e">
        <f>DSC10</f>
        <v>#VALUE!</v>
      </c>
      <c r="DTT10" s="1173"/>
      <c r="DTU10" s="1173"/>
      <c r="DTV10" s="1173"/>
      <c r="DTW10" s="1173"/>
      <c r="DTX10" s="1173"/>
      <c r="DTY10" s="1173"/>
      <c r="DTZ10" s="1173"/>
      <c r="DUA10" s="1172">
        <f>DSK10</f>
        <v>0</v>
      </c>
      <c r="DUB10" s="1172"/>
      <c r="DUC10" s="1172"/>
      <c r="DUD10" s="1172"/>
      <c r="DUE10" s="252"/>
      <c r="DUF10" s="118"/>
      <c r="DUG10" s="302" t="s">
        <v>389</v>
      </c>
      <c r="DUH10" s="302"/>
      <c r="DUI10" s="311"/>
      <c r="DUJ10" s="311"/>
      <c r="DUK10" s="311"/>
      <c r="DUL10" s="311"/>
      <c r="DUM10" s="311"/>
      <c r="DUN10" s="311"/>
      <c r="DUO10" s="311"/>
      <c r="DUP10" s="311"/>
      <c r="DUQ10" s="311"/>
      <c r="DUR10" s="311"/>
      <c r="DUS10" s="311"/>
      <c r="DUT10" s="311"/>
      <c r="DUU10" s="311"/>
      <c r="DUV10" s="118"/>
      <c r="DUW10" s="118"/>
      <c r="DUX10" s="118"/>
      <c r="DVA10" s="118"/>
      <c r="DVB10" s="118"/>
      <c r="DVC10" s="118"/>
      <c r="DVD10" s="118"/>
      <c r="DVE10" s="118"/>
      <c r="DVF10" s="118"/>
      <c r="DVG10" s="302" t="s">
        <v>389</v>
      </c>
      <c r="DVH10" s="118"/>
      <c r="DVI10" s="1173" t="e">
        <f>DTS10</f>
        <v>#VALUE!</v>
      </c>
      <c r="DVJ10" s="1173"/>
      <c r="DVK10" s="1173"/>
      <c r="DVL10" s="1173"/>
      <c r="DVM10" s="1173"/>
      <c r="DVN10" s="1173"/>
      <c r="DVO10" s="1173"/>
      <c r="DVP10" s="1173"/>
      <c r="DVQ10" s="1172">
        <f>DUA10</f>
        <v>0</v>
      </c>
      <c r="DVR10" s="1172"/>
      <c r="DVS10" s="1172"/>
      <c r="DVT10" s="1172"/>
      <c r="DVU10" s="252"/>
      <c r="DVV10" s="118"/>
      <c r="DVW10" s="302" t="s">
        <v>389</v>
      </c>
      <c r="DVX10" s="302"/>
      <c r="DVY10" s="311"/>
      <c r="DVZ10" s="311"/>
      <c r="DWA10" s="311"/>
      <c r="DWB10" s="311"/>
      <c r="DWC10" s="311"/>
      <c r="DWD10" s="311"/>
      <c r="DWE10" s="311"/>
      <c r="DWF10" s="311"/>
      <c r="DWG10" s="311"/>
      <c r="DWH10" s="311"/>
      <c r="DWI10" s="311"/>
      <c r="DWJ10" s="311"/>
      <c r="DWK10" s="311"/>
      <c r="DWL10" s="118"/>
      <c r="DWM10" s="118"/>
      <c r="DWN10" s="118"/>
      <c r="DWQ10" s="118"/>
      <c r="DWR10" s="118"/>
      <c r="DWS10" s="118"/>
      <c r="DWT10" s="118"/>
      <c r="DWU10" s="118"/>
      <c r="DWV10" s="118"/>
      <c r="DWW10" s="302" t="s">
        <v>389</v>
      </c>
      <c r="DWX10" s="118"/>
      <c r="DWY10" s="1173" t="e">
        <f>DVI10</f>
        <v>#VALUE!</v>
      </c>
      <c r="DWZ10" s="1173"/>
      <c r="DXA10" s="1173"/>
      <c r="DXB10" s="1173"/>
      <c r="DXC10" s="1173"/>
      <c r="DXD10" s="1173"/>
      <c r="DXE10" s="1173"/>
      <c r="DXF10" s="1173"/>
      <c r="DXG10" s="1172">
        <f>DVQ10</f>
        <v>0</v>
      </c>
      <c r="DXH10" s="1172"/>
      <c r="DXI10" s="1172"/>
      <c r="DXJ10" s="1172"/>
      <c r="DXK10" s="252"/>
      <c r="DXL10" s="118"/>
      <c r="DXM10" s="302" t="s">
        <v>389</v>
      </c>
      <c r="DXN10" s="302"/>
      <c r="DXO10" s="311"/>
      <c r="DXP10" s="311"/>
      <c r="DXQ10" s="311"/>
      <c r="DXR10" s="311"/>
      <c r="DXS10" s="311"/>
      <c r="DXT10" s="311"/>
      <c r="DXU10" s="311"/>
      <c r="DXV10" s="311"/>
      <c r="DXW10" s="311"/>
      <c r="DXX10" s="311"/>
      <c r="DXY10" s="311"/>
      <c r="DXZ10" s="311"/>
      <c r="DYA10" s="311"/>
      <c r="DYB10" s="118"/>
      <c r="DYC10" s="118"/>
      <c r="DYD10" s="118"/>
      <c r="DYG10" s="118"/>
      <c r="DYH10" s="118"/>
      <c r="DYI10" s="118"/>
      <c r="DYJ10" s="118"/>
      <c r="DYK10" s="118"/>
      <c r="DYL10" s="118"/>
      <c r="DYM10" s="302" t="s">
        <v>389</v>
      </c>
      <c r="DYN10" s="118"/>
      <c r="DYO10" s="1173" t="e">
        <f>DWY10</f>
        <v>#VALUE!</v>
      </c>
      <c r="DYP10" s="1173"/>
      <c r="DYQ10" s="1173"/>
      <c r="DYR10" s="1173"/>
      <c r="DYS10" s="1173"/>
      <c r="DYT10" s="1173"/>
      <c r="DYU10" s="1173"/>
      <c r="DYV10" s="1173"/>
      <c r="DYW10" s="1172">
        <f>DXG10</f>
        <v>0</v>
      </c>
      <c r="DYX10" s="1172"/>
      <c r="DYY10" s="1172"/>
      <c r="DYZ10" s="1172"/>
      <c r="DZA10" s="252"/>
      <c r="DZB10" s="118"/>
      <c r="DZC10" s="302" t="s">
        <v>389</v>
      </c>
      <c r="DZD10" s="302"/>
      <c r="DZE10" s="311"/>
      <c r="DZF10" s="311"/>
      <c r="DZG10" s="311"/>
      <c r="DZH10" s="311"/>
      <c r="DZI10" s="311"/>
      <c r="DZJ10" s="311"/>
      <c r="DZK10" s="311"/>
      <c r="DZL10" s="311"/>
      <c r="DZM10" s="311"/>
      <c r="DZN10" s="311"/>
      <c r="DZO10" s="311"/>
      <c r="DZP10" s="311"/>
      <c r="DZQ10" s="311"/>
      <c r="DZR10" s="118"/>
      <c r="DZS10" s="118"/>
      <c r="DZT10" s="118"/>
      <c r="DZW10" s="118"/>
      <c r="DZX10" s="118"/>
      <c r="DZY10" s="118"/>
      <c r="DZZ10" s="118"/>
      <c r="EAA10" s="118"/>
      <c r="EAB10" s="118"/>
      <c r="EAC10" s="302" t="s">
        <v>389</v>
      </c>
      <c r="EAD10" s="118"/>
      <c r="EAE10" s="1173" t="e">
        <f>DYO10</f>
        <v>#VALUE!</v>
      </c>
      <c r="EAF10" s="1173"/>
      <c r="EAG10" s="1173"/>
      <c r="EAH10" s="1173"/>
      <c r="EAI10" s="1173"/>
      <c r="EAJ10" s="1173"/>
      <c r="EAK10" s="1173"/>
      <c r="EAL10" s="1173"/>
      <c r="EAM10" s="1172">
        <f>DYW10</f>
        <v>0</v>
      </c>
      <c r="EAN10" s="1172"/>
      <c r="EAO10" s="1172"/>
      <c r="EAP10" s="1172"/>
      <c r="EAQ10" s="252"/>
      <c r="EAR10" s="118"/>
      <c r="EAS10" s="302" t="s">
        <v>389</v>
      </c>
      <c r="EAT10" s="302"/>
      <c r="EAU10" s="311"/>
      <c r="EAV10" s="311"/>
      <c r="EAW10" s="311"/>
      <c r="EAX10" s="311"/>
      <c r="EAY10" s="311"/>
      <c r="EAZ10" s="311"/>
      <c r="EBA10" s="311"/>
      <c r="EBB10" s="311"/>
      <c r="EBC10" s="311"/>
      <c r="EBD10" s="311"/>
      <c r="EBE10" s="311"/>
      <c r="EBF10" s="311"/>
      <c r="EBG10" s="311"/>
      <c r="EBH10" s="118"/>
      <c r="EBI10" s="118"/>
      <c r="EBJ10" s="118"/>
      <c r="EBM10" s="118"/>
      <c r="EBN10" s="118"/>
      <c r="EBO10" s="118"/>
      <c r="EBP10" s="118"/>
      <c r="EBQ10" s="118"/>
      <c r="EBR10" s="118"/>
      <c r="EBS10" s="302" t="s">
        <v>389</v>
      </c>
      <c r="EBT10" s="118"/>
      <c r="EBU10" s="1173" t="e">
        <f>EAE10</f>
        <v>#VALUE!</v>
      </c>
      <c r="EBV10" s="1173"/>
      <c r="EBW10" s="1173"/>
      <c r="EBX10" s="1173"/>
      <c r="EBY10" s="1173"/>
      <c r="EBZ10" s="1173"/>
      <c r="ECA10" s="1173"/>
      <c r="ECB10" s="1173"/>
      <c r="ECC10" s="1172">
        <f>EAM10</f>
        <v>0</v>
      </c>
      <c r="ECD10" s="1172"/>
      <c r="ECE10" s="1172"/>
      <c r="ECF10" s="1172"/>
      <c r="ECG10" s="252"/>
      <c r="ECH10" s="118"/>
      <c r="ECI10" s="302" t="s">
        <v>389</v>
      </c>
      <c r="ECJ10" s="302"/>
      <c r="ECK10" s="311"/>
      <c r="ECL10" s="311"/>
      <c r="ECM10" s="311"/>
      <c r="ECN10" s="311"/>
      <c r="ECO10" s="311"/>
      <c r="ECP10" s="311"/>
      <c r="ECQ10" s="311"/>
      <c r="ECR10" s="311"/>
      <c r="ECS10" s="311"/>
      <c r="ECT10" s="311"/>
      <c r="ECU10" s="311"/>
      <c r="ECV10" s="311"/>
      <c r="ECW10" s="311"/>
      <c r="ECX10" s="118"/>
      <c r="ECY10" s="118"/>
      <c r="ECZ10" s="118"/>
      <c r="EDC10" s="118"/>
      <c r="EDD10" s="118"/>
      <c r="EDE10" s="118"/>
      <c r="EDF10" s="118"/>
      <c r="EDG10" s="118"/>
      <c r="EDH10" s="118"/>
      <c r="EDI10" s="302" t="s">
        <v>389</v>
      </c>
      <c r="EDJ10" s="118"/>
      <c r="EDK10" s="1173" t="e">
        <f>EBU10</f>
        <v>#VALUE!</v>
      </c>
      <c r="EDL10" s="1173"/>
      <c r="EDM10" s="1173"/>
      <c r="EDN10" s="1173"/>
      <c r="EDO10" s="1173"/>
      <c r="EDP10" s="1173"/>
      <c r="EDQ10" s="1173"/>
      <c r="EDR10" s="1173"/>
      <c r="EDS10" s="1172">
        <f>ECC10</f>
        <v>0</v>
      </c>
      <c r="EDT10" s="1172"/>
      <c r="EDU10" s="1172"/>
      <c r="EDV10" s="1172"/>
      <c r="EDW10" s="252"/>
      <c r="EDX10" s="118"/>
      <c r="EDY10" s="302" t="s">
        <v>389</v>
      </c>
      <c r="EDZ10" s="302"/>
      <c r="EEA10" s="311"/>
      <c r="EEB10" s="311"/>
      <c r="EEC10" s="311"/>
      <c r="EED10" s="311"/>
      <c r="EEE10" s="311"/>
      <c r="EEF10" s="311"/>
      <c r="EEG10" s="311"/>
      <c r="EEH10" s="311"/>
      <c r="EEI10" s="311"/>
      <c r="EEJ10" s="311"/>
      <c r="EEK10" s="311"/>
      <c r="EEL10" s="311"/>
      <c r="EEM10" s="311"/>
      <c r="EEN10" s="118"/>
      <c r="EEO10" s="118"/>
      <c r="EEP10" s="118"/>
      <c r="EES10" s="118"/>
      <c r="EET10" s="118"/>
      <c r="EEU10" s="118"/>
      <c r="EEV10" s="118"/>
      <c r="EEW10" s="118"/>
      <c r="EEX10" s="118"/>
      <c r="EEY10" s="302" t="s">
        <v>389</v>
      </c>
      <c r="EEZ10" s="118"/>
      <c r="EFA10" s="1173" t="e">
        <f>EDK10</f>
        <v>#VALUE!</v>
      </c>
      <c r="EFB10" s="1173"/>
      <c r="EFC10" s="1173"/>
      <c r="EFD10" s="1173"/>
      <c r="EFE10" s="1173"/>
      <c r="EFF10" s="1173"/>
      <c r="EFG10" s="1173"/>
      <c r="EFH10" s="1173"/>
      <c r="EFI10" s="1172">
        <f>EDS10</f>
        <v>0</v>
      </c>
      <c r="EFJ10" s="1172"/>
      <c r="EFK10" s="1172"/>
      <c r="EFL10" s="1172"/>
      <c r="EFM10" s="252"/>
      <c r="EFN10" s="118"/>
      <c r="EFO10" s="302" t="s">
        <v>389</v>
      </c>
      <c r="EFP10" s="302"/>
      <c r="EFQ10" s="311"/>
      <c r="EFR10" s="311"/>
      <c r="EFS10" s="311"/>
      <c r="EFT10" s="311"/>
      <c r="EFU10" s="311"/>
      <c r="EFV10" s="311"/>
      <c r="EFW10" s="311"/>
      <c r="EFX10" s="311"/>
      <c r="EFY10" s="311"/>
      <c r="EFZ10" s="311"/>
      <c r="EGA10" s="311"/>
      <c r="EGB10" s="311"/>
      <c r="EGC10" s="311"/>
      <c r="EGD10" s="118"/>
      <c r="EGE10" s="118"/>
      <c r="EGF10" s="118"/>
      <c r="EGI10" s="118"/>
      <c r="EGJ10" s="118"/>
      <c r="EGK10" s="118"/>
      <c r="EGL10" s="118"/>
      <c r="EGM10" s="118"/>
      <c r="EGN10" s="118"/>
      <c r="EGO10" s="302" t="s">
        <v>389</v>
      </c>
      <c r="EGP10" s="118"/>
      <c r="EGQ10" s="1173" t="e">
        <f>EFA10</f>
        <v>#VALUE!</v>
      </c>
      <c r="EGR10" s="1173"/>
      <c r="EGS10" s="1173"/>
      <c r="EGT10" s="1173"/>
      <c r="EGU10" s="1173"/>
      <c r="EGV10" s="1173"/>
      <c r="EGW10" s="1173"/>
      <c r="EGX10" s="1173"/>
      <c r="EGY10" s="1172">
        <f>EFI10</f>
        <v>0</v>
      </c>
      <c r="EGZ10" s="1172"/>
      <c r="EHA10" s="1172"/>
      <c r="EHB10" s="1172"/>
      <c r="EHC10" s="252"/>
      <c r="EHD10" s="118"/>
      <c r="EHE10" s="302" t="s">
        <v>389</v>
      </c>
      <c r="EHF10" s="302"/>
      <c r="EHG10" s="311"/>
      <c r="EHH10" s="311"/>
      <c r="EHI10" s="311"/>
      <c r="EHJ10" s="311"/>
      <c r="EHK10" s="311"/>
      <c r="EHL10" s="311"/>
      <c r="EHM10" s="311"/>
      <c r="EHN10" s="311"/>
      <c r="EHO10" s="311"/>
      <c r="EHP10" s="311"/>
      <c r="EHQ10" s="311"/>
      <c r="EHR10" s="311"/>
      <c r="EHS10" s="311"/>
      <c r="EHT10" s="118"/>
      <c r="EHU10" s="118"/>
      <c r="EHV10" s="118"/>
      <c r="EHY10" s="118"/>
      <c r="EHZ10" s="118"/>
      <c r="EIA10" s="118"/>
      <c r="EIB10" s="118"/>
      <c r="EIC10" s="118"/>
      <c r="EID10" s="118"/>
      <c r="EIE10" s="302" t="s">
        <v>389</v>
      </c>
      <c r="EIF10" s="118"/>
      <c r="EIG10" s="1173" t="e">
        <f>EGQ10</f>
        <v>#VALUE!</v>
      </c>
      <c r="EIH10" s="1173"/>
      <c r="EII10" s="1173"/>
      <c r="EIJ10" s="1173"/>
      <c r="EIK10" s="1173"/>
      <c r="EIL10" s="1173"/>
      <c r="EIM10" s="1173"/>
      <c r="EIN10" s="1173"/>
      <c r="EIO10" s="1172">
        <f>EGY10</f>
        <v>0</v>
      </c>
      <c r="EIP10" s="1172"/>
      <c r="EIQ10" s="1172"/>
      <c r="EIR10" s="1172"/>
      <c r="EIS10" s="252"/>
      <c r="EIT10" s="118"/>
      <c r="EIU10" s="302" t="s">
        <v>389</v>
      </c>
      <c r="EIV10" s="302"/>
      <c r="EIW10" s="311"/>
      <c r="EIX10" s="311"/>
      <c r="EIY10" s="311"/>
      <c r="EIZ10" s="311"/>
      <c r="EJA10" s="311"/>
      <c r="EJB10" s="311"/>
      <c r="EJC10" s="311"/>
      <c r="EJD10" s="311"/>
      <c r="EJE10" s="311"/>
      <c r="EJF10" s="311"/>
      <c r="EJG10" s="311"/>
      <c r="EJH10" s="311"/>
      <c r="EJI10" s="311"/>
      <c r="EJJ10" s="118"/>
      <c r="EJK10" s="118"/>
      <c r="EJL10" s="118"/>
    </row>
    <row r="11" spans="1:3684" ht="10.5" customHeight="1" x14ac:dyDescent="0.25">
      <c r="I11" s="1171" t="s">
        <v>98</v>
      </c>
      <c r="J11" s="1171"/>
      <c r="K11" s="1171"/>
      <c r="L11" s="1171"/>
      <c r="O11" s="1171" t="s">
        <v>421</v>
      </c>
      <c r="P11" s="1171"/>
      <c r="Q11" s="1171"/>
      <c r="R11" s="1171"/>
      <c r="S11" s="1171"/>
      <c r="T11" s="1171"/>
      <c r="U11" s="1171"/>
      <c r="AD11" s="292" t="s">
        <v>390</v>
      </c>
      <c r="AE11" s="292"/>
      <c r="AY11" s="1171" t="s">
        <v>98</v>
      </c>
      <c r="AZ11" s="1171"/>
      <c r="BA11" s="1171"/>
      <c r="BB11" s="1171"/>
      <c r="BC11" s="1171" t="s">
        <v>421</v>
      </c>
      <c r="BD11" s="1171"/>
      <c r="BE11" s="1171"/>
      <c r="BF11" s="1171"/>
      <c r="BG11" s="1171"/>
      <c r="BH11" s="1171"/>
      <c r="BI11" s="1171"/>
      <c r="BJ11" s="1171"/>
      <c r="BT11" s="292" t="s">
        <v>390</v>
      </c>
      <c r="BU11" s="292"/>
      <c r="CO11" s="1171" t="s">
        <v>98</v>
      </c>
      <c r="CP11" s="1171"/>
      <c r="CQ11" s="1171"/>
      <c r="CR11" s="1171"/>
      <c r="CS11" s="1171" t="s">
        <v>421</v>
      </c>
      <c r="CT11" s="1171"/>
      <c r="CU11" s="1171"/>
      <c r="CV11" s="1171"/>
      <c r="CW11" s="1171"/>
      <c r="CX11" s="1171"/>
      <c r="CY11" s="1171"/>
      <c r="CZ11" s="1171"/>
      <c r="DJ11" s="292" t="s">
        <v>390</v>
      </c>
      <c r="DK11" s="292"/>
      <c r="EE11" s="1171" t="s">
        <v>98</v>
      </c>
      <c r="EF11" s="1171"/>
      <c r="EG11" s="1171"/>
      <c r="EH11" s="1171"/>
      <c r="EI11" s="1171" t="s">
        <v>421</v>
      </c>
      <c r="EJ11" s="1171"/>
      <c r="EK11" s="1171"/>
      <c r="EL11" s="1171"/>
      <c r="EM11" s="1171"/>
      <c r="EN11" s="1171"/>
      <c r="EO11" s="1171"/>
      <c r="EP11" s="1171"/>
      <c r="EZ11" s="292" t="s">
        <v>390</v>
      </c>
      <c r="FA11" s="292"/>
      <c r="FU11" s="1171" t="s">
        <v>98</v>
      </c>
      <c r="FV11" s="1171"/>
      <c r="FW11" s="1171"/>
      <c r="FX11" s="1171"/>
      <c r="FY11" s="1171" t="s">
        <v>421</v>
      </c>
      <c r="FZ11" s="1171"/>
      <c r="GA11" s="1171"/>
      <c r="GB11" s="1171"/>
      <c r="GC11" s="1171"/>
      <c r="GD11" s="1171"/>
      <c r="GE11" s="1171"/>
      <c r="GF11" s="1171"/>
      <c r="GP11" s="292" t="s">
        <v>390</v>
      </c>
      <c r="GQ11" s="292"/>
      <c r="HK11" s="1171" t="s">
        <v>98</v>
      </c>
      <c r="HL11" s="1171"/>
      <c r="HM11" s="1171"/>
      <c r="HN11" s="1171"/>
      <c r="HO11" s="1171" t="s">
        <v>421</v>
      </c>
      <c r="HP11" s="1171"/>
      <c r="HQ11" s="1171"/>
      <c r="HR11" s="1171"/>
      <c r="HS11" s="1171"/>
      <c r="HT11" s="1171"/>
      <c r="HU11" s="1171"/>
      <c r="HV11" s="1171"/>
      <c r="IF11" s="292" t="s">
        <v>390</v>
      </c>
      <c r="IG11" s="292"/>
      <c r="JA11" s="1171" t="s">
        <v>98</v>
      </c>
      <c r="JB11" s="1171"/>
      <c r="JC11" s="1171"/>
      <c r="JD11" s="1171"/>
      <c r="JE11" s="1171" t="s">
        <v>421</v>
      </c>
      <c r="JF11" s="1171"/>
      <c r="JG11" s="1171"/>
      <c r="JH11" s="1171"/>
      <c r="JI11" s="1171"/>
      <c r="JJ11" s="1171"/>
      <c r="JK11" s="1171"/>
      <c r="JL11" s="1171"/>
      <c r="JV11" s="292" t="s">
        <v>390</v>
      </c>
      <c r="JW11" s="292"/>
      <c r="KQ11" s="1171" t="s">
        <v>98</v>
      </c>
      <c r="KR11" s="1171"/>
      <c r="KS11" s="1171"/>
      <c r="KT11" s="1171"/>
      <c r="KU11" s="1171" t="s">
        <v>421</v>
      </c>
      <c r="KV11" s="1171"/>
      <c r="KW11" s="1171"/>
      <c r="KX11" s="1171"/>
      <c r="KY11" s="1171"/>
      <c r="KZ11" s="1171"/>
      <c r="LA11" s="1171"/>
      <c r="LB11" s="1171"/>
      <c r="LL11" s="292" t="s">
        <v>390</v>
      </c>
      <c r="LM11" s="292"/>
      <c r="MG11" s="1171" t="s">
        <v>98</v>
      </c>
      <c r="MH11" s="1171"/>
      <c r="MI11" s="1171"/>
      <c r="MJ11" s="1171"/>
      <c r="MK11" s="1171" t="s">
        <v>421</v>
      </c>
      <c r="ML11" s="1171"/>
      <c r="MM11" s="1171"/>
      <c r="MN11" s="1171"/>
      <c r="MO11" s="1171"/>
      <c r="MP11" s="1171"/>
      <c r="MQ11" s="1171"/>
      <c r="MR11" s="1171"/>
      <c r="NB11" s="292" t="s">
        <v>390</v>
      </c>
      <c r="NC11" s="292"/>
      <c r="NW11" s="1171" t="s">
        <v>98</v>
      </c>
      <c r="NX11" s="1171"/>
      <c r="NY11" s="1171"/>
      <c r="NZ11" s="1171"/>
      <c r="OA11" s="1171" t="s">
        <v>421</v>
      </c>
      <c r="OB11" s="1171"/>
      <c r="OC11" s="1171"/>
      <c r="OD11" s="1171"/>
      <c r="OE11" s="1171"/>
      <c r="OF11" s="1171"/>
      <c r="OG11" s="1171"/>
      <c r="OH11" s="1171"/>
      <c r="OR11" s="292" t="s">
        <v>390</v>
      </c>
      <c r="OS11" s="292"/>
      <c r="PM11" s="1171" t="s">
        <v>98</v>
      </c>
      <c r="PN11" s="1171"/>
      <c r="PO11" s="1171"/>
      <c r="PP11" s="1171"/>
      <c r="PQ11" s="1171" t="s">
        <v>421</v>
      </c>
      <c r="PR11" s="1171"/>
      <c r="PS11" s="1171"/>
      <c r="PT11" s="1171"/>
      <c r="PU11" s="1171"/>
      <c r="PV11" s="1171"/>
      <c r="PW11" s="1171"/>
      <c r="PX11" s="1171"/>
      <c r="QH11" s="292" t="s">
        <v>390</v>
      </c>
      <c r="QI11" s="292"/>
      <c r="RC11" s="1171" t="s">
        <v>98</v>
      </c>
      <c r="RD11" s="1171"/>
      <c r="RE11" s="1171"/>
      <c r="RF11" s="1171"/>
      <c r="RG11" s="1171" t="s">
        <v>421</v>
      </c>
      <c r="RH11" s="1171"/>
      <c r="RI11" s="1171"/>
      <c r="RJ11" s="1171"/>
      <c r="RK11" s="1171"/>
      <c r="RL11" s="1171"/>
      <c r="RM11" s="1171"/>
      <c r="RN11" s="1171"/>
      <c r="RX11" s="292" t="s">
        <v>390</v>
      </c>
      <c r="RY11" s="292"/>
      <c r="SS11" s="1171" t="s">
        <v>98</v>
      </c>
      <c r="ST11" s="1171"/>
      <c r="SU11" s="1171"/>
      <c r="SV11" s="1171"/>
      <c r="SW11" s="1171" t="s">
        <v>421</v>
      </c>
      <c r="SX11" s="1171"/>
      <c r="SY11" s="1171"/>
      <c r="SZ11" s="1171"/>
      <c r="TA11" s="1171"/>
      <c r="TB11" s="1171"/>
      <c r="TC11" s="1171"/>
      <c r="TD11" s="1171"/>
      <c r="TN11" s="292" t="s">
        <v>390</v>
      </c>
      <c r="TO11" s="292"/>
      <c r="UI11" s="1171" t="s">
        <v>98</v>
      </c>
      <c r="UJ11" s="1171"/>
      <c r="UK11" s="1171"/>
      <c r="UL11" s="1171"/>
      <c r="UM11" s="1171" t="s">
        <v>421</v>
      </c>
      <c r="UN11" s="1171"/>
      <c r="UO11" s="1171"/>
      <c r="UP11" s="1171"/>
      <c r="UQ11" s="1171"/>
      <c r="UR11" s="1171"/>
      <c r="US11" s="1171"/>
      <c r="UT11" s="1171"/>
      <c r="VD11" s="292" t="s">
        <v>390</v>
      </c>
      <c r="VE11" s="292"/>
      <c r="VY11" s="1171" t="s">
        <v>98</v>
      </c>
      <c r="VZ11" s="1171"/>
      <c r="WA11" s="1171"/>
      <c r="WB11" s="1171"/>
      <c r="WC11" s="1171" t="s">
        <v>421</v>
      </c>
      <c r="WD11" s="1171"/>
      <c r="WE11" s="1171"/>
      <c r="WF11" s="1171"/>
      <c r="WG11" s="1171"/>
      <c r="WH11" s="1171"/>
      <c r="WI11" s="1171"/>
      <c r="WJ11" s="1171"/>
      <c r="WT11" s="292" t="s">
        <v>390</v>
      </c>
      <c r="WU11" s="292"/>
      <c r="XO11" s="1171" t="s">
        <v>98</v>
      </c>
      <c r="XP11" s="1171"/>
      <c r="XQ11" s="1171"/>
      <c r="XR11" s="1171"/>
      <c r="XS11" s="1171" t="s">
        <v>421</v>
      </c>
      <c r="XT11" s="1171"/>
      <c r="XU11" s="1171"/>
      <c r="XV11" s="1171"/>
      <c r="XW11" s="1171"/>
      <c r="XX11" s="1171"/>
      <c r="XY11" s="1171"/>
      <c r="XZ11" s="1171"/>
      <c r="YJ11" s="292" t="s">
        <v>390</v>
      </c>
      <c r="YK11" s="292"/>
      <c r="ZE11" s="1171" t="s">
        <v>98</v>
      </c>
      <c r="ZF11" s="1171"/>
      <c r="ZG11" s="1171"/>
      <c r="ZH11" s="1171"/>
      <c r="ZI11" s="1171" t="s">
        <v>421</v>
      </c>
      <c r="ZJ11" s="1171"/>
      <c r="ZK11" s="1171"/>
      <c r="ZL11" s="1171"/>
      <c r="ZM11" s="1171"/>
      <c r="ZN11" s="1171"/>
      <c r="ZO11" s="1171"/>
      <c r="ZP11" s="1171"/>
      <c r="ZZ11" s="292" t="s">
        <v>390</v>
      </c>
      <c r="AAA11" s="292"/>
      <c r="AAU11" s="1171" t="s">
        <v>98</v>
      </c>
      <c r="AAV11" s="1171"/>
      <c r="AAW11" s="1171"/>
      <c r="AAX11" s="1171"/>
      <c r="AAY11" s="1171" t="s">
        <v>421</v>
      </c>
      <c r="AAZ11" s="1171"/>
      <c r="ABA11" s="1171"/>
      <c r="ABB11" s="1171"/>
      <c r="ABC11" s="1171"/>
      <c r="ABD11" s="1171"/>
      <c r="ABE11" s="1171"/>
      <c r="ABF11" s="1171"/>
      <c r="ABP11" s="292" t="s">
        <v>390</v>
      </c>
      <c r="ABQ11" s="292"/>
      <c r="ACK11" s="1171" t="s">
        <v>98</v>
      </c>
      <c r="ACL11" s="1171"/>
      <c r="ACM11" s="1171"/>
      <c r="ACN11" s="1171"/>
      <c r="ACO11" s="1171" t="s">
        <v>421</v>
      </c>
      <c r="ACP11" s="1171"/>
      <c r="ACQ11" s="1171"/>
      <c r="ACR11" s="1171"/>
      <c r="ACS11" s="1171"/>
      <c r="ACT11" s="1171"/>
      <c r="ACU11" s="1171"/>
      <c r="ACV11" s="1171"/>
      <c r="ADF11" s="292" t="s">
        <v>390</v>
      </c>
      <c r="ADG11" s="292"/>
      <c r="AEA11" s="1171" t="s">
        <v>98</v>
      </c>
      <c r="AEB11" s="1171"/>
      <c r="AEC11" s="1171"/>
      <c r="AED11" s="1171"/>
      <c r="AEE11" s="1171" t="s">
        <v>421</v>
      </c>
      <c r="AEF11" s="1171"/>
      <c r="AEG11" s="1171"/>
      <c r="AEH11" s="1171"/>
      <c r="AEI11" s="1171"/>
      <c r="AEJ11" s="1171"/>
      <c r="AEK11" s="1171"/>
      <c r="AEL11" s="1171"/>
      <c r="AEV11" s="292" t="s">
        <v>390</v>
      </c>
      <c r="AEW11" s="292"/>
      <c r="AFQ11" s="1171" t="s">
        <v>98</v>
      </c>
      <c r="AFR11" s="1171"/>
      <c r="AFS11" s="1171"/>
      <c r="AFT11" s="1171"/>
      <c r="AFU11" s="1171" t="s">
        <v>421</v>
      </c>
      <c r="AFV11" s="1171"/>
      <c r="AFW11" s="1171"/>
      <c r="AFX11" s="1171"/>
      <c r="AFY11" s="1171"/>
      <c r="AFZ11" s="1171"/>
      <c r="AGA11" s="1171"/>
      <c r="AGB11" s="1171"/>
      <c r="AGL11" s="292" t="s">
        <v>390</v>
      </c>
      <c r="AGM11" s="292"/>
      <c r="AHG11" s="1171" t="s">
        <v>98</v>
      </c>
      <c r="AHH11" s="1171"/>
      <c r="AHI11" s="1171"/>
      <c r="AHJ11" s="1171"/>
      <c r="AHK11" s="1171" t="s">
        <v>421</v>
      </c>
      <c r="AHL11" s="1171"/>
      <c r="AHM11" s="1171"/>
      <c r="AHN11" s="1171"/>
      <c r="AHO11" s="1171"/>
      <c r="AHP11" s="1171"/>
      <c r="AHQ11" s="1171"/>
      <c r="AHR11" s="1171"/>
      <c r="AIB11" s="292" t="s">
        <v>390</v>
      </c>
      <c r="AIC11" s="292"/>
      <c r="AIW11" s="1171" t="s">
        <v>98</v>
      </c>
      <c r="AIX11" s="1171"/>
      <c r="AIY11" s="1171"/>
      <c r="AIZ11" s="1171"/>
      <c r="AJA11" s="1171" t="s">
        <v>421</v>
      </c>
      <c r="AJB11" s="1171"/>
      <c r="AJC11" s="1171"/>
      <c r="AJD11" s="1171"/>
      <c r="AJE11" s="1171"/>
      <c r="AJF11" s="1171"/>
      <c r="AJG11" s="1171"/>
      <c r="AJH11" s="1171"/>
      <c r="AJR11" s="292" t="s">
        <v>390</v>
      </c>
      <c r="AJS11" s="292"/>
      <c r="AKM11" s="1171" t="s">
        <v>98</v>
      </c>
      <c r="AKN11" s="1171"/>
      <c r="AKO11" s="1171"/>
      <c r="AKP11" s="1171"/>
      <c r="AKQ11" s="1171" t="s">
        <v>421</v>
      </c>
      <c r="AKR11" s="1171"/>
      <c r="AKS11" s="1171"/>
      <c r="AKT11" s="1171"/>
      <c r="AKU11" s="1171"/>
      <c r="AKV11" s="1171"/>
      <c r="AKW11" s="1171"/>
      <c r="AKX11" s="1171"/>
      <c r="ALH11" s="292" t="s">
        <v>390</v>
      </c>
      <c r="ALI11" s="292"/>
      <c r="AMC11" s="1171" t="s">
        <v>98</v>
      </c>
      <c r="AMD11" s="1171"/>
      <c r="AME11" s="1171"/>
      <c r="AMF11" s="1171"/>
      <c r="AMG11" s="1171" t="s">
        <v>421</v>
      </c>
      <c r="AMH11" s="1171"/>
      <c r="AMI11" s="1171"/>
      <c r="AMJ11" s="1171"/>
      <c r="AMK11" s="1171"/>
      <c r="AML11" s="1171"/>
      <c r="AMM11" s="1171"/>
      <c r="AMN11" s="1171"/>
      <c r="AMX11" s="292" t="s">
        <v>390</v>
      </c>
      <c r="AMY11" s="292"/>
      <c r="ANS11" s="1171" t="s">
        <v>98</v>
      </c>
      <c r="ANT11" s="1171"/>
      <c r="ANU11" s="1171"/>
      <c r="ANV11" s="1171"/>
      <c r="ANW11" s="1171" t="s">
        <v>421</v>
      </c>
      <c r="ANX11" s="1171"/>
      <c r="ANY11" s="1171"/>
      <c r="ANZ11" s="1171"/>
      <c r="AOA11" s="1171"/>
      <c r="AOB11" s="1171"/>
      <c r="AOC11" s="1171"/>
      <c r="AOD11" s="1171"/>
      <c r="AON11" s="292" t="s">
        <v>390</v>
      </c>
      <c r="AOO11" s="292"/>
      <c r="API11" s="1171" t="s">
        <v>98</v>
      </c>
      <c r="APJ11" s="1171"/>
      <c r="APK11" s="1171"/>
      <c r="APL11" s="1171"/>
      <c r="APM11" s="1171" t="s">
        <v>421</v>
      </c>
      <c r="APN11" s="1171"/>
      <c r="APO11" s="1171"/>
      <c r="APP11" s="1171"/>
      <c r="APQ11" s="1171"/>
      <c r="APR11" s="1171"/>
      <c r="APS11" s="1171"/>
      <c r="APT11" s="1171"/>
      <c r="AQD11" s="292" t="s">
        <v>390</v>
      </c>
      <c r="AQE11" s="292"/>
      <c r="AQY11" s="1171" t="s">
        <v>98</v>
      </c>
      <c r="AQZ11" s="1171"/>
      <c r="ARA11" s="1171"/>
      <c r="ARB11" s="1171"/>
      <c r="ARC11" s="1171" t="s">
        <v>421</v>
      </c>
      <c r="ARD11" s="1171"/>
      <c r="ARE11" s="1171"/>
      <c r="ARF11" s="1171"/>
      <c r="ARG11" s="1171"/>
      <c r="ARH11" s="1171"/>
      <c r="ARI11" s="1171"/>
      <c r="ARJ11" s="1171"/>
      <c r="ART11" s="292" t="s">
        <v>390</v>
      </c>
      <c r="ARU11" s="292"/>
      <c r="ASO11" s="1171" t="s">
        <v>98</v>
      </c>
      <c r="ASP11" s="1171"/>
      <c r="ASQ11" s="1171"/>
      <c r="ASR11" s="1171"/>
      <c r="ASS11" s="1171" t="s">
        <v>421</v>
      </c>
      <c r="AST11" s="1171"/>
      <c r="ASU11" s="1171"/>
      <c r="ASV11" s="1171"/>
      <c r="ASW11" s="1171"/>
      <c r="ASX11" s="1171"/>
      <c r="ASY11" s="1171"/>
      <c r="ASZ11" s="1171"/>
      <c r="ATJ11" s="292" t="s">
        <v>390</v>
      </c>
      <c r="ATK11" s="292"/>
      <c r="AUE11" s="1171" t="s">
        <v>98</v>
      </c>
      <c r="AUF11" s="1171"/>
      <c r="AUG11" s="1171"/>
      <c r="AUH11" s="1171"/>
      <c r="AUI11" s="1171" t="s">
        <v>421</v>
      </c>
      <c r="AUJ11" s="1171"/>
      <c r="AUK11" s="1171"/>
      <c r="AUL11" s="1171"/>
      <c r="AUM11" s="1171"/>
      <c r="AUN11" s="1171"/>
      <c r="AUO11" s="1171"/>
      <c r="AUP11" s="1171"/>
      <c r="AUZ11" s="292" t="s">
        <v>390</v>
      </c>
      <c r="AVA11" s="292"/>
      <c r="AVU11" s="1171" t="s">
        <v>98</v>
      </c>
      <c r="AVV11" s="1171"/>
      <c r="AVW11" s="1171"/>
      <c r="AVX11" s="1171"/>
      <c r="AVY11" s="1171" t="s">
        <v>421</v>
      </c>
      <c r="AVZ11" s="1171"/>
      <c r="AWA11" s="1171"/>
      <c r="AWB11" s="1171"/>
      <c r="AWC11" s="1171"/>
      <c r="AWD11" s="1171"/>
      <c r="AWE11" s="1171"/>
      <c r="AWF11" s="1171"/>
      <c r="AWP11" s="292" t="s">
        <v>390</v>
      </c>
      <c r="AWQ11" s="292"/>
      <c r="AXK11" s="1171" t="s">
        <v>98</v>
      </c>
      <c r="AXL11" s="1171"/>
      <c r="AXM11" s="1171"/>
      <c r="AXN11" s="1171"/>
      <c r="AXO11" s="1171" t="s">
        <v>421</v>
      </c>
      <c r="AXP11" s="1171"/>
      <c r="AXQ11" s="1171"/>
      <c r="AXR11" s="1171"/>
      <c r="AXS11" s="1171"/>
      <c r="AXT11" s="1171"/>
      <c r="AXU11" s="1171"/>
      <c r="AXV11" s="1171"/>
      <c r="AYF11" s="292" t="s">
        <v>390</v>
      </c>
      <c r="AYG11" s="292"/>
      <c r="AZA11" s="1171" t="s">
        <v>98</v>
      </c>
      <c r="AZB11" s="1171"/>
      <c r="AZC11" s="1171"/>
      <c r="AZD11" s="1171"/>
      <c r="AZE11" s="1171" t="s">
        <v>421</v>
      </c>
      <c r="AZF11" s="1171"/>
      <c r="AZG11" s="1171"/>
      <c r="AZH11" s="1171"/>
      <c r="AZI11" s="1171"/>
      <c r="AZJ11" s="1171"/>
      <c r="AZK11" s="1171"/>
      <c r="AZL11" s="1171"/>
      <c r="AZV11" s="292" t="s">
        <v>390</v>
      </c>
      <c r="AZW11" s="292"/>
      <c r="BAQ11" s="1171" t="s">
        <v>98</v>
      </c>
      <c r="BAR11" s="1171"/>
      <c r="BAS11" s="1171"/>
      <c r="BAT11" s="1171"/>
      <c r="BAU11" s="1171" t="s">
        <v>421</v>
      </c>
      <c r="BAV11" s="1171"/>
      <c r="BAW11" s="1171"/>
      <c r="BAX11" s="1171"/>
      <c r="BAY11" s="1171"/>
      <c r="BAZ11" s="1171"/>
      <c r="BBA11" s="1171"/>
      <c r="BBB11" s="1171"/>
      <c r="BBL11" s="292" t="s">
        <v>390</v>
      </c>
      <c r="BBM11" s="292"/>
      <c r="BCG11" s="1171" t="s">
        <v>98</v>
      </c>
      <c r="BCH11" s="1171"/>
      <c r="BCI11" s="1171"/>
      <c r="BCJ11" s="1171"/>
      <c r="BCK11" s="1171" t="s">
        <v>421</v>
      </c>
      <c r="BCL11" s="1171"/>
      <c r="BCM11" s="1171"/>
      <c r="BCN11" s="1171"/>
      <c r="BCO11" s="1171"/>
      <c r="BCP11" s="1171"/>
      <c r="BCQ11" s="1171"/>
      <c r="BCR11" s="1171"/>
      <c r="BDB11" s="292" t="s">
        <v>390</v>
      </c>
      <c r="BDC11" s="292"/>
      <c r="BDW11" s="1171" t="s">
        <v>98</v>
      </c>
      <c r="BDX11" s="1171"/>
      <c r="BDY11" s="1171"/>
      <c r="BDZ11" s="1171"/>
      <c r="BEA11" s="1171" t="s">
        <v>421</v>
      </c>
      <c r="BEB11" s="1171"/>
      <c r="BEC11" s="1171"/>
      <c r="BED11" s="1171"/>
      <c r="BEE11" s="1171"/>
      <c r="BEF11" s="1171"/>
      <c r="BEG11" s="1171"/>
      <c r="BEH11" s="1171"/>
      <c r="BER11" s="292" t="s">
        <v>390</v>
      </c>
      <c r="BES11" s="292"/>
      <c r="BFM11" s="1171" t="s">
        <v>98</v>
      </c>
      <c r="BFN11" s="1171"/>
      <c r="BFO11" s="1171"/>
      <c r="BFP11" s="1171"/>
      <c r="BFQ11" s="1171" t="s">
        <v>421</v>
      </c>
      <c r="BFR11" s="1171"/>
      <c r="BFS11" s="1171"/>
      <c r="BFT11" s="1171"/>
      <c r="BFU11" s="1171"/>
      <c r="BFV11" s="1171"/>
      <c r="BFW11" s="1171"/>
      <c r="BFX11" s="1171"/>
      <c r="BGH11" s="292" t="s">
        <v>390</v>
      </c>
      <c r="BGI11" s="292"/>
      <c r="BHC11" s="1171" t="s">
        <v>98</v>
      </c>
      <c r="BHD11" s="1171"/>
      <c r="BHE11" s="1171"/>
      <c r="BHF11" s="1171"/>
      <c r="BHG11" s="1171" t="s">
        <v>421</v>
      </c>
      <c r="BHH11" s="1171"/>
      <c r="BHI11" s="1171"/>
      <c r="BHJ11" s="1171"/>
      <c r="BHK11" s="1171"/>
      <c r="BHL11" s="1171"/>
      <c r="BHM11" s="1171"/>
      <c r="BHN11" s="1171"/>
      <c r="BHX11" s="292" t="s">
        <v>390</v>
      </c>
      <c r="BHY11" s="292"/>
      <c r="BIS11" s="1171" t="s">
        <v>98</v>
      </c>
      <c r="BIT11" s="1171"/>
      <c r="BIU11" s="1171"/>
      <c r="BIV11" s="1171"/>
      <c r="BIW11" s="1171" t="s">
        <v>421</v>
      </c>
      <c r="BIX11" s="1171"/>
      <c r="BIY11" s="1171"/>
      <c r="BIZ11" s="1171"/>
      <c r="BJA11" s="1171"/>
      <c r="BJB11" s="1171"/>
      <c r="BJC11" s="1171"/>
      <c r="BJD11" s="1171"/>
      <c r="BJN11" s="292" t="s">
        <v>390</v>
      </c>
      <c r="BJO11" s="292"/>
      <c r="BKI11" s="1171" t="s">
        <v>98</v>
      </c>
      <c r="BKJ11" s="1171"/>
      <c r="BKK11" s="1171"/>
      <c r="BKL11" s="1171"/>
      <c r="BKM11" s="1171" t="s">
        <v>421</v>
      </c>
      <c r="BKN11" s="1171"/>
      <c r="BKO11" s="1171"/>
      <c r="BKP11" s="1171"/>
      <c r="BKQ11" s="1171"/>
      <c r="BKR11" s="1171"/>
      <c r="BKS11" s="1171"/>
      <c r="BKT11" s="1171"/>
      <c r="BLD11" s="292" t="s">
        <v>390</v>
      </c>
      <c r="BLE11" s="292"/>
      <c r="BLY11" s="1171" t="s">
        <v>98</v>
      </c>
      <c r="BLZ11" s="1171"/>
      <c r="BMA11" s="1171"/>
      <c r="BMB11" s="1171"/>
      <c r="BMC11" s="1171" t="s">
        <v>421</v>
      </c>
      <c r="BMD11" s="1171"/>
      <c r="BME11" s="1171"/>
      <c r="BMF11" s="1171"/>
      <c r="BMG11" s="1171"/>
      <c r="BMH11" s="1171"/>
      <c r="BMI11" s="1171"/>
      <c r="BMJ11" s="1171"/>
      <c r="BMT11" s="292" t="s">
        <v>390</v>
      </c>
      <c r="BMU11" s="292"/>
      <c r="BNO11" s="1171" t="s">
        <v>98</v>
      </c>
      <c r="BNP11" s="1171"/>
      <c r="BNQ11" s="1171"/>
      <c r="BNR11" s="1171"/>
      <c r="BNS11" s="1171" t="s">
        <v>421</v>
      </c>
      <c r="BNT11" s="1171"/>
      <c r="BNU11" s="1171"/>
      <c r="BNV11" s="1171"/>
      <c r="BNW11" s="1171"/>
      <c r="BNX11" s="1171"/>
      <c r="BNY11" s="1171"/>
      <c r="BNZ11" s="1171"/>
      <c r="BOJ11" s="292" t="s">
        <v>390</v>
      </c>
      <c r="BOK11" s="292"/>
      <c r="BPE11" s="1171" t="s">
        <v>98</v>
      </c>
      <c r="BPF11" s="1171"/>
      <c r="BPG11" s="1171"/>
      <c r="BPH11" s="1171"/>
      <c r="BPI11" s="1171" t="s">
        <v>421</v>
      </c>
      <c r="BPJ11" s="1171"/>
      <c r="BPK11" s="1171"/>
      <c r="BPL11" s="1171"/>
      <c r="BPM11" s="1171"/>
      <c r="BPN11" s="1171"/>
      <c r="BPO11" s="1171"/>
      <c r="BPP11" s="1171"/>
      <c r="BPZ11" s="292" t="s">
        <v>390</v>
      </c>
      <c r="BQA11" s="292"/>
      <c r="BQU11" s="1171" t="s">
        <v>98</v>
      </c>
      <c r="BQV11" s="1171"/>
      <c r="BQW11" s="1171"/>
      <c r="BQX11" s="1171"/>
      <c r="BQY11" s="1171" t="s">
        <v>421</v>
      </c>
      <c r="BQZ11" s="1171"/>
      <c r="BRA11" s="1171"/>
      <c r="BRB11" s="1171"/>
      <c r="BRC11" s="1171"/>
      <c r="BRD11" s="1171"/>
      <c r="BRE11" s="1171"/>
      <c r="BRF11" s="1171"/>
      <c r="BRP11" s="292" t="s">
        <v>390</v>
      </c>
      <c r="BRQ11" s="292"/>
      <c r="BSK11" s="1171" t="s">
        <v>98</v>
      </c>
      <c r="BSL11" s="1171"/>
      <c r="BSM11" s="1171"/>
      <c r="BSN11" s="1171"/>
      <c r="BSO11" s="1171" t="s">
        <v>421</v>
      </c>
      <c r="BSP11" s="1171"/>
      <c r="BSQ11" s="1171"/>
      <c r="BSR11" s="1171"/>
      <c r="BSS11" s="1171"/>
      <c r="BST11" s="1171"/>
      <c r="BSU11" s="1171"/>
      <c r="BSV11" s="1171"/>
      <c r="BTF11" s="292" t="s">
        <v>390</v>
      </c>
      <c r="BTG11" s="292"/>
      <c r="BUA11" s="1171" t="s">
        <v>98</v>
      </c>
      <c r="BUB11" s="1171"/>
      <c r="BUC11" s="1171"/>
      <c r="BUD11" s="1171"/>
      <c r="BUE11" s="1171" t="s">
        <v>421</v>
      </c>
      <c r="BUF11" s="1171"/>
      <c r="BUG11" s="1171"/>
      <c r="BUH11" s="1171"/>
      <c r="BUI11" s="1171"/>
      <c r="BUJ11" s="1171"/>
      <c r="BUK11" s="1171"/>
      <c r="BUL11" s="1171"/>
      <c r="BUV11" s="292" t="s">
        <v>390</v>
      </c>
      <c r="BUW11" s="292"/>
      <c r="BVQ11" s="1171" t="s">
        <v>98</v>
      </c>
      <c r="BVR11" s="1171"/>
      <c r="BVS11" s="1171"/>
      <c r="BVT11" s="1171"/>
      <c r="BVU11" s="1171" t="s">
        <v>421</v>
      </c>
      <c r="BVV11" s="1171"/>
      <c r="BVW11" s="1171"/>
      <c r="BVX11" s="1171"/>
      <c r="BVY11" s="1171"/>
      <c r="BVZ11" s="1171"/>
      <c r="BWA11" s="1171"/>
      <c r="BWB11" s="1171"/>
      <c r="BWL11" s="292" t="s">
        <v>390</v>
      </c>
      <c r="BWM11" s="292"/>
      <c r="BXG11" s="1171" t="s">
        <v>98</v>
      </c>
      <c r="BXH11" s="1171"/>
      <c r="BXI11" s="1171"/>
      <c r="BXJ11" s="1171"/>
      <c r="BXK11" s="1171" t="s">
        <v>421</v>
      </c>
      <c r="BXL11" s="1171"/>
      <c r="BXM11" s="1171"/>
      <c r="BXN11" s="1171"/>
      <c r="BXO11" s="1171"/>
      <c r="BXP11" s="1171"/>
      <c r="BXQ11" s="1171"/>
      <c r="BXR11" s="1171"/>
      <c r="BYB11" s="292" t="s">
        <v>390</v>
      </c>
      <c r="BYC11" s="292"/>
      <c r="BYW11" s="1171" t="s">
        <v>98</v>
      </c>
      <c r="BYX11" s="1171"/>
      <c r="BYY11" s="1171"/>
      <c r="BYZ11" s="1171"/>
      <c r="BZA11" s="1171" t="s">
        <v>421</v>
      </c>
      <c r="BZB11" s="1171"/>
      <c r="BZC11" s="1171"/>
      <c r="BZD11" s="1171"/>
      <c r="BZE11" s="1171"/>
      <c r="BZF11" s="1171"/>
      <c r="BZG11" s="1171"/>
      <c r="BZH11" s="1171"/>
      <c r="BZR11" s="292" t="s">
        <v>390</v>
      </c>
      <c r="BZS11" s="292"/>
      <c r="CAM11" s="1171" t="s">
        <v>98</v>
      </c>
      <c r="CAN11" s="1171"/>
      <c r="CAO11" s="1171"/>
      <c r="CAP11" s="1171"/>
      <c r="CAQ11" s="1171" t="s">
        <v>421</v>
      </c>
      <c r="CAR11" s="1171"/>
      <c r="CAS11" s="1171"/>
      <c r="CAT11" s="1171"/>
      <c r="CAU11" s="1171"/>
      <c r="CAV11" s="1171"/>
      <c r="CAW11" s="1171"/>
      <c r="CAX11" s="1171"/>
      <c r="CBH11" s="292" t="s">
        <v>390</v>
      </c>
      <c r="CBI11" s="292"/>
      <c r="CCC11" s="1171" t="s">
        <v>98</v>
      </c>
      <c r="CCD11" s="1171"/>
      <c r="CCE11" s="1171"/>
      <c r="CCF11" s="1171"/>
      <c r="CCG11" s="1171" t="s">
        <v>421</v>
      </c>
      <c r="CCH11" s="1171"/>
      <c r="CCI11" s="1171"/>
      <c r="CCJ11" s="1171"/>
      <c r="CCK11" s="1171"/>
      <c r="CCL11" s="1171"/>
      <c r="CCM11" s="1171"/>
      <c r="CCN11" s="1171"/>
      <c r="CCX11" s="292" t="s">
        <v>390</v>
      </c>
      <c r="CCY11" s="292"/>
      <c r="CDS11" s="1171" t="s">
        <v>98</v>
      </c>
      <c r="CDT11" s="1171"/>
      <c r="CDU11" s="1171"/>
      <c r="CDV11" s="1171"/>
      <c r="CDW11" s="1171" t="s">
        <v>421</v>
      </c>
      <c r="CDX11" s="1171"/>
      <c r="CDY11" s="1171"/>
      <c r="CDZ11" s="1171"/>
      <c r="CEA11" s="1171"/>
      <c r="CEB11" s="1171"/>
      <c r="CEC11" s="1171"/>
      <c r="CED11" s="1171"/>
      <c r="CEN11" s="292" t="s">
        <v>390</v>
      </c>
      <c r="CEO11" s="292"/>
      <c r="CFI11" s="1171" t="s">
        <v>98</v>
      </c>
      <c r="CFJ11" s="1171"/>
      <c r="CFK11" s="1171"/>
      <c r="CFL11" s="1171"/>
      <c r="CFM11" s="1171" t="s">
        <v>421</v>
      </c>
      <c r="CFN11" s="1171"/>
      <c r="CFO11" s="1171"/>
      <c r="CFP11" s="1171"/>
      <c r="CFQ11" s="1171"/>
      <c r="CFR11" s="1171"/>
      <c r="CFS11" s="1171"/>
      <c r="CFT11" s="1171"/>
      <c r="CGD11" s="292" t="s">
        <v>390</v>
      </c>
      <c r="CGE11" s="292"/>
      <c r="CGY11" s="1171" t="s">
        <v>98</v>
      </c>
      <c r="CGZ11" s="1171"/>
      <c r="CHA11" s="1171"/>
      <c r="CHB11" s="1171"/>
      <c r="CHC11" s="1171" t="s">
        <v>421</v>
      </c>
      <c r="CHD11" s="1171"/>
      <c r="CHE11" s="1171"/>
      <c r="CHF11" s="1171"/>
      <c r="CHG11" s="1171"/>
      <c r="CHH11" s="1171"/>
      <c r="CHI11" s="1171"/>
      <c r="CHJ11" s="1171"/>
      <c r="CHT11" s="292" t="s">
        <v>390</v>
      </c>
      <c r="CHU11" s="292"/>
      <c r="CIO11" s="1171" t="s">
        <v>98</v>
      </c>
      <c r="CIP11" s="1171"/>
      <c r="CIQ11" s="1171"/>
      <c r="CIR11" s="1171"/>
      <c r="CIS11" s="1171" t="s">
        <v>421</v>
      </c>
      <c r="CIT11" s="1171"/>
      <c r="CIU11" s="1171"/>
      <c r="CIV11" s="1171"/>
      <c r="CIW11" s="1171"/>
      <c r="CIX11" s="1171"/>
      <c r="CIY11" s="1171"/>
      <c r="CIZ11" s="1171"/>
      <c r="CJJ11" s="292" t="s">
        <v>390</v>
      </c>
      <c r="CJK11" s="292"/>
      <c r="CKE11" s="1171" t="s">
        <v>98</v>
      </c>
      <c r="CKF11" s="1171"/>
      <c r="CKG11" s="1171"/>
      <c r="CKH11" s="1171"/>
      <c r="CKI11" s="1171" t="s">
        <v>421</v>
      </c>
      <c r="CKJ11" s="1171"/>
      <c r="CKK11" s="1171"/>
      <c r="CKL11" s="1171"/>
      <c r="CKM11" s="1171"/>
      <c r="CKN11" s="1171"/>
      <c r="CKO11" s="1171"/>
      <c r="CKP11" s="1171"/>
      <c r="CKZ11" s="292" t="s">
        <v>390</v>
      </c>
      <c r="CLA11" s="292"/>
      <c r="CLU11" s="1171" t="s">
        <v>98</v>
      </c>
      <c r="CLV11" s="1171"/>
      <c r="CLW11" s="1171"/>
      <c r="CLX11" s="1171"/>
      <c r="CLY11" s="1171" t="s">
        <v>421</v>
      </c>
      <c r="CLZ11" s="1171"/>
      <c r="CMA11" s="1171"/>
      <c r="CMB11" s="1171"/>
      <c r="CMC11" s="1171"/>
      <c r="CMD11" s="1171"/>
      <c r="CME11" s="1171"/>
      <c r="CMF11" s="1171"/>
      <c r="CMP11" s="292" t="s">
        <v>390</v>
      </c>
      <c r="CMQ11" s="292"/>
      <c r="CNK11" s="1171" t="s">
        <v>98</v>
      </c>
      <c r="CNL11" s="1171"/>
      <c r="CNM11" s="1171"/>
      <c r="CNN11" s="1171"/>
      <c r="CNO11" s="1171" t="s">
        <v>421</v>
      </c>
      <c r="CNP11" s="1171"/>
      <c r="CNQ11" s="1171"/>
      <c r="CNR11" s="1171"/>
      <c r="CNS11" s="1171"/>
      <c r="CNT11" s="1171"/>
      <c r="CNU11" s="1171"/>
      <c r="CNV11" s="1171"/>
      <c r="COF11" s="292" t="s">
        <v>390</v>
      </c>
      <c r="COG11" s="292"/>
      <c r="CPA11" s="1171" t="s">
        <v>98</v>
      </c>
      <c r="CPB11" s="1171"/>
      <c r="CPC11" s="1171"/>
      <c r="CPD11" s="1171"/>
      <c r="CPE11" s="1171" t="s">
        <v>421</v>
      </c>
      <c r="CPF11" s="1171"/>
      <c r="CPG11" s="1171"/>
      <c r="CPH11" s="1171"/>
      <c r="CPI11" s="1171"/>
      <c r="CPJ11" s="1171"/>
      <c r="CPK11" s="1171"/>
      <c r="CPL11" s="1171"/>
      <c r="CPV11" s="292" t="s">
        <v>390</v>
      </c>
      <c r="CPW11" s="292"/>
      <c r="CQQ11" s="1171" t="s">
        <v>98</v>
      </c>
      <c r="CQR11" s="1171"/>
      <c r="CQS11" s="1171"/>
      <c r="CQT11" s="1171"/>
      <c r="CQU11" s="1171" t="s">
        <v>421</v>
      </c>
      <c r="CQV11" s="1171"/>
      <c r="CQW11" s="1171"/>
      <c r="CQX11" s="1171"/>
      <c r="CQY11" s="1171"/>
      <c r="CQZ11" s="1171"/>
      <c r="CRA11" s="1171"/>
      <c r="CRB11" s="1171"/>
      <c r="CRL11" s="292" t="s">
        <v>390</v>
      </c>
      <c r="CRM11" s="292"/>
      <c r="CSG11" s="1171" t="s">
        <v>98</v>
      </c>
      <c r="CSH11" s="1171"/>
      <c r="CSI11" s="1171"/>
      <c r="CSJ11" s="1171"/>
      <c r="CSK11" s="1171" t="s">
        <v>421</v>
      </c>
      <c r="CSL11" s="1171"/>
      <c r="CSM11" s="1171"/>
      <c r="CSN11" s="1171"/>
      <c r="CSO11" s="1171"/>
      <c r="CSP11" s="1171"/>
      <c r="CSQ11" s="1171"/>
      <c r="CSR11" s="1171"/>
      <c r="CTB11" s="292" t="s">
        <v>390</v>
      </c>
      <c r="CTC11" s="292"/>
      <c r="CTW11" s="1171" t="s">
        <v>98</v>
      </c>
      <c r="CTX11" s="1171"/>
      <c r="CTY11" s="1171"/>
      <c r="CTZ11" s="1171"/>
      <c r="CUA11" s="1171" t="s">
        <v>421</v>
      </c>
      <c r="CUB11" s="1171"/>
      <c r="CUC11" s="1171"/>
      <c r="CUD11" s="1171"/>
      <c r="CUE11" s="1171"/>
      <c r="CUF11" s="1171"/>
      <c r="CUG11" s="1171"/>
      <c r="CUH11" s="1171"/>
      <c r="CUR11" s="292" t="s">
        <v>390</v>
      </c>
      <c r="CUS11" s="292"/>
      <c r="CVM11" s="1171" t="s">
        <v>98</v>
      </c>
      <c r="CVN11" s="1171"/>
      <c r="CVO11" s="1171"/>
      <c r="CVP11" s="1171"/>
      <c r="CVQ11" s="1171" t="s">
        <v>421</v>
      </c>
      <c r="CVR11" s="1171"/>
      <c r="CVS11" s="1171"/>
      <c r="CVT11" s="1171"/>
      <c r="CVU11" s="1171"/>
      <c r="CVV11" s="1171"/>
      <c r="CVW11" s="1171"/>
      <c r="CVX11" s="1171"/>
      <c r="CWH11" s="292" t="s">
        <v>390</v>
      </c>
      <c r="CWI11" s="292"/>
      <c r="CXC11" s="1171" t="s">
        <v>98</v>
      </c>
      <c r="CXD11" s="1171"/>
      <c r="CXE11" s="1171"/>
      <c r="CXF11" s="1171"/>
      <c r="CXG11" s="1171" t="s">
        <v>421</v>
      </c>
      <c r="CXH11" s="1171"/>
      <c r="CXI11" s="1171"/>
      <c r="CXJ11" s="1171"/>
      <c r="CXK11" s="1171"/>
      <c r="CXL11" s="1171"/>
      <c r="CXM11" s="1171"/>
      <c r="CXN11" s="1171"/>
      <c r="CXX11" s="292" t="s">
        <v>390</v>
      </c>
      <c r="CXY11" s="292"/>
      <c r="CYS11" s="1171" t="s">
        <v>98</v>
      </c>
      <c r="CYT11" s="1171"/>
      <c r="CYU11" s="1171"/>
      <c r="CYV11" s="1171"/>
      <c r="CYW11" s="1171" t="s">
        <v>421</v>
      </c>
      <c r="CYX11" s="1171"/>
      <c r="CYY11" s="1171"/>
      <c r="CYZ11" s="1171"/>
      <c r="CZA11" s="1171"/>
      <c r="CZB11" s="1171"/>
      <c r="CZC11" s="1171"/>
      <c r="CZD11" s="1171"/>
      <c r="CZN11" s="292" t="s">
        <v>390</v>
      </c>
      <c r="CZO11" s="292"/>
      <c r="DAI11" s="1171" t="s">
        <v>98</v>
      </c>
      <c r="DAJ11" s="1171"/>
      <c r="DAK11" s="1171"/>
      <c r="DAL11" s="1171"/>
      <c r="DAM11" s="1171" t="s">
        <v>421</v>
      </c>
      <c r="DAN11" s="1171"/>
      <c r="DAO11" s="1171"/>
      <c r="DAP11" s="1171"/>
      <c r="DAQ11" s="1171"/>
      <c r="DAR11" s="1171"/>
      <c r="DAS11" s="1171"/>
      <c r="DAT11" s="1171"/>
      <c r="DBD11" s="292" t="s">
        <v>390</v>
      </c>
      <c r="DBE11" s="292"/>
      <c r="DBY11" s="1171" t="s">
        <v>98</v>
      </c>
      <c r="DBZ11" s="1171"/>
      <c r="DCA11" s="1171"/>
      <c r="DCB11" s="1171"/>
      <c r="DCC11" s="1171" t="s">
        <v>421</v>
      </c>
      <c r="DCD11" s="1171"/>
      <c r="DCE11" s="1171"/>
      <c r="DCF11" s="1171"/>
      <c r="DCG11" s="1171"/>
      <c r="DCH11" s="1171"/>
      <c r="DCI11" s="1171"/>
      <c r="DCJ11" s="1171"/>
      <c r="DCT11" s="292" t="s">
        <v>390</v>
      </c>
      <c r="DCU11" s="292"/>
      <c r="DDO11" s="1171" t="s">
        <v>98</v>
      </c>
      <c r="DDP11" s="1171"/>
      <c r="DDQ11" s="1171"/>
      <c r="DDR11" s="1171"/>
      <c r="DDS11" s="1171" t="s">
        <v>421</v>
      </c>
      <c r="DDT11" s="1171"/>
      <c r="DDU11" s="1171"/>
      <c r="DDV11" s="1171"/>
      <c r="DDW11" s="1171"/>
      <c r="DDX11" s="1171"/>
      <c r="DDY11" s="1171"/>
      <c r="DDZ11" s="1171"/>
      <c r="DEJ11" s="292" t="s">
        <v>390</v>
      </c>
      <c r="DEK11" s="292"/>
      <c r="DFE11" s="1171" t="s">
        <v>98</v>
      </c>
      <c r="DFF11" s="1171"/>
      <c r="DFG11" s="1171"/>
      <c r="DFH11" s="1171"/>
      <c r="DFI11" s="1171" t="s">
        <v>421</v>
      </c>
      <c r="DFJ11" s="1171"/>
      <c r="DFK11" s="1171"/>
      <c r="DFL11" s="1171"/>
      <c r="DFM11" s="1171"/>
      <c r="DFN11" s="1171"/>
      <c r="DFO11" s="1171"/>
      <c r="DFP11" s="1171"/>
      <c r="DFZ11" s="292" t="s">
        <v>390</v>
      </c>
      <c r="DGA11" s="292"/>
      <c r="DGU11" s="1171" t="s">
        <v>98</v>
      </c>
      <c r="DGV11" s="1171"/>
      <c r="DGW11" s="1171"/>
      <c r="DGX11" s="1171"/>
      <c r="DGY11" s="1171" t="s">
        <v>421</v>
      </c>
      <c r="DGZ11" s="1171"/>
      <c r="DHA11" s="1171"/>
      <c r="DHB11" s="1171"/>
      <c r="DHC11" s="1171"/>
      <c r="DHD11" s="1171"/>
      <c r="DHE11" s="1171"/>
      <c r="DHF11" s="1171"/>
      <c r="DHP11" s="292" t="s">
        <v>390</v>
      </c>
      <c r="DHQ11" s="292"/>
      <c r="DIK11" s="1171" t="s">
        <v>98</v>
      </c>
      <c r="DIL11" s="1171"/>
      <c r="DIM11" s="1171"/>
      <c r="DIN11" s="1171"/>
      <c r="DIO11" s="1171" t="s">
        <v>421</v>
      </c>
      <c r="DIP11" s="1171"/>
      <c r="DIQ11" s="1171"/>
      <c r="DIR11" s="1171"/>
      <c r="DIS11" s="1171"/>
      <c r="DIT11" s="1171"/>
      <c r="DIU11" s="1171"/>
      <c r="DIV11" s="1171"/>
      <c r="DJF11" s="292" t="s">
        <v>390</v>
      </c>
      <c r="DJG11" s="292"/>
      <c r="DKA11" s="1171" t="s">
        <v>98</v>
      </c>
      <c r="DKB11" s="1171"/>
      <c r="DKC11" s="1171"/>
      <c r="DKD11" s="1171"/>
      <c r="DKE11" s="1171" t="s">
        <v>421</v>
      </c>
      <c r="DKF11" s="1171"/>
      <c r="DKG11" s="1171"/>
      <c r="DKH11" s="1171"/>
      <c r="DKI11" s="1171"/>
      <c r="DKJ11" s="1171"/>
      <c r="DKK11" s="1171"/>
      <c r="DKL11" s="1171"/>
      <c r="DKV11" s="292" t="s">
        <v>390</v>
      </c>
      <c r="DKW11" s="292"/>
      <c r="DLQ11" s="1171" t="s">
        <v>98</v>
      </c>
      <c r="DLR11" s="1171"/>
      <c r="DLS11" s="1171"/>
      <c r="DLT11" s="1171"/>
      <c r="DLU11" s="1171" t="s">
        <v>421</v>
      </c>
      <c r="DLV11" s="1171"/>
      <c r="DLW11" s="1171"/>
      <c r="DLX11" s="1171"/>
      <c r="DLY11" s="1171"/>
      <c r="DLZ11" s="1171"/>
      <c r="DMA11" s="1171"/>
      <c r="DMB11" s="1171"/>
      <c r="DML11" s="292" t="s">
        <v>390</v>
      </c>
      <c r="DMM11" s="292"/>
      <c r="DNG11" s="1171" t="s">
        <v>98</v>
      </c>
      <c r="DNH11" s="1171"/>
      <c r="DNI11" s="1171"/>
      <c r="DNJ11" s="1171"/>
      <c r="DNK11" s="1171" t="s">
        <v>421</v>
      </c>
      <c r="DNL11" s="1171"/>
      <c r="DNM11" s="1171"/>
      <c r="DNN11" s="1171"/>
      <c r="DNO11" s="1171"/>
      <c r="DNP11" s="1171"/>
      <c r="DNQ11" s="1171"/>
      <c r="DNR11" s="1171"/>
      <c r="DOB11" s="292" t="s">
        <v>390</v>
      </c>
      <c r="DOC11" s="292"/>
      <c r="DOW11" s="1171" t="s">
        <v>98</v>
      </c>
      <c r="DOX11" s="1171"/>
      <c r="DOY11" s="1171"/>
      <c r="DOZ11" s="1171"/>
      <c r="DPA11" s="1171" t="s">
        <v>421</v>
      </c>
      <c r="DPB11" s="1171"/>
      <c r="DPC11" s="1171"/>
      <c r="DPD11" s="1171"/>
      <c r="DPE11" s="1171"/>
      <c r="DPF11" s="1171"/>
      <c r="DPG11" s="1171"/>
      <c r="DPH11" s="1171"/>
      <c r="DPR11" s="292" t="s">
        <v>390</v>
      </c>
      <c r="DPS11" s="292"/>
      <c r="DQM11" s="1171" t="s">
        <v>98</v>
      </c>
      <c r="DQN11" s="1171"/>
      <c r="DQO11" s="1171"/>
      <c r="DQP11" s="1171"/>
      <c r="DQQ11" s="1171" t="s">
        <v>421</v>
      </c>
      <c r="DQR11" s="1171"/>
      <c r="DQS11" s="1171"/>
      <c r="DQT11" s="1171"/>
      <c r="DQU11" s="1171"/>
      <c r="DQV11" s="1171"/>
      <c r="DQW11" s="1171"/>
      <c r="DQX11" s="1171"/>
      <c r="DRH11" s="292" t="s">
        <v>390</v>
      </c>
      <c r="DRI11" s="292"/>
      <c r="DSC11" s="1171" t="s">
        <v>98</v>
      </c>
      <c r="DSD11" s="1171"/>
      <c r="DSE11" s="1171"/>
      <c r="DSF11" s="1171"/>
      <c r="DSG11" s="1171" t="s">
        <v>421</v>
      </c>
      <c r="DSH11" s="1171"/>
      <c r="DSI11" s="1171"/>
      <c r="DSJ11" s="1171"/>
      <c r="DSK11" s="1171"/>
      <c r="DSL11" s="1171"/>
      <c r="DSM11" s="1171"/>
      <c r="DSN11" s="1171"/>
      <c r="DSX11" s="292" t="s">
        <v>390</v>
      </c>
      <c r="DSY11" s="292"/>
      <c r="DTS11" s="1171" t="s">
        <v>98</v>
      </c>
      <c r="DTT11" s="1171"/>
      <c r="DTU11" s="1171"/>
      <c r="DTV11" s="1171"/>
      <c r="DTW11" s="1171" t="s">
        <v>421</v>
      </c>
      <c r="DTX11" s="1171"/>
      <c r="DTY11" s="1171"/>
      <c r="DTZ11" s="1171"/>
      <c r="DUA11" s="1171"/>
      <c r="DUB11" s="1171"/>
      <c r="DUC11" s="1171"/>
      <c r="DUD11" s="1171"/>
      <c r="DUN11" s="292" t="s">
        <v>390</v>
      </c>
      <c r="DUO11" s="292"/>
      <c r="DVI11" s="1171" t="s">
        <v>98</v>
      </c>
      <c r="DVJ11" s="1171"/>
      <c r="DVK11" s="1171"/>
      <c r="DVL11" s="1171"/>
      <c r="DVM11" s="1171" t="s">
        <v>421</v>
      </c>
      <c r="DVN11" s="1171"/>
      <c r="DVO11" s="1171"/>
      <c r="DVP11" s="1171"/>
      <c r="DVQ11" s="1171"/>
      <c r="DVR11" s="1171"/>
      <c r="DVS11" s="1171"/>
      <c r="DVT11" s="1171"/>
      <c r="DWD11" s="292" t="s">
        <v>390</v>
      </c>
      <c r="DWE11" s="292"/>
      <c r="DWY11" s="1171" t="s">
        <v>98</v>
      </c>
      <c r="DWZ11" s="1171"/>
      <c r="DXA11" s="1171"/>
      <c r="DXB11" s="1171"/>
      <c r="DXC11" s="1171" t="s">
        <v>421</v>
      </c>
      <c r="DXD11" s="1171"/>
      <c r="DXE11" s="1171"/>
      <c r="DXF11" s="1171"/>
      <c r="DXG11" s="1171"/>
      <c r="DXH11" s="1171"/>
      <c r="DXI11" s="1171"/>
      <c r="DXJ11" s="1171"/>
      <c r="DXT11" s="292" t="s">
        <v>390</v>
      </c>
      <c r="DXU11" s="292"/>
      <c r="DYO11" s="1171" t="s">
        <v>98</v>
      </c>
      <c r="DYP11" s="1171"/>
      <c r="DYQ11" s="1171"/>
      <c r="DYR11" s="1171"/>
      <c r="DYS11" s="1171" t="s">
        <v>421</v>
      </c>
      <c r="DYT11" s="1171"/>
      <c r="DYU11" s="1171"/>
      <c r="DYV11" s="1171"/>
      <c r="DYW11" s="1171"/>
      <c r="DYX11" s="1171"/>
      <c r="DYY11" s="1171"/>
      <c r="DYZ11" s="1171"/>
      <c r="DZJ11" s="292" t="s">
        <v>390</v>
      </c>
      <c r="DZK11" s="292"/>
      <c r="EAE11" s="1171" t="s">
        <v>98</v>
      </c>
      <c r="EAF11" s="1171"/>
      <c r="EAG11" s="1171"/>
      <c r="EAH11" s="1171"/>
      <c r="EAI11" s="1171" t="s">
        <v>421</v>
      </c>
      <c r="EAJ11" s="1171"/>
      <c r="EAK11" s="1171"/>
      <c r="EAL11" s="1171"/>
      <c r="EAM11" s="1171"/>
      <c r="EAN11" s="1171"/>
      <c r="EAO11" s="1171"/>
      <c r="EAP11" s="1171"/>
      <c r="EAZ11" s="292" t="s">
        <v>390</v>
      </c>
      <c r="EBA11" s="292"/>
      <c r="EBU11" s="1171" t="s">
        <v>98</v>
      </c>
      <c r="EBV11" s="1171"/>
      <c r="EBW11" s="1171"/>
      <c r="EBX11" s="1171"/>
      <c r="EBY11" s="1171" t="s">
        <v>421</v>
      </c>
      <c r="EBZ11" s="1171"/>
      <c r="ECA11" s="1171"/>
      <c r="ECB11" s="1171"/>
      <c r="ECC11" s="1171"/>
      <c r="ECD11" s="1171"/>
      <c r="ECE11" s="1171"/>
      <c r="ECF11" s="1171"/>
      <c r="ECP11" s="292" t="s">
        <v>390</v>
      </c>
      <c r="ECQ11" s="292"/>
      <c r="EDK11" s="1171" t="s">
        <v>98</v>
      </c>
      <c r="EDL11" s="1171"/>
      <c r="EDM11" s="1171"/>
      <c r="EDN11" s="1171"/>
      <c r="EDO11" s="1171" t="s">
        <v>421</v>
      </c>
      <c r="EDP11" s="1171"/>
      <c r="EDQ11" s="1171"/>
      <c r="EDR11" s="1171"/>
      <c r="EDS11" s="1171"/>
      <c r="EDT11" s="1171"/>
      <c r="EDU11" s="1171"/>
      <c r="EDV11" s="1171"/>
      <c r="EEF11" s="292" t="s">
        <v>390</v>
      </c>
      <c r="EEG11" s="292"/>
      <c r="EFA11" s="1171" t="s">
        <v>98</v>
      </c>
      <c r="EFB11" s="1171"/>
      <c r="EFC11" s="1171"/>
      <c r="EFD11" s="1171"/>
      <c r="EFE11" s="1171" t="s">
        <v>421</v>
      </c>
      <c r="EFF11" s="1171"/>
      <c r="EFG11" s="1171"/>
      <c r="EFH11" s="1171"/>
      <c r="EFI11" s="1171"/>
      <c r="EFJ11" s="1171"/>
      <c r="EFK11" s="1171"/>
      <c r="EFL11" s="1171"/>
      <c r="EFV11" s="292" t="s">
        <v>390</v>
      </c>
      <c r="EFW11" s="292"/>
      <c r="EGQ11" s="1171" t="s">
        <v>98</v>
      </c>
      <c r="EGR11" s="1171"/>
      <c r="EGS11" s="1171"/>
      <c r="EGT11" s="1171"/>
      <c r="EGU11" s="1171" t="s">
        <v>421</v>
      </c>
      <c r="EGV11" s="1171"/>
      <c r="EGW11" s="1171"/>
      <c r="EGX11" s="1171"/>
      <c r="EGY11" s="1171"/>
      <c r="EGZ11" s="1171"/>
      <c r="EHA11" s="1171"/>
      <c r="EHB11" s="1171"/>
      <c r="EHL11" s="292" t="s">
        <v>390</v>
      </c>
      <c r="EHM11" s="292"/>
      <c r="EIG11" s="1171" t="s">
        <v>98</v>
      </c>
      <c r="EIH11" s="1171"/>
      <c r="EII11" s="1171"/>
      <c r="EIJ11" s="1171"/>
      <c r="EIK11" s="1171" t="s">
        <v>421</v>
      </c>
      <c r="EIL11" s="1171"/>
      <c r="EIM11" s="1171"/>
      <c r="EIN11" s="1171"/>
      <c r="EIO11" s="1171"/>
      <c r="EIP11" s="1171"/>
      <c r="EIQ11" s="1171"/>
      <c r="EIR11" s="1171"/>
      <c r="EJB11" s="292" t="s">
        <v>390</v>
      </c>
      <c r="EJC11" s="292"/>
    </row>
    <row r="12" spans="1:3684" ht="8.25" customHeight="1" x14ac:dyDescent="0.25"/>
    <row r="13" spans="1:3684" ht="12.75" customHeight="1" x14ac:dyDescent="0.25">
      <c r="E13" s="140" t="s">
        <v>391</v>
      </c>
      <c r="Q13" s="140" t="s">
        <v>392</v>
      </c>
      <c r="AD13" s="140"/>
      <c r="AE13" s="140" t="s">
        <v>393</v>
      </c>
      <c r="AU13" s="140" t="s">
        <v>391</v>
      </c>
      <c r="BG13" s="140" t="s">
        <v>392</v>
      </c>
      <c r="BT13" s="140"/>
      <c r="BU13" s="140" t="s">
        <v>393</v>
      </c>
      <c r="CK13" s="140" t="s">
        <v>391</v>
      </c>
      <c r="CW13" s="140" t="s">
        <v>392</v>
      </c>
      <c r="DJ13" s="140"/>
      <c r="DK13" s="140" t="s">
        <v>393</v>
      </c>
      <c r="EA13" s="140" t="s">
        <v>391</v>
      </c>
      <c r="EM13" s="140" t="s">
        <v>392</v>
      </c>
      <c r="EZ13" s="140"/>
      <c r="FA13" s="140" t="s">
        <v>393</v>
      </c>
      <c r="FQ13" s="140" t="s">
        <v>391</v>
      </c>
      <c r="GC13" s="140" t="s">
        <v>392</v>
      </c>
      <c r="GP13" s="140"/>
      <c r="GQ13" s="140" t="s">
        <v>393</v>
      </c>
      <c r="HG13" s="140" t="s">
        <v>391</v>
      </c>
      <c r="HS13" s="140" t="s">
        <v>392</v>
      </c>
      <c r="IF13" s="140"/>
      <c r="IG13" s="140" t="s">
        <v>393</v>
      </c>
      <c r="IW13" s="140" t="s">
        <v>391</v>
      </c>
      <c r="JI13" s="140" t="s">
        <v>392</v>
      </c>
      <c r="JV13" s="140"/>
      <c r="JW13" s="140" t="s">
        <v>393</v>
      </c>
      <c r="KM13" s="140" t="s">
        <v>391</v>
      </c>
      <c r="KY13" s="140" t="s">
        <v>392</v>
      </c>
      <c r="LL13" s="140"/>
      <c r="LM13" s="140" t="s">
        <v>393</v>
      </c>
      <c r="MC13" s="140" t="s">
        <v>391</v>
      </c>
      <c r="MO13" s="140" t="s">
        <v>392</v>
      </c>
      <c r="NB13" s="140"/>
      <c r="NC13" s="140" t="s">
        <v>393</v>
      </c>
      <c r="NS13" s="140" t="s">
        <v>391</v>
      </c>
      <c r="OE13" s="140" t="s">
        <v>392</v>
      </c>
      <c r="OR13" s="140"/>
      <c r="OS13" s="140" t="s">
        <v>393</v>
      </c>
      <c r="PI13" s="140" t="s">
        <v>391</v>
      </c>
      <c r="PU13" s="140" t="s">
        <v>392</v>
      </c>
      <c r="QH13" s="140"/>
      <c r="QI13" s="140" t="s">
        <v>393</v>
      </c>
      <c r="QY13" s="140" t="s">
        <v>391</v>
      </c>
      <c r="RK13" s="140" t="s">
        <v>392</v>
      </c>
      <c r="RX13" s="140"/>
      <c r="RY13" s="140" t="s">
        <v>393</v>
      </c>
      <c r="SO13" s="140" t="s">
        <v>391</v>
      </c>
      <c r="TA13" s="140" t="s">
        <v>392</v>
      </c>
      <c r="TN13" s="140"/>
      <c r="TO13" s="140" t="s">
        <v>393</v>
      </c>
      <c r="UE13" s="140" t="s">
        <v>391</v>
      </c>
      <c r="UQ13" s="140" t="s">
        <v>392</v>
      </c>
      <c r="VD13" s="140"/>
      <c r="VE13" s="140" t="s">
        <v>393</v>
      </c>
      <c r="VU13" s="140" t="s">
        <v>391</v>
      </c>
      <c r="WG13" s="140" t="s">
        <v>392</v>
      </c>
      <c r="WT13" s="140"/>
      <c r="WU13" s="140" t="s">
        <v>393</v>
      </c>
      <c r="XK13" s="140" t="s">
        <v>391</v>
      </c>
      <c r="XW13" s="140" t="s">
        <v>392</v>
      </c>
      <c r="YJ13" s="140"/>
      <c r="YK13" s="140" t="s">
        <v>393</v>
      </c>
      <c r="ZA13" s="140" t="s">
        <v>391</v>
      </c>
      <c r="ZM13" s="140" t="s">
        <v>392</v>
      </c>
      <c r="ZZ13" s="140"/>
      <c r="AAA13" s="140" t="s">
        <v>393</v>
      </c>
      <c r="AAQ13" s="140" t="s">
        <v>391</v>
      </c>
      <c r="ABC13" s="140" t="s">
        <v>392</v>
      </c>
      <c r="ABP13" s="140"/>
      <c r="ABQ13" s="140" t="s">
        <v>393</v>
      </c>
      <c r="ACG13" s="140" t="s">
        <v>391</v>
      </c>
      <c r="ACS13" s="140" t="s">
        <v>392</v>
      </c>
      <c r="ADF13" s="140"/>
      <c r="ADG13" s="140" t="s">
        <v>393</v>
      </c>
      <c r="ADW13" s="140" t="s">
        <v>391</v>
      </c>
      <c r="AEI13" s="140" t="s">
        <v>392</v>
      </c>
      <c r="AEV13" s="140"/>
      <c r="AEW13" s="140" t="s">
        <v>393</v>
      </c>
      <c r="AFM13" s="140" t="s">
        <v>391</v>
      </c>
      <c r="AFY13" s="140" t="s">
        <v>392</v>
      </c>
      <c r="AGL13" s="140"/>
      <c r="AGM13" s="140" t="s">
        <v>393</v>
      </c>
      <c r="AHC13" s="140" t="s">
        <v>391</v>
      </c>
      <c r="AHO13" s="140" t="s">
        <v>392</v>
      </c>
      <c r="AIB13" s="140"/>
      <c r="AIC13" s="140" t="s">
        <v>393</v>
      </c>
      <c r="AIS13" s="140" t="s">
        <v>391</v>
      </c>
      <c r="AJE13" s="140" t="s">
        <v>392</v>
      </c>
      <c r="AJR13" s="140"/>
      <c r="AJS13" s="140" t="s">
        <v>393</v>
      </c>
      <c r="AKI13" s="140" t="s">
        <v>391</v>
      </c>
      <c r="AKU13" s="140" t="s">
        <v>392</v>
      </c>
      <c r="ALH13" s="140"/>
      <c r="ALI13" s="140" t="s">
        <v>393</v>
      </c>
      <c r="ALY13" s="140" t="s">
        <v>391</v>
      </c>
      <c r="AMK13" s="140" t="s">
        <v>392</v>
      </c>
      <c r="AMX13" s="140"/>
      <c r="AMY13" s="140" t="s">
        <v>393</v>
      </c>
      <c r="ANO13" s="140" t="s">
        <v>391</v>
      </c>
      <c r="AOA13" s="140" t="s">
        <v>392</v>
      </c>
      <c r="AON13" s="140"/>
      <c r="AOO13" s="140" t="s">
        <v>393</v>
      </c>
      <c r="APE13" s="140" t="s">
        <v>391</v>
      </c>
      <c r="APQ13" s="140" t="s">
        <v>392</v>
      </c>
      <c r="AQD13" s="140"/>
      <c r="AQE13" s="140" t="s">
        <v>393</v>
      </c>
      <c r="AQU13" s="140" t="s">
        <v>391</v>
      </c>
      <c r="ARG13" s="140" t="s">
        <v>392</v>
      </c>
      <c r="ART13" s="140"/>
      <c r="ARU13" s="140" t="s">
        <v>393</v>
      </c>
      <c r="ASK13" s="140" t="s">
        <v>391</v>
      </c>
      <c r="ASW13" s="140" t="s">
        <v>392</v>
      </c>
      <c r="ATJ13" s="140"/>
      <c r="ATK13" s="140" t="s">
        <v>393</v>
      </c>
      <c r="AUA13" s="140" t="s">
        <v>391</v>
      </c>
      <c r="AUM13" s="140" t="s">
        <v>392</v>
      </c>
      <c r="AUZ13" s="140"/>
      <c r="AVA13" s="140" t="s">
        <v>393</v>
      </c>
      <c r="AVQ13" s="140" t="s">
        <v>391</v>
      </c>
      <c r="AWC13" s="140" t="s">
        <v>392</v>
      </c>
      <c r="AWP13" s="140"/>
      <c r="AWQ13" s="140" t="s">
        <v>393</v>
      </c>
      <c r="AXG13" s="140" t="s">
        <v>391</v>
      </c>
      <c r="AXS13" s="140" t="s">
        <v>392</v>
      </c>
      <c r="AYF13" s="140"/>
      <c r="AYG13" s="140" t="s">
        <v>393</v>
      </c>
      <c r="AYW13" s="140" t="s">
        <v>391</v>
      </c>
      <c r="AZI13" s="140" t="s">
        <v>392</v>
      </c>
      <c r="AZV13" s="140"/>
      <c r="AZW13" s="140" t="s">
        <v>393</v>
      </c>
      <c r="BAM13" s="140" t="s">
        <v>391</v>
      </c>
      <c r="BAY13" s="140" t="s">
        <v>392</v>
      </c>
      <c r="BBL13" s="140"/>
      <c r="BBM13" s="140" t="s">
        <v>393</v>
      </c>
      <c r="BCC13" s="140" t="s">
        <v>391</v>
      </c>
      <c r="BCO13" s="140" t="s">
        <v>392</v>
      </c>
      <c r="BDB13" s="140"/>
      <c r="BDC13" s="140" t="s">
        <v>393</v>
      </c>
      <c r="BDS13" s="140" t="s">
        <v>391</v>
      </c>
      <c r="BEE13" s="140" t="s">
        <v>392</v>
      </c>
      <c r="BER13" s="140"/>
      <c r="BES13" s="140" t="s">
        <v>393</v>
      </c>
      <c r="BFI13" s="140" t="s">
        <v>391</v>
      </c>
      <c r="BFU13" s="140" t="s">
        <v>392</v>
      </c>
      <c r="BGH13" s="140"/>
      <c r="BGI13" s="140" t="s">
        <v>393</v>
      </c>
      <c r="BGY13" s="140" t="s">
        <v>391</v>
      </c>
      <c r="BHK13" s="140" t="s">
        <v>392</v>
      </c>
      <c r="BHX13" s="140"/>
      <c r="BHY13" s="140" t="s">
        <v>393</v>
      </c>
      <c r="BIO13" s="140" t="s">
        <v>391</v>
      </c>
      <c r="BJA13" s="140" t="s">
        <v>392</v>
      </c>
      <c r="BJN13" s="140"/>
      <c r="BJO13" s="140" t="s">
        <v>393</v>
      </c>
      <c r="BKE13" s="140" t="s">
        <v>391</v>
      </c>
      <c r="BKQ13" s="140" t="s">
        <v>392</v>
      </c>
      <c r="BLD13" s="140"/>
      <c r="BLE13" s="140" t="s">
        <v>393</v>
      </c>
      <c r="BLU13" s="140" t="s">
        <v>391</v>
      </c>
      <c r="BMG13" s="140" t="s">
        <v>392</v>
      </c>
      <c r="BMT13" s="140"/>
      <c r="BMU13" s="140" t="s">
        <v>393</v>
      </c>
      <c r="BNK13" s="140" t="s">
        <v>391</v>
      </c>
      <c r="BNW13" s="140" t="s">
        <v>392</v>
      </c>
      <c r="BOJ13" s="140"/>
      <c r="BOK13" s="140" t="s">
        <v>393</v>
      </c>
      <c r="BPA13" s="140" t="s">
        <v>391</v>
      </c>
      <c r="BPM13" s="140" t="s">
        <v>392</v>
      </c>
      <c r="BPZ13" s="140"/>
      <c r="BQA13" s="140" t="s">
        <v>393</v>
      </c>
      <c r="BQQ13" s="140" t="s">
        <v>391</v>
      </c>
      <c r="BRC13" s="140" t="s">
        <v>392</v>
      </c>
      <c r="BRP13" s="140"/>
      <c r="BRQ13" s="140" t="s">
        <v>393</v>
      </c>
      <c r="BSG13" s="140" t="s">
        <v>391</v>
      </c>
      <c r="BSS13" s="140" t="s">
        <v>392</v>
      </c>
      <c r="BTF13" s="140"/>
      <c r="BTG13" s="140" t="s">
        <v>393</v>
      </c>
      <c r="BTW13" s="140" t="s">
        <v>391</v>
      </c>
      <c r="BUI13" s="140" t="s">
        <v>392</v>
      </c>
      <c r="BUV13" s="140"/>
      <c r="BUW13" s="140" t="s">
        <v>393</v>
      </c>
      <c r="BVM13" s="140" t="s">
        <v>391</v>
      </c>
      <c r="BVY13" s="140" t="s">
        <v>392</v>
      </c>
      <c r="BWL13" s="140"/>
      <c r="BWM13" s="140" t="s">
        <v>393</v>
      </c>
      <c r="BXC13" s="140" t="s">
        <v>391</v>
      </c>
      <c r="BXO13" s="140" t="s">
        <v>392</v>
      </c>
      <c r="BYB13" s="140"/>
      <c r="BYC13" s="140" t="s">
        <v>393</v>
      </c>
      <c r="BYS13" s="140" t="s">
        <v>391</v>
      </c>
      <c r="BZE13" s="140" t="s">
        <v>392</v>
      </c>
      <c r="BZR13" s="140"/>
      <c r="BZS13" s="140" t="s">
        <v>393</v>
      </c>
      <c r="CAI13" s="140" t="s">
        <v>391</v>
      </c>
      <c r="CAU13" s="140" t="s">
        <v>392</v>
      </c>
      <c r="CBH13" s="140"/>
      <c r="CBI13" s="140" t="s">
        <v>393</v>
      </c>
      <c r="CBY13" s="140" t="s">
        <v>391</v>
      </c>
      <c r="CCK13" s="140" t="s">
        <v>392</v>
      </c>
      <c r="CCX13" s="140"/>
      <c r="CCY13" s="140" t="s">
        <v>393</v>
      </c>
      <c r="CDO13" s="140" t="s">
        <v>391</v>
      </c>
      <c r="CEA13" s="140" t="s">
        <v>392</v>
      </c>
      <c r="CEN13" s="140"/>
      <c r="CEO13" s="140" t="s">
        <v>393</v>
      </c>
      <c r="CFE13" s="140" t="s">
        <v>391</v>
      </c>
      <c r="CFQ13" s="140" t="s">
        <v>392</v>
      </c>
      <c r="CGD13" s="140"/>
      <c r="CGE13" s="140" t="s">
        <v>393</v>
      </c>
      <c r="CGU13" s="140" t="s">
        <v>391</v>
      </c>
      <c r="CHG13" s="140" t="s">
        <v>392</v>
      </c>
      <c r="CHT13" s="140"/>
      <c r="CHU13" s="140" t="s">
        <v>393</v>
      </c>
      <c r="CIK13" s="140" t="s">
        <v>391</v>
      </c>
      <c r="CIW13" s="140" t="s">
        <v>392</v>
      </c>
      <c r="CJJ13" s="140"/>
      <c r="CJK13" s="140" t="s">
        <v>393</v>
      </c>
      <c r="CKA13" s="140" t="s">
        <v>391</v>
      </c>
      <c r="CKM13" s="140" t="s">
        <v>392</v>
      </c>
      <c r="CKZ13" s="140"/>
      <c r="CLA13" s="140" t="s">
        <v>393</v>
      </c>
      <c r="CLQ13" s="140" t="s">
        <v>391</v>
      </c>
      <c r="CMC13" s="140" t="s">
        <v>392</v>
      </c>
      <c r="CMP13" s="140"/>
      <c r="CMQ13" s="140" t="s">
        <v>393</v>
      </c>
      <c r="CNG13" s="140" t="s">
        <v>391</v>
      </c>
      <c r="CNS13" s="140" t="s">
        <v>392</v>
      </c>
      <c r="COF13" s="140"/>
      <c r="COG13" s="140" t="s">
        <v>393</v>
      </c>
      <c r="COW13" s="140" t="s">
        <v>391</v>
      </c>
      <c r="CPI13" s="140" t="s">
        <v>392</v>
      </c>
      <c r="CPV13" s="140"/>
      <c r="CPW13" s="140" t="s">
        <v>393</v>
      </c>
      <c r="CQM13" s="140" t="s">
        <v>391</v>
      </c>
      <c r="CQY13" s="140" t="s">
        <v>392</v>
      </c>
      <c r="CRL13" s="140"/>
      <c r="CRM13" s="140" t="s">
        <v>393</v>
      </c>
      <c r="CSC13" s="140" t="s">
        <v>391</v>
      </c>
      <c r="CSO13" s="140" t="s">
        <v>392</v>
      </c>
      <c r="CTB13" s="140"/>
      <c r="CTC13" s="140" t="s">
        <v>393</v>
      </c>
      <c r="CTS13" s="140" t="s">
        <v>391</v>
      </c>
      <c r="CUE13" s="140" t="s">
        <v>392</v>
      </c>
      <c r="CUR13" s="140"/>
      <c r="CUS13" s="140" t="s">
        <v>393</v>
      </c>
      <c r="CVI13" s="140" t="s">
        <v>391</v>
      </c>
      <c r="CVU13" s="140" t="s">
        <v>392</v>
      </c>
      <c r="CWH13" s="140"/>
      <c r="CWI13" s="140" t="s">
        <v>393</v>
      </c>
      <c r="CWY13" s="140" t="s">
        <v>391</v>
      </c>
      <c r="CXK13" s="140" t="s">
        <v>392</v>
      </c>
      <c r="CXX13" s="140"/>
      <c r="CXY13" s="140" t="s">
        <v>393</v>
      </c>
      <c r="CYO13" s="140" t="s">
        <v>391</v>
      </c>
      <c r="CZA13" s="140" t="s">
        <v>392</v>
      </c>
      <c r="CZN13" s="140"/>
      <c r="CZO13" s="140" t="s">
        <v>393</v>
      </c>
      <c r="DAE13" s="140" t="s">
        <v>391</v>
      </c>
      <c r="DAQ13" s="140" t="s">
        <v>392</v>
      </c>
      <c r="DBD13" s="140"/>
      <c r="DBE13" s="140" t="s">
        <v>393</v>
      </c>
      <c r="DBU13" s="140" t="s">
        <v>391</v>
      </c>
      <c r="DCG13" s="140" t="s">
        <v>392</v>
      </c>
      <c r="DCT13" s="140"/>
      <c r="DCU13" s="140" t="s">
        <v>393</v>
      </c>
      <c r="DDK13" s="140" t="s">
        <v>391</v>
      </c>
      <c r="DDW13" s="140" t="s">
        <v>392</v>
      </c>
      <c r="DEJ13" s="140"/>
      <c r="DEK13" s="140" t="s">
        <v>393</v>
      </c>
      <c r="DFA13" s="140" t="s">
        <v>391</v>
      </c>
      <c r="DFM13" s="140" t="s">
        <v>392</v>
      </c>
      <c r="DFZ13" s="140"/>
      <c r="DGA13" s="140" t="s">
        <v>393</v>
      </c>
      <c r="DGQ13" s="140" t="s">
        <v>391</v>
      </c>
      <c r="DHC13" s="140" t="s">
        <v>392</v>
      </c>
      <c r="DHP13" s="140"/>
      <c r="DHQ13" s="140" t="s">
        <v>393</v>
      </c>
      <c r="DIG13" s="140" t="s">
        <v>391</v>
      </c>
      <c r="DIS13" s="140" t="s">
        <v>392</v>
      </c>
      <c r="DJF13" s="140"/>
      <c r="DJG13" s="140" t="s">
        <v>393</v>
      </c>
      <c r="DJW13" s="140" t="s">
        <v>391</v>
      </c>
      <c r="DKI13" s="140" t="s">
        <v>392</v>
      </c>
      <c r="DKV13" s="140"/>
      <c r="DKW13" s="140" t="s">
        <v>393</v>
      </c>
      <c r="DLM13" s="140" t="s">
        <v>391</v>
      </c>
      <c r="DLY13" s="140" t="s">
        <v>392</v>
      </c>
      <c r="DML13" s="140"/>
      <c r="DMM13" s="140" t="s">
        <v>393</v>
      </c>
      <c r="DNC13" s="140" t="s">
        <v>391</v>
      </c>
      <c r="DNO13" s="140" t="s">
        <v>392</v>
      </c>
      <c r="DOB13" s="140"/>
      <c r="DOC13" s="140" t="s">
        <v>393</v>
      </c>
      <c r="DOS13" s="140" t="s">
        <v>391</v>
      </c>
      <c r="DPE13" s="140" t="s">
        <v>392</v>
      </c>
      <c r="DPR13" s="140"/>
      <c r="DPS13" s="140" t="s">
        <v>393</v>
      </c>
      <c r="DQI13" s="140" t="s">
        <v>391</v>
      </c>
      <c r="DQU13" s="140" t="s">
        <v>392</v>
      </c>
      <c r="DRH13" s="140"/>
      <c r="DRI13" s="140" t="s">
        <v>393</v>
      </c>
      <c r="DRY13" s="140" t="s">
        <v>391</v>
      </c>
      <c r="DSK13" s="140" t="s">
        <v>392</v>
      </c>
      <c r="DSX13" s="140"/>
      <c r="DSY13" s="140" t="s">
        <v>393</v>
      </c>
      <c r="DTO13" s="140" t="s">
        <v>391</v>
      </c>
      <c r="DUA13" s="140" t="s">
        <v>392</v>
      </c>
      <c r="DUN13" s="140"/>
      <c r="DUO13" s="140" t="s">
        <v>393</v>
      </c>
      <c r="DVE13" s="140" t="s">
        <v>391</v>
      </c>
      <c r="DVQ13" s="140" t="s">
        <v>392</v>
      </c>
      <c r="DWD13" s="140"/>
      <c r="DWE13" s="140" t="s">
        <v>393</v>
      </c>
      <c r="DWU13" s="140" t="s">
        <v>391</v>
      </c>
      <c r="DXG13" s="140" t="s">
        <v>392</v>
      </c>
      <c r="DXT13" s="140"/>
      <c r="DXU13" s="140" t="s">
        <v>393</v>
      </c>
      <c r="DYK13" s="140" t="s">
        <v>391</v>
      </c>
      <c r="DYW13" s="140" t="s">
        <v>392</v>
      </c>
      <c r="DZJ13" s="140"/>
      <c r="DZK13" s="140" t="s">
        <v>393</v>
      </c>
      <c r="EAA13" s="140" t="s">
        <v>391</v>
      </c>
      <c r="EAM13" s="140" t="s">
        <v>392</v>
      </c>
      <c r="EAZ13" s="140"/>
      <c r="EBA13" s="140" t="s">
        <v>393</v>
      </c>
      <c r="EBQ13" s="140" t="s">
        <v>391</v>
      </c>
      <c r="ECC13" s="140" t="s">
        <v>392</v>
      </c>
      <c r="ECP13" s="140"/>
      <c r="ECQ13" s="140" t="s">
        <v>393</v>
      </c>
      <c r="EDG13" s="140" t="s">
        <v>391</v>
      </c>
      <c r="EDS13" s="140" t="s">
        <v>392</v>
      </c>
      <c r="EEF13" s="140"/>
      <c r="EEG13" s="140" t="s">
        <v>393</v>
      </c>
      <c r="EEW13" s="140" t="s">
        <v>391</v>
      </c>
      <c r="EFI13" s="140" t="s">
        <v>392</v>
      </c>
      <c r="EFV13" s="140"/>
      <c r="EFW13" s="140" t="s">
        <v>393</v>
      </c>
      <c r="EGM13" s="140" t="s">
        <v>391</v>
      </c>
      <c r="EGY13" s="140" t="s">
        <v>392</v>
      </c>
      <c r="EHL13" s="140"/>
      <c r="EHM13" s="140" t="s">
        <v>393</v>
      </c>
      <c r="EIC13" s="140" t="s">
        <v>391</v>
      </c>
      <c r="EIO13" s="140" t="s">
        <v>392</v>
      </c>
      <c r="EJB13" s="140"/>
      <c r="EJC13" s="140" t="s">
        <v>393</v>
      </c>
    </row>
    <row r="14" spans="1:3684" ht="9.75" customHeight="1" x14ac:dyDescent="0.25"/>
    <row r="15" spans="1:3684" ht="15.75" customHeight="1" x14ac:dyDescent="0.25">
      <c r="A15" s="140" t="s">
        <v>418</v>
      </c>
      <c r="B15" s="140"/>
      <c r="C15" s="140"/>
      <c r="D15" s="140"/>
      <c r="E15" s="140"/>
      <c r="F15" s="140"/>
      <c r="G15" s="301">
        <f>DATABASE!J3</f>
        <v>10</v>
      </c>
      <c r="H15" s="1170" t="s">
        <v>410</v>
      </c>
      <c r="I15" s="1170"/>
      <c r="J15" s="306" t="s">
        <v>412</v>
      </c>
      <c r="K15" s="140" t="s">
        <v>411</v>
      </c>
      <c r="O15" s="140" t="s">
        <v>394</v>
      </c>
      <c r="AD15" s="140" t="s">
        <v>413</v>
      </c>
      <c r="AQ15" s="140" t="s">
        <v>418</v>
      </c>
      <c r="AR15" s="140"/>
      <c r="AS15" s="140"/>
      <c r="AT15" s="140"/>
      <c r="AU15" s="140"/>
      <c r="AV15" s="140"/>
      <c r="AW15" s="301">
        <f>G15</f>
        <v>10</v>
      </c>
      <c r="AX15" s="1170" t="s">
        <v>410</v>
      </c>
      <c r="AY15" s="1170"/>
      <c r="AZ15" s="306" t="s">
        <v>412</v>
      </c>
      <c r="BA15" s="140" t="s">
        <v>411</v>
      </c>
      <c r="BE15" s="140" t="s">
        <v>394</v>
      </c>
      <c r="BT15" s="140" t="s">
        <v>413</v>
      </c>
      <c r="CG15" s="140" t="s">
        <v>418</v>
      </c>
      <c r="CH15" s="140"/>
      <c r="CI15" s="140"/>
      <c r="CJ15" s="140"/>
      <c r="CK15" s="140"/>
      <c r="CL15" s="140"/>
      <c r="CM15" s="301">
        <f>AW15</f>
        <v>10</v>
      </c>
      <c r="CN15" s="1170" t="s">
        <v>410</v>
      </c>
      <c r="CO15" s="1170"/>
      <c r="CP15" s="306" t="s">
        <v>412</v>
      </c>
      <c r="CQ15" s="140" t="s">
        <v>411</v>
      </c>
      <c r="CU15" s="140" t="s">
        <v>394</v>
      </c>
      <c r="DJ15" s="140" t="s">
        <v>413</v>
      </c>
      <c r="DW15" s="140" t="s">
        <v>418</v>
      </c>
      <c r="DX15" s="140"/>
      <c r="DY15" s="140"/>
      <c r="DZ15" s="140"/>
      <c r="EA15" s="140"/>
      <c r="EB15" s="140"/>
      <c r="EC15" s="301">
        <f>CM15</f>
        <v>10</v>
      </c>
      <c r="ED15" s="1170" t="s">
        <v>410</v>
      </c>
      <c r="EE15" s="1170"/>
      <c r="EF15" s="306" t="s">
        <v>412</v>
      </c>
      <c r="EG15" s="140" t="s">
        <v>411</v>
      </c>
      <c r="EK15" s="140" t="s">
        <v>394</v>
      </c>
      <c r="EZ15" s="140" t="s">
        <v>413</v>
      </c>
      <c r="FM15" s="140" t="s">
        <v>418</v>
      </c>
      <c r="FN15" s="140"/>
      <c r="FO15" s="140"/>
      <c r="FP15" s="140"/>
      <c r="FQ15" s="140"/>
      <c r="FR15" s="140"/>
      <c r="FS15" s="301">
        <f>EC15</f>
        <v>10</v>
      </c>
      <c r="FT15" s="1170" t="s">
        <v>410</v>
      </c>
      <c r="FU15" s="1170"/>
      <c r="FV15" s="306" t="s">
        <v>412</v>
      </c>
      <c r="FW15" s="140" t="s">
        <v>411</v>
      </c>
      <c r="GA15" s="140" t="s">
        <v>394</v>
      </c>
      <c r="GP15" s="140" t="s">
        <v>413</v>
      </c>
      <c r="HC15" s="140" t="s">
        <v>418</v>
      </c>
      <c r="HD15" s="140"/>
      <c r="HE15" s="140"/>
      <c r="HF15" s="140"/>
      <c r="HG15" s="140"/>
      <c r="HH15" s="140"/>
      <c r="HI15" s="301">
        <f>FS15</f>
        <v>10</v>
      </c>
      <c r="HJ15" s="1170" t="s">
        <v>410</v>
      </c>
      <c r="HK15" s="1170"/>
      <c r="HL15" s="306" t="s">
        <v>412</v>
      </c>
      <c r="HM15" s="140" t="s">
        <v>411</v>
      </c>
      <c r="HQ15" s="140" t="s">
        <v>394</v>
      </c>
      <c r="IF15" s="140" t="s">
        <v>413</v>
      </c>
      <c r="IS15" s="140" t="s">
        <v>418</v>
      </c>
      <c r="IT15" s="140"/>
      <c r="IU15" s="140"/>
      <c r="IV15" s="140"/>
      <c r="IW15" s="140"/>
      <c r="IX15" s="140"/>
      <c r="IY15" s="301">
        <f>HI15</f>
        <v>10</v>
      </c>
      <c r="IZ15" s="1170" t="s">
        <v>410</v>
      </c>
      <c r="JA15" s="1170"/>
      <c r="JB15" s="306" t="s">
        <v>412</v>
      </c>
      <c r="JC15" s="140" t="s">
        <v>411</v>
      </c>
      <c r="JG15" s="140" t="s">
        <v>394</v>
      </c>
      <c r="JV15" s="140" t="s">
        <v>413</v>
      </c>
      <c r="KI15" s="140" t="s">
        <v>418</v>
      </c>
      <c r="KJ15" s="140"/>
      <c r="KK15" s="140"/>
      <c r="KL15" s="140"/>
      <c r="KM15" s="140"/>
      <c r="KN15" s="140"/>
      <c r="KO15" s="301">
        <f>IY15</f>
        <v>10</v>
      </c>
      <c r="KP15" s="1170" t="s">
        <v>410</v>
      </c>
      <c r="KQ15" s="1170"/>
      <c r="KR15" s="306" t="s">
        <v>412</v>
      </c>
      <c r="KS15" s="140" t="s">
        <v>411</v>
      </c>
      <c r="KW15" s="140" t="s">
        <v>394</v>
      </c>
      <c r="LL15" s="140" t="s">
        <v>413</v>
      </c>
      <c r="LY15" s="140" t="s">
        <v>418</v>
      </c>
      <c r="LZ15" s="140"/>
      <c r="MA15" s="140"/>
      <c r="MB15" s="140"/>
      <c r="MC15" s="140"/>
      <c r="MD15" s="140"/>
      <c r="ME15" s="301">
        <f>KO15</f>
        <v>10</v>
      </c>
      <c r="MF15" s="1170" t="s">
        <v>410</v>
      </c>
      <c r="MG15" s="1170"/>
      <c r="MH15" s="306" t="s">
        <v>412</v>
      </c>
      <c r="MI15" s="140" t="s">
        <v>411</v>
      </c>
      <c r="MM15" s="140" t="s">
        <v>394</v>
      </c>
      <c r="NB15" s="140" t="s">
        <v>413</v>
      </c>
      <c r="NO15" s="140" t="s">
        <v>418</v>
      </c>
      <c r="NP15" s="140"/>
      <c r="NQ15" s="140"/>
      <c r="NR15" s="140"/>
      <c r="NS15" s="140"/>
      <c r="NT15" s="140"/>
      <c r="NU15" s="301">
        <f>ME15</f>
        <v>10</v>
      </c>
      <c r="NV15" s="1170" t="s">
        <v>410</v>
      </c>
      <c r="NW15" s="1170"/>
      <c r="NX15" s="306" t="s">
        <v>412</v>
      </c>
      <c r="NY15" s="140" t="s">
        <v>411</v>
      </c>
      <c r="OC15" s="140" t="s">
        <v>394</v>
      </c>
      <c r="OR15" s="140" t="s">
        <v>413</v>
      </c>
      <c r="PE15" s="140" t="s">
        <v>418</v>
      </c>
      <c r="PF15" s="140"/>
      <c r="PG15" s="140"/>
      <c r="PH15" s="140"/>
      <c r="PI15" s="140"/>
      <c r="PJ15" s="140"/>
      <c r="PK15" s="301">
        <f>NU15</f>
        <v>10</v>
      </c>
      <c r="PL15" s="1170" t="s">
        <v>410</v>
      </c>
      <c r="PM15" s="1170"/>
      <c r="PN15" s="306" t="s">
        <v>412</v>
      </c>
      <c r="PO15" s="140" t="s">
        <v>411</v>
      </c>
      <c r="PS15" s="140" t="s">
        <v>394</v>
      </c>
      <c r="QH15" s="140" t="s">
        <v>413</v>
      </c>
      <c r="QU15" s="140" t="s">
        <v>418</v>
      </c>
      <c r="QV15" s="140"/>
      <c r="QW15" s="140"/>
      <c r="QX15" s="140"/>
      <c r="QY15" s="140"/>
      <c r="QZ15" s="140"/>
      <c r="RA15" s="301">
        <f>PK15</f>
        <v>10</v>
      </c>
      <c r="RB15" s="1170" t="s">
        <v>410</v>
      </c>
      <c r="RC15" s="1170"/>
      <c r="RD15" s="306" t="s">
        <v>412</v>
      </c>
      <c r="RE15" s="140" t="s">
        <v>411</v>
      </c>
      <c r="RI15" s="140" t="s">
        <v>394</v>
      </c>
      <c r="RX15" s="140" t="s">
        <v>413</v>
      </c>
      <c r="SK15" s="140" t="s">
        <v>418</v>
      </c>
      <c r="SL15" s="140"/>
      <c r="SM15" s="140"/>
      <c r="SN15" s="140"/>
      <c r="SO15" s="140"/>
      <c r="SP15" s="140"/>
      <c r="SQ15" s="301">
        <f>RA15</f>
        <v>10</v>
      </c>
      <c r="SR15" s="1170" t="s">
        <v>410</v>
      </c>
      <c r="SS15" s="1170"/>
      <c r="ST15" s="306" t="s">
        <v>412</v>
      </c>
      <c r="SU15" s="140" t="s">
        <v>411</v>
      </c>
      <c r="SY15" s="140" t="s">
        <v>394</v>
      </c>
      <c r="TN15" s="140" t="s">
        <v>413</v>
      </c>
      <c r="UA15" s="140" t="s">
        <v>418</v>
      </c>
      <c r="UB15" s="140"/>
      <c r="UC15" s="140"/>
      <c r="UD15" s="140"/>
      <c r="UE15" s="140"/>
      <c r="UF15" s="140"/>
      <c r="UG15" s="301">
        <f>SQ15</f>
        <v>10</v>
      </c>
      <c r="UH15" s="1170" t="s">
        <v>410</v>
      </c>
      <c r="UI15" s="1170"/>
      <c r="UJ15" s="306" t="s">
        <v>412</v>
      </c>
      <c r="UK15" s="140" t="s">
        <v>411</v>
      </c>
      <c r="UO15" s="140" t="s">
        <v>394</v>
      </c>
      <c r="VD15" s="140" t="s">
        <v>413</v>
      </c>
      <c r="VQ15" s="140" t="s">
        <v>418</v>
      </c>
      <c r="VR15" s="140"/>
      <c r="VS15" s="140"/>
      <c r="VT15" s="140"/>
      <c r="VU15" s="140"/>
      <c r="VV15" s="140"/>
      <c r="VW15" s="301">
        <f>UG15</f>
        <v>10</v>
      </c>
      <c r="VX15" s="1170" t="s">
        <v>410</v>
      </c>
      <c r="VY15" s="1170"/>
      <c r="VZ15" s="306" t="s">
        <v>412</v>
      </c>
      <c r="WA15" s="140" t="s">
        <v>411</v>
      </c>
      <c r="WE15" s="140" t="s">
        <v>394</v>
      </c>
      <c r="WT15" s="140" t="s">
        <v>413</v>
      </c>
      <c r="XG15" s="140" t="s">
        <v>418</v>
      </c>
      <c r="XH15" s="140"/>
      <c r="XI15" s="140"/>
      <c r="XJ15" s="140"/>
      <c r="XK15" s="140"/>
      <c r="XL15" s="140"/>
      <c r="XM15" s="301">
        <f>VW15</f>
        <v>10</v>
      </c>
      <c r="XN15" s="1170" t="s">
        <v>410</v>
      </c>
      <c r="XO15" s="1170"/>
      <c r="XP15" s="306" t="s">
        <v>412</v>
      </c>
      <c r="XQ15" s="140" t="s">
        <v>411</v>
      </c>
      <c r="XU15" s="140" t="s">
        <v>394</v>
      </c>
      <c r="YJ15" s="140" t="s">
        <v>413</v>
      </c>
      <c r="YW15" s="140" t="s">
        <v>418</v>
      </c>
      <c r="YX15" s="140"/>
      <c r="YY15" s="140"/>
      <c r="YZ15" s="140"/>
      <c r="ZA15" s="140"/>
      <c r="ZB15" s="140"/>
      <c r="ZC15" s="301">
        <f>XM15</f>
        <v>10</v>
      </c>
      <c r="ZD15" s="1170" t="s">
        <v>410</v>
      </c>
      <c r="ZE15" s="1170"/>
      <c r="ZF15" s="306" t="s">
        <v>412</v>
      </c>
      <c r="ZG15" s="140" t="s">
        <v>411</v>
      </c>
      <c r="ZK15" s="140" t="s">
        <v>394</v>
      </c>
      <c r="ZZ15" s="140" t="s">
        <v>413</v>
      </c>
      <c r="AAM15" s="140" t="s">
        <v>418</v>
      </c>
      <c r="AAN15" s="140"/>
      <c r="AAO15" s="140"/>
      <c r="AAP15" s="140"/>
      <c r="AAQ15" s="140"/>
      <c r="AAR15" s="140"/>
      <c r="AAS15" s="301">
        <f>ZC15</f>
        <v>10</v>
      </c>
      <c r="AAT15" s="1170" t="s">
        <v>410</v>
      </c>
      <c r="AAU15" s="1170"/>
      <c r="AAV15" s="306" t="s">
        <v>412</v>
      </c>
      <c r="AAW15" s="140" t="s">
        <v>411</v>
      </c>
      <c r="ABA15" s="140" t="s">
        <v>394</v>
      </c>
      <c r="ABP15" s="140" t="s">
        <v>413</v>
      </c>
      <c r="ACC15" s="140" t="s">
        <v>418</v>
      </c>
      <c r="ACD15" s="140"/>
      <c r="ACE15" s="140"/>
      <c r="ACF15" s="140"/>
      <c r="ACG15" s="140"/>
      <c r="ACH15" s="140"/>
      <c r="ACI15" s="301">
        <f>AAS15</f>
        <v>10</v>
      </c>
      <c r="ACJ15" s="1170" t="s">
        <v>410</v>
      </c>
      <c r="ACK15" s="1170"/>
      <c r="ACL15" s="306" t="s">
        <v>412</v>
      </c>
      <c r="ACM15" s="140" t="s">
        <v>411</v>
      </c>
      <c r="ACQ15" s="140" t="s">
        <v>394</v>
      </c>
      <c r="ADF15" s="140" t="s">
        <v>413</v>
      </c>
      <c r="ADS15" s="140" t="s">
        <v>418</v>
      </c>
      <c r="ADT15" s="140"/>
      <c r="ADU15" s="140"/>
      <c r="ADV15" s="140"/>
      <c r="ADW15" s="140"/>
      <c r="ADX15" s="140"/>
      <c r="ADY15" s="301">
        <f>ACI15</f>
        <v>10</v>
      </c>
      <c r="ADZ15" s="1170" t="s">
        <v>410</v>
      </c>
      <c r="AEA15" s="1170"/>
      <c r="AEB15" s="306" t="s">
        <v>412</v>
      </c>
      <c r="AEC15" s="140" t="s">
        <v>411</v>
      </c>
      <c r="AEG15" s="140" t="s">
        <v>394</v>
      </c>
      <c r="AEV15" s="140" t="s">
        <v>413</v>
      </c>
      <c r="AFI15" s="140" t="s">
        <v>418</v>
      </c>
      <c r="AFJ15" s="140"/>
      <c r="AFK15" s="140"/>
      <c r="AFL15" s="140"/>
      <c r="AFM15" s="140"/>
      <c r="AFN15" s="140"/>
      <c r="AFO15" s="301">
        <f>ADY15</f>
        <v>10</v>
      </c>
      <c r="AFP15" s="1170" t="s">
        <v>410</v>
      </c>
      <c r="AFQ15" s="1170"/>
      <c r="AFR15" s="306" t="s">
        <v>412</v>
      </c>
      <c r="AFS15" s="140" t="s">
        <v>411</v>
      </c>
      <c r="AFW15" s="140" t="s">
        <v>394</v>
      </c>
      <c r="AGL15" s="140" t="s">
        <v>413</v>
      </c>
      <c r="AGY15" s="140" t="s">
        <v>418</v>
      </c>
      <c r="AGZ15" s="140"/>
      <c r="AHA15" s="140"/>
      <c r="AHB15" s="140"/>
      <c r="AHC15" s="140"/>
      <c r="AHD15" s="140"/>
      <c r="AHE15" s="301">
        <f>AFO15</f>
        <v>10</v>
      </c>
      <c r="AHF15" s="1170" t="s">
        <v>410</v>
      </c>
      <c r="AHG15" s="1170"/>
      <c r="AHH15" s="306" t="s">
        <v>412</v>
      </c>
      <c r="AHI15" s="140" t="s">
        <v>411</v>
      </c>
      <c r="AHM15" s="140" t="s">
        <v>394</v>
      </c>
      <c r="AIB15" s="140" t="s">
        <v>413</v>
      </c>
      <c r="AIO15" s="140" t="s">
        <v>418</v>
      </c>
      <c r="AIP15" s="140"/>
      <c r="AIQ15" s="140"/>
      <c r="AIR15" s="140"/>
      <c r="AIS15" s="140"/>
      <c r="AIT15" s="140"/>
      <c r="AIU15" s="301">
        <f>AHE15</f>
        <v>10</v>
      </c>
      <c r="AIV15" s="1170" t="s">
        <v>410</v>
      </c>
      <c r="AIW15" s="1170"/>
      <c r="AIX15" s="306" t="s">
        <v>412</v>
      </c>
      <c r="AIY15" s="140" t="s">
        <v>411</v>
      </c>
      <c r="AJC15" s="140" t="s">
        <v>394</v>
      </c>
      <c r="AJR15" s="140" t="s">
        <v>413</v>
      </c>
      <c r="AKE15" s="140" t="s">
        <v>418</v>
      </c>
      <c r="AKF15" s="140"/>
      <c r="AKG15" s="140"/>
      <c r="AKH15" s="140"/>
      <c r="AKI15" s="140"/>
      <c r="AKJ15" s="140"/>
      <c r="AKK15" s="301">
        <f>AIU15</f>
        <v>10</v>
      </c>
      <c r="AKL15" s="1170" t="s">
        <v>410</v>
      </c>
      <c r="AKM15" s="1170"/>
      <c r="AKN15" s="306" t="s">
        <v>412</v>
      </c>
      <c r="AKO15" s="140" t="s">
        <v>411</v>
      </c>
      <c r="AKS15" s="140" t="s">
        <v>394</v>
      </c>
      <c r="ALH15" s="140" t="s">
        <v>413</v>
      </c>
      <c r="ALU15" s="140" t="s">
        <v>418</v>
      </c>
      <c r="ALV15" s="140"/>
      <c r="ALW15" s="140"/>
      <c r="ALX15" s="140"/>
      <c r="ALY15" s="140"/>
      <c r="ALZ15" s="140"/>
      <c r="AMA15" s="301">
        <f>AKK15</f>
        <v>10</v>
      </c>
      <c r="AMB15" s="1170" t="s">
        <v>410</v>
      </c>
      <c r="AMC15" s="1170"/>
      <c r="AMD15" s="306" t="s">
        <v>412</v>
      </c>
      <c r="AME15" s="140" t="s">
        <v>411</v>
      </c>
      <c r="AMI15" s="140" t="s">
        <v>394</v>
      </c>
      <c r="AMX15" s="140" t="s">
        <v>413</v>
      </c>
      <c r="ANK15" s="140" t="s">
        <v>418</v>
      </c>
      <c r="ANL15" s="140"/>
      <c r="ANM15" s="140"/>
      <c r="ANN15" s="140"/>
      <c r="ANO15" s="140"/>
      <c r="ANP15" s="140"/>
      <c r="ANQ15" s="301">
        <f>AMA15</f>
        <v>10</v>
      </c>
      <c r="ANR15" s="1170" t="s">
        <v>410</v>
      </c>
      <c r="ANS15" s="1170"/>
      <c r="ANT15" s="306" t="s">
        <v>412</v>
      </c>
      <c r="ANU15" s="140" t="s">
        <v>411</v>
      </c>
      <c r="ANY15" s="140" t="s">
        <v>394</v>
      </c>
      <c r="AON15" s="140" t="s">
        <v>413</v>
      </c>
      <c r="APA15" s="140" t="s">
        <v>418</v>
      </c>
      <c r="APB15" s="140"/>
      <c r="APC15" s="140"/>
      <c r="APD15" s="140"/>
      <c r="APE15" s="140"/>
      <c r="APF15" s="140"/>
      <c r="APG15" s="301">
        <f>ANQ15</f>
        <v>10</v>
      </c>
      <c r="APH15" s="1170" t="s">
        <v>410</v>
      </c>
      <c r="API15" s="1170"/>
      <c r="APJ15" s="306" t="s">
        <v>412</v>
      </c>
      <c r="APK15" s="140" t="s">
        <v>411</v>
      </c>
      <c r="APO15" s="140" t="s">
        <v>394</v>
      </c>
      <c r="AQD15" s="140" t="s">
        <v>413</v>
      </c>
      <c r="AQQ15" s="140" t="s">
        <v>418</v>
      </c>
      <c r="AQR15" s="140"/>
      <c r="AQS15" s="140"/>
      <c r="AQT15" s="140"/>
      <c r="AQU15" s="140"/>
      <c r="AQV15" s="140"/>
      <c r="AQW15" s="301">
        <f>APG15</f>
        <v>10</v>
      </c>
      <c r="AQX15" s="1170" t="s">
        <v>410</v>
      </c>
      <c r="AQY15" s="1170"/>
      <c r="AQZ15" s="306" t="s">
        <v>412</v>
      </c>
      <c r="ARA15" s="140" t="s">
        <v>411</v>
      </c>
      <c r="ARE15" s="140" t="s">
        <v>394</v>
      </c>
      <c r="ART15" s="140" t="s">
        <v>413</v>
      </c>
      <c r="ASG15" s="140" t="s">
        <v>418</v>
      </c>
      <c r="ASH15" s="140"/>
      <c r="ASI15" s="140"/>
      <c r="ASJ15" s="140"/>
      <c r="ASK15" s="140"/>
      <c r="ASL15" s="140"/>
      <c r="ASM15" s="301">
        <f>AQW15</f>
        <v>10</v>
      </c>
      <c r="ASN15" s="1170" t="s">
        <v>410</v>
      </c>
      <c r="ASO15" s="1170"/>
      <c r="ASP15" s="306" t="s">
        <v>412</v>
      </c>
      <c r="ASQ15" s="140" t="s">
        <v>411</v>
      </c>
      <c r="ASU15" s="140" t="s">
        <v>394</v>
      </c>
      <c r="ATJ15" s="140" t="s">
        <v>413</v>
      </c>
      <c r="ATW15" s="140" t="s">
        <v>418</v>
      </c>
      <c r="ATX15" s="140"/>
      <c r="ATY15" s="140"/>
      <c r="ATZ15" s="140"/>
      <c r="AUA15" s="140"/>
      <c r="AUB15" s="140"/>
      <c r="AUC15" s="301">
        <f>ASM15</f>
        <v>10</v>
      </c>
      <c r="AUD15" s="1170" t="s">
        <v>410</v>
      </c>
      <c r="AUE15" s="1170"/>
      <c r="AUF15" s="306" t="s">
        <v>412</v>
      </c>
      <c r="AUG15" s="140" t="s">
        <v>411</v>
      </c>
      <c r="AUK15" s="140" t="s">
        <v>394</v>
      </c>
      <c r="AUZ15" s="140" t="s">
        <v>413</v>
      </c>
      <c r="AVM15" s="140" t="s">
        <v>418</v>
      </c>
      <c r="AVN15" s="140"/>
      <c r="AVO15" s="140"/>
      <c r="AVP15" s="140"/>
      <c r="AVQ15" s="140"/>
      <c r="AVR15" s="140"/>
      <c r="AVS15" s="301">
        <f>AUC15</f>
        <v>10</v>
      </c>
      <c r="AVT15" s="1170" t="s">
        <v>410</v>
      </c>
      <c r="AVU15" s="1170"/>
      <c r="AVV15" s="306" t="s">
        <v>412</v>
      </c>
      <c r="AVW15" s="140" t="s">
        <v>411</v>
      </c>
      <c r="AWA15" s="140" t="s">
        <v>394</v>
      </c>
      <c r="AWP15" s="140" t="s">
        <v>413</v>
      </c>
      <c r="AXC15" s="140" t="s">
        <v>418</v>
      </c>
      <c r="AXD15" s="140"/>
      <c r="AXE15" s="140"/>
      <c r="AXF15" s="140"/>
      <c r="AXG15" s="140"/>
      <c r="AXH15" s="140"/>
      <c r="AXI15" s="301">
        <f>AVS15</f>
        <v>10</v>
      </c>
      <c r="AXJ15" s="1170" t="s">
        <v>410</v>
      </c>
      <c r="AXK15" s="1170"/>
      <c r="AXL15" s="306" t="s">
        <v>412</v>
      </c>
      <c r="AXM15" s="140" t="s">
        <v>411</v>
      </c>
      <c r="AXQ15" s="140" t="s">
        <v>394</v>
      </c>
      <c r="AYF15" s="140" t="s">
        <v>413</v>
      </c>
      <c r="AYS15" s="140" t="s">
        <v>418</v>
      </c>
      <c r="AYT15" s="140"/>
      <c r="AYU15" s="140"/>
      <c r="AYV15" s="140"/>
      <c r="AYW15" s="140"/>
      <c r="AYX15" s="140"/>
      <c r="AYY15" s="301">
        <f>AXI15</f>
        <v>10</v>
      </c>
      <c r="AYZ15" s="1170" t="s">
        <v>410</v>
      </c>
      <c r="AZA15" s="1170"/>
      <c r="AZB15" s="306" t="s">
        <v>412</v>
      </c>
      <c r="AZC15" s="140" t="s">
        <v>411</v>
      </c>
      <c r="AZG15" s="140" t="s">
        <v>394</v>
      </c>
      <c r="AZV15" s="140" t="s">
        <v>413</v>
      </c>
      <c r="BAI15" s="140" t="s">
        <v>418</v>
      </c>
      <c r="BAJ15" s="140"/>
      <c r="BAK15" s="140"/>
      <c r="BAL15" s="140"/>
      <c r="BAM15" s="140"/>
      <c r="BAN15" s="140"/>
      <c r="BAO15" s="301">
        <f>AYY15</f>
        <v>10</v>
      </c>
      <c r="BAP15" s="1170" t="s">
        <v>410</v>
      </c>
      <c r="BAQ15" s="1170"/>
      <c r="BAR15" s="306" t="s">
        <v>412</v>
      </c>
      <c r="BAS15" s="140" t="s">
        <v>411</v>
      </c>
      <c r="BAW15" s="140" t="s">
        <v>394</v>
      </c>
      <c r="BBL15" s="140" t="s">
        <v>413</v>
      </c>
      <c r="BBY15" s="140" t="s">
        <v>418</v>
      </c>
      <c r="BBZ15" s="140"/>
      <c r="BCA15" s="140"/>
      <c r="BCB15" s="140"/>
      <c r="BCC15" s="140"/>
      <c r="BCD15" s="140"/>
      <c r="BCE15" s="301">
        <f>BAO15</f>
        <v>10</v>
      </c>
      <c r="BCF15" s="1170" t="s">
        <v>410</v>
      </c>
      <c r="BCG15" s="1170"/>
      <c r="BCH15" s="306" t="s">
        <v>412</v>
      </c>
      <c r="BCI15" s="140" t="s">
        <v>411</v>
      </c>
      <c r="BCM15" s="140" t="s">
        <v>394</v>
      </c>
      <c r="BDB15" s="140" t="s">
        <v>413</v>
      </c>
      <c r="BDO15" s="140" t="s">
        <v>418</v>
      </c>
      <c r="BDP15" s="140"/>
      <c r="BDQ15" s="140"/>
      <c r="BDR15" s="140"/>
      <c r="BDS15" s="140"/>
      <c r="BDT15" s="140"/>
      <c r="BDU15" s="301">
        <f>BCE15</f>
        <v>10</v>
      </c>
      <c r="BDV15" s="1170" t="s">
        <v>410</v>
      </c>
      <c r="BDW15" s="1170"/>
      <c r="BDX15" s="306" t="s">
        <v>412</v>
      </c>
      <c r="BDY15" s="140" t="s">
        <v>411</v>
      </c>
      <c r="BEC15" s="140" t="s">
        <v>394</v>
      </c>
      <c r="BER15" s="140" t="s">
        <v>413</v>
      </c>
      <c r="BFE15" s="140" t="s">
        <v>418</v>
      </c>
      <c r="BFF15" s="140"/>
      <c r="BFG15" s="140"/>
      <c r="BFH15" s="140"/>
      <c r="BFI15" s="140"/>
      <c r="BFJ15" s="140"/>
      <c r="BFK15" s="301">
        <f>BDU15</f>
        <v>10</v>
      </c>
      <c r="BFL15" s="1170" t="s">
        <v>410</v>
      </c>
      <c r="BFM15" s="1170"/>
      <c r="BFN15" s="306" t="s">
        <v>412</v>
      </c>
      <c r="BFO15" s="140" t="s">
        <v>411</v>
      </c>
      <c r="BFS15" s="140" t="s">
        <v>394</v>
      </c>
      <c r="BGH15" s="140" t="s">
        <v>413</v>
      </c>
      <c r="BGU15" s="140" t="s">
        <v>418</v>
      </c>
      <c r="BGV15" s="140"/>
      <c r="BGW15" s="140"/>
      <c r="BGX15" s="140"/>
      <c r="BGY15" s="140"/>
      <c r="BGZ15" s="140"/>
      <c r="BHA15" s="301">
        <f>BFK15</f>
        <v>10</v>
      </c>
      <c r="BHB15" s="1170" t="s">
        <v>410</v>
      </c>
      <c r="BHC15" s="1170"/>
      <c r="BHD15" s="306" t="s">
        <v>412</v>
      </c>
      <c r="BHE15" s="140" t="s">
        <v>411</v>
      </c>
      <c r="BHI15" s="140" t="s">
        <v>394</v>
      </c>
      <c r="BHX15" s="140" t="s">
        <v>413</v>
      </c>
      <c r="BIK15" s="140" t="s">
        <v>418</v>
      </c>
      <c r="BIL15" s="140"/>
      <c r="BIM15" s="140"/>
      <c r="BIN15" s="140"/>
      <c r="BIO15" s="140"/>
      <c r="BIP15" s="140"/>
      <c r="BIQ15" s="301">
        <f>BHA15</f>
        <v>10</v>
      </c>
      <c r="BIR15" s="1170" t="s">
        <v>410</v>
      </c>
      <c r="BIS15" s="1170"/>
      <c r="BIT15" s="306" t="s">
        <v>412</v>
      </c>
      <c r="BIU15" s="140" t="s">
        <v>411</v>
      </c>
      <c r="BIY15" s="140" t="s">
        <v>394</v>
      </c>
      <c r="BJN15" s="140" t="s">
        <v>413</v>
      </c>
      <c r="BKA15" s="140" t="s">
        <v>418</v>
      </c>
      <c r="BKB15" s="140"/>
      <c r="BKC15" s="140"/>
      <c r="BKD15" s="140"/>
      <c r="BKE15" s="140"/>
      <c r="BKF15" s="140"/>
      <c r="BKG15" s="301">
        <f>BIQ15</f>
        <v>10</v>
      </c>
      <c r="BKH15" s="1170" t="s">
        <v>410</v>
      </c>
      <c r="BKI15" s="1170"/>
      <c r="BKJ15" s="306" t="s">
        <v>412</v>
      </c>
      <c r="BKK15" s="140" t="s">
        <v>411</v>
      </c>
      <c r="BKO15" s="140" t="s">
        <v>394</v>
      </c>
      <c r="BLD15" s="140" t="s">
        <v>413</v>
      </c>
      <c r="BLQ15" s="140" t="s">
        <v>418</v>
      </c>
      <c r="BLR15" s="140"/>
      <c r="BLS15" s="140"/>
      <c r="BLT15" s="140"/>
      <c r="BLU15" s="140"/>
      <c r="BLV15" s="140"/>
      <c r="BLW15" s="301">
        <f>BKG15</f>
        <v>10</v>
      </c>
      <c r="BLX15" s="1170" t="s">
        <v>410</v>
      </c>
      <c r="BLY15" s="1170"/>
      <c r="BLZ15" s="306" t="s">
        <v>412</v>
      </c>
      <c r="BMA15" s="140" t="s">
        <v>411</v>
      </c>
      <c r="BME15" s="140" t="s">
        <v>394</v>
      </c>
      <c r="BMT15" s="140" t="s">
        <v>413</v>
      </c>
      <c r="BNG15" s="140" t="s">
        <v>418</v>
      </c>
      <c r="BNH15" s="140"/>
      <c r="BNI15" s="140"/>
      <c r="BNJ15" s="140"/>
      <c r="BNK15" s="140"/>
      <c r="BNL15" s="140"/>
      <c r="BNM15" s="301">
        <f>BLW15</f>
        <v>10</v>
      </c>
      <c r="BNN15" s="1170" t="s">
        <v>410</v>
      </c>
      <c r="BNO15" s="1170"/>
      <c r="BNP15" s="306" t="s">
        <v>412</v>
      </c>
      <c r="BNQ15" s="140" t="s">
        <v>411</v>
      </c>
      <c r="BNU15" s="140" t="s">
        <v>394</v>
      </c>
      <c r="BOJ15" s="140" t="s">
        <v>413</v>
      </c>
      <c r="BOW15" s="140" t="s">
        <v>418</v>
      </c>
      <c r="BOX15" s="140"/>
      <c r="BOY15" s="140"/>
      <c r="BOZ15" s="140"/>
      <c r="BPA15" s="140"/>
      <c r="BPB15" s="140"/>
      <c r="BPC15" s="301">
        <f>BNM15</f>
        <v>10</v>
      </c>
      <c r="BPD15" s="1170" t="s">
        <v>410</v>
      </c>
      <c r="BPE15" s="1170"/>
      <c r="BPF15" s="306" t="s">
        <v>412</v>
      </c>
      <c r="BPG15" s="140" t="s">
        <v>411</v>
      </c>
      <c r="BPK15" s="140" t="s">
        <v>394</v>
      </c>
      <c r="BPZ15" s="140" t="s">
        <v>413</v>
      </c>
      <c r="BQM15" s="140" t="s">
        <v>418</v>
      </c>
      <c r="BQN15" s="140"/>
      <c r="BQO15" s="140"/>
      <c r="BQP15" s="140"/>
      <c r="BQQ15" s="140"/>
      <c r="BQR15" s="140"/>
      <c r="BQS15" s="301">
        <f>BPC15</f>
        <v>10</v>
      </c>
      <c r="BQT15" s="1170" t="s">
        <v>410</v>
      </c>
      <c r="BQU15" s="1170"/>
      <c r="BQV15" s="306" t="s">
        <v>412</v>
      </c>
      <c r="BQW15" s="140" t="s">
        <v>411</v>
      </c>
      <c r="BRA15" s="140" t="s">
        <v>394</v>
      </c>
      <c r="BRP15" s="140" t="s">
        <v>413</v>
      </c>
      <c r="BSC15" s="140" t="s">
        <v>418</v>
      </c>
      <c r="BSD15" s="140"/>
      <c r="BSE15" s="140"/>
      <c r="BSF15" s="140"/>
      <c r="BSG15" s="140"/>
      <c r="BSH15" s="140"/>
      <c r="BSI15" s="301">
        <f>BQS15</f>
        <v>10</v>
      </c>
      <c r="BSJ15" s="1170" t="s">
        <v>410</v>
      </c>
      <c r="BSK15" s="1170"/>
      <c r="BSL15" s="306" t="s">
        <v>412</v>
      </c>
      <c r="BSM15" s="140" t="s">
        <v>411</v>
      </c>
      <c r="BSQ15" s="140" t="s">
        <v>394</v>
      </c>
      <c r="BTF15" s="140" t="s">
        <v>413</v>
      </c>
      <c r="BTS15" s="140" t="s">
        <v>418</v>
      </c>
      <c r="BTT15" s="140"/>
      <c r="BTU15" s="140"/>
      <c r="BTV15" s="140"/>
      <c r="BTW15" s="140"/>
      <c r="BTX15" s="140"/>
      <c r="BTY15" s="301">
        <f>BSI15</f>
        <v>10</v>
      </c>
      <c r="BTZ15" s="1170" t="s">
        <v>410</v>
      </c>
      <c r="BUA15" s="1170"/>
      <c r="BUB15" s="306" t="s">
        <v>412</v>
      </c>
      <c r="BUC15" s="140" t="s">
        <v>411</v>
      </c>
      <c r="BUG15" s="140" t="s">
        <v>394</v>
      </c>
      <c r="BUV15" s="140" t="s">
        <v>413</v>
      </c>
      <c r="BVI15" s="140" t="s">
        <v>418</v>
      </c>
      <c r="BVJ15" s="140"/>
      <c r="BVK15" s="140"/>
      <c r="BVL15" s="140"/>
      <c r="BVM15" s="140"/>
      <c r="BVN15" s="140"/>
      <c r="BVO15" s="301">
        <f>BTY15</f>
        <v>10</v>
      </c>
      <c r="BVP15" s="1170" t="s">
        <v>410</v>
      </c>
      <c r="BVQ15" s="1170"/>
      <c r="BVR15" s="306" t="s">
        <v>412</v>
      </c>
      <c r="BVS15" s="140" t="s">
        <v>411</v>
      </c>
      <c r="BVW15" s="140" t="s">
        <v>394</v>
      </c>
      <c r="BWL15" s="140" t="s">
        <v>413</v>
      </c>
      <c r="BWY15" s="140" t="s">
        <v>418</v>
      </c>
      <c r="BWZ15" s="140"/>
      <c r="BXA15" s="140"/>
      <c r="BXB15" s="140"/>
      <c r="BXC15" s="140"/>
      <c r="BXD15" s="140"/>
      <c r="BXE15" s="301">
        <f>BVO15</f>
        <v>10</v>
      </c>
      <c r="BXF15" s="1170" t="s">
        <v>410</v>
      </c>
      <c r="BXG15" s="1170"/>
      <c r="BXH15" s="306" t="s">
        <v>412</v>
      </c>
      <c r="BXI15" s="140" t="s">
        <v>411</v>
      </c>
      <c r="BXM15" s="140" t="s">
        <v>394</v>
      </c>
      <c r="BYB15" s="140" t="s">
        <v>413</v>
      </c>
      <c r="BYO15" s="140" t="s">
        <v>418</v>
      </c>
      <c r="BYP15" s="140"/>
      <c r="BYQ15" s="140"/>
      <c r="BYR15" s="140"/>
      <c r="BYS15" s="140"/>
      <c r="BYT15" s="140"/>
      <c r="BYU15" s="301">
        <f>BXE15</f>
        <v>10</v>
      </c>
      <c r="BYV15" s="1170" t="s">
        <v>410</v>
      </c>
      <c r="BYW15" s="1170"/>
      <c r="BYX15" s="306" t="s">
        <v>412</v>
      </c>
      <c r="BYY15" s="140" t="s">
        <v>411</v>
      </c>
      <c r="BZC15" s="140" t="s">
        <v>394</v>
      </c>
      <c r="BZR15" s="140" t="s">
        <v>413</v>
      </c>
      <c r="CAE15" s="140" t="s">
        <v>418</v>
      </c>
      <c r="CAF15" s="140"/>
      <c r="CAG15" s="140"/>
      <c r="CAH15" s="140"/>
      <c r="CAI15" s="140"/>
      <c r="CAJ15" s="140"/>
      <c r="CAK15" s="301">
        <f>BYU15</f>
        <v>10</v>
      </c>
      <c r="CAL15" s="1170" t="s">
        <v>410</v>
      </c>
      <c r="CAM15" s="1170"/>
      <c r="CAN15" s="306" t="s">
        <v>412</v>
      </c>
      <c r="CAO15" s="140" t="s">
        <v>411</v>
      </c>
      <c r="CAS15" s="140" t="s">
        <v>394</v>
      </c>
      <c r="CBH15" s="140" t="s">
        <v>413</v>
      </c>
      <c r="CBU15" s="140" t="s">
        <v>418</v>
      </c>
      <c r="CBV15" s="140"/>
      <c r="CBW15" s="140"/>
      <c r="CBX15" s="140"/>
      <c r="CBY15" s="140"/>
      <c r="CBZ15" s="140"/>
      <c r="CCA15" s="301">
        <f>CAK15</f>
        <v>10</v>
      </c>
      <c r="CCB15" s="1170" t="s">
        <v>410</v>
      </c>
      <c r="CCC15" s="1170"/>
      <c r="CCD15" s="306" t="s">
        <v>412</v>
      </c>
      <c r="CCE15" s="140" t="s">
        <v>411</v>
      </c>
      <c r="CCI15" s="140" t="s">
        <v>394</v>
      </c>
      <c r="CCX15" s="140" t="s">
        <v>413</v>
      </c>
      <c r="CDK15" s="140" t="s">
        <v>418</v>
      </c>
      <c r="CDL15" s="140"/>
      <c r="CDM15" s="140"/>
      <c r="CDN15" s="140"/>
      <c r="CDO15" s="140"/>
      <c r="CDP15" s="140"/>
      <c r="CDQ15" s="301">
        <f>CCA15</f>
        <v>10</v>
      </c>
      <c r="CDR15" s="1170" t="s">
        <v>410</v>
      </c>
      <c r="CDS15" s="1170"/>
      <c r="CDT15" s="306" t="s">
        <v>412</v>
      </c>
      <c r="CDU15" s="140" t="s">
        <v>411</v>
      </c>
      <c r="CDY15" s="140" t="s">
        <v>394</v>
      </c>
      <c r="CEN15" s="140" t="s">
        <v>413</v>
      </c>
      <c r="CFA15" s="140" t="s">
        <v>418</v>
      </c>
      <c r="CFB15" s="140"/>
      <c r="CFC15" s="140"/>
      <c r="CFD15" s="140"/>
      <c r="CFE15" s="140"/>
      <c r="CFF15" s="140"/>
      <c r="CFG15" s="301">
        <f>CDQ15</f>
        <v>10</v>
      </c>
      <c r="CFH15" s="1170" t="s">
        <v>410</v>
      </c>
      <c r="CFI15" s="1170"/>
      <c r="CFJ15" s="306" t="s">
        <v>412</v>
      </c>
      <c r="CFK15" s="140" t="s">
        <v>411</v>
      </c>
      <c r="CFO15" s="140" t="s">
        <v>394</v>
      </c>
      <c r="CGD15" s="140" t="s">
        <v>413</v>
      </c>
      <c r="CGQ15" s="140" t="s">
        <v>418</v>
      </c>
      <c r="CGR15" s="140"/>
      <c r="CGS15" s="140"/>
      <c r="CGT15" s="140"/>
      <c r="CGU15" s="140"/>
      <c r="CGV15" s="140"/>
      <c r="CGW15" s="301">
        <f>CFG15</f>
        <v>10</v>
      </c>
      <c r="CGX15" s="1170" t="s">
        <v>410</v>
      </c>
      <c r="CGY15" s="1170"/>
      <c r="CGZ15" s="306" t="s">
        <v>412</v>
      </c>
      <c r="CHA15" s="140" t="s">
        <v>411</v>
      </c>
      <c r="CHE15" s="140" t="s">
        <v>394</v>
      </c>
      <c r="CHT15" s="140" t="s">
        <v>413</v>
      </c>
      <c r="CIG15" s="140" t="s">
        <v>418</v>
      </c>
      <c r="CIH15" s="140"/>
      <c r="CII15" s="140"/>
      <c r="CIJ15" s="140"/>
      <c r="CIK15" s="140"/>
      <c r="CIL15" s="140"/>
      <c r="CIM15" s="301">
        <f>CGW15</f>
        <v>10</v>
      </c>
      <c r="CIN15" s="1170" t="s">
        <v>410</v>
      </c>
      <c r="CIO15" s="1170"/>
      <c r="CIP15" s="306" t="s">
        <v>412</v>
      </c>
      <c r="CIQ15" s="140" t="s">
        <v>411</v>
      </c>
      <c r="CIU15" s="140" t="s">
        <v>394</v>
      </c>
      <c r="CJJ15" s="140" t="s">
        <v>413</v>
      </c>
      <c r="CJW15" s="140" t="s">
        <v>418</v>
      </c>
      <c r="CJX15" s="140"/>
      <c r="CJY15" s="140"/>
      <c r="CJZ15" s="140"/>
      <c r="CKA15" s="140"/>
      <c r="CKB15" s="140"/>
      <c r="CKC15" s="301">
        <f>CIM15</f>
        <v>10</v>
      </c>
      <c r="CKD15" s="1170" t="s">
        <v>410</v>
      </c>
      <c r="CKE15" s="1170"/>
      <c r="CKF15" s="306" t="s">
        <v>412</v>
      </c>
      <c r="CKG15" s="140" t="s">
        <v>411</v>
      </c>
      <c r="CKK15" s="140" t="s">
        <v>394</v>
      </c>
      <c r="CKZ15" s="140" t="s">
        <v>413</v>
      </c>
      <c r="CLM15" s="140" t="s">
        <v>418</v>
      </c>
      <c r="CLN15" s="140"/>
      <c r="CLO15" s="140"/>
      <c r="CLP15" s="140"/>
      <c r="CLQ15" s="140"/>
      <c r="CLR15" s="140"/>
      <c r="CLS15" s="301">
        <f>CKC15</f>
        <v>10</v>
      </c>
      <c r="CLT15" s="1170" t="s">
        <v>410</v>
      </c>
      <c r="CLU15" s="1170"/>
      <c r="CLV15" s="306" t="s">
        <v>412</v>
      </c>
      <c r="CLW15" s="140" t="s">
        <v>411</v>
      </c>
      <c r="CMA15" s="140" t="s">
        <v>394</v>
      </c>
      <c r="CMP15" s="140" t="s">
        <v>413</v>
      </c>
      <c r="CNC15" s="140" t="s">
        <v>418</v>
      </c>
      <c r="CND15" s="140"/>
      <c r="CNE15" s="140"/>
      <c r="CNF15" s="140"/>
      <c r="CNG15" s="140"/>
      <c r="CNH15" s="140"/>
      <c r="CNI15" s="301">
        <f>CLS15</f>
        <v>10</v>
      </c>
      <c r="CNJ15" s="1170" t="s">
        <v>410</v>
      </c>
      <c r="CNK15" s="1170"/>
      <c r="CNL15" s="306" t="s">
        <v>412</v>
      </c>
      <c r="CNM15" s="140" t="s">
        <v>411</v>
      </c>
      <c r="CNQ15" s="140" t="s">
        <v>394</v>
      </c>
      <c r="COF15" s="140" t="s">
        <v>413</v>
      </c>
      <c r="COS15" s="140" t="s">
        <v>418</v>
      </c>
      <c r="COT15" s="140"/>
      <c r="COU15" s="140"/>
      <c r="COV15" s="140"/>
      <c r="COW15" s="140"/>
      <c r="COX15" s="140"/>
      <c r="COY15" s="301">
        <f>CNI15</f>
        <v>10</v>
      </c>
      <c r="COZ15" s="1170" t="s">
        <v>410</v>
      </c>
      <c r="CPA15" s="1170"/>
      <c r="CPB15" s="306" t="s">
        <v>412</v>
      </c>
      <c r="CPC15" s="140" t="s">
        <v>411</v>
      </c>
      <c r="CPG15" s="140" t="s">
        <v>394</v>
      </c>
      <c r="CPV15" s="140" t="s">
        <v>413</v>
      </c>
      <c r="CQI15" s="140" t="s">
        <v>418</v>
      </c>
      <c r="CQJ15" s="140"/>
      <c r="CQK15" s="140"/>
      <c r="CQL15" s="140"/>
      <c r="CQM15" s="140"/>
      <c r="CQN15" s="140"/>
      <c r="CQO15" s="301">
        <f>COY15</f>
        <v>10</v>
      </c>
      <c r="CQP15" s="1170" t="s">
        <v>410</v>
      </c>
      <c r="CQQ15" s="1170"/>
      <c r="CQR15" s="306" t="s">
        <v>412</v>
      </c>
      <c r="CQS15" s="140" t="s">
        <v>411</v>
      </c>
      <c r="CQW15" s="140" t="s">
        <v>394</v>
      </c>
      <c r="CRL15" s="140" t="s">
        <v>413</v>
      </c>
      <c r="CRY15" s="140" t="s">
        <v>418</v>
      </c>
      <c r="CRZ15" s="140"/>
      <c r="CSA15" s="140"/>
      <c r="CSB15" s="140"/>
      <c r="CSC15" s="140"/>
      <c r="CSD15" s="140"/>
      <c r="CSE15" s="301">
        <f>CQO15</f>
        <v>10</v>
      </c>
      <c r="CSF15" s="1170" t="s">
        <v>410</v>
      </c>
      <c r="CSG15" s="1170"/>
      <c r="CSH15" s="306" t="s">
        <v>412</v>
      </c>
      <c r="CSI15" s="140" t="s">
        <v>411</v>
      </c>
      <c r="CSM15" s="140" t="s">
        <v>394</v>
      </c>
      <c r="CTB15" s="140" t="s">
        <v>413</v>
      </c>
      <c r="CTO15" s="140" t="s">
        <v>418</v>
      </c>
      <c r="CTP15" s="140"/>
      <c r="CTQ15" s="140"/>
      <c r="CTR15" s="140"/>
      <c r="CTS15" s="140"/>
      <c r="CTT15" s="140"/>
      <c r="CTU15" s="301">
        <f>CSE15</f>
        <v>10</v>
      </c>
      <c r="CTV15" s="1170" t="s">
        <v>410</v>
      </c>
      <c r="CTW15" s="1170"/>
      <c r="CTX15" s="306" t="s">
        <v>412</v>
      </c>
      <c r="CTY15" s="140" t="s">
        <v>411</v>
      </c>
      <c r="CUC15" s="140" t="s">
        <v>394</v>
      </c>
      <c r="CUR15" s="140" t="s">
        <v>413</v>
      </c>
      <c r="CVE15" s="140" t="s">
        <v>418</v>
      </c>
      <c r="CVF15" s="140"/>
      <c r="CVG15" s="140"/>
      <c r="CVH15" s="140"/>
      <c r="CVI15" s="140"/>
      <c r="CVJ15" s="140"/>
      <c r="CVK15" s="301">
        <f>CTU15</f>
        <v>10</v>
      </c>
      <c r="CVL15" s="1170" t="s">
        <v>410</v>
      </c>
      <c r="CVM15" s="1170"/>
      <c r="CVN15" s="306" t="s">
        <v>412</v>
      </c>
      <c r="CVO15" s="140" t="s">
        <v>411</v>
      </c>
      <c r="CVS15" s="140" t="s">
        <v>394</v>
      </c>
      <c r="CWH15" s="140" t="s">
        <v>413</v>
      </c>
      <c r="CWU15" s="140" t="s">
        <v>418</v>
      </c>
      <c r="CWV15" s="140"/>
      <c r="CWW15" s="140"/>
      <c r="CWX15" s="140"/>
      <c r="CWY15" s="140"/>
      <c r="CWZ15" s="140"/>
      <c r="CXA15" s="301">
        <f>CVK15</f>
        <v>10</v>
      </c>
      <c r="CXB15" s="1170" t="s">
        <v>410</v>
      </c>
      <c r="CXC15" s="1170"/>
      <c r="CXD15" s="306" t="s">
        <v>412</v>
      </c>
      <c r="CXE15" s="140" t="s">
        <v>411</v>
      </c>
      <c r="CXI15" s="140" t="s">
        <v>394</v>
      </c>
      <c r="CXX15" s="140" t="s">
        <v>413</v>
      </c>
      <c r="CYK15" s="140" t="s">
        <v>418</v>
      </c>
      <c r="CYL15" s="140"/>
      <c r="CYM15" s="140"/>
      <c r="CYN15" s="140"/>
      <c r="CYO15" s="140"/>
      <c r="CYP15" s="140"/>
      <c r="CYQ15" s="301">
        <f>CXA15</f>
        <v>10</v>
      </c>
      <c r="CYR15" s="1170" t="s">
        <v>410</v>
      </c>
      <c r="CYS15" s="1170"/>
      <c r="CYT15" s="306" t="s">
        <v>412</v>
      </c>
      <c r="CYU15" s="140" t="s">
        <v>411</v>
      </c>
      <c r="CYY15" s="140" t="s">
        <v>394</v>
      </c>
      <c r="CZN15" s="140" t="s">
        <v>413</v>
      </c>
      <c r="DAA15" s="140" t="s">
        <v>418</v>
      </c>
      <c r="DAB15" s="140"/>
      <c r="DAC15" s="140"/>
      <c r="DAD15" s="140"/>
      <c r="DAE15" s="140"/>
      <c r="DAF15" s="140"/>
      <c r="DAG15" s="301">
        <f>CYQ15</f>
        <v>10</v>
      </c>
      <c r="DAH15" s="1170" t="s">
        <v>410</v>
      </c>
      <c r="DAI15" s="1170"/>
      <c r="DAJ15" s="306" t="s">
        <v>412</v>
      </c>
      <c r="DAK15" s="140" t="s">
        <v>411</v>
      </c>
      <c r="DAO15" s="140" t="s">
        <v>394</v>
      </c>
      <c r="DBD15" s="140" t="s">
        <v>413</v>
      </c>
      <c r="DBQ15" s="140" t="s">
        <v>418</v>
      </c>
      <c r="DBR15" s="140"/>
      <c r="DBS15" s="140"/>
      <c r="DBT15" s="140"/>
      <c r="DBU15" s="140"/>
      <c r="DBV15" s="140"/>
      <c r="DBW15" s="301">
        <f>DAG15</f>
        <v>10</v>
      </c>
      <c r="DBX15" s="1170" t="s">
        <v>410</v>
      </c>
      <c r="DBY15" s="1170"/>
      <c r="DBZ15" s="306" t="s">
        <v>412</v>
      </c>
      <c r="DCA15" s="140" t="s">
        <v>411</v>
      </c>
      <c r="DCE15" s="140" t="s">
        <v>394</v>
      </c>
      <c r="DCT15" s="140" t="s">
        <v>413</v>
      </c>
      <c r="DDG15" s="140" t="s">
        <v>418</v>
      </c>
      <c r="DDH15" s="140"/>
      <c r="DDI15" s="140"/>
      <c r="DDJ15" s="140"/>
      <c r="DDK15" s="140"/>
      <c r="DDL15" s="140"/>
      <c r="DDM15" s="301">
        <f>DBW15</f>
        <v>10</v>
      </c>
      <c r="DDN15" s="1170" t="s">
        <v>410</v>
      </c>
      <c r="DDO15" s="1170"/>
      <c r="DDP15" s="306" t="s">
        <v>412</v>
      </c>
      <c r="DDQ15" s="140" t="s">
        <v>411</v>
      </c>
      <c r="DDU15" s="140" t="s">
        <v>394</v>
      </c>
      <c r="DEJ15" s="140" t="s">
        <v>413</v>
      </c>
      <c r="DEW15" s="140" t="s">
        <v>418</v>
      </c>
      <c r="DEX15" s="140"/>
      <c r="DEY15" s="140"/>
      <c r="DEZ15" s="140"/>
      <c r="DFA15" s="140"/>
      <c r="DFB15" s="140"/>
      <c r="DFC15" s="301">
        <f>DDM15</f>
        <v>10</v>
      </c>
      <c r="DFD15" s="1170" t="s">
        <v>410</v>
      </c>
      <c r="DFE15" s="1170"/>
      <c r="DFF15" s="306" t="s">
        <v>412</v>
      </c>
      <c r="DFG15" s="140" t="s">
        <v>411</v>
      </c>
      <c r="DFK15" s="140" t="s">
        <v>394</v>
      </c>
      <c r="DFZ15" s="140" t="s">
        <v>413</v>
      </c>
      <c r="DGM15" s="140" t="s">
        <v>418</v>
      </c>
      <c r="DGN15" s="140"/>
      <c r="DGO15" s="140"/>
      <c r="DGP15" s="140"/>
      <c r="DGQ15" s="140"/>
      <c r="DGR15" s="140"/>
      <c r="DGS15" s="301">
        <f>DFC15</f>
        <v>10</v>
      </c>
      <c r="DGT15" s="1170" t="s">
        <v>410</v>
      </c>
      <c r="DGU15" s="1170"/>
      <c r="DGV15" s="306" t="s">
        <v>412</v>
      </c>
      <c r="DGW15" s="140" t="s">
        <v>411</v>
      </c>
      <c r="DHA15" s="140" t="s">
        <v>394</v>
      </c>
      <c r="DHP15" s="140" t="s">
        <v>413</v>
      </c>
      <c r="DIC15" s="140" t="s">
        <v>418</v>
      </c>
      <c r="DID15" s="140"/>
      <c r="DIE15" s="140"/>
      <c r="DIF15" s="140"/>
      <c r="DIG15" s="140"/>
      <c r="DIH15" s="140"/>
      <c r="DII15" s="301">
        <f>DGS15</f>
        <v>10</v>
      </c>
      <c r="DIJ15" s="1170" t="s">
        <v>410</v>
      </c>
      <c r="DIK15" s="1170"/>
      <c r="DIL15" s="306" t="s">
        <v>412</v>
      </c>
      <c r="DIM15" s="140" t="s">
        <v>411</v>
      </c>
      <c r="DIQ15" s="140" t="s">
        <v>394</v>
      </c>
      <c r="DJF15" s="140" t="s">
        <v>413</v>
      </c>
      <c r="DJS15" s="140" t="s">
        <v>418</v>
      </c>
      <c r="DJT15" s="140"/>
      <c r="DJU15" s="140"/>
      <c r="DJV15" s="140"/>
      <c r="DJW15" s="140"/>
      <c r="DJX15" s="140"/>
      <c r="DJY15" s="301">
        <f>DII15</f>
        <v>10</v>
      </c>
      <c r="DJZ15" s="1170" t="s">
        <v>410</v>
      </c>
      <c r="DKA15" s="1170"/>
      <c r="DKB15" s="306" t="s">
        <v>412</v>
      </c>
      <c r="DKC15" s="140" t="s">
        <v>411</v>
      </c>
      <c r="DKG15" s="140" t="s">
        <v>394</v>
      </c>
      <c r="DKV15" s="140" t="s">
        <v>413</v>
      </c>
      <c r="DLI15" s="140" t="s">
        <v>418</v>
      </c>
      <c r="DLJ15" s="140"/>
      <c r="DLK15" s="140"/>
      <c r="DLL15" s="140"/>
      <c r="DLM15" s="140"/>
      <c r="DLN15" s="140"/>
      <c r="DLO15" s="301">
        <f>DJY15</f>
        <v>10</v>
      </c>
      <c r="DLP15" s="1170" t="s">
        <v>410</v>
      </c>
      <c r="DLQ15" s="1170"/>
      <c r="DLR15" s="306" t="s">
        <v>412</v>
      </c>
      <c r="DLS15" s="140" t="s">
        <v>411</v>
      </c>
      <c r="DLW15" s="140" t="s">
        <v>394</v>
      </c>
      <c r="DML15" s="140" t="s">
        <v>413</v>
      </c>
      <c r="DMY15" s="140" t="s">
        <v>418</v>
      </c>
      <c r="DMZ15" s="140"/>
      <c r="DNA15" s="140"/>
      <c r="DNB15" s="140"/>
      <c r="DNC15" s="140"/>
      <c r="DND15" s="140"/>
      <c r="DNE15" s="301">
        <f>DLO15</f>
        <v>10</v>
      </c>
      <c r="DNF15" s="1170" t="s">
        <v>410</v>
      </c>
      <c r="DNG15" s="1170"/>
      <c r="DNH15" s="306" t="s">
        <v>412</v>
      </c>
      <c r="DNI15" s="140" t="s">
        <v>411</v>
      </c>
      <c r="DNM15" s="140" t="s">
        <v>394</v>
      </c>
      <c r="DOB15" s="140" t="s">
        <v>413</v>
      </c>
      <c r="DOO15" s="140" t="s">
        <v>418</v>
      </c>
      <c r="DOP15" s="140"/>
      <c r="DOQ15" s="140"/>
      <c r="DOR15" s="140"/>
      <c r="DOS15" s="140"/>
      <c r="DOT15" s="140"/>
      <c r="DOU15" s="301">
        <f>DNE15</f>
        <v>10</v>
      </c>
      <c r="DOV15" s="1170" t="s">
        <v>410</v>
      </c>
      <c r="DOW15" s="1170"/>
      <c r="DOX15" s="306" t="s">
        <v>412</v>
      </c>
      <c r="DOY15" s="140" t="s">
        <v>411</v>
      </c>
      <c r="DPC15" s="140" t="s">
        <v>394</v>
      </c>
      <c r="DPR15" s="140" t="s">
        <v>413</v>
      </c>
      <c r="DQE15" s="140" t="s">
        <v>418</v>
      </c>
      <c r="DQF15" s="140"/>
      <c r="DQG15" s="140"/>
      <c r="DQH15" s="140"/>
      <c r="DQI15" s="140"/>
      <c r="DQJ15" s="140"/>
      <c r="DQK15" s="301">
        <f>DOU15</f>
        <v>10</v>
      </c>
      <c r="DQL15" s="1170" t="s">
        <v>410</v>
      </c>
      <c r="DQM15" s="1170"/>
      <c r="DQN15" s="306" t="s">
        <v>412</v>
      </c>
      <c r="DQO15" s="140" t="s">
        <v>411</v>
      </c>
      <c r="DQS15" s="140" t="s">
        <v>394</v>
      </c>
      <c r="DRH15" s="140" t="s">
        <v>413</v>
      </c>
      <c r="DRU15" s="140" t="s">
        <v>418</v>
      </c>
      <c r="DRV15" s="140"/>
      <c r="DRW15" s="140"/>
      <c r="DRX15" s="140"/>
      <c r="DRY15" s="140"/>
      <c r="DRZ15" s="140"/>
      <c r="DSA15" s="301">
        <f>DQK15</f>
        <v>10</v>
      </c>
      <c r="DSB15" s="1170" t="s">
        <v>410</v>
      </c>
      <c r="DSC15" s="1170"/>
      <c r="DSD15" s="306" t="s">
        <v>412</v>
      </c>
      <c r="DSE15" s="140" t="s">
        <v>411</v>
      </c>
      <c r="DSI15" s="140" t="s">
        <v>394</v>
      </c>
      <c r="DSX15" s="140" t="s">
        <v>413</v>
      </c>
      <c r="DTK15" s="140" t="s">
        <v>418</v>
      </c>
      <c r="DTL15" s="140"/>
      <c r="DTM15" s="140"/>
      <c r="DTN15" s="140"/>
      <c r="DTO15" s="140"/>
      <c r="DTP15" s="140"/>
      <c r="DTQ15" s="301">
        <f>DSA15</f>
        <v>10</v>
      </c>
      <c r="DTR15" s="1170" t="s">
        <v>410</v>
      </c>
      <c r="DTS15" s="1170"/>
      <c r="DTT15" s="306" t="s">
        <v>412</v>
      </c>
      <c r="DTU15" s="140" t="s">
        <v>411</v>
      </c>
      <c r="DTY15" s="140" t="s">
        <v>394</v>
      </c>
      <c r="DUN15" s="140" t="s">
        <v>413</v>
      </c>
      <c r="DVA15" s="140" t="s">
        <v>418</v>
      </c>
      <c r="DVB15" s="140"/>
      <c r="DVC15" s="140"/>
      <c r="DVD15" s="140"/>
      <c r="DVE15" s="140"/>
      <c r="DVF15" s="140"/>
      <c r="DVG15" s="301">
        <f>DTQ15</f>
        <v>10</v>
      </c>
      <c r="DVH15" s="1170" t="s">
        <v>410</v>
      </c>
      <c r="DVI15" s="1170"/>
      <c r="DVJ15" s="306" t="s">
        <v>412</v>
      </c>
      <c r="DVK15" s="140" t="s">
        <v>411</v>
      </c>
      <c r="DVO15" s="140" t="s">
        <v>394</v>
      </c>
      <c r="DWD15" s="140" t="s">
        <v>413</v>
      </c>
      <c r="DWQ15" s="140" t="s">
        <v>418</v>
      </c>
      <c r="DWR15" s="140"/>
      <c r="DWS15" s="140"/>
      <c r="DWT15" s="140"/>
      <c r="DWU15" s="140"/>
      <c r="DWV15" s="140"/>
      <c r="DWW15" s="301">
        <f>DVG15</f>
        <v>10</v>
      </c>
      <c r="DWX15" s="1170" t="s">
        <v>410</v>
      </c>
      <c r="DWY15" s="1170"/>
      <c r="DWZ15" s="306" t="s">
        <v>412</v>
      </c>
      <c r="DXA15" s="140" t="s">
        <v>411</v>
      </c>
      <c r="DXE15" s="140" t="s">
        <v>394</v>
      </c>
      <c r="DXT15" s="140" t="s">
        <v>413</v>
      </c>
      <c r="DYG15" s="140" t="s">
        <v>418</v>
      </c>
      <c r="DYH15" s="140"/>
      <c r="DYI15" s="140"/>
      <c r="DYJ15" s="140"/>
      <c r="DYK15" s="140"/>
      <c r="DYL15" s="140"/>
      <c r="DYM15" s="301">
        <f>DWW15</f>
        <v>10</v>
      </c>
      <c r="DYN15" s="1170" t="s">
        <v>410</v>
      </c>
      <c r="DYO15" s="1170"/>
      <c r="DYP15" s="306" t="s">
        <v>412</v>
      </c>
      <c r="DYQ15" s="140" t="s">
        <v>411</v>
      </c>
      <c r="DYU15" s="140" t="s">
        <v>394</v>
      </c>
      <c r="DZJ15" s="140" t="s">
        <v>413</v>
      </c>
      <c r="DZW15" s="140" t="s">
        <v>418</v>
      </c>
      <c r="DZX15" s="140"/>
      <c r="DZY15" s="140"/>
      <c r="DZZ15" s="140"/>
      <c r="EAA15" s="140"/>
      <c r="EAB15" s="140"/>
      <c r="EAC15" s="301">
        <f>DYM15</f>
        <v>10</v>
      </c>
      <c r="EAD15" s="1170" t="s">
        <v>410</v>
      </c>
      <c r="EAE15" s="1170"/>
      <c r="EAF15" s="306" t="s">
        <v>412</v>
      </c>
      <c r="EAG15" s="140" t="s">
        <v>411</v>
      </c>
      <c r="EAK15" s="140" t="s">
        <v>394</v>
      </c>
      <c r="EAZ15" s="140" t="s">
        <v>413</v>
      </c>
      <c r="EBM15" s="140" t="s">
        <v>418</v>
      </c>
      <c r="EBN15" s="140"/>
      <c r="EBO15" s="140"/>
      <c r="EBP15" s="140"/>
      <c r="EBQ15" s="140"/>
      <c r="EBR15" s="140"/>
      <c r="EBS15" s="301">
        <f>EAC15</f>
        <v>10</v>
      </c>
      <c r="EBT15" s="1170" t="s">
        <v>410</v>
      </c>
      <c r="EBU15" s="1170"/>
      <c r="EBV15" s="306" t="s">
        <v>412</v>
      </c>
      <c r="EBW15" s="140" t="s">
        <v>411</v>
      </c>
      <c r="ECA15" s="140" t="s">
        <v>394</v>
      </c>
      <c r="ECP15" s="140" t="s">
        <v>413</v>
      </c>
      <c r="EDC15" s="140" t="s">
        <v>418</v>
      </c>
      <c r="EDD15" s="140"/>
      <c r="EDE15" s="140"/>
      <c r="EDF15" s="140"/>
      <c r="EDG15" s="140"/>
      <c r="EDH15" s="140"/>
      <c r="EDI15" s="301">
        <f>EBS15</f>
        <v>10</v>
      </c>
      <c r="EDJ15" s="1170" t="s">
        <v>410</v>
      </c>
      <c r="EDK15" s="1170"/>
      <c r="EDL15" s="306" t="s">
        <v>412</v>
      </c>
      <c r="EDM15" s="140" t="s">
        <v>411</v>
      </c>
      <c r="EDQ15" s="140" t="s">
        <v>394</v>
      </c>
      <c r="EEF15" s="140" t="s">
        <v>413</v>
      </c>
      <c r="EES15" s="140" t="s">
        <v>418</v>
      </c>
      <c r="EET15" s="140"/>
      <c r="EEU15" s="140"/>
      <c r="EEV15" s="140"/>
      <c r="EEW15" s="140"/>
      <c r="EEX15" s="140"/>
      <c r="EEY15" s="301">
        <f>EDI15</f>
        <v>10</v>
      </c>
      <c r="EEZ15" s="1170" t="s">
        <v>410</v>
      </c>
      <c r="EFA15" s="1170"/>
      <c r="EFB15" s="306" t="s">
        <v>412</v>
      </c>
      <c r="EFC15" s="140" t="s">
        <v>411</v>
      </c>
      <c r="EFG15" s="140" t="s">
        <v>394</v>
      </c>
      <c r="EFV15" s="140" t="s">
        <v>413</v>
      </c>
      <c r="EGI15" s="140" t="s">
        <v>418</v>
      </c>
      <c r="EGJ15" s="140"/>
      <c r="EGK15" s="140"/>
      <c r="EGL15" s="140"/>
      <c r="EGM15" s="140"/>
      <c r="EGN15" s="140"/>
      <c r="EGO15" s="301">
        <f>EEY15</f>
        <v>10</v>
      </c>
      <c r="EGP15" s="1170" t="s">
        <v>410</v>
      </c>
      <c r="EGQ15" s="1170"/>
      <c r="EGR15" s="306" t="s">
        <v>412</v>
      </c>
      <c r="EGS15" s="140" t="s">
        <v>411</v>
      </c>
      <c r="EGW15" s="140" t="s">
        <v>394</v>
      </c>
      <c r="EHL15" s="140" t="s">
        <v>413</v>
      </c>
      <c r="EHY15" s="140" t="s">
        <v>418</v>
      </c>
      <c r="EHZ15" s="140"/>
      <c r="EIA15" s="140"/>
      <c r="EIB15" s="140"/>
      <c r="EIC15" s="140"/>
      <c r="EID15" s="140"/>
      <c r="EIE15" s="301">
        <f>EGO15</f>
        <v>10</v>
      </c>
      <c r="EIF15" s="1170" t="s">
        <v>410</v>
      </c>
      <c r="EIG15" s="1170"/>
      <c r="EIH15" s="306" t="s">
        <v>412</v>
      </c>
      <c r="EII15" s="140" t="s">
        <v>411</v>
      </c>
      <c r="EIM15" s="140" t="s">
        <v>394</v>
      </c>
      <c r="EJB15" s="140" t="s">
        <v>413</v>
      </c>
    </row>
    <row r="16" spans="1:3684" ht="12.75" customHeight="1" x14ac:dyDescent="0.25">
      <c r="G16" s="305"/>
      <c r="J16" s="307"/>
      <c r="AW16" s="305"/>
      <c r="AZ16" s="307"/>
      <c r="CM16" s="305"/>
      <c r="CP16" s="307"/>
      <c r="EC16" s="305"/>
      <c r="EF16" s="307"/>
      <c r="FS16" s="305"/>
      <c r="FV16" s="307"/>
      <c r="HI16" s="305"/>
      <c r="HL16" s="307"/>
      <c r="IY16" s="305"/>
      <c r="JB16" s="307"/>
      <c r="KO16" s="305"/>
      <c r="KR16" s="307"/>
      <c r="ME16" s="305"/>
      <c r="MH16" s="307"/>
      <c r="NU16" s="305"/>
      <c r="NX16" s="307"/>
      <c r="PK16" s="305"/>
      <c r="PN16" s="307"/>
      <c r="RA16" s="305"/>
      <c r="RD16" s="307"/>
      <c r="SQ16" s="305"/>
      <c r="ST16" s="307"/>
      <c r="UG16" s="305"/>
      <c r="UJ16" s="307"/>
      <c r="VW16" s="305"/>
      <c r="VZ16" s="307"/>
      <c r="XM16" s="305"/>
      <c r="XP16" s="307"/>
      <c r="ZC16" s="305"/>
      <c r="ZF16" s="307"/>
      <c r="AAS16" s="305"/>
      <c r="AAV16" s="307"/>
      <c r="ACI16" s="305"/>
      <c r="ACL16" s="307"/>
      <c r="ADY16" s="305"/>
      <c r="AEB16" s="307"/>
      <c r="AFO16" s="305"/>
      <c r="AFR16" s="307"/>
      <c r="AHE16" s="305"/>
      <c r="AHH16" s="307"/>
      <c r="AIU16" s="305"/>
      <c r="AIX16" s="307"/>
      <c r="AKK16" s="305"/>
      <c r="AKN16" s="307"/>
      <c r="AMA16" s="305"/>
      <c r="AMD16" s="307"/>
      <c r="ANQ16" s="305"/>
      <c r="ANT16" s="307"/>
      <c r="APG16" s="305"/>
      <c r="APJ16" s="307"/>
      <c r="AQW16" s="305"/>
      <c r="AQZ16" s="307"/>
      <c r="ASM16" s="305"/>
      <c r="ASP16" s="307"/>
      <c r="AUC16" s="305"/>
      <c r="AUF16" s="307"/>
      <c r="AVS16" s="305"/>
      <c r="AVV16" s="307"/>
      <c r="AXI16" s="305"/>
      <c r="AXL16" s="307"/>
      <c r="AYY16" s="305"/>
      <c r="AZB16" s="307"/>
      <c r="BAO16" s="305"/>
      <c r="BAR16" s="307"/>
      <c r="BCE16" s="305"/>
      <c r="BCH16" s="307"/>
      <c r="BDU16" s="305"/>
      <c r="BDX16" s="307"/>
      <c r="BFK16" s="305"/>
      <c r="BFN16" s="307"/>
      <c r="BHA16" s="305"/>
      <c r="BHD16" s="307"/>
      <c r="BIQ16" s="305"/>
      <c r="BIT16" s="307"/>
      <c r="BKG16" s="305"/>
      <c r="BKJ16" s="307"/>
      <c r="BLW16" s="305"/>
      <c r="BLZ16" s="307"/>
      <c r="BNM16" s="305"/>
      <c r="BNP16" s="307"/>
      <c r="BPC16" s="305"/>
      <c r="BPF16" s="307"/>
      <c r="BQS16" s="305"/>
      <c r="BQV16" s="307"/>
      <c r="BSI16" s="305"/>
      <c r="BSL16" s="307"/>
      <c r="BTY16" s="305"/>
      <c r="BUB16" s="307"/>
      <c r="BVO16" s="305"/>
      <c r="BVR16" s="307"/>
      <c r="BXE16" s="305"/>
      <c r="BXH16" s="307"/>
      <c r="BYU16" s="305"/>
      <c r="BYX16" s="307"/>
      <c r="CAK16" s="305"/>
      <c r="CAN16" s="307"/>
      <c r="CCA16" s="305"/>
      <c r="CCD16" s="307"/>
      <c r="CDQ16" s="305"/>
      <c r="CDT16" s="307"/>
      <c r="CFG16" s="305"/>
      <c r="CFJ16" s="307"/>
      <c r="CGW16" s="305"/>
      <c r="CGZ16" s="307"/>
      <c r="CIM16" s="305"/>
      <c r="CIP16" s="307"/>
      <c r="CKC16" s="305"/>
      <c r="CKF16" s="307"/>
      <c r="CLS16" s="305"/>
      <c r="CLV16" s="307"/>
      <c r="CNI16" s="305"/>
      <c r="CNL16" s="307"/>
      <c r="COY16" s="305"/>
      <c r="CPB16" s="307"/>
      <c r="CQO16" s="305"/>
      <c r="CQR16" s="307"/>
      <c r="CSE16" s="305"/>
      <c r="CSH16" s="307"/>
      <c r="CTU16" s="305"/>
      <c r="CTX16" s="307"/>
      <c r="CVK16" s="305"/>
      <c r="CVN16" s="307"/>
      <c r="CXA16" s="305"/>
      <c r="CXD16" s="307"/>
      <c r="CYQ16" s="305"/>
      <c r="CYT16" s="307"/>
      <c r="DAG16" s="305"/>
      <c r="DAJ16" s="307"/>
      <c r="DBW16" s="305"/>
      <c r="DBZ16" s="307"/>
      <c r="DDM16" s="305"/>
      <c r="DDP16" s="307"/>
      <c r="DFC16" s="305"/>
      <c r="DFF16" s="307"/>
      <c r="DGS16" s="305"/>
      <c r="DGV16" s="307"/>
      <c r="DII16" s="305"/>
      <c r="DIL16" s="307"/>
      <c r="DJY16" s="305"/>
      <c r="DKB16" s="307"/>
      <c r="DLO16" s="305"/>
      <c r="DLR16" s="307"/>
      <c r="DNE16" s="305"/>
      <c r="DNH16" s="307"/>
      <c r="DOU16" s="305"/>
      <c r="DOX16" s="307"/>
      <c r="DQK16" s="305"/>
      <c r="DQN16" s="307"/>
      <c r="DSA16" s="305"/>
      <c r="DSD16" s="307"/>
      <c r="DTQ16" s="305"/>
      <c r="DTT16" s="307"/>
      <c r="DVG16" s="305"/>
      <c r="DVJ16" s="307"/>
      <c r="DWW16" s="305"/>
      <c r="DWZ16" s="307"/>
      <c r="DYM16" s="305"/>
      <c r="DYP16" s="307"/>
      <c r="EAC16" s="305"/>
      <c r="EAF16" s="307"/>
      <c r="EBS16" s="305"/>
      <c r="EBV16" s="307"/>
      <c r="EDI16" s="305"/>
      <c r="EDL16" s="307"/>
      <c r="EEY16" s="305"/>
      <c r="EFB16" s="307"/>
      <c r="EGO16" s="305"/>
      <c r="EGR16" s="307"/>
      <c r="EIE16" s="305"/>
      <c r="EIH16" s="307"/>
    </row>
    <row r="17" spans="1:3654" ht="15" customHeight="1" x14ac:dyDescent="0.25">
      <c r="A17" s="140" t="s">
        <v>419</v>
      </c>
      <c r="G17" s="301">
        <f>DATABASE!K3</f>
        <v>12</v>
      </c>
      <c r="H17" s="1170" t="s">
        <v>410</v>
      </c>
      <c r="I17" s="1170"/>
      <c r="J17" s="306" t="s">
        <v>412</v>
      </c>
      <c r="K17" s="140" t="s">
        <v>411</v>
      </c>
      <c r="O17" s="140" t="s">
        <v>417</v>
      </c>
      <c r="AD17" s="140" t="s">
        <v>416</v>
      </c>
      <c r="AQ17" s="140" t="s">
        <v>419</v>
      </c>
      <c r="AW17" s="301">
        <f>G17</f>
        <v>12</v>
      </c>
      <c r="AX17" s="1170" t="s">
        <v>410</v>
      </c>
      <c r="AY17" s="1170"/>
      <c r="AZ17" s="306" t="s">
        <v>412</v>
      </c>
      <c r="BA17" s="140" t="s">
        <v>411</v>
      </c>
      <c r="BE17" s="140" t="s">
        <v>417</v>
      </c>
      <c r="BT17" s="140" t="s">
        <v>416</v>
      </c>
      <c r="CG17" s="140" t="s">
        <v>419</v>
      </c>
      <c r="CM17" s="301">
        <f>AW17</f>
        <v>12</v>
      </c>
      <c r="CN17" s="1170" t="s">
        <v>410</v>
      </c>
      <c r="CO17" s="1170"/>
      <c r="CP17" s="306" t="s">
        <v>412</v>
      </c>
      <c r="CQ17" s="140" t="s">
        <v>411</v>
      </c>
      <c r="CU17" s="140" t="s">
        <v>417</v>
      </c>
      <c r="DJ17" s="140" t="s">
        <v>416</v>
      </c>
      <c r="DW17" s="140" t="s">
        <v>419</v>
      </c>
      <c r="EC17" s="301">
        <f>CM17</f>
        <v>12</v>
      </c>
      <c r="ED17" s="1170" t="s">
        <v>410</v>
      </c>
      <c r="EE17" s="1170"/>
      <c r="EF17" s="306" t="s">
        <v>412</v>
      </c>
      <c r="EG17" s="140" t="s">
        <v>411</v>
      </c>
      <c r="EK17" s="140" t="s">
        <v>417</v>
      </c>
      <c r="EZ17" s="140" t="s">
        <v>416</v>
      </c>
      <c r="FM17" s="140" t="s">
        <v>419</v>
      </c>
      <c r="FS17" s="301">
        <f>EC17</f>
        <v>12</v>
      </c>
      <c r="FT17" s="1170" t="s">
        <v>410</v>
      </c>
      <c r="FU17" s="1170"/>
      <c r="FV17" s="306" t="s">
        <v>412</v>
      </c>
      <c r="FW17" s="140" t="s">
        <v>411</v>
      </c>
      <c r="GA17" s="140" t="s">
        <v>417</v>
      </c>
      <c r="GP17" s="140" t="s">
        <v>416</v>
      </c>
      <c r="HC17" s="140" t="s">
        <v>419</v>
      </c>
      <c r="HI17" s="301">
        <f>FS17</f>
        <v>12</v>
      </c>
      <c r="HJ17" s="1170" t="s">
        <v>410</v>
      </c>
      <c r="HK17" s="1170"/>
      <c r="HL17" s="306" t="s">
        <v>412</v>
      </c>
      <c r="HM17" s="140" t="s">
        <v>411</v>
      </c>
      <c r="HQ17" s="140" t="s">
        <v>417</v>
      </c>
      <c r="IF17" s="140" t="s">
        <v>416</v>
      </c>
      <c r="IS17" s="140" t="s">
        <v>419</v>
      </c>
      <c r="IY17" s="301">
        <f>HI17</f>
        <v>12</v>
      </c>
      <c r="IZ17" s="1170" t="s">
        <v>410</v>
      </c>
      <c r="JA17" s="1170"/>
      <c r="JB17" s="306" t="s">
        <v>412</v>
      </c>
      <c r="JC17" s="140" t="s">
        <v>411</v>
      </c>
      <c r="JG17" s="140" t="s">
        <v>417</v>
      </c>
      <c r="JV17" s="140" t="s">
        <v>416</v>
      </c>
      <c r="KI17" s="140" t="s">
        <v>419</v>
      </c>
      <c r="KO17" s="301">
        <f>IY17</f>
        <v>12</v>
      </c>
      <c r="KP17" s="1170" t="s">
        <v>410</v>
      </c>
      <c r="KQ17" s="1170"/>
      <c r="KR17" s="306" t="s">
        <v>412</v>
      </c>
      <c r="KS17" s="140" t="s">
        <v>411</v>
      </c>
      <c r="KW17" s="140" t="s">
        <v>417</v>
      </c>
      <c r="LL17" s="140" t="s">
        <v>416</v>
      </c>
      <c r="LY17" s="140" t="s">
        <v>419</v>
      </c>
      <c r="ME17" s="301">
        <f>KO17</f>
        <v>12</v>
      </c>
      <c r="MF17" s="1170" t="s">
        <v>410</v>
      </c>
      <c r="MG17" s="1170"/>
      <c r="MH17" s="306" t="s">
        <v>412</v>
      </c>
      <c r="MI17" s="140" t="s">
        <v>411</v>
      </c>
      <c r="MM17" s="140" t="s">
        <v>417</v>
      </c>
      <c r="NB17" s="140" t="s">
        <v>416</v>
      </c>
      <c r="NO17" s="140" t="s">
        <v>419</v>
      </c>
      <c r="NU17" s="301">
        <f>ME17</f>
        <v>12</v>
      </c>
      <c r="NV17" s="1170" t="s">
        <v>410</v>
      </c>
      <c r="NW17" s="1170"/>
      <c r="NX17" s="306" t="s">
        <v>412</v>
      </c>
      <c r="NY17" s="140" t="s">
        <v>411</v>
      </c>
      <c r="OC17" s="140" t="s">
        <v>417</v>
      </c>
      <c r="OR17" s="140" t="s">
        <v>416</v>
      </c>
      <c r="PE17" s="140" t="s">
        <v>419</v>
      </c>
      <c r="PK17" s="301">
        <f>NU17</f>
        <v>12</v>
      </c>
      <c r="PL17" s="1170" t="s">
        <v>410</v>
      </c>
      <c r="PM17" s="1170"/>
      <c r="PN17" s="306" t="s">
        <v>412</v>
      </c>
      <c r="PO17" s="140" t="s">
        <v>411</v>
      </c>
      <c r="PS17" s="140" t="s">
        <v>417</v>
      </c>
      <c r="QH17" s="140" t="s">
        <v>416</v>
      </c>
      <c r="QU17" s="140" t="s">
        <v>419</v>
      </c>
      <c r="RA17" s="301">
        <f>PK17</f>
        <v>12</v>
      </c>
      <c r="RB17" s="1170" t="s">
        <v>410</v>
      </c>
      <c r="RC17" s="1170"/>
      <c r="RD17" s="306" t="s">
        <v>412</v>
      </c>
      <c r="RE17" s="140" t="s">
        <v>411</v>
      </c>
      <c r="RI17" s="140" t="s">
        <v>417</v>
      </c>
      <c r="RX17" s="140" t="s">
        <v>416</v>
      </c>
      <c r="SK17" s="140" t="s">
        <v>419</v>
      </c>
      <c r="SQ17" s="301">
        <f>RA17</f>
        <v>12</v>
      </c>
      <c r="SR17" s="1170" t="s">
        <v>410</v>
      </c>
      <c r="SS17" s="1170"/>
      <c r="ST17" s="306" t="s">
        <v>412</v>
      </c>
      <c r="SU17" s="140" t="s">
        <v>411</v>
      </c>
      <c r="SY17" s="140" t="s">
        <v>417</v>
      </c>
      <c r="TN17" s="140" t="s">
        <v>416</v>
      </c>
      <c r="UA17" s="140" t="s">
        <v>419</v>
      </c>
      <c r="UG17" s="301">
        <f>SQ17</f>
        <v>12</v>
      </c>
      <c r="UH17" s="1170" t="s">
        <v>410</v>
      </c>
      <c r="UI17" s="1170"/>
      <c r="UJ17" s="306" t="s">
        <v>412</v>
      </c>
      <c r="UK17" s="140" t="s">
        <v>411</v>
      </c>
      <c r="UO17" s="140" t="s">
        <v>417</v>
      </c>
      <c r="VD17" s="140" t="s">
        <v>416</v>
      </c>
      <c r="VQ17" s="140" t="s">
        <v>419</v>
      </c>
      <c r="VW17" s="301">
        <f>UG17</f>
        <v>12</v>
      </c>
      <c r="VX17" s="1170" t="s">
        <v>410</v>
      </c>
      <c r="VY17" s="1170"/>
      <c r="VZ17" s="306" t="s">
        <v>412</v>
      </c>
      <c r="WA17" s="140" t="s">
        <v>411</v>
      </c>
      <c r="WE17" s="140" t="s">
        <v>417</v>
      </c>
      <c r="WT17" s="140" t="s">
        <v>416</v>
      </c>
      <c r="XG17" s="140" t="s">
        <v>419</v>
      </c>
      <c r="XM17" s="301">
        <f>VW17</f>
        <v>12</v>
      </c>
      <c r="XN17" s="1170" t="s">
        <v>410</v>
      </c>
      <c r="XO17" s="1170"/>
      <c r="XP17" s="306" t="s">
        <v>412</v>
      </c>
      <c r="XQ17" s="140" t="s">
        <v>411</v>
      </c>
      <c r="XU17" s="140" t="s">
        <v>417</v>
      </c>
      <c r="YJ17" s="140" t="s">
        <v>416</v>
      </c>
      <c r="YW17" s="140" t="s">
        <v>419</v>
      </c>
      <c r="ZC17" s="301">
        <f>XM17</f>
        <v>12</v>
      </c>
      <c r="ZD17" s="1170" t="s">
        <v>410</v>
      </c>
      <c r="ZE17" s="1170"/>
      <c r="ZF17" s="306" t="s">
        <v>412</v>
      </c>
      <c r="ZG17" s="140" t="s">
        <v>411</v>
      </c>
      <c r="ZK17" s="140" t="s">
        <v>417</v>
      </c>
      <c r="ZZ17" s="140" t="s">
        <v>416</v>
      </c>
      <c r="AAM17" s="140" t="s">
        <v>419</v>
      </c>
      <c r="AAS17" s="301">
        <f>ZC17</f>
        <v>12</v>
      </c>
      <c r="AAT17" s="1170" t="s">
        <v>410</v>
      </c>
      <c r="AAU17" s="1170"/>
      <c r="AAV17" s="306" t="s">
        <v>412</v>
      </c>
      <c r="AAW17" s="140" t="s">
        <v>411</v>
      </c>
      <c r="ABA17" s="140" t="s">
        <v>417</v>
      </c>
      <c r="ABP17" s="140" t="s">
        <v>416</v>
      </c>
      <c r="ACC17" s="140" t="s">
        <v>419</v>
      </c>
      <c r="ACI17" s="301">
        <f>AAS17</f>
        <v>12</v>
      </c>
      <c r="ACJ17" s="1170" t="s">
        <v>410</v>
      </c>
      <c r="ACK17" s="1170"/>
      <c r="ACL17" s="306" t="s">
        <v>412</v>
      </c>
      <c r="ACM17" s="140" t="s">
        <v>411</v>
      </c>
      <c r="ACQ17" s="140" t="s">
        <v>417</v>
      </c>
      <c r="ADF17" s="140" t="s">
        <v>416</v>
      </c>
      <c r="ADS17" s="140" t="s">
        <v>419</v>
      </c>
      <c r="ADY17" s="301">
        <f>ACI17</f>
        <v>12</v>
      </c>
      <c r="ADZ17" s="1170" t="s">
        <v>410</v>
      </c>
      <c r="AEA17" s="1170"/>
      <c r="AEB17" s="306" t="s">
        <v>412</v>
      </c>
      <c r="AEC17" s="140" t="s">
        <v>411</v>
      </c>
      <c r="AEG17" s="140" t="s">
        <v>417</v>
      </c>
      <c r="AEV17" s="140" t="s">
        <v>416</v>
      </c>
      <c r="AFI17" s="140" t="s">
        <v>419</v>
      </c>
      <c r="AFO17" s="301">
        <f>ADY17</f>
        <v>12</v>
      </c>
      <c r="AFP17" s="1170" t="s">
        <v>410</v>
      </c>
      <c r="AFQ17" s="1170"/>
      <c r="AFR17" s="306" t="s">
        <v>412</v>
      </c>
      <c r="AFS17" s="140" t="s">
        <v>411</v>
      </c>
      <c r="AFW17" s="140" t="s">
        <v>417</v>
      </c>
      <c r="AGL17" s="140" t="s">
        <v>416</v>
      </c>
      <c r="AGY17" s="140" t="s">
        <v>419</v>
      </c>
      <c r="AHE17" s="301">
        <f>AFO17</f>
        <v>12</v>
      </c>
      <c r="AHF17" s="1170" t="s">
        <v>410</v>
      </c>
      <c r="AHG17" s="1170"/>
      <c r="AHH17" s="306" t="s">
        <v>412</v>
      </c>
      <c r="AHI17" s="140" t="s">
        <v>411</v>
      </c>
      <c r="AHM17" s="140" t="s">
        <v>417</v>
      </c>
      <c r="AIB17" s="140" t="s">
        <v>416</v>
      </c>
      <c r="AIO17" s="140" t="s">
        <v>419</v>
      </c>
      <c r="AIU17" s="301">
        <f>AHE17</f>
        <v>12</v>
      </c>
      <c r="AIV17" s="1170" t="s">
        <v>410</v>
      </c>
      <c r="AIW17" s="1170"/>
      <c r="AIX17" s="306" t="s">
        <v>412</v>
      </c>
      <c r="AIY17" s="140" t="s">
        <v>411</v>
      </c>
      <c r="AJC17" s="140" t="s">
        <v>417</v>
      </c>
      <c r="AJR17" s="140" t="s">
        <v>416</v>
      </c>
      <c r="AKE17" s="140" t="s">
        <v>419</v>
      </c>
      <c r="AKK17" s="301">
        <f>AIU17</f>
        <v>12</v>
      </c>
      <c r="AKL17" s="1170" t="s">
        <v>410</v>
      </c>
      <c r="AKM17" s="1170"/>
      <c r="AKN17" s="306" t="s">
        <v>412</v>
      </c>
      <c r="AKO17" s="140" t="s">
        <v>411</v>
      </c>
      <c r="AKS17" s="140" t="s">
        <v>417</v>
      </c>
      <c r="ALH17" s="140" t="s">
        <v>416</v>
      </c>
      <c r="ALU17" s="140" t="s">
        <v>419</v>
      </c>
      <c r="AMA17" s="301">
        <f>AKK17</f>
        <v>12</v>
      </c>
      <c r="AMB17" s="1170" t="s">
        <v>410</v>
      </c>
      <c r="AMC17" s="1170"/>
      <c r="AMD17" s="306" t="s">
        <v>412</v>
      </c>
      <c r="AME17" s="140" t="s">
        <v>411</v>
      </c>
      <c r="AMI17" s="140" t="s">
        <v>417</v>
      </c>
      <c r="AMX17" s="140" t="s">
        <v>416</v>
      </c>
      <c r="ANK17" s="140" t="s">
        <v>419</v>
      </c>
      <c r="ANQ17" s="301">
        <f>AMA17</f>
        <v>12</v>
      </c>
      <c r="ANR17" s="1170" t="s">
        <v>410</v>
      </c>
      <c r="ANS17" s="1170"/>
      <c r="ANT17" s="306" t="s">
        <v>412</v>
      </c>
      <c r="ANU17" s="140" t="s">
        <v>411</v>
      </c>
      <c r="ANY17" s="140" t="s">
        <v>417</v>
      </c>
      <c r="AON17" s="140" t="s">
        <v>416</v>
      </c>
      <c r="APA17" s="140" t="s">
        <v>419</v>
      </c>
      <c r="APG17" s="301">
        <f>ANQ17</f>
        <v>12</v>
      </c>
      <c r="APH17" s="1170" t="s">
        <v>410</v>
      </c>
      <c r="API17" s="1170"/>
      <c r="APJ17" s="306" t="s">
        <v>412</v>
      </c>
      <c r="APK17" s="140" t="s">
        <v>411</v>
      </c>
      <c r="APO17" s="140" t="s">
        <v>417</v>
      </c>
      <c r="AQD17" s="140" t="s">
        <v>416</v>
      </c>
      <c r="AQQ17" s="140" t="s">
        <v>419</v>
      </c>
      <c r="AQW17" s="301">
        <f>APG17</f>
        <v>12</v>
      </c>
      <c r="AQX17" s="1170" t="s">
        <v>410</v>
      </c>
      <c r="AQY17" s="1170"/>
      <c r="AQZ17" s="306" t="s">
        <v>412</v>
      </c>
      <c r="ARA17" s="140" t="s">
        <v>411</v>
      </c>
      <c r="ARE17" s="140" t="s">
        <v>417</v>
      </c>
      <c r="ART17" s="140" t="s">
        <v>416</v>
      </c>
      <c r="ASG17" s="140" t="s">
        <v>419</v>
      </c>
      <c r="ASM17" s="301">
        <f>AQW17</f>
        <v>12</v>
      </c>
      <c r="ASN17" s="1170" t="s">
        <v>410</v>
      </c>
      <c r="ASO17" s="1170"/>
      <c r="ASP17" s="306" t="s">
        <v>412</v>
      </c>
      <c r="ASQ17" s="140" t="s">
        <v>411</v>
      </c>
      <c r="ASU17" s="140" t="s">
        <v>417</v>
      </c>
      <c r="ATJ17" s="140" t="s">
        <v>416</v>
      </c>
      <c r="ATW17" s="140" t="s">
        <v>419</v>
      </c>
      <c r="AUC17" s="301">
        <f>ASM17</f>
        <v>12</v>
      </c>
      <c r="AUD17" s="1170" t="s">
        <v>410</v>
      </c>
      <c r="AUE17" s="1170"/>
      <c r="AUF17" s="306" t="s">
        <v>412</v>
      </c>
      <c r="AUG17" s="140" t="s">
        <v>411</v>
      </c>
      <c r="AUK17" s="140" t="s">
        <v>417</v>
      </c>
      <c r="AUZ17" s="140" t="s">
        <v>416</v>
      </c>
      <c r="AVM17" s="140" t="s">
        <v>419</v>
      </c>
      <c r="AVS17" s="301">
        <f>AUC17</f>
        <v>12</v>
      </c>
      <c r="AVT17" s="1170" t="s">
        <v>410</v>
      </c>
      <c r="AVU17" s="1170"/>
      <c r="AVV17" s="306" t="s">
        <v>412</v>
      </c>
      <c r="AVW17" s="140" t="s">
        <v>411</v>
      </c>
      <c r="AWA17" s="140" t="s">
        <v>417</v>
      </c>
      <c r="AWP17" s="140" t="s">
        <v>416</v>
      </c>
      <c r="AXC17" s="140" t="s">
        <v>419</v>
      </c>
      <c r="AXI17" s="301">
        <f>AVS17</f>
        <v>12</v>
      </c>
      <c r="AXJ17" s="1170" t="s">
        <v>410</v>
      </c>
      <c r="AXK17" s="1170"/>
      <c r="AXL17" s="306" t="s">
        <v>412</v>
      </c>
      <c r="AXM17" s="140" t="s">
        <v>411</v>
      </c>
      <c r="AXQ17" s="140" t="s">
        <v>417</v>
      </c>
      <c r="AYF17" s="140" t="s">
        <v>416</v>
      </c>
      <c r="AYS17" s="140" t="s">
        <v>419</v>
      </c>
      <c r="AYY17" s="301">
        <f>AXI17</f>
        <v>12</v>
      </c>
      <c r="AYZ17" s="1170" t="s">
        <v>410</v>
      </c>
      <c r="AZA17" s="1170"/>
      <c r="AZB17" s="306" t="s">
        <v>412</v>
      </c>
      <c r="AZC17" s="140" t="s">
        <v>411</v>
      </c>
      <c r="AZG17" s="140" t="s">
        <v>417</v>
      </c>
      <c r="AZV17" s="140" t="s">
        <v>416</v>
      </c>
      <c r="BAI17" s="140" t="s">
        <v>419</v>
      </c>
      <c r="BAO17" s="301">
        <f>AYY17</f>
        <v>12</v>
      </c>
      <c r="BAP17" s="1170" t="s">
        <v>410</v>
      </c>
      <c r="BAQ17" s="1170"/>
      <c r="BAR17" s="306" t="s">
        <v>412</v>
      </c>
      <c r="BAS17" s="140" t="s">
        <v>411</v>
      </c>
      <c r="BAW17" s="140" t="s">
        <v>417</v>
      </c>
      <c r="BBL17" s="140" t="s">
        <v>416</v>
      </c>
      <c r="BBY17" s="140" t="s">
        <v>419</v>
      </c>
      <c r="BCE17" s="301">
        <f>BAO17</f>
        <v>12</v>
      </c>
      <c r="BCF17" s="1170" t="s">
        <v>410</v>
      </c>
      <c r="BCG17" s="1170"/>
      <c r="BCH17" s="306" t="s">
        <v>412</v>
      </c>
      <c r="BCI17" s="140" t="s">
        <v>411</v>
      </c>
      <c r="BCM17" s="140" t="s">
        <v>417</v>
      </c>
      <c r="BDB17" s="140" t="s">
        <v>416</v>
      </c>
      <c r="BDO17" s="140" t="s">
        <v>419</v>
      </c>
      <c r="BDU17" s="301">
        <f>BCE17</f>
        <v>12</v>
      </c>
      <c r="BDV17" s="1170" t="s">
        <v>410</v>
      </c>
      <c r="BDW17" s="1170"/>
      <c r="BDX17" s="306" t="s">
        <v>412</v>
      </c>
      <c r="BDY17" s="140" t="s">
        <v>411</v>
      </c>
      <c r="BEC17" s="140" t="s">
        <v>417</v>
      </c>
      <c r="BER17" s="140" t="s">
        <v>416</v>
      </c>
      <c r="BFE17" s="140" t="s">
        <v>419</v>
      </c>
      <c r="BFK17" s="301">
        <f>BDU17</f>
        <v>12</v>
      </c>
      <c r="BFL17" s="1170" t="s">
        <v>410</v>
      </c>
      <c r="BFM17" s="1170"/>
      <c r="BFN17" s="306" t="s">
        <v>412</v>
      </c>
      <c r="BFO17" s="140" t="s">
        <v>411</v>
      </c>
      <c r="BFS17" s="140" t="s">
        <v>417</v>
      </c>
      <c r="BGH17" s="140" t="s">
        <v>416</v>
      </c>
      <c r="BGU17" s="140" t="s">
        <v>419</v>
      </c>
      <c r="BHA17" s="301">
        <f>BFK17</f>
        <v>12</v>
      </c>
      <c r="BHB17" s="1170" t="s">
        <v>410</v>
      </c>
      <c r="BHC17" s="1170"/>
      <c r="BHD17" s="306" t="s">
        <v>412</v>
      </c>
      <c r="BHE17" s="140" t="s">
        <v>411</v>
      </c>
      <c r="BHI17" s="140" t="s">
        <v>417</v>
      </c>
      <c r="BHX17" s="140" t="s">
        <v>416</v>
      </c>
      <c r="BIK17" s="140" t="s">
        <v>419</v>
      </c>
      <c r="BIQ17" s="301">
        <f>BHA17</f>
        <v>12</v>
      </c>
      <c r="BIR17" s="1170" t="s">
        <v>410</v>
      </c>
      <c r="BIS17" s="1170"/>
      <c r="BIT17" s="306" t="s">
        <v>412</v>
      </c>
      <c r="BIU17" s="140" t="s">
        <v>411</v>
      </c>
      <c r="BIY17" s="140" t="s">
        <v>417</v>
      </c>
      <c r="BJN17" s="140" t="s">
        <v>416</v>
      </c>
      <c r="BKA17" s="140" t="s">
        <v>419</v>
      </c>
      <c r="BKG17" s="301">
        <f>BIQ17</f>
        <v>12</v>
      </c>
      <c r="BKH17" s="1170" t="s">
        <v>410</v>
      </c>
      <c r="BKI17" s="1170"/>
      <c r="BKJ17" s="306" t="s">
        <v>412</v>
      </c>
      <c r="BKK17" s="140" t="s">
        <v>411</v>
      </c>
      <c r="BKO17" s="140" t="s">
        <v>417</v>
      </c>
      <c r="BLD17" s="140" t="s">
        <v>416</v>
      </c>
      <c r="BLQ17" s="140" t="s">
        <v>419</v>
      </c>
      <c r="BLW17" s="301">
        <f>BKG17</f>
        <v>12</v>
      </c>
      <c r="BLX17" s="1170" t="s">
        <v>410</v>
      </c>
      <c r="BLY17" s="1170"/>
      <c r="BLZ17" s="306" t="s">
        <v>412</v>
      </c>
      <c r="BMA17" s="140" t="s">
        <v>411</v>
      </c>
      <c r="BME17" s="140" t="s">
        <v>417</v>
      </c>
      <c r="BMT17" s="140" t="s">
        <v>416</v>
      </c>
      <c r="BNG17" s="140" t="s">
        <v>419</v>
      </c>
      <c r="BNM17" s="301">
        <f>BLW17</f>
        <v>12</v>
      </c>
      <c r="BNN17" s="1170" t="s">
        <v>410</v>
      </c>
      <c r="BNO17" s="1170"/>
      <c r="BNP17" s="306" t="s">
        <v>412</v>
      </c>
      <c r="BNQ17" s="140" t="s">
        <v>411</v>
      </c>
      <c r="BNU17" s="140" t="s">
        <v>417</v>
      </c>
      <c r="BOJ17" s="140" t="s">
        <v>416</v>
      </c>
      <c r="BOW17" s="140" t="s">
        <v>419</v>
      </c>
      <c r="BPC17" s="301">
        <f>BNM17</f>
        <v>12</v>
      </c>
      <c r="BPD17" s="1170" t="s">
        <v>410</v>
      </c>
      <c r="BPE17" s="1170"/>
      <c r="BPF17" s="306" t="s">
        <v>412</v>
      </c>
      <c r="BPG17" s="140" t="s">
        <v>411</v>
      </c>
      <c r="BPK17" s="140" t="s">
        <v>417</v>
      </c>
      <c r="BPZ17" s="140" t="s">
        <v>416</v>
      </c>
      <c r="BQM17" s="140" t="s">
        <v>419</v>
      </c>
      <c r="BQS17" s="301">
        <f>BPC17</f>
        <v>12</v>
      </c>
      <c r="BQT17" s="1170" t="s">
        <v>410</v>
      </c>
      <c r="BQU17" s="1170"/>
      <c r="BQV17" s="306" t="s">
        <v>412</v>
      </c>
      <c r="BQW17" s="140" t="s">
        <v>411</v>
      </c>
      <c r="BRA17" s="140" t="s">
        <v>417</v>
      </c>
      <c r="BRP17" s="140" t="s">
        <v>416</v>
      </c>
      <c r="BSC17" s="140" t="s">
        <v>419</v>
      </c>
      <c r="BSI17" s="301">
        <f>BQS17</f>
        <v>12</v>
      </c>
      <c r="BSJ17" s="1170" t="s">
        <v>410</v>
      </c>
      <c r="BSK17" s="1170"/>
      <c r="BSL17" s="306" t="s">
        <v>412</v>
      </c>
      <c r="BSM17" s="140" t="s">
        <v>411</v>
      </c>
      <c r="BSQ17" s="140" t="s">
        <v>417</v>
      </c>
      <c r="BTF17" s="140" t="s">
        <v>416</v>
      </c>
      <c r="BTS17" s="140" t="s">
        <v>419</v>
      </c>
      <c r="BTY17" s="301">
        <f>BSI17</f>
        <v>12</v>
      </c>
      <c r="BTZ17" s="1170" t="s">
        <v>410</v>
      </c>
      <c r="BUA17" s="1170"/>
      <c r="BUB17" s="306" t="s">
        <v>412</v>
      </c>
      <c r="BUC17" s="140" t="s">
        <v>411</v>
      </c>
      <c r="BUG17" s="140" t="s">
        <v>417</v>
      </c>
      <c r="BUV17" s="140" t="s">
        <v>416</v>
      </c>
      <c r="BVI17" s="140" t="s">
        <v>419</v>
      </c>
      <c r="BVO17" s="301">
        <f>BTY17</f>
        <v>12</v>
      </c>
      <c r="BVP17" s="1170" t="s">
        <v>410</v>
      </c>
      <c r="BVQ17" s="1170"/>
      <c r="BVR17" s="306" t="s">
        <v>412</v>
      </c>
      <c r="BVS17" s="140" t="s">
        <v>411</v>
      </c>
      <c r="BVW17" s="140" t="s">
        <v>417</v>
      </c>
      <c r="BWL17" s="140" t="s">
        <v>416</v>
      </c>
      <c r="BWY17" s="140" t="s">
        <v>419</v>
      </c>
      <c r="BXE17" s="301">
        <f>BVO17</f>
        <v>12</v>
      </c>
      <c r="BXF17" s="1170" t="s">
        <v>410</v>
      </c>
      <c r="BXG17" s="1170"/>
      <c r="BXH17" s="306" t="s">
        <v>412</v>
      </c>
      <c r="BXI17" s="140" t="s">
        <v>411</v>
      </c>
      <c r="BXM17" s="140" t="s">
        <v>417</v>
      </c>
      <c r="BYB17" s="140" t="s">
        <v>416</v>
      </c>
      <c r="BYO17" s="140" t="s">
        <v>419</v>
      </c>
      <c r="BYU17" s="301">
        <f>BXE17</f>
        <v>12</v>
      </c>
      <c r="BYV17" s="1170" t="s">
        <v>410</v>
      </c>
      <c r="BYW17" s="1170"/>
      <c r="BYX17" s="306" t="s">
        <v>412</v>
      </c>
      <c r="BYY17" s="140" t="s">
        <v>411</v>
      </c>
      <c r="BZC17" s="140" t="s">
        <v>417</v>
      </c>
      <c r="BZR17" s="140" t="s">
        <v>416</v>
      </c>
      <c r="CAE17" s="140" t="s">
        <v>419</v>
      </c>
      <c r="CAK17" s="301">
        <f>BYU17</f>
        <v>12</v>
      </c>
      <c r="CAL17" s="1170" t="s">
        <v>410</v>
      </c>
      <c r="CAM17" s="1170"/>
      <c r="CAN17" s="306" t="s">
        <v>412</v>
      </c>
      <c r="CAO17" s="140" t="s">
        <v>411</v>
      </c>
      <c r="CAS17" s="140" t="s">
        <v>417</v>
      </c>
      <c r="CBH17" s="140" t="s">
        <v>416</v>
      </c>
      <c r="CBU17" s="140" t="s">
        <v>419</v>
      </c>
      <c r="CCA17" s="301">
        <f>CAK17</f>
        <v>12</v>
      </c>
      <c r="CCB17" s="1170" t="s">
        <v>410</v>
      </c>
      <c r="CCC17" s="1170"/>
      <c r="CCD17" s="306" t="s">
        <v>412</v>
      </c>
      <c r="CCE17" s="140" t="s">
        <v>411</v>
      </c>
      <c r="CCI17" s="140" t="s">
        <v>417</v>
      </c>
      <c r="CCX17" s="140" t="s">
        <v>416</v>
      </c>
      <c r="CDK17" s="140" t="s">
        <v>419</v>
      </c>
      <c r="CDQ17" s="301">
        <f>CCA17</f>
        <v>12</v>
      </c>
      <c r="CDR17" s="1170" t="s">
        <v>410</v>
      </c>
      <c r="CDS17" s="1170"/>
      <c r="CDT17" s="306" t="s">
        <v>412</v>
      </c>
      <c r="CDU17" s="140" t="s">
        <v>411</v>
      </c>
      <c r="CDY17" s="140" t="s">
        <v>417</v>
      </c>
      <c r="CEN17" s="140" t="s">
        <v>416</v>
      </c>
      <c r="CFA17" s="140" t="s">
        <v>419</v>
      </c>
      <c r="CFG17" s="301">
        <f>CDQ17</f>
        <v>12</v>
      </c>
      <c r="CFH17" s="1170" t="s">
        <v>410</v>
      </c>
      <c r="CFI17" s="1170"/>
      <c r="CFJ17" s="306" t="s">
        <v>412</v>
      </c>
      <c r="CFK17" s="140" t="s">
        <v>411</v>
      </c>
      <c r="CFO17" s="140" t="s">
        <v>417</v>
      </c>
      <c r="CGD17" s="140" t="s">
        <v>416</v>
      </c>
      <c r="CGQ17" s="140" t="s">
        <v>419</v>
      </c>
      <c r="CGW17" s="301">
        <f>CFG17</f>
        <v>12</v>
      </c>
      <c r="CGX17" s="1170" t="s">
        <v>410</v>
      </c>
      <c r="CGY17" s="1170"/>
      <c r="CGZ17" s="306" t="s">
        <v>412</v>
      </c>
      <c r="CHA17" s="140" t="s">
        <v>411</v>
      </c>
      <c r="CHE17" s="140" t="s">
        <v>417</v>
      </c>
      <c r="CHT17" s="140" t="s">
        <v>416</v>
      </c>
      <c r="CIG17" s="140" t="s">
        <v>419</v>
      </c>
      <c r="CIM17" s="301">
        <f>CGW17</f>
        <v>12</v>
      </c>
      <c r="CIN17" s="1170" t="s">
        <v>410</v>
      </c>
      <c r="CIO17" s="1170"/>
      <c r="CIP17" s="306" t="s">
        <v>412</v>
      </c>
      <c r="CIQ17" s="140" t="s">
        <v>411</v>
      </c>
      <c r="CIU17" s="140" t="s">
        <v>417</v>
      </c>
      <c r="CJJ17" s="140" t="s">
        <v>416</v>
      </c>
      <c r="CJW17" s="140" t="s">
        <v>419</v>
      </c>
      <c r="CKC17" s="301">
        <f>CIM17</f>
        <v>12</v>
      </c>
      <c r="CKD17" s="1170" t="s">
        <v>410</v>
      </c>
      <c r="CKE17" s="1170"/>
      <c r="CKF17" s="306" t="s">
        <v>412</v>
      </c>
      <c r="CKG17" s="140" t="s">
        <v>411</v>
      </c>
      <c r="CKK17" s="140" t="s">
        <v>417</v>
      </c>
      <c r="CKZ17" s="140" t="s">
        <v>416</v>
      </c>
      <c r="CLM17" s="140" t="s">
        <v>419</v>
      </c>
      <c r="CLS17" s="301">
        <f>CKC17</f>
        <v>12</v>
      </c>
      <c r="CLT17" s="1170" t="s">
        <v>410</v>
      </c>
      <c r="CLU17" s="1170"/>
      <c r="CLV17" s="306" t="s">
        <v>412</v>
      </c>
      <c r="CLW17" s="140" t="s">
        <v>411</v>
      </c>
      <c r="CMA17" s="140" t="s">
        <v>417</v>
      </c>
      <c r="CMP17" s="140" t="s">
        <v>416</v>
      </c>
      <c r="CNC17" s="140" t="s">
        <v>419</v>
      </c>
      <c r="CNI17" s="301">
        <f>CLS17</f>
        <v>12</v>
      </c>
      <c r="CNJ17" s="1170" t="s">
        <v>410</v>
      </c>
      <c r="CNK17" s="1170"/>
      <c r="CNL17" s="306" t="s">
        <v>412</v>
      </c>
      <c r="CNM17" s="140" t="s">
        <v>411</v>
      </c>
      <c r="CNQ17" s="140" t="s">
        <v>417</v>
      </c>
      <c r="COF17" s="140" t="s">
        <v>416</v>
      </c>
      <c r="COS17" s="140" t="s">
        <v>419</v>
      </c>
      <c r="COY17" s="301">
        <f>CNI17</f>
        <v>12</v>
      </c>
      <c r="COZ17" s="1170" t="s">
        <v>410</v>
      </c>
      <c r="CPA17" s="1170"/>
      <c r="CPB17" s="306" t="s">
        <v>412</v>
      </c>
      <c r="CPC17" s="140" t="s">
        <v>411</v>
      </c>
      <c r="CPG17" s="140" t="s">
        <v>417</v>
      </c>
      <c r="CPV17" s="140" t="s">
        <v>416</v>
      </c>
      <c r="CQI17" s="140" t="s">
        <v>419</v>
      </c>
      <c r="CQO17" s="301">
        <f>COY17</f>
        <v>12</v>
      </c>
      <c r="CQP17" s="1170" t="s">
        <v>410</v>
      </c>
      <c r="CQQ17" s="1170"/>
      <c r="CQR17" s="306" t="s">
        <v>412</v>
      </c>
      <c r="CQS17" s="140" t="s">
        <v>411</v>
      </c>
      <c r="CQW17" s="140" t="s">
        <v>417</v>
      </c>
      <c r="CRL17" s="140" t="s">
        <v>416</v>
      </c>
      <c r="CRY17" s="140" t="s">
        <v>419</v>
      </c>
      <c r="CSE17" s="301">
        <f>CQO17</f>
        <v>12</v>
      </c>
      <c r="CSF17" s="1170" t="s">
        <v>410</v>
      </c>
      <c r="CSG17" s="1170"/>
      <c r="CSH17" s="306" t="s">
        <v>412</v>
      </c>
      <c r="CSI17" s="140" t="s">
        <v>411</v>
      </c>
      <c r="CSM17" s="140" t="s">
        <v>417</v>
      </c>
      <c r="CTB17" s="140" t="s">
        <v>416</v>
      </c>
      <c r="CTO17" s="140" t="s">
        <v>419</v>
      </c>
      <c r="CTU17" s="301">
        <f>CSE17</f>
        <v>12</v>
      </c>
      <c r="CTV17" s="1170" t="s">
        <v>410</v>
      </c>
      <c r="CTW17" s="1170"/>
      <c r="CTX17" s="306" t="s">
        <v>412</v>
      </c>
      <c r="CTY17" s="140" t="s">
        <v>411</v>
      </c>
      <c r="CUC17" s="140" t="s">
        <v>417</v>
      </c>
      <c r="CUR17" s="140" t="s">
        <v>416</v>
      </c>
      <c r="CVE17" s="140" t="s">
        <v>419</v>
      </c>
      <c r="CVK17" s="301">
        <f>CTU17</f>
        <v>12</v>
      </c>
      <c r="CVL17" s="1170" t="s">
        <v>410</v>
      </c>
      <c r="CVM17" s="1170"/>
      <c r="CVN17" s="306" t="s">
        <v>412</v>
      </c>
      <c r="CVO17" s="140" t="s">
        <v>411</v>
      </c>
      <c r="CVS17" s="140" t="s">
        <v>417</v>
      </c>
      <c r="CWH17" s="140" t="s">
        <v>416</v>
      </c>
      <c r="CWU17" s="140" t="s">
        <v>419</v>
      </c>
      <c r="CXA17" s="301">
        <f>CVK17</f>
        <v>12</v>
      </c>
      <c r="CXB17" s="1170" t="s">
        <v>410</v>
      </c>
      <c r="CXC17" s="1170"/>
      <c r="CXD17" s="306" t="s">
        <v>412</v>
      </c>
      <c r="CXE17" s="140" t="s">
        <v>411</v>
      </c>
      <c r="CXI17" s="140" t="s">
        <v>417</v>
      </c>
      <c r="CXX17" s="140" t="s">
        <v>416</v>
      </c>
      <c r="CYK17" s="140" t="s">
        <v>419</v>
      </c>
      <c r="CYQ17" s="301">
        <f>CXA17</f>
        <v>12</v>
      </c>
      <c r="CYR17" s="1170" t="s">
        <v>410</v>
      </c>
      <c r="CYS17" s="1170"/>
      <c r="CYT17" s="306" t="s">
        <v>412</v>
      </c>
      <c r="CYU17" s="140" t="s">
        <v>411</v>
      </c>
      <c r="CYY17" s="140" t="s">
        <v>417</v>
      </c>
      <c r="CZN17" s="140" t="s">
        <v>416</v>
      </c>
      <c r="DAA17" s="140" t="s">
        <v>419</v>
      </c>
      <c r="DAG17" s="301">
        <f>CYQ17</f>
        <v>12</v>
      </c>
      <c r="DAH17" s="1170" t="s">
        <v>410</v>
      </c>
      <c r="DAI17" s="1170"/>
      <c r="DAJ17" s="306" t="s">
        <v>412</v>
      </c>
      <c r="DAK17" s="140" t="s">
        <v>411</v>
      </c>
      <c r="DAO17" s="140" t="s">
        <v>417</v>
      </c>
      <c r="DBD17" s="140" t="s">
        <v>416</v>
      </c>
      <c r="DBQ17" s="140" t="s">
        <v>419</v>
      </c>
      <c r="DBW17" s="301">
        <f>DAG17</f>
        <v>12</v>
      </c>
      <c r="DBX17" s="1170" t="s">
        <v>410</v>
      </c>
      <c r="DBY17" s="1170"/>
      <c r="DBZ17" s="306" t="s">
        <v>412</v>
      </c>
      <c r="DCA17" s="140" t="s">
        <v>411</v>
      </c>
      <c r="DCE17" s="140" t="s">
        <v>417</v>
      </c>
      <c r="DCT17" s="140" t="s">
        <v>416</v>
      </c>
      <c r="DDG17" s="140" t="s">
        <v>419</v>
      </c>
      <c r="DDM17" s="301">
        <f>DBW17</f>
        <v>12</v>
      </c>
      <c r="DDN17" s="1170" t="s">
        <v>410</v>
      </c>
      <c r="DDO17" s="1170"/>
      <c r="DDP17" s="306" t="s">
        <v>412</v>
      </c>
      <c r="DDQ17" s="140" t="s">
        <v>411</v>
      </c>
      <c r="DDU17" s="140" t="s">
        <v>417</v>
      </c>
      <c r="DEJ17" s="140" t="s">
        <v>416</v>
      </c>
      <c r="DEW17" s="140" t="s">
        <v>419</v>
      </c>
      <c r="DFC17" s="301">
        <f>DDM17</f>
        <v>12</v>
      </c>
      <c r="DFD17" s="1170" t="s">
        <v>410</v>
      </c>
      <c r="DFE17" s="1170"/>
      <c r="DFF17" s="306" t="s">
        <v>412</v>
      </c>
      <c r="DFG17" s="140" t="s">
        <v>411</v>
      </c>
      <c r="DFK17" s="140" t="s">
        <v>417</v>
      </c>
      <c r="DFZ17" s="140" t="s">
        <v>416</v>
      </c>
      <c r="DGM17" s="140" t="s">
        <v>419</v>
      </c>
      <c r="DGS17" s="301">
        <f>DFC17</f>
        <v>12</v>
      </c>
      <c r="DGT17" s="1170" t="s">
        <v>410</v>
      </c>
      <c r="DGU17" s="1170"/>
      <c r="DGV17" s="306" t="s">
        <v>412</v>
      </c>
      <c r="DGW17" s="140" t="s">
        <v>411</v>
      </c>
      <c r="DHA17" s="140" t="s">
        <v>417</v>
      </c>
      <c r="DHP17" s="140" t="s">
        <v>416</v>
      </c>
      <c r="DIC17" s="140" t="s">
        <v>419</v>
      </c>
      <c r="DII17" s="301">
        <f>DGS17</f>
        <v>12</v>
      </c>
      <c r="DIJ17" s="1170" t="s">
        <v>410</v>
      </c>
      <c r="DIK17" s="1170"/>
      <c r="DIL17" s="306" t="s">
        <v>412</v>
      </c>
      <c r="DIM17" s="140" t="s">
        <v>411</v>
      </c>
      <c r="DIQ17" s="140" t="s">
        <v>417</v>
      </c>
      <c r="DJF17" s="140" t="s">
        <v>416</v>
      </c>
      <c r="DJS17" s="140" t="s">
        <v>419</v>
      </c>
      <c r="DJY17" s="301">
        <f>DII17</f>
        <v>12</v>
      </c>
      <c r="DJZ17" s="1170" t="s">
        <v>410</v>
      </c>
      <c r="DKA17" s="1170"/>
      <c r="DKB17" s="306" t="s">
        <v>412</v>
      </c>
      <c r="DKC17" s="140" t="s">
        <v>411</v>
      </c>
      <c r="DKG17" s="140" t="s">
        <v>417</v>
      </c>
      <c r="DKV17" s="140" t="s">
        <v>416</v>
      </c>
      <c r="DLI17" s="140" t="s">
        <v>419</v>
      </c>
      <c r="DLO17" s="301">
        <f>DJY17</f>
        <v>12</v>
      </c>
      <c r="DLP17" s="1170" t="s">
        <v>410</v>
      </c>
      <c r="DLQ17" s="1170"/>
      <c r="DLR17" s="306" t="s">
        <v>412</v>
      </c>
      <c r="DLS17" s="140" t="s">
        <v>411</v>
      </c>
      <c r="DLW17" s="140" t="s">
        <v>417</v>
      </c>
      <c r="DML17" s="140" t="s">
        <v>416</v>
      </c>
      <c r="DMY17" s="140" t="s">
        <v>419</v>
      </c>
      <c r="DNE17" s="301">
        <f>DLO17</f>
        <v>12</v>
      </c>
      <c r="DNF17" s="1170" t="s">
        <v>410</v>
      </c>
      <c r="DNG17" s="1170"/>
      <c r="DNH17" s="306" t="s">
        <v>412</v>
      </c>
      <c r="DNI17" s="140" t="s">
        <v>411</v>
      </c>
      <c r="DNM17" s="140" t="s">
        <v>417</v>
      </c>
      <c r="DOB17" s="140" t="s">
        <v>416</v>
      </c>
      <c r="DOO17" s="140" t="s">
        <v>419</v>
      </c>
      <c r="DOU17" s="301">
        <f>DNE17</f>
        <v>12</v>
      </c>
      <c r="DOV17" s="1170" t="s">
        <v>410</v>
      </c>
      <c r="DOW17" s="1170"/>
      <c r="DOX17" s="306" t="s">
        <v>412</v>
      </c>
      <c r="DOY17" s="140" t="s">
        <v>411</v>
      </c>
      <c r="DPC17" s="140" t="s">
        <v>417</v>
      </c>
      <c r="DPR17" s="140" t="s">
        <v>416</v>
      </c>
      <c r="DQE17" s="140" t="s">
        <v>419</v>
      </c>
      <c r="DQK17" s="301">
        <f>DOU17</f>
        <v>12</v>
      </c>
      <c r="DQL17" s="1170" t="s">
        <v>410</v>
      </c>
      <c r="DQM17" s="1170"/>
      <c r="DQN17" s="306" t="s">
        <v>412</v>
      </c>
      <c r="DQO17" s="140" t="s">
        <v>411</v>
      </c>
      <c r="DQS17" s="140" t="s">
        <v>417</v>
      </c>
      <c r="DRH17" s="140" t="s">
        <v>416</v>
      </c>
      <c r="DRU17" s="140" t="s">
        <v>419</v>
      </c>
      <c r="DSA17" s="301">
        <f>DQK17</f>
        <v>12</v>
      </c>
      <c r="DSB17" s="1170" t="s">
        <v>410</v>
      </c>
      <c r="DSC17" s="1170"/>
      <c r="DSD17" s="306" t="s">
        <v>412</v>
      </c>
      <c r="DSE17" s="140" t="s">
        <v>411</v>
      </c>
      <c r="DSI17" s="140" t="s">
        <v>417</v>
      </c>
      <c r="DSX17" s="140" t="s">
        <v>416</v>
      </c>
      <c r="DTK17" s="140" t="s">
        <v>419</v>
      </c>
      <c r="DTQ17" s="301">
        <f>DSA17</f>
        <v>12</v>
      </c>
      <c r="DTR17" s="1170" t="s">
        <v>410</v>
      </c>
      <c r="DTS17" s="1170"/>
      <c r="DTT17" s="306" t="s">
        <v>412</v>
      </c>
      <c r="DTU17" s="140" t="s">
        <v>411</v>
      </c>
      <c r="DTY17" s="140" t="s">
        <v>417</v>
      </c>
      <c r="DUN17" s="140" t="s">
        <v>416</v>
      </c>
      <c r="DVA17" s="140" t="s">
        <v>419</v>
      </c>
      <c r="DVG17" s="301">
        <f>DTQ17</f>
        <v>12</v>
      </c>
      <c r="DVH17" s="1170" t="s">
        <v>410</v>
      </c>
      <c r="DVI17" s="1170"/>
      <c r="DVJ17" s="306" t="s">
        <v>412</v>
      </c>
      <c r="DVK17" s="140" t="s">
        <v>411</v>
      </c>
      <c r="DVO17" s="140" t="s">
        <v>417</v>
      </c>
      <c r="DWD17" s="140" t="s">
        <v>416</v>
      </c>
      <c r="DWQ17" s="140" t="s">
        <v>419</v>
      </c>
      <c r="DWW17" s="301">
        <f>DVG17</f>
        <v>12</v>
      </c>
      <c r="DWX17" s="1170" t="s">
        <v>410</v>
      </c>
      <c r="DWY17" s="1170"/>
      <c r="DWZ17" s="306" t="s">
        <v>412</v>
      </c>
      <c r="DXA17" s="140" t="s">
        <v>411</v>
      </c>
      <c r="DXE17" s="140" t="s">
        <v>417</v>
      </c>
      <c r="DXT17" s="140" t="s">
        <v>416</v>
      </c>
      <c r="DYG17" s="140" t="s">
        <v>419</v>
      </c>
      <c r="DYM17" s="301">
        <f>DWW17</f>
        <v>12</v>
      </c>
      <c r="DYN17" s="1170" t="s">
        <v>410</v>
      </c>
      <c r="DYO17" s="1170"/>
      <c r="DYP17" s="306" t="s">
        <v>412</v>
      </c>
      <c r="DYQ17" s="140" t="s">
        <v>411</v>
      </c>
      <c r="DYU17" s="140" t="s">
        <v>417</v>
      </c>
      <c r="DZJ17" s="140" t="s">
        <v>416</v>
      </c>
      <c r="DZW17" s="140" t="s">
        <v>419</v>
      </c>
      <c r="EAC17" s="301">
        <f>DYM17</f>
        <v>12</v>
      </c>
      <c r="EAD17" s="1170" t="s">
        <v>410</v>
      </c>
      <c r="EAE17" s="1170"/>
      <c r="EAF17" s="306" t="s">
        <v>412</v>
      </c>
      <c r="EAG17" s="140" t="s">
        <v>411</v>
      </c>
      <c r="EAK17" s="140" t="s">
        <v>417</v>
      </c>
      <c r="EAZ17" s="140" t="s">
        <v>416</v>
      </c>
      <c r="EBM17" s="140" t="s">
        <v>419</v>
      </c>
      <c r="EBS17" s="301">
        <f>EAC17</f>
        <v>12</v>
      </c>
      <c r="EBT17" s="1170" t="s">
        <v>410</v>
      </c>
      <c r="EBU17" s="1170"/>
      <c r="EBV17" s="306" t="s">
        <v>412</v>
      </c>
      <c r="EBW17" s="140" t="s">
        <v>411</v>
      </c>
      <c r="ECA17" s="140" t="s">
        <v>417</v>
      </c>
      <c r="ECP17" s="140" t="s">
        <v>416</v>
      </c>
      <c r="EDC17" s="140" t="s">
        <v>419</v>
      </c>
      <c r="EDI17" s="301">
        <f>EBS17</f>
        <v>12</v>
      </c>
      <c r="EDJ17" s="1170" t="s">
        <v>410</v>
      </c>
      <c r="EDK17" s="1170"/>
      <c r="EDL17" s="306" t="s">
        <v>412</v>
      </c>
      <c r="EDM17" s="140" t="s">
        <v>411</v>
      </c>
      <c r="EDQ17" s="140" t="s">
        <v>417</v>
      </c>
      <c r="EEF17" s="140" t="s">
        <v>416</v>
      </c>
      <c r="EES17" s="140" t="s">
        <v>419</v>
      </c>
      <c r="EEY17" s="301">
        <f>EDI17</f>
        <v>12</v>
      </c>
      <c r="EEZ17" s="1170" t="s">
        <v>410</v>
      </c>
      <c r="EFA17" s="1170"/>
      <c r="EFB17" s="306" t="s">
        <v>412</v>
      </c>
      <c r="EFC17" s="140" t="s">
        <v>411</v>
      </c>
      <c r="EFG17" s="140" t="s">
        <v>417</v>
      </c>
      <c r="EFV17" s="140" t="s">
        <v>416</v>
      </c>
      <c r="EGI17" s="140" t="s">
        <v>419</v>
      </c>
      <c r="EGO17" s="301">
        <f>EEY17</f>
        <v>12</v>
      </c>
      <c r="EGP17" s="1170" t="s">
        <v>410</v>
      </c>
      <c r="EGQ17" s="1170"/>
      <c r="EGR17" s="306" t="s">
        <v>412</v>
      </c>
      <c r="EGS17" s="140" t="s">
        <v>411</v>
      </c>
      <c r="EGW17" s="140" t="s">
        <v>417</v>
      </c>
      <c r="EHL17" s="140" t="s">
        <v>416</v>
      </c>
      <c r="EHY17" s="140" t="s">
        <v>419</v>
      </c>
      <c r="EIE17" s="301">
        <f>EGO17</f>
        <v>12</v>
      </c>
      <c r="EIF17" s="1170" t="s">
        <v>410</v>
      </c>
      <c r="EIG17" s="1170"/>
      <c r="EIH17" s="306" t="s">
        <v>412</v>
      </c>
      <c r="EII17" s="140" t="s">
        <v>411</v>
      </c>
      <c r="EIM17" s="140" t="s">
        <v>417</v>
      </c>
      <c r="EJB17" s="140" t="s">
        <v>416</v>
      </c>
    </row>
    <row r="18" spans="1:3654" ht="12.75" customHeight="1" x14ac:dyDescent="0.25"/>
    <row r="19" spans="1:3654" ht="23.25" customHeight="1" x14ac:dyDescent="0.25">
      <c r="A19" s="1070" t="s">
        <v>403</v>
      </c>
      <c r="B19" s="1071"/>
      <c r="C19" s="1071"/>
      <c r="D19" s="1071"/>
      <c r="E19" s="1071"/>
      <c r="F19" s="1071"/>
      <c r="G19" s="1071"/>
      <c r="H19" s="1071"/>
      <c r="I19" s="1071"/>
      <c r="J19" s="1071"/>
      <c r="K19" s="1071"/>
      <c r="L19" s="1071"/>
      <c r="M19" s="1071"/>
      <c r="N19" s="1169"/>
      <c r="O19" s="1163" t="s">
        <v>397</v>
      </c>
      <c r="P19" s="1164"/>
      <c r="Q19" s="1165"/>
      <c r="R19" s="1157" t="s">
        <v>398</v>
      </c>
      <c r="S19" s="1158"/>
      <c r="T19" s="1158"/>
      <c r="U19" s="1158"/>
      <c r="V19" s="1158"/>
      <c r="W19" s="1158"/>
      <c r="X19" s="1158"/>
      <c r="Y19" s="1158"/>
      <c r="Z19" s="1158"/>
      <c r="AA19" s="1158"/>
      <c r="AB19" s="1158"/>
      <c r="AC19" s="1159"/>
      <c r="AD19" s="1070" t="s">
        <v>399</v>
      </c>
      <c r="AE19" s="1071"/>
      <c r="AF19" s="1071"/>
      <c r="AG19" s="1071"/>
      <c r="AH19" s="1071"/>
      <c r="AI19" s="1071"/>
      <c r="AJ19" s="1071"/>
      <c r="AK19" s="1071"/>
      <c r="AL19" s="1071"/>
      <c r="AM19" s="1071"/>
      <c r="AN19" s="1071"/>
      <c r="AO19" s="1071"/>
      <c r="AP19" s="1169"/>
      <c r="AQ19" s="1070" t="s">
        <v>403</v>
      </c>
      <c r="AR19" s="1071"/>
      <c r="AS19" s="1071"/>
      <c r="AT19" s="1071"/>
      <c r="AU19" s="1071"/>
      <c r="AV19" s="1071"/>
      <c r="AW19" s="1071"/>
      <c r="AX19" s="1071"/>
      <c r="AY19" s="1071"/>
      <c r="AZ19" s="1071"/>
      <c r="BA19" s="1071"/>
      <c r="BB19" s="1071"/>
      <c r="BC19" s="1071"/>
      <c r="BD19" s="1169"/>
      <c r="BE19" s="1163" t="s">
        <v>397</v>
      </c>
      <c r="BF19" s="1164"/>
      <c r="BG19" s="1165"/>
      <c r="BH19" s="1157" t="s">
        <v>398</v>
      </c>
      <c r="BI19" s="1158"/>
      <c r="BJ19" s="1158"/>
      <c r="BK19" s="1158"/>
      <c r="BL19" s="1158"/>
      <c r="BM19" s="1158"/>
      <c r="BN19" s="1158"/>
      <c r="BO19" s="1158"/>
      <c r="BP19" s="1158"/>
      <c r="BQ19" s="1158"/>
      <c r="BR19" s="1158"/>
      <c r="BS19" s="1159"/>
      <c r="BT19" s="1070" t="s">
        <v>399</v>
      </c>
      <c r="BU19" s="1071"/>
      <c r="BV19" s="1071"/>
      <c r="BW19" s="1071"/>
      <c r="BX19" s="1071"/>
      <c r="BY19" s="1071"/>
      <c r="BZ19" s="1071"/>
      <c r="CA19" s="1071"/>
      <c r="CB19" s="1071"/>
      <c r="CC19" s="1071"/>
      <c r="CD19" s="1071"/>
      <c r="CE19" s="1071"/>
      <c r="CF19" s="1169"/>
      <c r="CG19" s="1070" t="s">
        <v>403</v>
      </c>
      <c r="CH19" s="1071"/>
      <c r="CI19" s="1071"/>
      <c r="CJ19" s="1071"/>
      <c r="CK19" s="1071"/>
      <c r="CL19" s="1071"/>
      <c r="CM19" s="1071"/>
      <c r="CN19" s="1071"/>
      <c r="CO19" s="1071"/>
      <c r="CP19" s="1071"/>
      <c r="CQ19" s="1071"/>
      <c r="CR19" s="1071"/>
      <c r="CS19" s="1071"/>
      <c r="CT19" s="1169"/>
      <c r="CU19" s="1163" t="s">
        <v>397</v>
      </c>
      <c r="CV19" s="1164"/>
      <c r="CW19" s="1165"/>
      <c r="CX19" s="1157" t="s">
        <v>398</v>
      </c>
      <c r="CY19" s="1158"/>
      <c r="CZ19" s="1158"/>
      <c r="DA19" s="1158"/>
      <c r="DB19" s="1158"/>
      <c r="DC19" s="1158"/>
      <c r="DD19" s="1158"/>
      <c r="DE19" s="1158"/>
      <c r="DF19" s="1158"/>
      <c r="DG19" s="1158"/>
      <c r="DH19" s="1158"/>
      <c r="DI19" s="1159"/>
      <c r="DJ19" s="1070" t="s">
        <v>399</v>
      </c>
      <c r="DK19" s="1071"/>
      <c r="DL19" s="1071"/>
      <c r="DM19" s="1071"/>
      <c r="DN19" s="1071"/>
      <c r="DO19" s="1071"/>
      <c r="DP19" s="1071"/>
      <c r="DQ19" s="1071"/>
      <c r="DR19" s="1071"/>
      <c r="DS19" s="1071"/>
      <c r="DT19" s="1071"/>
      <c r="DU19" s="1071"/>
      <c r="DV19" s="1169"/>
      <c r="DW19" s="1070" t="s">
        <v>403</v>
      </c>
      <c r="DX19" s="1071"/>
      <c r="DY19" s="1071"/>
      <c r="DZ19" s="1071"/>
      <c r="EA19" s="1071"/>
      <c r="EB19" s="1071"/>
      <c r="EC19" s="1071"/>
      <c r="ED19" s="1071"/>
      <c r="EE19" s="1071"/>
      <c r="EF19" s="1071"/>
      <c r="EG19" s="1071"/>
      <c r="EH19" s="1071"/>
      <c r="EI19" s="1071"/>
      <c r="EJ19" s="1169"/>
      <c r="EK19" s="1163" t="s">
        <v>397</v>
      </c>
      <c r="EL19" s="1164"/>
      <c r="EM19" s="1165"/>
      <c r="EN19" s="1157" t="s">
        <v>398</v>
      </c>
      <c r="EO19" s="1158"/>
      <c r="EP19" s="1158"/>
      <c r="EQ19" s="1158"/>
      <c r="ER19" s="1158"/>
      <c r="ES19" s="1158"/>
      <c r="ET19" s="1158"/>
      <c r="EU19" s="1158"/>
      <c r="EV19" s="1158"/>
      <c r="EW19" s="1158"/>
      <c r="EX19" s="1158"/>
      <c r="EY19" s="1159"/>
      <c r="EZ19" s="1070" t="s">
        <v>399</v>
      </c>
      <c r="FA19" s="1071"/>
      <c r="FB19" s="1071"/>
      <c r="FC19" s="1071"/>
      <c r="FD19" s="1071"/>
      <c r="FE19" s="1071"/>
      <c r="FF19" s="1071"/>
      <c r="FG19" s="1071"/>
      <c r="FH19" s="1071"/>
      <c r="FI19" s="1071"/>
      <c r="FJ19" s="1071"/>
      <c r="FK19" s="1071"/>
      <c r="FL19" s="1169"/>
      <c r="FM19" s="1070" t="s">
        <v>403</v>
      </c>
      <c r="FN19" s="1071"/>
      <c r="FO19" s="1071"/>
      <c r="FP19" s="1071"/>
      <c r="FQ19" s="1071"/>
      <c r="FR19" s="1071"/>
      <c r="FS19" s="1071"/>
      <c r="FT19" s="1071"/>
      <c r="FU19" s="1071"/>
      <c r="FV19" s="1071"/>
      <c r="FW19" s="1071"/>
      <c r="FX19" s="1071"/>
      <c r="FY19" s="1071"/>
      <c r="FZ19" s="1169"/>
      <c r="GA19" s="1163" t="s">
        <v>397</v>
      </c>
      <c r="GB19" s="1164"/>
      <c r="GC19" s="1165"/>
      <c r="GD19" s="1157" t="s">
        <v>398</v>
      </c>
      <c r="GE19" s="1158"/>
      <c r="GF19" s="1158"/>
      <c r="GG19" s="1158"/>
      <c r="GH19" s="1158"/>
      <c r="GI19" s="1158"/>
      <c r="GJ19" s="1158"/>
      <c r="GK19" s="1158"/>
      <c r="GL19" s="1158"/>
      <c r="GM19" s="1158"/>
      <c r="GN19" s="1158"/>
      <c r="GO19" s="1159"/>
      <c r="GP19" s="1070" t="s">
        <v>399</v>
      </c>
      <c r="GQ19" s="1071"/>
      <c r="GR19" s="1071"/>
      <c r="GS19" s="1071"/>
      <c r="GT19" s="1071"/>
      <c r="GU19" s="1071"/>
      <c r="GV19" s="1071"/>
      <c r="GW19" s="1071"/>
      <c r="GX19" s="1071"/>
      <c r="GY19" s="1071"/>
      <c r="GZ19" s="1071"/>
      <c r="HA19" s="1071"/>
      <c r="HB19" s="1169"/>
      <c r="HC19" s="1070" t="s">
        <v>403</v>
      </c>
      <c r="HD19" s="1071"/>
      <c r="HE19" s="1071"/>
      <c r="HF19" s="1071"/>
      <c r="HG19" s="1071"/>
      <c r="HH19" s="1071"/>
      <c r="HI19" s="1071"/>
      <c r="HJ19" s="1071"/>
      <c r="HK19" s="1071"/>
      <c r="HL19" s="1071"/>
      <c r="HM19" s="1071"/>
      <c r="HN19" s="1071"/>
      <c r="HO19" s="1071"/>
      <c r="HP19" s="1169"/>
      <c r="HQ19" s="1163" t="s">
        <v>397</v>
      </c>
      <c r="HR19" s="1164"/>
      <c r="HS19" s="1165"/>
      <c r="HT19" s="1157" t="s">
        <v>398</v>
      </c>
      <c r="HU19" s="1158"/>
      <c r="HV19" s="1158"/>
      <c r="HW19" s="1158"/>
      <c r="HX19" s="1158"/>
      <c r="HY19" s="1158"/>
      <c r="HZ19" s="1158"/>
      <c r="IA19" s="1158"/>
      <c r="IB19" s="1158"/>
      <c r="IC19" s="1158"/>
      <c r="ID19" s="1158"/>
      <c r="IE19" s="1159"/>
      <c r="IF19" s="1070" t="s">
        <v>399</v>
      </c>
      <c r="IG19" s="1071"/>
      <c r="IH19" s="1071"/>
      <c r="II19" s="1071"/>
      <c r="IJ19" s="1071"/>
      <c r="IK19" s="1071"/>
      <c r="IL19" s="1071"/>
      <c r="IM19" s="1071"/>
      <c r="IN19" s="1071"/>
      <c r="IO19" s="1071"/>
      <c r="IP19" s="1071"/>
      <c r="IQ19" s="1071"/>
      <c r="IR19" s="1169"/>
      <c r="IS19" s="1070" t="s">
        <v>403</v>
      </c>
      <c r="IT19" s="1071"/>
      <c r="IU19" s="1071"/>
      <c r="IV19" s="1071"/>
      <c r="IW19" s="1071"/>
      <c r="IX19" s="1071"/>
      <c r="IY19" s="1071"/>
      <c r="IZ19" s="1071"/>
      <c r="JA19" s="1071"/>
      <c r="JB19" s="1071"/>
      <c r="JC19" s="1071"/>
      <c r="JD19" s="1071"/>
      <c r="JE19" s="1071"/>
      <c r="JF19" s="1169"/>
      <c r="JG19" s="1163" t="s">
        <v>397</v>
      </c>
      <c r="JH19" s="1164"/>
      <c r="JI19" s="1165"/>
      <c r="JJ19" s="1157" t="s">
        <v>398</v>
      </c>
      <c r="JK19" s="1158"/>
      <c r="JL19" s="1158"/>
      <c r="JM19" s="1158"/>
      <c r="JN19" s="1158"/>
      <c r="JO19" s="1158"/>
      <c r="JP19" s="1158"/>
      <c r="JQ19" s="1158"/>
      <c r="JR19" s="1158"/>
      <c r="JS19" s="1158"/>
      <c r="JT19" s="1158"/>
      <c r="JU19" s="1159"/>
      <c r="JV19" s="1070" t="s">
        <v>399</v>
      </c>
      <c r="JW19" s="1071"/>
      <c r="JX19" s="1071"/>
      <c r="JY19" s="1071"/>
      <c r="JZ19" s="1071"/>
      <c r="KA19" s="1071"/>
      <c r="KB19" s="1071"/>
      <c r="KC19" s="1071"/>
      <c r="KD19" s="1071"/>
      <c r="KE19" s="1071"/>
      <c r="KF19" s="1071"/>
      <c r="KG19" s="1071"/>
      <c r="KH19" s="1169"/>
      <c r="KI19" s="1070" t="s">
        <v>403</v>
      </c>
      <c r="KJ19" s="1071"/>
      <c r="KK19" s="1071"/>
      <c r="KL19" s="1071"/>
      <c r="KM19" s="1071"/>
      <c r="KN19" s="1071"/>
      <c r="KO19" s="1071"/>
      <c r="KP19" s="1071"/>
      <c r="KQ19" s="1071"/>
      <c r="KR19" s="1071"/>
      <c r="KS19" s="1071"/>
      <c r="KT19" s="1071"/>
      <c r="KU19" s="1071"/>
      <c r="KV19" s="1169"/>
      <c r="KW19" s="1163" t="s">
        <v>397</v>
      </c>
      <c r="KX19" s="1164"/>
      <c r="KY19" s="1165"/>
      <c r="KZ19" s="1157" t="s">
        <v>398</v>
      </c>
      <c r="LA19" s="1158"/>
      <c r="LB19" s="1158"/>
      <c r="LC19" s="1158"/>
      <c r="LD19" s="1158"/>
      <c r="LE19" s="1158"/>
      <c r="LF19" s="1158"/>
      <c r="LG19" s="1158"/>
      <c r="LH19" s="1158"/>
      <c r="LI19" s="1158"/>
      <c r="LJ19" s="1158"/>
      <c r="LK19" s="1159"/>
      <c r="LL19" s="1070" t="s">
        <v>399</v>
      </c>
      <c r="LM19" s="1071"/>
      <c r="LN19" s="1071"/>
      <c r="LO19" s="1071"/>
      <c r="LP19" s="1071"/>
      <c r="LQ19" s="1071"/>
      <c r="LR19" s="1071"/>
      <c r="LS19" s="1071"/>
      <c r="LT19" s="1071"/>
      <c r="LU19" s="1071"/>
      <c r="LV19" s="1071"/>
      <c r="LW19" s="1071"/>
      <c r="LX19" s="1169"/>
      <c r="LY19" s="1070" t="s">
        <v>403</v>
      </c>
      <c r="LZ19" s="1071"/>
      <c r="MA19" s="1071"/>
      <c r="MB19" s="1071"/>
      <c r="MC19" s="1071"/>
      <c r="MD19" s="1071"/>
      <c r="ME19" s="1071"/>
      <c r="MF19" s="1071"/>
      <c r="MG19" s="1071"/>
      <c r="MH19" s="1071"/>
      <c r="MI19" s="1071"/>
      <c r="MJ19" s="1071"/>
      <c r="MK19" s="1071"/>
      <c r="ML19" s="1169"/>
      <c r="MM19" s="1163" t="s">
        <v>397</v>
      </c>
      <c r="MN19" s="1164"/>
      <c r="MO19" s="1165"/>
      <c r="MP19" s="1157" t="s">
        <v>398</v>
      </c>
      <c r="MQ19" s="1158"/>
      <c r="MR19" s="1158"/>
      <c r="MS19" s="1158"/>
      <c r="MT19" s="1158"/>
      <c r="MU19" s="1158"/>
      <c r="MV19" s="1158"/>
      <c r="MW19" s="1158"/>
      <c r="MX19" s="1158"/>
      <c r="MY19" s="1158"/>
      <c r="MZ19" s="1158"/>
      <c r="NA19" s="1159"/>
      <c r="NB19" s="1070" t="s">
        <v>399</v>
      </c>
      <c r="NC19" s="1071"/>
      <c r="ND19" s="1071"/>
      <c r="NE19" s="1071"/>
      <c r="NF19" s="1071"/>
      <c r="NG19" s="1071"/>
      <c r="NH19" s="1071"/>
      <c r="NI19" s="1071"/>
      <c r="NJ19" s="1071"/>
      <c r="NK19" s="1071"/>
      <c r="NL19" s="1071"/>
      <c r="NM19" s="1071"/>
      <c r="NN19" s="1169"/>
      <c r="NO19" s="1070" t="s">
        <v>403</v>
      </c>
      <c r="NP19" s="1071"/>
      <c r="NQ19" s="1071"/>
      <c r="NR19" s="1071"/>
      <c r="NS19" s="1071"/>
      <c r="NT19" s="1071"/>
      <c r="NU19" s="1071"/>
      <c r="NV19" s="1071"/>
      <c r="NW19" s="1071"/>
      <c r="NX19" s="1071"/>
      <c r="NY19" s="1071"/>
      <c r="NZ19" s="1071"/>
      <c r="OA19" s="1071"/>
      <c r="OB19" s="1169"/>
      <c r="OC19" s="1163" t="s">
        <v>397</v>
      </c>
      <c r="OD19" s="1164"/>
      <c r="OE19" s="1165"/>
      <c r="OF19" s="1157" t="s">
        <v>398</v>
      </c>
      <c r="OG19" s="1158"/>
      <c r="OH19" s="1158"/>
      <c r="OI19" s="1158"/>
      <c r="OJ19" s="1158"/>
      <c r="OK19" s="1158"/>
      <c r="OL19" s="1158"/>
      <c r="OM19" s="1158"/>
      <c r="ON19" s="1158"/>
      <c r="OO19" s="1158"/>
      <c r="OP19" s="1158"/>
      <c r="OQ19" s="1159"/>
      <c r="OR19" s="1070" t="s">
        <v>399</v>
      </c>
      <c r="OS19" s="1071"/>
      <c r="OT19" s="1071"/>
      <c r="OU19" s="1071"/>
      <c r="OV19" s="1071"/>
      <c r="OW19" s="1071"/>
      <c r="OX19" s="1071"/>
      <c r="OY19" s="1071"/>
      <c r="OZ19" s="1071"/>
      <c r="PA19" s="1071"/>
      <c r="PB19" s="1071"/>
      <c r="PC19" s="1071"/>
      <c r="PD19" s="1169"/>
      <c r="PE19" s="1070" t="s">
        <v>403</v>
      </c>
      <c r="PF19" s="1071"/>
      <c r="PG19" s="1071"/>
      <c r="PH19" s="1071"/>
      <c r="PI19" s="1071"/>
      <c r="PJ19" s="1071"/>
      <c r="PK19" s="1071"/>
      <c r="PL19" s="1071"/>
      <c r="PM19" s="1071"/>
      <c r="PN19" s="1071"/>
      <c r="PO19" s="1071"/>
      <c r="PP19" s="1071"/>
      <c r="PQ19" s="1071"/>
      <c r="PR19" s="1169"/>
      <c r="PS19" s="1163" t="s">
        <v>397</v>
      </c>
      <c r="PT19" s="1164"/>
      <c r="PU19" s="1165"/>
      <c r="PV19" s="1157" t="s">
        <v>398</v>
      </c>
      <c r="PW19" s="1158"/>
      <c r="PX19" s="1158"/>
      <c r="PY19" s="1158"/>
      <c r="PZ19" s="1158"/>
      <c r="QA19" s="1158"/>
      <c r="QB19" s="1158"/>
      <c r="QC19" s="1158"/>
      <c r="QD19" s="1158"/>
      <c r="QE19" s="1158"/>
      <c r="QF19" s="1158"/>
      <c r="QG19" s="1159"/>
      <c r="QH19" s="1070" t="s">
        <v>399</v>
      </c>
      <c r="QI19" s="1071"/>
      <c r="QJ19" s="1071"/>
      <c r="QK19" s="1071"/>
      <c r="QL19" s="1071"/>
      <c r="QM19" s="1071"/>
      <c r="QN19" s="1071"/>
      <c r="QO19" s="1071"/>
      <c r="QP19" s="1071"/>
      <c r="QQ19" s="1071"/>
      <c r="QR19" s="1071"/>
      <c r="QS19" s="1071"/>
      <c r="QT19" s="1169"/>
      <c r="QU19" s="1070" t="s">
        <v>403</v>
      </c>
      <c r="QV19" s="1071"/>
      <c r="QW19" s="1071"/>
      <c r="QX19" s="1071"/>
      <c r="QY19" s="1071"/>
      <c r="QZ19" s="1071"/>
      <c r="RA19" s="1071"/>
      <c r="RB19" s="1071"/>
      <c r="RC19" s="1071"/>
      <c r="RD19" s="1071"/>
      <c r="RE19" s="1071"/>
      <c r="RF19" s="1071"/>
      <c r="RG19" s="1071"/>
      <c r="RH19" s="1169"/>
      <c r="RI19" s="1163" t="s">
        <v>397</v>
      </c>
      <c r="RJ19" s="1164"/>
      <c r="RK19" s="1165"/>
      <c r="RL19" s="1157" t="s">
        <v>398</v>
      </c>
      <c r="RM19" s="1158"/>
      <c r="RN19" s="1158"/>
      <c r="RO19" s="1158"/>
      <c r="RP19" s="1158"/>
      <c r="RQ19" s="1158"/>
      <c r="RR19" s="1158"/>
      <c r="RS19" s="1158"/>
      <c r="RT19" s="1158"/>
      <c r="RU19" s="1158"/>
      <c r="RV19" s="1158"/>
      <c r="RW19" s="1159"/>
      <c r="RX19" s="1070" t="s">
        <v>399</v>
      </c>
      <c r="RY19" s="1071"/>
      <c r="RZ19" s="1071"/>
      <c r="SA19" s="1071"/>
      <c r="SB19" s="1071"/>
      <c r="SC19" s="1071"/>
      <c r="SD19" s="1071"/>
      <c r="SE19" s="1071"/>
      <c r="SF19" s="1071"/>
      <c r="SG19" s="1071"/>
      <c r="SH19" s="1071"/>
      <c r="SI19" s="1071"/>
      <c r="SJ19" s="1169"/>
      <c r="SK19" s="1070" t="s">
        <v>403</v>
      </c>
      <c r="SL19" s="1071"/>
      <c r="SM19" s="1071"/>
      <c r="SN19" s="1071"/>
      <c r="SO19" s="1071"/>
      <c r="SP19" s="1071"/>
      <c r="SQ19" s="1071"/>
      <c r="SR19" s="1071"/>
      <c r="SS19" s="1071"/>
      <c r="ST19" s="1071"/>
      <c r="SU19" s="1071"/>
      <c r="SV19" s="1071"/>
      <c r="SW19" s="1071"/>
      <c r="SX19" s="1169"/>
      <c r="SY19" s="1163" t="s">
        <v>397</v>
      </c>
      <c r="SZ19" s="1164"/>
      <c r="TA19" s="1165"/>
      <c r="TB19" s="1157" t="s">
        <v>398</v>
      </c>
      <c r="TC19" s="1158"/>
      <c r="TD19" s="1158"/>
      <c r="TE19" s="1158"/>
      <c r="TF19" s="1158"/>
      <c r="TG19" s="1158"/>
      <c r="TH19" s="1158"/>
      <c r="TI19" s="1158"/>
      <c r="TJ19" s="1158"/>
      <c r="TK19" s="1158"/>
      <c r="TL19" s="1158"/>
      <c r="TM19" s="1159"/>
      <c r="TN19" s="1070" t="s">
        <v>399</v>
      </c>
      <c r="TO19" s="1071"/>
      <c r="TP19" s="1071"/>
      <c r="TQ19" s="1071"/>
      <c r="TR19" s="1071"/>
      <c r="TS19" s="1071"/>
      <c r="TT19" s="1071"/>
      <c r="TU19" s="1071"/>
      <c r="TV19" s="1071"/>
      <c r="TW19" s="1071"/>
      <c r="TX19" s="1071"/>
      <c r="TY19" s="1071"/>
      <c r="TZ19" s="1169"/>
      <c r="UA19" s="1070" t="s">
        <v>403</v>
      </c>
      <c r="UB19" s="1071"/>
      <c r="UC19" s="1071"/>
      <c r="UD19" s="1071"/>
      <c r="UE19" s="1071"/>
      <c r="UF19" s="1071"/>
      <c r="UG19" s="1071"/>
      <c r="UH19" s="1071"/>
      <c r="UI19" s="1071"/>
      <c r="UJ19" s="1071"/>
      <c r="UK19" s="1071"/>
      <c r="UL19" s="1071"/>
      <c r="UM19" s="1071"/>
      <c r="UN19" s="1169"/>
      <c r="UO19" s="1163" t="s">
        <v>397</v>
      </c>
      <c r="UP19" s="1164"/>
      <c r="UQ19" s="1165"/>
      <c r="UR19" s="1157" t="s">
        <v>398</v>
      </c>
      <c r="US19" s="1158"/>
      <c r="UT19" s="1158"/>
      <c r="UU19" s="1158"/>
      <c r="UV19" s="1158"/>
      <c r="UW19" s="1158"/>
      <c r="UX19" s="1158"/>
      <c r="UY19" s="1158"/>
      <c r="UZ19" s="1158"/>
      <c r="VA19" s="1158"/>
      <c r="VB19" s="1158"/>
      <c r="VC19" s="1159"/>
      <c r="VD19" s="1070" t="s">
        <v>399</v>
      </c>
      <c r="VE19" s="1071"/>
      <c r="VF19" s="1071"/>
      <c r="VG19" s="1071"/>
      <c r="VH19" s="1071"/>
      <c r="VI19" s="1071"/>
      <c r="VJ19" s="1071"/>
      <c r="VK19" s="1071"/>
      <c r="VL19" s="1071"/>
      <c r="VM19" s="1071"/>
      <c r="VN19" s="1071"/>
      <c r="VO19" s="1071"/>
      <c r="VP19" s="1169"/>
      <c r="VQ19" s="1070" t="s">
        <v>403</v>
      </c>
      <c r="VR19" s="1071"/>
      <c r="VS19" s="1071"/>
      <c r="VT19" s="1071"/>
      <c r="VU19" s="1071"/>
      <c r="VV19" s="1071"/>
      <c r="VW19" s="1071"/>
      <c r="VX19" s="1071"/>
      <c r="VY19" s="1071"/>
      <c r="VZ19" s="1071"/>
      <c r="WA19" s="1071"/>
      <c r="WB19" s="1071"/>
      <c r="WC19" s="1071"/>
      <c r="WD19" s="1169"/>
      <c r="WE19" s="1163" t="s">
        <v>397</v>
      </c>
      <c r="WF19" s="1164"/>
      <c r="WG19" s="1165"/>
      <c r="WH19" s="1157" t="s">
        <v>398</v>
      </c>
      <c r="WI19" s="1158"/>
      <c r="WJ19" s="1158"/>
      <c r="WK19" s="1158"/>
      <c r="WL19" s="1158"/>
      <c r="WM19" s="1158"/>
      <c r="WN19" s="1158"/>
      <c r="WO19" s="1158"/>
      <c r="WP19" s="1158"/>
      <c r="WQ19" s="1158"/>
      <c r="WR19" s="1158"/>
      <c r="WS19" s="1159"/>
      <c r="WT19" s="1070" t="s">
        <v>399</v>
      </c>
      <c r="WU19" s="1071"/>
      <c r="WV19" s="1071"/>
      <c r="WW19" s="1071"/>
      <c r="WX19" s="1071"/>
      <c r="WY19" s="1071"/>
      <c r="WZ19" s="1071"/>
      <c r="XA19" s="1071"/>
      <c r="XB19" s="1071"/>
      <c r="XC19" s="1071"/>
      <c r="XD19" s="1071"/>
      <c r="XE19" s="1071"/>
      <c r="XF19" s="1169"/>
      <c r="XG19" s="1070" t="s">
        <v>403</v>
      </c>
      <c r="XH19" s="1071"/>
      <c r="XI19" s="1071"/>
      <c r="XJ19" s="1071"/>
      <c r="XK19" s="1071"/>
      <c r="XL19" s="1071"/>
      <c r="XM19" s="1071"/>
      <c r="XN19" s="1071"/>
      <c r="XO19" s="1071"/>
      <c r="XP19" s="1071"/>
      <c r="XQ19" s="1071"/>
      <c r="XR19" s="1071"/>
      <c r="XS19" s="1071"/>
      <c r="XT19" s="1169"/>
      <c r="XU19" s="1163" t="s">
        <v>397</v>
      </c>
      <c r="XV19" s="1164"/>
      <c r="XW19" s="1165"/>
      <c r="XX19" s="1157" t="s">
        <v>398</v>
      </c>
      <c r="XY19" s="1158"/>
      <c r="XZ19" s="1158"/>
      <c r="YA19" s="1158"/>
      <c r="YB19" s="1158"/>
      <c r="YC19" s="1158"/>
      <c r="YD19" s="1158"/>
      <c r="YE19" s="1158"/>
      <c r="YF19" s="1158"/>
      <c r="YG19" s="1158"/>
      <c r="YH19" s="1158"/>
      <c r="YI19" s="1159"/>
      <c r="YJ19" s="1070" t="s">
        <v>399</v>
      </c>
      <c r="YK19" s="1071"/>
      <c r="YL19" s="1071"/>
      <c r="YM19" s="1071"/>
      <c r="YN19" s="1071"/>
      <c r="YO19" s="1071"/>
      <c r="YP19" s="1071"/>
      <c r="YQ19" s="1071"/>
      <c r="YR19" s="1071"/>
      <c r="YS19" s="1071"/>
      <c r="YT19" s="1071"/>
      <c r="YU19" s="1071"/>
      <c r="YV19" s="1169"/>
      <c r="YW19" s="1070" t="s">
        <v>403</v>
      </c>
      <c r="YX19" s="1071"/>
      <c r="YY19" s="1071"/>
      <c r="YZ19" s="1071"/>
      <c r="ZA19" s="1071"/>
      <c r="ZB19" s="1071"/>
      <c r="ZC19" s="1071"/>
      <c r="ZD19" s="1071"/>
      <c r="ZE19" s="1071"/>
      <c r="ZF19" s="1071"/>
      <c r="ZG19" s="1071"/>
      <c r="ZH19" s="1071"/>
      <c r="ZI19" s="1071"/>
      <c r="ZJ19" s="1169"/>
      <c r="ZK19" s="1163" t="s">
        <v>397</v>
      </c>
      <c r="ZL19" s="1164"/>
      <c r="ZM19" s="1165"/>
      <c r="ZN19" s="1157" t="s">
        <v>398</v>
      </c>
      <c r="ZO19" s="1158"/>
      <c r="ZP19" s="1158"/>
      <c r="ZQ19" s="1158"/>
      <c r="ZR19" s="1158"/>
      <c r="ZS19" s="1158"/>
      <c r="ZT19" s="1158"/>
      <c r="ZU19" s="1158"/>
      <c r="ZV19" s="1158"/>
      <c r="ZW19" s="1158"/>
      <c r="ZX19" s="1158"/>
      <c r="ZY19" s="1159"/>
      <c r="ZZ19" s="1070" t="s">
        <v>399</v>
      </c>
      <c r="AAA19" s="1071"/>
      <c r="AAB19" s="1071"/>
      <c r="AAC19" s="1071"/>
      <c r="AAD19" s="1071"/>
      <c r="AAE19" s="1071"/>
      <c r="AAF19" s="1071"/>
      <c r="AAG19" s="1071"/>
      <c r="AAH19" s="1071"/>
      <c r="AAI19" s="1071"/>
      <c r="AAJ19" s="1071"/>
      <c r="AAK19" s="1071"/>
      <c r="AAL19" s="1169"/>
      <c r="AAM19" s="1070" t="s">
        <v>403</v>
      </c>
      <c r="AAN19" s="1071"/>
      <c r="AAO19" s="1071"/>
      <c r="AAP19" s="1071"/>
      <c r="AAQ19" s="1071"/>
      <c r="AAR19" s="1071"/>
      <c r="AAS19" s="1071"/>
      <c r="AAT19" s="1071"/>
      <c r="AAU19" s="1071"/>
      <c r="AAV19" s="1071"/>
      <c r="AAW19" s="1071"/>
      <c r="AAX19" s="1071"/>
      <c r="AAY19" s="1071"/>
      <c r="AAZ19" s="1169"/>
      <c r="ABA19" s="1163" t="s">
        <v>397</v>
      </c>
      <c r="ABB19" s="1164"/>
      <c r="ABC19" s="1165"/>
      <c r="ABD19" s="1157" t="s">
        <v>398</v>
      </c>
      <c r="ABE19" s="1158"/>
      <c r="ABF19" s="1158"/>
      <c r="ABG19" s="1158"/>
      <c r="ABH19" s="1158"/>
      <c r="ABI19" s="1158"/>
      <c r="ABJ19" s="1158"/>
      <c r="ABK19" s="1158"/>
      <c r="ABL19" s="1158"/>
      <c r="ABM19" s="1158"/>
      <c r="ABN19" s="1158"/>
      <c r="ABO19" s="1159"/>
      <c r="ABP19" s="1070" t="s">
        <v>399</v>
      </c>
      <c r="ABQ19" s="1071"/>
      <c r="ABR19" s="1071"/>
      <c r="ABS19" s="1071"/>
      <c r="ABT19" s="1071"/>
      <c r="ABU19" s="1071"/>
      <c r="ABV19" s="1071"/>
      <c r="ABW19" s="1071"/>
      <c r="ABX19" s="1071"/>
      <c r="ABY19" s="1071"/>
      <c r="ABZ19" s="1071"/>
      <c r="ACA19" s="1071"/>
      <c r="ACB19" s="1169"/>
      <c r="ACC19" s="1070" t="s">
        <v>403</v>
      </c>
      <c r="ACD19" s="1071"/>
      <c r="ACE19" s="1071"/>
      <c r="ACF19" s="1071"/>
      <c r="ACG19" s="1071"/>
      <c r="ACH19" s="1071"/>
      <c r="ACI19" s="1071"/>
      <c r="ACJ19" s="1071"/>
      <c r="ACK19" s="1071"/>
      <c r="ACL19" s="1071"/>
      <c r="ACM19" s="1071"/>
      <c r="ACN19" s="1071"/>
      <c r="ACO19" s="1071"/>
      <c r="ACP19" s="1169"/>
      <c r="ACQ19" s="1163" t="s">
        <v>397</v>
      </c>
      <c r="ACR19" s="1164"/>
      <c r="ACS19" s="1165"/>
      <c r="ACT19" s="1157" t="s">
        <v>398</v>
      </c>
      <c r="ACU19" s="1158"/>
      <c r="ACV19" s="1158"/>
      <c r="ACW19" s="1158"/>
      <c r="ACX19" s="1158"/>
      <c r="ACY19" s="1158"/>
      <c r="ACZ19" s="1158"/>
      <c r="ADA19" s="1158"/>
      <c r="ADB19" s="1158"/>
      <c r="ADC19" s="1158"/>
      <c r="ADD19" s="1158"/>
      <c r="ADE19" s="1159"/>
      <c r="ADF19" s="1070" t="s">
        <v>399</v>
      </c>
      <c r="ADG19" s="1071"/>
      <c r="ADH19" s="1071"/>
      <c r="ADI19" s="1071"/>
      <c r="ADJ19" s="1071"/>
      <c r="ADK19" s="1071"/>
      <c r="ADL19" s="1071"/>
      <c r="ADM19" s="1071"/>
      <c r="ADN19" s="1071"/>
      <c r="ADO19" s="1071"/>
      <c r="ADP19" s="1071"/>
      <c r="ADQ19" s="1071"/>
      <c r="ADR19" s="1169"/>
      <c r="ADS19" s="1070" t="s">
        <v>403</v>
      </c>
      <c r="ADT19" s="1071"/>
      <c r="ADU19" s="1071"/>
      <c r="ADV19" s="1071"/>
      <c r="ADW19" s="1071"/>
      <c r="ADX19" s="1071"/>
      <c r="ADY19" s="1071"/>
      <c r="ADZ19" s="1071"/>
      <c r="AEA19" s="1071"/>
      <c r="AEB19" s="1071"/>
      <c r="AEC19" s="1071"/>
      <c r="AED19" s="1071"/>
      <c r="AEE19" s="1071"/>
      <c r="AEF19" s="1169"/>
      <c r="AEG19" s="1163" t="s">
        <v>397</v>
      </c>
      <c r="AEH19" s="1164"/>
      <c r="AEI19" s="1165"/>
      <c r="AEJ19" s="1157" t="s">
        <v>398</v>
      </c>
      <c r="AEK19" s="1158"/>
      <c r="AEL19" s="1158"/>
      <c r="AEM19" s="1158"/>
      <c r="AEN19" s="1158"/>
      <c r="AEO19" s="1158"/>
      <c r="AEP19" s="1158"/>
      <c r="AEQ19" s="1158"/>
      <c r="AER19" s="1158"/>
      <c r="AES19" s="1158"/>
      <c r="AET19" s="1158"/>
      <c r="AEU19" s="1159"/>
      <c r="AEV19" s="1070" t="s">
        <v>399</v>
      </c>
      <c r="AEW19" s="1071"/>
      <c r="AEX19" s="1071"/>
      <c r="AEY19" s="1071"/>
      <c r="AEZ19" s="1071"/>
      <c r="AFA19" s="1071"/>
      <c r="AFB19" s="1071"/>
      <c r="AFC19" s="1071"/>
      <c r="AFD19" s="1071"/>
      <c r="AFE19" s="1071"/>
      <c r="AFF19" s="1071"/>
      <c r="AFG19" s="1071"/>
      <c r="AFH19" s="1169"/>
      <c r="AFI19" s="1070" t="s">
        <v>403</v>
      </c>
      <c r="AFJ19" s="1071"/>
      <c r="AFK19" s="1071"/>
      <c r="AFL19" s="1071"/>
      <c r="AFM19" s="1071"/>
      <c r="AFN19" s="1071"/>
      <c r="AFO19" s="1071"/>
      <c r="AFP19" s="1071"/>
      <c r="AFQ19" s="1071"/>
      <c r="AFR19" s="1071"/>
      <c r="AFS19" s="1071"/>
      <c r="AFT19" s="1071"/>
      <c r="AFU19" s="1071"/>
      <c r="AFV19" s="1169"/>
      <c r="AFW19" s="1163" t="s">
        <v>397</v>
      </c>
      <c r="AFX19" s="1164"/>
      <c r="AFY19" s="1165"/>
      <c r="AFZ19" s="1157" t="s">
        <v>398</v>
      </c>
      <c r="AGA19" s="1158"/>
      <c r="AGB19" s="1158"/>
      <c r="AGC19" s="1158"/>
      <c r="AGD19" s="1158"/>
      <c r="AGE19" s="1158"/>
      <c r="AGF19" s="1158"/>
      <c r="AGG19" s="1158"/>
      <c r="AGH19" s="1158"/>
      <c r="AGI19" s="1158"/>
      <c r="AGJ19" s="1158"/>
      <c r="AGK19" s="1159"/>
      <c r="AGL19" s="1070" t="s">
        <v>399</v>
      </c>
      <c r="AGM19" s="1071"/>
      <c r="AGN19" s="1071"/>
      <c r="AGO19" s="1071"/>
      <c r="AGP19" s="1071"/>
      <c r="AGQ19" s="1071"/>
      <c r="AGR19" s="1071"/>
      <c r="AGS19" s="1071"/>
      <c r="AGT19" s="1071"/>
      <c r="AGU19" s="1071"/>
      <c r="AGV19" s="1071"/>
      <c r="AGW19" s="1071"/>
      <c r="AGX19" s="1169"/>
      <c r="AGY19" s="1070" t="s">
        <v>403</v>
      </c>
      <c r="AGZ19" s="1071"/>
      <c r="AHA19" s="1071"/>
      <c r="AHB19" s="1071"/>
      <c r="AHC19" s="1071"/>
      <c r="AHD19" s="1071"/>
      <c r="AHE19" s="1071"/>
      <c r="AHF19" s="1071"/>
      <c r="AHG19" s="1071"/>
      <c r="AHH19" s="1071"/>
      <c r="AHI19" s="1071"/>
      <c r="AHJ19" s="1071"/>
      <c r="AHK19" s="1071"/>
      <c r="AHL19" s="1169"/>
      <c r="AHM19" s="1163" t="s">
        <v>397</v>
      </c>
      <c r="AHN19" s="1164"/>
      <c r="AHO19" s="1165"/>
      <c r="AHP19" s="1157" t="s">
        <v>398</v>
      </c>
      <c r="AHQ19" s="1158"/>
      <c r="AHR19" s="1158"/>
      <c r="AHS19" s="1158"/>
      <c r="AHT19" s="1158"/>
      <c r="AHU19" s="1158"/>
      <c r="AHV19" s="1158"/>
      <c r="AHW19" s="1158"/>
      <c r="AHX19" s="1158"/>
      <c r="AHY19" s="1158"/>
      <c r="AHZ19" s="1158"/>
      <c r="AIA19" s="1159"/>
      <c r="AIB19" s="1070" t="s">
        <v>399</v>
      </c>
      <c r="AIC19" s="1071"/>
      <c r="AID19" s="1071"/>
      <c r="AIE19" s="1071"/>
      <c r="AIF19" s="1071"/>
      <c r="AIG19" s="1071"/>
      <c r="AIH19" s="1071"/>
      <c r="AII19" s="1071"/>
      <c r="AIJ19" s="1071"/>
      <c r="AIK19" s="1071"/>
      <c r="AIL19" s="1071"/>
      <c r="AIM19" s="1071"/>
      <c r="AIN19" s="1169"/>
      <c r="AIO19" s="1070" t="s">
        <v>403</v>
      </c>
      <c r="AIP19" s="1071"/>
      <c r="AIQ19" s="1071"/>
      <c r="AIR19" s="1071"/>
      <c r="AIS19" s="1071"/>
      <c r="AIT19" s="1071"/>
      <c r="AIU19" s="1071"/>
      <c r="AIV19" s="1071"/>
      <c r="AIW19" s="1071"/>
      <c r="AIX19" s="1071"/>
      <c r="AIY19" s="1071"/>
      <c r="AIZ19" s="1071"/>
      <c r="AJA19" s="1071"/>
      <c r="AJB19" s="1169"/>
      <c r="AJC19" s="1163" t="s">
        <v>397</v>
      </c>
      <c r="AJD19" s="1164"/>
      <c r="AJE19" s="1165"/>
      <c r="AJF19" s="1157" t="s">
        <v>398</v>
      </c>
      <c r="AJG19" s="1158"/>
      <c r="AJH19" s="1158"/>
      <c r="AJI19" s="1158"/>
      <c r="AJJ19" s="1158"/>
      <c r="AJK19" s="1158"/>
      <c r="AJL19" s="1158"/>
      <c r="AJM19" s="1158"/>
      <c r="AJN19" s="1158"/>
      <c r="AJO19" s="1158"/>
      <c r="AJP19" s="1158"/>
      <c r="AJQ19" s="1159"/>
      <c r="AJR19" s="1070" t="s">
        <v>399</v>
      </c>
      <c r="AJS19" s="1071"/>
      <c r="AJT19" s="1071"/>
      <c r="AJU19" s="1071"/>
      <c r="AJV19" s="1071"/>
      <c r="AJW19" s="1071"/>
      <c r="AJX19" s="1071"/>
      <c r="AJY19" s="1071"/>
      <c r="AJZ19" s="1071"/>
      <c r="AKA19" s="1071"/>
      <c r="AKB19" s="1071"/>
      <c r="AKC19" s="1071"/>
      <c r="AKD19" s="1169"/>
      <c r="AKE19" s="1070" t="s">
        <v>403</v>
      </c>
      <c r="AKF19" s="1071"/>
      <c r="AKG19" s="1071"/>
      <c r="AKH19" s="1071"/>
      <c r="AKI19" s="1071"/>
      <c r="AKJ19" s="1071"/>
      <c r="AKK19" s="1071"/>
      <c r="AKL19" s="1071"/>
      <c r="AKM19" s="1071"/>
      <c r="AKN19" s="1071"/>
      <c r="AKO19" s="1071"/>
      <c r="AKP19" s="1071"/>
      <c r="AKQ19" s="1071"/>
      <c r="AKR19" s="1169"/>
      <c r="AKS19" s="1163" t="s">
        <v>397</v>
      </c>
      <c r="AKT19" s="1164"/>
      <c r="AKU19" s="1165"/>
      <c r="AKV19" s="1157" t="s">
        <v>398</v>
      </c>
      <c r="AKW19" s="1158"/>
      <c r="AKX19" s="1158"/>
      <c r="AKY19" s="1158"/>
      <c r="AKZ19" s="1158"/>
      <c r="ALA19" s="1158"/>
      <c r="ALB19" s="1158"/>
      <c r="ALC19" s="1158"/>
      <c r="ALD19" s="1158"/>
      <c r="ALE19" s="1158"/>
      <c r="ALF19" s="1158"/>
      <c r="ALG19" s="1159"/>
      <c r="ALH19" s="1070" t="s">
        <v>399</v>
      </c>
      <c r="ALI19" s="1071"/>
      <c r="ALJ19" s="1071"/>
      <c r="ALK19" s="1071"/>
      <c r="ALL19" s="1071"/>
      <c r="ALM19" s="1071"/>
      <c r="ALN19" s="1071"/>
      <c r="ALO19" s="1071"/>
      <c r="ALP19" s="1071"/>
      <c r="ALQ19" s="1071"/>
      <c r="ALR19" s="1071"/>
      <c r="ALS19" s="1071"/>
      <c r="ALT19" s="1169"/>
      <c r="ALU19" s="1070" t="s">
        <v>403</v>
      </c>
      <c r="ALV19" s="1071"/>
      <c r="ALW19" s="1071"/>
      <c r="ALX19" s="1071"/>
      <c r="ALY19" s="1071"/>
      <c r="ALZ19" s="1071"/>
      <c r="AMA19" s="1071"/>
      <c r="AMB19" s="1071"/>
      <c r="AMC19" s="1071"/>
      <c r="AMD19" s="1071"/>
      <c r="AME19" s="1071"/>
      <c r="AMF19" s="1071"/>
      <c r="AMG19" s="1071"/>
      <c r="AMH19" s="1169"/>
      <c r="AMI19" s="1163" t="s">
        <v>397</v>
      </c>
      <c r="AMJ19" s="1164"/>
      <c r="AMK19" s="1165"/>
      <c r="AML19" s="1157" t="s">
        <v>398</v>
      </c>
      <c r="AMM19" s="1158"/>
      <c r="AMN19" s="1158"/>
      <c r="AMO19" s="1158"/>
      <c r="AMP19" s="1158"/>
      <c r="AMQ19" s="1158"/>
      <c r="AMR19" s="1158"/>
      <c r="AMS19" s="1158"/>
      <c r="AMT19" s="1158"/>
      <c r="AMU19" s="1158"/>
      <c r="AMV19" s="1158"/>
      <c r="AMW19" s="1159"/>
      <c r="AMX19" s="1070" t="s">
        <v>399</v>
      </c>
      <c r="AMY19" s="1071"/>
      <c r="AMZ19" s="1071"/>
      <c r="ANA19" s="1071"/>
      <c r="ANB19" s="1071"/>
      <c r="ANC19" s="1071"/>
      <c r="AND19" s="1071"/>
      <c r="ANE19" s="1071"/>
      <c r="ANF19" s="1071"/>
      <c r="ANG19" s="1071"/>
      <c r="ANH19" s="1071"/>
      <c r="ANI19" s="1071"/>
      <c r="ANJ19" s="1169"/>
      <c r="ANK19" s="1070" t="s">
        <v>403</v>
      </c>
      <c r="ANL19" s="1071"/>
      <c r="ANM19" s="1071"/>
      <c r="ANN19" s="1071"/>
      <c r="ANO19" s="1071"/>
      <c r="ANP19" s="1071"/>
      <c r="ANQ19" s="1071"/>
      <c r="ANR19" s="1071"/>
      <c r="ANS19" s="1071"/>
      <c r="ANT19" s="1071"/>
      <c r="ANU19" s="1071"/>
      <c r="ANV19" s="1071"/>
      <c r="ANW19" s="1071"/>
      <c r="ANX19" s="1169"/>
      <c r="ANY19" s="1163" t="s">
        <v>397</v>
      </c>
      <c r="ANZ19" s="1164"/>
      <c r="AOA19" s="1165"/>
      <c r="AOB19" s="1157" t="s">
        <v>398</v>
      </c>
      <c r="AOC19" s="1158"/>
      <c r="AOD19" s="1158"/>
      <c r="AOE19" s="1158"/>
      <c r="AOF19" s="1158"/>
      <c r="AOG19" s="1158"/>
      <c r="AOH19" s="1158"/>
      <c r="AOI19" s="1158"/>
      <c r="AOJ19" s="1158"/>
      <c r="AOK19" s="1158"/>
      <c r="AOL19" s="1158"/>
      <c r="AOM19" s="1159"/>
      <c r="AON19" s="1070" t="s">
        <v>399</v>
      </c>
      <c r="AOO19" s="1071"/>
      <c r="AOP19" s="1071"/>
      <c r="AOQ19" s="1071"/>
      <c r="AOR19" s="1071"/>
      <c r="AOS19" s="1071"/>
      <c r="AOT19" s="1071"/>
      <c r="AOU19" s="1071"/>
      <c r="AOV19" s="1071"/>
      <c r="AOW19" s="1071"/>
      <c r="AOX19" s="1071"/>
      <c r="AOY19" s="1071"/>
      <c r="AOZ19" s="1169"/>
      <c r="APA19" s="1070" t="s">
        <v>403</v>
      </c>
      <c r="APB19" s="1071"/>
      <c r="APC19" s="1071"/>
      <c r="APD19" s="1071"/>
      <c r="APE19" s="1071"/>
      <c r="APF19" s="1071"/>
      <c r="APG19" s="1071"/>
      <c r="APH19" s="1071"/>
      <c r="API19" s="1071"/>
      <c r="APJ19" s="1071"/>
      <c r="APK19" s="1071"/>
      <c r="APL19" s="1071"/>
      <c r="APM19" s="1071"/>
      <c r="APN19" s="1169"/>
      <c r="APO19" s="1163" t="s">
        <v>397</v>
      </c>
      <c r="APP19" s="1164"/>
      <c r="APQ19" s="1165"/>
      <c r="APR19" s="1157" t="s">
        <v>398</v>
      </c>
      <c r="APS19" s="1158"/>
      <c r="APT19" s="1158"/>
      <c r="APU19" s="1158"/>
      <c r="APV19" s="1158"/>
      <c r="APW19" s="1158"/>
      <c r="APX19" s="1158"/>
      <c r="APY19" s="1158"/>
      <c r="APZ19" s="1158"/>
      <c r="AQA19" s="1158"/>
      <c r="AQB19" s="1158"/>
      <c r="AQC19" s="1159"/>
      <c r="AQD19" s="1070" t="s">
        <v>399</v>
      </c>
      <c r="AQE19" s="1071"/>
      <c r="AQF19" s="1071"/>
      <c r="AQG19" s="1071"/>
      <c r="AQH19" s="1071"/>
      <c r="AQI19" s="1071"/>
      <c r="AQJ19" s="1071"/>
      <c r="AQK19" s="1071"/>
      <c r="AQL19" s="1071"/>
      <c r="AQM19" s="1071"/>
      <c r="AQN19" s="1071"/>
      <c r="AQO19" s="1071"/>
      <c r="AQP19" s="1169"/>
      <c r="AQQ19" s="1070" t="s">
        <v>403</v>
      </c>
      <c r="AQR19" s="1071"/>
      <c r="AQS19" s="1071"/>
      <c r="AQT19" s="1071"/>
      <c r="AQU19" s="1071"/>
      <c r="AQV19" s="1071"/>
      <c r="AQW19" s="1071"/>
      <c r="AQX19" s="1071"/>
      <c r="AQY19" s="1071"/>
      <c r="AQZ19" s="1071"/>
      <c r="ARA19" s="1071"/>
      <c r="ARB19" s="1071"/>
      <c r="ARC19" s="1071"/>
      <c r="ARD19" s="1169"/>
      <c r="ARE19" s="1163" t="s">
        <v>397</v>
      </c>
      <c r="ARF19" s="1164"/>
      <c r="ARG19" s="1165"/>
      <c r="ARH19" s="1157" t="s">
        <v>398</v>
      </c>
      <c r="ARI19" s="1158"/>
      <c r="ARJ19" s="1158"/>
      <c r="ARK19" s="1158"/>
      <c r="ARL19" s="1158"/>
      <c r="ARM19" s="1158"/>
      <c r="ARN19" s="1158"/>
      <c r="ARO19" s="1158"/>
      <c r="ARP19" s="1158"/>
      <c r="ARQ19" s="1158"/>
      <c r="ARR19" s="1158"/>
      <c r="ARS19" s="1159"/>
      <c r="ART19" s="1070" t="s">
        <v>399</v>
      </c>
      <c r="ARU19" s="1071"/>
      <c r="ARV19" s="1071"/>
      <c r="ARW19" s="1071"/>
      <c r="ARX19" s="1071"/>
      <c r="ARY19" s="1071"/>
      <c r="ARZ19" s="1071"/>
      <c r="ASA19" s="1071"/>
      <c r="ASB19" s="1071"/>
      <c r="ASC19" s="1071"/>
      <c r="ASD19" s="1071"/>
      <c r="ASE19" s="1071"/>
      <c r="ASF19" s="1169"/>
      <c r="ASG19" s="1070" t="s">
        <v>403</v>
      </c>
      <c r="ASH19" s="1071"/>
      <c r="ASI19" s="1071"/>
      <c r="ASJ19" s="1071"/>
      <c r="ASK19" s="1071"/>
      <c r="ASL19" s="1071"/>
      <c r="ASM19" s="1071"/>
      <c r="ASN19" s="1071"/>
      <c r="ASO19" s="1071"/>
      <c r="ASP19" s="1071"/>
      <c r="ASQ19" s="1071"/>
      <c r="ASR19" s="1071"/>
      <c r="ASS19" s="1071"/>
      <c r="AST19" s="1169"/>
      <c r="ASU19" s="1163" t="s">
        <v>397</v>
      </c>
      <c r="ASV19" s="1164"/>
      <c r="ASW19" s="1165"/>
      <c r="ASX19" s="1157" t="s">
        <v>398</v>
      </c>
      <c r="ASY19" s="1158"/>
      <c r="ASZ19" s="1158"/>
      <c r="ATA19" s="1158"/>
      <c r="ATB19" s="1158"/>
      <c r="ATC19" s="1158"/>
      <c r="ATD19" s="1158"/>
      <c r="ATE19" s="1158"/>
      <c r="ATF19" s="1158"/>
      <c r="ATG19" s="1158"/>
      <c r="ATH19" s="1158"/>
      <c r="ATI19" s="1159"/>
      <c r="ATJ19" s="1070" t="s">
        <v>399</v>
      </c>
      <c r="ATK19" s="1071"/>
      <c r="ATL19" s="1071"/>
      <c r="ATM19" s="1071"/>
      <c r="ATN19" s="1071"/>
      <c r="ATO19" s="1071"/>
      <c r="ATP19" s="1071"/>
      <c r="ATQ19" s="1071"/>
      <c r="ATR19" s="1071"/>
      <c r="ATS19" s="1071"/>
      <c r="ATT19" s="1071"/>
      <c r="ATU19" s="1071"/>
      <c r="ATV19" s="1169"/>
      <c r="ATW19" s="1070" t="s">
        <v>403</v>
      </c>
      <c r="ATX19" s="1071"/>
      <c r="ATY19" s="1071"/>
      <c r="ATZ19" s="1071"/>
      <c r="AUA19" s="1071"/>
      <c r="AUB19" s="1071"/>
      <c r="AUC19" s="1071"/>
      <c r="AUD19" s="1071"/>
      <c r="AUE19" s="1071"/>
      <c r="AUF19" s="1071"/>
      <c r="AUG19" s="1071"/>
      <c r="AUH19" s="1071"/>
      <c r="AUI19" s="1071"/>
      <c r="AUJ19" s="1169"/>
      <c r="AUK19" s="1163" t="s">
        <v>397</v>
      </c>
      <c r="AUL19" s="1164"/>
      <c r="AUM19" s="1165"/>
      <c r="AUN19" s="1157" t="s">
        <v>398</v>
      </c>
      <c r="AUO19" s="1158"/>
      <c r="AUP19" s="1158"/>
      <c r="AUQ19" s="1158"/>
      <c r="AUR19" s="1158"/>
      <c r="AUS19" s="1158"/>
      <c r="AUT19" s="1158"/>
      <c r="AUU19" s="1158"/>
      <c r="AUV19" s="1158"/>
      <c r="AUW19" s="1158"/>
      <c r="AUX19" s="1158"/>
      <c r="AUY19" s="1159"/>
      <c r="AUZ19" s="1070" t="s">
        <v>399</v>
      </c>
      <c r="AVA19" s="1071"/>
      <c r="AVB19" s="1071"/>
      <c r="AVC19" s="1071"/>
      <c r="AVD19" s="1071"/>
      <c r="AVE19" s="1071"/>
      <c r="AVF19" s="1071"/>
      <c r="AVG19" s="1071"/>
      <c r="AVH19" s="1071"/>
      <c r="AVI19" s="1071"/>
      <c r="AVJ19" s="1071"/>
      <c r="AVK19" s="1071"/>
      <c r="AVL19" s="1169"/>
      <c r="AVM19" s="1070" t="s">
        <v>403</v>
      </c>
      <c r="AVN19" s="1071"/>
      <c r="AVO19" s="1071"/>
      <c r="AVP19" s="1071"/>
      <c r="AVQ19" s="1071"/>
      <c r="AVR19" s="1071"/>
      <c r="AVS19" s="1071"/>
      <c r="AVT19" s="1071"/>
      <c r="AVU19" s="1071"/>
      <c r="AVV19" s="1071"/>
      <c r="AVW19" s="1071"/>
      <c r="AVX19" s="1071"/>
      <c r="AVY19" s="1071"/>
      <c r="AVZ19" s="1169"/>
      <c r="AWA19" s="1163" t="s">
        <v>397</v>
      </c>
      <c r="AWB19" s="1164"/>
      <c r="AWC19" s="1165"/>
      <c r="AWD19" s="1157" t="s">
        <v>398</v>
      </c>
      <c r="AWE19" s="1158"/>
      <c r="AWF19" s="1158"/>
      <c r="AWG19" s="1158"/>
      <c r="AWH19" s="1158"/>
      <c r="AWI19" s="1158"/>
      <c r="AWJ19" s="1158"/>
      <c r="AWK19" s="1158"/>
      <c r="AWL19" s="1158"/>
      <c r="AWM19" s="1158"/>
      <c r="AWN19" s="1158"/>
      <c r="AWO19" s="1159"/>
      <c r="AWP19" s="1070" t="s">
        <v>399</v>
      </c>
      <c r="AWQ19" s="1071"/>
      <c r="AWR19" s="1071"/>
      <c r="AWS19" s="1071"/>
      <c r="AWT19" s="1071"/>
      <c r="AWU19" s="1071"/>
      <c r="AWV19" s="1071"/>
      <c r="AWW19" s="1071"/>
      <c r="AWX19" s="1071"/>
      <c r="AWY19" s="1071"/>
      <c r="AWZ19" s="1071"/>
      <c r="AXA19" s="1071"/>
      <c r="AXB19" s="1169"/>
      <c r="AXC19" s="1070" t="s">
        <v>403</v>
      </c>
      <c r="AXD19" s="1071"/>
      <c r="AXE19" s="1071"/>
      <c r="AXF19" s="1071"/>
      <c r="AXG19" s="1071"/>
      <c r="AXH19" s="1071"/>
      <c r="AXI19" s="1071"/>
      <c r="AXJ19" s="1071"/>
      <c r="AXK19" s="1071"/>
      <c r="AXL19" s="1071"/>
      <c r="AXM19" s="1071"/>
      <c r="AXN19" s="1071"/>
      <c r="AXO19" s="1071"/>
      <c r="AXP19" s="1169"/>
      <c r="AXQ19" s="1163" t="s">
        <v>397</v>
      </c>
      <c r="AXR19" s="1164"/>
      <c r="AXS19" s="1165"/>
      <c r="AXT19" s="1157" t="s">
        <v>398</v>
      </c>
      <c r="AXU19" s="1158"/>
      <c r="AXV19" s="1158"/>
      <c r="AXW19" s="1158"/>
      <c r="AXX19" s="1158"/>
      <c r="AXY19" s="1158"/>
      <c r="AXZ19" s="1158"/>
      <c r="AYA19" s="1158"/>
      <c r="AYB19" s="1158"/>
      <c r="AYC19" s="1158"/>
      <c r="AYD19" s="1158"/>
      <c r="AYE19" s="1159"/>
      <c r="AYF19" s="1070" t="s">
        <v>399</v>
      </c>
      <c r="AYG19" s="1071"/>
      <c r="AYH19" s="1071"/>
      <c r="AYI19" s="1071"/>
      <c r="AYJ19" s="1071"/>
      <c r="AYK19" s="1071"/>
      <c r="AYL19" s="1071"/>
      <c r="AYM19" s="1071"/>
      <c r="AYN19" s="1071"/>
      <c r="AYO19" s="1071"/>
      <c r="AYP19" s="1071"/>
      <c r="AYQ19" s="1071"/>
      <c r="AYR19" s="1169"/>
      <c r="AYS19" s="1070" t="s">
        <v>403</v>
      </c>
      <c r="AYT19" s="1071"/>
      <c r="AYU19" s="1071"/>
      <c r="AYV19" s="1071"/>
      <c r="AYW19" s="1071"/>
      <c r="AYX19" s="1071"/>
      <c r="AYY19" s="1071"/>
      <c r="AYZ19" s="1071"/>
      <c r="AZA19" s="1071"/>
      <c r="AZB19" s="1071"/>
      <c r="AZC19" s="1071"/>
      <c r="AZD19" s="1071"/>
      <c r="AZE19" s="1071"/>
      <c r="AZF19" s="1169"/>
      <c r="AZG19" s="1163" t="s">
        <v>397</v>
      </c>
      <c r="AZH19" s="1164"/>
      <c r="AZI19" s="1165"/>
      <c r="AZJ19" s="1157" t="s">
        <v>398</v>
      </c>
      <c r="AZK19" s="1158"/>
      <c r="AZL19" s="1158"/>
      <c r="AZM19" s="1158"/>
      <c r="AZN19" s="1158"/>
      <c r="AZO19" s="1158"/>
      <c r="AZP19" s="1158"/>
      <c r="AZQ19" s="1158"/>
      <c r="AZR19" s="1158"/>
      <c r="AZS19" s="1158"/>
      <c r="AZT19" s="1158"/>
      <c r="AZU19" s="1159"/>
      <c r="AZV19" s="1070" t="s">
        <v>399</v>
      </c>
      <c r="AZW19" s="1071"/>
      <c r="AZX19" s="1071"/>
      <c r="AZY19" s="1071"/>
      <c r="AZZ19" s="1071"/>
      <c r="BAA19" s="1071"/>
      <c r="BAB19" s="1071"/>
      <c r="BAC19" s="1071"/>
      <c r="BAD19" s="1071"/>
      <c r="BAE19" s="1071"/>
      <c r="BAF19" s="1071"/>
      <c r="BAG19" s="1071"/>
      <c r="BAH19" s="1169"/>
      <c r="BAI19" s="1070" t="s">
        <v>403</v>
      </c>
      <c r="BAJ19" s="1071"/>
      <c r="BAK19" s="1071"/>
      <c r="BAL19" s="1071"/>
      <c r="BAM19" s="1071"/>
      <c r="BAN19" s="1071"/>
      <c r="BAO19" s="1071"/>
      <c r="BAP19" s="1071"/>
      <c r="BAQ19" s="1071"/>
      <c r="BAR19" s="1071"/>
      <c r="BAS19" s="1071"/>
      <c r="BAT19" s="1071"/>
      <c r="BAU19" s="1071"/>
      <c r="BAV19" s="1169"/>
      <c r="BAW19" s="1163" t="s">
        <v>397</v>
      </c>
      <c r="BAX19" s="1164"/>
      <c r="BAY19" s="1165"/>
      <c r="BAZ19" s="1157" t="s">
        <v>398</v>
      </c>
      <c r="BBA19" s="1158"/>
      <c r="BBB19" s="1158"/>
      <c r="BBC19" s="1158"/>
      <c r="BBD19" s="1158"/>
      <c r="BBE19" s="1158"/>
      <c r="BBF19" s="1158"/>
      <c r="BBG19" s="1158"/>
      <c r="BBH19" s="1158"/>
      <c r="BBI19" s="1158"/>
      <c r="BBJ19" s="1158"/>
      <c r="BBK19" s="1159"/>
      <c r="BBL19" s="1070" t="s">
        <v>399</v>
      </c>
      <c r="BBM19" s="1071"/>
      <c r="BBN19" s="1071"/>
      <c r="BBO19" s="1071"/>
      <c r="BBP19" s="1071"/>
      <c r="BBQ19" s="1071"/>
      <c r="BBR19" s="1071"/>
      <c r="BBS19" s="1071"/>
      <c r="BBT19" s="1071"/>
      <c r="BBU19" s="1071"/>
      <c r="BBV19" s="1071"/>
      <c r="BBW19" s="1071"/>
      <c r="BBX19" s="1169"/>
      <c r="BBY19" s="1070" t="s">
        <v>403</v>
      </c>
      <c r="BBZ19" s="1071"/>
      <c r="BCA19" s="1071"/>
      <c r="BCB19" s="1071"/>
      <c r="BCC19" s="1071"/>
      <c r="BCD19" s="1071"/>
      <c r="BCE19" s="1071"/>
      <c r="BCF19" s="1071"/>
      <c r="BCG19" s="1071"/>
      <c r="BCH19" s="1071"/>
      <c r="BCI19" s="1071"/>
      <c r="BCJ19" s="1071"/>
      <c r="BCK19" s="1071"/>
      <c r="BCL19" s="1169"/>
      <c r="BCM19" s="1163" t="s">
        <v>397</v>
      </c>
      <c r="BCN19" s="1164"/>
      <c r="BCO19" s="1165"/>
      <c r="BCP19" s="1157" t="s">
        <v>398</v>
      </c>
      <c r="BCQ19" s="1158"/>
      <c r="BCR19" s="1158"/>
      <c r="BCS19" s="1158"/>
      <c r="BCT19" s="1158"/>
      <c r="BCU19" s="1158"/>
      <c r="BCV19" s="1158"/>
      <c r="BCW19" s="1158"/>
      <c r="BCX19" s="1158"/>
      <c r="BCY19" s="1158"/>
      <c r="BCZ19" s="1158"/>
      <c r="BDA19" s="1159"/>
      <c r="BDB19" s="1070" t="s">
        <v>399</v>
      </c>
      <c r="BDC19" s="1071"/>
      <c r="BDD19" s="1071"/>
      <c r="BDE19" s="1071"/>
      <c r="BDF19" s="1071"/>
      <c r="BDG19" s="1071"/>
      <c r="BDH19" s="1071"/>
      <c r="BDI19" s="1071"/>
      <c r="BDJ19" s="1071"/>
      <c r="BDK19" s="1071"/>
      <c r="BDL19" s="1071"/>
      <c r="BDM19" s="1071"/>
      <c r="BDN19" s="1169"/>
      <c r="BDO19" s="1070" t="s">
        <v>403</v>
      </c>
      <c r="BDP19" s="1071"/>
      <c r="BDQ19" s="1071"/>
      <c r="BDR19" s="1071"/>
      <c r="BDS19" s="1071"/>
      <c r="BDT19" s="1071"/>
      <c r="BDU19" s="1071"/>
      <c r="BDV19" s="1071"/>
      <c r="BDW19" s="1071"/>
      <c r="BDX19" s="1071"/>
      <c r="BDY19" s="1071"/>
      <c r="BDZ19" s="1071"/>
      <c r="BEA19" s="1071"/>
      <c r="BEB19" s="1169"/>
      <c r="BEC19" s="1163" t="s">
        <v>397</v>
      </c>
      <c r="BED19" s="1164"/>
      <c r="BEE19" s="1165"/>
      <c r="BEF19" s="1157" t="s">
        <v>398</v>
      </c>
      <c r="BEG19" s="1158"/>
      <c r="BEH19" s="1158"/>
      <c r="BEI19" s="1158"/>
      <c r="BEJ19" s="1158"/>
      <c r="BEK19" s="1158"/>
      <c r="BEL19" s="1158"/>
      <c r="BEM19" s="1158"/>
      <c r="BEN19" s="1158"/>
      <c r="BEO19" s="1158"/>
      <c r="BEP19" s="1158"/>
      <c r="BEQ19" s="1159"/>
      <c r="BER19" s="1070" t="s">
        <v>399</v>
      </c>
      <c r="BES19" s="1071"/>
      <c r="BET19" s="1071"/>
      <c r="BEU19" s="1071"/>
      <c r="BEV19" s="1071"/>
      <c r="BEW19" s="1071"/>
      <c r="BEX19" s="1071"/>
      <c r="BEY19" s="1071"/>
      <c r="BEZ19" s="1071"/>
      <c r="BFA19" s="1071"/>
      <c r="BFB19" s="1071"/>
      <c r="BFC19" s="1071"/>
      <c r="BFD19" s="1169"/>
      <c r="BFE19" s="1070" t="s">
        <v>403</v>
      </c>
      <c r="BFF19" s="1071"/>
      <c r="BFG19" s="1071"/>
      <c r="BFH19" s="1071"/>
      <c r="BFI19" s="1071"/>
      <c r="BFJ19" s="1071"/>
      <c r="BFK19" s="1071"/>
      <c r="BFL19" s="1071"/>
      <c r="BFM19" s="1071"/>
      <c r="BFN19" s="1071"/>
      <c r="BFO19" s="1071"/>
      <c r="BFP19" s="1071"/>
      <c r="BFQ19" s="1071"/>
      <c r="BFR19" s="1169"/>
      <c r="BFS19" s="1163" t="s">
        <v>397</v>
      </c>
      <c r="BFT19" s="1164"/>
      <c r="BFU19" s="1165"/>
      <c r="BFV19" s="1157" t="s">
        <v>398</v>
      </c>
      <c r="BFW19" s="1158"/>
      <c r="BFX19" s="1158"/>
      <c r="BFY19" s="1158"/>
      <c r="BFZ19" s="1158"/>
      <c r="BGA19" s="1158"/>
      <c r="BGB19" s="1158"/>
      <c r="BGC19" s="1158"/>
      <c r="BGD19" s="1158"/>
      <c r="BGE19" s="1158"/>
      <c r="BGF19" s="1158"/>
      <c r="BGG19" s="1159"/>
      <c r="BGH19" s="1070" t="s">
        <v>399</v>
      </c>
      <c r="BGI19" s="1071"/>
      <c r="BGJ19" s="1071"/>
      <c r="BGK19" s="1071"/>
      <c r="BGL19" s="1071"/>
      <c r="BGM19" s="1071"/>
      <c r="BGN19" s="1071"/>
      <c r="BGO19" s="1071"/>
      <c r="BGP19" s="1071"/>
      <c r="BGQ19" s="1071"/>
      <c r="BGR19" s="1071"/>
      <c r="BGS19" s="1071"/>
      <c r="BGT19" s="1169"/>
      <c r="BGU19" s="1070" t="s">
        <v>403</v>
      </c>
      <c r="BGV19" s="1071"/>
      <c r="BGW19" s="1071"/>
      <c r="BGX19" s="1071"/>
      <c r="BGY19" s="1071"/>
      <c r="BGZ19" s="1071"/>
      <c r="BHA19" s="1071"/>
      <c r="BHB19" s="1071"/>
      <c r="BHC19" s="1071"/>
      <c r="BHD19" s="1071"/>
      <c r="BHE19" s="1071"/>
      <c r="BHF19" s="1071"/>
      <c r="BHG19" s="1071"/>
      <c r="BHH19" s="1169"/>
      <c r="BHI19" s="1163" t="s">
        <v>397</v>
      </c>
      <c r="BHJ19" s="1164"/>
      <c r="BHK19" s="1165"/>
      <c r="BHL19" s="1157" t="s">
        <v>398</v>
      </c>
      <c r="BHM19" s="1158"/>
      <c r="BHN19" s="1158"/>
      <c r="BHO19" s="1158"/>
      <c r="BHP19" s="1158"/>
      <c r="BHQ19" s="1158"/>
      <c r="BHR19" s="1158"/>
      <c r="BHS19" s="1158"/>
      <c r="BHT19" s="1158"/>
      <c r="BHU19" s="1158"/>
      <c r="BHV19" s="1158"/>
      <c r="BHW19" s="1159"/>
      <c r="BHX19" s="1070" t="s">
        <v>399</v>
      </c>
      <c r="BHY19" s="1071"/>
      <c r="BHZ19" s="1071"/>
      <c r="BIA19" s="1071"/>
      <c r="BIB19" s="1071"/>
      <c r="BIC19" s="1071"/>
      <c r="BID19" s="1071"/>
      <c r="BIE19" s="1071"/>
      <c r="BIF19" s="1071"/>
      <c r="BIG19" s="1071"/>
      <c r="BIH19" s="1071"/>
      <c r="BII19" s="1071"/>
      <c r="BIJ19" s="1169"/>
      <c r="BIK19" s="1070" t="s">
        <v>403</v>
      </c>
      <c r="BIL19" s="1071"/>
      <c r="BIM19" s="1071"/>
      <c r="BIN19" s="1071"/>
      <c r="BIO19" s="1071"/>
      <c r="BIP19" s="1071"/>
      <c r="BIQ19" s="1071"/>
      <c r="BIR19" s="1071"/>
      <c r="BIS19" s="1071"/>
      <c r="BIT19" s="1071"/>
      <c r="BIU19" s="1071"/>
      <c r="BIV19" s="1071"/>
      <c r="BIW19" s="1071"/>
      <c r="BIX19" s="1169"/>
      <c r="BIY19" s="1163" t="s">
        <v>397</v>
      </c>
      <c r="BIZ19" s="1164"/>
      <c r="BJA19" s="1165"/>
      <c r="BJB19" s="1157" t="s">
        <v>398</v>
      </c>
      <c r="BJC19" s="1158"/>
      <c r="BJD19" s="1158"/>
      <c r="BJE19" s="1158"/>
      <c r="BJF19" s="1158"/>
      <c r="BJG19" s="1158"/>
      <c r="BJH19" s="1158"/>
      <c r="BJI19" s="1158"/>
      <c r="BJJ19" s="1158"/>
      <c r="BJK19" s="1158"/>
      <c r="BJL19" s="1158"/>
      <c r="BJM19" s="1159"/>
      <c r="BJN19" s="1070" t="s">
        <v>399</v>
      </c>
      <c r="BJO19" s="1071"/>
      <c r="BJP19" s="1071"/>
      <c r="BJQ19" s="1071"/>
      <c r="BJR19" s="1071"/>
      <c r="BJS19" s="1071"/>
      <c r="BJT19" s="1071"/>
      <c r="BJU19" s="1071"/>
      <c r="BJV19" s="1071"/>
      <c r="BJW19" s="1071"/>
      <c r="BJX19" s="1071"/>
      <c r="BJY19" s="1071"/>
      <c r="BJZ19" s="1169"/>
      <c r="BKA19" s="1070" t="s">
        <v>403</v>
      </c>
      <c r="BKB19" s="1071"/>
      <c r="BKC19" s="1071"/>
      <c r="BKD19" s="1071"/>
      <c r="BKE19" s="1071"/>
      <c r="BKF19" s="1071"/>
      <c r="BKG19" s="1071"/>
      <c r="BKH19" s="1071"/>
      <c r="BKI19" s="1071"/>
      <c r="BKJ19" s="1071"/>
      <c r="BKK19" s="1071"/>
      <c r="BKL19" s="1071"/>
      <c r="BKM19" s="1071"/>
      <c r="BKN19" s="1169"/>
      <c r="BKO19" s="1163" t="s">
        <v>397</v>
      </c>
      <c r="BKP19" s="1164"/>
      <c r="BKQ19" s="1165"/>
      <c r="BKR19" s="1157" t="s">
        <v>398</v>
      </c>
      <c r="BKS19" s="1158"/>
      <c r="BKT19" s="1158"/>
      <c r="BKU19" s="1158"/>
      <c r="BKV19" s="1158"/>
      <c r="BKW19" s="1158"/>
      <c r="BKX19" s="1158"/>
      <c r="BKY19" s="1158"/>
      <c r="BKZ19" s="1158"/>
      <c r="BLA19" s="1158"/>
      <c r="BLB19" s="1158"/>
      <c r="BLC19" s="1159"/>
      <c r="BLD19" s="1070" t="s">
        <v>399</v>
      </c>
      <c r="BLE19" s="1071"/>
      <c r="BLF19" s="1071"/>
      <c r="BLG19" s="1071"/>
      <c r="BLH19" s="1071"/>
      <c r="BLI19" s="1071"/>
      <c r="BLJ19" s="1071"/>
      <c r="BLK19" s="1071"/>
      <c r="BLL19" s="1071"/>
      <c r="BLM19" s="1071"/>
      <c r="BLN19" s="1071"/>
      <c r="BLO19" s="1071"/>
      <c r="BLP19" s="1169"/>
      <c r="BLQ19" s="1070" t="s">
        <v>403</v>
      </c>
      <c r="BLR19" s="1071"/>
      <c r="BLS19" s="1071"/>
      <c r="BLT19" s="1071"/>
      <c r="BLU19" s="1071"/>
      <c r="BLV19" s="1071"/>
      <c r="BLW19" s="1071"/>
      <c r="BLX19" s="1071"/>
      <c r="BLY19" s="1071"/>
      <c r="BLZ19" s="1071"/>
      <c r="BMA19" s="1071"/>
      <c r="BMB19" s="1071"/>
      <c r="BMC19" s="1071"/>
      <c r="BMD19" s="1169"/>
      <c r="BME19" s="1163" t="s">
        <v>397</v>
      </c>
      <c r="BMF19" s="1164"/>
      <c r="BMG19" s="1165"/>
      <c r="BMH19" s="1157" t="s">
        <v>398</v>
      </c>
      <c r="BMI19" s="1158"/>
      <c r="BMJ19" s="1158"/>
      <c r="BMK19" s="1158"/>
      <c r="BML19" s="1158"/>
      <c r="BMM19" s="1158"/>
      <c r="BMN19" s="1158"/>
      <c r="BMO19" s="1158"/>
      <c r="BMP19" s="1158"/>
      <c r="BMQ19" s="1158"/>
      <c r="BMR19" s="1158"/>
      <c r="BMS19" s="1159"/>
      <c r="BMT19" s="1070" t="s">
        <v>399</v>
      </c>
      <c r="BMU19" s="1071"/>
      <c r="BMV19" s="1071"/>
      <c r="BMW19" s="1071"/>
      <c r="BMX19" s="1071"/>
      <c r="BMY19" s="1071"/>
      <c r="BMZ19" s="1071"/>
      <c r="BNA19" s="1071"/>
      <c r="BNB19" s="1071"/>
      <c r="BNC19" s="1071"/>
      <c r="BND19" s="1071"/>
      <c r="BNE19" s="1071"/>
      <c r="BNF19" s="1169"/>
      <c r="BNG19" s="1070" t="s">
        <v>403</v>
      </c>
      <c r="BNH19" s="1071"/>
      <c r="BNI19" s="1071"/>
      <c r="BNJ19" s="1071"/>
      <c r="BNK19" s="1071"/>
      <c r="BNL19" s="1071"/>
      <c r="BNM19" s="1071"/>
      <c r="BNN19" s="1071"/>
      <c r="BNO19" s="1071"/>
      <c r="BNP19" s="1071"/>
      <c r="BNQ19" s="1071"/>
      <c r="BNR19" s="1071"/>
      <c r="BNS19" s="1071"/>
      <c r="BNT19" s="1169"/>
      <c r="BNU19" s="1163" t="s">
        <v>397</v>
      </c>
      <c r="BNV19" s="1164"/>
      <c r="BNW19" s="1165"/>
      <c r="BNX19" s="1157" t="s">
        <v>398</v>
      </c>
      <c r="BNY19" s="1158"/>
      <c r="BNZ19" s="1158"/>
      <c r="BOA19" s="1158"/>
      <c r="BOB19" s="1158"/>
      <c r="BOC19" s="1158"/>
      <c r="BOD19" s="1158"/>
      <c r="BOE19" s="1158"/>
      <c r="BOF19" s="1158"/>
      <c r="BOG19" s="1158"/>
      <c r="BOH19" s="1158"/>
      <c r="BOI19" s="1159"/>
      <c r="BOJ19" s="1070" t="s">
        <v>399</v>
      </c>
      <c r="BOK19" s="1071"/>
      <c r="BOL19" s="1071"/>
      <c r="BOM19" s="1071"/>
      <c r="BON19" s="1071"/>
      <c r="BOO19" s="1071"/>
      <c r="BOP19" s="1071"/>
      <c r="BOQ19" s="1071"/>
      <c r="BOR19" s="1071"/>
      <c r="BOS19" s="1071"/>
      <c r="BOT19" s="1071"/>
      <c r="BOU19" s="1071"/>
      <c r="BOV19" s="1169"/>
      <c r="BOW19" s="1070" t="s">
        <v>403</v>
      </c>
      <c r="BOX19" s="1071"/>
      <c r="BOY19" s="1071"/>
      <c r="BOZ19" s="1071"/>
      <c r="BPA19" s="1071"/>
      <c r="BPB19" s="1071"/>
      <c r="BPC19" s="1071"/>
      <c r="BPD19" s="1071"/>
      <c r="BPE19" s="1071"/>
      <c r="BPF19" s="1071"/>
      <c r="BPG19" s="1071"/>
      <c r="BPH19" s="1071"/>
      <c r="BPI19" s="1071"/>
      <c r="BPJ19" s="1169"/>
      <c r="BPK19" s="1163" t="s">
        <v>397</v>
      </c>
      <c r="BPL19" s="1164"/>
      <c r="BPM19" s="1165"/>
      <c r="BPN19" s="1157" t="s">
        <v>398</v>
      </c>
      <c r="BPO19" s="1158"/>
      <c r="BPP19" s="1158"/>
      <c r="BPQ19" s="1158"/>
      <c r="BPR19" s="1158"/>
      <c r="BPS19" s="1158"/>
      <c r="BPT19" s="1158"/>
      <c r="BPU19" s="1158"/>
      <c r="BPV19" s="1158"/>
      <c r="BPW19" s="1158"/>
      <c r="BPX19" s="1158"/>
      <c r="BPY19" s="1159"/>
      <c r="BPZ19" s="1070" t="s">
        <v>399</v>
      </c>
      <c r="BQA19" s="1071"/>
      <c r="BQB19" s="1071"/>
      <c r="BQC19" s="1071"/>
      <c r="BQD19" s="1071"/>
      <c r="BQE19" s="1071"/>
      <c r="BQF19" s="1071"/>
      <c r="BQG19" s="1071"/>
      <c r="BQH19" s="1071"/>
      <c r="BQI19" s="1071"/>
      <c r="BQJ19" s="1071"/>
      <c r="BQK19" s="1071"/>
      <c r="BQL19" s="1169"/>
      <c r="BQM19" s="1070" t="s">
        <v>403</v>
      </c>
      <c r="BQN19" s="1071"/>
      <c r="BQO19" s="1071"/>
      <c r="BQP19" s="1071"/>
      <c r="BQQ19" s="1071"/>
      <c r="BQR19" s="1071"/>
      <c r="BQS19" s="1071"/>
      <c r="BQT19" s="1071"/>
      <c r="BQU19" s="1071"/>
      <c r="BQV19" s="1071"/>
      <c r="BQW19" s="1071"/>
      <c r="BQX19" s="1071"/>
      <c r="BQY19" s="1071"/>
      <c r="BQZ19" s="1169"/>
      <c r="BRA19" s="1163" t="s">
        <v>397</v>
      </c>
      <c r="BRB19" s="1164"/>
      <c r="BRC19" s="1165"/>
      <c r="BRD19" s="1157" t="s">
        <v>398</v>
      </c>
      <c r="BRE19" s="1158"/>
      <c r="BRF19" s="1158"/>
      <c r="BRG19" s="1158"/>
      <c r="BRH19" s="1158"/>
      <c r="BRI19" s="1158"/>
      <c r="BRJ19" s="1158"/>
      <c r="BRK19" s="1158"/>
      <c r="BRL19" s="1158"/>
      <c r="BRM19" s="1158"/>
      <c r="BRN19" s="1158"/>
      <c r="BRO19" s="1159"/>
      <c r="BRP19" s="1070" t="s">
        <v>399</v>
      </c>
      <c r="BRQ19" s="1071"/>
      <c r="BRR19" s="1071"/>
      <c r="BRS19" s="1071"/>
      <c r="BRT19" s="1071"/>
      <c r="BRU19" s="1071"/>
      <c r="BRV19" s="1071"/>
      <c r="BRW19" s="1071"/>
      <c r="BRX19" s="1071"/>
      <c r="BRY19" s="1071"/>
      <c r="BRZ19" s="1071"/>
      <c r="BSA19" s="1071"/>
      <c r="BSB19" s="1169"/>
      <c r="BSC19" s="1070" t="s">
        <v>403</v>
      </c>
      <c r="BSD19" s="1071"/>
      <c r="BSE19" s="1071"/>
      <c r="BSF19" s="1071"/>
      <c r="BSG19" s="1071"/>
      <c r="BSH19" s="1071"/>
      <c r="BSI19" s="1071"/>
      <c r="BSJ19" s="1071"/>
      <c r="BSK19" s="1071"/>
      <c r="BSL19" s="1071"/>
      <c r="BSM19" s="1071"/>
      <c r="BSN19" s="1071"/>
      <c r="BSO19" s="1071"/>
      <c r="BSP19" s="1169"/>
      <c r="BSQ19" s="1163" t="s">
        <v>397</v>
      </c>
      <c r="BSR19" s="1164"/>
      <c r="BSS19" s="1165"/>
      <c r="BST19" s="1157" t="s">
        <v>398</v>
      </c>
      <c r="BSU19" s="1158"/>
      <c r="BSV19" s="1158"/>
      <c r="BSW19" s="1158"/>
      <c r="BSX19" s="1158"/>
      <c r="BSY19" s="1158"/>
      <c r="BSZ19" s="1158"/>
      <c r="BTA19" s="1158"/>
      <c r="BTB19" s="1158"/>
      <c r="BTC19" s="1158"/>
      <c r="BTD19" s="1158"/>
      <c r="BTE19" s="1159"/>
      <c r="BTF19" s="1070" t="s">
        <v>399</v>
      </c>
      <c r="BTG19" s="1071"/>
      <c r="BTH19" s="1071"/>
      <c r="BTI19" s="1071"/>
      <c r="BTJ19" s="1071"/>
      <c r="BTK19" s="1071"/>
      <c r="BTL19" s="1071"/>
      <c r="BTM19" s="1071"/>
      <c r="BTN19" s="1071"/>
      <c r="BTO19" s="1071"/>
      <c r="BTP19" s="1071"/>
      <c r="BTQ19" s="1071"/>
      <c r="BTR19" s="1169"/>
      <c r="BTS19" s="1070" t="s">
        <v>403</v>
      </c>
      <c r="BTT19" s="1071"/>
      <c r="BTU19" s="1071"/>
      <c r="BTV19" s="1071"/>
      <c r="BTW19" s="1071"/>
      <c r="BTX19" s="1071"/>
      <c r="BTY19" s="1071"/>
      <c r="BTZ19" s="1071"/>
      <c r="BUA19" s="1071"/>
      <c r="BUB19" s="1071"/>
      <c r="BUC19" s="1071"/>
      <c r="BUD19" s="1071"/>
      <c r="BUE19" s="1071"/>
      <c r="BUF19" s="1169"/>
      <c r="BUG19" s="1163" t="s">
        <v>397</v>
      </c>
      <c r="BUH19" s="1164"/>
      <c r="BUI19" s="1165"/>
      <c r="BUJ19" s="1157" t="s">
        <v>398</v>
      </c>
      <c r="BUK19" s="1158"/>
      <c r="BUL19" s="1158"/>
      <c r="BUM19" s="1158"/>
      <c r="BUN19" s="1158"/>
      <c r="BUO19" s="1158"/>
      <c r="BUP19" s="1158"/>
      <c r="BUQ19" s="1158"/>
      <c r="BUR19" s="1158"/>
      <c r="BUS19" s="1158"/>
      <c r="BUT19" s="1158"/>
      <c r="BUU19" s="1159"/>
      <c r="BUV19" s="1070" t="s">
        <v>399</v>
      </c>
      <c r="BUW19" s="1071"/>
      <c r="BUX19" s="1071"/>
      <c r="BUY19" s="1071"/>
      <c r="BUZ19" s="1071"/>
      <c r="BVA19" s="1071"/>
      <c r="BVB19" s="1071"/>
      <c r="BVC19" s="1071"/>
      <c r="BVD19" s="1071"/>
      <c r="BVE19" s="1071"/>
      <c r="BVF19" s="1071"/>
      <c r="BVG19" s="1071"/>
      <c r="BVH19" s="1169"/>
      <c r="BVI19" s="1070" t="s">
        <v>403</v>
      </c>
      <c r="BVJ19" s="1071"/>
      <c r="BVK19" s="1071"/>
      <c r="BVL19" s="1071"/>
      <c r="BVM19" s="1071"/>
      <c r="BVN19" s="1071"/>
      <c r="BVO19" s="1071"/>
      <c r="BVP19" s="1071"/>
      <c r="BVQ19" s="1071"/>
      <c r="BVR19" s="1071"/>
      <c r="BVS19" s="1071"/>
      <c r="BVT19" s="1071"/>
      <c r="BVU19" s="1071"/>
      <c r="BVV19" s="1169"/>
      <c r="BVW19" s="1163" t="s">
        <v>397</v>
      </c>
      <c r="BVX19" s="1164"/>
      <c r="BVY19" s="1165"/>
      <c r="BVZ19" s="1157" t="s">
        <v>398</v>
      </c>
      <c r="BWA19" s="1158"/>
      <c r="BWB19" s="1158"/>
      <c r="BWC19" s="1158"/>
      <c r="BWD19" s="1158"/>
      <c r="BWE19" s="1158"/>
      <c r="BWF19" s="1158"/>
      <c r="BWG19" s="1158"/>
      <c r="BWH19" s="1158"/>
      <c r="BWI19" s="1158"/>
      <c r="BWJ19" s="1158"/>
      <c r="BWK19" s="1159"/>
      <c r="BWL19" s="1070" t="s">
        <v>399</v>
      </c>
      <c r="BWM19" s="1071"/>
      <c r="BWN19" s="1071"/>
      <c r="BWO19" s="1071"/>
      <c r="BWP19" s="1071"/>
      <c r="BWQ19" s="1071"/>
      <c r="BWR19" s="1071"/>
      <c r="BWS19" s="1071"/>
      <c r="BWT19" s="1071"/>
      <c r="BWU19" s="1071"/>
      <c r="BWV19" s="1071"/>
      <c r="BWW19" s="1071"/>
      <c r="BWX19" s="1169"/>
      <c r="BWY19" s="1070" t="s">
        <v>403</v>
      </c>
      <c r="BWZ19" s="1071"/>
      <c r="BXA19" s="1071"/>
      <c r="BXB19" s="1071"/>
      <c r="BXC19" s="1071"/>
      <c r="BXD19" s="1071"/>
      <c r="BXE19" s="1071"/>
      <c r="BXF19" s="1071"/>
      <c r="BXG19" s="1071"/>
      <c r="BXH19" s="1071"/>
      <c r="BXI19" s="1071"/>
      <c r="BXJ19" s="1071"/>
      <c r="BXK19" s="1071"/>
      <c r="BXL19" s="1169"/>
      <c r="BXM19" s="1163" t="s">
        <v>397</v>
      </c>
      <c r="BXN19" s="1164"/>
      <c r="BXO19" s="1165"/>
      <c r="BXP19" s="1157" t="s">
        <v>398</v>
      </c>
      <c r="BXQ19" s="1158"/>
      <c r="BXR19" s="1158"/>
      <c r="BXS19" s="1158"/>
      <c r="BXT19" s="1158"/>
      <c r="BXU19" s="1158"/>
      <c r="BXV19" s="1158"/>
      <c r="BXW19" s="1158"/>
      <c r="BXX19" s="1158"/>
      <c r="BXY19" s="1158"/>
      <c r="BXZ19" s="1158"/>
      <c r="BYA19" s="1159"/>
      <c r="BYB19" s="1070" t="s">
        <v>399</v>
      </c>
      <c r="BYC19" s="1071"/>
      <c r="BYD19" s="1071"/>
      <c r="BYE19" s="1071"/>
      <c r="BYF19" s="1071"/>
      <c r="BYG19" s="1071"/>
      <c r="BYH19" s="1071"/>
      <c r="BYI19" s="1071"/>
      <c r="BYJ19" s="1071"/>
      <c r="BYK19" s="1071"/>
      <c r="BYL19" s="1071"/>
      <c r="BYM19" s="1071"/>
      <c r="BYN19" s="1169"/>
      <c r="BYO19" s="1070" t="s">
        <v>403</v>
      </c>
      <c r="BYP19" s="1071"/>
      <c r="BYQ19" s="1071"/>
      <c r="BYR19" s="1071"/>
      <c r="BYS19" s="1071"/>
      <c r="BYT19" s="1071"/>
      <c r="BYU19" s="1071"/>
      <c r="BYV19" s="1071"/>
      <c r="BYW19" s="1071"/>
      <c r="BYX19" s="1071"/>
      <c r="BYY19" s="1071"/>
      <c r="BYZ19" s="1071"/>
      <c r="BZA19" s="1071"/>
      <c r="BZB19" s="1169"/>
      <c r="BZC19" s="1163" t="s">
        <v>397</v>
      </c>
      <c r="BZD19" s="1164"/>
      <c r="BZE19" s="1165"/>
      <c r="BZF19" s="1157" t="s">
        <v>398</v>
      </c>
      <c r="BZG19" s="1158"/>
      <c r="BZH19" s="1158"/>
      <c r="BZI19" s="1158"/>
      <c r="BZJ19" s="1158"/>
      <c r="BZK19" s="1158"/>
      <c r="BZL19" s="1158"/>
      <c r="BZM19" s="1158"/>
      <c r="BZN19" s="1158"/>
      <c r="BZO19" s="1158"/>
      <c r="BZP19" s="1158"/>
      <c r="BZQ19" s="1159"/>
      <c r="BZR19" s="1070" t="s">
        <v>399</v>
      </c>
      <c r="BZS19" s="1071"/>
      <c r="BZT19" s="1071"/>
      <c r="BZU19" s="1071"/>
      <c r="BZV19" s="1071"/>
      <c r="BZW19" s="1071"/>
      <c r="BZX19" s="1071"/>
      <c r="BZY19" s="1071"/>
      <c r="BZZ19" s="1071"/>
      <c r="CAA19" s="1071"/>
      <c r="CAB19" s="1071"/>
      <c r="CAC19" s="1071"/>
      <c r="CAD19" s="1169"/>
      <c r="CAE19" s="1070" t="s">
        <v>403</v>
      </c>
      <c r="CAF19" s="1071"/>
      <c r="CAG19" s="1071"/>
      <c r="CAH19" s="1071"/>
      <c r="CAI19" s="1071"/>
      <c r="CAJ19" s="1071"/>
      <c r="CAK19" s="1071"/>
      <c r="CAL19" s="1071"/>
      <c r="CAM19" s="1071"/>
      <c r="CAN19" s="1071"/>
      <c r="CAO19" s="1071"/>
      <c r="CAP19" s="1071"/>
      <c r="CAQ19" s="1071"/>
      <c r="CAR19" s="1169"/>
      <c r="CAS19" s="1163" t="s">
        <v>397</v>
      </c>
      <c r="CAT19" s="1164"/>
      <c r="CAU19" s="1165"/>
      <c r="CAV19" s="1157" t="s">
        <v>398</v>
      </c>
      <c r="CAW19" s="1158"/>
      <c r="CAX19" s="1158"/>
      <c r="CAY19" s="1158"/>
      <c r="CAZ19" s="1158"/>
      <c r="CBA19" s="1158"/>
      <c r="CBB19" s="1158"/>
      <c r="CBC19" s="1158"/>
      <c r="CBD19" s="1158"/>
      <c r="CBE19" s="1158"/>
      <c r="CBF19" s="1158"/>
      <c r="CBG19" s="1159"/>
      <c r="CBH19" s="1070" t="s">
        <v>399</v>
      </c>
      <c r="CBI19" s="1071"/>
      <c r="CBJ19" s="1071"/>
      <c r="CBK19" s="1071"/>
      <c r="CBL19" s="1071"/>
      <c r="CBM19" s="1071"/>
      <c r="CBN19" s="1071"/>
      <c r="CBO19" s="1071"/>
      <c r="CBP19" s="1071"/>
      <c r="CBQ19" s="1071"/>
      <c r="CBR19" s="1071"/>
      <c r="CBS19" s="1071"/>
      <c r="CBT19" s="1169"/>
      <c r="CBU19" s="1070" t="s">
        <v>403</v>
      </c>
      <c r="CBV19" s="1071"/>
      <c r="CBW19" s="1071"/>
      <c r="CBX19" s="1071"/>
      <c r="CBY19" s="1071"/>
      <c r="CBZ19" s="1071"/>
      <c r="CCA19" s="1071"/>
      <c r="CCB19" s="1071"/>
      <c r="CCC19" s="1071"/>
      <c r="CCD19" s="1071"/>
      <c r="CCE19" s="1071"/>
      <c r="CCF19" s="1071"/>
      <c r="CCG19" s="1071"/>
      <c r="CCH19" s="1169"/>
      <c r="CCI19" s="1163" t="s">
        <v>397</v>
      </c>
      <c r="CCJ19" s="1164"/>
      <c r="CCK19" s="1165"/>
      <c r="CCL19" s="1157" t="s">
        <v>398</v>
      </c>
      <c r="CCM19" s="1158"/>
      <c r="CCN19" s="1158"/>
      <c r="CCO19" s="1158"/>
      <c r="CCP19" s="1158"/>
      <c r="CCQ19" s="1158"/>
      <c r="CCR19" s="1158"/>
      <c r="CCS19" s="1158"/>
      <c r="CCT19" s="1158"/>
      <c r="CCU19" s="1158"/>
      <c r="CCV19" s="1158"/>
      <c r="CCW19" s="1159"/>
      <c r="CCX19" s="1070" t="s">
        <v>399</v>
      </c>
      <c r="CCY19" s="1071"/>
      <c r="CCZ19" s="1071"/>
      <c r="CDA19" s="1071"/>
      <c r="CDB19" s="1071"/>
      <c r="CDC19" s="1071"/>
      <c r="CDD19" s="1071"/>
      <c r="CDE19" s="1071"/>
      <c r="CDF19" s="1071"/>
      <c r="CDG19" s="1071"/>
      <c r="CDH19" s="1071"/>
      <c r="CDI19" s="1071"/>
      <c r="CDJ19" s="1169"/>
      <c r="CDK19" s="1070" t="s">
        <v>403</v>
      </c>
      <c r="CDL19" s="1071"/>
      <c r="CDM19" s="1071"/>
      <c r="CDN19" s="1071"/>
      <c r="CDO19" s="1071"/>
      <c r="CDP19" s="1071"/>
      <c r="CDQ19" s="1071"/>
      <c r="CDR19" s="1071"/>
      <c r="CDS19" s="1071"/>
      <c r="CDT19" s="1071"/>
      <c r="CDU19" s="1071"/>
      <c r="CDV19" s="1071"/>
      <c r="CDW19" s="1071"/>
      <c r="CDX19" s="1169"/>
      <c r="CDY19" s="1163" t="s">
        <v>397</v>
      </c>
      <c r="CDZ19" s="1164"/>
      <c r="CEA19" s="1165"/>
      <c r="CEB19" s="1157" t="s">
        <v>398</v>
      </c>
      <c r="CEC19" s="1158"/>
      <c r="CED19" s="1158"/>
      <c r="CEE19" s="1158"/>
      <c r="CEF19" s="1158"/>
      <c r="CEG19" s="1158"/>
      <c r="CEH19" s="1158"/>
      <c r="CEI19" s="1158"/>
      <c r="CEJ19" s="1158"/>
      <c r="CEK19" s="1158"/>
      <c r="CEL19" s="1158"/>
      <c r="CEM19" s="1159"/>
      <c r="CEN19" s="1070" t="s">
        <v>399</v>
      </c>
      <c r="CEO19" s="1071"/>
      <c r="CEP19" s="1071"/>
      <c r="CEQ19" s="1071"/>
      <c r="CER19" s="1071"/>
      <c r="CES19" s="1071"/>
      <c r="CET19" s="1071"/>
      <c r="CEU19" s="1071"/>
      <c r="CEV19" s="1071"/>
      <c r="CEW19" s="1071"/>
      <c r="CEX19" s="1071"/>
      <c r="CEY19" s="1071"/>
      <c r="CEZ19" s="1169"/>
      <c r="CFA19" s="1070" t="s">
        <v>403</v>
      </c>
      <c r="CFB19" s="1071"/>
      <c r="CFC19" s="1071"/>
      <c r="CFD19" s="1071"/>
      <c r="CFE19" s="1071"/>
      <c r="CFF19" s="1071"/>
      <c r="CFG19" s="1071"/>
      <c r="CFH19" s="1071"/>
      <c r="CFI19" s="1071"/>
      <c r="CFJ19" s="1071"/>
      <c r="CFK19" s="1071"/>
      <c r="CFL19" s="1071"/>
      <c r="CFM19" s="1071"/>
      <c r="CFN19" s="1169"/>
      <c r="CFO19" s="1163" t="s">
        <v>397</v>
      </c>
      <c r="CFP19" s="1164"/>
      <c r="CFQ19" s="1165"/>
      <c r="CFR19" s="1157" t="s">
        <v>398</v>
      </c>
      <c r="CFS19" s="1158"/>
      <c r="CFT19" s="1158"/>
      <c r="CFU19" s="1158"/>
      <c r="CFV19" s="1158"/>
      <c r="CFW19" s="1158"/>
      <c r="CFX19" s="1158"/>
      <c r="CFY19" s="1158"/>
      <c r="CFZ19" s="1158"/>
      <c r="CGA19" s="1158"/>
      <c r="CGB19" s="1158"/>
      <c r="CGC19" s="1159"/>
      <c r="CGD19" s="1070" t="s">
        <v>399</v>
      </c>
      <c r="CGE19" s="1071"/>
      <c r="CGF19" s="1071"/>
      <c r="CGG19" s="1071"/>
      <c r="CGH19" s="1071"/>
      <c r="CGI19" s="1071"/>
      <c r="CGJ19" s="1071"/>
      <c r="CGK19" s="1071"/>
      <c r="CGL19" s="1071"/>
      <c r="CGM19" s="1071"/>
      <c r="CGN19" s="1071"/>
      <c r="CGO19" s="1071"/>
      <c r="CGP19" s="1169"/>
      <c r="CGQ19" s="1070" t="s">
        <v>403</v>
      </c>
      <c r="CGR19" s="1071"/>
      <c r="CGS19" s="1071"/>
      <c r="CGT19" s="1071"/>
      <c r="CGU19" s="1071"/>
      <c r="CGV19" s="1071"/>
      <c r="CGW19" s="1071"/>
      <c r="CGX19" s="1071"/>
      <c r="CGY19" s="1071"/>
      <c r="CGZ19" s="1071"/>
      <c r="CHA19" s="1071"/>
      <c r="CHB19" s="1071"/>
      <c r="CHC19" s="1071"/>
      <c r="CHD19" s="1169"/>
      <c r="CHE19" s="1163" t="s">
        <v>397</v>
      </c>
      <c r="CHF19" s="1164"/>
      <c r="CHG19" s="1165"/>
      <c r="CHH19" s="1157" t="s">
        <v>398</v>
      </c>
      <c r="CHI19" s="1158"/>
      <c r="CHJ19" s="1158"/>
      <c r="CHK19" s="1158"/>
      <c r="CHL19" s="1158"/>
      <c r="CHM19" s="1158"/>
      <c r="CHN19" s="1158"/>
      <c r="CHO19" s="1158"/>
      <c r="CHP19" s="1158"/>
      <c r="CHQ19" s="1158"/>
      <c r="CHR19" s="1158"/>
      <c r="CHS19" s="1159"/>
      <c r="CHT19" s="1070" t="s">
        <v>399</v>
      </c>
      <c r="CHU19" s="1071"/>
      <c r="CHV19" s="1071"/>
      <c r="CHW19" s="1071"/>
      <c r="CHX19" s="1071"/>
      <c r="CHY19" s="1071"/>
      <c r="CHZ19" s="1071"/>
      <c r="CIA19" s="1071"/>
      <c r="CIB19" s="1071"/>
      <c r="CIC19" s="1071"/>
      <c r="CID19" s="1071"/>
      <c r="CIE19" s="1071"/>
      <c r="CIF19" s="1169"/>
      <c r="CIG19" s="1070" t="s">
        <v>403</v>
      </c>
      <c r="CIH19" s="1071"/>
      <c r="CII19" s="1071"/>
      <c r="CIJ19" s="1071"/>
      <c r="CIK19" s="1071"/>
      <c r="CIL19" s="1071"/>
      <c r="CIM19" s="1071"/>
      <c r="CIN19" s="1071"/>
      <c r="CIO19" s="1071"/>
      <c r="CIP19" s="1071"/>
      <c r="CIQ19" s="1071"/>
      <c r="CIR19" s="1071"/>
      <c r="CIS19" s="1071"/>
      <c r="CIT19" s="1169"/>
      <c r="CIU19" s="1163" t="s">
        <v>397</v>
      </c>
      <c r="CIV19" s="1164"/>
      <c r="CIW19" s="1165"/>
      <c r="CIX19" s="1157" t="s">
        <v>398</v>
      </c>
      <c r="CIY19" s="1158"/>
      <c r="CIZ19" s="1158"/>
      <c r="CJA19" s="1158"/>
      <c r="CJB19" s="1158"/>
      <c r="CJC19" s="1158"/>
      <c r="CJD19" s="1158"/>
      <c r="CJE19" s="1158"/>
      <c r="CJF19" s="1158"/>
      <c r="CJG19" s="1158"/>
      <c r="CJH19" s="1158"/>
      <c r="CJI19" s="1159"/>
      <c r="CJJ19" s="1070" t="s">
        <v>399</v>
      </c>
      <c r="CJK19" s="1071"/>
      <c r="CJL19" s="1071"/>
      <c r="CJM19" s="1071"/>
      <c r="CJN19" s="1071"/>
      <c r="CJO19" s="1071"/>
      <c r="CJP19" s="1071"/>
      <c r="CJQ19" s="1071"/>
      <c r="CJR19" s="1071"/>
      <c r="CJS19" s="1071"/>
      <c r="CJT19" s="1071"/>
      <c r="CJU19" s="1071"/>
      <c r="CJV19" s="1169"/>
      <c r="CJW19" s="1070" t="s">
        <v>403</v>
      </c>
      <c r="CJX19" s="1071"/>
      <c r="CJY19" s="1071"/>
      <c r="CJZ19" s="1071"/>
      <c r="CKA19" s="1071"/>
      <c r="CKB19" s="1071"/>
      <c r="CKC19" s="1071"/>
      <c r="CKD19" s="1071"/>
      <c r="CKE19" s="1071"/>
      <c r="CKF19" s="1071"/>
      <c r="CKG19" s="1071"/>
      <c r="CKH19" s="1071"/>
      <c r="CKI19" s="1071"/>
      <c r="CKJ19" s="1169"/>
      <c r="CKK19" s="1163" t="s">
        <v>397</v>
      </c>
      <c r="CKL19" s="1164"/>
      <c r="CKM19" s="1165"/>
      <c r="CKN19" s="1157" t="s">
        <v>398</v>
      </c>
      <c r="CKO19" s="1158"/>
      <c r="CKP19" s="1158"/>
      <c r="CKQ19" s="1158"/>
      <c r="CKR19" s="1158"/>
      <c r="CKS19" s="1158"/>
      <c r="CKT19" s="1158"/>
      <c r="CKU19" s="1158"/>
      <c r="CKV19" s="1158"/>
      <c r="CKW19" s="1158"/>
      <c r="CKX19" s="1158"/>
      <c r="CKY19" s="1159"/>
      <c r="CKZ19" s="1070" t="s">
        <v>399</v>
      </c>
      <c r="CLA19" s="1071"/>
      <c r="CLB19" s="1071"/>
      <c r="CLC19" s="1071"/>
      <c r="CLD19" s="1071"/>
      <c r="CLE19" s="1071"/>
      <c r="CLF19" s="1071"/>
      <c r="CLG19" s="1071"/>
      <c r="CLH19" s="1071"/>
      <c r="CLI19" s="1071"/>
      <c r="CLJ19" s="1071"/>
      <c r="CLK19" s="1071"/>
      <c r="CLL19" s="1169"/>
      <c r="CLM19" s="1070" t="s">
        <v>403</v>
      </c>
      <c r="CLN19" s="1071"/>
      <c r="CLO19" s="1071"/>
      <c r="CLP19" s="1071"/>
      <c r="CLQ19" s="1071"/>
      <c r="CLR19" s="1071"/>
      <c r="CLS19" s="1071"/>
      <c r="CLT19" s="1071"/>
      <c r="CLU19" s="1071"/>
      <c r="CLV19" s="1071"/>
      <c r="CLW19" s="1071"/>
      <c r="CLX19" s="1071"/>
      <c r="CLY19" s="1071"/>
      <c r="CLZ19" s="1169"/>
      <c r="CMA19" s="1163" t="s">
        <v>397</v>
      </c>
      <c r="CMB19" s="1164"/>
      <c r="CMC19" s="1165"/>
      <c r="CMD19" s="1157" t="s">
        <v>398</v>
      </c>
      <c r="CME19" s="1158"/>
      <c r="CMF19" s="1158"/>
      <c r="CMG19" s="1158"/>
      <c r="CMH19" s="1158"/>
      <c r="CMI19" s="1158"/>
      <c r="CMJ19" s="1158"/>
      <c r="CMK19" s="1158"/>
      <c r="CML19" s="1158"/>
      <c r="CMM19" s="1158"/>
      <c r="CMN19" s="1158"/>
      <c r="CMO19" s="1159"/>
      <c r="CMP19" s="1070" t="s">
        <v>399</v>
      </c>
      <c r="CMQ19" s="1071"/>
      <c r="CMR19" s="1071"/>
      <c r="CMS19" s="1071"/>
      <c r="CMT19" s="1071"/>
      <c r="CMU19" s="1071"/>
      <c r="CMV19" s="1071"/>
      <c r="CMW19" s="1071"/>
      <c r="CMX19" s="1071"/>
      <c r="CMY19" s="1071"/>
      <c r="CMZ19" s="1071"/>
      <c r="CNA19" s="1071"/>
      <c r="CNB19" s="1169"/>
      <c r="CNC19" s="1070" t="s">
        <v>403</v>
      </c>
      <c r="CND19" s="1071"/>
      <c r="CNE19" s="1071"/>
      <c r="CNF19" s="1071"/>
      <c r="CNG19" s="1071"/>
      <c r="CNH19" s="1071"/>
      <c r="CNI19" s="1071"/>
      <c r="CNJ19" s="1071"/>
      <c r="CNK19" s="1071"/>
      <c r="CNL19" s="1071"/>
      <c r="CNM19" s="1071"/>
      <c r="CNN19" s="1071"/>
      <c r="CNO19" s="1071"/>
      <c r="CNP19" s="1169"/>
      <c r="CNQ19" s="1163" t="s">
        <v>397</v>
      </c>
      <c r="CNR19" s="1164"/>
      <c r="CNS19" s="1165"/>
      <c r="CNT19" s="1157" t="s">
        <v>398</v>
      </c>
      <c r="CNU19" s="1158"/>
      <c r="CNV19" s="1158"/>
      <c r="CNW19" s="1158"/>
      <c r="CNX19" s="1158"/>
      <c r="CNY19" s="1158"/>
      <c r="CNZ19" s="1158"/>
      <c r="COA19" s="1158"/>
      <c r="COB19" s="1158"/>
      <c r="COC19" s="1158"/>
      <c r="COD19" s="1158"/>
      <c r="COE19" s="1159"/>
      <c r="COF19" s="1070" t="s">
        <v>399</v>
      </c>
      <c r="COG19" s="1071"/>
      <c r="COH19" s="1071"/>
      <c r="COI19" s="1071"/>
      <c r="COJ19" s="1071"/>
      <c r="COK19" s="1071"/>
      <c r="COL19" s="1071"/>
      <c r="COM19" s="1071"/>
      <c r="CON19" s="1071"/>
      <c r="COO19" s="1071"/>
      <c r="COP19" s="1071"/>
      <c r="COQ19" s="1071"/>
      <c r="COR19" s="1169"/>
      <c r="COS19" s="1070" t="s">
        <v>403</v>
      </c>
      <c r="COT19" s="1071"/>
      <c r="COU19" s="1071"/>
      <c r="COV19" s="1071"/>
      <c r="COW19" s="1071"/>
      <c r="COX19" s="1071"/>
      <c r="COY19" s="1071"/>
      <c r="COZ19" s="1071"/>
      <c r="CPA19" s="1071"/>
      <c r="CPB19" s="1071"/>
      <c r="CPC19" s="1071"/>
      <c r="CPD19" s="1071"/>
      <c r="CPE19" s="1071"/>
      <c r="CPF19" s="1169"/>
      <c r="CPG19" s="1163" t="s">
        <v>397</v>
      </c>
      <c r="CPH19" s="1164"/>
      <c r="CPI19" s="1165"/>
      <c r="CPJ19" s="1157" t="s">
        <v>398</v>
      </c>
      <c r="CPK19" s="1158"/>
      <c r="CPL19" s="1158"/>
      <c r="CPM19" s="1158"/>
      <c r="CPN19" s="1158"/>
      <c r="CPO19" s="1158"/>
      <c r="CPP19" s="1158"/>
      <c r="CPQ19" s="1158"/>
      <c r="CPR19" s="1158"/>
      <c r="CPS19" s="1158"/>
      <c r="CPT19" s="1158"/>
      <c r="CPU19" s="1159"/>
      <c r="CPV19" s="1070" t="s">
        <v>399</v>
      </c>
      <c r="CPW19" s="1071"/>
      <c r="CPX19" s="1071"/>
      <c r="CPY19" s="1071"/>
      <c r="CPZ19" s="1071"/>
      <c r="CQA19" s="1071"/>
      <c r="CQB19" s="1071"/>
      <c r="CQC19" s="1071"/>
      <c r="CQD19" s="1071"/>
      <c r="CQE19" s="1071"/>
      <c r="CQF19" s="1071"/>
      <c r="CQG19" s="1071"/>
      <c r="CQH19" s="1169"/>
      <c r="CQI19" s="1070" t="s">
        <v>403</v>
      </c>
      <c r="CQJ19" s="1071"/>
      <c r="CQK19" s="1071"/>
      <c r="CQL19" s="1071"/>
      <c r="CQM19" s="1071"/>
      <c r="CQN19" s="1071"/>
      <c r="CQO19" s="1071"/>
      <c r="CQP19" s="1071"/>
      <c r="CQQ19" s="1071"/>
      <c r="CQR19" s="1071"/>
      <c r="CQS19" s="1071"/>
      <c r="CQT19" s="1071"/>
      <c r="CQU19" s="1071"/>
      <c r="CQV19" s="1169"/>
      <c r="CQW19" s="1163" t="s">
        <v>397</v>
      </c>
      <c r="CQX19" s="1164"/>
      <c r="CQY19" s="1165"/>
      <c r="CQZ19" s="1157" t="s">
        <v>398</v>
      </c>
      <c r="CRA19" s="1158"/>
      <c r="CRB19" s="1158"/>
      <c r="CRC19" s="1158"/>
      <c r="CRD19" s="1158"/>
      <c r="CRE19" s="1158"/>
      <c r="CRF19" s="1158"/>
      <c r="CRG19" s="1158"/>
      <c r="CRH19" s="1158"/>
      <c r="CRI19" s="1158"/>
      <c r="CRJ19" s="1158"/>
      <c r="CRK19" s="1159"/>
      <c r="CRL19" s="1070" t="s">
        <v>399</v>
      </c>
      <c r="CRM19" s="1071"/>
      <c r="CRN19" s="1071"/>
      <c r="CRO19" s="1071"/>
      <c r="CRP19" s="1071"/>
      <c r="CRQ19" s="1071"/>
      <c r="CRR19" s="1071"/>
      <c r="CRS19" s="1071"/>
      <c r="CRT19" s="1071"/>
      <c r="CRU19" s="1071"/>
      <c r="CRV19" s="1071"/>
      <c r="CRW19" s="1071"/>
      <c r="CRX19" s="1169"/>
      <c r="CRY19" s="1070" t="s">
        <v>403</v>
      </c>
      <c r="CRZ19" s="1071"/>
      <c r="CSA19" s="1071"/>
      <c r="CSB19" s="1071"/>
      <c r="CSC19" s="1071"/>
      <c r="CSD19" s="1071"/>
      <c r="CSE19" s="1071"/>
      <c r="CSF19" s="1071"/>
      <c r="CSG19" s="1071"/>
      <c r="CSH19" s="1071"/>
      <c r="CSI19" s="1071"/>
      <c r="CSJ19" s="1071"/>
      <c r="CSK19" s="1071"/>
      <c r="CSL19" s="1169"/>
      <c r="CSM19" s="1163" t="s">
        <v>397</v>
      </c>
      <c r="CSN19" s="1164"/>
      <c r="CSO19" s="1165"/>
      <c r="CSP19" s="1157" t="s">
        <v>398</v>
      </c>
      <c r="CSQ19" s="1158"/>
      <c r="CSR19" s="1158"/>
      <c r="CSS19" s="1158"/>
      <c r="CST19" s="1158"/>
      <c r="CSU19" s="1158"/>
      <c r="CSV19" s="1158"/>
      <c r="CSW19" s="1158"/>
      <c r="CSX19" s="1158"/>
      <c r="CSY19" s="1158"/>
      <c r="CSZ19" s="1158"/>
      <c r="CTA19" s="1159"/>
      <c r="CTB19" s="1070" t="s">
        <v>399</v>
      </c>
      <c r="CTC19" s="1071"/>
      <c r="CTD19" s="1071"/>
      <c r="CTE19" s="1071"/>
      <c r="CTF19" s="1071"/>
      <c r="CTG19" s="1071"/>
      <c r="CTH19" s="1071"/>
      <c r="CTI19" s="1071"/>
      <c r="CTJ19" s="1071"/>
      <c r="CTK19" s="1071"/>
      <c r="CTL19" s="1071"/>
      <c r="CTM19" s="1071"/>
      <c r="CTN19" s="1169"/>
      <c r="CTO19" s="1070" t="s">
        <v>403</v>
      </c>
      <c r="CTP19" s="1071"/>
      <c r="CTQ19" s="1071"/>
      <c r="CTR19" s="1071"/>
      <c r="CTS19" s="1071"/>
      <c r="CTT19" s="1071"/>
      <c r="CTU19" s="1071"/>
      <c r="CTV19" s="1071"/>
      <c r="CTW19" s="1071"/>
      <c r="CTX19" s="1071"/>
      <c r="CTY19" s="1071"/>
      <c r="CTZ19" s="1071"/>
      <c r="CUA19" s="1071"/>
      <c r="CUB19" s="1169"/>
      <c r="CUC19" s="1163" t="s">
        <v>397</v>
      </c>
      <c r="CUD19" s="1164"/>
      <c r="CUE19" s="1165"/>
      <c r="CUF19" s="1157" t="s">
        <v>398</v>
      </c>
      <c r="CUG19" s="1158"/>
      <c r="CUH19" s="1158"/>
      <c r="CUI19" s="1158"/>
      <c r="CUJ19" s="1158"/>
      <c r="CUK19" s="1158"/>
      <c r="CUL19" s="1158"/>
      <c r="CUM19" s="1158"/>
      <c r="CUN19" s="1158"/>
      <c r="CUO19" s="1158"/>
      <c r="CUP19" s="1158"/>
      <c r="CUQ19" s="1159"/>
      <c r="CUR19" s="1070" t="s">
        <v>399</v>
      </c>
      <c r="CUS19" s="1071"/>
      <c r="CUT19" s="1071"/>
      <c r="CUU19" s="1071"/>
      <c r="CUV19" s="1071"/>
      <c r="CUW19" s="1071"/>
      <c r="CUX19" s="1071"/>
      <c r="CUY19" s="1071"/>
      <c r="CUZ19" s="1071"/>
      <c r="CVA19" s="1071"/>
      <c r="CVB19" s="1071"/>
      <c r="CVC19" s="1071"/>
      <c r="CVD19" s="1169"/>
      <c r="CVE19" s="1070" t="s">
        <v>403</v>
      </c>
      <c r="CVF19" s="1071"/>
      <c r="CVG19" s="1071"/>
      <c r="CVH19" s="1071"/>
      <c r="CVI19" s="1071"/>
      <c r="CVJ19" s="1071"/>
      <c r="CVK19" s="1071"/>
      <c r="CVL19" s="1071"/>
      <c r="CVM19" s="1071"/>
      <c r="CVN19" s="1071"/>
      <c r="CVO19" s="1071"/>
      <c r="CVP19" s="1071"/>
      <c r="CVQ19" s="1071"/>
      <c r="CVR19" s="1169"/>
      <c r="CVS19" s="1163" t="s">
        <v>397</v>
      </c>
      <c r="CVT19" s="1164"/>
      <c r="CVU19" s="1165"/>
      <c r="CVV19" s="1157" t="s">
        <v>398</v>
      </c>
      <c r="CVW19" s="1158"/>
      <c r="CVX19" s="1158"/>
      <c r="CVY19" s="1158"/>
      <c r="CVZ19" s="1158"/>
      <c r="CWA19" s="1158"/>
      <c r="CWB19" s="1158"/>
      <c r="CWC19" s="1158"/>
      <c r="CWD19" s="1158"/>
      <c r="CWE19" s="1158"/>
      <c r="CWF19" s="1158"/>
      <c r="CWG19" s="1159"/>
      <c r="CWH19" s="1070" t="s">
        <v>399</v>
      </c>
      <c r="CWI19" s="1071"/>
      <c r="CWJ19" s="1071"/>
      <c r="CWK19" s="1071"/>
      <c r="CWL19" s="1071"/>
      <c r="CWM19" s="1071"/>
      <c r="CWN19" s="1071"/>
      <c r="CWO19" s="1071"/>
      <c r="CWP19" s="1071"/>
      <c r="CWQ19" s="1071"/>
      <c r="CWR19" s="1071"/>
      <c r="CWS19" s="1071"/>
      <c r="CWT19" s="1169"/>
      <c r="CWU19" s="1070" t="s">
        <v>403</v>
      </c>
      <c r="CWV19" s="1071"/>
      <c r="CWW19" s="1071"/>
      <c r="CWX19" s="1071"/>
      <c r="CWY19" s="1071"/>
      <c r="CWZ19" s="1071"/>
      <c r="CXA19" s="1071"/>
      <c r="CXB19" s="1071"/>
      <c r="CXC19" s="1071"/>
      <c r="CXD19" s="1071"/>
      <c r="CXE19" s="1071"/>
      <c r="CXF19" s="1071"/>
      <c r="CXG19" s="1071"/>
      <c r="CXH19" s="1169"/>
      <c r="CXI19" s="1163" t="s">
        <v>397</v>
      </c>
      <c r="CXJ19" s="1164"/>
      <c r="CXK19" s="1165"/>
      <c r="CXL19" s="1157" t="s">
        <v>398</v>
      </c>
      <c r="CXM19" s="1158"/>
      <c r="CXN19" s="1158"/>
      <c r="CXO19" s="1158"/>
      <c r="CXP19" s="1158"/>
      <c r="CXQ19" s="1158"/>
      <c r="CXR19" s="1158"/>
      <c r="CXS19" s="1158"/>
      <c r="CXT19" s="1158"/>
      <c r="CXU19" s="1158"/>
      <c r="CXV19" s="1158"/>
      <c r="CXW19" s="1159"/>
      <c r="CXX19" s="1070" t="s">
        <v>399</v>
      </c>
      <c r="CXY19" s="1071"/>
      <c r="CXZ19" s="1071"/>
      <c r="CYA19" s="1071"/>
      <c r="CYB19" s="1071"/>
      <c r="CYC19" s="1071"/>
      <c r="CYD19" s="1071"/>
      <c r="CYE19" s="1071"/>
      <c r="CYF19" s="1071"/>
      <c r="CYG19" s="1071"/>
      <c r="CYH19" s="1071"/>
      <c r="CYI19" s="1071"/>
      <c r="CYJ19" s="1169"/>
      <c r="CYK19" s="1070" t="s">
        <v>403</v>
      </c>
      <c r="CYL19" s="1071"/>
      <c r="CYM19" s="1071"/>
      <c r="CYN19" s="1071"/>
      <c r="CYO19" s="1071"/>
      <c r="CYP19" s="1071"/>
      <c r="CYQ19" s="1071"/>
      <c r="CYR19" s="1071"/>
      <c r="CYS19" s="1071"/>
      <c r="CYT19" s="1071"/>
      <c r="CYU19" s="1071"/>
      <c r="CYV19" s="1071"/>
      <c r="CYW19" s="1071"/>
      <c r="CYX19" s="1169"/>
      <c r="CYY19" s="1163" t="s">
        <v>397</v>
      </c>
      <c r="CYZ19" s="1164"/>
      <c r="CZA19" s="1165"/>
      <c r="CZB19" s="1157" t="s">
        <v>398</v>
      </c>
      <c r="CZC19" s="1158"/>
      <c r="CZD19" s="1158"/>
      <c r="CZE19" s="1158"/>
      <c r="CZF19" s="1158"/>
      <c r="CZG19" s="1158"/>
      <c r="CZH19" s="1158"/>
      <c r="CZI19" s="1158"/>
      <c r="CZJ19" s="1158"/>
      <c r="CZK19" s="1158"/>
      <c r="CZL19" s="1158"/>
      <c r="CZM19" s="1159"/>
      <c r="CZN19" s="1070" t="s">
        <v>399</v>
      </c>
      <c r="CZO19" s="1071"/>
      <c r="CZP19" s="1071"/>
      <c r="CZQ19" s="1071"/>
      <c r="CZR19" s="1071"/>
      <c r="CZS19" s="1071"/>
      <c r="CZT19" s="1071"/>
      <c r="CZU19" s="1071"/>
      <c r="CZV19" s="1071"/>
      <c r="CZW19" s="1071"/>
      <c r="CZX19" s="1071"/>
      <c r="CZY19" s="1071"/>
      <c r="CZZ19" s="1169"/>
      <c r="DAA19" s="1070" t="s">
        <v>403</v>
      </c>
      <c r="DAB19" s="1071"/>
      <c r="DAC19" s="1071"/>
      <c r="DAD19" s="1071"/>
      <c r="DAE19" s="1071"/>
      <c r="DAF19" s="1071"/>
      <c r="DAG19" s="1071"/>
      <c r="DAH19" s="1071"/>
      <c r="DAI19" s="1071"/>
      <c r="DAJ19" s="1071"/>
      <c r="DAK19" s="1071"/>
      <c r="DAL19" s="1071"/>
      <c r="DAM19" s="1071"/>
      <c r="DAN19" s="1169"/>
      <c r="DAO19" s="1163" t="s">
        <v>397</v>
      </c>
      <c r="DAP19" s="1164"/>
      <c r="DAQ19" s="1165"/>
      <c r="DAR19" s="1157" t="s">
        <v>398</v>
      </c>
      <c r="DAS19" s="1158"/>
      <c r="DAT19" s="1158"/>
      <c r="DAU19" s="1158"/>
      <c r="DAV19" s="1158"/>
      <c r="DAW19" s="1158"/>
      <c r="DAX19" s="1158"/>
      <c r="DAY19" s="1158"/>
      <c r="DAZ19" s="1158"/>
      <c r="DBA19" s="1158"/>
      <c r="DBB19" s="1158"/>
      <c r="DBC19" s="1159"/>
      <c r="DBD19" s="1070" t="s">
        <v>399</v>
      </c>
      <c r="DBE19" s="1071"/>
      <c r="DBF19" s="1071"/>
      <c r="DBG19" s="1071"/>
      <c r="DBH19" s="1071"/>
      <c r="DBI19" s="1071"/>
      <c r="DBJ19" s="1071"/>
      <c r="DBK19" s="1071"/>
      <c r="DBL19" s="1071"/>
      <c r="DBM19" s="1071"/>
      <c r="DBN19" s="1071"/>
      <c r="DBO19" s="1071"/>
      <c r="DBP19" s="1169"/>
      <c r="DBQ19" s="1070" t="s">
        <v>403</v>
      </c>
      <c r="DBR19" s="1071"/>
      <c r="DBS19" s="1071"/>
      <c r="DBT19" s="1071"/>
      <c r="DBU19" s="1071"/>
      <c r="DBV19" s="1071"/>
      <c r="DBW19" s="1071"/>
      <c r="DBX19" s="1071"/>
      <c r="DBY19" s="1071"/>
      <c r="DBZ19" s="1071"/>
      <c r="DCA19" s="1071"/>
      <c r="DCB19" s="1071"/>
      <c r="DCC19" s="1071"/>
      <c r="DCD19" s="1169"/>
      <c r="DCE19" s="1163" t="s">
        <v>397</v>
      </c>
      <c r="DCF19" s="1164"/>
      <c r="DCG19" s="1165"/>
      <c r="DCH19" s="1157" t="s">
        <v>398</v>
      </c>
      <c r="DCI19" s="1158"/>
      <c r="DCJ19" s="1158"/>
      <c r="DCK19" s="1158"/>
      <c r="DCL19" s="1158"/>
      <c r="DCM19" s="1158"/>
      <c r="DCN19" s="1158"/>
      <c r="DCO19" s="1158"/>
      <c r="DCP19" s="1158"/>
      <c r="DCQ19" s="1158"/>
      <c r="DCR19" s="1158"/>
      <c r="DCS19" s="1159"/>
      <c r="DCT19" s="1070" t="s">
        <v>399</v>
      </c>
      <c r="DCU19" s="1071"/>
      <c r="DCV19" s="1071"/>
      <c r="DCW19" s="1071"/>
      <c r="DCX19" s="1071"/>
      <c r="DCY19" s="1071"/>
      <c r="DCZ19" s="1071"/>
      <c r="DDA19" s="1071"/>
      <c r="DDB19" s="1071"/>
      <c r="DDC19" s="1071"/>
      <c r="DDD19" s="1071"/>
      <c r="DDE19" s="1071"/>
      <c r="DDF19" s="1169"/>
      <c r="DDG19" s="1070" t="s">
        <v>403</v>
      </c>
      <c r="DDH19" s="1071"/>
      <c r="DDI19" s="1071"/>
      <c r="DDJ19" s="1071"/>
      <c r="DDK19" s="1071"/>
      <c r="DDL19" s="1071"/>
      <c r="DDM19" s="1071"/>
      <c r="DDN19" s="1071"/>
      <c r="DDO19" s="1071"/>
      <c r="DDP19" s="1071"/>
      <c r="DDQ19" s="1071"/>
      <c r="DDR19" s="1071"/>
      <c r="DDS19" s="1071"/>
      <c r="DDT19" s="1169"/>
      <c r="DDU19" s="1163" t="s">
        <v>397</v>
      </c>
      <c r="DDV19" s="1164"/>
      <c r="DDW19" s="1165"/>
      <c r="DDX19" s="1157" t="s">
        <v>398</v>
      </c>
      <c r="DDY19" s="1158"/>
      <c r="DDZ19" s="1158"/>
      <c r="DEA19" s="1158"/>
      <c r="DEB19" s="1158"/>
      <c r="DEC19" s="1158"/>
      <c r="DED19" s="1158"/>
      <c r="DEE19" s="1158"/>
      <c r="DEF19" s="1158"/>
      <c r="DEG19" s="1158"/>
      <c r="DEH19" s="1158"/>
      <c r="DEI19" s="1159"/>
      <c r="DEJ19" s="1070" t="s">
        <v>399</v>
      </c>
      <c r="DEK19" s="1071"/>
      <c r="DEL19" s="1071"/>
      <c r="DEM19" s="1071"/>
      <c r="DEN19" s="1071"/>
      <c r="DEO19" s="1071"/>
      <c r="DEP19" s="1071"/>
      <c r="DEQ19" s="1071"/>
      <c r="DER19" s="1071"/>
      <c r="DES19" s="1071"/>
      <c r="DET19" s="1071"/>
      <c r="DEU19" s="1071"/>
      <c r="DEV19" s="1169"/>
      <c r="DEW19" s="1070" t="s">
        <v>403</v>
      </c>
      <c r="DEX19" s="1071"/>
      <c r="DEY19" s="1071"/>
      <c r="DEZ19" s="1071"/>
      <c r="DFA19" s="1071"/>
      <c r="DFB19" s="1071"/>
      <c r="DFC19" s="1071"/>
      <c r="DFD19" s="1071"/>
      <c r="DFE19" s="1071"/>
      <c r="DFF19" s="1071"/>
      <c r="DFG19" s="1071"/>
      <c r="DFH19" s="1071"/>
      <c r="DFI19" s="1071"/>
      <c r="DFJ19" s="1169"/>
      <c r="DFK19" s="1163" t="s">
        <v>397</v>
      </c>
      <c r="DFL19" s="1164"/>
      <c r="DFM19" s="1165"/>
      <c r="DFN19" s="1157" t="s">
        <v>398</v>
      </c>
      <c r="DFO19" s="1158"/>
      <c r="DFP19" s="1158"/>
      <c r="DFQ19" s="1158"/>
      <c r="DFR19" s="1158"/>
      <c r="DFS19" s="1158"/>
      <c r="DFT19" s="1158"/>
      <c r="DFU19" s="1158"/>
      <c r="DFV19" s="1158"/>
      <c r="DFW19" s="1158"/>
      <c r="DFX19" s="1158"/>
      <c r="DFY19" s="1159"/>
      <c r="DFZ19" s="1070" t="s">
        <v>399</v>
      </c>
      <c r="DGA19" s="1071"/>
      <c r="DGB19" s="1071"/>
      <c r="DGC19" s="1071"/>
      <c r="DGD19" s="1071"/>
      <c r="DGE19" s="1071"/>
      <c r="DGF19" s="1071"/>
      <c r="DGG19" s="1071"/>
      <c r="DGH19" s="1071"/>
      <c r="DGI19" s="1071"/>
      <c r="DGJ19" s="1071"/>
      <c r="DGK19" s="1071"/>
      <c r="DGL19" s="1169"/>
      <c r="DGM19" s="1070" t="s">
        <v>403</v>
      </c>
      <c r="DGN19" s="1071"/>
      <c r="DGO19" s="1071"/>
      <c r="DGP19" s="1071"/>
      <c r="DGQ19" s="1071"/>
      <c r="DGR19" s="1071"/>
      <c r="DGS19" s="1071"/>
      <c r="DGT19" s="1071"/>
      <c r="DGU19" s="1071"/>
      <c r="DGV19" s="1071"/>
      <c r="DGW19" s="1071"/>
      <c r="DGX19" s="1071"/>
      <c r="DGY19" s="1071"/>
      <c r="DGZ19" s="1169"/>
      <c r="DHA19" s="1163" t="s">
        <v>397</v>
      </c>
      <c r="DHB19" s="1164"/>
      <c r="DHC19" s="1165"/>
      <c r="DHD19" s="1157" t="s">
        <v>398</v>
      </c>
      <c r="DHE19" s="1158"/>
      <c r="DHF19" s="1158"/>
      <c r="DHG19" s="1158"/>
      <c r="DHH19" s="1158"/>
      <c r="DHI19" s="1158"/>
      <c r="DHJ19" s="1158"/>
      <c r="DHK19" s="1158"/>
      <c r="DHL19" s="1158"/>
      <c r="DHM19" s="1158"/>
      <c r="DHN19" s="1158"/>
      <c r="DHO19" s="1159"/>
      <c r="DHP19" s="1070" t="s">
        <v>399</v>
      </c>
      <c r="DHQ19" s="1071"/>
      <c r="DHR19" s="1071"/>
      <c r="DHS19" s="1071"/>
      <c r="DHT19" s="1071"/>
      <c r="DHU19" s="1071"/>
      <c r="DHV19" s="1071"/>
      <c r="DHW19" s="1071"/>
      <c r="DHX19" s="1071"/>
      <c r="DHY19" s="1071"/>
      <c r="DHZ19" s="1071"/>
      <c r="DIA19" s="1071"/>
      <c r="DIB19" s="1169"/>
      <c r="DIC19" s="1070" t="s">
        <v>403</v>
      </c>
      <c r="DID19" s="1071"/>
      <c r="DIE19" s="1071"/>
      <c r="DIF19" s="1071"/>
      <c r="DIG19" s="1071"/>
      <c r="DIH19" s="1071"/>
      <c r="DII19" s="1071"/>
      <c r="DIJ19" s="1071"/>
      <c r="DIK19" s="1071"/>
      <c r="DIL19" s="1071"/>
      <c r="DIM19" s="1071"/>
      <c r="DIN19" s="1071"/>
      <c r="DIO19" s="1071"/>
      <c r="DIP19" s="1169"/>
      <c r="DIQ19" s="1163" t="s">
        <v>397</v>
      </c>
      <c r="DIR19" s="1164"/>
      <c r="DIS19" s="1165"/>
      <c r="DIT19" s="1157" t="s">
        <v>398</v>
      </c>
      <c r="DIU19" s="1158"/>
      <c r="DIV19" s="1158"/>
      <c r="DIW19" s="1158"/>
      <c r="DIX19" s="1158"/>
      <c r="DIY19" s="1158"/>
      <c r="DIZ19" s="1158"/>
      <c r="DJA19" s="1158"/>
      <c r="DJB19" s="1158"/>
      <c r="DJC19" s="1158"/>
      <c r="DJD19" s="1158"/>
      <c r="DJE19" s="1159"/>
      <c r="DJF19" s="1070" t="s">
        <v>399</v>
      </c>
      <c r="DJG19" s="1071"/>
      <c r="DJH19" s="1071"/>
      <c r="DJI19" s="1071"/>
      <c r="DJJ19" s="1071"/>
      <c r="DJK19" s="1071"/>
      <c r="DJL19" s="1071"/>
      <c r="DJM19" s="1071"/>
      <c r="DJN19" s="1071"/>
      <c r="DJO19" s="1071"/>
      <c r="DJP19" s="1071"/>
      <c r="DJQ19" s="1071"/>
      <c r="DJR19" s="1169"/>
      <c r="DJS19" s="1070" t="s">
        <v>403</v>
      </c>
      <c r="DJT19" s="1071"/>
      <c r="DJU19" s="1071"/>
      <c r="DJV19" s="1071"/>
      <c r="DJW19" s="1071"/>
      <c r="DJX19" s="1071"/>
      <c r="DJY19" s="1071"/>
      <c r="DJZ19" s="1071"/>
      <c r="DKA19" s="1071"/>
      <c r="DKB19" s="1071"/>
      <c r="DKC19" s="1071"/>
      <c r="DKD19" s="1071"/>
      <c r="DKE19" s="1071"/>
      <c r="DKF19" s="1169"/>
      <c r="DKG19" s="1163" t="s">
        <v>397</v>
      </c>
      <c r="DKH19" s="1164"/>
      <c r="DKI19" s="1165"/>
      <c r="DKJ19" s="1157" t="s">
        <v>398</v>
      </c>
      <c r="DKK19" s="1158"/>
      <c r="DKL19" s="1158"/>
      <c r="DKM19" s="1158"/>
      <c r="DKN19" s="1158"/>
      <c r="DKO19" s="1158"/>
      <c r="DKP19" s="1158"/>
      <c r="DKQ19" s="1158"/>
      <c r="DKR19" s="1158"/>
      <c r="DKS19" s="1158"/>
      <c r="DKT19" s="1158"/>
      <c r="DKU19" s="1159"/>
      <c r="DKV19" s="1070" t="s">
        <v>399</v>
      </c>
      <c r="DKW19" s="1071"/>
      <c r="DKX19" s="1071"/>
      <c r="DKY19" s="1071"/>
      <c r="DKZ19" s="1071"/>
      <c r="DLA19" s="1071"/>
      <c r="DLB19" s="1071"/>
      <c r="DLC19" s="1071"/>
      <c r="DLD19" s="1071"/>
      <c r="DLE19" s="1071"/>
      <c r="DLF19" s="1071"/>
      <c r="DLG19" s="1071"/>
      <c r="DLH19" s="1169"/>
      <c r="DLI19" s="1070" t="s">
        <v>403</v>
      </c>
      <c r="DLJ19" s="1071"/>
      <c r="DLK19" s="1071"/>
      <c r="DLL19" s="1071"/>
      <c r="DLM19" s="1071"/>
      <c r="DLN19" s="1071"/>
      <c r="DLO19" s="1071"/>
      <c r="DLP19" s="1071"/>
      <c r="DLQ19" s="1071"/>
      <c r="DLR19" s="1071"/>
      <c r="DLS19" s="1071"/>
      <c r="DLT19" s="1071"/>
      <c r="DLU19" s="1071"/>
      <c r="DLV19" s="1169"/>
      <c r="DLW19" s="1163" t="s">
        <v>397</v>
      </c>
      <c r="DLX19" s="1164"/>
      <c r="DLY19" s="1165"/>
      <c r="DLZ19" s="1157" t="s">
        <v>398</v>
      </c>
      <c r="DMA19" s="1158"/>
      <c r="DMB19" s="1158"/>
      <c r="DMC19" s="1158"/>
      <c r="DMD19" s="1158"/>
      <c r="DME19" s="1158"/>
      <c r="DMF19" s="1158"/>
      <c r="DMG19" s="1158"/>
      <c r="DMH19" s="1158"/>
      <c r="DMI19" s="1158"/>
      <c r="DMJ19" s="1158"/>
      <c r="DMK19" s="1159"/>
      <c r="DML19" s="1070" t="s">
        <v>399</v>
      </c>
      <c r="DMM19" s="1071"/>
      <c r="DMN19" s="1071"/>
      <c r="DMO19" s="1071"/>
      <c r="DMP19" s="1071"/>
      <c r="DMQ19" s="1071"/>
      <c r="DMR19" s="1071"/>
      <c r="DMS19" s="1071"/>
      <c r="DMT19" s="1071"/>
      <c r="DMU19" s="1071"/>
      <c r="DMV19" s="1071"/>
      <c r="DMW19" s="1071"/>
      <c r="DMX19" s="1169"/>
      <c r="DMY19" s="1070" t="s">
        <v>403</v>
      </c>
      <c r="DMZ19" s="1071"/>
      <c r="DNA19" s="1071"/>
      <c r="DNB19" s="1071"/>
      <c r="DNC19" s="1071"/>
      <c r="DND19" s="1071"/>
      <c r="DNE19" s="1071"/>
      <c r="DNF19" s="1071"/>
      <c r="DNG19" s="1071"/>
      <c r="DNH19" s="1071"/>
      <c r="DNI19" s="1071"/>
      <c r="DNJ19" s="1071"/>
      <c r="DNK19" s="1071"/>
      <c r="DNL19" s="1169"/>
      <c r="DNM19" s="1163" t="s">
        <v>397</v>
      </c>
      <c r="DNN19" s="1164"/>
      <c r="DNO19" s="1165"/>
      <c r="DNP19" s="1157" t="s">
        <v>398</v>
      </c>
      <c r="DNQ19" s="1158"/>
      <c r="DNR19" s="1158"/>
      <c r="DNS19" s="1158"/>
      <c r="DNT19" s="1158"/>
      <c r="DNU19" s="1158"/>
      <c r="DNV19" s="1158"/>
      <c r="DNW19" s="1158"/>
      <c r="DNX19" s="1158"/>
      <c r="DNY19" s="1158"/>
      <c r="DNZ19" s="1158"/>
      <c r="DOA19" s="1159"/>
      <c r="DOB19" s="1070" t="s">
        <v>399</v>
      </c>
      <c r="DOC19" s="1071"/>
      <c r="DOD19" s="1071"/>
      <c r="DOE19" s="1071"/>
      <c r="DOF19" s="1071"/>
      <c r="DOG19" s="1071"/>
      <c r="DOH19" s="1071"/>
      <c r="DOI19" s="1071"/>
      <c r="DOJ19" s="1071"/>
      <c r="DOK19" s="1071"/>
      <c r="DOL19" s="1071"/>
      <c r="DOM19" s="1071"/>
      <c r="DON19" s="1169"/>
      <c r="DOO19" s="1070" t="s">
        <v>403</v>
      </c>
      <c r="DOP19" s="1071"/>
      <c r="DOQ19" s="1071"/>
      <c r="DOR19" s="1071"/>
      <c r="DOS19" s="1071"/>
      <c r="DOT19" s="1071"/>
      <c r="DOU19" s="1071"/>
      <c r="DOV19" s="1071"/>
      <c r="DOW19" s="1071"/>
      <c r="DOX19" s="1071"/>
      <c r="DOY19" s="1071"/>
      <c r="DOZ19" s="1071"/>
      <c r="DPA19" s="1071"/>
      <c r="DPB19" s="1169"/>
      <c r="DPC19" s="1163" t="s">
        <v>397</v>
      </c>
      <c r="DPD19" s="1164"/>
      <c r="DPE19" s="1165"/>
      <c r="DPF19" s="1157" t="s">
        <v>398</v>
      </c>
      <c r="DPG19" s="1158"/>
      <c r="DPH19" s="1158"/>
      <c r="DPI19" s="1158"/>
      <c r="DPJ19" s="1158"/>
      <c r="DPK19" s="1158"/>
      <c r="DPL19" s="1158"/>
      <c r="DPM19" s="1158"/>
      <c r="DPN19" s="1158"/>
      <c r="DPO19" s="1158"/>
      <c r="DPP19" s="1158"/>
      <c r="DPQ19" s="1159"/>
      <c r="DPR19" s="1070" t="s">
        <v>399</v>
      </c>
      <c r="DPS19" s="1071"/>
      <c r="DPT19" s="1071"/>
      <c r="DPU19" s="1071"/>
      <c r="DPV19" s="1071"/>
      <c r="DPW19" s="1071"/>
      <c r="DPX19" s="1071"/>
      <c r="DPY19" s="1071"/>
      <c r="DPZ19" s="1071"/>
      <c r="DQA19" s="1071"/>
      <c r="DQB19" s="1071"/>
      <c r="DQC19" s="1071"/>
      <c r="DQD19" s="1169"/>
      <c r="DQE19" s="1070" t="s">
        <v>403</v>
      </c>
      <c r="DQF19" s="1071"/>
      <c r="DQG19" s="1071"/>
      <c r="DQH19" s="1071"/>
      <c r="DQI19" s="1071"/>
      <c r="DQJ19" s="1071"/>
      <c r="DQK19" s="1071"/>
      <c r="DQL19" s="1071"/>
      <c r="DQM19" s="1071"/>
      <c r="DQN19" s="1071"/>
      <c r="DQO19" s="1071"/>
      <c r="DQP19" s="1071"/>
      <c r="DQQ19" s="1071"/>
      <c r="DQR19" s="1169"/>
      <c r="DQS19" s="1163" t="s">
        <v>397</v>
      </c>
      <c r="DQT19" s="1164"/>
      <c r="DQU19" s="1165"/>
      <c r="DQV19" s="1157" t="s">
        <v>398</v>
      </c>
      <c r="DQW19" s="1158"/>
      <c r="DQX19" s="1158"/>
      <c r="DQY19" s="1158"/>
      <c r="DQZ19" s="1158"/>
      <c r="DRA19" s="1158"/>
      <c r="DRB19" s="1158"/>
      <c r="DRC19" s="1158"/>
      <c r="DRD19" s="1158"/>
      <c r="DRE19" s="1158"/>
      <c r="DRF19" s="1158"/>
      <c r="DRG19" s="1159"/>
      <c r="DRH19" s="1070" t="s">
        <v>399</v>
      </c>
      <c r="DRI19" s="1071"/>
      <c r="DRJ19" s="1071"/>
      <c r="DRK19" s="1071"/>
      <c r="DRL19" s="1071"/>
      <c r="DRM19" s="1071"/>
      <c r="DRN19" s="1071"/>
      <c r="DRO19" s="1071"/>
      <c r="DRP19" s="1071"/>
      <c r="DRQ19" s="1071"/>
      <c r="DRR19" s="1071"/>
      <c r="DRS19" s="1071"/>
      <c r="DRT19" s="1169"/>
      <c r="DRU19" s="1070" t="s">
        <v>403</v>
      </c>
      <c r="DRV19" s="1071"/>
      <c r="DRW19" s="1071"/>
      <c r="DRX19" s="1071"/>
      <c r="DRY19" s="1071"/>
      <c r="DRZ19" s="1071"/>
      <c r="DSA19" s="1071"/>
      <c r="DSB19" s="1071"/>
      <c r="DSC19" s="1071"/>
      <c r="DSD19" s="1071"/>
      <c r="DSE19" s="1071"/>
      <c r="DSF19" s="1071"/>
      <c r="DSG19" s="1071"/>
      <c r="DSH19" s="1169"/>
      <c r="DSI19" s="1163" t="s">
        <v>397</v>
      </c>
      <c r="DSJ19" s="1164"/>
      <c r="DSK19" s="1165"/>
      <c r="DSL19" s="1157" t="s">
        <v>398</v>
      </c>
      <c r="DSM19" s="1158"/>
      <c r="DSN19" s="1158"/>
      <c r="DSO19" s="1158"/>
      <c r="DSP19" s="1158"/>
      <c r="DSQ19" s="1158"/>
      <c r="DSR19" s="1158"/>
      <c r="DSS19" s="1158"/>
      <c r="DST19" s="1158"/>
      <c r="DSU19" s="1158"/>
      <c r="DSV19" s="1158"/>
      <c r="DSW19" s="1159"/>
      <c r="DSX19" s="1070" t="s">
        <v>399</v>
      </c>
      <c r="DSY19" s="1071"/>
      <c r="DSZ19" s="1071"/>
      <c r="DTA19" s="1071"/>
      <c r="DTB19" s="1071"/>
      <c r="DTC19" s="1071"/>
      <c r="DTD19" s="1071"/>
      <c r="DTE19" s="1071"/>
      <c r="DTF19" s="1071"/>
      <c r="DTG19" s="1071"/>
      <c r="DTH19" s="1071"/>
      <c r="DTI19" s="1071"/>
      <c r="DTJ19" s="1169"/>
      <c r="DTK19" s="1070" t="s">
        <v>403</v>
      </c>
      <c r="DTL19" s="1071"/>
      <c r="DTM19" s="1071"/>
      <c r="DTN19" s="1071"/>
      <c r="DTO19" s="1071"/>
      <c r="DTP19" s="1071"/>
      <c r="DTQ19" s="1071"/>
      <c r="DTR19" s="1071"/>
      <c r="DTS19" s="1071"/>
      <c r="DTT19" s="1071"/>
      <c r="DTU19" s="1071"/>
      <c r="DTV19" s="1071"/>
      <c r="DTW19" s="1071"/>
      <c r="DTX19" s="1169"/>
      <c r="DTY19" s="1163" t="s">
        <v>397</v>
      </c>
      <c r="DTZ19" s="1164"/>
      <c r="DUA19" s="1165"/>
      <c r="DUB19" s="1157" t="s">
        <v>398</v>
      </c>
      <c r="DUC19" s="1158"/>
      <c r="DUD19" s="1158"/>
      <c r="DUE19" s="1158"/>
      <c r="DUF19" s="1158"/>
      <c r="DUG19" s="1158"/>
      <c r="DUH19" s="1158"/>
      <c r="DUI19" s="1158"/>
      <c r="DUJ19" s="1158"/>
      <c r="DUK19" s="1158"/>
      <c r="DUL19" s="1158"/>
      <c r="DUM19" s="1159"/>
      <c r="DUN19" s="1070" t="s">
        <v>399</v>
      </c>
      <c r="DUO19" s="1071"/>
      <c r="DUP19" s="1071"/>
      <c r="DUQ19" s="1071"/>
      <c r="DUR19" s="1071"/>
      <c r="DUS19" s="1071"/>
      <c r="DUT19" s="1071"/>
      <c r="DUU19" s="1071"/>
      <c r="DUV19" s="1071"/>
      <c r="DUW19" s="1071"/>
      <c r="DUX19" s="1071"/>
      <c r="DUY19" s="1071"/>
      <c r="DUZ19" s="1169"/>
      <c r="DVA19" s="1070" t="s">
        <v>403</v>
      </c>
      <c r="DVB19" s="1071"/>
      <c r="DVC19" s="1071"/>
      <c r="DVD19" s="1071"/>
      <c r="DVE19" s="1071"/>
      <c r="DVF19" s="1071"/>
      <c r="DVG19" s="1071"/>
      <c r="DVH19" s="1071"/>
      <c r="DVI19" s="1071"/>
      <c r="DVJ19" s="1071"/>
      <c r="DVK19" s="1071"/>
      <c r="DVL19" s="1071"/>
      <c r="DVM19" s="1071"/>
      <c r="DVN19" s="1169"/>
      <c r="DVO19" s="1163" t="s">
        <v>397</v>
      </c>
      <c r="DVP19" s="1164"/>
      <c r="DVQ19" s="1165"/>
      <c r="DVR19" s="1157" t="s">
        <v>398</v>
      </c>
      <c r="DVS19" s="1158"/>
      <c r="DVT19" s="1158"/>
      <c r="DVU19" s="1158"/>
      <c r="DVV19" s="1158"/>
      <c r="DVW19" s="1158"/>
      <c r="DVX19" s="1158"/>
      <c r="DVY19" s="1158"/>
      <c r="DVZ19" s="1158"/>
      <c r="DWA19" s="1158"/>
      <c r="DWB19" s="1158"/>
      <c r="DWC19" s="1159"/>
      <c r="DWD19" s="1070" t="s">
        <v>399</v>
      </c>
      <c r="DWE19" s="1071"/>
      <c r="DWF19" s="1071"/>
      <c r="DWG19" s="1071"/>
      <c r="DWH19" s="1071"/>
      <c r="DWI19" s="1071"/>
      <c r="DWJ19" s="1071"/>
      <c r="DWK19" s="1071"/>
      <c r="DWL19" s="1071"/>
      <c r="DWM19" s="1071"/>
      <c r="DWN19" s="1071"/>
      <c r="DWO19" s="1071"/>
      <c r="DWP19" s="1169"/>
      <c r="DWQ19" s="1070" t="s">
        <v>403</v>
      </c>
      <c r="DWR19" s="1071"/>
      <c r="DWS19" s="1071"/>
      <c r="DWT19" s="1071"/>
      <c r="DWU19" s="1071"/>
      <c r="DWV19" s="1071"/>
      <c r="DWW19" s="1071"/>
      <c r="DWX19" s="1071"/>
      <c r="DWY19" s="1071"/>
      <c r="DWZ19" s="1071"/>
      <c r="DXA19" s="1071"/>
      <c r="DXB19" s="1071"/>
      <c r="DXC19" s="1071"/>
      <c r="DXD19" s="1169"/>
      <c r="DXE19" s="1163" t="s">
        <v>397</v>
      </c>
      <c r="DXF19" s="1164"/>
      <c r="DXG19" s="1165"/>
      <c r="DXH19" s="1157" t="s">
        <v>398</v>
      </c>
      <c r="DXI19" s="1158"/>
      <c r="DXJ19" s="1158"/>
      <c r="DXK19" s="1158"/>
      <c r="DXL19" s="1158"/>
      <c r="DXM19" s="1158"/>
      <c r="DXN19" s="1158"/>
      <c r="DXO19" s="1158"/>
      <c r="DXP19" s="1158"/>
      <c r="DXQ19" s="1158"/>
      <c r="DXR19" s="1158"/>
      <c r="DXS19" s="1159"/>
      <c r="DXT19" s="1070" t="s">
        <v>399</v>
      </c>
      <c r="DXU19" s="1071"/>
      <c r="DXV19" s="1071"/>
      <c r="DXW19" s="1071"/>
      <c r="DXX19" s="1071"/>
      <c r="DXY19" s="1071"/>
      <c r="DXZ19" s="1071"/>
      <c r="DYA19" s="1071"/>
      <c r="DYB19" s="1071"/>
      <c r="DYC19" s="1071"/>
      <c r="DYD19" s="1071"/>
      <c r="DYE19" s="1071"/>
      <c r="DYF19" s="1169"/>
      <c r="DYG19" s="1070" t="s">
        <v>403</v>
      </c>
      <c r="DYH19" s="1071"/>
      <c r="DYI19" s="1071"/>
      <c r="DYJ19" s="1071"/>
      <c r="DYK19" s="1071"/>
      <c r="DYL19" s="1071"/>
      <c r="DYM19" s="1071"/>
      <c r="DYN19" s="1071"/>
      <c r="DYO19" s="1071"/>
      <c r="DYP19" s="1071"/>
      <c r="DYQ19" s="1071"/>
      <c r="DYR19" s="1071"/>
      <c r="DYS19" s="1071"/>
      <c r="DYT19" s="1169"/>
      <c r="DYU19" s="1163" t="s">
        <v>397</v>
      </c>
      <c r="DYV19" s="1164"/>
      <c r="DYW19" s="1165"/>
      <c r="DYX19" s="1157" t="s">
        <v>398</v>
      </c>
      <c r="DYY19" s="1158"/>
      <c r="DYZ19" s="1158"/>
      <c r="DZA19" s="1158"/>
      <c r="DZB19" s="1158"/>
      <c r="DZC19" s="1158"/>
      <c r="DZD19" s="1158"/>
      <c r="DZE19" s="1158"/>
      <c r="DZF19" s="1158"/>
      <c r="DZG19" s="1158"/>
      <c r="DZH19" s="1158"/>
      <c r="DZI19" s="1159"/>
      <c r="DZJ19" s="1070" t="s">
        <v>399</v>
      </c>
      <c r="DZK19" s="1071"/>
      <c r="DZL19" s="1071"/>
      <c r="DZM19" s="1071"/>
      <c r="DZN19" s="1071"/>
      <c r="DZO19" s="1071"/>
      <c r="DZP19" s="1071"/>
      <c r="DZQ19" s="1071"/>
      <c r="DZR19" s="1071"/>
      <c r="DZS19" s="1071"/>
      <c r="DZT19" s="1071"/>
      <c r="DZU19" s="1071"/>
      <c r="DZV19" s="1169"/>
      <c r="DZW19" s="1070" t="s">
        <v>403</v>
      </c>
      <c r="DZX19" s="1071"/>
      <c r="DZY19" s="1071"/>
      <c r="DZZ19" s="1071"/>
      <c r="EAA19" s="1071"/>
      <c r="EAB19" s="1071"/>
      <c r="EAC19" s="1071"/>
      <c r="EAD19" s="1071"/>
      <c r="EAE19" s="1071"/>
      <c r="EAF19" s="1071"/>
      <c r="EAG19" s="1071"/>
      <c r="EAH19" s="1071"/>
      <c r="EAI19" s="1071"/>
      <c r="EAJ19" s="1169"/>
      <c r="EAK19" s="1163" t="s">
        <v>397</v>
      </c>
      <c r="EAL19" s="1164"/>
      <c r="EAM19" s="1165"/>
      <c r="EAN19" s="1157" t="s">
        <v>398</v>
      </c>
      <c r="EAO19" s="1158"/>
      <c r="EAP19" s="1158"/>
      <c r="EAQ19" s="1158"/>
      <c r="EAR19" s="1158"/>
      <c r="EAS19" s="1158"/>
      <c r="EAT19" s="1158"/>
      <c r="EAU19" s="1158"/>
      <c r="EAV19" s="1158"/>
      <c r="EAW19" s="1158"/>
      <c r="EAX19" s="1158"/>
      <c r="EAY19" s="1159"/>
      <c r="EAZ19" s="1070" t="s">
        <v>399</v>
      </c>
      <c r="EBA19" s="1071"/>
      <c r="EBB19" s="1071"/>
      <c r="EBC19" s="1071"/>
      <c r="EBD19" s="1071"/>
      <c r="EBE19" s="1071"/>
      <c r="EBF19" s="1071"/>
      <c r="EBG19" s="1071"/>
      <c r="EBH19" s="1071"/>
      <c r="EBI19" s="1071"/>
      <c r="EBJ19" s="1071"/>
      <c r="EBK19" s="1071"/>
      <c r="EBL19" s="1169"/>
      <c r="EBM19" s="1070" t="s">
        <v>403</v>
      </c>
      <c r="EBN19" s="1071"/>
      <c r="EBO19" s="1071"/>
      <c r="EBP19" s="1071"/>
      <c r="EBQ19" s="1071"/>
      <c r="EBR19" s="1071"/>
      <c r="EBS19" s="1071"/>
      <c r="EBT19" s="1071"/>
      <c r="EBU19" s="1071"/>
      <c r="EBV19" s="1071"/>
      <c r="EBW19" s="1071"/>
      <c r="EBX19" s="1071"/>
      <c r="EBY19" s="1071"/>
      <c r="EBZ19" s="1169"/>
      <c r="ECA19" s="1163" t="s">
        <v>397</v>
      </c>
      <c r="ECB19" s="1164"/>
      <c r="ECC19" s="1165"/>
      <c r="ECD19" s="1157" t="s">
        <v>398</v>
      </c>
      <c r="ECE19" s="1158"/>
      <c r="ECF19" s="1158"/>
      <c r="ECG19" s="1158"/>
      <c r="ECH19" s="1158"/>
      <c r="ECI19" s="1158"/>
      <c r="ECJ19" s="1158"/>
      <c r="ECK19" s="1158"/>
      <c r="ECL19" s="1158"/>
      <c r="ECM19" s="1158"/>
      <c r="ECN19" s="1158"/>
      <c r="ECO19" s="1159"/>
      <c r="ECP19" s="1070" t="s">
        <v>399</v>
      </c>
      <c r="ECQ19" s="1071"/>
      <c r="ECR19" s="1071"/>
      <c r="ECS19" s="1071"/>
      <c r="ECT19" s="1071"/>
      <c r="ECU19" s="1071"/>
      <c r="ECV19" s="1071"/>
      <c r="ECW19" s="1071"/>
      <c r="ECX19" s="1071"/>
      <c r="ECY19" s="1071"/>
      <c r="ECZ19" s="1071"/>
      <c r="EDA19" s="1071"/>
      <c r="EDB19" s="1169"/>
      <c r="EDC19" s="1070" t="s">
        <v>403</v>
      </c>
      <c r="EDD19" s="1071"/>
      <c r="EDE19" s="1071"/>
      <c r="EDF19" s="1071"/>
      <c r="EDG19" s="1071"/>
      <c r="EDH19" s="1071"/>
      <c r="EDI19" s="1071"/>
      <c r="EDJ19" s="1071"/>
      <c r="EDK19" s="1071"/>
      <c r="EDL19" s="1071"/>
      <c r="EDM19" s="1071"/>
      <c r="EDN19" s="1071"/>
      <c r="EDO19" s="1071"/>
      <c r="EDP19" s="1169"/>
      <c r="EDQ19" s="1163" t="s">
        <v>397</v>
      </c>
      <c r="EDR19" s="1164"/>
      <c r="EDS19" s="1165"/>
      <c r="EDT19" s="1157" t="s">
        <v>398</v>
      </c>
      <c r="EDU19" s="1158"/>
      <c r="EDV19" s="1158"/>
      <c r="EDW19" s="1158"/>
      <c r="EDX19" s="1158"/>
      <c r="EDY19" s="1158"/>
      <c r="EDZ19" s="1158"/>
      <c r="EEA19" s="1158"/>
      <c r="EEB19" s="1158"/>
      <c r="EEC19" s="1158"/>
      <c r="EED19" s="1158"/>
      <c r="EEE19" s="1159"/>
      <c r="EEF19" s="1070" t="s">
        <v>399</v>
      </c>
      <c r="EEG19" s="1071"/>
      <c r="EEH19" s="1071"/>
      <c r="EEI19" s="1071"/>
      <c r="EEJ19" s="1071"/>
      <c r="EEK19" s="1071"/>
      <c r="EEL19" s="1071"/>
      <c r="EEM19" s="1071"/>
      <c r="EEN19" s="1071"/>
      <c r="EEO19" s="1071"/>
      <c r="EEP19" s="1071"/>
      <c r="EEQ19" s="1071"/>
      <c r="EER19" s="1169"/>
      <c r="EES19" s="1070" t="s">
        <v>403</v>
      </c>
      <c r="EET19" s="1071"/>
      <c r="EEU19" s="1071"/>
      <c r="EEV19" s="1071"/>
      <c r="EEW19" s="1071"/>
      <c r="EEX19" s="1071"/>
      <c r="EEY19" s="1071"/>
      <c r="EEZ19" s="1071"/>
      <c r="EFA19" s="1071"/>
      <c r="EFB19" s="1071"/>
      <c r="EFC19" s="1071"/>
      <c r="EFD19" s="1071"/>
      <c r="EFE19" s="1071"/>
      <c r="EFF19" s="1169"/>
      <c r="EFG19" s="1163" t="s">
        <v>397</v>
      </c>
      <c r="EFH19" s="1164"/>
      <c r="EFI19" s="1165"/>
      <c r="EFJ19" s="1157" t="s">
        <v>398</v>
      </c>
      <c r="EFK19" s="1158"/>
      <c r="EFL19" s="1158"/>
      <c r="EFM19" s="1158"/>
      <c r="EFN19" s="1158"/>
      <c r="EFO19" s="1158"/>
      <c r="EFP19" s="1158"/>
      <c r="EFQ19" s="1158"/>
      <c r="EFR19" s="1158"/>
      <c r="EFS19" s="1158"/>
      <c r="EFT19" s="1158"/>
      <c r="EFU19" s="1159"/>
      <c r="EFV19" s="1070" t="s">
        <v>399</v>
      </c>
      <c r="EFW19" s="1071"/>
      <c r="EFX19" s="1071"/>
      <c r="EFY19" s="1071"/>
      <c r="EFZ19" s="1071"/>
      <c r="EGA19" s="1071"/>
      <c r="EGB19" s="1071"/>
      <c r="EGC19" s="1071"/>
      <c r="EGD19" s="1071"/>
      <c r="EGE19" s="1071"/>
      <c r="EGF19" s="1071"/>
      <c r="EGG19" s="1071"/>
      <c r="EGH19" s="1169"/>
      <c r="EGI19" s="1070" t="s">
        <v>403</v>
      </c>
      <c r="EGJ19" s="1071"/>
      <c r="EGK19" s="1071"/>
      <c r="EGL19" s="1071"/>
      <c r="EGM19" s="1071"/>
      <c r="EGN19" s="1071"/>
      <c r="EGO19" s="1071"/>
      <c r="EGP19" s="1071"/>
      <c r="EGQ19" s="1071"/>
      <c r="EGR19" s="1071"/>
      <c r="EGS19" s="1071"/>
      <c r="EGT19" s="1071"/>
      <c r="EGU19" s="1071"/>
      <c r="EGV19" s="1169"/>
      <c r="EGW19" s="1163" t="s">
        <v>397</v>
      </c>
      <c r="EGX19" s="1164"/>
      <c r="EGY19" s="1165"/>
      <c r="EGZ19" s="1157" t="s">
        <v>398</v>
      </c>
      <c r="EHA19" s="1158"/>
      <c r="EHB19" s="1158"/>
      <c r="EHC19" s="1158"/>
      <c r="EHD19" s="1158"/>
      <c r="EHE19" s="1158"/>
      <c r="EHF19" s="1158"/>
      <c r="EHG19" s="1158"/>
      <c r="EHH19" s="1158"/>
      <c r="EHI19" s="1158"/>
      <c r="EHJ19" s="1158"/>
      <c r="EHK19" s="1159"/>
      <c r="EHL19" s="1070" t="s">
        <v>399</v>
      </c>
      <c r="EHM19" s="1071"/>
      <c r="EHN19" s="1071"/>
      <c r="EHO19" s="1071"/>
      <c r="EHP19" s="1071"/>
      <c r="EHQ19" s="1071"/>
      <c r="EHR19" s="1071"/>
      <c r="EHS19" s="1071"/>
      <c r="EHT19" s="1071"/>
      <c r="EHU19" s="1071"/>
      <c r="EHV19" s="1071"/>
      <c r="EHW19" s="1071"/>
      <c r="EHX19" s="1169"/>
      <c r="EHY19" s="1070" t="s">
        <v>403</v>
      </c>
      <c r="EHZ19" s="1071"/>
      <c r="EIA19" s="1071"/>
      <c r="EIB19" s="1071"/>
      <c r="EIC19" s="1071"/>
      <c r="EID19" s="1071"/>
      <c r="EIE19" s="1071"/>
      <c r="EIF19" s="1071"/>
      <c r="EIG19" s="1071"/>
      <c r="EIH19" s="1071"/>
      <c r="EII19" s="1071"/>
      <c r="EIJ19" s="1071"/>
      <c r="EIK19" s="1071"/>
      <c r="EIL19" s="1169"/>
      <c r="EIM19" s="1163" t="s">
        <v>397</v>
      </c>
      <c r="EIN19" s="1164"/>
      <c r="EIO19" s="1165"/>
      <c r="EIP19" s="1157" t="s">
        <v>398</v>
      </c>
      <c r="EIQ19" s="1158"/>
      <c r="EIR19" s="1158"/>
      <c r="EIS19" s="1158"/>
      <c r="EIT19" s="1158"/>
      <c r="EIU19" s="1158"/>
      <c r="EIV19" s="1158"/>
      <c r="EIW19" s="1158"/>
      <c r="EIX19" s="1158"/>
      <c r="EIY19" s="1158"/>
      <c r="EIZ19" s="1158"/>
      <c r="EJA19" s="1159"/>
      <c r="EJB19" s="1070" t="s">
        <v>399</v>
      </c>
      <c r="EJC19" s="1071"/>
      <c r="EJD19" s="1071"/>
      <c r="EJE19" s="1071"/>
      <c r="EJF19" s="1071"/>
      <c r="EJG19" s="1071"/>
      <c r="EJH19" s="1071"/>
      <c r="EJI19" s="1071"/>
      <c r="EJJ19" s="1071"/>
      <c r="EJK19" s="1071"/>
      <c r="EJL19" s="1071"/>
      <c r="EJM19" s="1071"/>
      <c r="EJN19" s="1169"/>
    </row>
    <row r="20" spans="1:3654" ht="30.75" customHeight="1" x14ac:dyDescent="0.25">
      <c r="A20" s="1154" t="s">
        <v>395</v>
      </c>
      <c r="B20" s="1155"/>
      <c r="C20" s="1156"/>
      <c r="D20" s="1154" t="s">
        <v>396</v>
      </c>
      <c r="E20" s="1155"/>
      <c r="F20" s="1155"/>
      <c r="G20" s="1155"/>
      <c r="H20" s="1155"/>
      <c r="I20" s="1155"/>
      <c r="J20" s="1155"/>
      <c r="K20" s="1155"/>
      <c r="L20" s="1155"/>
      <c r="M20" s="1155"/>
      <c r="N20" s="1156"/>
      <c r="O20" s="1166"/>
      <c r="P20" s="1167"/>
      <c r="Q20" s="1168"/>
      <c r="R20" s="1160"/>
      <c r="S20" s="1161"/>
      <c r="T20" s="1161"/>
      <c r="U20" s="1161"/>
      <c r="V20" s="1161"/>
      <c r="W20" s="1161"/>
      <c r="X20" s="1161"/>
      <c r="Y20" s="1161"/>
      <c r="Z20" s="1161"/>
      <c r="AA20" s="1161"/>
      <c r="AB20" s="1161"/>
      <c r="AC20" s="1162"/>
      <c r="AD20" s="1154" t="s">
        <v>400</v>
      </c>
      <c r="AE20" s="1155"/>
      <c r="AF20" s="1155"/>
      <c r="AG20" s="1155"/>
      <c r="AH20" s="1155"/>
      <c r="AI20" s="1155"/>
      <c r="AJ20" s="1155"/>
      <c r="AK20" s="1156"/>
      <c r="AL20" s="1154" t="s">
        <v>401</v>
      </c>
      <c r="AM20" s="1155"/>
      <c r="AN20" s="1155"/>
      <c r="AO20" s="1155"/>
      <c r="AP20" s="1156"/>
      <c r="AQ20" s="1154" t="s">
        <v>395</v>
      </c>
      <c r="AR20" s="1155"/>
      <c r="AS20" s="1156"/>
      <c r="AT20" s="1154" t="s">
        <v>396</v>
      </c>
      <c r="AU20" s="1155"/>
      <c r="AV20" s="1155"/>
      <c r="AW20" s="1155"/>
      <c r="AX20" s="1155"/>
      <c r="AY20" s="1155"/>
      <c r="AZ20" s="1155"/>
      <c r="BA20" s="1155"/>
      <c r="BB20" s="1155"/>
      <c r="BC20" s="1155"/>
      <c r="BD20" s="1156"/>
      <c r="BE20" s="1166"/>
      <c r="BF20" s="1167"/>
      <c r="BG20" s="1168"/>
      <c r="BH20" s="1160"/>
      <c r="BI20" s="1161"/>
      <c r="BJ20" s="1161"/>
      <c r="BK20" s="1161"/>
      <c r="BL20" s="1161"/>
      <c r="BM20" s="1161"/>
      <c r="BN20" s="1161"/>
      <c r="BO20" s="1161"/>
      <c r="BP20" s="1161"/>
      <c r="BQ20" s="1161"/>
      <c r="BR20" s="1161"/>
      <c r="BS20" s="1162"/>
      <c r="BT20" s="1154" t="s">
        <v>400</v>
      </c>
      <c r="BU20" s="1155"/>
      <c r="BV20" s="1155"/>
      <c r="BW20" s="1155"/>
      <c r="BX20" s="1155"/>
      <c r="BY20" s="1155"/>
      <c r="BZ20" s="1155"/>
      <c r="CA20" s="1156"/>
      <c r="CB20" s="1154" t="s">
        <v>401</v>
      </c>
      <c r="CC20" s="1155"/>
      <c r="CD20" s="1155"/>
      <c r="CE20" s="1155"/>
      <c r="CF20" s="1156"/>
      <c r="CG20" s="1154" t="s">
        <v>395</v>
      </c>
      <c r="CH20" s="1155"/>
      <c r="CI20" s="1156"/>
      <c r="CJ20" s="1154" t="s">
        <v>396</v>
      </c>
      <c r="CK20" s="1155"/>
      <c r="CL20" s="1155"/>
      <c r="CM20" s="1155"/>
      <c r="CN20" s="1155"/>
      <c r="CO20" s="1155"/>
      <c r="CP20" s="1155"/>
      <c r="CQ20" s="1155"/>
      <c r="CR20" s="1155"/>
      <c r="CS20" s="1155"/>
      <c r="CT20" s="1156"/>
      <c r="CU20" s="1166"/>
      <c r="CV20" s="1167"/>
      <c r="CW20" s="1168"/>
      <c r="CX20" s="1160"/>
      <c r="CY20" s="1161"/>
      <c r="CZ20" s="1161"/>
      <c r="DA20" s="1161"/>
      <c r="DB20" s="1161"/>
      <c r="DC20" s="1161"/>
      <c r="DD20" s="1161"/>
      <c r="DE20" s="1161"/>
      <c r="DF20" s="1161"/>
      <c r="DG20" s="1161"/>
      <c r="DH20" s="1161"/>
      <c r="DI20" s="1162"/>
      <c r="DJ20" s="1154" t="s">
        <v>400</v>
      </c>
      <c r="DK20" s="1155"/>
      <c r="DL20" s="1155"/>
      <c r="DM20" s="1155"/>
      <c r="DN20" s="1155"/>
      <c r="DO20" s="1155"/>
      <c r="DP20" s="1155"/>
      <c r="DQ20" s="1156"/>
      <c r="DR20" s="1154" t="s">
        <v>401</v>
      </c>
      <c r="DS20" s="1155"/>
      <c r="DT20" s="1155"/>
      <c r="DU20" s="1155"/>
      <c r="DV20" s="1156"/>
      <c r="DW20" s="1154" t="s">
        <v>395</v>
      </c>
      <c r="DX20" s="1155"/>
      <c r="DY20" s="1156"/>
      <c r="DZ20" s="1154" t="s">
        <v>396</v>
      </c>
      <c r="EA20" s="1155"/>
      <c r="EB20" s="1155"/>
      <c r="EC20" s="1155"/>
      <c r="ED20" s="1155"/>
      <c r="EE20" s="1155"/>
      <c r="EF20" s="1155"/>
      <c r="EG20" s="1155"/>
      <c r="EH20" s="1155"/>
      <c r="EI20" s="1155"/>
      <c r="EJ20" s="1156"/>
      <c r="EK20" s="1166"/>
      <c r="EL20" s="1167"/>
      <c r="EM20" s="1168"/>
      <c r="EN20" s="1160"/>
      <c r="EO20" s="1161"/>
      <c r="EP20" s="1161"/>
      <c r="EQ20" s="1161"/>
      <c r="ER20" s="1161"/>
      <c r="ES20" s="1161"/>
      <c r="ET20" s="1161"/>
      <c r="EU20" s="1161"/>
      <c r="EV20" s="1161"/>
      <c r="EW20" s="1161"/>
      <c r="EX20" s="1161"/>
      <c r="EY20" s="1162"/>
      <c r="EZ20" s="1154" t="s">
        <v>400</v>
      </c>
      <c r="FA20" s="1155"/>
      <c r="FB20" s="1155"/>
      <c r="FC20" s="1155"/>
      <c r="FD20" s="1155"/>
      <c r="FE20" s="1155"/>
      <c r="FF20" s="1155"/>
      <c r="FG20" s="1156"/>
      <c r="FH20" s="1154" t="s">
        <v>401</v>
      </c>
      <c r="FI20" s="1155"/>
      <c r="FJ20" s="1155"/>
      <c r="FK20" s="1155"/>
      <c r="FL20" s="1156"/>
      <c r="FM20" s="1154" t="s">
        <v>395</v>
      </c>
      <c r="FN20" s="1155"/>
      <c r="FO20" s="1156"/>
      <c r="FP20" s="1154" t="s">
        <v>396</v>
      </c>
      <c r="FQ20" s="1155"/>
      <c r="FR20" s="1155"/>
      <c r="FS20" s="1155"/>
      <c r="FT20" s="1155"/>
      <c r="FU20" s="1155"/>
      <c r="FV20" s="1155"/>
      <c r="FW20" s="1155"/>
      <c r="FX20" s="1155"/>
      <c r="FY20" s="1155"/>
      <c r="FZ20" s="1156"/>
      <c r="GA20" s="1166"/>
      <c r="GB20" s="1167"/>
      <c r="GC20" s="1168"/>
      <c r="GD20" s="1160"/>
      <c r="GE20" s="1161"/>
      <c r="GF20" s="1161"/>
      <c r="GG20" s="1161"/>
      <c r="GH20" s="1161"/>
      <c r="GI20" s="1161"/>
      <c r="GJ20" s="1161"/>
      <c r="GK20" s="1161"/>
      <c r="GL20" s="1161"/>
      <c r="GM20" s="1161"/>
      <c r="GN20" s="1161"/>
      <c r="GO20" s="1162"/>
      <c r="GP20" s="1154" t="s">
        <v>400</v>
      </c>
      <c r="GQ20" s="1155"/>
      <c r="GR20" s="1155"/>
      <c r="GS20" s="1155"/>
      <c r="GT20" s="1155"/>
      <c r="GU20" s="1155"/>
      <c r="GV20" s="1155"/>
      <c r="GW20" s="1156"/>
      <c r="GX20" s="1154" t="s">
        <v>401</v>
      </c>
      <c r="GY20" s="1155"/>
      <c r="GZ20" s="1155"/>
      <c r="HA20" s="1155"/>
      <c r="HB20" s="1156"/>
      <c r="HC20" s="1154" t="s">
        <v>395</v>
      </c>
      <c r="HD20" s="1155"/>
      <c r="HE20" s="1156"/>
      <c r="HF20" s="1154" t="s">
        <v>396</v>
      </c>
      <c r="HG20" s="1155"/>
      <c r="HH20" s="1155"/>
      <c r="HI20" s="1155"/>
      <c r="HJ20" s="1155"/>
      <c r="HK20" s="1155"/>
      <c r="HL20" s="1155"/>
      <c r="HM20" s="1155"/>
      <c r="HN20" s="1155"/>
      <c r="HO20" s="1155"/>
      <c r="HP20" s="1156"/>
      <c r="HQ20" s="1166"/>
      <c r="HR20" s="1167"/>
      <c r="HS20" s="1168"/>
      <c r="HT20" s="1160"/>
      <c r="HU20" s="1161"/>
      <c r="HV20" s="1161"/>
      <c r="HW20" s="1161"/>
      <c r="HX20" s="1161"/>
      <c r="HY20" s="1161"/>
      <c r="HZ20" s="1161"/>
      <c r="IA20" s="1161"/>
      <c r="IB20" s="1161"/>
      <c r="IC20" s="1161"/>
      <c r="ID20" s="1161"/>
      <c r="IE20" s="1162"/>
      <c r="IF20" s="1154" t="s">
        <v>400</v>
      </c>
      <c r="IG20" s="1155"/>
      <c r="IH20" s="1155"/>
      <c r="II20" s="1155"/>
      <c r="IJ20" s="1155"/>
      <c r="IK20" s="1155"/>
      <c r="IL20" s="1155"/>
      <c r="IM20" s="1156"/>
      <c r="IN20" s="1154" t="s">
        <v>401</v>
      </c>
      <c r="IO20" s="1155"/>
      <c r="IP20" s="1155"/>
      <c r="IQ20" s="1155"/>
      <c r="IR20" s="1156"/>
      <c r="IS20" s="1154" t="s">
        <v>395</v>
      </c>
      <c r="IT20" s="1155"/>
      <c r="IU20" s="1156"/>
      <c r="IV20" s="1154" t="s">
        <v>396</v>
      </c>
      <c r="IW20" s="1155"/>
      <c r="IX20" s="1155"/>
      <c r="IY20" s="1155"/>
      <c r="IZ20" s="1155"/>
      <c r="JA20" s="1155"/>
      <c r="JB20" s="1155"/>
      <c r="JC20" s="1155"/>
      <c r="JD20" s="1155"/>
      <c r="JE20" s="1155"/>
      <c r="JF20" s="1156"/>
      <c r="JG20" s="1166"/>
      <c r="JH20" s="1167"/>
      <c r="JI20" s="1168"/>
      <c r="JJ20" s="1160"/>
      <c r="JK20" s="1161"/>
      <c r="JL20" s="1161"/>
      <c r="JM20" s="1161"/>
      <c r="JN20" s="1161"/>
      <c r="JO20" s="1161"/>
      <c r="JP20" s="1161"/>
      <c r="JQ20" s="1161"/>
      <c r="JR20" s="1161"/>
      <c r="JS20" s="1161"/>
      <c r="JT20" s="1161"/>
      <c r="JU20" s="1162"/>
      <c r="JV20" s="1154" t="s">
        <v>400</v>
      </c>
      <c r="JW20" s="1155"/>
      <c r="JX20" s="1155"/>
      <c r="JY20" s="1155"/>
      <c r="JZ20" s="1155"/>
      <c r="KA20" s="1155"/>
      <c r="KB20" s="1155"/>
      <c r="KC20" s="1156"/>
      <c r="KD20" s="1154" t="s">
        <v>401</v>
      </c>
      <c r="KE20" s="1155"/>
      <c r="KF20" s="1155"/>
      <c r="KG20" s="1155"/>
      <c r="KH20" s="1156"/>
      <c r="KI20" s="1154" t="s">
        <v>395</v>
      </c>
      <c r="KJ20" s="1155"/>
      <c r="KK20" s="1156"/>
      <c r="KL20" s="1154" t="s">
        <v>396</v>
      </c>
      <c r="KM20" s="1155"/>
      <c r="KN20" s="1155"/>
      <c r="KO20" s="1155"/>
      <c r="KP20" s="1155"/>
      <c r="KQ20" s="1155"/>
      <c r="KR20" s="1155"/>
      <c r="KS20" s="1155"/>
      <c r="KT20" s="1155"/>
      <c r="KU20" s="1155"/>
      <c r="KV20" s="1156"/>
      <c r="KW20" s="1166"/>
      <c r="KX20" s="1167"/>
      <c r="KY20" s="1168"/>
      <c r="KZ20" s="1160"/>
      <c r="LA20" s="1161"/>
      <c r="LB20" s="1161"/>
      <c r="LC20" s="1161"/>
      <c r="LD20" s="1161"/>
      <c r="LE20" s="1161"/>
      <c r="LF20" s="1161"/>
      <c r="LG20" s="1161"/>
      <c r="LH20" s="1161"/>
      <c r="LI20" s="1161"/>
      <c r="LJ20" s="1161"/>
      <c r="LK20" s="1162"/>
      <c r="LL20" s="1154" t="s">
        <v>400</v>
      </c>
      <c r="LM20" s="1155"/>
      <c r="LN20" s="1155"/>
      <c r="LO20" s="1155"/>
      <c r="LP20" s="1155"/>
      <c r="LQ20" s="1155"/>
      <c r="LR20" s="1155"/>
      <c r="LS20" s="1156"/>
      <c r="LT20" s="1154" t="s">
        <v>401</v>
      </c>
      <c r="LU20" s="1155"/>
      <c r="LV20" s="1155"/>
      <c r="LW20" s="1155"/>
      <c r="LX20" s="1156"/>
      <c r="LY20" s="1154" t="s">
        <v>395</v>
      </c>
      <c r="LZ20" s="1155"/>
      <c r="MA20" s="1156"/>
      <c r="MB20" s="1154" t="s">
        <v>396</v>
      </c>
      <c r="MC20" s="1155"/>
      <c r="MD20" s="1155"/>
      <c r="ME20" s="1155"/>
      <c r="MF20" s="1155"/>
      <c r="MG20" s="1155"/>
      <c r="MH20" s="1155"/>
      <c r="MI20" s="1155"/>
      <c r="MJ20" s="1155"/>
      <c r="MK20" s="1155"/>
      <c r="ML20" s="1156"/>
      <c r="MM20" s="1166"/>
      <c r="MN20" s="1167"/>
      <c r="MO20" s="1168"/>
      <c r="MP20" s="1160"/>
      <c r="MQ20" s="1161"/>
      <c r="MR20" s="1161"/>
      <c r="MS20" s="1161"/>
      <c r="MT20" s="1161"/>
      <c r="MU20" s="1161"/>
      <c r="MV20" s="1161"/>
      <c r="MW20" s="1161"/>
      <c r="MX20" s="1161"/>
      <c r="MY20" s="1161"/>
      <c r="MZ20" s="1161"/>
      <c r="NA20" s="1162"/>
      <c r="NB20" s="1154" t="s">
        <v>400</v>
      </c>
      <c r="NC20" s="1155"/>
      <c r="ND20" s="1155"/>
      <c r="NE20" s="1155"/>
      <c r="NF20" s="1155"/>
      <c r="NG20" s="1155"/>
      <c r="NH20" s="1155"/>
      <c r="NI20" s="1156"/>
      <c r="NJ20" s="1154" t="s">
        <v>401</v>
      </c>
      <c r="NK20" s="1155"/>
      <c r="NL20" s="1155"/>
      <c r="NM20" s="1155"/>
      <c r="NN20" s="1156"/>
      <c r="NO20" s="1154" t="s">
        <v>395</v>
      </c>
      <c r="NP20" s="1155"/>
      <c r="NQ20" s="1156"/>
      <c r="NR20" s="1154" t="s">
        <v>396</v>
      </c>
      <c r="NS20" s="1155"/>
      <c r="NT20" s="1155"/>
      <c r="NU20" s="1155"/>
      <c r="NV20" s="1155"/>
      <c r="NW20" s="1155"/>
      <c r="NX20" s="1155"/>
      <c r="NY20" s="1155"/>
      <c r="NZ20" s="1155"/>
      <c r="OA20" s="1155"/>
      <c r="OB20" s="1156"/>
      <c r="OC20" s="1166"/>
      <c r="OD20" s="1167"/>
      <c r="OE20" s="1168"/>
      <c r="OF20" s="1160"/>
      <c r="OG20" s="1161"/>
      <c r="OH20" s="1161"/>
      <c r="OI20" s="1161"/>
      <c r="OJ20" s="1161"/>
      <c r="OK20" s="1161"/>
      <c r="OL20" s="1161"/>
      <c r="OM20" s="1161"/>
      <c r="ON20" s="1161"/>
      <c r="OO20" s="1161"/>
      <c r="OP20" s="1161"/>
      <c r="OQ20" s="1162"/>
      <c r="OR20" s="1154" t="s">
        <v>400</v>
      </c>
      <c r="OS20" s="1155"/>
      <c r="OT20" s="1155"/>
      <c r="OU20" s="1155"/>
      <c r="OV20" s="1155"/>
      <c r="OW20" s="1155"/>
      <c r="OX20" s="1155"/>
      <c r="OY20" s="1156"/>
      <c r="OZ20" s="1154" t="s">
        <v>401</v>
      </c>
      <c r="PA20" s="1155"/>
      <c r="PB20" s="1155"/>
      <c r="PC20" s="1155"/>
      <c r="PD20" s="1156"/>
      <c r="PE20" s="1154" t="s">
        <v>395</v>
      </c>
      <c r="PF20" s="1155"/>
      <c r="PG20" s="1156"/>
      <c r="PH20" s="1154" t="s">
        <v>396</v>
      </c>
      <c r="PI20" s="1155"/>
      <c r="PJ20" s="1155"/>
      <c r="PK20" s="1155"/>
      <c r="PL20" s="1155"/>
      <c r="PM20" s="1155"/>
      <c r="PN20" s="1155"/>
      <c r="PO20" s="1155"/>
      <c r="PP20" s="1155"/>
      <c r="PQ20" s="1155"/>
      <c r="PR20" s="1156"/>
      <c r="PS20" s="1166"/>
      <c r="PT20" s="1167"/>
      <c r="PU20" s="1168"/>
      <c r="PV20" s="1160"/>
      <c r="PW20" s="1161"/>
      <c r="PX20" s="1161"/>
      <c r="PY20" s="1161"/>
      <c r="PZ20" s="1161"/>
      <c r="QA20" s="1161"/>
      <c r="QB20" s="1161"/>
      <c r="QC20" s="1161"/>
      <c r="QD20" s="1161"/>
      <c r="QE20" s="1161"/>
      <c r="QF20" s="1161"/>
      <c r="QG20" s="1162"/>
      <c r="QH20" s="1154" t="s">
        <v>400</v>
      </c>
      <c r="QI20" s="1155"/>
      <c r="QJ20" s="1155"/>
      <c r="QK20" s="1155"/>
      <c r="QL20" s="1155"/>
      <c r="QM20" s="1155"/>
      <c r="QN20" s="1155"/>
      <c r="QO20" s="1156"/>
      <c r="QP20" s="1154" t="s">
        <v>401</v>
      </c>
      <c r="QQ20" s="1155"/>
      <c r="QR20" s="1155"/>
      <c r="QS20" s="1155"/>
      <c r="QT20" s="1156"/>
      <c r="QU20" s="1154" t="s">
        <v>395</v>
      </c>
      <c r="QV20" s="1155"/>
      <c r="QW20" s="1156"/>
      <c r="QX20" s="1154" t="s">
        <v>396</v>
      </c>
      <c r="QY20" s="1155"/>
      <c r="QZ20" s="1155"/>
      <c r="RA20" s="1155"/>
      <c r="RB20" s="1155"/>
      <c r="RC20" s="1155"/>
      <c r="RD20" s="1155"/>
      <c r="RE20" s="1155"/>
      <c r="RF20" s="1155"/>
      <c r="RG20" s="1155"/>
      <c r="RH20" s="1156"/>
      <c r="RI20" s="1166"/>
      <c r="RJ20" s="1167"/>
      <c r="RK20" s="1168"/>
      <c r="RL20" s="1160"/>
      <c r="RM20" s="1161"/>
      <c r="RN20" s="1161"/>
      <c r="RO20" s="1161"/>
      <c r="RP20" s="1161"/>
      <c r="RQ20" s="1161"/>
      <c r="RR20" s="1161"/>
      <c r="RS20" s="1161"/>
      <c r="RT20" s="1161"/>
      <c r="RU20" s="1161"/>
      <c r="RV20" s="1161"/>
      <c r="RW20" s="1162"/>
      <c r="RX20" s="1154" t="s">
        <v>400</v>
      </c>
      <c r="RY20" s="1155"/>
      <c r="RZ20" s="1155"/>
      <c r="SA20" s="1155"/>
      <c r="SB20" s="1155"/>
      <c r="SC20" s="1155"/>
      <c r="SD20" s="1155"/>
      <c r="SE20" s="1156"/>
      <c r="SF20" s="1154" t="s">
        <v>401</v>
      </c>
      <c r="SG20" s="1155"/>
      <c r="SH20" s="1155"/>
      <c r="SI20" s="1155"/>
      <c r="SJ20" s="1156"/>
      <c r="SK20" s="1154" t="s">
        <v>395</v>
      </c>
      <c r="SL20" s="1155"/>
      <c r="SM20" s="1156"/>
      <c r="SN20" s="1154" t="s">
        <v>396</v>
      </c>
      <c r="SO20" s="1155"/>
      <c r="SP20" s="1155"/>
      <c r="SQ20" s="1155"/>
      <c r="SR20" s="1155"/>
      <c r="SS20" s="1155"/>
      <c r="ST20" s="1155"/>
      <c r="SU20" s="1155"/>
      <c r="SV20" s="1155"/>
      <c r="SW20" s="1155"/>
      <c r="SX20" s="1156"/>
      <c r="SY20" s="1166"/>
      <c r="SZ20" s="1167"/>
      <c r="TA20" s="1168"/>
      <c r="TB20" s="1160"/>
      <c r="TC20" s="1161"/>
      <c r="TD20" s="1161"/>
      <c r="TE20" s="1161"/>
      <c r="TF20" s="1161"/>
      <c r="TG20" s="1161"/>
      <c r="TH20" s="1161"/>
      <c r="TI20" s="1161"/>
      <c r="TJ20" s="1161"/>
      <c r="TK20" s="1161"/>
      <c r="TL20" s="1161"/>
      <c r="TM20" s="1162"/>
      <c r="TN20" s="1154" t="s">
        <v>400</v>
      </c>
      <c r="TO20" s="1155"/>
      <c r="TP20" s="1155"/>
      <c r="TQ20" s="1155"/>
      <c r="TR20" s="1155"/>
      <c r="TS20" s="1155"/>
      <c r="TT20" s="1155"/>
      <c r="TU20" s="1156"/>
      <c r="TV20" s="1154" t="s">
        <v>401</v>
      </c>
      <c r="TW20" s="1155"/>
      <c r="TX20" s="1155"/>
      <c r="TY20" s="1155"/>
      <c r="TZ20" s="1156"/>
      <c r="UA20" s="1154" t="s">
        <v>395</v>
      </c>
      <c r="UB20" s="1155"/>
      <c r="UC20" s="1156"/>
      <c r="UD20" s="1154" t="s">
        <v>396</v>
      </c>
      <c r="UE20" s="1155"/>
      <c r="UF20" s="1155"/>
      <c r="UG20" s="1155"/>
      <c r="UH20" s="1155"/>
      <c r="UI20" s="1155"/>
      <c r="UJ20" s="1155"/>
      <c r="UK20" s="1155"/>
      <c r="UL20" s="1155"/>
      <c r="UM20" s="1155"/>
      <c r="UN20" s="1156"/>
      <c r="UO20" s="1166"/>
      <c r="UP20" s="1167"/>
      <c r="UQ20" s="1168"/>
      <c r="UR20" s="1160"/>
      <c r="US20" s="1161"/>
      <c r="UT20" s="1161"/>
      <c r="UU20" s="1161"/>
      <c r="UV20" s="1161"/>
      <c r="UW20" s="1161"/>
      <c r="UX20" s="1161"/>
      <c r="UY20" s="1161"/>
      <c r="UZ20" s="1161"/>
      <c r="VA20" s="1161"/>
      <c r="VB20" s="1161"/>
      <c r="VC20" s="1162"/>
      <c r="VD20" s="1154" t="s">
        <v>400</v>
      </c>
      <c r="VE20" s="1155"/>
      <c r="VF20" s="1155"/>
      <c r="VG20" s="1155"/>
      <c r="VH20" s="1155"/>
      <c r="VI20" s="1155"/>
      <c r="VJ20" s="1155"/>
      <c r="VK20" s="1156"/>
      <c r="VL20" s="1154" t="s">
        <v>401</v>
      </c>
      <c r="VM20" s="1155"/>
      <c r="VN20" s="1155"/>
      <c r="VO20" s="1155"/>
      <c r="VP20" s="1156"/>
      <c r="VQ20" s="1154" t="s">
        <v>395</v>
      </c>
      <c r="VR20" s="1155"/>
      <c r="VS20" s="1156"/>
      <c r="VT20" s="1154" t="s">
        <v>396</v>
      </c>
      <c r="VU20" s="1155"/>
      <c r="VV20" s="1155"/>
      <c r="VW20" s="1155"/>
      <c r="VX20" s="1155"/>
      <c r="VY20" s="1155"/>
      <c r="VZ20" s="1155"/>
      <c r="WA20" s="1155"/>
      <c r="WB20" s="1155"/>
      <c r="WC20" s="1155"/>
      <c r="WD20" s="1156"/>
      <c r="WE20" s="1166"/>
      <c r="WF20" s="1167"/>
      <c r="WG20" s="1168"/>
      <c r="WH20" s="1160"/>
      <c r="WI20" s="1161"/>
      <c r="WJ20" s="1161"/>
      <c r="WK20" s="1161"/>
      <c r="WL20" s="1161"/>
      <c r="WM20" s="1161"/>
      <c r="WN20" s="1161"/>
      <c r="WO20" s="1161"/>
      <c r="WP20" s="1161"/>
      <c r="WQ20" s="1161"/>
      <c r="WR20" s="1161"/>
      <c r="WS20" s="1162"/>
      <c r="WT20" s="1154" t="s">
        <v>400</v>
      </c>
      <c r="WU20" s="1155"/>
      <c r="WV20" s="1155"/>
      <c r="WW20" s="1155"/>
      <c r="WX20" s="1155"/>
      <c r="WY20" s="1155"/>
      <c r="WZ20" s="1155"/>
      <c r="XA20" s="1156"/>
      <c r="XB20" s="1154" t="s">
        <v>401</v>
      </c>
      <c r="XC20" s="1155"/>
      <c r="XD20" s="1155"/>
      <c r="XE20" s="1155"/>
      <c r="XF20" s="1156"/>
      <c r="XG20" s="1154" t="s">
        <v>395</v>
      </c>
      <c r="XH20" s="1155"/>
      <c r="XI20" s="1156"/>
      <c r="XJ20" s="1154" t="s">
        <v>396</v>
      </c>
      <c r="XK20" s="1155"/>
      <c r="XL20" s="1155"/>
      <c r="XM20" s="1155"/>
      <c r="XN20" s="1155"/>
      <c r="XO20" s="1155"/>
      <c r="XP20" s="1155"/>
      <c r="XQ20" s="1155"/>
      <c r="XR20" s="1155"/>
      <c r="XS20" s="1155"/>
      <c r="XT20" s="1156"/>
      <c r="XU20" s="1166"/>
      <c r="XV20" s="1167"/>
      <c r="XW20" s="1168"/>
      <c r="XX20" s="1160"/>
      <c r="XY20" s="1161"/>
      <c r="XZ20" s="1161"/>
      <c r="YA20" s="1161"/>
      <c r="YB20" s="1161"/>
      <c r="YC20" s="1161"/>
      <c r="YD20" s="1161"/>
      <c r="YE20" s="1161"/>
      <c r="YF20" s="1161"/>
      <c r="YG20" s="1161"/>
      <c r="YH20" s="1161"/>
      <c r="YI20" s="1162"/>
      <c r="YJ20" s="1154" t="s">
        <v>400</v>
      </c>
      <c r="YK20" s="1155"/>
      <c r="YL20" s="1155"/>
      <c r="YM20" s="1155"/>
      <c r="YN20" s="1155"/>
      <c r="YO20" s="1155"/>
      <c r="YP20" s="1155"/>
      <c r="YQ20" s="1156"/>
      <c r="YR20" s="1154" t="s">
        <v>401</v>
      </c>
      <c r="YS20" s="1155"/>
      <c r="YT20" s="1155"/>
      <c r="YU20" s="1155"/>
      <c r="YV20" s="1156"/>
      <c r="YW20" s="1154" t="s">
        <v>395</v>
      </c>
      <c r="YX20" s="1155"/>
      <c r="YY20" s="1156"/>
      <c r="YZ20" s="1154" t="s">
        <v>396</v>
      </c>
      <c r="ZA20" s="1155"/>
      <c r="ZB20" s="1155"/>
      <c r="ZC20" s="1155"/>
      <c r="ZD20" s="1155"/>
      <c r="ZE20" s="1155"/>
      <c r="ZF20" s="1155"/>
      <c r="ZG20" s="1155"/>
      <c r="ZH20" s="1155"/>
      <c r="ZI20" s="1155"/>
      <c r="ZJ20" s="1156"/>
      <c r="ZK20" s="1166"/>
      <c r="ZL20" s="1167"/>
      <c r="ZM20" s="1168"/>
      <c r="ZN20" s="1160"/>
      <c r="ZO20" s="1161"/>
      <c r="ZP20" s="1161"/>
      <c r="ZQ20" s="1161"/>
      <c r="ZR20" s="1161"/>
      <c r="ZS20" s="1161"/>
      <c r="ZT20" s="1161"/>
      <c r="ZU20" s="1161"/>
      <c r="ZV20" s="1161"/>
      <c r="ZW20" s="1161"/>
      <c r="ZX20" s="1161"/>
      <c r="ZY20" s="1162"/>
      <c r="ZZ20" s="1154" t="s">
        <v>400</v>
      </c>
      <c r="AAA20" s="1155"/>
      <c r="AAB20" s="1155"/>
      <c r="AAC20" s="1155"/>
      <c r="AAD20" s="1155"/>
      <c r="AAE20" s="1155"/>
      <c r="AAF20" s="1155"/>
      <c r="AAG20" s="1156"/>
      <c r="AAH20" s="1154" t="s">
        <v>401</v>
      </c>
      <c r="AAI20" s="1155"/>
      <c r="AAJ20" s="1155"/>
      <c r="AAK20" s="1155"/>
      <c r="AAL20" s="1156"/>
      <c r="AAM20" s="1154" t="s">
        <v>395</v>
      </c>
      <c r="AAN20" s="1155"/>
      <c r="AAO20" s="1156"/>
      <c r="AAP20" s="1154" t="s">
        <v>396</v>
      </c>
      <c r="AAQ20" s="1155"/>
      <c r="AAR20" s="1155"/>
      <c r="AAS20" s="1155"/>
      <c r="AAT20" s="1155"/>
      <c r="AAU20" s="1155"/>
      <c r="AAV20" s="1155"/>
      <c r="AAW20" s="1155"/>
      <c r="AAX20" s="1155"/>
      <c r="AAY20" s="1155"/>
      <c r="AAZ20" s="1156"/>
      <c r="ABA20" s="1166"/>
      <c r="ABB20" s="1167"/>
      <c r="ABC20" s="1168"/>
      <c r="ABD20" s="1160"/>
      <c r="ABE20" s="1161"/>
      <c r="ABF20" s="1161"/>
      <c r="ABG20" s="1161"/>
      <c r="ABH20" s="1161"/>
      <c r="ABI20" s="1161"/>
      <c r="ABJ20" s="1161"/>
      <c r="ABK20" s="1161"/>
      <c r="ABL20" s="1161"/>
      <c r="ABM20" s="1161"/>
      <c r="ABN20" s="1161"/>
      <c r="ABO20" s="1162"/>
      <c r="ABP20" s="1154" t="s">
        <v>400</v>
      </c>
      <c r="ABQ20" s="1155"/>
      <c r="ABR20" s="1155"/>
      <c r="ABS20" s="1155"/>
      <c r="ABT20" s="1155"/>
      <c r="ABU20" s="1155"/>
      <c r="ABV20" s="1155"/>
      <c r="ABW20" s="1156"/>
      <c r="ABX20" s="1154" t="s">
        <v>401</v>
      </c>
      <c r="ABY20" s="1155"/>
      <c r="ABZ20" s="1155"/>
      <c r="ACA20" s="1155"/>
      <c r="ACB20" s="1156"/>
      <c r="ACC20" s="1154" t="s">
        <v>395</v>
      </c>
      <c r="ACD20" s="1155"/>
      <c r="ACE20" s="1156"/>
      <c r="ACF20" s="1154" t="s">
        <v>396</v>
      </c>
      <c r="ACG20" s="1155"/>
      <c r="ACH20" s="1155"/>
      <c r="ACI20" s="1155"/>
      <c r="ACJ20" s="1155"/>
      <c r="ACK20" s="1155"/>
      <c r="ACL20" s="1155"/>
      <c r="ACM20" s="1155"/>
      <c r="ACN20" s="1155"/>
      <c r="ACO20" s="1155"/>
      <c r="ACP20" s="1156"/>
      <c r="ACQ20" s="1166"/>
      <c r="ACR20" s="1167"/>
      <c r="ACS20" s="1168"/>
      <c r="ACT20" s="1160"/>
      <c r="ACU20" s="1161"/>
      <c r="ACV20" s="1161"/>
      <c r="ACW20" s="1161"/>
      <c r="ACX20" s="1161"/>
      <c r="ACY20" s="1161"/>
      <c r="ACZ20" s="1161"/>
      <c r="ADA20" s="1161"/>
      <c r="ADB20" s="1161"/>
      <c r="ADC20" s="1161"/>
      <c r="ADD20" s="1161"/>
      <c r="ADE20" s="1162"/>
      <c r="ADF20" s="1154" t="s">
        <v>400</v>
      </c>
      <c r="ADG20" s="1155"/>
      <c r="ADH20" s="1155"/>
      <c r="ADI20" s="1155"/>
      <c r="ADJ20" s="1155"/>
      <c r="ADK20" s="1155"/>
      <c r="ADL20" s="1155"/>
      <c r="ADM20" s="1156"/>
      <c r="ADN20" s="1154" t="s">
        <v>401</v>
      </c>
      <c r="ADO20" s="1155"/>
      <c r="ADP20" s="1155"/>
      <c r="ADQ20" s="1155"/>
      <c r="ADR20" s="1156"/>
      <c r="ADS20" s="1154" t="s">
        <v>395</v>
      </c>
      <c r="ADT20" s="1155"/>
      <c r="ADU20" s="1156"/>
      <c r="ADV20" s="1154" t="s">
        <v>396</v>
      </c>
      <c r="ADW20" s="1155"/>
      <c r="ADX20" s="1155"/>
      <c r="ADY20" s="1155"/>
      <c r="ADZ20" s="1155"/>
      <c r="AEA20" s="1155"/>
      <c r="AEB20" s="1155"/>
      <c r="AEC20" s="1155"/>
      <c r="AED20" s="1155"/>
      <c r="AEE20" s="1155"/>
      <c r="AEF20" s="1156"/>
      <c r="AEG20" s="1166"/>
      <c r="AEH20" s="1167"/>
      <c r="AEI20" s="1168"/>
      <c r="AEJ20" s="1160"/>
      <c r="AEK20" s="1161"/>
      <c r="AEL20" s="1161"/>
      <c r="AEM20" s="1161"/>
      <c r="AEN20" s="1161"/>
      <c r="AEO20" s="1161"/>
      <c r="AEP20" s="1161"/>
      <c r="AEQ20" s="1161"/>
      <c r="AER20" s="1161"/>
      <c r="AES20" s="1161"/>
      <c r="AET20" s="1161"/>
      <c r="AEU20" s="1162"/>
      <c r="AEV20" s="1154" t="s">
        <v>400</v>
      </c>
      <c r="AEW20" s="1155"/>
      <c r="AEX20" s="1155"/>
      <c r="AEY20" s="1155"/>
      <c r="AEZ20" s="1155"/>
      <c r="AFA20" s="1155"/>
      <c r="AFB20" s="1155"/>
      <c r="AFC20" s="1156"/>
      <c r="AFD20" s="1154" t="s">
        <v>401</v>
      </c>
      <c r="AFE20" s="1155"/>
      <c r="AFF20" s="1155"/>
      <c r="AFG20" s="1155"/>
      <c r="AFH20" s="1156"/>
      <c r="AFI20" s="1154" t="s">
        <v>395</v>
      </c>
      <c r="AFJ20" s="1155"/>
      <c r="AFK20" s="1156"/>
      <c r="AFL20" s="1154" t="s">
        <v>396</v>
      </c>
      <c r="AFM20" s="1155"/>
      <c r="AFN20" s="1155"/>
      <c r="AFO20" s="1155"/>
      <c r="AFP20" s="1155"/>
      <c r="AFQ20" s="1155"/>
      <c r="AFR20" s="1155"/>
      <c r="AFS20" s="1155"/>
      <c r="AFT20" s="1155"/>
      <c r="AFU20" s="1155"/>
      <c r="AFV20" s="1156"/>
      <c r="AFW20" s="1166"/>
      <c r="AFX20" s="1167"/>
      <c r="AFY20" s="1168"/>
      <c r="AFZ20" s="1160"/>
      <c r="AGA20" s="1161"/>
      <c r="AGB20" s="1161"/>
      <c r="AGC20" s="1161"/>
      <c r="AGD20" s="1161"/>
      <c r="AGE20" s="1161"/>
      <c r="AGF20" s="1161"/>
      <c r="AGG20" s="1161"/>
      <c r="AGH20" s="1161"/>
      <c r="AGI20" s="1161"/>
      <c r="AGJ20" s="1161"/>
      <c r="AGK20" s="1162"/>
      <c r="AGL20" s="1154" t="s">
        <v>400</v>
      </c>
      <c r="AGM20" s="1155"/>
      <c r="AGN20" s="1155"/>
      <c r="AGO20" s="1155"/>
      <c r="AGP20" s="1155"/>
      <c r="AGQ20" s="1155"/>
      <c r="AGR20" s="1155"/>
      <c r="AGS20" s="1156"/>
      <c r="AGT20" s="1154" t="s">
        <v>401</v>
      </c>
      <c r="AGU20" s="1155"/>
      <c r="AGV20" s="1155"/>
      <c r="AGW20" s="1155"/>
      <c r="AGX20" s="1156"/>
      <c r="AGY20" s="1154" t="s">
        <v>395</v>
      </c>
      <c r="AGZ20" s="1155"/>
      <c r="AHA20" s="1156"/>
      <c r="AHB20" s="1154" t="s">
        <v>396</v>
      </c>
      <c r="AHC20" s="1155"/>
      <c r="AHD20" s="1155"/>
      <c r="AHE20" s="1155"/>
      <c r="AHF20" s="1155"/>
      <c r="AHG20" s="1155"/>
      <c r="AHH20" s="1155"/>
      <c r="AHI20" s="1155"/>
      <c r="AHJ20" s="1155"/>
      <c r="AHK20" s="1155"/>
      <c r="AHL20" s="1156"/>
      <c r="AHM20" s="1166"/>
      <c r="AHN20" s="1167"/>
      <c r="AHO20" s="1168"/>
      <c r="AHP20" s="1160"/>
      <c r="AHQ20" s="1161"/>
      <c r="AHR20" s="1161"/>
      <c r="AHS20" s="1161"/>
      <c r="AHT20" s="1161"/>
      <c r="AHU20" s="1161"/>
      <c r="AHV20" s="1161"/>
      <c r="AHW20" s="1161"/>
      <c r="AHX20" s="1161"/>
      <c r="AHY20" s="1161"/>
      <c r="AHZ20" s="1161"/>
      <c r="AIA20" s="1162"/>
      <c r="AIB20" s="1154" t="s">
        <v>400</v>
      </c>
      <c r="AIC20" s="1155"/>
      <c r="AID20" s="1155"/>
      <c r="AIE20" s="1155"/>
      <c r="AIF20" s="1155"/>
      <c r="AIG20" s="1155"/>
      <c r="AIH20" s="1155"/>
      <c r="AII20" s="1156"/>
      <c r="AIJ20" s="1154" t="s">
        <v>401</v>
      </c>
      <c r="AIK20" s="1155"/>
      <c r="AIL20" s="1155"/>
      <c r="AIM20" s="1155"/>
      <c r="AIN20" s="1156"/>
      <c r="AIO20" s="1154" t="s">
        <v>395</v>
      </c>
      <c r="AIP20" s="1155"/>
      <c r="AIQ20" s="1156"/>
      <c r="AIR20" s="1154" t="s">
        <v>396</v>
      </c>
      <c r="AIS20" s="1155"/>
      <c r="AIT20" s="1155"/>
      <c r="AIU20" s="1155"/>
      <c r="AIV20" s="1155"/>
      <c r="AIW20" s="1155"/>
      <c r="AIX20" s="1155"/>
      <c r="AIY20" s="1155"/>
      <c r="AIZ20" s="1155"/>
      <c r="AJA20" s="1155"/>
      <c r="AJB20" s="1156"/>
      <c r="AJC20" s="1166"/>
      <c r="AJD20" s="1167"/>
      <c r="AJE20" s="1168"/>
      <c r="AJF20" s="1160"/>
      <c r="AJG20" s="1161"/>
      <c r="AJH20" s="1161"/>
      <c r="AJI20" s="1161"/>
      <c r="AJJ20" s="1161"/>
      <c r="AJK20" s="1161"/>
      <c r="AJL20" s="1161"/>
      <c r="AJM20" s="1161"/>
      <c r="AJN20" s="1161"/>
      <c r="AJO20" s="1161"/>
      <c r="AJP20" s="1161"/>
      <c r="AJQ20" s="1162"/>
      <c r="AJR20" s="1154" t="s">
        <v>400</v>
      </c>
      <c r="AJS20" s="1155"/>
      <c r="AJT20" s="1155"/>
      <c r="AJU20" s="1155"/>
      <c r="AJV20" s="1155"/>
      <c r="AJW20" s="1155"/>
      <c r="AJX20" s="1155"/>
      <c r="AJY20" s="1156"/>
      <c r="AJZ20" s="1154" t="s">
        <v>401</v>
      </c>
      <c r="AKA20" s="1155"/>
      <c r="AKB20" s="1155"/>
      <c r="AKC20" s="1155"/>
      <c r="AKD20" s="1156"/>
      <c r="AKE20" s="1154" t="s">
        <v>395</v>
      </c>
      <c r="AKF20" s="1155"/>
      <c r="AKG20" s="1156"/>
      <c r="AKH20" s="1154" t="s">
        <v>396</v>
      </c>
      <c r="AKI20" s="1155"/>
      <c r="AKJ20" s="1155"/>
      <c r="AKK20" s="1155"/>
      <c r="AKL20" s="1155"/>
      <c r="AKM20" s="1155"/>
      <c r="AKN20" s="1155"/>
      <c r="AKO20" s="1155"/>
      <c r="AKP20" s="1155"/>
      <c r="AKQ20" s="1155"/>
      <c r="AKR20" s="1156"/>
      <c r="AKS20" s="1166"/>
      <c r="AKT20" s="1167"/>
      <c r="AKU20" s="1168"/>
      <c r="AKV20" s="1160"/>
      <c r="AKW20" s="1161"/>
      <c r="AKX20" s="1161"/>
      <c r="AKY20" s="1161"/>
      <c r="AKZ20" s="1161"/>
      <c r="ALA20" s="1161"/>
      <c r="ALB20" s="1161"/>
      <c r="ALC20" s="1161"/>
      <c r="ALD20" s="1161"/>
      <c r="ALE20" s="1161"/>
      <c r="ALF20" s="1161"/>
      <c r="ALG20" s="1162"/>
      <c r="ALH20" s="1154" t="s">
        <v>400</v>
      </c>
      <c r="ALI20" s="1155"/>
      <c r="ALJ20" s="1155"/>
      <c r="ALK20" s="1155"/>
      <c r="ALL20" s="1155"/>
      <c r="ALM20" s="1155"/>
      <c r="ALN20" s="1155"/>
      <c r="ALO20" s="1156"/>
      <c r="ALP20" s="1154" t="s">
        <v>401</v>
      </c>
      <c r="ALQ20" s="1155"/>
      <c r="ALR20" s="1155"/>
      <c r="ALS20" s="1155"/>
      <c r="ALT20" s="1156"/>
      <c r="ALU20" s="1154" t="s">
        <v>395</v>
      </c>
      <c r="ALV20" s="1155"/>
      <c r="ALW20" s="1156"/>
      <c r="ALX20" s="1154" t="s">
        <v>396</v>
      </c>
      <c r="ALY20" s="1155"/>
      <c r="ALZ20" s="1155"/>
      <c r="AMA20" s="1155"/>
      <c r="AMB20" s="1155"/>
      <c r="AMC20" s="1155"/>
      <c r="AMD20" s="1155"/>
      <c r="AME20" s="1155"/>
      <c r="AMF20" s="1155"/>
      <c r="AMG20" s="1155"/>
      <c r="AMH20" s="1156"/>
      <c r="AMI20" s="1166"/>
      <c r="AMJ20" s="1167"/>
      <c r="AMK20" s="1168"/>
      <c r="AML20" s="1160"/>
      <c r="AMM20" s="1161"/>
      <c r="AMN20" s="1161"/>
      <c r="AMO20" s="1161"/>
      <c r="AMP20" s="1161"/>
      <c r="AMQ20" s="1161"/>
      <c r="AMR20" s="1161"/>
      <c r="AMS20" s="1161"/>
      <c r="AMT20" s="1161"/>
      <c r="AMU20" s="1161"/>
      <c r="AMV20" s="1161"/>
      <c r="AMW20" s="1162"/>
      <c r="AMX20" s="1154" t="s">
        <v>400</v>
      </c>
      <c r="AMY20" s="1155"/>
      <c r="AMZ20" s="1155"/>
      <c r="ANA20" s="1155"/>
      <c r="ANB20" s="1155"/>
      <c r="ANC20" s="1155"/>
      <c r="AND20" s="1155"/>
      <c r="ANE20" s="1156"/>
      <c r="ANF20" s="1154" t="s">
        <v>401</v>
      </c>
      <c r="ANG20" s="1155"/>
      <c r="ANH20" s="1155"/>
      <c r="ANI20" s="1155"/>
      <c r="ANJ20" s="1156"/>
      <c r="ANK20" s="1154" t="s">
        <v>395</v>
      </c>
      <c r="ANL20" s="1155"/>
      <c r="ANM20" s="1156"/>
      <c r="ANN20" s="1154" t="s">
        <v>396</v>
      </c>
      <c r="ANO20" s="1155"/>
      <c r="ANP20" s="1155"/>
      <c r="ANQ20" s="1155"/>
      <c r="ANR20" s="1155"/>
      <c r="ANS20" s="1155"/>
      <c r="ANT20" s="1155"/>
      <c r="ANU20" s="1155"/>
      <c r="ANV20" s="1155"/>
      <c r="ANW20" s="1155"/>
      <c r="ANX20" s="1156"/>
      <c r="ANY20" s="1166"/>
      <c r="ANZ20" s="1167"/>
      <c r="AOA20" s="1168"/>
      <c r="AOB20" s="1160"/>
      <c r="AOC20" s="1161"/>
      <c r="AOD20" s="1161"/>
      <c r="AOE20" s="1161"/>
      <c r="AOF20" s="1161"/>
      <c r="AOG20" s="1161"/>
      <c r="AOH20" s="1161"/>
      <c r="AOI20" s="1161"/>
      <c r="AOJ20" s="1161"/>
      <c r="AOK20" s="1161"/>
      <c r="AOL20" s="1161"/>
      <c r="AOM20" s="1162"/>
      <c r="AON20" s="1154" t="s">
        <v>400</v>
      </c>
      <c r="AOO20" s="1155"/>
      <c r="AOP20" s="1155"/>
      <c r="AOQ20" s="1155"/>
      <c r="AOR20" s="1155"/>
      <c r="AOS20" s="1155"/>
      <c r="AOT20" s="1155"/>
      <c r="AOU20" s="1156"/>
      <c r="AOV20" s="1154" t="s">
        <v>401</v>
      </c>
      <c r="AOW20" s="1155"/>
      <c r="AOX20" s="1155"/>
      <c r="AOY20" s="1155"/>
      <c r="AOZ20" s="1156"/>
      <c r="APA20" s="1154" t="s">
        <v>395</v>
      </c>
      <c r="APB20" s="1155"/>
      <c r="APC20" s="1156"/>
      <c r="APD20" s="1154" t="s">
        <v>396</v>
      </c>
      <c r="APE20" s="1155"/>
      <c r="APF20" s="1155"/>
      <c r="APG20" s="1155"/>
      <c r="APH20" s="1155"/>
      <c r="API20" s="1155"/>
      <c r="APJ20" s="1155"/>
      <c r="APK20" s="1155"/>
      <c r="APL20" s="1155"/>
      <c r="APM20" s="1155"/>
      <c r="APN20" s="1156"/>
      <c r="APO20" s="1166"/>
      <c r="APP20" s="1167"/>
      <c r="APQ20" s="1168"/>
      <c r="APR20" s="1160"/>
      <c r="APS20" s="1161"/>
      <c r="APT20" s="1161"/>
      <c r="APU20" s="1161"/>
      <c r="APV20" s="1161"/>
      <c r="APW20" s="1161"/>
      <c r="APX20" s="1161"/>
      <c r="APY20" s="1161"/>
      <c r="APZ20" s="1161"/>
      <c r="AQA20" s="1161"/>
      <c r="AQB20" s="1161"/>
      <c r="AQC20" s="1162"/>
      <c r="AQD20" s="1154" t="s">
        <v>400</v>
      </c>
      <c r="AQE20" s="1155"/>
      <c r="AQF20" s="1155"/>
      <c r="AQG20" s="1155"/>
      <c r="AQH20" s="1155"/>
      <c r="AQI20" s="1155"/>
      <c r="AQJ20" s="1155"/>
      <c r="AQK20" s="1156"/>
      <c r="AQL20" s="1154" t="s">
        <v>401</v>
      </c>
      <c r="AQM20" s="1155"/>
      <c r="AQN20" s="1155"/>
      <c r="AQO20" s="1155"/>
      <c r="AQP20" s="1156"/>
      <c r="AQQ20" s="1154" t="s">
        <v>395</v>
      </c>
      <c r="AQR20" s="1155"/>
      <c r="AQS20" s="1156"/>
      <c r="AQT20" s="1154" t="s">
        <v>396</v>
      </c>
      <c r="AQU20" s="1155"/>
      <c r="AQV20" s="1155"/>
      <c r="AQW20" s="1155"/>
      <c r="AQX20" s="1155"/>
      <c r="AQY20" s="1155"/>
      <c r="AQZ20" s="1155"/>
      <c r="ARA20" s="1155"/>
      <c r="ARB20" s="1155"/>
      <c r="ARC20" s="1155"/>
      <c r="ARD20" s="1156"/>
      <c r="ARE20" s="1166"/>
      <c r="ARF20" s="1167"/>
      <c r="ARG20" s="1168"/>
      <c r="ARH20" s="1160"/>
      <c r="ARI20" s="1161"/>
      <c r="ARJ20" s="1161"/>
      <c r="ARK20" s="1161"/>
      <c r="ARL20" s="1161"/>
      <c r="ARM20" s="1161"/>
      <c r="ARN20" s="1161"/>
      <c r="ARO20" s="1161"/>
      <c r="ARP20" s="1161"/>
      <c r="ARQ20" s="1161"/>
      <c r="ARR20" s="1161"/>
      <c r="ARS20" s="1162"/>
      <c r="ART20" s="1154" t="s">
        <v>400</v>
      </c>
      <c r="ARU20" s="1155"/>
      <c r="ARV20" s="1155"/>
      <c r="ARW20" s="1155"/>
      <c r="ARX20" s="1155"/>
      <c r="ARY20" s="1155"/>
      <c r="ARZ20" s="1155"/>
      <c r="ASA20" s="1156"/>
      <c r="ASB20" s="1154" t="s">
        <v>401</v>
      </c>
      <c r="ASC20" s="1155"/>
      <c r="ASD20" s="1155"/>
      <c r="ASE20" s="1155"/>
      <c r="ASF20" s="1156"/>
      <c r="ASG20" s="1154" t="s">
        <v>395</v>
      </c>
      <c r="ASH20" s="1155"/>
      <c r="ASI20" s="1156"/>
      <c r="ASJ20" s="1154" t="s">
        <v>396</v>
      </c>
      <c r="ASK20" s="1155"/>
      <c r="ASL20" s="1155"/>
      <c r="ASM20" s="1155"/>
      <c r="ASN20" s="1155"/>
      <c r="ASO20" s="1155"/>
      <c r="ASP20" s="1155"/>
      <c r="ASQ20" s="1155"/>
      <c r="ASR20" s="1155"/>
      <c r="ASS20" s="1155"/>
      <c r="AST20" s="1156"/>
      <c r="ASU20" s="1166"/>
      <c r="ASV20" s="1167"/>
      <c r="ASW20" s="1168"/>
      <c r="ASX20" s="1160"/>
      <c r="ASY20" s="1161"/>
      <c r="ASZ20" s="1161"/>
      <c r="ATA20" s="1161"/>
      <c r="ATB20" s="1161"/>
      <c r="ATC20" s="1161"/>
      <c r="ATD20" s="1161"/>
      <c r="ATE20" s="1161"/>
      <c r="ATF20" s="1161"/>
      <c r="ATG20" s="1161"/>
      <c r="ATH20" s="1161"/>
      <c r="ATI20" s="1162"/>
      <c r="ATJ20" s="1154" t="s">
        <v>400</v>
      </c>
      <c r="ATK20" s="1155"/>
      <c r="ATL20" s="1155"/>
      <c r="ATM20" s="1155"/>
      <c r="ATN20" s="1155"/>
      <c r="ATO20" s="1155"/>
      <c r="ATP20" s="1155"/>
      <c r="ATQ20" s="1156"/>
      <c r="ATR20" s="1154" t="s">
        <v>401</v>
      </c>
      <c r="ATS20" s="1155"/>
      <c r="ATT20" s="1155"/>
      <c r="ATU20" s="1155"/>
      <c r="ATV20" s="1156"/>
      <c r="ATW20" s="1154" t="s">
        <v>395</v>
      </c>
      <c r="ATX20" s="1155"/>
      <c r="ATY20" s="1156"/>
      <c r="ATZ20" s="1154" t="s">
        <v>396</v>
      </c>
      <c r="AUA20" s="1155"/>
      <c r="AUB20" s="1155"/>
      <c r="AUC20" s="1155"/>
      <c r="AUD20" s="1155"/>
      <c r="AUE20" s="1155"/>
      <c r="AUF20" s="1155"/>
      <c r="AUG20" s="1155"/>
      <c r="AUH20" s="1155"/>
      <c r="AUI20" s="1155"/>
      <c r="AUJ20" s="1156"/>
      <c r="AUK20" s="1166"/>
      <c r="AUL20" s="1167"/>
      <c r="AUM20" s="1168"/>
      <c r="AUN20" s="1160"/>
      <c r="AUO20" s="1161"/>
      <c r="AUP20" s="1161"/>
      <c r="AUQ20" s="1161"/>
      <c r="AUR20" s="1161"/>
      <c r="AUS20" s="1161"/>
      <c r="AUT20" s="1161"/>
      <c r="AUU20" s="1161"/>
      <c r="AUV20" s="1161"/>
      <c r="AUW20" s="1161"/>
      <c r="AUX20" s="1161"/>
      <c r="AUY20" s="1162"/>
      <c r="AUZ20" s="1154" t="s">
        <v>400</v>
      </c>
      <c r="AVA20" s="1155"/>
      <c r="AVB20" s="1155"/>
      <c r="AVC20" s="1155"/>
      <c r="AVD20" s="1155"/>
      <c r="AVE20" s="1155"/>
      <c r="AVF20" s="1155"/>
      <c r="AVG20" s="1156"/>
      <c r="AVH20" s="1154" t="s">
        <v>401</v>
      </c>
      <c r="AVI20" s="1155"/>
      <c r="AVJ20" s="1155"/>
      <c r="AVK20" s="1155"/>
      <c r="AVL20" s="1156"/>
      <c r="AVM20" s="1154" t="s">
        <v>395</v>
      </c>
      <c r="AVN20" s="1155"/>
      <c r="AVO20" s="1156"/>
      <c r="AVP20" s="1154" t="s">
        <v>396</v>
      </c>
      <c r="AVQ20" s="1155"/>
      <c r="AVR20" s="1155"/>
      <c r="AVS20" s="1155"/>
      <c r="AVT20" s="1155"/>
      <c r="AVU20" s="1155"/>
      <c r="AVV20" s="1155"/>
      <c r="AVW20" s="1155"/>
      <c r="AVX20" s="1155"/>
      <c r="AVY20" s="1155"/>
      <c r="AVZ20" s="1156"/>
      <c r="AWA20" s="1166"/>
      <c r="AWB20" s="1167"/>
      <c r="AWC20" s="1168"/>
      <c r="AWD20" s="1160"/>
      <c r="AWE20" s="1161"/>
      <c r="AWF20" s="1161"/>
      <c r="AWG20" s="1161"/>
      <c r="AWH20" s="1161"/>
      <c r="AWI20" s="1161"/>
      <c r="AWJ20" s="1161"/>
      <c r="AWK20" s="1161"/>
      <c r="AWL20" s="1161"/>
      <c r="AWM20" s="1161"/>
      <c r="AWN20" s="1161"/>
      <c r="AWO20" s="1162"/>
      <c r="AWP20" s="1154" t="s">
        <v>400</v>
      </c>
      <c r="AWQ20" s="1155"/>
      <c r="AWR20" s="1155"/>
      <c r="AWS20" s="1155"/>
      <c r="AWT20" s="1155"/>
      <c r="AWU20" s="1155"/>
      <c r="AWV20" s="1155"/>
      <c r="AWW20" s="1156"/>
      <c r="AWX20" s="1154" t="s">
        <v>401</v>
      </c>
      <c r="AWY20" s="1155"/>
      <c r="AWZ20" s="1155"/>
      <c r="AXA20" s="1155"/>
      <c r="AXB20" s="1156"/>
      <c r="AXC20" s="1154" t="s">
        <v>395</v>
      </c>
      <c r="AXD20" s="1155"/>
      <c r="AXE20" s="1156"/>
      <c r="AXF20" s="1154" t="s">
        <v>396</v>
      </c>
      <c r="AXG20" s="1155"/>
      <c r="AXH20" s="1155"/>
      <c r="AXI20" s="1155"/>
      <c r="AXJ20" s="1155"/>
      <c r="AXK20" s="1155"/>
      <c r="AXL20" s="1155"/>
      <c r="AXM20" s="1155"/>
      <c r="AXN20" s="1155"/>
      <c r="AXO20" s="1155"/>
      <c r="AXP20" s="1156"/>
      <c r="AXQ20" s="1166"/>
      <c r="AXR20" s="1167"/>
      <c r="AXS20" s="1168"/>
      <c r="AXT20" s="1160"/>
      <c r="AXU20" s="1161"/>
      <c r="AXV20" s="1161"/>
      <c r="AXW20" s="1161"/>
      <c r="AXX20" s="1161"/>
      <c r="AXY20" s="1161"/>
      <c r="AXZ20" s="1161"/>
      <c r="AYA20" s="1161"/>
      <c r="AYB20" s="1161"/>
      <c r="AYC20" s="1161"/>
      <c r="AYD20" s="1161"/>
      <c r="AYE20" s="1162"/>
      <c r="AYF20" s="1154" t="s">
        <v>400</v>
      </c>
      <c r="AYG20" s="1155"/>
      <c r="AYH20" s="1155"/>
      <c r="AYI20" s="1155"/>
      <c r="AYJ20" s="1155"/>
      <c r="AYK20" s="1155"/>
      <c r="AYL20" s="1155"/>
      <c r="AYM20" s="1156"/>
      <c r="AYN20" s="1154" t="s">
        <v>401</v>
      </c>
      <c r="AYO20" s="1155"/>
      <c r="AYP20" s="1155"/>
      <c r="AYQ20" s="1155"/>
      <c r="AYR20" s="1156"/>
      <c r="AYS20" s="1154" t="s">
        <v>395</v>
      </c>
      <c r="AYT20" s="1155"/>
      <c r="AYU20" s="1156"/>
      <c r="AYV20" s="1154" t="s">
        <v>396</v>
      </c>
      <c r="AYW20" s="1155"/>
      <c r="AYX20" s="1155"/>
      <c r="AYY20" s="1155"/>
      <c r="AYZ20" s="1155"/>
      <c r="AZA20" s="1155"/>
      <c r="AZB20" s="1155"/>
      <c r="AZC20" s="1155"/>
      <c r="AZD20" s="1155"/>
      <c r="AZE20" s="1155"/>
      <c r="AZF20" s="1156"/>
      <c r="AZG20" s="1166"/>
      <c r="AZH20" s="1167"/>
      <c r="AZI20" s="1168"/>
      <c r="AZJ20" s="1160"/>
      <c r="AZK20" s="1161"/>
      <c r="AZL20" s="1161"/>
      <c r="AZM20" s="1161"/>
      <c r="AZN20" s="1161"/>
      <c r="AZO20" s="1161"/>
      <c r="AZP20" s="1161"/>
      <c r="AZQ20" s="1161"/>
      <c r="AZR20" s="1161"/>
      <c r="AZS20" s="1161"/>
      <c r="AZT20" s="1161"/>
      <c r="AZU20" s="1162"/>
      <c r="AZV20" s="1154" t="s">
        <v>400</v>
      </c>
      <c r="AZW20" s="1155"/>
      <c r="AZX20" s="1155"/>
      <c r="AZY20" s="1155"/>
      <c r="AZZ20" s="1155"/>
      <c r="BAA20" s="1155"/>
      <c r="BAB20" s="1155"/>
      <c r="BAC20" s="1156"/>
      <c r="BAD20" s="1154" t="s">
        <v>401</v>
      </c>
      <c r="BAE20" s="1155"/>
      <c r="BAF20" s="1155"/>
      <c r="BAG20" s="1155"/>
      <c r="BAH20" s="1156"/>
      <c r="BAI20" s="1154" t="s">
        <v>395</v>
      </c>
      <c r="BAJ20" s="1155"/>
      <c r="BAK20" s="1156"/>
      <c r="BAL20" s="1154" t="s">
        <v>396</v>
      </c>
      <c r="BAM20" s="1155"/>
      <c r="BAN20" s="1155"/>
      <c r="BAO20" s="1155"/>
      <c r="BAP20" s="1155"/>
      <c r="BAQ20" s="1155"/>
      <c r="BAR20" s="1155"/>
      <c r="BAS20" s="1155"/>
      <c r="BAT20" s="1155"/>
      <c r="BAU20" s="1155"/>
      <c r="BAV20" s="1156"/>
      <c r="BAW20" s="1166"/>
      <c r="BAX20" s="1167"/>
      <c r="BAY20" s="1168"/>
      <c r="BAZ20" s="1160"/>
      <c r="BBA20" s="1161"/>
      <c r="BBB20" s="1161"/>
      <c r="BBC20" s="1161"/>
      <c r="BBD20" s="1161"/>
      <c r="BBE20" s="1161"/>
      <c r="BBF20" s="1161"/>
      <c r="BBG20" s="1161"/>
      <c r="BBH20" s="1161"/>
      <c r="BBI20" s="1161"/>
      <c r="BBJ20" s="1161"/>
      <c r="BBK20" s="1162"/>
      <c r="BBL20" s="1154" t="s">
        <v>400</v>
      </c>
      <c r="BBM20" s="1155"/>
      <c r="BBN20" s="1155"/>
      <c r="BBO20" s="1155"/>
      <c r="BBP20" s="1155"/>
      <c r="BBQ20" s="1155"/>
      <c r="BBR20" s="1155"/>
      <c r="BBS20" s="1156"/>
      <c r="BBT20" s="1154" t="s">
        <v>401</v>
      </c>
      <c r="BBU20" s="1155"/>
      <c r="BBV20" s="1155"/>
      <c r="BBW20" s="1155"/>
      <c r="BBX20" s="1156"/>
      <c r="BBY20" s="1154" t="s">
        <v>395</v>
      </c>
      <c r="BBZ20" s="1155"/>
      <c r="BCA20" s="1156"/>
      <c r="BCB20" s="1154" t="s">
        <v>396</v>
      </c>
      <c r="BCC20" s="1155"/>
      <c r="BCD20" s="1155"/>
      <c r="BCE20" s="1155"/>
      <c r="BCF20" s="1155"/>
      <c r="BCG20" s="1155"/>
      <c r="BCH20" s="1155"/>
      <c r="BCI20" s="1155"/>
      <c r="BCJ20" s="1155"/>
      <c r="BCK20" s="1155"/>
      <c r="BCL20" s="1156"/>
      <c r="BCM20" s="1166"/>
      <c r="BCN20" s="1167"/>
      <c r="BCO20" s="1168"/>
      <c r="BCP20" s="1160"/>
      <c r="BCQ20" s="1161"/>
      <c r="BCR20" s="1161"/>
      <c r="BCS20" s="1161"/>
      <c r="BCT20" s="1161"/>
      <c r="BCU20" s="1161"/>
      <c r="BCV20" s="1161"/>
      <c r="BCW20" s="1161"/>
      <c r="BCX20" s="1161"/>
      <c r="BCY20" s="1161"/>
      <c r="BCZ20" s="1161"/>
      <c r="BDA20" s="1162"/>
      <c r="BDB20" s="1154" t="s">
        <v>400</v>
      </c>
      <c r="BDC20" s="1155"/>
      <c r="BDD20" s="1155"/>
      <c r="BDE20" s="1155"/>
      <c r="BDF20" s="1155"/>
      <c r="BDG20" s="1155"/>
      <c r="BDH20" s="1155"/>
      <c r="BDI20" s="1156"/>
      <c r="BDJ20" s="1154" t="s">
        <v>401</v>
      </c>
      <c r="BDK20" s="1155"/>
      <c r="BDL20" s="1155"/>
      <c r="BDM20" s="1155"/>
      <c r="BDN20" s="1156"/>
      <c r="BDO20" s="1154" t="s">
        <v>395</v>
      </c>
      <c r="BDP20" s="1155"/>
      <c r="BDQ20" s="1156"/>
      <c r="BDR20" s="1154" t="s">
        <v>396</v>
      </c>
      <c r="BDS20" s="1155"/>
      <c r="BDT20" s="1155"/>
      <c r="BDU20" s="1155"/>
      <c r="BDV20" s="1155"/>
      <c r="BDW20" s="1155"/>
      <c r="BDX20" s="1155"/>
      <c r="BDY20" s="1155"/>
      <c r="BDZ20" s="1155"/>
      <c r="BEA20" s="1155"/>
      <c r="BEB20" s="1156"/>
      <c r="BEC20" s="1166"/>
      <c r="BED20" s="1167"/>
      <c r="BEE20" s="1168"/>
      <c r="BEF20" s="1160"/>
      <c r="BEG20" s="1161"/>
      <c r="BEH20" s="1161"/>
      <c r="BEI20" s="1161"/>
      <c r="BEJ20" s="1161"/>
      <c r="BEK20" s="1161"/>
      <c r="BEL20" s="1161"/>
      <c r="BEM20" s="1161"/>
      <c r="BEN20" s="1161"/>
      <c r="BEO20" s="1161"/>
      <c r="BEP20" s="1161"/>
      <c r="BEQ20" s="1162"/>
      <c r="BER20" s="1154" t="s">
        <v>400</v>
      </c>
      <c r="BES20" s="1155"/>
      <c r="BET20" s="1155"/>
      <c r="BEU20" s="1155"/>
      <c r="BEV20" s="1155"/>
      <c r="BEW20" s="1155"/>
      <c r="BEX20" s="1155"/>
      <c r="BEY20" s="1156"/>
      <c r="BEZ20" s="1154" t="s">
        <v>401</v>
      </c>
      <c r="BFA20" s="1155"/>
      <c r="BFB20" s="1155"/>
      <c r="BFC20" s="1155"/>
      <c r="BFD20" s="1156"/>
      <c r="BFE20" s="1154" t="s">
        <v>395</v>
      </c>
      <c r="BFF20" s="1155"/>
      <c r="BFG20" s="1156"/>
      <c r="BFH20" s="1154" t="s">
        <v>396</v>
      </c>
      <c r="BFI20" s="1155"/>
      <c r="BFJ20" s="1155"/>
      <c r="BFK20" s="1155"/>
      <c r="BFL20" s="1155"/>
      <c r="BFM20" s="1155"/>
      <c r="BFN20" s="1155"/>
      <c r="BFO20" s="1155"/>
      <c r="BFP20" s="1155"/>
      <c r="BFQ20" s="1155"/>
      <c r="BFR20" s="1156"/>
      <c r="BFS20" s="1166"/>
      <c r="BFT20" s="1167"/>
      <c r="BFU20" s="1168"/>
      <c r="BFV20" s="1160"/>
      <c r="BFW20" s="1161"/>
      <c r="BFX20" s="1161"/>
      <c r="BFY20" s="1161"/>
      <c r="BFZ20" s="1161"/>
      <c r="BGA20" s="1161"/>
      <c r="BGB20" s="1161"/>
      <c r="BGC20" s="1161"/>
      <c r="BGD20" s="1161"/>
      <c r="BGE20" s="1161"/>
      <c r="BGF20" s="1161"/>
      <c r="BGG20" s="1162"/>
      <c r="BGH20" s="1154" t="s">
        <v>400</v>
      </c>
      <c r="BGI20" s="1155"/>
      <c r="BGJ20" s="1155"/>
      <c r="BGK20" s="1155"/>
      <c r="BGL20" s="1155"/>
      <c r="BGM20" s="1155"/>
      <c r="BGN20" s="1155"/>
      <c r="BGO20" s="1156"/>
      <c r="BGP20" s="1154" t="s">
        <v>401</v>
      </c>
      <c r="BGQ20" s="1155"/>
      <c r="BGR20" s="1155"/>
      <c r="BGS20" s="1155"/>
      <c r="BGT20" s="1156"/>
      <c r="BGU20" s="1154" t="s">
        <v>395</v>
      </c>
      <c r="BGV20" s="1155"/>
      <c r="BGW20" s="1156"/>
      <c r="BGX20" s="1154" t="s">
        <v>396</v>
      </c>
      <c r="BGY20" s="1155"/>
      <c r="BGZ20" s="1155"/>
      <c r="BHA20" s="1155"/>
      <c r="BHB20" s="1155"/>
      <c r="BHC20" s="1155"/>
      <c r="BHD20" s="1155"/>
      <c r="BHE20" s="1155"/>
      <c r="BHF20" s="1155"/>
      <c r="BHG20" s="1155"/>
      <c r="BHH20" s="1156"/>
      <c r="BHI20" s="1166"/>
      <c r="BHJ20" s="1167"/>
      <c r="BHK20" s="1168"/>
      <c r="BHL20" s="1160"/>
      <c r="BHM20" s="1161"/>
      <c r="BHN20" s="1161"/>
      <c r="BHO20" s="1161"/>
      <c r="BHP20" s="1161"/>
      <c r="BHQ20" s="1161"/>
      <c r="BHR20" s="1161"/>
      <c r="BHS20" s="1161"/>
      <c r="BHT20" s="1161"/>
      <c r="BHU20" s="1161"/>
      <c r="BHV20" s="1161"/>
      <c r="BHW20" s="1162"/>
      <c r="BHX20" s="1154" t="s">
        <v>400</v>
      </c>
      <c r="BHY20" s="1155"/>
      <c r="BHZ20" s="1155"/>
      <c r="BIA20" s="1155"/>
      <c r="BIB20" s="1155"/>
      <c r="BIC20" s="1155"/>
      <c r="BID20" s="1155"/>
      <c r="BIE20" s="1156"/>
      <c r="BIF20" s="1154" t="s">
        <v>401</v>
      </c>
      <c r="BIG20" s="1155"/>
      <c r="BIH20" s="1155"/>
      <c r="BII20" s="1155"/>
      <c r="BIJ20" s="1156"/>
      <c r="BIK20" s="1154" t="s">
        <v>395</v>
      </c>
      <c r="BIL20" s="1155"/>
      <c r="BIM20" s="1156"/>
      <c r="BIN20" s="1154" t="s">
        <v>396</v>
      </c>
      <c r="BIO20" s="1155"/>
      <c r="BIP20" s="1155"/>
      <c r="BIQ20" s="1155"/>
      <c r="BIR20" s="1155"/>
      <c r="BIS20" s="1155"/>
      <c r="BIT20" s="1155"/>
      <c r="BIU20" s="1155"/>
      <c r="BIV20" s="1155"/>
      <c r="BIW20" s="1155"/>
      <c r="BIX20" s="1156"/>
      <c r="BIY20" s="1166"/>
      <c r="BIZ20" s="1167"/>
      <c r="BJA20" s="1168"/>
      <c r="BJB20" s="1160"/>
      <c r="BJC20" s="1161"/>
      <c r="BJD20" s="1161"/>
      <c r="BJE20" s="1161"/>
      <c r="BJF20" s="1161"/>
      <c r="BJG20" s="1161"/>
      <c r="BJH20" s="1161"/>
      <c r="BJI20" s="1161"/>
      <c r="BJJ20" s="1161"/>
      <c r="BJK20" s="1161"/>
      <c r="BJL20" s="1161"/>
      <c r="BJM20" s="1162"/>
      <c r="BJN20" s="1154" t="s">
        <v>400</v>
      </c>
      <c r="BJO20" s="1155"/>
      <c r="BJP20" s="1155"/>
      <c r="BJQ20" s="1155"/>
      <c r="BJR20" s="1155"/>
      <c r="BJS20" s="1155"/>
      <c r="BJT20" s="1155"/>
      <c r="BJU20" s="1156"/>
      <c r="BJV20" s="1154" t="s">
        <v>401</v>
      </c>
      <c r="BJW20" s="1155"/>
      <c r="BJX20" s="1155"/>
      <c r="BJY20" s="1155"/>
      <c r="BJZ20" s="1156"/>
      <c r="BKA20" s="1154" t="s">
        <v>395</v>
      </c>
      <c r="BKB20" s="1155"/>
      <c r="BKC20" s="1156"/>
      <c r="BKD20" s="1154" t="s">
        <v>396</v>
      </c>
      <c r="BKE20" s="1155"/>
      <c r="BKF20" s="1155"/>
      <c r="BKG20" s="1155"/>
      <c r="BKH20" s="1155"/>
      <c r="BKI20" s="1155"/>
      <c r="BKJ20" s="1155"/>
      <c r="BKK20" s="1155"/>
      <c r="BKL20" s="1155"/>
      <c r="BKM20" s="1155"/>
      <c r="BKN20" s="1156"/>
      <c r="BKO20" s="1166"/>
      <c r="BKP20" s="1167"/>
      <c r="BKQ20" s="1168"/>
      <c r="BKR20" s="1160"/>
      <c r="BKS20" s="1161"/>
      <c r="BKT20" s="1161"/>
      <c r="BKU20" s="1161"/>
      <c r="BKV20" s="1161"/>
      <c r="BKW20" s="1161"/>
      <c r="BKX20" s="1161"/>
      <c r="BKY20" s="1161"/>
      <c r="BKZ20" s="1161"/>
      <c r="BLA20" s="1161"/>
      <c r="BLB20" s="1161"/>
      <c r="BLC20" s="1162"/>
      <c r="BLD20" s="1154" t="s">
        <v>400</v>
      </c>
      <c r="BLE20" s="1155"/>
      <c r="BLF20" s="1155"/>
      <c r="BLG20" s="1155"/>
      <c r="BLH20" s="1155"/>
      <c r="BLI20" s="1155"/>
      <c r="BLJ20" s="1155"/>
      <c r="BLK20" s="1156"/>
      <c r="BLL20" s="1154" t="s">
        <v>401</v>
      </c>
      <c r="BLM20" s="1155"/>
      <c r="BLN20" s="1155"/>
      <c r="BLO20" s="1155"/>
      <c r="BLP20" s="1156"/>
      <c r="BLQ20" s="1154" t="s">
        <v>395</v>
      </c>
      <c r="BLR20" s="1155"/>
      <c r="BLS20" s="1156"/>
      <c r="BLT20" s="1154" t="s">
        <v>396</v>
      </c>
      <c r="BLU20" s="1155"/>
      <c r="BLV20" s="1155"/>
      <c r="BLW20" s="1155"/>
      <c r="BLX20" s="1155"/>
      <c r="BLY20" s="1155"/>
      <c r="BLZ20" s="1155"/>
      <c r="BMA20" s="1155"/>
      <c r="BMB20" s="1155"/>
      <c r="BMC20" s="1155"/>
      <c r="BMD20" s="1156"/>
      <c r="BME20" s="1166"/>
      <c r="BMF20" s="1167"/>
      <c r="BMG20" s="1168"/>
      <c r="BMH20" s="1160"/>
      <c r="BMI20" s="1161"/>
      <c r="BMJ20" s="1161"/>
      <c r="BMK20" s="1161"/>
      <c r="BML20" s="1161"/>
      <c r="BMM20" s="1161"/>
      <c r="BMN20" s="1161"/>
      <c r="BMO20" s="1161"/>
      <c r="BMP20" s="1161"/>
      <c r="BMQ20" s="1161"/>
      <c r="BMR20" s="1161"/>
      <c r="BMS20" s="1162"/>
      <c r="BMT20" s="1154" t="s">
        <v>400</v>
      </c>
      <c r="BMU20" s="1155"/>
      <c r="BMV20" s="1155"/>
      <c r="BMW20" s="1155"/>
      <c r="BMX20" s="1155"/>
      <c r="BMY20" s="1155"/>
      <c r="BMZ20" s="1155"/>
      <c r="BNA20" s="1156"/>
      <c r="BNB20" s="1154" t="s">
        <v>401</v>
      </c>
      <c r="BNC20" s="1155"/>
      <c r="BND20" s="1155"/>
      <c r="BNE20" s="1155"/>
      <c r="BNF20" s="1156"/>
      <c r="BNG20" s="1154" t="s">
        <v>395</v>
      </c>
      <c r="BNH20" s="1155"/>
      <c r="BNI20" s="1156"/>
      <c r="BNJ20" s="1154" t="s">
        <v>396</v>
      </c>
      <c r="BNK20" s="1155"/>
      <c r="BNL20" s="1155"/>
      <c r="BNM20" s="1155"/>
      <c r="BNN20" s="1155"/>
      <c r="BNO20" s="1155"/>
      <c r="BNP20" s="1155"/>
      <c r="BNQ20" s="1155"/>
      <c r="BNR20" s="1155"/>
      <c r="BNS20" s="1155"/>
      <c r="BNT20" s="1156"/>
      <c r="BNU20" s="1166"/>
      <c r="BNV20" s="1167"/>
      <c r="BNW20" s="1168"/>
      <c r="BNX20" s="1160"/>
      <c r="BNY20" s="1161"/>
      <c r="BNZ20" s="1161"/>
      <c r="BOA20" s="1161"/>
      <c r="BOB20" s="1161"/>
      <c r="BOC20" s="1161"/>
      <c r="BOD20" s="1161"/>
      <c r="BOE20" s="1161"/>
      <c r="BOF20" s="1161"/>
      <c r="BOG20" s="1161"/>
      <c r="BOH20" s="1161"/>
      <c r="BOI20" s="1162"/>
      <c r="BOJ20" s="1154" t="s">
        <v>400</v>
      </c>
      <c r="BOK20" s="1155"/>
      <c r="BOL20" s="1155"/>
      <c r="BOM20" s="1155"/>
      <c r="BON20" s="1155"/>
      <c r="BOO20" s="1155"/>
      <c r="BOP20" s="1155"/>
      <c r="BOQ20" s="1156"/>
      <c r="BOR20" s="1154" t="s">
        <v>401</v>
      </c>
      <c r="BOS20" s="1155"/>
      <c r="BOT20" s="1155"/>
      <c r="BOU20" s="1155"/>
      <c r="BOV20" s="1156"/>
      <c r="BOW20" s="1154" t="s">
        <v>395</v>
      </c>
      <c r="BOX20" s="1155"/>
      <c r="BOY20" s="1156"/>
      <c r="BOZ20" s="1154" t="s">
        <v>396</v>
      </c>
      <c r="BPA20" s="1155"/>
      <c r="BPB20" s="1155"/>
      <c r="BPC20" s="1155"/>
      <c r="BPD20" s="1155"/>
      <c r="BPE20" s="1155"/>
      <c r="BPF20" s="1155"/>
      <c r="BPG20" s="1155"/>
      <c r="BPH20" s="1155"/>
      <c r="BPI20" s="1155"/>
      <c r="BPJ20" s="1156"/>
      <c r="BPK20" s="1166"/>
      <c r="BPL20" s="1167"/>
      <c r="BPM20" s="1168"/>
      <c r="BPN20" s="1160"/>
      <c r="BPO20" s="1161"/>
      <c r="BPP20" s="1161"/>
      <c r="BPQ20" s="1161"/>
      <c r="BPR20" s="1161"/>
      <c r="BPS20" s="1161"/>
      <c r="BPT20" s="1161"/>
      <c r="BPU20" s="1161"/>
      <c r="BPV20" s="1161"/>
      <c r="BPW20" s="1161"/>
      <c r="BPX20" s="1161"/>
      <c r="BPY20" s="1162"/>
      <c r="BPZ20" s="1154" t="s">
        <v>400</v>
      </c>
      <c r="BQA20" s="1155"/>
      <c r="BQB20" s="1155"/>
      <c r="BQC20" s="1155"/>
      <c r="BQD20" s="1155"/>
      <c r="BQE20" s="1155"/>
      <c r="BQF20" s="1155"/>
      <c r="BQG20" s="1156"/>
      <c r="BQH20" s="1154" t="s">
        <v>401</v>
      </c>
      <c r="BQI20" s="1155"/>
      <c r="BQJ20" s="1155"/>
      <c r="BQK20" s="1155"/>
      <c r="BQL20" s="1156"/>
      <c r="BQM20" s="1154" t="s">
        <v>395</v>
      </c>
      <c r="BQN20" s="1155"/>
      <c r="BQO20" s="1156"/>
      <c r="BQP20" s="1154" t="s">
        <v>396</v>
      </c>
      <c r="BQQ20" s="1155"/>
      <c r="BQR20" s="1155"/>
      <c r="BQS20" s="1155"/>
      <c r="BQT20" s="1155"/>
      <c r="BQU20" s="1155"/>
      <c r="BQV20" s="1155"/>
      <c r="BQW20" s="1155"/>
      <c r="BQX20" s="1155"/>
      <c r="BQY20" s="1155"/>
      <c r="BQZ20" s="1156"/>
      <c r="BRA20" s="1166"/>
      <c r="BRB20" s="1167"/>
      <c r="BRC20" s="1168"/>
      <c r="BRD20" s="1160"/>
      <c r="BRE20" s="1161"/>
      <c r="BRF20" s="1161"/>
      <c r="BRG20" s="1161"/>
      <c r="BRH20" s="1161"/>
      <c r="BRI20" s="1161"/>
      <c r="BRJ20" s="1161"/>
      <c r="BRK20" s="1161"/>
      <c r="BRL20" s="1161"/>
      <c r="BRM20" s="1161"/>
      <c r="BRN20" s="1161"/>
      <c r="BRO20" s="1162"/>
      <c r="BRP20" s="1154" t="s">
        <v>400</v>
      </c>
      <c r="BRQ20" s="1155"/>
      <c r="BRR20" s="1155"/>
      <c r="BRS20" s="1155"/>
      <c r="BRT20" s="1155"/>
      <c r="BRU20" s="1155"/>
      <c r="BRV20" s="1155"/>
      <c r="BRW20" s="1156"/>
      <c r="BRX20" s="1154" t="s">
        <v>401</v>
      </c>
      <c r="BRY20" s="1155"/>
      <c r="BRZ20" s="1155"/>
      <c r="BSA20" s="1155"/>
      <c r="BSB20" s="1156"/>
      <c r="BSC20" s="1154" t="s">
        <v>395</v>
      </c>
      <c r="BSD20" s="1155"/>
      <c r="BSE20" s="1156"/>
      <c r="BSF20" s="1154" t="s">
        <v>396</v>
      </c>
      <c r="BSG20" s="1155"/>
      <c r="BSH20" s="1155"/>
      <c r="BSI20" s="1155"/>
      <c r="BSJ20" s="1155"/>
      <c r="BSK20" s="1155"/>
      <c r="BSL20" s="1155"/>
      <c r="BSM20" s="1155"/>
      <c r="BSN20" s="1155"/>
      <c r="BSO20" s="1155"/>
      <c r="BSP20" s="1156"/>
      <c r="BSQ20" s="1166"/>
      <c r="BSR20" s="1167"/>
      <c r="BSS20" s="1168"/>
      <c r="BST20" s="1160"/>
      <c r="BSU20" s="1161"/>
      <c r="BSV20" s="1161"/>
      <c r="BSW20" s="1161"/>
      <c r="BSX20" s="1161"/>
      <c r="BSY20" s="1161"/>
      <c r="BSZ20" s="1161"/>
      <c r="BTA20" s="1161"/>
      <c r="BTB20" s="1161"/>
      <c r="BTC20" s="1161"/>
      <c r="BTD20" s="1161"/>
      <c r="BTE20" s="1162"/>
      <c r="BTF20" s="1154" t="s">
        <v>400</v>
      </c>
      <c r="BTG20" s="1155"/>
      <c r="BTH20" s="1155"/>
      <c r="BTI20" s="1155"/>
      <c r="BTJ20" s="1155"/>
      <c r="BTK20" s="1155"/>
      <c r="BTL20" s="1155"/>
      <c r="BTM20" s="1156"/>
      <c r="BTN20" s="1154" t="s">
        <v>401</v>
      </c>
      <c r="BTO20" s="1155"/>
      <c r="BTP20" s="1155"/>
      <c r="BTQ20" s="1155"/>
      <c r="BTR20" s="1156"/>
      <c r="BTS20" s="1154" t="s">
        <v>395</v>
      </c>
      <c r="BTT20" s="1155"/>
      <c r="BTU20" s="1156"/>
      <c r="BTV20" s="1154" t="s">
        <v>396</v>
      </c>
      <c r="BTW20" s="1155"/>
      <c r="BTX20" s="1155"/>
      <c r="BTY20" s="1155"/>
      <c r="BTZ20" s="1155"/>
      <c r="BUA20" s="1155"/>
      <c r="BUB20" s="1155"/>
      <c r="BUC20" s="1155"/>
      <c r="BUD20" s="1155"/>
      <c r="BUE20" s="1155"/>
      <c r="BUF20" s="1156"/>
      <c r="BUG20" s="1166"/>
      <c r="BUH20" s="1167"/>
      <c r="BUI20" s="1168"/>
      <c r="BUJ20" s="1160"/>
      <c r="BUK20" s="1161"/>
      <c r="BUL20" s="1161"/>
      <c r="BUM20" s="1161"/>
      <c r="BUN20" s="1161"/>
      <c r="BUO20" s="1161"/>
      <c r="BUP20" s="1161"/>
      <c r="BUQ20" s="1161"/>
      <c r="BUR20" s="1161"/>
      <c r="BUS20" s="1161"/>
      <c r="BUT20" s="1161"/>
      <c r="BUU20" s="1162"/>
      <c r="BUV20" s="1154" t="s">
        <v>400</v>
      </c>
      <c r="BUW20" s="1155"/>
      <c r="BUX20" s="1155"/>
      <c r="BUY20" s="1155"/>
      <c r="BUZ20" s="1155"/>
      <c r="BVA20" s="1155"/>
      <c r="BVB20" s="1155"/>
      <c r="BVC20" s="1156"/>
      <c r="BVD20" s="1154" t="s">
        <v>401</v>
      </c>
      <c r="BVE20" s="1155"/>
      <c r="BVF20" s="1155"/>
      <c r="BVG20" s="1155"/>
      <c r="BVH20" s="1156"/>
      <c r="BVI20" s="1154" t="s">
        <v>395</v>
      </c>
      <c r="BVJ20" s="1155"/>
      <c r="BVK20" s="1156"/>
      <c r="BVL20" s="1154" t="s">
        <v>396</v>
      </c>
      <c r="BVM20" s="1155"/>
      <c r="BVN20" s="1155"/>
      <c r="BVO20" s="1155"/>
      <c r="BVP20" s="1155"/>
      <c r="BVQ20" s="1155"/>
      <c r="BVR20" s="1155"/>
      <c r="BVS20" s="1155"/>
      <c r="BVT20" s="1155"/>
      <c r="BVU20" s="1155"/>
      <c r="BVV20" s="1156"/>
      <c r="BVW20" s="1166"/>
      <c r="BVX20" s="1167"/>
      <c r="BVY20" s="1168"/>
      <c r="BVZ20" s="1160"/>
      <c r="BWA20" s="1161"/>
      <c r="BWB20" s="1161"/>
      <c r="BWC20" s="1161"/>
      <c r="BWD20" s="1161"/>
      <c r="BWE20" s="1161"/>
      <c r="BWF20" s="1161"/>
      <c r="BWG20" s="1161"/>
      <c r="BWH20" s="1161"/>
      <c r="BWI20" s="1161"/>
      <c r="BWJ20" s="1161"/>
      <c r="BWK20" s="1162"/>
      <c r="BWL20" s="1154" t="s">
        <v>400</v>
      </c>
      <c r="BWM20" s="1155"/>
      <c r="BWN20" s="1155"/>
      <c r="BWO20" s="1155"/>
      <c r="BWP20" s="1155"/>
      <c r="BWQ20" s="1155"/>
      <c r="BWR20" s="1155"/>
      <c r="BWS20" s="1156"/>
      <c r="BWT20" s="1154" t="s">
        <v>401</v>
      </c>
      <c r="BWU20" s="1155"/>
      <c r="BWV20" s="1155"/>
      <c r="BWW20" s="1155"/>
      <c r="BWX20" s="1156"/>
      <c r="BWY20" s="1154" t="s">
        <v>395</v>
      </c>
      <c r="BWZ20" s="1155"/>
      <c r="BXA20" s="1156"/>
      <c r="BXB20" s="1154" t="s">
        <v>396</v>
      </c>
      <c r="BXC20" s="1155"/>
      <c r="BXD20" s="1155"/>
      <c r="BXE20" s="1155"/>
      <c r="BXF20" s="1155"/>
      <c r="BXG20" s="1155"/>
      <c r="BXH20" s="1155"/>
      <c r="BXI20" s="1155"/>
      <c r="BXJ20" s="1155"/>
      <c r="BXK20" s="1155"/>
      <c r="BXL20" s="1156"/>
      <c r="BXM20" s="1166"/>
      <c r="BXN20" s="1167"/>
      <c r="BXO20" s="1168"/>
      <c r="BXP20" s="1160"/>
      <c r="BXQ20" s="1161"/>
      <c r="BXR20" s="1161"/>
      <c r="BXS20" s="1161"/>
      <c r="BXT20" s="1161"/>
      <c r="BXU20" s="1161"/>
      <c r="BXV20" s="1161"/>
      <c r="BXW20" s="1161"/>
      <c r="BXX20" s="1161"/>
      <c r="BXY20" s="1161"/>
      <c r="BXZ20" s="1161"/>
      <c r="BYA20" s="1162"/>
      <c r="BYB20" s="1154" t="s">
        <v>400</v>
      </c>
      <c r="BYC20" s="1155"/>
      <c r="BYD20" s="1155"/>
      <c r="BYE20" s="1155"/>
      <c r="BYF20" s="1155"/>
      <c r="BYG20" s="1155"/>
      <c r="BYH20" s="1155"/>
      <c r="BYI20" s="1156"/>
      <c r="BYJ20" s="1154" t="s">
        <v>401</v>
      </c>
      <c r="BYK20" s="1155"/>
      <c r="BYL20" s="1155"/>
      <c r="BYM20" s="1155"/>
      <c r="BYN20" s="1156"/>
      <c r="BYO20" s="1154" t="s">
        <v>395</v>
      </c>
      <c r="BYP20" s="1155"/>
      <c r="BYQ20" s="1156"/>
      <c r="BYR20" s="1154" t="s">
        <v>396</v>
      </c>
      <c r="BYS20" s="1155"/>
      <c r="BYT20" s="1155"/>
      <c r="BYU20" s="1155"/>
      <c r="BYV20" s="1155"/>
      <c r="BYW20" s="1155"/>
      <c r="BYX20" s="1155"/>
      <c r="BYY20" s="1155"/>
      <c r="BYZ20" s="1155"/>
      <c r="BZA20" s="1155"/>
      <c r="BZB20" s="1156"/>
      <c r="BZC20" s="1166"/>
      <c r="BZD20" s="1167"/>
      <c r="BZE20" s="1168"/>
      <c r="BZF20" s="1160"/>
      <c r="BZG20" s="1161"/>
      <c r="BZH20" s="1161"/>
      <c r="BZI20" s="1161"/>
      <c r="BZJ20" s="1161"/>
      <c r="BZK20" s="1161"/>
      <c r="BZL20" s="1161"/>
      <c r="BZM20" s="1161"/>
      <c r="BZN20" s="1161"/>
      <c r="BZO20" s="1161"/>
      <c r="BZP20" s="1161"/>
      <c r="BZQ20" s="1162"/>
      <c r="BZR20" s="1154" t="s">
        <v>400</v>
      </c>
      <c r="BZS20" s="1155"/>
      <c r="BZT20" s="1155"/>
      <c r="BZU20" s="1155"/>
      <c r="BZV20" s="1155"/>
      <c r="BZW20" s="1155"/>
      <c r="BZX20" s="1155"/>
      <c r="BZY20" s="1156"/>
      <c r="BZZ20" s="1154" t="s">
        <v>401</v>
      </c>
      <c r="CAA20" s="1155"/>
      <c r="CAB20" s="1155"/>
      <c r="CAC20" s="1155"/>
      <c r="CAD20" s="1156"/>
      <c r="CAE20" s="1154" t="s">
        <v>395</v>
      </c>
      <c r="CAF20" s="1155"/>
      <c r="CAG20" s="1156"/>
      <c r="CAH20" s="1154" t="s">
        <v>396</v>
      </c>
      <c r="CAI20" s="1155"/>
      <c r="CAJ20" s="1155"/>
      <c r="CAK20" s="1155"/>
      <c r="CAL20" s="1155"/>
      <c r="CAM20" s="1155"/>
      <c r="CAN20" s="1155"/>
      <c r="CAO20" s="1155"/>
      <c r="CAP20" s="1155"/>
      <c r="CAQ20" s="1155"/>
      <c r="CAR20" s="1156"/>
      <c r="CAS20" s="1166"/>
      <c r="CAT20" s="1167"/>
      <c r="CAU20" s="1168"/>
      <c r="CAV20" s="1160"/>
      <c r="CAW20" s="1161"/>
      <c r="CAX20" s="1161"/>
      <c r="CAY20" s="1161"/>
      <c r="CAZ20" s="1161"/>
      <c r="CBA20" s="1161"/>
      <c r="CBB20" s="1161"/>
      <c r="CBC20" s="1161"/>
      <c r="CBD20" s="1161"/>
      <c r="CBE20" s="1161"/>
      <c r="CBF20" s="1161"/>
      <c r="CBG20" s="1162"/>
      <c r="CBH20" s="1154" t="s">
        <v>400</v>
      </c>
      <c r="CBI20" s="1155"/>
      <c r="CBJ20" s="1155"/>
      <c r="CBK20" s="1155"/>
      <c r="CBL20" s="1155"/>
      <c r="CBM20" s="1155"/>
      <c r="CBN20" s="1155"/>
      <c r="CBO20" s="1156"/>
      <c r="CBP20" s="1154" t="s">
        <v>401</v>
      </c>
      <c r="CBQ20" s="1155"/>
      <c r="CBR20" s="1155"/>
      <c r="CBS20" s="1155"/>
      <c r="CBT20" s="1156"/>
      <c r="CBU20" s="1154" t="s">
        <v>395</v>
      </c>
      <c r="CBV20" s="1155"/>
      <c r="CBW20" s="1156"/>
      <c r="CBX20" s="1154" t="s">
        <v>396</v>
      </c>
      <c r="CBY20" s="1155"/>
      <c r="CBZ20" s="1155"/>
      <c r="CCA20" s="1155"/>
      <c r="CCB20" s="1155"/>
      <c r="CCC20" s="1155"/>
      <c r="CCD20" s="1155"/>
      <c r="CCE20" s="1155"/>
      <c r="CCF20" s="1155"/>
      <c r="CCG20" s="1155"/>
      <c r="CCH20" s="1156"/>
      <c r="CCI20" s="1166"/>
      <c r="CCJ20" s="1167"/>
      <c r="CCK20" s="1168"/>
      <c r="CCL20" s="1160"/>
      <c r="CCM20" s="1161"/>
      <c r="CCN20" s="1161"/>
      <c r="CCO20" s="1161"/>
      <c r="CCP20" s="1161"/>
      <c r="CCQ20" s="1161"/>
      <c r="CCR20" s="1161"/>
      <c r="CCS20" s="1161"/>
      <c r="CCT20" s="1161"/>
      <c r="CCU20" s="1161"/>
      <c r="CCV20" s="1161"/>
      <c r="CCW20" s="1162"/>
      <c r="CCX20" s="1154" t="s">
        <v>400</v>
      </c>
      <c r="CCY20" s="1155"/>
      <c r="CCZ20" s="1155"/>
      <c r="CDA20" s="1155"/>
      <c r="CDB20" s="1155"/>
      <c r="CDC20" s="1155"/>
      <c r="CDD20" s="1155"/>
      <c r="CDE20" s="1156"/>
      <c r="CDF20" s="1154" t="s">
        <v>401</v>
      </c>
      <c r="CDG20" s="1155"/>
      <c r="CDH20" s="1155"/>
      <c r="CDI20" s="1155"/>
      <c r="CDJ20" s="1156"/>
      <c r="CDK20" s="1154" t="s">
        <v>395</v>
      </c>
      <c r="CDL20" s="1155"/>
      <c r="CDM20" s="1156"/>
      <c r="CDN20" s="1154" t="s">
        <v>396</v>
      </c>
      <c r="CDO20" s="1155"/>
      <c r="CDP20" s="1155"/>
      <c r="CDQ20" s="1155"/>
      <c r="CDR20" s="1155"/>
      <c r="CDS20" s="1155"/>
      <c r="CDT20" s="1155"/>
      <c r="CDU20" s="1155"/>
      <c r="CDV20" s="1155"/>
      <c r="CDW20" s="1155"/>
      <c r="CDX20" s="1156"/>
      <c r="CDY20" s="1166"/>
      <c r="CDZ20" s="1167"/>
      <c r="CEA20" s="1168"/>
      <c r="CEB20" s="1160"/>
      <c r="CEC20" s="1161"/>
      <c r="CED20" s="1161"/>
      <c r="CEE20" s="1161"/>
      <c r="CEF20" s="1161"/>
      <c r="CEG20" s="1161"/>
      <c r="CEH20" s="1161"/>
      <c r="CEI20" s="1161"/>
      <c r="CEJ20" s="1161"/>
      <c r="CEK20" s="1161"/>
      <c r="CEL20" s="1161"/>
      <c r="CEM20" s="1162"/>
      <c r="CEN20" s="1154" t="s">
        <v>400</v>
      </c>
      <c r="CEO20" s="1155"/>
      <c r="CEP20" s="1155"/>
      <c r="CEQ20" s="1155"/>
      <c r="CER20" s="1155"/>
      <c r="CES20" s="1155"/>
      <c r="CET20" s="1155"/>
      <c r="CEU20" s="1156"/>
      <c r="CEV20" s="1154" t="s">
        <v>401</v>
      </c>
      <c r="CEW20" s="1155"/>
      <c r="CEX20" s="1155"/>
      <c r="CEY20" s="1155"/>
      <c r="CEZ20" s="1156"/>
      <c r="CFA20" s="1154" t="s">
        <v>395</v>
      </c>
      <c r="CFB20" s="1155"/>
      <c r="CFC20" s="1156"/>
      <c r="CFD20" s="1154" t="s">
        <v>396</v>
      </c>
      <c r="CFE20" s="1155"/>
      <c r="CFF20" s="1155"/>
      <c r="CFG20" s="1155"/>
      <c r="CFH20" s="1155"/>
      <c r="CFI20" s="1155"/>
      <c r="CFJ20" s="1155"/>
      <c r="CFK20" s="1155"/>
      <c r="CFL20" s="1155"/>
      <c r="CFM20" s="1155"/>
      <c r="CFN20" s="1156"/>
      <c r="CFO20" s="1166"/>
      <c r="CFP20" s="1167"/>
      <c r="CFQ20" s="1168"/>
      <c r="CFR20" s="1160"/>
      <c r="CFS20" s="1161"/>
      <c r="CFT20" s="1161"/>
      <c r="CFU20" s="1161"/>
      <c r="CFV20" s="1161"/>
      <c r="CFW20" s="1161"/>
      <c r="CFX20" s="1161"/>
      <c r="CFY20" s="1161"/>
      <c r="CFZ20" s="1161"/>
      <c r="CGA20" s="1161"/>
      <c r="CGB20" s="1161"/>
      <c r="CGC20" s="1162"/>
      <c r="CGD20" s="1154" t="s">
        <v>400</v>
      </c>
      <c r="CGE20" s="1155"/>
      <c r="CGF20" s="1155"/>
      <c r="CGG20" s="1155"/>
      <c r="CGH20" s="1155"/>
      <c r="CGI20" s="1155"/>
      <c r="CGJ20" s="1155"/>
      <c r="CGK20" s="1156"/>
      <c r="CGL20" s="1154" t="s">
        <v>401</v>
      </c>
      <c r="CGM20" s="1155"/>
      <c r="CGN20" s="1155"/>
      <c r="CGO20" s="1155"/>
      <c r="CGP20" s="1156"/>
      <c r="CGQ20" s="1154" t="s">
        <v>395</v>
      </c>
      <c r="CGR20" s="1155"/>
      <c r="CGS20" s="1156"/>
      <c r="CGT20" s="1154" t="s">
        <v>396</v>
      </c>
      <c r="CGU20" s="1155"/>
      <c r="CGV20" s="1155"/>
      <c r="CGW20" s="1155"/>
      <c r="CGX20" s="1155"/>
      <c r="CGY20" s="1155"/>
      <c r="CGZ20" s="1155"/>
      <c r="CHA20" s="1155"/>
      <c r="CHB20" s="1155"/>
      <c r="CHC20" s="1155"/>
      <c r="CHD20" s="1156"/>
      <c r="CHE20" s="1166"/>
      <c r="CHF20" s="1167"/>
      <c r="CHG20" s="1168"/>
      <c r="CHH20" s="1160"/>
      <c r="CHI20" s="1161"/>
      <c r="CHJ20" s="1161"/>
      <c r="CHK20" s="1161"/>
      <c r="CHL20" s="1161"/>
      <c r="CHM20" s="1161"/>
      <c r="CHN20" s="1161"/>
      <c r="CHO20" s="1161"/>
      <c r="CHP20" s="1161"/>
      <c r="CHQ20" s="1161"/>
      <c r="CHR20" s="1161"/>
      <c r="CHS20" s="1162"/>
      <c r="CHT20" s="1154" t="s">
        <v>400</v>
      </c>
      <c r="CHU20" s="1155"/>
      <c r="CHV20" s="1155"/>
      <c r="CHW20" s="1155"/>
      <c r="CHX20" s="1155"/>
      <c r="CHY20" s="1155"/>
      <c r="CHZ20" s="1155"/>
      <c r="CIA20" s="1156"/>
      <c r="CIB20" s="1154" t="s">
        <v>401</v>
      </c>
      <c r="CIC20" s="1155"/>
      <c r="CID20" s="1155"/>
      <c r="CIE20" s="1155"/>
      <c r="CIF20" s="1156"/>
      <c r="CIG20" s="1154" t="s">
        <v>395</v>
      </c>
      <c r="CIH20" s="1155"/>
      <c r="CII20" s="1156"/>
      <c r="CIJ20" s="1154" t="s">
        <v>396</v>
      </c>
      <c r="CIK20" s="1155"/>
      <c r="CIL20" s="1155"/>
      <c r="CIM20" s="1155"/>
      <c r="CIN20" s="1155"/>
      <c r="CIO20" s="1155"/>
      <c r="CIP20" s="1155"/>
      <c r="CIQ20" s="1155"/>
      <c r="CIR20" s="1155"/>
      <c r="CIS20" s="1155"/>
      <c r="CIT20" s="1156"/>
      <c r="CIU20" s="1166"/>
      <c r="CIV20" s="1167"/>
      <c r="CIW20" s="1168"/>
      <c r="CIX20" s="1160"/>
      <c r="CIY20" s="1161"/>
      <c r="CIZ20" s="1161"/>
      <c r="CJA20" s="1161"/>
      <c r="CJB20" s="1161"/>
      <c r="CJC20" s="1161"/>
      <c r="CJD20" s="1161"/>
      <c r="CJE20" s="1161"/>
      <c r="CJF20" s="1161"/>
      <c r="CJG20" s="1161"/>
      <c r="CJH20" s="1161"/>
      <c r="CJI20" s="1162"/>
      <c r="CJJ20" s="1154" t="s">
        <v>400</v>
      </c>
      <c r="CJK20" s="1155"/>
      <c r="CJL20" s="1155"/>
      <c r="CJM20" s="1155"/>
      <c r="CJN20" s="1155"/>
      <c r="CJO20" s="1155"/>
      <c r="CJP20" s="1155"/>
      <c r="CJQ20" s="1156"/>
      <c r="CJR20" s="1154" t="s">
        <v>401</v>
      </c>
      <c r="CJS20" s="1155"/>
      <c r="CJT20" s="1155"/>
      <c r="CJU20" s="1155"/>
      <c r="CJV20" s="1156"/>
      <c r="CJW20" s="1154" t="s">
        <v>395</v>
      </c>
      <c r="CJX20" s="1155"/>
      <c r="CJY20" s="1156"/>
      <c r="CJZ20" s="1154" t="s">
        <v>396</v>
      </c>
      <c r="CKA20" s="1155"/>
      <c r="CKB20" s="1155"/>
      <c r="CKC20" s="1155"/>
      <c r="CKD20" s="1155"/>
      <c r="CKE20" s="1155"/>
      <c r="CKF20" s="1155"/>
      <c r="CKG20" s="1155"/>
      <c r="CKH20" s="1155"/>
      <c r="CKI20" s="1155"/>
      <c r="CKJ20" s="1156"/>
      <c r="CKK20" s="1166"/>
      <c r="CKL20" s="1167"/>
      <c r="CKM20" s="1168"/>
      <c r="CKN20" s="1160"/>
      <c r="CKO20" s="1161"/>
      <c r="CKP20" s="1161"/>
      <c r="CKQ20" s="1161"/>
      <c r="CKR20" s="1161"/>
      <c r="CKS20" s="1161"/>
      <c r="CKT20" s="1161"/>
      <c r="CKU20" s="1161"/>
      <c r="CKV20" s="1161"/>
      <c r="CKW20" s="1161"/>
      <c r="CKX20" s="1161"/>
      <c r="CKY20" s="1162"/>
      <c r="CKZ20" s="1154" t="s">
        <v>400</v>
      </c>
      <c r="CLA20" s="1155"/>
      <c r="CLB20" s="1155"/>
      <c r="CLC20" s="1155"/>
      <c r="CLD20" s="1155"/>
      <c r="CLE20" s="1155"/>
      <c r="CLF20" s="1155"/>
      <c r="CLG20" s="1156"/>
      <c r="CLH20" s="1154" t="s">
        <v>401</v>
      </c>
      <c r="CLI20" s="1155"/>
      <c r="CLJ20" s="1155"/>
      <c r="CLK20" s="1155"/>
      <c r="CLL20" s="1156"/>
      <c r="CLM20" s="1154" t="s">
        <v>395</v>
      </c>
      <c r="CLN20" s="1155"/>
      <c r="CLO20" s="1156"/>
      <c r="CLP20" s="1154" t="s">
        <v>396</v>
      </c>
      <c r="CLQ20" s="1155"/>
      <c r="CLR20" s="1155"/>
      <c r="CLS20" s="1155"/>
      <c r="CLT20" s="1155"/>
      <c r="CLU20" s="1155"/>
      <c r="CLV20" s="1155"/>
      <c r="CLW20" s="1155"/>
      <c r="CLX20" s="1155"/>
      <c r="CLY20" s="1155"/>
      <c r="CLZ20" s="1156"/>
      <c r="CMA20" s="1166"/>
      <c r="CMB20" s="1167"/>
      <c r="CMC20" s="1168"/>
      <c r="CMD20" s="1160"/>
      <c r="CME20" s="1161"/>
      <c r="CMF20" s="1161"/>
      <c r="CMG20" s="1161"/>
      <c r="CMH20" s="1161"/>
      <c r="CMI20" s="1161"/>
      <c r="CMJ20" s="1161"/>
      <c r="CMK20" s="1161"/>
      <c r="CML20" s="1161"/>
      <c r="CMM20" s="1161"/>
      <c r="CMN20" s="1161"/>
      <c r="CMO20" s="1162"/>
      <c r="CMP20" s="1154" t="s">
        <v>400</v>
      </c>
      <c r="CMQ20" s="1155"/>
      <c r="CMR20" s="1155"/>
      <c r="CMS20" s="1155"/>
      <c r="CMT20" s="1155"/>
      <c r="CMU20" s="1155"/>
      <c r="CMV20" s="1155"/>
      <c r="CMW20" s="1156"/>
      <c r="CMX20" s="1154" t="s">
        <v>401</v>
      </c>
      <c r="CMY20" s="1155"/>
      <c r="CMZ20" s="1155"/>
      <c r="CNA20" s="1155"/>
      <c r="CNB20" s="1156"/>
      <c r="CNC20" s="1154" t="s">
        <v>395</v>
      </c>
      <c r="CND20" s="1155"/>
      <c r="CNE20" s="1156"/>
      <c r="CNF20" s="1154" t="s">
        <v>396</v>
      </c>
      <c r="CNG20" s="1155"/>
      <c r="CNH20" s="1155"/>
      <c r="CNI20" s="1155"/>
      <c r="CNJ20" s="1155"/>
      <c r="CNK20" s="1155"/>
      <c r="CNL20" s="1155"/>
      <c r="CNM20" s="1155"/>
      <c r="CNN20" s="1155"/>
      <c r="CNO20" s="1155"/>
      <c r="CNP20" s="1156"/>
      <c r="CNQ20" s="1166"/>
      <c r="CNR20" s="1167"/>
      <c r="CNS20" s="1168"/>
      <c r="CNT20" s="1160"/>
      <c r="CNU20" s="1161"/>
      <c r="CNV20" s="1161"/>
      <c r="CNW20" s="1161"/>
      <c r="CNX20" s="1161"/>
      <c r="CNY20" s="1161"/>
      <c r="CNZ20" s="1161"/>
      <c r="COA20" s="1161"/>
      <c r="COB20" s="1161"/>
      <c r="COC20" s="1161"/>
      <c r="COD20" s="1161"/>
      <c r="COE20" s="1162"/>
      <c r="COF20" s="1154" t="s">
        <v>400</v>
      </c>
      <c r="COG20" s="1155"/>
      <c r="COH20" s="1155"/>
      <c r="COI20" s="1155"/>
      <c r="COJ20" s="1155"/>
      <c r="COK20" s="1155"/>
      <c r="COL20" s="1155"/>
      <c r="COM20" s="1156"/>
      <c r="CON20" s="1154" t="s">
        <v>401</v>
      </c>
      <c r="COO20" s="1155"/>
      <c r="COP20" s="1155"/>
      <c r="COQ20" s="1155"/>
      <c r="COR20" s="1156"/>
      <c r="COS20" s="1154" t="s">
        <v>395</v>
      </c>
      <c r="COT20" s="1155"/>
      <c r="COU20" s="1156"/>
      <c r="COV20" s="1154" t="s">
        <v>396</v>
      </c>
      <c r="COW20" s="1155"/>
      <c r="COX20" s="1155"/>
      <c r="COY20" s="1155"/>
      <c r="COZ20" s="1155"/>
      <c r="CPA20" s="1155"/>
      <c r="CPB20" s="1155"/>
      <c r="CPC20" s="1155"/>
      <c r="CPD20" s="1155"/>
      <c r="CPE20" s="1155"/>
      <c r="CPF20" s="1156"/>
      <c r="CPG20" s="1166"/>
      <c r="CPH20" s="1167"/>
      <c r="CPI20" s="1168"/>
      <c r="CPJ20" s="1160"/>
      <c r="CPK20" s="1161"/>
      <c r="CPL20" s="1161"/>
      <c r="CPM20" s="1161"/>
      <c r="CPN20" s="1161"/>
      <c r="CPO20" s="1161"/>
      <c r="CPP20" s="1161"/>
      <c r="CPQ20" s="1161"/>
      <c r="CPR20" s="1161"/>
      <c r="CPS20" s="1161"/>
      <c r="CPT20" s="1161"/>
      <c r="CPU20" s="1162"/>
      <c r="CPV20" s="1154" t="s">
        <v>400</v>
      </c>
      <c r="CPW20" s="1155"/>
      <c r="CPX20" s="1155"/>
      <c r="CPY20" s="1155"/>
      <c r="CPZ20" s="1155"/>
      <c r="CQA20" s="1155"/>
      <c r="CQB20" s="1155"/>
      <c r="CQC20" s="1156"/>
      <c r="CQD20" s="1154" t="s">
        <v>401</v>
      </c>
      <c r="CQE20" s="1155"/>
      <c r="CQF20" s="1155"/>
      <c r="CQG20" s="1155"/>
      <c r="CQH20" s="1156"/>
      <c r="CQI20" s="1154" t="s">
        <v>395</v>
      </c>
      <c r="CQJ20" s="1155"/>
      <c r="CQK20" s="1156"/>
      <c r="CQL20" s="1154" t="s">
        <v>396</v>
      </c>
      <c r="CQM20" s="1155"/>
      <c r="CQN20" s="1155"/>
      <c r="CQO20" s="1155"/>
      <c r="CQP20" s="1155"/>
      <c r="CQQ20" s="1155"/>
      <c r="CQR20" s="1155"/>
      <c r="CQS20" s="1155"/>
      <c r="CQT20" s="1155"/>
      <c r="CQU20" s="1155"/>
      <c r="CQV20" s="1156"/>
      <c r="CQW20" s="1166"/>
      <c r="CQX20" s="1167"/>
      <c r="CQY20" s="1168"/>
      <c r="CQZ20" s="1160"/>
      <c r="CRA20" s="1161"/>
      <c r="CRB20" s="1161"/>
      <c r="CRC20" s="1161"/>
      <c r="CRD20" s="1161"/>
      <c r="CRE20" s="1161"/>
      <c r="CRF20" s="1161"/>
      <c r="CRG20" s="1161"/>
      <c r="CRH20" s="1161"/>
      <c r="CRI20" s="1161"/>
      <c r="CRJ20" s="1161"/>
      <c r="CRK20" s="1162"/>
      <c r="CRL20" s="1154" t="s">
        <v>400</v>
      </c>
      <c r="CRM20" s="1155"/>
      <c r="CRN20" s="1155"/>
      <c r="CRO20" s="1155"/>
      <c r="CRP20" s="1155"/>
      <c r="CRQ20" s="1155"/>
      <c r="CRR20" s="1155"/>
      <c r="CRS20" s="1156"/>
      <c r="CRT20" s="1154" t="s">
        <v>401</v>
      </c>
      <c r="CRU20" s="1155"/>
      <c r="CRV20" s="1155"/>
      <c r="CRW20" s="1155"/>
      <c r="CRX20" s="1156"/>
      <c r="CRY20" s="1154" t="s">
        <v>395</v>
      </c>
      <c r="CRZ20" s="1155"/>
      <c r="CSA20" s="1156"/>
      <c r="CSB20" s="1154" t="s">
        <v>396</v>
      </c>
      <c r="CSC20" s="1155"/>
      <c r="CSD20" s="1155"/>
      <c r="CSE20" s="1155"/>
      <c r="CSF20" s="1155"/>
      <c r="CSG20" s="1155"/>
      <c r="CSH20" s="1155"/>
      <c r="CSI20" s="1155"/>
      <c r="CSJ20" s="1155"/>
      <c r="CSK20" s="1155"/>
      <c r="CSL20" s="1156"/>
      <c r="CSM20" s="1166"/>
      <c r="CSN20" s="1167"/>
      <c r="CSO20" s="1168"/>
      <c r="CSP20" s="1160"/>
      <c r="CSQ20" s="1161"/>
      <c r="CSR20" s="1161"/>
      <c r="CSS20" s="1161"/>
      <c r="CST20" s="1161"/>
      <c r="CSU20" s="1161"/>
      <c r="CSV20" s="1161"/>
      <c r="CSW20" s="1161"/>
      <c r="CSX20" s="1161"/>
      <c r="CSY20" s="1161"/>
      <c r="CSZ20" s="1161"/>
      <c r="CTA20" s="1162"/>
      <c r="CTB20" s="1154" t="s">
        <v>400</v>
      </c>
      <c r="CTC20" s="1155"/>
      <c r="CTD20" s="1155"/>
      <c r="CTE20" s="1155"/>
      <c r="CTF20" s="1155"/>
      <c r="CTG20" s="1155"/>
      <c r="CTH20" s="1155"/>
      <c r="CTI20" s="1156"/>
      <c r="CTJ20" s="1154" t="s">
        <v>401</v>
      </c>
      <c r="CTK20" s="1155"/>
      <c r="CTL20" s="1155"/>
      <c r="CTM20" s="1155"/>
      <c r="CTN20" s="1156"/>
      <c r="CTO20" s="1154" t="s">
        <v>395</v>
      </c>
      <c r="CTP20" s="1155"/>
      <c r="CTQ20" s="1156"/>
      <c r="CTR20" s="1154" t="s">
        <v>396</v>
      </c>
      <c r="CTS20" s="1155"/>
      <c r="CTT20" s="1155"/>
      <c r="CTU20" s="1155"/>
      <c r="CTV20" s="1155"/>
      <c r="CTW20" s="1155"/>
      <c r="CTX20" s="1155"/>
      <c r="CTY20" s="1155"/>
      <c r="CTZ20" s="1155"/>
      <c r="CUA20" s="1155"/>
      <c r="CUB20" s="1156"/>
      <c r="CUC20" s="1166"/>
      <c r="CUD20" s="1167"/>
      <c r="CUE20" s="1168"/>
      <c r="CUF20" s="1160"/>
      <c r="CUG20" s="1161"/>
      <c r="CUH20" s="1161"/>
      <c r="CUI20" s="1161"/>
      <c r="CUJ20" s="1161"/>
      <c r="CUK20" s="1161"/>
      <c r="CUL20" s="1161"/>
      <c r="CUM20" s="1161"/>
      <c r="CUN20" s="1161"/>
      <c r="CUO20" s="1161"/>
      <c r="CUP20" s="1161"/>
      <c r="CUQ20" s="1162"/>
      <c r="CUR20" s="1154" t="s">
        <v>400</v>
      </c>
      <c r="CUS20" s="1155"/>
      <c r="CUT20" s="1155"/>
      <c r="CUU20" s="1155"/>
      <c r="CUV20" s="1155"/>
      <c r="CUW20" s="1155"/>
      <c r="CUX20" s="1155"/>
      <c r="CUY20" s="1156"/>
      <c r="CUZ20" s="1154" t="s">
        <v>401</v>
      </c>
      <c r="CVA20" s="1155"/>
      <c r="CVB20" s="1155"/>
      <c r="CVC20" s="1155"/>
      <c r="CVD20" s="1156"/>
      <c r="CVE20" s="1154" t="s">
        <v>395</v>
      </c>
      <c r="CVF20" s="1155"/>
      <c r="CVG20" s="1156"/>
      <c r="CVH20" s="1154" t="s">
        <v>396</v>
      </c>
      <c r="CVI20" s="1155"/>
      <c r="CVJ20" s="1155"/>
      <c r="CVK20" s="1155"/>
      <c r="CVL20" s="1155"/>
      <c r="CVM20" s="1155"/>
      <c r="CVN20" s="1155"/>
      <c r="CVO20" s="1155"/>
      <c r="CVP20" s="1155"/>
      <c r="CVQ20" s="1155"/>
      <c r="CVR20" s="1156"/>
      <c r="CVS20" s="1166"/>
      <c r="CVT20" s="1167"/>
      <c r="CVU20" s="1168"/>
      <c r="CVV20" s="1160"/>
      <c r="CVW20" s="1161"/>
      <c r="CVX20" s="1161"/>
      <c r="CVY20" s="1161"/>
      <c r="CVZ20" s="1161"/>
      <c r="CWA20" s="1161"/>
      <c r="CWB20" s="1161"/>
      <c r="CWC20" s="1161"/>
      <c r="CWD20" s="1161"/>
      <c r="CWE20" s="1161"/>
      <c r="CWF20" s="1161"/>
      <c r="CWG20" s="1162"/>
      <c r="CWH20" s="1154" t="s">
        <v>400</v>
      </c>
      <c r="CWI20" s="1155"/>
      <c r="CWJ20" s="1155"/>
      <c r="CWK20" s="1155"/>
      <c r="CWL20" s="1155"/>
      <c r="CWM20" s="1155"/>
      <c r="CWN20" s="1155"/>
      <c r="CWO20" s="1156"/>
      <c r="CWP20" s="1154" t="s">
        <v>401</v>
      </c>
      <c r="CWQ20" s="1155"/>
      <c r="CWR20" s="1155"/>
      <c r="CWS20" s="1155"/>
      <c r="CWT20" s="1156"/>
      <c r="CWU20" s="1154" t="s">
        <v>395</v>
      </c>
      <c r="CWV20" s="1155"/>
      <c r="CWW20" s="1156"/>
      <c r="CWX20" s="1154" t="s">
        <v>396</v>
      </c>
      <c r="CWY20" s="1155"/>
      <c r="CWZ20" s="1155"/>
      <c r="CXA20" s="1155"/>
      <c r="CXB20" s="1155"/>
      <c r="CXC20" s="1155"/>
      <c r="CXD20" s="1155"/>
      <c r="CXE20" s="1155"/>
      <c r="CXF20" s="1155"/>
      <c r="CXG20" s="1155"/>
      <c r="CXH20" s="1156"/>
      <c r="CXI20" s="1166"/>
      <c r="CXJ20" s="1167"/>
      <c r="CXK20" s="1168"/>
      <c r="CXL20" s="1160"/>
      <c r="CXM20" s="1161"/>
      <c r="CXN20" s="1161"/>
      <c r="CXO20" s="1161"/>
      <c r="CXP20" s="1161"/>
      <c r="CXQ20" s="1161"/>
      <c r="CXR20" s="1161"/>
      <c r="CXS20" s="1161"/>
      <c r="CXT20" s="1161"/>
      <c r="CXU20" s="1161"/>
      <c r="CXV20" s="1161"/>
      <c r="CXW20" s="1162"/>
      <c r="CXX20" s="1154" t="s">
        <v>400</v>
      </c>
      <c r="CXY20" s="1155"/>
      <c r="CXZ20" s="1155"/>
      <c r="CYA20" s="1155"/>
      <c r="CYB20" s="1155"/>
      <c r="CYC20" s="1155"/>
      <c r="CYD20" s="1155"/>
      <c r="CYE20" s="1156"/>
      <c r="CYF20" s="1154" t="s">
        <v>401</v>
      </c>
      <c r="CYG20" s="1155"/>
      <c r="CYH20" s="1155"/>
      <c r="CYI20" s="1155"/>
      <c r="CYJ20" s="1156"/>
      <c r="CYK20" s="1154" t="s">
        <v>395</v>
      </c>
      <c r="CYL20" s="1155"/>
      <c r="CYM20" s="1156"/>
      <c r="CYN20" s="1154" t="s">
        <v>396</v>
      </c>
      <c r="CYO20" s="1155"/>
      <c r="CYP20" s="1155"/>
      <c r="CYQ20" s="1155"/>
      <c r="CYR20" s="1155"/>
      <c r="CYS20" s="1155"/>
      <c r="CYT20" s="1155"/>
      <c r="CYU20" s="1155"/>
      <c r="CYV20" s="1155"/>
      <c r="CYW20" s="1155"/>
      <c r="CYX20" s="1156"/>
      <c r="CYY20" s="1166"/>
      <c r="CYZ20" s="1167"/>
      <c r="CZA20" s="1168"/>
      <c r="CZB20" s="1160"/>
      <c r="CZC20" s="1161"/>
      <c r="CZD20" s="1161"/>
      <c r="CZE20" s="1161"/>
      <c r="CZF20" s="1161"/>
      <c r="CZG20" s="1161"/>
      <c r="CZH20" s="1161"/>
      <c r="CZI20" s="1161"/>
      <c r="CZJ20" s="1161"/>
      <c r="CZK20" s="1161"/>
      <c r="CZL20" s="1161"/>
      <c r="CZM20" s="1162"/>
      <c r="CZN20" s="1154" t="s">
        <v>400</v>
      </c>
      <c r="CZO20" s="1155"/>
      <c r="CZP20" s="1155"/>
      <c r="CZQ20" s="1155"/>
      <c r="CZR20" s="1155"/>
      <c r="CZS20" s="1155"/>
      <c r="CZT20" s="1155"/>
      <c r="CZU20" s="1156"/>
      <c r="CZV20" s="1154" t="s">
        <v>401</v>
      </c>
      <c r="CZW20" s="1155"/>
      <c r="CZX20" s="1155"/>
      <c r="CZY20" s="1155"/>
      <c r="CZZ20" s="1156"/>
      <c r="DAA20" s="1154" t="s">
        <v>395</v>
      </c>
      <c r="DAB20" s="1155"/>
      <c r="DAC20" s="1156"/>
      <c r="DAD20" s="1154" t="s">
        <v>396</v>
      </c>
      <c r="DAE20" s="1155"/>
      <c r="DAF20" s="1155"/>
      <c r="DAG20" s="1155"/>
      <c r="DAH20" s="1155"/>
      <c r="DAI20" s="1155"/>
      <c r="DAJ20" s="1155"/>
      <c r="DAK20" s="1155"/>
      <c r="DAL20" s="1155"/>
      <c r="DAM20" s="1155"/>
      <c r="DAN20" s="1156"/>
      <c r="DAO20" s="1166"/>
      <c r="DAP20" s="1167"/>
      <c r="DAQ20" s="1168"/>
      <c r="DAR20" s="1160"/>
      <c r="DAS20" s="1161"/>
      <c r="DAT20" s="1161"/>
      <c r="DAU20" s="1161"/>
      <c r="DAV20" s="1161"/>
      <c r="DAW20" s="1161"/>
      <c r="DAX20" s="1161"/>
      <c r="DAY20" s="1161"/>
      <c r="DAZ20" s="1161"/>
      <c r="DBA20" s="1161"/>
      <c r="DBB20" s="1161"/>
      <c r="DBC20" s="1162"/>
      <c r="DBD20" s="1154" t="s">
        <v>400</v>
      </c>
      <c r="DBE20" s="1155"/>
      <c r="DBF20" s="1155"/>
      <c r="DBG20" s="1155"/>
      <c r="DBH20" s="1155"/>
      <c r="DBI20" s="1155"/>
      <c r="DBJ20" s="1155"/>
      <c r="DBK20" s="1156"/>
      <c r="DBL20" s="1154" t="s">
        <v>401</v>
      </c>
      <c r="DBM20" s="1155"/>
      <c r="DBN20" s="1155"/>
      <c r="DBO20" s="1155"/>
      <c r="DBP20" s="1156"/>
      <c r="DBQ20" s="1154" t="s">
        <v>395</v>
      </c>
      <c r="DBR20" s="1155"/>
      <c r="DBS20" s="1156"/>
      <c r="DBT20" s="1154" t="s">
        <v>396</v>
      </c>
      <c r="DBU20" s="1155"/>
      <c r="DBV20" s="1155"/>
      <c r="DBW20" s="1155"/>
      <c r="DBX20" s="1155"/>
      <c r="DBY20" s="1155"/>
      <c r="DBZ20" s="1155"/>
      <c r="DCA20" s="1155"/>
      <c r="DCB20" s="1155"/>
      <c r="DCC20" s="1155"/>
      <c r="DCD20" s="1156"/>
      <c r="DCE20" s="1166"/>
      <c r="DCF20" s="1167"/>
      <c r="DCG20" s="1168"/>
      <c r="DCH20" s="1160"/>
      <c r="DCI20" s="1161"/>
      <c r="DCJ20" s="1161"/>
      <c r="DCK20" s="1161"/>
      <c r="DCL20" s="1161"/>
      <c r="DCM20" s="1161"/>
      <c r="DCN20" s="1161"/>
      <c r="DCO20" s="1161"/>
      <c r="DCP20" s="1161"/>
      <c r="DCQ20" s="1161"/>
      <c r="DCR20" s="1161"/>
      <c r="DCS20" s="1162"/>
      <c r="DCT20" s="1154" t="s">
        <v>400</v>
      </c>
      <c r="DCU20" s="1155"/>
      <c r="DCV20" s="1155"/>
      <c r="DCW20" s="1155"/>
      <c r="DCX20" s="1155"/>
      <c r="DCY20" s="1155"/>
      <c r="DCZ20" s="1155"/>
      <c r="DDA20" s="1156"/>
      <c r="DDB20" s="1154" t="s">
        <v>401</v>
      </c>
      <c r="DDC20" s="1155"/>
      <c r="DDD20" s="1155"/>
      <c r="DDE20" s="1155"/>
      <c r="DDF20" s="1156"/>
      <c r="DDG20" s="1154" t="s">
        <v>395</v>
      </c>
      <c r="DDH20" s="1155"/>
      <c r="DDI20" s="1156"/>
      <c r="DDJ20" s="1154" t="s">
        <v>396</v>
      </c>
      <c r="DDK20" s="1155"/>
      <c r="DDL20" s="1155"/>
      <c r="DDM20" s="1155"/>
      <c r="DDN20" s="1155"/>
      <c r="DDO20" s="1155"/>
      <c r="DDP20" s="1155"/>
      <c r="DDQ20" s="1155"/>
      <c r="DDR20" s="1155"/>
      <c r="DDS20" s="1155"/>
      <c r="DDT20" s="1156"/>
      <c r="DDU20" s="1166"/>
      <c r="DDV20" s="1167"/>
      <c r="DDW20" s="1168"/>
      <c r="DDX20" s="1160"/>
      <c r="DDY20" s="1161"/>
      <c r="DDZ20" s="1161"/>
      <c r="DEA20" s="1161"/>
      <c r="DEB20" s="1161"/>
      <c r="DEC20" s="1161"/>
      <c r="DED20" s="1161"/>
      <c r="DEE20" s="1161"/>
      <c r="DEF20" s="1161"/>
      <c r="DEG20" s="1161"/>
      <c r="DEH20" s="1161"/>
      <c r="DEI20" s="1162"/>
      <c r="DEJ20" s="1154" t="s">
        <v>400</v>
      </c>
      <c r="DEK20" s="1155"/>
      <c r="DEL20" s="1155"/>
      <c r="DEM20" s="1155"/>
      <c r="DEN20" s="1155"/>
      <c r="DEO20" s="1155"/>
      <c r="DEP20" s="1155"/>
      <c r="DEQ20" s="1156"/>
      <c r="DER20" s="1154" t="s">
        <v>401</v>
      </c>
      <c r="DES20" s="1155"/>
      <c r="DET20" s="1155"/>
      <c r="DEU20" s="1155"/>
      <c r="DEV20" s="1156"/>
      <c r="DEW20" s="1154" t="s">
        <v>395</v>
      </c>
      <c r="DEX20" s="1155"/>
      <c r="DEY20" s="1156"/>
      <c r="DEZ20" s="1154" t="s">
        <v>396</v>
      </c>
      <c r="DFA20" s="1155"/>
      <c r="DFB20" s="1155"/>
      <c r="DFC20" s="1155"/>
      <c r="DFD20" s="1155"/>
      <c r="DFE20" s="1155"/>
      <c r="DFF20" s="1155"/>
      <c r="DFG20" s="1155"/>
      <c r="DFH20" s="1155"/>
      <c r="DFI20" s="1155"/>
      <c r="DFJ20" s="1156"/>
      <c r="DFK20" s="1166"/>
      <c r="DFL20" s="1167"/>
      <c r="DFM20" s="1168"/>
      <c r="DFN20" s="1160"/>
      <c r="DFO20" s="1161"/>
      <c r="DFP20" s="1161"/>
      <c r="DFQ20" s="1161"/>
      <c r="DFR20" s="1161"/>
      <c r="DFS20" s="1161"/>
      <c r="DFT20" s="1161"/>
      <c r="DFU20" s="1161"/>
      <c r="DFV20" s="1161"/>
      <c r="DFW20" s="1161"/>
      <c r="DFX20" s="1161"/>
      <c r="DFY20" s="1162"/>
      <c r="DFZ20" s="1154" t="s">
        <v>400</v>
      </c>
      <c r="DGA20" s="1155"/>
      <c r="DGB20" s="1155"/>
      <c r="DGC20" s="1155"/>
      <c r="DGD20" s="1155"/>
      <c r="DGE20" s="1155"/>
      <c r="DGF20" s="1155"/>
      <c r="DGG20" s="1156"/>
      <c r="DGH20" s="1154" t="s">
        <v>401</v>
      </c>
      <c r="DGI20" s="1155"/>
      <c r="DGJ20" s="1155"/>
      <c r="DGK20" s="1155"/>
      <c r="DGL20" s="1156"/>
      <c r="DGM20" s="1154" t="s">
        <v>395</v>
      </c>
      <c r="DGN20" s="1155"/>
      <c r="DGO20" s="1156"/>
      <c r="DGP20" s="1154" t="s">
        <v>396</v>
      </c>
      <c r="DGQ20" s="1155"/>
      <c r="DGR20" s="1155"/>
      <c r="DGS20" s="1155"/>
      <c r="DGT20" s="1155"/>
      <c r="DGU20" s="1155"/>
      <c r="DGV20" s="1155"/>
      <c r="DGW20" s="1155"/>
      <c r="DGX20" s="1155"/>
      <c r="DGY20" s="1155"/>
      <c r="DGZ20" s="1156"/>
      <c r="DHA20" s="1166"/>
      <c r="DHB20" s="1167"/>
      <c r="DHC20" s="1168"/>
      <c r="DHD20" s="1160"/>
      <c r="DHE20" s="1161"/>
      <c r="DHF20" s="1161"/>
      <c r="DHG20" s="1161"/>
      <c r="DHH20" s="1161"/>
      <c r="DHI20" s="1161"/>
      <c r="DHJ20" s="1161"/>
      <c r="DHK20" s="1161"/>
      <c r="DHL20" s="1161"/>
      <c r="DHM20" s="1161"/>
      <c r="DHN20" s="1161"/>
      <c r="DHO20" s="1162"/>
      <c r="DHP20" s="1154" t="s">
        <v>400</v>
      </c>
      <c r="DHQ20" s="1155"/>
      <c r="DHR20" s="1155"/>
      <c r="DHS20" s="1155"/>
      <c r="DHT20" s="1155"/>
      <c r="DHU20" s="1155"/>
      <c r="DHV20" s="1155"/>
      <c r="DHW20" s="1156"/>
      <c r="DHX20" s="1154" t="s">
        <v>401</v>
      </c>
      <c r="DHY20" s="1155"/>
      <c r="DHZ20" s="1155"/>
      <c r="DIA20" s="1155"/>
      <c r="DIB20" s="1156"/>
      <c r="DIC20" s="1154" t="s">
        <v>395</v>
      </c>
      <c r="DID20" s="1155"/>
      <c r="DIE20" s="1156"/>
      <c r="DIF20" s="1154" t="s">
        <v>396</v>
      </c>
      <c r="DIG20" s="1155"/>
      <c r="DIH20" s="1155"/>
      <c r="DII20" s="1155"/>
      <c r="DIJ20" s="1155"/>
      <c r="DIK20" s="1155"/>
      <c r="DIL20" s="1155"/>
      <c r="DIM20" s="1155"/>
      <c r="DIN20" s="1155"/>
      <c r="DIO20" s="1155"/>
      <c r="DIP20" s="1156"/>
      <c r="DIQ20" s="1166"/>
      <c r="DIR20" s="1167"/>
      <c r="DIS20" s="1168"/>
      <c r="DIT20" s="1160"/>
      <c r="DIU20" s="1161"/>
      <c r="DIV20" s="1161"/>
      <c r="DIW20" s="1161"/>
      <c r="DIX20" s="1161"/>
      <c r="DIY20" s="1161"/>
      <c r="DIZ20" s="1161"/>
      <c r="DJA20" s="1161"/>
      <c r="DJB20" s="1161"/>
      <c r="DJC20" s="1161"/>
      <c r="DJD20" s="1161"/>
      <c r="DJE20" s="1162"/>
      <c r="DJF20" s="1154" t="s">
        <v>400</v>
      </c>
      <c r="DJG20" s="1155"/>
      <c r="DJH20" s="1155"/>
      <c r="DJI20" s="1155"/>
      <c r="DJJ20" s="1155"/>
      <c r="DJK20" s="1155"/>
      <c r="DJL20" s="1155"/>
      <c r="DJM20" s="1156"/>
      <c r="DJN20" s="1154" t="s">
        <v>401</v>
      </c>
      <c r="DJO20" s="1155"/>
      <c r="DJP20" s="1155"/>
      <c r="DJQ20" s="1155"/>
      <c r="DJR20" s="1156"/>
      <c r="DJS20" s="1154" t="s">
        <v>395</v>
      </c>
      <c r="DJT20" s="1155"/>
      <c r="DJU20" s="1156"/>
      <c r="DJV20" s="1154" t="s">
        <v>396</v>
      </c>
      <c r="DJW20" s="1155"/>
      <c r="DJX20" s="1155"/>
      <c r="DJY20" s="1155"/>
      <c r="DJZ20" s="1155"/>
      <c r="DKA20" s="1155"/>
      <c r="DKB20" s="1155"/>
      <c r="DKC20" s="1155"/>
      <c r="DKD20" s="1155"/>
      <c r="DKE20" s="1155"/>
      <c r="DKF20" s="1156"/>
      <c r="DKG20" s="1166"/>
      <c r="DKH20" s="1167"/>
      <c r="DKI20" s="1168"/>
      <c r="DKJ20" s="1160"/>
      <c r="DKK20" s="1161"/>
      <c r="DKL20" s="1161"/>
      <c r="DKM20" s="1161"/>
      <c r="DKN20" s="1161"/>
      <c r="DKO20" s="1161"/>
      <c r="DKP20" s="1161"/>
      <c r="DKQ20" s="1161"/>
      <c r="DKR20" s="1161"/>
      <c r="DKS20" s="1161"/>
      <c r="DKT20" s="1161"/>
      <c r="DKU20" s="1162"/>
      <c r="DKV20" s="1154" t="s">
        <v>400</v>
      </c>
      <c r="DKW20" s="1155"/>
      <c r="DKX20" s="1155"/>
      <c r="DKY20" s="1155"/>
      <c r="DKZ20" s="1155"/>
      <c r="DLA20" s="1155"/>
      <c r="DLB20" s="1155"/>
      <c r="DLC20" s="1156"/>
      <c r="DLD20" s="1154" t="s">
        <v>401</v>
      </c>
      <c r="DLE20" s="1155"/>
      <c r="DLF20" s="1155"/>
      <c r="DLG20" s="1155"/>
      <c r="DLH20" s="1156"/>
      <c r="DLI20" s="1154" t="s">
        <v>395</v>
      </c>
      <c r="DLJ20" s="1155"/>
      <c r="DLK20" s="1156"/>
      <c r="DLL20" s="1154" t="s">
        <v>396</v>
      </c>
      <c r="DLM20" s="1155"/>
      <c r="DLN20" s="1155"/>
      <c r="DLO20" s="1155"/>
      <c r="DLP20" s="1155"/>
      <c r="DLQ20" s="1155"/>
      <c r="DLR20" s="1155"/>
      <c r="DLS20" s="1155"/>
      <c r="DLT20" s="1155"/>
      <c r="DLU20" s="1155"/>
      <c r="DLV20" s="1156"/>
      <c r="DLW20" s="1166"/>
      <c r="DLX20" s="1167"/>
      <c r="DLY20" s="1168"/>
      <c r="DLZ20" s="1160"/>
      <c r="DMA20" s="1161"/>
      <c r="DMB20" s="1161"/>
      <c r="DMC20" s="1161"/>
      <c r="DMD20" s="1161"/>
      <c r="DME20" s="1161"/>
      <c r="DMF20" s="1161"/>
      <c r="DMG20" s="1161"/>
      <c r="DMH20" s="1161"/>
      <c r="DMI20" s="1161"/>
      <c r="DMJ20" s="1161"/>
      <c r="DMK20" s="1162"/>
      <c r="DML20" s="1154" t="s">
        <v>400</v>
      </c>
      <c r="DMM20" s="1155"/>
      <c r="DMN20" s="1155"/>
      <c r="DMO20" s="1155"/>
      <c r="DMP20" s="1155"/>
      <c r="DMQ20" s="1155"/>
      <c r="DMR20" s="1155"/>
      <c r="DMS20" s="1156"/>
      <c r="DMT20" s="1154" t="s">
        <v>401</v>
      </c>
      <c r="DMU20" s="1155"/>
      <c r="DMV20" s="1155"/>
      <c r="DMW20" s="1155"/>
      <c r="DMX20" s="1156"/>
      <c r="DMY20" s="1154" t="s">
        <v>395</v>
      </c>
      <c r="DMZ20" s="1155"/>
      <c r="DNA20" s="1156"/>
      <c r="DNB20" s="1154" t="s">
        <v>396</v>
      </c>
      <c r="DNC20" s="1155"/>
      <c r="DND20" s="1155"/>
      <c r="DNE20" s="1155"/>
      <c r="DNF20" s="1155"/>
      <c r="DNG20" s="1155"/>
      <c r="DNH20" s="1155"/>
      <c r="DNI20" s="1155"/>
      <c r="DNJ20" s="1155"/>
      <c r="DNK20" s="1155"/>
      <c r="DNL20" s="1156"/>
      <c r="DNM20" s="1166"/>
      <c r="DNN20" s="1167"/>
      <c r="DNO20" s="1168"/>
      <c r="DNP20" s="1160"/>
      <c r="DNQ20" s="1161"/>
      <c r="DNR20" s="1161"/>
      <c r="DNS20" s="1161"/>
      <c r="DNT20" s="1161"/>
      <c r="DNU20" s="1161"/>
      <c r="DNV20" s="1161"/>
      <c r="DNW20" s="1161"/>
      <c r="DNX20" s="1161"/>
      <c r="DNY20" s="1161"/>
      <c r="DNZ20" s="1161"/>
      <c r="DOA20" s="1162"/>
      <c r="DOB20" s="1154" t="s">
        <v>400</v>
      </c>
      <c r="DOC20" s="1155"/>
      <c r="DOD20" s="1155"/>
      <c r="DOE20" s="1155"/>
      <c r="DOF20" s="1155"/>
      <c r="DOG20" s="1155"/>
      <c r="DOH20" s="1155"/>
      <c r="DOI20" s="1156"/>
      <c r="DOJ20" s="1154" t="s">
        <v>401</v>
      </c>
      <c r="DOK20" s="1155"/>
      <c r="DOL20" s="1155"/>
      <c r="DOM20" s="1155"/>
      <c r="DON20" s="1156"/>
      <c r="DOO20" s="1154" t="s">
        <v>395</v>
      </c>
      <c r="DOP20" s="1155"/>
      <c r="DOQ20" s="1156"/>
      <c r="DOR20" s="1154" t="s">
        <v>396</v>
      </c>
      <c r="DOS20" s="1155"/>
      <c r="DOT20" s="1155"/>
      <c r="DOU20" s="1155"/>
      <c r="DOV20" s="1155"/>
      <c r="DOW20" s="1155"/>
      <c r="DOX20" s="1155"/>
      <c r="DOY20" s="1155"/>
      <c r="DOZ20" s="1155"/>
      <c r="DPA20" s="1155"/>
      <c r="DPB20" s="1156"/>
      <c r="DPC20" s="1166"/>
      <c r="DPD20" s="1167"/>
      <c r="DPE20" s="1168"/>
      <c r="DPF20" s="1160"/>
      <c r="DPG20" s="1161"/>
      <c r="DPH20" s="1161"/>
      <c r="DPI20" s="1161"/>
      <c r="DPJ20" s="1161"/>
      <c r="DPK20" s="1161"/>
      <c r="DPL20" s="1161"/>
      <c r="DPM20" s="1161"/>
      <c r="DPN20" s="1161"/>
      <c r="DPO20" s="1161"/>
      <c r="DPP20" s="1161"/>
      <c r="DPQ20" s="1162"/>
      <c r="DPR20" s="1154" t="s">
        <v>400</v>
      </c>
      <c r="DPS20" s="1155"/>
      <c r="DPT20" s="1155"/>
      <c r="DPU20" s="1155"/>
      <c r="DPV20" s="1155"/>
      <c r="DPW20" s="1155"/>
      <c r="DPX20" s="1155"/>
      <c r="DPY20" s="1156"/>
      <c r="DPZ20" s="1154" t="s">
        <v>401</v>
      </c>
      <c r="DQA20" s="1155"/>
      <c r="DQB20" s="1155"/>
      <c r="DQC20" s="1155"/>
      <c r="DQD20" s="1156"/>
      <c r="DQE20" s="1154" t="s">
        <v>395</v>
      </c>
      <c r="DQF20" s="1155"/>
      <c r="DQG20" s="1156"/>
      <c r="DQH20" s="1154" t="s">
        <v>396</v>
      </c>
      <c r="DQI20" s="1155"/>
      <c r="DQJ20" s="1155"/>
      <c r="DQK20" s="1155"/>
      <c r="DQL20" s="1155"/>
      <c r="DQM20" s="1155"/>
      <c r="DQN20" s="1155"/>
      <c r="DQO20" s="1155"/>
      <c r="DQP20" s="1155"/>
      <c r="DQQ20" s="1155"/>
      <c r="DQR20" s="1156"/>
      <c r="DQS20" s="1166"/>
      <c r="DQT20" s="1167"/>
      <c r="DQU20" s="1168"/>
      <c r="DQV20" s="1160"/>
      <c r="DQW20" s="1161"/>
      <c r="DQX20" s="1161"/>
      <c r="DQY20" s="1161"/>
      <c r="DQZ20" s="1161"/>
      <c r="DRA20" s="1161"/>
      <c r="DRB20" s="1161"/>
      <c r="DRC20" s="1161"/>
      <c r="DRD20" s="1161"/>
      <c r="DRE20" s="1161"/>
      <c r="DRF20" s="1161"/>
      <c r="DRG20" s="1162"/>
      <c r="DRH20" s="1154" t="s">
        <v>400</v>
      </c>
      <c r="DRI20" s="1155"/>
      <c r="DRJ20" s="1155"/>
      <c r="DRK20" s="1155"/>
      <c r="DRL20" s="1155"/>
      <c r="DRM20" s="1155"/>
      <c r="DRN20" s="1155"/>
      <c r="DRO20" s="1156"/>
      <c r="DRP20" s="1154" t="s">
        <v>401</v>
      </c>
      <c r="DRQ20" s="1155"/>
      <c r="DRR20" s="1155"/>
      <c r="DRS20" s="1155"/>
      <c r="DRT20" s="1156"/>
      <c r="DRU20" s="1154" t="s">
        <v>395</v>
      </c>
      <c r="DRV20" s="1155"/>
      <c r="DRW20" s="1156"/>
      <c r="DRX20" s="1154" t="s">
        <v>396</v>
      </c>
      <c r="DRY20" s="1155"/>
      <c r="DRZ20" s="1155"/>
      <c r="DSA20" s="1155"/>
      <c r="DSB20" s="1155"/>
      <c r="DSC20" s="1155"/>
      <c r="DSD20" s="1155"/>
      <c r="DSE20" s="1155"/>
      <c r="DSF20" s="1155"/>
      <c r="DSG20" s="1155"/>
      <c r="DSH20" s="1156"/>
      <c r="DSI20" s="1166"/>
      <c r="DSJ20" s="1167"/>
      <c r="DSK20" s="1168"/>
      <c r="DSL20" s="1160"/>
      <c r="DSM20" s="1161"/>
      <c r="DSN20" s="1161"/>
      <c r="DSO20" s="1161"/>
      <c r="DSP20" s="1161"/>
      <c r="DSQ20" s="1161"/>
      <c r="DSR20" s="1161"/>
      <c r="DSS20" s="1161"/>
      <c r="DST20" s="1161"/>
      <c r="DSU20" s="1161"/>
      <c r="DSV20" s="1161"/>
      <c r="DSW20" s="1162"/>
      <c r="DSX20" s="1154" t="s">
        <v>400</v>
      </c>
      <c r="DSY20" s="1155"/>
      <c r="DSZ20" s="1155"/>
      <c r="DTA20" s="1155"/>
      <c r="DTB20" s="1155"/>
      <c r="DTC20" s="1155"/>
      <c r="DTD20" s="1155"/>
      <c r="DTE20" s="1156"/>
      <c r="DTF20" s="1154" t="s">
        <v>401</v>
      </c>
      <c r="DTG20" s="1155"/>
      <c r="DTH20" s="1155"/>
      <c r="DTI20" s="1155"/>
      <c r="DTJ20" s="1156"/>
      <c r="DTK20" s="1154" t="s">
        <v>395</v>
      </c>
      <c r="DTL20" s="1155"/>
      <c r="DTM20" s="1156"/>
      <c r="DTN20" s="1154" t="s">
        <v>396</v>
      </c>
      <c r="DTO20" s="1155"/>
      <c r="DTP20" s="1155"/>
      <c r="DTQ20" s="1155"/>
      <c r="DTR20" s="1155"/>
      <c r="DTS20" s="1155"/>
      <c r="DTT20" s="1155"/>
      <c r="DTU20" s="1155"/>
      <c r="DTV20" s="1155"/>
      <c r="DTW20" s="1155"/>
      <c r="DTX20" s="1156"/>
      <c r="DTY20" s="1166"/>
      <c r="DTZ20" s="1167"/>
      <c r="DUA20" s="1168"/>
      <c r="DUB20" s="1160"/>
      <c r="DUC20" s="1161"/>
      <c r="DUD20" s="1161"/>
      <c r="DUE20" s="1161"/>
      <c r="DUF20" s="1161"/>
      <c r="DUG20" s="1161"/>
      <c r="DUH20" s="1161"/>
      <c r="DUI20" s="1161"/>
      <c r="DUJ20" s="1161"/>
      <c r="DUK20" s="1161"/>
      <c r="DUL20" s="1161"/>
      <c r="DUM20" s="1162"/>
      <c r="DUN20" s="1154" t="s">
        <v>400</v>
      </c>
      <c r="DUO20" s="1155"/>
      <c r="DUP20" s="1155"/>
      <c r="DUQ20" s="1155"/>
      <c r="DUR20" s="1155"/>
      <c r="DUS20" s="1155"/>
      <c r="DUT20" s="1155"/>
      <c r="DUU20" s="1156"/>
      <c r="DUV20" s="1154" t="s">
        <v>401</v>
      </c>
      <c r="DUW20" s="1155"/>
      <c r="DUX20" s="1155"/>
      <c r="DUY20" s="1155"/>
      <c r="DUZ20" s="1156"/>
      <c r="DVA20" s="1154" t="s">
        <v>395</v>
      </c>
      <c r="DVB20" s="1155"/>
      <c r="DVC20" s="1156"/>
      <c r="DVD20" s="1154" t="s">
        <v>396</v>
      </c>
      <c r="DVE20" s="1155"/>
      <c r="DVF20" s="1155"/>
      <c r="DVG20" s="1155"/>
      <c r="DVH20" s="1155"/>
      <c r="DVI20" s="1155"/>
      <c r="DVJ20" s="1155"/>
      <c r="DVK20" s="1155"/>
      <c r="DVL20" s="1155"/>
      <c r="DVM20" s="1155"/>
      <c r="DVN20" s="1156"/>
      <c r="DVO20" s="1166"/>
      <c r="DVP20" s="1167"/>
      <c r="DVQ20" s="1168"/>
      <c r="DVR20" s="1160"/>
      <c r="DVS20" s="1161"/>
      <c r="DVT20" s="1161"/>
      <c r="DVU20" s="1161"/>
      <c r="DVV20" s="1161"/>
      <c r="DVW20" s="1161"/>
      <c r="DVX20" s="1161"/>
      <c r="DVY20" s="1161"/>
      <c r="DVZ20" s="1161"/>
      <c r="DWA20" s="1161"/>
      <c r="DWB20" s="1161"/>
      <c r="DWC20" s="1162"/>
      <c r="DWD20" s="1154" t="s">
        <v>400</v>
      </c>
      <c r="DWE20" s="1155"/>
      <c r="DWF20" s="1155"/>
      <c r="DWG20" s="1155"/>
      <c r="DWH20" s="1155"/>
      <c r="DWI20" s="1155"/>
      <c r="DWJ20" s="1155"/>
      <c r="DWK20" s="1156"/>
      <c r="DWL20" s="1154" t="s">
        <v>401</v>
      </c>
      <c r="DWM20" s="1155"/>
      <c r="DWN20" s="1155"/>
      <c r="DWO20" s="1155"/>
      <c r="DWP20" s="1156"/>
      <c r="DWQ20" s="1154" t="s">
        <v>395</v>
      </c>
      <c r="DWR20" s="1155"/>
      <c r="DWS20" s="1156"/>
      <c r="DWT20" s="1154" t="s">
        <v>396</v>
      </c>
      <c r="DWU20" s="1155"/>
      <c r="DWV20" s="1155"/>
      <c r="DWW20" s="1155"/>
      <c r="DWX20" s="1155"/>
      <c r="DWY20" s="1155"/>
      <c r="DWZ20" s="1155"/>
      <c r="DXA20" s="1155"/>
      <c r="DXB20" s="1155"/>
      <c r="DXC20" s="1155"/>
      <c r="DXD20" s="1156"/>
      <c r="DXE20" s="1166"/>
      <c r="DXF20" s="1167"/>
      <c r="DXG20" s="1168"/>
      <c r="DXH20" s="1160"/>
      <c r="DXI20" s="1161"/>
      <c r="DXJ20" s="1161"/>
      <c r="DXK20" s="1161"/>
      <c r="DXL20" s="1161"/>
      <c r="DXM20" s="1161"/>
      <c r="DXN20" s="1161"/>
      <c r="DXO20" s="1161"/>
      <c r="DXP20" s="1161"/>
      <c r="DXQ20" s="1161"/>
      <c r="DXR20" s="1161"/>
      <c r="DXS20" s="1162"/>
      <c r="DXT20" s="1154" t="s">
        <v>400</v>
      </c>
      <c r="DXU20" s="1155"/>
      <c r="DXV20" s="1155"/>
      <c r="DXW20" s="1155"/>
      <c r="DXX20" s="1155"/>
      <c r="DXY20" s="1155"/>
      <c r="DXZ20" s="1155"/>
      <c r="DYA20" s="1156"/>
      <c r="DYB20" s="1154" t="s">
        <v>401</v>
      </c>
      <c r="DYC20" s="1155"/>
      <c r="DYD20" s="1155"/>
      <c r="DYE20" s="1155"/>
      <c r="DYF20" s="1156"/>
      <c r="DYG20" s="1154" t="s">
        <v>395</v>
      </c>
      <c r="DYH20" s="1155"/>
      <c r="DYI20" s="1156"/>
      <c r="DYJ20" s="1154" t="s">
        <v>396</v>
      </c>
      <c r="DYK20" s="1155"/>
      <c r="DYL20" s="1155"/>
      <c r="DYM20" s="1155"/>
      <c r="DYN20" s="1155"/>
      <c r="DYO20" s="1155"/>
      <c r="DYP20" s="1155"/>
      <c r="DYQ20" s="1155"/>
      <c r="DYR20" s="1155"/>
      <c r="DYS20" s="1155"/>
      <c r="DYT20" s="1156"/>
      <c r="DYU20" s="1166"/>
      <c r="DYV20" s="1167"/>
      <c r="DYW20" s="1168"/>
      <c r="DYX20" s="1160"/>
      <c r="DYY20" s="1161"/>
      <c r="DYZ20" s="1161"/>
      <c r="DZA20" s="1161"/>
      <c r="DZB20" s="1161"/>
      <c r="DZC20" s="1161"/>
      <c r="DZD20" s="1161"/>
      <c r="DZE20" s="1161"/>
      <c r="DZF20" s="1161"/>
      <c r="DZG20" s="1161"/>
      <c r="DZH20" s="1161"/>
      <c r="DZI20" s="1162"/>
      <c r="DZJ20" s="1154" t="s">
        <v>400</v>
      </c>
      <c r="DZK20" s="1155"/>
      <c r="DZL20" s="1155"/>
      <c r="DZM20" s="1155"/>
      <c r="DZN20" s="1155"/>
      <c r="DZO20" s="1155"/>
      <c r="DZP20" s="1155"/>
      <c r="DZQ20" s="1156"/>
      <c r="DZR20" s="1154" t="s">
        <v>401</v>
      </c>
      <c r="DZS20" s="1155"/>
      <c r="DZT20" s="1155"/>
      <c r="DZU20" s="1155"/>
      <c r="DZV20" s="1156"/>
      <c r="DZW20" s="1154" t="s">
        <v>395</v>
      </c>
      <c r="DZX20" s="1155"/>
      <c r="DZY20" s="1156"/>
      <c r="DZZ20" s="1154" t="s">
        <v>396</v>
      </c>
      <c r="EAA20" s="1155"/>
      <c r="EAB20" s="1155"/>
      <c r="EAC20" s="1155"/>
      <c r="EAD20" s="1155"/>
      <c r="EAE20" s="1155"/>
      <c r="EAF20" s="1155"/>
      <c r="EAG20" s="1155"/>
      <c r="EAH20" s="1155"/>
      <c r="EAI20" s="1155"/>
      <c r="EAJ20" s="1156"/>
      <c r="EAK20" s="1166"/>
      <c r="EAL20" s="1167"/>
      <c r="EAM20" s="1168"/>
      <c r="EAN20" s="1160"/>
      <c r="EAO20" s="1161"/>
      <c r="EAP20" s="1161"/>
      <c r="EAQ20" s="1161"/>
      <c r="EAR20" s="1161"/>
      <c r="EAS20" s="1161"/>
      <c r="EAT20" s="1161"/>
      <c r="EAU20" s="1161"/>
      <c r="EAV20" s="1161"/>
      <c r="EAW20" s="1161"/>
      <c r="EAX20" s="1161"/>
      <c r="EAY20" s="1162"/>
      <c r="EAZ20" s="1154" t="s">
        <v>400</v>
      </c>
      <c r="EBA20" s="1155"/>
      <c r="EBB20" s="1155"/>
      <c r="EBC20" s="1155"/>
      <c r="EBD20" s="1155"/>
      <c r="EBE20" s="1155"/>
      <c r="EBF20" s="1155"/>
      <c r="EBG20" s="1156"/>
      <c r="EBH20" s="1154" t="s">
        <v>401</v>
      </c>
      <c r="EBI20" s="1155"/>
      <c r="EBJ20" s="1155"/>
      <c r="EBK20" s="1155"/>
      <c r="EBL20" s="1156"/>
      <c r="EBM20" s="1154" t="s">
        <v>395</v>
      </c>
      <c r="EBN20" s="1155"/>
      <c r="EBO20" s="1156"/>
      <c r="EBP20" s="1154" t="s">
        <v>396</v>
      </c>
      <c r="EBQ20" s="1155"/>
      <c r="EBR20" s="1155"/>
      <c r="EBS20" s="1155"/>
      <c r="EBT20" s="1155"/>
      <c r="EBU20" s="1155"/>
      <c r="EBV20" s="1155"/>
      <c r="EBW20" s="1155"/>
      <c r="EBX20" s="1155"/>
      <c r="EBY20" s="1155"/>
      <c r="EBZ20" s="1156"/>
      <c r="ECA20" s="1166"/>
      <c r="ECB20" s="1167"/>
      <c r="ECC20" s="1168"/>
      <c r="ECD20" s="1160"/>
      <c r="ECE20" s="1161"/>
      <c r="ECF20" s="1161"/>
      <c r="ECG20" s="1161"/>
      <c r="ECH20" s="1161"/>
      <c r="ECI20" s="1161"/>
      <c r="ECJ20" s="1161"/>
      <c r="ECK20" s="1161"/>
      <c r="ECL20" s="1161"/>
      <c r="ECM20" s="1161"/>
      <c r="ECN20" s="1161"/>
      <c r="ECO20" s="1162"/>
      <c r="ECP20" s="1154" t="s">
        <v>400</v>
      </c>
      <c r="ECQ20" s="1155"/>
      <c r="ECR20" s="1155"/>
      <c r="ECS20" s="1155"/>
      <c r="ECT20" s="1155"/>
      <c r="ECU20" s="1155"/>
      <c r="ECV20" s="1155"/>
      <c r="ECW20" s="1156"/>
      <c r="ECX20" s="1154" t="s">
        <v>401</v>
      </c>
      <c r="ECY20" s="1155"/>
      <c r="ECZ20" s="1155"/>
      <c r="EDA20" s="1155"/>
      <c r="EDB20" s="1156"/>
      <c r="EDC20" s="1154" t="s">
        <v>395</v>
      </c>
      <c r="EDD20" s="1155"/>
      <c r="EDE20" s="1156"/>
      <c r="EDF20" s="1154" t="s">
        <v>396</v>
      </c>
      <c r="EDG20" s="1155"/>
      <c r="EDH20" s="1155"/>
      <c r="EDI20" s="1155"/>
      <c r="EDJ20" s="1155"/>
      <c r="EDK20" s="1155"/>
      <c r="EDL20" s="1155"/>
      <c r="EDM20" s="1155"/>
      <c r="EDN20" s="1155"/>
      <c r="EDO20" s="1155"/>
      <c r="EDP20" s="1156"/>
      <c r="EDQ20" s="1166"/>
      <c r="EDR20" s="1167"/>
      <c r="EDS20" s="1168"/>
      <c r="EDT20" s="1160"/>
      <c r="EDU20" s="1161"/>
      <c r="EDV20" s="1161"/>
      <c r="EDW20" s="1161"/>
      <c r="EDX20" s="1161"/>
      <c r="EDY20" s="1161"/>
      <c r="EDZ20" s="1161"/>
      <c r="EEA20" s="1161"/>
      <c r="EEB20" s="1161"/>
      <c r="EEC20" s="1161"/>
      <c r="EED20" s="1161"/>
      <c r="EEE20" s="1162"/>
      <c r="EEF20" s="1154" t="s">
        <v>400</v>
      </c>
      <c r="EEG20" s="1155"/>
      <c r="EEH20" s="1155"/>
      <c r="EEI20" s="1155"/>
      <c r="EEJ20" s="1155"/>
      <c r="EEK20" s="1155"/>
      <c r="EEL20" s="1155"/>
      <c r="EEM20" s="1156"/>
      <c r="EEN20" s="1154" t="s">
        <v>401</v>
      </c>
      <c r="EEO20" s="1155"/>
      <c r="EEP20" s="1155"/>
      <c r="EEQ20" s="1155"/>
      <c r="EER20" s="1156"/>
      <c r="EES20" s="1154" t="s">
        <v>395</v>
      </c>
      <c r="EET20" s="1155"/>
      <c r="EEU20" s="1156"/>
      <c r="EEV20" s="1154" t="s">
        <v>396</v>
      </c>
      <c r="EEW20" s="1155"/>
      <c r="EEX20" s="1155"/>
      <c r="EEY20" s="1155"/>
      <c r="EEZ20" s="1155"/>
      <c r="EFA20" s="1155"/>
      <c r="EFB20" s="1155"/>
      <c r="EFC20" s="1155"/>
      <c r="EFD20" s="1155"/>
      <c r="EFE20" s="1155"/>
      <c r="EFF20" s="1156"/>
      <c r="EFG20" s="1166"/>
      <c r="EFH20" s="1167"/>
      <c r="EFI20" s="1168"/>
      <c r="EFJ20" s="1160"/>
      <c r="EFK20" s="1161"/>
      <c r="EFL20" s="1161"/>
      <c r="EFM20" s="1161"/>
      <c r="EFN20" s="1161"/>
      <c r="EFO20" s="1161"/>
      <c r="EFP20" s="1161"/>
      <c r="EFQ20" s="1161"/>
      <c r="EFR20" s="1161"/>
      <c r="EFS20" s="1161"/>
      <c r="EFT20" s="1161"/>
      <c r="EFU20" s="1162"/>
      <c r="EFV20" s="1154" t="s">
        <v>400</v>
      </c>
      <c r="EFW20" s="1155"/>
      <c r="EFX20" s="1155"/>
      <c r="EFY20" s="1155"/>
      <c r="EFZ20" s="1155"/>
      <c r="EGA20" s="1155"/>
      <c r="EGB20" s="1155"/>
      <c r="EGC20" s="1156"/>
      <c r="EGD20" s="1154" t="s">
        <v>401</v>
      </c>
      <c r="EGE20" s="1155"/>
      <c r="EGF20" s="1155"/>
      <c r="EGG20" s="1155"/>
      <c r="EGH20" s="1156"/>
      <c r="EGI20" s="1154" t="s">
        <v>395</v>
      </c>
      <c r="EGJ20" s="1155"/>
      <c r="EGK20" s="1156"/>
      <c r="EGL20" s="1154" t="s">
        <v>396</v>
      </c>
      <c r="EGM20" s="1155"/>
      <c r="EGN20" s="1155"/>
      <c r="EGO20" s="1155"/>
      <c r="EGP20" s="1155"/>
      <c r="EGQ20" s="1155"/>
      <c r="EGR20" s="1155"/>
      <c r="EGS20" s="1155"/>
      <c r="EGT20" s="1155"/>
      <c r="EGU20" s="1155"/>
      <c r="EGV20" s="1156"/>
      <c r="EGW20" s="1166"/>
      <c r="EGX20" s="1167"/>
      <c r="EGY20" s="1168"/>
      <c r="EGZ20" s="1160"/>
      <c r="EHA20" s="1161"/>
      <c r="EHB20" s="1161"/>
      <c r="EHC20" s="1161"/>
      <c r="EHD20" s="1161"/>
      <c r="EHE20" s="1161"/>
      <c r="EHF20" s="1161"/>
      <c r="EHG20" s="1161"/>
      <c r="EHH20" s="1161"/>
      <c r="EHI20" s="1161"/>
      <c r="EHJ20" s="1161"/>
      <c r="EHK20" s="1162"/>
      <c r="EHL20" s="1154" t="s">
        <v>400</v>
      </c>
      <c r="EHM20" s="1155"/>
      <c r="EHN20" s="1155"/>
      <c r="EHO20" s="1155"/>
      <c r="EHP20" s="1155"/>
      <c r="EHQ20" s="1155"/>
      <c r="EHR20" s="1155"/>
      <c r="EHS20" s="1156"/>
      <c r="EHT20" s="1154" t="s">
        <v>401</v>
      </c>
      <c r="EHU20" s="1155"/>
      <c r="EHV20" s="1155"/>
      <c r="EHW20" s="1155"/>
      <c r="EHX20" s="1156"/>
      <c r="EHY20" s="1154" t="s">
        <v>395</v>
      </c>
      <c r="EHZ20" s="1155"/>
      <c r="EIA20" s="1156"/>
      <c r="EIB20" s="1154" t="s">
        <v>396</v>
      </c>
      <c r="EIC20" s="1155"/>
      <c r="EID20" s="1155"/>
      <c r="EIE20" s="1155"/>
      <c r="EIF20" s="1155"/>
      <c r="EIG20" s="1155"/>
      <c r="EIH20" s="1155"/>
      <c r="EII20" s="1155"/>
      <c r="EIJ20" s="1155"/>
      <c r="EIK20" s="1155"/>
      <c r="EIL20" s="1156"/>
      <c r="EIM20" s="1166"/>
      <c r="EIN20" s="1167"/>
      <c r="EIO20" s="1168"/>
      <c r="EIP20" s="1160"/>
      <c r="EIQ20" s="1161"/>
      <c r="EIR20" s="1161"/>
      <c r="EIS20" s="1161"/>
      <c r="EIT20" s="1161"/>
      <c r="EIU20" s="1161"/>
      <c r="EIV20" s="1161"/>
      <c r="EIW20" s="1161"/>
      <c r="EIX20" s="1161"/>
      <c r="EIY20" s="1161"/>
      <c r="EIZ20" s="1161"/>
      <c r="EJA20" s="1162"/>
      <c r="EJB20" s="1154" t="s">
        <v>400</v>
      </c>
      <c r="EJC20" s="1155"/>
      <c r="EJD20" s="1155"/>
      <c r="EJE20" s="1155"/>
      <c r="EJF20" s="1155"/>
      <c r="EJG20" s="1155"/>
      <c r="EJH20" s="1155"/>
      <c r="EJI20" s="1156"/>
      <c r="EJJ20" s="1154" t="s">
        <v>401</v>
      </c>
      <c r="EJK20" s="1155"/>
      <c r="EJL20" s="1155"/>
      <c r="EJM20" s="1155"/>
      <c r="EJN20" s="1156"/>
    </row>
    <row r="21" spans="1:3654" ht="18.75" customHeight="1" x14ac:dyDescent="0.25">
      <c r="A21" s="1138">
        <f>DATABASE!B3</f>
        <v>45</v>
      </c>
      <c r="B21" s="1128"/>
      <c r="C21" s="1139"/>
      <c r="D21" s="1140" t="str">
        <f>LEFT(DATABASE!C15,FIND("*",SUBSTITUTE(DATABASE!C15," ","*",2)))</f>
        <v xml:space="preserve">Абдурахмонова Машҳура </v>
      </c>
      <c r="E21" s="1141"/>
      <c r="F21" s="1141"/>
      <c r="G21" s="1141"/>
      <c r="H21" s="1141"/>
      <c r="I21" s="1141"/>
      <c r="J21" s="1141"/>
      <c r="K21" s="1141"/>
      <c r="L21" s="1141"/>
      <c r="M21" s="1141"/>
      <c r="N21" s="1142"/>
      <c r="O21" s="1144" t="s">
        <v>217</v>
      </c>
      <c r="P21" s="1145"/>
      <c r="Q21" s="1146"/>
      <c r="R21" s="293"/>
      <c r="S21" s="294"/>
      <c r="T21" s="294"/>
      <c r="U21" s="294"/>
      <c r="V21" s="294"/>
      <c r="W21" s="294"/>
      <c r="X21" s="294"/>
      <c r="Y21" s="294"/>
      <c r="Z21" s="294"/>
      <c r="AA21" s="294"/>
      <c r="AB21" s="294"/>
      <c r="AC21" s="295"/>
      <c r="AD21" s="1138" t="s">
        <v>420</v>
      </c>
      <c r="AE21" s="1128"/>
      <c r="AF21" s="1128"/>
      <c r="AG21" s="1128"/>
      <c r="AH21" s="1128"/>
      <c r="AI21" s="1128"/>
      <c r="AJ21" s="1128"/>
      <c r="AK21" s="1139"/>
      <c r="AL21" s="308">
        <v>12</v>
      </c>
      <c r="AM21" s="309" t="s">
        <v>412</v>
      </c>
      <c r="AN21" s="262" t="s">
        <v>102</v>
      </c>
      <c r="AO21" s="262">
        <v>13</v>
      </c>
      <c r="AP21" s="310" t="s">
        <v>412</v>
      </c>
      <c r="AQ21" s="1138">
        <f>A21</f>
        <v>45</v>
      </c>
      <c r="AR21" s="1128"/>
      <c r="AS21" s="1139"/>
      <c r="AT21" s="1140" t="e">
        <f>LEFT(DATABASE!C27,FIND("*",SUBSTITUTE(DATABASE!C27," ","*",2)))</f>
        <v>#VALUE!</v>
      </c>
      <c r="AU21" s="1141"/>
      <c r="AV21" s="1141"/>
      <c r="AW21" s="1141"/>
      <c r="AX21" s="1141"/>
      <c r="AY21" s="1141"/>
      <c r="AZ21" s="1141"/>
      <c r="BA21" s="1141"/>
      <c r="BB21" s="1141"/>
      <c r="BC21" s="1141"/>
      <c r="BD21" s="1142"/>
      <c r="BE21" s="1144" t="s">
        <v>217</v>
      </c>
      <c r="BF21" s="1145"/>
      <c r="BG21" s="1146"/>
      <c r="BH21" s="293"/>
      <c r="BI21" s="294"/>
      <c r="BJ21" s="294"/>
      <c r="BK21" s="294"/>
      <c r="BL21" s="294"/>
      <c r="BM21" s="294"/>
      <c r="BN21" s="294"/>
      <c r="BO21" s="294"/>
      <c r="BP21" s="294"/>
      <c r="BQ21" s="294"/>
      <c r="BR21" s="294"/>
      <c r="BS21" s="295"/>
      <c r="BT21" s="1138" t="s">
        <v>420</v>
      </c>
      <c r="BU21" s="1128"/>
      <c r="BV21" s="1128"/>
      <c r="BW21" s="1128"/>
      <c r="BX21" s="1128"/>
      <c r="BY21" s="1128"/>
      <c r="BZ21" s="1128"/>
      <c r="CA21" s="1139"/>
      <c r="CB21" s="308">
        <v>12</v>
      </c>
      <c r="CC21" s="309" t="s">
        <v>412</v>
      </c>
      <c r="CD21" s="262" t="s">
        <v>102</v>
      </c>
      <c r="CE21" s="262">
        <v>13</v>
      </c>
      <c r="CF21" s="310" t="s">
        <v>412</v>
      </c>
      <c r="CG21" s="1138">
        <f>A21</f>
        <v>45</v>
      </c>
      <c r="CH21" s="1128"/>
      <c r="CI21" s="1139"/>
      <c r="CJ21" s="1140" t="str">
        <f>LEFT(DATABASE!C15,FIND("*",SUBSTITUTE(DATABASE!C15," ","*",2)))</f>
        <v xml:space="preserve">Абдурахмонова Машҳура </v>
      </c>
      <c r="CK21" s="1141"/>
      <c r="CL21" s="1141"/>
      <c r="CM21" s="1141"/>
      <c r="CN21" s="1141"/>
      <c r="CO21" s="1141"/>
      <c r="CP21" s="1141"/>
      <c r="CQ21" s="1141"/>
      <c r="CR21" s="1141"/>
      <c r="CS21" s="1141"/>
      <c r="CT21" s="1142"/>
      <c r="CU21" s="1144" t="s">
        <v>526</v>
      </c>
      <c r="CV21" s="1145"/>
      <c r="CW21" s="1146"/>
      <c r="CX21" s="293"/>
      <c r="CY21" s="294"/>
      <c r="CZ21" s="294"/>
      <c r="DA21" s="294"/>
      <c r="DB21" s="294"/>
      <c r="DC21" s="294"/>
      <c r="DD21" s="294"/>
      <c r="DE21" s="294"/>
      <c r="DF21" s="294"/>
      <c r="DG21" s="294"/>
      <c r="DH21" s="294"/>
      <c r="DI21" s="295"/>
      <c r="DJ21" s="1138" t="s">
        <v>420</v>
      </c>
      <c r="DK21" s="1128"/>
      <c r="DL21" s="1128"/>
      <c r="DM21" s="1128"/>
      <c r="DN21" s="1128"/>
      <c r="DO21" s="1128"/>
      <c r="DP21" s="1128"/>
      <c r="DQ21" s="1139"/>
      <c r="DR21" s="308">
        <v>12</v>
      </c>
      <c r="DS21" s="309" t="s">
        <v>412</v>
      </c>
      <c r="DT21" s="262" t="s">
        <v>102</v>
      </c>
      <c r="DU21" s="262">
        <v>13</v>
      </c>
      <c r="DV21" s="310" t="s">
        <v>412</v>
      </c>
      <c r="DW21" s="1138">
        <f>A21</f>
        <v>45</v>
      </c>
      <c r="DX21" s="1128"/>
      <c r="DY21" s="1139"/>
      <c r="DZ21" s="1140" t="e">
        <f>LEFT(DATABASE!C26,FIND("*",SUBSTITUTE(DATABASE!C26," ","*",2)))</f>
        <v>#VALUE!</v>
      </c>
      <c r="EA21" s="1141"/>
      <c r="EB21" s="1141"/>
      <c r="EC21" s="1141"/>
      <c r="ED21" s="1141"/>
      <c r="EE21" s="1141"/>
      <c r="EF21" s="1141"/>
      <c r="EG21" s="1141"/>
      <c r="EH21" s="1141"/>
      <c r="EI21" s="1141"/>
      <c r="EJ21" s="1142"/>
      <c r="EK21" s="1144" t="s">
        <v>526</v>
      </c>
      <c r="EL21" s="1145"/>
      <c r="EM21" s="1146"/>
      <c r="EN21" s="293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5"/>
      <c r="EZ21" s="1138" t="s">
        <v>420</v>
      </c>
      <c r="FA21" s="1128"/>
      <c r="FB21" s="1128"/>
      <c r="FC21" s="1128"/>
      <c r="FD21" s="1128"/>
      <c r="FE21" s="1128"/>
      <c r="FF21" s="1128"/>
      <c r="FG21" s="1139"/>
      <c r="FH21" s="308">
        <v>12</v>
      </c>
      <c r="FI21" s="309" t="s">
        <v>412</v>
      </c>
      <c r="FJ21" s="262" t="s">
        <v>102</v>
      </c>
      <c r="FK21" s="262">
        <v>13</v>
      </c>
      <c r="FL21" s="310" t="s">
        <v>412</v>
      </c>
      <c r="FM21" s="1138">
        <f>A21</f>
        <v>45</v>
      </c>
      <c r="FN21" s="1128"/>
      <c r="FO21" s="1139"/>
      <c r="FP21" s="1140" t="str">
        <f>LEFT(DATABASE!C15,FIND("*",SUBSTITUTE(DATABASE!C15," ","*",2)))</f>
        <v xml:space="preserve">Абдурахмонова Машҳура </v>
      </c>
      <c r="FQ21" s="1141"/>
      <c r="FR21" s="1141"/>
      <c r="FS21" s="1141"/>
      <c r="FT21" s="1141"/>
      <c r="FU21" s="1141"/>
      <c r="FV21" s="1141"/>
      <c r="FW21" s="1141"/>
      <c r="FX21" s="1141"/>
      <c r="FY21" s="1141"/>
      <c r="FZ21" s="1142"/>
      <c r="GA21" s="1144" t="s">
        <v>527</v>
      </c>
      <c r="GB21" s="1145"/>
      <c r="GC21" s="1146"/>
      <c r="GD21" s="293"/>
      <c r="GE21" s="294"/>
      <c r="GF21" s="294"/>
      <c r="GG21" s="294"/>
      <c r="GH21" s="294"/>
      <c r="GI21" s="294"/>
      <c r="GJ21" s="294"/>
      <c r="GK21" s="294"/>
      <c r="GL21" s="294"/>
      <c r="GM21" s="294"/>
      <c r="GN21" s="294"/>
      <c r="GO21" s="295"/>
      <c r="GP21" s="1138" t="s">
        <v>420</v>
      </c>
      <c r="GQ21" s="1128"/>
      <c r="GR21" s="1128"/>
      <c r="GS21" s="1128"/>
      <c r="GT21" s="1128"/>
      <c r="GU21" s="1128"/>
      <c r="GV21" s="1128"/>
      <c r="GW21" s="1139"/>
      <c r="GX21" s="308">
        <v>12</v>
      </c>
      <c r="GY21" s="309" t="s">
        <v>412</v>
      </c>
      <c r="GZ21" s="262" t="s">
        <v>102</v>
      </c>
      <c r="HA21" s="262">
        <v>13</v>
      </c>
      <c r="HB21" s="310" t="s">
        <v>412</v>
      </c>
      <c r="HC21" s="1138">
        <f>A21</f>
        <v>45</v>
      </c>
      <c r="HD21" s="1128"/>
      <c r="HE21" s="1139"/>
      <c r="HF21" s="1140" t="e">
        <f>LEFT(DATABASE!C25,FIND("*",SUBSTITUTE(DATABASE!C25," ","*",2)))</f>
        <v>#VALUE!</v>
      </c>
      <c r="HG21" s="1141"/>
      <c r="HH21" s="1141"/>
      <c r="HI21" s="1141"/>
      <c r="HJ21" s="1141"/>
      <c r="HK21" s="1141"/>
      <c r="HL21" s="1141"/>
      <c r="HM21" s="1141"/>
      <c r="HN21" s="1141"/>
      <c r="HO21" s="1141"/>
      <c r="HP21" s="1142"/>
      <c r="HQ21" s="1144" t="s">
        <v>527</v>
      </c>
      <c r="HR21" s="1145"/>
      <c r="HS21" s="1146"/>
      <c r="HT21" s="293"/>
      <c r="HU21" s="294"/>
      <c r="HV21" s="294"/>
      <c r="HW21" s="294"/>
      <c r="HX21" s="294"/>
      <c r="HY21" s="294"/>
      <c r="HZ21" s="294"/>
      <c r="IA21" s="294"/>
      <c r="IB21" s="294"/>
      <c r="IC21" s="294"/>
      <c r="ID21" s="294"/>
      <c r="IE21" s="295"/>
      <c r="IF21" s="1138" t="s">
        <v>420</v>
      </c>
      <c r="IG21" s="1128"/>
      <c r="IH21" s="1128"/>
      <c r="II21" s="1128"/>
      <c r="IJ21" s="1128"/>
      <c r="IK21" s="1128"/>
      <c r="IL21" s="1128"/>
      <c r="IM21" s="1139"/>
      <c r="IN21" s="308">
        <v>12</v>
      </c>
      <c r="IO21" s="309" t="s">
        <v>412</v>
      </c>
      <c r="IP21" s="262" t="s">
        <v>102</v>
      </c>
      <c r="IQ21" s="262">
        <v>13</v>
      </c>
      <c r="IR21" s="310" t="s">
        <v>412</v>
      </c>
      <c r="IS21" s="1138">
        <f>A21</f>
        <v>45</v>
      </c>
      <c r="IT21" s="1128"/>
      <c r="IU21" s="1139"/>
      <c r="IV21" s="1140" t="str">
        <f>LEFT(DATABASE!C15,FIND("*",SUBSTITUTE(DATABASE!C15," ","*",2)))</f>
        <v xml:space="preserve">Абдурахмонова Машҳура </v>
      </c>
      <c r="IW21" s="1141"/>
      <c r="IX21" s="1141"/>
      <c r="IY21" s="1141"/>
      <c r="IZ21" s="1141"/>
      <c r="JA21" s="1141"/>
      <c r="JB21" s="1141"/>
      <c r="JC21" s="1141"/>
      <c r="JD21" s="1141"/>
      <c r="JE21" s="1141"/>
      <c r="JF21" s="1142"/>
      <c r="JG21" s="1144" t="s">
        <v>41</v>
      </c>
      <c r="JH21" s="1145"/>
      <c r="JI21" s="1146"/>
      <c r="JJ21" s="293"/>
      <c r="JK21" s="294"/>
      <c r="JL21" s="294"/>
      <c r="JM21" s="294"/>
      <c r="JN21" s="294"/>
      <c r="JO21" s="294"/>
      <c r="JP21" s="294"/>
      <c r="JQ21" s="294"/>
      <c r="JR21" s="294"/>
      <c r="JS21" s="294"/>
      <c r="JT21" s="294"/>
      <c r="JU21" s="295"/>
      <c r="JV21" s="1138" t="s">
        <v>420</v>
      </c>
      <c r="JW21" s="1128"/>
      <c r="JX21" s="1128"/>
      <c r="JY21" s="1128"/>
      <c r="JZ21" s="1128"/>
      <c r="KA21" s="1128"/>
      <c r="KB21" s="1128"/>
      <c r="KC21" s="1139"/>
      <c r="KD21" s="308">
        <v>12</v>
      </c>
      <c r="KE21" s="309" t="s">
        <v>412</v>
      </c>
      <c r="KF21" s="262" t="s">
        <v>102</v>
      </c>
      <c r="KG21" s="262">
        <v>13</v>
      </c>
      <c r="KH21" s="310" t="s">
        <v>412</v>
      </c>
      <c r="KI21" s="1138">
        <f>A21</f>
        <v>45</v>
      </c>
      <c r="KJ21" s="1128"/>
      <c r="KK21" s="1139"/>
      <c r="KL21" s="1140" t="e">
        <f>LEFT(DATABASE!C19,FIND("*",SUBSTITUTE(DATABASE!C19," ","*",2)))</f>
        <v>#VALUE!</v>
      </c>
      <c r="KM21" s="1141"/>
      <c r="KN21" s="1141"/>
      <c r="KO21" s="1141"/>
      <c r="KP21" s="1141"/>
      <c r="KQ21" s="1141"/>
      <c r="KR21" s="1141"/>
      <c r="KS21" s="1141"/>
      <c r="KT21" s="1141"/>
      <c r="KU21" s="1141"/>
      <c r="KV21" s="1142"/>
      <c r="KW21" s="1144" t="s">
        <v>41</v>
      </c>
      <c r="KX21" s="1145"/>
      <c r="KY21" s="1146"/>
      <c r="KZ21" s="293"/>
      <c r="LA21" s="294"/>
      <c r="LB21" s="294"/>
      <c r="LC21" s="294"/>
      <c r="LD21" s="294"/>
      <c r="LE21" s="294"/>
      <c r="LF21" s="294"/>
      <c r="LG21" s="294"/>
      <c r="LH21" s="294"/>
      <c r="LI21" s="294"/>
      <c r="LJ21" s="294"/>
      <c r="LK21" s="295"/>
      <c r="LL21" s="1138" t="s">
        <v>420</v>
      </c>
      <c r="LM21" s="1128"/>
      <c r="LN21" s="1128"/>
      <c r="LO21" s="1128"/>
      <c r="LP21" s="1128"/>
      <c r="LQ21" s="1128"/>
      <c r="LR21" s="1128"/>
      <c r="LS21" s="1139"/>
      <c r="LT21" s="308">
        <v>12</v>
      </c>
      <c r="LU21" s="309" t="s">
        <v>412</v>
      </c>
      <c r="LV21" s="262" t="s">
        <v>102</v>
      </c>
      <c r="LW21" s="262">
        <v>13</v>
      </c>
      <c r="LX21" s="310" t="s">
        <v>412</v>
      </c>
      <c r="LY21" s="1138">
        <f>A21</f>
        <v>45</v>
      </c>
      <c r="LZ21" s="1128"/>
      <c r="MA21" s="1139"/>
      <c r="MB21" s="1140" t="e">
        <f>LEFT(DATABASE!C22,FIND("*",SUBSTITUTE(DATABASE!C22," ","*",2)))</f>
        <v>#VALUE!</v>
      </c>
      <c r="MC21" s="1141"/>
      <c r="MD21" s="1141"/>
      <c r="ME21" s="1141"/>
      <c r="MF21" s="1141"/>
      <c r="MG21" s="1141"/>
      <c r="MH21" s="1141"/>
      <c r="MI21" s="1141"/>
      <c r="MJ21" s="1141"/>
      <c r="MK21" s="1141"/>
      <c r="ML21" s="1142"/>
      <c r="MM21" s="1144" t="s">
        <v>41</v>
      </c>
      <c r="MN21" s="1145"/>
      <c r="MO21" s="1146"/>
      <c r="MP21" s="293"/>
      <c r="MQ21" s="294"/>
      <c r="MR21" s="294"/>
      <c r="MS21" s="294"/>
      <c r="MT21" s="294"/>
      <c r="MU21" s="294"/>
      <c r="MV21" s="294"/>
      <c r="MW21" s="294"/>
      <c r="MX21" s="294"/>
      <c r="MY21" s="294"/>
      <c r="MZ21" s="294"/>
      <c r="NA21" s="295"/>
      <c r="NB21" s="1138" t="s">
        <v>420</v>
      </c>
      <c r="NC21" s="1128"/>
      <c r="ND21" s="1128"/>
      <c r="NE21" s="1128"/>
      <c r="NF21" s="1128"/>
      <c r="NG21" s="1128"/>
      <c r="NH21" s="1128"/>
      <c r="NI21" s="1139"/>
      <c r="NJ21" s="308">
        <v>12</v>
      </c>
      <c r="NK21" s="309" t="s">
        <v>412</v>
      </c>
      <c r="NL21" s="262" t="s">
        <v>102</v>
      </c>
      <c r="NM21" s="262">
        <v>13</v>
      </c>
      <c r="NN21" s="310" t="s">
        <v>412</v>
      </c>
      <c r="NO21" s="1138">
        <f>A21</f>
        <v>45</v>
      </c>
      <c r="NP21" s="1128"/>
      <c r="NQ21" s="1139"/>
      <c r="NR21" s="1140" t="e">
        <f>LEFT(DATABASE!C27,FIND("*",SUBSTITUTE(DATABASE!C27," ","*",2)))</f>
        <v>#VALUE!</v>
      </c>
      <c r="NS21" s="1141"/>
      <c r="NT21" s="1141"/>
      <c r="NU21" s="1141"/>
      <c r="NV21" s="1141"/>
      <c r="NW21" s="1141"/>
      <c r="NX21" s="1141"/>
      <c r="NY21" s="1141"/>
      <c r="NZ21" s="1141"/>
      <c r="OA21" s="1141"/>
      <c r="OB21" s="1142"/>
      <c r="OC21" s="1144" t="s">
        <v>41</v>
      </c>
      <c r="OD21" s="1145"/>
      <c r="OE21" s="1146"/>
      <c r="OF21" s="293"/>
      <c r="OG21" s="294"/>
      <c r="OH21" s="294"/>
      <c r="OI21" s="294"/>
      <c r="OJ21" s="294"/>
      <c r="OK21" s="294"/>
      <c r="OL21" s="294"/>
      <c r="OM21" s="294"/>
      <c r="ON21" s="294"/>
      <c r="OO21" s="294"/>
      <c r="OP21" s="294"/>
      <c r="OQ21" s="295"/>
      <c r="OR21" s="1138" t="s">
        <v>420</v>
      </c>
      <c r="OS21" s="1128"/>
      <c r="OT21" s="1128"/>
      <c r="OU21" s="1128"/>
      <c r="OV21" s="1128"/>
      <c r="OW21" s="1128"/>
      <c r="OX21" s="1128"/>
      <c r="OY21" s="1139"/>
      <c r="OZ21" s="308">
        <v>12</v>
      </c>
      <c r="PA21" s="309" t="s">
        <v>412</v>
      </c>
      <c r="PB21" s="262" t="s">
        <v>102</v>
      </c>
      <c r="PC21" s="262">
        <v>13</v>
      </c>
      <c r="PD21" s="310" t="s">
        <v>412</v>
      </c>
      <c r="PE21" s="1138">
        <f>A21</f>
        <v>45</v>
      </c>
      <c r="PF21" s="1128"/>
      <c r="PG21" s="1139"/>
      <c r="PH21" s="1140" t="e">
        <f>LEFT(DATABASE!C31,FIND("*",SUBSTITUTE(DATABASE!C31," ","*",2)))</f>
        <v>#VALUE!</v>
      </c>
      <c r="PI21" s="1141"/>
      <c r="PJ21" s="1141"/>
      <c r="PK21" s="1141"/>
      <c r="PL21" s="1141"/>
      <c r="PM21" s="1141"/>
      <c r="PN21" s="1141"/>
      <c r="PO21" s="1141"/>
      <c r="PP21" s="1141"/>
      <c r="PQ21" s="1141"/>
      <c r="PR21" s="1142"/>
      <c r="PS21" s="1144" t="s">
        <v>41</v>
      </c>
      <c r="PT21" s="1145"/>
      <c r="PU21" s="1146"/>
      <c r="PV21" s="293"/>
      <c r="PW21" s="294"/>
      <c r="PX21" s="294"/>
      <c r="PY21" s="294"/>
      <c r="PZ21" s="294"/>
      <c r="QA21" s="294"/>
      <c r="QB21" s="294"/>
      <c r="QC21" s="294"/>
      <c r="QD21" s="294"/>
      <c r="QE21" s="294"/>
      <c r="QF21" s="294"/>
      <c r="QG21" s="295"/>
      <c r="QH21" s="1138" t="s">
        <v>420</v>
      </c>
      <c r="QI21" s="1128"/>
      <c r="QJ21" s="1128"/>
      <c r="QK21" s="1128"/>
      <c r="QL21" s="1128"/>
      <c r="QM21" s="1128"/>
      <c r="QN21" s="1128"/>
      <c r="QO21" s="1139"/>
      <c r="QP21" s="308">
        <v>12</v>
      </c>
      <c r="QQ21" s="309" t="s">
        <v>412</v>
      </c>
      <c r="QR21" s="262" t="s">
        <v>102</v>
      </c>
      <c r="QS21" s="262">
        <v>13</v>
      </c>
      <c r="QT21" s="310" t="s">
        <v>412</v>
      </c>
      <c r="QU21" s="1138">
        <f>A21</f>
        <v>45</v>
      </c>
      <c r="QV21" s="1128"/>
      <c r="QW21" s="1139"/>
      <c r="QX21" s="1140" t="e">
        <f>LEFT(DATABASE!C35,FIND("*",SUBSTITUTE(DATABASE!C35," ","*",2)))</f>
        <v>#VALUE!</v>
      </c>
      <c r="QY21" s="1141"/>
      <c r="QZ21" s="1141"/>
      <c r="RA21" s="1141"/>
      <c r="RB21" s="1141"/>
      <c r="RC21" s="1141"/>
      <c r="RD21" s="1141"/>
      <c r="RE21" s="1141"/>
      <c r="RF21" s="1141"/>
      <c r="RG21" s="1141"/>
      <c r="RH21" s="1142"/>
      <c r="RI21" s="1144" t="s">
        <v>41</v>
      </c>
      <c r="RJ21" s="1145"/>
      <c r="RK21" s="1146"/>
      <c r="RL21" s="293"/>
      <c r="RM21" s="294"/>
      <c r="RN21" s="294"/>
      <c r="RO21" s="294"/>
      <c r="RP21" s="294"/>
      <c r="RQ21" s="294"/>
      <c r="RR21" s="294"/>
      <c r="RS21" s="294"/>
      <c r="RT21" s="294"/>
      <c r="RU21" s="294"/>
      <c r="RV21" s="294"/>
      <c r="RW21" s="295"/>
      <c r="RX21" s="1138" t="s">
        <v>420</v>
      </c>
      <c r="RY21" s="1128"/>
      <c r="RZ21" s="1128"/>
      <c r="SA21" s="1128"/>
      <c r="SB21" s="1128"/>
      <c r="SC21" s="1128"/>
      <c r="SD21" s="1128"/>
      <c r="SE21" s="1139"/>
      <c r="SF21" s="308">
        <v>12</v>
      </c>
      <c r="SG21" s="309" t="s">
        <v>412</v>
      </c>
      <c r="SH21" s="262" t="s">
        <v>102</v>
      </c>
      <c r="SI21" s="262">
        <v>13</v>
      </c>
      <c r="SJ21" s="310" t="s">
        <v>412</v>
      </c>
      <c r="SK21" s="1138">
        <f>A21</f>
        <v>45</v>
      </c>
      <c r="SL21" s="1128"/>
      <c r="SM21" s="1139"/>
      <c r="SN21" s="1140" t="str">
        <f>LEFT(DATABASE!C15,FIND("*",SUBSTITUTE(DATABASE!C15," ","*",2)))</f>
        <v xml:space="preserve">Абдурахмонова Машҳура </v>
      </c>
      <c r="SO21" s="1141"/>
      <c r="SP21" s="1141"/>
      <c r="SQ21" s="1141"/>
      <c r="SR21" s="1141"/>
      <c r="SS21" s="1141"/>
      <c r="ST21" s="1141"/>
      <c r="SU21" s="1141"/>
      <c r="SV21" s="1141"/>
      <c r="SW21" s="1141"/>
      <c r="SX21" s="1142"/>
      <c r="SY21" s="1144" t="s">
        <v>40</v>
      </c>
      <c r="SZ21" s="1145"/>
      <c r="TA21" s="1146"/>
      <c r="TB21" s="293"/>
      <c r="TC21" s="294"/>
      <c r="TD21" s="294"/>
      <c r="TE21" s="294"/>
      <c r="TF21" s="294"/>
      <c r="TG21" s="294"/>
      <c r="TH21" s="294"/>
      <c r="TI21" s="294"/>
      <c r="TJ21" s="294"/>
      <c r="TK21" s="294"/>
      <c r="TL21" s="294"/>
      <c r="TM21" s="295"/>
      <c r="TN21" s="1138" t="s">
        <v>420</v>
      </c>
      <c r="TO21" s="1128"/>
      <c r="TP21" s="1128"/>
      <c r="TQ21" s="1128"/>
      <c r="TR21" s="1128"/>
      <c r="TS21" s="1128"/>
      <c r="TT21" s="1128"/>
      <c r="TU21" s="1139"/>
      <c r="TV21" s="308">
        <v>12</v>
      </c>
      <c r="TW21" s="309" t="s">
        <v>412</v>
      </c>
      <c r="TX21" s="262" t="s">
        <v>102</v>
      </c>
      <c r="TY21" s="262">
        <v>13</v>
      </c>
      <c r="TZ21" s="310" t="s">
        <v>412</v>
      </c>
      <c r="UA21" s="1138">
        <f>A21</f>
        <v>45</v>
      </c>
      <c r="UB21" s="1128"/>
      <c r="UC21" s="1139"/>
      <c r="UD21" s="1140" t="e">
        <f>LEFT(DATABASE!C18,FIND("*",SUBSTITUTE(DATABASE!C18," ","*",2)))</f>
        <v>#VALUE!</v>
      </c>
      <c r="UE21" s="1141"/>
      <c r="UF21" s="1141"/>
      <c r="UG21" s="1141"/>
      <c r="UH21" s="1141"/>
      <c r="UI21" s="1141"/>
      <c r="UJ21" s="1141"/>
      <c r="UK21" s="1141"/>
      <c r="UL21" s="1141"/>
      <c r="UM21" s="1141"/>
      <c r="UN21" s="1142"/>
      <c r="UO21" s="1144" t="s">
        <v>40</v>
      </c>
      <c r="UP21" s="1145"/>
      <c r="UQ21" s="1146"/>
      <c r="UR21" s="293"/>
      <c r="US21" s="294"/>
      <c r="UT21" s="294"/>
      <c r="UU21" s="294"/>
      <c r="UV21" s="294"/>
      <c r="UW21" s="294"/>
      <c r="UX21" s="294"/>
      <c r="UY21" s="294"/>
      <c r="UZ21" s="294"/>
      <c r="VA21" s="294"/>
      <c r="VB21" s="294"/>
      <c r="VC21" s="295"/>
      <c r="VD21" s="1138" t="s">
        <v>420</v>
      </c>
      <c r="VE21" s="1128"/>
      <c r="VF21" s="1128"/>
      <c r="VG21" s="1128"/>
      <c r="VH21" s="1128"/>
      <c r="VI21" s="1128"/>
      <c r="VJ21" s="1128"/>
      <c r="VK21" s="1139"/>
      <c r="VL21" s="308">
        <v>12</v>
      </c>
      <c r="VM21" s="309" t="s">
        <v>412</v>
      </c>
      <c r="VN21" s="262" t="s">
        <v>102</v>
      </c>
      <c r="VO21" s="262">
        <v>13</v>
      </c>
      <c r="VP21" s="310" t="s">
        <v>412</v>
      </c>
      <c r="VQ21" s="1138">
        <f>A21</f>
        <v>45</v>
      </c>
      <c r="VR21" s="1128"/>
      <c r="VS21" s="1139"/>
      <c r="VT21" s="1140" t="e">
        <f>LEFT(DATABASE!C22,FIND("*",SUBSTITUTE(DATABASE!C22," ","*",2)))</f>
        <v>#VALUE!</v>
      </c>
      <c r="VU21" s="1141"/>
      <c r="VV21" s="1141"/>
      <c r="VW21" s="1141"/>
      <c r="VX21" s="1141"/>
      <c r="VY21" s="1141"/>
      <c r="VZ21" s="1141"/>
      <c r="WA21" s="1141"/>
      <c r="WB21" s="1141"/>
      <c r="WC21" s="1141"/>
      <c r="WD21" s="1142"/>
      <c r="WE21" s="1144" t="s">
        <v>40</v>
      </c>
      <c r="WF21" s="1145"/>
      <c r="WG21" s="1146"/>
      <c r="WH21" s="293"/>
      <c r="WI21" s="294"/>
      <c r="WJ21" s="294"/>
      <c r="WK21" s="294"/>
      <c r="WL21" s="294"/>
      <c r="WM21" s="294"/>
      <c r="WN21" s="294"/>
      <c r="WO21" s="294"/>
      <c r="WP21" s="294"/>
      <c r="WQ21" s="294"/>
      <c r="WR21" s="294"/>
      <c r="WS21" s="295"/>
      <c r="WT21" s="1138" t="s">
        <v>420</v>
      </c>
      <c r="WU21" s="1128"/>
      <c r="WV21" s="1128"/>
      <c r="WW21" s="1128"/>
      <c r="WX21" s="1128"/>
      <c r="WY21" s="1128"/>
      <c r="WZ21" s="1128"/>
      <c r="XA21" s="1139"/>
      <c r="XB21" s="308">
        <v>12</v>
      </c>
      <c r="XC21" s="309" t="s">
        <v>412</v>
      </c>
      <c r="XD21" s="262" t="s">
        <v>102</v>
      </c>
      <c r="XE21" s="262">
        <v>13</v>
      </c>
      <c r="XF21" s="310" t="s">
        <v>412</v>
      </c>
      <c r="XG21" s="1138">
        <f>A21</f>
        <v>45</v>
      </c>
      <c r="XH21" s="1128"/>
      <c r="XI21" s="1139"/>
      <c r="XJ21" s="1140" t="e">
        <f>LEFT(DATABASE!C26,FIND("*",SUBSTITUTE(DATABASE!C26," ","*",2)))</f>
        <v>#VALUE!</v>
      </c>
      <c r="XK21" s="1141"/>
      <c r="XL21" s="1141"/>
      <c r="XM21" s="1141"/>
      <c r="XN21" s="1141"/>
      <c r="XO21" s="1141"/>
      <c r="XP21" s="1141"/>
      <c r="XQ21" s="1141"/>
      <c r="XR21" s="1141"/>
      <c r="XS21" s="1141"/>
      <c r="XT21" s="1142"/>
      <c r="XU21" s="1144" t="s">
        <v>40</v>
      </c>
      <c r="XV21" s="1145"/>
      <c r="XW21" s="1146"/>
      <c r="XX21" s="293"/>
      <c r="XY21" s="294"/>
      <c r="XZ21" s="294"/>
      <c r="YA21" s="294"/>
      <c r="YB21" s="294"/>
      <c r="YC21" s="294"/>
      <c r="YD21" s="294"/>
      <c r="YE21" s="294"/>
      <c r="YF21" s="294"/>
      <c r="YG21" s="294"/>
      <c r="YH21" s="294"/>
      <c r="YI21" s="295"/>
      <c r="YJ21" s="1138" t="s">
        <v>420</v>
      </c>
      <c r="YK21" s="1128"/>
      <c r="YL21" s="1128"/>
      <c r="YM21" s="1128"/>
      <c r="YN21" s="1128"/>
      <c r="YO21" s="1128"/>
      <c r="YP21" s="1128"/>
      <c r="YQ21" s="1139"/>
      <c r="YR21" s="308">
        <v>12</v>
      </c>
      <c r="YS21" s="309" t="s">
        <v>412</v>
      </c>
      <c r="YT21" s="262" t="s">
        <v>102</v>
      </c>
      <c r="YU21" s="262">
        <v>13</v>
      </c>
      <c r="YV21" s="310" t="s">
        <v>412</v>
      </c>
      <c r="YW21" s="1138">
        <f>A21</f>
        <v>45</v>
      </c>
      <c r="YX21" s="1128"/>
      <c r="YY21" s="1139"/>
      <c r="YZ21" s="1140" t="e">
        <f>LEFT(DATABASE!C30,FIND("*",SUBSTITUTE(DATABASE!C30," ","*",2)))</f>
        <v>#VALUE!</v>
      </c>
      <c r="ZA21" s="1141"/>
      <c r="ZB21" s="1141"/>
      <c r="ZC21" s="1141"/>
      <c r="ZD21" s="1141"/>
      <c r="ZE21" s="1141"/>
      <c r="ZF21" s="1141"/>
      <c r="ZG21" s="1141"/>
      <c r="ZH21" s="1141"/>
      <c r="ZI21" s="1141"/>
      <c r="ZJ21" s="1142"/>
      <c r="ZK21" s="1144" t="s">
        <v>40</v>
      </c>
      <c r="ZL21" s="1145"/>
      <c r="ZM21" s="1146"/>
      <c r="ZN21" s="293"/>
      <c r="ZO21" s="294"/>
      <c r="ZP21" s="294"/>
      <c r="ZQ21" s="294"/>
      <c r="ZR21" s="294"/>
      <c r="ZS21" s="294"/>
      <c r="ZT21" s="294"/>
      <c r="ZU21" s="294"/>
      <c r="ZV21" s="294"/>
      <c r="ZW21" s="294"/>
      <c r="ZX21" s="294"/>
      <c r="ZY21" s="295"/>
      <c r="ZZ21" s="1138" t="s">
        <v>420</v>
      </c>
      <c r="AAA21" s="1128"/>
      <c r="AAB21" s="1128"/>
      <c r="AAC21" s="1128"/>
      <c r="AAD21" s="1128"/>
      <c r="AAE21" s="1128"/>
      <c r="AAF21" s="1128"/>
      <c r="AAG21" s="1139"/>
      <c r="AAH21" s="308">
        <v>12</v>
      </c>
      <c r="AAI21" s="309" t="s">
        <v>412</v>
      </c>
      <c r="AAJ21" s="262" t="s">
        <v>102</v>
      </c>
      <c r="AAK21" s="262">
        <v>13</v>
      </c>
      <c r="AAL21" s="310" t="s">
        <v>412</v>
      </c>
      <c r="AAM21" s="1138">
        <f>A21</f>
        <v>45</v>
      </c>
      <c r="AAN21" s="1128"/>
      <c r="AAO21" s="1139"/>
      <c r="AAP21" s="1140" t="e">
        <f>LEFT(DATABASE!C34,FIND("*",SUBSTITUTE(DATABASE!C34," ","*",2)))</f>
        <v>#VALUE!</v>
      </c>
      <c r="AAQ21" s="1141"/>
      <c r="AAR21" s="1141"/>
      <c r="AAS21" s="1141"/>
      <c r="AAT21" s="1141"/>
      <c r="AAU21" s="1141"/>
      <c r="AAV21" s="1141"/>
      <c r="AAW21" s="1141"/>
      <c r="AAX21" s="1141"/>
      <c r="AAY21" s="1141"/>
      <c r="AAZ21" s="1142"/>
      <c r="ABA21" s="1144" t="s">
        <v>40</v>
      </c>
      <c r="ABB21" s="1145"/>
      <c r="ABC21" s="1146"/>
      <c r="ABD21" s="293"/>
      <c r="ABE21" s="294"/>
      <c r="ABF21" s="294"/>
      <c r="ABG21" s="294"/>
      <c r="ABH21" s="294"/>
      <c r="ABI21" s="294"/>
      <c r="ABJ21" s="294"/>
      <c r="ABK21" s="294"/>
      <c r="ABL21" s="294"/>
      <c r="ABM21" s="294"/>
      <c r="ABN21" s="294"/>
      <c r="ABO21" s="295"/>
      <c r="ABP21" s="1138" t="s">
        <v>420</v>
      </c>
      <c r="ABQ21" s="1128"/>
      <c r="ABR21" s="1128"/>
      <c r="ABS21" s="1128"/>
      <c r="ABT21" s="1128"/>
      <c r="ABU21" s="1128"/>
      <c r="ABV21" s="1128"/>
      <c r="ABW21" s="1139"/>
      <c r="ABX21" s="308">
        <v>12</v>
      </c>
      <c r="ABY21" s="309" t="s">
        <v>412</v>
      </c>
      <c r="ABZ21" s="262" t="s">
        <v>102</v>
      </c>
      <c r="ACA21" s="262">
        <v>13</v>
      </c>
      <c r="ACB21" s="310" t="s">
        <v>412</v>
      </c>
      <c r="ACC21" s="1138">
        <f>A21</f>
        <v>45</v>
      </c>
      <c r="ACD21" s="1128"/>
      <c r="ACE21" s="1139"/>
      <c r="ACF21" s="1140" t="e">
        <f>LEFT(DATABASE!C17,FIND("*",SUBSTITUTE(DATABASE!C17," ","*",2)))</f>
        <v>#VALUE!</v>
      </c>
      <c r="ACG21" s="1141"/>
      <c r="ACH21" s="1141"/>
      <c r="ACI21" s="1141"/>
      <c r="ACJ21" s="1141"/>
      <c r="ACK21" s="1141"/>
      <c r="ACL21" s="1141"/>
      <c r="ACM21" s="1141"/>
      <c r="ACN21" s="1141"/>
      <c r="ACO21" s="1141"/>
      <c r="ACP21" s="1142"/>
      <c r="ACQ21" s="1144" t="s">
        <v>285</v>
      </c>
      <c r="ACR21" s="1145"/>
      <c r="ACS21" s="1146"/>
      <c r="ACT21" s="293"/>
      <c r="ACU21" s="294"/>
      <c r="ACV21" s="294"/>
      <c r="ACW21" s="294"/>
      <c r="ACX21" s="294"/>
      <c r="ACY21" s="294"/>
      <c r="ACZ21" s="294"/>
      <c r="ADA21" s="294"/>
      <c r="ADB21" s="294"/>
      <c r="ADC21" s="294"/>
      <c r="ADD21" s="294"/>
      <c r="ADE21" s="295"/>
      <c r="ADF21" s="1138" t="s">
        <v>420</v>
      </c>
      <c r="ADG21" s="1128"/>
      <c r="ADH21" s="1128"/>
      <c r="ADI21" s="1128"/>
      <c r="ADJ21" s="1128"/>
      <c r="ADK21" s="1128"/>
      <c r="ADL21" s="1128"/>
      <c r="ADM21" s="1139"/>
      <c r="ADN21" s="308">
        <v>12</v>
      </c>
      <c r="ADO21" s="309" t="s">
        <v>412</v>
      </c>
      <c r="ADP21" s="262" t="s">
        <v>102</v>
      </c>
      <c r="ADQ21" s="262">
        <v>13</v>
      </c>
      <c r="ADR21" s="310" t="s">
        <v>412</v>
      </c>
      <c r="ADS21" s="1138">
        <f>A21</f>
        <v>45</v>
      </c>
      <c r="ADT21" s="1128"/>
      <c r="ADU21" s="1139"/>
      <c r="ADV21" s="1140" t="str">
        <f>LEFT(DATABASE!C15,FIND("*",SUBSTITUTE(DATABASE!C15," ","*",2)))</f>
        <v xml:space="preserve">Абдурахмонова Машҳура </v>
      </c>
      <c r="ADW21" s="1141"/>
      <c r="ADX21" s="1141"/>
      <c r="ADY21" s="1141"/>
      <c r="ADZ21" s="1141"/>
      <c r="AEA21" s="1141"/>
      <c r="AEB21" s="1141"/>
      <c r="AEC21" s="1141"/>
      <c r="AED21" s="1141"/>
      <c r="AEE21" s="1141"/>
      <c r="AEF21" s="1142"/>
      <c r="AEG21" s="1144" t="s">
        <v>285</v>
      </c>
      <c r="AEH21" s="1145"/>
      <c r="AEI21" s="1146"/>
      <c r="AEJ21" s="293"/>
      <c r="AEK21" s="294"/>
      <c r="AEL21" s="294"/>
      <c r="AEM21" s="294"/>
      <c r="AEN21" s="294"/>
      <c r="AEO21" s="294"/>
      <c r="AEP21" s="294"/>
      <c r="AEQ21" s="294"/>
      <c r="AER21" s="294"/>
      <c r="AES21" s="294"/>
      <c r="AET21" s="294"/>
      <c r="AEU21" s="295"/>
      <c r="AEV21" s="1138" t="s">
        <v>420</v>
      </c>
      <c r="AEW21" s="1128"/>
      <c r="AEX21" s="1128"/>
      <c r="AEY21" s="1128"/>
      <c r="AEZ21" s="1128"/>
      <c r="AFA21" s="1128"/>
      <c r="AFB21" s="1128"/>
      <c r="AFC21" s="1139"/>
      <c r="AFD21" s="308">
        <v>12</v>
      </c>
      <c r="AFE21" s="309" t="s">
        <v>412</v>
      </c>
      <c r="AFF21" s="262" t="s">
        <v>102</v>
      </c>
      <c r="AFG21" s="262">
        <v>13</v>
      </c>
      <c r="AFH21" s="310" t="s">
        <v>412</v>
      </c>
      <c r="AFI21" s="1138">
        <f>A21</f>
        <v>45</v>
      </c>
      <c r="AFJ21" s="1128"/>
      <c r="AFK21" s="1139"/>
      <c r="AFL21" s="1140" t="e">
        <f>LEFT(DATABASE!C25,FIND("*",SUBSTITUTE(DATABASE!C25," ","*",2)))</f>
        <v>#VALUE!</v>
      </c>
      <c r="AFM21" s="1141"/>
      <c r="AFN21" s="1141"/>
      <c r="AFO21" s="1141"/>
      <c r="AFP21" s="1141"/>
      <c r="AFQ21" s="1141"/>
      <c r="AFR21" s="1141"/>
      <c r="AFS21" s="1141"/>
      <c r="AFT21" s="1141"/>
      <c r="AFU21" s="1141"/>
      <c r="AFV21" s="1142"/>
      <c r="AFW21" s="1144" t="s">
        <v>285</v>
      </c>
      <c r="AFX21" s="1145"/>
      <c r="AFY21" s="1146"/>
      <c r="AFZ21" s="293"/>
      <c r="AGA21" s="294"/>
      <c r="AGB21" s="294"/>
      <c r="AGC21" s="294"/>
      <c r="AGD21" s="294"/>
      <c r="AGE21" s="294"/>
      <c r="AGF21" s="294"/>
      <c r="AGG21" s="294"/>
      <c r="AGH21" s="294"/>
      <c r="AGI21" s="294"/>
      <c r="AGJ21" s="294"/>
      <c r="AGK21" s="295"/>
      <c r="AGL21" s="1138" t="s">
        <v>420</v>
      </c>
      <c r="AGM21" s="1128"/>
      <c r="AGN21" s="1128"/>
      <c r="AGO21" s="1128"/>
      <c r="AGP21" s="1128"/>
      <c r="AGQ21" s="1128"/>
      <c r="AGR21" s="1128"/>
      <c r="AGS21" s="1139"/>
      <c r="AGT21" s="308">
        <v>12</v>
      </c>
      <c r="AGU21" s="309" t="s">
        <v>412</v>
      </c>
      <c r="AGV21" s="262" t="s">
        <v>102</v>
      </c>
      <c r="AGW21" s="262">
        <v>13</v>
      </c>
      <c r="AGX21" s="310" t="s">
        <v>412</v>
      </c>
      <c r="AGY21" s="1138">
        <f>A21</f>
        <v>45</v>
      </c>
      <c r="AGZ21" s="1128"/>
      <c r="AHA21" s="1139"/>
      <c r="AHB21" s="1140" t="e">
        <f>LEFT(DATABASE!C21,FIND("*",SUBSTITUTE(DATABASE!C21," ","*",2)))</f>
        <v>#VALUE!</v>
      </c>
      <c r="AHC21" s="1141"/>
      <c r="AHD21" s="1141"/>
      <c r="AHE21" s="1141"/>
      <c r="AHF21" s="1141"/>
      <c r="AHG21" s="1141"/>
      <c r="AHH21" s="1141"/>
      <c r="AHI21" s="1141"/>
      <c r="AHJ21" s="1141"/>
      <c r="AHK21" s="1141"/>
      <c r="AHL21" s="1142"/>
      <c r="AHM21" s="1144" t="s">
        <v>285</v>
      </c>
      <c r="AHN21" s="1145"/>
      <c r="AHO21" s="1146"/>
      <c r="AHP21" s="293"/>
      <c r="AHQ21" s="294"/>
      <c r="AHR21" s="294"/>
      <c r="AHS21" s="294"/>
      <c r="AHT21" s="294"/>
      <c r="AHU21" s="294"/>
      <c r="AHV21" s="294"/>
      <c r="AHW21" s="294"/>
      <c r="AHX21" s="294"/>
      <c r="AHY21" s="294"/>
      <c r="AHZ21" s="294"/>
      <c r="AIA21" s="295"/>
      <c r="AIB21" s="1138" t="s">
        <v>420</v>
      </c>
      <c r="AIC21" s="1128"/>
      <c r="AID21" s="1128"/>
      <c r="AIE21" s="1128"/>
      <c r="AIF21" s="1128"/>
      <c r="AIG21" s="1128"/>
      <c r="AIH21" s="1128"/>
      <c r="AII21" s="1139"/>
      <c r="AIJ21" s="308">
        <v>12</v>
      </c>
      <c r="AIK21" s="309" t="s">
        <v>412</v>
      </c>
      <c r="AIL21" s="262" t="s">
        <v>102</v>
      </c>
      <c r="AIM21" s="262">
        <v>13</v>
      </c>
      <c r="AIN21" s="310" t="s">
        <v>412</v>
      </c>
      <c r="AIO21" s="1138">
        <f>A21</f>
        <v>45</v>
      </c>
      <c r="AIP21" s="1128"/>
      <c r="AIQ21" s="1139"/>
      <c r="AIR21" s="1140" t="e">
        <f>LEFT(DATABASE!C33,FIND("*",SUBSTITUTE(DATABASE!C33," ","*",2)))</f>
        <v>#VALUE!</v>
      </c>
      <c r="AIS21" s="1141"/>
      <c r="AIT21" s="1141"/>
      <c r="AIU21" s="1141"/>
      <c r="AIV21" s="1141"/>
      <c r="AIW21" s="1141"/>
      <c r="AIX21" s="1141"/>
      <c r="AIY21" s="1141"/>
      <c r="AIZ21" s="1141"/>
      <c r="AJA21" s="1141"/>
      <c r="AJB21" s="1142"/>
      <c r="AJC21" s="1144" t="s">
        <v>285</v>
      </c>
      <c r="AJD21" s="1145"/>
      <c r="AJE21" s="1146"/>
      <c r="AJF21" s="293"/>
      <c r="AJG21" s="294"/>
      <c r="AJH21" s="294"/>
      <c r="AJI21" s="294"/>
      <c r="AJJ21" s="294"/>
      <c r="AJK21" s="294"/>
      <c r="AJL21" s="294"/>
      <c r="AJM21" s="294"/>
      <c r="AJN21" s="294"/>
      <c r="AJO21" s="294"/>
      <c r="AJP21" s="294"/>
      <c r="AJQ21" s="295"/>
      <c r="AJR21" s="1138" t="s">
        <v>420</v>
      </c>
      <c r="AJS21" s="1128"/>
      <c r="AJT21" s="1128"/>
      <c r="AJU21" s="1128"/>
      <c r="AJV21" s="1128"/>
      <c r="AJW21" s="1128"/>
      <c r="AJX21" s="1128"/>
      <c r="AJY21" s="1139"/>
      <c r="AJZ21" s="308">
        <v>12</v>
      </c>
      <c r="AKA21" s="309" t="s">
        <v>412</v>
      </c>
      <c r="AKB21" s="262" t="s">
        <v>102</v>
      </c>
      <c r="AKC21" s="262">
        <v>13</v>
      </c>
      <c r="AKD21" s="310" t="s">
        <v>412</v>
      </c>
      <c r="AKE21" s="1138">
        <f>A21</f>
        <v>45</v>
      </c>
      <c r="AKF21" s="1128"/>
      <c r="AKG21" s="1139"/>
      <c r="AKH21" s="1140" t="e">
        <f>LEFT(DATABASE!C27,FIND("*",SUBSTITUTE(DATABASE!C27," ","*",2)))</f>
        <v>#VALUE!</v>
      </c>
      <c r="AKI21" s="1141"/>
      <c r="AKJ21" s="1141"/>
      <c r="AKK21" s="1141"/>
      <c r="AKL21" s="1141"/>
      <c r="AKM21" s="1141"/>
      <c r="AKN21" s="1141"/>
      <c r="AKO21" s="1141"/>
      <c r="AKP21" s="1141"/>
      <c r="AKQ21" s="1141"/>
      <c r="AKR21" s="1142"/>
      <c r="AKS21" s="1144" t="s">
        <v>285</v>
      </c>
      <c r="AKT21" s="1145"/>
      <c r="AKU21" s="1146"/>
      <c r="AKV21" s="293"/>
      <c r="AKW21" s="294"/>
      <c r="AKX21" s="294"/>
      <c r="AKY21" s="294"/>
      <c r="AKZ21" s="294"/>
      <c r="ALA21" s="294"/>
      <c r="ALB21" s="294"/>
      <c r="ALC21" s="294"/>
      <c r="ALD21" s="294"/>
      <c r="ALE21" s="294"/>
      <c r="ALF21" s="294"/>
      <c r="ALG21" s="295"/>
      <c r="ALH21" s="1138" t="s">
        <v>420</v>
      </c>
      <c r="ALI21" s="1128"/>
      <c r="ALJ21" s="1128"/>
      <c r="ALK21" s="1128"/>
      <c r="ALL21" s="1128"/>
      <c r="ALM21" s="1128"/>
      <c r="ALN21" s="1128"/>
      <c r="ALO21" s="1139"/>
      <c r="ALP21" s="308">
        <v>12</v>
      </c>
      <c r="ALQ21" s="309" t="s">
        <v>412</v>
      </c>
      <c r="ALR21" s="262" t="s">
        <v>102</v>
      </c>
      <c r="ALS21" s="262">
        <v>13</v>
      </c>
      <c r="ALT21" s="310" t="s">
        <v>412</v>
      </c>
      <c r="ALU21" s="1138">
        <f>A21</f>
        <v>45</v>
      </c>
      <c r="ALV21" s="1128"/>
      <c r="ALW21" s="1139"/>
      <c r="ALX21" s="1140" t="e">
        <f>LEFT(DATABASE!C29,FIND("*",SUBSTITUTE(DATABASE!C29," ","*",2)))</f>
        <v>#VALUE!</v>
      </c>
      <c r="ALY21" s="1141"/>
      <c r="ALZ21" s="1141"/>
      <c r="AMA21" s="1141"/>
      <c r="AMB21" s="1141"/>
      <c r="AMC21" s="1141"/>
      <c r="AMD21" s="1141"/>
      <c r="AME21" s="1141"/>
      <c r="AMF21" s="1141"/>
      <c r="AMG21" s="1141"/>
      <c r="AMH21" s="1142"/>
      <c r="AMI21" s="1144" t="s">
        <v>285</v>
      </c>
      <c r="AMJ21" s="1145"/>
      <c r="AMK21" s="1146"/>
      <c r="AML21" s="293"/>
      <c r="AMM21" s="294"/>
      <c r="AMN21" s="294"/>
      <c r="AMO21" s="294"/>
      <c r="AMP21" s="294"/>
      <c r="AMQ21" s="294"/>
      <c r="AMR21" s="294"/>
      <c r="AMS21" s="294"/>
      <c r="AMT21" s="294"/>
      <c r="AMU21" s="294"/>
      <c r="AMV21" s="294"/>
      <c r="AMW21" s="295"/>
      <c r="AMX21" s="1138" t="s">
        <v>420</v>
      </c>
      <c r="AMY21" s="1128"/>
      <c r="AMZ21" s="1128"/>
      <c r="ANA21" s="1128"/>
      <c r="ANB21" s="1128"/>
      <c r="ANC21" s="1128"/>
      <c r="AND21" s="1128"/>
      <c r="ANE21" s="1139"/>
      <c r="ANF21" s="308">
        <v>12</v>
      </c>
      <c r="ANG21" s="309" t="s">
        <v>412</v>
      </c>
      <c r="ANH21" s="262" t="s">
        <v>102</v>
      </c>
      <c r="ANI21" s="262">
        <v>13</v>
      </c>
      <c r="ANJ21" s="310" t="s">
        <v>412</v>
      </c>
      <c r="ANK21" s="1138">
        <f>A21</f>
        <v>45</v>
      </c>
      <c r="ANL21" s="1128"/>
      <c r="ANM21" s="1139"/>
      <c r="ANN21" s="1138" t="s">
        <v>425</v>
      </c>
      <c r="ANO21" s="1128"/>
      <c r="ANP21" s="1128"/>
      <c r="ANQ21" s="1128"/>
      <c r="ANR21" s="1128"/>
      <c r="ANS21" s="1128"/>
      <c r="ANT21" s="1128"/>
      <c r="ANU21" s="1128"/>
      <c r="ANV21" s="1128"/>
      <c r="ANW21" s="1128"/>
      <c r="ANX21" s="1139"/>
      <c r="ANY21" s="1144"/>
      <c r="ANZ21" s="1145"/>
      <c r="AOA21" s="1146"/>
      <c r="AOB21" s="293"/>
      <c r="AOC21" s="294"/>
      <c r="AOD21" s="294"/>
      <c r="AOE21" s="294"/>
      <c r="AOF21" s="294"/>
      <c r="AOG21" s="294"/>
      <c r="AOH21" s="294"/>
      <c r="AOI21" s="294"/>
      <c r="AOJ21" s="294"/>
      <c r="AOK21" s="294"/>
      <c r="AOL21" s="294"/>
      <c r="AOM21" s="295"/>
      <c r="AON21" s="1138" t="s">
        <v>420</v>
      </c>
      <c r="AOO21" s="1128"/>
      <c r="AOP21" s="1128"/>
      <c r="AOQ21" s="1128"/>
      <c r="AOR21" s="1128"/>
      <c r="AOS21" s="1128"/>
      <c r="AOT21" s="1128"/>
      <c r="AOU21" s="1139"/>
      <c r="AOV21" s="308">
        <v>12</v>
      </c>
      <c r="AOW21" s="309" t="s">
        <v>412</v>
      </c>
      <c r="AOX21" s="262" t="s">
        <v>102</v>
      </c>
      <c r="AOY21" s="262">
        <v>13</v>
      </c>
      <c r="AOZ21" s="310" t="s">
        <v>412</v>
      </c>
      <c r="APA21" s="1138">
        <f>A21</f>
        <v>45</v>
      </c>
      <c r="APB21" s="1128"/>
      <c r="APC21" s="1139"/>
      <c r="APD21" s="1140" t="str">
        <f>LEFT(DATABASE!C15,FIND("*",SUBSTITUTE(DATABASE!C15," ","*",2)))</f>
        <v xml:space="preserve">Абдурахмонова Машҳура </v>
      </c>
      <c r="APE21" s="1141"/>
      <c r="APF21" s="1141"/>
      <c r="APG21" s="1141"/>
      <c r="APH21" s="1141"/>
      <c r="API21" s="1141"/>
      <c r="APJ21" s="1141"/>
      <c r="APK21" s="1141"/>
      <c r="APL21" s="1141"/>
      <c r="APM21" s="1141"/>
      <c r="APN21" s="1142"/>
      <c r="APO21" s="1144" t="s">
        <v>286</v>
      </c>
      <c r="APP21" s="1145"/>
      <c r="APQ21" s="1146"/>
      <c r="APR21" s="293"/>
      <c r="APS21" s="294"/>
      <c r="APT21" s="294"/>
      <c r="APU21" s="294"/>
      <c r="APV21" s="294"/>
      <c r="APW21" s="294"/>
      <c r="APX21" s="294"/>
      <c r="APY21" s="294"/>
      <c r="APZ21" s="294"/>
      <c r="AQA21" s="294"/>
      <c r="AQB21" s="294"/>
      <c r="AQC21" s="295"/>
      <c r="AQD21" s="1138" t="s">
        <v>420</v>
      </c>
      <c r="AQE21" s="1128"/>
      <c r="AQF21" s="1128"/>
      <c r="AQG21" s="1128"/>
      <c r="AQH21" s="1128"/>
      <c r="AQI21" s="1128"/>
      <c r="AQJ21" s="1128"/>
      <c r="AQK21" s="1139"/>
      <c r="AQL21" s="308">
        <v>12</v>
      </c>
      <c r="AQM21" s="309" t="s">
        <v>412</v>
      </c>
      <c r="AQN21" s="262" t="s">
        <v>102</v>
      </c>
      <c r="AQO21" s="262">
        <v>13</v>
      </c>
      <c r="AQP21" s="310" t="s">
        <v>412</v>
      </c>
      <c r="AQQ21" s="1138">
        <f>A21</f>
        <v>45</v>
      </c>
      <c r="AQR21" s="1128"/>
      <c r="AQS21" s="1139"/>
      <c r="AQT21" s="1140" t="e">
        <f>LEFT(DATABASE!C19,FIND("*",SUBSTITUTE(DATABASE!C19," ","*",2)))</f>
        <v>#VALUE!</v>
      </c>
      <c r="AQU21" s="1141"/>
      <c r="AQV21" s="1141"/>
      <c r="AQW21" s="1141"/>
      <c r="AQX21" s="1141"/>
      <c r="AQY21" s="1141"/>
      <c r="AQZ21" s="1141"/>
      <c r="ARA21" s="1141"/>
      <c r="ARB21" s="1141"/>
      <c r="ARC21" s="1141"/>
      <c r="ARD21" s="1142"/>
      <c r="ARE21" s="1144" t="s">
        <v>286</v>
      </c>
      <c r="ARF21" s="1145"/>
      <c r="ARG21" s="1146"/>
      <c r="ARH21" s="293"/>
      <c r="ARI21" s="294"/>
      <c r="ARJ21" s="294"/>
      <c r="ARK21" s="294"/>
      <c r="ARL21" s="294"/>
      <c r="ARM21" s="294"/>
      <c r="ARN21" s="294"/>
      <c r="ARO21" s="294"/>
      <c r="ARP21" s="294"/>
      <c r="ARQ21" s="294"/>
      <c r="ARR21" s="294"/>
      <c r="ARS21" s="295"/>
      <c r="ART21" s="1138" t="s">
        <v>420</v>
      </c>
      <c r="ARU21" s="1128"/>
      <c r="ARV21" s="1128"/>
      <c r="ARW21" s="1128"/>
      <c r="ARX21" s="1128"/>
      <c r="ARY21" s="1128"/>
      <c r="ARZ21" s="1128"/>
      <c r="ASA21" s="1139"/>
      <c r="ASB21" s="308">
        <v>12</v>
      </c>
      <c r="ASC21" s="309" t="s">
        <v>412</v>
      </c>
      <c r="ASD21" s="262" t="s">
        <v>102</v>
      </c>
      <c r="ASE21" s="262">
        <v>13</v>
      </c>
      <c r="ASF21" s="310" t="s">
        <v>412</v>
      </c>
      <c r="ASG21" s="1138">
        <f>A21</f>
        <v>45</v>
      </c>
      <c r="ASH21" s="1128"/>
      <c r="ASI21" s="1139"/>
      <c r="ASJ21" s="1140" t="e">
        <f>LEFT(DATABASE!C23,FIND("*",SUBSTITUTE(DATABASE!C23," ","*",2)))</f>
        <v>#VALUE!</v>
      </c>
      <c r="ASK21" s="1141"/>
      <c r="ASL21" s="1141"/>
      <c r="ASM21" s="1141"/>
      <c r="ASN21" s="1141"/>
      <c r="ASO21" s="1141"/>
      <c r="ASP21" s="1141"/>
      <c r="ASQ21" s="1141"/>
      <c r="ASR21" s="1141"/>
      <c r="ASS21" s="1141"/>
      <c r="AST21" s="1142"/>
      <c r="ASU21" s="1144" t="s">
        <v>286</v>
      </c>
      <c r="ASV21" s="1145"/>
      <c r="ASW21" s="1146"/>
      <c r="ASX21" s="293"/>
      <c r="ASY21" s="294"/>
      <c r="ASZ21" s="294"/>
      <c r="ATA21" s="294"/>
      <c r="ATB21" s="294"/>
      <c r="ATC21" s="294"/>
      <c r="ATD21" s="294"/>
      <c r="ATE21" s="294"/>
      <c r="ATF21" s="294"/>
      <c r="ATG21" s="294"/>
      <c r="ATH21" s="294"/>
      <c r="ATI21" s="295"/>
      <c r="ATJ21" s="1138" t="s">
        <v>420</v>
      </c>
      <c r="ATK21" s="1128"/>
      <c r="ATL21" s="1128"/>
      <c r="ATM21" s="1128"/>
      <c r="ATN21" s="1128"/>
      <c r="ATO21" s="1128"/>
      <c r="ATP21" s="1128"/>
      <c r="ATQ21" s="1139"/>
      <c r="ATR21" s="308">
        <v>12</v>
      </c>
      <c r="ATS21" s="309" t="s">
        <v>412</v>
      </c>
      <c r="ATT21" s="262" t="s">
        <v>102</v>
      </c>
      <c r="ATU21" s="262">
        <v>13</v>
      </c>
      <c r="ATV21" s="310" t="s">
        <v>412</v>
      </c>
      <c r="ATW21" s="1138">
        <f>A21</f>
        <v>45</v>
      </c>
      <c r="ATX21" s="1128"/>
      <c r="ATY21" s="1139"/>
      <c r="ATZ21" s="1140" t="e">
        <f>LEFT(DATABASE!C27,FIND("*",SUBSTITUTE(DATABASE!C27," ","*",2)))</f>
        <v>#VALUE!</v>
      </c>
      <c r="AUA21" s="1141"/>
      <c r="AUB21" s="1141"/>
      <c r="AUC21" s="1141"/>
      <c r="AUD21" s="1141"/>
      <c r="AUE21" s="1141"/>
      <c r="AUF21" s="1141"/>
      <c r="AUG21" s="1141"/>
      <c r="AUH21" s="1141"/>
      <c r="AUI21" s="1141"/>
      <c r="AUJ21" s="1142"/>
      <c r="AUK21" s="1144" t="s">
        <v>286</v>
      </c>
      <c r="AUL21" s="1145"/>
      <c r="AUM21" s="1146"/>
      <c r="AUN21" s="293"/>
      <c r="AUO21" s="294"/>
      <c r="AUP21" s="294"/>
      <c r="AUQ21" s="294"/>
      <c r="AUR21" s="294"/>
      <c r="AUS21" s="294"/>
      <c r="AUT21" s="294"/>
      <c r="AUU21" s="294"/>
      <c r="AUV21" s="294"/>
      <c r="AUW21" s="294"/>
      <c r="AUX21" s="294"/>
      <c r="AUY21" s="295"/>
      <c r="AUZ21" s="1138" t="s">
        <v>420</v>
      </c>
      <c r="AVA21" s="1128"/>
      <c r="AVB21" s="1128"/>
      <c r="AVC21" s="1128"/>
      <c r="AVD21" s="1128"/>
      <c r="AVE21" s="1128"/>
      <c r="AVF21" s="1128"/>
      <c r="AVG21" s="1139"/>
      <c r="AVH21" s="308">
        <v>12</v>
      </c>
      <c r="AVI21" s="309" t="s">
        <v>412</v>
      </c>
      <c r="AVJ21" s="262" t="s">
        <v>102</v>
      </c>
      <c r="AVK21" s="262">
        <v>13</v>
      </c>
      <c r="AVL21" s="310" t="s">
        <v>412</v>
      </c>
      <c r="AVM21" s="1138">
        <f>A21</f>
        <v>45</v>
      </c>
      <c r="AVN21" s="1128"/>
      <c r="AVO21" s="1139"/>
      <c r="AVP21" s="1140" t="e">
        <f>LEFT(DATABASE!C31,FIND("*",SUBSTITUTE(DATABASE!C31," ","*",2)))</f>
        <v>#VALUE!</v>
      </c>
      <c r="AVQ21" s="1141"/>
      <c r="AVR21" s="1141"/>
      <c r="AVS21" s="1141"/>
      <c r="AVT21" s="1141"/>
      <c r="AVU21" s="1141"/>
      <c r="AVV21" s="1141"/>
      <c r="AVW21" s="1141"/>
      <c r="AVX21" s="1141"/>
      <c r="AVY21" s="1141"/>
      <c r="AVZ21" s="1142"/>
      <c r="AWA21" s="1144" t="s">
        <v>286</v>
      </c>
      <c r="AWB21" s="1145"/>
      <c r="AWC21" s="1146"/>
      <c r="AWD21" s="293"/>
      <c r="AWE21" s="294"/>
      <c r="AWF21" s="294"/>
      <c r="AWG21" s="294"/>
      <c r="AWH21" s="294"/>
      <c r="AWI21" s="294"/>
      <c r="AWJ21" s="294"/>
      <c r="AWK21" s="294"/>
      <c r="AWL21" s="294"/>
      <c r="AWM21" s="294"/>
      <c r="AWN21" s="294"/>
      <c r="AWO21" s="295"/>
      <c r="AWP21" s="1138" t="s">
        <v>420</v>
      </c>
      <c r="AWQ21" s="1128"/>
      <c r="AWR21" s="1128"/>
      <c r="AWS21" s="1128"/>
      <c r="AWT21" s="1128"/>
      <c r="AWU21" s="1128"/>
      <c r="AWV21" s="1128"/>
      <c r="AWW21" s="1139"/>
      <c r="AWX21" s="308">
        <v>12</v>
      </c>
      <c r="AWY21" s="309" t="s">
        <v>412</v>
      </c>
      <c r="AWZ21" s="262" t="s">
        <v>102</v>
      </c>
      <c r="AXA21" s="262">
        <v>13</v>
      </c>
      <c r="AXB21" s="310" t="s">
        <v>412</v>
      </c>
      <c r="AXC21" s="1138">
        <f>A21</f>
        <v>45</v>
      </c>
      <c r="AXD21" s="1128"/>
      <c r="AXE21" s="1139"/>
      <c r="AXF21" s="1140" t="e">
        <f>LEFT(DATABASE!C35,FIND("*",SUBSTITUTE(DATABASE!C35," ","*",2)))</f>
        <v>#VALUE!</v>
      </c>
      <c r="AXG21" s="1141"/>
      <c r="AXH21" s="1141"/>
      <c r="AXI21" s="1141"/>
      <c r="AXJ21" s="1141"/>
      <c r="AXK21" s="1141"/>
      <c r="AXL21" s="1141"/>
      <c r="AXM21" s="1141"/>
      <c r="AXN21" s="1141"/>
      <c r="AXO21" s="1141"/>
      <c r="AXP21" s="1142"/>
      <c r="AXQ21" s="1144" t="s">
        <v>286</v>
      </c>
      <c r="AXR21" s="1145"/>
      <c r="AXS21" s="1146"/>
      <c r="AXT21" s="293"/>
      <c r="AXU21" s="294"/>
      <c r="AXV21" s="294"/>
      <c r="AXW21" s="294"/>
      <c r="AXX21" s="294"/>
      <c r="AXY21" s="294"/>
      <c r="AXZ21" s="294"/>
      <c r="AYA21" s="294"/>
      <c r="AYB21" s="294"/>
      <c r="AYC21" s="294"/>
      <c r="AYD21" s="294"/>
      <c r="AYE21" s="295"/>
      <c r="AYF21" s="1138" t="s">
        <v>420</v>
      </c>
      <c r="AYG21" s="1128"/>
      <c r="AYH21" s="1128"/>
      <c r="AYI21" s="1128"/>
      <c r="AYJ21" s="1128"/>
      <c r="AYK21" s="1128"/>
      <c r="AYL21" s="1128"/>
      <c r="AYM21" s="1139"/>
      <c r="AYN21" s="308">
        <v>12</v>
      </c>
      <c r="AYO21" s="309" t="s">
        <v>412</v>
      </c>
      <c r="AYP21" s="262" t="s">
        <v>102</v>
      </c>
      <c r="AYQ21" s="262">
        <v>13</v>
      </c>
      <c r="AYR21" s="310" t="s">
        <v>412</v>
      </c>
      <c r="AYS21" s="1138">
        <f>A21</f>
        <v>45</v>
      </c>
      <c r="AYT21" s="1128"/>
      <c r="AYU21" s="1139"/>
      <c r="AYV21" s="1140" t="e">
        <f>LEFT(DATABASE!C18,FIND("*",SUBSTITUTE(DATABASE!C18," ","*",2)))</f>
        <v>#VALUE!</v>
      </c>
      <c r="AYW21" s="1141"/>
      <c r="AYX21" s="1141"/>
      <c r="AYY21" s="1141"/>
      <c r="AYZ21" s="1141"/>
      <c r="AZA21" s="1141"/>
      <c r="AZB21" s="1141"/>
      <c r="AZC21" s="1141"/>
      <c r="AZD21" s="1141"/>
      <c r="AZE21" s="1141"/>
      <c r="AZF21" s="1142"/>
      <c r="AZG21" s="1144" t="s">
        <v>287</v>
      </c>
      <c r="AZH21" s="1145"/>
      <c r="AZI21" s="1146"/>
      <c r="AZJ21" s="293"/>
      <c r="AZK21" s="294"/>
      <c r="AZL21" s="294"/>
      <c r="AZM21" s="294"/>
      <c r="AZN21" s="294"/>
      <c r="AZO21" s="294"/>
      <c r="AZP21" s="294"/>
      <c r="AZQ21" s="294"/>
      <c r="AZR21" s="294"/>
      <c r="AZS21" s="294"/>
      <c r="AZT21" s="294"/>
      <c r="AZU21" s="295"/>
      <c r="AZV21" s="1138" t="s">
        <v>420</v>
      </c>
      <c r="AZW21" s="1128"/>
      <c r="AZX21" s="1128"/>
      <c r="AZY21" s="1128"/>
      <c r="AZZ21" s="1128"/>
      <c r="BAA21" s="1128"/>
      <c r="BAB21" s="1128"/>
      <c r="BAC21" s="1139"/>
      <c r="BAD21" s="308">
        <v>12</v>
      </c>
      <c r="BAE21" s="309" t="s">
        <v>412</v>
      </c>
      <c r="BAF21" s="262" t="s">
        <v>102</v>
      </c>
      <c r="BAG21" s="262">
        <v>13</v>
      </c>
      <c r="BAH21" s="310" t="s">
        <v>412</v>
      </c>
      <c r="BAI21" s="1138">
        <f>A21</f>
        <v>45</v>
      </c>
      <c r="BAJ21" s="1128"/>
      <c r="BAK21" s="1139"/>
      <c r="BAL21" s="1140" t="str">
        <f>LEFT(DATABASE!C15,FIND("*",SUBSTITUTE(DATABASE!C15," ","*",2)))</f>
        <v xml:space="preserve">Абдурахмонова Машҳура </v>
      </c>
      <c r="BAM21" s="1141"/>
      <c r="BAN21" s="1141"/>
      <c r="BAO21" s="1141"/>
      <c r="BAP21" s="1141"/>
      <c r="BAQ21" s="1141"/>
      <c r="BAR21" s="1141"/>
      <c r="BAS21" s="1141"/>
      <c r="BAT21" s="1141"/>
      <c r="BAU21" s="1141"/>
      <c r="BAV21" s="1142"/>
      <c r="BAW21" s="1144" t="s">
        <v>287</v>
      </c>
      <c r="BAX21" s="1145"/>
      <c r="BAY21" s="1146"/>
      <c r="BAZ21" s="293"/>
      <c r="BBA21" s="294"/>
      <c r="BBB21" s="294"/>
      <c r="BBC21" s="294"/>
      <c r="BBD21" s="294"/>
      <c r="BBE21" s="294"/>
      <c r="BBF21" s="294"/>
      <c r="BBG21" s="294"/>
      <c r="BBH21" s="294"/>
      <c r="BBI21" s="294"/>
      <c r="BBJ21" s="294"/>
      <c r="BBK21" s="295"/>
      <c r="BBL21" s="1138" t="s">
        <v>420</v>
      </c>
      <c r="BBM21" s="1128"/>
      <c r="BBN21" s="1128"/>
      <c r="BBO21" s="1128"/>
      <c r="BBP21" s="1128"/>
      <c r="BBQ21" s="1128"/>
      <c r="BBR21" s="1128"/>
      <c r="BBS21" s="1139"/>
      <c r="BBT21" s="308">
        <v>12</v>
      </c>
      <c r="BBU21" s="309" t="s">
        <v>412</v>
      </c>
      <c r="BBV21" s="262" t="s">
        <v>102</v>
      </c>
      <c r="BBW21" s="262">
        <v>13</v>
      </c>
      <c r="BBX21" s="310" t="s">
        <v>412</v>
      </c>
      <c r="BBY21" s="1138">
        <f>A21</f>
        <v>45</v>
      </c>
      <c r="BBZ21" s="1128"/>
      <c r="BCA21" s="1139"/>
      <c r="BCB21" s="1140" t="e">
        <f>LEFT(DATABASE!C26,FIND("*",SUBSTITUTE(DATABASE!C26," ","*",2)))</f>
        <v>#VALUE!</v>
      </c>
      <c r="BCC21" s="1141"/>
      <c r="BCD21" s="1141"/>
      <c r="BCE21" s="1141"/>
      <c r="BCF21" s="1141"/>
      <c r="BCG21" s="1141"/>
      <c r="BCH21" s="1141"/>
      <c r="BCI21" s="1141"/>
      <c r="BCJ21" s="1141"/>
      <c r="BCK21" s="1141"/>
      <c r="BCL21" s="1142"/>
      <c r="BCM21" s="1144" t="s">
        <v>287</v>
      </c>
      <c r="BCN21" s="1145"/>
      <c r="BCO21" s="1146"/>
      <c r="BCP21" s="293"/>
      <c r="BCQ21" s="294"/>
      <c r="BCR21" s="294"/>
      <c r="BCS21" s="294"/>
      <c r="BCT21" s="294"/>
      <c r="BCU21" s="294"/>
      <c r="BCV21" s="294"/>
      <c r="BCW21" s="294"/>
      <c r="BCX21" s="294"/>
      <c r="BCY21" s="294"/>
      <c r="BCZ21" s="294"/>
      <c r="BDA21" s="295"/>
      <c r="BDB21" s="1138" t="s">
        <v>420</v>
      </c>
      <c r="BDC21" s="1128"/>
      <c r="BDD21" s="1128"/>
      <c r="BDE21" s="1128"/>
      <c r="BDF21" s="1128"/>
      <c r="BDG21" s="1128"/>
      <c r="BDH21" s="1128"/>
      <c r="BDI21" s="1139"/>
      <c r="BDJ21" s="308">
        <v>12</v>
      </c>
      <c r="BDK21" s="309" t="s">
        <v>412</v>
      </c>
      <c r="BDL21" s="262" t="s">
        <v>102</v>
      </c>
      <c r="BDM21" s="262">
        <v>13</v>
      </c>
      <c r="BDN21" s="310" t="s">
        <v>412</v>
      </c>
      <c r="BDO21" s="1138">
        <f>A21</f>
        <v>45</v>
      </c>
      <c r="BDP21" s="1128"/>
      <c r="BDQ21" s="1139"/>
      <c r="BDR21" s="1140" t="e">
        <f>LEFT(DATABASE!C22,FIND("*",SUBSTITUTE(DATABASE!C22," ","*",2)))</f>
        <v>#VALUE!</v>
      </c>
      <c r="BDS21" s="1141"/>
      <c r="BDT21" s="1141"/>
      <c r="BDU21" s="1141"/>
      <c r="BDV21" s="1141"/>
      <c r="BDW21" s="1141"/>
      <c r="BDX21" s="1141"/>
      <c r="BDY21" s="1141"/>
      <c r="BDZ21" s="1141"/>
      <c r="BEA21" s="1141"/>
      <c r="BEB21" s="1142"/>
      <c r="BEC21" s="1144" t="s">
        <v>287</v>
      </c>
      <c r="BED21" s="1145"/>
      <c r="BEE21" s="1146"/>
      <c r="BEF21" s="293"/>
      <c r="BEG21" s="294"/>
      <c r="BEH21" s="294"/>
      <c r="BEI21" s="294"/>
      <c r="BEJ21" s="294"/>
      <c r="BEK21" s="294"/>
      <c r="BEL21" s="294"/>
      <c r="BEM21" s="294"/>
      <c r="BEN21" s="294"/>
      <c r="BEO21" s="294"/>
      <c r="BEP21" s="294"/>
      <c r="BEQ21" s="295"/>
      <c r="BER21" s="1138" t="s">
        <v>420</v>
      </c>
      <c r="BES21" s="1128"/>
      <c r="BET21" s="1128"/>
      <c r="BEU21" s="1128"/>
      <c r="BEV21" s="1128"/>
      <c r="BEW21" s="1128"/>
      <c r="BEX21" s="1128"/>
      <c r="BEY21" s="1139"/>
      <c r="BEZ21" s="308">
        <v>12</v>
      </c>
      <c r="BFA21" s="309" t="s">
        <v>412</v>
      </c>
      <c r="BFB21" s="262" t="s">
        <v>102</v>
      </c>
      <c r="BFC21" s="262">
        <v>13</v>
      </c>
      <c r="BFD21" s="310" t="s">
        <v>412</v>
      </c>
      <c r="BFE21" s="1138">
        <f>A21</f>
        <v>45</v>
      </c>
      <c r="BFF21" s="1128"/>
      <c r="BFG21" s="1139"/>
      <c r="BFH21" s="1140" t="e">
        <f>LEFT(DATABASE!C34,FIND("*",SUBSTITUTE(DATABASE!C34," ","*",2)))</f>
        <v>#VALUE!</v>
      </c>
      <c r="BFI21" s="1141"/>
      <c r="BFJ21" s="1141"/>
      <c r="BFK21" s="1141"/>
      <c r="BFL21" s="1141"/>
      <c r="BFM21" s="1141"/>
      <c r="BFN21" s="1141"/>
      <c r="BFO21" s="1141"/>
      <c r="BFP21" s="1141"/>
      <c r="BFQ21" s="1141"/>
      <c r="BFR21" s="1142"/>
      <c r="BFS21" s="1144" t="s">
        <v>287</v>
      </c>
      <c r="BFT21" s="1145"/>
      <c r="BFU21" s="1146"/>
      <c r="BFV21" s="293"/>
      <c r="BFW21" s="294"/>
      <c r="BFX21" s="294"/>
      <c r="BFY21" s="294"/>
      <c r="BFZ21" s="294"/>
      <c r="BGA21" s="294"/>
      <c r="BGB21" s="294"/>
      <c r="BGC21" s="294"/>
      <c r="BGD21" s="294"/>
      <c r="BGE21" s="294"/>
      <c r="BGF21" s="294"/>
      <c r="BGG21" s="295"/>
      <c r="BGH21" s="1138" t="s">
        <v>420</v>
      </c>
      <c r="BGI21" s="1128"/>
      <c r="BGJ21" s="1128"/>
      <c r="BGK21" s="1128"/>
      <c r="BGL21" s="1128"/>
      <c r="BGM21" s="1128"/>
      <c r="BGN21" s="1128"/>
      <c r="BGO21" s="1139"/>
      <c r="BGP21" s="308">
        <v>12</v>
      </c>
      <c r="BGQ21" s="309" t="s">
        <v>412</v>
      </c>
      <c r="BGR21" s="262" t="s">
        <v>102</v>
      </c>
      <c r="BGS21" s="262">
        <v>13</v>
      </c>
      <c r="BGT21" s="310" t="s">
        <v>412</v>
      </c>
      <c r="BGU21" s="1138">
        <f>A21</f>
        <v>45</v>
      </c>
      <c r="BGV21" s="1128"/>
      <c r="BGW21" s="1139"/>
      <c r="BGX21" s="1140" t="e">
        <f>LEFT(DATABASE!C30,FIND("*",SUBSTITUTE(DATABASE!C30," ","*",2)))</f>
        <v>#VALUE!</v>
      </c>
      <c r="BGY21" s="1141"/>
      <c r="BGZ21" s="1141"/>
      <c r="BHA21" s="1141"/>
      <c r="BHB21" s="1141"/>
      <c r="BHC21" s="1141"/>
      <c r="BHD21" s="1141"/>
      <c r="BHE21" s="1141"/>
      <c r="BHF21" s="1141"/>
      <c r="BHG21" s="1141"/>
      <c r="BHH21" s="1142"/>
      <c r="BHI21" s="1144" t="s">
        <v>287</v>
      </c>
      <c r="BHJ21" s="1145"/>
      <c r="BHK21" s="1146"/>
      <c r="BHL21" s="293"/>
      <c r="BHM21" s="294"/>
      <c r="BHN21" s="294"/>
      <c r="BHO21" s="294"/>
      <c r="BHP21" s="294"/>
      <c r="BHQ21" s="294"/>
      <c r="BHR21" s="294"/>
      <c r="BHS21" s="294"/>
      <c r="BHT21" s="294"/>
      <c r="BHU21" s="294"/>
      <c r="BHV21" s="294"/>
      <c r="BHW21" s="295"/>
      <c r="BHX21" s="1138" t="s">
        <v>420</v>
      </c>
      <c r="BHY21" s="1128"/>
      <c r="BHZ21" s="1128"/>
      <c r="BIA21" s="1128"/>
      <c r="BIB21" s="1128"/>
      <c r="BIC21" s="1128"/>
      <c r="BID21" s="1128"/>
      <c r="BIE21" s="1139"/>
      <c r="BIF21" s="308">
        <v>12</v>
      </c>
      <c r="BIG21" s="309" t="s">
        <v>412</v>
      </c>
      <c r="BIH21" s="262" t="s">
        <v>102</v>
      </c>
      <c r="BII21" s="262">
        <v>13</v>
      </c>
      <c r="BIJ21" s="310" t="s">
        <v>412</v>
      </c>
      <c r="BIK21" s="1138">
        <f>A21</f>
        <v>45</v>
      </c>
      <c r="BIL21" s="1128"/>
      <c r="BIM21" s="1139"/>
      <c r="BIN21" s="1140" t="str">
        <f>LEFT(DATABASE!C15,FIND("*",SUBSTITUTE(DATABASE!C15," ","*",2)))</f>
        <v xml:space="preserve">Абдурахмонова Машҳура </v>
      </c>
      <c r="BIO21" s="1141"/>
      <c r="BIP21" s="1141"/>
      <c r="BIQ21" s="1141"/>
      <c r="BIR21" s="1141"/>
      <c r="BIS21" s="1141"/>
      <c r="BIT21" s="1141"/>
      <c r="BIU21" s="1141"/>
      <c r="BIV21" s="1141"/>
      <c r="BIW21" s="1141"/>
      <c r="BIX21" s="1142"/>
      <c r="BIY21" s="1144" t="s">
        <v>619</v>
      </c>
      <c r="BIZ21" s="1145"/>
      <c r="BJA21" s="1146"/>
      <c r="BJB21" s="293"/>
      <c r="BJC21" s="294"/>
      <c r="BJD21" s="294"/>
      <c r="BJE21" s="294"/>
      <c r="BJF21" s="294"/>
      <c r="BJG21" s="294"/>
      <c r="BJH21" s="294"/>
      <c r="BJI21" s="294"/>
      <c r="BJJ21" s="294"/>
      <c r="BJK21" s="294"/>
      <c r="BJL21" s="294"/>
      <c r="BJM21" s="295"/>
      <c r="BJN21" s="1138" t="s">
        <v>420</v>
      </c>
      <c r="BJO21" s="1128"/>
      <c r="BJP21" s="1128"/>
      <c r="BJQ21" s="1128"/>
      <c r="BJR21" s="1128"/>
      <c r="BJS21" s="1128"/>
      <c r="BJT21" s="1128"/>
      <c r="BJU21" s="1139"/>
      <c r="BJV21" s="308">
        <v>12</v>
      </c>
      <c r="BJW21" s="309" t="s">
        <v>412</v>
      </c>
      <c r="BJX21" s="262" t="s">
        <v>102</v>
      </c>
      <c r="BJY21" s="262">
        <v>13</v>
      </c>
      <c r="BJZ21" s="310" t="s">
        <v>412</v>
      </c>
      <c r="BKA21" s="1138">
        <f>A21</f>
        <v>45</v>
      </c>
      <c r="BKB21" s="1128"/>
      <c r="BKC21" s="1139"/>
      <c r="BKD21" s="1140" t="e">
        <f>LEFT(DATABASE!C17,FIND("*",SUBSTITUTE(DATABASE!C17," ","*",2)))</f>
        <v>#VALUE!</v>
      </c>
      <c r="BKE21" s="1141"/>
      <c r="BKF21" s="1141"/>
      <c r="BKG21" s="1141"/>
      <c r="BKH21" s="1141"/>
      <c r="BKI21" s="1141"/>
      <c r="BKJ21" s="1141"/>
      <c r="BKK21" s="1141"/>
      <c r="BKL21" s="1141"/>
      <c r="BKM21" s="1141"/>
      <c r="BKN21" s="1142"/>
      <c r="BKO21" s="1144" t="s">
        <v>619</v>
      </c>
      <c r="BKP21" s="1145"/>
      <c r="BKQ21" s="1146"/>
      <c r="BKR21" s="293"/>
      <c r="BKS21" s="294"/>
      <c r="BKT21" s="294"/>
      <c r="BKU21" s="294"/>
      <c r="BKV21" s="294"/>
      <c r="BKW21" s="294"/>
      <c r="BKX21" s="294"/>
      <c r="BKY21" s="294"/>
      <c r="BKZ21" s="294"/>
      <c r="BLA21" s="294"/>
      <c r="BLB21" s="294"/>
      <c r="BLC21" s="295"/>
      <c r="BLD21" s="1138" t="s">
        <v>420</v>
      </c>
      <c r="BLE21" s="1128"/>
      <c r="BLF21" s="1128"/>
      <c r="BLG21" s="1128"/>
      <c r="BLH21" s="1128"/>
      <c r="BLI21" s="1128"/>
      <c r="BLJ21" s="1128"/>
      <c r="BLK21" s="1139"/>
      <c r="BLL21" s="308">
        <v>12</v>
      </c>
      <c r="BLM21" s="309" t="s">
        <v>412</v>
      </c>
      <c r="BLN21" s="262" t="s">
        <v>102</v>
      </c>
      <c r="BLO21" s="262">
        <v>13</v>
      </c>
      <c r="BLP21" s="310" t="s">
        <v>412</v>
      </c>
      <c r="BLQ21" s="1138">
        <f>A21</f>
        <v>45</v>
      </c>
      <c r="BLR21" s="1128"/>
      <c r="BLS21" s="1139"/>
      <c r="BLT21" s="1140" t="e">
        <f>LEFT(DATABASE!C21,FIND("*",SUBSTITUTE(DATABASE!C21," ","*",2)))</f>
        <v>#VALUE!</v>
      </c>
      <c r="BLU21" s="1141"/>
      <c r="BLV21" s="1141"/>
      <c r="BLW21" s="1141"/>
      <c r="BLX21" s="1141"/>
      <c r="BLY21" s="1141"/>
      <c r="BLZ21" s="1141"/>
      <c r="BMA21" s="1141"/>
      <c r="BMB21" s="1141"/>
      <c r="BMC21" s="1141"/>
      <c r="BMD21" s="1142"/>
      <c r="BME21" s="1144" t="s">
        <v>619</v>
      </c>
      <c r="BMF21" s="1145"/>
      <c r="BMG21" s="1146"/>
      <c r="BMH21" s="293"/>
      <c r="BMI21" s="294"/>
      <c r="BMJ21" s="294"/>
      <c r="BMK21" s="294"/>
      <c r="BML21" s="294"/>
      <c r="BMM21" s="294"/>
      <c r="BMN21" s="294"/>
      <c r="BMO21" s="294"/>
      <c r="BMP21" s="294"/>
      <c r="BMQ21" s="294"/>
      <c r="BMR21" s="294"/>
      <c r="BMS21" s="295"/>
      <c r="BMT21" s="1138" t="s">
        <v>420</v>
      </c>
      <c r="BMU21" s="1128"/>
      <c r="BMV21" s="1128"/>
      <c r="BMW21" s="1128"/>
      <c r="BMX21" s="1128"/>
      <c r="BMY21" s="1128"/>
      <c r="BMZ21" s="1128"/>
      <c r="BNA21" s="1139"/>
      <c r="BNB21" s="308">
        <v>12</v>
      </c>
      <c r="BNC21" s="309" t="s">
        <v>412</v>
      </c>
      <c r="BND21" s="262" t="s">
        <v>102</v>
      </c>
      <c r="BNE21" s="262">
        <v>13</v>
      </c>
      <c r="BNF21" s="310" t="s">
        <v>412</v>
      </c>
      <c r="BNG21" s="1138">
        <f>A21</f>
        <v>45</v>
      </c>
      <c r="BNH21" s="1128"/>
      <c r="BNI21" s="1139"/>
      <c r="BNJ21" s="1140" t="e">
        <f>LEFT(DATABASE!C25,FIND("*",SUBSTITUTE(DATABASE!C25," ","*",2)))</f>
        <v>#VALUE!</v>
      </c>
      <c r="BNK21" s="1141"/>
      <c r="BNL21" s="1141"/>
      <c r="BNM21" s="1141"/>
      <c r="BNN21" s="1141"/>
      <c r="BNO21" s="1141"/>
      <c r="BNP21" s="1141"/>
      <c r="BNQ21" s="1141"/>
      <c r="BNR21" s="1141"/>
      <c r="BNS21" s="1141"/>
      <c r="BNT21" s="1142"/>
      <c r="BNU21" s="1144" t="s">
        <v>619</v>
      </c>
      <c r="BNV21" s="1145"/>
      <c r="BNW21" s="1146"/>
      <c r="BNX21" s="293"/>
      <c r="BNY21" s="294"/>
      <c r="BNZ21" s="294"/>
      <c r="BOA21" s="294"/>
      <c r="BOB21" s="294"/>
      <c r="BOC21" s="294"/>
      <c r="BOD21" s="294"/>
      <c r="BOE21" s="294"/>
      <c r="BOF21" s="294"/>
      <c r="BOG21" s="294"/>
      <c r="BOH21" s="294"/>
      <c r="BOI21" s="295"/>
      <c r="BOJ21" s="1138" t="s">
        <v>420</v>
      </c>
      <c r="BOK21" s="1128"/>
      <c r="BOL21" s="1128"/>
      <c r="BOM21" s="1128"/>
      <c r="BON21" s="1128"/>
      <c r="BOO21" s="1128"/>
      <c r="BOP21" s="1128"/>
      <c r="BOQ21" s="1139"/>
      <c r="BOR21" s="308">
        <v>12</v>
      </c>
      <c r="BOS21" s="309" t="s">
        <v>412</v>
      </c>
      <c r="BOT21" s="262" t="s">
        <v>102</v>
      </c>
      <c r="BOU21" s="262">
        <v>13</v>
      </c>
      <c r="BOV21" s="310" t="s">
        <v>412</v>
      </c>
      <c r="BOW21" s="1138">
        <f>A21</f>
        <v>45</v>
      </c>
      <c r="BOX21" s="1128"/>
      <c r="BOY21" s="1139"/>
      <c r="BOZ21" s="1140" t="e">
        <f>LEFT(DATABASE!C29,FIND("*",SUBSTITUTE(DATABASE!C29," ","*",2)))</f>
        <v>#VALUE!</v>
      </c>
      <c r="BPA21" s="1141"/>
      <c r="BPB21" s="1141"/>
      <c r="BPC21" s="1141"/>
      <c r="BPD21" s="1141"/>
      <c r="BPE21" s="1141"/>
      <c r="BPF21" s="1141"/>
      <c r="BPG21" s="1141"/>
      <c r="BPH21" s="1141"/>
      <c r="BPI21" s="1141"/>
      <c r="BPJ21" s="1142"/>
      <c r="BPK21" s="1144" t="s">
        <v>619</v>
      </c>
      <c r="BPL21" s="1145"/>
      <c r="BPM21" s="1146"/>
      <c r="BPN21" s="293"/>
      <c r="BPO21" s="294"/>
      <c r="BPP21" s="294"/>
      <c r="BPQ21" s="294"/>
      <c r="BPR21" s="294"/>
      <c r="BPS21" s="294"/>
      <c r="BPT21" s="294"/>
      <c r="BPU21" s="294"/>
      <c r="BPV21" s="294"/>
      <c r="BPW21" s="294"/>
      <c r="BPX21" s="294"/>
      <c r="BPY21" s="295"/>
      <c r="BPZ21" s="1138" t="s">
        <v>420</v>
      </c>
      <c r="BQA21" s="1128"/>
      <c r="BQB21" s="1128"/>
      <c r="BQC21" s="1128"/>
      <c r="BQD21" s="1128"/>
      <c r="BQE21" s="1128"/>
      <c r="BQF21" s="1128"/>
      <c r="BQG21" s="1139"/>
      <c r="BQH21" s="308">
        <v>12</v>
      </c>
      <c r="BQI21" s="309" t="s">
        <v>412</v>
      </c>
      <c r="BQJ21" s="262" t="s">
        <v>102</v>
      </c>
      <c r="BQK21" s="262">
        <v>13</v>
      </c>
      <c r="BQL21" s="310" t="s">
        <v>412</v>
      </c>
      <c r="BQM21" s="1138">
        <f>A21</f>
        <v>45</v>
      </c>
      <c r="BQN21" s="1128"/>
      <c r="BQO21" s="1139"/>
      <c r="BQP21" s="1140" t="e">
        <f>LEFT(DATABASE!C33,FIND("*",SUBSTITUTE(DATABASE!C33," ","*",2)))</f>
        <v>#VALUE!</v>
      </c>
      <c r="BQQ21" s="1141"/>
      <c r="BQR21" s="1141"/>
      <c r="BQS21" s="1141"/>
      <c r="BQT21" s="1141"/>
      <c r="BQU21" s="1141"/>
      <c r="BQV21" s="1141"/>
      <c r="BQW21" s="1141"/>
      <c r="BQX21" s="1141"/>
      <c r="BQY21" s="1141"/>
      <c r="BQZ21" s="1142"/>
      <c r="BRA21" s="1144" t="s">
        <v>619</v>
      </c>
      <c r="BRB21" s="1145"/>
      <c r="BRC21" s="1146"/>
      <c r="BRD21" s="293"/>
      <c r="BRE21" s="294"/>
      <c r="BRF21" s="294"/>
      <c r="BRG21" s="294"/>
      <c r="BRH21" s="294"/>
      <c r="BRI21" s="294"/>
      <c r="BRJ21" s="294"/>
      <c r="BRK21" s="294"/>
      <c r="BRL21" s="294"/>
      <c r="BRM21" s="294"/>
      <c r="BRN21" s="294"/>
      <c r="BRO21" s="295"/>
      <c r="BRP21" s="1138" t="s">
        <v>420</v>
      </c>
      <c r="BRQ21" s="1128"/>
      <c r="BRR21" s="1128"/>
      <c r="BRS21" s="1128"/>
      <c r="BRT21" s="1128"/>
      <c r="BRU21" s="1128"/>
      <c r="BRV21" s="1128"/>
      <c r="BRW21" s="1139"/>
      <c r="BRX21" s="308">
        <v>12</v>
      </c>
      <c r="BRY21" s="309" t="s">
        <v>412</v>
      </c>
      <c r="BRZ21" s="262" t="s">
        <v>102</v>
      </c>
      <c r="BSA21" s="262">
        <v>13</v>
      </c>
      <c r="BSB21" s="310" t="s">
        <v>412</v>
      </c>
      <c r="BSC21" s="1138">
        <f>A21</f>
        <v>45</v>
      </c>
      <c r="BSD21" s="1128"/>
      <c r="BSE21" s="1139"/>
      <c r="BSF21" s="1140" t="e">
        <f>LEFT(DATABASE!C37,FIND("*",SUBSTITUTE(DATABASE!C37," ","*",2)))</f>
        <v>#VALUE!</v>
      </c>
      <c r="BSG21" s="1141"/>
      <c r="BSH21" s="1141"/>
      <c r="BSI21" s="1141"/>
      <c r="BSJ21" s="1141"/>
      <c r="BSK21" s="1141"/>
      <c r="BSL21" s="1141"/>
      <c r="BSM21" s="1141"/>
      <c r="BSN21" s="1141"/>
      <c r="BSO21" s="1141"/>
      <c r="BSP21" s="1142"/>
      <c r="BSQ21" s="1144" t="s">
        <v>619</v>
      </c>
      <c r="BSR21" s="1145"/>
      <c r="BSS21" s="1146"/>
      <c r="BST21" s="293"/>
      <c r="BSU21" s="294"/>
      <c r="BSV21" s="294"/>
      <c r="BSW21" s="294"/>
      <c r="BSX21" s="294"/>
      <c r="BSY21" s="294"/>
      <c r="BSZ21" s="294"/>
      <c r="BTA21" s="294"/>
      <c r="BTB21" s="294"/>
      <c r="BTC21" s="294"/>
      <c r="BTD21" s="294"/>
      <c r="BTE21" s="295"/>
      <c r="BTF21" s="1138" t="s">
        <v>420</v>
      </c>
      <c r="BTG21" s="1128"/>
      <c r="BTH21" s="1128"/>
      <c r="BTI21" s="1128"/>
      <c r="BTJ21" s="1128"/>
      <c r="BTK21" s="1128"/>
      <c r="BTL21" s="1128"/>
      <c r="BTM21" s="1139"/>
      <c r="BTN21" s="308">
        <v>12</v>
      </c>
      <c r="BTO21" s="309" t="s">
        <v>412</v>
      </c>
      <c r="BTP21" s="262" t="s">
        <v>102</v>
      </c>
      <c r="BTQ21" s="262">
        <v>13</v>
      </c>
      <c r="BTR21" s="310" t="s">
        <v>412</v>
      </c>
      <c r="BTS21" s="1138">
        <f>A21</f>
        <v>45</v>
      </c>
      <c r="BTT21" s="1128"/>
      <c r="BTU21" s="1139"/>
      <c r="BTV21" s="1140" t="e">
        <f>LEFT(DATABASE!C16,FIND("*",SUBSTITUTE(DATABASE!C16," ","*",2)))</f>
        <v>#VALUE!</v>
      </c>
      <c r="BTW21" s="1141"/>
      <c r="BTX21" s="1141"/>
      <c r="BTY21" s="1141"/>
      <c r="BTZ21" s="1141"/>
      <c r="BUA21" s="1141"/>
      <c r="BUB21" s="1141"/>
      <c r="BUC21" s="1141"/>
      <c r="BUD21" s="1141"/>
      <c r="BUE21" s="1141"/>
      <c r="BUF21" s="1142"/>
      <c r="BUG21" s="1144" t="s">
        <v>537</v>
      </c>
      <c r="BUH21" s="1145"/>
      <c r="BUI21" s="1146"/>
      <c r="BUJ21" s="293"/>
      <c r="BUK21" s="294"/>
      <c r="BUL21" s="294"/>
      <c r="BUM21" s="294"/>
      <c r="BUN21" s="294"/>
      <c r="BUO21" s="294"/>
      <c r="BUP21" s="294"/>
      <c r="BUQ21" s="294"/>
      <c r="BUR21" s="294"/>
      <c r="BUS21" s="294"/>
      <c r="BUT21" s="294"/>
      <c r="BUU21" s="295"/>
      <c r="BUV21" s="1138" t="s">
        <v>420</v>
      </c>
      <c r="BUW21" s="1128"/>
      <c r="BUX21" s="1128"/>
      <c r="BUY21" s="1128"/>
      <c r="BUZ21" s="1128"/>
      <c r="BVA21" s="1128"/>
      <c r="BVB21" s="1128"/>
      <c r="BVC21" s="1139"/>
      <c r="BVD21" s="308">
        <v>12</v>
      </c>
      <c r="BVE21" s="309" t="s">
        <v>412</v>
      </c>
      <c r="BVF21" s="262" t="s">
        <v>102</v>
      </c>
      <c r="BVG21" s="262">
        <v>13</v>
      </c>
      <c r="BVH21" s="310" t="s">
        <v>412</v>
      </c>
      <c r="BVI21" s="1138">
        <f>A21</f>
        <v>45</v>
      </c>
      <c r="BVJ21" s="1128"/>
      <c r="BVK21" s="1139"/>
      <c r="BVL21" s="1140" t="e">
        <f>LEFT(DATABASE!C24,FIND("*",SUBSTITUTE(DATABASE!C24," ","*",2)))</f>
        <v>#VALUE!</v>
      </c>
      <c r="BVM21" s="1141"/>
      <c r="BVN21" s="1141"/>
      <c r="BVO21" s="1141"/>
      <c r="BVP21" s="1141"/>
      <c r="BVQ21" s="1141"/>
      <c r="BVR21" s="1141"/>
      <c r="BVS21" s="1141"/>
      <c r="BVT21" s="1141"/>
      <c r="BVU21" s="1141"/>
      <c r="BVV21" s="1142"/>
      <c r="BVW21" s="1144" t="s">
        <v>537</v>
      </c>
      <c r="BVX21" s="1145"/>
      <c r="BVY21" s="1146"/>
      <c r="BVZ21" s="293"/>
      <c r="BWA21" s="294"/>
      <c r="BWB21" s="294"/>
      <c r="BWC21" s="294"/>
      <c r="BWD21" s="294"/>
      <c r="BWE21" s="294"/>
      <c r="BWF21" s="294"/>
      <c r="BWG21" s="294"/>
      <c r="BWH21" s="294"/>
      <c r="BWI21" s="294"/>
      <c r="BWJ21" s="294"/>
      <c r="BWK21" s="295"/>
      <c r="BWL21" s="1138" t="s">
        <v>420</v>
      </c>
      <c r="BWM21" s="1128"/>
      <c r="BWN21" s="1128"/>
      <c r="BWO21" s="1128"/>
      <c r="BWP21" s="1128"/>
      <c r="BWQ21" s="1128"/>
      <c r="BWR21" s="1128"/>
      <c r="BWS21" s="1139"/>
      <c r="BWT21" s="308">
        <v>12</v>
      </c>
      <c r="BWU21" s="309" t="s">
        <v>412</v>
      </c>
      <c r="BWV21" s="262" t="s">
        <v>102</v>
      </c>
      <c r="BWW21" s="262">
        <v>13</v>
      </c>
      <c r="BWX21" s="310" t="s">
        <v>412</v>
      </c>
      <c r="BWY21" s="1138">
        <f>A21</f>
        <v>45</v>
      </c>
      <c r="BWZ21" s="1128"/>
      <c r="BXA21" s="1139"/>
      <c r="BXB21" s="1140" t="e">
        <f>LEFT(DATABASE!C20,FIND("*",SUBSTITUTE(DATABASE!C20," ","*",2)))</f>
        <v>#VALUE!</v>
      </c>
      <c r="BXC21" s="1141"/>
      <c r="BXD21" s="1141"/>
      <c r="BXE21" s="1141"/>
      <c r="BXF21" s="1141"/>
      <c r="BXG21" s="1141"/>
      <c r="BXH21" s="1141"/>
      <c r="BXI21" s="1141"/>
      <c r="BXJ21" s="1141"/>
      <c r="BXK21" s="1141"/>
      <c r="BXL21" s="1142"/>
      <c r="BXM21" s="1144" t="s">
        <v>537</v>
      </c>
      <c r="BXN21" s="1145"/>
      <c r="BXO21" s="1146"/>
      <c r="BXP21" s="293"/>
      <c r="BXQ21" s="294"/>
      <c r="BXR21" s="294"/>
      <c r="BXS21" s="294"/>
      <c r="BXT21" s="294"/>
      <c r="BXU21" s="294"/>
      <c r="BXV21" s="294"/>
      <c r="BXW21" s="294"/>
      <c r="BXX21" s="294"/>
      <c r="BXY21" s="294"/>
      <c r="BXZ21" s="294"/>
      <c r="BYA21" s="295"/>
      <c r="BYB21" s="1138" t="s">
        <v>420</v>
      </c>
      <c r="BYC21" s="1128"/>
      <c r="BYD21" s="1128"/>
      <c r="BYE21" s="1128"/>
      <c r="BYF21" s="1128"/>
      <c r="BYG21" s="1128"/>
      <c r="BYH21" s="1128"/>
      <c r="BYI21" s="1139"/>
      <c r="BYJ21" s="308">
        <v>12</v>
      </c>
      <c r="BYK21" s="309" t="s">
        <v>412</v>
      </c>
      <c r="BYL21" s="262" t="s">
        <v>102</v>
      </c>
      <c r="BYM21" s="262">
        <v>13</v>
      </c>
      <c r="BYN21" s="310" t="s">
        <v>412</v>
      </c>
      <c r="BYO21" s="1138">
        <f>A21</f>
        <v>45</v>
      </c>
      <c r="BYP21" s="1128"/>
      <c r="BYQ21" s="1139"/>
      <c r="BYR21" s="1140" t="e">
        <f>LEFT(DATABASE!C32,FIND("*",SUBSTITUTE(DATABASE!C32," ","*",2)))</f>
        <v>#VALUE!</v>
      </c>
      <c r="BYS21" s="1141"/>
      <c r="BYT21" s="1141"/>
      <c r="BYU21" s="1141"/>
      <c r="BYV21" s="1141"/>
      <c r="BYW21" s="1141"/>
      <c r="BYX21" s="1141"/>
      <c r="BYY21" s="1141"/>
      <c r="BYZ21" s="1141"/>
      <c r="BZA21" s="1141"/>
      <c r="BZB21" s="1142"/>
      <c r="BZC21" s="1144" t="s">
        <v>537</v>
      </c>
      <c r="BZD21" s="1145"/>
      <c r="BZE21" s="1146"/>
      <c r="BZF21" s="293"/>
      <c r="BZG21" s="294"/>
      <c r="BZH21" s="294"/>
      <c r="BZI21" s="294"/>
      <c r="BZJ21" s="294"/>
      <c r="BZK21" s="294"/>
      <c r="BZL21" s="294"/>
      <c r="BZM21" s="294"/>
      <c r="BZN21" s="294"/>
      <c r="BZO21" s="294"/>
      <c r="BZP21" s="294"/>
      <c r="BZQ21" s="295"/>
      <c r="BZR21" s="1138" t="s">
        <v>420</v>
      </c>
      <c r="BZS21" s="1128"/>
      <c r="BZT21" s="1128"/>
      <c r="BZU21" s="1128"/>
      <c r="BZV21" s="1128"/>
      <c r="BZW21" s="1128"/>
      <c r="BZX21" s="1128"/>
      <c r="BZY21" s="1139"/>
      <c r="BZZ21" s="308">
        <v>12</v>
      </c>
      <c r="CAA21" s="309" t="s">
        <v>412</v>
      </c>
      <c r="CAB21" s="262" t="s">
        <v>102</v>
      </c>
      <c r="CAC21" s="262">
        <v>13</v>
      </c>
      <c r="CAD21" s="310" t="s">
        <v>412</v>
      </c>
      <c r="CAE21" s="1138">
        <f>A21</f>
        <v>45</v>
      </c>
      <c r="CAF21" s="1128"/>
      <c r="CAG21" s="1139"/>
      <c r="CAH21" s="1140" t="e">
        <f>LEFT(DATABASE!C28,FIND("*",SUBSTITUTE(DATABASE!C28," ","*",2)))</f>
        <v>#VALUE!</v>
      </c>
      <c r="CAI21" s="1141"/>
      <c r="CAJ21" s="1141"/>
      <c r="CAK21" s="1141"/>
      <c r="CAL21" s="1141"/>
      <c r="CAM21" s="1141"/>
      <c r="CAN21" s="1141"/>
      <c r="CAO21" s="1141"/>
      <c r="CAP21" s="1141"/>
      <c r="CAQ21" s="1141"/>
      <c r="CAR21" s="1142"/>
      <c r="CAS21" s="1144" t="s">
        <v>537</v>
      </c>
      <c r="CAT21" s="1145"/>
      <c r="CAU21" s="1146"/>
      <c r="CAV21" s="293"/>
      <c r="CAW21" s="294"/>
      <c r="CAX21" s="294"/>
      <c r="CAY21" s="294"/>
      <c r="CAZ21" s="294"/>
      <c r="CBA21" s="294"/>
      <c r="CBB21" s="294"/>
      <c r="CBC21" s="294"/>
      <c r="CBD21" s="294"/>
      <c r="CBE21" s="294"/>
      <c r="CBF21" s="294"/>
      <c r="CBG21" s="295"/>
      <c r="CBH21" s="1138" t="s">
        <v>420</v>
      </c>
      <c r="CBI21" s="1128"/>
      <c r="CBJ21" s="1128"/>
      <c r="CBK21" s="1128"/>
      <c r="CBL21" s="1128"/>
      <c r="CBM21" s="1128"/>
      <c r="CBN21" s="1128"/>
      <c r="CBO21" s="1139"/>
      <c r="CBP21" s="308">
        <v>12</v>
      </c>
      <c r="CBQ21" s="309" t="s">
        <v>412</v>
      </c>
      <c r="CBR21" s="262" t="s">
        <v>102</v>
      </c>
      <c r="CBS21" s="262">
        <v>13</v>
      </c>
      <c r="CBT21" s="310" t="s">
        <v>412</v>
      </c>
      <c r="CBU21" s="1138">
        <f>A21</f>
        <v>45</v>
      </c>
      <c r="CBV21" s="1128"/>
      <c r="CBW21" s="1139"/>
      <c r="CBX21" s="1140" t="str">
        <f>LEFT(DATABASE!C15,FIND("*",SUBSTITUTE(DATABASE!C15," ","*",2)))</f>
        <v xml:space="preserve">Абдурахмонова Машҳура </v>
      </c>
      <c r="CBY21" s="1141"/>
      <c r="CBZ21" s="1141"/>
      <c r="CCA21" s="1141"/>
      <c r="CCB21" s="1141"/>
      <c r="CCC21" s="1141"/>
      <c r="CCD21" s="1141"/>
      <c r="CCE21" s="1141"/>
      <c r="CCF21" s="1141"/>
      <c r="CCG21" s="1141"/>
      <c r="CCH21" s="1142"/>
      <c r="CCI21" s="1144" t="s">
        <v>552</v>
      </c>
      <c r="CCJ21" s="1145"/>
      <c r="CCK21" s="1146"/>
      <c r="CCL21" s="293"/>
      <c r="CCM21" s="294"/>
      <c r="CCN21" s="294"/>
      <c r="CCO21" s="294"/>
      <c r="CCP21" s="294"/>
      <c r="CCQ21" s="294"/>
      <c r="CCR21" s="294"/>
      <c r="CCS21" s="294"/>
      <c r="CCT21" s="294"/>
      <c r="CCU21" s="294"/>
      <c r="CCV21" s="294"/>
      <c r="CCW21" s="295"/>
      <c r="CCX21" s="1138" t="s">
        <v>420</v>
      </c>
      <c r="CCY21" s="1128"/>
      <c r="CCZ21" s="1128"/>
      <c r="CDA21" s="1128"/>
      <c r="CDB21" s="1128"/>
      <c r="CDC21" s="1128"/>
      <c r="CDD21" s="1128"/>
      <c r="CDE21" s="1139"/>
      <c r="CDF21" s="308">
        <v>12</v>
      </c>
      <c r="CDG21" s="309" t="s">
        <v>412</v>
      </c>
      <c r="CDH21" s="262" t="s">
        <v>102</v>
      </c>
      <c r="CDI21" s="262">
        <v>13</v>
      </c>
      <c r="CDJ21" s="310" t="s">
        <v>412</v>
      </c>
      <c r="CDK21" s="1138">
        <f>A21</f>
        <v>45</v>
      </c>
      <c r="CDL21" s="1128"/>
      <c r="CDM21" s="1139"/>
      <c r="CDN21" s="1140" t="e">
        <f>LEFT(DATABASE!C36,FIND("*",SUBSTITUTE(DATABASE!C36," ","*",2)))</f>
        <v>#VALUE!</v>
      </c>
      <c r="CDO21" s="1141"/>
      <c r="CDP21" s="1141"/>
      <c r="CDQ21" s="1141"/>
      <c r="CDR21" s="1141"/>
      <c r="CDS21" s="1141"/>
      <c r="CDT21" s="1141"/>
      <c r="CDU21" s="1141"/>
      <c r="CDV21" s="1141"/>
      <c r="CDW21" s="1141"/>
      <c r="CDX21" s="1142"/>
      <c r="CDY21" s="1144" t="s">
        <v>537</v>
      </c>
      <c r="CDZ21" s="1145"/>
      <c r="CEA21" s="1146"/>
      <c r="CEB21" s="293"/>
      <c r="CEC21" s="294"/>
      <c r="CED21" s="294"/>
      <c r="CEE21" s="294"/>
      <c r="CEF21" s="294"/>
      <c r="CEG21" s="294"/>
      <c r="CEH21" s="294"/>
      <c r="CEI21" s="294"/>
      <c r="CEJ21" s="294"/>
      <c r="CEK21" s="294"/>
      <c r="CEL21" s="294"/>
      <c r="CEM21" s="295"/>
      <c r="CEN21" s="1138" t="s">
        <v>420</v>
      </c>
      <c r="CEO21" s="1128"/>
      <c r="CEP21" s="1128"/>
      <c r="CEQ21" s="1128"/>
      <c r="CER21" s="1128"/>
      <c r="CES21" s="1128"/>
      <c r="CET21" s="1128"/>
      <c r="CEU21" s="1139"/>
      <c r="CEV21" s="308">
        <v>12</v>
      </c>
      <c r="CEW21" s="309" t="s">
        <v>412</v>
      </c>
      <c r="CEX21" s="262" t="s">
        <v>102</v>
      </c>
      <c r="CEY21" s="262">
        <v>13</v>
      </c>
      <c r="CEZ21" s="310" t="s">
        <v>412</v>
      </c>
      <c r="CFA21" s="1138">
        <f>A21</f>
        <v>45</v>
      </c>
      <c r="CFB21" s="1128"/>
      <c r="CFC21" s="1139"/>
      <c r="CFD21" s="1140" t="e">
        <f>LEFT(DATABASE!C23,FIND("*",SUBSTITUTE(DATABASE!C23," ","*",2)))</f>
        <v>#VALUE!</v>
      </c>
      <c r="CFE21" s="1141"/>
      <c r="CFF21" s="1141"/>
      <c r="CFG21" s="1141"/>
      <c r="CFH21" s="1141"/>
      <c r="CFI21" s="1141"/>
      <c r="CFJ21" s="1141"/>
      <c r="CFK21" s="1141"/>
      <c r="CFL21" s="1141"/>
      <c r="CFM21" s="1141"/>
      <c r="CFN21" s="1142"/>
      <c r="CFO21" s="1144" t="s">
        <v>552</v>
      </c>
      <c r="CFP21" s="1145"/>
      <c r="CFQ21" s="1146"/>
      <c r="CFR21" s="293"/>
      <c r="CFS21" s="294"/>
      <c r="CFT21" s="294"/>
      <c r="CFU21" s="294"/>
      <c r="CFV21" s="294"/>
      <c r="CFW21" s="294"/>
      <c r="CFX21" s="294"/>
      <c r="CFY21" s="294"/>
      <c r="CFZ21" s="294"/>
      <c r="CGA21" s="294"/>
      <c r="CGB21" s="294"/>
      <c r="CGC21" s="295"/>
      <c r="CGD21" s="1138" t="s">
        <v>420</v>
      </c>
      <c r="CGE21" s="1128"/>
      <c r="CGF21" s="1128"/>
      <c r="CGG21" s="1128"/>
      <c r="CGH21" s="1128"/>
      <c r="CGI21" s="1128"/>
      <c r="CGJ21" s="1128"/>
      <c r="CGK21" s="1139"/>
      <c r="CGL21" s="308">
        <v>12</v>
      </c>
      <c r="CGM21" s="309" t="s">
        <v>412</v>
      </c>
      <c r="CGN21" s="262" t="s">
        <v>102</v>
      </c>
      <c r="CGO21" s="262">
        <v>13</v>
      </c>
      <c r="CGP21" s="310" t="s">
        <v>412</v>
      </c>
      <c r="CGQ21" s="1138">
        <f>A21</f>
        <v>45</v>
      </c>
      <c r="CGR21" s="1128"/>
      <c r="CGS21" s="1139"/>
      <c r="CGT21" s="1140" t="e">
        <f>LEFT(DATABASE!C19,FIND("*",SUBSTITUTE(DATABASE!C19," ","*",2)))</f>
        <v>#VALUE!</v>
      </c>
      <c r="CGU21" s="1141"/>
      <c r="CGV21" s="1141"/>
      <c r="CGW21" s="1141"/>
      <c r="CGX21" s="1141"/>
      <c r="CGY21" s="1141"/>
      <c r="CGZ21" s="1141"/>
      <c r="CHA21" s="1141"/>
      <c r="CHB21" s="1141"/>
      <c r="CHC21" s="1141"/>
      <c r="CHD21" s="1142"/>
      <c r="CHE21" s="1144" t="s">
        <v>552</v>
      </c>
      <c r="CHF21" s="1145"/>
      <c r="CHG21" s="1146"/>
      <c r="CHH21" s="293"/>
      <c r="CHI21" s="294"/>
      <c r="CHJ21" s="294"/>
      <c r="CHK21" s="294"/>
      <c r="CHL21" s="294"/>
      <c r="CHM21" s="294"/>
      <c r="CHN21" s="294"/>
      <c r="CHO21" s="294"/>
      <c r="CHP21" s="294"/>
      <c r="CHQ21" s="294"/>
      <c r="CHR21" s="294"/>
      <c r="CHS21" s="295"/>
      <c r="CHT21" s="1138" t="s">
        <v>420</v>
      </c>
      <c r="CHU21" s="1128"/>
      <c r="CHV21" s="1128"/>
      <c r="CHW21" s="1128"/>
      <c r="CHX21" s="1128"/>
      <c r="CHY21" s="1128"/>
      <c r="CHZ21" s="1128"/>
      <c r="CIA21" s="1139"/>
      <c r="CIB21" s="308">
        <v>12</v>
      </c>
      <c r="CIC21" s="309" t="s">
        <v>412</v>
      </c>
      <c r="CID21" s="262" t="s">
        <v>102</v>
      </c>
      <c r="CIE21" s="262">
        <v>13</v>
      </c>
      <c r="CIF21" s="310" t="s">
        <v>412</v>
      </c>
      <c r="CIG21" s="1138">
        <f>A21</f>
        <v>45</v>
      </c>
      <c r="CIH21" s="1128"/>
      <c r="CII21" s="1139"/>
      <c r="CIJ21" s="1140" t="e">
        <f>LEFT(DATABASE!C31,FIND("*",SUBSTITUTE(DATABASE!C31," ","*",2)))</f>
        <v>#VALUE!</v>
      </c>
      <c r="CIK21" s="1141"/>
      <c r="CIL21" s="1141"/>
      <c r="CIM21" s="1141"/>
      <c r="CIN21" s="1141"/>
      <c r="CIO21" s="1141"/>
      <c r="CIP21" s="1141"/>
      <c r="CIQ21" s="1141"/>
      <c r="CIR21" s="1141"/>
      <c r="CIS21" s="1141"/>
      <c r="CIT21" s="1142"/>
      <c r="CIU21" s="1144" t="s">
        <v>552</v>
      </c>
      <c r="CIV21" s="1145"/>
      <c r="CIW21" s="1146"/>
      <c r="CIX21" s="293"/>
      <c r="CIY21" s="294"/>
      <c r="CIZ21" s="294"/>
      <c r="CJA21" s="294"/>
      <c r="CJB21" s="294"/>
      <c r="CJC21" s="294"/>
      <c r="CJD21" s="294"/>
      <c r="CJE21" s="294"/>
      <c r="CJF21" s="294"/>
      <c r="CJG21" s="294"/>
      <c r="CJH21" s="294"/>
      <c r="CJI21" s="295"/>
      <c r="CJJ21" s="1138" t="s">
        <v>420</v>
      </c>
      <c r="CJK21" s="1128"/>
      <c r="CJL21" s="1128"/>
      <c r="CJM21" s="1128"/>
      <c r="CJN21" s="1128"/>
      <c r="CJO21" s="1128"/>
      <c r="CJP21" s="1128"/>
      <c r="CJQ21" s="1139"/>
      <c r="CJR21" s="308">
        <v>12</v>
      </c>
      <c r="CJS21" s="309" t="s">
        <v>412</v>
      </c>
      <c r="CJT21" s="262" t="s">
        <v>102</v>
      </c>
      <c r="CJU21" s="262">
        <v>13</v>
      </c>
      <c r="CJV21" s="310" t="s">
        <v>412</v>
      </c>
      <c r="CJW21" s="1138">
        <f>A21</f>
        <v>45</v>
      </c>
      <c r="CJX21" s="1128"/>
      <c r="CJY21" s="1139"/>
      <c r="CJZ21" s="1140" t="e">
        <f>LEFT(DATABASE!C27,FIND("*",SUBSTITUTE(DATABASE!C27," ","*",2)))</f>
        <v>#VALUE!</v>
      </c>
      <c r="CKA21" s="1141"/>
      <c r="CKB21" s="1141"/>
      <c r="CKC21" s="1141"/>
      <c r="CKD21" s="1141"/>
      <c r="CKE21" s="1141"/>
      <c r="CKF21" s="1141"/>
      <c r="CKG21" s="1141"/>
      <c r="CKH21" s="1141"/>
      <c r="CKI21" s="1141"/>
      <c r="CKJ21" s="1142"/>
      <c r="CKK21" s="1144" t="s">
        <v>552</v>
      </c>
      <c r="CKL21" s="1145"/>
      <c r="CKM21" s="1146"/>
      <c r="CKN21" s="293"/>
      <c r="CKO21" s="294"/>
      <c r="CKP21" s="294"/>
      <c r="CKQ21" s="294"/>
      <c r="CKR21" s="294"/>
      <c r="CKS21" s="294"/>
      <c r="CKT21" s="294"/>
      <c r="CKU21" s="294"/>
      <c r="CKV21" s="294"/>
      <c r="CKW21" s="294"/>
      <c r="CKX21" s="294"/>
      <c r="CKY21" s="295"/>
      <c r="CKZ21" s="1138" t="s">
        <v>420</v>
      </c>
      <c r="CLA21" s="1128"/>
      <c r="CLB21" s="1128"/>
      <c r="CLC21" s="1128"/>
      <c r="CLD21" s="1128"/>
      <c r="CLE21" s="1128"/>
      <c r="CLF21" s="1128"/>
      <c r="CLG21" s="1139"/>
      <c r="CLH21" s="308">
        <v>12</v>
      </c>
      <c r="CLI21" s="309" t="s">
        <v>412</v>
      </c>
      <c r="CLJ21" s="262" t="s">
        <v>102</v>
      </c>
      <c r="CLK21" s="262">
        <v>13</v>
      </c>
      <c r="CLL21" s="310" t="s">
        <v>412</v>
      </c>
      <c r="CLM21" s="1138">
        <f>A21</f>
        <v>45</v>
      </c>
      <c r="CLN21" s="1128"/>
      <c r="CLO21" s="1139"/>
      <c r="CLP21" s="1140" t="str">
        <f>LEFT(DATABASE!C15,FIND("*",SUBSTITUTE(DATABASE!C15," ","*",2)))</f>
        <v xml:space="preserve">Абдурахмонова Машҳура </v>
      </c>
      <c r="CLQ21" s="1141"/>
      <c r="CLR21" s="1141"/>
      <c r="CLS21" s="1141"/>
      <c r="CLT21" s="1141"/>
      <c r="CLU21" s="1141"/>
      <c r="CLV21" s="1141"/>
      <c r="CLW21" s="1141"/>
      <c r="CLX21" s="1141"/>
      <c r="CLY21" s="1141"/>
      <c r="CLZ21" s="1142"/>
      <c r="CMA21" s="1144" t="s">
        <v>288</v>
      </c>
      <c r="CMB21" s="1145"/>
      <c r="CMC21" s="1146"/>
      <c r="CMD21" s="293"/>
      <c r="CME21" s="294"/>
      <c r="CMF21" s="294"/>
      <c r="CMG21" s="294"/>
      <c r="CMH21" s="294"/>
      <c r="CMI21" s="294"/>
      <c r="CMJ21" s="294"/>
      <c r="CMK21" s="294"/>
      <c r="CML21" s="294"/>
      <c r="CMM21" s="294"/>
      <c r="CMN21" s="294"/>
      <c r="CMO21" s="295"/>
      <c r="CMP21" s="1138" t="s">
        <v>420</v>
      </c>
      <c r="CMQ21" s="1128"/>
      <c r="CMR21" s="1128"/>
      <c r="CMS21" s="1128"/>
      <c r="CMT21" s="1128"/>
      <c r="CMU21" s="1128"/>
      <c r="CMV21" s="1128"/>
      <c r="CMW21" s="1139"/>
      <c r="CMX21" s="308">
        <v>12</v>
      </c>
      <c r="CMY21" s="309" t="s">
        <v>412</v>
      </c>
      <c r="CMZ21" s="262" t="s">
        <v>102</v>
      </c>
      <c r="CNA21" s="262">
        <v>13</v>
      </c>
      <c r="CNB21" s="310" t="s">
        <v>412</v>
      </c>
      <c r="CNC21" s="1138">
        <f>A21</f>
        <v>45</v>
      </c>
      <c r="CND21" s="1128"/>
      <c r="CNE21" s="1139"/>
      <c r="CNF21" s="1140" t="e">
        <f>LEFT(DATABASE!C35,FIND("*",SUBSTITUTE(DATABASE!C35," ","*",2)))</f>
        <v>#VALUE!</v>
      </c>
      <c r="CNG21" s="1141"/>
      <c r="CNH21" s="1141"/>
      <c r="CNI21" s="1141"/>
      <c r="CNJ21" s="1141"/>
      <c r="CNK21" s="1141"/>
      <c r="CNL21" s="1141"/>
      <c r="CNM21" s="1141"/>
      <c r="CNN21" s="1141"/>
      <c r="CNO21" s="1141"/>
      <c r="CNP21" s="1142"/>
      <c r="CNQ21" s="1144" t="s">
        <v>552</v>
      </c>
      <c r="CNR21" s="1145"/>
      <c r="CNS21" s="1146"/>
      <c r="CNT21" s="293"/>
      <c r="CNU21" s="294"/>
      <c r="CNV21" s="294"/>
      <c r="CNW21" s="294"/>
      <c r="CNX21" s="294"/>
      <c r="CNY21" s="294"/>
      <c r="CNZ21" s="294"/>
      <c r="COA21" s="294"/>
      <c r="COB21" s="294"/>
      <c r="COC21" s="294"/>
      <c r="COD21" s="294"/>
      <c r="COE21" s="295"/>
      <c r="COF21" s="1138" t="s">
        <v>420</v>
      </c>
      <c r="COG21" s="1128"/>
      <c r="COH21" s="1128"/>
      <c r="COI21" s="1128"/>
      <c r="COJ21" s="1128"/>
      <c r="COK21" s="1128"/>
      <c r="COL21" s="1128"/>
      <c r="COM21" s="1139"/>
      <c r="CON21" s="308">
        <v>12</v>
      </c>
      <c r="COO21" s="309" t="s">
        <v>412</v>
      </c>
      <c r="COP21" s="262" t="s">
        <v>102</v>
      </c>
      <c r="COQ21" s="262">
        <v>13</v>
      </c>
      <c r="COR21" s="310" t="s">
        <v>412</v>
      </c>
      <c r="COS21" s="1138">
        <f>A21</f>
        <v>45</v>
      </c>
      <c r="COT21" s="1128"/>
      <c r="COU21" s="1139"/>
      <c r="COV21" s="1140" t="e">
        <f>LEFT(DATABASE!C22,FIND("*",SUBSTITUTE(DATABASE!C22," ","*",2)))</f>
        <v>#VALUE!</v>
      </c>
      <c r="COW21" s="1141"/>
      <c r="COX21" s="1141"/>
      <c r="COY21" s="1141"/>
      <c r="COZ21" s="1141"/>
      <c r="CPA21" s="1141"/>
      <c r="CPB21" s="1141"/>
      <c r="CPC21" s="1141"/>
      <c r="CPD21" s="1141"/>
      <c r="CPE21" s="1141"/>
      <c r="CPF21" s="1142"/>
      <c r="CPG21" s="1181">
        <v>20</v>
      </c>
      <c r="CPH21" s="1182"/>
      <c r="CPI21" s="1183"/>
      <c r="CPJ21" s="293"/>
      <c r="CPK21" s="294"/>
      <c r="CPL21" s="294"/>
      <c r="CPM21" s="294"/>
      <c r="CPN21" s="294"/>
      <c r="CPO21" s="294"/>
      <c r="CPP21" s="294"/>
      <c r="CPQ21" s="294"/>
      <c r="CPR21" s="294"/>
      <c r="CPS21" s="294"/>
      <c r="CPT21" s="294"/>
      <c r="CPU21" s="295"/>
      <c r="CPV21" s="1138" t="s">
        <v>420</v>
      </c>
      <c r="CPW21" s="1128"/>
      <c r="CPX21" s="1128"/>
      <c r="CPY21" s="1128"/>
      <c r="CPZ21" s="1128"/>
      <c r="CQA21" s="1128"/>
      <c r="CQB21" s="1128"/>
      <c r="CQC21" s="1139"/>
      <c r="CQD21" s="308">
        <v>12</v>
      </c>
      <c r="CQE21" s="309" t="s">
        <v>412</v>
      </c>
      <c r="CQF21" s="262" t="s">
        <v>102</v>
      </c>
      <c r="CQG21" s="262">
        <v>13</v>
      </c>
      <c r="CQH21" s="310" t="s">
        <v>412</v>
      </c>
      <c r="CQI21" s="1138">
        <f>A21</f>
        <v>45</v>
      </c>
      <c r="CQJ21" s="1128"/>
      <c r="CQK21" s="1139"/>
      <c r="CQL21" s="1140" t="e">
        <f>LEFT(DATABASE!C19,FIND("*",SUBSTITUTE(DATABASE!C19," ","*",2)))</f>
        <v>#VALUE!</v>
      </c>
      <c r="CQM21" s="1141"/>
      <c r="CQN21" s="1141"/>
      <c r="CQO21" s="1141"/>
      <c r="CQP21" s="1141"/>
      <c r="CQQ21" s="1141"/>
      <c r="CQR21" s="1141"/>
      <c r="CQS21" s="1141"/>
      <c r="CQT21" s="1141"/>
      <c r="CQU21" s="1141"/>
      <c r="CQV21" s="1142"/>
      <c r="CQW21" s="1181">
        <v>20</v>
      </c>
      <c r="CQX21" s="1182"/>
      <c r="CQY21" s="1183"/>
      <c r="CQZ21" s="293"/>
      <c r="CRA21" s="294"/>
      <c r="CRB21" s="294"/>
      <c r="CRC21" s="294"/>
      <c r="CRD21" s="294"/>
      <c r="CRE21" s="294"/>
      <c r="CRF21" s="294"/>
      <c r="CRG21" s="294"/>
      <c r="CRH21" s="294"/>
      <c r="CRI21" s="294"/>
      <c r="CRJ21" s="294"/>
      <c r="CRK21" s="295"/>
      <c r="CRL21" s="1138" t="s">
        <v>420</v>
      </c>
      <c r="CRM21" s="1128"/>
      <c r="CRN21" s="1128"/>
      <c r="CRO21" s="1128"/>
      <c r="CRP21" s="1128"/>
      <c r="CRQ21" s="1128"/>
      <c r="CRR21" s="1128"/>
      <c r="CRS21" s="1139"/>
      <c r="CRT21" s="308">
        <v>12</v>
      </c>
      <c r="CRU21" s="309" t="s">
        <v>412</v>
      </c>
      <c r="CRV21" s="262" t="s">
        <v>102</v>
      </c>
      <c r="CRW21" s="262">
        <v>13</v>
      </c>
      <c r="CRX21" s="310" t="s">
        <v>412</v>
      </c>
      <c r="CRY21" s="1138">
        <f>A21</f>
        <v>45</v>
      </c>
      <c r="CRZ21" s="1128"/>
      <c r="CSA21" s="1139"/>
      <c r="CSB21" s="1140" t="e">
        <f>LEFT(DATABASE!C30,FIND("*",SUBSTITUTE(DATABASE!C30," ","*",2)))</f>
        <v>#VALUE!</v>
      </c>
      <c r="CSC21" s="1141"/>
      <c r="CSD21" s="1141"/>
      <c r="CSE21" s="1141"/>
      <c r="CSF21" s="1141"/>
      <c r="CSG21" s="1141"/>
      <c r="CSH21" s="1141"/>
      <c r="CSI21" s="1141"/>
      <c r="CSJ21" s="1141"/>
      <c r="CSK21" s="1141"/>
      <c r="CSL21" s="1142"/>
      <c r="CSM21" s="1181">
        <v>20</v>
      </c>
      <c r="CSN21" s="1182"/>
      <c r="CSO21" s="1183"/>
      <c r="CSP21" s="293"/>
      <c r="CSQ21" s="294"/>
      <c r="CSR21" s="294"/>
      <c r="CSS21" s="294"/>
      <c r="CST21" s="294"/>
      <c r="CSU21" s="294"/>
      <c r="CSV21" s="294"/>
      <c r="CSW21" s="294"/>
      <c r="CSX21" s="294"/>
      <c r="CSY21" s="294"/>
      <c r="CSZ21" s="294"/>
      <c r="CTA21" s="295"/>
      <c r="CTB21" s="1138" t="s">
        <v>420</v>
      </c>
      <c r="CTC21" s="1128"/>
      <c r="CTD21" s="1128"/>
      <c r="CTE21" s="1128"/>
      <c r="CTF21" s="1128"/>
      <c r="CTG21" s="1128"/>
      <c r="CTH21" s="1128"/>
      <c r="CTI21" s="1139"/>
      <c r="CTJ21" s="308">
        <v>12</v>
      </c>
      <c r="CTK21" s="309" t="s">
        <v>412</v>
      </c>
      <c r="CTL21" s="262" t="s">
        <v>102</v>
      </c>
      <c r="CTM21" s="262">
        <v>13</v>
      </c>
      <c r="CTN21" s="310" t="s">
        <v>412</v>
      </c>
      <c r="CTO21" s="1138">
        <f>A21</f>
        <v>45</v>
      </c>
      <c r="CTP21" s="1128"/>
      <c r="CTQ21" s="1139"/>
      <c r="CTR21" s="1140" t="e">
        <f>LEFT(DATABASE!C26,FIND("*",SUBSTITUTE(DATABASE!C26," ","*",2)))</f>
        <v>#VALUE!</v>
      </c>
      <c r="CTS21" s="1141"/>
      <c r="CTT21" s="1141"/>
      <c r="CTU21" s="1141"/>
      <c r="CTV21" s="1141"/>
      <c r="CTW21" s="1141"/>
      <c r="CTX21" s="1141"/>
      <c r="CTY21" s="1141"/>
      <c r="CTZ21" s="1141"/>
      <c r="CUA21" s="1141"/>
      <c r="CUB21" s="1142"/>
      <c r="CUC21" s="1181">
        <v>20</v>
      </c>
      <c r="CUD21" s="1182"/>
      <c r="CUE21" s="1183"/>
      <c r="CUF21" s="293"/>
      <c r="CUG21" s="294"/>
      <c r="CUH21" s="294"/>
      <c r="CUI21" s="294"/>
      <c r="CUJ21" s="294"/>
      <c r="CUK21" s="294"/>
      <c r="CUL21" s="294"/>
      <c r="CUM21" s="294"/>
      <c r="CUN21" s="294"/>
      <c r="CUO21" s="294"/>
      <c r="CUP21" s="294"/>
      <c r="CUQ21" s="295"/>
      <c r="CUR21" s="1138" t="s">
        <v>420</v>
      </c>
      <c r="CUS21" s="1128"/>
      <c r="CUT21" s="1128"/>
      <c r="CUU21" s="1128"/>
      <c r="CUV21" s="1128"/>
      <c r="CUW21" s="1128"/>
      <c r="CUX21" s="1128"/>
      <c r="CUY21" s="1139"/>
      <c r="CUZ21" s="308">
        <v>12</v>
      </c>
      <c r="CVA21" s="309" t="s">
        <v>412</v>
      </c>
      <c r="CVB21" s="262" t="s">
        <v>102</v>
      </c>
      <c r="CVC21" s="262">
        <v>13</v>
      </c>
      <c r="CVD21" s="310" t="s">
        <v>412</v>
      </c>
      <c r="CVE21" s="1138">
        <f>A21</f>
        <v>45</v>
      </c>
      <c r="CVF21" s="1128"/>
      <c r="CVG21" s="1139"/>
      <c r="CVH21" s="1140" t="str">
        <f>LEFT(DATABASE!C15,FIND("*",SUBSTITUTE(DATABASE!C15," ","*",2)))</f>
        <v xml:space="preserve">Абдурахмонова Машҳура </v>
      </c>
      <c r="CVI21" s="1141"/>
      <c r="CVJ21" s="1141"/>
      <c r="CVK21" s="1141"/>
      <c r="CVL21" s="1141"/>
      <c r="CVM21" s="1141"/>
      <c r="CVN21" s="1141"/>
      <c r="CVO21" s="1141"/>
      <c r="CVP21" s="1141"/>
      <c r="CVQ21" s="1141"/>
      <c r="CVR21" s="1142"/>
      <c r="CVS21" s="1181">
        <v>20</v>
      </c>
      <c r="CVT21" s="1182"/>
      <c r="CVU21" s="1183"/>
      <c r="CVV21" s="293"/>
      <c r="CVW21" s="294"/>
      <c r="CVX21" s="294"/>
      <c r="CVY21" s="294"/>
      <c r="CVZ21" s="294"/>
      <c r="CWA21" s="294"/>
      <c r="CWB21" s="294"/>
      <c r="CWC21" s="294"/>
      <c r="CWD21" s="294"/>
      <c r="CWE21" s="294"/>
      <c r="CWF21" s="294"/>
      <c r="CWG21" s="295"/>
      <c r="CWH21" s="1138" t="s">
        <v>420</v>
      </c>
      <c r="CWI21" s="1128"/>
      <c r="CWJ21" s="1128"/>
      <c r="CWK21" s="1128"/>
      <c r="CWL21" s="1128"/>
      <c r="CWM21" s="1128"/>
      <c r="CWN21" s="1128"/>
      <c r="CWO21" s="1139"/>
      <c r="CWP21" s="308">
        <v>12</v>
      </c>
      <c r="CWQ21" s="309" t="s">
        <v>412</v>
      </c>
      <c r="CWR21" s="262" t="s">
        <v>102</v>
      </c>
      <c r="CWS21" s="262">
        <v>13</v>
      </c>
      <c r="CWT21" s="310" t="s">
        <v>412</v>
      </c>
      <c r="CWU21" s="1138">
        <f>A21</f>
        <v>45</v>
      </c>
      <c r="CWV21" s="1128"/>
      <c r="CWW21" s="1139"/>
      <c r="CWX21" s="1140" t="e">
        <f>LEFT(DATABASE!C34,FIND("*",SUBSTITUTE(DATABASE!C34," ","*",2)))</f>
        <v>#VALUE!</v>
      </c>
      <c r="CWY21" s="1141"/>
      <c r="CWZ21" s="1141"/>
      <c r="CXA21" s="1141"/>
      <c r="CXB21" s="1141"/>
      <c r="CXC21" s="1141"/>
      <c r="CXD21" s="1141"/>
      <c r="CXE21" s="1141"/>
      <c r="CXF21" s="1141"/>
      <c r="CXG21" s="1141"/>
      <c r="CXH21" s="1142"/>
      <c r="CXI21" s="1181">
        <v>20</v>
      </c>
      <c r="CXJ21" s="1182"/>
      <c r="CXK21" s="1183"/>
      <c r="CXL21" s="293"/>
      <c r="CXM21" s="294"/>
      <c r="CXN21" s="294"/>
      <c r="CXO21" s="294"/>
      <c r="CXP21" s="294"/>
      <c r="CXQ21" s="294"/>
      <c r="CXR21" s="294"/>
      <c r="CXS21" s="294"/>
      <c r="CXT21" s="294"/>
      <c r="CXU21" s="294"/>
      <c r="CXV21" s="294"/>
      <c r="CXW21" s="295"/>
      <c r="CXX21" s="1138" t="s">
        <v>420</v>
      </c>
      <c r="CXY21" s="1128"/>
      <c r="CXZ21" s="1128"/>
      <c r="CYA21" s="1128"/>
      <c r="CYB21" s="1128"/>
      <c r="CYC21" s="1128"/>
      <c r="CYD21" s="1128"/>
      <c r="CYE21" s="1139"/>
      <c r="CYF21" s="308">
        <v>12</v>
      </c>
      <c r="CYG21" s="309" t="s">
        <v>412</v>
      </c>
      <c r="CYH21" s="262" t="s">
        <v>102</v>
      </c>
      <c r="CYI21" s="262">
        <v>13</v>
      </c>
      <c r="CYJ21" s="310" t="s">
        <v>412</v>
      </c>
      <c r="CYK21" s="1138">
        <f>A21</f>
        <v>45</v>
      </c>
      <c r="CYL21" s="1128"/>
      <c r="CYM21" s="1139"/>
      <c r="CYN21" s="1140" t="e">
        <f>LEFT(DATABASE!C17,FIND("*",SUBSTITUTE(DATABASE!C17," ","*",2)))</f>
        <v>#VALUE!</v>
      </c>
      <c r="CYO21" s="1141"/>
      <c r="CYP21" s="1141"/>
      <c r="CYQ21" s="1141"/>
      <c r="CYR21" s="1141"/>
      <c r="CYS21" s="1141"/>
      <c r="CYT21" s="1141"/>
      <c r="CYU21" s="1141"/>
      <c r="CYV21" s="1141"/>
      <c r="CYW21" s="1141"/>
      <c r="CYX21" s="1142"/>
      <c r="CYY21" s="1181">
        <v>20</v>
      </c>
      <c r="CYZ21" s="1182"/>
      <c r="CZA21" s="1183"/>
      <c r="CZB21" s="293"/>
      <c r="CZC21" s="294"/>
      <c r="CZD21" s="294"/>
      <c r="CZE21" s="294"/>
      <c r="CZF21" s="294"/>
      <c r="CZG21" s="294"/>
      <c r="CZH21" s="294"/>
      <c r="CZI21" s="294"/>
      <c r="CZJ21" s="294"/>
      <c r="CZK21" s="294"/>
      <c r="CZL21" s="294"/>
      <c r="CZM21" s="295"/>
      <c r="CZN21" s="1138" t="s">
        <v>420</v>
      </c>
      <c r="CZO21" s="1128"/>
      <c r="CZP21" s="1128"/>
      <c r="CZQ21" s="1128"/>
      <c r="CZR21" s="1128"/>
      <c r="CZS21" s="1128"/>
      <c r="CZT21" s="1128"/>
      <c r="CZU21" s="1139"/>
      <c r="CZV21" s="308">
        <v>12</v>
      </c>
      <c r="CZW21" s="309" t="s">
        <v>412</v>
      </c>
      <c r="CZX21" s="262" t="s">
        <v>102</v>
      </c>
      <c r="CZY21" s="262">
        <v>13</v>
      </c>
      <c r="CZZ21" s="310" t="s">
        <v>412</v>
      </c>
      <c r="DAA21" s="1138">
        <f>A21</f>
        <v>45</v>
      </c>
      <c r="DAB21" s="1128"/>
      <c r="DAC21" s="1139"/>
      <c r="DAD21" s="1140" t="e">
        <f>LEFT(DATABASE!C21,FIND("*",SUBSTITUTE(DATABASE!C21," ","*",2)))</f>
        <v>#VALUE!</v>
      </c>
      <c r="DAE21" s="1141"/>
      <c r="DAF21" s="1141"/>
      <c r="DAG21" s="1141"/>
      <c r="DAH21" s="1141"/>
      <c r="DAI21" s="1141"/>
      <c r="DAJ21" s="1141"/>
      <c r="DAK21" s="1141"/>
      <c r="DAL21" s="1141"/>
      <c r="DAM21" s="1141"/>
      <c r="DAN21" s="1142"/>
      <c r="DAO21" s="1181">
        <v>20</v>
      </c>
      <c r="DAP21" s="1182"/>
      <c r="DAQ21" s="1183"/>
      <c r="DAR21" s="293"/>
      <c r="DAS21" s="294"/>
      <c r="DAT21" s="294"/>
      <c r="DAU21" s="294"/>
      <c r="DAV21" s="294"/>
      <c r="DAW21" s="294"/>
      <c r="DAX21" s="294"/>
      <c r="DAY21" s="294"/>
      <c r="DAZ21" s="294"/>
      <c r="DBA21" s="294"/>
      <c r="DBB21" s="294"/>
      <c r="DBC21" s="295"/>
      <c r="DBD21" s="1138" t="s">
        <v>420</v>
      </c>
      <c r="DBE21" s="1128"/>
      <c r="DBF21" s="1128"/>
      <c r="DBG21" s="1128"/>
      <c r="DBH21" s="1128"/>
      <c r="DBI21" s="1128"/>
      <c r="DBJ21" s="1128"/>
      <c r="DBK21" s="1139"/>
      <c r="DBL21" s="308">
        <v>12</v>
      </c>
      <c r="DBM21" s="309" t="s">
        <v>412</v>
      </c>
      <c r="DBN21" s="262" t="s">
        <v>102</v>
      </c>
      <c r="DBO21" s="262">
        <v>13</v>
      </c>
      <c r="DBP21" s="310" t="s">
        <v>412</v>
      </c>
      <c r="DBQ21" s="1138">
        <f>A21</f>
        <v>45</v>
      </c>
      <c r="DBR21" s="1128"/>
      <c r="DBS21" s="1139"/>
      <c r="DBT21" s="1140" t="e">
        <f>LEFT(DATABASE!C25,FIND("*",SUBSTITUTE(DATABASE!C25," ","*",2)))</f>
        <v>#VALUE!</v>
      </c>
      <c r="DBU21" s="1141"/>
      <c r="DBV21" s="1141"/>
      <c r="DBW21" s="1141"/>
      <c r="DBX21" s="1141"/>
      <c r="DBY21" s="1141"/>
      <c r="DBZ21" s="1141"/>
      <c r="DCA21" s="1141"/>
      <c r="DCB21" s="1141"/>
      <c r="DCC21" s="1141"/>
      <c r="DCD21" s="1142"/>
      <c r="DCE21" s="1181">
        <v>20</v>
      </c>
      <c r="DCF21" s="1182"/>
      <c r="DCG21" s="1183"/>
      <c r="DCH21" s="293"/>
      <c r="DCI21" s="294"/>
      <c r="DCJ21" s="294"/>
      <c r="DCK21" s="294"/>
      <c r="DCL21" s="294"/>
      <c r="DCM21" s="294"/>
      <c r="DCN21" s="294"/>
      <c r="DCO21" s="294"/>
      <c r="DCP21" s="294"/>
      <c r="DCQ21" s="294"/>
      <c r="DCR21" s="294"/>
      <c r="DCS21" s="295"/>
      <c r="DCT21" s="1138" t="s">
        <v>420</v>
      </c>
      <c r="DCU21" s="1128"/>
      <c r="DCV21" s="1128"/>
      <c r="DCW21" s="1128"/>
      <c r="DCX21" s="1128"/>
      <c r="DCY21" s="1128"/>
      <c r="DCZ21" s="1128"/>
      <c r="DDA21" s="1139"/>
      <c r="DDB21" s="308">
        <v>12</v>
      </c>
      <c r="DDC21" s="309" t="s">
        <v>412</v>
      </c>
      <c r="DDD21" s="262" t="s">
        <v>102</v>
      </c>
      <c r="DDE21" s="262">
        <v>13</v>
      </c>
      <c r="DDF21" s="310" t="s">
        <v>412</v>
      </c>
      <c r="DDG21" s="1138">
        <f>AQ21</f>
        <v>45</v>
      </c>
      <c r="DDH21" s="1128"/>
      <c r="DDI21" s="1139"/>
      <c r="DDJ21" s="1140" t="e">
        <f>LEFT(DATABASE!C25,FIND("*",SUBSTITUTE(DATABASE!C25," ","*",2)))</f>
        <v>#VALUE!</v>
      </c>
      <c r="DDK21" s="1141"/>
      <c r="DDL21" s="1141"/>
      <c r="DDM21" s="1141"/>
      <c r="DDN21" s="1141"/>
      <c r="DDO21" s="1141"/>
      <c r="DDP21" s="1141"/>
      <c r="DDQ21" s="1141"/>
      <c r="DDR21" s="1141"/>
      <c r="DDS21" s="1141"/>
      <c r="DDT21" s="1142"/>
      <c r="DDU21" s="1181">
        <v>20</v>
      </c>
      <c r="DDV21" s="1182"/>
      <c r="DDW21" s="1183"/>
      <c r="DDX21" s="293"/>
      <c r="DDY21" s="294"/>
      <c r="DDZ21" s="294"/>
      <c r="DEA21" s="294"/>
      <c r="DEB21" s="294"/>
      <c r="DEC21" s="294"/>
      <c r="DED21" s="294"/>
      <c r="DEE21" s="294"/>
      <c r="DEF21" s="294"/>
      <c r="DEG21" s="294"/>
      <c r="DEH21" s="294"/>
      <c r="DEI21" s="295"/>
      <c r="DEJ21" s="1138" t="s">
        <v>420</v>
      </c>
      <c r="DEK21" s="1128"/>
      <c r="DEL21" s="1128"/>
      <c r="DEM21" s="1128"/>
      <c r="DEN21" s="1128"/>
      <c r="DEO21" s="1128"/>
      <c r="DEP21" s="1128"/>
      <c r="DEQ21" s="1139"/>
      <c r="DER21" s="308">
        <v>12</v>
      </c>
      <c r="DES21" s="309" t="s">
        <v>412</v>
      </c>
      <c r="DET21" s="262" t="s">
        <v>102</v>
      </c>
      <c r="DEU21" s="262">
        <v>13</v>
      </c>
      <c r="DEV21" s="310" t="s">
        <v>412</v>
      </c>
      <c r="DEW21" s="1138">
        <f>CG21</f>
        <v>45</v>
      </c>
      <c r="DEX21" s="1128"/>
      <c r="DEY21" s="1139"/>
      <c r="DEZ21" s="1140" t="e">
        <f>LEFT(DATABASE!C33,FIND("*",SUBSTITUTE(DATABASE!C33," ","*",2)))</f>
        <v>#VALUE!</v>
      </c>
      <c r="DFA21" s="1141"/>
      <c r="DFB21" s="1141"/>
      <c r="DFC21" s="1141"/>
      <c r="DFD21" s="1141"/>
      <c r="DFE21" s="1141"/>
      <c r="DFF21" s="1141"/>
      <c r="DFG21" s="1141"/>
      <c r="DFH21" s="1141"/>
      <c r="DFI21" s="1141"/>
      <c r="DFJ21" s="1142"/>
      <c r="DFK21" s="1181">
        <v>20</v>
      </c>
      <c r="DFL21" s="1182"/>
      <c r="DFM21" s="1183"/>
      <c r="DFN21" s="293"/>
      <c r="DFO21" s="294"/>
      <c r="DFP21" s="294"/>
      <c r="DFQ21" s="294"/>
      <c r="DFR21" s="294"/>
      <c r="DFS21" s="294"/>
      <c r="DFT21" s="294"/>
      <c r="DFU21" s="294"/>
      <c r="DFV21" s="294"/>
      <c r="DFW21" s="294"/>
      <c r="DFX21" s="294"/>
      <c r="DFY21" s="295"/>
      <c r="DFZ21" s="1138" t="s">
        <v>420</v>
      </c>
      <c r="DGA21" s="1128"/>
      <c r="DGB21" s="1128"/>
      <c r="DGC21" s="1128"/>
      <c r="DGD21" s="1128"/>
      <c r="DGE21" s="1128"/>
      <c r="DGF21" s="1128"/>
      <c r="DGG21" s="1139"/>
      <c r="DGH21" s="308">
        <v>12</v>
      </c>
      <c r="DGI21" s="309" t="s">
        <v>412</v>
      </c>
      <c r="DGJ21" s="262" t="s">
        <v>102</v>
      </c>
      <c r="DGK21" s="262">
        <v>13</v>
      </c>
      <c r="DGL21" s="310" t="s">
        <v>412</v>
      </c>
      <c r="DGM21" s="1138">
        <f>DW21</f>
        <v>45</v>
      </c>
      <c r="DGN21" s="1128"/>
      <c r="DGO21" s="1139"/>
      <c r="DGP21" s="1140" t="e">
        <f>LEFT(DATABASE!C37,FIND("*",SUBSTITUTE(DATABASE!C37," ","*",2)))</f>
        <v>#VALUE!</v>
      </c>
      <c r="DGQ21" s="1141"/>
      <c r="DGR21" s="1141"/>
      <c r="DGS21" s="1141"/>
      <c r="DGT21" s="1141"/>
      <c r="DGU21" s="1141"/>
      <c r="DGV21" s="1141"/>
      <c r="DGW21" s="1141"/>
      <c r="DGX21" s="1141"/>
      <c r="DGY21" s="1141"/>
      <c r="DGZ21" s="1142"/>
      <c r="DHA21" s="1181">
        <v>20</v>
      </c>
      <c r="DHB21" s="1182"/>
      <c r="DHC21" s="1183"/>
      <c r="DHD21" s="293"/>
      <c r="DHE21" s="294"/>
      <c r="DHF21" s="294"/>
      <c r="DHG21" s="294"/>
      <c r="DHH21" s="294"/>
      <c r="DHI21" s="294"/>
      <c r="DHJ21" s="294"/>
      <c r="DHK21" s="294"/>
      <c r="DHL21" s="294"/>
      <c r="DHM21" s="294"/>
      <c r="DHN21" s="294"/>
      <c r="DHO21" s="295"/>
      <c r="DHP21" s="1138" t="s">
        <v>420</v>
      </c>
      <c r="DHQ21" s="1128"/>
      <c r="DHR21" s="1128"/>
      <c r="DHS21" s="1128"/>
      <c r="DHT21" s="1128"/>
      <c r="DHU21" s="1128"/>
      <c r="DHV21" s="1128"/>
      <c r="DHW21" s="1139"/>
      <c r="DHX21" s="308">
        <v>12</v>
      </c>
      <c r="DHY21" s="309" t="s">
        <v>412</v>
      </c>
      <c r="DHZ21" s="262" t="s">
        <v>102</v>
      </c>
      <c r="DIA21" s="262">
        <v>13</v>
      </c>
      <c r="DIB21" s="310" t="s">
        <v>412</v>
      </c>
      <c r="DIC21" s="1138">
        <f>A21</f>
        <v>45</v>
      </c>
      <c r="DID21" s="1128"/>
      <c r="DIE21" s="1139"/>
      <c r="DIF21" s="1140" t="e">
        <f>LEFT(DATABASE!C20,FIND("*",SUBSTITUTE(DATABASE!C20," ","*",2)))</f>
        <v>#VALUE!</v>
      </c>
      <c r="DIG21" s="1141"/>
      <c r="DIH21" s="1141"/>
      <c r="DII21" s="1141"/>
      <c r="DIJ21" s="1141"/>
      <c r="DIK21" s="1141"/>
      <c r="DIL21" s="1141"/>
      <c r="DIM21" s="1141"/>
      <c r="DIN21" s="1141"/>
      <c r="DIO21" s="1141"/>
      <c r="DIP21" s="1142"/>
      <c r="DIQ21" s="1148">
        <v>20</v>
      </c>
      <c r="DIR21" s="1149"/>
      <c r="DIS21" s="1150"/>
      <c r="DIT21" s="293"/>
      <c r="DIU21" s="294"/>
      <c r="DIV21" s="294"/>
      <c r="DIW21" s="294"/>
      <c r="DIX21" s="294"/>
      <c r="DIY21" s="294"/>
      <c r="DIZ21" s="294"/>
      <c r="DJA21" s="294"/>
      <c r="DJB21" s="294"/>
      <c r="DJC21" s="294"/>
      <c r="DJD21" s="294"/>
      <c r="DJE21" s="295"/>
      <c r="DJF21" s="1138" t="s">
        <v>420</v>
      </c>
      <c r="DJG21" s="1128"/>
      <c r="DJH21" s="1128"/>
      <c r="DJI21" s="1128"/>
      <c r="DJJ21" s="1128"/>
      <c r="DJK21" s="1128"/>
      <c r="DJL21" s="1128"/>
      <c r="DJM21" s="1139"/>
      <c r="DJN21" s="308">
        <v>12</v>
      </c>
      <c r="DJO21" s="309" t="s">
        <v>412</v>
      </c>
      <c r="DJP21" s="262" t="s">
        <v>102</v>
      </c>
      <c r="DJQ21" s="262">
        <v>13</v>
      </c>
      <c r="DJR21" s="310" t="s">
        <v>412</v>
      </c>
      <c r="DJS21" s="1138">
        <f>AQ21</f>
        <v>45</v>
      </c>
      <c r="DJT21" s="1128"/>
      <c r="DJU21" s="1139"/>
      <c r="DJV21" s="1140" t="e">
        <f>LEFT(DATABASE!C16,FIND("*",SUBSTITUTE(DATABASE!C16," ","*",2)))</f>
        <v>#VALUE!</v>
      </c>
      <c r="DJW21" s="1141"/>
      <c r="DJX21" s="1141"/>
      <c r="DJY21" s="1141"/>
      <c r="DJZ21" s="1141"/>
      <c r="DKA21" s="1141"/>
      <c r="DKB21" s="1141"/>
      <c r="DKC21" s="1141"/>
      <c r="DKD21" s="1141"/>
      <c r="DKE21" s="1141"/>
      <c r="DKF21" s="1142"/>
      <c r="DKG21" s="1148">
        <v>20</v>
      </c>
      <c r="DKH21" s="1149"/>
      <c r="DKI21" s="1150"/>
      <c r="DKJ21" s="293"/>
      <c r="DKK21" s="294"/>
      <c r="DKL21" s="294"/>
      <c r="DKM21" s="294"/>
      <c r="DKN21" s="294"/>
      <c r="DKO21" s="294"/>
      <c r="DKP21" s="294"/>
      <c r="DKQ21" s="294"/>
      <c r="DKR21" s="294"/>
      <c r="DKS21" s="294"/>
      <c r="DKT21" s="294"/>
      <c r="DKU21" s="295"/>
      <c r="DKV21" s="1138" t="s">
        <v>420</v>
      </c>
      <c r="DKW21" s="1128"/>
      <c r="DKX21" s="1128"/>
      <c r="DKY21" s="1128"/>
      <c r="DKZ21" s="1128"/>
      <c r="DLA21" s="1128"/>
      <c r="DLB21" s="1128"/>
      <c r="DLC21" s="1139"/>
      <c r="DLD21" s="308">
        <v>12</v>
      </c>
      <c r="DLE21" s="309" t="s">
        <v>412</v>
      </c>
      <c r="DLF21" s="262" t="s">
        <v>102</v>
      </c>
      <c r="DLG21" s="262">
        <v>13</v>
      </c>
      <c r="DLH21" s="310" t="s">
        <v>412</v>
      </c>
      <c r="DLI21" s="1138">
        <f>CG21</f>
        <v>45</v>
      </c>
      <c r="DLJ21" s="1128"/>
      <c r="DLK21" s="1139"/>
      <c r="DLL21" s="1140" t="e">
        <f>LEFT(DATABASE!C28,FIND("*",SUBSTITUTE(DATABASE!C28," ","*",2)))</f>
        <v>#VALUE!</v>
      </c>
      <c r="DLM21" s="1141"/>
      <c r="DLN21" s="1141"/>
      <c r="DLO21" s="1141"/>
      <c r="DLP21" s="1141"/>
      <c r="DLQ21" s="1141"/>
      <c r="DLR21" s="1141"/>
      <c r="DLS21" s="1141"/>
      <c r="DLT21" s="1141"/>
      <c r="DLU21" s="1141"/>
      <c r="DLV21" s="1142"/>
      <c r="DLW21" s="1148">
        <v>20</v>
      </c>
      <c r="DLX21" s="1149"/>
      <c r="DLY21" s="1150"/>
      <c r="DLZ21" s="293"/>
      <c r="DMA21" s="294"/>
      <c r="DMB21" s="294"/>
      <c r="DMC21" s="294"/>
      <c r="DMD21" s="294"/>
      <c r="DME21" s="294"/>
      <c r="DMF21" s="294"/>
      <c r="DMG21" s="294"/>
      <c r="DMH21" s="294"/>
      <c r="DMI21" s="294"/>
      <c r="DMJ21" s="294"/>
      <c r="DMK21" s="295"/>
      <c r="DML21" s="1138" t="s">
        <v>420</v>
      </c>
      <c r="DMM21" s="1128"/>
      <c r="DMN21" s="1128"/>
      <c r="DMO21" s="1128"/>
      <c r="DMP21" s="1128"/>
      <c r="DMQ21" s="1128"/>
      <c r="DMR21" s="1128"/>
      <c r="DMS21" s="1139"/>
      <c r="DMT21" s="308">
        <v>12</v>
      </c>
      <c r="DMU21" s="309" t="s">
        <v>412</v>
      </c>
      <c r="DMV21" s="262" t="s">
        <v>102</v>
      </c>
      <c r="DMW21" s="262">
        <v>13</v>
      </c>
      <c r="DMX21" s="310" t="s">
        <v>412</v>
      </c>
      <c r="DMY21" s="1138">
        <f>DW21</f>
        <v>45</v>
      </c>
      <c r="DMZ21" s="1128"/>
      <c r="DNA21" s="1139"/>
      <c r="DNB21" s="1140" t="e">
        <f>LEFT(DATABASE!C24,FIND("*",SUBSTITUTE(DATABASE!C24," ","*",2)))</f>
        <v>#VALUE!</v>
      </c>
      <c r="DNC21" s="1141"/>
      <c r="DND21" s="1141"/>
      <c r="DNE21" s="1141"/>
      <c r="DNF21" s="1141"/>
      <c r="DNG21" s="1141"/>
      <c r="DNH21" s="1141"/>
      <c r="DNI21" s="1141"/>
      <c r="DNJ21" s="1141"/>
      <c r="DNK21" s="1141"/>
      <c r="DNL21" s="1142"/>
      <c r="DNM21" s="1148">
        <v>20</v>
      </c>
      <c r="DNN21" s="1149"/>
      <c r="DNO21" s="1150"/>
      <c r="DNP21" s="293"/>
      <c r="DNQ21" s="294"/>
      <c r="DNR21" s="294"/>
      <c r="DNS21" s="294"/>
      <c r="DNT21" s="294"/>
      <c r="DNU21" s="294"/>
      <c r="DNV21" s="294"/>
      <c r="DNW21" s="294"/>
      <c r="DNX21" s="294"/>
      <c r="DNY21" s="294"/>
      <c r="DNZ21" s="294"/>
      <c r="DOA21" s="295"/>
      <c r="DOB21" s="1138" t="s">
        <v>420</v>
      </c>
      <c r="DOC21" s="1128"/>
      <c r="DOD21" s="1128"/>
      <c r="DOE21" s="1128"/>
      <c r="DOF21" s="1128"/>
      <c r="DOG21" s="1128"/>
      <c r="DOH21" s="1128"/>
      <c r="DOI21" s="1139"/>
      <c r="DOJ21" s="308">
        <v>12</v>
      </c>
      <c r="DOK21" s="309" t="s">
        <v>412</v>
      </c>
      <c r="DOL21" s="262" t="s">
        <v>102</v>
      </c>
      <c r="DOM21" s="262">
        <v>13</v>
      </c>
      <c r="DON21" s="310" t="s">
        <v>412</v>
      </c>
      <c r="DOO21" s="1138">
        <f>FM21</f>
        <v>45</v>
      </c>
      <c r="DOP21" s="1128"/>
      <c r="DOQ21" s="1139"/>
      <c r="DOR21" s="1140" t="e">
        <f>LEFT(DATABASE!C32,FIND("*",SUBSTITUTE(DATABASE!C32," ","*",2)))</f>
        <v>#VALUE!</v>
      </c>
      <c r="DOS21" s="1141"/>
      <c r="DOT21" s="1141"/>
      <c r="DOU21" s="1141"/>
      <c r="DOV21" s="1141"/>
      <c r="DOW21" s="1141"/>
      <c r="DOX21" s="1141"/>
      <c r="DOY21" s="1141"/>
      <c r="DOZ21" s="1141"/>
      <c r="DPA21" s="1141"/>
      <c r="DPB21" s="1142"/>
      <c r="DPC21" s="1148">
        <v>20</v>
      </c>
      <c r="DPD21" s="1149"/>
      <c r="DPE21" s="1150"/>
      <c r="DPF21" s="293"/>
      <c r="DPG21" s="294"/>
      <c r="DPH21" s="294"/>
      <c r="DPI21" s="294"/>
      <c r="DPJ21" s="294"/>
      <c r="DPK21" s="294"/>
      <c r="DPL21" s="294"/>
      <c r="DPM21" s="294"/>
      <c r="DPN21" s="294"/>
      <c r="DPO21" s="294"/>
      <c r="DPP21" s="294"/>
      <c r="DPQ21" s="295"/>
      <c r="DPR21" s="1138" t="s">
        <v>420</v>
      </c>
      <c r="DPS21" s="1128"/>
      <c r="DPT21" s="1128"/>
      <c r="DPU21" s="1128"/>
      <c r="DPV21" s="1128"/>
      <c r="DPW21" s="1128"/>
      <c r="DPX21" s="1128"/>
      <c r="DPY21" s="1139"/>
      <c r="DPZ21" s="308">
        <v>12</v>
      </c>
      <c r="DQA21" s="309" t="s">
        <v>412</v>
      </c>
      <c r="DQB21" s="262" t="s">
        <v>102</v>
      </c>
      <c r="DQC21" s="262">
        <v>13</v>
      </c>
      <c r="DQD21" s="310" t="s">
        <v>412</v>
      </c>
      <c r="DQE21" s="1138">
        <f>HC21</f>
        <v>45</v>
      </c>
      <c r="DQF21" s="1128"/>
      <c r="DQG21" s="1139"/>
      <c r="DQH21" s="1140" t="e">
        <f>LEFT(DATABASE!C36,FIND("*",SUBSTITUTE(DATABASE!C36," ","*",2)))</f>
        <v>#VALUE!</v>
      </c>
      <c r="DQI21" s="1141"/>
      <c r="DQJ21" s="1141"/>
      <c r="DQK21" s="1141"/>
      <c r="DQL21" s="1141"/>
      <c r="DQM21" s="1141"/>
      <c r="DQN21" s="1141"/>
      <c r="DQO21" s="1141"/>
      <c r="DQP21" s="1141"/>
      <c r="DQQ21" s="1141"/>
      <c r="DQR21" s="1142"/>
      <c r="DQS21" s="1148">
        <v>20</v>
      </c>
      <c r="DQT21" s="1149"/>
      <c r="DQU21" s="1150"/>
      <c r="DQV21" s="293"/>
      <c r="DQW21" s="294"/>
      <c r="DQX21" s="294"/>
      <c r="DQY21" s="294"/>
      <c r="DQZ21" s="294"/>
      <c r="DRA21" s="294"/>
      <c r="DRB21" s="294"/>
      <c r="DRC21" s="294"/>
      <c r="DRD21" s="294"/>
      <c r="DRE21" s="294"/>
      <c r="DRF21" s="294"/>
      <c r="DRG21" s="295"/>
      <c r="DRH21" s="1138" t="s">
        <v>420</v>
      </c>
      <c r="DRI21" s="1128"/>
      <c r="DRJ21" s="1128"/>
      <c r="DRK21" s="1128"/>
      <c r="DRL21" s="1128"/>
      <c r="DRM21" s="1128"/>
      <c r="DRN21" s="1128"/>
      <c r="DRO21" s="1139"/>
      <c r="DRP21" s="308">
        <v>12</v>
      </c>
      <c r="DRQ21" s="309" t="s">
        <v>412</v>
      </c>
      <c r="DRR21" s="262" t="s">
        <v>102</v>
      </c>
      <c r="DRS21" s="262">
        <v>13</v>
      </c>
      <c r="DRT21" s="310" t="s">
        <v>412</v>
      </c>
      <c r="DRU21" s="1138">
        <f>IS21</f>
        <v>45</v>
      </c>
      <c r="DRV21" s="1128"/>
      <c r="DRW21" s="1139"/>
      <c r="DRX21" s="1140" t="str">
        <f>LEFT(DATABASE!C15,FIND("*",SUBSTITUTE(DATABASE!C15," ","*",2)))</f>
        <v xml:space="preserve">Абдурахмонова Машҳура </v>
      </c>
      <c r="DRY21" s="1141"/>
      <c r="DRZ21" s="1141"/>
      <c r="DSA21" s="1141"/>
      <c r="DSB21" s="1141"/>
      <c r="DSC21" s="1141"/>
      <c r="DSD21" s="1141"/>
      <c r="DSE21" s="1141"/>
      <c r="DSF21" s="1141"/>
      <c r="DSG21" s="1141"/>
      <c r="DSH21" s="1142"/>
      <c r="DSI21" s="1148">
        <v>20</v>
      </c>
      <c r="DSJ21" s="1149"/>
      <c r="DSK21" s="1150"/>
      <c r="DSL21" s="293"/>
      <c r="DSM21" s="294"/>
      <c r="DSN21" s="294"/>
      <c r="DSO21" s="294"/>
      <c r="DSP21" s="294"/>
      <c r="DSQ21" s="294"/>
      <c r="DSR21" s="294"/>
      <c r="DSS21" s="294"/>
      <c r="DST21" s="294"/>
      <c r="DSU21" s="294"/>
      <c r="DSV21" s="294"/>
      <c r="DSW21" s="295"/>
      <c r="DSX21" s="1138" t="s">
        <v>420</v>
      </c>
      <c r="DSY21" s="1128"/>
      <c r="DSZ21" s="1128"/>
      <c r="DTA21" s="1128"/>
      <c r="DTB21" s="1128"/>
      <c r="DTC21" s="1128"/>
      <c r="DTD21" s="1128"/>
      <c r="DTE21" s="1139"/>
      <c r="DTF21" s="308">
        <v>12</v>
      </c>
      <c r="DTG21" s="309" t="s">
        <v>412</v>
      </c>
      <c r="DTH21" s="262" t="s">
        <v>102</v>
      </c>
      <c r="DTI21" s="262">
        <v>13</v>
      </c>
      <c r="DTJ21" s="310" t="s">
        <v>412</v>
      </c>
      <c r="DTK21" s="1138">
        <f>KI21</f>
        <v>45</v>
      </c>
      <c r="DTL21" s="1128"/>
      <c r="DTM21" s="1139"/>
      <c r="DTN21" s="1140" t="e">
        <f>LEFT(DATABASE!C19,FIND("*",SUBSTITUTE(DATABASE!C19," ","*",2)))</f>
        <v>#VALUE!</v>
      </c>
      <c r="DTO21" s="1141"/>
      <c r="DTP21" s="1141"/>
      <c r="DTQ21" s="1141"/>
      <c r="DTR21" s="1141"/>
      <c r="DTS21" s="1141"/>
      <c r="DTT21" s="1141"/>
      <c r="DTU21" s="1141"/>
      <c r="DTV21" s="1141"/>
      <c r="DTW21" s="1141"/>
      <c r="DTX21" s="1142"/>
      <c r="DTY21" s="1148">
        <v>20</v>
      </c>
      <c r="DTZ21" s="1149"/>
      <c r="DUA21" s="1150"/>
      <c r="DUB21" s="293"/>
      <c r="DUC21" s="294"/>
      <c r="DUD21" s="294"/>
      <c r="DUE21" s="294"/>
      <c r="DUF21" s="294"/>
      <c r="DUG21" s="294"/>
      <c r="DUH21" s="294"/>
      <c r="DUI21" s="294"/>
      <c r="DUJ21" s="294"/>
      <c r="DUK21" s="294"/>
      <c r="DUL21" s="294"/>
      <c r="DUM21" s="295"/>
      <c r="DUN21" s="1138" t="s">
        <v>420</v>
      </c>
      <c r="DUO21" s="1128"/>
      <c r="DUP21" s="1128"/>
      <c r="DUQ21" s="1128"/>
      <c r="DUR21" s="1128"/>
      <c r="DUS21" s="1128"/>
      <c r="DUT21" s="1128"/>
      <c r="DUU21" s="1139"/>
      <c r="DUV21" s="308">
        <v>12</v>
      </c>
      <c r="DUW21" s="309" t="s">
        <v>412</v>
      </c>
      <c r="DUX21" s="262" t="s">
        <v>102</v>
      </c>
      <c r="DUY21" s="262">
        <v>13</v>
      </c>
      <c r="DUZ21" s="310" t="s">
        <v>412</v>
      </c>
      <c r="DVA21" s="1138">
        <f>LY21</f>
        <v>45</v>
      </c>
      <c r="DVB21" s="1128"/>
      <c r="DVC21" s="1139"/>
      <c r="DVD21" s="1140" t="e">
        <f>LEFT(DATABASE!C23,FIND("*",SUBSTITUTE(DATABASE!C23," ","*",2)))</f>
        <v>#VALUE!</v>
      </c>
      <c r="DVE21" s="1141"/>
      <c r="DVF21" s="1141"/>
      <c r="DVG21" s="1141"/>
      <c r="DVH21" s="1141"/>
      <c r="DVI21" s="1141"/>
      <c r="DVJ21" s="1141"/>
      <c r="DVK21" s="1141"/>
      <c r="DVL21" s="1141"/>
      <c r="DVM21" s="1141"/>
      <c r="DVN21" s="1142"/>
      <c r="DVO21" s="1148">
        <v>20</v>
      </c>
      <c r="DVP21" s="1149"/>
      <c r="DVQ21" s="1150"/>
      <c r="DVR21" s="293"/>
      <c r="DVS21" s="294"/>
      <c r="DVT21" s="294"/>
      <c r="DVU21" s="294"/>
      <c r="DVV21" s="294"/>
      <c r="DVW21" s="294"/>
      <c r="DVX21" s="294"/>
      <c r="DVY21" s="294"/>
      <c r="DVZ21" s="294"/>
      <c r="DWA21" s="294"/>
      <c r="DWB21" s="294"/>
      <c r="DWC21" s="295"/>
      <c r="DWD21" s="1138" t="s">
        <v>420</v>
      </c>
      <c r="DWE21" s="1128"/>
      <c r="DWF21" s="1128"/>
      <c r="DWG21" s="1128"/>
      <c r="DWH21" s="1128"/>
      <c r="DWI21" s="1128"/>
      <c r="DWJ21" s="1128"/>
      <c r="DWK21" s="1139"/>
      <c r="DWL21" s="308">
        <v>12</v>
      </c>
      <c r="DWM21" s="309" t="s">
        <v>412</v>
      </c>
      <c r="DWN21" s="262" t="s">
        <v>102</v>
      </c>
      <c r="DWO21" s="262">
        <v>13</v>
      </c>
      <c r="DWP21" s="310" t="s">
        <v>412</v>
      </c>
      <c r="DWQ21" s="1133">
        <f>A21</f>
        <v>45</v>
      </c>
      <c r="DWR21" s="1134"/>
      <c r="DWS21" s="1135"/>
      <c r="DWT21" s="1140" t="e">
        <f>LEFT(DATABASE!C27,FIND("*",SUBSTITUTE(DATABASE!C27," ","*",2)))</f>
        <v>#VALUE!</v>
      </c>
      <c r="DWU21" s="1141"/>
      <c r="DWV21" s="1141"/>
      <c r="DWW21" s="1141"/>
      <c r="DWX21" s="1141"/>
      <c r="DWY21" s="1141"/>
      <c r="DWZ21" s="1141"/>
      <c r="DXA21" s="1141"/>
      <c r="DXB21" s="1141"/>
      <c r="DXC21" s="1141"/>
      <c r="DXD21" s="1142"/>
      <c r="DXE21" s="1181">
        <v>20</v>
      </c>
      <c r="DXF21" s="1182"/>
      <c r="DXG21" s="1183"/>
      <c r="DXH21" s="293"/>
      <c r="DXI21" s="294"/>
      <c r="DXJ21" s="294"/>
      <c r="DXK21" s="294"/>
      <c r="DXL21" s="294"/>
      <c r="DXM21" s="294"/>
      <c r="DXN21" s="294"/>
      <c r="DXO21" s="294"/>
      <c r="DXP21" s="294"/>
      <c r="DXQ21" s="294"/>
      <c r="DXR21" s="294"/>
      <c r="DXS21" s="295"/>
      <c r="DXT21" s="1138" t="s">
        <v>420</v>
      </c>
      <c r="DXU21" s="1128"/>
      <c r="DXV21" s="1128"/>
      <c r="DXW21" s="1128"/>
      <c r="DXX21" s="1128"/>
      <c r="DXY21" s="1128"/>
      <c r="DXZ21" s="1128"/>
      <c r="DYA21" s="1139"/>
      <c r="DYB21" s="308">
        <v>12</v>
      </c>
      <c r="DYC21" s="309" t="s">
        <v>412</v>
      </c>
      <c r="DYD21" s="262" t="s">
        <v>102</v>
      </c>
      <c r="DYE21" s="262">
        <v>13</v>
      </c>
      <c r="DYF21" s="310" t="s">
        <v>412</v>
      </c>
      <c r="DYG21" s="1133">
        <f>A21</f>
        <v>45</v>
      </c>
      <c r="DYH21" s="1134"/>
      <c r="DYI21" s="1135"/>
      <c r="DYJ21" s="1140" t="e">
        <f>LEFT(DATABASE!C31,FIND("*",SUBSTITUTE(DATABASE!C31," ","*",2)))</f>
        <v>#VALUE!</v>
      </c>
      <c r="DYK21" s="1141"/>
      <c r="DYL21" s="1141"/>
      <c r="DYM21" s="1141"/>
      <c r="DYN21" s="1141"/>
      <c r="DYO21" s="1141"/>
      <c r="DYP21" s="1141"/>
      <c r="DYQ21" s="1141"/>
      <c r="DYR21" s="1141"/>
      <c r="DYS21" s="1141"/>
      <c r="DYT21" s="1142"/>
      <c r="DYU21" s="1181">
        <v>20</v>
      </c>
      <c r="DYV21" s="1182"/>
      <c r="DYW21" s="1183"/>
      <c r="DYX21" s="293"/>
      <c r="DYY21" s="294"/>
      <c r="DYZ21" s="294"/>
      <c r="DZA21" s="294"/>
      <c r="DZB21" s="294"/>
      <c r="DZC21" s="294"/>
      <c r="DZD21" s="294"/>
      <c r="DZE21" s="294"/>
      <c r="DZF21" s="294"/>
      <c r="DZG21" s="294"/>
      <c r="DZH21" s="294"/>
      <c r="DZI21" s="295"/>
      <c r="DZJ21" s="1138" t="s">
        <v>420</v>
      </c>
      <c r="DZK21" s="1128"/>
      <c r="DZL21" s="1128"/>
      <c r="DZM21" s="1128"/>
      <c r="DZN21" s="1128"/>
      <c r="DZO21" s="1128"/>
      <c r="DZP21" s="1128"/>
      <c r="DZQ21" s="1139"/>
      <c r="DZR21" s="308">
        <v>12</v>
      </c>
      <c r="DZS21" s="309" t="s">
        <v>412</v>
      </c>
      <c r="DZT21" s="262" t="s">
        <v>102</v>
      </c>
      <c r="DZU21" s="262">
        <v>13</v>
      </c>
      <c r="DZV21" s="310" t="s">
        <v>412</v>
      </c>
      <c r="DZW21" s="1133">
        <f>A21</f>
        <v>45</v>
      </c>
      <c r="DZX21" s="1134"/>
      <c r="DZY21" s="1135"/>
      <c r="DZZ21" s="1140" t="e">
        <f>LEFT(DATABASE!C35,FIND("*",SUBSTITUTE(DATABASE!C35," ","*",2)))</f>
        <v>#VALUE!</v>
      </c>
      <c r="EAA21" s="1141"/>
      <c r="EAB21" s="1141"/>
      <c r="EAC21" s="1141"/>
      <c r="EAD21" s="1141"/>
      <c r="EAE21" s="1141"/>
      <c r="EAF21" s="1141"/>
      <c r="EAG21" s="1141"/>
      <c r="EAH21" s="1141"/>
      <c r="EAI21" s="1141"/>
      <c r="EAJ21" s="1142"/>
      <c r="EAK21" s="1181">
        <v>20</v>
      </c>
      <c r="EAL21" s="1182"/>
      <c r="EAM21" s="1183"/>
      <c r="EAN21" s="293"/>
      <c r="EAO21" s="294"/>
      <c r="EAP21" s="294"/>
      <c r="EAQ21" s="294"/>
      <c r="EAR21" s="294"/>
      <c r="EAS21" s="294"/>
      <c r="EAT21" s="294"/>
      <c r="EAU21" s="294"/>
      <c r="EAV21" s="294"/>
      <c r="EAW21" s="294"/>
      <c r="EAX21" s="294"/>
      <c r="EAY21" s="295"/>
      <c r="EAZ21" s="1138" t="s">
        <v>420</v>
      </c>
      <c r="EBA21" s="1128"/>
      <c r="EBB21" s="1128"/>
      <c r="EBC21" s="1128"/>
      <c r="EBD21" s="1128"/>
      <c r="EBE21" s="1128"/>
      <c r="EBF21" s="1128"/>
      <c r="EBG21" s="1139"/>
      <c r="EBH21" s="308">
        <v>12</v>
      </c>
      <c r="EBI21" s="309" t="s">
        <v>412</v>
      </c>
      <c r="EBJ21" s="262" t="s">
        <v>102</v>
      </c>
      <c r="EBK21" s="262">
        <v>13</v>
      </c>
      <c r="EBL21" s="310" t="s">
        <v>412</v>
      </c>
      <c r="EBM21" s="1133">
        <f>A21</f>
        <v>45</v>
      </c>
      <c r="EBN21" s="1134"/>
      <c r="EBO21" s="1135"/>
      <c r="EBP21" s="1140" t="e">
        <f>LEFT(DATABASE!C39,FIND("*",SUBSTITUTE(DATABASE!C39," ","*",2)))</f>
        <v>#VALUE!</v>
      </c>
      <c r="EBQ21" s="1141"/>
      <c r="EBR21" s="1141"/>
      <c r="EBS21" s="1141"/>
      <c r="EBT21" s="1141"/>
      <c r="EBU21" s="1141"/>
      <c r="EBV21" s="1141"/>
      <c r="EBW21" s="1141"/>
      <c r="EBX21" s="1141"/>
      <c r="EBY21" s="1141"/>
      <c r="EBZ21" s="1142"/>
      <c r="ECA21" s="1133">
        <v>20</v>
      </c>
      <c r="ECB21" s="1134"/>
      <c r="ECC21" s="1135"/>
      <c r="ECD21" s="293"/>
      <c r="ECE21" s="294"/>
      <c r="ECF21" s="294"/>
      <c r="ECG21" s="294"/>
      <c r="ECH21" s="294"/>
      <c r="ECI21" s="294"/>
      <c r="ECJ21" s="294"/>
      <c r="ECK21" s="294"/>
      <c r="ECL21" s="294"/>
      <c r="ECM21" s="294"/>
      <c r="ECN21" s="294"/>
      <c r="ECO21" s="295"/>
      <c r="ECP21" s="1138" t="s">
        <v>420</v>
      </c>
      <c r="ECQ21" s="1128"/>
      <c r="ECR21" s="1128"/>
      <c r="ECS21" s="1128"/>
      <c r="ECT21" s="1128"/>
      <c r="ECU21" s="1128"/>
      <c r="ECV21" s="1128"/>
      <c r="ECW21" s="1139"/>
      <c r="ECX21" s="308">
        <v>12</v>
      </c>
      <c r="ECY21" s="309" t="s">
        <v>412</v>
      </c>
      <c r="ECZ21" s="262" t="s">
        <v>102</v>
      </c>
      <c r="EDA21" s="262">
        <v>13</v>
      </c>
      <c r="EDB21" s="310" t="s">
        <v>412</v>
      </c>
      <c r="EDC21" s="1133">
        <f>A21</f>
        <v>45</v>
      </c>
      <c r="EDD21" s="1134"/>
      <c r="EDE21" s="1135"/>
      <c r="EDF21" s="1133"/>
      <c r="EDG21" s="1134"/>
      <c r="EDH21" s="1134"/>
      <c r="EDI21" s="1134"/>
      <c r="EDJ21" s="1134"/>
      <c r="EDK21" s="1134"/>
      <c r="EDL21" s="1134"/>
      <c r="EDM21" s="1134"/>
      <c r="EDN21" s="1134"/>
      <c r="EDO21" s="1134"/>
      <c r="EDP21" s="1135"/>
      <c r="EDQ21" s="1133"/>
      <c r="EDR21" s="1134"/>
      <c r="EDS21" s="1135"/>
      <c r="EDT21" s="293"/>
      <c r="EDU21" s="294"/>
      <c r="EDV21" s="294"/>
      <c r="EDW21" s="294"/>
      <c r="EDX21" s="294"/>
      <c r="EDY21" s="294"/>
      <c r="EDZ21" s="294"/>
      <c r="EEA21" s="294"/>
      <c r="EEB21" s="294"/>
      <c r="EEC21" s="294"/>
      <c r="EED21" s="294"/>
      <c r="EEE21" s="295"/>
      <c r="EEF21" s="1138" t="s">
        <v>420</v>
      </c>
      <c r="EEG21" s="1128"/>
      <c r="EEH21" s="1128"/>
      <c r="EEI21" s="1128"/>
      <c r="EEJ21" s="1128"/>
      <c r="EEK21" s="1128"/>
      <c r="EEL21" s="1128"/>
      <c r="EEM21" s="1139"/>
      <c r="EEN21" s="308">
        <v>12</v>
      </c>
      <c r="EEO21" s="309" t="s">
        <v>412</v>
      </c>
      <c r="EEP21" s="262" t="s">
        <v>102</v>
      </c>
      <c r="EEQ21" s="262">
        <v>13</v>
      </c>
      <c r="EER21" s="310" t="s">
        <v>412</v>
      </c>
      <c r="EES21" s="1133">
        <f>A21</f>
        <v>45</v>
      </c>
      <c r="EET21" s="1134"/>
      <c r="EEU21" s="1135"/>
      <c r="EEV21" s="1133"/>
      <c r="EEW21" s="1134"/>
      <c r="EEX21" s="1134"/>
      <c r="EEY21" s="1134"/>
      <c r="EEZ21" s="1134"/>
      <c r="EFA21" s="1134"/>
      <c r="EFB21" s="1134"/>
      <c r="EFC21" s="1134"/>
      <c r="EFD21" s="1134"/>
      <c r="EFE21" s="1134"/>
      <c r="EFF21" s="1135"/>
      <c r="EFG21" s="1133"/>
      <c r="EFH21" s="1134"/>
      <c r="EFI21" s="1135"/>
      <c r="EFJ21" s="293"/>
      <c r="EFK21" s="294"/>
      <c r="EFL21" s="294"/>
      <c r="EFM21" s="294"/>
      <c r="EFN21" s="294"/>
      <c r="EFO21" s="294"/>
      <c r="EFP21" s="294"/>
      <c r="EFQ21" s="294"/>
      <c r="EFR21" s="294"/>
      <c r="EFS21" s="294"/>
      <c r="EFT21" s="294"/>
      <c r="EFU21" s="295"/>
      <c r="EFV21" s="1138" t="s">
        <v>420</v>
      </c>
      <c r="EFW21" s="1128"/>
      <c r="EFX21" s="1128"/>
      <c r="EFY21" s="1128"/>
      <c r="EFZ21" s="1128"/>
      <c r="EGA21" s="1128"/>
      <c r="EGB21" s="1128"/>
      <c r="EGC21" s="1139"/>
      <c r="EGD21" s="308">
        <v>12</v>
      </c>
      <c r="EGE21" s="309" t="s">
        <v>412</v>
      </c>
      <c r="EGF21" s="262" t="s">
        <v>102</v>
      </c>
      <c r="EGG21" s="262">
        <v>13</v>
      </c>
      <c r="EGH21" s="310" t="s">
        <v>412</v>
      </c>
      <c r="EGI21" s="1133">
        <f>A21</f>
        <v>45</v>
      </c>
      <c r="EGJ21" s="1134"/>
      <c r="EGK21" s="1135"/>
      <c r="EGL21" s="1133"/>
      <c r="EGM21" s="1134"/>
      <c r="EGN21" s="1134"/>
      <c r="EGO21" s="1134"/>
      <c r="EGP21" s="1134"/>
      <c r="EGQ21" s="1134"/>
      <c r="EGR21" s="1134"/>
      <c r="EGS21" s="1134"/>
      <c r="EGT21" s="1134"/>
      <c r="EGU21" s="1134"/>
      <c r="EGV21" s="1135"/>
      <c r="EGW21" s="1133"/>
      <c r="EGX21" s="1134"/>
      <c r="EGY21" s="1135"/>
      <c r="EGZ21" s="293"/>
      <c r="EHA21" s="294"/>
      <c r="EHB21" s="294"/>
      <c r="EHC21" s="294"/>
      <c r="EHD21" s="294"/>
      <c r="EHE21" s="294"/>
      <c r="EHF21" s="294"/>
      <c r="EHG21" s="294"/>
      <c r="EHH21" s="294"/>
      <c r="EHI21" s="294"/>
      <c r="EHJ21" s="294"/>
      <c r="EHK21" s="295"/>
      <c r="EHL21" s="1138" t="s">
        <v>420</v>
      </c>
      <c r="EHM21" s="1128"/>
      <c r="EHN21" s="1128"/>
      <c r="EHO21" s="1128"/>
      <c r="EHP21" s="1128"/>
      <c r="EHQ21" s="1128"/>
      <c r="EHR21" s="1128"/>
      <c r="EHS21" s="1139"/>
      <c r="EHT21" s="308">
        <v>12</v>
      </c>
      <c r="EHU21" s="309" t="s">
        <v>412</v>
      </c>
      <c r="EHV21" s="262" t="s">
        <v>102</v>
      </c>
      <c r="EHW21" s="262">
        <v>13</v>
      </c>
      <c r="EHX21" s="310" t="s">
        <v>412</v>
      </c>
      <c r="EHY21" s="1133">
        <f>A21</f>
        <v>45</v>
      </c>
      <c r="EHZ21" s="1134"/>
      <c r="EIA21" s="1135"/>
      <c r="EIB21" s="1133"/>
      <c r="EIC21" s="1134"/>
      <c r="EID21" s="1134"/>
      <c r="EIE21" s="1134"/>
      <c r="EIF21" s="1134"/>
      <c r="EIG21" s="1134"/>
      <c r="EIH21" s="1134"/>
      <c r="EII21" s="1134"/>
      <c r="EIJ21" s="1134"/>
      <c r="EIK21" s="1134"/>
      <c r="EIL21" s="1135"/>
      <c r="EIM21" s="1133"/>
      <c r="EIN21" s="1134"/>
      <c r="EIO21" s="1135"/>
      <c r="EIP21" s="293"/>
      <c r="EIQ21" s="294"/>
      <c r="EIR21" s="294"/>
      <c r="EIS21" s="294"/>
      <c r="EIT21" s="294"/>
      <c r="EIU21" s="294"/>
      <c r="EIV21" s="294"/>
      <c r="EIW21" s="294"/>
      <c r="EIX21" s="294"/>
      <c r="EIY21" s="294"/>
      <c r="EIZ21" s="294"/>
      <c r="EJA21" s="295"/>
      <c r="EJB21" s="1138" t="s">
        <v>420</v>
      </c>
      <c r="EJC21" s="1128"/>
      <c r="EJD21" s="1128"/>
      <c r="EJE21" s="1128"/>
      <c r="EJF21" s="1128"/>
      <c r="EJG21" s="1128"/>
      <c r="EJH21" s="1128"/>
      <c r="EJI21" s="1139"/>
      <c r="EJJ21" s="308">
        <v>12</v>
      </c>
      <c r="EJK21" s="309" t="s">
        <v>412</v>
      </c>
      <c r="EJL21" s="262" t="s">
        <v>102</v>
      </c>
      <c r="EJM21" s="262">
        <v>13</v>
      </c>
      <c r="EJN21" s="310" t="s">
        <v>412</v>
      </c>
    </row>
    <row r="22" spans="1:3654" ht="18.75" customHeight="1" x14ac:dyDescent="0.25">
      <c r="A22" s="1138"/>
      <c r="B22" s="1128"/>
      <c r="C22" s="1139"/>
      <c r="D22" s="1140" t="e">
        <f>LEFT(DATABASE!C16,FIND("*",SUBSTITUTE(DATABASE!C16," ","*",2)))</f>
        <v>#VALUE!</v>
      </c>
      <c r="E22" s="1141"/>
      <c r="F22" s="1141"/>
      <c r="G22" s="1141"/>
      <c r="H22" s="1141"/>
      <c r="I22" s="1141"/>
      <c r="J22" s="1141"/>
      <c r="K22" s="1141"/>
      <c r="L22" s="1141"/>
      <c r="M22" s="1141"/>
      <c r="N22" s="1142"/>
      <c r="O22" s="1144" t="s">
        <v>217</v>
      </c>
      <c r="P22" s="1145"/>
      <c r="Q22" s="1146"/>
      <c r="R22" s="296" t="s">
        <v>404</v>
      </c>
      <c r="S22" s="259"/>
      <c r="T22" s="259"/>
      <c r="U22" s="259"/>
      <c r="V22" s="259"/>
      <c r="W22" s="259"/>
      <c r="X22" s="259"/>
      <c r="Y22" s="259"/>
      <c r="Z22" s="259"/>
      <c r="AA22" s="259"/>
      <c r="AB22" s="259"/>
      <c r="AC22" s="297"/>
      <c r="AD22" s="1133"/>
      <c r="AE22" s="1134"/>
      <c r="AF22" s="1134"/>
      <c r="AG22" s="1134"/>
      <c r="AH22" s="1134"/>
      <c r="AI22" s="1134"/>
      <c r="AJ22" s="1134"/>
      <c r="AK22" s="1135"/>
      <c r="AL22" s="1133"/>
      <c r="AM22" s="1134"/>
      <c r="AN22" s="1134"/>
      <c r="AO22" s="1134"/>
      <c r="AP22" s="1135"/>
      <c r="AQ22" s="1138"/>
      <c r="AR22" s="1128"/>
      <c r="AS22" s="1139"/>
      <c r="AT22" s="1140" t="e">
        <f>LEFT(DATABASE!C28,FIND("*",SUBSTITUTE(DATABASE!C28," ","*",2)))</f>
        <v>#VALUE!</v>
      </c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2"/>
      <c r="BE22" s="1144" t="s">
        <v>217</v>
      </c>
      <c r="BF22" s="1145"/>
      <c r="BG22" s="1146"/>
      <c r="BH22" s="296" t="s">
        <v>404</v>
      </c>
      <c r="BI22" s="259"/>
      <c r="BJ22" s="259"/>
      <c r="BK22" s="259"/>
      <c r="BL22" s="259"/>
      <c r="BM22" s="259"/>
      <c r="BN22" s="259"/>
      <c r="BO22" s="259"/>
      <c r="BP22" s="259"/>
      <c r="BQ22" s="259"/>
      <c r="BR22" s="259"/>
      <c r="BS22" s="297"/>
      <c r="BT22" s="1133"/>
      <c r="BU22" s="1134"/>
      <c r="BV22" s="1134"/>
      <c r="BW22" s="1134"/>
      <c r="BX22" s="1134"/>
      <c r="BY22" s="1134"/>
      <c r="BZ22" s="1134"/>
      <c r="CA22" s="1135"/>
      <c r="CB22" s="1133"/>
      <c r="CC22" s="1134"/>
      <c r="CD22" s="1134"/>
      <c r="CE22" s="1134"/>
      <c r="CF22" s="1135"/>
      <c r="CG22" s="1138"/>
      <c r="CH22" s="1128"/>
      <c r="CI22" s="1139"/>
      <c r="CJ22" s="1140" t="e">
        <f>LEFT(DATABASE!C16,FIND("*",SUBSTITUTE(DATABASE!C16," ","*",2)))</f>
        <v>#VALUE!</v>
      </c>
      <c r="CK22" s="1141"/>
      <c r="CL22" s="1141"/>
      <c r="CM22" s="1141"/>
      <c r="CN22" s="1141"/>
      <c r="CO22" s="1141"/>
      <c r="CP22" s="1141"/>
      <c r="CQ22" s="1141"/>
      <c r="CR22" s="1141"/>
      <c r="CS22" s="1141"/>
      <c r="CT22" s="1142"/>
      <c r="CU22" s="1144" t="s">
        <v>526</v>
      </c>
      <c r="CV22" s="1145"/>
      <c r="CW22" s="1146"/>
      <c r="CX22" s="296" t="s">
        <v>404</v>
      </c>
      <c r="CY22" s="259"/>
      <c r="CZ22" s="259"/>
      <c r="DA22" s="259"/>
      <c r="DB22" s="259"/>
      <c r="DC22" s="259"/>
      <c r="DD22" s="259"/>
      <c r="DE22" s="259"/>
      <c r="DF22" s="259"/>
      <c r="DG22" s="259"/>
      <c r="DH22" s="259"/>
      <c r="DI22" s="297"/>
      <c r="DJ22" s="1133"/>
      <c r="DK22" s="1134"/>
      <c r="DL22" s="1134"/>
      <c r="DM22" s="1134"/>
      <c r="DN22" s="1134"/>
      <c r="DO22" s="1134"/>
      <c r="DP22" s="1134"/>
      <c r="DQ22" s="1135"/>
      <c r="DR22" s="1133"/>
      <c r="DS22" s="1134"/>
      <c r="DT22" s="1134"/>
      <c r="DU22" s="1134"/>
      <c r="DV22" s="1135"/>
      <c r="DW22" s="1138"/>
      <c r="DX22" s="1128"/>
      <c r="DY22" s="1139"/>
      <c r="DZ22" s="1140" t="e">
        <f>LEFT(DATABASE!C27,FIND("*",SUBSTITUTE(DATABASE!C27," ","*",2)))</f>
        <v>#VALUE!</v>
      </c>
      <c r="EA22" s="1141"/>
      <c r="EB22" s="1141"/>
      <c r="EC22" s="1141"/>
      <c r="ED22" s="1141"/>
      <c r="EE22" s="1141"/>
      <c r="EF22" s="1141"/>
      <c r="EG22" s="1141"/>
      <c r="EH22" s="1141"/>
      <c r="EI22" s="1141"/>
      <c r="EJ22" s="1142"/>
      <c r="EK22" s="1144" t="s">
        <v>526</v>
      </c>
      <c r="EL22" s="1145"/>
      <c r="EM22" s="1146"/>
      <c r="EN22" s="296" t="s">
        <v>404</v>
      </c>
      <c r="EO22" s="259"/>
      <c r="EP22" s="259"/>
      <c r="EQ22" s="259"/>
      <c r="ER22" s="259"/>
      <c r="ES22" s="259"/>
      <c r="ET22" s="259"/>
      <c r="EU22" s="259"/>
      <c r="EV22" s="259"/>
      <c r="EW22" s="259"/>
      <c r="EX22" s="259"/>
      <c r="EY22" s="297"/>
      <c r="EZ22" s="1133"/>
      <c r="FA22" s="1134"/>
      <c r="FB22" s="1134"/>
      <c r="FC22" s="1134"/>
      <c r="FD22" s="1134"/>
      <c r="FE22" s="1134"/>
      <c r="FF22" s="1134"/>
      <c r="FG22" s="1135"/>
      <c r="FH22" s="1133"/>
      <c r="FI22" s="1134"/>
      <c r="FJ22" s="1134"/>
      <c r="FK22" s="1134"/>
      <c r="FL22" s="1135"/>
      <c r="FM22" s="1138"/>
      <c r="FN22" s="1128"/>
      <c r="FO22" s="1139"/>
      <c r="FP22" s="1140" t="e">
        <f>LEFT(DATABASE!C16,FIND("*",SUBSTITUTE(DATABASE!C16," ","*",2)))</f>
        <v>#VALUE!</v>
      </c>
      <c r="FQ22" s="1141"/>
      <c r="FR22" s="1141"/>
      <c r="FS22" s="1141"/>
      <c r="FT22" s="1141"/>
      <c r="FU22" s="1141"/>
      <c r="FV22" s="1141"/>
      <c r="FW22" s="1141"/>
      <c r="FX22" s="1141"/>
      <c r="FY22" s="1141"/>
      <c r="FZ22" s="1142"/>
      <c r="GA22" s="1144" t="s">
        <v>527</v>
      </c>
      <c r="GB22" s="1145"/>
      <c r="GC22" s="1146"/>
      <c r="GD22" s="296" t="s">
        <v>404</v>
      </c>
      <c r="GE22" s="259"/>
      <c r="GF22" s="259"/>
      <c r="GG22" s="259"/>
      <c r="GH22" s="259"/>
      <c r="GI22" s="259"/>
      <c r="GJ22" s="259"/>
      <c r="GK22" s="259"/>
      <c r="GL22" s="259"/>
      <c r="GM22" s="259"/>
      <c r="GN22" s="259"/>
      <c r="GO22" s="297"/>
      <c r="GP22" s="1133"/>
      <c r="GQ22" s="1134"/>
      <c r="GR22" s="1134"/>
      <c r="GS22" s="1134"/>
      <c r="GT22" s="1134"/>
      <c r="GU22" s="1134"/>
      <c r="GV22" s="1134"/>
      <c r="GW22" s="1135"/>
      <c r="GX22" s="1133"/>
      <c r="GY22" s="1134"/>
      <c r="GZ22" s="1134"/>
      <c r="HA22" s="1134"/>
      <c r="HB22" s="1135"/>
      <c r="HC22" s="1138"/>
      <c r="HD22" s="1128"/>
      <c r="HE22" s="1139"/>
      <c r="HF22" s="1140" t="e">
        <f>LEFT(DATABASE!C26,FIND("*",SUBSTITUTE(DATABASE!C26," ","*",2)))</f>
        <v>#VALUE!</v>
      </c>
      <c r="HG22" s="1141"/>
      <c r="HH22" s="1141"/>
      <c r="HI22" s="1141"/>
      <c r="HJ22" s="1141"/>
      <c r="HK22" s="1141"/>
      <c r="HL22" s="1141"/>
      <c r="HM22" s="1141"/>
      <c r="HN22" s="1141"/>
      <c r="HO22" s="1141"/>
      <c r="HP22" s="1142"/>
      <c r="HQ22" s="1144" t="s">
        <v>527</v>
      </c>
      <c r="HR22" s="1145"/>
      <c r="HS22" s="1146"/>
      <c r="HT22" s="296" t="s">
        <v>404</v>
      </c>
      <c r="HU22" s="259"/>
      <c r="HV22" s="259"/>
      <c r="HW22" s="259"/>
      <c r="HX22" s="259"/>
      <c r="HY22" s="259"/>
      <c r="HZ22" s="259"/>
      <c r="IA22" s="259"/>
      <c r="IB22" s="259"/>
      <c r="IC22" s="259"/>
      <c r="ID22" s="259"/>
      <c r="IE22" s="297"/>
      <c r="IF22" s="1133"/>
      <c r="IG22" s="1134"/>
      <c r="IH22" s="1134"/>
      <c r="II22" s="1134"/>
      <c r="IJ22" s="1134"/>
      <c r="IK22" s="1134"/>
      <c r="IL22" s="1134"/>
      <c r="IM22" s="1135"/>
      <c r="IN22" s="1133"/>
      <c r="IO22" s="1134"/>
      <c r="IP22" s="1134"/>
      <c r="IQ22" s="1134"/>
      <c r="IR22" s="1135"/>
      <c r="IS22" s="1138"/>
      <c r="IT22" s="1128"/>
      <c r="IU22" s="1139"/>
      <c r="IV22" s="1140" t="e">
        <f>LEFT(DATABASE!C16,FIND("*",SUBSTITUTE(DATABASE!C16," ","*",2)))</f>
        <v>#VALUE!</v>
      </c>
      <c r="IW22" s="1141"/>
      <c r="IX22" s="1141"/>
      <c r="IY22" s="1141"/>
      <c r="IZ22" s="1141"/>
      <c r="JA22" s="1141"/>
      <c r="JB22" s="1141"/>
      <c r="JC22" s="1141"/>
      <c r="JD22" s="1141"/>
      <c r="JE22" s="1141"/>
      <c r="JF22" s="1142"/>
      <c r="JG22" s="1144" t="s">
        <v>41</v>
      </c>
      <c r="JH22" s="1145"/>
      <c r="JI22" s="1146"/>
      <c r="JJ22" s="296" t="s">
        <v>404</v>
      </c>
      <c r="JK22" s="259"/>
      <c r="JL22" s="259"/>
      <c r="JM22" s="259"/>
      <c r="JN22" s="259"/>
      <c r="JO22" s="259"/>
      <c r="JP22" s="259"/>
      <c r="JQ22" s="259"/>
      <c r="JR22" s="259"/>
      <c r="JS22" s="259"/>
      <c r="JT22" s="259"/>
      <c r="JU22" s="297"/>
      <c r="JV22" s="1133"/>
      <c r="JW22" s="1134"/>
      <c r="JX22" s="1134"/>
      <c r="JY22" s="1134"/>
      <c r="JZ22" s="1134"/>
      <c r="KA22" s="1134"/>
      <c r="KB22" s="1134"/>
      <c r="KC22" s="1135"/>
      <c r="KD22" s="1133"/>
      <c r="KE22" s="1134"/>
      <c r="KF22" s="1134"/>
      <c r="KG22" s="1134"/>
      <c r="KH22" s="1135"/>
      <c r="KI22" s="1138"/>
      <c r="KJ22" s="1128"/>
      <c r="KK22" s="1139"/>
      <c r="KL22" s="1140" t="e">
        <f>LEFT(DATABASE!C20,FIND("*",SUBSTITUTE(DATABASE!C20," ","*",2)))</f>
        <v>#VALUE!</v>
      </c>
      <c r="KM22" s="1141"/>
      <c r="KN22" s="1141"/>
      <c r="KO22" s="1141"/>
      <c r="KP22" s="1141"/>
      <c r="KQ22" s="1141"/>
      <c r="KR22" s="1141"/>
      <c r="KS22" s="1141"/>
      <c r="KT22" s="1141"/>
      <c r="KU22" s="1141"/>
      <c r="KV22" s="1142"/>
      <c r="KW22" s="1144" t="s">
        <v>41</v>
      </c>
      <c r="KX22" s="1145"/>
      <c r="KY22" s="1146"/>
      <c r="KZ22" s="296" t="s">
        <v>404</v>
      </c>
      <c r="LA22" s="259"/>
      <c r="LB22" s="259"/>
      <c r="LC22" s="259"/>
      <c r="LD22" s="259"/>
      <c r="LE22" s="259"/>
      <c r="LF22" s="259"/>
      <c r="LG22" s="259"/>
      <c r="LH22" s="259"/>
      <c r="LI22" s="259"/>
      <c r="LJ22" s="259"/>
      <c r="LK22" s="297"/>
      <c r="LL22" s="1133"/>
      <c r="LM22" s="1134"/>
      <c r="LN22" s="1134"/>
      <c r="LO22" s="1134"/>
      <c r="LP22" s="1134"/>
      <c r="LQ22" s="1134"/>
      <c r="LR22" s="1134"/>
      <c r="LS22" s="1135"/>
      <c r="LT22" s="1133"/>
      <c r="LU22" s="1134"/>
      <c r="LV22" s="1134"/>
      <c r="LW22" s="1134"/>
      <c r="LX22" s="1135"/>
      <c r="LY22" s="1138"/>
      <c r="LZ22" s="1128"/>
      <c r="MA22" s="1139"/>
      <c r="MB22" s="1140" t="e">
        <f>LEFT(DATABASE!C23,FIND("*",SUBSTITUTE(DATABASE!C23," ","*",2)))</f>
        <v>#VALUE!</v>
      </c>
      <c r="MC22" s="1141"/>
      <c r="MD22" s="1141"/>
      <c r="ME22" s="1141"/>
      <c r="MF22" s="1141"/>
      <c r="MG22" s="1141"/>
      <c r="MH22" s="1141"/>
      <c r="MI22" s="1141"/>
      <c r="MJ22" s="1141"/>
      <c r="MK22" s="1141"/>
      <c r="ML22" s="1142"/>
      <c r="MM22" s="1144" t="s">
        <v>41</v>
      </c>
      <c r="MN22" s="1145"/>
      <c r="MO22" s="1146"/>
      <c r="MP22" s="296" t="s">
        <v>404</v>
      </c>
      <c r="MQ22" s="259"/>
      <c r="MR22" s="259"/>
      <c r="MS22" s="259"/>
      <c r="MT22" s="259"/>
      <c r="MU22" s="259"/>
      <c r="MV22" s="259"/>
      <c r="MW22" s="259"/>
      <c r="MX22" s="259"/>
      <c r="MY22" s="259"/>
      <c r="MZ22" s="259"/>
      <c r="NA22" s="297"/>
      <c r="NB22" s="1133"/>
      <c r="NC22" s="1134"/>
      <c r="ND22" s="1134"/>
      <c r="NE22" s="1134"/>
      <c r="NF22" s="1134"/>
      <c r="NG22" s="1134"/>
      <c r="NH22" s="1134"/>
      <c r="NI22" s="1135"/>
      <c r="NJ22" s="1133"/>
      <c r="NK22" s="1134"/>
      <c r="NL22" s="1134"/>
      <c r="NM22" s="1134"/>
      <c r="NN22" s="1135"/>
      <c r="NO22" s="1138"/>
      <c r="NP22" s="1128"/>
      <c r="NQ22" s="1139"/>
      <c r="NR22" s="1140" t="e">
        <f>LEFT(DATABASE!C28,FIND("*",SUBSTITUTE(DATABASE!C28," ","*",2)))</f>
        <v>#VALUE!</v>
      </c>
      <c r="NS22" s="1141"/>
      <c r="NT22" s="1141"/>
      <c r="NU22" s="1141"/>
      <c r="NV22" s="1141"/>
      <c r="NW22" s="1141"/>
      <c r="NX22" s="1141"/>
      <c r="NY22" s="1141"/>
      <c r="NZ22" s="1141"/>
      <c r="OA22" s="1141"/>
      <c r="OB22" s="1142"/>
      <c r="OC22" s="1144" t="s">
        <v>41</v>
      </c>
      <c r="OD22" s="1145"/>
      <c r="OE22" s="1146"/>
      <c r="OF22" s="296" t="s">
        <v>404</v>
      </c>
      <c r="OG22" s="259"/>
      <c r="OH22" s="259"/>
      <c r="OI22" s="259"/>
      <c r="OJ22" s="259"/>
      <c r="OK22" s="259"/>
      <c r="OL22" s="259"/>
      <c r="OM22" s="259"/>
      <c r="ON22" s="259"/>
      <c r="OO22" s="259"/>
      <c r="OP22" s="259"/>
      <c r="OQ22" s="297"/>
      <c r="OR22" s="1133"/>
      <c r="OS22" s="1134"/>
      <c r="OT22" s="1134"/>
      <c r="OU22" s="1134"/>
      <c r="OV22" s="1134"/>
      <c r="OW22" s="1134"/>
      <c r="OX22" s="1134"/>
      <c r="OY22" s="1135"/>
      <c r="OZ22" s="1133"/>
      <c r="PA22" s="1134"/>
      <c r="PB22" s="1134"/>
      <c r="PC22" s="1134"/>
      <c r="PD22" s="1135"/>
      <c r="PE22" s="1138"/>
      <c r="PF22" s="1128"/>
      <c r="PG22" s="1139"/>
      <c r="PH22" s="1140" t="e">
        <f>LEFT(DATABASE!C32,FIND("*",SUBSTITUTE(DATABASE!C32," ","*",2)))</f>
        <v>#VALUE!</v>
      </c>
      <c r="PI22" s="1141"/>
      <c r="PJ22" s="1141"/>
      <c r="PK22" s="1141"/>
      <c r="PL22" s="1141"/>
      <c r="PM22" s="1141"/>
      <c r="PN22" s="1141"/>
      <c r="PO22" s="1141"/>
      <c r="PP22" s="1141"/>
      <c r="PQ22" s="1141"/>
      <c r="PR22" s="1142"/>
      <c r="PS22" s="1144" t="s">
        <v>41</v>
      </c>
      <c r="PT22" s="1145"/>
      <c r="PU22" s="1146"/>
      <c r="PV22" s="296" t="s">
        <v>404</v>
      </c>
      <c r="PW22" s="259"/>
      <c r="PX22" s="259"/>
      <c r="PY22" s="259"/>
      <c r="PZ22" s="259"/>
      <c r="QA22" s="259"/>
      <c r="QB22" s="259"/>
      <c r="QC22" s="259"/>
      <c r="QD22" s="259"/>
      <c r="QE22" s="259"/>
      <c r="QF22" s="259"/>
      <c r="QG22" s="297"/>
      <c r="QH22" s="1133"/>
      <c r="QI22" s="1134"/>
      <c r="QJ22" s="1134"/>
      <c r="QK22" s="1134"/>
      <c r="QL22" s="1134"/>
      <c r="QM22" s="1134"/>
      <c r="QN22" s="1134"/>
      <c r="QO22" s="1135"/>
      <c r="QP22" s="1133"/>
      <c r="QQ22" s="1134"/>
      <c r="QR22" s="1134"/>
      <c r="QS22" s="1134"/>
      <c r="QT22" s="1135"/>
      <c r="QU22" s="1138"/>
      <c r="QV22" s="1128"/>
      <c r="QW22" s="1139"/>
      <c r="QX22" s="1140" t="e">
        <f>LEFT(DATABASE!C36,FIND("*",SUBSTITUTE(DATABASE!C36," ","*",2)))</f>
        <v>#VALUE!</v>
      </c>
      <c r="QY22" s="1141"/>
      <c r="QZ22" s="1141"/>
      <c r="RA22" s="1141"/>
      <c r="RB22" s="1141"/>
      <c r="RC22" s="1141"/>
      <c r="RD22" s="1141"/>
      <c r="RE22" s="1141"/>
      <c r="RF22" s="1141"/>
      <c r="RG22" s="1141"/>
      <c r="RH22" s="1142"/>
      <c r="RI22" s="1144" t="s">
        <v>41</v>
      </c>
      <c r="RJ22" s="1145"/>
      <c r="RK22" s="1146"/>
      <c r="RL22" s="296" t="s">
        <v>404</v>
      </c>
      <c r="RM22" s="259"/>
      <c r="RN22" s="259"/>
      <c r="RO22" s="259"/>
      <c r="RP22" s="259"/>
      <c r="RQ22" s="259"/>
      <c r="RR22" s="259"/>
      <c r="RS22" s="259"/>
      <c r="RT22" s="259"/>
      <c r="RU22" s="259"/>
      <c r="RV22" s="259"/>
      <c r="RW22" s="297"/>
      <c r="RX22" s="1133"/>
      <c r="RY22" s="1134"/>
      <c r="RZ22" s="1134"/>
      <c r="SA22" s="1134"/>
      <c r="SB22" s="1134"/>
      <c r="SC22" s="1134"/>
      <c r="SD22" s="1134"/>
      <c r="SE22" s="1135"/>
      <c r="SF22" s="1133"/>
      <c r="SG22" s="1134"/>
      <c r="SH22" s="1134"/>
      <c r="SI22" s="1134"/>
      <c r="SJ22" s="1135"/>
      <c r="SK22" s="1138"/>
      <c r="SL22" s="1128"/>
      <c r="SM22" s="1139"/>
      <c r="SN22" s="1140" t="e">
        <f>LEFT(DATABASE!C16,FIND("*",SUBSTITUTE(DATABASE!C16," ","*",2)))</f>
        <v>#VALUE!</v>
      </c>
      <c r="SO22" s="1141"/>
      <c r="SP22" s="1141"/>
      <c r="SQ22" s="1141"/>
      <c r="SR22" s="1141"/>
      <c r="SS22" s="1141"/>
      <c r="ST22" s="1141"/>
      <c r="SU22" s="1141"/>
      <c r="SV22" s="1141"/>
      <c r="SW22" s="1141"/>
      <c r="SX22" s="1142"/>
      <c r="SY22" s="1144" t="s">
        <v>40</v>
      </c>
      <c r="SZ22" s="1145"/>
      <c r="TA22" s="1146"/>
      <c r="TB22" s="296" t="s">
        <v>404</v>
      </c>
      <c r="TC22" s="259"/>
      <c r="TD22" s="259"/>
      <c r="TE22" s="259"/>
      <c r="TF22" s="259"/>
      <c r="TG22" s="259"/>
      <c r="TH22" s="259"/>
      <c r="TI22" s="259"/>
      <c r="TJ22" s="259"/>
      <c r="TK22" s="259"/>
      <c r="TL22" s="259"/>
      <c r="TM22" s="297"/>
      <c r="TN22" s="1133"/>
      <c r="TO22" s="1134"/>
      <c r="TP22" s="1134"/>
      <c r="TQ22" s="1134"/>
      <c r="TR22" s="1134"/>
      <c r="TS22" s="1134"/>
      <c r="TT22" s="1134"/>
      <c r="TU22" s="1135"/>
      <c r="TV22" s="1133"/>
      <c r="TW22" s="1134"/>
      <c r="TX22" s="1134"/>
      <c r="TY22" s="1134"/>
      <c r="TZ22" s="1135"/>
      <c r="UA22" s="1138"/>
      <c r="UB22" s="1128"/>
      <c r="UC22" s="1139"/>
      <c r="UD22" s="1140" t="e">
        <f>LEFT(DATABASE!C19,FIND("*",SUBSTITUTE(DATABASE!C19," ","*",2)))</f>
        <v>#VALUE!</v>
      </c>
      <c r="UE22" s="1141"/>
      <c r="UF22" s="1141"/>
      <c r="UG22" s="1141"/>
      <c r="UH22" s="1141"/>
      <c r="UI22" s="1141"/>
      <c r="UJ22" s="1141"/>
      <c r="UK22" s="1141"/>
      <c r="UL22" s="1141"/>
      <c r="UM22" s="1141"/>
      <c r="UN22" s="1142"/>
      <c r="UO22" s="1144" t="s">
        <v>40</v>
      </c>
      <c r="UP22" s="1145"/>
      <c r="UQ22" s="1146"/>
      <c r="UR22" s="296" t="s">
        <v>404</v>
      </c>
      <c r="US22" s="259"/>
      <c r="UT22" s="259"/>
      <c r="UU22" s="259"/>
      <c r="UV22" s="259"/>
      <c r="UW22" s="259"/>
      <c r="UX22" s="259"/>
      <c r="UY22" s="259"/>
      <c r="UZ22" s="259"/>
      <c r="VA22" s="259"/>
      <c r="VB22" s="259"/>
      <c r="VC22" s="297"/>
      <c r="VD22" s="1133"/>
      <c r="VE22" s="1134"/>
      <c r="VF22" s="1134"/>
      <c r="VG22" s="1134"/>
      <c r="VH22" s="1134"/>
      <c r="VI22" s="1134"/>
      <c r="VJ22" s="1134"/>
      <c r="VK22" s="1135"/>
      <c r="VL22" s="1133"/>
      <c r="VM22" s="1134"/>
      <c r="VN22" s="1134"/>
      <c r="VO22" s="1134"/>
      <c r="VP22" s="1135"/>
      <c r="VQ22" s="1138"/>
      <c r="VR22" s="1128"/>
      <c r="VS22" s="1139"/>
      <c r="VT22" s="1140" t="e">
        <f>LEFT(DATABASE!C23,FIND("*",SUBSTITUTE(DATABASE!C23," ","*",2)))</f>
        <v>#VALUE!</v>
      </c>
      <c r="VU22" s="1141"/>
      <c r="VV22" s="1141"/>
      <c r="VW22" s="1141"/>
      <c r="VX22" s="1141"/>
      <c r="VY22" s="1141"/>
      <c r="VZ22" s="1141"/>
      <c r="WA22" s="1141"/>
      <c r="WB22" s="1141"/>
      <c r="WC22" s="1141"/>
      <c r="WD22" s="1142"/>
      <c r="WE22" s="1144" t="s">
        <v>40</v>
      </c>
      <c r="WF22" s="1145"/>
      <c r="WG22" s="1146"/>
      <c r="WH22" s="296" t="s">
        <v>404</v>
      </c>
      <c r="WI22" s="259"/>
      <c r="WJ22" s="259"/>
      <c r="WK22" s="259"/>
      <c r="WL22" s="259"/>
      <c r="WM22" s="259"/>
      <c r="WN22" s="259"/>
      <c r="WO22" s="259"/>
      <c r="WP22" s="259"/>
      <c r="WQ22" s="259"/>
      <c r="WR22" s="259"/>
      <c r="WS22" s="297"/>
      <c r="WT22" s="1133"/>
      <c r="WU22" s="1134"/>
      <c r="WV22" s="1134"/>
      <c r="WW22" s="1134"/>
      <c r="WX22" s="1134"/>
      <c r="WY22" s="1134"/>
      <c r="WZ22" s="1134"/>
      <c r="XA22" s="1135"/>
      <c r="XB22" s="1133"/>
      <c r="XC22" s="1134"/>
      <c r="XD22" s="1134"/>
      <c r="XE22" s="1134"/>
      <c r="XF22" s="1135"/>
      <c r="XG22" s="1138"/>
      <c r="XH22" s="1128"/>
      <c r="XI22" s="1139"/>
      <c r="XJ22" s="1140" t="e">
        <f>LEFT(DATABASE!C27,FIND("*",SUBSTITUTE(DATABASE!C27," ","*",2)))</f>
        <v>#VALUE!</v>
      </c>
      <c r="XK22" s="1141"/>
      <c r="XL22" s="1141"/>
      <c r="XM22" s="1141"/>
      <c r="XN22" s="1141"/>
      <c r="XO22" s="1141"/>
      <c r="XP22" s="1141"/>
      <c r="XQ22" s="1141"/>
      <c r="XR22" s="1141"/>
      <c r="XS22" s="1141"/>
      <c r="XT22" s="1142"/>
      <c r="XU22" s="1144" t="s">
        <v>40</v>
      </c>
      <c r="XV22" s="1145"/>
      <c r="XW22" s="1146"/>
      <c r="XX22" s="296" t="s">
        <v>404</v>
      </c>
      <c r="XY22" s="259"/>
      <c r="XZ22" s="259"/>
      <c r="YA22" s="259"/>
      <c r="YB22" s="259"/>
      <c r="YC22" s="259"/>
      <c r="YD22" s="259"/>
      <c r="YE22" s="259"/>
      <c r="YF22" s="259"/>
      <c r="YG22" s="259"/>
      <c r="YH22" s="259"/>
      <c r="YI22" s="297"/>
      <c r="YJ22" s="1133"/>
      <c r="YK22" s="1134"/>
      <c r="YL22" s="1134"/>
      <c r="YM22" s="1134"/>
      <c r="YN22" s="1134"/>
      <c r="YO22" s="1134"/>
      <c r="YP22" s="1134"/>
      <c r="YQ22" s="1135"/>
      <c r="YR22" s="1133"/>
      <c r="YS22" s="1134"/>
      <c r="YT22" s="1134"/>
      <c r="YU22" s="1134"/>
      <c r="YV22" s="1135"/>
      <c r="YW22" s="1138"/>
      <c r="YX22" s="1128"/>
      <c r="YY22" s="1139"/>
      <c r="YZ22" s="1140" t="e">
        <f>LEFT(DATABASE!C31,FIND("*",SUBSTITUTE(DATABASE!C31," ","*",2)))</f>
        <v>#VALUE!</v>
      </c>
      <c r="ZA22" s="1141"/>
      <c r="ZB22" s="1141"/>
      <c r="ZC22" s="1141"/>
      <c r="ZD22" s="1141"/>
      <c r="ZE22" s="1141"/>
      <c r="ZF22" s="1141"/>
      <c r="ZG22" s="1141"/>
      <c r="ZH22" s="1141"/>
      <c r="ZI22" s="1141"/>
      <c r="ZJ22" s="1142"/>
      <c r="ZK22" s="1144" t="s">
        <v>40</v>
      </c>
      <c r="ZL22" s="1145"/>
      <c r="ZM22" s="1146"/>
      <c r="ZN22" s="296" t="s">
        <v>404</v>
      </c>
      <c r="ZO22" s="259"/>
      <c r="ZP22" s="259"/>
      <c r="ZQ22" s="259"/>
      <c r="ZR22" s="259"/>
      <c r="ZS22" s="259"/>
      <c r="ZT22" s="259"/>
      <c r="ZU22" s="259"/>
      <c r="ZV22" s="259"/>
      <c r="ZW22" s="259"/>
      <c r="ZX22" s="259"/>
      <c r="ZY22" s="297"/>
      <c r="ZZ22" s="1133"/>
      <c r="AAA22" s="1134"/>
      <c r="AAB22" s="1134"/>
      <c r="AAC22" s="1134"/>
      <c r="AAD22" s="1134"/>
      <c r="AAE22" s="1134"/>
      <c r="AAF22" s="1134"/>
      <c r="AAG22" s="1135"/>
      <c r="AAH22" s="1133"/>
      <c r="AAI22" s="1134"/>
      <c r="AAJ22" s="1134"/>
      <c r="AAK22" s="1134"/>
      <c r="AAL22" s="1135"/>
      <c r="AAM22" s="1138"/>
      <c r="AAN22" s="1128"/>
      <c r="AAO22" s="1139"/>
      <c r="AAP22" s="1140" t="e">
        <f>LEFT(DATABASE!C35,FIND("*",SUBSTITUTE(DATABASE!C35," ","*",2)))</f>
        <v>#VALUE!</v>
      </c>
      <c r="AAQ22" s="1141"/>
      <c r="AAR22" s="1141"/>
      <c r="AAS22" s="1141"/>
      <c r="AAT22" s="1141"/>
      <c r="AAU22" s="1141"/>
      <c r="AAV22" s="1141"/>
      <c r="AAW22" s="1141"/>
      <c r="AAX22" s="1141"/>
      <c r="AAY22" s="1141"/>
      <c r="AAZ22" s="1142"/>
      <c r="ABA22" s="1144" t="s">
        <v>40</v>
      </c>
      <c r="ABB22" s="1145"/>
      <c r="ABC22" s="1146"/>
      <c r="ABD22" s="296" t="s">
        <v>404</v>
      </c>
      <c r="ABE22" s="259"/>
      <c r="ABF22" s="259"/>
      <c r="ABG22" s="259"/>
      <c r="ABH22" s="259"/>
      <c r="ABI22" s="259"/>
      <c r="ABJ22" s="259"/>
      <c r="ABK22" s="259"/>
      <c r="ABL22" s="259"/>
      <c r="ABM22" s="259"/>
      <c r="ABN22" s="259"/>
      <c r="ABO22" s="297"/>
      <c r="ABP22" s="1133"/>
      <c r="ABQ22" s="1134"/>
      <c r="ABR22" s="1134"/>
      <c r="ABS22" s="1134"/>
      <c r="ABT22" s="1134"/>
      <c r="ABU22" s="1134"/>
      <c r="ABV22" s="1134"/>
      <c r="ABW22" s="1135"/>
      <c r="ABX22" s="1133"/>
      <c r="ABY22" s="1134"/>
      <c r="ABZ22" s="1134"/>
      <c r="ACA22" s="1134"/>
      <c r="ACB22" s="1135"/>
      <c r="ACC22" s="1138"/>
      <c r="ACD22" s="1128"/>
      <c r="ACE22" s="1139"/>
      <c r="ACF22" s="1140" t="e">
        <f>LEFT(DATABASE!C18,FIND("*",SUBSTITUTE(DATABASE!C18," ","*",2)))</f>
        <v>#VALUE!</v>
      </c>
      <c r="ACG22" s="1141"/>
      <c r="ACH22" s="1141"/>
      <c r="ACI22" s="1141"/>
      <c r="ACJ22" s="1141"/>
      <c r="ACK22" s="1141"/>
      <c r="ACL22" s="1141"/>
      <c r="ACM22" s="1141"/>
      <c r="ACN22" s="1141"/>
      <c r="ACO22" s="1141"/>
      <c r="ACP22" s="1142"/>
      <c r="ACQ22" s="1144" t="s">
        <v>285</v>
      </c>
      <c r="ACR22" s="1145"/>
      <c r="ACS22" s="1146"/>
      <c r="ACT22" s="296" t="s">
        <v>404</v>
      </c>
      <c r="ACU22" s="259"/>
      <c r="ACV22" s="259"/>
      <c r="ACW22" s="259"/>
      <c r="ACX22" s="259"/>
      <c r="ACY22" s="259"/>
      <c r="ACZ22" s="259"/>
      <c r="ADA22" s="259"/>
      <c r="ADB22" s="259"/>
      <c r="ADC22" s="259"/>
      <c r="ADD22" s="259"/>
      <c r="ADE22" s="297"/>
      <c r="ADF22" s="1133"/>
      <c r="ADG22" s="1134"/>
      <c r="ADH22" s="1134"/>
      <c r="ADI22" s="1134"/>
      <c r="ADJ22" s="1134"/>
      <c r="ADK22" s="1134"/>
      <c r="ADL22" s="1134"/>
      <c r="ADM22" s="1135"/>
      <c r="ADN22" s="1133"/>
      <c r="ADO22" s="1134"/>
      <c r="ADP22" s="1134"/>
      <c r="ADQ22" s="1134"/>
      <c r="ADR22" s="1135"/>
      <c r="ADS22" s="1138"/>
      <c r="ADT22" s="1128"/>
      <c r="ADU22" s="1139"/>
      <c r="ADV22" s="1140" t="e">
        <f>LEFT(DATABASE!C16,FIND("*",SUBSTITUTE(DATABASE!C16," ","*",2)))</f>
        <v>#VALUE!</v>
      </c>
      <c r="ADW22" s="1141"/>
      <c r="ADX22" s="1141"/>
      <c r="ADY22" s="1141"/>
      <c r="ADZ22" s="1141"/>
      <c r="AEA22" s="1141"/>
      <c r="AEB22" s="1141"/>
      <c r="AEC22" s="1141"/>
      <c r="AED22" s="1141"/>
      <c r="AEE22" s="1141"/>
      <c r="AEF22" s="1142"/>
      <c r="AEG22" s="1144" t="s">
        <v>285</v>
      </c>
      <c r="AEH22" s="1145"/>
      <c r="AEI22" s="1146"/>
      <c r="AEJ22" s="296" t="s">
        <v>404</v>
      </c>
      <c r="AEK22" s="259"/>
      <c r="AEL22" s="259"/>
      <c r="AEM22" s="259"/>
      <c r="AEN22" s="259"/>
      <c r="AEO22" s="259"/>
      <c r="AEP22" s="259"/>
      <c r="AEQ22" s="259"/>
      <c r="AER22" s="259"/>
      <c r="AES22" s="259"/>
      <c r="AET22" s="259"/>
      <c r="AEU22" s="297"/>
      <c r="AEV22" s="1133"/>
      <c r="AEW22" s="1134"/>
      <c r="AEX22" s="1134"/>
      <c r="AEY22" s="1134"/>
      <c r="AEZ22" s="1134"/>
      <c r="AFA22" s="1134"/>
      <c r="AFB22" s="1134"/>
      <c r="AFC22" s="1135"/>
      <c r="AFD22" s="1133"/>
      <c r="AFE22" s="1134"/>
      <c r="AFF22" s="1134"/>
      <c r="AFG22" s="1134"/>
      <c r="AFH22" s="1135"/>
      <c r="AFI22" s="1138"/>
      <c r="AFJ22" s="1128"/>
      <c r="AFK22" s="1139"/>
      <c r="AFL22" s="1140" t="e">
        <f>LEFT(DATABASE!C26,FIND("*",SUBSTITUTE(DATABASE!C26," ","*",2)))</f>
        <v>#VALUE!</v>
      </c>
      <c r="AFM22" s="1141"/>
      <c r="AFN22" s="1141"/>
      <c r="AFO22" s="1141"/>
      <c r="AFP22" s="1141"/>
      <c r="AFQ22" s="1141"/>
      <c r="AFR22" s="1141"/>
      <c r="AFS22" s="1141"/>
      <c r="AFT22" s="1141"/>
      <c r="AFU22" s="1141"/>
      <c r="AFV22" s="1142"/>
      <c r="AFW22" s="1144" t="s">
        <v>285</v>
      </c>
      <c r="AFX22" s="1145"/>
      <c r="AFY22" s="1146"/>
      <c r="AFZ22" s="296" t="s">
        <v>404</v>
      </c>
      <c r="AGA22" s="259"/>
      <c r="AGB22" s="259"/>
      <c r="AGC22" s="259"/>
      <c r="AGD22" s="259"/>
      <c r="AGE22" s="259"/>
      <c r="AGF22" s="259"/>
      <c r="AGG22" s="259"/>
      <c r="AGH22" s="259"/>
      <c r="AGI22" s="259"/>
      <c r="AGJ22" s="259"/>
      <c r="AGK22" s="297"/>
      <c r="AGL22" s="1133"/>
      <c r="AGM22" s="1134"/>
      <c r="AGN22" s="1134"/>
      <c r="AGO22" s="1134"/>
      <c r="AGP22" s="1134"/>
      <c r="AGQ22" s="1134"/>
      <c r="AGR22" s="1134"/>
      <c r="AGS22" s="1135"/>
      <c r="AGT22" s="1133"/>
      <c r="AGU22" s="1134"/>
      <c r="AGV22" s="1134"/>
      <c r="AGW22" s="1134"/>
      <c r="AGX22" s="1135"/>
      <c r="AGY22" s="1138"/>
      <c r="AGZ22" s="1128"/>
      <c r="AHA22" s="1139"/>
      <c r="AHB22" s="1140" t="e">
        <f>LEFT(DATABASE!C22,FIND("*",SUBSTITUTE(DATABASE!C22," ","*",2)))</f>
        <v>#VALUE!</v>
      </c>
      <c r="AHC22" s="1141"/>
      <c r="AHD22" s="1141"/>
      <c r="AHE22" s="1141"/>
      <c r="AHF22" s="1141"/>
      <c r="AHG22" s="1141"/>
      <c r="AHH22" s="1141"/>
      <c r="AHI22" s="1141"/>
      <c r="AHJ22" s="1141"/>
      <c r="AHK22" s="1141"/>
      <c r="AHL22" s="1142"/>
      <c r="AHM22" s="1144" t="s">
        <v>285</v>
      </c>
      <c r="AHN22" s="1145"/>
      <c r="AHO22" s="1146"/>
      <c r="AHP22" s="296" t="s">
        <v>404</v>
      </c>
      <c r="AHQ22" s="259"/>
      <c r="AHR22" s="259"/>
      <c r="AHS22" s="259"/>
      <c r="AHT22" s="259"/>
      <c r="AHU22" s="259"/>
      <c r="AHV22" s="259"/>
      <c r="AHW22" s="259"/>
      <c r="AHX22" s="259"/>
      <c r="AHY22" s="259"/>
      <c r="AHZ22" s="259"/>
      <c r="AIA22" s="297"/>
      <c r="AIB22" s="1133"/>
      <c r="AIC22" s="1134"/>
      <c r="AID22" s="1134"/>
      <c r="AIE22" s="1134"/>
      <c r="AIF22" s="1134"/>
      <c r="AIG22" s="1134"/>
      <c r="AIH22" s="1134"/>
      <c r="AII22" s="1135"/>
      <c r="AIJ22" s="1133"/>
      <c r="AIK22" s="1134"/>
      <c r="AIL22" s="1134"/>
      <c r="AIM22" s="1134"/>
      <c r="AIN22" s="1135"/>
      <c r="AIO22" s="1138"/>
      <c r="AIP22" s="1128"/>
      <c r="AIQ22" s="1139"/>
      <c r="AIR22" s="1140" t="e">
        <f>LEFT(DATABASE!C34,FIND("*",SUBSTITUTE(DATABASE!C34," ","*",2)))</f>
        <v>#VALUE!</v>
      </c>
      <c r="AIS22" s="1141"/>
      <c r="AIT22" s="1141"/>
      <c r="AIU22" s="1141"/>
      <c r="AIV22" s="1141"/>
      <c r="AIW22" s="1141"/>
      <c r="AIX22" s="1141"/>
      <c r="AIY22" s="1141"/>
      <c r="AIZ22" s="1141"/>
      <c r="AJA22" s="1141"/>
      <c r="AJB22" s="1142"/>
      <c r="AJC22" s="1144" t="s">
        <v>285</v>
      </c>
      <c r="AJD22" s="1145"/>
      <c r="AJE22" s="1146"/>
      <c r="AJF22" s="296" t="s">
        <v>404</v>
      </c>
      <c r="AJG22" s="259"/>
      <c r="AJH22" s="259"/>
      <c r="AJI22" s="259"/>
      <c r="AJJ22" s="259"/>
      <c r="AJK22" s="259"/>
      <c r="AJL22" s="259"/>
      <c r="AJM22" s="259"/>
      <c r="AJN22" s="259"/>
      <c r="AJO22" s="259"/>
      <c r="AJP22" s="259"/>
      <c r="AJQ22" s="297"/>
      <c r="AJR22" s="1133"/>
      <c r="AJS22" s="1134"/>
      <c r="AJT22" s="1134"/>
      <c r="AJU22" s="1134"/>
      <c r="AJV22" s="1134"/>
      <c r="AJW22" s="1134"/>
      <c r="AJX22" s="1134"/>
      <c r="AJY22" s="1135"/>
      <c r="AJZ22" s="1133"/>
      <c r="AKA22" s="1134"/>
      <c r="AKB22" s="1134"/>
      <c r="AKC22" s="1134"/>
      <c r="AKD22" s="1135"/>
      <c r="AKE22" s="1138"/>
      <c r="AKF22" s="1128"/>
      <c r="AKG22" s="1139"/>
      <c r="AKH22" s="1140" t="e">
        <f>LEFT(DATABASE!C28,FIND("*",SUBSTITUTE(DATABASE!C28," ","*",2)))</f>
        <v>#VALUE!</v>
      </c>
      <c r="AKI22" s="1141"/>
      <c r="AKJ22" s="1141"/>
      <c r="AKK22" s="1141"/>
      <c r="AKL22" s="1141"/>
      <c r="AKM22" s="1141"/>
      <c r="AKN22" s="1141"/>
      <c r="AKO22" s="1141"/>
      <c r="AKP22" s="1141"/>
      <c r="AKQ22" s="1141"/>
      <c r="AKR22" s="1142"/>
      <c r="AKS22" s="1144" t="s">
        <v>285</v>
      </c>
      <c r="AKT22" s="1145"/>
      <c r="AKU22" s="1146"/>
      <c r="AKV22" s="296" t="s">
        <v>404</v>
      </c>
      <c r="AKW22" s="259"/>
      <c r="AKX22" s="259"/>
      <c r="AKY22" s="259"/>
      <c r="AKZ22" s="259"/>
      <c r="ALA22" s="259"/>
      <c r="ALB22" s="259"/>
      <c r="ALC22" s="259"/>
      <c r="ALD22" s="259"/>
      <c r="ALE22" s="259"/>
      <c r="ALF22" s="259"/>
      <c r="ALG22" s="297"/>
      <c r="ALH22" s="1133"/>
      <c r="ALI22" s="1134"/>
      <c r="ALJ22" s="1134"/>
      <c r="ALK22" s="1134"/>
      <c r="ALL22" s="1134"/>
      <c r="ALM22" s="1134"/>
      <c r="ALN22" s="1134"/>
      <c r="ALO22" s="1135"/>
      <c r="ALP22" s="1133"/>
      <c r="ALQ22" s="1134"/>
      <c r="ALR22" s="1134"/>
      <c r="ALS22" s="1134"/>
      <c r="ALT22" s="1135"/>
      <c r="ALU22" s="1138"/>
      <c r="ALV22" s="1128"/>
      <c r="ALW22" s="1139"/>
      <c r="ALX22" s="1140" t="e">
        <f>LEFT(DATABASE!C30,FIND("*",SUBSTITUTE(DATABASE!C30," ","*",2)))</f>
        <v>#VALUE!</v>
      </c>
      <c r="ALY22" s="1141"/>
      <c r="ALZ22" s="1141"/>
      <c r="AMA22" s="1141"/>
      <c r="AMB22" s="1141"/>
      <c r="AMC22" s="1141"/>
      <c r="AMD22" s="1141"/>
      <c r="AME22" s="1141"/>
      <c r="AMF22" s="1141"/>
      <c r="AMG22" s="1141"/>
      <c r="AMH22" s="1142"/>
      <c r="AMI22" s="1144" t="s">
        <v>285</v>
      </c>
      <c r="AMJ22" s="1145"/>
      <c r="AMK22" s="1146"/>
      <c r="AML22" s="296" t="s">
        <v>404</v>
      </c>
      <c r="AMM22" s="259"/>
      <c r="AMN22" s="259"/>
      <c r="AMO22" s="259"/>
      <c r="AMP22" s="259"/>
      <c r="AMQ22" s="259"/>
      <c r="AMR22" s="259"/>
      <c r="AMS22" s="259"/>
      <c r="AMT22" s="259"/>
      <c r="AMU22" s="259"/>
      <c r="AMV22" s="259"/>
      <c r="AMW22" s="297"/>
      <c r="AMX22" s="1133"/>
      <c r="AMY22" s="1134"/>
      <c r="AMZ22" s="1134"/>
      <c r="ANA22" s="1134"/>
      <c r="ANB22" s="1134"/>
      <c r="ANC22" s="1134"/>
      <c r="AND22" s="1134"/>
      <c r="ANE22" s="1135"/>
      <c r="ANF22" s="1133"/>
      <c r="ANG22" s="1134"/>
      <c r="ANH22" s="1134"/>
      <c r="ANI22" s="1134"/>
      <c r="ANJ22" s="1135"/>
      <c r="ANK22" s="1138"/>
      <c r="ANL22" s="1128"/>
      <c r="ANM22" s="1139"/>
      <c r="ANN22" s="1140"/>
      <c r="ANO22" s="1141"/>
      <c r="ANP22" s="1141"/>
      <c r="ANQ22" s="1141"/>
      <c r="ANR22" s="1141"/>
      <c r="ANS22" s="1141"/>
      <c r="ANT22" s="1141"/>
      <c r="ANU22" s="1141"/>
      <c r="ANV22" s="1141"/>
      <c r="ANW22" s="1141"/>
      <c r="ANX22" s="1142"/>
      <c r="ANY22" s="1144"/>
      <c r="ANZ22" s="1145"/>
      <c r="AOA22" s="1146"/>
      <c r="AOB22" s="296" t="s">
        <v>404</v>
      </c>
      <c r="AOC22" s="259"/>
      <c r="AOD22" s="259"/>
      <c r="AOE22" s="259"/>
      <c r="AOF22" s="259"/>
      <c r="AOG22" s="259"/>
      <c r="AOH22" s="259"/>
      <c r="AOI22" s="259"/>
      <c r="AOJ22" s="259"/>
      <c r="AOK22" s="259"/>
      <c r="AOL22" s="259"/>
      <c r="AOM22" s="297"/>
      <c r="AON22" s="1133"/>
      <c r="AOO22" s="1134"/>
      <c r="AOP22" s="1134"/>
      <c r="AOQ22" s="1134"/>
      <c r="AOR22" s="1134"/>
      <c r="AOS22" s="1134"/>
      <c r="AOT22" s="1134"/>
      <c r="AOU22" s="1135"/>
      <c r="AOV22" s="1133"/>
      <c r="AOW22" s="1134"/>
      <c r="AOX22" s="1134"/>
      <c r="AOY22" s="1134"/>
      <c r="AOZ22" s="1135"/>
      <c r="APA22" s="1138"/>
      <c r="APB22" s="1128"/>
      <c r="APC22" s="1139"/>
      <c r="APD22" s="1140" t="e">
        <f>LEFT(DATABASE!C16,FIND("*",SUBSTITUTE(DATABASE!C16," ","*",2)))</f>
        <v>#VALUE!</v>
      </c>
      <c r="APE22" s="1141"/>
      <c r="APF22" s="1141"/>
      <c r="APG22" s="1141"/>
      <c r="APH22" s="1141"/>
      <c r="API22" s="1141"/>
      <c r="APJ22" s="1141"/>
      <c r="APK22" s="1141"/>
      <c r="APL22" s="1141"/>
      <c r="APM22" s="1141"/>
      <c r="APN22" s="1142"/>
      <c r="APO22" s="1144" t="s">
        <v>286</v>
      </c>
      <c r="APP22" s="1145"/>
      <c r="APQ22" s="1146"/>
      <c r="APR22" s="296" t="s">
        <v>404</v>
      </c>
      <c r="APS22" s="259"/>
      <c r="APT22" s="259"/>
      <c r="APU22" s="259"/>
      <c r="APV22" s="259"/>
      <c r="APW22" s="259"/>
      <c r="APX22" s="259"/>
      <c r="APY22" s="259"/>
      <c r="APZ22" s="259"/>
      <c r="AQA22" s="259"/>
      <c r="AQB22" s="259"/>
      <c r="AQC22" s="297"/>
      <c r="AQD22" s="1133"/>
      <c r="AQE22" s="1134"/>
      <c r="AQF22" s="1134"/>
      <c r="AQG22" s="1134"/>
      <c r="AQH22" s="1134"/>
      <c r="AQI22" s="1134"/>
      <c r="AQJ22" s="1134"/>
      <c r="AQK22" s="1135"/>
      <c r="AQL22" s="1133"/>
      <c r="AQM22" s="1134"/>
      <c r="AQN22" s="1134"/>
      <c r="AQO22" s="1134"/>
      <c r="AQP22" s="1135"/>
      <c r="AQQ22" s="1138"/>
      <c r="AQR22" s="1128"/>
      <c r="AQS22" s="1139"/>
      <c r="AQT22" s="1140" t="e">
        <f>LEFT(DATABASE!C20,FIND("*",SUBSTITUTE(DATABASE!C20," ","*",2)))</f>
        <v>#VALUE!</v>
      </c>
      <c r="AQU22" s="1141"/>
      <c r="AQV22" s="1141"/>
      <c r="AQW22" s="1141"/>
      <c r="AQX22" s="1141"/>
      <c r="AQY22" s="1141"/>
      <c r="AQZ22" s="1141"/>
      <c r="ARA22" s="1141"/>
      <c r="ARB22" s="1141"/>
      <c r="ARC22" s="1141"/>
      <c r="ARD22" s="1142"/>
      <c r="ARE22" s="1144" t="s">
        <v>286</v>
      </c>
      <c r="ARF22" s="1145"/>
      <c r="ARG22" s="1146"/>
      <c r="ARH22" s="296" t="s">
        <v>404</v>
      </c>
      <c r="ARI22" s="259"/>
      <c r="ARJ22" s="259"/>
      <c r="ARK22" s="259"/>
      <c r="ARL22" s="259"/>
      <c r="ARM22" s="259"/>
      <c r="ARN22" s="259"/>
      <c r="ARO22" s="259"/>
      <c r="ARP22" s="259"/>
      <c r="ARQ22" s="259"/>
      <c r="ARR22" s="259"/>
      <c r="ARS22" s="297"/>
      <c r="ART22" s="1133"/>
      <c r="ARU22" s="1134"/>
      <c r="ARV22" s="1134"/>
      <c r="ARW22" s="1134"/>
      <c r="ARX22" s="1134"/>
      <c r="ARY22" s="1134"/>
      <c r="ARZ22" s="1134"/>
      <c r="ASA22" s="1135"/>
      <c r="ASB22" s="1133"/>
      <c r="ASC22" s="1134"/>
      <c r="ASD22" s="1134"/>
      <c r="ASE22" s="1134"/>
      <c r="ASF22" s="1135"/>
      <c r="ASG22" s="1138"/>
      <c r="ASH22" s="1128"/>
      <c r="ASI22" s="1139"/>
      <c r="ASJ22" s="1140" t="e">
        <f>LEFT(DATABASE!C24,FIND("*",SUBSTITUTE(DATABASE!C24," ","*",2)))</f>
        <v>#VALUE!</v>
      </c>
      <c r="ASK22" s="1141"/>
      <c r="ASL22" s="1141"/>
      <c r="ASM22" s="1141"/>
      <c r="ASN22" s="1141"/>
      <c r="ASO22" s="1141"/>
      <c r="ASP22" s="1141"/>
      <c r="ASQ22" s="1141"/>
      <c r="ASR22" s="1141"/>
      <c r="ASS22" s="1141"/>
      <c r="AST22" s="1142"/>
      <c r="ASU22" s="1144" t="s">
        <v>286</v>
      </c>
      <c r="ASV22" s="1145"/>
      <c r="ASW22" s="1146"/>
      <c r="ASX22" s="296" t="s">
        <v>404</v>
      </c>
      <c r="ASY22" s="259"/>
      <c r="ASZ22" s="259"/>
      <c r="ATA22" s="259"/>
      <c r="ATB22" s="259"/>
      <c r="ATC22" s="259"/>
      <c r="ATD22" s="259"/>
      <c r="ATE22" s="259"/>
      <c r="ATF22" s="259"/>
      <c r="ATG22" s="259"/>
      <c r="ATH22" s="259"/>
      <c r="ATI22" s="297"/>
      <c r="ATJ22" s="1133"/>
      <c r="ATK22" s="1134"/>
      <c r="ATL22" s="1134"/>
      <c r="ATM22" s="1134"/>
      <c r="ATN22" s="1134"/>
      <c r="ATO22" s="1134"/>
      <c r="ATP22" s="1134"/>
      <c r="ATQ22" s="1135"/>
      <c r="ATR22" s="1133"/>
      <c r="ATS22" s="1134"/>
      <c r="ATT22" s="1134"/>
      <c r="ATU22" s="1134"/>
      <c r="ATV22" s="1135"/>
      <c r="ATW22" s="1138"/>
      <c r="ATX22" s="1128"/>
      <c r="ATY22" s="1139"/>
      <c r="ATZ22" s="1140" t="e">
        <f>LEFT(DATABASE!C28,FIND("*",SUBSTITUTE(DATABASE!C28," ","*",2)))</f>
        <v>#VALUE!</v>
      </c>
      <c r="AUA22" s="1141"/>
      <c r="AUB22" s="1141"/>
      <c r="AUC22" s="1141"/>
      <c r="AUD22" s="1141"/>
      <c r="AUE22" s="1141"/>
      <c r="AUF22" s="1141"/>
      <c r="AUG22" s="1141"/>
      <c r="AUH22" s="1141"/>
      <c r="AUI22" s="1141"/>
      <c r="AUJ22" s="1142"/>
      <c r="AUK22" s="1144" t="s">
        <v>286</v>
      </c>
      <c r="AUL22" s="1145"/>
      <c r="AUM22" s="1146"/>
      <c r="AUN22" s="296" t="s">
        <v>404</v>
      </c>
      <c r="AUO22" s="259"/>
      <c r="AUP22" s="259"/>
      <c r="AUQ22" s="259"/>
      <c r="AUR22" s="259"/>
      <c r="AUS22" s="259"/>
      <c r="AUT22" s="259"/>
      <c r="AUU22" s="259"/>
      <c r="AUV22" s="259"/>
      <c r="AUW22" s="259"/>
      <c r="AUX22" s="259"/>
      <c r="AUY22" s="297"/>
      <c r="AUZ22" s="1133"/>
      <c r="AVA22" s="1134"/>
      <c r="AVB22" s="1134"/>
      <c r="AVC22" s="1134"/>
      <c r="AVD22" s="1134"/>
      <c r="AVE22" s="1134"/>
      <c r="AVF22" s="1134"/>
      <c r="AVG22" s="1135"/>
      <c r="AVH22" s="1133"/>
      <c r="AVI22" s="1134"/>
      <c r="AVJ22" s="1134"/>
      <c r="AVK22" s="1134"/>
      <c r="AVL22" s="1135"/>
      <c r="AVM22" s="1138"/>
      <c r="AVN22" s="1128"/>
      <c r="AVO22" s="1139"/>
      <c r="AVP22" s="1140" t="e">
        <f>LEFT(DATABASE!C32,FIND("*",SUBSTITUTE(DATABASE!C32," ","*",2)))</f>
        <v>#VALUE!</v>
      </c>
      <c r="AVQ22" s="1141"/>
      <c r="AVR22" s="1141"/>
      <c r="AVS22" s="1141"/>
      <c r="AVT22" s="1141"/>
      <c r="AVU22" s="1141"/>
      <c r="AVV22" s="1141"/>
      <c r="AVW22" s="1141"/>
      <c r="AVX22" s="1141"/>
      <c r="AVY22" s="1141"/>
      <c r="AVZ22" s="1142"/>
      <c r="AWA22" s="1144" t="s">
        <v>286</v>
      </c>
      <c r="AWB22" s="1145"/>
      <c r="AWC22" s="1146"/>
      <c r="AWD22" s="296" t="s">
        <v>404</v>
      </c>
      <c r="AWE22" s="259"/>
      <c r="AWF22" s="259"/>
      <c r="AWG22" s="259"/>
      <c r="AWH22" s="259"/>
      <c r="AWI22" s="259"/>
      <c r="AWJ22" s="259"/>
      <c r="AWK22" s="259"/>
      <c r="AWL22" s="259"/>
      <c r="AWM22" s="259"/>
      <c r="AWN22" s="259"/>
      <c r="AWO22" s="297"/>
      <c r="AWP22" s="1133"/>
      <c r="AWQ22" s="1134"/>
      <c r="AWR22" s="1134"/>
      <c r="AWS22" s="1134"/>
      <c r="AWT22" s="1134"/>
      <c r="AWU22" s="1134"/>
      <c r="AWV22" s="1134"/>
      <c r="AWW22" s="1135"/>
      <c r="AWX22" s="1133"/>
      <c r="AWY22" s="1134"/>
      <c r="AWZ22" s="1134"/>
      <c r="AXA22" s="1134"/>
      <c r="AXB22" s="1135"/>
      <c r="AXC22" s="1138"/>
      <c r="AXD22" s="1128"/>
      <c r="AXE22" s="1139"/>
      <c r="AXF22" s="1140" t="e">
        <f>LEFT(DATABASE!C36,FIND("*",SUBSTITUTE(DATABASE!C36," ","*",2)))</f>
        <v>#VALUE!</v>
      </c>
      <c r="AXG22" s="1141"/>
      <c r="AXH22" s="1141"/>
      <c r="AXI22" s="1141"/>
      <c r="AXJ22" s="1141"/>
      <c r="AXK22" s="1141"/>
      <c r="AXL22" s="1141"/>
      <c r="AXM22" s="1141"/>
      <c r="AXN22" s="1141"/>
      <c r="AXO22" s="1141"/>
      <c r="AXP22" s="1142"/>
      <c r="AXQ22" s="1144" t="s">
        <v>286</v>
      </c>
      <c r="AXR22" s="1145"/>
      <c r="AXS22" s="1146"/>
      <c r="AXT22" s="296" t="s">
        <v>404</v>
      </c>
      <c r="AXU22" s="259"/>
      <c r="AXV22" s="259"/>
      <c r="AXW22" s="259"/>
      <c r="AXX22" s="259"/>
      <c r="AXY22" s="259"/>
      <c r="AXZ22" s="259"/>
      <c r="AYA22" s="259"/>
      <c r="AYB22" s="259"/>
      <c r="AYC22" s="259"/>
      <c r="AYD22" s="259"/>
      <c r="AYE22" s="297"/>
      <c r="AYF22" s="1133"/>
      <c r="AYG22" s="1134"/>
      <c r="AYH22" s="1134"/>
      <c r="AYI22" s="1134"/>
      <c r="AYJ22" s="1134"/>
      <c r="AYK22" s="1134"/>
      <c r="AYL22" s="1134"/>
      <c r="AYM22" s="1135"/>
      <c r="AYN22" s="1133"/>
      <c r="AYO22" s="1134"/>
      <c r="AYP22" s="1134"/>
      <c r="AYQ22" s="1134"/>
      <c r="AYR22" s="1135"/>
      <c r="AYS22" s="1138"/>
      <c r="AYT22" s="1128"/>
      <c r="AYU22" s="1139"/>
      <c r="AYV22" s="1140" t="e">
        <f>LEFT(DATABASE!C19,FIND("*",SUBSTITUTE(DATABASE!C19," ","*",2)))</f>
        <v>#VALUE!</v>
      </c>
      <c r="AYW22" s="1141"/>
      <c r="AYX22" s="1141"/>
      <c r="AYY22" s="1141"/>
      <c r="AYZ22" s="1141"/>
      <c r="AZA22" s="1141"/>
      <c r="AZB22" s="1141"/>
      <c r="AZC22" s="1141"/>
      <c r="AZD22" s="1141"/>
      <c r="AZE22" s="1141"/>
      <c r="AZF22" s="1142"/>
      <c r="AZG22" s="1144" t="s">
        <v>287</v>
      </c>
      <c r="AZH22" s="1145"/>
      <c r="AZI22" s="1146"/>
      <c r="AZJ22" s="296" t="s">
        <v>404</v>
      </c>
      <c r="AZK22" s="259"/>
      <c r="AZL22" s="259"/>
      <c r="AZM22" s="259"/>
      <c r="AZN22" s="259"/>
      <c r="AZO22" s="259"/>
      <c r="AZP22" s="259"/>
      <c r="AZQ22" s="259"/>
      <c r="AZR22" s="259"/>
      <c r="AZS22" s="259"/>
      <c r="AZT22" s="259"/>
      <c r="AZU22" s="297"/>
      <c r="AZV22" s="1133"/>
      <c r="AZW22" s="1134"/>
      <c r="AZX22" s="1134"/>
      <c r="AZY22" s="1134"/>
      <c r="AZZ22" s="1134"/>
      <c r="BAA22" s="1134"/>
      <c r="BAB22" s="1134"/>
      <c r="BAC22" s="1135"/>
      <c r="BAD22" s="1133"/>
      <c r="BAE22" s="1134"/>
      <c r="BAF22" s="1134"/>
      <c r="BAG22" s="1134"/>
      <c r="BAH22" s="1135"/>
      <c r="BAI22" s="1138"/>
      <c r="BAJ22" s="1128"/>
      <c r="BAK22" s="1139"/>
      <c r="BAL22" s="1140" t="e">
        <f>LEFT(DATABASE!C16,FIND("*",SUBSTITUTE(DATABASE!C16," ","*",2)))</f>
        <v>#VALUE!</v>
      </c>
      <c r="BAM22" s="1141"/>
      <c r="BAN22" s="1141"/>
      <c r="BAO22" s="1141"/>
      <c r="BAP22" s="1141"/>
      <c r="BAQ22" s="1141"/>
      <c r="BAR22" s="1141"/>
      <c r="BAS22" s="1141"/>
      <c r="BAT22" s="1141"/>
      <c r="BAU22" s="1141"/>
      <c r="BAV22" s="1142"/>
      <c r="BAW22" s="1144" t="s">
        <v>287</v>
      </c>
      <c r="BAX22" s="1145"/>
      <c r="BAY22" s="1146"/>
      <c r="BAZ22" s="296" t="s">
        <v>404</v>
      </c>
      <c r="BBA22" s="259"/>
      <c r="BBB22" s="259"/>
      <c r="BBC22" s="259"/>
      <c r="BBD22" s="259"/>
      <c r="BBE22" s="259"/>
      <c r="BBF22" s="259"/>
      <c r="BBG22" s="259"/>
      <c r="BBH22" s="259"/>
      <c r="BBI22" s="259"/>
      <c r="BBJ22" s="259"/>
      <c r="BBK22" s="297"/>
      <c r="BBL22" s="1133"/>
      <c r="BBM22" s="1134"/>
      <c r="BBN22" s="1134"/>
      <c r="BBO22" s="1134"/>
      <c r="BBP22" s="1134"/>
      <c r="BBQ22" s="1134"/>
      <c r="BBR22" s="1134"/>
      <c r="BBS22" s="1135"/>
      <c r="BBT22" s="1133"/>
      <c r="BBU22" s="1134"/>
      <c r="BBV22" s="1134"/>
      <c r="BBW22" s="1134"/>
      <c r="BBX22" s="1135"/>
      <c r="BBY22" s="1138"/>
      <c r="BBZ22" s="1128"/>
      <c r="BCA22" s="1139"/>
      <c r="BCB22" s="1140" t="e">
        <f>LEFT(DATABASE!C27,FIND("*",SUBSTITUTE(DATABASE!C27," ","*",2)))</f>
        <v>#VALUE!</v>
      </c>
      <c r="BCC22" s="1141"/>
      <c r="BCD22" s="1141"/>
      <c r="BCE22" s="1141"/>
      <c r="BCF22" s="1141"/>
      <c r="BCG22" s="1141"/>
      <c r="BCH22" s="1141"/>
      <c r="BCI22" s="1141"/>
      <c r="BCJ22" s="1141"/>
      <c r="BCK22" s="1141"/>
      <c r="BCL22" s="1142"/>
      <c r="BCM22" s="1144" t="s">
        <v>287</v>
      </c>
      <c r="BCN22" s="1145"/>
      <c r="BCO22" s="1146"/>
      <c r="BCP22" s="296" t="s">
        <v>404</v>
      </c>
      <c r="BCQ22" s="259"/>
      <c r="BCR22" s="259"/>
      <c r="BCS22" s="259"/>
      <c r="BCT22" s="259"/>
      <c r="BCU22" s="259"/>
      <c r="BCV22" s="259"/>
      <c r="BCW22" s="259"/>
      <c r="BCX22" s="259"/>
      <c r="BCY22" s="259"/>
      <c r="BCZ22" s="259"/>
      <c r="BDA22" s="297"/>
      <c r="BDB22" s="1133"/>
      <c r="BDC22" s="1134"/>
      <c r="BDD22" s="1134"/>
      <c r="BDE22" s="1134"/>
      <c r="BDF22" s="1134"/>
      <c r="BDG22" s="1134"/>
      <c r="BDH22" s="1134"/>
      <c r="BDI22" s="1135"/>
      <c r="BDJ22" s="1133"/>
      <c r="BDK22" s="1134"/>
      <c r="BDL22" s="1134"/>
      <c r="BDM22" s="1134"/>
      <c r="BDN22" s="1135"/>
      <c r="BDO22" s="1138"/>
      <c r="BDP22" s="1128"/>
      <c r="BDQ22" s="1139"/>
      <c r="BDR22" s="1140" t="e">
        <f>LEFT(DATABASE!C23,FIND("*",SUBSTITUTE(DATABASE!C23," ","*",2)))</f>
        <v>#VALUE!</v>
      </c>
      <c r="BDS22" s="1141"/>
      <c r="BDT22" s="1141"/>
      <c r="BDU22" s="1141"/>
      <c r="BDV22" s="1141"/>
      <c r="BDW22" s="1141"/>
      <c r="BDX22" s="1141"/>
      <c r="BDY22" s="1141"/>
      <c r="BDZ22" s="1141"/>
      <c r="BEA22" s="1141"/>
      <c r="BEB22" s="1142"/>
      <c r="BEC22" s="1144" t="s">
        <v>287</v>
      </c>
      <c r="BED22" s="1145"/>
      <c r="BEE22" s="1146"/>
      <c r="BEF22" s="296" t="s">
        <v>404</v>
      </c>
      <c r="BEG22" s="259"/>
      <c r="BEH22" s="259"/>
      <c r="BEI22" s="259"/>
      <c r="BEJ22" s="259"/>
      <c r="BEK22" s="259"/>
      <c r="BEL22" s="259"/>
      <c r="BEM22" s="259"/>
      <c r="BEN22" s="259"/>
      <c r="BEO22" s="259"/>
      <c r="BEP22" s="259"/>
      <c r="BEQ22" s="297"/>
      <c r="BER22" s="1133"/>
      <c r="BES22" s="1134"/>
      <c r="BET22" s="1134"/>
      <c r="BEU22" s="1134"/>
      <c r="BEV22" s="1134"/>
      <c r="BEW22" s="1134"/>
      <c r="BEX22" s="1134"/>
      <c r="BEY22" s="1135"/>
      <c r="BEZ22" s="1133"/>
      <c r="BFA22" s="1134"/>
      <c r="BFB22" s="1134"/>
      <c r="BFC22" s="1134"/>
      <c r="BFD22" s="1135"/>
      <c r="BFE22" s="1138"/>
      <c r="BFF22" s="1128"/>
      <c r="BFG22" s="1139"/>
      <c r="BFH22" s="1140" t="e">
        <f>LEFT(DATABASE!C35,FIND("*",SUBSTITUTE(DATABASE!C35," ","*",2)))</f>
        <v>#VALUE!</v>
      </c>
      <c r="BFI22" s="1141"/>
      <c r="BFJ22" s="1141"/>
      <c r="BFK22" s="1141"/>
      <c r="BFL22" s="1141"/>
      <c r="BFM22" s="1141"/>
      <c r="BFN22" s="1141"/>
      <c r="BFO22" s="1141"/>
      <c r="BFP22" s="1141"/>
      <c r="BFQ22" s="1141"/>
      <c r="BFR22" s="1142"/>
      <c r="BFS22" s="1144" t="s">
        <v>287</v>
      </c>
      <c r="BFT22" s="1145"/>
      <c r="BFU22" s="1146"/>
      <c r="BFV22" s="296" t="s">
        <v>404</v>
      </c>
      <c r="BFW22" s="259"/>
      <c r="BFX22" s="259"/>
      <c r="BFY22" s="259"/>
      <c r="BFZ22" s="259"/>
      <c r="BGA22" s="259"/>
      <c r="BGB22" s="259"/>
      <c r="BGC22" s="259"/>
      <c r="BGD22" s="259"/>
      <c r="BGE22" s="259"/>
      <c r="BGF22" s="259"/>
      <c r="BGG22" s="297"/>
      <c r="BGH22" s="1133"/>
      <c r="BGI22" s="1134"/>
      <c r="BGJ22" s="1134"/>
      <c r="BGK22" s="1134"/>
      <c r="BGL22" s="1134"/>
      <c r="BGM22" s="1134"/>
      <c r="BGN22" s="1134"/>
      <c r="BGO22" s="1135"/>
      <c r="BGP22" s="1133"/>
      <c r="BGQ22" s="1134"/>
      <c r="BGR22" s="1134"/>
      <c r="BGS22" s="1134"/>
      <c r="BGT22" s="1135"/>
      <c r="BGU22" s="1138"/>
      <c r="BGV22" s="1128"/>
      <c r="BGW22" s="1139"/>
      <c r="BGX22" s="1140" t="e">
        <f>LEFT(DATABASE!C31,FIND("*",SUBSTITUTE(DATABASE!C31," ","*",2)))</f>
        <v>#VALUE!</v>
      </c>
      <c r="BGY22" s="1141"/>
      <c r="BGZ22" s="1141"/>
      <c r="BHA22" s="1141"/>
      <c r="BHB22" s="1141"/>
      <c r="BHC22" s="1141"/>
      <c r="BHD22" s="1141"/>
      <c r="BHE22" s="1141"/>
      <c r="BHF22" s="1141"/>
      <c r="BHG22" s="1141"/>
      <c r="BHH22" s="1142"/>
      <c r="BHI22" s="1144" t="s">
        <v>287</v>
      </c>
      <c r="BHJ22" s="1145"/>
      <c r="BHK22" s="1146"/>
      <c r="BHL22" s="296" t="s">
        <v>404</v>
      </c>
      <c r="BHM22" s="259"/>
      <c r="BHN22" s="259"/>
      <c r="BHO22" s="259"/>
      <c r="BHP22" s="259"/>
      <c r="BHQ22" s="259"/>
      <c r="BHR22" s="259"/>
      <c r="BHS22" s="259"/>
      <c r="BHT22" s="259"/>
      <c r="BHU22" s="259"/>
      <c r="BHV22" s="259"/>
      <c r="BHW22" s="297"/>
      <c r="BHX22" s="1133"/>
      <c r="BHY22" s="1134"/>
      <c r="BHZ22" s="1134"/>
      <c r="BIA22" s="1134"/>
      <c r="BIB22" s="1134"/>
      <c r="BIC22" s="1134"/>
      <c r="BID22" s="1134"/>
      <c r="BIE22" s="1135"/>
      <c r="BIF22" s="1133"/>
      <c r="BIG22" s="1134"/>
      <c r="BIH22" s="1134"/>
      <c r="BII22" s="1134"/>
      <c r="BIJ22" s="1135"/>
      <c r="BIK22" s="1138"/>
      <c r="BIL22" s="1128"/>
      <c r="BIM22" s="1139"/>
      <c r="BIN22" s="1140" t="e">
        <f>LEFT(DATABASE!C16,FIND("*",SUBSTITUTE(DATABASE!C16," ","*",2)))</f>
        <v>#VALUE!</v>
      </c>
      <c r="BIO22" s="1141"/>
      <c r="BIP22" s="1141"/>
      <c r="BIQ22" s="1141"/>
      <c r="BIR22" s="1141"/>
      <c r="BIS22" s="1141"/>
      <c r="BIT22" s="1141"/>
      <c r="BIU22" s="1141"/>
      <c r="BIV22" s="1141"/>
      <c r="BIW22" s="1141"/>
      <c r="BIX22" s="1142"/>
      <c r="BIY22" s="1144" t="s">
        <v>619</v>
      </c>
      <c r="BIZ22" s="1145"/>
      <c r="BJA22" s="1146"/>
      <c r="BJB22" s="296" t="s">
        <v>404</v>
      </c>
      <c r="BJC22" s="259"/>
      <c r="BJD22" s="259"/>
      <c r="BJE22" s="259"/>
      <c r="BJF22" s="259"/>
      <c r="BJG22" s="259"/>
      <c r="BJH22" s="259"/>
      <c r="BJI22" s="259"/>
      <c r="BJJ22" s="259"/>
      <c r="BJK22" s="259"/>
      <c r="BJL22" s="259"/>
      <c r="BJM22" s="297"/>
      <c r="BJN22" s="1133"/>
      <c r="BJO22" s="1134"/>
      <c r="BJP22" s="1134"/>
      <c r="BJQ22" s="1134"/>
      <c r="BJR22" s="1134"/>
      <c r="BJS22" s="1134"/>
      <c r="BJT22" s="1134"/>
      <c r="BJU22" s="1135"/>
      <c r="BJV22" s="1133"/>
      <c r="BJW22" s="1134"/>
      <c r="BJX22" s="1134"/>
      <c r="BJY22" s="1134"/>
      <c r="BJZ22" s="1135"/>
      <c r="BKA22" s="1138"/>
      <c r="BKB22" s="1128"/>
      <c r="BKC22" s="1139"/>
      <c r="BKD22" s="1140" t="e">
        <f>LEFT(DATABASE!C18,FIND("*",SUBSTITUTE(DATABASE!C18," ","*",2)))</f>
        <v>#VALUE!</v>
      </c>
      <c r="BKE22" s="1141"/>
      <c r="BKF22" s="1141"/>
      <c r="BKG22" s="1141"/>
      <c r="BKH22" s="1141"/>
      <c r="BKI22" s="1141"/>
      <c r="BKJ22" s="1141"/>
      <c r="BKK22" s="1141"/>
      <c r="BKL22" s="1141"/>
      <c r="BKM22" s="1141"/>
      <c r="BKN22" s="1142"/>
      <c r="BKO22" s="1144" t="s">
        <v>619</v>
      </c>
      <c r="BKP22" s="1145"/>
      <c r="BKQ22" s="1146"/>
      <c r="BKR22" s="296" t="s">
        <v>404</v>
      </c>
      <c r="BKS22" s="259"/>
      <c r="BKT22" s="259"/>
      <c r="BKU22" s="259"/>
      <c r="BKV22" s="259"/>
      <c r="BKW22" s="259"/>
      <c r="BKX22" s="259"/>
      <c r="BKY22" s="259"/>
      <c r="BKZ22" s="259"/>
      <c r="BLA22" s="259"/>
      <c r="BLB22" s="259"/>
      <c r="BLC22" s="297"/>
      <c r="BLD22" s="1133"/>
      <c r="BLE22" s="1134"/>
      <c r="BLF22" s="1134"/>
      <c r="BLG22" s="1134"/>
      <c r="BLH22" s="1134"/>
      <c r="BLI22" s="1134"/>
      <c r="BLJ22" s="1134"/>
      <c r="BLK22" s="1135"/>
      <c r="BLL22" s="1133"/>
      <c r="BLM22" s="1134"/>
      <c r="BLN22" s="1134"/>
      <c r="BLO22" s="1134"/>
      <c r="BLP22" s="1135"/>
      <c r="BLQ22" s="1138"/>
      <c r="BLR22" s="1128"/>
      <c r="BLS22" s="1139"/>
      <c r="BLT22" s="1140" t="e">
        <f>LEFT(DATABASE!C22,FIND("*",SUBSTITUTE(DATABASE!C22," ","*",2)))</f>
        <v>#VALUE!</v>
      </c>
      <c r="BLU22" s="1141"/>
      <c r="BLV22" s="1141"/>
      <c r="BLW22" s="1141"/>
      <c r="BLX22" s="1141"/>
      <c r="BLY22" s="1141"/>
      <c r="BLZ22" s="1141"/>
      <c r="BMA22" s="1141"/>
      <c r="BMB22" s="1141"/>
      <c r="BMC22" s="1141"/>
      <c r="BMD22" s="1142"/>
      <c r="BME22" s="1144" t="s">
        <v>619</v>
      </c>
      <c r="BMF22" s="1145"/>
      <c r="BMG22" s="1146"/>
      <c r="BMH22" s="296" t="s">
        <v>404</v>
      </c>
      <c r="BMI22" s="259"/>
      <c r="BMJ22" s="259"/>
      <c r="BMK22" s="259"/>
      <c r="BML22" s="259"/>
      <c r="BMM22" s="259"/>
      <c r="BMN22" s="259"/>
      <c r="BMO22" s="259"/>
      <c r="BMP22" s="259"/>
      <c r="BMQ22" s="259"/>
      <c r="BMR22" s="259"/>
      <c r="BMS22" s="297"/>
      <c r="BMT22" s="1133"/>
      <c r="BMU22" s="1134"/>
      <c r="BMV22" s="1134"/>
      <c r="BMW22" s="1134"/>
      <c r="BMX22" s="1134"/>
      <c r="BMY22" s="1134"/>
      <c r="BMZ22" s="1134"/>
      <c r="BNA22" s="1135"/>
      <c r="BNB22" s="1133"/>
      <c r="BNC22" s="1134"/>
      <c r="BND22" s="1134"/>
      <c r="BNE22" s="1134"/>
      <c r="BNF22" s="1135"/>
      <c r="BNG22" s="1138"/>
      <c r="BNH22" s="1128"/>
      <c r="BNI22" s="1139"/>
      <c r="BNJ22" s="1140" t="e">
        <f>LEFT(DATABASE!C26,FIND("*",SUBSTITUTE(DATABASE!C26," ","*",2)))</f>
        <v>#VALUE!</v>
      </c>
      <c r="BNK22" s="1141"/>
      <c r="BNL22" s="1141"/>
      <c r="BNM22" s="1141"/>
      <c r="BNN22" s="1141"/>
      <c r="BNO22" s="1141"/>
      <c r="BNP22" s="1141"/>
      <c r="BNQ22" s="1141"/>
      <c r="BNR22" s="1141"/>
      <c r="BNS22" s="1141"/>
      <c r="BNT22" s="1142"/>
      <c r="BNU22" s="1144" t="s">
        <v>619</v>
      </c>
      <c r="BNV22" s="1145"/>
      <c r="BNW22" s="1146"/>
      <c r="BNX22" s="296" t="s">
        <v>404</v>
      </c>
      <c r="BNY22" s="259"/>
      <c r="BNZ22" s="259"/>
      <c r="BOA22" s="259"/>
      <c r="BOB22" s="259"/>
      <c r="BOC22" s="259"/>
      <c r="BOD22" s="259"/>
      <c r="BOE22" s="259"/>
      <c r="BOF22" s="259"/>
      <c r="BOG22" s="259"/>
      <c r="BOH22" s="259"/>
      <c r="BOI22" s="297"/>
      <c r="BOJ22" s="1133"/>
      <c r="BOK22" s="1134"/>
      <c r="BOL22" s="1134"/>
      <c r="BOM22" s="1134"/>
      <c r="BON22" s="1134"/>
      <c r="BOO22" s="1134"/>
      <c r="BOP22" s="1134"/>
      <c r="BOQ22" s="1135"/>
      <c r="BOR22" s="1133"/>
      <c r="BOS22" s="1134"/>
      <c r="BOT22" s="1134"/>
      <c r="BOU22" s="1134"/>
      <c r="BOV22" s="1135"/>
      <c r="BOW22" s="1138"/>
      <c r="BOX22" s="1128"/>
      <c r="BOY22" s="1139"/>
      <c r="BOZ22" s="1140" t="e">
        <f>LEFT(DATABASE!C30,FIND("*",SUBSTITUTE(DATABASE!C30," ","*",2)))</f>
        <v>#VALUE!</v>
      </c>
      <c r="BPA22" s="1141"/>
      <c r="BPB22" s="1141"/>
      <c r="BPC22" s="1141"/>
      <c r="BPD22" s="1141"/>
      <c r="BPE22" s="1141"/>
      <c r="BPF22" s="1141"/>
      <c r="BPG22" s="1141"/>
      <c r="BPH22" s="1141"/>
      <c r="BPI22" s="1141"/>
      <c r="BPJ22" s="1142"/>
      <c r="BPK22" s="1144" t="s">
        <v>619</v>
      </c>
      <c r="BPL22" s="1145"/>
      <c r="BPM22" s="1146"/>
      <c r="BPN22" s="296" t="s">
        <v>404</v>
      </c>
      <c r="BPO22" s="259"/>
      <c r="BPP22" s="259"/>
      <c r="BPQ22" s="259"/>
      <c r="BPR22" s="259"/>
      <c r="BPS22" s="259"/>
      <c r="BPT22" s="259"/>
      <c r="BPU22" s="259"/>
      <c r="BPV22" s="259"/>
      <c r="BPW22" s="259"/>
      <c r="BPX22" s="259"/>
      <c r="BPY22" s="297"/>
      <c r="BPZ22" s="1133"/>
      <c r="BQA22" s="1134"/>
      <c r="BQB22" s="1134"/>
      <c r="BQC22" s="1134"/>
      <c r="BQD22" s="1134"/>
      <c r="BQE22" s="1134"/>
      <c r="BQF22" s="1134"/>
      <c r="BQG22" s="1135"/>
      <c r="BQH22" s="1133"/>
      <c r="BQI22" s="1134"/>
      <c r="BQJ22" s="1134"/>
      <c r="BQK22" s="1134"/>
      <c r="BQL22" s="1135"/>
      <c r="BQM22" s="1138"/>
      <c r="BQN22" s="1128"/>
      <c r="BQO22" s="1139"/>
      <c r="BQP22" s="1140" t="e">
        <f>LEFT(DATABASE!C34,FIND("*",SUBSTITUTE(DATABASE!C34," ","*",2)))</f>
        <v>#VALUE!</v>
      </c>
      <c r="BQQ22" s="1141"/>
      <c r="BQR22" s="1141"/>
      <c r="BQS22" s="1141"/>
      <c r="BQT22" s="1141"/>
      <c r="BQU22" s="1141"/>
      <c r="BQV22" s="1141"/>
      <c r="BQW22" s="1141"/>
      <c r="BQX22" s="1141"/>
      <c r="BQY22" s="1141"/>
      <c r="BQZ22" s="1142"/>
      <c r="BRA22" s="1144" t="s">
        <v>619</v>
      </c>
      <c r="BRB22" s="1145"/>
      <c r="BRC22" s="1146"/>
      <c r="BRD22" s="296" t="s">
        <v>404</v>
      </c>
      <c r="BRE22" s="259"/>
      <c r="BRF22" s="259"/>
      <c r="BRG22" s="259"/>
      <c r="BRH22" s="259"/>
      <c r="BRI22" s="259"/>
      <c r="BRJ22" s="259"/>
      <c r="BRK22" s="259"/>
      <c r="BRL22" s="259"/>
      <c r="BRM22" s="259"/>
      <c r="BRN22" s="259"/>
      <c r="BRO22" s="297"/>
      <c r="BRP22" s="1133"/>
      <c r="BRQ22" s="1134"/>
      <c r="BRR22" s="1134"/>
      <c r="BRS22" s="1134"/>
      <c r="BRT22" s="1134"/>
      <c r="BRU22" s="1134"/>
      <c r="BRV22" s="1134"/>
      <c r="BRW22" s="1135"/>
      <c r="BRX22" s="1133"/>
      <c r="BRY22" s="1134"/>
      <c r="BRZ22" s="1134"/>
      <c r="BSA22" s="1134"/>
      <c r="BSB22" s="1135"/>
      <c r="BSC22" s="1138"/>
      <c r="BSD22" s="1128"/>
      <c r="BSE22" s="1139"/>
      <c r="BSF22" s="1140" t="e">
        <f>LEFT(DATABASE!C38,FIND("*",SUBSTITUTE(DATABASE!C38," ","*",2)))</f>
        <v>#VALUE!</v>
      </c>
      <c r="BSG22" s="1141"/>
      <c r="BSH22" s="1141"/>
      <c r="BSI22" s="1141"/>
      <c r="BSJ22" s="1141"/>
      <c r="BSK22" s="1141"/>
      <c r="BSL22" s="1141"/>
      <c r="BSM22" s="1141"/>
      <c r="BSN22" s="1141"/>
      <c r="BSO22" s="1141"/>
      <c r="BSP22" s="1142"/>
      <c r="BSQ22" s="1144" t="s">
        <v>619</v>
      </c>
      <c r="BSR22" s="1145"/>
      <c r="BSS22" s="1146"/>
      <c r="BST22" s="296" t="s">
        <v>404</v>
      </c>
      <c r="BSU22" s="259"/>
      <c r="BSV22" s="259"/>
      <c r="BSW22" s="259"/>
      <c r="BSX22" s="259"/>
      <c r="BSY22" s="259"/>
      <c r="BSZ22" s="259"/>
      <c r="BTA22" s="259"/>
      <c r="BTB22" s="259"/>
      <c r="BTC22" s="259"/>
      <c r="BTD22" s="259"/>
      <c r="BTE22" s="297"/>
      <c r="BTF22" s="1133"/>
      <c r="BTG22" s="1134"/>
      <c r="BTH22" s="1134"/>
      <c r="BTI22" s="1134"/>
      <c r="BTJ22" s="1134"/>
      <c r="BTK22" s="1134"/>
      <c r="BTL22" s="1134"/>
      <c r="BTM22" s="1135"/>
      <c r="BTN22" s="1133"/>
      <c r="BTO22" s="1134"/>
      <c r="BTP22" s="1134"/>
      <c r="BTQ22" s="1134"/>
      <c r="BTR22" s="1135"/>
      <c r="BTS22" s="1138"/>
      <c r="BTT22" s="1128"/>
      <c r="BTU22" s="1139"/>
      <c r="BTV22" s="1140" t="e">
        <f>LEFT(DATABASE!C17,FIND("*",SUBSTITUTE(DATABASE!C17," ","*",2)))</f>
        <v>#VALUE!</v>
      </c>
      <c r="BTW22" s="1141"/>
      <c r="BTX22" s="1141"/>
      <c r="BTY22" s="1141"/>
      <c r="BTZ22" s="1141"/>
      <c r="BUA22" s="1141"/>
      <c r="BUB22" s="1141"/>
      <c r="BUC22" s="1141"/>
      <c r="BUD22" s="1141"/>
      <c r="BUE22" s="1141"/>
      <c r="BUF22" s="1142"/>
      <c r="BUG22" s="1144" t="s">
        <v>537</v>
      </c>
      <c r="BUH22" s="1145"/>
      <c r="BUI22" s="1146"/>
      <c r="BUJ22" s="296" t="s">
        <v>404</v>
      </c>
      <c r="BUK22" s="259"/>
      <c r="BUL22" s="259"/>
      <c r="BUM22" s="259"/>
      <c r="BUN22" s="259"/>
      <c r="BUO22" s="259"/>
      <c r="BUP22" s="259"/>
      <c r="BUQ22" s="259"/>
      <c r="BUR22" s="259"/>
      <c r="BUS22" s="259"/>
      <c r="BUT22" s="259"/>
      <c r="BUU22" s="297"/>
      <c r="BUV22" s="1133"/>
      <c r="BUW22" s="1134"/>
      <c r="BUX22" s="1134"/>
      <c r="BUY22" s="1134"/>
      <c r="BUZ22" s="1134"/>
      <c r="BVA22" s="1134"/>
      <c r="BVB22" s="1134"/>
      <c r="BVC22" s="1135"/>
      <c r="BVD22" s="1133"/>
      <c r="BVE22" s="1134"/>
      <c r="BVF22" s="1134"/>
      <c r="BVG22" s="1134"/>
      <c r="BVH22" s="1135"/>
      <c r="BVI22" s="1138"/>
      <c r="BVJ22" s="1128"/>
      <c r="BVK22" s="1139"/>
      <c r="BVL22" s="1140" t="e">
        <f>LEFT(DATABASE!C25,FIND("*",SUBSTITUTE(DATABASE!C25," ","*",2)))</f>
        <v>#VALUE!</v>
      </c>
      <c r="BVM22" s="1141"/>
      <c r="BVN22" s="1141"/>
      <c r="BVO22" s="1141"/>
      <c r="BVP22" s="1141"/>
      <c r="BVQ22" s="1141"/>
      <c r="BVR22" s="1141"/>
      <c r="BVS22" s="1141"/>
      <c r="BVT22" s="1141"/>
      <c r="BVU22" s="1141"/>
      <c r="BVV22" s="1142"/>
      <c r="BVW22" s="1144" t="s">
        <v>537</v>
      </c>
      <c r="BVX22" s="1145"/>
      <c r="BVY22" s="1146"/>
      <c r="BVZ22" s="296" t="s">
        <v>404</v>
      </c>
      <c r="BWA22" s="259"/>
      <c r="BWB22" s="259"/>
      <c r="BWC22" s="259"/>
      <c r="BWD22" s="259"/>
      <c r="BWE22" s="259"/>
      <c r="BWF22" s="259"/>
      <c r="BWG22" s="259"/>
      <c r="BWH22" s="259"/>
      <c r="BWI22" s="259"/>
      <c r="BWJ22" s="259"/>
      <c r="BWK22" s="297"/>
      <c r="BWL22" s="1133"/>
      <c r="BWM22" s="1134"/>
      <c r="BWN22" s="1134"/>
      <c r="BWO22" s="1134"/>
      <c r="BWP22" s="1134"/>
      <c r="BWQ22" s="1134"/>
      <c r="BWR22" s="1134"/>
      <c r="BWS22" s="1135"/>
      <c r="BWT22" s="1133"/>
      <c r="BWU22" s="1134"/>
      <c r="BWV22" s="1134"/>
      <c r="BWW22" s="1134"/>
      <c r="BWX22" s="1135"/>
      <c r="BWY22" s="1138"/>
      <c r="BWZ22" s="1128"/>
      <c r="BXA22" s="1139"/>
      <c r="BXB22" s="1140" t="e">
        <f>LEFT(DATABASE!C21,FIND("*",SUBSTITUTE(DATABASE!C21," ","*",2)))</f>
        <v>#VALUE!</v>
      </c>
      <c r="BXC22" s="1141"/>
      <c r="BXD22" s="1141"/>
      <c r="BXE22" s="1141"/>
      <c r="BXF22" s="1141"/>
      <c r="BXG22" s="1141"/>
      <c r="BXH22" s="1141"/>
      <c r="BXI22" s="1141"/>
      <c r="BXJ22" s="1141"/>
      <c r="BXK22" s="1141"/>
      <c r="BXL22" s="1142"/>
      <c r="BXM22" s="1144" t="s">
        <v>537</v>
      </c>
      <c r="BXN22" s="1145"/>
      <c r="BXO22" s="1146"/>
      <c r="BXP22" s="296" t="s">
        <v>404</v>
      </c>
      <c r="BXQ22" s="259"/>
      <c r="BXR22" s="259"/>
      <c r="BXS22" s="259"/>
      <c r="BXT22" s="259"/>
      <c r="BXU22" s="259"/>
      <c r="BXV22" s="259"/>
      <c r="BXW22" s="259"/>
      <c r="BXX22" s="259"/>
      <c r="BXY22" s="259"/>
      <c r="BXZ22" s="259"/>
      <c r="BYA22" s="297"/>
      <c r="BYB22" s="1133"/>
      <c r="BYC22" s="1134"/>
      <c r="BYD22" s="1134"/>
      <c r="BYE22" s="1134"/>
      <c r="BYF22" s="1134"/>
      <c r="BYG22" s="1134"/>
      <c r="BYH22" s="1134"/>
      <c r="BYI22" s="1135"/>
      <c r="BYJ22" s="1133"/>
      <c r="BYK22" s="1134"/>
      <c r="BYL22" s="1134"/>
      <c r="BYM22" s="1134"/>
      <c r="BYN22" s="1135"/>
      <c r="BYO22" s="1138"/>
      <c r="BYP22" s="1128"/>
      <c r="BYQ22" s="1139"/>
      <c r="BYR22" s="1140" t="e">
        <f>LEFT(DATABASE!C33,FIND("*",SUBSTITUTE(DATABASE!C33," ","*",2)))</f>
        <v>#VALUE!</v>
      </c>
      <c r="BYS22" s="1141"/>
      <c r="BYT22" s="1141"/>
      <c r="BYU22" s="1141"/>
      <c r="BYV22" s="1141"/>
      <c r="BYW22" s="1141"/>
      <c r="BYX22" s="1141"/>
      <c r="BYY22" s="1141"/>
      <c r="BYZ22" s="1141"/>
      <c r="BZA22" s="1141"/>
      <c r="BZB22" s="1142"/>
      <c r="BZC22" s="1144" t="s">
        <v>537</v>
      </c>
      <c r="BZD22" s="1145"/>
      <c r="BZE22" s="1146"/>
      <c r="BZF22" s="296" t="s">
        <v>404</v>
      </c>
      <c r="BZG22" s="259"/>
      <c r="BZH22" s="259"/>
      <c r="BZI22" s="259"/>
      <c r="BZJ22" s="259"/>
      <c r="BZK22" s="259"/>
      <c r="BZL22" s="259"/>
      <c r="BZM22" s="259"/>
      <c r="BZN22" s="259"/>
      <c r="BZO22" s="259"/>
      <c r="BZP22" s="259"/>
      <c r="BZQ22" s="297"/>
      <c r="BZR22" s="1133"/>
      <c r="BZS22" s="1134"/>
      <c r="BZT22" s="1134"/>
      <c r="BZU22" s="1134"/>
      <c r="BZV22" s="1134"/>
      <c r="BZW22" s="1134"/>
      <c r="BZX22" s="1134"/>
      <c r="BZY22" s="1135"/>
      <c r="BZZ22" s="1133"/>
      <c r="CAA22" s="1134"/>
      <c r="CAB22" s="1134"/>
      <c r="CAC22" s="1134"/>
      <c r="CAD22" s="1135"/>
      <c r="CAE22" s="1138"/>
      <c r="CAF22" s="1128"/>
      <c r="CAG22" s="1139"/>
      <c r="CAH22" s="1140" t="e">
        <f>LEFT(DATABASE!C29,FIND("*",SUBSTITUTE(DATABASE!C29," ","*",2)))</f>
        <v>#VALUE!</v>
      </c>
      <c r="CAI22" s="1141"/>
      <c r="CAJ22" s="1141"/>
      <c r="CAK22" s="1141"/>
      <c r="CAL22" s="1141"/>
      <c r="CAM22" s="1141"/>
      <c r="CAN22" s="1141"/>
      <c r="CAO22" s="1141"/>
      <c r="CAP22" s="1141"/>
      <c r="CAQ22" s="1141"/>
      <c r="CAR22" s="1142"/>
      <c r="CAS22" s="1144" t="s">
        <v>537</v>
      </c>
      <c r="CAT22" s="1145"/>
      <c r="CAU22" s="1146"/>
      <c r="CAV22" s="296" t="s">
        <v>404</v>
      </c>
      <c r="CAW22" s="259"/>
      <c r="CAX22" s="259"/>
      <c r="CAY22" s="259"/>
      <c r="CAZ22" s="259"/>
      <c r="CBA22" s="259"/>
      <c r="CBB22" s="259"/>
      <c r="CBC22" s="259"/>
      <c r="CBD22" s="259"/>
      <c r="CBE22" s="259"/>
      <c r="CBF22" s="259"/>
      <c r="CBG22" s="297"/>
      <c r="CBH22" s="1133"/>
      <c r="CBI22" s="1134"/>
      <c r="CBJ22" s="1134"/>
      <c r="CBK22" s="1134"/>
      <c r="CBL22" s="1134"/>
      <c r="CBM22" s="1134"/>
      <c r="CBN22" s="1134"/>
      <c r="CBO22" s="1135"/>
      <c r="CBP22" s="1133"/>
      <c r="CBQ22" s="1134"/>
      <c r="CBR22" s="1134"/>
      <c r="CBS22" s="1134"/>
      <c r="CBT22" s="1135"/>
      <c r="CBU22" s="1138"/>
      <c r="CBV22" s="1128"/>
      <c r="CBW22" s="1139"/>
      <c r="CBX22" s="1140" t="e">
        <f>LEFT(DATABASE!C16,FIND("*",SUBSTITUTE(DATABASE!C16," ","*",2)))</f>
        <v>#VALUE!</v>
      </c>
      <c r="CBY22" s="1141"/>
      <c r="CBZ22" s="1141"/>
      <c r="CCA22" s="1141"/>
      <c r="CCB22" s="1141"/>
      <c r="CCC22" s="1141"/>
      <c r="CCD22" s="1141"/>
      <c r="CCE22" s="1141"/>
      <c r="CCF22" s="1141"/>
      <c r="CCG22" s="1141"/>
      <c r="CCH22" s="1142"/>
      <c r="CCI22" s="1144" t="s">
        <v>552</v>
      </c>
      <c r="CCJ22" s="1145"/>
      <c r="CCK22" s="1146"/>
      <c r="CCL22" s="296" t="s">
        <v>404</v>
      </c>
      <c r="CCM22" s="259"/>
      <c r="CCN22" s="259"/>
      <c r="CCO22" s="259"/>
      <c r="CCP22" s="259"/>
      <c r="CCQ22" s="259"/>
      <c r="CCR22" s="259"/>
      <c r="CCS22" s="259"/>
      <c r="CCT22" s="259"/>
      <c r="CCU22" s="259"/>
      <c r="CCV22" s="259"/>
      <c r="CCW22" s="297"/>
      <c r="CCX22" s="1133"/>
      <c r="CCY22" s="1134"/>
      <c r="CCZ22" s="1134"/>
      <c r="CDA22" s="1134"/>
      <c r="CDB22" s="1134"/>
      <c r="CDC22" s="1134"/>
      <c r="CDD22" s="1134"/>
      <c r="CDE22" s="1135"/>
      <c r="CDF22" s="1133"/>
      <c r="CDG22" s="1134"/>
      <c r="CDH22" s="1134"/>
      <c r="CDI22" s="1134"/>
      <c r="CDJ22" s="1135"/>
      <c r="CDK22" s="1138"/>
      <c r="CDL22" s="1128"/>
      <c r="CDM22" s="1139"/>
      <c r="CDN22" s="1140" t="e">
        <f>LEFT(DATABASE!C37,FIND("*",SUBSTITUTE(DATABASE!C37," ","*",2)))</f>
        <v>#VALUE!</v>
      </c>
      <c r="CDO22" s="1141"/>
      <c r="CDP22" s="1141"/>
      <c r="CDQ22" s="1141"/>
      <c r="CDR22" s="1141"/>
      <c r="CDS22" s="1141"/>
      <c r="CDT22" s="1141"/>
      <c r="CDU22" s="1141"/>
      <c r="CDV22" s="1141"/>
      <c r="CDW22" s="1141"/>
      <c r="CDX22" s="1142"/>
      <c r="CDY22" s="1144" t="s">
        <v>537</v>
      </c>
      <c r="CDZ22" s="1145"/>
      <c r="CEA22" s="1146"/>
      <c r="CEB22" s="296" t="s">
        <v>404</v>
      </c>
      <c r="CEC22" s="259"/>
      <c r="CED22" s="259"/>
      <c r="CEE22" s="259"/>
      <c r="CEF22" s="259"/>
      <c r="CEG22" s="259"/>
      <c r="CEH22" s="259"/>
      <c r="CEI22" s="259"/>
      <c r="CEJ22" s="259"/>
      <c r="CEK22" s="259"/>
      <c r="CEL22" s="259"/>
      <c r="CEM22" s="297"/>
      <c r="CEN22" s="1133"/>
      <c r="CEO22" s="1134"/>
      <c r="CEP22" s="1134"/>
      <c r="CEQ22" s="1134"/>
      <c r="CER22" s="1134"/>
      <c r="CES22" s="1134"/>
      <c r="CET22" s="1134"/>
      <c r="CEU22" s="1135"/>
      <c r="CEV22" s="1133"/>
      <c r="CEW22" s="1134"/>
      <c r="CEX22" s="1134"/>
      <c r="CEY22" s="1134"/>
      <c r="CEZ22" s="1135"/>
      <c r="CFA22" s="1138"/>
      <c r="CFB22" s="1128"/>
      <c r="CFC22" s="1139"/>
      <c r="CFD22" s="1140" t="e">
        <f>LEFT(DATABASE!C24,FIND("*",SUBSTITUTE(DATABASE!C24," ","*",2)))</f>
        <v>#VALUE!</v>
      </c>
      <c r="CFE22" s="1141"/>
      <c r="CFF22" s="1141"/>
      <c r="CFG22" s="1141"/>
      <c r="CFH22" s="1141"/>
      <c r="CFI22" s="1141"/>
      <c r="CFJ22" s="1141"/>
      <c r="CFK22" s="1141"/>
      <c r="CFL22" s="1141"/>
      <c r="CFM22" s="1141"/>
      <c r="CFN22" s="1142"/>
      <c r="CFO22" s="1144" t="s">
        <v>552</v>
      </c>
      <c r="CFP22" s="1145"/>
      <c r="CFQ22" s="1146"/>
      <c r="CFR22" s="296" t="s">
        <v>404</v>
      </c>
      <c r="CFS22" s="259"/>
      <c r="CFT22" s="259"/>
      <c r="CFU22" s="259"/>
      <c r="CFV22" s="259"/>
      <c r="CFW22" s="259"/>
      <c r="CFX22" s="259"/>
      <c r="CFY22" s="259"/>
      <c r="CFZ22" s="259"/>
      <c r="CGA22" s="259"/>
      <c r="CGB22" s="259"/>
      <c r="CGC22" s="297"/>
      <c r="CGD22" s="1133"/>
      <c r="CGE22" s="1134"/>
      <c r="CGF22" s="1134"/>
      <c r="CGG22" s="1134"/>
      <c r="CGH22" s="1134"/>
      <c r="CGI22" s="1134"/>
      <c r="CGJ22" s="1134"/>
      <c r="CGK22" s="1135"/>
      <c r="CGL22" s="1133"/>
      <c r="CGM22" s="1134"/>
      <c r="CGN22" s="1134"/>
      <c r="CGO22" s="1134"/>
      <c r="CGP22" s="1135"/>
      <c r="CGQ22" s="1138"/>
      <c r="CGR22" s="1128"/>
      <c r="CGS22" s="1139"/>
      <c r="CGT22" s="1140" t="e">
        <f>LEFT(DATABASE!C20,FIND("*",SUBSTITUTE(DATABASE!C20," ","*",2)))</f>
        <v>#VALUE!</v>
      </c>
      <c r="CGU22" s="1141"/>
      <c r="CGV22" s="1141"/>
      <c r="CGW22" s="1141"/>
      <c r="CGX22" s="1141"/>
      <c r="CGY22" s="1141"/>
      <c r="CGZ22" s="1141"/>
      <c r="CHA22" s="1141"/>
      <c r="CHB22" s="1141"/>
      <c r="CHC22" s="1141"/>
      <c r="CHD22" s="1142"/>
      <c r="CHE22" s="1144" t="s">
        <v>552</v>
      </c>
      <c r="CHF22" s="1145"/>
      <c r="CHG22" s="1146"/>
      <c r="CHH22" s="296" t="s">
        <v>404</v>
      </c>
      <c r="CHI22" s="259"/>
      <c r="CHJ22" s="259"/>
      <c r="CHK22" s="259"/>
      <c r="CHL22" s="259"/>
      <c r="CHM22" s="259"/>
      <c r="CHN22" s="259"/>
      <c r="CHO22" s="259"/>
      <c r="CHP22" s="259"/>
      <c r="CHQ22" s="259"/>
      <c r="CHR22" s="259"/>
      <c r="CHS22" s="297"/>
      <c r="CHT22" s="1133"/>
      <c r="CHU22" s="1134"/>
      <c r="CHV22" s="1134"/>
      <c r="CHW22" s="1134"/>
      <c r="CHX22" s="1134"/>
      <c r="CHY22" s="1134"/>
      <c r="CHZ22" s="1134"/>
      <c r="CIA22" s="1135"/>
      <c r="CIB22" s="1133"/>
      <c r="CIC22" s="1134"/>
      <c r="CID22" s="1134"/>
      <c r="CIE22" s="1134"/>
      <c r="CIF22" s="1135"/>
      <c r="CIG22" s="1138"/>
      <c r="CIH22" s="1128"/>
      <c r="CII22" s="1139"/>
      <c r="CIJ22" s="1140" t="e">
        <f>LEFT(DATABASE!C32,FIND("*",SUBSTITUTE(DATABASE!C32," ","*",2)))</f>
        <v>#VALUE!</v>
      </c>
      <c r="CIK22" s="1141"/>
      <c r="CIL22" s="1141"/>
      <c r="CIM22" s="1141"/>
      <c r="CIN22" s="1141"/>
      <c r="CIO22" s="1141"/>
      <c r="CIP22" s="1141"/>
      <c r="CIQ22" s="1141"/>
      <c r="CIR22" s="1141"/>
      <c r="CIS22" s="1141"/>
      <c r="CIT22" s="1142"/>
      <c r="CIU22" s="1144" t="s">
        <v>552</v>
      </c>
      <c r="CIV22" s="1145"/>
      <c r="CIW22" s="1146"/>
      <c r="CIX22" s="296" t="s">
        <v>404</v>
      </c>
      <c r="CIY22" s="259"/>
      <c r="CIZ22" s="259"/>
      <c r="CJA22" s="259"/>
      <c r="CJB22" s="259"/>
      <c r="CJC22" s="259"/>
      <c r="CJD22" s="259"/>
      <c r="CJE22" s="259"/>
      <c r="CJF22" s="259"/>
      <c r="CJG22" s="259"/>
      <c r="CJH22" s="259"/>
      <c r="CJI22" s="297"/>
      <c r="CJJ22" s="1133"/>
      <c r="CJK22" s="1134"/>
      <c r="CJL22" s="1134"/>
      <c r="CJM22" s="1134"/>
      <c r="CJN22" s="1134"/>
      <c r="CJO22" s="1134"/>
      <c r="CJP22" s="1134"/>
      <c r="CJQ22" s="1135"/>
      <c r="CJR22" s="1133"/>
      <c r="CJS22" s="1134"/>
      <c r="CJT22" s="1134"/>
      <c r="CJU22" s="1134"/>
      <c r="CJV22" s="1135"/>
      <c r="CJW22" s="1138"/>
      <c r="CJX22" s="1128"/>
      <c r="CJY22" s="1139"/>
      <c r="CJZ22" s="1140" t="e">
        <f>LEFT(DATABASE!C28,FIND("*",SUBSTITUTE(DATABASE!C28," ","*",2)))</f>
        <v>#VALUE!</v>
      </c>
      <c r="CKA22" s="1141"/>
      <c r="CKB22" s="1141"/>
      <c r="CKC22" s="1141"/>
      <c r="CKD22" s="1141"/>
      <c r="CKE22" s="1141"/>
      <c r="CKF22" s="1141"/>
      <c r="CKG22" s="1141"/>
      <c r="CKH22" s="1141"/>
      <c r="CKI22" s="1141"/>
      <c r="CKJ22" s="1142"/>
      <c r="CKK22" s="1144" t="s">
        <v>552</v>
      </c>
      <c r="CKL22" s="1145"/>
      <c r="CKM22" s="1146"/>
      <c r="CKN22" s="296" t="s">
        <v>404</v>
      </c>
      <c r="CKO22" s="259"/>
      <c r="CKP22" s="259"/>
      <c r="CKQ22" s="259"/>
      <c r="CKR22" s="259"/>
      <c r="CKS22" s="259"/>
      <c r="CKT22" s="259"/>
      <c r="CKU22" s="259"/>
      <c r="CKV22" s="259"/>
      <c r="CKW22" s="259"/>
      <c r="CKX22" s="259"/>
      <c r="CKY22" s="297"/>
      <c r="CKZ22" s="1133"/>
      <c r="CLA22" s="1134"/>
      <c r="CLB22" s="1134"/>
      <c r="CLC22" s="1134"/>
      <c r="CLD22" s="1134"/>
      <c r="CLE22" s="1134"/>
      <c r="CLF22" s="1134"/>
      <c r="CLG22" s="1135"/>
      <c r="CLH22" s="1133"/>
      <c r="CLI22" s="1134"/>
      <c r="CLJ22" s="1134"/>
      <c r="CLK22" s="1134"/>
      <c r="CLL22" s="1135"/>
      <c r="CLM22" s="1138"/>
      <c r="CLN22" s="1128"/>
      <c r="CLO22" s="1139"/>
      <c r="CLP22" s="1140" t="e">
        <f>LEFT(DATABASE!C16,FIND("*",SUBSTITUTE(DATABASE!C16," ","*",2)))</f>
        <v>#VALUE!</v>
      </c>
      <c r="CLQ22" s="1141"/>
      <c r="CLR22" s="1141"/>
      <c r="CLS22" s="1141"/>
      <c r="CLT22" s="1141"/>
      <c r="CLU22" s="1141"/>
      <c r="CLV22" s="1141"/>
      <c r="CLW22" s="1141"/>
      <c r="CLX22" s="1141"/>
      <c r="CLY22" s="1141"/>
      <c r="CLZ22" s="1142"/>
      <c r="CMA22" s="1144" t="s">
        <v>288</v>
      </c>
      <c r="CMB22" s="1145"/>
      <c r="CMC22" s="1146"/>
      <c r="CMD22" s="296" t="s">
        <v>404</v>
      </c>
      <c r="CME22" s="259"/>
      <c r="CMF22" s="259"/>
      <c r="CMG22" s="259"/>
      <c r="CMH22" s="259"/>
      <c r="CMI22" s="259"/>
      <c r="CMJ22" s="259"/>
      <c r="CMK22" s="259"/>
      <c r="CML22" s="259"/>
      <c r="CMM22" s="259"/>
      <c r="CMN22" s="259"/>
      <c r="CMO22" s="297"/>
      <c r="CMP22" s="1133"/>
      <c r="CMQ22" s="1134"/>
      <c r="CMR22" s="1134"/>
      <c r="CMS22" s="1134"/>
      <c r="CMT22" s="1134"/>
      <c r="CMU22" s="1134"/>
      <c r="CMV22" s="1134"/>
      <c r="CMW22" s="1135"/>
      <c r="CMX22" s="1133"/>
      <c r="CMY22" s="1134"/>
      <c r="CMZ22" s="1134"/>
      <c r="CNA22" s="1134"/>
      <c r="CNB22" s="1135"/>
      <c r="CNC22" s="1138"/>
      <c r="CND22" s="1128"/>
      <c r="CNE22" s="1139"/>
      <c r="CNF22" s="1140" t="e">
        <f>LEFT(DATABASE!C36,FIND("*",SUBSTITUTE(DATABASE!C36," ","*",2)))</f>
        <v>#VALUE!</v>
      </c>
      <c r="CNG22" s="1141"/>
      <c r="CNH22" s="1141"/>
      <c r="CNI22" s="1141"/>
      <c r="CNJ22" s="1141"/>
      <c r="CNK22" s="1141"/>
      <c r="CNL22" s="1141"/>
      <c r="CNM22" s="1141"/>
      <c r="CNN22" s="1141"/>
      <c r="CNO22" s="1141"/>
      <c r="CNP22" s="1142"/>
      <c r="CNQ22" s="1144" t="s">
        <v>552</v>
      </c>
      <c r="CNR22" s="1145"/>
      <c r="CNS22" s="1146"/>
      <c r="CNT22" s="296" t="s">
        <v>404</v>
      </c>
      <c r="CNU22" s="259"/>
      <c r="CNV22" s="259"/>
      <c r="CNW22" s="259"/>
      <c r="CNX22" s="259"/>
      <c r="CNY22" s="259"/>
      <c r="CNZ22" s="259"/>
      <c r="COA22" s="259"/>
      <c r="COB22" s="259"/>
      <c r="COC22" s="259"/>
      <c r="COD22" s="259"/>
      <c r="COE22" s="297"/>
      <c r="COF22" s="1133"/>
      <c r="COG22" s="1134"/>
      <c r="COH22" s="1134"/>
      <c r="COI22" s="1134"/>
      <c r="COJ22" s="1134"/>
      <c r="COK22" s="1134"/>
      <c r="COL22" s="1134"/>
      <c r="COM22" s="1135"/>
      <c r="CON22" s="1133"/>
      <c r="COO22" s="1134"/>
      <c r="COP22" s="1134"/>
      <c r="COQ22" s="1134"/>
      <c r="COR22" s="1135"/>
      <c r="COS22" s="1133"/>
      <c r="COT22" s="1134"/>
      <c r="COU22" s="1135"/>
      <c r="COV22" s="1140" t="e">
        <f>LEFT(DATABASE!C23,FIND("*",SUBSTITUTE(DATABASE!C23," ","*",2)))</f>
        <v>#VALUE!</v>
      </c>
      <c r="COW22" s="1141"/>
      <c r="COX22" s="1141"/>
      <c r="COY22" s="1141"/>
      <c r="COZ22" s="1141"/>
      <c r="CPA22" s="1141"/>
      <c r="CPB22" s="1141"/>
      <c r="CPC22" s="1141"/>
      <c r="CPD22" s="1141"/>
      <c r="CPE22" s="1141"/>
      <c r="CPF22" s="1142"/>
      <c r="CPG22" s="1181">
        <v>20</v>
      </c>
      <c r="CPH22" s="1182"/>
      <c r="CPI22" s="1183"/>
      <c r="CPJ22" s="296" t="s">
        <v>404</v>
      </c>
      <c r="CPK22" s="259"/>
      <c r="CPL22" s="259"/>
      <c r="CPM22" s="259"/>
      <c r="CPN22" s="259"/>
      <c r="CPO22" s="259"/>
      <c r="CPP22" s="259"/>
      <c r="CPQ22" s="259"/>
      <c r="CPR22" s="259"/>
      <c r="CPS22" s="259"/>
      <c r="CPT22" s="259"/>
      <c r="CPU22" s="297"/>
      <c r="CPV22" s="1133"/>
      <c r="CPW22" s="1134"/>
      <c r="CPX22" s="1134"/>
      <c r="CPY22" s="1134"/>
      <c r="CPZ22" s="1134"/>
      <c r="CQA22" s="1134"/>
      <c r="CQB22" s="1134"/>
      <c r="CQC22" s="1135"/>
      <c r="CQD22" s="1133"/>
      <c r="CQE22" s="1134"/>
      <c r="CQF22" s="1134"/>
      <c r="CQG22" s="1134"/>
      <c r="CQH22" s="1135"/>
      <c r="CQI22" s="1133"/>
      <c r="CQJ22" s="1134"/>
      <c r="CQK22" s="1135"/>
      <c r="CQL22" s="1140" t="e">
        <f>LEFT(DATABASE!C20,FIND("*",SUBSTITUTE(DATABASE!C20," ","*",2)))</f>
        <v>#VALUE!</v>
      </c>
      <c r="CQM22" s="1141"/>
      <c r="CQN22" s="1141"/>
      <c r="CQO22" s="1141"/>
      <c r="CQP22" s="1141"/>
      <c r="CQQ22" s="1141"/>
      <c r="CQR22" s="1141"/>
      <c r="CQS22" s="1141"/>
      <c r="CQT22" s="1141"/>
      <c r="CQU22" s="1141"/>
      <c r="CQV22" s="1142"/>
      <c r="CQW22" s="1181">
        <v>20</v>
      </c>
      <c r="CQX22" s="1182"/>
      <c r="CQY22" s="1183"/>
      <c r="CQZ22" s="296" t="s">
        <v>404</v>
      </c>
      <c r="CRA22" s="259"/>
      <c r="CRB22" s="259"/>
      <c r="CRC22" s="259"/>
      <c r="CRD22" s="259"/>
      <c r="CRE22" s="259"/>
      <c r="CRF22" s="259"/>
      <c r="CRG22" s="259"/>
      <c r="CRH22" s="259"/>
      <c r="CRI22" s="259"/>
      <c r="CRJ22" s="259"/>
      <c r="CRK22" s="297"/>
      <c r="CRL22" s="1133"/>
      <c r="CRM22" s="1134"/>
      <c r="CRN22" s="1134"/>
      <c r="CRO22" s="1134"/>
      <c r="CRP22" s="1134"/>
      <c r="CRQ22" s="1134"/>
      <c r="CRR22" s="1134"/>
      <c r="CRS22" s="1135"/>
      <c r="CRT22" s="1133"/>
      <c r="CRU22" s="1134"/>
      <c r="CRV22" s="1134"/>
      <c r="CRW22" s="1134"/>
      <c r="CRX22" s="1135"/>
      <c r="CRY22" s="1133"/>
      <c r="CRZ22" s="1134"/>
      <c r="CSA22" s="1135"/>
      <c r="CSB22" s="1140" t="e">
        <f>LEFT(DATABASE!C31,FIND("*",SUBSTITUTE(DATABASE!C31," ","*",2)))</f>
        <v>#VALUE!</v>
      </c>
      <c r="CSC22" s="1141"/>
      <c r="CSD22" s="1141"/>
      <c r="CSE22" s="1141"/>
      <c r="CSF22" s="1141"/>
      <c r="CSG22" s="1141"/>
      <c r="CSH22" s="1141"/>
      <c r="CSI22" s="1141"/>
      <c r="CSJ22" s="1141"/>
      <c r="CSK22" s="1141"/>
      <c r="CSL22" s="1142"/>
      <c r="CSM22" s="1181">
        <v>20</v>
      </c>
      <c r="CSN22" s="1182"/>
      <c r="CSO22" s="1183"/>
      <c r="CSP22" s="296" t="s">
        <v>404</v>
      </c>
      <c r="CSQ22" s="259"/>
      <c r="CSR22" s="259"/>
      <c r="CSS22" s="259"/>
      <c r="CST22" s="259"/>
      <c r="CSU22" s="259"/>
      <c r="CSV22" s="259"/>
      <c r="CSW22" s="259"/>
      <c r="CSX22" s="259"/>
      <c r="CSY22" s="259"/>
      <c r="CSZ22" s="259"/>
      <c r="CTA22" s="297"/>
      <c r="CTB22" s="1133"/>
      <c r="CTC22" s="1134"/>
      <c r="CTD22" s="1134"/>
      <c r="CTE22" s="1134"/>
      <c r="CTF22" s="1134"/>
      <c r="CTG22" s="1134"/>
      <c r="CTH22" s="1134"/>
      <c r="CTI22" s="1135"/>
      <c r="CTJ22" s="1133"/>
      <c r="CTK22" s="1134"/>
      <c r="CTL22" s="1134"/>
      <c r="CTM22" s="1134"/>
      <c r="CTN22" s="1135"/>
      <c r="CTO22" s="1133"/>
      <c r="CTP22" s="1134"/>
      <c r="CTQ22" s="1135"/>
      <c r="CTR22" s="1140" t="e">
        <f>LEFT(DATABASE!C27,FIND("*",SUBSTITUTE(DATABASE!C27," ","*",2)))</f>
        <v>#VALUE!</v>
      </c>
      <c r="CTS22" s="1141"/>
      <c r="CTT22" s="1141"/>
      <c r="CTU22" s="1141"/>
      <c r="CTV22" s="1141"/>
      <c r="CTW22" s="1141"/>
      <c r="CTX22" s="1141"/>
      <c r="CTY22" s="1141"/>
      <c r="CTZ22" s="1141"/>
      <c r="CUA22" s="1141"/>
      <c r="CUB22" s="1142"/>
      <c r="CUC22" s="1181">
        <v>20</v>
      </c>
      <c r="CUD22" s="1182"/>
      <c r="CUE22" s="1183"/>
      <c r="CUF22" s="296" t="s">
        <v>404</v>
      </c>
      <c r="CUG22" s="259"/>
      <c r="CUH22" s="259"/>
      <c r="CUI22" s="259"/>
      <c r="CUJ22" s="259"/>
      <c r="CUK22" s="259"/>
      <c r="CUL22" s="259"/>
      <c r="CUM22" s="259"/>
      <c r="CUN22" s="259"/>
      <c r="CUO22" s="259"/>
      <c r="CUP22" s="259"/>
      <c r="CUQ22" s="297"/>
      <c r="CUR22" s="1133"/>
      <c r="CUS22" s="1134"/>
      <c r="CUT22" s="1134"/>
      <c r="CUU22" s="1134"/>
      <c r="CUV22" s="1134"/>
      <c r="CUW22" s="1134"/>
      <c r="CUX22" s="1134"/>
      <c r="CUY22" s="1135"/>
      <c r="CUZ22" s="1133"/>
      <c r="CVA22" s="1134"/>
      <c r="CVB22" s="1134"/>
      <c r="CVC22" s="1134"/>
      <c r="CVD22" s="1135"/>
      <c r="CVE22" s="1133"/>
      <c r="CVF22" s="1134"/>
      <c r="CVG22" s="1135"/>
      <c r="CVH22" s="1140" t="e">
        <f>LEFT(DATABASE!C16,FIND("*",SUBSTITUTE(DATABASE!C16," ","*",2)))</f>
        <v>#VALUE!</v>
      </c>
      <c r="CVI22" s="1141"/>
      <c r="CVJ22" s="1141"/>
      <c r="CVK22" s="1141"/>
      <c r="CVL22" s="1141"/>
      <c r="CVM22" s="1141"/>
      <c r="CVN22" s="1141"/>
      <c r="CVO22" s="1141"/>
      <c r="CVP22" s="1141"/>
      <c r="CVQ22" s="1141"/>
      <c r="CVR22" s="1142"/>
      <c r="CVS22" s="1181">
        <v>20</v>
      </c>
      <c r="CVT22" s="1182"/>
      <c r="CVU22" s="1183"/>
      <c r="CVV22" s="296" t="s">
        <v>404</v>
      </c>
      <c r="CVW22" s="259"/>
      <c r="CVX22" s="259"/>
      <c r="CVY22" s="259"/>
      <c r="CVZ22" s="259"/>
      <c r="CWA22" s="259"/>
      <c r="CWB22" s="259"/>
      <c r="CWC22" s="259"/>
      <c r="CWD22" s="259"/>
      <c r="CWE22" s="259"/>
      <c r="CWF22" s="259"/>
      <c r="CWG22" s="297"/>
      <c r="CWH22" s="1133"/>
      <c r="CWI22" s="1134"/>
      <c r="CWJ22" s="1134"/>
      <c r="CWK22" s="1134"/>
      <c r="CWL22" s="1134"/>
      <c r="CWM22" s="1134"/>
      <c r="CWN22" s="1134"/>
      <c r="CWO22" s="1135"/>
      <c r="CWP22" s="1133"/>
      <c r="CWQ22" s="1134"/>
      <c r="CWR22" s="1134"/>
      <c r="CWS22" s="1134"/>
      <c r="CWT22" s="1135"/>
      <c r="CWU22" s="1133"/>
      <c r="CWV22" s="1134"/>
      <c r="CWW22" s="1135"/>
      <c r="CWX22" s="1140" t="e">
        <f>LEFT(DATABASE!C35,FIND("*",SUBSTITUTE(DATABASE!C35," ","*",2)))</f>
        <v>#VALUE!</v>
      </c>
      <c r="CWY22" s="1141"/>
      <c r="CWZ22" s="1141"/>
      <c r="CXA22" s="1141"/>
      <c r="CXB22" s="1141"/>
      <c r="CXC22" s="1141"/>
      <c r="CXD22" s="1141"/>
      <c r="CXE22" s="1141"/>
      <c r="CXF22" s="1141"/>
      <c r="CXG22" s="1141"/>
      <c r="CXH22" s="1142"/>
      <c r="CXI22" s="1181">
        <v>20</v>
      </c>
      <c r="CXJ22" s="1182"/>
      <c r="CXK22" s="1183"/>
      <c r="CXL22" s="296" t="s">
        <v>404</v>
      </c>
      <c r="CXM22" s="259"/>
      <c r="CXN22" s="259"/>
      <c r="CXO22" s="259"/>
      <c r="CXP22" s="259"/>
      <c r="CXQ22" s="259"/>
      <c r="CXR22" s="259"/>
      <c r="CXS22" s="259"/>
      <c r="CXT22" s="259"/>
      <c r="CXU22" s="259"/>
      <c r="CXV22" s="259"/>
      <c r="CXW22" s="297"/>
      <c r="CXX22" s="1133"/>
      <c r="CXY22" s="1134"/>
      <c r="CXZ22" s="1134"/>
      <c r="CYA22" s="1134"/>
      <c r="CYB22" s="1134"/>
      <c r="CYC22" s="1134"/>
      <c r="CYD22" s="1134"/>
      <c r="CYE22" s="1135"/>
      <c r="CYF22" s="1133"/>
      <c r="CYG22" s="1134"/>
      <c r="CYH22" s="1134"/>
      <c r="CYI22" s="1134"/>
      <c r="CYJ22" s="1135"/>
      <c r="CYK22" s="1133"/>
      <c r="CYL22" s="1134"/>
      <c r="CYM22" s="1135"/>
      <c r="CYN22" s="1140" t="e">
        <f>LEFT(DATABASE!C18,FIND("*",SUBSTITUTE(DATABASE!C18," ","*",2)))</f>
        <v>#VALUE!</v>
      </c>
      <c r="CYO22" s="1141"/>
      <c r="CYP22" s="1141"/>
      <c r="CYQ22" s="1141"/>
      <c r="CYR22" s="1141"/>
      <c r="CYS22" s="1141"/>
      <c r="CYT22" s="1141"/>
      <c r="CYU22" s="1141"/>
      <c r="CYV22" s="1141"/>
      <c r="CYW22" s="1141"/>
      <c r="CYX22" s="1142"/>
      <c r="CYY22" s="1181">
        <v>20</v>
      </c>
      <c r="CYZ22" s="1182"/>
      <c r="CZA22" s="1183"/>
      <c r="CZB22" s="296" t="s">
        <v>404</v>
      </c>
      <c r="CZC22" s="259"/>
      <c r="CZD22" s="259"/>
      <c r="CZE22" s="259"/>
      <c r="CZF22" s="259"/>
      <c r="CZG22" s="259"/>
      <c r="CZH22" s="259"/>
      <c r="CZI22" s="259"/>
      <c r="CZJ22" s="259"/>
      <c r="CZK22" s="259"/>
      <c r="CZL22" s="259"/>
      <c r="CZM22" s="297"/>
      <c r="CZN22" s="1133"/>
      <c r="CZO22" s="1134"/>
      <c r="CZP22" s="1134"/>
      <c r="CZQ22" s="1134"/>
      <c r="CZR22" s="1134"/>
      <c r="CZS22" s="1134"/>
      <c r="CZT22" s="1134"/>
      <c r="CZU22" s="1135"/>
      <c r="CZV22" s="1133"/>
      <c r="CZW22" s="1134"/>
      <c r="CZX22" s="1134"/>
      <c r="CZY22" s="1134"/>
      <c r="CZZ22" s="1135"/>
      <c r="DAA22" s="1133"/>
      <c r="DAB22" s="1134"/>
      <c r="DAC22" s="1135"/>
      <c r="DAD22" s="1140" t="e">
        <f>LEFT(DATABASE!C22,FIND("*",SUBSTITUTE(DATABASE!C22," ","*",2)))</f>
        <v>#VALUE!</v>
      </c>
      <c r="DAE22" s="1141"/>
      <c r="DAF22" s="1141"/>
      <c r="DAG22" s="1141"/>
      <c r="DAH22" s="1141"/>
      <c r="DAI22" s="1141"/>
      <c r="DAJ22" s="1141"/>
      <c r="DAK22" s="1141"/>
      <c r="DAL22" s="1141"/>
      <c r="DAM22" s="1141"/>
      <c r="DAN22" s="1142"/>
      <c r="DAO22" s="1181">
        <v>20</v>
      </c>
      <c r="DAP22" s="1182"/>
      <c r="DAQ22" s="1183"/>
      <c r="DAR22" s="296" t="s">
        <v>404</v>
      </c>
      <c r="DAS22" s="259"/>
      <c r="DAT22" s="259"/>
      <c r="DAU22" s="259"/>
      <c r="DAV22" s="259"/>
      <c r="DAW22" s="259"/>
      <c r="DAX22" s="259"/>
      <c r="DAY22" s="259"/>
      <c r="DAZ22" s="259"/>
      <c r="DBA22" s="259"/>
      <c r="DBB22" s="259"/>
      <c r="DBC22" s="297"/>
      <c r="DBD22" s="1133"/>
      <c r="DBE22" s="1134"/>
      <c r="DBF22" s="1134"/>
      <c r="DBG22" s="1134"/>
      <c r="DBH22" s="1134"/>
      <c r="DBI22" s="1134"/>
      <c r="DBJ22" s="1134"/>
      <c r="DBK22" s="1135"/>
      <c r="DBL22" s="1133"/>
      <c r="DBM22" s="1134"/>
      <c r="DBN22" s="1134"/>
      <c r="DBO22" s="1134"/>
      <c r="DBP22" s="1135"/>
      <c r="DBQ22" s="1133"/>
      <c r="DBR22" s="1134"/>
      <c r="DBS22" s="1135"/>
      <c r="DBT22" s="1140" t="e">
        <f>LEFT(DATABASE!C26,FIND("*",SUBSTITUTE(DATABASE!C26," ","*",2)))</f>
        <v>#VALUE!</v>
      </c>
      <c r="DBU22" s="1141"/>
      <c r="DBV22" s="1141"/>
      <c r="DBW22" s="1141"/>
      <c r="DBX22" s="1141"/>
      <c r="DBY22" s="1141"/>
      <c r="DBZ22" s="1141"/>
      <c r="DCA22" s="1141"/>
      <c r="DCB22" s="1141"/>
      <c r="DCC22" s="1141"/>
      <c r="DCD22" s="1142"/>
      <c r="DCE22" s="1181">
        <v>20</v>
      </c>
      <c r="DCF22" s="1182"/>
      <c r="DCG22" s="1183"/>
      <c r="DCH22" s="296" t="s">
        <v>404</v>
      </c>
      <c r="DCI22" s="259"/>
      <c r="DCJ22" s="259"/>
      <c r="DCK22" s="259"/>
      <c r="DCL22" s="259"/>
      <c r="DCM22" s="259"/>
      <c r="DCN22" s="259"/>
      <c r="DCO22" s="259"/>
      <c r="DCP22" s="259"/>
      <c r="DCQ22" s="259"/>
      <c r="DCR22" s="259"/>
      <c r="DCS22" s="297"/>
      <c r="DCT22" s="1133"/>
      <c r="DCU22" s="1134"/>
      <c r="DCV22" s="1134"/>
      <c r="DCW22" s="1134"/>
      <c r="DCX22" s="1134"/>
      <c r="DCY22" s="1134"/>
      <c r="DCZ22" s="1134"/>
      <c r="DDA22" s="1135"/>
      <c r="DDB22" s="1133"/>
      <c r="DDC22" s="1134"/>
      <c r="DDD22" s="1134"/>
      <c r="DDE22" s="1134"/>
      <c r="DDF22" s="1135"/>
      <c r="DDG22" s="1133"/>
      <c r="DDH22" s="1134"/>
      <c r="DDI22" s="1135"/>
      <c r="DDJ22" s="1140" t="e">
        <f>LEFT(DATABASE!C26,FIND("*",SUBSTITUTE(DATABASE!C26," ","*",2)))</f>
        <v>#VALUE!</v>
      </c>
      <c r="DDK22" s="1141"/>
      <c r="DDL22" s="1141"/>
      <c r="DDM22" s="1141"/>
      <c r="DDN22" s="1141"/>
      <c r="DDO22" s="1141"/>
      <c r="DDP22" s="1141"/>
      <c r="DDQ22" s="1141"/>
      <c r="DDR22" s="1141"/>
      <c r="DDS22" s="1141"/>
      <c r="DDT22" s="1142"/>
      <c r="DDU22" s="1181">
        <v>20</v>
      </c>
      <c r="DDV22" s="1182"/>
      <c r="DDW22" s="1183"/>
      <c r="DDX22" s="296" t="s">
        <v>404</v>
      </c>
      <c r="DDY22" s="259"/>
      <c r="DDZ22" s="259"/>
      <c r="DEA22" s="259"/>
      <c r="DEB22" s="259"/>
      <c r="DEC22" s="259"/>
      <c r="DED22" s="259"/>
      <c r="DEE22" s="259"/>
      <c r="DEF22" s="259"/>
      <c r="DEG22" s="259"/>
      <c r="DEH22" s="259"/>
      <c r="DEI22" s="297"/>
      <c r="DEJ22" s="1133"/>
      <c r="DEK22" s="1134"/>
      <c r="DEL22" s="1134"/>
      <c r="DEM22" s="1134"/>
      <c r="DEN22" s="1134"/>
      <c r="DEO22" s="1134"/>
      <c r="DEP22" s="1134"/>
      <c r="DEQ22" s="1135"/>
      <c r="DER22" s="1133"/>
      <c r="DES22" s="1134"/>
      <c r="DET22" s="1134"/>
      <c r="DEU22" s="1134"/>
      <c r="DEV22" s="1135"/>
      <c r="DEW22" s="1133"/>
      <c r="DEX22" s="1134"/>
      <c r="DEY22" s="1135"/>
      <c r="DEZ22" s="1140" t="e">
        <f>LEFT(DATABASE!C34,FIND("*",SUBSTITUTE(DATABASE!C34," ","*",2)))</f>
        <v>#VALUE!</v>
      </c>
      <c r="DFA22" s="1141"/>
      <c r="DFB22" s="1141"/>
      <c r="DFC22" s="1141"/>
      <c r="DFD22" s="1141"/>
      <c r="DFE22" s="1141"/>
      <c r="DFF22" s="1141"/>
      <c r="DFG22" s="1141"/>
      <c r="DFH22" s="1141"/>
      <c r="DFI22" s="1141"/>
      <c r="DFJ22" s="1142"/>
      <c r="DFK22" s="1181">
        <v>20</v>
      </c>
      <c r="DFL22" s="1182"/>
      <c r="DFM22" s="1183"/>
      <c r="DFN22" s="296" t="s">
        <v>404</v>
      </c>
      <c r="DFO22" s="259"/>
      <c r="DFP22" s="259"/>
      <c r="DFQ22" s="259"/>
      <c r="DFR22" s="259"/>
      <c r="DFS22" s="259"/>
      <c r="DFT22" s="259"/>
      <c r="DFU22" s="259"/>
      <c r="DFV22" s="259"/>
      <c r="DFW22" s="259"/>
      <c r="DFX22" s="259"/>
      <c r="DFY22" s="297"/>
      <c r="DFZ22" s="1133"/>
      <c r="DGA22" s="1134"/>
      <c r="DGB22" s="1134"/>
      <c r="DGC22" s="1134"/>
      <c r="DGD22" s="1134"/>
      <c r="DGE22" s="1134"/>
      <c r="DGF22" s="1134"/>
      <c r="DGG22" s="1135"/>
      <c r="DGH22" s="1133"/>
      <c r="DGI22" s="1134"/>
      <c r="DGJ22" s="1134"/>
      <c r="DGK22" s="1134"/>
      <c r="DGL22" s="1135"/>
      <c r="DGM22" s="1133"/>
      <c r="DGN22" s="1134"/>
      <c r="DGO22" s="1135"/>
      <c r="DGP22" s="1140" t="e">
        <f>LEFT(DATABASE!C38,FIND("*",SUBSTITUTE(DATABASE!C38," ","*",2)))</f>
        <v>#VALUE!</v>
      </c>
      <c r="DGQ22" s="1141"/>
      <c r="DGR22" s="1141"/>
      <c r="DGS22" s="1141"/>
      <c r="DGT22" s="1141"/>
      <c r="DGU22" s="1141"/>
      <c r="DGV22" s="1141"/>
      <c r="DGW22" s="1141"/>
      <c r="DGX22" s="1141"/>
      <c r="DGY22" s="1141"/>
      <c r="DGZ22" s="1142"/>
      <c r="DHA22" s="1181">
        <v>20</v>
      </c>
      <c r="DHB22" s="1182"/>
      <c r="DHC22" s="1183"/>
      <c r="DHD22" s="296" t="s">
        <v>404</v>
      </c>
      <c r="DHE22" s="259"/>
      <c r="DHF22" s="259"/>
      <c r="DHG22" s="259"/>
      <c r="DHH22" s="259"/>
      <c r="DHI22" s="259"/>
      <c r="DHJ22" s="259"/>
      <c r="DHK22" s="259"/>
      <c r="DHL22" s="259"/>
      <c r="DHM22" s="259"/>
      <c r="DHN22" s="259"/>
      <c r="DHO22" s="297"/>
      <c r="DHP22" s="1133"/>
      <c r="DHQ22" s="1134"/>
      <c r="DHR22" s="1134"/>
      <c r="DHS22" s="1134"/>
      <c r="DHT22" s="1134"/>
      <c r="DHU22" s="1134"/>
      <c r="DHV22" s="1134"/>
      <c r="DHW22" s="1135"/>
      <c r="DHX22" s="1133"/>
      <c r="DHY22" s="1134"/>
      <c r="DHZ22" s="1134"/>
      <c r="DIA22" s="1134"/>
      <c r="DIB22" s="1135"/>
      <c r="DIC22" s="1133"/>
      <c r="DID22" s="1134"/>
      <c r="DIE22" s="1135"/>
      <c r="DIF22" s="1140" t="e">
        <f>LEFT(DATABASE!C21,FIND("*",SUBSTITUTE(DATABASE!C21," ","*",2)))</f>
        <v>#VALUE!</v>
      </c>
      <c r="DIG22" s="1141"/>
      <c r="DIH22" s="1141"/>
      <c r="DII22" s="1141"/>
      <c r="DIJ22" s="1141"/>
      <c r="DIK22" s="1141"/>
      <c r="DIL22" s="1141"/>
      <c r="DIM22" s="1141"/>
      <c r="DIN22" s="1141"/>
      <c r="DIO22" s="1141"/>
      <c r="DIP22" s="1142"/>
      <c r="DIQ22" s="1148">
        <v>20</v>
      </c>
      <c r="DIR22" s="1149"/>
      <c r="DIS22" s="1150"/>
      <c r="DIT22" s="296" t="s">
        <v>404</v>
      </c>
      <c r="DIU22" s="259"/>
      <c r="DIV22" s="259"/>
      <c r="DIW22" s="259"/>
      <c r="DIX22" s="259"/>
      <c r="DIY22" s="259"/>
      <c r="DIZ22" s="259"/>
      <c r="DJA22" s="259"/>
      <c r="DJB22" s="259"/>
      <c r="DJC22" s="259"/>
      <c r="DJD22" s="259"/>
      <c r="DJE22" s="297"/>
      <c r="DJF22" s="1133"/>
      <c r="DJG22" s="1134"/>
      <c r="DJH22" s="1134"/>
      <c r="DJI22" s="1134"/>
      <c r="DJJ22" s="1134"/>
      <c r="DJK22" s="1134"/>
      <c r="DJL22" s="1134"/>
      <c r="DJM22" s="1135"/>
      <c r="DJN22" s="1133"/>
      <c r="DJO22" s="1134"/>
      <c r="DJP22" s="1134"/>
      <c r="DJQ22" s="1134"/>
      <c r="DJR22" s="1135"/>
      <c r="DJS22" s="1133"/>
      <c r="DJT22" s="1134"/>
      <c r="DJU22" s="1135"/>
      <c r="DJV22" s="1140" t="e">
        <f>LEFT(DATABASE!C17,FIND("*",SUBSTITUTE(DATABASE!C17," ","*",2)))</f>
        <v>#VALUE!</v>
      </c>
      <c r="DJW22" s="1141"/>
      <c r="DJX22" s="1141"/>
      <c r="DJY22" s="1141"/>
      <c r="DJZ22" s="1141"/>
      <c r="DKA22" s="1141"/>
      <c r="DKB22" s="1141"/>
      <c r="DKC22" s="1141"/>
      <c r="DKD22" s="1141"/>
      <c r="DKE22" s="1141"/>
      <c r="DKF22" s="1142"/>
      <c r="DKG22" s="1148">
        <v>20</v>
      </c>
      <c r="DKH22" s="1149"/>
      <c r="DKI22" s="1150"/>
      <c r="DKJ22" s="296" t="s">
        <v>404</v>
      </c>
      <c r="DKK22" s="259"/>
      <c r="DKL22" s="259"/>
      <c r="DKM22" s="259"/>
      <c r="DKN22" s="259"/>
      <c r="DKO22" s="259"/>
      <c r="DKP22" s="259"/>
      <c r="DKQ22" s="259"/>
      <c r="DKR22" s="259"/>
      <c r="DKS22" s="259"/>
      <c r="DKT22" s="259"/>
      <c r="DKU22" s="297"/>
      <c r="DKV22" s="1133"/>
      <c r="DKW22" s="1134"/>
      <c r="DKX22" s="1134"/>
      <c r="DKY22" s="1134"/>
      <c r="DKZ22" s="1134"/>
      <c r="DLA22" s="1134"/>
      <c r="DLB22" s="1134"/>
      <c r="DLC22" s="1135"/>
      <c r="DLD22" s="1133"/>
      <c r="DLE22" s="1134"/>
      <c r="DLF22" s="1134"/>
      <c r="DLG22" s="1134"/>
      <c r="DLH22" s="1135"/>
      <c r="DLI22" s="1133"/>
      <c r="DLJ22" s="1134"/>
      <c r="DLK22" s="1135"/>
      <c r="DLL22" s="1140" t="e">
        <f>LEFT(DATABASE!C29,FIND("*",SUBSTITUTE(DATABASE!C29," ","*",2)))</f>
        <v>#VALUE!</v>
      </c>
      <c r="DLM22" s="1141"/>
      <c r="DLN22" s="1141"/>
      <c r="DLO22" s="1141"/>
      <c r="DLP22" s="1141"/>
      <c r="DLQ22" s="1141"/>
      <c r="DLR22" s="1141"/>
      <c r="DLS22" s="1141"/>
      <c r="DLT22" s="1141"/>
      <c r="DLU22" s="1141"/>
      <c r="DLV22" s="1142"/>
      <c r="DLW22" s="1148">
        <v>20</v>
      </c>
      <c r="DLX22" s="1149"/>
      <c r="DLY22" s="1150"/>
      <c r="DLZ22" s="296" t="s">
        <v>404</v>
      </c>
      <c r="DMA22" s="259"/>
      <c r="DMB22" s="259"/>
      <c r="DMC22" s="259"/>
      <c r="DMD22" s="259"/>
      <c r="DME22" s="259"/>
      <c r="DMF22" s="259"/>
      <c r="DMG22" s="259"/>
      <c r="DMH22" s="259"/>
      <c r="DMI22" s="259"/>
      <c r="DMJ22" s="259"/>
      <c r="DMK22" s="297"/>
      <c r="DML22" s="1133"/>
      <c r="DMM22" s="1134"/>
      <c r="DMN22" s="1134"/>
      <c r="DMO22" s="1134"/>
      <c r="DMP22" s="1134"/>
      <c r="DMQ22" s="1134"/>
      <c r="DMR22" s="1134"/>
      <c r="DMS22" s="1135"/>
      <c r="DMT22" s="1133"/>
      <c r="DMU22" s="1134"/>
      <c r="DMV22" s="1134"/>
      <c r="DMW22" s="1134"/>
      <c r="DMX22" s="1135"/>
      <c r="DMY22" s="1133"/>
      <c r="DMZ22" s="1134"/>
      <c r="DNA22" s="1135"/>
      <c r="DNB22" s="1140" t="e">
        <f>LEFT(DATABASE!C25,FIND("*",SUBSTITUTE(DATABASE!C25," ","*",2)))</f>
        <v>#VALUE!</v>
      </c>
      <c r="DNC22" s="1141"/>
      <c r="DND22" s="1141"/>
      <c r="DNE22" s="1141"/>
      <c r="DNF22" s="1141"/>
      <c r="DNG22" s="1141"/>
      <c r="DNH22" s="1141"/>
      <c r="DNI22" s="1141"/>
      <c r="DNJ22" s="1141"/>
      <c r="DNK22" s="1141"/>
      <c r="DNL22" s="1142"/>
      <c r="DNM22" s="1148">
        <v>20</v>
      </c>
      <c r="DNN22" s="1149"/>
      <c r="DNO22" s="1150"/>
      <c r="DNP22" s="296" t="s">
        <v>404</v>
      </c>
      <c r="DNQ22" s="259"/>
      <c r="DNR22" s="259"/>
      <c r="DNS22" s="259"/>
      <c r="DNT22" s="259"/>
      <c r="DNU22" s="259"/>
      <c r="DNV22" s="259"/>
      <c r="DNW22" s="259"/>
      <c r="DNX22" s="259"/>
      <c r="DNY22" s="259"/>
      <c r="DNZ22" s="259"/>
      <c r="DOA22" s="297"/>
      <c r="DOB22" s="1133"/>
      <c r="DOC22" s="1134"/>
      <c r="DOD22" s="1134"/>
      <c r="DOE22" s="1134"/>
      <c r="DOF22" s="1134"/>
      <c r="DOG22" s="1134"/>
      <c r="DOH22" s="1134"/>
      <c r="DOI22" s="1135"/>
      <c r="DOJ22" s="1133"/>
      <c r="DOK22" s="1134"/>
      <c r="DOL22" s="1134"/>
      <c r="DOM22" s="1134"/>
      <c r="DON22" s="1135"/>
      <c r="DOO22" s="1133"/>
      <c r="DOP22" s="1134"/>
      <c r="DOQ22" s="1135"/>
      <c r="DOR22" s="1140" t="e">
        <f>LEFT(DATABASE!C33,FIND("*",SUBSTITUTE(DATABASE!C33," ","*",2)))</f>
        <v>#VALUE!</v>
      </c>
      <c r="DOS22" s="1141"/>
      <c r="DOT22" s="1141"/>
      <c r="DOU22" s="1141"/>
      <c r="DOV22" s="1141"/>
      <c r="DOW22" s="1141"/>
      <c r="DOX22" s="1141"/>
      <c r="DOY22" s="1141"/>
      <c r="DOZ22" s="1141"/>
      <c r="DPA22" s="1141"/>
      <c r="DPB22" s="1142"/>
      <c r="DPC22" s="1148">
        <v>20</v>
      </c>
      <c r="DPD22" s="1149"/>
      <c r="DPE22" s="1150"/>
      <c r="DPF22" s="296" t="s">
        <v>404</v>
      </c>
      <c r="DPG22" s="259"/>
      <c r="DPH22" s="259"/>
      <c r="DPI22" s="259"/>
      <c r="DPJ22" s="259"/>
      <c r="DPK22" s="259"/>
      <c r="DPL22" s="259"/>
      <c r="DPM22" s="259"/>
      <c r="DPN22" s="259"/>
      <c r="DPO22" s="259"/>
      <c r="DPP22" s="259"/>
      <c r="DPQ22" s="297"/>
      <c r="DPR22" s="1133"/>
      <c r="DPS22" s="1134"/>
      <c r="DPT22" s="1134"/>
      <c r="DPU22" s="1134"/>
      <c r="DPV22" s="1134"/>
      <c r="DPW22" s="1134"/>
      <c r="DPX22" s="1134"/>
      <c r="DPY22" s="1135"/>
      <c r="DPZ22" s="1133"/>
      <c r="DQA22" s="1134"/>
      <c r="DQB22" s="1134"/>
      <c r="DQC22" s="1134"/>
      <c r="DQD22" s="1135"/>
      <c r="DQE22" s="1133"/>
      <c r="DQF22" s="1134"/>
      <c r="DQG22" s="1135"/>
      <c r="DQH22" s="1140" t="e">
        <f>LEFT(DATABASE!C37,FIND("*",SUBSTITUTE(DATABASE!C37," ","*",2)))</f>
        <v>#VALUE!</v>
      </c>
      <c r="DQI22" s="1141"/>
      <c r="DQJ22" s="1141"/>
      <c r="DQK22" s="1141"/>
      <c r="DQL22" s="1141"/>
      <c r="DQM22" s="1141"/>
      <c r="DQN22" s="1141"/>
      <c r="DQO22" s="1141"/>
      <c r="DQP22" s="1141"/>
      <c r="DQQ22" s="1141"/>
      <c r="DQR22" s="1142"/>
      <c r="DQS22" s="1148">
        <v>20</v>
      </c>
      <c r="DQT22" s="1149"/>
      <c r="DQU22" s="1150"/>
      <c r="DQV22" s="296" t="s">
        <v>404</v>
      </c>
      <c r="DQW22" s="259"/>
      <c r="DQX22" s="259"/>
      <c r="DQY22" s="259"/>
      <c r="DQZ22" s="259"/>
      <c r="DRA22" s="259"/>
      <c r="DRB22" s="259"/>
      <c r="DRC22" s="259"/>
      <c r="DRD22" s="259"/>
      <c r="DRE22" s="259"/>
      <c r="DRF22" s="259"/>
      <c r="DRG22" s="297"/>
      <c r="DRH22" s="1133"/>
      <c r="DRI22" s="1134"/>
      <c r="DRJ22" s="1134"/>
      <c r="DRK22" s="1134"/>
      <c r="DRL22" s="1134"/>
      <c r="DRM22" s="1134"/>
      <c r="DRN22" s="1134"/>
      <c r="DRO22" s="1135"/>
      <c r="DRP22" s="1133"/>
      <c r="DRQ22" s="1134"/>
      <c r="DRR22" s="1134"/>
      <c r="DRS22" s="1134"/>
      <c r="DRT22" s="1135"/>
      <c r="DRU22" s="1133"/>
      <c r="DRV22" s="1134"/>
      <c r="DRW22" s="1135"/>
      <c r="DRX22" s="1140" t="e">
        <f>LEFT(DATABASE!C16,FIND("*",SUBSTITUTE(DATABASE!C16," ","*",2)))</f>
        <v>#VALUE!</v>
      </c>
      <c r="DRY22" s="1141"/>
      <c r="DRZ22" s="1141"/>
      <c r="DSA22" s="1141"/>
      <c r="DSB22" s="1141"/>
      <c r="DSC22" s="1141"/>
      <c r="DSD22" s="1141"/>
      <c r="DSE22" s="1141"/>
      <c r="DSF22" s="1141"/>
      <c r="DSG22" s="1141"/>
      <c r="DSH22" s="1142"/>
      <c r="DSI22" s="1148">
        <v>20</v>
      </c>
      <c r="DSJ22" s="1149"/>
      <c r="DSK22" s="1150"/>
      <c r="DSL22" s="296" t="s">
        <v>404</v>
      </c>
      <c r="DSM22" s="259"/>
      <c r="DSN22" s="259"/>
      <c r="DSO22" s="259"/>
      <c r="DSP22" s="259"/>
      <c r="DSQ22" s="259"/>
      <c r="DSR22" s="259"/>
      <c r="DSS22" s="259"/>
      <c r="DST22" s="259"/>
      <c r="DSU22" s="259"/>
      <c r="DSV22" s="259"/>
      <c r="DSW22" s="297"/>
      <c r="DSX22" s="1133"/>
      <c r="DSY22" s="1134"/>
      <c r="DSZ22" s="1134"/>
      <c r="DTA22" s="1134"/>
      <c r="DTB22" s="1134"/>
      <c r="DTC22" s="1134"/>
      <c r="DTD22" s="1134"/>
      <c r="DTE22" s="1135"/>
      <c r="DTF22" s="1133"/>
      <c r="DTG22" s="1134"/>
      <c r="DTH22" s="1134"/>
      <c r="DTI22" s="1134"/>
      <c r="DTJ22" s="1135"/>
      <c r="DTK22" s="1133"/>
      <c r="DTL22" s="1134"/>
      <c r="DTM22" s="1135"/>
      <c r="DTN22" s="1140" t="e">
        <f>LEFT(DATABASE!C20,FIND("*",SUBSTITUTE(DATABASE!C20," ","*",2)))</f>
        <v>#VALUE!</v>
      </c>
      <c r="DTO22" s="1141"/>
      <c r="DTP22" s="1141"/>
      <c r="DTQ22" s="1141"/>
      <c r="DTR22" s="1141"/>
      <c r="DTS22" s="1141"/>
      <c r="DTT22" s="1141"/>
      <c r="DTU22" s="1141"/>
      <c r="DTV22" s="1141"/>
      <c r="DTW22" s="1141"/>
      <c r="DTX22" s="1142"/>
      <c r="DTY22" s="1148">
        <v>20</v>
      </c>
      <c r="DTZ22" s="1149"/>
      <c r="DUA22" s="1150"/>
      <c r="DUB22" s="296" t="s">
        <v>404</v>
      </c>
      <c r="DUC22" s="259"/>
      <c r="DUD22" s="259"/>
      <c r="DUE22" s="259"/>
      <c r="DUF22" s="259"/>
      <c r="DUG22" s="259"/>
      <c r="DUH22" s="259"/>
      <c r="DUI22" s="259"/>
      <c r="DUJ22" s="259"/>
      <c r="DUK22" s="259"/>
      <c r="DUL22" s="259"/>
      <c r="DUM22" s="297"/>
      <c r="DUN22" s="1133"/>
      <c r="DUO22" s="1134"/>
      <c r="DUP22" s="1134"/>
      <c r="DUQ22" s="1134"/>
      <c r="DUR22" s="1134"/>
      <c r="DUS22" s="1134"/>
      <c r="DUT22" s="1134"/>
      <c r="DUU22" s="1135"/>
      <c r="DUV22" s="1133"/>
      <c r="DUW22" s="1134"/>
      <c r="DUX22" s="1134"/>
      <c r="DUY22" s="1134"/>
      <c r="DUZ22" s="1135"/>
      <c r="DVA22" s="1133"/>
      <c r="DVB22" s="1134"/>
      <c r="DVC22" s="1135"/>
      <c r="DVD22" s="1140" t="e">
        <f>LEFT(DATABASE!C24,FIND("*",SUBSTITUTE(DATABASE!C24," ","*",2)))</f>
        <v>#VALUE!</v>
      </c>
      <c r="DVE22" s="1141"/>
      <c r="DVF22" s="1141"/>
      <c r="DVG22" s="1141"/>
      <c r="DVH22" s="1141"/>
      <c r="DVI22" s="1141"/>
      <c r="DVJ22" s="1141"/>
      <c r="DVK22" s="1141"/>
      <c r="DVL22" s="1141"/>
      <c r="DVM22" s="1141"/>
      <c r="DVN22" s="1142"/>
      <c r="DVO22" s="1148">
        <v>20</v>
      </c>
      <c r="DVP22" s="1149"/>
      <c r="DVQ22" s="1150"/>
      <c r="DVR22" s="296" t="s">
        <v>404</v>
      </c>
      <c r="DVS22" s="259"/>
      <c r="DVT22" s="259"/>
      <c r="DVU22" s="259"/>
      <c r="DVV22" s="259"/>
      <c r="DVW22" s="259"/>
      <c r="DVX22" s="259"/>
      <c r="DVY22" s="259"/>
      <c r="DVZ22" s="259"/>
      <c r="DWA22" s="259"/>
      <c r="DWB22" s="259"/>
      <c r="DWC22" s="297"/>
      <c r="DWD22" s="1133"/>
      <c r="DWE22" s="1134"/>
      <c r="DWF22" s="1134"/>
      <c r="DWG22" s="1134"/>
      <c r="DWH22" s="1134"/>
      <c r="DWI22" s="1134"/>
      <c r="DWJ22" s="1134"/>
      <c r="DWK22" s="1135"/>
      <c r="DWL22" s="1133"/>
      <c r="DWM22" s="1134"/>
      <c r="DWN22" s="1134"/>
      <c r="DWO22" s="1134"/>
      <c r="DWP22" s="1135"/>
      <c r="DWQ22" s="1133"/>
      <c r="DWR22" s="1134"/>
      <c r="DWS22" s="1135"/>
      <c r="DWT22" s="1140" t="e">
        <f>LEFT(DATABASE!C28,FIND("*",SUBSTITUTE(DATABASE!C28," ","*",2)))</f>
        <v>#VALUE!</v>
      </c>
      <c r="DWU22" s="1141"/>
      <c r="DWV22" s="1141"/>
      <c r="DWW22" s="1141"/>
      <c r="DWX22" s="1141"/>
      <c r="DWY22" s="1141"/>
      <c r="DWZ22" s="1141"/>
      <c r="DXA22" s="1141"/>
      <c r="DXB22" s="1141"/>
      <c r="DXC22" s="1141"/>
      <c r="DXD22" s="1142"/>
      <c r="DXE22" s="1181">
        <v>20</v>
      </c>
      <c r="DXF22" s="1182"/>
      <c r="DXG22" s="1183"/>
      <c r="DXH22" s="296" t="s">
        <v>404</v>
      </c>
      <c r="DXI22" s="259"/>
      <c r="DXJ22" s="259"/>
      <c r="DXK22" s="259"/>
      <c r="DXL22" s="259"/>
      <c r="DXM22" s="259"/>
      <c r="DXN22" s="259"/>
      <c r="DXO22" s="259"/>
      <c r="DXP22" s="259"/>
      <c r="DXQ22" s="259"/>
      <c r="DXR22" s="259"/>
      <c r="DXS22" s="297"/>
      <c r="DXT22" s="1133"/>
      <c r="DXU22" s="1134"/>
      <c r="DXV22" s="1134"/>
      <c r="DXW22" s="1134"/>
      <c r="DXX22" s="1134"/>
      <c r="DXY22" s="1134"/>
      <c r="DXZ22" s="1134"/>
      <c r="DYA22" s="1135"/>
      <c r="DYB22" s="1133"/>
      <c r="DYC22" s="1134"/>
      <c r="DYD22" s="1134"/>
      <c r="DYE22" s="1134"/>
      <c r="DYF22" s="1135"/>
      <c r="DYG22" s="1133"/>
      <c r="DYH22" s="1134"/>
      <c r="DYI22" s="1135"/>
      <c r="DYJ22" s="1140" t="e">
        <f>LEFT(DATABASE!C32,FIND("*",SUBSTITUTE(DATABASE!C32," ","*",2)))</f>
        <v>#VALUE!</v>
      </c>
      <c r="DYK22" s="1141"/>
      <c r="DYL22" s="1141"/>
      <c r="DYM22" s="1141"/>
      <c r="DYN22" s="1141"/>
      <c r="DYO22" s="1141"/>
      <c r="DYP22" s="1141"/>
      <c r="DYQ22" s="1141"/>
      <c r="DYR22" s="1141"/>
      <c r="DYS22" s="1141"/>
      <c r="DYT22" s="1142"/>
      <c r="DYU22" s="1181">
        <v>20</v>
      </c>
      <c r="DYV22" s="1182"/>
      <c r="DYW22" s="1183"/>
      <c r="DYX22" s="296" t="s">
        <v>404</v>
      </c>
      <c r="DYY22" s="259"/>
      <c r="DYZ22" s="259"/>
      <c r="DZA22" s="259"/>
      <c r="DZB22" s="259"/>
      <c r="DZC22" s="259"/>
      <c r="DZD22" s="259"/>
      <c r="DZE22" s="259"/>
      <c r="DZF22" s="259"/>
      <c r="DZG22" s="259"/>
      <c r="DZH22" s="259"/>
      <c r="DZI22" s="297"/>
      <c r="DZJ22" s="1133"/>
      <c r="DZK22" s="1134"/>
      <c r="DZL22" s="1134"/>
      <c r="DZM22" s="1134"/>
      <c r="DZN22" s="1134"/>
      <c r="DZO22" s="1134"/>
      <c r="DZP22" s="1134"/>
      <c r="DZQ22" s="1135"/>
      <c r="DZR22" s="1133"/>
      <c r="DZS22" s="1134"/>
      <c r="DZT22" s="1134"/>
      <c r="DZU22" s="1134"/>
      <c r="DZV22" s="1135"/>
      <c r="DZW22" s="1133"/>
      <c r="DZX22" s="1134"/>
      <c r="DZY22" s="1135"/>
      <c r="DZZ22" s="1140" t="e">
        <f>LEFT(DATABASE!C36,FIND("*",SUBSTITUTE(DATABASE!C36," ","*",2)))</f>
        <v>#VALUE!</v>
      </c>
      <c r="EAA22" s="1141"/>
      <c r="EAB22" s="1141"/>
      <c r="EAC22" s="1141"/>
      <c r="EAD22" s="1141"/>
      <c r="EAE22" s="1141"/>
      <c r="EAF22" s="1141"/>
      <c r="EAG22" s="1141"/>
      <c r="EAH22" s="1141"/>
      <c r="EAI22" s="1141"/>
      <c r="EAJ22" s="1142"/>
      <c r="EAK22" s="1181">
        <v>20</v>
      </c>
      <c r="EAL22" s="1182"/>
      <c r="EAM22" s="1183"/>
      <c r="EAN22" s="296" t="s">
        <v>404</v>
      </c>
      <c r="EAO22" s="259"/>
      <c r="EAP22" s="259"/>
      <c r="EAQ22" s="259"/>
      <c r="EAR22" s="259"/>
      <c r="EAS22" s="259"/>
      <c r="EAT22" s="259"/>
      <c r="EAU22" s="259"/>
      <c r="EAV22" s="259"/>
      <c r="EAW22" s="259"/>
      <c r="EAX22" s="259"/>
      <c r="EAY22" s="297"/>
      <c r="EAZ22" s="1133"/>
      <c r="EBA22" s="1134"/>
      <c r="EBB22" s="1134"/>
      <c r="EBC22" s="1134"/>
      <c r="EBD22" s="1134"/>
      <c r="EBE22" s="1134"/>
      <c r="EBF22" s="1134"/>
      <c r="EBG22" s="1135"/>
      <c r="EBH22" s="1133"/>
      <c r="EBI22" s="1134"/>
      <c r="EBJ22" s="1134"/>
      <c r="EBK22" s="1134"/>
      <c r="EBL22" s="1135"/>
      <c r="EBM22" s="1133"/>
      <c r="EBN22" s="1134"/>
      <c r="EBO22" s="1135"/>
      <c r="EBP22" s="1138" t="s">
        <v>425</v>
      </c>
      <c r="EBQ22" s="1128"/>
      <c r="EBR22" s="1128"/>
      <c r="EBS22" s="1128"/>
      <c r="EBT22" s="1128"/>
      <c r="EBU22" s="1128"/>
      <c r="EBV22" s="1128"/>
      <c r="EBW22" s="1128"/>
      <c r="EBX22" s="1128"/>
      <c r="EBY22" s="1128"/>
      <c r="EBZ22" s="1139"/>
      <c r="ECA22" s="1133"/>
      <c r="ECB22" s="1134"/>
      <c r="ECC22" s="1135"/>
      <c r="ECD22" s="296" t="s">
        <v>404</v>
      </c>
      <c r="ECE22" s="259"/>
      <c r="ECF22" s="259"/>
      <c r="ECG22" s="259"/>
      <c r="ECH22" s="259"/>
      <c r="ECI22" s="259"/>
      <c r="ECJ22" s="259"/>
      <c r="ECK22" s="259"/>
      <c r="ECL22" s="259"/>
      <c r="ECM22" s="259"/>
      <c r="ECN22" s="259"/>
      <c r="ECO22" s="297"/>
      <c r="ECP22" s="1133"/>
      <c r="ECQ22" s="1134"/>
      <c r="ECR22" s="1134"/>
      <c r="ECS22" s="1134"/>
      <c r="ECT22" s="1134"/>
      <c r="ECU22" s="1134"/>
      <c r="ECV22" s="1134"/>
      <c r="ECW22" s="1135"/>
      <c r="ECX22" s="1133"/>
      <c r="ECY22" s="1134"/>
      <c r="ECZ22" s="1134"/>
      <c r="EDA22" s="1134"/>
      <c r="EDB22" s="1135"/>
      <c r="EDC22" s="1133"/>
      <c r="EDD22" s="1134"/>
      <c r="EDE22" s="1135"/>
      <c r="EDF22" s="1133"/>
      <c r="EDG22" s="1134"/>
      <c r="EDH22" s="1134"/>
      <c r="EDI22" s="1134"/>
      <c r="EDJ22" s="1134"/>
      <c r="EDK22" s="1134"/>
      <c r="EDL22" s="1134"/>
      <c r="EDM22" s="1134"/>
      <c r="EDN22" s="1134"/>
      <c r="EDO22" s="1134"/>
      <c r="EDP22" s="1135"/>
      <c r="EDQ22" s="1133"/>
      <c r="EDR22" s="1134"/>
      <c r="EDS22" s="1135"/>
      <c r="EDT22" s="296" t="s">
        <v>404</v>
      </c>
      <c r="EDU22" s="259"/>
      <c r="EDV22" s="259"/>
      <c r="EDW22" s="259"/>
      <c r="EDX22" s="259"/>
      <c r="EDY22" s="259"/>
      <c r="EDZ22" s="259"/>
      <c r="EEA22" s="259"/>
      <c r="EEB22" s="259"/>
      <c r="EEC22" s="259"/>
      <c r="EED22" s="259"/>
      <c r="EEE22" s="297"/>
      <c r="EEF22" s="1133"/>
      <c r="EEG22" s="1134"/>
      <c r="EEH22" s="1134"/>
      <c r="EEI22" s="1134"/>
      <c r="EEJ22" s="1134"/>
      <c r="EEK22" s="1134"/>
      <c r="EEL22" s="1134"/>
      <c r="EEM22" s="1135"/>
      <c r="EEN22" s="1133"/>
      <c r="EEO22" s="1134"/>
      <c r="EEP22" s="1134"/>
      <c r="EEQ22" s="1134"/>
      <c r="EER22" s="1135"/>
      <c r="EES22" s="1133"/>
      <c r="EET22" s="1134"/>
      <c r="EEU22" s="1135"/>
      <c r="EEV22" s="1133"/>
      <c r="EEW22" s="1134"/>
      <c r="EEX22" s="1134"/>
      <c r="EEY22" s="1134"/>
      <c r="EEZ22" s="1134"/>
      <c r="EFA22" s="1134"/>
      <c r="EFB22" s="1134"/>
      <c r="EFC22" s="1134"/>
      <c r="EFD22" s="1134"/>
      <c r="EFE22" s="1134"/>
      <c r="EFF22" s="1135"/>
      <c r="EFG22" s="1133"/>
      <c r="EFH22" s="1134"/>
      <c r="EFI22" s="1135"/>
      <c r="EFJ22" s="296" t="s">
        <v>404</v>
      </c>
      <c r="EFK22" s="259"/>
      <c r="EFL22" s="259"/>
      <c r="EFM22" s="259"/>
      <c r="EFN22" s="259"/>
      <c r="EFO22" s="259"/>
      <c r="EFP22" s="259"/>
      <c r="EFQ22" s="259"/>
      <c r="EFR22" s="259"/>
      <c r="EFS22" s="259"/>
      <c r="EFT22" s="259"/>
      <c r="EFU22" s="297"/>
      <c r="EFV22" s="1133"/>
      <c r="EFW22" s="1134"/>
      <c r="EFX22" s="1134"/>
      <c r="EFY22" s="1134"/>
      <c r="EFZ22" s="1134"/>
      <c r="EGA22" s="1134"/>
      <c r="EGB22" s="1134"/>
      <c r="EGC22" s="1135"/>
      <c r="EGD22" s="1133"/>
      <c r="EGE22" s="1134"/>
      <c r="EGF22" s="1134"/>
      <c r="EGG22" s="1134"/>
      <c r="EGH22" s="1135"/>
      <c r="EGI22" s="1133"/>
      <c r="EGJ22" s="1134"/>
      <c r="EGK22" s="1135"/>
      <c r="EGL22" s="1133"/>
      <c r="EGM22" s="1134"/>
      <c r="EGN22" s="1134"/>
      <c r="EGO22" s="1134"/>
      <c r="EGP22" s="1134"/>
      <c r="EGQ22" s="1134"/>
      <c r="EGR22" s="1134"/>
      <c r="EGS22" s="1134"/>
      <c r="EGT22" s="1134"/>
      <c r="EGU22" s="1134"/>
      <c r="EGV22" s="1135"/>
      <c r="EGW22" s="1133"/>
      <c r="EGX22" s="1134"/>
      <c r="EGY22" s="1135"/>
      <c r="EGZ22" s="296" t="s">
        <v>404</v>
      </c>
      <c r="EHA22" s="259"/>
      <c r="EHB22" s="259"/>
      <c r="EHC22" s="259"/>
      <c r="EHD22" s="259"/>
      <c r="EHE22" s="259"/>
      <c r="EHF22" s="259"/>
      <c r="EHG22" s="259"/>
      <c r="EHH22" s="259"/>
      <c r="EHI22" s="259"/>
      <c r="EHJ22" s="259"/>
      <c r="EHK22" s="297"/>
      <c r="EHL22" s="1133"/>
      <c r="EHM22" s="1134"/>
      <c r="EHN22" s="1134"/>
      <c r="EHO22" s="1134"/>
      <c r="EHP22" s="1134"/>
      <c r="EHQ22" s="1134"/>
      <c r="EHR22" s="1134"/>
      <c r="EHS22" s="1135"/>
      <c r="EHT22" s="1133"/>
      <c r="EHU22" s="1134"/>
      <c r="EHV22" s="1134"/>
      <c r="EHW22" s="1134"/>
      <c r="EHX22" s="1135"/>
      <c r="EHY22" s="1133"/>
      <c r="EHZ22" s="1134"/>
      <c r="EIA22" s="1135"/>
      <c r="EIB22" s="1133"/>
      <c r="EIC22" s="1134"/>
      <c r="EID22" s="1134"/>
      <c r="EIE22" s="1134"/>
      <c r="EIF22" s="1134"/>
      <c r="EIG22" s="1134"/>
      <c r="EIH22" s="1134"/>
      <c r="EII22" s="1134"/>
      <c r="EIJ22" s="1134"/>
      <c r="EIK22" s="1134"/>
      <c r="EIL22" s="1135"/>
      <c r="EIM22" s="1133"/>
      <c r="EIN22" s="1134"/>
      <c r="EIO22" s="1135"/>
      <c r="EIP22" s="296" t="s">
        <v>404</v>
      </c>
      <c r="EIQ22" s="259"/>
      <c r="EIR22" s="259"/>
      <c r="EIS22" s="259"/>
      <c r="EIT22" s="259"/>
      <c r="EIU22" s="259"/>
      <c r="EIV22" s="259"/>
      <c r="EIW22" s="259"/>
      <c r="EIX22" s="259"/>
      <c r="EIY22" s="259"/>
      <c r="EIZ22" s="259"/>
      <c r="EJA22" s="297"/>
      <c r="EJB22" s="1133"/>
      <c r="EJC22" s="1134"/>
      <c r="EJD22" s="1134"/>
      <c r="EJE22" s="1134"/>
      <c r="EJF22" s="1134"/>
      <c r="EJG22" s="1134"/>
      <c r="EJH22" s="1134"/>
      <c r="EJI22" s="1135"/>
      <c r="EJJ22" s="1133"/>
      <c r="EJK22" s="1134"/>
      <c r="EJL22" s="1134"/>
      <c r="EJM22" s="1134"/>
      <c r="EJN22" s="1135"/>
    </row>
    <row r="23" spans="1:3654" ht="18.75" customHeight="1" x14ac:dyDescent="0.25">
      <c r="A23" s="1138"/>
      <c r="B23" s="1128"/>
      <c r="C23" s="1139"/>
      <c r="D23" s="1140" t="e">
        <f>LEFT(DATABASE!C17,FIND("*",SUBSTITUTE(DATABASE!C17," ","*",2)))</f>
        <v>#VALUE!</v>
      </c>
      <c r="E23" s="1141"/>
      <c r="F23" s="1141"/>
      <c r="G23" s="1141"/>
      <c r="H23" s="1141"/>
      <c r="I23" s="1141"/>
      <c r="J23" s="1141"/>
      <c r="K23" s="1141"/>
      <c r="L23" s="1141"/>
      <c r="M23" s="1141"/>
      <c r="N23" s="1142"/>
      <c r="O23" s="1144" t="s">
        <v>217</v>
      </c>
      <c r="P23" s="1145"/>
      <c r="Q23" s="1146"/>
      <c r="R23" s="296"/>
      <c r="S23" s="259" t="s">
        <v>405</v>
      </c>
      <c r="T23" s="259"/>
      <c r="U23" s="259"/>
      <c r="V23" s="259"/>
      <c r="W23" s="259"/>
      <c r="X23" s="259"/>
      <c r="Y23" s="259"/>
      <c r="Z23" s="259"/>
      <c r="AA23" s="259"/>
      <c r="AB23" s="259"/>
      <c r="AC23" s="297"/>
      <c r="AD23" s="1133"/>
      <c r="AE23" s="1134"/>
      <c r="AF23" s="1134"/>
      <c r="AG23" s="1134"/>
      <c r="AH23" s="1134"/>
      <c r="AI23" s="1134"/>
      <c r="AJ23" s="1134"/>
      <c r="AK23" s="1135"/>
      <c r="AL23" s="1133"/>
      <c r="AM23" s="1134"/>
      <c r="AN23" s="1134"/>
      <c r="AO23" s="1134"/>
      <c r="AP23" s="1135"/>
      <c r="AQ23" s="1138"/>
      <c r="AR23" s="1128"/>
      <c r="AS23" s="1139"/>
      <c r="AT23" s="1140" t="e">
        <f>LEFT(DATABASE!C29,FIND("*",SUBSTITUTE(DATABASE!C29," ","*",2)))</f>
        <v>#VALUE!</v>
      </c>
      <c r="AU23" s="1141"/>
      <c r="AV23" s="1141"/>
      <c r="AW23" s="1141"/>
      <c r="AX23" s="1141"/>
      <c r="AY23" s="1141"/>
      <c r="AZ23" s="1141"/>
      <c r="BA23" s="1141"/>
      <c r="BB23" s="1141"/>
      <c r="BC23" s="1141"/>
      <c r="BD23" s="1142"/>
      <c r="BE23" s="1144" t="s">
        <v>217</v>
      </c>
      <c r="BF23" s="1145"/>
      <c r="BG23" s="1146"/>
      <c r="BH23" s="296"/>
      <c r="BI23" s="259" t="s">
        <v>405</v>
      </c>
      <c r="BJ23" s="259"/>
      <c r="BK23" s="259"/>
      <c r="BL23" s="259"/>
      <c r="BM23" s="259"/>
      <c r="BN23" s="259"/>
      <c r="BO23" s="259"/>
      <c r="BP23" s="259"/>
      <c r="BQ23" s="259"/>
      <c r="BR23" s="259"/>
      <c r="BS23" s="297"/>
      <c r="BT23" s="1133"/>
      <c r="BU23" s="1134"/>
      <c r="BV23" s="1134"/>
      <c r="BW23" s="1134"/>
      <c r="BX23" s="1134"/>
      <c r="BY23" s="1134"/>
      <c r="BZ23" s="1134"/>
      <c r="CA23" s="1135"/>
      <c r="CB23" s="1133"/>
      <c r="CC23" s="1134"/>
      <c r="CD23" s="1134"/>
      <c r="CE23" s="1134"/>
      <c r="CF23" s="1135"/>
      <c r="CG23" s="1138"/>
      <c r="CH23" s="1128"/>
      <c r="CI23" s="1139"/>
      <c r="CJ23" s="1140" t="e">
        <f>LEFT(DATABASE!C17,FIND("*",SUBSTITUTE(DATABASE!C17," ","*",2)))</f>
        <v>#VALUE!</v>
      </c>
      <c r="CK23" s="1141"/>
      <c r="CL23" s="1141"/>
      <c r="CM23" s="1141"/>
      <c r="CN23" s="1141"/>
      <c r="CO23" s="1141"/>
      <c r="CP23" s="1141"/>
      <c r="CQ23" s="1141"/>
      <c r="CR23" s="1141"/>
      <c r="CS23" s="1141"/>
      <c r="CT23" s="1142"/>
      <c r="CU23" s="1144" t="s">
        <v>526</v>
      </c>
      <c r="CV23" s="1145"/>
      <c r="CW23" s="1146"/>
      <c r="CX23" s="296"/>
      <c r="CY23" s="259" t="s">
        <v>405</v>
      </c>
      <c r="CZ23" s="259"/>
      <c r="DA23" s="259"/>
      <c r="DB23" s="259"/>
      <c r="DC23" s="259"/>
      <c r="DD23" s="259"/>
      <c r="DE23" s="259"/>
      <c r="DF23" s="259"/>
      <c r="DG23" s="259"/>
      <c r="DH23" s="259"/>
      <c r="DI23" s="297"/>
      <c r="DJ23" s="1133"/>
      <c r="DK23" s="1134"/>
      <c r="DL23" s="1134"/>
      <c r="DM23" s="1134"/>
      <c r="DN23" s="1134"/>
      <c r="DO23" s="1134"/>
      <c r="DP23" s="1134"/>
      <c r="DQ23" s="1135"/>
      <c r="DR23" s="1133"/>
      <c r="DS23" s="1134"/>
      <c r="DT23" s="1134"/>
      <c r="DU23" s="1134"/>
      <c r="DV23" s="1135"/>
      <c r="DW23" s="1138"/>
      <c r="DX23" s="1128"/>
      <c r="DY23" s="1139"/>
      <c r="DZ23" s="1140" t="e">
        <f>LEFT(DATABASE!C28,FIND("*",SUBSTITUTE(DATABASE!C28," ","*",2)))</f>
        <v>#VALUE!</v>
      </c>
      <c r="EA23" s="1141"/>
      <c r="EB23" s="1141"/>
      <c r="EC23" s="1141"/>
      <c r="ED23" s="1141"/>
      <c r="EE23" s="1141"/>
      <c r="EF23" s="1141"/>
      <c r="EG23" s="1141"/>
      <c r="EH23" s="1141"/>
      <c r="EI23" s="1141"/>
      <c r="EJ23" s="1142"/>
      <c r="EK23" s="1144" t="s">
        <v>526</v>
      </c>
      <c r="EL23" s="1145"/>
      <c r="EM23" s="1146"/>
      <c r="EN23" s="296"/>
      <c r="EO23" s="259" t="s">
        <v>405</v>
      </c>
      <c r="EP23" s="259"/>
      <c r="EQ23" s="259"/>
      <c r="ER23" s="259"/>
      <c r="ES23" s="259"/>
      <c r="ET23" s="259"/>
      <c r="EU23" s="259"/>
      <c r="EV23" s="259"/>
      <c r="EW23" s="259"/>
      <c r="EX23" s="259"/>
      <c r="EY23" s="297"/>
      <c r="EZ23" s="1133"/>
      <c r="FA23" s="1134"/>
      <c r="FB23" s="1134"/>
      <c r="FC23" s="1134"/>
      <c r="FD23" s="1134"/>
      <c r="FE23" s="1134"/>
      <c r="FF23" s="1134"/>
      <c r="FG23" s="1135"/>
      <c r="FH23" s="1133"/>
      <c r="FI23" s="1134"/>
      <c r="FJ23" s="1134"/>
      <c r="FK23" s="1134"/>
      <c r="FL23" s="1135"/>
      <c r="FM23" s="1138"/>
      <c r="FN23" s="1128"/>
      <c r="FO23" s="1139"/>
      <c r="FP23" s="1140" t="e">
        <f>LEFT(DATABASE!C38,FIND("*",SUBSTITUTE(DATABASE!C38," ","*",2)))</f>
        <v>#VALUE!</v>
      </c>
      <c r="FQ23" s="1141"/>
      <c r="FR23" s="1141"/>
      <c r="FS23" s="1141"/>
      <c r="FT23" s="1141"/>
      <c r="FU23" s="1141"/>
      <c r="FV23" s="1141"/>
      <c r="FW23" s="1141"/>
      <c r="FX23" s="1141"/>
      <c r="FY23" s="1141"/>
      <c r="FZ23" s="1142"/>
      <c r="GA23" s="1144" t="s">
        <v>526</v>
      </c>
      <c r="GB23" s="1145"/>
      <c r="GC23" s="1146"/>
      <c r="GD23" s="296"/>
      <c r="GE23" s="259" t="s">
        <v>405</v>
      </c>
      <c r="GF23" s="259"/>
      <c r="GG23" s="259"/>
      <c r="GH23" s="259"/>
      <c r="GI23" s="259"/>
      <c r="GJ23" s="259"/>
      <c r="GK23" s="259"/>
      <c r="GL23" s="259"/>
      <c r="GM23" s="259"/>
      <c r="GN23" s="259"/>
      <c r="GO23" s="297"/>
      <c r="GP23" s="1133"/>
      <c r="GQ23" s="1134"/>
      <c r="GR23" s="1134"/>
      <c r="GS23" s="1134"/>
      <c r="GT23" s="1134"/>
      <c r="GU23" s="1134"/>
      <c r="GV23" s="1134"/>
      <c r="GW23" s="1135"/>
      <c r="GX23" s="1133"/>
      <c r="GY23" s="1134"/>
      <c r="GZ23" s="1134"/>
      <c r="HA23" s="1134"/>
      <c r="HB23" s="1135"/>
      <c r="HC23" s="1138"/>
      <c r="HD23" s="1128"/>
      <c r="HE23" s="1139"/>
      <c r="HF23" s="1140" t="e">
        <f>LEFT(DATABASE!C27,FIND("*",SUBSTITUTE(DATABASE!C27," ","*",2)))</f>
        <v>#VALUE!</v>
      </c>
      <c r="HG23" s="1141"/>
      <c r="HH23" s="1141"/>
      <c r="HI23" s="1141"/>
      <c r="HJ23" s="1141"/>
      <c r="HK23" s="1141"/>
      <c r="HL23" s="1141"/>
      <c r="HM23" s="1141"/>
      <c r="HN23" s="1141"/>
      <c r="HO23" s="1141"/>
      <c r="HP23" s="1142"/>
      <c r="HQ23" s="1144" t="s">
        <v>527</v>
      </c>
      <c r="HR23" s="1145"/>
      <c r="HS23" s="1146"/>
      <c r="HT23" s="296"/>
      <c r="HU23" s="259" t="s">
        <v>405</v>
      </c>
      <c r="HV23" s="259"/>
      <c r="HW23" s="259"/>
      <c r="HX23" s="259"/>
      <c r="HY23" s="259"/>
      <c r="HZ23" s="259"/>
      <c r="IA23" s="259"/>
      <c r="IB23" s="259"/>
      <c r="IC23" s="259"/>
      <c r="ID23" s="259"/>
      <c r="IE23" s="297"/>
      <c r="IF23" s="1133"/>
      <c r="IG23" s="1134"/>
      <c r="IH23" s="1134"/>
      <c r="II23" s="1134"/>
      <c r="IJ23" s="1134"/>
      <c r="IK23" s="1134"/>
      <c r="IL23" s="1134"/>
      <c r="IM23" s="1135"/>
      <c r="IN23" s="1133"/>
      <c r="IO23" s="1134"/>
      <c r="IP23" s="1134"/>
      <c r="IQ23" s="1134"/>
      <c r="IR23" s="1135"/>
      <c r="IS23" s="1138"/>
      <c r="IT23" s="1128"/>
      <c r="IU23" s="1139"/>
      <c r="IV23" s="1140" t="e">
        <f>LEFT(DATABASE!C17,FIND("*",SUBSTITUTE(DATABASE!C17," ","*",2)))</f>
        <v>#VALUE!</v>
      </c>
      <c r="IW23" s="1141"/>
      <c r="IX23" s="1141"/>
      <c r="IY23" s="1141"/>
      <c r="IZ23" s="1141"/>
      <c r="JA23" s="1141"/>
      <c r="JB23" s="1141"/>
      <c r="JC23" s="1141"/>
      <c r="JD23" s="1141"/>
      <c r="JE23" s="1141"/>
      <c r="JF23" s="1142"/>
      <c r="JG23" s="1144" t="s">
        <v>41</v>
      </c>
      <c r="JH23" s="1145"/>
      <c r="JI23" s="1146"/>
      <c r="JJ23" s="296"/>
      <c r="JK23" s="259" t="s">
        <v>405</v>
      </c>
      <c r="JL23" s="259"/>
      <c r="JM23" s="259"/>
      <c r="JN23" s="259"/>
      <c r="JO23" s="259"/>
      <c r="JP23" s="259"/>
      <c r="JQ23" s="259"/>
      <c r="JR23" s="259"/>
      <c r="JS23" s="259"/>
      <c r="JT23" s="259"/>
      <c r="JU23" s="297"/>
      <c r="JV23" s="1133"/>
      <c r="JW23" s="1134"/>
      <c r="JX23" s="1134"/>
      <c r="JY23" s="1134"/>
      <c r="JZ23" s="1134"/>
      <c r="KA23" s="1134"/>
      <c r="KB23" s="1134"/>
      <c r="KC23" s="1135"/>
      <c r="KD23" s="1133"/>
      <c r="KE23" s="1134"/>
      <c r="KF23" s="1134"/>
      <c r="KG23" s="1134"/>
      <c r="KH23" s="1135"/>
      <c r="KI23" s="1138"/>
      <c r="KJ23" s="1128"/>
      <c r="KK23" s="1139"/>
      <c r="KL23" s="1140" t="e">
        <f>LEFT(DATABASE!C21,FIND("*",SUBSTITUTE(DATABASE!C21," ","*",2)))</f>
        <v>#VALUE!</v>
      </c>
      <c r="KM23" s="1141"/>
      <c r="KN23" s="1141"/>
      <c r="KO23" s="1141"/>
      <c r="KP23" s="1141"/>
      <c r="KQ23" s="1141"/>
      <c r="KR23" s="1141"/>
      <c r="KS23" s="1141"/>
      <c r="KT23" s="1141"/>
      <c r="KU23" s="1141"/>
      <c r="KV23" s="1142"/>
      <c r="KW23" s="1144" t="s">
        <v>41</v>
      </c>
      <c r="KX23" s="1145"/>
      <c r="KY23" s="1146"/>
      <c r="KZ23" s="296"/>
      <c r="LA23" s="259" t="s">
        <v>405</v>
      </c>
      <c r="LB23" s="259"/>
      <c r="LC23" s="259"/>
      <c r="LD23" s="259"/>
      <c r="LE23" s="259"/>
      <c r="LF23" s="259"/>
      <c r="LG23" s="259"/>
      <c r="LH23" s="259"/>
      <c r="LI23" s="259"/>
      <c r="LJ23" s="259"/>
      <c r="LK23" s="297"/>
      <c r="LL23" s="1133"/>
      <c r="LM23" s="1134"/>
      <c r="LN23" s="1134"/>
      <c r="LO23" s="1134"/>
      <c r="LP23" s="1134"/>
      <c r="LQ23" s="1134"/>
      <c r="LR23" s="1134"/>
      <c r="LS23" s="1135"/>
      <c r="LT23" s="1133"/>
      <c r="LU23" s="1134"/>
      <c r="LV23" s="1134"/>
      <c r="LW23" s="1134"/>
      <c r="LX23" s="1135"/>
      <c r="LY23" s="1138"/>
      <c r="LZ23" s="1128"/>
      <c r="MA23" s="1139"/>
      <c r="MB23" s="1140" t="e">
        <f>LEFT(DATABASE!C24,FIND("*",SUBSTITUTE(DATABASE!C24," ","*",2)))</f>
        <v>#VALUE!</v>
      </c>
      <c r="MC23" s="1141"/>
      <c r="MD23" s="1141"/>
      <c r="ME23" s="1141"/>
      <c r="MF23" s="1141"/>
      <c r="MG23" s="1141"/>
      <c r="MH23" s="1141"/>
      <c r="MI23" s="1141"/>
      <c r="MJ23" s="1141"/>
      <c r="MK23" s="1141"/>
      <c r="ML23" s="1142"/>
      <c r="MM23" s="1144" t="s">
        <v>41</v>
      </c>
      <c r="MN23" s="1145"/>
      <c r="MO23" s="1146"/>
      <c r="MP23" s="296"/>
      <c r="MQ23" s="259" t="s">
        <v>405</v>
      </c>
      <c r="MR23" s="259"/>
      <c r="MS23" s="259"/>
      <c r="MT23" s="259"/>
      <c r="MU23" s="259"/>
      <c r="MV23" s="259"/>
      <c r="MW23" s="259"/>
      <c r="MX23" s="259"/>
      <c r="MY23" s="259"/>
      <c r="MZ23" s="259"/>
      <c r="NA23" s="297"/>
      <c r="NB23" s="1133"/>
      <c r="NC23" s="1134"/>
      <c r="ND23" s="1134"/>
      <c r="NE23" s="1134"/>
      <c r="NF23" s="1134"/>
      <c r="NG23" s="1134"/>
      <c r="NH23" s="1134"/>
      <c r="NI23" s="1135"/>
      <c r="NJ23" s="1133"/>
      <c r="NK23" s="1134"/>
      <c r="NL23" s="1134"/>
      <c r="NM23" s="1134"/>
      <c r="NN23" s="1135"/>
      <c r="NO23" s="1138"/>
      <c r="NP23" s="1128"/>
      <c r="NQ23" s="1139"/>
      <c r="NR23" s="1140" t="e">
        <f>LEFT(DATABASE!C29,FIND("*",SUBSTITUTE(DATABASE!C29," ","*",2)))</f>
        <v>#VALUE!</v>
      </c>
      <c r="NS23" s="1141"/>
      <c r="NT23" s="1141"/>
      <c r="NU23" s="1141"/>
      <c r="NV23" s="1141"/>
      <c r="NW23" s="1141"/>
      <c r="NX23" s="1141"/>
      <c r="NY23" s="1141"/>
      <c r="NZ23" s="1141"/>
      <c r="OA23" s="1141"/>
      <c r="OB23" s="1142"/>
      <c r="OC23" s="1144" t="s">
        <v>41</v>
      </c>
      <c r="OD23" s="1145"/>
      <c r="OE23" s="1146"/>
      <c r="OF23" s="296"/>
      <c r="OG23" s="259" t="s">
        <v>405</v>
      </c>
      <c r="OH23" s="259"/>
      <c r="OI23" s="259"/>
      <c r="OJ23" s="259"/>
      <c r="OK23" s="259"/>
      <c r="OL23" s="259"/>
      <c r="OM23" s="259"/>
      <c r="ON23" s="259"/>
      <c r="OO23" s="259"/>
      <c r="OP23" s="259"/>
      <c r="OQ23" s="297"/>
      <c r="OR23" s="1133"/>
      <c r="OS23" s="1134"/>
      <c r="OT23" s="1134"/>
      <c r="OU23" s="1134"/>
      <c r="OV23" s="1134"/>
      <c r="OW23" s="1134"/>
      <c r="OX23" s="1134"/>
      <c r="OY23" s="1135"/>
      <c r="OZ23" s="1133"/>
      <c r="PA23" s="1134"/>
      <c r="PB23" s="1134"/>
      <c r="PC23" s="1134"/>
      <c r="PD23" s="1135"/>
      <c r="PE23" s="1138"/>
      <c r="PF23" s="1128"/>
      <c r="PG23" s="1139"/>
      <c r="PH23" s="1140" t="e">
        <f>LEFT(DATABASE!C33,FIND("*",SUBSTITUTE(DATABASE!C33," ","*",2)))</f>
        <v>#VALUE!</v>
      </c>
      <c r="PI23" s="1141"/>
      <c r="PJ23" s="1141"/>
      <c r="PK23" s="1141"/>
      <c r="PL23" s="1141"/>
      <c r="PM23" s="1141"/>
      <c r="PN23" s="1141"/>
      <c r="PO23" s="1141"/>
      <c r="PP23" s="1141"/>
      <c r="PQ23" s="1141"/>
      <c r="PR23" s="1142"/>
      <c r="PS23" s="1144" t="s">
        <v>41</v>
      </c>
      <c r="PT23" s="1145"/>
      <c r="PU23" s="1146"/>
      <c r="PV23" s="296"/>
      <c r="PW23" s="259" t="s">
        <v>405</v>
      </c>
      <c r="PX23" s="259"/>
      <c r="PY23" s="259"/>
      <c r="PZ23" s="259"/>
      <c r="QA23" s="259"/>
      <c r="QB23" s="259"/>
      <c r="QC23" s="259"/>
      <c r="QD23" s="259"/>
      <c r="QE23" s="259"/>
      <c r="QF23" s="259"/>
      <c r="QG23" s="297"/>
      <c r="QH23" s="1133"/>
      <c r="QI23" s="1134"/>
      <c r="QJ23" s="1134"/>
      <c r="QK23" s="1134"/>
      <c r="QL23" s="1134"/>
      <c r="QM23" s="1134"/>
      <c r="QN23" s="1134"/>
      <c r="QO23" s="1135"/>
      <c r="QP23" s="1133"/>
      <c r="QQ23" s="1134"/>
      <c r="QR23" s="1134"/>
      <c r="QS23" s="1134"/>
      <c r="QT23" s="1135"/>
      <c r="QU23" s="1138"/>
      <c r="QV23" s="1128"/>
      <c r="QW23" s="1139"/>
      <c r="QX23" s="1140" t="e">
        <f>LEFT(DATABASE!C37,FIND("*",SUBSTITUTE(DATABASE!C37," ","*",2)))</f>
        <v>#VALUE!</v>
      </c>
      <c r="QY23" s="1141"/>
      <c r="QZ23" s="1141"/>
      <c r="RA23" s="1141"/>
      <c r="RB23" s="1141"/>
      <c r="RC23" s="1141"/>
      <c r="RD23" s="1141"/>
      <c r="RE23" s="1141"/>
      <c r="RF23" s="1141"/>
      <c r="RG23" s="1141"/>
      <c r="RH23" s="1142"/>
      <c r="RI23" s="1144" t="s">
        <v>41</v>
      </c>
      <c r="RJ23" s="1145"/>
      <c r="RK23" s="1146"/>
      <c r="RL23" s="296"/>
      <c r="RM23" s="259" t="s">
        <v>405</v>
      </c>
      <c r="RN23" s="259"/>
      <c r="RO23" s="259"/>
      <c r="RP23" s="259"/>
      <c r="RQ23" s="259"/>
      <c r="RR23" s="259"/>
      <c r="RS23" s="259"/>
      <c r="RT23" s="259"/>
      <c r="RU23" s="259"/>
      <c r="RV23" s="259"/>
      <c r="RW23" s="297"/>
      <c r="RX23" s="1133"/>
      <c r="RY23" s="1134"/>
      <c r="RZ23" s="1134"/>
      <c r="SA23" s="1134"/>
      <c r="SB23" s="1134"/>
      <c r="SC23" s="1134"/>
      <c r="SD23" s="1134"/>
      <c r="SE23" s="1135"/>
      <c r="SF23" s="1133"/>
      <c r="SG23" s="1134"/>
      <c r="SH23" s="1134"/>
      <c r="SI23" s="1134"/>
      <c r="SJ23" s="1135"/>
      <c r="SK23" s="1138"/>
      <c r="SL23" s="1128"/>
      <c r="SM23" s="1139"/>
      <c r="SN23" s="1140" t="e">
        <f>LEFT(DATABASE!C17,FIND("*",SUBSTITUTE(DATABASE!C17," ","*",2)))</f>
        <v>#VALUE!</v>
      </c>
      <c r="SO23" s="1141"/>
      <c r="SP23" s="1141"/>
      <c r="SQ23" s="1141"/>
      <c r="SR23" s="1141"/>
      <c r="SS23" s="1141"/>
      <c r="ST23" s="1141"/>
      <c r="SU23" s="1141"/>
      <c r="SV23" s="1141"/>
      <c r="SW23" s="1141"/>
      <c r="SX23" s="1142"/>
      <c r="SY23" s="1144" t="s">
        <v>40</v>
      </c>
      <c r="SZ23" s="1145"/>
      <c r="TA23" s="1146"/>
      <c r="TB23" s="296"/>
      <c r="TC23" s="259" t="s">
        <v>405</v>
      </c>
      <c r="TD23" s="259"/>
      <c r="TE23" s="259"/>
      <c r="TF23" s="259"/>
      <c r="TG23" s="259"/>
      <c r="TH23" s="259"/>
      <c r="TI23" s="259"/>
      <c r="TJ23" s="259"/>
      <c r="TK23" s="259"/>
      <c r="TL23" s="259"/>
      <c r="TM23" s="297"/>
      <c r="TN23" s="1133"/>
      <c r="TO23" s="1134"/>
      <c r="TP23" s="1134"/>
      <c r="TQ23" s="1134"/>
      <c r="TR23" s="1134"/>
      <c r="TS23" s="1134"/>
      <c r="TT23" s="1134"/>
      <c r="TU23" s="1135"/>
      <c r="TV23" s="1133"/>
      <c r="TW23" s="1134"/>
      <c r="TX23" s="1134"/>
      <c r="TY23" s="1134"/>
      <c r="TZ23" s="1135"/>
      <c r="UA23" s="1138"/>
      <c r="UB23" s="1128"/>
      <c r="UC23" s="1139"/>
      <c r="UD23" s="1140" t="e">
        <f>LEFT(DATABASE!C20,FIND("*",SUBSTITUTE(DATABASE!C20," ","*",2)))</f>
        <v>#VALUE!</v>
      </c>
      <c r="UE23" s="1141"/>
      <c r="UF23" s="1141"/>
      <c r="UG23" s="1141"/>
      <c r="UH23" s="1141"/>
      <c r="UI23" s="1141"/>
      <c r="UJ23" s="1141"/>
      <c r="UK23" s="1141"/>
      <c r="UL23" s="1141"/>
      <c r="UM23" s="1141"/>
      <c r="UN23" s="1142"/>
      <c r="UO23" s="1144" t="s">
        <v>40</v>
      </c>
      <c r="UP23" s="1145"/>
      <c r="UQ23" s="1146"/>
      <c r="UR23" s="296"/>
      <c r="US23" s="259" t="s">
        <v>405</v>
      </c>
      <c r="UT23" s="259"/>
      <c r="UU23" s="259"/>
      <c r="UV23" s="259"/>
      <c r="UW23" s="259"/>
      <c r="UX23" s="259"/>
      <c r="UY23" s="259"/>
      <c r="UZ23" s="259"/>
      <c r="VA23" s="259"/>
      <c r="VB23" s="259"/>
      <c r="VC23" s="297"/>
      <c r="VD23" s="1133"/>
      <c r="VE23" s="1134"/>
      <c r="VF23" s="1134"/>
      <c r="VG23" s="1134"/>
      <c r="VH23" s="1134"/>
      <c r="VI23" s="1134"/>
      <c r="VJ23" s="1134"/>
      <c r="VK23" s="1135"/>
      <c r="VL23" s="1133"/>
      <c r="VM23" s="1134"/>
      <c r="VN23" s="1134"/>
      <c r="VO23" s="1134"/>
      <c r="VP23" s="1135"/>
      <c r="VQ23" s="1138"/>
      <c r="VR23" s="1128"/>
      <c r="VS23" s="1139"/>
      <c r="VT23" s="1140" t="e">
        <f>LEFT(DATABASE!C24,FIND("*",SUBSTITUTE(DATABASE!C24," ","*",2)))</f>
        <v>#VALUE!</v>
      </c>
      <c r="VU23" s="1141"/>
      <c r="VV23" s="1141"/>
      <c r="VW23" s="1141"/>
      <c r="VX23" s="1141"/>
      <c r="VY23" s="1141"/>
      <c r="VZ23" s="1141"/>
      <c r="WA23" s="1141"/>
      <c r="WB23" s="1141"/>
      <c r="WC23" s="1141"/>
      <c r="WD23" s="1142"/>
      <c r="WE23" s="1144" t="s">
        <v>40</v>
      </c>
      <c r="WF23" s="1145"/>
      <c r="WG23" s="1146"/>
      <c r="WH23" s="296"/>
      <c r="WI23" s="259" t="s">
        <v>405</v>
      </c>
      <c r="WJ23" s="259"/>
      <c r="WK23" s="259"/>
      <c r="WL23" s="259"/>
      <c r="WM23" s="259"/>
      <c r="WN23" s="259"/>
      <c r="WO23" s="259"/>
      <c r="WP23" s="259"/>
      <c r="WQ23" s="259"/>
      <c r="WR23" s="259"/>
      <c r="WS23" s="297"/>
      <c r="WT23" s="1133"/>
      <c r="WU23" s="1134"/>
      <c r="WV23" s="1134"/>
      <c r="WW23" s="1134"/>
      <c r="WX23" s="1134"/>
      <c r="WY23" s="1134"/>
      <c r="WZ23" s="1134"/>
      <c r="XA23" s="1135"/>
      <c r="XB23" s="1133"/>
      <c r="XC23" s="1134"/>
      <c r="XD23" s="1134"/>
      <c r="XE23" s="1134"/>
      <c r="XF23" s="1135"/>
      <c r="XG23" s="1138"/>
      <c r="XH23" s="1128"/>
      <c r="XI23" s="1139"/>
      <c r="XJ23" s="1140" t="e">
        <f>LEFT(DATABASE!C28,FIND("*",SUBSTITUTE(DATABASE!C28," ","*",2)))</f>
        <v>#VALUE!</v>
      </c>
      <c r="XK23" s="1141"/>
      <c r="XL23" s="1141"/>
      <c r="XM23" s="1141"/>
      <c r="XN23" s="1141"/>
      <c r="XO23" s="1141"/>
      <c r="XP23" s="1141"/>
      <c r="XQ23" s="1141"/>
      <c r="XR23" s="1141"/>
      <c r="XS23" s="1141"/>
      <c r="XT23" s="1142"/>
      <c r="XU23" s="1144" t="s">
        <v>40</v>
      </c>
      <c r="XV23" s="1145"/>
      <c r="XW23" s="1146"/>
      <c r="XX23" s="296"/>
      <c r="XY23" s="259" t="s">
        <v>405</v>
      </c>
      <c r="XZ23" s="259"/>
      <c r="YA23" s="259"/>
      <c r="YB23" s="259"/>
      <c r="YC23" s="259"/>
      <c r="YD23" s="259"/>
      <c r="YE23" s="259"/>
      <c r="YF23" s="259"/>
      <c r="YG23" s="259"/>
      <c r="YH23" s="259"/>
      <c r="YI23" s="297"/>
      <c r="YJ23" s="1133"/>
      <c r="YK23" s="1134"/>
      <c r="YL23" s="1134"/>
      <c r="YM23" s="1134"/>
      <c r="YN23" s="1134"/>
      <c r="YO23" s="1134"/>
      <c r="YP23" s="1134"/>
      <c r="YQ23" s="1135"/>
      <c r="YR23" s="1133"/>
      <c r="YS23" s="1134"/>
      <c r="YT23" s="1134"/>
      <c r="YU23" s="1134"/>
      <c r="YV23" s="1135"/>
      <c r="YW23" s="1138"/>
      <c r="YX23" s="1128"/>
      <c r="YY23" s="1139"/>
      <c r="YZ23" s="1140" t="e">
        <f>LEFT(DATABASE!C32,FIND("*",SUBSTITUTE(DATABASE!C32," ","*",2)))</f>
        <v>#VALUE!</v>
      </c>
      <c r="ZA23" s="1141"/>
      <c r="ZB23" s="1141"/>
      <c r="ZC23" s="1141"/>
      <c r="ZD23" s="1141"/>
      <c r="ZE23" s="1141"/>
      <c r="ZF23" s="1141"/>
      <c r="ZG23" s="1141"/>
      <c r="ZH23" s="1141"/>
      <c r="ZI23" s="1141"/>
      <c r="ZJ23" s="1142"/>
      <c r="ZK23" s="1144" t="s">
        <v>40</v>
      </c>
      <c r="ZL23" s="1145"/>
      <c r="ZM23" s="1146"/>
      <c r="ZN23" s="296"/>
      <c r="ZO23" s="259" t="s">
        <v>405</v>
      </c>
      <c r="ZP23" s="259"/>
      <c r="ZQ23" s="259"/>
      <c r="ZR23" s="259"/>
      <c r="ZS23" s="259"/>
      <c r="ZT23" s="259"/>
      <c r="ZU23" s="259"/>
      <c r="ZV23" s="259"/>
      <c r="ZW23" s="259"/>
      <c r="ZX23" s="259"/>
      <c r="ZY23" s="297"/>
      <c r="ZZ23" s="1133"/>
      <c r="AAA23" s="1134"/>
      <c r="AAB23" s="1134"/>
      <c r="AAC23" s="1134"/>
      <c r="AAD23" s="1134"/>
      <c r="AAE23" s="1134"/>
      <c r="AAF23" s="1134"/>
      <c r="AAG23" s="1135"/>
      <c r="AAH23" s="1133"/>
      <c r="AAI23" s="1134"/>
      <c r="AAJ23" s="1134"/>
      <c r="AAK23" s="1134"/>
      <c r="AAL23" s="1135"/>
      <c r="AAM23" s="1138"/>
      <c r="AAN23" s="1128"/>
      <c r="AAO23" s="1139"/>
      <c r="AAP23" s="1140" t="e">
        <f>LEFT(DATABASE!C36,FIND("*",SUBSTITUTE(DATABASE!C36," ","*",2)))</f>
        <v>#VALUE!</v>
      </c>
      <c r="AAQ23" s="1141"/>
      <c r="AAR23" s="1141"/>
      <c r="AAS23" s="1141"/>
      <c r="AAT23" s="1141"/>
      <c r="AAU23" s="1141"/>
      <c r="AAV23" s="1141"/>
      <c r="AAW23" s="1141"/>
      <c r="AAX23" s="1141"/>
      <c r="AAY23" s="1141"/>
      <c r="AAZ23" s="1142"/>
      <c r="ABA23" s="1144" t="s">
        <v>40</v>
      </c>
      <c r="ABB23" s="1145"/>
      <c r="ABC23" s="1146"/>
      <c r="ABD23" s="296"/>
      <c r="ABE23" s="259" t="s">
        <v>405</v>
      </c>
      <c r="ABF23" s="259"/>
      <c r="ABG23" s="259"/>
      <c r="ABH23" s="259"/>
      <c r="ABI23" s="259"/>
      <c r="ABJ23" s="259"/>
      <c r="ABK23" s="259"/>
      <c r="ABL23" s="259"/>
      <c r="ABM23" s="259"/>
      <c r="ABN23" s="259"/>
      <c r="ABO23" s="297"/>
      <c r="ABP23" s="1133"/>
      <c r="ABQ23" s="1134"/>
      <c r="ABR23" s="1134"/>
      <c r="ABS23" s="1134"/>
      <c r="ABT23" s="1134"/>
      <c r="ABU23" s="1134"/>
      <c r="ABV23" s="1134"/>
      <c r="ABW23" s="1135"/>
      <c r="ABX23" s="1133"/>
      <c r="ABY23" s="1134"/>
      <c r="ABZ23" s="1134"/>
      <c r="ACA23" s="1134"/>
      <c r="ACB23" s="1135"/>
      <c r="ACC23" s="1138"/>
      <c r="ACD23" s="1128"/>
      <c r="ACE23" s="1139"/>
      <c r="ACF23" s="1140" t="e">
        <f>LEFT(DATABASE!C19,FIND("*",SUBSTITUTE(DATABASE!C19," ","*",2)))</f>
        <v>#VALUE!</v>
      </c>
      <c r="ACG23" s="1141"/>
      <c r="ACH23" s="1141"/>
      <c r="ACI23" s="1141"/>
      <c r="ACJ23" s="1141"/>
      <c r="ACK23" s="1141"/>
      <c r="ACL23" s="1141"/>
      <c r="ACM23" s="1141"/>
      <c r="ACN23" s="1141"/>
      <c r="ACO23" s="1141"/>
      <c r="ACP23" s="1142"/>
      <c r="ACQ23" s="1144" t="s">
        <v>285</v>
      </c>
      <c r="ACR23" s="1145"/>
      <c r="ACS23" s="1146"/>
      <c r="ACT23" s="296"/>
      <c r="ACU23" s="259" t="s">
        <v>405</v>
      </c>
      <c r="ACV23" s="259"/>
      <c r="ACW23" s="259"/>
      <c r="ACX23" s="259"/>
      <c r="ACY23" s="259"/>
      <c r="ACZ23" s="259"/>
      <c r="ADA23" s="259"/>
      <c r="ADB23" s="259"/>
      <c r="ADC23" s="259"/>
      <c r="ADD23" s="259"/>
      <c r="ADE23" s="297"/>
      <c r="ADF23" s="1133"/>
      <c r="ADG23" s="1134"/>
      <c r="ADH23" s="1134"/>
      <c r="ADI23" s="1134"/>
      <c r="ADJ23" s="1134"/>
      <c r="ADK23" s="1134"/>
      <c r="ADL23" s="1134"/>
      <c r="ADM23" s="1135"/>
      <c r="ADN23" s="1133"/>
      <c r="ADO23" s="1134"/>
      <c r="ADP23" s="1134"/>
      <c r="ADQ23" s="1134"/>
      <c r="ADR23" s="1135"/>
      <c r="ADS23" s="1138"/>
      <c r="ADT23" s="1128"/>
      <c r="ADU23" s="1139"/>
      <c r="ADV23" s="1140" t="e">
        <f>LEFT(DATABASE!C38,FIND("*",SUBSTITUTE(DATABASE!C38," ","*",2)))</f>
        <v>#VALUE!</v>
      </c>
      <c r="ADW23" s="1141"/>
      <c r="ADX23" s="1141"/>
      <c r="ADY23" s="1141"/>
      <c r="ADZ23" s="1141"/>
      <c r="AEA23" s="1141"/>
      <c r="AEB23" s="1141"/>
      <c r="AEC23" s="1141"/>
      <c r="AED23" s="1141"/>
      <c r="AEE23" s="1141"/>
      <c r="AEF23" s="1142"/>
      <c r="AEG23" s="1144" t="s">
        <v>40</v>
      </c>
      <c r="AEH23" s="1145"/>
      <c r="AEI23" s="1146"/>
      <c r="AEJ23" s="296"/>
      <c r="AEK23" s="259" t="s">
        <v>405</v>
      </c>
      <c r="AEL23" s="259"/>
      <c r="AEM23" s="259"/>
      <c r="AEN23" s="259"/>
      <c r="AEO23" s="259"/>
      <c r="AEP23" s="259"/>
      <c r="AEQ23" s="259"/>
      <c r="AER23" s="259"/>
      <c r="AES23" s="259"/>
      <c r="AET23" s="259"/>
      <c r="AEU23" s="297"/>
      <c r="AEV23" s="1133"/>
      <c r="AEW23" s="1134"/>
      <c r="AEX23" s="1134"/>
      <c r="AEY23" s="1134"/>
      <c r="AEZ23" s="1134"/>
      <c r="AFA23" s="1134"/>
      <c r="AFB23" s="1134"/>
      <c r="AFC23" s="1135"/>
      <c r="AFD23" s="1133"/>
      <c r="AFE23" s="1134"/>
      <c r="AFF23" s="1134"/>
      <c r="AFG23" s="1134"/>
      <c r="AFH23" s="1135"/>
      <c r="AFI23" s="1138"/>
      <c r="AFJ23" s="1128"/>
      <c r="AFK23" s="1139"/>
      <c r="AFL23" s="1140" t="e">
        <f>LEFT(DATABASE!C27,FIND("*",SUBSTITUTE(DATABASE!C27," ","*",2)))</f>
        <v>#VALUE!</v>
      </c>
      <c r="AFM23" s="1141"/>
      <c r="AFN23" s="1141"/>
      <c r="AFO23" s="1141"/>
      <c r="AFP23" s="1141"/>
      <c r="AFQ23" s="1141"/>
      <c r="AFR23" s="1141"/>
      <c r="AFS23" s="1141"/>
      <c r="AFT23" s="1141"/>
      <c r="AFU23" s="1141"/>
      <c r="AFV23" s="1142"/>
      <c r="AFW23" s="1144" t="s">
        <v>285</v>
      </c>
      <c r="AFX23" s="1145"/>
      <c r="AFY23" s="1146"/>
      <c r="AFZ23" s="296"/>
      <c r="AGA23" s="259" t="s">
        <v>405</v>
      </c>
      <c r="AGB23" s="259"/>
      <c r="AGC23" s="259"/>
      <c r="AGD23" s="259"/>
      <c r="AGE23" s="259"/>
      <c r="AGF23" s="259"/>
      <c r="AGG23" s="259"/>
      <c r="AGH23" s="259"/>
      <c r="AGI23" s="259"/>
      <c r="AGJ23" s="259"/>
      <c r="AGK23" s="297"/>
      <c r="AGL23" s="1133"/>
      <c r="AGM23" s="1134"/>
      <c r="AGN23" s="1134"/>
      <c r="AGO23" s="1134"/>
      <c r="AGP23" s="1134"/>
      <c r="AGQ23" s="1134"/>
      <c r="AGR23" s="1134"/>
      <c r="AGS23" s="1135"/>
      <c r="AGT23" s="1133"/>
      <c r="AGU23" s="1134"/>
      <c r="AGV23" s="1134"/>
      <c r="AGW23" s="1134"/>
      <c r="AGX23" s="1135"/>
      <c r="AGY23" s="1138"/>
      <c r="AGZ23" s="1128"/>
      <c r="AHA23" s="1139"/>
      <c r="AHB23" s="1140" t="e">
        <f>LEFT(DATABASE!C23,FIND("*",SUBSTITUTE(DATABASE!C23," ","*",2)))</f>
        <v>#VALUE!</v>
      </c>
      <c r="AHC23" s="1141"/>
      <c r="AHD23" s="1141"/>
      <c r="AHE23" s="1141"/>
      <c r="AHF23" s="1141"/>
      <c r="AHG23" s="1141"/>
      <c r="AHH23" s="1141"/>
      <c r="AHI23" s="1141"/>
      <c r="AHJ23" s="1141"/>
      <c r="AHK23" s="1141"/>
      <c r="AHL23" s="1142"/>
      <c r="AHM23" s="1144" t="s">
        <v>285</v>
      </c>
      <c r="AHN23" s="1145"/>
      <c r="AHO23" s="1146"/>
      <c r="AHP23" s="296"/>
      <c r="AHQ23" s="259" t="s">
        <v>405</v>
      </c>
      <c r="AHR23" s="259"/>
      <c r="AHS23" s="259"/>
      <c r="AHT23" s="259"/>
      <c r="AHU23" s="259"/>
      <c r="AHV23" s="259"/>
      <c r="AHW23" s="259"/>
      <c r="AHX23" s="259"/>
      <c r="AHY23" s="259"/>
      <c r="AHZ23" s="259"/>
      <c r="AIA23" s="297"/>
      <c r="AIB23" s="1133"/>
      <c r="AIC23" s="1134"/>
      <c r="AID23" s="1134"/>
      <c r="AIE23" s="1134"/>
      <c r="AIF23" s="1134"/>
      <c r="AIG23" s="1134"/>
      <c r="AIH23" s="1134"/>
      <c r="AII23" s="1135"/>
      <c r="AIJ23" s="1133"/>
      <c r="AIK23" s="1134"/>
      <c r="AIL23" s="1134"/>
      <c r="AIM23" s="1134"/>
      <c r="AIN23" s="1135"/>
      <c r="AIO23" s="1138"/>
      <c r="AIP23" s="1128"/>
      <c r="AIQ23" s="1139"/>
      <c r="AIR23" s="1140" t="e">
        <f>LEFT(DATABASE!C35,FIND("*",SUBSTITUTE(DATABASE!C35," ","*",2)))</f>
        <v>#VALUE!</v>
      </c>
      <c r="AIS23" s="1141"/>
      <c r="AIT23" s="1141"/>
      <c r="AIU23" s="1141"/>
      <c r="AIV23" s="1141"/>
      <c r="AIW23" s="1141"/>
      <c r="AIX23" s="1141"/>
      <c r="AIY23" s="1141"/>
      <c r="AIZ23" s="1141"/>
      <c r="AJA23" s="1141"/>
      <c r="AJB23" s="1142"/>
      <c r="AJC23" s="1144" t="s">
        <v>285</v>
      </c>
      <c r="AJD23" s="1145"/>
      <c r="AJE23" s="1146"/>
      <c r="AJF23" s="296"/>
      <c r="AJG23" s="259" t="s">
        <v>405</v>
      </c>
      <c r="AJH23" s="259"/>
      <c r="AJI23" s="259"/>
      <c r="AJJ23" s="259"/>
      <c r="AJK23" s="259"/>
      <c r="AJL23" s="259"/>
      <c r="AJM23" s="259"/>
      <c r="AJN23" s="259"/>
      <c r="AJO23" s="259"/>
      <c r="AJP23" s="259"/>
      <c r="AJQ23" s="297"/>
      <c r="AJR23" s="1133"/>
      <c r="AJS23" s="1134"/>
      <c r="AJT23" s="1134"/>
      <c r="AJU23" s="1134"/>
      <c r="AJV23" s="1134"/>
      <c r="AJW23" s="1134"/>
      <c r="AJX23" s="1134"/>
      <c r="AJY23" s="1135"/>
      <c r="AJZ23" s="1133"/>
      <c r="AKA23" s="1134"/>
      <c r="AKB23" s="1134"/>
      <c r="AKC23" s="1134"/>
      <c r="AKD23" s="1135"/>
      <c r="AKE23" s="1138"/>
      <c r="AKF23" s="1128"/>
      <c r="AKG23" s="1139"/>
      <c r="AKH23" s="1140" t="e">
        <f>LEFT(DATABASE!C29,FIND("*",SUBSTITUTE(DATABASE!C29," ","*",2)))</f>
        <v>#VALUE!</v>
      </c>
      <c r="AKI23" s="1141"/>
      <c r="AKJ23" s="1141"/>
      <c r="AKK23" s="1141"/>
      <c r="AKL23" s="1141"/>
      <c r="AKM23" s="1141"/>
      <c r="AKN23" s="1141"/>
      <c r="AKO23" s="1141"/>
      <c r="AKP23" s="1141"/>
      <c r="AKQ23" s="1141"/>
      <c r="AKR23" s="1142"/>
      <c r="AKS23" s="1144" t="s">
        <v>285</v>
      </c>
      <c r="AKT23" s="1145"/>
      <c r="AKU23" s="1146"/>
      <c r="AKV23" s="296"/>
      <c r="AKW23" s="259" t="s">
        <v>405</v>
      </c>
      <c r="AKX23" s="259"/>
      <c r="AKY23" s="259"/>
      <c r="AKZ23" s="259"/>
      <c r="ALA23" s="259"/>
      <c r="ALB23" s="259"/>
      <c r="ALC23" s="259"/>
      <c r="ALD23" s="259"/>
      <c r="ALE23" s="259"/>
      <c r="ALF23" s="259"/>
      <c r="ALG23" s="297"/>
      <c r="ALH23" s="1133"/>
      <c r="ALI23" s="1134"/>
      <c r="ALJ23" s="1134"/>
      <c r="ALK23" s="1134"/>
      <c r="ALL23" s="1134"/>
      <c r="ALM23" s="1134"/>
      <c r="ALN23" s="1134"/>
      <c r="ALO23" s="1135"/>
      <c r="ALP23" s="1133"/>
      <c r="ALQ23" s="1134"/>
      <c r="ALR23" s="1134"/>
      <c r="ALS23" s="1134"/>
      <c r="ALT23" s="1135"/>
      <c r="ALU23" s="1138"/>
      <c r="ALV23" s="1128"/>
      <c r="ALW23" s="1139"/>
      <c r="ALX23" s="1140" t="e">
        <f>LEFT(DATABASE!C31,FIND("*",SUBSTITUTE(DATABASE!C31," ","*",2)))</f>
        <v>#VALUE!</v>
      </c>
      <c r="ALY23" s="1141"/>
      <c r="ALZ23" s="1141"/>
      <c r="AMA23" s="1141"/>
      <c r="AMB23" s="1141"/>
      <c r="AMC23" s="1141"/>
      <c r="AMD23" s="1141"/>
      <c r="AME23" s="1141"/>
      <c r="AMF23" s="1141"/>
      <c r="AMG23" s="1141"/>
      <c r="AMH23" s="1142"/>
      <c r="AMI23" s="1144" t="s">
        <v>285</v>
      </c>
      <c r="AMJ23" s="1145"/>
      <c r="AMK23" s="1146"/>
      <c r="AML23" s="296"/>
      <c r="AMM23" s="259" t="s">
        <v>405</v>
      </c>
      <c r="AMN23" s="259"/>
      <c r="AMO23" s="259"/>
      <c r="AMP23" s="259"/>
      <c r="AMQ23" s="259"/>
      <c r="AMR23" s="259"/>
      <c r="AMS23" s="259"/>
      <c r="AMT23" s="259"/>
      <c r="AMU23" s="259"/>
      <c r="AMV23" s="259"/>
      <c r="AMW23" s="297"/>
      <c r="AMX23" s="1133"/>
      <c r="AMY23" s="1134"/>
      <c r="AMZ23" s="1134"/>
      <c r="ANA23" s="1134"/>
      <c r="ANB23" s="1134"/>
      <c r="ANC23" s="1134"/>
      <c r="AND23" s="1134"/>
      <c r="ANE23" s="1135"/>
      <c r="ANF23" s="1133"/>
      <c r="ANG23" s="1134"/>
      <c r="ANH23" s="1134"/>
      <c r="ANI23" s="1134"/>
      <c r="ANJ23" s="1135"/>
      <c r="ANK23" s="1138"/>
      <c r="ANL23" s="1128"/>
      <c r="ANM23" s="1139"/>
      <c r="ANN23" s="1140"/>
      <c r="ANO23" s="1141"/>
      <c r="ANP23" s="1141"/>
      <c r="ANQ23" s="1141"/>
      <c r="ANR23" s="1141"/>
      <c r="ANS23" s="1141"/>
      <c r="ANT23" s="1141"/>
      <c r="ANU23" s="1141"/>
      <c r="ANV23" s="1141"/>
      <c r="ANW23" s="1141"/>
      <c r="ANX23" s="1142"/>
      <c r="ANY23" s="1144"/>
      <c r="ANZ23" s="1145"/>
      <c r="AOA23" s="1146"/>
      <c r="AOB23" s="296"/>
      <c r="AOC23" s="259" t="s">
        <v>405</v>
      </c>
      <c r="AOD23" s="259"/>
      <c r="AOE23" s="259"/>
      <c r="AOF23" s="259"/>
      <c r="AOG23" s="259"/>
      <c r="AOH23" s="259"/>
      <c r="AOI23" s="259"/>
      <c r="AOJ23" s="259"/>
      <c r="AOK23" s="259"/>
      <c r="AOL23" s="259"/>
      <c r="AOM23" s="297"/>
      <c r="AON23" s="1133"/>
      <c r="AOO23" s="1134"/>
      <c r="AOP23" s="1134"/>
      <c r="AOQ23" s="1134"/>
      <c r="AOR23" s="1134"/>
      <c r="AOS23" s="1134"/>
      <c r="AOT23" s="1134"/>
      <c r="AOU23" s="1135"/>
      <c r="AOV23" s="1133"/>
      <c r="AOW23" s="1134"/>
      <c r="AOX23" s="1134"/>
      <c r="AOY23" s="1134"/>
      <c r="AOZ23" s="1135"/>
      <c r="APA23" s="1138"/>
      <c r="APB23" s="1128"/>
      <c r="APC23" s="1139"/>
      <c r="APD23" s="1140" t="e">
        <f>LEFT(DATABASE!C17,FIND("*",SUBSTITUTE(DATABASE!C17," ","*",2)))</f>
        <v>#VALUE!</v>
      </c>
      <c r="APE23" s="1141"/>
      <c r="APF23" s="1141"/>
      <c r="APG23" s="1141"/>
      <c r="APH23" s="1141"/>
      <c r="API23" s="1141"/>
      <c r="APJ23" s="1141"/>
      <c r="APK23" s="1141"/>
      <c r="APL23" s="1141"/>
      <c r="APM23" s="1141"/>
      <c r="APN23" s="1142"/>
      <c r="APO23" s="1144" t="s">
        <v>286</v>
      </c>
      <c r="APP23" s="1145"/>
      <c r="APQ23" s="1146"/>
      <c r="APR23" s="296"/>
      <c r="APS23" s="259" t="s">
        <v>405</v>
      </c>
      <c r="APT23" s="259"/>
      <c r="APU23" s="259"/>
      <c r="APV23" s="259"/>
      <c r="APW23" s="259"/>
      <c r="APX23" s="259"/>
      <c r="APY23" s="259"/>
      <c r="APZ23" s="259"/>
      <c r="AQA23" s="259"/>
      <c r="AQB23" s="259"/>
      <c r="AQC23" s="297"/>
      <c r="AQD23" s="1133"/>
      <c r="AQE23" s="1134"/>
      <c r="AQF23" s="1134"/>
      <c r="AQG23" s="1134"/>
      <c r="AQH23" s="1134"/>
      <c r="AQI23" s="1134"/>
      <c r="AQJ23" s="1134"/>
      <c r="AQK23" s="1135"/>
      <c r="AQL23" s="1133"/>
      <c r="AQM23" s="1134"/>
      <c r="AQN23" s="1134"/>
      <c r="AQO23" s="1134"/>
      <c r="AQP23" s="1135"/>
      <c r="AQQ23" s="1138"/>
      <c r="AQR23" s="1128"/>
      <c r="AQS23" s="1139"/>
      <c r="AQT23" s="1140" t="e">
        <f>LEFT(DATABASE!C21,FIND("*",SUBSTITUTE(DATABASE!C21," ","*",2)))</f>
        <v>#VALUE!</v>
      </c>
      <c r="AQU23" s="1141"/>
      <c r="AQV23" s="1141"/>
      <c r="AQW23" s="1141"/>
      <c r="AQX23" s="1141"/>
      <c r="AQY23" s="1141"/>
      <c r="AQZ23" s="1141"/>
      <c r="ARA23" s="1141"/>
      <c r="ARB23" s="1141"/>
      <c r="ARC23" s="1141"/>
      <c r="ARD23" s="1142"/>
      <c r="ARE23" s="1144" t="s">
        <v>286</v>
      </c>
      <c r="ARF23" s="1145"/>
      <c r="ARG23" s="1146"/>
      <c r="ARH23" s="296"/>
      <c r="ARI23" s="259" t="s">
        <v>405</v>
      </c>
      <c r="ARJ23" s="259"/>
      <c r="ARK23" s="259"/>
      <c r="ARL23" s="259"/>
      <c r="ARM23" s="259"/>
      <c r="ARN23" s="259"/>
      <c r="ARO23" s="259"/>
      <c r="ARP23" s="259"/>
      <c r="ARQ23" s="259"/>
      <c r="ARR23" s="259"/>
      <c r="ARS23" s="297"/>
      <c r="ART23" s="1133"/>
      <c r="ARU23" s="1134"/>
      <c r="ARV23" s="1134"/>
      <c r="ARW23" s="1134"/>
      <c r="ARX23" s="1134"/>
      <c r="ARY23" s="1134"/>
      <c r="ARZ23" s="1134"/>
      <c r="ASA23" s="1135"/>
      <c r="ASB23" s="1133"/>
      <c r="ASC23" s="1134"/>
      <c r="ASD23" s="1134"/>
      <c r="ASE23" s="1134"/>
      <c r="ASF23" s="1135"/>
      <c r="ASG23" s="1138"/>
      <c r="ASH23" s="1128"/>
      <c r="ASI23" s="1139"/>
      <c r="ASJ23" s="1140" t="e">
        <f>LEFT(DATABASE!C25,FIND("*",SUBSTITUTE(DATABASE!C25," ","*",2)))</f>
        <v>#VALUE!</v>
      </c>
      <c r="ASK23" s="1141"/>
      <c r="ASL23" s="1141"/>
      <c r="ASM23" s="1141"/>
      <c r="ASN23" s="1141"/>
      <c r="ASO23" s="1141"/>
      <c r="ASP23" s="1141"/>
      <c r="ASQ23" s="1141"/>
      <c r="ASR23" s="1141"/>
      <c r="ASS23" s="1141"/>
      <c r="AST23" s="1142"/>
      <c r="ASU23" s="1144" t="s">
        <v>286</v>
      </c>
      <c r="ASV23" s="1145"/>
      <c r="ASW23" s="1146"/>
      <c r="ASX23" s="296"/>
      <c r="ASY23" s="259" t="s">
        <v>405</v>
      </c>
      <c r="ASZ23" s="259"/>
      <c r="ATA23" s="259"/>
      <c r="ATB23" s="259"/>
      <c r="ATC23" s="259"/>
      <c r="ATD23" s="259"/>
      <c r="ATE23" s="259"/>
      <c r="ATF23" s="259"/>
      <c r="ATG23" s="259"/>
      <c r="ATH23" s="259"/>
      <c r="ATI23" s="297"/>
      <c r="ATJ23" s="1133"/>
      <c r="ATK23" s="1134"/>
      <c r="ATL23" s="1134"/>
      <c r="ATM23" s="1134"/>
      <c r="ATN23" s="1134"/>
      <c r="ATO23" s="1134"/>
      <c r="ATP23" s="1134"/>
      <c r="ATQ23" s="1135"/>
      <c r="ATR23" s="1133"/>
      <c r="ATS23" s="1134"/>
      <c r="ATT23" s="1134"/>
      <c r="ATU23" s="1134"/>
      <c r="ATV23" s="1135"/>
      <c r="ATW23" s="1138"/>
      <c r="ATX23" s="1128"/>
      <c r="ATY23" s="1139"/>
      <c r="ATZ23" s="1140" t="e">
        <f>LEFT(DATABASE!C29,FIND("*",SUBSTITUTE(DATABASE!C29," ","*",2)))</f>
        <v>#VALUE!</v>
      </c>
      <c r="AUA23" s="1141"/>
      <c r="AUB23" s="1141"/>
      <c r="AUC23" s="1141"/>
      <c r="AUD23" s="1141"/>
      <c r="AUE23" s="1141"/>
      <c r="AUF23" s="1141"/>
      <c r="AUG23" s="1141"/>
      <c r="AUH23" s="1141"/>
      <c r="AUI23" s="1141"/>
      <c r="AUJ23" s="1142"/>
      <c r="AUK23" s="1144" t="s">
        <v>286</v>
      </c>
      <c r="AUL23" s="1145"/>
      <c r="AUM23" s="1146"/>
      <c r="AUN23" s="296"/>
      <c r="AUO23" s="259" t="s">
        <v>405</v>
      </c>
      <c r="AUP23" s="259"/>
      <c r="AUQ23" s="259"/>
      <c r="AUR23" s="259"/>
      <c r="AUS23" s="259"/>
      <c r="AUT23" s="259"/>
      <c r="AUU23" s="259"/>
      <c r="AUV23" s="259"/>
      <c r="AUW23" s="259"/>
      <c r="AUX23" s="259"/>
      <c r="AUY23" s="297"/>
      <c r="AUZ23" s="1133"/>
      <c r="AVA23" s="1134"/>
      <c r="AVB23" s="1134"/>
      <c r="AVC23" s="1134"/>
      <c r="AVD23" s="1134"/>
      <c r="AVE23" s="1134"/>
      <c r="AVF23" s="1134"/>
      <c r="AVG23" s="1135"/>
      <c r="AVH23" s="1133"/>
      <c r="AVI23" s="1134"/>
      <c r="AVJ23" s="1134"/>
      <c r="AVK23" s="1134"/>
      <c r="AVL23" s="1135"/>
      <c r="AVM23" s="1138"/>
      <c r="AVN23" s="1128"/>
      <c r="AVO23" s="1139"/>
      <c r="AVP23" s="1140" t="e">
        <f>LEFT(DATABASE!C33,FIND("*",SUBSTITUTE(DATABASE!C33," ","*",2)))</f>
        <v>#VALUE!</v>
      </c>
      <c r="AVQ23" s="1141"/>
      <c r="AVR23" s="1141"/>
      <c r="AVS23" s="1141"/>
      <c r="AVT23" s="1141"/>
      <c r="AVU23" s="1141"/>
      <c r="AVV23" s="1141"/>
      <c r="AVW23" s="1141"/>
      <c r="AVX23" s="1141"/>
      <c r="AVY23" s="1141"/>
      <c r="AVZ23" s="1142"/>
      <c r="AWA23" s="1144" t="s">
        <v>286</v>
      </c>
      <c r="AWB23" s="1145"/>
      <c r="AWC23" s="1146"/>
      <c r="AWD23" s="296"/>
      <c r="AWE23" s="259" t="s">
        <v>405</v>
      </c>
      <c r="AWF23" s="259"/>
      <c r="AWG23" s="259"/>
      <c r="AWH23" s="259"/>
      <c r="AWI23" s="259"/>
      <c r="AWJ23" s="259"/>
      <c r="AWK23" s="259"/>
      <c r="AWL23" s="259"/>
      <c r="AWM23" s="259"/>
      <c r="AWN23" s="259"/>
      <c r="AWO23" s="297"/>
      <c r="AWP23" s="1133"/>
      <c r="AWQ23" s="1134"/>
      <c r="AWR23" s="1134"/>
      <c r="AWS23" s="1134"/>
      <c r="AWT23" s="1134"/>
      <c r="AWU23" s="1134"/>
      <c r="AWV23" s="1134"/>
      <c r="AWW23" s="1135"/>
      <c r="AWX23" s="1133"/>
      <c r="AWY23" s="1134"/>
      <c r="AWZ23" s="1134"/>
      <c r="AXA23" s="1134"/>
      <c r="AXB23" s="1135"/>
      <c r="AXC23" s="1138"/>
      <c r="AXD23" s="1128"/>
      <c r="AXE23" s="1139"/>
      <c r="AXF23" s="1140" t="e">
        <f>LEFT(DATABASE!C37,FIND("*",SUBSTITUTE(DATABASE!C37," ","*",2)))</f>
        <v>#VALUE!</v>
      </c>
      <c r="AXG23" s="1141"/>
      <c r="AXH23" s="1141"/>
      <c r="AXI23" s="1141"/>
      <c r="AXJ23" s="1141"/>
      <c r="AXK23" s="1141"/>
      <c r="AXL23" s="1141"/>
      <c r="AXM23" s="1141"/>
      <c r="AXN23" s="1141"/>
      <c r="AXO23" s="1141"/>
      <c r="AXP23" s="1142"/>
      <c r="AXQ23" s="1144" t="s">
        <v>286</v>
      </c>
      <c r="AXR23" s="1145"/>
      <c r="AXS23" s="1146"/>
      <c r="AXT23" s="296"/>
      <c r="AXU23" s="259" t="s">
        <v>405</v>
      </c>
      <c r="AXV23" s="259"/>
      <c r="AXW23" s="259"/>
      <c r="AXX23" s="259"/>
      <c r="AXY23" s="259"/>
      <c r="AXZ23" s="259"/>
      <c r="AYA23" s="259"/>
      <c r="AYB23" s="259"/>
      <c r="AYC23" s="259"/>
      <c r="AYD23" s="259"/>
      <c r="AYE23" s="297"/>
      <c r="AYF23" s="1133"/>
      <c r="AYG23" s="1134"/>
      <c r="AYH23" s="1134"/>
      <c r="AYI23" s="1134"/>
      <c r="AYJ23" s="1134"/>
      <c r="AYK23" s="1134"/>
      <c r="AYL23" s="1134"/>
      <c r="AYM23" s="1135"/>
      <c r="AYN23" s="1133"/>
      <c r="AYO23" s="1134"/>
      <c r="AYP23" s="1134"/>
      <c r="AYQ23" s="1134"/>
      <c r="AYR23" s="1135"/>
      <c r="AYS23" s="1138"/>
      <c r="AYT23" s="1128"/>
      <c r="AYU23" s="1139"/>
      <c r="AYV23" s="1140" t="e">
        <f>LEFT(DATABASE!C20,FIND("*",SUBSTITUTE(DATABASE!C20," ","*",2)))</f>
        <v>#VALUE!</v>
      </c>
      <c r="AYW23" s="1141"/>
      <c r="AYX23" s="1141"/>
      <c r="AYY23" s="1141"/>
      <c r="AYZ23" s="1141"/>
      <c r="AZA23" s="1141"/>
      <c r="AZB23" s="1141"/>
      <c r="AZC23" s="1141"/>
      <c r="AZD23" s="1141"/>
      <c r="AZE23" s="1141"/>
      <c r="AZF23" s="1142"/>
      <c r="AZG23" s="1144" t="s">
        <v>287</v>
      </c>
      <c r="AZH23" s="1145"/>
      <c r="AZI23" s="1146"/>
      <c r="AZJ23" s="296"/>
      <c r="AZK23" s="259" t="s">
        <v>405</v>
      </c>
      <c r="AZL23" s="259"/>
      <c r="AZM23" s="259"/>
      <c r="AZN23" s="259"/>
      <c r="AZO23" s="259"/>
      <c r="AZP23" s="259"/>
      <c r="AZQ23" s="259"/>
      <c r="AZR23" s="259"/>
      <c r="AZS23" s="259"/>
      <c r="AZT23" s="259"/>
      <c r="AZU23" s="297"/>
      <c r="AZV23" s="1133"/>
      <c r="AZW23" s="1134"/>
      <c r="AZX23" s="1134"/>
      <c r="AZY23" s="1134"/>
      <c r="AZZ23" s="1134"/>
      <c r="BAA23" s="1134"/>
      <c r="BAB23" s="1134"/>
      <c r="BAC23" s="1135"/>
      <c r="BAD23" s="1133"/>
      <c r="BAE23" s="1134"/>
      <c r="BAF23" s="1134"/>
      <c r="BAG23" s="1134"/>
      <c r="BAH23" s="1135"/>
      <c r="BAI23" s="1138"/>
      <c r="BAJ23" s="1128"/>
      <c r="BAK23" s="1139"/>
      <c r="BAL23" s="1140" t="e">
        <f>LEFT(DATABASE!C17,FIND("*",SUBSTITUTE(DATABASE!C17," ","*",2)))</f>
        <v>#VALUE!</v>
      </c>
      <c r="BAM23" s="1141"/>
      <c r="BAN23" s="1141"/>
      <c r="BAO23" s="1141"/>
      <c r="BAP23" s="1141"/>
      <c r="BAQ23" s="1141"/>
      <c r="BAR23" s="1141"/>
      <c r="BAS23" s="1141"/>
      <c r="BAT23" s="1141"/>
      <c r="BAU23" s="1141"/>
      <c r="BAV23" s="1142"/>
      <c r="BAW23" s="1144" t="s">
        <v>287</v>
      </c>
      <c r="BAX23" s="1145"/>
      <c r="BAY23" s="1146"/>
      <c r="BAZ23" s="296"/>
      <c r="BBA23" s="259" t="s">
        <v>405</v>
      </c>
      <c r="BBB23" s="259"/>
      <c r="BBC23" s="259"/>
      <c r="BBD23" s="259"/>
      <c r="BBE23" s="259"/>
      <c r="BBF23" s="259"/>
      <c r="BBG23" s="259"/>
      <c r="BBH23" s="259"/>
      <c r="BBI23" s="259"/>
      <c r="BBJ23" s="259"/>
      <c r="BBK23" s="297"/>
      <c r="BBL23" s="1133"/>
      <c r="BBM23" s="1134"/>
      <c r="BBN23" s="1134"/>
      <c r="BBO23" s="1134"/>
      <c r="BBP23" s="1134"/>
      <c r="BBQ23" s="1134"/>
      <c r="BBR23" s="1134"/>
      <c r="BBS23" s="1135"/>
      <c r="BBT23" s="1133"/>
      <c r="BBU23" s="1134"/>
      <c r="BBV23" s="1134"/>
      <c r="BBW23" s="1134"/>
      <c r="BBX23" s="1135"/>
      <c r="BBY23" s="1138"/>
      <c r="BBZ23" s="1128"/>
      <c r="BCA23" s="1139"/>
      <c r="BCB23" s="1140" t="e">
        <f>LEFT(DATABASE!C28,FIND("*",SUBSTITUTE(DATABASE!C28," ","*",2)))</f>
        <v>#VALUE!</v>
      </c>
      <c r="BCC23" s="1141"/>
      <c r="BCD23" s="1141"/>
      <c r="BCE23" s="1141"/>
      <c r="BCF23" s="1141"/>
      <c r="BCG23" s="1141"/>
      <c r="BCH23" s="1141"/>
      <c r="BCI23" s="1141"/>
      <c r="BCJ23" s="1141"/>
      <c r="BCK23" s="1141"/>
      <c r="BCL23" s="1142"/>
      <c r="BCM23" s="1144" t="s">
        <v>287</v>
      </c>
      <c r="BCN23" s="1145"/>
      <c r="BCO23" s="1146"/>
      <c r="BCP23" s="296"/>
      <c r="BCQ23" s="259" t="s">
        <v>405</v>
      </c>
      <c r="BCR23" s="259"/>
      <c r="BCS23" s="259"/>
      <c r="BCT23" s="259"/>
      <c r="BCU23" s="259"/>
      <c r="BCV23" s="259"/>
      <c r="BCW23" s="259"/>
      <c r="BCX23" s="259"/>
      <c r="BCY23" s="259"/>
      <c r="BCZ23" s="259"/>
      <c r="BDA23" s="297"/>
      <c r="BDB23" s="1133"/>
      <c r="BDC23" s="1134"/>
      <c r="BDD23" s="1134"/>
      <c r="BDE23" s="1134"/>
      <c r="BDF23" s="1134"/>
      <c r="BDG23" s="1134"/>
      <c r="BDH23" s="1134"/>
      <c r="BDI23" s="1135"/>
      <c r="BDJ23" s="1133"/>
      <c r="BDK23" s="1134"/>
      <c r="BDL23" s="1134"/>
      <c r="BDM23" s="1134"/>
      <c r="BDN23" s="1135"/>
      <c r="BDO23" s="1138"/>
      <c r="BDP23" s="1128"/>
      <c r="BDQ23" s="1139"/>
      <c r="BDR23" s="1140" t="e">
        <f>LEFT(DATABASE!C24,FIND("*",SUBSTITUTE(DATABASE!C24," ","*",2)))</f>
        <v>#VALUE!</v>
      </c>
      <c r="BDS23" s="1141"/>
      <c r="BDT23" s="1141"/>
      <c r="BDU23" s="1141"/>
      <c r="BDV23" s="1141"/>
      <c r="BDW23" s="1141"/>
      <c r="BDX23" s="1141"/>
      <c r="BDY23" s="1141"/>
      <c r="BDZ23" s="1141"/>
      <c r="BEA23" s="1141"/>
      <c r="BEB23" s="1142"/>
      <c r="BEC23" s="1144" t="s">
        <v>287</v>
      </c>
      <c r="BED23" s="1145"/>
      <c r="BEE23" s="1146"/>
      <c r="BEF23" s="296"/>
      <c r="BEG23" s="259" t="s">
        <v>405</v>
      </c>
      <c r="BEH23" s="259"/>
      <c r="BEI23" s="259"/>
      <c r="BEJ23" s="259"/>
      <c r="BEK23" s="259"/>
      <c r="BEL23" s="259"/>
      <c r="BEM23" s="259"/>
      <c r="BEN23" s="259"/>
      <c r="BEO23" s="259"/>
      <c r="BEP23" s="259"/>
      <c r="BEQ23" s="297"/>
      <c r="BER23" s="1133"/>
      <c r="BES23" s="1134"/>
      <c r="BET23" s="1134"/>
      <c r="BEU23" s="1134"/>
      <c r="BEV23" s="1134"/>
      <c r="BEW23" s="1134"/>
      <c r="BEX23" s="1134"/>
      <c r="BEY23" s="1135"/>
      <c r="BEZ23" s="1133"/>
      <c r="BFA23" s="1134"/>
      <c r="BFB23" s="1134"/>
      <c r="BFC23" s="1134"/>
      <c r="BFD23" s="1135"/>
      <c r="BFE23" s="1138"/>
      <c r="BFF23" s="1128"/>
      <c r="BFG23" s="1139"/>
      <c r="BFH23" s="1140" t="e">
        <f>LEFT(DATABASE!C36,FIND("*",SUBSTITUTE(DATABASE!C36," ","*",2)))</f>
        <v>#VALUE!</v>
      </c>
      <c r="BFI23" s="1141"/>
      <c r="BFJ23" s="1141"/>
      <c r="BFK23" s="1141"/>
      <c r="BFL23" s="1141"/>
      <c r="BFM23" s="1141"/>
      <c r="BFN23" s="1141"/>
      <c r="BFO23" s="1141"/>
      <c r="BFP23" s="1141"/>
      <c r="BFQ23" s="1141"/>
      <c r="BFR23" s="1142"/>
      <c r="BFS23" s="1144" t="s">
        <v>287</v>
      </c>
      <c r="BFT23" s="1145"/>
      <c r="BFU23" s="1146"/>
      <c r="BFV23" s="296"/>
      <c r="BFW23" s="259" t="s">
        <v>405</v>
      </c>
      <c r="BFX23" s="259"/>
      <c r="BFY23" s="259"/>
      <c r="BFZ23" s="259"/>
      <c r="BGA23" s="259"/>
      <c r="BGB23" s="259"/>
      <c r="BGC23" s="259"/>
      <c r="BGD23" s="259"/>
      <c r="BGE23" s="259"/>
      <c r="BGF23" s="259"/>
      <c r="BGG23" s="297"/>
      <c r="BGH23" s="1133"/>
      <c r="BGI23" s="1134"/>
      <c r="BGJ23" s="1134"/>
      <c r="BGK23" s="1134"/>
      <c r="BGL23" s="1134"/>
      <c r="BGM23" s="1134"/>
      <c r="BGN23" s="1134"/>
      <c r="BGO23" s="1135"/>
      <c r="BGP23" s="1133"/>
      <c r="BGQ23" s="1134"/>
      <c r="BGR23" s="1134"/>
      <c r="BGS23" s="1134"/>
      <c r="BGT23" s="1135"/>
      <c r="BGU23" s="1138"/>
      <c r="BGV23" s="1128"/>
      <c r="BGW23" s="1139"/>
      <c r="BGX23" s="1140" t="e">
        <f>LEFT(DATABASE!C32,FIND("*",SUBSTITUTE(DATABASE!C32," ","*",2)))</f>
        <v>#VALUE!</v>
      </c>
      <c r="BGY23" s="1141"/>
      <c r="BGZ23" s="1141"/>
      <c r="BHA23" s="1141"/>
      <c r="BHB23" s="1141"/>
      <c r="BHC23" s="1141"/>
      <c r="BHD23" s="1141"/>
      <c r="BHE23" s="1141"/>
      <c r="BHF23" s="1141"/>
      <c r="BHG23" s="1141"/>
      <c r="BHH23" s="1142"/>
      <c r="BHI23" s="1144" t="s">
        <v>287</v>
      </c>
      <c r="BHJ23" s="1145"/>
      <c r="BHK23" s="1146"/>
      <c r="BHL23" s="296"/>
      <c r="BHM23" s="259" t="s">
        <v>405</v>
      </c>
      <c r="BHN23" s="259"/>
      <c r="BHO23" s="259"/>
      <c r="BHP23" s="259"/>
      <c r="BHQ23" s="259"/>
      <c r="BHR23" s="259"/>
      <c r="BHS23" s="259"/>
      <c r="BHT23" s="259"/>
      <c r="BHU23" s="259"/>
      <c r="BHV23" s="259"/>
      <c r="BHW23" s="297"/>
      <c r="BHX23" s="1133"/>
      <c r="BHY23" s="1134"/>
      <c r="BHZ23" s="1134"/>
      <c r="BIA23" s="1134"/>
      <c r="BIB23" s="1134"/>
      <c r="BIC23" s="1134"/>
      <c r="BID23" s="1134"/>
      <c r="BIE23" s="1135"/>
      <c r="BIF23" s="1133"/>
      <c r="BIG23" s="1134"/>
      <c r="BIH23" s="1134"/>
      <c r="BII23" s="1134"/>
      <c r="BIJ23" s="1135"/>
      <c r="BIK23" s="1138"/>
      <c r="BIL23" s="1128"/>
      <c r="BIM23" s="1139"/>
      <c r="BIN23" s="1140" t="e">
        <f>LEFT(DATABASE!C38,FIND("*",SUBSTITUTE(DATABASE!C38," ","*",2)))</f>
        <v>#VALUE!</v>
      </c>
      <c r="BIO23" s="1141"/>
      <c r="BIP23" s="1141"/>
      <c r="BIQ23" s="1141"/>
      <c r="BIR23" s="1141"/>
      <c r="BIS23" s="1141"/>
      <c r="BIT23" s="1141"/>
      <c r="BIU23" s="1141"/>
      <c r="BIV23" s="1141"/>
      <c r="BIW23" s="1141"/>
      <c r="BIX23" s="1142"/>
      <c r="BIY23" s="1144" t="s">
        <v>287</v>
      </c>
      <c r="BIZ23" s="1145"/>
      <c r="BJA23" s="1146"/>
      <c r="BJB23" s="296"/>
      <c r="BJC23" s="259" t="s">
        <v>405</v>
      </c>
      <c r="BJD23" s="259"/>
      <c r="BJE23" s="259"/>
      <c r="BJF23" s="259"/>
      <c r="BJG23" s="259"/>
      <c r="BJH23" s="259"/>
      <c r="BJI23" s="259"/>
      <c r="BJJ23" s="259"/>
      <c r="BJK23" s="259"/>
      <c r="BJL23" s="259"/>
      <c r="BJM23" s="297"/>
      <c r="BJN23" s="1133"/>
      <c r="BJO23" s="1134"/>
      <c r="BJP23" s="1134"/>
      <c r="BJQ23" s="1134"/>
      <c r="BJR23" s="1134"/>
      <c r="BJS23" s="1134"/>
      <c r="BJT23" s="1134"/>
      <c r="BJU23" s="1135"/>
      <c r="BJV23" s="1133"/>
      <c r="BJW23" s="1134"/>
      <c r="BJX23" s="1134"/>
      <c r="BJY23" s="1134"/>
      <c r="BJZ23" s="1135"/>
      <c r="BKA23" s="1138"/>
      <c r="BKB23" s="1128"/>
      <c r="BKC23" s="1139"/>
      <c r="BKD23" s="1140" t="e">
        <f>LEFT(DATABASE!C19,FIND("*",SUBSTITUTE(DATABASE!C19," ","*",2)))</f>
        <v>#VALUE!</v>
      </c>
      <c r="BKE23" s="1141"/>
      <c r="BKF23" s="1141"/>
      <c r="BKG23" s="1141"/>
      <c r="BKH23" s="1141"/>
      <c r="BKI23" s="1141"/>
      <c r="BKJ23" s="1141"/>
      <c r="BKK23" s="1141"/>
      <c r="BKL23" s="1141"/>
      <c r="BKM23" s="1141"/>
      <c r="BKN23" s="1142"/>
      <c r="BKO23" s="1144" t="s">
        <v>619</v>
      </c>
      <c r="BKP23" s="1145"/>
      <c r="BKQ23" s="1146"/>
      <c r="BKR23" s="296"/>
      <c r="BKS23" s="259" t="s">
        <v>405</v>
      </c>
      <c r="BKT23" s="259"/>
      <c r="BKU23" s="259"/>
      <c r="BKV23" s="259"/>
      <c r="BKW23" s="259"/>
      <c r="BKX23" s="259"/>
      <c r="BKY23" s="259"/>
      <c r="BKZ23" s="259"/>
      <c r="BLA23" s="259"/>
      <c r="BLB23" s="259"/>
      <c r="BLC23" s="297"/>
      <c r="BLD23" s="1133"/>
      <c r="BLE23" s="1134"/>
      <c r="BLF23" s="1134"/>
      <c r="BLG23" s="1134"/>
      <c r="BLH23" s="1134"/>
      <c r="BLI23" s="1134"/>
      <c r="BLJ23" s="1134"/>
      <c r="BLK23" s="1135"/>
      <c r="BLL23" s="1133"/>
      <c r="BLM23" s="1134"/>
      <c r="BLN23" s="1134"/>
      <c r="BLO23" s="1134"/>
      <c r="BLP23" s="1135"/>
      <c r="BLQ23" s="1138"/>
      <c r="BLR23" s="1128"/>
      <c r="BLS23" s="1139"/>
      <c r="BLT23" s="1140" t="e">
        <f>LEFT(DATABASE!C23,FIND("*",SUBSTITUTE(DATABASE!C23," ","*",2)))</f>
        <v>#VALUE!</v>
      </c>
      <c r="BLU23" s="1141"/>
      <c r="BLV23" s="1141"/>
      <c r="BLW23" s="1141"/>
      <c r="BLX23" s="1141"/>
      <c r="BLY23" s="1141"/>
      <c r="BLZ23" s="1141"/>
      <c r="BMA23" s="1141"/>
      <c r="BMB23" s="1141"/>
      <c r="BMC23" s="1141"/>
      <c r="BMD23" s="1142"/>
      <c r="BME23" s="1144" t="s">
        <v>619</v>
      </c>
      <c r="BMF23" s="1145"/>
      <c r="BMG23" s="1146"/>
      <c r="BMH23" s="296"/>
      <c r="BMI23" s="259" t="s">
        <v>405</v>
      </c>
      <c r="BMJ23" s="259"/>
      <c r="BMK23" s="259"/>
      <c r="BML23" s="259"/>
      <c r="BMM23" s="259"/>
      <c r="BMN23" s="259"/>
      <c r="BMO23" s="259"/>
      <c r="BMP23" s="259"/>
      <c r="BMQ23" s="259"/>
      <c r="BMR23" s="259"/>
      <c r="BMS23" s="297"/>
      <c r="BMT23" s="1133"/>
      <c r="BMU23" s="1134"/>
      <c r="BMV23" s="1134"/>
      <c r="BMW23" s="1134"/>
      <c r="BMX23" s="1134"/>
      <c r="BMY23" s="1134"/>
      <c r="BMZ23" s="1134"/>
      <c r="BNA23" s="1135"/>
      <c r="BNB23" s="1133"/>
      <c r="BNC23" s="1134"/>
      <c r="BND23" s="1134"/>
      <c r="BNE23" s="1134"/>
      <c r="BNF23" s="1135"/>
      <c r="BNG23" s="1138"/>
      <c r="BNH23" s="1128"/>
      <c r="BNI23" s="1139"/>
      <c r="BNJ23" s="1140" t="e">
        <f>LEFT(DATABASE!C27,FIND("*",SUBSTITUTE(DATABASE!C27," ","*",2)))</f>
        <v>#VALUE!</v>
      </c>
      <c r="BNK23" s="1141"/>
      <c r="BNL23" s="1141"/>
      <c r="BNM23" s="1141"/>
      <c r="BNN23" s="1141"/>
      <c r="BNO23" s="1141"/>
      <c r="BNP23" s="1141"/>
      <c r="BNQ23" s="1141"/>
      <c r="BNR23" s="1141"/>
      <c r="BNS23" s="1141"/>
      <c r="BNT23" s="1142"/>
      <c r="BNU23" s="1144" t="s">
        <v>619</v>
      </c>
      <c r="BNV23" s="1145"/>
      <c r="BNW23" s="1146"/>
      <c r="BNX23" s="296"/>
      <c r="BNY23" s="259" t="s">
        <v>405</v>
      </c>
      <c r="BNZ23" s="259"/>
      <c r="BOA23" s="259"/>
      <c r="BOB23" s="259"/>
      <c r="BOC23" s="259"/>
      <c r="BOD23" s="259"/>
      <c r="BOE23" s="259"/>
      <c r="BOF23" s="259"/>
      <c r="BOG23" s="259"/>
      <c r="BOH23" s="259"/>
      <c r="BOI23" s="297"/>
      <c r="BOJ23" s="1133"/>
      <c r="BOK23" s="1134"/>
      <c r="BOL23" s="1134"/>
      <c r="BOM23" s="1134"/>
      <c r="BON23" s="1134"/>
      <c r="BOO23" s="1134"/>
      <c r="BOP23" s="1134"/>
      <c r="BOQ23" s="1135"/>
      <c r="BOR23" s="1133"/>
      <c r="BOS23" s="1134"/>
      <c r="BOT23" s="1134"/>
      <c r="BOU23" s="1134"/>
      <c r="BOV23" s="1135"/>
      <c r="BOW23" s="1138"/>
      <c r="BOX23" s="1128"/>
      <c r="BOY23" s="1139"/>
      <c r="BOZ23" s="1140" t="e">
        <f>LEFT(DATABASE!C31,FIND("*",SUBSTITUTE(DATABASE!C31," ","*",2)))</f>
        <v>#VALUE!</v>
      </c>
      <c r="BPA23" s="1141"/>
      <c r="BPB23" s="1141"/>
      <c r="BPC23" s="1141"/>
      <c r="BPD23" s="1141"/>
      <c r="BPE23" s="1141"/>
      <c r="BPF23" s="1141"/>
      <c r="BPG23" s="1141"/>
      <c r="BPH23" s="1141"/>
      <c r="BPI23" s="1141"/>
      <c r="BPJ23" s="1142"/>
      <c r="BPK23" s="1144" t="s">
        <v>619</v>
      </c>
      <c r="BPL23" s="1145"/>
      <c r="BPM23" s="1146"/>
      <c r="BPN23" s="296"/>
      <c r="BPO23" s="259" t="s">
        <v>405</v>
      </c>
      <c r="BPP23" s="259"/>
      <c r="BPQ23" s="259"/>
      <c r="BPR23" s="259"/>
      <c r="BPS23" s="259"/>
      <c r="BPT23" s="259"/>
      <c r="BPU23" s="259"/>
      <c r="BPV23" s="259"/>
      <c r="BPW23" s="259"/>
      <c r="BPX23" s="259"/>
      <c r="BPY23" s="297"/>
      <c r="BPZ23" s="1133"/>
      <c r="BQA23" s="1134"/>
      <c r="BQB23" s="1134"/>
      <c r="BQC23" s="1134"/>
      <c r="BQD23" s="1134"/>
      <c r="BQE23" s="1134"/>
      <c r="BQF23" s="1134"/>
      <c r="BQG23" s="1135"/>
      <c r="BQH23" s="1133"/>
      <c r="BQI23" s="1134"/>
      <c r="BQJ23" s="1134"/>
      <c r="BQK23" s="1134"/>
      <c r="BQL23" s="1135"/>
      <c r="BQM23" s="1138"/>
      <c r="BQN23" s="1128"/>
      <c r="BQO23" s="1139"/>
      <c r="BQP23" s="1140" t="e">
        <f>LEFT(DATABASE!C35,FIND("*",SUBSTITUTE(DATABASE!C35," ","*",2)))</f>
        <v>#VALUE!</v>
      </c>
      <c r="BQQ23" s="1141"/>
      <c r="BQR23" s="1141"/>
      <c r="BQS23" s="1141"/>
      <c r="BQT23" s="1141"/>
      <c r="BQU23" s="1141"/>
      <c r="BQV23" s="1141"/>
      <c r="BQW23" s="1141"/>
      <c r="BQX23" s="1141"/>
      <c r="BQY23" s="1141"/>
      <c r="BQZ23" s="1142"/>
      <c r="BRA23" s="1144" t="s">
        <v>619</v>
      </c>
      <c r="BRB23" s="1145"/>
      <c r="BRC23" s="1146"/>
      <c r="BRD23" s="296"/>
      <c r="BRE23" s="259" t="s">
        <v>405</v>
      </c>
      <c r="BRF23" s="259"/>
      <c r="BRG23" s="259"/>
      <c r="BRH23" s="259"/>
      <c r="BRI23" s="259"/>
      <c r="BRJ23" s="259"/>
      <c r="BRK23" s="259"/>
      <c r="BRL23" s="259"/>
      <c r="BRM23" s="259"/>
      <c r="BRN23" s="259"/>
      <c r="BRO23" s="297"/>
      <c r="BRP23" s="1133"/>
      <c r="BRQ23" s="1134"/>
      <c r="BRR23" s="1134"/>
      <c r="BRS23" s="1134"/>
      <c r="BRT23" s="1134"/>
      <c r="BRU23" s="1134"/>
      <c r="BRV23" s="1134"/>
      <c r="BRW23" s="1135"/>
      <c r="BRX23" s="1133"/>
      <c r="BRY23" s="1134"/>
      <c r="BRZ23" s="1134"/>
      <c r="BSA23" s="1134"/>
      <c r="BSB23" s="1135"/>
      <c r="BSC23" s="1138"/>
      <c r="BSD23" s="1128"/>
      <c r="BSE23" s="1139"/>
      <c r="BSF23" s="1140" t="e">
        <f>LEFT(DATABASE!C39,FIND("*",SUBSTITUTE(DATABASE!C39," ","*",2)))</f>
        <v>#VALUE!</v>
      </c>
      <c r="BSG23" s="1141"/>
      <c r="BSH23" s="1141"/>
      <c r="BSI23" s="1141"/>
      <c r="BSJ23" s="1141"/>
      <c r="BSK23" s="1141"/>
      <c r="BSL23" s="1141"/>
      <c r="BSM23" s="1141"/>
      <c r="BSN23" s="1141"/>
      <c r="BSO23" s="1141"/>
      <c r="BSP23" s="1142"/>
      <c r="BSQ23" s="1144" t="s">
        <v>619</v>
      </c>
      <c r="BSR23" s="1145"/>
      <c r="BSS23" s="1146"/>
      <c r="BST23" s="296"/>
      <c r="BSU23" s="259" t="s">
        <v>405</v>
      </c>
      <c r="BSV23" s="259"/>
      <c r="BSW23" s="259"/>
      <c r="BSX23" s="259"/>
      <c r="BSY23" s="259"/>
      <c r="BSZ23" s="259"/>
      <c r="BTA23" s="259"/>
      <c r="BTB23" s="259"/>
      <c r="BTC23" s="259"/>
      <c r="BTD23" s="259"/>
      <c r="BTE23" s="297"/>
      <c r="BTF23" s="1133"/>
      <c r="BTG23" s="1134"/>
      <c r="BTH23" s="1134"/>
      <c r="BTI23" s="1134"/>
      <c r="BTJ23" s="1134"/>
      <c r="BTK23" s="1134"/>
      <c r="BTL23" s="1134"/>
      <c r="BTM23" s="1135"/>
      <c r="BTN23" s="1133"/>
      <c r="BTO23" s="1134"/>
      <c r="BTP23" s="1134"/>
      <c r="BTQ23" s="1134"/>
      <c r="BTR23" s="1135"/>
      <c r="BTS23" s="1138"/>
      <c r="BTT23" s="1128"/>
      <c r="BTU23" s="1139"/>
      <c r="BTV23" s="1140" t="e">
        <f>LEFT(DATABASE!C18,FIND("*",SUBSTITUTE(DATABASE!C18," ","*",2)))</f>
        <v>#VALUE!</v>
      </c>
      <c r="BTW23" s="1141"/>
      <c r="BTX23" s="1141"/>
      <c r="BTY23" s="1141"/>
      <c r="BTZ23" s="1141"/>
      <c r="BUA23" s="1141"/>
      <c r="BUB23" s="1141"/>
      <c r="BUC23" s="1141"/>
      <c r="BUD23" s="1141"/>
      <c r="BUE23" s="1141"/>
      <c r="BUF23" s="1142"/>
      <c r="BUG23" s="1144" t="s">
        <v>537</v>
      </c>
      <c r="BUH23" s="1145"/>
      <c r="BUI23" s="1146"/>
      <c r="BUJ23" s="296"/>
      <c r="BUK23" s="259" t="s">
        <v>405</v>
      </c>
      <c r="BUL23" s="259"/>
      <c r="BUM23" s="259"/>
      <c r="BUN23" s="259"/>
      <c r="BUO23" s="259"/>
      <c r="BUP23" s="259"/>
      <c r="BUQ23" s="259"/>
      <c r="BUR23" s="259"/>
      <c r="BUS23" s="259"/>
      <c r="BUT23" s="259"/>
      <c r="BUU23" s="297"/>
      <c r="BUV23" s="1133"/>
      <c r="BUW23" s="1134"/>
      <c r="BUX23" s="1134"/>
      <c r="BUY23" s="1134"/>
      <c r="BUZ23" s="1134"/>
      <c r="BVA23" s="1134"/>
      <c r="BVB23" s="1134"/>
      <c r="BVC23" s="1135"/>
      <c r="BVD23" s="1133"/>
      <c r="BVE23" s="1134"/>
      <c r="BVF23" s="1134"/>
      <c r="BVG23" s="1134"/>
      <c r="BVH23" s="1135"/>
      <c r="BVI23" s="1138"/>
      <c r="BVJ23" s="1128"/>
      <c r="BVK23" s="1139"/>
      <c r="BVL23" s="1140" t="e">
        <f>LEFT(DATABASE!C26,FIND("*",SUBSTITUTE(DATABASE!C26," ","*",2)))</f>
        <v>#VALUE!</v>
      </c>
      <c r="BVM23" s="1141"/>
      <c r="BVN23" s="1141"/>
      <c r="BVO23" s="1141"/>
      <c r="BVP23" s="1141"/>
      <c r="BVQ23" s="1141"/>
      <c r="BVR23" s="1141"/>
      <c r="BVS23" s="1141"/>
      <c r="BVT23" s="1141"/>
      <c r="BVU23" s="1141"/>
      <c r="BVV23" s="1142"/>
      <c r="BVW23" s="1144" t="s">
        <v>537</v>
      </c>
      <c r="BVX23" s="1145"/>
      <c r="BVY23" s="1146"/>
      <c r="BVZ23" s="296"/>
      <c r="BWA23" s="259" t="s">
        <v>405</v>
      </c>
      <c r="BWB23" s="259"/>
      <c r="BWC23" s="259"/>
      <c r="BWD23" s="259"/>
      <c r="BWE23" s="259"/>
      <c r="BWF23" s="259"/>
      <c r="BWG23" s="259"/>
      <c r="BWH23" s="259"/>
      <c r="BWI23" s="259"/>
      <c r="BWJ23" s="259"/>
      <c r="BWK23" s="297"/>
      <c r="BWL23" s="1133"/>
      <c r="BWM23" s="1134"/>
      <c r="BWN23" s="1134"/>
      <c r="BWO23" s="1134"/>
      <c r="BWP23" s="1134"/>
      <c r="BWQ23" s="1134"/>
      <c r="BWR23" s="1134"/>
      <c r="BWS23" s="1135"/>
      <c r="BWT23" s="1133"/>
      <c r="BWU23" s="1134"/>
      <c r="BWV23" s="1134"/>
      <c r="BWW23" s="1134"/>
      <c r="BWX23" s="1135"/>
      <c r="BWY23" s="1138"/>
      <c r="BWZ23" s="1128"/>
      <c r="BXA23" s="1139"/>
      <c r="BXB23" s="1140" t="e">
        <f>LEFT(DATABASE!C22,FIND("*",SUBSTITUTE(DATABASE!C22," ","*",2)))</f>
        <v>#VALUE!</v>
      </c>
      <c r="BXC23" s="1141"/>
      <c r="BXD23" s="1141"/>
      <c r="BXE23" s="1141"/>
      <c r="BXF23" s="1141"/>
      <c r="BXG23" s="1141"/>
      <c r="BXH23" s="1141"/>
      <c r="BXI23" s="1141"/>
      <c r="BXJ23" s="1141"/>
      <c r="BXK23" s="1141"/>
      <c r="BXL23" s="1142"/>
      <c r="BXM23" s="1144" t="s">
        <v>537</v>
      </c>
      <c r="BXN23" s="1145"/>
      <c r="BXO23" s="1146"/>
      <c r="BXP23" s="296"/>
      <c r="BXQ23" s="259" t="s">
        <v>405</v>
      </c>
      <c r="BXR23" s="259"/>
      <c r="BXS23" s="259"/>
      <c r="BXT23" s="259"/>
      <c r="BXU23" s="259"/>
      <c r="BXV23" s="259"/>
      <c r="BXW23" s="259"/>
      <c r="BXX23" s="259"/>
      <c r="BXY23" s="259"/>
      <c r="BXZ23" s="259"/>
      <c r="BYA23" s="297"/>
      <c r="BYB23" s="1133"/>
      <c r="BYC23" s="1134"/>
      <c r="BYD23" s="1134"/>
      <c r="BYE23" s="1134"/>
      <c r="BYF23" s="1134"/>
      <c r="BYG23" s="1134"/>
      <c r="BYH23" s="1134"/>
      <c r="BYI23" s="1135"/>
      <c r="BYJ23" s="1133"/>
      <c r="BYK23" s="1134"/>
      <c r="BYL23" s="1134"/>
      <c r="BYM23" s="1134"/>
      <c r="BYN23" s="1135"/>
      <c r="BYO23" s="1138"/>
      <c r="BYP23" s="1128"/>
      <c r="BYQ23" s="1139"/>
      <c r="BYR23" s="1140" t="e">
        <f>LEFT(DATABASE!C34,FIND("*",SUBSTITUTE(DATABASE!C34," ","*",2)))</f>
        <v>#VALUE!</v>
      </c>
      <c r="BYS23" s="1141"/>
      <c r="BYT23" s="1141"/>
      <c r="BYU23" s="1141"/>
      <c r="BYV23" s="1141"/>
      <c r="BYW23" s="1141"/>
      <c r="BYX23" s="1141"/>
      <c r="BYY23" s="1141"/>
      <c r="BYZ23" s="1141"/>
      <c r="BZA23" s="1141"/>
      <c r="BZB23" s="1142"/>
      <c r="BZC23" s="1144" t="s">
        <v>537</v>
      </c>
      <c r="BZD23" s="1145"/>
      <c r="BZE23" s="1146"/>
      <c r="BZF23" s="296"/>
      <c r="BZG23" s="259" t="s">
        <v>405</v>
      </c>
      <c r="BZH23" s="259"/>
      <c r="BZI23" s="259"/>
      <c r="BZJ23" s="259"/>
      <c r="BZK23" s="259"/>
      <c r="BZL23" s="259"/>
      <c r="BZM23" s="259"/>
      <c r="BZN23" s="259"/>
      <c r="BZO23" s="259"/>
      <c r="BZP23" s="259"/>
      <c r="BZQ23" s="297"/>
      <c r="BZR23" s="1133"/>
      <c r="BZS23" s="1134"/>
      <c r="BZT23" s="1134"/>
      <c r="BZU23" s="1134"/>
      <c r="BZV23" s="1134"/>
      <c r="BZW23" s="1134"/>
      <c r="BZX23" s="1134"/>
      <c r="BZY23" s="1135"/>
      <c r="BZZ23" s="1133"/>
      <c r="CAA23" s="1134"/>
      <c r="CAB23" s="1134"/>
      <c r="CAC23" s="1134"/>
      <c r="CAD23" s="1135"/>
      <c r="CAE23" s="1138"/>
      <c r="CAF23" s="1128"/>
      <c r="CAG23" s="1139"/>
      <c r="CAH23" s="1140" t="e">
        <f>LEFT(DATABASE!C30,FIND("*",SUBSTITUTE(DATABASE!C30," ","*",2)))</f>
        <v>#VALUE!</v>
      </c>
      <c r="CAI23" s="1141"/>
      <c r="CAJ23" s="1141"/>
      <c r="CAK23" s="1141"/>
      <c r="CAL23" s="1141"/>
      <c r="CAM23" s="1141"/>
      <c r="CAN23" s="1141"/>
      <c r="CAO23" s="1141"/>
      <c r="CAP23" s="1141"/>
      <c r="CAQ23" s="1141"/>
      <c r="CAR23" s="1142"/>
      <c r="CAS23" s="1144" t="s">
        <v>537</v>
      </c>
      <c r="CAT23" s="1145"/>
      <c r="CAU23" s="1146"/>
      <c r="CAV23" s="296"/>
      <c r="CAW23" s="259" t="s">
        <v>405</v>
      </c>
      <c r="CAX23" s="259"/>
      <c r="CAY23" s="259"/>
      <c r="CAZ23" s="259"/>
      <c r="CBA23" s="259"/>
      <c r="CBB23" s="259"/>
      <c r="CBC23" s="259"/>
      <c r="CBD23" s="259"/>
      <c r="CBE23" s="259"/>
      <c r="CBF23" s="259"/>
      <c r="CBG23" s="297"/>
      <c r="CBH23" s="1133"/>
      <c r="CBI23" s="1134"/>
      <c r="CBJ23" s="1134"/>
      <c r="CBK23" s="1134"/>
      <c r="CBL23" s="1134"/>
      <c r="CBM23" s="1134"/>
      <c r="CBN23" s="1134"/>
      <c r="CBO23" s="1135"/>
      <c r="CBP23" s="1133"/>
      <c r="CBQ23" s="1134"/>
      <c r="CBR23" s="1134"/>
      <c r="CBS23" s="1134"/>
      <c r="CBT23" s="1135"/>
      <c r="CBU23" s="1138"/>
      <c r="CBV23" s="1128"/>
      <c r="CBW23" s="1139"/>
      <c r="CBX23" s="1140" t="e">
        <f>LEFT(DATABASE!C17,FIND("*",SUBSTITUTE(DATABASE!C17," ","*",2)))</f>
        <v>#VALUE!</v>
      </c>
      <c r="CBY23" s="1141"/>
      <c r="CBZ23" s="1141"/>
      <c r="CCA23" s="1141"/>
      <c r="CCB23" s="1141"/>
      <c r="CCC23" s="1141"/>
      <c r="CCD23" s="1141"/>
      <c r="CCE23" s="1141"/>
      <c r="CCF23" s="1141"/>
      <c r="CCG23" s="1141"/>
      <c r="CCH23" s="1142"/>
      <c r="CCI23" s="1144" t="s">
        <v>552</v>
      </c>
      <c r="CCJ23" s="1145"/>
      <c r="CCK23" s="1146"/>
      <c r="CCL23" s="296"/>
      <c r="CCM23" s="259" t="s">
        <v>405</v>
      </c>
      <c r="CCN23" s="259"/>
      <c r="CCO23" s="259"/>
      <c r="CCP23" s="259"/>
      <c r="CCQ23" s="259"/>
      <c r="CCR23" s="259"/>
      <c r="CCS23" s="259"/>
      <c r="CCT23" s="259"/>
      <c r="CCU23" s="259"/>
      <c r="CCV23" s="259"/>
      <c r="CCW23" s="297"/>
      <c r="CCX23" s="1133"/>
      <c r="CCY23" s="1134"/>
      <c r="CCZ23" s="1134"/>
      <c r="CDA23" s="1134"/>
      <c r="CDB23" s="1134"/>
      <c r="CDC23" s="1134"/>
      <c r="CDD23" s="1134"/>
      <c r="CDE23" s="1135"/>
      <c r="CDF23" s="1133"/>
      <c r="CDG23" s="1134"/>
      <c r="CDH23" s="1134"/>
      <c r="CDI23" s="1134"/>
      <c r="CDJ23" s="1135"/>
      <c r="CDK23" s="1138"/>
      <c r="CDL23" s="1128"/>
      <c r="CDM23" s="1139"/>
      <c r="CDN23" s="1140" t="e">
        <f>LEFT(DATABASE!C38,FIND("*",SUBSTITUTE(DATABASE!C38," ","*",2)))</f>
        <v>#VALUE!</v>
      </c>
      <c r="CDO23" s="1141"/>
      <c r="CDP23" s="1141"/>
      <c r="CDQ23" s="1141"/>
      <c r="CDR23" s="1141"/>
      <c r="CDS23" s="1141"/>
      <c r="CDT23" s="1141"/>
      <c r="CDU23" s="1141"/>
      <c r="CDV23" s="1141"/>
      <c r="CDW23" s="1141"/>
      <c r="CDX23" s="1142"/>
      <c r="CDY23" s="1144" t="s">
        <v>537</v>
      </c>
      <c r="CDZ23" s="1145"/>
      <c r="CEA23" s="1146"/>
      <c r="CEB23" s="296"/>
      <c r="CEC23" s="259" t="s">
        <v>405</v>
      </c>
      <c r="CED23" s="259"/>
      <c r="CEE23" s="259"/>
      <c r="CEF23" s="259"/>
      <c r="CEG23" s="259"/>
      <c r="CEH23" s="259"/>
      <c r="CEI23" s="259"/>
      <c r="CEJ23" s="259"/>
      <c r="CEK23" s="259"/>
      <c r="CEL23" s="259"/>
      <c r="CEM23" s="297"/>
      <c r="CEN23" s="1133"/>
      <c r="CEO23" s="1134"/>
      <c r="CEP23" s="1134"/>
      <c r="CEQ23" s="1134"/>
      <c r="CER23" s="1134"/>
      <c r="CES23" s="1134"/>
      <c r="CET23" s="1134"/>
      <c r="CEU23" s="1135"/>
      <c r="CEV23" s="1133"/>
      <c r="CEW23" s="1134"/>
      <c r="CEX23" s="1134"/>
      <c r="CEY23" s="1134"/>
      <c r="CEZ23" s="1135"/>
      <c r="CFA23" s="1138"/>
      <c r="CFB23" s="1128"/>
      <c r="CFC23" s="1139"/>
      <c r="CFD23" s="1140" t="e">
        <f>LEFT(DATABASE!C25,FIND("*",SUBSTITUTE(DATABASE!C25," ","*",2)))</f>
        <v>#VALUE!</v>
      </c>
      <c r="CFE23" s="1141"/>
      <c r="CFF23" s="1141"/>
      <c r="CFG23" s="1141"/>
      <c r="CFH23" s="1141"/>
      <c r="CFI23" s="1141"/>
      <c r="CFJ23" s="1141"/>
      <c r="CFK23" s="1141"/>
      <c r="CFL23" s="1141"/>
      <c r="CFM23" s="1141"/>
      <c r="CFN23" s="1142"/>
      <c r="CFO23" s="1144" t="s">
        <v>552</v>
      </c>
      <c r="CFP23" s="1145"/>
      <c r="CFQ23" s="1146"/>
      <c r="CFR23" s="296"/>
      <c r="CFS23" s="259" t="s">
        <v>405</v>
      </c>
      <c r="CFT23" s="259"/>
      <c r="CFU23" s="259"/>
      <c r="CFV23" s="259"/>
      <c r="CFW23" s="259"/>
      <c r="CFX23" s="259"/>
      <c r="CFY23" s="259"/>
      <c r="CFZ23" s="259"/>
      <c r="CGA23" s="259"/>
      <c r="CGB23" s="259"/>
      <c r="CGC23" s="297"/>
      <c r="CGD23" s="1133"/>
      <c r="CGE23" s="1134"/>
      <c r="CGF23" s="1134"/>
      <c r="CGG23" s="1134"/>
      <c r="CGH23" s="1134"/>
      <c r="CGI23" s="1134"/>
      <c r="CGJ23" s="1134"/>
      <c r="CGK23" s="1135"/>
      <c r="CGL23" s="1133"/>
      <c r="CGM23" s="1134"/>
      <c r="CGN23" s="1134"/>
      <c r="CGO23" s="1134"/>
      <c r="CGP23" s="1135"/>
      <c r="CGQ23" s="1138"/>
      <c r="CGR23" s="1128"/>
      <c r="CGS23" s="1139"/>
      <c r="CGT23" s="1140" t="e">
        <f>LEFT(DATABASE!C21,FIND("*",SUBSTITUTE(DATABASE!C21," ","*",2)))</f>
        <v>#VALUE!</v>
      </c>
      <c r="CGU23" s="1141"/>
      <c r="CGV23" s="1141"/>
      <c r="CGW23" s="1141"/>
      <c r="CGX23" s="1141"/>
      <c r="CGY23" s="1141"/>
      <c r="CGZ23" s="1141"/>
      <c r="CHA23" s="1141"/>
      <c r="CHB23" s="1141"/>
      <c r="CHC23" s="1141"/>
      <c r="CHD23" s="1142"/>
      <c r="CHE23" s="1144" t="s">
        <v>552</v>
      </c>
      <c r="CHF23" s="1145"/>
      <c r="CHG23" s="1146"/>
      <c r="CHH23" s="296"/>
      <c r="CHI23" s="259" t="s">
        <v>405</v>
      </c>
      <c r="CHJ23" s="259"/>
      <c r="CHK23" s="259"/>
      <c r="CHL23" s="259"/>
      <c r="CHM23" s="259"/>
      <c r="CHN23" s="259"/>
      <c r="CHO23" s="259"/>
      <c r="CHP23" s="259"/>
      <c r="CHQ23" s="259"/>
      <c r="CHR23" s="259"/>
      <c r="CHS23" s="297"/>
      <c r="CHT23" s="1133"/>
      <c r="CHU23" s="1134"/>
      <c r="CHV23" s="1134"/>
      <c r="CHW23" s="1134"/>
      <c r="CHX23" s="1134"/>
      <c r="CHY23" s="1134"/>
      <c r="CHZ23" s="1134"/>
      <c r="CIA23" s="1135"/>
      <c r="CIB23" s="1133"/>
      <c r="CIC23" s="1134"/>
      <c r="CID23" s="1134"/>
      <c r="CIE23" s="1134"/>
      <c r="CIF23" s="1135"/>
      <c r="CIG23" s="1138"/>
      <c r="CIH23" s="1128"/>
      <c r="CII23" s="1139"/>
      <c r="CIJ23" s="1140" t="e">
        <f>LEFT(DATABASE!C33,FIND("*",SUBSTITUTE(DATABASE!C33," ","*",2)))</f>
        <v>#VALUE!</v>
      </c>
      <c r="CIK23" s="1141"/>
      <c r="CIL23" s="1141"/>
      <c r="CIM23" s="1141"/>
      <c r="CIN23" s="1141"/>
      <c r="CIO23" s="1141"/>
      <c r="CIP23" s="1141"/>
      <c r="CIQ23" s="1141"/>
      <c r="CIR23" s="1141"/>
      <c r="CIS23" s="1141"/>
      <c r="CIT23" s="1142"/>
      <c r="CIU23" s="1144" t="s">
        <v>552</v>
      </c>
      <c r="CIV23" s="1145"/>
      <c r="CIW23" s="1146"/>
      <c r="CIX23" s="296"/>
      <c r="CIY23" s="259" t="s">
        <v>405</v>
      </c>
      <c r="CIZ23" s="259"/>
      <c r="CJA23" s="259"/>
      <c r="CJB23" s="259"/>
      <c r="CJC23" s="259"/>
      <c r="CJD23" s="259"/>
      <c r="CJE23" s="259"/>
      <c r="CJF23" s="259"/>
      <c r="CJG23" s="259"/>
      <c r="CJH23" s="259"/>
      <c r="CJI23" s="297"/>
      <c r="CJJ23" s="1133"/>
      <c r="CJK23" s="1134"/>
      <c r="CJL23" s="1134"/>
      <c r="CJM23" s="1134"/>
      <c r="CJN23" s="1134"/>
      <c r="CJO23" s="1134"/>
      <c r="CJP23" s="1134"/>
      <c r="CJQ23" s="1135"/>
      <c r="CJR23" s="1133"/>
      <c r="CJS23" s="1134"/>
      <c r="CJT23" s="1134"/>
      <c r="CJU23" s="1134"/>
      <c r="CJV23" s="1135"/>
      <c r="CJW23" s="1138"/>
      <c r="CJX23" s="1128"/>
      <c r="CJY23" s="1139"/>
      <c r="CJZ23" s="1140" t="e">
        <f>LEFT(DATABASE!C29,FIND("*",SUBSTITUTE(DATABASE!C29," ","*",2)))</f>
        <v>#VALUE!</v>
      </c>
      <c r="CKA23" s="1141"/>
      <c r="CKB23" s="1141"/>
      <c r="CKC23" s="1141"/>
      <c r="CKD23" s="1141"/>
      <c r="CKE23" s="1141"/>
      <c r="CKF23" s="1141"/>
      <c r="CKG23" s="1141"/>
      <c r="CKH23" s="1141"/>
      <c r="CKI23" s="1141"/>
      <c r="CKJ23" s="1142"/>
      <c r="CKK23" s="1144" t="s">
        <v>552</v>
      </c>
      <c r="CKL23" s="1145"/>
      <c r="CKM23" s="1146"/>
      <c r="CKN23" s="296"/>
      <c r="CKO23" s="259" t="s">
        <v>405</v>
      </c>
      <c r="CKP23" s="259"/>
      <c r="CKQ23" s="259"/>
      <c r="CKR23" s="259"/>
      <c r="CKS23" s="259"/>
      <c r="CKT23" s="259"/>
      <c r="CKU23" s="259"/>
      <c r="CKV23" s="259"/>
      <c r="CKW23" s="259"/>
      <c r="CKX23" s="259"/>
      <c r="CKY23" s="297"/>
      <c r="CKZ23" s="1133"/>
      <c r="CLA23" s="1134"/>
      <c r="CLB23" s="1134"/>
      <c r="CLC23" s="1134"/>
      <c r="CLD23" s="1134"/>
      <c r="CLE23" s="1134"/>
      <c r="CLF23" s="1134"/>
      <c r="CLG23" s="1135"/>
      <c r="CLH23" s="1133"/>
      <c r="CLI23" s="1134"/>
      <c r="CLJ23" s="1134"/>
      <c r="CLK23" s="1134"/>
      <c r="CLL23" s="1135"/>
      <c r="CLM23" s="1138"/>
      <c r="CLN23" s="1128"/>
      <c r="CLO23" s="1139"/>
      <c r="CLP23" s="1140" t="e">
        <f>LEFT(DATABASE!C17,FIND("*",SUBSTITUTE(DATABASE!C17," ","*",2)))</f>
        <v>#VALUE!</v>
      </c>
      <c r="CLQ23" s="1141"/>
      <c r="CLR23" s="1141"/>
      <c r="CLS23" s="1141"/>
      <c r="CLT23" s="1141"/>
      <c r="CLU23" s="1141"/>
      <c r="CLV23" s="1141"/>
      <c r="CLW23" s="1141"/>
      <c r="CLX23" s="1141"/>
      <c r="CLY23" s="1141"/>
      <c r="CLZ23" s="1142"/>
      <c r="CMA23" s="1144" t="s">
        <v>288</v>
      </c>
      <c r="CMB23" s="1145"/>
      <c r="CMC23" s="1146"/>
      <c r="CMD23" s="296"/>
      <c r="CME23" s="259" t="s">
        <v>405</v>
      </c>
      <c r="CMF23" s="259"/>
      <c r="CMG23" s="259"/>
      <c r="CMH23" s="259"/>
      <c r="CMI23" s="259"/>
      <c r="CMJ23" s="259"/>
      <c r="CMK23" s="259"/>
      <c r="CML23" s="259"/>
      <c r="CMM23" s="259"/>
      <c r="CMN23" s="259"/>
      <c r="CMO23" s="297"/>
      <c r="CMP23" s="1133"/>
      <c r="CMQ23" s="1134"/>
      <c r="CMR23" s="1134"/>
      <c r="CMS23" s="1134"/>
      <c r="CMT23" s="1134"/>
      <c r="CMU23" s="1134"/>
      <c r="CMV23" s="1134"/>
      <c r="CMW23" s="1135"/>
      <c r="CMX23" s="1133"/>
      <c r="CMY23" s="1134"/>
      <c r="CMZ23" s="1134"/>
      <c r="CNA23" s="1134"/>
      <c r="CNB23" s="1135"/>
      <c r="CNC23" s="1138"/>
      <c r="CND23" s="1128"/>
      <c r="CNE23" s="1139"/>
      <c r="CNF23" s="1140" t="e">
        <f>LEFT(DATABASE!C37,FIND("*",SUBSTITUTE(DATABASE!C37," ","*",2)))</f>
        <v>#VALUE!</v>
      </c>
      <c r="CNG23" s="1141"/>
      <c r="CNH23" s="1141"/>
      <c r="CNI23" s="1141"/>
      <c r="CNJ23" s="1141"/>
      <c r="CNK23" s="1141"/>
      <c r="CNL23" s="1141"/>
      <c r="CNM23" s="1141"/>
      <c r="CNN23" s="1141"/>
      <c r="CNO23" s="1141"/>
      <c r="CNP23" s="1142"/>
      <c r="CNQ23" s="1144" t="s">
        <v>552</v>
      </c>
      <c r="CNR23" s="1145"/>
      <c r="CNS23" s="1146"/>
      <c r="CNT23" s="296"/>
      <c r="CNU23" s="259" t="s">
        <v>405</v>
      </c>
      <c r="CNV23" s="259"/>
      <c r="CNW23" s="259"/>
      <c r="CNX23" s="259"/>
      <c r="CNY23" s="259"/>
      <c r="CNZ23" s="259"/>
      <c r="COA23" s="259"/>
      <c r="COB23" s="259"/>
      <c r="COC23" s="259"/>
      <c r="COD23" s="259"/>
      <c r="COE23" s="297"/>
      <c r="COF23" s="1133"/>
      <c r="COG23" s="1134"/>
      <c r="COH23" s="1134"/>
      <c r="COI23" s="1134"/>
      <c r="COJ23" s="1134"/>
      <c r="COK23" s="1134"/>
      <c r="COL23" s="1134"/>
      <c r="COM23" s="1135"/>
      <c r="CON23" s="1133"/>
      <c r="COO23" s="1134"/>
      <c r="COP23" s="1134"/>
      <c r="COQ23" s="1134"/>
      <c r="COR23" s="1135"/>
      <c r="COS23" s="1133"/>
      <c r="COT23" s="1134"/>
      <c r="COU23" s="1135"/>
      <c r="COV23" s="1140" t="e">
        <f>LEFT(DATABASE!C24,FIND("*",SUBSTITUTE(DATABASE!C24," ","*",2)))</f>
        <v>#VALUE!</v>
      </c>
      <c r="COW23" s="1141"/>
      <c r="COX23" s="1141"/>
      <c r="COY23" s="1141"/>
      <c r="COZ23" s="1141"/>
      <c r="CPA23" s="1141"/>
      <c r="CPB23" s="1141"/>
      <c r="CPC23" s="1141"/>
      <c r="CPD23" s="1141"/>
      <c r="CPE23" s="1141"/>
      <c r="CPF23" s="1142"/>
      <c r="CPG23" s="1181">
        <v>20</v>
      </c>
      <c r="CPH23" s="1182"/>
      <c r="CPI23" s="1183"/>
      <c r="CPJ23" s="296"/>
      <c r="CPK23" s="259" t="s">
        <v>405</v>
      </c>
      <c r="CPL23" s="259"/>
      <c r="CPM23" s="259"/>
      <c r="CPN23" s="259"/>
      <c r="CPO23" s="259"/>
      <c r="CPP23" s="259"/>
      <c r="CPQ23" s="259"/>
      <c r="CPR23" s="259"/>
      <c r="CPS23" s="259"/>
      <c r="CPT23" s="259"/>
      <c r="CPU23" s="297"/>
      <c r="CPV23" s="1133"/>
      <c r="CPW23" s="1134"/>
      <c r="CPX23" s="1134"/>
      <c r="CPY23" s="1134"/>
      <c r="CPZ23" s="1134"/>
      <c r="CQA23" s="1134"/>
      <c r="CQB23" s="1134"/>
      <c r="CQC23" s="1135"/>
      <c r="CQD23" s="1133"/>
      <c r="CQE23" s="1134"/>
      <c r="CQF23" s="1134"/>
      <c r="CQG23" s="1134"/>
      <c r="CQH23" s="1135"/>
      <c r="CQI23" s="1133"/>
      <c r="CQJ23" s="1134"/>
      <c r="CQK23" s="1135"/>
      <c r="CQL23" s="1140" t="e">
        <f>LEFT(DATABASE!C21,FIND("*",SUBSTITUTE(DATABASE!C21," ","*",2)))</f>
        <v>#VALUE!</v>
      </c>
      <c r="CQM23" s="1141"/>
      <c r="CQN23" s="1141"/>
      <c r="CQO23" s="1141"/>
      <c r="CQP23" s="1141"/>
      <c r="CQQ23" s="1141"/>
      <c r="CQR23" s="1141"/>
      <c r="CQS23" s="1141"/>
      <c r="CQT23" s="1141"/>
      <c r="CQU23" s="1141"/>
      <c r="CQV23" s="1142"/>
      <c r="CQW23" s="1181">
        <v>20</v>
      </c>
      <c r="CQX23" s="1182"/>
      <c r="CQY23" s="1183"/>
      <c r="CQZ23" s="296"/>
      <c r="CRA23" s="259" t="s">
        <v>405</v>
      </c>
      <c r="CRB23" s="259"/>
      <c r="CRC23" s="259"/>
      <c r="CRD23" s="259"/>
      <c r="CRE23" s="259"/>
      <c r="CRF23" s="259"/>
      <c r="CRG23" s="259"/>
      <c r="CRH23" s="259"/>
      <c r="CRI23" s="259"/>
      <c r="CRJ23" s="259"/>
      <c r="CRK23" s="297"/>
      <c r="CRL23" s="1133"/>
      <c r="CRM23" s="1134"/>
      <c r="CRN23" s="1134"/>
      <c r="CRO23" s="1134"/>
      <c r="CRP23" s="1134"/>
      <c r="CRQ23" s="1134"/>
      <c r="CRR23" s="1134"/>
      <c r="CRS23" s="1135"/>
      <c r="CRT23" s="1133"/>
      <c r="CRU23" s="1134"/>
      <c r="CRV23" s="1134"/>
      <c r="CRW23" s="1134"/>
      <c r="CRX23" s="1135"/>
      <c r="CRY23" s="1133"/>
      <c r="CRZ23" s="1134"/>
      <c r="CSA23" s="1135"/>
      <c r="CSB23" s="1140" t="e">
        <f>LEFT(DATABASE!C32,FIND("*",SUBSTITUTE(DATABASE!C32," ","*",2)))</f>
        <v>#VALUE!</v>
      </c>
      <c r="CSC23" s="1141"/>
      <c r="CSD23" s="1141"/>
      <c r="CSE23" s="1141"/>
      <c r="CSF23" s="1141"/>
      <c r="CSG23" s="1141"/>
      <c r="CSH23" s="1141"/>
      <c r="CSI23" s="1141"/>
      <c r="CSJ23" s="1141"/>
      <c r="CSK23" s="1141"/>
      <c r="CSL23" s="1142"/>
      <c r="CSM23" s="1181">
        <v>20</v>
      </c>
      <c r="CSN23" s="1182"/>
      <c r="CSO23" s="1183"/>
      <c r="CSP23" s="296"/>
      <c r="CSQ23" s="259" t="s">
        <v>405</v>
      </c>
      <c r="CSR23" s="259"/>
      <c r="CSS23" s="259"/>
      <c r="CST23" s="259"/>
      <c r="CSU23" s="259"/>
      <c r="CSV23" s="259"/>
      <c r="CSW23" s="259"/>
      <c r="CSX23" s="259"/>
      <c r="CSY23" s="259"/>
      <c r="CSZ23" s="259"/>
      <c r="CTA23" s="297"/>
      <c r="CTB23" s="1133"/>
      <c r="CTC23" s="1134"/>
      <c r="CTD23" s="1134"/>
      <c r="CTE23" s="1134"/>
      <c r="CTF23" s="1134"/>
      <c r="CTG23" s="1134"/>
      <c r="CTH23" s="1134"/>
      <c r="CTI23" s="1135"/>
      <c r="CTJ23" s="1133"/>
      <c r="CTK23" s="1134"/>
      <c r="CTL23" s="1134"/>
      <c r="CTM23" s="1134"/>
      <c r="CTN23" s="1135"/>
      <c r="CTO23" s="1133"/>
      <c r="CTP23" s="1134"/>
      <c r="CTQ23" s="1135"/>
      <c r="CTR23" s="1140" t="e">
        <f>LEFT(DATABASE!C28,FIND("*",SUBSTITUTE(DATABASE!C28," ","*",2)))</f>
        <v>#VALUE!</v>
      </c>
      <c r="CTS23" s="1141"/>
      <c r="CTT23" s="1141"/>
      <c r="CTU23" s="1141"/>
      <c r="CTV23" s="1141"/>
      <c r="CTW23" s="1141"/>
      <c r="CTX23" s="1141"/>
      <c r="CTY23" s="1141"/>
      <c r="CTZ23" s="1141"/>
      <c r="CUA23" s="1141"/>
      <c r="CUB23" s="1142"/>
      <c r="CUC23" s="1181">
        <v>20</v>
      </c>
      <c r="CUD23" s="1182"/>
      <c r="CUE23" s="1183"/>
      <c r="CUF23" s="296"/>
      <c r="CUG23" s="259" t="s">
        <v>405</v>
      </c>
      <c r="CUH23" s="259"/>
      <c r="CUI23" s="259"/>
      <c r="CUJ23" s="259"/>
      <c r="CUK23" s="259"/>
      <c r="CUL23" s="259"/>
      <c r="CUM23" s="259"/>
      <c r="CUN23" s="259"/>
      <c r="CUO23" s="259"/>
      <c r="CUP23" s="259"/>
      <c r="CUQ23" s="297"/>
      <c r="CUR23" s="1133"/>
      <c r="CUS23" s="1134"/>
      <c r="CUT23" s="1134"/>
      <c r="CUU23" s="1134"/>
      <c r="CUV23" s="1134"/>
      <c r="CUW23" s="1134"/>
      <c r="CUX23" s="1134"/>
      <c r="CUY23" s="1135"/>
      <c r="CUZ23" s="1133"/>
      <c r="CVA23" s="1134"/>
      <c r="CVB23" s="1134"/>
      <c r="CVC23" s="1134"/>
      <c r="CVD23" s="1135"/>
      <c r="CVE23" s="1133"/>
      <c r="CVF23" s="1134"/>
      <c r="CVG23" s="1135"/>
      <c r="CVH23" s="1140" t="e">
        <f>LEFT(DATABASE!C38,FIND("*",SUBSTITUTE(DATABASE!C38," ","*",2)))</f>
        <v>#VALUE!</v>
      </c>
      <c r="CVI23" s="1141"/>
      <c r="CVJ23" s="1141"/>
      <c r="CVK23" s="1141"/>
      <c r="CVL23" s="1141"/>
      <c r="CVM23" s="1141"/>
      <c r="CVN23" s="1141"/>
      <c r="CVO23" s="1141"/>
      <c r="CVP23" s="1141"/>
      <c r="CVQ23" s="1141"/>
      <c r="CVR23" s="1142"/>
      <c r="CVS23" s="1181">
        <v>20</v>
      </c>
      <c r="CVT23" s="1182"/>
      <c r="CVU23" s="1183"/>
      <c r="CVV23" s="296"/>
      <c r="CVW23" s="259" t="s">
        <v>405</v>
      </c>
      <c r="CVX23" s="259"/>
      <c r="CVY23" s="259"/>
      <c r="CVZ23" s="259"/>
      <c r="CWA23" s="259"/>
      <c r="CWB23" s="259"/>
      <c r="CWC23" s="259"/>
      <c r="CWD23" s="259"/>
      <c r="CWE23" s="259"/>
      <c r="CWF23" s="259"/>
      <c r="CWG23" s="297"/>
      <c r="CWH23" s="1133"/>
      <c r="CWI23" s="1134"/>
      <c r="CWJ23" s="1134"/>
      <c r="CWK23" s="1134"/>
      <c r="CWL23" s="1134"/>
      <c r="CWM23" s="1134"/>
      <c r="CWN23" s="1134"/>
      <c r="CWO23" s="1135"/>
      <c r="CWP23" s="1133"/>
      <c r="CWQ23" s="1134"/>
      <c r="CWR23" s="1134"/>
      <c r="CWS23" s="1134"/>
      <c r="CWT23" s="1135"/>
      <c r="CWU23" s="1133"/>
      <c r="CWV23" s="1134"/>
      <c r="CWW23" s="1135"/>
      <c r="CWX23" s="1140" t="e">
        <f>LEFT(DATABASE!C36,FIND("*",SUBSTITUTE(DATABASE!C36," ","*",2)))</f>
        <v>#VALUE!</v>
      </c>
      <c r="CWY23" s="1141"/>
      <c r="CWZ23" s="1141"/>
      <c r="CXA23" s="1141"/>
      <c r="CXB23" s="1141"/>
      <c r="CXC23" s="1141"/>
      <c r="CXD23" s="1141"/>
      <c r="CXE23" s="1141"/>
      <c r="CXF23" s="1141"/>
      <c r="CXG23" s="1141"/>
      <c r="CXH23" s="1142"/>
      <c r="CXI23" s="1181">
        <v>20</v>
      </c>
      <c r="CXJ23" s="1182"/>
      <c r="CXK23" s="1183"/>
      <c r="CXL23" s="296"/>
      <c r="CXM23" s="259" t="s">
        <v>405</v>
      </c>
      <c r="CXN23" s="259"/>
      <c r="CXO23" s="259"/>
      <c r="CXP23" s="259"/>
      <c r="CXQ23" s="259"/>
      <c r="CXR23" s="259"/>
      <c r="CXS23" s="259"/>
      <c r="CXT23" s="259"/>
      <c r="CXU23" s="259"/>
      <c r="CXV23" s="259"/>
      <c r="CXW23" s="297"/>
      <c r="CXX23" s="1133"/>
      <c r="CXY23" s="1134"/>
      <c r="CXZ23" s="1134"/>
      <c r="CYA23" s="1134"/>
      <c r="CYB23" s="1134"/>
      <c r="CYC23" s="1134"/>
      <c r="CYD23" s="1134"/>
      <c r="CYE23" s="1135"/>
      <c r="CYF23" s="1133"/>
      <c r="CYG23" s="1134"/>
      <c r="CYH23" s="1134"/>
      <c r="CYI23" s="1134"/>
      <c r="CYJ23" s="1135"/>
      <c r="CYK23" s="1133"/>
      <c r="CYL23" s="1134"/>
      <c r="CYM23" s="1135"/>
      <c r="CYN23" s="1140" t="e">
        <f>LEFT(DATABASE!C19,FIND("*",SUBSTITUTE(DATABASE!C19," ","*",2)))</f>
        <v>#VALUE!</v>
      </c>
      <c r="CYO23" s="1141"/>
      <c r="CYP23" s="1141"/>
      <c r="CYQ23" s="1141"/>
      <c r="CYR23" s="1141"/>
      <c r="CYS23" s="1141"/>
      <c r="CYT23" s="1141"/>
      <c r="CYU23" s="1141"/>
      <c r="CYV23" s="1141"/>
      <c r="CYW23" s="1141"/>
      <c r="CYX23" s="1142"/>
      <c r="CYY23" s="1181">
        <v>20</v>
      </c>
      <c r="CYZ23" s="1182"/>
      <c r="CZA23" s="1183"/>
      <c r="CZB23" s="296"/>
      <c r="CZC23" s="259" t="s">
        <v>405</v>
      </c>
      <c r="CZD23" s="259"/>
      <c r="CZE23" s="259"/>
      <c r="CZF23" s="259"/>
      <c r="CZG23" s="259"/>
      <c r="CZH23" s="259"/>
      <c r="CZI23" s="259"/>
      <c r="CZJ23" s="259"/>
      <c r="CZK23" s="259"/>
      <c r="CZL23" s="259"/>
      <c r="CZM23" s="297"/>
      <c r="CZN23" s="1133"/>
      <c r="CZO23" s="1134"/>
      <c r="CZP23" s="1134"/>
      <c r="CZQ23" s="1134"/>
      <c r="CZR23" s="1134"/>
      <c r="CZS23" s="1134"/>
      <c r="CZT23" s="1134"/>
      <c r="CZU23" s="1135"/>
      <c r="CZV23" s="1133"/>
      <c r="CZW23" s="1134"/>
      <c r="CZX23" s="1134"/>
      <c r="CZY23" s="1134"/>
      <c r="CZZ23" s="1135"/>
      <c r="DAA23" s="1133"/>
      <c r="DAB23" s="1134"/>
      <c r="DAC23" s="1135"/>
      <c r="DAD23" s="1140" t="e">
        <f>LEFT(DATABASE!C23,FIND("*",SUBSTITUTE(DATABASE!C23," ","*",2)))</f>
        <v>#VALUE!</v>
      </c>
      <c r="DAE23" s="1141"/>
      <c r="DAF23" s="1141"/>
      <c r="DAG23" s="1141"/>
      <c r="DAH23" s="1141"/>
      <c r="DAI23" s="1141"/>
      <c r="DAJ23" s="1141"/>
      <c r="DAK23" s="1141"/>
      <c r="DAL23" s="1141"/>
      <c r="DAM23" s="1141"/>
      <c r="DAN23" s="1142"/>
      <c r="DAO23" s="1181">
        <v>20</v>
      </c>
      <c r="DAP23" s="1182"/>
      <c r="DAQ23" s="1183"/>
      <c r="DAR23" s="296"/>
      <c r="DAS23" s="259" t="s">
        <v>405</v>
      </c>
      <c r="DAT23" s="259"/>
      <c r="DAU23" s="259"/>
      <c r="DAV23" s="259"/>
      <c r="DAW23" s="259"/>
      <c r="DAX23" s="259"/>
      <c r="DAY23" s="259"/>
      <c r="DAZ23" s="259"/>
      <c r="DBA23" s="259"/>
      <c r="DBB23" s="259"/>
      <c r="DBC23" s="297"/>
      <c r="DBD23" s="1133"/>
      <c r="DBE23" s="1134"/>
      <c r="DBF23" s="1134"/>
      <c r="DBG23" s="1134"/>
      <c r="DBH23" s="1134"/>
      <c r="DBI23" s="1134"/>
      <c r="DBJ23" s="1134"/>
      <c r="DBK23" s="1135"/>
      <c r="DBL23" s="1133"/>
      <c r="DBM23" s="1134"/>
      <c r="DBN23" s="1134"/>
      <c r="DBO23" s="1134"/>
      <c r="DBP23" s="1135"/>
      <c r="DBQ23" s="1133"/>
      <c r="DBR23" s="1134"/>
      <c r="DBS23" s="1135"/>
      <c r="DBT23" s="1140" t="e">
        <f>LEFT(DATABASE!C27,FIND("*",SUBSTITUTE(DATABASE!C27," ","*",2)))</f>
        <v>#VALUE!</v>
      </c>
      <c r="DBU23" s="1141"/>
      <c r="DBV23" s="1141"/>
      <c r="DBW23" s="1141"/>
      <c r="DBX23" s="1141"/>
      <c r="DBY23" s="1141"/>
      <c r="DBZ23" s="1141"/>
      <c r="DCA23" s="1141"/>
      <c r="DCB23" s="1141"/>
      <c r="DCC23" s="1141"/>
      <c r="DCD23" s="1142"/>
      <c r="DCE23" s="1181">
        <v>20</v>
      </c>
      <c r="DCF23" s="1182"/>
      <c r="DCG23" s="1183"/>
      <c r="DCH23" s="296"/>
      <c r="DCI23" s="259" t="s">
        <v>405</v>
      </c>
      <c r="DCJ23" s="259"/>
      <c r="DCK23" s="259"/>
      <c r="DCL23" s="259"/>
      <c r="DCM23" s="259"/>
      <c r="DCN23" s="259"/>
      <c r="DCO23" s="259"/>
      <c r="DCP23" s="259"/>
      <c r="DCQ23" s="259"/>
      <c r="DCR23" s="259"/>
      <c r="DCS23" s="297"/>
      <c r="DCT23" s="1133"/>
      <c r="DCU23" s="1134"/>
      <c r="DCV23" s="1134"/>
      <c r="DCW23" s="1134"/>
      <c r="DCX23" s="1134"/>
      <c r="DCY23" s="1134"/>
      <c r="DCZ23" s="1134"/>
      <c r="DDA23" s="1135"/>
      <c r="DDB23" s="1133"/>
      <c r="DDC23" s="1134"/>
      <c r="DDD23" s="1134"/>
      <c r="DDE23" s="1134"/>
      <c r="DDF23" s="1135"/>
      <c r="DDG23" s="1133"/>
      <c r="DDH23" s="1134"/>
      <c r="DDI23" s="1135"/>
      <c r="DDJ23" s="1140" t="e">
        <f>LEFT(DATABASE!C27,FIND("*",SUBSTITUTE(DATABASE!C27," ","*",2)))</f>
        <v>#VALUE!</v>
      </c>
      <c r="DDK23" s="1141"/>
      <c r="DDL23" s="1141"/>
      <c r="DDM23" s="1141"/>
      <c r="DDN23" s="1141"/>
      <c r="DDO23" s="1141"/>
      <c r="DDP23" s="1141"/>
      <c r="DDQ23" s="1141"/>
      <c r="DDR23" s="1141"/>
      <c r="DDS23" s="1141"/>
      <c r="DDT23" s="1142"/>
      <c r="DDU23" s="1181">
        <v>20</v>
      </c>
      <c r="DDV23" s="1182"/>
      <c r="DDW23" s="1183"/>
      <c r="DDX23" s="296"/>
      <c r="DDY23" s="259" t="s">
        <v>405</v>
      </c>
      <c r="DDZ23" s="259"/>
      <c r="DEA23" s="259"/>
      <c r="DEB23" s="259"/>
      <c r="DEC23" s="259"/>
      <c r="DED23" s="259"/>
      <c r="DEE23" s="259"/>
      <c r="DEF23" s="259"/>
      <c r="DEG23" s="259"/>
      <c r="DEH23" s="259"/>
      <c r="DEI23" s="297"/>
      <c r="DEJ23" s="1133"/>
      <c r="DEK23" s="1134"/>
      <c r="DEL23" s="1134"/>
      <c r="DEM23" s="1134"/>
      <c r="DEN23" s="1134"/>
      <c r="DEO23" s="1134"/>
      <c r="DEP23" s="1134"/>
      <c r="DEQ23" s="1135"/>
      <c r="DER23" s="1133"/>
      <c r="DES23" s="1134"/>
      <c r="DET23" s="1134"/>
      <c r="DEU23" s="1134"/>
      <c r="DEV23" s="1135"/>
      <c r="DEW23" s="1133"/>
      <c r="DEX23" s="1134"/>
      <c r="DEY23" s="1135"/>
      <c r="DEZ23" s="1140" t="e">
        <f>LEFT(DATABASE!C35,FIND("*",SUBSTITUTE(DATABASE!C35," ","*",2)))</f>
        <v>#VALUE!</v>
      </c>
      <c r="DFA23" s="1141"/>
      <c r="DFB23" s="1141"/>
      <c r="DFC23" s="1141"/>
      <c r="DFD23" s="1141"/>
      <c r="DFE23" s="1141"/>
      <c r="DFF23" s="1141"/>
      <c r="DFG23" s="1141"/>
      <c r="DFH23" s="1141"/>
      <c r="DFI23" s="1141"/>
      <c r="DFJ23" s="1142"/>
      <c r="DFK23" s="1181">
        <v>20</v>
      </c>
      <c r="DFL23" s="1182"/>
      <c r="DFM23" s="1183"/>
      <c r="DFN23" s="296"/>
      <c r="DFO23" s="259" t="s">
        <v>405</v>
      </c>
      <c r="DFP23" s="259"/>
      <c r="DFQ23" s="259"/>
      <c r="DFR23" s="259"/>
      <c r="DFS23" s="259"/>
      <c r="DFT23" s="259"/>
      <c r="DFU23" s="259"/>
      <c r="DFV23" s="259"/>
      <c r="DFW23" s="259"/>
      <c r="DFX23" s="259"/>
      <c r="DFY23" s="297"/>
      <c r="DFZ23" s="1133"/>
      <c r="DGA23" s="1134"/>
      <c r="DGB23" s="1134"/>
      <c r="DGC23" s="1134"/>
      <c r="DGD23" s="1134"/>
      <c r="DGE23" s="1134"/>
      <c r="DGF23" s="1134"/>
      <c r="DGG23" s="1135"/>
      <c r="DGH23" s="1133"/>
      <c r="DGI23" s="1134"/>
      <c r="DGJ23" s="1134"/>
      <c r="DGK23" s="1134"/>
      <c r="DGL23" s="1135"/>
      <c r="DGM23" s="1133"/>
      <c r="DGN23" s="1134"/>
      <c r="DGO23" s="1135"/>
      <c r="DGP23" s="1140" t="e">
        <f>LEFT(DATABASE!C39,FIND("*",SUBSTITUTE(DATABASE!C39," ","*",2)))</f>
        <v>#VALUE!</v>
      </c>
      <c r="DGQ23" s="1141"/>
      <c r="DGR23" s="1141"/>
      <c r="DGS23" s="1141"/>
      <c r="DGT23" s="1141"/>
      <c r="DGU23" s="1141"/>
      <c r="DGV23" s="1141"/>
      <c r="DGW23" s="1141"/>
      <c r="DGX23" s="1141"/>
      <c r="DGY23" s="1141"/>
      <c r="DGZ23" s="1142"/>
      <c r="DHA23" s="1181">
        <v>20</v>
      </c>
      <c r="DHB23" s="1182"/>
      <c r="DHC23" s="1183"/>
      <c r="DHD23" s="296"/>
      <c r="DHE23" s="259" t="s">
        <v>405</v>
      </c>
      <c r="DHF23" s="259"/>
      <c r="DHG23" s="259"/>
      <c r="DHH23" s="259"/>
      <c r="DHI23" s="259"/>
      <c r="DHJ23" s="259"/>
      <c r="DHK23" s="259"/>
      <c r="DHL23" s="259"/>
      <c r="DHM23" s="259"/>
      <c r="DHN23" s="259"/>
      <c r="DHO23" s="297"/>
      <c r="DHP23" s="1133"/>
      <c r="DHQ23" s="1134"/>
      <c r="DHR23" s="1134"/>
      <c r="DHS23" s="1134"/>
      <c r="DHT23" s="1134"/>
      <c r="DHU23" s="1134"/>
      <c r="DHV23" s="1134"/>
      <c r="DHW23" s="1135"/>
      <c r="DHX23" s="1133"/>
      <c r="DHY23" s="1134"/>
      <c r="DHZ23" s="1134"/>
      <c r="DIA23" s="1134"/>
      <c r="DIB23" s="1135"/>
      <c r="DIC23" s="1133"/>
      <c r="DID23" s="1134"/>
      <c r="DIE23" s="1135"/>
      <c r="DIF23" s="1140" t="e">
        <f>LEFT(DATABASE!C22,FIND("*",SUBSTITUTE(DATABASE!C22," ","*",2)))</f>
        <v>#VALUE!</v>
      </c>
      <c r="DIG23" s="1141"/>
      <c r="DIH23" s="1141"/>
      <c r="DII23" s="1141"/>
      <c r="DIJ23" s="1141"/>
      <c r="DIK23" s="1141"/>
      <c r="DIL23" s="1141"/>
      <c r="DIM23" s="1141"/>
      <c r="DIN23" s="1141"/>
      <c r="DIO23" s="1141"/>
      <c r="DIP23" s="1142"/>
      <c r="DIQ23" s="1148">
        <v>20</v>
      </c>
      <c r="DIR23" s="1149"/>
      <c r="DIS23" s="1150"/>
      <c r="DIT23" s="296"/>
      <c r="DIU23" s="259" t="s">
        <v>405</v>
      </c>
      <c r="DIV23" s="259"/>
      <c r="DIW23" s="259"/>
      <c r="DIX23" s="259"/>
      <c r="DIY23" s="259"/>
      <c r="DIZ23" s="259"/>
      <c r="DJA23" s="259"/>
      <c r="DJB23" s="259"/>
      <c r="DJC23" s="259"/>
      <c r="DJD23" s="259"/>
      <c r="DJE23" s="297"/>
      <c r="DJF23" s="1133"/>
      <c r="DJG23" s="1134"/>
      <c r="DJH23" s="1134"/>
      <c r="DJI23" s="1134"/>
      <c r="DJJ23" s="1134"/>
      <c r="DJK23" s="1134"/>
      <c r="DJL23" s="1134"/>
      <c r="DJM23" s="1135"/>
      <c r="DJN23" s="1133"/>
      <c r="DJO23" s="1134"/>
      <c r="DJP23" s="1134"/>
      <c r="DJQ23" s="1134"/>
      <c r="DJR23" s="1135"/>
      <c r="DJS23" s="1133"/>
      <c r="DJT23" s="1134"/>
      <c r="DJU23" s="1135"/>
      <c r="DJV23" s="1140" t="e">
        <f>LEFT(DATABASE!C18,FIND("*",SUBSTITUTE(DATABASE!C18," ","*",2)))</f>
        <v>#VALUE!</v>
      </c>
      <c r="DJW23" s="1141"/>
      <c r="DJX23" s="1141"/>
      <c r="DJY23" s="1141"/>
      <c r="DJZ23" s="1141"/>
      <c r="DKA23" s="1141"/>
      <c r="DKB23" s="1141"/>
      <c r="DKC23" s="1141"/>
      <c r="DKD23" s="1141"/>
      <c r="DKE23" s="1141"/>
      <c r="DKF23" s="1142"/>
      <c r="DKG23" s="1148">
        <v>20</v>
      </c>
      <c r="DKH23" s="1149"/>
      <c r="DKI23" s="1150"/>
      <c r="DKJ23" s="296"/>
      <c r="DKK23" s="259" t="s">
        <v>405</v>
      </c>
      <c r="DKL23" s="259"/>
      <c r="DKM23" s="259"/>
      <c r="DKN23" s="259"/>
      <c r="DKO23" s="259"/>
      <c r="DKP23" s="259"/>
      <c r="DKQ23" s="259"/>
      <c r="DKR23" s="259"/>
      <c r="DKS23" s="259"/>
      <c r="DKT23" s="259"/>
      <c r="DKU23" s="297"/>
      <c r="DKV23" s="1133"/>
      <c r="DKW23" s="1134"/>
      <c r="DKX23" s="1134"/>
      <c r="DKY23" s="1134"/>
      <c r="DKZ23" s="1134"/>
      <c r="DLA23" s="1134"/>
      <c r="DLB23" s="1134"/>
      <c r="DLC23" s="1135"/>
      <c r="DLD23" s="1133"/>
      <c r="DLE23" s="1134"/>
      <c r="DLF23" s="1134"/>
      <c r="DLG23" s="1134"/>
      <c r="DLH23" s="1135"/>
      <c r="DLI23" s="1133"/>
      <c r="DLJ23" s="1134"/>
      <c r="DLK23" s="1135"/>
      <c r="DLL23" s="1140" t="e">
        <f>LEFT(DATABASE!C30,FIND("*",SUBSTITUTE(DATABASE!C30," ","*",2)))</f>
        <v>#VALUE!</v>
      </c>
      <c r="DLM23" s="1141"/>
      <c r="DLN23" s="1141"/>
      <c r="DLO23" s="1141"/>
      <c r="DLP23" s="1141"/>
      <c r="DLQ23" s="1141"/>
      <c r="DLR23" s="1141"/>
      <c r="DLS23" s="1141"/>
      <c r="DLT23" s="1141"/>
      <c r="DLU23" s="1141"/>
      <c r="DLV23" s="1142"/>
      <c r="DLW23" s="1148">
        <v>20</v>
      </c>
      <c r="DLX23" s="1149"/>
      <c r="DLY23" s="1150"/>
      <c r="DLZ23" s="296"/>
      <c r="DMA23" s="259" t="s">
        <v>405</v>
      </c>
      <c r="DMB23" s="259"/>
      <c r="DMC23" s="259"/>
      <c r="DMD23" s="259"/>
      <c r="DME23" s="259"/>
      <c r="DMF23" s="259"/>
      <c r="DMG23" s="259"/>
      <c r="DMH23" s="259"/>
      <c r="DMI23" s="259"/>
      <c r="DMJ23" s="259"/>
      <c r="DMK23" s="297"/>
      <c r="DML23" s="1133"/>
      <c r="DMM23" s="1134"/>
      <c r="DMN23" s="1134"/>
      <c r="DMO23" s="1134"/>
      <c r="DMP23" s="1134"/>
      <c r="DMQ23" s="1134"/>
      <c r="DMR23" s="1134"/>
      <c r="DMS23" s="1135"/>
      <c r="DMT23" s="1133"/>
      <c r="DMU23" s="1134"/>
      <c r="DMV23" s="1134"/>
      <c r="DMW23" s="1134"/>
      <c r="DMX23" s="1135"/>
      <c r="DMY23" s="1133"/>
      <c r="DMZ23" s="1134"/>
      <c r="DNA23" s="1135"/>
      <c r="DNB23" s="1140" t="e">
        <f>LEFT(DATABASE!C26,FIND("*",SUBSTITUTE(DATABASE!C26," ","*",2)))</f>
        <v>#VALUE!</v>
      </c>
      <c r="DNC23" s="1141"/>
      <c r="DND23" s="1141"/>
      <c r="DNE23" s="1141"/>
      <c r="DNF23" s="1141"/>
      <c r="DNG23" s="1141"/>
      <c r="DNH23" s="1141"/>
      <c r="DNI23" s="1141"/>
      <c r="DNJ23" s="1141"/>
      <c r="DNK23" s="1141"/>
      <c r="DNL23" s="1142"/>
      <c r="DNM23" s="1148">
        <v>20</v>
      </c>
      <c r="DNN23" s="1149"/>
      <c r="DNO23" s="1150"/>
      <c r="DNP23" s="296"/>
      <c r="DNQ23" s="259" t="s">
        <v>405</v>
      </c>
      <c r="DNR23" s="259"/>
      <c r="DNS23" s="259"/>
      <c r="DNT23" s="259"/>
      <c r="DNU23" s="259"/>
      <c r="DNV23" s="259"/>
      <c r="DNW23" s="259"/>
      <c r="DNX23" s="259"/>
      <c r="DNY23" s="259"/>
      <c r="DNZ23" s="259"/>
      <c r="DOA23" s="297"/>
      <c r="DOB23" s="1133"/>
      <c r="DOC23" s="1134"/>
      <c r="DOD23" s="1134"/>
      <c r="DOE23" s="1134"/>
      <c r="DOF23" s="1134"/>
      <c r="DOG23" s="1134"/>
      <c r="DOH23" s="1134"/>
      <c r="DOI23" s="1135"/>
      <c r="DOJ23" s="1133"/>
      <c r="DOK23" s="1134"/>
      <c r="DOL23" s="1134"/>
      <c r="DOM23" s="1134"/>
      <c r="DON23" s="1135"/>
      <c r="DOO23" s="1133"/>
      <c r="DOP23" s="1134"/>
      <c r="DOQ23" s="1135"/>
      <c r="DOR23" s="1140" t="e">
        <f>LEFT(DATABASE!C34,FIND("*",SUBSTITUTE(DATABASE!C34," ","*",2)))</f>
        <v>#VALUE!</v>
      </c>
      <c r="DOS23" s="1141"/>
      <c r="DOT23" s="1141"/>
      <c r="DOU23" s="1141"/>
      <c r="DOV23" s="1141"/>
      <c r="DOW23" s="1141"/>
      <c r="DOX23" s="1141"/>
      <c r="DOY23" s="1141"/>
      <c r="DOZ23" s="1141"/>
      <c r="DPA23" s="1141"/>
      <c r="DPB23" s="1142"/>
      <c r="DPC23" s="1148">
        <v>20</v>
      </c>
      <c r="DPD23" s="1149"/>
      <c r="DPE23" s="1150"/>
      <c r="DPF23" s="296"/>
      <c r="DPG23" s="259" t="s">
        <v>405</v>
      </c>
      <c r="DPH23" s="259"/>
      <c r="DPI23" s="259"/>
      <c r="DPJ23" s="259"/>
      <c r="DPK23" s="259"/>
      <c r="DPL23" s="259"/>
      <c r="DPM23" s="259"/>
      <c r="DPN23" s="259"/>
      <c r="DPO23" s="259"/>
      <c r="DPP23" s="259"/>
      <c r="DPQ23" s="297"/>
      <c r="DPR23" s="1133"/>
      <c r="DPS23" s="1134"/>
      <c r="DPT23" s="1134"/>
      <c r="DPU23" s="1134"/>
      <c r="DPV23" s="1134"/>
      <c r="DPW23" s="1134"/>
      <c r="DPX23" s="1134"/>
      <c r="DPY23" s="1135"/>
      <c r="DPZ23" s="1133"/>
      <c r="DQA23" s="1134"/>
      <c r="DQB23" s="1134"/>
      <c r="DQC23" s="1134"/>
      <c r="DQD23" s="1135"/>
      <c r="DQE23" s="1133"/>
      <c r="DQF23" s="1134"/>
      <c r="DQG23" s="1135"/>
      <c r="DQH23" s="1140" t="e">
        <f>LEFT(DATABASE!C38,FIND("*",SUBSTITUTE(DATABASE!C38," ","*",2)))</f>
        <v>#VALUE!</v>
      </c>
      <c r="DQI23" s="1141"/>
      <c r="DQJ23" s="1141"/>
      <c r="DQK23" s="1141"/>
      <c r="DQL23" s="1141"/>
      <c r="DQM23" s="1141"/>
      <c r="DQN23" s="1141"/>
      <c r="DQO23" s="1141"/>
      <c r="DQP23" s="1141"/>
      <c r="DQQ23" s="1141"/>
      <c r="DQR23" s="1142"/>
      <c r="DQS23" s="1148">
        <v>20</v>
      </c>
      <c r="DQT23" s="1149"/>
      <c r="DQU23" s="1150"/>
      <c r="DQV23" s="296"/>
      <c r="DQW23" s="259" t="s">
        <v>405</v>
      </c>
      <c r="DQX23" s="259"/>
      <c r="DQY23" s="259"/>
      <c r="DQZ23" s="259"/>
      <c r="DRA23" s="259"/>
      <c r="DRB23" s="259"/>
      <c r="DRC23" s="259"/>
      <c r="DRD23" s="259"/>
      <c r="DRE23" s="259"/>
      <c r="DRF23" s="259"/>
      <c r="DRG23" s="297"/>
      <c r="DRH23" s="1133"/>
      <c r="DRI23" s="1134"/>
      <c r="DRJ23" s="1134"/>
      <c r="DRK23" s="1134"/>
      <c r="DRL23" s="1134"/>
      <c r="DRM23" s="1134"/>
      <c r="DRN23" s="1134"/>
      <c r="DRO23" s="1135"/>
      <c r="DRP23" s="1133"/>
      <c r="DRQ23" s="1134"/>
      <c r="DRR23" s="1134"/>
      <c r="DRS23" s="1134"/>
      <c r="DRT23" s="1135"/>
      <c r="DRU23" s="1133"/>
      <c r="DRV23" s="1134"/>
      <c r="DRW23" s="1135"/>
      <c r="DRX23" s="1140" t="e">
        <f>LEFT(DATABASE!C17,FIND("*",SUBSTITUTE(DATABASE!C17," ","*",2)))</f>
        <v>#VALUE!</v>
      </c>
      <c r="DRY23" s="1141"/>
      <c r="DRZ23" s="1141"/>
      <c r="DSA23" s="1141"/>
      <c r="DSB23" s="1141"/>
      <c r="DSC23" s="1141"/>
      <c r="DSD23" s="1141"/>
      <c r="DSE23" s="1141"/>
      <c r="DSF23" s="1141"/>
      <c r="DSG23" s="1141"/>
      <c r="DSH23" s="1142"/>
      <c r="DSI23" s="1148">
        <v>20</v>
      </c>
      <c r="DSJ23" s="1149"/>
      <c r="DSK23" s="1150"/>
      <c r="DSL23" s="296"/>
      <c r="DSM23" s="259" t="s">
        <v>405</v>
      </c>
      <c r="DSN23" s="259"/>
      <c r="DSO23" s="259"/>
      <c r="DSP23" s="259"/>
      <c r="DSQ23" s="259"/>
      <c r="DSR23" s="259"/>
      <c r="DSS23" s="259"/>
      <c r="DST23" s="259"/>
      <c r="DSU23" s="259"/>
      <c r="DSV23" s="259"/>
      <c r="DSW23" s="297"/>
      <c r="DSX23" s="1133"/>
      <c r="DSY23" s="1134"/>
      <c r="DSZ23" s="1134"/>
      <c r="DTA23" s="1134"/>
      <c r="DTB23" s="1134"/>
      <c r="DTC23" s="1134"/>
      <c r="DTD23" s="1134"/>
      <c r="DTE23" s="1135"/>
      <c r="DTF23" s="1133"/>
      <c r="DTG23" s="1134"/>
      <c r="DTH23" s="1134"/>
      <c r="DTI23" s="1134"/>
      <c r="DTJ23" s="1135"/>
      <c r="DTK23" s="1133"/>
      <c r="DTL23" s="1134"/>
      <c r="DTM23" s="1135"/>
      <c r="DTN23" s="1140" t="e">
        <f>LEFT(DATABASE!C21,FIND("*",SUBSTITUTE(DATABASE!C21," ","*",2)))</f>
        <v>#VALUE!</v>
      </c>
      <c r="DTO23" s="1141"/>
      <c r="DTP23" s="1141"/>
      <c r="DTQ23" s="1141"/>
      <c r="DTR23" s="1141"/>
      <c r="DTS23" s="1141"/>
      <c r="DTT23" s="1141"/>
      <c r="DTU23" s="1141"/>
      <c r="DTV23" s="1141"/>
      <c r="DTW23" s="1141"/>
      <c r="DTX23" s="1142"/>
      <c r="DTY23" s="1148">
        <v>20</v>
      </c>
      <c r="DTZ23" s="1149"/>
      <c r="DUA23" s="1150"/>
      <c r="DUB23" s="296"/>
      <c r="DUC23" s="259" t="s">
        <v>405</v>
      </c>
      <c r="DUD23" s="259"/>
      <c r="DUE23" s="259"/>
      <c r="DUF23" s="259"/>
      <c r="DUG23" s="259"/>
      <c r="DUH23" s="259"/>
      <c r="DUI23" s="259"/>
      <c r="DUJ23" s="259"/>
      <c r="DUK23" s="259"/>
      <c r="DUL23" s="259"/>
      <c r="DUM23" s="297"/>
      <c r="DUN23" s="1133"/>
      <c r="DUO23" s="1134"/>
      <c r="DUP23" s="1134"/>
      <c r="DUQ23" s="1134"/>
      <c r="DUR23" s="1134"/>
      <c r="DUS23" s="1134"/>
      <c r="DUT23" s="1134"/>
      <c r="DUU23" s="1135"/>
      <c r="DUV23" s="1133"/>
      <c r="DUW23" s="1134"/>
      <c r="DUX23" s="1134"/>
      <c r="DUY23" s="1134"/>
      <c r="DUZ23" s="1135"/>
      <c r="DVA23" s="1133"/>
      <c r="DVB23" s="1134"/>
      <c r="DVC23" s="1135"/>
      <c r="DVD23" s="1140" t="e">
        <f>LEFT(DATABASE!C25,FIND("*",SUBSTITUTE(DATABASE!C25," ","*",2)))</f>
        <v>#VALUE!</v>
      </c>
      <c r="DVE23" s="1141"/>
      <c r="DVF23" s="1141"/>
      <c r="DVG23" s="1141"/>
      <c r="DVH23" s="1141"/>
      <c r="DVI23" s="1141"/>
      <c r="DVJ23" s="1141"/>
      <c r="DVK23" s="1141"/>
      <c r="DVL23" s="1141"/>
      <c r="DVM23" s="1141"/>
      <c r="DVN23" s="1142"/>
      <c r="DVO23" s="1148">
        <v>20</v>
      </c>
      <c r="DVP23" s="1149"/>
      <c r="DVQ23" s="1150"/>
      <c r="DVR23" s="296"/>
      <c r="DVS23" s="259" t="s">
        <v>405</v>
      </c>
      <c r="DVT23" s="259"/>
      <c r="DVU23" s="259"/>
      <c r="DVV23" s="259"/>
      <c r="DVW23" s="259"/>
      <c r="DVX23" s="259"/>
      <c r="DVY23" s="259"/>
      <c r="DVZ23" s="259"/>
      <c r="DWA23" s="259"/>
      <c r="DWB23" s="259"/>
      <c r="DWC23" s="297"/>
      <c r="DWD23" s="1133"/>
      <c r="DWE23" s="1134"/>
      <c r="DWF23" s="1134"/>
      <c r="DWG23" s="1134"/>
      <c r="DWH23" s="1134"/>
      <c r="DWI23" s="1134"/>
      <c r="DWJ23" s="1134"/>
      <c r="DWK23" s="1135"/>
      <c r="DWL23" s="1133"/>
      <c r="DWM23" s="1134"/>
      <c r="DWN23" s="1134"/>
      <c r="DWO23" s="1134"/>
      <c r="DWP23" s="1135"/>
      <c r="DWQ23" s="1133"/>
      <c r="DWR23" s="1134"/>
      <c r="DWS23" s="1135"/>
      <c r="DWT23" s="1140" t="e">
        <f>LEFT(DATABASE!C29,FIND("*",SUBSTITUTE(DATABASE!C29," ","*",2)))</f>
        <v>#VALUE!</v>
      </c>
      <c r="DWU23" s="1141"/>
      <c r="DWV23" s="1141"/>
      <c r="DWW23" s="1141"/>
      <c r="DWX23" s="1141"/>
      <c r="DWY23" s="1141"/>
      <c r="DWZ23" s="1141"/>
      <c r="DXA23" s="1141"/>
      <c r="DXB23" s="1141"/>
      <c r="DXC23" s="1141"/>
      <c r="DXD23" s="1142"/>
      <c r="DXE23" s="1181">
        <v>20</v>
      </c>
      <c r="DXF23" s="1182"/>
      <c r="DXG23" s="1183"/>
      <c r="DXH23" s="296"/>
      <c r="DXI23" s="259" t="s">
        <v>405</v>
      </c>
      <c r="DXJ23" s="259"/>
      <c r="DXK23" s="259"/>
      <c r="DXL23" s="259"/>
      <c r="DXM23" s="259"/>
      <c r="DXN23" s="259"/>
      <c r="DXO23" s="259"/>
      <c r="DXP23" s="259"/>
      <c r="DXQ23" s="259"/>
      <c r="DXR23" s="259"/>
      <c r="DXS23" s="297"/>
      <c r="DXT23" s="1133"/>
      <c r="DXU23" s="1134"/>
      <c r="DXV23" s="1134"/>
      <c r="DXW23" s="1134"/>
      <c r="DXX23" s="1134"/>
      <c r="DXY23" s="1134"/>
      <c r="DXZ23" s="1134"/>
      <c r="DYA23" s="1135"/>
      <c r="DYB23" s="1133"/>
      <c r="DYC23" s="1134"/>
      <c r="DYD23" s="1134"/>
      <c r="DYE23" s="1134"/>
      <c r="DYF23" s="1135"/>
      <c r="DYG23" s="1133"/>
      <c r="DYH23" s="1134"/>
      <c r="DYI23" s="1135"/>
      <c r="DYJ23" s="1140" t="e">
        <f>LEFT(DATABASE!C33,FIND("*",SUBSTITUTE(DATABASE!C33," ","*",2)))</f>
        <v>#VALUE!</v>
      </c>
      <c r="DYK23" s="1141"/>
      <c r="DYL23" s="1141"/>
      <c r="DYM23" s="1141"/>
      <c r="DYN23" s="1141"/>
      <c r="DYO23" s="1141"/>
      <c r="DYP23" s="1141"/>
      <c r="DYQ23" s="1141"/>
      <c r="DYR23" s="1141"/>
      <c r="DYS23" s="1141"/>
      <c r="DYT23" s="1142"/>
      <c r="DYU23" s="1181">
        <v>20</v>
      </c>
      <c r="DYV23" s="1182"/>
      <c r="DYW23" s="1183"/>
      <c r="DYX23" s="296"/>
      <c r="DYY23" s="259" t="s">
        <v>405</v>
      </c>
      <c r="DYZ23" s="259"/>
      <c r="DZA23" s="259"/>
      <c r="DZB23" s="259"/>
      <c r="DZC23" s="259"/>
      <c r="DZD23" s="259"/>
      <c r="DZE23" s="259"/>
      <c r="DZF23" s="259"/>
      <c r="DZG23" s="259"/>
      <c r="DZH23" s="259"/>
      <c r="DZI23" s="297"/>
      <c r="DZJ23" s="1133"/>
      <c r="DZK23" s="1134"/>
      <c r="DZL23" s="1134"/>
      <c r="DZM23" s="1134"/>
      <c r="DZN23" s="1134"/>
      <c r="DZO23" s="1134"/>
      <c r="DZP23" s="1134"/>
      <c r="DZQ23" s="1135"/>
      <c r="DZR23" s="1133"/>
      <c r="DZS23" s="1134"/>
      <c r="DZT23" s="1134"/>
      <c r="DZU23" s="1134"/>
      <c r="DZV23" s="1135"/>
      <c r="DZW23" s="1133"/>
      <c r="DZX23" s="1134"/>
      <c r="DZY23" s="1135"/>
      <c r="DZZ23" s="1140" t="e">
        <f>LEFT(DATABASE!C37,FIND("*",SUBSTITUTE(DATABASE!C37," ","*",2)))</f>
        <v>#VALUE!</v>
      </c>
      <c r="EAA23" s="1141"/>
      <c r="EAB23" s="1141"/>
      <c r="EAC23" s="1141"/>
      <c r="EAD23" s="1141"/>
      <c r="EAE23" s="1141"/>
      <c r="EAF23" s="1141"/>
      <c r="EAG23" s="1141"/>
      <c r="EAH23" s="1141"/>
      <c r="EAI23" s="1141"/>
      <c r="EAJ23" s="1142"/>
      <c r="EAK23" s="1181">
        <v>20</v>
      </c>
      <c r="EAL23" s="1182"/>
      <c r="EAM23" s="1183"/>
      <c r="EAN23" s="296"/>
      <c r="EAO23" s="259" t="s">
        <v>405</v>
      </c>
      <c r="EAP23" s="259"/>
      <c r="EAQ23" s="259"/>
      <c r="EAR23" s="259"/>
      <c r="EAS23" s="259"/>
      <c r="EAT23" s="259"/>
      <c r="EAU23" s="259"/>
      <c r="EAV23" s="259"/>
      <c r="EAW23" s="259"/>
      <c r="EAX23" s="259"/>
      <c r="EAY23" s="297"/>
      <c r="EAZ23" s="1133"/>
      <c r="EBA23" s="1134"/>
      <c r="EBB23" s="1134"/>
      <c r="EBC23" s="1134"/>
      <c r="EBD23" s="1134"/>
      <c r="EBE23" s="1134"/>
      <c r="EBF23" s="1134"/>
      <c r="EBG23" s="1135"/>
      <c r="EBH23" s="1133"/>
      <c r="EBI23" s="1134"/>
      <c r="EBJ23" s="1134"/>
      <c r="EBK23" s="1134"/>
      <c r="EBL23" s="1135"/>
      <c r="EBM23" s="1133"/>
      <c r="EBN23" s="1134"/>
      <c r="EBO23" s="1135"/>
      <c r="EBP23" s="1133"/>
      <c r="EBQ23" s="1134"/>
      <c r="EBR23" s="1134"/>
      <c r="EBS23" s="1134"/>
      <c r="EBT23" s="1134"/>
      <c r="EBU23" s="1134"/>
      <c r="EBV23" s="1134"/>
      <c r="EBW23" s="1134"/>
      <c r="EBX23" s="1134"/>
      <c r="EBY23" s="1134"/>
      <c r="EBZ23" s="1135"/>
      <c r="ECA23" s="1133"/>
      <c r="ECB23" s="1134"/>
      <c r="ECC23" s="1135"/>
      <c r="ECD23" s="296"/>
      <c r="ECE23" s="259" t="s">
        <v>405</v>
      </c>
      <c r="ECF23" s="259"/>
      <c r="ECG23" s="259"/>
      <c r="ECH23" s="259"/>
      <c r="ECI23" s="259"/>
      <c r="ECJ23" s="259"/>
      <c r="ECK23" s="259"/>
      <c r="ECL23" s="259"/>
      <c r="ECM23" s="259"/>
      <c r="ECN23" s="259"/>
      <c r="ECO23" s="297"/>
      <c r="ECP23" s="1133"/>
      <c r="ECQ23" s="1134"/>
      <c r="ECR23" s="1134"/>
      <c r="ECS23" s="1134"/>
      <c r="ECT23" s="1134"/>
      <c r="ECU23" s="1134"/>
      <c r="ECV23" s="1134"/>
      <c r="ECW23" s="1135"/>
      <c r="ECX23" s="1133"/>
      <c r="ECY23" s="1134"/>
      <c r="ECZ23" s="1134"/>
      <c r="EDA23" s="1134"/>
      <c r="EDB23" s="1135"/>
      <c r="EDC23" s="1133"/>
      <c r="EDD23" s="1134"/>
      <c r="EDE23" s="1135"/>
      <c r="EDF23" s="1133"/>
      <c r="EDG23" s="1134"/>
      <c r="EDH23" s="1134"/>
      <c r="EDI23" s="1134"/>
      <c r="EDJ23" s="1134"/>
      <c r="EDK23" s="1134"/>
      <c r="EDL23" s="1134"/>
      <c r="EDM23" s="1134"/>
      <c r="EDN23" s="1134"/>
      <c r="EDO23" s="1134"/>
      <c r="EDP23" s="1135"/>
      <c r="EDQ23" s="1133"/>
      <c r="EDR23" s="1134"/>
      <c r="EDS23" s="1135"/>
      <c r="EDT23" s="296"/>
      <c r="EDU23" s="259" t="s">
        <v>405</v>
      </c>
      <c r="EDV23" s="259"/>
      <c r="EDW23" s="259"/>
      <c r="EDX23" s="259"/>
      <c r="EDY23" s="259"/>
      <c r="EDZ23" s="259"/>
      <c r="EEA23" s="259"/>
      <c r="EEB23" s="259"/>
      <c r="EEC23" s="259"/>
      <c r="EED23" s="259"/>
      <c r="EEE23" s="297"/>
      <c r="EEF23" s="1133"/>
      <c r="EEG23" s="1134"/>
      <c r="EEH23" s="1134"/>
      <c r="EEI23" s="1134"/>
      <c r="EEJ23" s="1134"/>
      <c r="EEK23" s="1134"/>
      <c r="EEL23" s="1134"/>
      <c r="EEM23" s="1135"/>
      <c r="EEN23" s="1133"/>
      <c r="EEO23" s="1134"/>
      <c r="EEP23" s="1134"/>
      <c r="EEQ23" s="1134"/>
      <c r="EER23" s="1135"/>
      <c r="EES23" s="1133"/>
      <c r="EET23" s="1134"/>
      <c r="EEU23" s="1135"/>
      <c r="EEV23" s="1133"/>
      <c r="EEW23" s="1134"/>
      <c r="EEX23" s="1134"/>
      <c r="EEY23" s="1134"/>
      <c r="EEZ23" s="1134"/>
      <c r="EFA23" s="1134"/>
      <c r="EFB23" s="1134"/>
      <c r="EFC23" s="1134"/>
      <c r="EFD23" s="1134"/>
      <c r="EFE23" s="1134"/>
      <c r="EFF23" s="1135"/>
      <c r="EFG23" s="1133"/>
      <c r="EFH23" s="1134"/>
      <c r="EFI23" s="1135"/>
      <c r="EFJ23" s="296"/>
      <c r="EFK23" s="259" t="s">
        <v>405</v>
      </c>
      <c r="EFL23" s="259"/>
      <c r="EFM23" s="259"/>
      <c r="EFN23" s="259"/>
      <c r="EFO23" s="259"/>
      <c r="EFP23" s="259"/>
      <c r="EFQ23" s="259"/>
      <c r="EFR23" s="259"/>
      <c r="EFS23" s="259"/>
      <c r="EFT23" s="259"/>
      <c r="EFU23" s="297"/>
      <c r="EFV23" s="1133"/>
      <c r="EFW23" s="1134"/>
      <c r="EFX23" s="1134"/>
      <c r="EFY23" s="1134"/>
      <c r="EFZ23" s="1134"/>
      <c r="EGA23" s="1134"/>
      <c r="EGB23" s="1134"/>
      <c r="EGC23" s="1135"/>
      <c r="EGD23" s="1133"/>
      <c r="EGE23" s="1134"/>
      <c r="EGF23" s="1134"/>
      <c r="EGG23" s="1134"/>
      <c r="EGH23" s="1135"/>
      <c r="EGI23" s="1133"/>
      <c r="EGJ23" s="1134"/>
      <c r="EGK23" s="1135"/>
      <c r="EGL23" s="1133"/>
      <c r="EGM23" s="1134"/>
      <c r="EGN23" s="1134"/>
      <c r="EGO23" s="1134"/>
      <c r="EGP23" s="1134"/>
      <c r="EGQ23" s="1134"/>
      <c r="EGR23" s="1134"/>
      <c r="EGS23" s="1134"/>
      <c r="EGT23" s="1134"/>
      <c r="EGU23" s="1134"/>
      <c r="EGV23" s="1135"/>
      <c r="EGW23" s="1133"/>
      <c r="EGX23" s="1134"/>
      <c r="EGY23" s="1135"/>
      <c r="EGZ23" s="296"/>
      <c r="EHA23" s="259" t="s">
        <v>405</v>
      </c>
      <c r="EHB23" s="259"/>
      <c r="EHC23" s="259"/>
      <c r="EHD23" s="259"/>
      <c r="EHE23" s="259"/>
      <c r="EHF23" s="259"/>
      <c r="EHG23" s="259"/>
      <c r="EHH23" s="259"/>
      <c r="EHI23" s="259"/>
      <c r="EHJ23" s="259"/>
      <c r="EHK23" s="297"/>
      <c r="EHL23" s="1133"/>
      <c r="EHM23" s="1134"/>
      <c r="EHN23" s="1134"/>
      <c r="EHO23" s="1134"/>
      <c r="EHP23" s="1134"/>
      <c r="EHQ23" s="1134"/>
      <c r="EHR23" s="1134"/>
      <c r="EHS23" s="1135"/>
      <c r="EHT23" s="1133"/>
      <c r="EHU23" s="1134"/>
      <c r="EHV23" s="1134"/>
      <c r="EHW23" s="1134"/>
      <c r="EHX23" s="1135"/>
      <c r="EHY23" s="1133"/>
      <c r="EHZ23" s="1134"/>
      <c r="EIA23" s="1135"/>
      <c r="EIB23" s="1133"/>
      <c r="EIC23" s="1134"/>
      <c r="EID23" s="1134"/>
      <c r="EIE23" s="1134"/>
      <c r="EIF23" s="1134"/>
      <c r="EIG23" s="1134"/>
      <c r="EIH23" s="1134"/>
      <c r="EII23" s="1134"/>
      <c r="EIJ23" s="1134"/>
      <c r="EIK23" s="1134"/>
      <c r="EIL23" s="1135"/>
      <c r="EIM23" s="1133"/>
      <c r="EIN23" s="1134"/>
      <c r="EIO23" s="1135"/>
      <c r="EIP23" s="296"/>
      <c r="EIQ23" s="259" t="s">
        <v>405</v>
      </c>
      <c r="EIR23" s="259"/>
      <c r="EIS23" s="259"/>
      <c r="EIT23" s="259"/>
      <c r="EIU23" s="259"/>
      <c r="EIV23" s="259"/>
      <c r="EIW23" s="259"/>
      <c r="EIX23" s="259"/>
      <c r="EIY23" s="259"/>
      <c r="EIZ23" s="259"/>
      <c r="EJA23" s="297"/>
      <c r="EJB23" s="1133"/>
      <c r="EJC23" s="1134"/>
      <c r="EJD23" s="1134"/>
      <c r="EJE23" s="1134"/>
      <c r="EJF23" s="1134"/>
      <c r="EJG23" s="1134"/>
      <c r="EJH23" s="1134"/>
      <c r="EJI23" s="1135"/>
      <c r="EJJ23" s="1133"/>
      <c r="EJK23" s="1134"/>
      <c r="EJL23" s="1134"/>
      <c r="EJM23" s="1134"/>
      <c r="EJN23" s="1135"/>
    </row>
    <row r="24" spans="1:3654" ht="18.75" customHeight="1" x14ac:dyDescent="0.25">
      <c r="A24" s="1138"/>
      <c r="B24" s="1128"/>
      <c r="C24" s="1139"/>
      <c r="D24" s="1140" t="e">
        <f>LEFT(DATABASE!C18,FIND("*",SUBSTITUTE(DATABASE!C18," ","*",2)))</f>
        <v>#VALUE!</v>
      </c>
      <c r="E24" s="1141"/>
      <c r="F24" s="1141"/>
      <c r="G24" s="1141"/>
      <c r="H24" s="1141"/>
      <c r="I24" s="1141"/>
      <c r="J24" s="1141"/>
      <c r="K24" s="1141"/>
      <c r="L24" s="1141"/>
      <c r="M24" s="1141"/>
      <c r="N24" s="1142"/>
      <c r="O24" s="1144" t="s">
        <v>217</v>
      </c>
      <c r="P24" s="1145"/>
      <c r="Q24" s="1146"/>
      <c r="R24" s="296"/>
      <c r="S24" s="259" t="s">
        <v>406</v>
      </c>
      <c r="T24" s="259"/>
      <c r="U24" s="259"/>
      <c r="V24" s="259"/>
      <c r="W24" s="259"/>
      <c r="X24" s="259"/>
      <c r="Y24" s="259"/>
      <c r="Z24" s="259"/>
      <c r="AA24" s="259"/>
      <c r="AB24" s="259"/>
      <c r="AC24" s="297"/>
      <c r="AD24" s="1133"/>
      <c r="AE24" s="1134"/>
      <c r="AF24" s="1134"/>
      <c r="AG24" s="1134"/>
      <c r="AH24" s="1134"/>
      <c r="AI24" s="1134"/>
      <c r="AJ24" s="1134"/>
      <c r="AK24" s="1135"/>
      <c r="AL24" s="1133"/>
      <c r="AM24" s="1134"/>
      <c r="AN24" s="1134"/>
      <c r="AO24" s="1134"/>
      <c r="AP24" s="1135"/>
      <c r="AQ24" s="1138"/>
      <c r="AR24" s="1128"/>
      <c r="AS24" s="1139"/>
      <c r="AT24" s="1140" t="e">
        <f>LEFT(DATABASE!C30,FIND("*",SUBSTITUTE(DATABASE!C30," ","*",2)))</f>
        <v>#VALUE!</v>
      </c>
      <c r="AU24" s="1141"/>
      <c r="AV24" s="1141"/>
      <c r="AW24" s="1141"/>
      <c r="AX24" s="1141"/>
      <c r="AY24" s="1141"/>
      <c r="AZ24" s="1141"/>
      <c r="BA24" s="1141"/>
      <c r="BB24" s="1141"/>
      <c r="BC24" s="1141"/>
      <c r="BD24" s="1142"/>
      <c r="BE24" s="1144" t="s">
        <v>217</v>
      </c>
      <c r="BF24" s="1145"/>
      <c r="BG24" s="1146"/>
      <c r="BH24" s="296"/>
      <c r="BI24" s="259" t="s">
        <v>406</v>
      </c>
      <c r="BJ24" s="259"/>
      <c r="BK24" s="259"/>
      <c r="BL24" s="259"/>
      <c r="BM24" s="259"/>
      <c r="BN24" s="259"/>
      <c r="BO24" s="259"/>
      <c r="BP24" s="259"/>
      <c r="BQ24" s="259"/>
      <c r="BR24" s="259"/>
      <c r="BS24" s="297"/>
      <c r="BT24" s="1133"/>
      <c r="BU24" s="1134"/>
      <c r="BV24" s="1134"/>
      <c r="BW24" s="1134"/>
      <c r="BX24" s="1134"/>
      <c r="BY24" s="1134"/>
      <c r="BZ24" s="1134"/>
      <c r="CA24" s="1135"/>
      <c r="CB24" s="1133"/>
      <c r="CC24" s="1134"/>
      <c r="CD24" s="1134"/>
      <c r="CE24" s="1134"/>
      <c r="CF24" s="1135"/>
      <c r="CG24" s="1138"/>
      <c r="CH24" s="1128"/>
      <c r="CI24" s="1139"/>
      <c r="CJ24" s="1140" t="e">
        <f>LEFT(DATABASE!C39,FIND("*",SUBSTITUTE(DATABASE!C39," ","*",2)))</f>
        <v>#VALUE!</v>
      </c>
      <c r="CK24" s="1141"/>
      <c r="CL24" s="1141"/>
      <c r="CM24" s="1141"/>
      <c r="CN24" s="1141"/>
      <c r="CO24" s="1141"/>
      <c r="CP24" s="1141"/>
      <c r="CQ24" s="1141"/>
      <c r="CR24" s="1141"/>
      <c r="CS24" s="1141"/>
      <c r="CT24" s="1142"/>
      <c r="CU24" s="1144" t="s">
        <v>217</v>
      </c>
      <c r="CV24" s="1145"/>
      <c r="CW24" s="1146"/>
      <c r="CX24" s="296"/>
      <c r="CY24" s="259" t="s">
        <v>406</v>
      </c>
      <c r="CZ24" s="259"/>
      <c r="DA24" s="259"/>
      <c r="DB24" s="259"/>
      <c r="DC24" s="259"/>
      <c r="DD24" s="259"/>
      <c r="DE24" s="259"/>
      <c r="DF24" s="259"/>
      <c r="DG24" s="259"/>
      <c r="DH24" s="259"/>
      <c r="DI24" s="297"/>
      <c r="DJ24" s="1133"/>
      <c r="DK24" s="1134"/>
      <c r="DL24" s="1134"/>
      <c r="DM24" s="1134"/>
      <c r="DN24" s="1134"/>
      <c r="DO24" s="1134"/>
      <c r="DP24" s="1134"/>
      <c r="DQ24" s="1135"/>
      <c r="DR24" s="1133"/>
      <c r="DS24" s="1134"/>
      <c r="DT24" s="1134"/>
      <c r="DU24" s="1134"/>
      <c r="DV24" s="1135"/>
      <c r="DW24" s="1138"/>
      <c r="DX24" s="1128"/>
      <c r="DY24" s="1139"/>
      <c r="DZ24" s="1140" t="e">
        <f>LEFT(DATABASE!C29,FIND("*",SUBSTITUTE(DATABASE!C29," ","*",2)))</f>
        <v>#VALUE!</v>
      </c>
      <c r="EA24" s="1141"/>
      <c r="EB24" s="1141"/>
      <c r="EC24" s="1141"/>
      <c r="ED24" s="1141"/>
      <c r="EE24" s="1141"/>
      <c r="EF24" s="1141"/>
      <c r="EG24" s="1141"/>
      <c r="EH24" s="1141"/>
      <c r="EI24" s="1141"/>
      <c r="EJ24" s="1142"/>
      <c r="EK24" s="1144" t="s">
        <v>526</v>
      </c>
      <c r="EL24" s="1145"/>
      <c r="EM24" s="1146"/>
      <c r="EN24" s="296"/>
      <c r="EO24" s="259" t="s">
        <v>406</v>
      </c>
      <c r="EP24" s="259"/>
      <c r="EQ24" s="259"/>
      <c r="ER24" s="259"/>
      <c r="ES24" s="259"/>
      <c r="ET24" s="259"/>
      <c r="EU24" s="259"/>
      <c r="EV24" s="259"/>
      <c r="EW24" s="259"/>
      <c r="EX24" s="259"/>
      <c r="EY24" s="297"/>
      <c r="EZ24" s="1133"/>
      <c r="FA24" s="1134"/>
      <c r="FB24" s="1134"/>
      <c r="FC24" s="1134"/>
      <c r="FD24" s="1134"/>
      <c r="FE24" s="1134"/>
      <c r="FF24" s="1134"/>
      <c r="FG24" s="1135"/>
      <c r="FH24" s="1133"/>
      <c r="FI24" s="1134"/>
      <c r="FJ24" s="1134"/>
      <c r="FK24" s="1134"/>
      <c r="FL24" s="1135"/>
      <c r="FM24" s="1138"/>
      <c r="FN24" s="1128"/>
      <c r="FO24" s="1139"/>
      <c r="FP24" s="1140" t="e">
        <f>LEFT(DATABASE!C39,FIND("*",SUBSTITUTE(DATABASE!C39," ","*",2)))</f>
        <v>#VALUE!</v>
      </c>
      <c r="FQ24" s="1141"/>
      <c r="FR24" s="1141"/>
      <c r="FS24" s="1141"/>
      <c r="FT24" s="1141"/>
      <c r="FU24" s="1141"/>
      <c r="FV24" s="1141"/>
      <c r="FW24" s="1141"/>
      <c r="FX24" s="1141"/>
      <c r="FY24" s="1141"/>
      <c r="FZ24" s="1142"/>
      <c r="GA24" s="1144" t="s">
        <v>526</v>
      </c>
      <c r="GB24" s="1145"/>
      <c r="GC24" s="1146"/>
      <c r="GD24" s="296"/>
      <c r="GE24" s="259" t="s">
        <v>406</v>
      </c>
      <c r="GF24" s="259"/>
      <c r="GG24" s="259"/>
      <c r="GH24" s="259"/>
      <c r="GI24" s="259"/>
      <c r="GJ24" s="259"/>
      <c r="GK24" s="259"/>
      <c r="GL24" s="259"/>
      <c r="GM24" s="259"/>
      <c r="GN24" s="259"/>
      <c r="GO24" s="297"/>
      <c r="GP24" s="1133"/>
      <c r="GQ24" s="1134"/>
      <c r="GR24" s="1134"/>
      <c r="GS24" s="1134"/>
      <c r="GT24" s="1134"/>
      <c r="GU24" s="1134"/>
      <c r="GV24" s="1134"/>
      <c r="GW24" s="1135"/>
      <c r="GX24" s="1133"/>
      <c r="GY24" s="1134"/>
      <c r="GZ24" s="1134"/>
      <c r="HA24" s="1134"/>
      <c r="HB24" s="1135"/>
      <c r="HC24" s="1138"/>
      <c r="HD24" s="1128"/>
      <c r="HE24" s="1139"/>
      <c r="HF24" s="1140" t="e">
        <f>LEFT(DATABASE!C28,FIND("*",SUBSTITUTE(DATABASE!C28," ","*",2)))</f>
        <v>#VALUE!</v>
      </c>
      <c r="HG24" s="1141"/>
      <c r="HH24" s="1141"/>
      <c r="HI24" s="1141"/>
      <c r="HJ24" s="1141"/>
      <c r="HK24" s="1141"/>
      <c r="HL24" s="1141"/>
      <c r="HM24" s="1141"/>
      <c r="HN24" s="1141"/>
      <c r="HO24" s="1141"/>
      <c r="HP24" s="1142"/>
      <c r="HQ24" s="1144" t="s">
        <v>527</v>
      </c>
      <c r="HR24" s="1145"/>
      <c r="HS24" s="1146"/>
      <c r="HT24" s="296"/>
      <c r="HU24" s="259" t="s">
        <v>406</v>
      </c>
      <c r="HV24" s="259"/>
      <c r="HW24" s="259"/>
      <c r="HX24" s="259"/>
      <c r="HY24" s="259"/>
      <c r="HZ24" s="259"/>
      <c r="IA24" s="259"/>
      <c r="IB24" s="259"/>
      <c r="IC24" s="259"/>
      <c r="ID24" s="259"/>
      <c r="IE24" s="297"/>
      <c r="IF24" s="1133"/>
      <c r="IG24" s="1134"/>
      <c r="IH24" s="1134"/>
      <c r="II24" s="1134"/>
      <c r="IJ24" s="1134"/>
      <c r="IK24" s="1134"/>
      <c r="IL24" s="1134"/>
      <c r="IM24" s="1135"/>
      <c r="IN24" s="1133"/>
      <c r="IO24" s="1134"/>
      <c r="IP24" s="1134"/>
      <c r="IQ24" s="1134"/>
      <c r="IR24" s="1135"/>
      <c r="IS24" s="1138"/>
      <c r="IT24" s="1128"/>
      <c r="IU24" s="1139"/>
      <c r="IV24" s="1140" t="e">
        <f>LEFT(DATABASE!C18,FIND("*",SUBSTITUTE(DATABASE!C18," ","*",2)))</f>
        <v>#VALUE!</v>
      </c>
      <c r="IW24" s="1141"/>
      <c r="IX24" s="1141"/>
      <c r="IY24" s="1141"/>
      <c r="IZ24" s="1141"/>
      <c r="JA24" s="1141"/>
      <c r="JB24" s="1141"/>
      <c r="JC24" s="1141"/>
      <c r="JD24" s="1141"/>
      <c r="JE24" s="1141"/>
      <c r="JF24" s="1142"/>
      <c r="JG24" s="1144" t="s">
        <v>41</v>
      </c>
      <c r="JH24" s="1145"/>
      <c r="JI24" s="1146"/>
      <c r="JJ24" s="296"/>
      <c r="JK24" s="259" t="s">
        <v>406</v>
      </c>
      <c r="JL24" s="259"/>
      <c r="JM24" s="259"/>
      <c r="JN24" s="259"/>
      <c r="JO24" s="259"/>
      <c r="JP24" s="259"/>
      <c r="JQ24" s="259"/>
      <c r="JR24" s="259"/>
      <c r="JS24" s="259"/>
      <c r="JT24" s="259"/>
      <c r="JU24" s="297"/>
      <c r="JV24" s="1133"/>
      <c r="JW24" s="1134"/>
      <c r="JX24" s="1134"/>
      <c r="JY24" s="1134"/>
      <c r="JZ24" s="1134"/>
      <c r="KA24" s="1134"/>
      <c r="KB24" s="1134"/>
      <c r="KC24" s="1135"/>
      <c r="KD24" s="1133"/>
      <c r="KE24" s="1134"/>
      <c r="KF24" s="1134"/>
      <c r="KG24" s="1134"/>
      <c r="KH24" s="1135"/>
      <c r="KI24" s="1138"/>
      <c r="KJ24" s="1128"/>
      <c r="KK24" s="1139"/>
      <c r="KL24" s="1140" t="e">
        <f>LEFT(DATABASE!C22,FIND("*",SUBSTITUTE(DATABASE!C22," ","*",2)))</f>
        <v>#VALUE!</v>
      </c>
      <c r="KM24" s="1141"/>
      <c r="KN24" s="1141"/>
      <c r="KO24" s="1141"/>
      <c r="KP24" s="1141"/>
      <c r="KQ24" s="1141"/>
      <c r="KR24" s="1141"/>
      <c r="KS24" s="1141"/>
      <c r="KT24" s="1141"/>
      <c r="KU24" s="1141"/>
      <c r="KV24" s="1142"/>
      <c r="KW24" s="1144" t="s">
        <v>41</v>
      </c>
      <c r="KX24" s="1145"/>
      <c r="KY24" s="1146"/>
      <c r="KZ24" s="296"/>
      <c r="LA24" s="259" t="s">
        <v>406</v>
      </c>
      <c r="LB24" s="259"/>
      <c r="LC24" s="259"/>
      <c r="LD24" s="259"/>
      <c r="LE24" s="259"/>
      <c r="LF24" s="259"/>
      <c r="LG24" s="259"/>
      <c r="LH24" s="259"/>
      <c r="LI24" s="259"/>
      <c r="LJ24" s="259"/>
      <c r="LK24" s="297"/>
      <c r="LL24" s="1133"/>
      <c r="LM24" s="1134"/>
      <c r="LN24" s="1134"/>
      <c r="LO24" s="1134"/>
      <c r="LP24" s="1134"/>
      <c r="LQ24" s="1134"/>
      <c r="LR24" s="1134"/>
      <c r="LS24" s="1135"/>
      <c r="LT24" s="1133"/>
      <c r="LU24" s="1134"/>
      <c r="LV24" s="1134"/>
      <c r="LW24" s="1134"/>
      <c r="LX24" s="1135"/>
      <c r="LY24" s="1138"/>
      <c r="LZ24" s="1128"/>
      <c r="MA24" s="1139"/>
      <c r="MB24" s="1140" t="e">
        <f>LEFT(DATABASE!C25,FIND("*",SUBSTITUTE(DATABASE!C25," ","*",2)))</f>
        <v>#VALUE!</v>
      </c>
      <c r="MC24" s="1141"/>
      <c r="MD24" s="1141"/>
      <c r="ME24" s="1141"/>
      <c r="MF24" s="1141"/>
      <c r="MG24" s="1141"/>
      <c r="MH24" s="1141"/>
      <c r="MI24" s="1141"/>
      <c r="MJ24" s="1141"/>
      <c r="MK24" s="1141"/>
      <c r="ML24" s="1142"/>
      <c r="MM24" s="1144" t="s">
        <v>41</v>
      </c>
      <c r="MN24" s="1145"/>
      <c r="MO24" s="1146"/>
      <c r="MP24" s="296"/>
      <c r="MQ24" s="259" t="s">
        <v>406</v>
      </c>
      <c r="MR24" s="259"/>
      <c r="MS24" s="259"/>
      <c r="MT24" s="259"/>
      <c r="MU24" s="259"/>
      <c r="MV24" s="259"/>
      <c r="MW24" s="259"/>
      <c r="MX24" s="259"/>
      <c r="MY24" s="259"/>
      <c r="MZ24" s="259"/>
      <c r="NA24" s="297"/>
      <c r="NB24" s="1133"/>
      <c r="NC24" s="1134"/>
      <c r="ND24" s="1134"/>
      <c r="NE24" s="1134"/>
      <c r="NF24" s="1134"/>
      <c r="NG24" s="1134"/>
      <c r="NH24" s="1134"/>
      <c r="NI24" s="1135"/>
      <c r="NJ24" s="1133"/>
      <c r="NK24" s="1134"/>
      <c r="NL24" s="1134"/>
      <c r="NM24" s="1134"/>
      <c r="NN24" s="1135"/>
      <c r="NO24" s="1138"/>
      <c r="NP24" s="1128"/>
      <c r="NQ24" s="1139"/>
      <c r="NR24" s="1140" t="e">
        <f>LEFT(DATABASE!C30,FIND("*",SUBSTITUTE(DATABASE!C30," ","*",2)))</f>
        <v>#VALUE!</v>
      </c>
      <c r="NS24" s="1141"/>
      <c r="NT24" s="1141"/>
      <c r="NU24" s="1141"/>
      <c r="NV24" s="1141"/>
      <c r="NW24" s="1141"/>
      <c r="NX24" s="1141"/>
      <c r="NY24" s="1141"/>
      <c r="NZ24" s="1141"/>
      <c r="OA24" s="1141"/>
      <c r="OB24" s="1142"/>
      <c r="OC24" s="1144" t="s">
        <v>41</v>
      </c>
      <c r="OD24" s="1145"/>
      <c r="OE24" s="1146"/>
      <c r="OF24" s="296"/>
      <c r="OG24" s="259" t="s">
        <v>406</v>
      </c>
      <c r="OH24" s="259"/>
      <c r="OI24" s="259"/>
      <c r="OJ24" s="259"/>
      <c r="OK24" s="259"/>
      <c r="OL24" s="259"/>
      <c r="OM24" s="259"/>
      <c r="ON24" s="259"/>
      <c r="OO24" s="259"/>
      <c r="OP24" s="259"/>
      <c r="OQ24" s="297"/>
      <c r="OR24" s="1133"/>
      <c r="OS24" s="1134"/>
      <c r="OT24" s="1134"/>
      <c r="OU24" s="1134"/>
      <c r="OV24" s="1134"/>
      <c r="OW24" s="1134"/>
      <c r="OX24" s="1134"/>
      <c r="OY24" s="1135"/>
      <c r="OZ24" s="1133"/>
      <c r="PA24" s="1134"/>
      <c r="PB24" s="1134"/>
      <c r="PC24" s="1134"/>
      <c r="PD24" s="1135"/>
      <c r="PE24" s="1138"/>
      <c r="PF24" s="1128"/>
      <c r="PG24" s="1139"/>
      <c r="PH24" s="1140" t="e">
        <f>LEFT(DATABASE!C34,FIND("*",SUBSTITUTE(DATABASE!C34," ","*",2)))</f>
        <v>#VALUE!</v>
      </c>
      <c r="PI24" s="1141"/>
      <c r="PJ24" s="1141"/>
      <c r="PK24" s="1141"/>
      <c r="PL24" s="1141"/>
      <c r="PM24" s="1141"/>
      <c r="PN24" s="1141"/>
      <c r="PO24" s="1141"/>
      <c r="PP24" s="1141"/>
      <c r="PQ24" s="1141"/>
      <c r="PR24" s="1142"/>
      <c r="PS24" s="1144" t="s">
        <v>41</v>
      </c>
      <c r="PT24" s="1145"/>
      <c r="PU24" s="1146"/>
      <c r="PV24" s="296"/>
      <c r="PW24" s="259" t="s">
        <v>406</v>
      </c>
      <c r="PX24" s="259"/>
      <c r="PY24" s="259"/>
      <c r="PZ24" s="259"/>
      <c r="QA24" s="259"/>
      <c r="QB24" s="259"/>
      <c r="QC24" s="259"/>
      <c r="QD24" s="259"/>
      <c r="QE24" s="259"/>
      <c r="QF24" s="259"/>
      <c r="QG24" s="297"/>
      <c r="QH24" s="1133"/>
      <c r="QI24" s="1134"/>
      <c r="QJ24" s="1134"/>
      <c r="QK24" s="1134"/>
      <c r="QL24" s="1134"/>
      <c r="QM24" s="1134"/>
      <c r="QN24" s="1134"/>
      <c r="QO24" s="1135"/>
      <c r="QP24" s="1133"/>
      <c r="QQ24" s="1134"/>
      <c r="QR24" s="1134"/>
      <c r="QS24" s="1134"/>
      <c r="QT24" s="1135"/>
      <c r="QU24" s="1138"/>
      <c r="QV24" s="1128"/>
      <c r="QW24" s="1139"/>
      <c r="QX24" s="1140" t="e">
        <f>LEFT(DATABASE!C38,FIND("*",SUBSTITUTE(DATABASE!C38," ","*",2)))</f>
        <v>#VALUE!</v>
      </c>
      <c r="QY24" s="1141"/>
      <c r="QZ24" s="1141"/>
      <c r="RA24" s="1141"/>
      <c r="RB24" s="1141"/>
      <c r="RC24" s="1141"/>
      <c r="RD24" s="1141"/>
      <c r="RE24" s="1141"/>
      <c r="RF24" s="1141"/>
      <c r="RG24" s="1141"/>
      <c r="RH24" s="1142"/>
      <c r="RI24" s="1144" t="s">
        <v>41</v>
      </c>
      <c r="RJ24" s="1145"/>
      <c r="RK24" s="1146"/>
      <c r="RL24" s="296"/>
      <c r="RM24" s="259" t="s">
        <v>406</v>
      </c>
      <c r="RN24" s="259"/>
      <c r="RO24" s="259"/>
      <c r="RP24" s="259"/>
      <c r="RQ24" s="259"/>
      <c r="RR24" s="259"/>
      <c r="RS24" s="259"/>
      <c r="RT24" s="259"/>
      <c r="RU24" s="259"/>
      <c r="RV24" s="259"/>
      <c r="RW24" s="297"/>
      <c r="RX24" s="1133"/>
      <c r="RY24" s="1134"/>
      <c r="RZ24" s="1134"/>
      <c r="SA24" s="1134"/>
      <c r="SB24" s="1134"/>
      <c r="SC24" s="1134"/>
      <c r="SD24" s="1134"/>
      <c r="SE24" s="1135"/>
      <c r="SF24" s="1133"/>
      <c r="SG24" s="1134"/>
      <c r="SH24" s="1134"/>
      <c r="SI24" s="1134"/>
      <c r="SJ24" s="1135"/>
      <c r="SK24" s="1138"/>
      <c r="SL24" s="1128"/>
      <c r="SM24" s="1139"/>
      <c r="SN24" s="1140" t="e">
        <f>LEFT(DATABASE!C39,FIND("*",SUBSTITUTE(DATABASE!C39," ","*",2)))</f>
        <v>#VALUE!</v>
      </c>
      <c r="SO24" s="1141"/>
      <c r="SP24" s="1141"/>
      <c r="SQ24" s="1141"/>
      <c r="SR24" s="1141"/>
      <c r="SS24" s="1141"/>
      <c r="ST24" s="1141"/>
      <c r="SU24" s="1141"/>
      <c r="SV24" s="1141"/>
      <c r="SW24" s="1141"/>
      <c r="SX24" s="1142"/>
      <c r="SY24" s="1144" t="s">
        <v>41</v>
      </c>
      <c r="SZ24" s="1145"/>
      <c r="TA24" s="1146"/>
      <c r="TB24" s="296"/>
      <c r="TC24" s="259" t="s">
        <v>406</v>
      </c>
      <c r="TD24" s="259"/>
      <c r="TE24" s="259"/>
      <c r="TF24" s="259"/>
      <c r="TG24" s="259"/>
      <c r="TH24" s="259"/>
      <c r="TI24" s="259"/>
      <c r="TJ24" s="259"/>
      <c r="TK24" s="259"/>
      <c r="TL24" s="259"/>
      <c r="TM24" s="297"/>
      <c r="TN24" s="1133"/>
      <c r="TO24" s="1134"/>
      <c r="TP24" s="1134"/>
      <c r="TQ24" s="1134"/>
      <c r="TR24" s="1134"/>
      <c r="TS24" s="1134"/>
      <c r="TT24" s="1134"/>
      <c r="TU24" s="1135"/>
      <c r="TV24" s="1133"/>
      <c r="TW24" s="1134"/>
      <c r="TX24" s="1134"/>
      <c r="TY24" s="1134"/>
      <c r="TZ24" s="1135"/>
      <c r="UA24" s="1138"/>
      <c r="UB24" s="1128"/>
      <c r="UC24" s="1139"/>
      <c r="UD24" s="1140" t="e">
        <f>LEFT(DATABASE!C21,FIND("*",SUBSTITUTE(DATABASE!C21," ","*",2)))</f>
        <v>#VALUE!</v>
      </c>
      <c r="UE24" s="1141"/>
      <c r="UF24" s="1141"/>
      <c r="UG24" s="1141"/>
      <c r="UH24" s="1141"/>
      <c r="UI24" s="1141"/>
      <c r="UJ24" s="1141"/>
      <c r="UK24" s="1141"/>
      <c r="UL24" s="1141"/>
      <c r="UM24" s="1141"/>
      <c r="UN24" s="1142"/>
      <c r="UO24" s="1144" t="s">
        <v>40</v>
      </c>
      <c r="UP24" s="1145"/>
      <c r="UQ24" s="1146"/>
      <c r="UR24" s="296"/>
      <c r="US24" s="259" t="s">
        <v>406</v>
      </c>
      <c r="UT24" s="259"/>
      <c r="UU24" s="259"/>
      <c r="UV24" s="259"/>
      <c r="UW24" s="259"/>
      <c r="UX24" s="259"/>
      <c r="UY24" s="259"/>
      <c r="UZ24" s="259"/>
      <c r="VA24" s="259"/>
      <c r="VB24" s="259"/>
      <c r="VC24" s="297"/>
      <c r="VD24" s="1133"/>
      <c r="VE24" s="1134"/>
      <c r="VF24" s="1134"/>
      <c r="VG24" s="1134"/>
      <c r="VH24" s="1134"/>
      <c r="VI24" s="1134"/>
      <c r="VJ24" s="1134"/>
      <c r="VK24" s="1135"/>
      <c r="VL24" s="1133"/>
      <c r="VM24" s="1134"/>
      <c r="VN24" s="1134"/>
      <c r="VO24" s="1134"/>
      <c r="VP24" s="1135"/>
      <c r="VQ24" s="1138"/>
      <c r="VR24" s="1128"/>
      <c r="VS24" s="1139"/>
      <c r="VT24" s="1140" t="e">
        <f>LEFT(DATABASE!C25,FIND("*",SUBSTITUTE(DATABASE!C25," ","*",2)))</f>
        <v>#VALUE!</v>
      </c>
      <c r="VU24" s="1141"/>
      <c r="VV24" s="1141"/>
      <c r="VW24" s="1141"/>
      <c r="VX24" s="1141"/>
      <c r="VY24" s="1141"/>
      <c r="VZ24" s="1141"/>
      <c r="WA24" s="1141"/>
      <c r="WB24" s="1141"/>
      <c r="WC24" s="1141"/>
      <c r="WD24" s="1142"/>
      <c r="WE24" s="1144" t="s">
        <v>40</v>
      </c>
      <c r="WF24" s="1145"/>
      <c r="WG24" s="1146"/>
      <c r="WH24" s="296"/>
      <c r="WI24" s="259" t="s">
        <v>406</v>
      </c>
      <c r="WJ24" s="259"/>
      <c r="WK24" s="259"/>
      <c r="WL24" s="259"/>
      <c r="WM24" s="259"/>
      <c r="WN24" s="259"/>
      <c r="WO24" s="259"/>
      <c r="WP24" s="259"/>
      <c r="WQ24" s="259"/>
      <c r="WR24" s="259"/>
      <c r="WS24" s="297"/>
      <c r="WT24" s="1133"/>
      <c r="WU24" s="1134"/>
      <c r="WV24" s="1134"/>
      <c r="WW24" s="1134"/>
      <c r="WX24" s="1134"/>
      <c r="WY24" s="1134"/>
      <c r="WZ24" s="1134"/>
      <c r="XA24" s="1135"/>
      <c r="XB24" s="1133"/>
      <c r="XC24" s="1134"/>
      <c r="XD24" s="1134"/>
      <c r="XE24" s="1134"/>
      <c r="XF24" s="1135"/>
      <c r="XG24" s="1138"/>
      <c r="XH24" s="1128"/>
      <c r="XI24" s="1139"/>
      <c r="XJ24" s="1140" t="e">
        <f>LEFT(DATABASE!C29,FIND("*",SUBSTITUTE(DATABASE!C29," ","*",2)))</f>
        <v>#VALUE!</v>
      </c>
      <c r="XK24" s="1141"/>
      <c r="XL24" s="1141"/>
      <c r="XM24" s="1141"/>
      <c r="XN24" s="1141"/>
      <c r="XO24" s="1141"/>
      <c r="XP24" s="1141"/>
      <c r="XQ24" s="1141"/>
      <c r="XR24" s="1141"/>
      <c r="XS24" s="1141"/>
      <c r="XT24" s="1142"/>
      <c r="XU24" s="1144" t="s">
        <v>40</v>
      </c>
      <c r="XV24" s="1145"/>
      <c r="XW24" s="1146"/>
      <c r="XX24" s="296"/>
      <c r="XY24" s="259" t="s">
        <v>406</v>
      </c>
      <c r="XZ24" s="259"/>
      <c r="YA24" s="259"/>
      <c r="YB24" s="259"/>
      <c r="YC24" s="259"/>
      <c r="YD24" s="259"/>
      <c r="YE24" s="259"/>
      <c r="YF24" s="259"/>
      <c r="YG24" s="259"/>
      <c r="YH24" s="259"/>
      <c r="YI24" s="297"/>
      <c r="YJ24" s="1133"/>
      <c r="YK24" s="1134"/>
      <c r="YL24" s="1134"/>
      <c r="YM24" s="1134"/>
      <c r="YN24" s="1134"/>
      <c r="YO24" s="1134"/>
      <c r="YP24" s="1134"/>
      <c r="YQ24" s="1135"/>
      <c r="YR24" s="1133"/>
      <c r="YS24" s="1134"/>
      <c r="YT24" s="1134"/>
      <c r="YU24" s="1134"/>
      <c r="YV24" s="1135"/>
      <c r="YW24" s="1138"/>
      <c r="YX24" s="1128"/>
      <c r="YY24" s="1139"/>
      <c r="YZ24" s="1140" t="e">
        <f>LEFT(DATABASE!C33,FIND("*",SUBSTITUTE(DATABASE!C33," ","*",2)))</f>
        <v>#VALUE!</v>
      </c>
      <c r="ZA24" s="1141"/>
      <c r="ZB24" s="1141"/>
      <c r="ZC24" s="1141"/>
      <c r="ZD24" s="1141"/>
      <c r="ZE24" s="1141"/>
      <c r="ZF24" s="1141"/>
      <c r="ZG24" s="1141"/>
      <c r="ZH24" s="1141"/>
      <c r="ZI24" s="1141"/>
      <c r="ZJ24" s="1142"/>
      <c r="ZK24" s="1144" t="s">
        <v>40</v>
      </c>
      <c r="ZL24" s="1145"/>
      <c r="ZM24" s="1146"/>
      <c r="ZN24" s="296"/>
      <c r="ZO24" s="259" t="s">
        <v>406</v>
      </c>
      <c r="ZP24" s="259"/>
      <c r="ZQ24" s="259"/>
      <c r="ZR24" s="259"/>
      <c r="ZS24" s="259"/>
      <c r="ZT24" s="259"/>
      <c r="ZU24" s="259"/>
      <c r="ZV24" s="259"/>
      <c r="ZW24" s="259"/>
      <c r="ZX24" s="259"/>
      <c r="ZY24" s="297"/>
      <c r="ZZ24" s="1133"/>
      <c r="AAA24" s="1134"/>
      <c r="AAB24" s="1134"/>
      <c r="AAC24" s="1134"/>
      <c r="AAD24" s="1134"/>
      <c r="AAE24" s="1134"/>
      <c r="AAF24" s="1134"/>
      <c r="AAG24" s="1135"/>
      <c r="AAH24" s="1133"/>
      <c r="AAI24" s="1134"/>
      <c r="AAJ24" s="1134"/>
      <c r="AAK24" s="1134"/>
      <c r="AAL24" s="1135"/>
      <c r="AAM24" s="1138"/>
      <c r="AAN24" s="1128"/>
      <c r="AAO24" s="1139"/>
      <c r="AAP24" s="1140" t="e">
        <f>LEFT(DATABASE!C37,FIND("*",SUBSTITUTE(DATABASE!C37," ","*",2)))</f>
        <v>#VALUE!</v>
      </c>
      <c r="AAQ24" s="1141"/>
      <c r="AAR24" s="1141"/>
      <c r="AAS24" s="1141"/>
      <c r="AAT24" s="1141"/>
      <c r="AAU24" s="1141"/>
      <c r="AAV24" s="1141"/>
      <c r="AAW24" s="1141"/>
      <c r="AAX24" s="1141"/>
      <c r="AAY24" s="1141"/>
      <c r="AAZ24" s="1142"/>
      <c r="ABA24" s="1144" t="s">
        <v>40</v>
      </c>
      <c r="ABB24" s="1145"/>
      <c r="ABC24" s="1146"/>
      <c r="ABD24" s="296"/>
      <c r="ABE24" s="259" t="s">
        <v>406</v>
      </c>
      <c r="ABF24" s="259"/>
      <c r="ABG24" s="259"/>
      <c r="ABH24" s="259"/>
      <c r="ABI24" s="259"/>
      <c r="ABJ24" s="259"/>
      <c r="ABK24" s="259"/>
      <c r="ABL24" s="259"/>
      <c r="ABM24" s="259"/>
      <c r="ABN24" s="259"/>
      <c r="ABO24" s="297"/>
      <c r="ABP24" s="1133"/>
      <c r="ABQ24" s="1134"/>
      <c r="ABR24" s="1134"/>
      <c r="ABS24" s="1134"/>
      <c r="ABT24" s="1134"/>
      <c r="ABU24" s="1134"/>
      <c r="ABV24" s="1134"/>
      <c r="ABW24" s="1135"/>
      <c r="ABX24" s="1133"/>
      <c r="ABY24" s="1134"/>
      <c r="ABZ24" s="1134"/>
      <c r="ACA24" s="1134"/>
      <c r="ACB24" s="1135"/>
      <c r="ACC24" s="1138"/>
      <c r="ACD24" s="1128"/>
      <c r="ACE24" s="1139"/>
      <c r="ACF24" s="1140" t="e">
        <f>LEFT(DATABASE!C20,FIND("*",SUBSTITUTE(DATABASE!C20," ","*",2)))</f>
        <v>#VALUE!</v>
      </c>
      <c r="ACG24" s="1141"/>
      <c r="ACH24" s="1141"/>
      <c r="ACI24" s="1141"/>
      <c r="ACJ24" s="1141"/>
      <c r="ACK24" s="1141"/>
      <c r="ACL24" s="1141"/>
      <c r="ACM24" s="1141"/>
      <c r="ACN24" s="1141"/>
      <c r="ACO24" s="1141"/>
      <c r="ACP24" s="1142"/>
      <c r="ACQ24" s="1144" t="s">
        <v>285</v>
      </c>
      <c r="ACR24" s="1145"/>
      <c r="ACS24" s="1146"/>
      <c r="ACT24" s="296"/>
      <c r="ACU24" s="259" t="s">
        <v>406</v>
      </c>
      <c r="ACV24" s="259"/>
      <c r="ACW24" s="259"/>
      <c r="ACX24" s="259"/>
      <c r="ACY24" s="259"/>
      <c r="ACZ24" s="259"/>
      <c r="ADA24" s="259"/>
      <c r="ADB24" s="259"/>
      <c r="ADC24" s="259"/>
      <c r="ADD24" s="259"/>
      <c r="ADE24" s="297"/>
      <c r="ADF24" s="1133"/>
      <c r="ADG24" s="1134"/>
      <c r="ADH24" s="1134"/>
      <c r="ADI24" s="1134"/>
      <c r="ADJ24" s="1134"/>
      <c r="ADK24" s="1134"/>
      <c r="ADL24" s="1134"/>
      <c r="ADM24" s="1135"/>
      <c r="ADN24" s="1133"/>
      <c r="ADO24" s="1134"/>
      <c r="ADP24" s="1134"/>
      <c r="ADQ24" s="1134"/>
      <c r="ADR24" s="1135"/>
      <c r="ADS24" s="1138"/>
      <c r="ADT24" s="1128"/>
      <c r="ADU24" s="1139"/>
      <c r="ADV24" s="1140" t="e">
        <f>LEFT(DATABASE!C39,FIND("*",SUBSTITUTE(DATABASE!C39," ","*",2)))</f>
        <v>#VALUE!</v>
      </c>
      <c r="ADW24" s="1141"/>
      <c r="ADX24" s="1141"/>
      <c r="ADY24" s="1141"/>
      <c r="ADZ24" s="1141"/>
      <c r="AEA24" s="1141"/>
      <c r="AEB24" s="1141"/>
      <c r="AEC24" s="1141"/>
      <c r="AED24" s="1141"/>
      <c r="AEE24" s="1141"/>
      <c r="AEF24" s="1142"/>
      <c r="AEG24" s="1144" t="s">
        <v>40</v>
      </c>
      <c r="AEH24" s="1145"/>
      <c r="AEI24" s="1146"/>
      <c r="AEJ24" s="296"/>
      <c r="AEK24" s="259" t="s">
        <v>406</v>
      </c>
      <c r="AEL24" s="259"/>
      <c r="AEM24" s="259"/>
      <c r="AEN24" s="259"/>
      <c r="AEO24" s="259"/>
      <c r="AEP24" s="259"/>
      <c r="AEQ24" s="259"/>
      <c r="AER24" s="259"/>
      <c r="AES24" s="259"/>
      <c r="AET24" s="259"/>
      <c r="AEU24" s="297"/>
      <c r="AEV24" s="1133"/>
      <c r="AEW24" s="1134"/>
      <c r="AEX24" s="1134"/>
      <c r="AEY24" s="1134"/>
      <c r="AEZ24" s="1134"/>
      <c r="AFA24" s="1134"/>
      <c r="AFB24" s="1134"/>
      <c r="AFC24" s="1135"/>
      <c r="AFD24" s="1133"/>
      <c r="AFE24" s="1134"/>
      <c r="AFF24" s="1134"/>
      <c r="AFG24" s="1134"/>
      <c r="AFH24" s="1135"/>
      <c r="AFI24" s="1138"/>
      <c r="AFJ24" s="1128"/>
      <c r="AFK24" s="1139"/>
      <c r="AFL24" s="1140" t="e">
        <f>LEFT(DATABASE!C28,FIND("*",SUBSTITUTE(DATABASE!C28," ","*",2)))</f>
        <v>#VALUE!</v>
      </c>
      <c r="AFM24" s="1141"/>
      <c r="AFN24" s="1141"/>
      <c r="AFO24" s="1141"/>
      <c r="AFP24" s="1141"/>
      <c r="AFQ24" s="1141"/>
      <c r="AFR24" s="1141"/>
      <c r="AFS24" s="1141"/>
      <c r="AFT24" s="1141"/>
      <c r="AFU24" s="1141"/>
      <c r="AFV24" s="1142"/>
      <c r="AFW24" s="1144" t="s">
        <v>285</v>
      </c>
      <c r="AFX24" s="1145"/>
      <c r="AFY24" s="1146"/>
      <c r="AFZ24" s="296"/>
      <c r="AGA24" s="259" t="s">
        <v>406</v>
      </c>
      <c r="AGB24" s="259"/>
      <c r="AGC24" s="259"/>
      <c r="AGD24" s="259"/>
      <c r="AGE24" s="259"/>
      <c r="AGF24" s="259"/>
      <c r="AGG24" s="259"/>
      <c r="AGH24" s="259"/>
      <c r="AGI24" s="259"/>
      <c r="AGJ24" s="259"/>
      <c r="AGK24" s="297"/>
      <c r="AGL24" s="1133"/>
      <c r="AGM24" s="1134"/>
      <c r="AGN24" s="1134"/>
      <c r="AGO24" s="1134"/>
      <c r="AGP24" s="1134"/>
      <c r="AGQ24" s="1134"/>
      <c r="AGR24" s="1134"/>
      <c r="AGS24" s="1135"/>
      <c r="AGT24" s="1133"/>
      <c r="AGU24" s="1134"/>
      <c r="AGV24" s="1134"/>
      <c r="AGW24" s="1134"/>
      <c r="AGX24" s="1135"/>
      <c r="AGY24" s="1138"/>
      <c r="AGZ24" s="1128"/>
      <c r="AHA24" s="1139"/>
      <c r="AHB24" s="1140" t="e">
        <f>LEFT(DATABASE!C24,FIND("*",SUBSTITUTE(DATABASE!C24," ","*",2)))</f>
        <v>#VALUE!</v>
      </c>
      <c r="AHC24" s="1141"/>
      <c r="AHD24" s="1141"/>
      <c r="AHE24" s="1141"/>
      <c r="AHF24" s="1141"/>
      <c r="AHG24" s="1141"/>
      <c r="AHH24" s="1141"/>
      <c r="AHI24" s="1141"/>
      <c r="AHJ24" s="1141"/>
      <c r="AHK24" s="1141"/>
      <c r="AHL24" s="1142"/>
      <c r="AHM24" s="1144" t="s">
        <v>285</v>
      </c>
      <c r="AHN24" s="1145"/>
      <c r="AHO24" s="1146"/>
      <c r="AHP24" s="296"/>
      <c r="AHQ24" s="259" t="s">
        <v>406</v>
      </c>
      <c r="AHR24" s="259"/>
      <c r="AHS24" s="259"/>
      <c r="AHT24" s="259"/>
      <c r="AHU24" s="259"/>
      <c r="AHV24" s="259"/>
      <c r="AHW24" s="259"/>
      <c r="AHX24" s="259"/>
      <c r="AHY24" s="259"/>
      <c r="AHZ24" s="259"/>
      <c r="AIA24" s="297"/>
      <c r="AIB24" s="1133"/>
      <c r="AIC24" s="1134"/>
      <c r="AID24" s="1134"/>
      <c r="AIE24" s="1134"/>
      <c r="AIF24" s="1134"/>
      <c r="AIG24" s="1134"/>
      <c r="AIH24" s="1134"/>
      <c r="AII24" s="1135"/>
      <c r="AIJ24" s="1133"/>
      <c r="AIK24" s="1134"/>
      <c r="AIL24" s="1134"/>
      <c r="AIM24" s="1134"/>
      <c r="AIN24" s="1135"/>
      <c r="AIO24" s="1138"/>
      <c r="AIP24" s="1128"/>
      <c r="AIQ24" s="1139"/>
      <c r="AIR24" s="1140" t="e">
        <f>LEFT(DATABASE!C36,FIND("*",SUBSTITUTE(DATABASE!C36," ","*",2)))</f>
        <v>#VALUE!</v>
      </c>
      <c r="AIS24" s="1141"/>
      <c r="AIT24" s="1141"/>
      <c r="AIU24" s="1141"/>
      <c r="AIV24" s="1141"/>
      <c r="AIW24" s="1141"/>
      <c r="AIX24" s="1141"/>
      <c r="AIY24" s="1141"/>
      <c r="AIZ24" s="1141"/>
      <c r="AJA24" s="1141"/>
      <c r="AJB24" s="1142"/>
      <c r="AJC24" s="1144" t="s">
        <v>285</v>
      </c>
      <c r="AJD24" s="1145"/>
      <c r="AJE24" s="1146"/>
      <c r="AJF24" s="296"/>
      <c r="AJG24" s="259" t="s">
        <v>406</v>
      </c>
      <c r="AJH24" s="259"/>
      <c r="AJI24" s="259"/>
      <c r="AJJ24" s="259"/>
      <c r="AJK24" s="259"/>
      <c r="AJL24" s="259"/>
      <c r="AJM24" s="259"/>
      <c r="AJN24" s="259"/>
      <c r="AJO24" s="259"/>
      <c r="AJP24" s="259"/>
      <c r="AJQ24" s="297"/>
      <c r="AJR24" s="1133"/>
      <c r="AJS24" s="1134"/>
      <c r="AJT24" s="1134"/>
      <c r="AJU24" s="1134"/>
      <c r="AJV24" s="1134"/>
      <c r="AJW24" s="1134"/>
      <c r="AJX24" s="1134"/>
      <c r="AJY24" s="1135"/>
      <c r="AJZ24" s="1133"/>
      <c r="AKA24" s="1134"/>
      <c r="AKB24" s="1134"/>
      <c r="AKC24" s="1134"/>
      <c r="AKD24" s="1135"/>
      <c r="AKE24" s="1138"/>
      <c r="AKF24" s="1128"/>
      <c r="AKG24" s="1139"/>
      <c r="AKH24" s="1140"/>
      <c r="AKI24" s="1141"/>
      <c r="AKJ24" s="1141"/>
      <c r="AKK24" s="1141"/>
      <c r="AKL24" s="1141"/>
      <c r="AKM24" s="1141"/>
      <c r="AKN24" s="1141"/>
      <c r="AKO24" s="1141"/>
      <c r="AKP24" s="1141"/>
      <c r="AKQ24" s="1141"/>
      <c r="AKR24" s="1142"/>
      <c r="AKS24" s="1144"/>
      <c r="AKT24" s="1145"/>
      <c r="AKU24" s="1146"/>
      <c r="AKV24" s="296"/>
      <c r="AKW24" s="259" t="s">
        <v>406</v>
      </c>
      <c r="AKX24" s="259"/>
      <c r="AKY24" s="259"/>
      <c r="AKZ24" s="259"/>
      <c r="ALA24" s="259"/>
      <c r="ALB24" s="259"/>
      <c r="ALC24" s="259"/>
      <c r="ALD24" s="259"/>
      <c r="ALE24" s="259"/>
      <c r="ALF24" s="259"/>
      <c r="ALG24" s="297"/>
      <c r="ALH24" s="1133"/>
      <c r="ALI24" s="1134"/>
      <c r="ALJ24" s="1134"/>
      <c r="ALK24" s="1134"/>
      <c r="ALL24" s="1134"/>
      <c r="ALM24" s="1134"/>
      <c r="ALN24" s="1134"/>
      <c r="ALO24" s="1135"/>
      <c r="ALP24" s="1133"/>
      <c r="ALQ24" s="1134"/>
      <c r="ALR24" s="1134"/>
      <c r="ALS24" s="1134"/>
      <c r="ALT24" s="1135"/>
      <c r="ALU24" s="1138"/>
      <c r="ALV24" s="1128"/>
      <c r="ALW24" s="1139"/>
      <c r="ALX24" s="1140"/>
      <c r="ALY24" s="1141"/>
      <c r="ALZ24" s="1141"/>
      <c r="AMA24" s="1141"/>
      <c r="AMB24" s="1141"/>
      <c r="AMC24" s="1141"/>
      <c r="AMD24" s="1141"/>
      <c r="AME24" s="1141"/>
      <c r="AMF24" s="1141"/>
      <c r="AMG24" s="1141"/>
      <c r="AMH24" s="1142"/>
      <c r="AMI24" s="1144"/>
      <c r="AMJ24" s="1145"/>
      <c r="AMK24" s="1146"/>
      <c r="AML24" s="296"/>
      <c r="AMM24" s="259" t="s">
        <v>406</v>
      </c>
      <c r="AMN24" s="259"/>
      <c r="AMO24" s="259"/>
      <c r="AMP24" s="259"/>
      <c r="AMQ24" s="259"/>
      <c r="AMR24" s="259"/>
      <c r="AMS24" s="259"/>
      <c r="AMT24" s="259"/>
      <c r="AMU24" s="259"/>
      <c r="AMV24" s="259"/>
      <c r="AMW24" s="297"/>
      <c r="AMX24" s="1133"/>
      <c r="AMY24" s="1134"/>
      <c r="AMZ24" s="1134"/>
      <c r="ANA24" s="1134"/>
      <c r="ANB24" s="1134"/>
      <c r="ANC24" s="1134"/>
      <c r="AND24" s="1134"/>
      <c r="ANE24" s="1135"/>
      <c r="ANF24" s="1133"/>
      <c r="ANG24" s="1134"/>
      <c r="ANH24" s="1134"/>
      <c r="ANI24" s="1134"/>
      <c r="ANJ24" s="1135"/>
      <c r="ANK24" s="1138"/>
      <c r="ANL24" s="1128"/>
      <c r="ANM24" s="1139"/>
      <c r="ANN24" s="1140"/>
      <c r="ANO24" s="1141"/>
      <c r="ANP24" s="1141"/>
      <c r="ANQ24" s="1141"/>
      <c r="ANR24" s="1141"/>
      <c r="ANS24" s="1141"/>
      <c r="ANT24" s="1141"/>
      <c r="ANU24" s="1141"/>
      <c r="ANV24" s="1141"/>
      <c r="ANW24" s="1141"/>
      <c r="ANX24" s="1142"/>
      <c r="ANY24" s="1144"/>
      <c r="ANZ24" s="1145"/>
      <c r="AOA24" s="1146"/>
      <c r="AOB24" s="296"/>
      <c r="AOC24" s="259" t="s">
        <v>406</v>
      </c>
      <c r="AOD24" s="259"/>
      <c r="AOE24" s="259"/>
      <c r="AOF24" s="259"/>
      <c r="AOG24" s="259"/>
      <c r="AOH24" s="259"/>
      <c r="AOI24" s="259"/>
      <c r="AOJ24" s="259"/>
      <c r="AOK24" s="259"/>
      <c r="AOL24" s="259"/>
      <c r="AOM24" s="297"/>
      <c r="AON24" s="1133"/>
      <c r="AOO24" s="1134"/>
      <c r="AOP24" s="1134"/>
      <c r="AOQ24" s="1134"/>
      <c r="AOR24" s="1134"/>
      <c r="AOS24" s="1134"/>
      <c r="AOT24" s="1134"/>
      <c r="AOU24" s="1135"/>
      <c r="AOV24" s="1133"/>
      <c r="AOW24" s="1134"/>
      <c r="AOX24" s="1134"/>
      <c r="AOY24" s="1134"/>
      <c r="AOZ24" s="1135"/>
      <c r="APA24" s="1138"/>
      <c r="APB24" s="1128"/>
      <c r="APC24" s="1139"/>
      <c r="APD24" s="1140" t="e">
        <f>LEFT(DATABASE!C18,FIND("*",SUBSTITUTE(DATABASE!C18," ","*",2)))</f>
        <v>#VALUE!</v>
      </c>
      <c r="APE24" s="1141"/>
      <c r="APF24" s="1141"/>
      <c r="APG24" s="1141"/>
      <c r="APH24" s="1141"/>
      <c r="API24" s="1141"/>
      <c r="APJ24" s="1141"/>
      <c r="APK24" s="1141"/>
      <c r="APL24" s="1141"/>
      <c r="APM24" s="1141"/>
      <c r="APN24" s="1142"/>
      <c r="APO24" s="1144" t="s">
        <v>286</v>
      </c>
      <c r="APP24" s="1145"/>
      <c r="APQ24" s="1146"/>
      <c r="APR24" s="296"/>
      <c r="APS24" s="259" t="s">
        <v>406</v>
      </c>
      <c r="APT24" s="259"/>
      <c r="APU24" s="259"/>
      <c r="APV24" s="259"/>
      <c r="APW24" s="259"/>
      <c r="APX24" s="259"/>
      <c r="APY24" s="259"/>
      <c r="APZ24" s="259"/>
      <c r="AQA24" s="259"/>
      <c r="AQB24" s="259"/>
      <c r="AQC24" s="297"/>
      <c r="AQD24" s="1133"/>
      <c r="AQE24" s="1134"/>
      <c r="AQF24" s="1134"/>
      <c r="AQG24" s="1134"/>
      <c r="AQH24" s="1134"/>
      <c r="AQI24" s="1134"/>
      <c r="AQJ24" s="1134"/>
      <c r="AQK24" s="1135"/>
      <c r="AQL24" s="1133"/>
      <c r="AQM24" s="1134"/>
      <c r="AQN24" s="1134"/>
      <c r="AQO24" s="1134"/>
      <c r="AQP24" s="1135"/>
      <c r="AQQ24" s="1138"/>
      <c r="AQR24" s="1128"/>
      <c r="AQS24" s="1139"/>
      <c r="AQT24" s="1140" t="e">
        <f>LEFT(DATABASE!C22,FIND("*",SUBSTITUTE(DATABASE!C22," ","*",2)))</f>
        <v>#VALUE!</v>
      </c>
      <c r="AQU24" s="1141"/>
      <c r="AQV24" s="1141"/>
      <c r="AQW24" s="1141"/>
      <c r="AQX24" s="1141"/>
      <c r="AQY24" s="1141"/>
      <c r="AQZ24" s="1141"/>
      <c r="ARA24" s="1141"/>
      <c r="ARB24" s="1141"/>
      <c r="ARC24" s="1141"/>
      <c r="ARD24" s="1142"/>
      <c r="ARE24" s="1144" t="s">
        <v>286</v>
      </c>
      <c r="ARF24" s="1145"/>
      <c r="ARG24" s="1146"/>
      <c r="ARH24" s="296"/>
      <c r="ARI24" s="259" t="s">
        <v>406</v>
      </c>
      <c r="ARJ24" s="259"/>
      <c r="ARK24" s="259"/>
      <c r="ARL24" s="259"/>
      <c r="ARM24" s="259"/>
      <c r="ARN24" s="259"/>
      <c r="ARO24" s="259"/>
      <c r="ARP24" s="259"/>
      <c r="ARQ24" s="259"/>
      <c r="ARR24" s="259"/>
      <c r="ARS24" s="297"/>
      <c r="ART24" s="1133"/>
      <c r="ARU24" s="1134"/>
      <c r="ARV24" s="1134"/>
      <c r="ARW24" s="1134"/>
      <c r="ARX24" s="1134"/>
      <c r="ARY24" s="1134"/>
      <c r="ARZ24" s="1134"/>
      <c r="ASA24" s="1135"/>
      <c r="ASB24" s="1133"/>
      <c r="ASC24" s="1134"/>
      <c r="ASD24" s="1134"/>
      <c r="ASE24" s="1134"/>
      <c r="ASF24" s="1135"/>
      <c r="ASG24" s="1138"/>
      <c r="ASH24" s="1128"/>
      <c r="ASI24" s="1139"/>
      <c r="ASJ24" s="1140" t="e">
        <f>LEFT(DATABASE!C26,FIND("*",SUBSTITUTE(DATABASE!C26," ","*",2)))</f>
        <v>#VALUE!</v>
      </c>
      <c r="ASK24" s="1141"/>
      <c r="ASL24" s="1141"/>
      <c r="ASM24" s="1141"/>
      <c r="ASN24" s="1141"/>
      <c r="ASO24" s="1141"/>
      <c r="ASP24" s="1141"/>
      <c r="ASQ24" s="1141"/>
      <c r="ASR24" s="1141"/>
      <c r="ASS24" s="1141"/>
      <c r="AST24" s="1142"/>
      <c r="ASU24" s="1144" t="s">
        <v>286</v>
      </c>
      <c r="ASV24" s="1145"/>
      <c r="ASW24" s="1146"/>
      <c r="ASX24" s="296"/>
      <c r="ASY24" s="259" t="s">
        <v>406</v>
      </c>
      <c r="ASZ24" s="259"/>
      <c r="ATA24" s="259"/>
      <c r="ATB24" s="259"/>
      <c r="ATC24" s="259"/>
      <c r="ATD24" s="259"/>
      <c r="ATE24" s="259"/>
      <c r="ATF24" s="259"/>
      <c r="ATG24" s="259"/>
      <c r="ATH24" s="259"/>
      <c r="ATI24" s="297"/>
      <c r="ATJ24" s="1133"/>
      <c r="ATK24" s="1134"/>
      <c r="ATL24" s="1134"/>
      <c r="ATM24" s="1134"/>
      <c r="ATN24" s="1134"/>
      <c r="ATO24" s="1134"/>
      <c r="ATP24" s="1134"/>
      <c r="ATQ24" s="1135"/>
      <c r="ATR24" s="1133"/>
      <c r="ATS24" s="1134"/>
      <c r="ATT24" s="1134"/>
      <c r="ATU24" s="1134"/>
      <c r="ATV24" s="1135"/>
      <c r="ATW24" s="1138"/>
      <c r="ATX24" s="1128"/>
      <c r="ATY24" s="1139"/>
      <c r="ATZ24" s="1140" t="e">
        <f>LEFT(DATABASE!C30,FIND("*",SUBSTITUTE(DATABASE!C30," ","*",2)))</f>
        <v>#VALUE!</v>
      </c>
      <c r="AUA24" s="1141"/>
      <c r="AUB24" s="1141"/>
      <c r="AUC24" s="1141"/>
      <c r="AUD24" s="1141"/>
      <c r="AUE24" s="1141"/>
      <c r="AUF24" s="1141"/>
      <c r="AUG24" s="1141"/>
      <c r="AUH24" s="1141"/>
      <c r="AUI24" s="1141"/>
      <c r="AUJ24" s="1142"/>
      <c r="AUK24" s="1144" t="s">
        <v>286</v>
      </c>
      <c r="AUL24" s="1145"/>
      <c r="AUM24" s="1146"/>
      <c r="AUN24" s="296"/>
      <c r="AUO24" s="259" t="s">
        <v>406</v>
      </c>
      <c r="AUP24" s="259"/>
      <c r="AUQ24" s="259"/>
      <c r="AUR24" s="259"/>
      <c r="AUS24" s="259"/>
      <c r="AUT24" s="259"/>
      <c r="AUU24" s="259"/>
      <c r="AUV24" s="259"/>
      <c r="AUW24" s="259"/>
      <c r="AUX24" s="259"/>
      <c r="AUY24" s="297"/>
      <c r="AUZ24" s="1133"/>
      <c r="AVA24" s="1134"/>
      <c r="AVB24" s="1134"/>
      <c r="AVC24" s="1134"/>
      <c r="AVD24" s="1134"/>
      <c r="AVE24" s="1134"/>
      <c r="AVF24" s="1134"/>
      <c r="AVG24" s="1135"/>
      <c r="AVH24" s="1133"/>
      <c r="AVI24" s="1134"/>
      <c r="AVJ24" s="1134"/>
      <c r="AVK24" s="1134"/>
      <c r="AVL24" s="1135"/>
      <c r="AVM24" s="1138"/>
      <c r="AVN24" s="1128"/>
      <c r="AVO24" s="1139"/>
      <c r="AVP24" s="1140" t="e">
        <f>LEFT(DATABASE!C34,FIND("*",SUBSTITUTE(DATABASE!C34," ","*",2)))</f>
        <v>#VALUE!</v>
      </c>
      <c r="AVQ24" s="1141"/>
      <c r="AVR24" s="1141"/>
      <c r="AVS24" s="1141"/>
      <c r="AVT24" s="1141"/>
      <c r="AVU24" s="1141"/>
      <c r="AVV24" s="1141"/>
      <c r="AVW24" s="1141"/>
      <c r="AVX24" s="1141"/>
      <c r="AVY24" s="1141"/>
      <c r="AVZ24" s="1142"/>
      <c r="AWA24" s="1144" t="s">
        <v>286</v>
      </c>
      <c r="AWB24" s="1145"/>
      <c r="AWC24" s="1146"/>
      <c r="AWD24" s="296"/>
      <c r="AWE24" s="259" t="s">
        <v>406</v>
      </c>
      <c r="AWF24" s="259"/>
      <c r="AWG24" s="259"/>
      <c r="AWH24" s="259"/>
      <c r="AWI24" s="259"/>
      <c r="AWJ24" s="259"/>
      <c r="AWK24" s="259"/>
      <c r="AWL24" s="259"/>
      <c r="AWM24" s="259"/>
      <c r="AWN24" s="259"/>
      <c r="AWO24" s="297"/>
      <c r="AWP24" s="1133"/>
      <c r="AWQ24" s="1134"/>
      <c r="AWR24" s="1134"/>
      <c r="AWS24" s="1134"/>
      <c r="AWT24" s="1134"/>
      <c r="AWU24" s="1134"/>
      <c r="AWV24" s="1134"/>
      <c r="AWW24" s="1135"/>
      <c r="AWX24" s="1133"/>
      <c r="AWY24" s="1134"/>
      <c r="AWZ24" s="1134"/>
      <c r="AXA24" s="1134"/>
      <c r="AXB24" s="1135"/>
      <c r="AXC24" s="1133"/>
      <c r="AXD24" s="1134"/>
      <c r="AXE24" s="1135"/>
      <c r="AXF24" s="1140" t="e">
        <f>LEFT(DATABASE!C38,FIND("*",SUBSTITUTE(DATABASE!C38," ","*",2)))</f>
        <v>#VALUE!</v>
      </c>
      <c r="AXG24" s="1141"/>
      <c r="AXH24" s="1141"/>
      <c r="AXI24" s="1141"/>
      <c r="AXJ24" s="1141"/>
      <c r="AXK24" s="1141"/>
      <c r="AXL24" s="1141"/>
      <c r="AXM24" s="1141"/>
      <c r="AXN24" s="1141"/>
      <c r="AXO24" s="1141"/>
      <c r="AXP24" s="1142"/>
      <c r="AXQ24" s="1144" t="s">
        <v>286</v>
      </c>
      <c r="AXR24" s="1145"/>
      <c r="AXS24" s="1146"/>
      <c r="AXT24" s="296"/>
      <c r="AXU24" s="259" t="s">
        <v>406</v>
      </c>
      <c r="AXV24" s="259"/>
      <c r="AXW24" s="259"/>
      <c r="AXX24" s="259"/>
      <c r="AXY24" s="259"/>
      <c r="AXZ24" s="259"/>
      <c r="AYA24" s="259"/>
      <c r="AYB24" s="259"/>
      <c r="AYC24" s="259"/>
      <c r="AYD24" s="259"/>
      <c r="AYE24" s="297"/>
      <c r="AYF24" s="1133"/>
      <c r="AYG24" s="1134"/>
      <c r="AYH24" s="1134"/>
      <c r="AYI24" s="1134"/>
      <c r="AYJ24" s="1134"/>
      <c r="AYK24" s="1134"/>
      <c r="AYL24" s="1134"/>
      <c r="AYM24" s="1135"/>
      <c r="AYN24" s="1133"/>
      <c r="AYO24" s="1134"/>
      <c r="AYP24" s="1134"/>
      <c r="AYQ24" s="1134"/>
      <c r="AYR24" s="1135"/>
      <c r="AYS24" s="1138"/>
      <c r="AYT24" s="1128"/>
      <c r="AYU24" s="1139"/>
      <c r="AYV24" s="1140" t="e">
        <f>LEFT(DATABASE!C21,FIND("*",SUBSTITUTE(DATABASE!C21," ","*",2)))</f>
        <v>#VALUE!</v>
      </c>
      <c r="AYW24" s="1141"/>
      <c r="AYX24" s="1141"/>
      <c r="AYY24" s="1141"/>
      <c r="AYZ24" s="1141"/>
      <c r="AZA24" s="1141"/>
      <c r="AZB24" s="1141"/>
      <c r="AZC24" s="1141"/>
      <c r="AZD24" s="1141"/>
      <c r="AZE24" s="1141"/>
      <c r="AZF24" s="1142"/>
      <c r="AZG24" s="1144" t="s">
        <v>287</v>
      </c>
      <c r="AZH24" s="1145"/>
      <c r="AZI24" s="1146"/>
      <c r="AZJ24" s="296"/>
      <c r="AZK24" s="259" t="s">
        <v>406</v>
      </c>
      <c r="AZL24" s="259"/>
      <c r="AZM24" s="259"/>
      <c r="AZN24" s="259"/>
      <c r="AZO24" s="259"/>
      <c r="AZP24" s="259"/>
      <c r="AZQ24" s="259"/>
      <c r="AZR24" s="259"/>
      <c r="AZS24" s="259"/>
      <c r="AZT24" s="259"/>
      <c r="AZU24" s="297"/>
      <c r="AZV24" s="1133"/>
      <c r="AZW24" s="1134"/>
      <c r="AZX24" s="1134"/>
      <c r="AZY24" s="1134"/>
      <c r="AZZ24" s="1134"/>
      <c r="BAA24" s="1134"/>
      <c r="BAB24" s="1134"/>
      <c r="BAC24" s="1135"/>
      <c r="BAD24" s="1133"/>
      <c r="BAE24" s="1134"/>
      <c r="BAF24" s="1134"/>
      <c r="BAG24" s="1134"/>
      <c r="BAH24" s="1135"/>
      <c r="BAI24" s="1138"/>
      <c r="BAJ24" s="1128"/>
      <c r="BAK24" s="1139"/>
      <c r="BAL24" s="1140" t="e">
        <f>LEFT(DATABASE!C39,FIND("*",SUBSTITUTE(DATABASE!C39," ","*",2)))</f>
        <v>#VALUE!</v>
      </c>
      <c r="BAM24" s="1141"/>
      <c r="BAN24" s="1141"/>
      <c r="BAO24" s="1141"/>
      <c r="BAP24" s="1141"/>
      <c r="BAQ24" s="1141"/>
      <c r="BAR24" s="1141"/>
      <c r="BAS24" s="1141"/>
      <c r="BAT24" s="1141"/>
      <c r="BAU24" s="1141"/>
      <c r="BAV24" s="1142"/>
      <c r="BAW24" s="1144" t="s">
        <v>286</v>
      </c>
      <c r="BAX24" s="1145"/>
      <c r="BAY24" s="1146"/>
      <c r="BAZ24" s="296"/>
      <c r="BBA24" s="259" t="s">
        <v>406</v>
      </c>
      <c r="BBB24" s="259"/>
      <c r="BBC24" s="259"/>
      <c r="BBD24" s="259"/>
      <c r="BBE24" s="259"/>
      <c r="BBF24" s="259"/>
      <c r="BBG24" s="259"/>
      <c r="BBH24" s="259"/>
      <c r="BBI24" s="259"/>
      <c r="BBJ24" s="259"/>
      <c r="BBK24" s="297"/>
      <c r="BBL24" s="1133"/>
      <c r="BBM24" s="1134"/>
      <c r="BBN24" s="1134"/>
      <c r="BBO24" s="1134"/>
      <c r="BBP24" s="1134"/>
      <c r="BBQ24" s="1134"/>
      <c r="BBR24" s="1134"/>
      <c r="BBS24" s="1135"/>
      <c r="BBT24" s="1133"/>
      <c r="BBU24" s="1134"/>
      <c r="BBV24" s="1134"/>
      <c r="BBW24" s="1134"/>
      <c r="BBX24" s="1135"/>
      <c r="BBY24" s="1138"/>
      <c r="BBZ24" s="1128"/>
      <c r="BCA24" s="1139"/>
      <c r="BCB24" s="1140" t="e">
        <f>LEFT(DATABASE!C29,FIND("*",SUBSTITUTE(DATABASE!C29," ","*",2)))</f>
        <v>#VALUE!</v>
      </c>
      <c r="BCC24" s="1141"/>
      <c r="BCD24" s="1141"/>
      <c r="BCE24" s="1141"/>
      <c r="BCF24" s="1141"/>
      <c r="BCG24" s="1141"/>
      <c r="BCH24" s="1141"/>
      <c r="BCI24" s="1141"/>
      <c r="BCJ24" s="1141"/>
      <c r="BCK24" s="1141"/>
      <c r="BCL24" s="1142"/>
      <c r="BCM24" s="1144" t="s">
        <v>287</v>
      </c>
      <c r="BCN24" s="1145"/>
      <c r="BCO24" s="1146"/>
      <c r="BCP24" s="296"/>
      <c r="BCQ24" s="259" t="s">
        <v>406</v>
      </c>
      <c r="BCR24" s="259"/>
      <c r="BCS24" s="259"/>
      <c r="BCT24" s="259"/>
      <c r="BCU24" s="259"/>
      <c r="BCV24" s="259"/>
      <c r="BCW24" s="259"/>
      <c r="BCX24" s="259"/>
      <c r="BCY24" s="259"/>
      <c r="BCZ24" s="259"/>
      <c r="BDA24" s="297"/>
      <c r="BDB24" s="1133"/>
      <c r="BDC24" s="1134"/>
      <c r="BDD24" s="1134"/>
      <c r="BDE24" s="1134"/>
      <c r="BDF24" s="1134"/>
      <c r="BDG24" s="1134"/>
      <c r="BDH24" s="1134"/>
      <c r="BDI24" s="1135"/>
      <c r="BDJ24" s="1133"/>
      <c r="BDK24" s="1134"/>
      <c r="BDL24" s="1134"/>
      <c r="BDM24" s="1134"/>
      <c r="BDN24" s="1135"/>
      <c r="BDO24" s="1138"/>
      <c r="BDP24" s="1128"/>
      <c r="BDQ24" s="1139"/>
      <c r="BDR24" s="1140" t="e">
        <f>LEFT(DATABASE!C25,FIND("*",SUBSTITUTE(DATABASE!C25," ","*",2)))</f>
        <v>#VALUE!</v>
      </c>
      <c r="BDS24" s="1141"/>
      <c r="BDT24" s="1141"/>
      <c r="BDU24" s="1141"/>
      <c r="BDV24" s="1141"/>
      <c r="BDW24" s="1141"/>
      <c r="BDX24" s="1141"/>
      <c r="BDY24" s="1141"/>
      <c r="BDZ24" s="1141"/>
      <c r="BEA24" s="1141"/>
      <c r="BEB24" s="1142"/>
      <c r="BEC24" s="1144" t="s">
        <v>287</v>
      </c>
      <c r="BED24" s="1145"/>
      <c r="BEE24" s="1146"/>
      <c r="BEF24" s="296"/>
      <c r="BEG24" s="259" t="s">
        <v>406</v>
      </c>
      <c r="BEH24" s="259"/>
      <c r="BEI24" s="259"/>
      <c r="BEJ24" s="259"/>
      <c r="BEK24" s="259"/>
      <c r="BEL24" s="259"/>
      <c r="BEM24" s="259"/>
      <c r="BEN24" s="259"/>
      <c r="BEO24" s="259"/>
      <c r="BEP24" s="259"/>
      <c r="BEQ24" s="297"/>
      <c r="BER24" s="1133"/>
      <c r="BES24" s="1134"/>
      <c r="BET24" s="1134"/>
      <c r="BEU24" s="1134"/>
      <c r="BEV24" s="1134"/>
      <c r="BEW24" s="1134"/>
      <c r="BEX24" s="1134"/>
      <c r="BEY24" s="1135"/>
      <c r="BEZ24" s="1133"/>
      <c r="BFA24" s="1134"/>
      <c r="BFB24" s="1134"/>
      <c r="BFC24" s="1134"/>
      <c r="BFD24" s="1135"/>
      <c r="BFE24" s="1138"/>
      <c r="BFF24" s="1128"/>
      <c r="BFG24" s="1139"/>
      <c r="BFH24" s="1140" t="e">
        <f>LEFT(DATABASE!C37,FIND("*",SUBSTITUTE(DATABASE!C37," ","*",2)))</f>
        <v>#VALUE!</v>
      </c>
      <c r="BFI24" s="1141"/>
      <c r="BFJ24" s="1141"/>
      <c r="BFK24" s="1141"/>
      <c r="BFL24" s="1141"/>
      <c r="BFM24" s="1141"/>
      <c r="BFN24" s="1141"/>
      <c r="BFO24" s="1141"/>
      <c r="BFP24" s="1141"/>
      <c r="BFQ24" s="1141"/>
      <c r="BFR24" s="1142"/>
      <c r="BFS24" s="1144" t="s">
        <v>287</v>
      </c>
      <c r="BFT24" s="1145"/>
      <c r="BFU24" s="1146"/>
      <c r="BFV24" s="296"/>
      <c r="BFW24" s="259" t="s">
        <v>406</v>
      </c>
      <c r="BFX24" s="259"/>
      <c r="BFY24" s="259"/>
      <c r="BFZ24" s="259"/>
      <c r="BGA24" s="259"/>
      <c r="BGB24" s="259"/>
      <c r="BGC24" s="259"/>
      <c r="BGD24" s="259"/>
      <c r="BGE24" s="259"/>
      <c r="BGF24" s="259"/>
      <c r="BGG24" s="297"/>
      <c r="BGH24" s="1133"/>
      <c r="BGI24" s="1134"/>
      <c r="BGJ24" s="1134"/>
      <c r="BGK24" s="1134"/>
      <c r="BGL24" s="1134"/>
      <c r="BGM24" s="1134"/>
      <c r="BGN24" s="1134"/>
      <c r="BGO24" s="1135"/>
      <c r="BGP24" s="1133"/>
      <c r="BGQ24" s="1134"/>
      <c r="BGR24" s="1134"/>
      <c r="BGS24" s="1134"/>
      <c r="BGT24" s="1135"/>
      <c r="BGU24" s="1138"/>
      <c r="BGV24" s="1128"/>
      <c r="BGW24" s="1139"/>
      <c r="BGX24" s="1140" t="e">
        <f>LEFT(DATABASE!C33,FIND("*",SUBSTITUTE(DATABASE!C33," ","*",2)))</f>
        <v>#VALUE!</v>
      </c>
      <c r="BGY24" s="1141"/>
      <c r="BGZ24" s="1141"/>
      <c r="BHA24" s="1141"/>
      <c r="BHB24" s="1141"/>
      <c r="BHC24" s="1141"/>
      <c r="BHD24" s="1141"/>
      <c r="BHE24" s="1141"/>
      <c r="BHF24" s="1141"/>
      <c r="BHG24" s="1141"/>
      <c r="BHH24" s="1142"/>
      <c r="BHI24" s="1144" t="s">
        <v>287</v>
      </c>
      <c r="BHJ24" s="1145"/>
      <c r="BHK24" s="1146"/>
      <c r="BHL24" s="296"/>
      <c r="BHM24" s="259" t="s">
        <v>406</v>
      </c>
      <c r="BHN24" s="259"/>
      <c r="BHO24" s="259"/>
      <c r="BHP24" s="259"/>
      <c r="BHQ24" s="259"/>
      <c r="BHR24" s="259"/>
      <c r="BHS24" s="259"/>
      <c r="BHT24" s="259"/>
      <c r="BHU24" s="259"/>
      <c r="BHV24" s="259"/>
      <c r="BHW24" s="297"/>
      <c r="BHX24" s="1133"/>
      <c r="BHY24" s="1134"/>
      <c r="BHZ24" s="1134"/>
      <c r="BIA24" s="1134"/>
      <c r="BIB24" s="1134"/>
      <c r="BIC24" s="1134"/>
      <c r="BID24" s="1134"/>
      <c r="BIE24" s="1135"/>
      <c r="BIF24" s="1133"/>
      <c r="BIG24" s="1134"/>
      <c r="BIH24" s="1134"/>
      <c r="BII24" s="1134"/>
      <c r="BIJ24" s="1135"/>
      <c r="BIK24" s="1138"/>
      <c r="BIL24" s="1128"/>
      <c r="BIM24" s="1139"/>
      <c r="BIN24" s="1140" t="e">
        <f>LEFT(DATABASE!C39,FIND("*",SUBSTITUTE(DATABASE!C39," ","*",2)))</f>
        <v>#VALUE!</v>
      </c>
      <c r="BIO24" s="1141"/>
      <c r="BIP24" s="1141"/>
      <c r="BIQ24" s="1141"/>
      <c r="BIR24" s="1141"/>
      <c r="BIS24" s="1141"/>
      <c r="BIT24" s="1141"/>
      <c r="BIU24" s="1141"/>
      <c r="BIV24" s="1141"/>
      <c r="BIW24" s="1141"/>
      <c r="BIX24" s="1142"/>
      <c r="BIY24" s="1144" t="s">
        <v>287</v>
      </c>
      <c r="BIZ24" s="1145"/>
      <c r="BJA24" s="1146"/>
      <c r="BJB24" s="296"/>
      <c r="BJC24" s="259" t="s">
        <v>406</v>
      </c>
      <c r="BJD24" s="259"/>
      <c r="BJE24" s="259"/>
      <c r="BJF24" s="259"/>
      <c r="BJG24" s="259"/>
      <c r="BJH24" s="259"/>
      <c r="BJI24" s="259"/>
      <c r="BJJ24" s="259"/>
      <c r="BJK24" s="259"/>
      <c r="BJL24" s="259"/>
      <c r="BJM24" s="297"/>
      <c r="BJN24" s="1133"/>
      <c r="BJO24" s="1134"/>
      <c r="BJP24" s="1134"/>
      <c r="BJQ24" s="1134"/>
      <c r="BJR24" s="1134"/>
      <c r="BJS24" s="1134"/>
      <c r="BJT24" s="1134"/>
      <c r="BJU24" s="1135"/>
      <c r="BJV24" s="1133"/>
      <c r="BJW24" s="1134"/>
      <c r="BJX24" s="1134"/>
      <c r="BJY24" s="1134"/>
      <c r="BJZ24" s="1135"/>
      <c r="BKA24" s="1138"/>
      <c r="BKB24" s="1128"/>
      <c r="BKC24" s="1139"/>
      <c r="BKD24" s="1140" t="e">
        <f>LEFT(DATABASE!C20,FIND("*",SUBSTITUTE(DATABASE!C20," ","*",2)))</f>
        <v>#VALUE!</v>
      </c>
      <c r="BKE24" s="1141"/>
      <c r="BKF24" s="1141"/>
      <c r="BKG24" s="1141"/>
      <c r="BKH24" s="1141"/>
      <c r="BKI24" s="1141"/>
      <c r="BKJ24" s="1141"/>
      <c r="BKK24" s="1141"/>
      <c r="BKL24" s="1141"/>
      <c r="BKM24" s="1141"/>
      <c r="BKN24" s="1142"/>
      <c r="BKO24" s="1144" t="s">
        <v>619</v>
      </c>
      <c r="BKP24" s="1145"/>
      <c r="BKQ24" s="1146"/>
      <c r="BKR24" s="296"/>
      <c r="BKS24" s="259" t="s">
        <v>406</v>
      </c>
      <c r="BKT24" s="259"/>
      <c r="BKU24" s="259"/>
      <c r="BKV24" s="259"/>
      <c r="BKW24" s="259"/>
      <c r="BKX24" s="259"/>
      <c r="BKY24" s="259"/>
      <c r="BKZ24" s="259"/>
      <c r="BLA24" s="259"/>
      <c r="BLB24" s="259"/>
      <c r="BLC24" s="297"/>
      <c r="BLD24" s="1133"/>
      <c r="BLE24" s="1134"/>
      <c r="BLF24" s="1134"/>
      <c r="BLG24" s="1134"/>
      <c r="BLH24" s="1134"/>
      <c r="BLI24" s="1134"/>
      <c r="BLJ24" s="1134"/>
      <c r="BLK24" s="1135"/>
      <c r="BLL24" s="1133"/>
      <c r="BLM24" s="1134"/>
      <c r="BLN24" s="1134"/>
      <c r="BLO24" s="1134"/>
      <c r="BLP24" s="1135"/>
      <c r="BLQ24" s="1138"/>
      <c r="BLR24" s="1128"/>
      <c r="BLS24" s="1139"/>
      <c r="BLT24" s="1140" t="e">
        <f>LEFT(DATABASE!C24,FIND("*",SUBSTITUTE(DATABASE!C24," ","*",2)))</f>
        <v>#VALUE!</v>
      </c>
      <c r="BLU24" s="1141"/>
      <c r="BLV24" s="1141"/>
      <c r="BLW24" s="1141"/>
      <c r="BLX24" s="1141"/>
      <c r="BLY24" s="1141"/>
      <c r="BLZ24" s="1141"/>
      <c r="BMA24" s="1141"/>
      <c r="BMB24" s="1141"/>
      <c r="BMC24" s="1141"/>
      <c r="BMD24" s="1142"/>
      <c r="BME24" s="1144" t="s">
        <v>619</v>
      </c>
      <c r="BMF24" s="1145"/>
      <c r="BMG24" s="1146"/>
      <c r="BMH24" s="296"/>
      <c r="BMI24" s="259" t="s">
        <v>406</v>
      </c>
      <c r="BMJ24" s="259"/>
      <c r="BMK24" s="259"/>
      <c r="BML24" s="259"/>
      <c r="BMM24" s="259"/>
      <c r="BMN24" s="259"/>
      <c r="BMO24" s="259"/>
      <c r="BMP24" s="259"/>
      <c r="BMQ24" s="259"/>
      <c r="BMR24" s="259"/>
      <c r="BMS24" s="297"/>
      <c r="BMT24" s="1133"/>
      <c r="BMU24" s="1134"/>
      <c r="BMV24" s="1134"/>
      <c r="BMW24" s="1134"/>
      <c r="BMX24" s="1134"/>
      <c r="BMY24" s="1134"/>
      <c r="BMZ24" s="1134"/>
      <c r="BNA24" s="1135"/>
      <c r="BNB24" s="1133"/>
      <c r="BNC24" s="1134"/>
      <c r="BND24" s="1134"/>
      <c r="BNE24" s="1134"/>
      <c r="BNF24" s="1135"/>
      <c r="BNG24" s="1138"/>
      <c r="BNH24" s="1128"/>
      <c r="BNI24" s="1139"/>
      <c r="BNJ24" s="1140" t="e">
        <f>LEFT(DATABASE!C28,FIND("*",SUBSTITUTE(DATABASE!C28," ","*",2)))</f>
        <v>#VALUE!</v>
      </c>
      <c r="BNK24" s="1141"/>
      <c r="BNL24" s="1141"/>
      <c r="BNM24" s="1141"/>
      <c r="BNN24" s="1141"/>
      <c r="BNO24" s="1141"/>
      <c r="BNP24" s="1141"/>
      <c r="BNQ24" s="1141"/>
      <c r="BNR24" s="1141"/>
      <c r="BNS24" s="1141"/>
      <c r="BNT24" s="1142"/>
      <c r="BNU24" s="1144" t="s">
        <v>619</v>
      </c>
      <c r="BNV24" s="1145"/>
      <c r="BNW24" s="1146"/>
      <c r="BNX24" s="296"/>
      <c r="BNY24" s="259" t="s">
        <v>406</v>
      </c>
      <c r="BNZ24" s="259"/>
      <c r="BOA24" s="259"/>
      <c r="BOB24" s="259"/>
      <c r="BOC24" s="259"/>
      <c r="BOD24" s="259"/>
      <c r="BOE24" s="259"/>
      <c r="BOF24" s="259"/>
      <c r="BOG24" s="259"/>
      <c r="BOH24" s="259"/>
      <c r="BOI24" s="297"/>
      <c r="BOJ24" s="1133"/>
      <c r="BOK24" s="1134"/>
      <c r="BOL24" s="1134"/>
      <c r="BOM24" s="1134"/>
      <c r="BON24" s="1134"/>
      <c r="BOO24" s="1134"/>
      <c r="BOP24" s="1134"/>
      <c r="BOQ24" s="1135"/>
      <c r="BOR24" s="1133"/>
      <c r="BOS24" s="1134"/>
      <c r="BOT24" s="1134"/>
      <c r="BOU24" s="1134"/>
      <c r="BOV24" s="1135"/>
      <c r="BOW24" s="1138"/>
      <c r="BOX24" s="1128"/>
      <c r="BOY24" s="1139"/>
      <c r="BOZ24" s="1140" t="e">
        <f>LEFT(DATABASE!C32,FIND("*",SUBSTITUTE(DATABASE!C32," ","*",2)))</f>
        <v>#VALUE!</v>
      </c>
      <c r="BPA24" s="1141"/>
      <c r="BPB24" s="1141"/>
      <c r="BPC24" s="1141"/>
      <c r="BPD24" s="1141"/>
      <c r="BPE24" s="1141"/>
      <c r="BPF24" s="1141"/>
      <c r="BPG24" s="1141"/>
      <c r="BPH24" s="1141"/>
      <c r="BPI24" s="1141"/>
      <c r="BPJ24" s="1142"/>
      <c r="BPK24" s="1144" t="s">
        <v>619</v>
      </c>
      <c r="BPL24" s="1145"/>
      <c r="BPM24" s="1146"/>
      <c r="BPN24" s="296"/>
      <c r="BPO24" s="259" t="s">
        <v>406</v>
      </c>
      <c r="BPP24" s="259"/>
      <c r="BPQ24" s="259"/>
      <c r="BPR24" s="259"/>
      <c r="BPS24" s="259"/>
      <c r="BPT24" s="259"/>
      <c r="BPU24" s="259"/>
      <c r="BPV24" s="259"/>
      <c r="BPW24" s="259"/>
      <c r="BPX24" s="259"/>
      <c r="BPY24" s="297"/>
      <c r="BPZ24" s="1133"/>
      <c r="BQA24" s="1134"/>
      <c r="BQB24" s="1134"/>
      <c r="BQC24" s="1134"/>
      <c r="BQD24" s="1134"/>
      <c r="BQE24" s="1134"/>
      <c r="BQF24" s="1134"/>
      <c r="BQG24" s="1135"/>
      <c r="BQH24" s="1133"/>
      <c r="BQI24" s="1134"/>
      <c r="BQJ24" s="1134"/>
      <c r="BQK24" s="1134"/>
      <c r="BQL24" s="1135"/>
      <c r="BQM24" s="1138"/>
      <c r="BQN24" s="1128"/>
      <c r="BQO24" s="1139"/>
      <c r="BQP24" s="1140" t="e">
        <f>LEFT(DATABASE!C36,FIND("*",SUBSTITUTE(DATABASE!C36," ","*",2)))</f>
        <v>#VALUE!</v>
      </c>
      <c r="BQQ24" s="1141"/>
      <c r="BQR24" s="1141"/>
      <c r="BQS24" s="1141"/>
      <c r="BQT24" s="1141"/>
      <c r="BQU24" s="1141"/>
      <c r="BQV24" s="1141"/>
      <c r="BQW24" s="1141"/>
      <c r="BQX24" s="1141"/>
      <c r="BQY24" s="1141"/>
      <c r="BQZ24" s="1142"/>
      <c r="BRA24" s="1144" t="s">
        <v>619</v>
      </c>
      <c r="BRB24" s="1145"/>
      <c r="BRC24" s="1146"/>
      <c r="BRD24" s="296"/>
      <c r="BRE24" s="259" t="s">
        <v>406</v>
      </c>
      <c r="BRF24" s="259"/>
      <c r="BRG24" s="259"/>
      <c r="BRH24" s="259"/>
      <c r="BRI24" s="259"/>
      <c r="BRJ24" s="259"/>
      <c r="BRK24" s="259"/>
      <c r="BRL24" s="259"/>
      <c r="BRM24" s="259"/>
      <c r="BRN24" s="259"/>
      <c r="BRO24" s="297"/>
      <c r="BRP24" s="1133"/>
      <c r="BRQ24" s="1134"/>
      <c r="BRR24" s="1134"/>
      <c r="BRS24" s="1134"/>
      <c r="BRT24" s="1134"/>
      <c r="BRU24" s="1134"/>
      <c r="BRV24" s="1134"/>
      <c r="BRW24" s="1135"/>
      <c r="BRX24" s="1133"/>
      <c r="BRY24" s="1134"/>
      <c r="BRZ24" s="1134"/>
      <c r="BSA24" s="1134"/>
      <c r="BSB24" s="1135"/>
      <c r="BSC24" s="1138"/>
      <c r="BSD24" s="1128"/>
      <c r="BSE24" s="1139"/>
      <c r="BSF24" s="1140" t="str">
        <f>LEFT(DATABASE!C15,FIND("*",SUBSTITUTE(DATABASE!C15," ","*",2)))</f>
        <v xml:space="preserve">Абдурахмонова Машҳура </v>
      </c>
      <c r="BSG24" s="1141"/>
      <c r="BSH24" s="1141"/>
      <c r="BSI24" s="1141"/>
      <c r="BSJ24" s="1141"/>
      <c r="BSK24" s="1141"/>
      <c r="BSL24" s="1141"/>
      <c r="BSM24" s="1141"/>
      <c r="BSN24" s="1141"/>
      <c r="BSO24" s="1141"/>
      <c r="BSP24" s="1142"/>
      <c r="BSQ24" s="1144" t="s">
        <v>537</v>
      </c>
      <c r="BSR24" s="1145"/>
      <c r="BSS24" s="1146"/>
      <c r="BST24" s="296"/>
      <c r="BSU24" s="259" t="s">
        <v>406</v>
      </c>
      <c r="BSV24" s="259"/>
      <c r="BSW24" s="259"/>
      <c r="BSX24" s="259"/>
      <c r="BSY24" s="259"/>
      <c r="BSZ24" s="259"/>
      <c r="BTA24" s="259"/>
      <c r="BTB24" s="259"/>
      <c r="BTC24" s="259"/>
      <c r="BTD24" s="259"/>
      <c r="BTE24" s="297"/>
      <c r="BTF24" s="1133"/>
      <c r="BTG24" s="1134"/>
      <c r="BTH24" s="1134"/>
      <c r="BTI24" s="1134"/>
      <c r="BTJ24" s="1134"/>
      <c r="BTK24" s="1134"/>
      <c r="BTL24" s="1134"/>
      <c r="BTM24" s="1135"/>
      <c r="BTN24" s="1133"/>
      <c r="BTO24" s="1134"/>
      <c r="BTP24" s="1134"/>
      <c r="BTQ24" s="1134"/>
      <c r="BTR24" s="1135"/>
      <c r="BTS24" s="1138"/>
      <c r="BTT24" s="1128"/>
      <c r="BTU24" s="1139"/>
      <c r="BTV24" s="1140" t="e">
        <f>LEFT(DATABASE!C19,FIND("*",SUBSTITUTE(DATABASE!C19," ","*",2)))</f>
        <v>#VALUE!</v>
      </c>
      <c r="BTW24" s="1141"/>
      <c r="BTX24" s="1141"/>
      <c r="BTY24" s="1141"/>
      <c r="BTZ24" s="1141"/>
      <c r="BUA24" s="1141"/>
      <c r="BUB24" s="1141"/>
      <c r="BUC24" s="1141"/>
      <c r="BUD24" s="1141"/>
      <c r="BUE24" s="1141"/>
      <c r="BUF24" s="1142"/>
      <c r="BUG24" s="1144" t="s">
        <v>537</v>
      </c>
      <c r="BUH24" s="1145"/>
      <c r="BUI24" s="1146"/>
      <c r="BUJ24" s="296"/>
      <c r="BUK24" s="259" t="s">
        <v>406</v>
      </c>
      <c r="BUL24" s="259"/>
      <c r="BUM24" s="259"/>
      <c r="BUN24" s="259"/>
      <c r="BUO24" s="259"/>
      <c r="BUP24" s="259"/>
      <c r="BUQ24" s="259"/>
      <c r="BUR24" s="259"/>
      <c r="BUS24" s="259"/>
      <c r="BUT24" s="259"/>
      <c r="BUU24" s="297"/>
      <c r="BUV24" s="1133"/>
      <c r="BUW24" s="1134"/>
      <c r="BUX24" s="1134"/>
      <c r="BUY24" s="1134"/>
      <c r="BUZ24" s="1134"/>
      <c r="BVA24" s="1134"/>
      <c r="BVB24" s="1134"/>
      <c r="BVC24" s="1135"/>
      <c r="BVD24" s="1133"/>
      <c r="BVE24" s="1134"/>
      <c r="BVF24" s="1134"/>
      <c r="BVG24" s="1134"/>
      <c r="BVH24" s="1135"/>
      <c r="BVI24" s="1138"/>
      <c r="BVJ24" s="1128"/>
      <c r="BVK24" s="1139"/>
      <c r="BVL24" s="1140" t="e">
        <f>LEFT(DATABASE!C27,FIND("*",SUBSTITUTE(DATABASE!C27," ","*",2)))</f>
        <v>#VALUE!</v>
      </c>
      <c r="BVM24" s="1141"/>
      <c r="BVN24" s="1141"/>
      <c r="BVO24" s="1141"/>
      <c r="BVP24" s="1141"/>
      <c r="BVQ24" s="1141"/>
      <c r="BVR24" s="1141"/>
      <c r="BVS24" s="1141"/>
      <c r="BVT24" s="1141"/>
      <c r="BVU24" s="1141"/>
      <c r="BVV24" s="1142"/>
      <c r="BVW24" s="1144" t="s">
        <v>537</v>
      </c>
      <c r="BVX24" s="1145"/>
      <c r="BVY24" s="1146"/>
      <c r="BVZ24" s="296"/>
      <c r="BWA24" s="259" t="s">
        <v>406</v>
      </c>
      <c r="BWB24" s="259"/>
      <c r="BWC24" s="259"/>
      <c r="BWD24" s="259"/>
      <c r="BWE24" s="259"/>
      <c r="BWF24" s="259"/>
      <c r="BWG24" s="259"/>
      <c r="BWH24" s="259"/>
      <c r="BWI24" s="259"/>
      <c r="BWJ24" s="259"/>
      <c r="BWK24" s="297"/>
      <c r="BWL24" s="1133"/>
      <c r="BWM24" s="1134"/>
      <c r="BWN24" s="1134"/>
      <c r="BWO24" s="1134"/>
      <c r="BWP24" s="1134"/>
      <c r="BWQ24" s="1134"/>
      <c r="BWR24" s="1134"/>
      <c r="BWS24" s="1135"/>
      <c r="BWT24" s="1133"/>
      <c r="BWU24" s="1134"/>
      <c r="BWV24" s="1134"/>
      <c r="BWW24" s="1134"/>
      <c r="BWX24" s="1135"/>
      <c r="BWY24" s="1138"/>
      <c r="BWZ24" s="1128"/>
      <c r="BXA24" s="1139"/>
      <c r="BXB24" s="1140" t="e">
        <f>LEFT(DATABASE!C23,FIND("*",SUBSTITUTE(DATABASE!C23," ","*",2)))</f>
        <v>#VALUE!</v>
      </c>
      <c r="BXC24" s="1141"/>
      <c r="BXD24" s="1141"/>
      <c r="BXE24" s="1141"/>
      <c r="BXF24" s="1141"/>
      <c r="BXG24" s="1141"/>
      <c r="BXH24" s="1141"/>
      <c r="BXI24" s="1141"/>
      <c r="BXJ24" s="1141"/>
      <c r="BXK24" s="1141"/>
      <c r="BXL24" s="1142"/>
      <c r="BXM24" s="1144" t="s">
        <v>537</v>
      </c>
      <c r="BXN24" s="1145"/>
      <c r="BXO24" s="1146"/>
      <c r="BXP24" s="296"/>
      <c r="BXQ24" s="259" t="s">
        <v>406</v>
      </c>
      <c r="BXR24" s="259"/>
      <c r="BXS24" s="259"/>
      <c r="BXT24" s="259"/>
      <c r="BXU24" s="259"/>
      <c r="BXV24" s="259"/>
      <c r="BXW24" s="259"/>
      <c r="BXX24" s="259"/>
      <c r="BXY24" s="259"/>
      <c r="BXZ24" s="259"/>
      <c r="BYA24" s="297"/>
      <c r="BYB24" s="1133"/>
      <c r="BYC24" s="1134"/>
      <c r="BYD24" s="1134"/>
      <c r="BYE24" s="1134"/>
      <c r="BYF24" s="1134"/>
      <c r="BYG24" s="1134"/>
      <c r="BYH24" s="1134"/>
      <c r="BYI24" s="1135"/>
      <c r="BYJ24" s="1133"/>
      <c r="BYK24" s="1134"/>
      <c r="BYL24" s="1134"/>
      <c r="BYM24" s="1134"/>
      <c r="BYN24" s="1135"/>
      <c r="BYO24" s="1138"/>
      <c r="BYP24" s="1128"/>
      <c r="BYQ24" s="1139"/>
      <c r="BYR24" s="1140" t="e">
        <f>LEFT(DATABASE!C35,FIND("*",SUBSTITUTE(DATABASE!C35," ","*",2)))</f>
        <v>#VALUE!</v>
      </c>
      <c r="BYS24" s="1141"/>
      <c r="BYT24" s="1141"/>
      <c r="BYU24" s="1141"/>
      <c r="BYV24" s="1141"/>
      <c r="BYW24" s="1141"/>
      <c r="BYX24" s="1141"/>
      <c r="BYY24" s="1141"/>
      <c r="BYZ24" s="1141"/>
      <c r="BZA24" s="1141"/>
      <c r="BZB24" s="1142"/>
      <c r="BZC24" s="1144" t="s">
        <v>537</v>
      </c>
      <c r="BZD24" s="1145"/>
      <c r="BZE24" s="1146"/>
      <c r="BZF24" s="296"/>
      <c r="BZG24" s="259" t="s">
        <v>406</v>
      </c>
      <c r="BZH24" s="259"/>
      <c r="BZI24" s="259"/>
      <c r="BZJ24" s="259"/>
      <c r="BZK24" s="259"/>
      <c r="BZL24" s="259"/>
      <c r="BZM24" s="259"/>
      <c r="BZN24" s="259"/>
      <c r="BZO24" s="259"/>
      <c r="BZP24" s="259"/>
      <c r="BZQ24" s="297"/>
      <c r="BZR24" s="1133"/>
      <c r="BZS24" s="1134"/>
      <c r="BZT24" s="1134"/>
      <c r="BZU24" s="1134"/>
      <c r="BZV24" s="1134"/>
      <c r="BZW24" s="1134"/>
      <c r="BZX24" s="1134"/>
      <c r="BZY24" s="1135"/>
      <c r="BZZ24" s="1133"/>
      <c r="CAA24" s="1134"/>
      <c r="CAB24" s="1134"/>
      <c r="CAC24" s="1134"/>
      <c r="CAD24" s="1135"/>
      <c r="CAE24" s="1138"/>
      <c r="CAF24" s="1128"/>
      <c r="CAG24" s="1139"/>
      <c r="CAH24" s="1140" t="e">
        <f>LEFT(DATABASE!C31,FIND("*",SUBSTITUTE(DATABASE!C31," ","*",2)))</f>
        <v>#VALUE!</v>
      </c>
      <c r="CAI24" s="1141"/>
      <c r="CAJ24" s="1141"/>
      <c r="CAK24" s="1141"/>
      <c r="CAL24" s="1141"/>
      <c r="CAM24" s="1141"/>
      <c r="CAN24" s="1141"/>
      <c r="CAO24" s="1141"/>
      <c r="CAP24" s="1141"/>
      <c r="CAQ24" s="1141"/>
      <c r="CAR24" s="1142"/>
      <c r="CAS24" s="1144" t="s">
        <v>537</v>
      </c>
      <c r="CAT24" s="1145"/>
      <c r="CAU24" s="1146"/>
      <c r="CAV24" s="296"/>
      <c r="CAW24" s="259" t="s">
        <v>406</v>
      </c>
      <c r="CAX24" s="259"/>
      <c r="CAY24" s="259"/>
      <c r="CAZ24" s="259"/>
      <c r="CBA24" s="259"/>
      <c r="CBB24" s="259"/>
      <c r="CBC24" s="259"/>
      <c r="CBD24" s="259"/>
      <c r="CBE24" s="259"/>
      <c r="CBF24" s="259"/>
      <c r="CBG24" s="297"/>
      <c r="CBH24" s="1133"/>
      <c r="CBI24" s="1134"/>
      <c r="CBJ24" s="1134"/>
      <c r="CBK24" s="1134"/>
      <c r="CBL24" s="1134"/>
      <c r="CBM24" s="1134"/>
      <c r="CBN24" s="1134"/>
      <c r="CBO24" s="1135"/>
      <c r="CBP24" s="1133"/>
      <c r="CBQ24" s="1134"/>
      <c r="CBR24" s="1134"/>
      <c r="CBS24" s="1134"/>
      <c r="CBT24" s="1135"/>
      <c r="CBU24" s="1138"/>
      <c r="CBV24" s="1128"/>
      <c r="CBW24" s="1139"/>
      <c r="CBX24" s="1140" t="e">
        <f>LEFT(DATABASE!C18,FIND("*",SUBSTITUTE(DATABASE!C18," ","*",2)))</f>
        <v>#VALUE!</v>
      </c>
      <c r="CBY24" s="1141"/>
      <c r="CBZ24" s="1141"/>
      <c r="CCA24" s="1141"/>
      <c r="CCB24" s="1141"/>
      <c r="CCC24" s="1141"/>
      <c r="CCD24" s="1141"/>
      <c r="CCE24" s="1141"/>
      <c r="CCF24" s="1141"/>
      <c r="CCG24" s="1141"/>
      <c r="CCH24" s="1142"/>
      <c r="CCI24" s="1144" t="s">
        <v>552</v>
      </c>
      <c r="CCJ24" s="1145"/>
      <c r="CCK24" s="1146"/>
      <c r="CCL24" s="296"/>
      <c r="CCM24" s="259" t="s">
        <v>406</v>
      </c>
      <c r="CCN24" s="259"/>
      <c r="CCO24" s="259"/>
      <c r="CCP24" s="259"/>
      <c r="CCQ24" s="259"/>
      <c r="CCR24" s="259"/>
      <c r="CCS24" s="259"/>
      <c r="CCT24" s="259"/>
      <c r="CCU24" s="259"/>
      <c r="CCV24" s="259"/>
      <c r="CCW24" s="297"/>
      <c r="CCX24" s="1133"/>
      <c r="CCY24" s="1134"/>
      <c r="CCZ24" s="1134"/>
      <c r="CDA24" s="1134"/>
      <c r="CDB24" s="1134"/>
      <c r="CDC24" s="1134"/>
      <c r="CDD24" s="1134"/>
      <c r="CDE24" s="1135"/>
      <c r="CDF24" s="1133"/>
      <c r="CDG24" s="1134"/>
      <c r="CDH24" s="1134"/>
      <c r="CDI24" s="1134"/>
      <c r="CDJ24" s="1135"/>
      <c r="CDK24" s="1138"/>
      <c r="CDL24" s="1128"/>
      <c r="CDM24" s="1139"/>
      <c r="CDN24" s="1140" t="e">
        <f>LEFT(DATABASE!C39,FIND("*",SUBSTITUTE(DATABASE!C39," ","*",2)))</f>
        <v>#VALUE!</v>
      </c>
      <c r="CDO24" s="1141"/>
      <c r="CDP24" s="1141"/>
      <c r="CDQ24" s="1141"/>
      <c r="CDR24" s="1141"/>
      <c r="CDS24" s="1141"/>
      <c r="CDT24" s="1141"/>
      <c r="CDU24" s="1141"/>
      <c r="CDV24" s="1141"/>
      <c r="CDW24" s="1141"/>
      <c r="CDX24" s="1142"/>
      <c r="CDY24" s="1144" t="s">
        <v>537</v>
      </c>
      <c r="CDZ24" s="1145"/>
      <c r="CEA24" s="1146"/>
      <c r="CEB24" s="296"/>
      <c r="CEC24" s="259" t="s">
        <v>406</v>
      </c>
      <c r="CED24" s="259"/>
      <c r="CEE24" s="259"/>
      <c r="CEF24" s="259"/>
      <c r="CEG24" s="259"/>
      <c r="CEH24" s="259"/>
      <c r="CEI24" s="259"/>
      <c r="CEJ24" s="259"/>
      <c r="CEK24" s="259"/>
      <c r="CEL24" s="259"/>
      <c r="CEM24" s="297"/>
      <c r="CEN24" s="1133"/>
      <c r="CEO24" s="1134"/>
      <c r="CEP24" s="1134"/>
      <c r="CEQ24" s="1134"/>
      <c r="CER24" s="1134"/>
      <c r="CES24" s="1134"/>
      <c r="CET24" s="1134"/>
      <c r="CEU24" s="1135"/>
      <c r="CEV24" s="1133"/>
      <c r="CEW24" s="1134"/>
      <c r="CEX24" s="1134"/>
      <c r="CEY24" s="1134"/>
      <c r="CEZ24" s="1135"/>
      <c r="CFA24" s="1138"/>
      <c r="CFB24" s="1128"/>
      <c r="CFC24" s="1139"/>
      <c r="CFD24" s="1140" t="e">
        <f>LEFT(DATABASE!C26,FIND("*",SUBSTITUTE(DATABASE!C26," ","*",2)))</f>
        <v>#VALUE!</v>
      </c>
      <c r="CFE24" s="1141"/>
      <c r="CFF24" s="1141"/>
      <c r="CFG24" s="1141"/>
      <c r="CFH24" s="1141"/>
      <c r="CFI24" s="1141"/>
      <c r="CFJ24" s="1141"/>
      <c r="CFK24" s="1141"/>
      <c r="CFL24" s="1141"/>
      <c r="CFM24" s="1141"/>
      <c r="CFN24" s="1142"/>
      <c r="CFO24" s="1144" t="s">
        <v>552</v>
      </c>
      <c r="CFP24" s="1145"/>
      <c r="CFQ24" s="1146"/>
      <c r="CFR24" s="296"/>
      <c r="CFS24" s="259" t="s">
        <v>406</v>
      </c>
      <c r="CFT24" s="259"/>
      <c r="CFU24" s="259"/>
      <c r="CFV24" s="259"/>
      <c r="CFW24" s="259"/>
      <c r="CFX24" s="259"/>
      <c r="CFY24" s="259"/>
      <c r="CFZ24" s="259"/>
      <c r="CGA24" s="259"/>
      <c r="CGB24" s="259"/>
      <c r="CGC24" s="297"/>
      <c r="CGD24" s="1133"/>
      <c r="CGE24" s="1134"/>
      <c r="CGF24" s="1134"/>
      <c r="CGG24" s="1134"/>
      <c r="CGH24" s="1134"/>
      <c r="CGI24" s="1134"/>
      <c r="CGJ24" s="1134"/>
      <c r="CGK24" s="1135"/>
      <c r="CGL24" s="1133"/>
      <c r="CGM24" s="1134"/>
      <c r="CGN24" s="1134"/>
      <c r="CGO24" s="1134"/>
      <c r="CGP24" s="1135"/>
      <c r="CGQ24" s="1138"/>
      <c r="CGR24" s="1128"/>
      <c r="CGS24" s="1139"/>
      <c r="CGT24" s="1140" t="e">
        <f>LEFT(DATABASE!C22,FIND("*",SUBSTITUTE(DATABASE!C22," ","*",2)))</f>
        <v>#VALUE!</v>
      </c>
      <c r="CGU24" s="1141"/>
      <c r="CGV24" s="1141"/>
      <c r="CGW24" s="1141"/>
      <c r="CGX24" s="1141"/>
      <c r="CGY24" s="1141"/>
      <c r="CGZ24" s="1141"/>
      <c r="CHA24" s="1141"/>
      <c r="CHB24" s="1141"/>
      <c r="CHC24" s="1141"/>
      <c r="CHD24" s="1142"/>
      <c r="CHE24" s="1144" t="s">
        <v>552</v>
      </c>
      <c r="CHF24" s="1145"/>
      <c r="CHG24" s="1146"/>
      <c r="CHH24" s="296"/>
      <c r="CHI24" s="259" t="s">
        <v>406</v>
      </c>
      <c r="CHJ24" s="259"/>
      <c r="CHK24" s="259"/>
      <c r="CHL24" s="259"/>
      <c r="CHM24" s="259"/>
      <c r="CHN24" s="259"/>
      <c r="CHO24" s="259"/>
      <c r="CHP24" s="259"/>
      <c r="CHQ24" s="259"/>
      <c r="CHR24" s="259"/>
      <c r="CHS24" s="297"/>
      <c r="CHT24" s="1133"/>
      <c r="CHU24" s="1134"/>
      <c r="CHV24" s="1134"/>
      <c r="CHW24" s="1134"/>
      <c r="CHX24" s="1134"/>
      <c r="CHY24" s="1134"/>
      <c r="CHZ24" s="1134"/>
      <c r="CIA24" s="1135"/>
      <c r="CIB24" s="1133"/>
      <c r="CIC24" s="1134"/>
      <c r="CID24" s="1134"/>
      <c r="CIE24" s="1134"/>
      <c r="CIF24" s="1135"/>
      <c r="CIG24" s="1138"/>
      <c r="CIH24" s="1128"/>
      <c r="CII24" s="1139"/>
      <c r="CIJ24" s="1140" t="e">
        <f>LEFT(DATABASE!C34,FIND("*",SUBSTITUTE(DATABASE!C34," ","*",2)))</f>
        <v>#VALUE!</v>
      </c>
      <c r="CIK24" s="1141"/>
      <c r="CIL24" s="1141"/>
      <c r="CIM24" s="1141"/>
      <c r="CIN24" s="1141"/>
      <c r="CIO24" s="1141"/>
      <c r="CIP24" s="1141"/>
      <c r="CIQ24" s="1141"/>
      <c r="CIR24" s="1141"/>
      <c r="CIS24" s="1141"/>
      <c r="CIT24" s="1142"/>
      <c r="CIU24" s="1144" t="s">
        <v>552</v>
      </c>
      <c r="CIV24" s="1145"/>
      <c r="CIW24" s="1146"/>
      <c r="CIX24" s="296"/>
      <c r="CIY24" s="259" t="s">
        <v>406</v>
      </c>
      <c r="CIZ24" s="259"/>
      <c r="CJA24" s="259"/>
      <c r="CJB24" s="259"/>
      <c r="CJC24" s="259"/>
      <c r="CJD24" s="259"/>
      <c r="CJE24" s="259"/>
      <c r="CJF24" s="259"/>
      <c r="CJG24" s="259"/>
      <c r="CJH24" s="259"/>
      <c r="CJI24" s="297"/>
      <c r="CJJ24" s="1133"/>
      <c r="CJK24" s="1134"/>
      <c r="CJL24" s="1134"/>
      <c r="CJM24" s="1134"/>
      <c r="CJN24" s="1134"/>
      <c r="CJO24" s="1134"/>
      <c r="CJP24" s="1134"/>
      <c r="CJQ24" s="1135"/>
      <c r="CJR24" s="1133"/>
      <c r="CJS24" s="1134"/>
      <c r="CJT24" s="1134"/>
      <c r="CJU24" s="1134"/>
      <c r="CJV24" s="1135"/>
      <c r="CJW24" s="1138"/>
      <c r="CJX24" s="1128"/>
      <c r="CJY24" s="1139"/>
      <c r="CJZ24" s="1140" t="e">
        <f>LEFT(DATABASE!C30,FIND("*",SUBSTITUTE(DATABASE!C30," ","*",2)))</f>
        <v>#VALUE!</v>
      </c>
      <c r="CKA24" s="1141"/>
      <c r="CKB24" s="1141"/>
      <c r="CKC24" s="1141"/>
      <c r="CKD24" s="1141"/>
      <c r="CKE24" s="1141"/>
      <c r="CKF24" s="1141"/>
      <c r="CKG24" s="1141"/>
      <c r="CKH24" s="1141"/>
      <c r="CKI24" s="1141"/>
      <c r="CKJ24" s="1142"/>
      <c r="CKK24" s="1144" t="s">
        <v>552</v>
      </c>
      <c r="CKL24" s="1145"/>
      <c r="CKM24" s="1146"/>
      <c r="CKN24" s="296"/>
      <c r="CKO24" s="259" t="s">
        <v>406</v>
      </c>
      <c r="CKP24" s="259"/>
      <c r="CKQ24" s="259"/>
      <c r="CKR24" s="259"/>
      <c r="CKS24" s="259"/>
      <c r="CKT24" s="259"/>
      <c r="CKU24" s="259"/>
      <c r="CKV24" s="259"/>
      <c r="CKW24" s="259"/>
      <c r="CKX24" s="259"/>
      <c r="CKY24" s="297"/>
      <c r="CKZ24" s="1133"/>
      <c r="CLA24" s="1134"/>
      <c r="CLB24" s="1134"/>
      <c r="CLC24" s="1134"/>
      <c r="CLD24" s="1134"/>
      <c r="CLE24" s="1134"/>
      <c r="CLF24" s="1134"/>
      <c r="CLG24" s="1135"/>
      <c r="CLH24" s="1133"/>
      <c r="CLI24" s="1134"/>
      <c r="CLJ24" s="1134"/>
      <c r="CLK24" s="1134"/>
      <c r="CLL24" s="1135"/>
      <c r="CLM24" s="1138"/>
      <c r="CLN24" s="1128"/>
      <c r="CLO24" s="1139"/>
      <c r="CLP24" s="1140" t="e">
        <f>LEFT(DATABASE!C18,FIND("*",SUBSTITUTE(DATABASE!C18," ","*",2)))</f>
        <v>#VALUE!</v>
      </c>
      <c r="CLQ24" s="1141"/>
      <c r="CLR24" s="1141"/>
      <c r="CLS24" s="1141"/>
      <c r="CLT24" s="1141"/>
      <c r="CLU24" s="1141"/>
      <c r="CLV24" s="1141"/>
      <c r="CLW24" s="1141"/>
      <c r="CLX24" s="1141"/>
      <c r="CLY24" s="1141"/>
      <c r="CLZ24" s="1142"/>
      <c r="CMA24" s="1144" t="s">
        <v>288</v>
      </c>
      <c r="CMB24" s="1145"/>
      <c r="CMC24" s="1146"/>
      <c r="CMD24" s="296"/>
      <c r="CME24" s="259" t="s">
        <v>406</v>
      </c>
      <c r="CMF24" s="259"/>
      <c r="CMG24" s="259"/>
      <c r="CMH24" s="259"/>
      <c r="CMI24" s="259"/>
      <c r="CMJ24" s="259"/>
      <c r="CMK24" s="259"/>
      <c r="CML24" s="259"/>
      <c r="CMM24" s="259"/>
      <c r="CMN24" s="259"/>
      <c r="CMO24" s="297"/>
      <c r="CMP24" s="1133"/>
      <c r="CMQ24" s="1134"/>
      <c r="CMR24" s="1134"/>
      <c r="CMS24" s="1134"/>
      <c r="CMT24" s="1134"/>
      <c r="CMU24" s="1134"/>
      <c r="CMV24" s="1134"/>
      <c r="CMW24" s="1135"/>
      <c r="CMX24" s="1133"/>
      <c r="CMY24" s="1134"/>
      <c r="CMZ24" s="1134"/>
      <c r="CNA24" s="1134"/>
      <c r="CNB24" s="1135"/>
      <c r="CNC24" s="1138"/>
      <c r="CND24" s="1128"/>
      <c r="CNE24" s="1139"/>
      <c r="CNF24" s="1140" t="e">
        <f>LEFT(DATABASE!C38,FIND("*",SUBSTITUTE(DATABASE!C38," ","*",2)))</f>
        <v>#VALUE!</v>
      </c>
      <c r="CNG24" s="1141"/>
      <c r="CNH24" s="1141"/>
      <c r="CNI24" s="1141"/>
      <c r="CNJ24" s="1141"/>
      <c r="CNK24" s="1141"/>
      <c r="CNL24" s="1141"/>
      <c r="CNM24" s="1141"/>
      <c r="CNN24" s="1141"/>
      <c r="CNO24" s="1141"/>
      <c r="CNP24" s="1142"/>
      <c r="CNQ24" s="1144" t="s">
        <v>552</v>
      </c>
      <c r="CNR24" s="1145"/>
      <c r="CNS24" s="1146"/>
      <c r="CNT24" s="296"/>
      <c r="CNU24" s="259" t="s">
        <v>406</v>
      </c>
      <c r="CNV24" s="259"/>
      <c r="CNW24" s="259"/>
      <c r="CNX24" s="259"/>
      <c r="CNY24" s="259"/>
      <c r="CNZ24" s="259"/>
      <c r="COA24" s="259"/>
      <c r="COB24" s="259"/>
      <c r="COC24" s="259"/>
      <c r="COD24" s="259"/>
      <c r="COE24" s="297"/>
      <c r="COF24" s="1133"/>
      <c r="COG24" s="1134"/>
      <c r="COH24" s="1134"/>
      <c r="COI24" s="1134"/>
      <c r="COJ24" s="1134"/>
      <c r="COK24" s="1134"/>
      <c r="COL24" s="1134"/>
      <c r="COM24" s="1135"/>
      <c r="CON24" s="1133"/>
      <c r="COO24" s="1134"/>
      <c r="COP24" s="1134"/>
      <c r="COQ24" s="1134"/>
      <c r="COR24" s="1135"/>
      <c r="COS24" s="1133"/>
      <c r="COT24" s="1134"/>
      <c r="COU24" s="1135"/>
      <c r="COV24" s="1140" t="e">
        <f>LEFT(DATABASE!C25,FIND("*",SUBSTITUTE(DATABASE!C25," ","*",2)))</f>
        <v>#VALUE!</v>
      </c>
      <c r="COW24" s="1141"/>
      <c r="COX24" s="1141"/>
      <c r="COY24" s="1141"/>
      <c r="COZ24" s="1141"/>
      <c r="CPA24" s="1141"/>
      <c r="CPB24" s="1141"/>
      <c r="CPC24" s="1141"/>
      <c r="CPD24" s="1141"/>
      <c r="CPE24" s="1141"/>
      <c r="CPF24" s="1142"/>
      <c r="CPG24" s="1181">
        <v>20</v>
      </c>
      <c r="CPH24" s="1182"/>
      <c r="CPI24" s="1183"/>
      <c r="CPJ24" s="296"/>
      <c r="CPK24" s="259" t="s">
        <v>406</v>
      </c>
      <c r="CPL24" s="259"/>
      <c r="CPM24" s="259"/>
      <c r="CPN24" s="259"/>
      <c r="CPO24" s="259"/>
      <c r="CPP24" s="259"/>
      <c r="CPQ24" s="259"/>
      <c r="CPR24" s="259"/>
      <c r="CPS24" s="259"/>
      <c r="CPT24" s="259"/>
      <c r="CPU24" s="297"/>
      <c r="CPV24" s="1133"/>
      <c r="CPW24" s="1134"/>
      <c r="CPX24" s="1134"/>
      <c r="CPY24" s="1134"/>
      <c r="CPZ24" s="1134"/>
      <c r="CQA24" s="1134"/>
      <c r="CQB24" s="1134"/>
      <c r="CQC24" s="1135"/>
      <c r="CQD24" s="1133"/>
      <c r="CQE24" s="1134"/>
      <c r="CQF24" s="1134"/>
      <c r="CQG24" s="1134"/>
      <c r="CQH24" s="1135"/>
      <c r="CQI24" s="1133"/>
      <c r="CQJ24" s="1134"/>
      <c r="CQK24" s="1135"/>
      <c r="CQL24" s="1140" t="e">
        <f>LEFT(DATABASE!C39,FIND("*",SUBSTITUTE(DATABASE!C39," ","*",2)))</f>
        <v>#VALUE!</v>
      </c>
      <c r="CQM24" s="1141"/>
      <c r="CQN24" s="1141"/>
      <c r="CQO24" s="1141"/>
      <c r="CQP24" s="1141"/>
      <c r="CQQ24" s="1141"/>
      <c r="CQR24" s="1141"/>
      <c r="CQS24" s="1141"/>
      <c r="CQT24" s="1141"/>
      <c r="CQU24" s="1141"/>
      <c r="CQV24" s="1142"/>
      <c r="CQW24" s="1181">
        <v>20</v>
      </c>
      <c r="CQX24" s="1182"/>
      <c r="CQY24" s="1183"/>
      <c r="CQZ24" s="296"/>
      <c r="CRA24" s="259" t="s">
        <v>406</v>
      </c>
      <c r="CRB24" s="259"/>
      <c r="CRC24" s="259"/>
      <c r="CRD24" s="259"/>
      <c r="CRE24" s="259"/>
      <c r="CRF24" s="259"/>
      <c r="CRG24" s="259"/>
      <c r="CRH24" s="259"/>
      <c r="CRI24" s="259"/>
      <c r="CRJ24" s="259"/>
      <c r="CRK24" s="297"/>
      <c r="CRL24" s="1133"/>
      <c r="CRM24" s="1134"/>
      <c r="CRN24" s="1134"/>
      <c r="CRO24" s="1134"/>
      <c r="CRP24" s="1134"/>
      <c r="CRQ24" s="1134"/>
      <c r="CRR24" s="1134"/>
      <c r="CRS24" s="1135"/>
      <c r="CRT24" s="1133"/>
      <c r="CRU24" s="1134"/>
      <c r="CRV24" s="1134"/>
      <c r="CRW24" s="1134"/>
      <c r="CRX24" s="1135"/>
      <c r="CRY24" s="1133"/>
      <c r="CRZ24" s="1134"/>
      <c r="CSA24" s="1135"/>
      <c r="CSB24" s="1140" t="e">
        <f>LEFT(DATABASE!C33,FIND("*",SUBSTITUTE(DATABASE!C33," ","*",2)))</f>
        <v>#VALUE!</v>
      </c>
      <c r="CSC24" s="1141"/>
      <c r="CSD24" s="1141"/>
      <c r="CSE24" s="1141"/>
      <c r="CSF24" s="1141"/>
      <c r="CSG24" s="1141"/>
      <c r="CSH24" s="1141"/>
      <c r="CSI24" s="1141"/>
      <c r="CSJ24" s="1141"/>
      <c r="CSK24" s="1141"/>
      <c r="CSL24" s="1142"/>
      <c r="CSM24" s="1181">
        <v>20</v>
      </c>
      <c r="CSN24" s="1182"/>
      <c r="CSO24" s="1183"/>
      <c r="CSP24" s="296"/>
      <c r="CSQ24" s="259" t="s">
        <v>406</v>
      </c>
      <c r="CSR24" s="259"/>
      <c r="CSS24" s="259"/>
      <c r="CST24" s="259"/>
      <c r="CSU24" s="259"/>
      <c r="CSV24" s="259"/>
      <c r="CSW24" s="259"/>
      <c r="CSX24" s="259"/>
      <c r="CSY24" s="259"/>
      <c r="CSZ24" s="259"/>
      <c r="CTA24" s="297"/>
      <c r="CTB24" s="1133"/>
      <c r="CTC24" s="1134"/>
      <c r="CTD24" s="1134"/>
      <c r="CTE24" s="1134"/>
      <c r="CTF24" s="1134"/>
      <c r="CTG24" s="1134"/>
      <c r="CTH24" s="1134"/>
      <c r="CTI24" s="1135"/>
      <c r="CTJ24" s="1133"/>
      <c r="CTK24" s="1134"/>
      <c r="CTL24" s="1134"/>
      <c r="CTM24" s="1134"/>
      <c r="CTN24" s="1135"/>
      <c r="CTO24" s="1133"/>
      <c r="CTP24" s="1134"/>
      <c r="CTQ24" s="1135"/>
      <c r="CTR24" s="1140" t="e">
        <f>LEFT(DATABASE!C29,FIND("*",SUBSTITUTE(DATABASE!C29," ","*",2)))</f>
        <v>#VALUE!</v>
      </c>
      <c r="CTS24" s="1141"/>
      <c r="CTT24" s="1141"/>
      <c r="CTU24" s="1141"/>
      <c r="CTV24" s="1141"/>
      <c r="CTW24" s="1141"/>
      <c r="CTX24" s="1141"/>
      <c r="CTY24" s="1141"/>
      <c r="CTZ24" s="1141"/>
      <c r="CUA24" s="1141"/>
      <c r="CUB24" s="1142"/>
      <c r="CUC24" s="1181">
        <v>20</v>
      </c>
      <c r="CUD24" s="1182"/>
      <c r="CUE24" s="1183"/>
      <c r="CUF24" s="296"/>
      <c r="CUG24" s="259" t="s">
        <v>406</v>
      </c>
      <c r="CUH24" s="259"/>
      <c r="CUI24" s="259"/>
      <c r="CUJ24" s="259"/>
      <c r="CUK24" s="259"/>
      <c r="CUL24" s="259"/>
      <c r="CUM24" s="259"/>
      <c r="CUN24" s="259"/>
      <c r="CUO24" s="259"/>
      <c r="CUP24" s="259"/>
      <c r="CUQ24" s="297"/>
      <c r="CUR24" s="1133"/>
      <c r="CUS24" s="1134"/>
      <c r="CUT24" s="1134"/>
      <c r="CUU24" s="1134"/>
      <c r="CUV24" s="1134"/>
      <c r="CUW24" s="1134"/>
      <c r="CUX24" s="1134"/>
      <c r="CUY24" s="1135"/>
      <c r="CUZ24" s="1133"/>
      <c r="CVA24" s="1134"/>
      <c r="CVB24" s="1134"/>
      <c r="CVC24" s="1134"/>
      <c r="CVD24" s="1135"/>
      <c r="CVE24" s="1133"/>
      <c r="CVF24" s="1134"/>
      <c r="CVG24" s="1135"/>
      <c r="CVH24" s="1140" t="e">
        <f>LEFT(DATABASE!C39,FIND("*",SUBSTITUTE(DATABASE!C39," ","*",2)))</f>
        <v>#VALUE!</v>
      </c>
      <c r="CVI24" s="1141"/>
      <c r="CVJ24" s="1141"/>
      <c r="CVK24" s="1141"/>
      <c r="CVL24" s="1141"/>
      <c r="CVM24" s="1141"/>
      <c r="CVN24" s="1141"/>
      <c r="CVO24" s="1141"/>
      <c r="CVP24" s="1141"/>
      <c r="CVQ24" s="1141"/>
      <c r="CVR24" s="1142"/>
      <c r="CVS24" s="1181">
        <v>20</v>
      </c>
      <c r="CVT24" s="1182"/>
      <c r="CVU24" s="1183"/>
      <c r="CVV24" s="296"/>
      <c r="CVW24" s="259" t="s">
        <v>406</v>
      </c>
      <c r="CVX24" s="259"/>
      <c r="CVY24" s="259"/>
      <c r="CVZ24" s="259"/>
      <c r="CWA24" s="259"/>
      <c r="CWB24" s="259"/>
      <c r="CWC24" s="259"/>
      <c r="CWD24" s="259"/>
      <c r="CWE24" s="259"/>
      <c r="CWF24" s="259"/>
      <c r="CWG24" s="297"/>
      <c r="CWH24" s="1133"/>
      <c r="CWI24" s="1134"/>
      <c r="CWJ24" s="1134"/>
      <c r="CWK24" s="1134"/>
      <c r="CWL24" s="1134"/>
      <c r="CWM24" s="1134"/>
      <c r="CWN24" s="1134"/>
      <c r="CWO24" s="1135"/>
      <c r="CWP24" s="1133"/>
      <c r="CWQ24" s="1134"/>
      <c r="CWR24" s="1134"/>
      <c r="CWS24" s="1134"/>
      <c r="CWT24" s="1135"/>
      <c r="CWU24" s="1133"/>
      <c r="CWV24" s="1134"/>
      <c r="CWW24" s="1135"/>
      <c r="CWX24" s="1140" t="e">
        <f>LEFT(DATABASE!C37,FIND("*",SUBSTITUTE(DATABASE!C37," ","*",2)))</f>
        <v>#VALUE!</v>
      </c>
      <c r="CWY24" s="1141"/>
      <c r="CWZ24" s="1141"/>
      <c r="CXA24" s="1141"/>
      <c r="CXB24" s="1141"/>
      <c r="CXC24" s="1141"/>
      <c r="CXD24" s="1141"/>
      <c r="CXE24" s="1141"/>
      <c r="CXF24" s="1141"/>
      <c r="CXG24" s="1141"/>
      <c r="CXH24" s="1142"/>
      <c r="CXI24" s="1181">
        <v>20</v>
      </c>
      <c r="CXJ24" s="1182"/>
      <c r="CXK24" s="1183"/>
      <c r="CXL24" s="296"/>
      <c r="CXM24" s="259" t="s">
        <v>406</v>
      </c>
      <c r="CXN24" s="259"/>
      <c r="CXO24" s="259"/>
      <c r="CXP24" s="259"/>
      <c r="CXQ24" s="259"/>
      <c r="CXR24" s="259"/>
      <c r="CXS24" s="259"/>
      <c r="CXT24" s="259"/>
      <c r="CXU24" s="259"/>
      <c r="CXV24" s="259"/>
      <c r="CXW24" s="297"/>
      <c r="CXX24" s="1133"/>
      <c r="CXY24" s="1134"/>
      <c r="CXZ24" s="1134"/>
      <c r="CYA24" s="1134"/>
      <c r="CYB24" s="1134"/>
      <c r="CYC24" s="1134"/>
      <c r="CYD24" s="1134"/>
      <c r="CYE24" s="1135"/>
      <c r="CYF24" s="1133"/>
      <c r="CYG24" s="1134"/>
      <c r="CYH24" s="1134"/>
      <c r="CYI24" s="1134"/>
      <c r="CYJ24" s="1135"/>
      <c r="CYK24" s="1133"/>
      <c r="CYL24" s="1134"/>
      <c r="CYM24" s="1135"/>
      <c r="CYN24" s="1140" t="e">
        <f>LEFT(DATABASE!C20,FIND("*",SUBSTITUTE(DATABASE!C20," ","*",2)))</f>
        <v>#VALUE!</v>
      </c>
      <c r="CYO24" s="1141"/>
      <c r="CYP24" s="1141"/>
      <c r="CYQ24" s="1141"/>
      <c r="CYR24" s="1141"/>
      <c r="CYS24" s="1141"/>
      <c r="CYT24" s="1141"/>
      <c r="CYU24" s="1141"/>
      <c r="CYV24" s="1141"/>
      <c r="CYW24" s="1141"/>
      <c r="CYX24" s="1142"/>
      <c r="CYY24" s="1181">
        <v>20</v>
      </c>
      <c r="CYZ24" s="1182"/>
      <c r="CZA24" s="1183"/>
      <c r="CZB24" s="296"/>
      <c r="CZC24" s="259" t="s">
        <v>406</v>
      </c>
      <c r="CZD24" s="259"/>
      <c r="CZE24" s="259"/>
      <c r="CZF24" s="259"/>
      <c r="CZG24" s="259"/>
      <c r="CZH24" s="259"/>
      <c r="CZI24" s="259"/>
      <c r="CZJ24" s="259"/>
      <c r="CZK24" s="259"/>
      <c r="CZL24" s="259"/>
      <c r="CZM24" s="297"/>
      <c r="CZN24" s="1133"/>
      <c r="CZO24" s="1134"/>
      <c r="CZP24" s="1134"/>
      <c r="CZQ24" s="1134"/>
      <c r="CZR24" s="1134"/>
      <c r="CZS24" s="1134"/>
      <c r="CZT24" s="1134"/>
      <c r="CZU24" s="1135"/>
      <c r="CZV24" s="1133"/>
      <c r="CZW24" s="1134"/>
      <c r="CZX24" s="1134"/>
      <c r="CZY24" s="1134"/>
      <c r="CZZ24" s="1135"/>
      <c r="DAA24" s="1133"/>
      <c r="DAB24" s="1134"/>
      <c r="DAC24" s="1135"/>
      <c r="DAD24" s="1140" t="e">
        <f>LEFT(DATABASE!C24,FIND("*",SUBSTITUTE(DATABASE!C24," ","*",2)))</f>
        <v>#VALUE!</v>
      </c>
      <c r="DAE24" s="1141"/>
      <c r="DAF24" s="1141"/>
      <c r="DAG24" s="1141"/>
      <c r="DAH24" s="1141"/>
      <c r="DAI24" s="1141"/>
      <c r="DAJ24" s="1141"/>
      <c r="DAK24" s="1141"/>
      <c r="DAL24" s="1141"/>
      <c r="DAM24" s="1141"/>
      <c r="DAN24" s="1142"/>
      <c r="DAO24" s="1181">
        <v>20</v>
      </c>
      <c r="DAP24" s="1182"/>
      <c r="DAQ24" s="1183"/>
      <c r="DAR24" s="296"/>
      <c r="DAS24" s="259" t="s">
        <v>406</v>
      </c>
      <c r="DAT24" s="259"/>
      <c r="DAU24" s="259"/>
      <c r="DAV24" s="259"/>
      <c r="DAW24" s="259"/>
      <c r="DAX24" s="259"/>
      <c r="DAY24" s="259"/>
      <c r="DAZ24" s="259"/>
      <c r="DBA24" s="259"/>
      <c r="DBB24" s="259"/>
      <c r="DBC24" s="297"/>
      <c r="DBD24" s="1133"/>
      <c r="DBE24" s="1134"/>
      <c r="DBF24" s="1134"/>
      <c r="DBG24" s="1134"/>
      <c r="DBH24" s="1134"/>
      <c r="DBI24" s="1134"/>
      <c r="DBJ24" s="1134"/>
      <c r="DBK24" s="1135"/>
      <c r="DBL24" s="1133"/>
      <c r="DBM24" s="1134"/>
      <c r="DBN24" s="1134"/>
      <c r="DBO24" s="1134"/>
      <c r="DBP24" s="1135"/>
      <c r="DBQ24" s="1133"/>
      <c r="DBR24" s="1134"/>
      <c r="DBS24" s="1135"/>
      <c r="DBT24" s="1140" t="e">
        <f>LEFT(DATABASE!C28,FIND("*",SUBSTITUTE(DATABASE!C28," ","*",2)))</f>
        <v>#VALUE!</v>
      </c>
      <c r="DBU24" s="1141"/>
      <c r="DBV24" s="1141"/>
      <c r="DBW24" s="1141"/>
      <c r="DBX24" s="1141"/>
      <c r="DBY24" s="1141"/>
      <c r="DBZ24" s="1141"/>
      <c r="DCA24" s="1141"/>
      <c r="DCB24" s="1141"/>
      <c r="DCC24" s="1141"/>
      <c r="DCD24" s="1142"/>
      <c r="DCE24" s="1181">
        <v>20</v>
      </c>
      <c r="DCF24" s="1182"/>
      <c r="DCG24" s="1183"/>
      <c r="DCH24" s="296"/>
      <c r="DCI24" s="259" t="s">
        <v>406</v>
      </c>
      <c r="DCJ24" s="259"/>
      <c r="DCK24" s="259"/>
      <c r="DCL24" s="259"/>
      <c r="DCM24" s="259"/>
      <c r="DCN24" s="259"/>
      <c r="DCO24" s="259"/>
      <c r="DCP24" s="259"/>
      <c r="DCQ24" s="259"/>
      <c r="DCR24" s="259"/>
      <c r="DCS24" s="297"/>
      <c r="DCT24" s="1133"/>
      <c r="DCU24" s="1134"/>
      <c r="DCV24" s="1134"/>
      <c r="DCW24" s="1134"/>
      <c r="DCX24" s="1134"/>
      <c r="DCY24" s="1134"/>
      <c r="DCZ24" s="1134"/>
      <c r="DDA24" s="1135"/>
      <c r="DDB24" s="1133"/>
      <c r="DDC24" s="1134"/>
      <c r="DDD24" s="1134"/>
      <c r="DDE24" s="1134"/>
      <c r="DDF24" s="1135"/>
      <c r="DDG24" s="1133"/>
      <c r="DDH24" s="1134"/>
      <c r="DDI24" s="1135"/>
      <c r="DDJ24" s="1140" t="e">
        <f>LEFT(DATABASE!C28,FIND("*",SUBSTITUTE(DATABASE!C28," ","*",2)))</f>
        <v>#VALUE!</v>
      </c>
      <c r="DDK24" s="1141"/>
      <c r="DDL24" s="1141"/>
      <c r="DDM24" s="1141"/>
      <c r="DDN24" s="1141"/>
      <c r="DDO24" s="1141"/>
      <c r="DDP24" s="1141"/>
      <c r="DDQ24" s="1141"/>
      <c r="DDR24" s="1141"/>
      <c r="DDS24" s="1141"/>
      <c r="DDT24" s="1142"/>
      <c r="DDU24" s="1181">
        <v>20</v>
      </c>
      <c r="DDV24" s="1182"/>
      <c r="DDW24" s="1183"/>
      <c r="DDX24" s="296"/>
      <c r="DDY24" s="259" t="s">
        <v>406</v>
      </c>
      <c r="DDZ24" s="259"/>
      <c r="DEA24" s="259"/>
      <c r="DEB24" s="259"/>
      <c r="DEC24" s="259"/>
      <c r="DED24" s="259"/>
      <c r="DEE24" s="259"/>
      <c r="DEF24" s="259"/>
      <c r="DEG24" s="259"/>
      <c r="DEH24" s="259"/>
      <c r="DEI24" s="297"/>
      <c r="DEJ24" s="1133"/>
      <c r="DEK24" s="1134"/>
      <c r="DEL24" s="1134"/>
      <c r="DEM24" s="1134"/>
      <c r="DEN24" s="1134"/>
      <c r="DEO24" s="1134"/>
      <c r="DEP24" s="1134"/>
      <c r="DEQ24" s="1135"/>
      <c r="DER24" s="1133"/>
      <c r="DES24" s="1134"/>
      <c r="DET24" s="1134"/>
      <c r="DEU24" s="1134"/>
      <c r="DEV24" s="1135"/>
      <c r="DEW24" s="1133"/>
      <c r="DEX24" s="1134"/>
      <c r="DEY24" s="1135"/>
      <c r="DEZ24" s="1140" t="e">
        <f>LEFT(DATABASE!C36,FIND("*",SUBSTITUTE(DATABASE!C36," ","*",2)))</f>
        <v>#VALUE!</v>
      </c>
      <c r="DFA24" s="1141"/>
      <c r="DFB24" s="1141"/>
      <c r="DFC24" s="1141"/>
      <c r="DFD24" s="1141"/>
      <c r="DFE24" s="1141"/>
      <c r="DFF24" s="1141"/>
      <c r="DFG24" s="1141"/>
      <c r="DFH24" s="1141"/>
      <c r="DFI24" s="1141"/>
      <c r="DFJ24" s="1142"/>
      <c r="DFK24" s="1181">
        <v>20</v>
      </c>
      <c r="DFL24" s="1182"/>
      <c r="DFM24" s="1183"/>
      <c r="DFN24" s="296"/>
      <c r="DFO24" s="259" t="s">
        <v>406</v>
      </c>
      <c r="DFP24" s="259"/>
      <c r="DFQ24" s="259"/>
      <c r="DFR24" s="259"/>
      <c r="DFS24" s="259"/>
      <c r="DFT24" s="259"/>
      <c r="DFU24" s="259"/>
      <c r="DFV24" s="259"/>
      <c r="DFW24" s="259"/>
      <c r="DFX24" s="259"/>
      <c r="DFY24" s="297"/>
      <c r="DFZ24" s="1133"/>
      <c r="DGA24" s="1134"/>
      <c r="DGB24" s="1134"/>
      <c r="DGC24" s="1134"/>
      <c r="DGD24" s="1134"/>
      <c r="DGE24" s="1134"/>
      <c r="DGF24" s="1134"/>
      <c r="DGG24" s="1135"/>
      <c r="DGH24" s="1133"/>
      <c r="DGI24" s="1134"/>
      <c r="DGJ24" s="1134"/>
      <c r="DGK24" s="1134"/>
      <c r="DGL24" s="1135"/>
      <c r="DGM24" s="1133"/>
      <c r="DGN24" s="1134"/>
      <c r="DGO24" s="1135"/>
      <c r="DGP24" s="1140" t="str">
        <f>LEFT(DATABASE!C15,FIND("*",SUBSTITUTE(DATABASE!C15," ","*",2)))</f>
        <v xml:space="preserve">Абдурахмонова Машҳура </v>
      </c>
      <c r="DGQ24" s="1141"/>
      <c r="DGR24" s="1141"/>
      <c r="DGS24" s="1141"/>
      <c r="DGT24" s="1141"/>
      <c r="DGU24" s="1141"/>
      <c r="DGV24" s="1141"/>
      <c r="DGW24" s="1141"/>
      <c r="DGX24" s="1141"/>
      <c r="DGY24" s="1141"/>
      <c r="DGZ24" s="1142"/>
      <c r="DHA24" s="1181">
        <v>20</v>
      </c>
      <c r="DHB24" s="1182"/>
      <c r="DHC24" s="1183"/>
      <c r="DHD24" s="296"/>
      <c r="DHE24" s="259" t="s">
        <v>406</v>
      </c>
      <c r="DHF24" s="259"/>
      <c r="DHG24" s="259"/>
      <c r="DHH24" s="259"/>
      <c r="DHI24" s="259"/>
      <c r="DHJ24" s="259"/>
      <c r="DHK24" s="259"/>
      <c r="DHL24" s="259"/>
      <c r="DHM24" s="259"/>
      <c r="DHN24" s="259"/>
      <c r="DHO24" s="297"/>
      <c r="DHP24" s="1133"/>
      <c r="DHQ24" s="1134"/>
      <c r="DHR24" s="1134"/>
      <c r="DHS24" s="1134"/>
      <c r="DHT24" s="1134"/>
      <c r="DHU24" s="1134"/>
      <c r="DHV24" s="1134"/>
      <c r="DHW24" s="1135"/>
      <c r="DHX24" s="1133"/>
      <c r="DHY24" s="1134"/>
      <c r="DHZ24" s="1134"/>
      <c r="DIA24" s="1134"/>
      <c r="DIB24" s="1135"/>
      <c r="DIC24" s="1133"/>
      <c r="DID24" s="1134"/>
      <c r="DIE24" s="1135"/>
      <c r="DIF24" s="1140" t="e">
        <f>LEFT(DATABASE!C23,FIND("*",SUBSTITUTE(DATABASE!C23," ","*",2)))</f>
        <v>#VALUE!</v>
      </c>
      <c r="DIG24" s="1141"/>
      <c r="DIH24" s="1141"/>
      <c r="DII24" s="1141"/>
      <c r="DIJ24" s="1141"/>
      <c r="DIK24" s="1141"/>
      <c r="DIL24" s="1141"/>
      <c r="DIM24" s="1141"/>
      <c r="DIN24" s="1141"/>
      <c r="DIO24" s="1141"/>
      <c r="DIP24" s="1142"/>
      <c r="DIQ24" s="1148">
        <v>20</v>
      </c>
      <c r="DIR24" s="1149"/>
      <c r="DIS24" s="1150"/>
      <c r="DIT24" s="296"/>
      <c r="DIU24" s="259" t="s">
        <v>406</v>
      </c>
      <c r="DIV24" s="259"/>
      <c r="DIW24" s="259"/>
      <c r="DIX24" s="259"/>
      <c r="DIY24" s="259"/>
      <c r="DIZ24" s="259"/>
      <c r="DJA24" s="259"/>
      <c r="DJB24" s="259"/>
      <c r="DJC24" s="259"/>
      <c r="DJD24" s="259"/>
      <c r="DJE24" s="297"/>
      <c r="DJF24" s="1133"/>
      <c r="DJG24" s="1134"/>
      <c r="DJH24" s="1134"/>
      <c r="DJI24" s="1134"/>
      <c r="DJJ24" s="1134"/>
      <c r="DJK24" s="1134"/>
      <c r="DJL24" s="1134"/>
      <c r="DJM24" s="1135"/>
      <c r="DJN24" s="1133"/>
      <c r="DJO24" s="1134"/>
      <c r="DJP24" s="1134"/>
      <c r="DJQ24" s="1134"/>
      <c r="DJR24" s="1135"/>
      <c r="DJS24" s="1133"/>
      <c r="DJT24" s="1134"/>
      <c r="DJU24" s="1135"/>
      <c r="DJV24" s="1140" t="e">
        <f>LEFT(DATABASE!C19,FIND("*",SUBSTITUTE(DATABASE!C19," ","*",2)))</f>
        <v>#VALUE!</v>
      </c>
      <c r="DJW24" s="1141"/>
      <c r="DJX24" s="1141"/>
      <c r="DJY24" s="1141"/>
      <c r="DJZ24" s="1141"/>
      <c r="DKA24" s="1141"/>
      <c r="DKB24" s="1141"/>
      <c r="DKC24" s="1141"/>
      <c r="DKD24" s="1141"/>
      <c r="DKE24" s="1141"/>
      <c r="DKF24" s="1142"/>
      <c r="DKG24" s="1148">
        <v>20</v>
      </c>
      <c r="DKH24" s="1149"/>
      <c r="DKI24" s="1150"/>
      <c r="DKJ24" s="296"/>
      <c r="DKK24" s="259" t="s">
        <v>406</v>
      </c>
      <c r="DKL24" s="259"/>
      <c r="DKM24" s="259"/>
      <c r="DKN24" s="259"/>
      <c r="DKO24" s="259"/>
      <c r="DKP24" s="259"/>
      <c r="DKQ24" s="259"/>
      <c r="DKR24" s="259"/>
      <c r="DKS24" s="259"/>
      <c r="DKT24" s="259"/>
      <c r="DKU24" s="297"/>
      <c r="DKV24" s="1133"/>
      <c r="DKW24" s="1134"/>
      <c r="DKX24" s="1134"/>
      <c r="DKY24" s="1134"/>
      <c r="DKZ24" s="1134"/>
      <c r="DLA24" s="1134"/>
      <c r="DLB24" s="1134"/>
      <c r="DLC24" s="1135"/>
      <c r="DLD24" s="1133"/>
      <c r="DLE24" s="1134"/>
      <c r="DLF24" s="1134"/>
      <c r="DLG24" s="1134"/>
      <c r="DLH24" s="1135"/>
      <c r="DLI24" s="1133"/>
      <c r="DLJ24" s="1134"/>
      <c r="DLK24" s="1135"/>
      <c r="DLL24" s="1140" t="e">
        <f>LEFT(DATABASE!C31,FIND("*",SUBSTITUTE(DATABASE!C31," ","*",2)))</f>
        <v>#VALUE!</v>
      </c>
      <c r="DLM24" s="1141"/>
      <c r="DLN24" s="1141"/>
      <c r="DLO24" s="1141"/>
      <c r="DLP24" s="1141"/>
      <c r="DLQ24" s="1141"/>
      <c r="DLR24" s="1141"/>
      <c r="DLS24" s="1141"/>
      <c r="DLT24" s="1141"/>
      <c r="DLU24" s="1141"/>
      <c r="DLV24" s="1142"/>
      <c r="DLW24" s="1148">
        <v>20</v>
      </c>
      <c r="DLX24" s="1149"/>
      <c r="DLY24" s="1150"/>
      <c r="DLZ24" s="296"/>
      <c r="DMA24" s="259" t="s">
        <v>406</v>
      </c>
      <c r="DMB24" s="259"/>
      <c r="DMC24" s="259"/>
      <c r="DMD24" s="259"/>
      <c r="DME24" s="259"/>
      <c r="DMF24" s="259"/>
      <c r="DMG24" s="259"/>
      <c r="DMH24" s="259"/>
      <c r="DMI24" s="259"/>
      <c r="DMJ24" s="259"/>
      <c r="DMK24" s="297"/>
      <c r="DML24" s="1133"/>
      <c r="DMM24" s="1134"/>
      <c r="DMN24" s="1134"/>
      <c r="DMO24" s="1134"/>
      <c r="DMP24" s="1134"/>
      <c r="DMQ24" s="1134"/>
      <c r="DMR24" s="1134"/>
      <c r="DMS24" s="1135"/>
      <c r="DMT24" s="1133"/>
      <c r="DMU24" s="1134"/>
      <c r="DMV24" s="1134"/>
      <c r="DMW24" s="1134"/>
      <c r="DMX24" s="1135"/>
      <c r="DMY24" s="1133"/>
      <c r="DMZ24" s="1134"/>
      <c r="DNA24" s="1135"/>
      <c r="DNB24" s="1140" t="e">
        <f>LEFT(DATABASE!C27,FIND("*",SUBSTITUTE(DATABASE!C27," ","*",2)))</f>
        <v>#VALUE!</v>
      </c>
      <c r="DNC24" s="1141"/>
      <c r="DND24" s="1141"/>
      <c r="DNE24" s="1141"/>
      <c r="DNF24" s="1141"/>
      <c r="DNG24" s="1141"/>
      <c r="DNH24" s="1141"/>
      <c r="DNI24" s="1141"/>
      <c r="DNJ24" s="1141"/>
      <c r="DNK24" s="1141"/>
      <c r="DNL24" s="1142"/>
      <c r="DNM24" s="1148">
        <v>20</v>
      </c>
      <c r="DNN24" s="1149"/>
      <c r="DNO24" s="1150"/>
      <c r="DNP24" s="296"/>
      <c r="DNQ24" s="259" t="s">
        <v>406</v>
      </c>
      <c r="DNR24" s="259"/>
      <c r="DNS24" s="259"/>
      <c r="DNT24" s="259"/>
      <c r="DNU24" s="259"/>
      <c r="DNV24" s="259"/>
      <c r="DNW24" s="259"/>
      <c r="DNX24" s="259"/>
      <c r="DNY24" s="259"/>
      <c r="DNZ24" s="259"/>
      <c r="DOA24" s="297"/>
      <c r="DOB24" s="1133"/>
      <c r="DOC24" s="1134"/>
      <c r="DOD24" s="1134"/>
      <c r="DOE24" s="1134"/>
      <c r="DOF24" s="1134"/>
      <c r="DOG24" s="1134"/>
      <c r="DOH24" s="1134"/>
      <c r="DOI24" s="1135"/>
      <c r="DOJ24" s="1133"/>
      <c r="DOK24" s="1134"/>
      <c r="DOL24" s="1134"/>
      <c r="DOM24" s="1134"/>
      <c r="DON24" s="1135"/>
      <c r="DOO24" s="1133"/>
      <c r="DOP24" s="1134"/>
      <c r="DOQ24" s="1135"/>
      <c r="DOR24" s="1140" t="e">
        <f>LEFT(DATABASE!C35,FIND("*",SUBSTITUTE(DATABASE!C35," ","*",2)))</f>
        <v>#VALUE!</v>
      </c>
      <c r="DOS24" s="1141"/>
      <c r="DOT24" s="1141"/>
      <c r="DOU24" s="1141"/>
      <c r="DOV24" s="1141"/>
      <c r="DOW24" s="1141"/>
      <c r="DOX24" s="1141"/>
      <c r="DOY24" s="1141"/>
      <c r="DOZ24" s="1141"/>
      <c r="DPA24" s="1141"/>
      <c r="DPB24" s="1142"/>
      <c r="DPC24" s="1148">
        <v>20</v>
      </c>
      <c r="DPD24" s="1149"/>
      <c r="DPE24" s="1150"/>
      <c r="DPF24" s="296"/>
      <c r="DPG24" s="259" t="s">
        <v>406</v>
      </c>
      <c r="DPH24" s="259"/>
      <c r="DPI24" s="259"/>
      <c r="DPJ24" s="259"/>
      <c r="DPK24" s="259"/>
      <c r="DPL24" s="259"/>
      <c r="DPM24" s="259"/>
      <c r="DPN24" s="259"/>
      <c r="DPO24" s="259"/>
      <c r="DPP24" s="259"/>
      <c r="DPQ24" s="297"/>
      <c r="DPR24" s="1133"/>
      <c r="DPS24" s="1134"/>
      <c r="DPT24" s="1134"/>
      <c r="DPU24" s="1134"/>
      <c r="DPV24" s="1134"/>
      <c r="DPW24" s="1134"/>
      <c r="DPX24" s="1134"/>
      <c r="DPY24" s="1135"/>
      <c r="DPZ24" s="1133"/>
      <c r="DQA24" s="1134"/>
      <c r="DQB24" s="1134"/>
      <c r="DQC24" s="1134"/>
      <c r="DQD24" s="1135"/>
      <c r="DQE24" s="1133"/>
      <c r="DQF24" s="1134"/>
      <c r="DQG24" s="1135"/>
      <c r="DQH24" s="1140" t="e">
        <f>LEFT(DATABASE!C39,FIND("*",SUBSTITUTE(DATABASE!C39," ","*",2)))</f>
        <v>#VALUE!</v>
      </c>
      <c r="DQI24" s="1141"/>
      <c r="DQJ24" s="1141"/>
      <c r="DQK24" s="1141"/>
      <c r="DQL24" s="1141"/>
      <c r="DQM24" s="1141"/>
      <c r="DQN24" s="1141"/>
      <c r="DQO24" s="1141"/>
      <c r="DQP24" s="1141"/>
      <c r="DQQ24" s="1141"/>
      <c r="DQR24" s="1142"/>
      <c r="DQS24" s="1148">
        <v>20</v>
      </c>
      <c r="DQT24" s="1149"/>
      <c r="DQU24" s="1150"/>
      <c r="DQV24" s="296"/>
      <c r="DQW24" s="259" t="s">
        <v>406</v>
      </c>
      <c r="DQX24" s="259"/>
      <c r="DQY24" s="259"/>
      <c r="DQZ24" s="259"/>
      <c r="DRA24" s="259"/>
      <c r="DRB24" s="259"/>
      <c r="DRC24" s="259"/>
      <c r="DRD24" s="259"/>
      <c r="DRE24" s="259"/>
      <c r="DRF24" s="259"/>
      <c r="DRG24" s="297"/>
      <c r="DRH24" s="1133"/>
      <c r="DRI24" s="1134"/>
      <c r="DRJ24" s="1134"/>
      <c r="DRK24" s="1134"/>
      <c r="DRL24" s="1134"/>
      <c r="DRM24" s="1134"/>
      <c r="DRN24" s="1134"/>
      <c r="DRO24" s="1135"/>
      <c r="DRP24" s="1133"/>
      <c r="DRQ24" s="1134"/>
      <c r="DRR24" s="1134"/>
      <c r="DRS24" s="1134"/>
      <c r="DRT24" s="1135"/>
      <c r="DRU24" s="1133"/>
      <c r="DRV24" s="1134"/>
      <c r="DRW24" s="1135"/>
      <c r="DRX24" s="1140" t="e">
        <f>LEFT(DATABASE!C18,FIND("*",SUBSTITUTE(DATABASE!C18," ","*",2)))</f>
        <v>#VALUE!</v>
      </c>
      <c r="DRY24" s="1141"/>
      <c r="DRZ24" s="1141"/>
      <c r="DSA24" s="1141"/>
      <c r="DSB24" s="1141"/>
      <c r="DSC24" s="1141"/>
      <c r="DSD24" s="1141"/>
      <c r="DSE24" s="1141"/>
      <c r="DSF24" s="1141"/>
      <c r="DSG24" s="1141"/>
      <c r="DSH24" s="1142"/>
      <c r="DSI24" s="1148">
        <v>20</v>
      </c>
      <c r="DSJ24" s="1149"/>
      <c r="DSK24" s="1150"/>
      <c r="DSL24" s="296"/>
      <c r="DSM24" s="259" t="s">
        <v>406</v>
      </c>
      <c r="DSN24" s="259"/>
      <c r="DSO24" s="259"/>
      <c r="DSP24" s="259"/>
      <c r="DSQ24" s="259"/>
      <c r="DSR24" s="259"/>
      <c r="DSS24" s="259"/>
      <c r="DST24" s="259"/>
      <c r="DSU24" s="259"/>
      <c r="DSV24" s="259"/>
      <c r="DSW24" s="297"/>
      <c r="DSX24" s="1133"/>
      <c r="DSY24" s="1134"/>
      <c r="DSZ24" s="1134"/>
      <c r="DTA24" s="1134"/>
      <c r="DTB24" s="1134"/>
      <c r="DTC24" s="1134"/>
      <c r="DTD24" s="1134"/>
      <c r="DTE24" s="1135"/>
      <c r="DTF24" s="1133"/>
      <c r="DTG24" s="1134"/>
      <c r="DTH24" s="1134"/>
      <c r="DTI24" s="1134"/>
      <c r="DTJ24" s="1135"/>
      <c r="DTK24" s="1133"/>
      <c r="DTL24" s="1134"/>
      <c r="DTM24" s="1135"/>
      <c r="DTN24" s="1140" t="e">
        <f>LEFT(DATABASE!C22,FIND("*",SUBSTITUTE(DATABASE!C22," ","*",2)))</f>
        <v>#VALUE!</v>
      </c>
      <c r="DTO24" s="1141"/>
      <c r="DTP24" s="1141"/>
      <c r="DTQ24" s="1141"/>
      <c r="DTR24" s="1141"/>
      <c r="DTS24" s="1141"/>
      <c r="DTT24" s="1141"/>
      <c r="DTU24" s="1141"/>
      <c r="DTV24" s="1141"/>
      <c r="DTW24" s="1141"/>
      <c r="DTX24" s="1142"/>
      <c r="DTY24" s="1148">
        <v>20</v>
      </c>
      <c r="DTZ24" s="1149"/>
      <c r="DUA24" s="1150"/>
      <c r="DUB24" s="296"/>
      <c r="DUC24" s="259" t="s">
        <v>406</v>
      </c>
      <c r="DUD24" s="259"/>
      <c r="DUE24" s="259"/>
      <c r="DUF24" s="259"/>
      <c r="DUG24" s="259"/>
      <c r="DUH24" s="259"/>
      <c r="DUI24" s="259"/>
      <c r="DUJ24" s="259"/>
      <c r="DUK24" s="259"/>
      <c r="DUL24" s="259"/>
      <c r="DUM24" s="297"/>
      <c r="DUN24" s="1133"/>
      <c r="DUO24" s="1134"/>
      <c r="DUP24" s="1134"/>
      <c r="DUQ24" s="1134"/>
      <c r="DUR24" s="1134"/>
      <c r="DUS24" s="1134"/>
      <c r="DUT24" s="1134"/>
      <c r="DUU24" s="1135"/>
      <c r="DUV24" s="1133"/>
      <c r="DUW24" s="1134"/>
      <c r="DUX24" s="1134"/>
      <c r="DUY24" s="1134"/>
      <c r="DUZ24" s="1135"/>
      <c r="DVA24" s="1133"/>
      <c r="DVB24" s="1134"/>
      <c r="DVC24" s="1135"/>
      <c r="DVD24" s="1140" t="e">
        <f>LEFT(DATABASE!C26,FIND("*",SUBSTITUTE(DATABASE!C26," ","*",2)))</f>
        <v>#VALUE!</v>
      </c>
      <c r="DVE24" s="1141"/>
      <c r="DVF24" s="1141"/>
      <c r="DVG24" s="1141"/>
      <c r="DVH24" s="1141"/>
      <c r="DVI24" s="1141"/>
      <c r="DVJ24" s="1141"/>
      <c r="DVK24" s="1141"/>
      <c r="DVL24" s="1141"/>
      <c r="DVM24" s="1141"/>
      <c r="DVN24" s="1142"/>
      <c r="DVO24" s="1148">
        <v>20</v>
      </c>
      <c r="DVP24" s="1149"/>
      <c r="DVQ24" s="1150"/>
      <c r="DVR24" s="296"/>
      <c r="DVS24" s="259" t="s">
        <v>406</v>
      </c>
      <c r="DVT24" s="259"/>
      <c r="DVU24" s="259"/>
      <c r="DVV24" s="259"/>
      <c r="DVW24" s="259"/>
      <c r="DVX24" s="259"/>
      <c r="DVY24" s="259"/>
      <c r="DVZ24" s="259"/>
      <c r="DWA24" s="259"/>
      <c r="DWB24" s="259"/>
      <c r="DWC24" s="297"/>
      <c r="DWD24" s="1133"/>
      <c r="DWE24" s="1134"/>
      <c r="DWF24" s="1134"/>
      <c r="DWG24" s="1134"/>
      <c r="DWH24" s="1134"/>
      <c r="DWI24" s="1134"/>
      <c r="DWJ24" s="1134"/>
      <c r="DWK24" s="1135"/>
      <c r="DWL24" s="1133"/>
      <c r="DWM24" s="1134"/>
      <c r="DWN24" s="1134"/>
      <c r="DWO24" s="1134"/>
      <c r="DWP24" s="1135"/>
      <c r="DWQ24" s="1133"/>
      <c r="DWR24" s="1134"/>
      <c r="DWS24" s="1135"/>
      <c r="DWT24" s="1140" t="e">
        <f>LEFT(DATABASE!C30,FIND("*",SUBSTITUTE(DATABASE!C30," ","*",2)))</f>
        <v>#VALUE!</v>
      </c>
      <c r="DWU24" s="1141"/>
      <c r="DWV24" s="1141"/>
      <c r="DWW24" s="1141"/>
      <c r="DWX24" s="1141"/>
      <c r="DWY24" s="1141"/>
      <c r="DWZ24" s="1141"/>
      <c r="DXA24" s="1141"/>
      <c r="DXB24" s="1141"/>
      <c r="DXC24" s="1141"/>
      <c r="DXD24" s="1142"/>
      <c r="DXE24" s="1181">
        <v>20</v>
      </c>
      <c r="DXF24" s="1182"/>
      <c r="DXG24" s="1183"/>
      <c r="DXH24" s="296"/>
      <c r="DXI24" s="259" t="s">
        <v>406</v>
      </c>
      <c r="DXJ24" s="259"/>
      <c r="DXK24" s="259"/>
      <c r="DXL24" s="259"/>
      <c r="DXM24" s="259"/>
      <c r="DXN24" s="259"/>
      <c r="DXO24" s="259"/>
      <c r="DXP24" s="259"/>
      <c r="DXQ24" s="259"/>
      <c r="DXR24" s="259"/>
      <c r="DXS24" s="297"/>
      <c r="DXT24" s="1133"/>
      <c r="DXU24" s="1134"/>
      <c r="DXV24" s="1134"/>
      <c r="DXW24" s="1134"/>
      <c r="DXX24" s="1134"/>
      <c r="DXY24" s="1134"/>
      <c r="DXZ24" s="1134"/>
      <c r="DYA24" s="1135"/>
      <c r="DYB24" s="1133"/>
      <c r="DYC24" s="1134"/>
      <c r="DYD24" s="1134"/>
      <c r="DYE24" s="1134"/>
      <c r="DYF24" s="1135"/>
      <c r="DYG24" s="1133"/>
      <c r="DYH24" s="1134"/>
      <c r="DYI24" s="1135"/>
      <c r="DYJ24" s="1140" t="e">
        <f>LEFT(DATABASE!C34,FIND("*",SUBSTITUTE(DATABASE!C34," ","*",2)))</f>
        <v>#VALUE!</v>
      </c>
      <c r="DYK24" s="1141"/>
      <c r="DYL24" s="1141"/>
      <c r="DYM24" s="1141"/>
      <c r="DYN24" s="1141"/>
      <c r="DYO24" s="1141"/>
      <c r="DYP24" s="1141"/>
      <c r="DYQ24" s="1141"/>
      <c r="DYR24" s="1141"/>
      <c r="DYS24" s="1141"/>
      <c r="DYT24" s="1142"/>
      <c r="DYU24" s="1181">
        <v>20</v>
      </c>
      <c r="DYV24" s="1182"/>
      <c r="DYW24" s="1183"/>
      <c r="DYX24" s="296"/>
      <c r="DYY24" s="259" t="s">
        <v>406</v>
      </c>
      <c r="DYZ24" s="259"/>
      <c r="DZA24" s="259"/>
      <c r="DZB24" s="259"/>
      <c r="DZC24" s="259"/>
      <c r="DZD24" s="259"/>
      <c r="DZE24" s="259"/>
      <c r="DZF24" s="259"/>
      <c r="DZG24" s="259"/>
      <c r="DZH24" s="259"/>
      <c r="DZI24" s="297"/>
      <c r="DZJ24" s="1133"/>
      <c r="DZK24" s="1134"/>
      <c r="DZL24" s="1134"/>
      <c r="DZM24" s="1134"/>
      <c r="DZN24" s="1134"/>
      <c r="DZO24" s="1134"/>
      <c r="DZP24" s="1134"/>
      <c r="DZQ24" s="1135"/>
      <c r="DZR24" s="1133"/>
      <c r="DZS24" s="1134"/>
      <c r="DZT24" s="1134"/>
      <c r="DZU24" s="1134"/>
      <c r="DZV24" s="1135"/>
      <c r="DZW24" s="1133"/>
      <c r="DZX24" s="1134"/>
      <c r="DZY24" s="1135"/>
      <c r="DZZ24" s="1140" t="e">
        <f>LEFT(DATABASE!C38,FIND("*",SUBSTITUTE(DATABASE!C38," ","*",2)))</f>
        <v>#VALUE!</v>
      </c>
      <c r="EAA24" s="1141"/>
      <c r="EAB24" s="1141"/>
      <c r="EAC24" s="1141"/>
      <c r="EAD24" s="1141"/>
      <c r="EAE24" s="1141"/>
      <c r="EAF24" s="1141"/>
      <c r="EAG24" s="1141"/>
      <c r="EAH24" s="1141"/>
      <c r="EAI24" s="1141"/>
      <c r="EAJ24" s="1142"/>
      <c r="EAK24" s="1181">
        <v>20</v>
      </c>
      <c r="EAL24" s="1182"/>
      <c r="EAM24" s="1183"/>
      <c r="EAN24" s="296"/>
      <c r="EAO24" s="259" t="s">
        <v>406</v>
      </c>
      <c r="EAP24" s="259"/>
      <c r="EAQ24" s="259"/>
      <c r="EAR24" s="259"/>
      <c r="EAS24" s="259"/>
      <c r="EAT24" s="259"/>
      <c r="EAU24" s="259"/>
      <c r="EAV24" s="259"/>
      <c r="EAW24" s="259"/>
      <c r="EAX24" s="259"/>
      <c r="EAY24" s="297"/>
      <c r="EAZ24" s="1133"/>
      <c r="EBA24" s="1134"/>
      <c r="EBB24" s="1134"/>
      <c r="EBC24" s="1134"/>
      <c r="EBD24" s="1134"/>
      <c r="EBE24" s="1134"/>
      <c r="EBF24" s="1134"/>
      <c r="EBG24" s="1135"/>
      <c r="EBH24" s="1133"/>
      <c r="EBI24" s="1134"/>
      <c r="EBJ24" s="1134"/>
      <c r="EBK24" s="1134"/>
      <c r="EBL24" s="1135"/>
      <c r="EBM24" s="1133"/>
      <c r="EBN24" s="1134"/>
      <c r="EBO24" s="1135"/>
      <c r="EBP24" s="1133"/>
      <c r="EBQ24" s="1134"/>
      <c r="EBR24" s="1134"/>
      <c r="EBS24" s="1134"/>
      <c r="EBT24" s="1134"/>
      <c r="EBU24" s="1134"/>
      <c r="EBV24" s="1134"/>
      <c r="EBW24" s="1134"/>
      <c r="EBX24" s="1134"/>
      <c r="EBY24" s="1134"/>
      <c r="EBZ24" s="1135"/>
      <c r="ECA24" s="1133"/>
      <c r="ECB24" s="1134"/>
      <c r="ECC24" s="1135"/>
      <c r="ECD24" s="296"/>
      <c r="ECE24" s="259" t="s">
        <v>406</v>
      </c>
      <c r="ECF24" s="259"/>
      <c r="ECG24" s="259"/>
      <c r="ECH24" s="259"/>
      <c r="ECI24" s="259"/>
      <c r="ECJ24" s="259"/>
      <c r="ECK24" s="259"/>
      <c r="ECL24" s="259"/>
      <c r="ECM24" s="259"/>
      <c r="ECN24" s="259"/>
      <c r="ECO24" s="297"/>
      <c r="ECP24" s="1133"/>
      <c r="ECQ24" s="1134"/>
      <c r="ECR24" s="1134"/>
      <c r="ECS24" s="1134"/>
      <c r="ECT24" s="1134"/>
      <c r="ECU24" s="1134"/>
      <c r="ECV24" s="1134"/>
      <c r="ECW24" s="1135"/>
      <c r="ECX24" s="1133"/>
      <c r="ECY24" s="1134"/>
      <c r="ECZ24" s="1134"/>
      <c r="EDA24" s="1134"/>
      <c r="EDB24" s="1135"/>
      <c r="EDC24" s="1133"/>
      <c r="EDD24" s="1134"/>
      <c r="EDE24" s="1135"/>
      <c r="EDF24" s="1133"/>
      <c r="EDG24" s="1134"/>
      <c r="EDH24" s="1134"/>
      <c r="EDI24" s="1134"/>
      <c r="EDJ24" s="1134"/>
      <c r="EDK24" s="1134"/>
      <c r="EDL24" s="1134"/>
      <c r="EDM24" s="1134"/>
      <c r="EDN24" s="1134"/>
      <c r="EDO24" s="1134"/>
      <c r="EDP24" s="1135"/>
      <c r="EDQ24" s="1133"/>
      <c r="EDR24" s="1134"/>
      <c r="EDS24" s="1135"/>
      <c r="EDT24" s="296"/>
      <c r="EDU24" s="259" t="s">
        <v>406</v>
      </c>
      <c r="EDV24" s="259"/>
      <c r="EDW24" s="259"/>
      <c r="EDX24" s="259"/>
      <c r="EDY24" s="259"/>
      <c r="EDZ24" s="259"/>
      <c r="EEA24" s="259"/>
      <c r="EEB24" s="259"/>
      <c r="EEC24" s="259"/>
      <c r="EED24" s="259"/>
      <c r="EEE24" s="297"/>
      <c r="EEF24" s="1133"/>
      <c r="EEG24" s="1134"/>
      <c r="EEH24" s="1134"/>
      <c r="EEI24" s="1134"/>
      <c r="EEJ24" s="1134"/>
      <c r="EEK24" s="1134"/>
      <c r="EEL24" s="1134"/>
      <c r="EEM24" s="1135"/>
      <c r="EEN24" s="1133"/>
      <c r="EEO24" s="1134"/>
      <c r="EEP24" s="1134"/>
      <c r="EEQ24" s="1134"/>
      <c r="EER24" s="1135"/>
      <c r="EES24" s="1133"/>
      <c r="EET24" s="1134"/>
      <c r="EEU24" s="1135"/>
      <c r="EEV24" s="1133"/>
      <c r="EEW24" s="1134"/>
      <c r="EEX24" s="1134"/>
      <c r="EEY24" s="1134"/>
      <c r="EEZ24" s="1134"/>
      <c r="EFA24" s="1134"/>
      <c r="EFB24" s="1134"/>
      <c r="EFC24" s="1134"/>
      <c r="EFD24" s="1134"/>
      <c r="EFE24" s="1134"/>
      <c r="EFF24" s="1135"/>
      <c r="EFG24" s="1133"/>
      <c r="EFH24" s="1134"/>
      <c r="EFI24" s="1135"/>
      <c r="EFJ24" s="296"/>
      <c r="EFK24" s="259" t="s">
        <v>406</v>
      </c>
      <c r="EFL24" s="259"/>
      <c r="EFM24" s="259"/>
      <c r="EFN24" s="259"/>
      <c r="EFO24" s="259"/>
      <c r="EFP24" s="259"/>
      <c r="EFQ24" s="259"/>
      <c r="EFR24" s="259"/>
      <c r="EFS24" s="259"/>
      <c r="EFT24" s="259"/>
      <c r="EFU24" s="297"/>
      <c r="EFV24" s="1133"/>
      <c r="EFW24" s="1134"/>
      <c r="EFX24" s="1134"/>
      <c r="EFY24" s="1134"/>
      <c r="EFZ24" s="1134"/>
      <c r="EGA24" s="1134"/>
      <c r="EGB24" s="1134"/>
      <c r="EGC24" s="1135"/>
      <c r="EGD24" s="1133"/>
      <c r="EGE24" s="1134"/>
      <c r="EGF24" s="1134"/>
      <c r="EGG24" s="1134"/>
      <c r="EGH24" s="1135"/>
      <c r="EGI24" s="1133"/>
      <c r="EGJ24" s="1134"/>
      <c r="EGK24" s="1135"/>
      <c r="EGL24" s="1133"/>
      <c r="EGM24" s="1134"/>
      <c r="EGN24" s="1134"/>
      <c r="EGO24" s="1134"/>
      <c r="EGP24" s="1134"/>
      <c r="EGQ24" s="1134"/>
      <c r="EGR24" s="1134"/>
      <c r="EGS24" s="1134"/>
      <c r="EGT24" s="1134"/>
      <c r="EGU24" s="1134"/>
      <c r="EGV24" s="1135"/>
      <c r="EGW24" s="1133"/>
      <c r="EGX24" s="1134"/>
      <c r="EGY24" s="1135"/>
      <c r="EGZ24" s="296"/>
      <c r="EHA24" s="259" t="s">
        <v>406</v>
      </c>
      <c r="EHB24" s="259"/>
      <c r="EHC24" s="259"/>
      <c r="EHD24" s="259"/>
      <c r="EHE24" s="259"/>
      <c r="EHF24" s="259"/>
      <c r="EHG24" s="259"/>
      <c r="EHH24" s="259"/>
      <c r="EHI24" s="259"/>
      <c r="EHJ24" s="259"/>
      <c r="EHK24" s="297"/>
      <c r="EHL24" s="1133"/>
      <c r="EHM24" s="1134"/>
      <c r="EHN24" s="1134"/>
      <c r="EHO24" s="1134"/>
      <c r="EHP24" s="1134"/>
      <c r="EHQ24" s="1134"/>
      <c r="EHR24" s="1134"/>
      <c r="EHS24" s="1135"/>
      <c r="EHT24" s="1133"/>
      <c r="EHU24" s="1134"/>
      <c r="EHV24" s="1134"/>
      <c r="EHW24" s="1134"/>
      <c r="EHX24" s="1135"/>
      <c r="EHY24" s="1133"/>
      <c r="EHZ24" s="1134"/>
      <c r="EIA24" s="1135"/>
      <c r="EIB24" s="1133"/>
      <c r="EIC24" s="1134"/>
      <c r="EID24" s="1134"/>
      <c r="EIE24" s="1134"/>
      <c r="EIF24" s="1134"/>
      <c r="EIG24" s="1134"/>
      <c r="EIH24" s="1134"/>
      <c r="EII24" s="1134"/>
      <c r="EIJ24" s="1134"/>
      <c r="EIK24" s="1134"/>
      <c r="EIL24" s="1135"/>
      <c r="EIM24" s="1133"/>
      <c r="EIN24" s="1134"/>
      <c r="EIO24" s="1135"/>
      <c r="EIP24" s="296"/>
      <c r="EIQ24" s="259" t="s">
        <v>406</v>
      </c>
      <c r="EIR24" s="259"/>
      <c r="EIS24" s="259"/>
      <c r="EIT24" s="259"/>
      <c r="EIU24" s="259"/>
      <c r="EIV24" s="259"/>
      <c r="EIW24" s="259"/>
      <c r="EIX24" s="259"/>
      <c r="EIY24" s="259"/>
      <c r="EIZ24" s="259"/>
      <c r="EJA24" s="297"/>
      <c r="EJB24" s="1133"/>
      <c r="EJC24" s="1134"/>
      <c r="EJD24" s="1134"/>
      <c r="EJE24" s="1134"/>
      <c r="EJF24" s="1134"/>
      <c r="EJG24" s="1134"/>
      <c r="EJH24" s="1134"/>
      <c r="EJI24" s="1135"/>
      <c r="EJJ24" s="1133"/>
      <c r="EJK24" s="1134"/>
      <c r="EJL24" s="1134"/>
      <c r="EJM24" s="1134"/>
      <c r="EJN24" s="1135"/>
    </row>
    <row r="25" spans="1:3654" ht="18.75" customHeight="1" x14ac:dyDescent="0.25">
      <c r="A25" s="1133"/>
      <c r="B25" s="1134"/>
      <c r="C25" s="1135"/>
      <c r="D25" s="1133"/>
      <c r="E25" s="1134"/>
      <c r="F25" s="1134"/>
      <c r="G25" s="1134"/>
      <c r="H25" s="1134"/>
      <c r="I25" s="1134"/>
      <c r="J25" s="1134"/>
      <c r="K25" s="1134"/>
      <c r="L25" s="1134"/>
      <c r="M25" s="1134"/>
      <c r="N25" s="1135"/>
      <c r="O25" s="1133"/>
      <c r="P25" s="1134"/>
      <c r="Q25" s="1135"/>
      <c r="R25" s="296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97"/>
      <c r="AD25" s="1133"/>
      <c r="AE25" s="1134"/>
      <c r="AF25" s="1134"/>
      <c r="AG25" s="1134"/>
      <c r="AH25" s="1134"/>
      <c r="AI25" s="1134"/>
      <c r="AJ25" s="1134"/>
      <c r="AK25" s="1135"/>
      <c r="AL25" s="1133"/>
      <c r="AM25" s="1134"/>
      <c r="AN25" s="1134"/>
      <c r="AO25" s="1134"/>
      <c r="AP25" s="1135"/>
      <c r="AQ25" s="1133"/>
      <c r="AR25" s="1134"/>
      <c r="AS25" s="1135"/>
      <c r="AT25" s="1133"/>
      <c r="AU25" s="1134"/>
      <c r="AV25" s="1134"/>
      <c r="AW25" s="1134"/>
      <c r="AX25" s="1134"/>
      <c r="AY25" s="1134"/>
      <c r="AZ25" s="1134"/>
      <c r="BA25" s="1134"/>
      <c r="BB25" s="1134"/>
      <c r="BC25" s="1134"/>
      <c r="BD25" s="1135"/>
      <c r="BE25" s="1133"/>
      <c r="BF25" s="1134"/>
      <c r="BG25" s="1135"/>
      <c r="BH25" s="296"/>
      <c r="BI25" s="255"/>
      <c r="BJ25" s="255"/>
      <c r="BK25" s="255"/>
      <c r="BL25" s="255"/>
      <c r="BM25" s="255"/>
      <c r="BN25" s="255"/>
      <c r="BO25" s="255"/>
      <c r="BP25" s="255"/>
      <c r="BQ25" s="255"/>
      <c r="BR25" s="255"/>
      <c r="BS25" s="297"/>
      <c r="BT25" s="1133"/>
      <c r="BU25" s="1134"/>
      <c r="BV25" s="1134"/>
      <c r="BW25" s="1134"/>
      <c r="BX25" s="1134"/>
      <c r="BY25" s="1134"/>
      <c r="BZ25" s="1134"/>
      <c r="CA25" s="1135"/>
      <c r="CB25" s="1133"/>
      <c r="CC25" s="1134"/>
      <c r="CD25" s="1134"/>
      <c r="CE25" s="1134"/>
      <c r="CF25" s="1135"/>
      <c r="CG25" s="1133"/>
      <c r="CH25" s="1134"/>
      <c r="CI25" s="1135"/>
      <c r="CJ25" s="1133"/>
      <c r="CK25" s="1134"/>
      <c r="CL25" s="1134"/>
      <c r="CM25" s="1134"/>
      <c r="CN25" s="1134"/>
      <c r="CO25" s="1134"/>
      <c r="CP25" s="1134"/>
      <c r="CQ25" s="1134"/>
      <c r="CR25" s="1134"/>
      <c r="CS25" s="1134"/>
      <c r="CT25" s="1135"/>
      <c r="CU25" s="1133"/>
      <c r="CV25" s="1134"/>
      <c r="CW25" s="1135"/>
      <c r="CX25" s="296"/>
      <c r="CY25" s="255"/>
      <c r="CZ25" s="255"/>
      <c r="DA25" s="255"/>
      <c r="DB25" s="255"/>
      <c r="DC25" s="255"/>
      <c r="DD25" s="255"/>
      <c r="DE25" s="255"/>
      <c r="DF25" s="255"/>
      <c r="DG25" s="255"/>
      <c r="DH25" s="255"/>
      <c r="DI25" s="297"/>
      <c r="DJ25" s="1133"/>
      <c r="DK25" s="1134"/>
      <c r="DL25" s="1134"/>
      <c r="DM25" s="1134"/>
      <c r="DN25" s="1134"/>
      <c r="DO25" s="1134"/>
      <c r="DP25" s="1134"/>
      <c r="DQ25" s="1135"/>
      <c r="DR25" s="1133"/>
      <c r="DS25" s="1134"/>
      <c r="DT25" s="1134"/>
      <c r="DU25" s="1134"/>
      <c r="DV25" s="1135"/>
      <c r="DW25" s="1133"/>
      <c r="DX25" s="1134"/>
      <c r="DY25" s="1135"/>
      <c r="DZ25" s="1133"/>
      <c r="EA25" s="1134"/>
      <c r="EB25" s="1134"/>
      <c r="EC25" s="1134"/>
      <c r="ED25" s="1134"/>
      <c r="EE25" s="1134"/>
      <c r="EF25" s="1134"/>
      <c r="EG25" s="1134"/>
      <c r="EH25" s="1134"/>
      <c r="EI25" s="1134"/>
      <c r="EJ25" s="1135"/>
      <c r="EK25" s="1133"/>
      <c r="EL25" s="1134"/>
      <c r="EM25" s="1135"/>
      <c r="EN25" s="296"/>
      <c r="EO25" s="255"/>
      <c r="EP25" s="255"/>
      <c r="EQ25" s="255"/>
      <c r="ER25" s="255"/>
      <c r="ES25" s="255"/>
      <c r="ET25" s="255"/>
      <c r="EU25" s="255"/>
      <c r="EV25" s="255"/>
      <c r="EW25" s="255"/>
      <c r="EX25" s="255"/>
      <c r="EY25" s="297"/>
      <c r="EZ25" s="1133"/>
      <c r="FA25" s="1134"/>
      <c r="FB25" s="1134"/>
      <c r="FC25" s="1134"/>
      <c r="FD25" s="1134"/>
      <c r="FE25" s="1134"/>
      <c r="FF25" s="1134"/>
      <c r="FG25" s="1135"/>
      <c r="FH25" s="1133"/>
      <c r="FI25" s="1134"/>
      <c r="FJ25" s="1134"/>
      <c r="FK25" s="1134"/>
      <c r="FL25" s="1135"/>
      <c r="FM25" s="1133"/>
      <c r="FN25" s="1134"/>
      <c r="FO25" s="1135"/>
      <c r="FP25" s="1133"/>
      <c r="FQ25" s="1134"/>
      <c r="FR25" s="1134"/>
      <c r="FS25" s="1134"/>
      <c r="FT25" s="1134"/>
      <c r="FU25" s="1134"/>
      <c r="FV25" s="1134"/>
      <c r="FW25" s="1134"/>
      <c r="FX25" s="1134"/>
      <c r="FY25" s="1134"/>
      <c r="FZ25" s="1135"/>
      <c r="GA25" s="1133"/>
      <c r="GB25" s="1134"/>
      <c r="GC25" s="1135"/>
      <c r="GD25" s="296"/>
      <c r="GE25" s="255"/>
      <c r="GF25" s="255"/>
      <c r="GG25" s="255"/>
      <c r="GH25" s="255"/>
      <c r="GI25" s="255"/>
      <c r="GJ25" s="255"/>
      <c r="GK25" s="255"/>
      <c r="GL25" s="255"/>
      <c r="GM25" s="255"/>
      <c r="GN25" s="255"/>
      <c r="GO25" s="297"/>
      <c r="GP25" s="1133"/>
      <c r="GQ25" s="1134"/>
      <c r="GR25" s="1134"/>
      <c r="GS25" s="1134"/>
      <c r="GT25" s="1134"/>
      <c r="GU25" s="1134"/>
      <c r="GV25" s="1134"/>
      <c r="GW25" s="1135"/>
      <c r="GX25" s="1133"/>
      <c r="GY25" s="1134"/>
      <c r="GZ25" s="1134"/>
      <c r="HA25" s="1134"/>
      <c r="HB25" s="1135"/>
      <c r="HC25" s="1133"/>
      <c r="HD25" s="1134"/>
      <c r="HE25" s="1135"/>
      <c r="HF25" s="1133"/>
      <c r="HG25" s="1134"/>
      <c r="HH25" s="1134"/>
      <c r="HI25" s="1134"/>
      <c r="HJ25" s="1134"/>
      <c r="HK25" s="1134"/>
      <c r="HL25" s="1134"/>
      <c r="HM25" s="1134"/>
      <c r="HN25" s="1134"/>
      <c r="HO25" s="1134"/>
      <c r="HP25" s="1135"/>
      <c r="HQ25" s="1133">
        <v>4</v>
      </c>
      <c r="HR25" s="1134"/>
      <c r="HS25" s="1135"/>
      <c r="HT25" s="296"/>
      <c r="HU25" s="255"/>
      <c r="HV25" s="255"/>
      <c r="HW25" s="255"/>
      <c r="HX25" s="255"/>
      <c r="HY25" s="255"/>
      <c r="HZ25" s="255"/>
      <c r="IA25" s="255"/>
      <c r="IB25" s="255"/>
      <c r="IC25" s="255"/>
      <c r="ID25" s="255"/>
      <c r="IE25" s="297"/>
      <c r="IF25" s="1133"/>
      <c r="IG25" s="1134"/>
      <c r="IH25" s="1134"/>
      <c r="II25" s="1134"/>
      <c r="IJ25" s="1134"/>
      <c r="IK25" s="1134"/>
      <c r="IL25" s="1134"/>
      <c r="IM25" s="1135"/>
      <c r="IN25" s="1133"/>
      <c r="IO25" s="1134"/>
      <c r="IP25" s="1134"/>
      <c r="IQ25" s="1134"/>
      <c r="IR25" s="1135"/>
      <c r="IS25" s="1133"/>
      <c r="IT25" s="1134"/>
      <c r="IU25" s="1135"/>
      <c r="IV25" s="1133"/>
      <c r="IW25" s="1134"/>
      <c r="IX25" s="1134"/>
      <c r="IY25" s="1134"/>
      <c r="IZ25" s="1134"/>
      <c r="JA25" s="1134"/>
      <c r="JB25" s="1134"/>
      <c r="JC25" s="1134"/>
      <c r="JD25" s="1134"/>
      <c r="JE25" s="1134"/>
      <c r="JF25" s="1135"/>
      <c r="JG25" s="1133"/>
      <c r="JH25" s="1134"/>
      <c r="JI25" s="1135"/>
      <c r="JJ25" s="296"/>
      <c r="JK25" s="255"/>
      <c r="JL25" s="255"/>
      <c r="JM25" s="255"/>
      <c r="JN25" s="255"/>
      <c r="JO25" s="255"/>
      <c r="JP25" s="255"/>
      <c r="JQ25" s="255"/>
      <c r="JR25" s="255"/>
      <c r="JS25" s="255"/>
      <c r="JT25" s="255"/>
      <c r="JU25" s="297"/>
      <c r="JV25" s="1133"/>
      <c r="JW25" s="1134"/>
      <c r="JX25" s="1134"/>
      <c r="JY25" s="1134"/>
      <c r="JZ25" s="1134"/>
      <c r="KA25" s="1134"/>
      <c r="KB25" s="1134"/>
      <c r="KC25" s="1135"/>
      <c r="KD25" s="1133"/>
      <c r="KE25" s="1134"/>
      <c r="KF25" s="1134"/>
      <c r="KG25" s="1134"/>
      <c r="KH25" s="1135"/>
      <c r="KI25" s="1133"/>
      <c r="KJ25" s="1134"/>
      <c r="KK25" s="1135"/>
      <c r="KL25" s="1133"/>
      <c r="KM25" s="1134"/>
      <c r="KN25" s="1134"/>
      <c r="KO25" s="1134"/>
      <c r="KP25" s="1134"/>
      <c r="KQ25" s="1134"/>
      <c r="KR25" s="1134"/>
      <c r="KS25" s="1134"/>
      <c r="KT25" s="1134"/>
      <c r="KU25" s="1134"/>
      <c r="KV25" s="1135"/>
      <c r="KW25" s="1133"/>
      <c r="KX25" s="1134"/>
      <c r="KY25" s="1135"/>
      <c r="KZ25" s="296"/>
      <c r="LA25" s="255"/>
      <c r="LB25" s="255"/>
      <c r="LC25" s="255"/>
      <c r="LD25" s="255"/>
      <c r="LE25" s="255"/>
      <c r="LF25" s="255"/>
      <c r="LG25" s="255"/>
      <c r="LH25" s="255"/>
      <c r="LI25" s="255"/>
      <c r="LJ25" s="255"/>
      <c r="LK25" s="297"/>
      <c r="LL25" s="1133"/>
      <c r="LM25" s="1134"/>
      <c r="LN25" s="1134"/>
      <c r="LO25" s="1134"/>
      <c r="LP25" s="1134"/>
      <c r="LQ25" s="1134"/>
      <c r="LR25" s="1134"/>
      <c r="LS25" s="1135"/>
      <c r="LT25" s="1133"/>
      <c r="LU25" s="1134"/>
      <c r="LV25" s="1134"/>
      <c r="LW25" s="1134"/>
      <c r="LX25" s="1135"/>
      <c r="LY25" s="1133"/>
      <c r="LZ25" s="1134"/>
      <c r="MA25" s="1135"/>
      <c r="MB25" s="1133"/>
      <c r="MC25" s="1134"/>
      <c r="MD25" s="1134"/>
      <c r="ME25" s="1134"/>
      <c r="MF25" s="1134"/>
      <c r="MG25" s="1134"/>
      <c r="MH25" s="1134"/>
      <c r="MI25" s="1134"/>
      <c r="MJ25" s="1134"/>
      <c r="MK25" s="1134"/>
      <c r="ML25" s="1135"/>
      <c r="MM25" s="1133"/>
      <c r="MN25" s="1134"/>
      <c r="MO25" s="1135"/>
      <c r="MP25" s="296"/>
      <c r="MQ25" s="255"/>
      <c r="MR25" s="255"/>
      <c r="MS25" s="255"/>
      <c r="MT25" s="255"/>
      <c r="MU25" s="255"/>
      <c r="MV25" s="255"/>
      <c r="MW25" s="255"/>
      <c r="MX25" s="255"/>
      <c r="MY25" s="255"/>
      <c r="MZ25" s="255"/>
      <c r="NA25" s="297"/>
      <c r="NB25" s="1133"/>
      <c r="NC25" s="1134"/>
      <c r="ND25" s="1134"/>
      <c r="NE25" s="1134"/>
      <c r="NF25" s="1134"/>
      <c r="NG25" s="1134"/>
      <c r="NH25" s="1134"/>
      <c r="NI25" s="1135"/>
      <c r="NJ25" s="1133"/>
      <c r="NK25" s="1134"/>
      <c r="NL25" s="1134"/>
      <c r="NM25" s="1134"/>
      <c r="NN25" s="1135"/>
      <c r="NO25" s="1133"/>
      <c r="NP25" s="1134"/>
      <c r="NQ25" s="1135"/>
      <c r="NR25" s="1133"/>
      <c r="NS25" s="1134"/>
      <c r="NT25" s="1134"/>
      <c r="NU25" s="1134"/>
      <c r="NV25" s="1134"/>
      <c r="NW25" s="1134"/>
      <c r="NX25" s="1134"/>
      <c r="NY25" s="1134"/>
      <c r="NZ25" s="1134"/>
      <c r="OA25" s="1134"/>
      <c r="OB25" s="1135"/>
      <c r="OC25" s="1133"/>
      <c r="OD25" s="1134"/>
      <c r="OE25" s="1135"/>
      <c r="OF25" s="296"/>
      <c r="OG25" s="255"/>
      <c r="OH25" s="255"/>
      <c r="OI25" s="255"/>
      <c r="OJ25" s="255"/>
      <c r="OK25" s="255"/>
      <c r="OL25" s="255"/>
      <c r="OM25" s="255"/>
      <c r="ON25" s="255"/>
      <c r="OO25" s="255"/>
      <c r="OP25" s="255"/>
      <c r="OQ25" s="297"/>
      <c r="OR25" s="1133"/>
      <c r="OS25" s="1134"/>
      <c r="OT25" s="1134"/>
      <c r="OU25" s="1134"/>
      <c r="OV25" s="1134"/>
      <c r="OW25" s="1134"/>
      <c r="OX25" s="1134"/>
      <c r="OY25" s="1135"/>
      <c r="OZ25" s="1133"/>
      <c r="PA25" s="1134"/>
      <c r="PB25" s="1134"/>
      <c r="PC25" s="1134"/>
      <c r="PD25" s="1135"/>
      <c r="PE25" s="1133"/>
      <c r="PF25" s="1134"/>
      <c r="PG25" s="1135"/>
      <c r="PH25" s="1133"/>
      <c r="PI25" s="1134"/>
      <c r="PJ25" s="1134"/>
      <c r="PK25" s="1134"/>
      <c r="PL25" s="1134"/>
      <c r="PM25" s="1134"/>
      <c r="PN25" s="1134"/>
      <c r="PO25" s="1134"/>
      <c r="PP25" s="1134"/>
      <c r="PQ25" s="1134"/>
      <c r="PR25" s="1135"/>
      <c r="PS25" s="1133"/>
      <c r="PT25" s="1134"/>
      <c r="PU25" s="1135"/>
      <c r="PV25" s="296"/>
      <c r="PW25" s="255"/>
      <c r="PX25" s="255"/>
      <c r="PY25" s="255"/>
      <c r="PZ25" s="255"/>
      <c r="QA25" s="255"/>
      <c r="QB25" s="255"/>
      <c r="QC25" s="255"/>
      <c r="QD25" s="255"/>
      <c r="QE25" s="255"/>
      <c r="QF25" s="255"/>
      <c r="QG25" s="297"/>
      <c r="QH25" s="1133"/>
      <c r="QI25" s="1134"/>
      <c r="QJ25" s="1134"/>
      <c r="QK25" s="1134"/>
      <c r="QL25" s="1134"/>
      <c r="QM25" s="1134"/>
      <c r="QN25" s="1134"/>
      <c r="QO25" s="1135"/>
      <c r="QP25" s="1133"/>
      <c r="QQ25" s="1134"/>
      <c r="QR25" s="1134"/>
      <c r="QS25" s="1134"/>
      <c r="QT25" s="1135"/>
      <c r="QU25" s="1133"/>
      <c r="QV25" s="1134"/>
      <c r="QW25" s="1135"/>
      <c r="QX25" s="1133"/>
      <c r="QY25" s="1134"/>
      <c r="QZ25" s="1134"/>
      <c r="RA25" s="1134"/>
      <c r="RB25" s="1134"/>
      <c r="RC25" s="1134"/>
      <c r="RD25" s="1134"/>
      <c r="RE25" s="1134"/>
      <c r="RF25" s="1134"/>
      <c r="RG25" s="1134"/>
      <c r="RH25" s="1135"/>
      <c r="RI25" s="1133"/>
      <c r="RJ25" s="1134"/>
      <c r="RK25" s="1135"/>
      <c r="RL25" s="296"/>
      <c r="RM25" s="255"/>
      <c r="RN25" s="255"/>
      <c r="RO25" s="255"/>
      <c r="RP25" s="255"/>
      <c r="RQ25" s="255"/>
      <c r="RR25" s="255"/>
      <c r="RS25" s="255"/>
      <c r="RT25" s="255"/>
      <c r="RU25" s="255"/>
      <c r="RV25" s="255"/>
      <c r="RW25" s="297"/>
      <c r="RX25" s="1133"/>
      <c r="RY25" s="1134"/>
      <c r="RZ25" s="1134"/>
      <c r="SA25" s="1134"/>
      <c r="SB25" s="1134"/>
      <c r="SC25" s="1134"/>
      <c r="SD25" s="1134"/>
      <c r="SE25" s="1135"/>
      <c r="SF25" s="1133"/>
      <c r="SG25" s="1134"/>
      <c r="SH25" s="1134"/>
      <c r="SI25" s="1134"/>
      <c r="SJ25" s="1135"/>
      <c r="SK25" s="1133"/>
      <c r="SL25" s="1134"/>
      <c r="SM25" s="1135"/>
      <c r="SN25" s="1133"/>
      <c r="SO25" s="1134"/>
      <c r="SP25" s="1134"/>
      <c r="SQ25" s="1134"/>
      <c r="SR25" s="1134"/>
      <c r="SS25" s="1134"/>
      <c r="ST25" s="1134"/>
      <c r="SU25" s="1134"/>
      <c r="SV25" s="1134"/>
      <c r="SW25" s="1134"/>
      <c r="SX25" s="1135"/>
      <c r="SY25" s="1133"/>
      <c r="SZ25" s="1134"/>
      <c r="TA25" s="1135"/>
      <c r="TB25" s="296"/>
      <c r="TC25" s="255"/>
      <c r="TD25" s="255"/>
      <c r="TE25" s="255"/>
      <c r="TF25" s="255"/>
      <c r="TG25" s="255"/>
      <c r="TH25" s="255"/>
      <c r="TI25" s="255"/>
      <c r="TJ25" s="255"/>
      <c r="TK25" s="255"/>
      <c r="TL25" s="255"/>
      <c r="TM25" s="297"/>
      <c r="TN25" s="1133"/>
      <c r="TO25" s="1134"/>
      <c r="TP25" s="1134"/>
      <c r="TQ25" s="1134"/>
      <c r="TR25" s="1134"/>
      <c r="TS25" s="1134"/>
      <c r="TT25" s="1134"/>
      <c r="TU25" s="1135"/>
      <c r="TV25" s="1133"/>
      <c r="TW25" s="1134"/>
      <c r="TX25" s="1134"/>
      <c r="TY25" s="1134"/>
      <c r="TZ25" s="1135"/>
      <c r="UA25" s="1133"/>
      <c r="UB25" s="1134"/>
      <c r="UC25" s="1135"/>
      <c r="UD25" s="1133"/>
      <c r="UE25" s="1134"/>
      <c r="UF25" s="1134"/>
      <c r="UG25" s="1134"/>
      <c r="UH25" s="1134"/>
      <c r="UI25" s="1134"/>
      <c r="UJ25" s="1134"/>
      <c r="UK25" s="1134"/>
      <c r="UL25" s="1134"/>
      <c r="UM25" s="1134"/>
      <c r="UN25" s="1135"/>
      <c r="UO25" s="1133"/>
      <c r="UP25" s="1134"/>
      <c r="UQ25" s="1135"/>
      <c r="UR25" s="296"/>
      <c r="US25" s="255"/>
      <c r="UT25" s="255"/>
      <c r="UU25" s="255"/>
      <c r="UV25" s="255"/>
      <c r="UW25" s="255"/>
      <c r="UX25" s="255"/>
      <c r="UY25" s="255"/>
      <c r="UZ25" s="255"/>
      <c r="VA25" s="255"/>
      <c r="VB25" s="255"/>
      <c r="VC25" s="297"/>
      <c r="VD25" s="1133"/>
      <c r="VE25" s="1134"/>
      <c r="VF25" s="1134"/>
      <c r="VG25" s="1134"/>
      <c r="VH25" s="1134"/>
      <c r="VI25" s="1134"/>
      <c r="VJ25" s="1134"/>
      <c r="VK25" s="1135"/>
      <c r="VL25" s="1133"/>
      <c r="VM25" s="1134"/>
      <c r="VN25" s="1134"/>
      <c r="VO25" s="1134"/>
      <c r="VP25" s="1135"/>
      <c r="VQ25" s="1133"/>
      <c r="VR25" s="1134"/>
      <c r="VS25" s="1135"/>
      <c r="VT25" s="1133"/>
      <c r="VU25" s="1134"/>
      <c r="VV25" s="1134"/>
      <c r="VW25" s="1134"/>
      <c r="VX25" s="1134"/>
      <c r="VY25" s="1134"/>
      <c r="VZ25" s="1134"/>
      <c r="WA25" s="1134"/>
      <c r="WB25" s="1134"/>
      <c r="WC25" s="1134"/>
      <c r="WD25" s="1135"/>
      <c r="WE25" s="1133"/>
      <c r="WF25" s="1134"/>
      <c r="WG25" s="1135"/>
      <c r="WH25" s="296"/>
      <c r="WI25" s="255"/>
      <c r="WJ25" s="255"/>
      <c r="WK25" s="255"/>
      <c r="WL25" s="255"/>
      <c r="WM25" s="255"/>
      <c r="WN25" s="255"/>
      <c r="WO25" s="255"/>
      <c r="WP25" s="255"/>
      <c r="WQ25" s="255"/>
      <c r="WR25" s="255"/>
      <c r="WS25" s="297"/>
      <c r="WT25" s="1133"/>
      <c r="WU25" s="1134"/>
      <c r="WV25" s="1134"/>
      <c r="WW25" s="1134"/>
      <c r="WX25" s="1134"/>
      <c r="WY25" s="1134"/>
      <c r="WZ25" s="1134"/>
      <c r="XA25" s="1135"/>
      <c r="XB25" s="1133"/>
      <c r="XC25" s="1134"/>
      <c r="XD25" s="1134"/>
      <c r="XE25" s="1134"/>
      <c r="XF25" s="1135"/>
      <c r="XG25" s="1133"/>
      <c r="XH25" s="1134"/>
      <c r="XI25" s="1135"/>
      <c r="XJ25" s="1133"/>
      <c r="XK25" s="1134"/>
      <c r="XL25" s="1134"/>
      <c r="XM25" s="1134"/>
      <c r="XN25" s="1134"/>
      <c r="XO25" s="1134"/>
      <c r="XP25" s="1134"/>
      <c r="XQ25" s="1134"/>
      <c r="XR25" s="1134"/>
      <c r="XS25" s="1134"/>
      <c r="XT25" s="1135"/>
      <c r="XU25" s="1133"/>
      <c r="XV25" s="1134"/>
      <c r="XW25" s="1135"/>
      <c r="XX25" s="296"/>
      <c r="XY25" s="255"/>
      <c r="XZ25" s="255"/>
      <c r="YA25" s="255"/>
      <c r="YB25" s="255"/>
      <c r="YC25" s="255"/>
      <c r="YD25" s="255"/>
      <c r="YE25" s="255"/>
      <c r="YF25" s="255"/>
      <c r="YG25" s="255"/>
      <c r="YH25" s="255"/>
      <c r="YI25" s="297"/>
      <c r="YJ25" s="1133"/>
      <c r="YK25" s="1134"/>
      <c r="YL25" s="1134"/>
      <c r="YM25" s="1134"/>
      <c r="YN25" s="1134"/>
      <c r="YO25" s="1134"/>
      <c r="YP25" s="1134"/>
      <c r="YQ25" s="1135"/>
      <c r="YR25" s="1133"/>
      <c r="YS25" s="1134"/>
      <c r="YT25" s="1134"/>
      <c r="YU25" s="1134"/>
      <c r="YV25" s="1135"/>
      <c r="YW25" s="1133"/>
      <c r="YX25" s="1134"/>
      <c r="YY25" s="1135"/>
      <c r="YZ25" s="1133"/>
      <c r="ZA25" s="1134"/>
      <c r="ZB25" s="1134"/>
      <c r="ZC25" s="1134"/>
      <c r="ZD25" s="1134"/>
      <c r="ZE25" s="1134"/>
      <c r="ZF25" s="1134"/>
      <c r="ZG25" s="1134"/>
      <c r="ZH25" s="1134"/>
      <c r="ZI25" s="1134"/>
      <c r="ZJ25" s="1135"/>
      <c r="ZK25" s="1133"/>
      <c r="ZL25" s="1134"/>
      <c r="ZM25" s="1135"/>
      <c r="ZN25" s="296"/>
      <c r="ZO25" s="255"/>
      <c r="ZP25" s="255"/>
      <c r="ZQ25" s="255"/>
      <c r="ZR25" s="255"/>
      <c r="ZS25" s="255"/>
      <c r="ZT25" s="255"/>
      <c r="ZU25" s="255"/>
      <c r="ZV25" s="255"/>
      <c r="ZW25" s="255"/>
      <c r="ZX25" s="255"/>
      <c r="ZY25" s="297"/>
      <c r="ZZ25" s="1133"/>
      <c r="AAA25" s="1134"/>
      <c r="AAB25" s="1134"/>
      <c r="AAC25" s="1134"/>
      <c r="AAD25" s="1134"/>
      <c r="AAE25" s="1134"/>
      <c r="AAF25" s="1134"/>
      <c r="AAG25" s="1135"/>
      <c r="AAH25" s="1133"/>
      <c r="AAI25" s="1134"/>
      <c r="AAJ25" s="1134"/>
      <c r="AAK25" s="1134"/>
      <c r="AAL25" s="1135"/>
      <c r="AAM25" s="1133"/>
      <c r="AAN25" s="1134"/>
      <c r="AAO25" s="1135"/>
      <c r="AAP25" s="1133"/>
      <c r="AAQ25" s="1134"/>
      <c r="AAR25" s="1134"/>
      <c r="AAS25" s="1134"/>
      <c r="AAT25" s="1134"/>
      <c r="AAU25" s="1134"/>
      <c r="AAV25" s="1134"/>
      <c r="AAW25" s="1134"/>
      <c r="AAX25" s="1134"/>
      <c r="AAY25" s="1134"/>
      <c r="AAZ25" s="1135"/>
      <c r="ABA25" s="1133"/>
      <c r="ABB25" s="1134"/>
      <c r="ABC25" s="1135"/>
      <c r="ABD25" s="296"/>
      <c r="ABE25" s="255"/>
      <c r="ABF25" s="255"/>
      <c r="ABG25" s="255"/>
      <c r="ABH25" s="255"/>
      <c r="ABI25" s="255"/>
      <c r="ABJ25" s="255"/>
      <c r="ABK25" s="255"/>
      <c r="ABL25" s="255"/>
      <c r="ABM25" s="255"/>
      <c r="ABN25" s="255"/>
      <c r="ABO25" s="297"/>
      <c r="ABP25" s="1133"/>
      <c r="ABQ25" s="1134"/>
      <c r="ABR25" s="1134"/>
      <c r="ABS25" s="1134"/>
      <c r="ABT25" s="1134"/>
      <c r="ABU25" s="1134"/>
      <c r="ABV25" s="1134"/>
      <c r="ABW25" s="1135"/>
      <c r="ABX25" s="1133"/>
      <c r="ABY25" s="1134"/>
      <c r="ABZ25" s="1134"/>
      <c r="ACA25" s="1134"/>
      <c r="ACB25" s="1135"/>
      <c r="ACC25" s="1133"/>
      <c r="ACD25" s="1134"/>
      <c r="ACE25" s="1135"/>
      <c r="ACF25" s="1133"/>
      <c r="ACG25" s="1134"/>
      <c r="ACH25" s="1134"/>
      <c r="ACI25" s="1134"/>
      <c r="ACJ25" s="1134"/>
      <c r="ACK25" s="1134"/>
      <c r="ACL25" s="1134"/>
      <c r="ACM25" s="1134"/>
      <c r="ACN25" s="1134"/>
      <c r="ACO25" s="1134"/>
      <c r="ACP25" s="1135"/>
      <c r="ACQ25" s="1133"/>
      <c r="ACR25" s="1134"/>
      <c r="ACS25" s="1135"/>
      <c r="ACT25" s="296"/>
      <c r="ACU25" s="255"/>
      <c r="ACV25" s="255"/>
      <c r="ACW25" s="255"/>
      <c r="ACX25" s="255"/>
      <c r="ACY25" s="255"/>
      <c r="ACZ25" s="255"/>
      <c r="ADA25" s="255"/>
      <c r="ADB25" s="255"/>
      <c r="ADC25" s="255"/>
      <c r="ADD25" s="255"/>
      <c r="ADE25" s="297"/>
      <c r="ADF25" s="1133"/>
      <c r="ADG25" s="1134"/>
      <c r="ADH25" s="1134"/>
      <c r="ADI25" s="1134"/>
      <c r="ADJ25" s="1134"/>
      <c r="ADK25" s="1134"/>
      <c r="ADL25" s="1134"/>
      <c r="ADM25" s="1135"/>
      <c r="ADN25" s="1133"/>
      <c r="ADO25" s="1134"/>
      <c r="ADP25" s="1134"/>
      <c r="ADQ25" s="1134"/>
      <c r="ADR25" s="1135"/>
      <c r="ADS25" s="1133"/>
      <c r="ADT25" s="1134"/>
      <c r="ADU25" s="1135"/>
      <c r="ADV25" s="1133"/>
      <c r="ADW25" s="1134"/>
      <c r="ADX25" s="1134"/>
      <c r="ADY25" s="1134"/>
      <c r="ADZ25" s="1134"/>
      <c r="AEA25" s="1134"/>
      <c r="AEB25" s="1134"/>
      <c r="AEC25" s="1134"/>
      <c r="AED25" s="1134"/>
      <c r="AEE25" s="1134"/>
      <c r="AEF25" s="1135"/>
      <c r="AEG25" s="1133"/>
      <c r="AEH25" s="1134"/>
      <c r="AEI25" s="1135"/>
      <c r="AEJ25" s="296"/>
      <c r="AEK25" s="255"/>
      <c r="AEL25" s="255"/>
      <c r="AEM25" s="255"/>
      <c r="AEN25" s="255"/>
      <c r="AEO25" s="255"/>
      <c r="AEP25" s="255"/>
      <c r="AEQ25" s="255"/>
      <c r="AER25" s="255"/>
      <c r="AES25" s="255"/>
      <c r="AET25" s="255"/>
      <c r="AEU25" s="297"/>
      <c r="AEV25" s="1133"/>
      <c r="AEW25" s="1134"/>
      <c r="AEX25" s="1134"/>
      <c r="AEY25" s="1134"/>
      <c r="AEZ25" s="1134"/>
      <c r="AFA25" s="1134"/>
      <c r="AFB25" s="1134"/>
      <c r="AFC25" s="1135"/>
      <c r="AFD25" s="1133"/>
      <c r="AFE25" s="1134"/>
      <c r="AFF25" s="1134"/>
      <c r="AFG25" s="1134"/>
      <c r="AFH25" s="1135"/>
      <c r="AFI25" s="1133"/>
      <c r="AFJ25" s="1134"/>
      <c r="AFK25" s="1135"/>
      <c r="AFL25" s="1133"/>
      <c r="AFM25" s="1134"/>
      <c r="AFN25" s="1134"/>
      <c r="AFO25" s="1134"/>
      <c r="AFP25" s="1134"/>
      <c r="AFQ25" s="1134"/>
      <c r="AFR25" s="1134"/>
      <c r="AFS25" s="1134"/>
      <c r="AFT25" s="1134"/>
      <c r="AFU25" s="1134"/>
      <c r="AFV25" s="1135"/>
      <c r="AFW25" s="1133"/>
      <c r="AFX25" s="1134"/>
      <c r="AFY25" s="1135"/>
      <c r="AFZ25" s="296"/>
      <c r="AGA25" s="255"/>
      <c r="AGB25" s="255"/>
      <c r="AGC25" s="255"/>
      <c r="AGD25" s="255"/>
      <c r="AGE25" s="255"/>
      <c r="AGF25" s="255"/>
      <c r="AGG25" s="255"/>
      <c r="AGH25" s="255"/>
      <c r="AGI25" s="255"/>
      <c r="AGJ25" s="255"/>
      <c r="AGK25" s="297"/>
      <c r="AGL25" s="1133"/>
      <c r="AGM25" s="1134"/>
      <c r="AGN25" s="1134"/>
      <c r="AGO25" s="1134"/>
      <c r="AGP25" s="1134"/>
      <c r="AGQ25" s="1134"/>
      <c r="AGR25" s="1134"/>
      <c r="AGS25" s="1135"/>
      <c r="AGT25" s="1133"/>
      <c r="AGU25" s="1134"/>
      <c r="AGV25" s="1134"/>
      <c r="AGW25" s="1134"/>
      <c r="AGX25" s="1135"/>
      <c r="AGY25" s="1133"/>
      <c r="AGZ25" s="1134"/>
      <c r="AHA25" s="1135"/>
      <c r="AHB25" s="1133"/>
      <c r="AHC25" s="1134"/>
      <c r="AHD25" s="1134"/>
      <c r="AHE25" s="1134"/>
      <c r="AHF25" s="1134"/>
      <c r="AHG25" s="1134"/>
      <c r="AHH25" s="1134"/>
      <c r="AHI25" s="1134"/>
      <c r="AHJ25" s="1134"/>
      <c r="AHK25" s="1134"/>
      <c r="AHL25" s="1135"/>
      <c r="AHM25" s="1133"/>
      <c r="AHN25" s="1134"/>
      <c r="AHO25" s="1135"/>
      <c r="AHP25" s="296"/>
      <c r="AHQ25" s="255"/>
      <c r="AHR25" s="255"/>
      <c r="AHS25" s="255"/>
      <c r="AHT25" s="255"/>
      <c r="AHU25" s="255"/>
      <c r="AHV25" s="255"/>
      <c r="AHW25" s="255"/>
      <c r="AHX25" s="255"/>
      <c r="AHY25" s="255"/>
      <c r="AHZ25" s="255"/>
      <c r="AIA25" s="297"/>
      <c r="AIB25" s="1133"/>
      <c r="AIC25" s="1134"/>
      <c r="AID25" s="1134"/>
      <c r="AIE25" s="1134"/>
      <c r="AIF25" s="1134"/>
      <c r="AIG25" s="1134"/>
      <c r="AIH25" s="1134"/>
      <c r="AII25" s="1135"/>
      <c r="AIJ25" s="1133"/>
      <c r="AIK25" s="1134"/>
      <c r="AIL25" s="1134"/>
      <c r="AIM25" s="1134"/>
      <c r="AIN25" s="1135"/>
      <c r="AIO25" s="1133"/>
      <c r="AIP25" s="1134"/>
      <c r="AIQ25" s="1135"/>
      <c r="AIR25" s="1133"/>
      <c r="AIS25" s="1134"/>
      <c r="AIT25" s="1134"/>
      <c r="AIU25" s="1134"/>
      <c r="AIV25" s="1134"/>
      <c r="AIW25" s="1134"/>
      <c r="AIX25" s="1134"/>
      <c r="AIY25" s="1134"/>
      <c r="AIZ25" s="1134"/>
      <c r="AJA25" s="1134"/>
      <c r="AJB25" s="1135"/>
      <c r="AJC25" s="1133"/>
      <c r="AJD25" s="1134"/>
      <c r="AJE25" s="1135"/>
      <c r="AJF25" s="296"/>
      <c r="AJG25" s="255"/>
      <c r="AJH25" s="255"/>
      <c r="AJI25" s="255"/>
      <c r="AJJ25" s="255"/>
      <c r="AJK25" s="255"/>
      <c r="AJL25" s="255"/>
      <c r="AJM25" s="255"/>
      <c r="AJN25" s="255"/>
      <c r="AJO25" s="255"/>
      <c r="AJP25" s="255"/>
      <c r="AJQ25" s="297"/>
      <c r="AJR25" s="1133"/>
      <c r="AJS25" s="1134"/>
      <c r="AJT25" s="1134"/>
      <c r="AJU25" s="1134"/>
      <c r="AJV25" s="1134"/>
      <c r="AJW25" s="1134"/>
      <c r="AJX25" s="1134"/>
      <c r="AJY25" s="1135"/>
      <c r="AJZ25" s="1133"/>
      <c r="AKA25" s="1134"/>
      <c r="AKB25" s="1134"/>
      <c r="AKC25" s="1134"/>
      <c r="AKD25" s="1135"/>
      <c r="AKE25" s="1133"/>
      <c r="AKF25" s="1134"/>
      <c r="AKG25" s="1135"/>
      <c r="AKH25" s="1133"/>
      <c r="AKI25" s="1134"/>
      <c r="AKJ25" s="1134"/>
      <c r="AKK25" s="1134"/>
      <c r="AKL25" s="1134"/>
      <c r="AKM25" s="1134"/>
      <c r="AKN25" s="1134"/>
      <c r="AKO25" s="1134"/>
      <c r="AKP25" s="1134"/>
      <c r="AKQ25" s="1134"/>
      <c r="AKR25" s="1135"/>
      <c r="AKS25" s="1133"/>
      <c r="AKT25" s="1134"/>
      <c r="AKU25" s="1135"/>
      <c r="AKV25" s="296"/>
      <c r="AKW25" s="255"/>
      <c r="AKX25" s="255"/>
      <c r="AKY25" s="255"/>
      <c r="AKZ25" s="255"/>
      <c r="ALA25" s="255"/>
      <c r="ALB25" s="255"/>
      <c r="ALC25" s="255"/>
      <c r="ALD25" s="255"/>
      <c r="ALE25" s="255"/>
      <c r="ALF25" s="255"/>
      <c r="ALG25" s="297"/>
      <c r="ALH25" s="1133"/>
      <c r="ALI25" s="1134"/>
      <c r="ALJ25" s="1134"/>
      <c r="ALK25" s="1134"/>
      <c r="ALL25" s="1134"/>
      <c r="ALM25" s="1134"/>
      <c r="ALN25" s="1134"/>
      <c r="ALO25" s="1135"/>
      <c r="ALP25" s="1133"/>
      <c r="ALQ25" s="1134"/>
      <c r="ALR25" s="1134"/>
      <c r="ALS25" s="1134"/>
      <c r="ALT25" s="1135"/>
      <c r="ALU25" s="1133"/>
      <c r="ALV25" s="1134"/>
      <c r="ALW25" s="1135"/>
      <c r="ALX25" s="1133"/>
      <c r="ALY25" s="1134"/>
      <c r="ALZ25" s="1134"/>
      <c r="AMA25" s="1134"/>
      <c r="AMB25" s="1134"/>
      <c r="AMC25" s="1134"/>
      <c r="AMD25" s="1134"/>
      <c r="AME25" s="1134"/>
      <c r="AMF25" s="1134"/>
      <c r="AMG25" s="1134"/>
      <c r="AMH25" s="1135"/>
      <c r="AMI25" s="1133"/>
      <c r="AMJ25" s="1134"/>
      <c r="AMK25" s="1135"/>
      <c r="AML25" s="296"/>
      <c r="AMM25" s="255"/>
      <c r="AMN25" s="255"/>
      <c r="AMO25" s="255"/>
      <c r="AMP25" s="255"/>
      <c r="AMQ25" s="255"/>
      <c r="AMR25" s="255"/>
      <c r="AMS25" s="255"/>
      <c r="AMT25" s="255"/>
      <c r="AMU25" s="255"/>
      <c r="AMV25" s="255"/>
      <c r="AMW25" s="297"/>
      <c r="AMX25" s="1133"/>
      <c r="AMY25" s="1134"/>
      <c r="AMZ25" s="1134"/>
      <c r="ANA25" s="1134"/>
      <c r="ANB25" s="1134"/>
      <c r="ANC25" s="1134"/>
      <c r="AND25" s="1134"/>
      <c r="ANE25" s="1135"/>
      <c r="ANF25" s="1133"/>
      <c r="ANG25" s="1134"/>
      <c r="ANH25" s="1134"/>
      <c r="ANI25" s="1134"/>
      <c r="ANJ25" s="1135"/>
      <c r="ANK25" s="1133"/>
      <c r="ANL25" s="1134"/>
      <c r="ANM25" s="1135"/>
      <c r="ANN25" s="1133"/>
      <c r="ANO25" s="1134"/>
      <c r="ANP25" s="1134"/>
      <c r="ANQ25" s="1134"/>
      <c r="ANR25" s="1134"/>
      <c r="ANS25" s="1134"/>
      <c r="ANT25" s="1134"/>
      <c r="ANU25" s="1134"/>
      <c r="ANV25" s="1134"/>
      <c r="ANW25" s="1134"/>
      <c r="ANX25" s="1135"/>
      <c r="ANY25" s="1133"/>
      <c r="ANZ25" s="1134"/>
      <c r="AOA25" s="1135"/>
      <c r="AOB25" s="296"/>
      <c r="AOC25" s="255"/>
      <c r="AOD25" s="255"/>
      <c r="AOE25" s="255"/>
      <c r="AOF25" s="255"/>
      <c r="AOG25" s="255"/>
      <c r="AOH25" s="255"/>
      <c r="AOI25" s="255"/>
      <c r="AOJ25" s="255"/>
      <c r="AOK25" s="255"/>
      <c r="AOL25" s="255"/>
      <c r="AOM25" s="297"/>
      <c r="AON25" s="1133"/>
      <c r="AOO25" s="1134"/>
      <c r="AOP25" s="1134"/>
      <c r="AOQ25" s="1134"/>
      <c r="AOR25" s="1134"/>
      <c r="AOS25" s="1134"/>
      <c r="AOT25" s="1134"/>
      <c r="AOU25" s="1135"/>
      <c r="AOV25" s="1133"/>
      <c r="AOW25" s="1134"/>
      <c r="AOX25" s="1134"/>
      <c r="AOY25" s="1134"/>
      <c r="AOZ25" s="1135"/>
      <c r="APA25" s="1133"/>
      <c r="APB25" s="1134"/>
      <c r="APC25" s="1135"/>
      <c r="APD25" s="1133"/>
      <c r="APE25" s="1134"/>
      <c r="APF25" s="1134"/>
      <c r="APG25" s="1134"/>
      <c r="APH25" s="1134"/>
      <c r="API25" s="1134"/>
      <c r="APJ25" s="1134"/>
      <c r="APK25" s="1134"/>
      <c r="APL25" s="1134"/>
      <c r="APM25" s="1134"/>
      <c r="APN25" s="1135"/>
      <c r="APO25" s="1133"/>
      <c r="APP25" s="1134"/>
      <c r="APQ25" s="1135"/>
      <c r="APR25" s="296"/>
      <c r="APS25" s="255"/>
      <c r="APT25" s="255"/>
      <c r="APU25" s="255"/>
      <c r="APV25" s="255"/>
      <c r="APW25" s="255"/>
      <c r="APX25" s="255"/>
      <c r="APY25" s="255"/>
      <c r="APZ25" s="255"/>
      <c r="AQA25" s="255"/>
      <c r="AQB25" s="255"/>
      <c r="AQC25" s="297"/>
      <c r="AQD25" s="1133"/>
      <c r="AQE25" s="1134"/>
      <c r="AQF25" s="1134"/>
      <c r="AQG25" s="1134"/>
      <c r="AQH25" s="1134"/>
      <c r="AQI25" s="1134"/>
      <c r="AQJ25" s="1134"/>
      <c r="AQK25" s="1135"/>
      <c r="AQL25" s="1133"/>
      <c r="AQM25" s="1134"/>
      <c r="AQN25" s="1134"/>
      <c r="AQO25" s="1134"/>
      <c r="AQP25" s="1135"/>
      <c r="AQQ25" s="1133"/>
      <c r="AQR25" s="1134"/>
      <c r="AQS25" s="1135"/>
      <c r="AQT25" s="1133"/>
      <c r="AQU25" s="1134"/>
      <c r="AQV25" s="1134"/>
      <c r="AQW25" s="1134"/>
      <c r="AQX25" s="1134"/>
      <c r="AQY25" s="1134"/>
      <c r="AQZ25" s="1134"/>
      <c r="ARA25" s="1134"/>
      <c r="ARB25" s="1134"/>
      <c r="ARC25" s="1134"/>
      <c r="ARD25" s="1135"/>
      <c r="ARE25" s="1133"/>
      <c r="ARF25" s="1134"/>
      <c r="ARG25" s="1135"/>
      <c r="ARH25" s="296"/>
      <c r="ARI25" s="255"/>
      <c r="ARJ25" s="255"/>
      <c r="ARK25" s="255"/>
      <c r="ARL25" s="255"/>
      <c r="ARM25" s="255"/>
      <c r="ARN25" s="255"/>
      <c r="ARO25" s="255"/>
      <c r="ARP25" s="255"/>
      <c r="ARQ25" s="255"/>
      <c r="ARR25" s="255"/>
      <c r="ARS25" s="297"/>
      <c r="ART25" s="1133"/>
      <c r="ARU25" s="1134"/>
      <c r="ARV25" s="1134"/>
      <c r="ARW25" s="1134"/>
      <c r="ARX25" s="1134"/>
      <c r="ARY25" s="1134"/>
      <c r="ARZ25" s="1134"/>
      <c r="ASA25" s="1135"/>
      <c r="ASB25" s="1133"/>
      <c r="ASC25" s="1134"/>
      <c r="ASD25" s="1134"/>
      <c r="ASE25" s="1134"/>
      <c r="ASF25" s="1135"/>
      <c r="ASG25" s="1133"/>
      <c r="ASH25" s="1134"/>
      <c r="ASI25" s="1135"/>
      <c r="ASJ25" s="1133"/>
      <c r="ASK25" s="1134"/>
      <c r="ASL25" s="1134"/>
      <c r="ASM25" s="1134"/>
      <c r="ASN25" s="1134"/>
      <c r="ASO25" s="1134"/>
      <c r="ASP25" s="1134"/>
      <c r="ASQ25" s="1134"/>
      <c r="ASR25" s="1134"/>
      <c r="ASS25" s="1134"/>
      <c r="AST25" s="1135"/>
      <c r="ASU25" s="1133"/>
      <c r="ASV25" s="1134"/>
      <c r="ASW25" s="1135"/>
      <c r="ASX25" s="296"/>
      <c r="ASY25" s="255"/>
      <c r="ASZ25" s="255"/>
      <c r="ATA25" s="255"/>
      <c r="ATB25" s="255"/>
      <c r="ATC25" s="255"/>
      <c r="ATD25" s="255"/>
      <c r="ATE25" s="255"/>
      <c r="ATF25" s="255"/>
      <c r="ATG25" s="255"/>
      <c r="ATH25" s="255"/>
      <c r="ATI25" s="297"/>
      <c r="ATJ25" s="1133"/>
      <c r="ATK25" s="1134"/>
      <c r="ATL25" s="1134"/>
      <c r="ATM25" s="1134"/>
      <c r="ATN25" s="1134"/>
      <c r="ATO25" s="1134"/>
      <c r="ATP25" s="1134"/>
      <c r="ATQ25" s="1135"/>
      <c r="ATR25" s="1133"/>
      <c r="ATS25" s="1134"/>
      <c r="ATT25" s="1134"/>
      <c r="ATU25" s="1134"/>
      <c r="ATV25" s="1135"/>
      <c r="ATW25" s="1133"/>
      <c r="ATX25" s="1134"/>
      <c r="ATY25" s="1135"/>
      <c r="ATZ25" s="1133"/>
      <c r="AUA25" s="1134"/>
      <c r="AUB25" s="1134"/>
      <c r="AUC25" s="1134"/>
      <c r="AUD25" s="1134"/>
      <c r="AUE25" s="1134"/>
      <c r="AUF25" s="1134"/>
      <c r="AUG25" s="1134"/>
      <c r="AUH25" s="1134"/>
      <c r="AUI25" s="1134"/>
      <c r="AUJ25" s="1135"/>
      <c r="AUK25" s="1133"/>
      <c r="AUL25" s="1134"/>
      <c r="AUM25" s="1135"/>
      <c r="AUN25" s="296"/>
      <c r="AUO25" s="255"/>
      <c r="AUP25" s="255"/>
      <c r="AUQ25" s="255"/>
      <c r="AUR25" s="255"/>
      <c r="AUS25" s="255"/>
      <c r="AUT25" s="255"/>
      <c r="AUU25" s="255"/>
      <c r="AUV25" s="255"/>
      <c r="AUW25" s="255"/>
      <c r="AUX25" s="255"/>
      <c r="AUY25" s="297"/>
      <c r="AUZ25" s="1133"/>
      <c r="AVA25" s="1134"/>
      <c r="AVB25" s="1134"/>
      <c r="AVC25" s="1134"/>
      <c r="AVD25" s="1134"/>
      <c r="AVE25" s="1134"/>
      <c r="AVF25" s="1134"/>
      <c r="AVG25" s="1135"/>
      <c r="AVH25" s="1133"/>
      <c r="AVI25" s="1134"/>
      <c r="AVJ25" s="1134"/>
      <c r="AVK25" s="1134"/>
      <c r="AVL25" s="1135"/>
      <c r="AVM25" s="1133"/>
      <c r="AVN25" s="1134"/>
      <c r="AVO25" s="1135"/>
      <c r="AVP25" s="1133"/>
      <c r="AVQ25" s="1134"/>
      <c r="AVR25" s="1134"/>
      <c r="AVS25" s="1134"/>
      <c r="AVT25" s="1134"/>
      <c r="AVU25" s="1134"/>
      <c r="AVV25" s="1134"/>
      <c r="AVW25" s="1134"/>
      <c r="AVX25" s="1134"/>
      <c r="AVY25" s="1134"/>
      <c r="AVZ25" s="1135"/>
      <c r="AWA25" s="1133"/>
      <c r="AWB25" s="1134"/>
      <c r="AWC25" s="1135"/>
      <c r="AWD25" s="296"/>
      <c r="AWE25" s="255"/>
      <c r="AWF25" s="255"/>
      <c r="AWG25" s="255"/>
      <c r="AWH25" s="255"/>
      <c r="AWI25" s="255"/>
      <c r="AWJ25" s="255"/>
      <c r="AWK25" s="255"/>
      <c r="AWL25" s="255"/>
      <c r="AWM25" s="255"/>
      <c r="AWN25" s="255"/>
      <c r="AWO25" s="297"/>
      <c r="AWP25" s="1133"/>
      <c r="AWQ25" s="1134"/>
      <c r="AWR25" s="1134"/>
      <c r="AWS25" s="1134"/>
      <c r="AWT25" s="1134"/>
      <c r="AWU25" s="1134"/>
      <c r="AWV25" s="1134"/>
      <c r="AWW25" s="1135"/>
      <c r="AWX25" s="1133"/>
      <c r="AWY25" s="1134"/>
      <c r="AWZ25" s="1134"/>
      <c r="AXA25" s="1134"/>
      <c r="AXB25" s="1135"/>
      <c r="AXC25" s="1133"/>
      <c r="AXD25" s="1134"/>
      <c r="AXE25" s="1135"/>
      <c r="AXF25" s="1133"/>
      <c r="AXG25" s="1134"/>
      <c r="AXH25" s="1134"/>
      <c r="AXI25" s="1134"/>
      <c r="AXJ25" s="1134"/>
      <c r="AXK25" s="1134"/>
      <c r="AXL25" s="1134"/>
      <c r="AXM25" s="1134"/>
      <c r="AXN25" s="1134"/>
      <c r="AXO25" s="1134"/>
      <c r="AXP25" s="1135"/>
      <c r="AXQ25" s="1133"/>
      <c r="AXR25" s="1134"/>
      <c r="AXS25" s="1135"/>
      <c r="AXT25" s="296"/>
      <c r="AXU25" s="255"/>
      <c r="AXV25" s="255"/>
      <c r="AXW25" s="255"/>
      <c r="AXX25" s="255"/>
      <c r="AXY25" s="255"/>
      <c r="AXZ25" s="255"/>
      <c r="AYA25" s="255"/>
      <c r="AYB25" s="255"/>
      <c r="AYC25" s="255"/>
      <c r="AYD25" s="255"/>
      <c r="AYE25" s="297"/>
      <c r="AYF25" s="1133"/>
      <c r="AYG25" s="1134"/>
      <c r="AYH25" s="1134"/>
      <c r="AYI25" s="1134"/>
      <c r="AYJ25" s="1134"/>
      <c r="AYK25" s="1134"/>
      <c r="AYL25" s="1134"/>
      <c r="AYM25" s="1135"/>
      <c r="AYN25" s="1133"/>
      <c r="AYO25" s="1134"/>
      <c r="AYP25" s="1134"/>
      <c r="AYQ25" s="1134"/>
      <c r="AYR25" s="1135"/>
      <c r="AYS25" s="1133"/>
      <c r="AYT25" s="1134"/>
      <c r="AYU25" s="1135"/>
      <c r="AYV25" s="1133"/>
      <c r="AYW25" s="1134"/>
      <c r="AYX25" s="1134"/>
      <c r="AYY25" s="1134"/>
      <c r="AYZ25" s="1134"/>
      <c r="AZA25" s="1134"/>
      <c r="AZB25" s="1134"/>
      <c r="AZC25" s="1134"/>
      <c r="AZD25" s="1134"/>
      <c r="AZE25" s="1134"/>
      <c r="AZF25" s="1135"/>
      <c r="AZG25" s="1133"/>
      <c r="AZH25" s="1134"/>
      <c r="AZI25" s="1135"/>
      <c r="AZJ25" s="296"/>
      <c r="AZK25" s="255"/>
      <c r="AZL25" s="255"/>
      <c r="AZM25" s="255"/>
      <c r="AZN25" s="255"/>
      <c r="AZO25" s="255"/>
      <c r="AZP25" s="255"/>
      <c r="AZQ25" s="255"/>
      <c r="AZR25" s="255"/>
      <c r="AZS25" s="255"/>
      <c r="AZT25" s="255"/>
      <c r="AZU25" s="297"/>
      <c r="AZV25" s="1133"/>
      <c r="AZW25" s="1134"/>
      <c r="AZX25" s="1134"/>
      <c r="AZY25" s="1134"/>
      <c r="AZZ25" s="1134"/>
      <c r="BAA25" s="1134"/>
      <c r="BAB25" s="1134"/>
      <c r="BAC25" s="1135"/>
      <c r="BAD25" s="1133"/>
      <c r="BAE25" s="1134"/>
      <c r="BAF25" s="1134"/>
      <c r="BAG25" s="1134"/>
      <c r="BAH25" s="1135"/>
      <c r="BAI25" s="1133"/>
      <c r="BAJ25" s="1134"/>
      <c r="BAK25" s="1135"/>
      <c r="BAL25" s="1133"/>
      <c r="BAM25" s="1134"/>
      <c r="BAN25" s="1134"/>
      <c r="BAO25" s="1134"/>
      <c r="BAP25" s="1134"/>
      <c r="BAQ25" s="1134"/>
      <c r="BAR25" s="1134"/>
      <c r="BAS25" s="1134"/>
      <c r="BAT25" s="1134"/>
      <c r="BAU25" s="1134"/>
      <c r="BAV25" s="1135"/>
      <c r="BAW25" s="1133"/>
      <c r="BAX25" s="1134"/>
      <c r="BAY25" s="1135"/>
      <c r="BAZ25" s="296"/>
      <c r="BBA25" s="255"/>
      <c r="BBB25" s="255"/>
      <c r="BBC25" s="255"/>
      <c r="BBD25" s="255"/>
      <c r="BBE25" s="255"/>
      <c r="BBF25" s="255"/>
      <c r="BBG25" s="255"/>
      <c r="BBH25" s="255"/>
      <c r="BBI25" s="255"/>
      <c r="BBJ25" s="255"/>
      <c r="BBK25" s="297"/>
      <c r="BBL25" s="1133"/>
      <c r="BBM25" s="1134"/>
      <c r="BBN25" s="1134"/>
      <c r="BBO25" s="1134"/>
      <c r="BBP25" s="1134"/>
      <c r="BBQ25" s="1134"/>
      <c r="BBR25" s="1134"/>
      <c r="BBS25" s="1135"/>
      <c r="BBT25" s="1133"/>
      <c r="BBU25" s="1134"/>
      <c r="BBV25" s="1134"/>
      <c r="BBW25" s="1134"/>
      <c r="BBX25" s="1135"/>
      <c r="BBY25" s="1133"/>
      <c r="BBZ25" s="1134"/>
      <c r="BCA25" s="1135"/>
      <c r="BCB25" s="1133"/>
      <c r="BCC25" s="1134"/>
      <c r="BCD25" s="1134"/>
      <c r="BCE25" s="1134"/>
      <c r="BCF25" s="1134"/>
      <c r="BCG25" s="1134"/>
      <c r="BCH25" s="1134"/>
      <c r="BCI25" s="1134"/>
      <c r="BCJ25" s="1134"/>
      <c r="BCK25" s="1134"/>
      <c r="BCL25" s="1135"/>
      <c r="BCM25" s="1133"/>
      <c r="BCN25" s="1134"/>
      <c r="BCO25" s="1135"/>
      <c r="BCP25" s="296"/>
      <c r="BCQ25" s="255"/>
      <c r="BCR25" s="255"/>
      <c r="BCS25" s="255"/>
      <c r="BCT25" s="255"/>
      <c r="BCU25" s="255"/>
      <c r="BCV25" s="255"/>
      <c r="BCW25" s="255"/>
      <c r="BCX25" s="255"/>
      <c r="BCY25" s="255"/>
      <c r="BCZ25" s="255"/>
      <c r="BDA25" s="297"/>
      <c r="BDB25" s="1133"/>
      <c r="BDC25" s="1134"/>
      <c r="BDD25" s="1134"/>
      <c r="BDE25" s="1134"/>
      <c r="BDF25" s="1134"/>
      <c r="BDG25" s="1134"/>
      <c r="BDH25" s="1134"/>
      <c r="BDI25" s="1135"/>
      <c r="BDJ25" s="1133"/>
      <c r="BDK25" s="1134"/>
      <c r="BDL25" s="1134"/>
      <c r="BDM25" s="1134"/>
      <c r="BDN25" s="1135"/>
      <c r="BDO25" s="1133"/>
      <c r="BDP25" s="1134"/>
      <c r="BDQ25" s="1135"/>
      <c r="BDR25" s="1133"/>
      <c r="BDS25" s="1134"/>
      <c r="BDT25" s="1134"/>
      <c r="BDU25" s="1134"/>
      <c r="BDV25" s="1134"/>
      <c r="BDW25" s="1134"/>
      <c r="BDX25" s="1134"/>
      <c r="BDY25" s="1134"/>
      <c r="BDZ25" s="1134"/>
      <c r="BEA25" s="1134"/>
      <c r="BEB25" s="1135"/>
      <c r="BEC25" s="1133"/>
      <c r="BED25" s="1134"/>
      <c r="BEE25" s="1135"/>
      <c r="BEF25" s="296"/>
      <c r="BEG25" s="255"/>
      <c r="BEH25" s="255"/>
      <c r="BEI25" s="255"/>
      <c r="BEJ25" s="255"/>
      <c r="BEK25" s="255"/>
      <c r="BEL25" s="255"/>
      <c r="BEM25" s="255"/>
      <c r="BEN25" s="255"/>
      <c r="BEO25" s="255"/>
      <c r="BEP25" s="255"/>
      <c r="BEQ25" s="297"/>
      <c r="BER25" s="1133"/>
      <c r="BES25" s="1134"/>
      <c r="BET25" s="1134"/>
      <c r="BEU25" s="1134"/>
      <c r="BEV25" s="1134"/>
      <c r="BEW25" s="1134"/>
      <c r="BEX25" s="1134"/>
      <c r="BEY25" s="1135"/>
      <c r="BEZ25" s="1133"/>
      <c r="BFA25" s="1134"/>
      <c r="BFB25" s="1134"/>
      <c r="BFC25" s="1134"/>
      <c r="BFD25" s="1135"/>
      <c r="BFE25" s="1133"/>
      <c r="BFF25" s="1134"/>
      <c r="BFG25" s="1135"/>
      <c r="BFH25" s="1133"/>
      <c r="BFI25" s="1134"/>
      <c r="BFJ25" s="1134"/>
      <c r="BFK25" s="1134"/>
      <c r="BFL25" s="1134"/>
      <c r="BFM25" s="1134"/>
      <c r="BFN25" s="1134"/>
      <c r="BFO25" s="1134"/>
      <c r="BFP25" s="1134"/>
      <c r="BFQ25" s="1134"/>
      <c r="BFR25" s="1135"/>
      <c r="BFS25" s="1133"/>
      <c r="BFT25" s="1134"/>
      <c r="BFU25" s="1135"/>
      <c r="BFV25" s="296"/>
      <c r="BFW25" s="255"/>
      <c r="BFX25" s="255"/>
      <c r="BFY25" s="255"/>
      <c r="BFZ25" s="255"/>
      <c r="BGA25" s="255"/>
      <c r="BGB25" s="255"/>
      <c r="BGC25" s="255"/>
      <c r="BGD25" s="255"/>
      <c r="BGE25" s="255"/>
      <c r="BGF25" s="255"/>
      <c r="BGG25" s="297"/>
      <c r="BGH25" s="1133"/>
      <c r="BGI25" s="1134"/>
      <c r="BGJ25" s="1134"/>
      <c r="BGK25" s="1134"/>
      <c r="BGL25" s="1134"/>
      <c r="BGM25" s="1134"/>
      <c r="BGN25" s="1134"/>
      <c r="BGO25" s="1135"/>
      <c r="BGP25" s="1133"/>
      <c r="BGQ25" s="1134"/>
      <c r="BGR25" s="1134"/>
      <c r="BGS25" s="1134"/>
      <c r="BGT25" s="1135"/>
      <c r="BGU25" s="1138"/>
      <c r="BGV25" s="1128"/>
      <c r="BGW25" s="1139"/>
      <c r="BGX25" s="1140"/>
      <c r="BGY25" s="1141"/>
      <c r="BGZ25" s="1141"/>
      <c r="BHA25" s="1141"/>
      <c r="BHB25" s="1141"/>
      <c r="BHC25" s="1141"/>
      <c r="BHD25" s="1141"/>
      <c r="BHE25" s="1141"/>
      <c r="BHF25" s="1141"/>
      <c r="BHG25" s="1141"/>
      <c r="BHH25" s="1142"/>
      <c r="BHI25" s="1144"/>
      <c r="BHJ25" s="1145"/>
      <c r="BHK25" s="1146"/>
      <c r="BHL25" s="296"/>
      <c r="BHM25" s="255"/>
      <c r="BHN25" s="255"/>
      <c r="BHO25" s="255"/>
      <c r="BHP25" s="255"/>
      <c r="BHQ25" s="255"/>
      <c r="BHR25" s="255"/>
      <c r="BHS25" s="255"/>
      <c r="BHT25" s="255"/>
      <c r="BHU25" s="255"/>
      <c r="BHV25" s="255"/>
      <c r="BHW25" s="297"/>
      <c r="BHX25" s="1133"/>
      <c r="BHY25" s="1134"/>
      <c r="BHZ25" s="1134"/>
      <c r="BIA25" s="1134"/>
      <c r="BIB25" s="1134"/>
      <c r="BIC25" s="1134"/>
      <c r="BID25" s="1134"/>
      <c r="BIE25" s="1135"/>
      <c r="BIF25" s="1133"/>
      <c r="BIG25" s="1134"/>
      <c r="BIH25" s="1134"/>
      <c r="BII25" s="1134"/>
      <c r="BIJ25" s="1135"/>
      <c r="BIK25" s="1133"/>
      <c r="BIL25" s="1134"/>
      <c r="BIM25" s="1135"/>
      <c r="BIN25" s="1133"/>
      <c r="BIO25" s="1134"/>
      <c r="BIP25" s="1134"/>
      <c r="BIQ25" s="1134"/>
      <c r="BIR25" s="1134"/>
      <c r="BIS25" s="1134"/>
      <c r="BIT25" s="1134"/>
      <c r="BIU25" s="1134"/>
      <c r="BIV25" s="1134"/>
      <c r="BIW25" s="1134"/>
      <c r="BIX25" s="1135"/>
      <c r="BIY25" s="1133"/>
      <c r="BIZ25" s="1134"/>
      <c r="BJA25" s="1135"/>
      <c r="BJB25" s="296"/>
      <c r="BJC25" s="255"/>
      <c r="BJD25" s="255"/>
      <c r="BJE25" s="255"/>
      <c r="BJF25" s="255"/>
      <c r="BJG25" s="255"/>
      <c r="BJH25" s="255"/>
      <c r="BJI25" s="255"/>
      <c r="BJJ25" s="255"/>
      <c r="BJK25" s="255"/>
      <c r="BJL25" s="255"/>
      <c r="BJM25" s="297"/>
      <c r="BJN25" s="1133"/>
      <c r="BJO25" s="1134"/>
      <c r="BJP25" s="1134"/>
      <c r="BJQ25" s="1134"/>
      <c r="BJR25" s="1134"/>
      <c r="BJS25" s="1134"/>
      <c r="BJT25" s="1134"/>
      <c r="BJU25" s="1135"/>
      <c r="BJV25" s="1133"/>
      <c r="BJW25" s="1134"/>
      <c r="BJX25" s="1134"/>
      <c r="BJY25" s="1134"/>
      <c r="BJZ25" s="1135"/>
      <c r="BKA25" s="1133"/>
      <c r="BKB25" s="1134"/>
      <c r="BKC25" s="1135"/>
      <c r="BKD25" s="1133"/>
      <c r="BKE25" s="1134"/>
      <c r="BKF25" s="1134"/>
      <c r="BKG25" s="1134"/>
      <c r="BKH25" s="1134"/>
      <c r="BKI25" s="1134"/>
      <c r="BKJ25" s="1134"/>
      <c r="BKK25" s="1134"/>
      <c r="BKL25" s="1134"/>
      <c r="BKM25" s="1134"/>
      <c r="BKN25" s="1135"/>
      <c r="BKO25" s="1133"/>
      <c r="BKP25" s="1134"/>
      <c r="BKQ25" s="1135"/>
      <c r="BKR25" s="296"/>
      <c r="BKS25" s="255"/>
      <c r="BKT25" s="255"/>
      <c r="BKU25" s="255"/>
      <c r="BKV25" s="255"/>
      <c r="BKW25" s="255"/>
      <c r="BKX25" s="255"/>
      <c r="BKY25" s="255"/>
      <c r="BKZ25" s="255"/>
      <c r="BLA25" s="255"/>
      <c r="BLB25" s="255"/>
      <c r="BLC25" s="297"/>
      <c r="BLD25" s="1133"/>
      <c r="BLE25" s="1134"/>
      <c r="BLF25" s="1134"/>
      <c r="BLG25" s="1134"/>
      <c r="BLH25" s="1134"/>
      <c r="BLI25" s="1134"/>
      <c r="BLJ25" s="1134"/>
      <c r="BLK25" s="1135"/>
      <c r="BLL25" s="1133"/>
      <c r="BLM25" s="1134"/>
      <c r="BLN25" s="1134"/>
      <c r="BLO25" s="1134"/>
      <c r="BLP25" s="1135"/>
      <c r="BLQ25" s="1133"/>
      <c r="BLR25" s="1134"/>
      <c r="BLS25" s="1135"/>
      <c r="BLT25" s="1133"/>
      <c r="BLU25" s="1134"/>
      <c r="BLV25" s="1134"/>
      <c r="BLW25" s="1134"/>
      <c r="BLX25" s="1134"/>
      <c r="BLY25" s="1134"/>
      <c r="BLZ25" s="1134"/>
      <c r="BMA25" s="1134"/>
      <c r="BMB25" s="1134"/>
      <c r="BMC25" s="1134"/>
      <c r="BMD25" s="1135"/>
      <c r="BME25" s="1133"/>
      <c r="BMF25" s="1134"/>
      <c r="BMG25" s="1135"/>
      <c r="BMH25" s="296"/>
      <c r="BMI25" s="255"/>
      <c r="BMJ25" s="255"/>
      <c r="BMK25" s="255"/>
      <c r="BML25" s="255"/>
      <c r="BMM25" s="255"/>
      <c r="BMN25" s="255"/>
      <c r="BMO25" s="255"/>
      <c r="BMP25" s="255"/>
      <c r="BMQ25" s="255"/>
      <c r="BMR25" s="255"/>
      <c r="BMS25" s="297"/>
      <c r="BMT25" s="1133"/>
      <c r="BMU25" s="1134"/>
      <c r="BMV25" s="1134"/>
      <c r="BMW25" s="1134"/>
      <c r="BMX25" s="1134"/>
      <c r="BMY25" s="1134"/>
      <c r="BMZ25" s="1134"/>
      <c r="BNA25" s="1135"/>
      <c r="BNB25" s="1133"/>
      <c r="BNC25" s="1134"/>
      <c r="BND25" s="1134"/>
      <c r="BNE25" s="1134"/>
      <c r="BNF25" s="1135"/>
      <c r="BNG25" s="1133"/>
      <c r="BNH25" s="1134"/>
      <c r="BNI25" s="1135"/>
      <c r="BNJ25" s="1133"/>
      <c r="BNK25" s="1134"/>
      <c r="BNL25" s="1134"/>
      <c r="BNM25" s="1134"/>
      <c r="BNN25" s="1134"/>
      <c r="BNO25" s="1134"/>
      <c r="BNP25" s="1134"/>
      <c r="BNQ25" s="1134"/>
      <c r="BNR25" s="1134"/>
      <c r="BNS25" s="1134"/>
      <c r="BNT25" s="1135"/>
      <c r="BNU25" s="1133"/>
      <c r="BNV25" s="1134"/>
      <c r="BNW25" s="1135"/>
      <c r="BNX25" s="296"/>
      <c r="BNY25" s="255"/>
      <c r="BNZ25" s="255"/>
      <c r="BOA25" s="255"/>
      <c r="BOB25" s="255"/>
      <c r="BOC25" s="255"/>
      <c r="BOD25" s="255"/>
      <c r="BOE25" s="255"/>
      <c r="BOF25" s="255"/>
      <c r="BOG25" s="255"/>
      <c r="BOH25" s="255"/>
      <c r="BOI25" s="297"/>
      <c r="BOJ25" s="1133"/>
      <c r="BOK25" s="1134"/>
      <c r="BOL25" s="1134"/>
      <c r="BOM25" s="1134"/>
      <c r="BON25" s="1134"/>
      <c r="BOO25" s="1134"/>
      <c r="BOP25" s="1134"/>
      <c r="BOQ25" s="1135"/>
      <c r="BOR25" s="1133"/>
      <c r="BOS25" s="1134"/>
      <c r="BOT25" s="1134"/>
      <c r="BOU25" s="1134"/>
      <c r="BOV25" s="1135"/>
      <c r="BOW25" s="1133"/>
      <c r="BOX25" s="1134"/>
      <c r="BOY25" s="1135"/>
      <c r="BOZ25" s="1133"/>
      <c r="BPA25" s="1134"/>
      <c r="BPB25" s="1134"/>
      <c r="BPC25" s="1134"/>
      <c r="BPD25" s="1134"/>
      <c r="BPE25" s="1134"/>
      <c r="BPF25" s="1134"/>
      <c r="BPG25" s="1134"/>
      <c r="BPH25" s="1134"/>
      <c r="BPI25" s="1134"/>
      <c r="BPJ25" s="1135"/>
      <c r="BPK25" s="1133"/>
      <c r="BPL25" s="1134"/>
      <c r="BPM25" s="1135"/>
      <c r="BPN25" s="296"/>
      <c r="BPO25" s="255"/>
      <c r="BPP25" s="255"/>
      <c r="BPQ25" s="255"/>
      <c r="BPR25" s="255"/>
      <c r="BPS25" s="255"/>
      <c r="BPT25" s="255"/>
      <c r="BPU25" s="255"/>
      <c r="BPV25" s="255"/>
      <c r="BPW25" s="255"/>
      <c r="BPX25" s="255"/>
      <c r="BPY25" s="297"/>
      <c r="BPZ25" s="1133"/>
      <c r="BQA25" s="1134"/>
      <c r="BQB25" s="1134"/>
      <c r="BQC25" s="1134"/>
      <c r="BQD25" s="1134"/>
      <c r="BQE25" s="1134"/>
      <c r="BQF25" s="1134"/>
      <c r="BQG25" s="1135"/>
      <c r="BQH25" s="1133"/>
      <c r="BQI25" s="1134"/>
      <c r="BQJ25" s="1134"/>
      <c r="BQK25" s="1134"/>
      <c r="BQL25" s="1135"/>
      <c r="BQM25" s="1133"/>
      <c r="BQN25" s="1134"/>
      <c r="BQO25" s="1135"/>
      <c r="BQP25" s="1133"/>
      <c r="BQQ25" s="1134"/>
      <c r="BQR25" s="1134"/>
      <c r="BQS25" s="1134"/>
      <c r="BQT25" s="1134"/>
      <c r="BQU25" s="1134"/>
      <c r="BQV25" s="1134"/>
      <c r="BQW25" s="1134"/>
      <c r="BQX25" s="1134"/>
      <c r="BQY25" s="1134"/>
      <c r="BQZ25" s="1135"/>
      <c r="BRA25" s="1133"/>
      <c r="BRB25" s="1134"/>
      <c r="BRC25" s="1135"/>
      <c r="BRD25" s="296"/>
      <c r="BRE25" s="255"/>
      <c r="BRF25" s="255"/>
      <c r="BRG25" s="255"/>
      <c r="BRH25" s="255"/>
      <c r="BRI25" s="255"/>
      <c r="BRJ25" s="255"/>
      <c r="BRK25" s="255"/>
      <c r="BRL25" s="255"/>
      <c r="BRM25" s="255"/>
      <c r="BRN25" s="255"/>
      <c r="BRO25" s="297"/>
      <c r="BRP25" s="1133"/>
      <c r="BRQ25" s="1134"/>
      <c r="BRR25" s="1134"/>
      <c r="BRS25" s="1134"/>
      <c r="BRT25" s="1134"/>
      <c r="BRU25" s="1134"/>
      <c r="BRV25" s="1134"/>
      <c r="BRW25" s="1135"/>
      <c r="BRX25" s="1133"/>
      <c r="BRY25" s="1134"/>
      <c r="BRZ25" s="1134"/>
      <c r="BSA25" s="1134"/>
      <c r="BSB25" s="1135"/>
      <c r="BSC25" s="1133"/>
      <c r="BSD25" s="1134"/>
      <c r="BSE25" s="1135"/>
      <c r="BSF25" s="1133"/>
      <c r="BSG25" s="1134"/>
      <c r="BSH25" s="1134"/>
      <c r="BSI25" s="1134"/>
      <c r="BSJ25" s="1134"/>
      <c r="BSK25" s="1134"/>
      <c r="BSL25" s="1134"/>
      <c r="BSM25" s="1134"/>
      <c r="BSN25" s="1134"/>
      <c r="BSO25" s="1134"/>
      <c r="BSP25" s="1135"/>
      <c r="BSQ25" s="1133"/>
      <c r="BSR25" s="1134"/>
      <c r="BSS25" s="1135"/>
      <c r="BST25" s="296"/>
      <c r="BSU25" s="255"/>
      <c r="BSV25" s="255"/>
      <c r="BSW25" s="255"/>
      <c r="BSX25" s="255"/>
      <c r="BSY25" s="255"/>
      <c r="BSZ25" s="255"/>
      <c r="BTA25" s="255"/>
      <c r="BTB25" s="255"/>
      <c r="BTC25" s="255"/>
      <c r="BTD25" s="255"/>
      <c r="BTE25" s="297"/>
      <c r="BTF25" s="1133"/>
      <c r="BTG25" s="1134"/>
      <c r="BTH25" s="1134"/>
      <c r="BTI25" s="1134"/>
      <c r="BTJ25" s="1134"/>
      <c r="BTK25" s="1134"/>
      <c r="BTL25" s="1134"/>
      <c r="BTM25" s="1135"/>
      <c r="BTN25" s="1133"/>
      <c r="BTO25" s="1134"/>
      <c r="BTP25" s="1134"/>
      <c r="BTQ25" s="1134"/>
      <c r="BTR25" s="1135"/>
      <c r="BTS25" s="1133"/>
      <c r="BTT25" s="1134"/>
      <c r="BTU25" s="1135"/>
      <c r="BTV25" s="1133"/>
      <c r="BTW25" s="1134"/>
      <c r="BTX25" s="1134"/>
      <c r="BTY25" s="1134"/>
      <c r="BTZ25" s="1134"/>
      <c r="BUA25" s="1134"/>
      <c r="BUB25" s="1134"/>
      <c r="BUC25" s="1134"/>
      <c r="BUD25" s="1134"/>
      <c r="BUE25" s="1134"/>
      <c r="BUF25" s="1135"/>
      <c r="BUG25" s="1133"/>
      <c r="BUH25" s="1134"/>
      <c r="BUI25" s="1135"/>
      <c r="BUJ25" s="296"/>
      <c r="BUK25" s="255"/>
      <c r="BUL25" s="255"/>
      <c r="BUM25" s="255"/>
      <c r="BUN25" s="255"/>
      <c r="BUO25" s="255"/>
      <c r="BUP25" s="255"/>
      <c r="BUQ25" s="255"/>
      <c r="BUR25" s="255"/>
      <c r="BUS25" s="255"/>
      <c r="BUT25" s="255"/>
      <c r="BUU25" s="297"/>
      <c r="BUV25" s="1133"/>
      <c r="BUW25" s="1134"/>
      <c r="BUX25" s="1134"/>
      <c r="BUY25" s="1134"/>
      <c r="BUZ25" s="1134"/>
      <c r="BVA25" s="1134"/>
      <c r="BVB25" s="1134"/>
      <c r="BVC25" s="1135"/>
      <c r="BVD25" s="1133"/>
      <c r="BVE25" s="1134"/>
      <c r="BVF25" s="1134"/>
      <c r="BVG25" s="1134"/>
      <c r="BVH25" s="1135"/>
      <c r="BVI25" s="1133"/>
      <c r="BVJ25" s="1134"/>
      <c r="BVK25" s="1135"/>
      <c r="BVL25" s="1133"/>
      <c r="BVM25" s="1134"/>
      <c r="BVN25" s="1134"/>
      <c r="BVO25" s="1134"/>
      <c r="BVP25" s="1134"/>
      <c r="BVQ25" s="1134"/>
      <c r="BVR25" s="1134"/>
      <c r="BVS25" s="1134"/>
      <c r="BVT25" s="1134"/>
      <c r="BVU25" s="1134"/>
      <c r="BVV25" s="1135"/>
      <c r="BVW25" s="1133"/>
      <c r="BVX25" s="1134"/>
      <c r="BVY25" s="1135"/>
      <c r="BVZ25" s="296"/>
      <c r="BWA25" s="255"/>
      <c r="BWB25" s="255"/>
      <c r="BWC25" s="255"/>
      <c r="BWD25" s="255"/>
      <c r="BWE25" s="255"/>
      <c r="BWF25" s="255"/>
      <c r="BWG25" s="255"/>
      <c r="BWH25" s="255"/>
      <c r="BWI25" s="255"/>
      <c r="BWJ25" s="255"/>
      <c r="BWK25" s="297"/>
      <c r="BWL25" s="1133"/>
      <c r="BWM25" s="1134"/>
      <c r="BWN25" s="1134"/>
      <c r="BWO25" s="1134"/>
      <c r="BWP25" s="1134"/>
      <c r="BWQ25" s="1134"/>
      <c r="BWR25" s="1134"/>
      <c r="BWS25" s="1135"/>
      <c r="BWT25" s="1133"/>
      <c r="BWU25" s="1134"/>
      <c r="BWV25" s="1134"/>
      <c r="BWW25" s="1134"/>
      <c r="BWX25" s="1135"/>
      <c r="BWY25" s="1133"/>
      <c r="BWZ25" s="1134"/>
      <c r="BXA25" s="1135"/>
      <c r="BXB25" s="1133"/>
      <c r="BXC25" s="1134"/>
      <c r="BXD25" s="1134"/>
      <c r="BXE25" s="1134"/>
      <c r="BXF25" s="1134"/>
      <c r="BXG25" s="1134"/>
      <c r="BXH25" s="1134"/>
      <c r="BXI25" s="1134"/>
      <c r="BXJ25" s="1134"/>
      <c r="BXK25" s="1134"/>
      <c r="BXL25" s="1135"/>
      <c r="BXM25" s="1133"/>
      <c r="BXN25" s="1134"/>
      <c r="BXO25" s="1135"/>
      <c r="BXP25" s="296"/>
      <c r="BXQ25" s="255"/>
      <c r="BXR25" s="255"/>
      <c r="BXS25" s="255"/>
      <c r="BXT25" s="255"/>
      <c r="BXU25" s="255"/>
      <c r="BXV25" s="255"/>
      <c r="BXW25" s="255"/>
      <c r="BXX25" s="255"/>
      <c r="BXY25" s="255"/>
      <c r="BXZ25" s="255"/>
      <c r="BYA25" s="297"/>
      <c r="BYB25" s="1133"/>
      <c r="BYC25" s="1134"/>
      <c r="BYD25" s="1134"/>
      <c r="BYE25" s="1134"/>
      <c r="BYF25" s="1134"/>
      <c r="BYG25" s="1134"/>
      <c r="BYH25" s="1134"/>
      <c r="BYI25" s="1135"/>
      <c r="BYJ25" s="1133"/>
      <c r="BYK25" s="1134"/>
      <c r="BYL25" s="1134"/>
      <c r="BYM25" s="1134"/>
      <c r="BYN25" s="1135"/>
      <c r="BYO25" s="1133"/>
      <c r="BYP25" s="1134"/>
      <c r="BYQ25" s="1135"/>
      <c r="BYR25" s="1133"/>
      <c r="BYS25" s="1134"/>
      <c r="BYT25" s="1134"/>
      <c r="BYU25" s="1134"/>
      <c r="BYV25" s="1134"/>
      <c r="BYW25" s="1134"/>
      <c r="BYX25" s="1134"/>
      <c r="BYY25" s="1134"/>
      <c r="BYZ25" s="1134"/>
      <c r="BZA25" s="1134"/>
      <c r="BZB25" s="1135"/>
      <c r="BZC25" s="1133"/>
      <c r="BZD25" s="1134"/>
      <c r="BZE25" s="1135"/>
      <c r="BZF25" s="296"/>
      <c r="BZG25" s="255"/>
      <c r="BZH25" s="255"/>
      <c r="BZI25" s="255"/>
      <c r="BZJ25" s="255"/>
      <c r="BZK25" s="255"/>
      <c r="BZL25" s="255"/>
      <c r="BZM25" s="255"/>
      <c r="BZN25" s="255"/>
      <c r="BZO25" s="255"/>
      <c r="BZP25" s="255"/>
      <c r="BZQ25" s="297"/>
      <c r="BZR25" s="1133"/>
      <c r="BZS25" s="1134"/>
      <c r="BZT25" s="1134"/>
      <c r="BZU25" s="1134"/>
      <c r="BZV25" s="1134"/>
      <c r="BZW25" s="1134"/>
      <c r="BZX25" s="1134"/>
      <c r="BZY25" s="1135"/>
      <c r="BZZ25" s="1133"/>
      <c r="CAA25" s="1134"/>
      <c r="CAB25" s="1134"/>
      <c r="CAC25" s="1134"/>
      <c r="CAD25" s="1135"/>
      <c r="CAE25" s="1133"/>
      <c r="CAF25" s="1134"/>
      <c r="CAG25" s="1135"/>
      <c r="CAH25" s="1133"/>
      <c r="CAI25" s="1134"/>
      <c r="CAJ25" s="1134"/>
      <c r="CAK25" s="1134"/>
      <c r="CAL25" s="1134"/>
      <c r="CAM25" s="1134"/>
      <c r="CAN25" s="1134"/>
      <c r="CAO25" s="1134"/>
      <c r="CAP25" s="1134"/>
      <c r="CAQ25" s="1134"/>
      <c r="CAR25" s="1135"/>
      <c r="CAS25" s="1133"/>
      <c r="CAT25" s="1134"/>
      <c r="CAU25" s="1135"/>
      <c r="CAV25" s="296"/>
      <c r="CAW25" s="255"/>
      <c r="CAX25" s="255"/>
      <c r="CAY25" s="255"/>
      <c r="CAZ25" s="255"/>
      <c r="CBA25" s="255"/>
      <c r="CBB25" s="255"/>
      <c r="CBC25" s="255"/>
      <c r="CBD25" s="255"/>
      <c r="CBE25" s="255"/>
      <c r="CBF25" s="255"/>
      <c r="CBG25" s="297"/>
      <c r="CBH25" s="1133"/>
      <c r="CBI25" s="1134"/>
      <c r="CBJ25" s="1134"/>
      <c r="CBK25" s="1134"/>
      <c r="CBL25" s="1134"/>
      <c r="CBM25" s="1134"/>
      <c r="CBN25" s="1134"/>
      <c r="CBO25" s="1135"/>
      <c r="CBP25" s="1133"/>
      <c r="CBQ25" s="1134"/>
      <c r="CBR25" s="1134"/>
      <c r="CBS25" s="1134"/>
      <c r="CBT25" s="1135"/>
      <c r="CBU25" s="1133"/>
      <c r="CBV25" s="1134"/>
      <c r="CBW25" s="1135"/>
      <c r="CBX25" s="1133"/>
      <c r="CBY25" s="1134"/>
      <c r="CBZ25" s="1134"/>
      <c r="CCA25" s="1134"/>
      <c r="CCB25" s="1134"/>
      <c r="CCC25" s="1134"/>
      <c r="CCD25" s="1134"/>
      <c r="CCE25" s="1134"/>
      <c r="CCF25" s="1134"/>
      <c r="CCG25" s="1134"/>
      <c r="CCH25" s="1135"/>
      <c r="CCI25" s="1133"/>
      <c r="CCJ25" s="1134"/>
      <c r="CCK25" s="1135"/>
      <c r="CCL25" s="296"/>
      <c r="CCM25" s="255"/>
      <c r="CCN25" s="255"/>
      <c r="CCO25" s="255"/>
      <c r="CCP25" s="255"/>
      <c r="CCQ25" s="255"/>
      <c r="CCR25" s="255"/>
      <c r="CCS25" s="255"/>
      <c r="CCT25" s="255"/>
      <c r="CCU25" s="255"/>
      <c r="CCV25" s="255"/>
      <c r="CCW25" s="297"/>
      <c r="CCX25" s="1133"/>
      <c r="CCY25" s="1134"/>
      <c r="CCZ25" s="1134"/>
      <c r="CDA25" s="1134"/>
      <c r="CDB25" s="1134"/>
      <c r="CDC25" s="1134"/>
      <c r="CDD25" s="1134"/>
      <c r="CDE25" s="1135"/>
      <c r="CDF25" s="1133"/>
      <c r="CDG25" s="1134"/>
      <c r="CDH25" s="1134"/>
      <c r="CDI25" s="1134"/>
      <c r="CDJ25" s="1135"/>
      <c r="CDK25" s="1133"/>
      <c r="CDL25" s="1134"/>
      <c r="CDM25" s="1135"/>
      <c r="CDN25" s="1133"/>
      <c r="CDO25" s="1134"/>
      <c r="CDP25" s="1134"/>
      <c r="CDQ25" s="1134"/>
      <c r="CDR25" s="1134"/>
      <c r="CDS25" s="1134"/>
      <c r="CDT25" s="1134"/>
      <c r="CDU25" s="1134"/>
      <c r="CDV25" s="1134"/>
      <c r="CDW25" s="1134"/>
      <c r="CDX25" s="1135"/>
      <c r="CDY25" s="1133"/>
      <c r="CDZ25" s="1134"/>
      <c r="CEA25" s="1135"/>
      <c r="CEB25" s="296"/>
      <c r="CEC25" s="255"/>
      <c r="CED25" s="255"/>
      <c r="CEE25" s="255"/>
      <c r="CEF25" s="255"/>
      <c r="CEG25" s="255"/>
      <c r="CEH25" s="255"/>
      <c r="CEI25" s="255"/>
      <c r="CEJ25" s="255"/>
      <c r="CEK25" s="255"/>
      <c r="CEL25" s="255"/>
      <c r="CEM25" s="297"/>
      <c r="CEN25" s="1133"/>
      <c r="CEO25" s="1134"/>
      <c r="CEP25" s="1134"/>
      <c r="CEQ25" s="1134"/>
      <c r="CER25" s="1134"/>
      <c r="CES25" s="1134"/>
      <c r="CET25" s="1134"/>
      <c r="CEU25" s="1135"/>
      <c r="CEV25" s="1133"/>
      <c r="CEW25" s="1134"/>
      <c r="CEX25" s="1134"/>
      <c r="CEY25" s="1134"/>
      <c r="CEZ25" s="1135"/>
      <c r="CFA25" s="1133"/>
      <c r="CFB25" s="1134"/>
      <c r="CFC25" s="1135"/>
      <c r="CFD25" s="1133"/>
      <c r="CFE25" s="1134"/>
      <c r="CFF25" s="1134"/>
      <c r="CFG25" s="1134"/>
      <c r="CFH25" s="1134"/>
      <c r="CFI25" s="1134"/>
      <c r="CFJ25" s="1134"/>
      <c r="CFK25" s="1134"/>
      <c r="CFL25" s="1134"/>
      <c r="CFM25" s="1134"/>
      <c r="CFN25" s="1135"/>
      <c r="CFO25" s="1133"/>
      <c r="CFP25" s="1134"/>
      <c r="CFQ25" s="1135"/>
      <c r="CFR25" s="296"/>
      <c r="CFS25" s="255"/>
      <c r="CFT25" s="255"/>
      <c r="CFU25" s="255"/>
      <c r="CFV25" s="255"/>
      <c r="CFW25" s="255"/>
      <c r="CFX25" s="255"/>
      <c r="CFY25" s="255"/>
      <c r="CFZ25" s="255"/>
      <c r="CGA25" s="255"/>
      <c r="CGB25" s="255"/>
      <c r="CGC25" s="297"/>
      <c r="CGD25" s="1133"/>
      <c r="CGE25" s="1134"/>
      <c r="CGF25" s="1134"/>
      <c r="CGG25" s="1134"/>
      <c r="CGH25" s="1134"/>
      <c r="CGI25" s="1134"/>
      <c r="CGJ25" s="1134"/>
      <c r="CGK25" s="1135"/>
      <c r="CGL25" s="1133"/>
      <c r="CGM25" s="1134"/>
      <c r="CGN25" s="1134"/>
      <c r="CGO25" s="1134"/>
      <c r="CGP25" s="1135"/>
      <c r="CGQ25" s="1133"/>
      <c r="CGR25" s="1134"/>
      <c r="CGS25" s="1135"/>
      <c r="CGT25" s="1133"/>
      <c r="CGU25" s="1134"/>
      <c r="CGV25" s="1134"/>
      <c r="CGW25" s="1134"/>
      <c r="CGX25" s="1134"/>
      <c r="CGY25" s="1134"/>
      <c r="CGZ25" s="1134"/>
      <c r="CHA25" s="1134"/>
      <c r="CHB25" s="1134"/>
      <c r="CHC25" s="1134"/>
      <c r="CHD25" s="1135"/>
      <c r="CHE25" s="1133"/>
      <c r="CHF25" s="1134"/>
      <c r="CHG25" s="1135"/>
      <c r="CHH25" s="296"/>
      <c r="CHI25" s="255"/>
      <c r="CHJ25" s="255"/>
      <c r="CHK25" s="255"/>
      <c r="CHL25" s="255"/>
      <c r="CHM25" s="255"/>
      <c r="CHN25" s="255"/>
      <c r="CHO25" s="255"/>
      <c r="CHP25" s="255"/>
      <c r="CHQ25" s="255"/>
      <c r="CHR25" s="255"/>
      <c r="CHS25" s="297"/>
      <c r="CHT25" s="1133"/>
      <c r="CHU25" s="1134"/>
      <c r="CHV25" s="1134"/>
      <c r="CHW25" s="1134"/>
      <c r="CHX25" s="1134"/>
      <c r="CHY25" s="1134"/>
      <c r="CHZ25" s="1134"/>
      <c r="CIA25" s="1135"/>
      <c r="CIB25" s="1133"/>
      <c r="CIC25" s="1134"/>
      <c r="CID25" s="1134"/>
      <c r="CIE25" s="1134"/>
      <c r="CIF25" s="1135"/>
      <c r="CIG25" s="1133"/>
      <c r="CIH25" s="1134"/>
      <c r="CII25" s="1135"/>
      <c r="CIJ25" s="1133"/>
      <c r="CIK25" s="1134"/>
      <c r="CIL25" s="1134"/>
      <c r="CIM25" s="1134"/>
      <c r="CIN25" s="1134"/>
      <c r="CIO25" s="1134"/>
      <c r="CIP25" s="1134"/>
      <c r="CIQ25" s="1134"/>
      <c r="CIR25" s="1134"/>
      <c r="CIS25" s="1134"/>
      <c r="CIT25" s="1135"/>
      <c r="CIU25" s="1133"/>
      <c r="CIV25" s="1134"/>
      <c r="CIW25" s="1135"/>
      <c r="CIX25" s="296"/>
      <c r="CIY25" s="255"/>
      <c r="CIZ25" s="255"/>
      <c r="CJA25" s="255"/>
      <c r="CJB25" s="255"/>
      <c r="CJC25" s="255"/>
      <c r="CJD25" s="255"/>
      <c r="CJE25" s="255"/>
      <c r="CJF25" s="255"/>
      <c r="CJG25" s="255"/>
      <c r="CJH25" s="255"/>
      <c r="CJI25" s="297"/>
      <c r="CJJ25" s="1133"/>
      <c r="CJK25" s="1134"/>
      <c r="CJL25" s="1134"/>
      <c r="CJM25" s="1134"/>
      <c r="CJN25" s="1134"/>
      <c r="CJO25" s="1134"/>
      <c r="CJP25" s="1134"/>
      <c r="CJQ25" s="1135"/>
      <c r="CJR25" s="1133"/>
      <c r="CJS25" s="1134"/>
      <c r="CJT25" s="1134"/>
      <c r="CJU25" s="1134"/>
      <c r="CJV25" s="1135"/>
      <c r="CJW25" s="1133"/>
      <c r="CJX25" s="1134"/>
      <c r="CJY25" s="1135"/>
      <c r="CJZ25" s="1133"/>
      <c r="CKA25" s="1134"/>
      <c r="CKB25" s="1134"/>
      <c r="CKC25" s="1134"/>
      <c r="CKD25" s="1134"/>
      <c r="CKE25" s="1134"/>
      <c r="CKF25" s="1134"/>
      <c r="CKG25" s="1134"/>
      <c r="CKH25" s="1134"/>
      <c r="CKI25" s="1134"/>
      <c r="CKJ25" s="1135"/>
      <c r="CKK25" s="1133"/>
      <c r="CKL25" s="1134"/>
      <c r="CKM25" s="1135"/>
      <c r="CKN25" s="296"/>
      <c r="CKO25" s="255"/>
      <c r="CKP25" s="255"/>
      <c r="CKQ25" s="255"/>
      <c r="CKR25" s="255"/>
      <c r="CKS25" s="255"/>
      <c r="CKT25" s="255"/>
      <c r="CKU25" s="255"/>
      <c r="CKV25" s="255"/>
      <c r="CKW25" s="255"/>
      <c r="CKX25" s="255"/>
      <c r="CKY25" s="297"/>
      <c r="CKZ25" s="1133"/>
      <c r="CLA25" s="1134"/>
      <c r="CLB25" s="1134"/>
      <c r="CLC25" s="1134"/>
      <c r="CLD25" s="1134"/>
      <c r="CLE25" s="1134"/>
      <c r="CLF25" s="1134"/>
      <c r="CLG25" s="1135"/>
      <c r="CLH25" s="1133"/>
      <c r="CLI25" s="1134"/>
      <c r="CLJ25" s="1134"/>
      <c r="CLK25" s="1134"/>
      <c r="CLL25" s="1135"/>
      <c r="CLM25" s="1133"/>
      <c r="CLN25" s="1134"/>
      <c r="CLO25" s="1135"/>
      <c r="CLP25" s="1133"/>
      <c r="CLQ25" s="1134"/>
      <c r="CLR25" s="1134"/>
      <c r="CLS25" s="1134"/>
      <c r="CLT25" s="1134"/>
      <c r="CLU25" s="1134"/>
      <c r="CLV25" s="1134"/>
      <c r="CLW25" s="1134"/>
      <c r="CLX25" s="1134"/>
      <c r="CLY25" s="1134"/>
      <c r="CLZ25" s="1135"/>
      <c r="CMA25" s="1133"/>
      <c r="CMB25" s="1134"/>
      <c r="CMC25" s="1135"/>
      <c r="CMD25" s="296"/>
      <c r="CME25" s="255"/>
      <c r="CMF25" s="255"/>
      <c r="CMG25" s="255"/>
      <c r="CMH25" s="255"/>
      <c r="CMI25" s="255"/>
      <c r="CMJ25" s="255"/>
      <c r="CMK25" s="255"/>
      <c r="CML25" s="255"/>
      <c r="CMM25" s="255"/>
      <c r="CMN25" s="255"/>
      <c r="CMO25" s="297"/>
      <c r="CMP25" s="1133"/>
      <c r="CMQ25" s="1134"/>
      <c r="CMR25" s="1134"/>
      <c r="CMS25" s="1134"/>
      <c r="CMT25" s="1134"/>
      <c r="CMU25" s="1134"/>
      <c r="CMV25" s="1134"/>
      <c r="CMW25" s="1135"/>
      <c r="CMX25" s="1133"/>
      <c r="CMY25" s="1134"/>
      <c r="CMZ25" s="1134"/>
      <c r="CNA25" s="1134"/>
      <c r="CNB25" s="1135"/>
      <c r="CNC25" s="1133"/>
      <c r="CND25" s="1134"/>
      <c r="CNE25" s="1135"/>
      <c r="CNF25" s="1133"/>
      <c r="CNG25" s="1134"/>
      <c r="CNH25" s="1134"/>
      <c r="CNI25" s="1134"/>
      <c r="CNJ25" s="1134"/>
      <c r="CNK25" s="1134"/>
      <c r="CNL25" s="1134"/>
      <c r="CNM25" s="1134"/>
      <c r="CNN25" s="1134"/>
      <c r="CNO25" s="1134"/>
      <c r="CNP25" s="1135"/>
      <c r="CNQ25" s="1133"/>
      <c r="CNR25" s="1134"/>
      <c r="CNS25" s="1135"/>
      <c r="CNT25" s="296"/>
      <c r="CNU25" s="255"/>
      <c r="CNV25" s="255"/>
      <c r="CNW25" s="255"/>
      <c r="CNX25" s="255"/>
      <c r="CNY25" s="255"/>
      <c r="CNZ25" s="255"/>
      <c r="COA25" s="255"/>
      <c r="COB25" s="255"/>
      <c r="COC25" s="255"/>
      <c r="COD25" s="255"/>
      <c r="COE25" s="297"/>
      <c r="COF25" s="1133"/>
      <c r="COG25" s="1134"/>
      <c r="COH25" s="1134"/>
      <c r="COI25" s="1134"/>
      <c r="COJ25" s="1134"/>
      <c r="COK25" s="1134"/>
      <c r="COL25" s="1134"/>
      <c r="COM25" s="1135"/>
      <c r="CON25" s="1133"/>
      <c r="COO25" s="1134"/>
      <c r="COP25" s="1134"/>
      <c r="COQ25" s="1134"/>
      <c r="COR25" s="1135"/>
      <c r="COS25" s="1133"/>
      <c r="COT25" s="1134"/>
      <c r="COU25" s="1135"/>
      <c r="COV25" s="1133"/>
      <c r="COW25" s="1134"/>
      <c r="COX25" s="1134"/>
      <c r="COY25" s="1134"/>
      <c r="COZ25" s="1134"/>
      <c r="CPA25" s="1134"/>
      <c r="CPB25" s="1134"/>
      <c r="CPC25" s="1134"/>
      <c r="CPD25" s="1134"/>
      <c r="CPE25" s="1134"/>
      <c r="CPF25" s="1135"/>
      <c r="CPG25" s="1133"/>
      <c r="CPH25" s="1134"/>
      <c r="CPI25" s="1135"/>
      <c r="CPJ25" s="296"/>
      <c r="CPK25" s="255"/>
      <c r="CPL25" s="255"/>
      <c r="CPM25" s="255"/>
      <c r="CPN25" s="255"/>
      <c r="CPO25" s="255"/>
      <c r="CPP25" s="255"/>
      <c r="CPQ25" s="255"/>
      <c r="CPR25" s="255"/>
      <c r="CPS25" s="255"/>
      <c r="CPT25" s="255"/>
      <c r="CPU25" s="297"/>
      <c r="CPV25" s="1133"/>
      <c r="CPW25" s="1134"/>
      <c r="CPX25" s="1134"/>
      <c r="CPY25" s="1134"/>
      <c r="CPZ25" s="1134"/>
      <c r="CQA25" s="1134"/>
      <c r="CQB25" s="1134"/>
      <c r="CQC25" s="1135"/>
      <c r="CQD25" s="1133"/>
      <c r="CQE25" s="1134"/>
      <c r="CQF25" s="1134"/>
      <c r="CQG25" s="1134"/>
      <c r="CQH25" s="1135"/>
      <c r="CQI25" s="1133"/>
      <c r="CQJ25" s="1134"/>
      <c r="CQK25" s="1135"/>
      <c r="CQL25" s="1133"/>
      <c r="CQM25" s="1134"/>
      <c r="CQN25" s="1134"/>
      <c r="CQO25" s="1134"/>
      <c r="CQP25" s="1134"/>
      <c r="CQQ25" s="1134"/>
      <c r="CQR25" s="1134"/>
      <c r="CQS25" s="1134"/>
      <c r="CQT25" s="1134"/>
      <c r="CQU25" s="1134"/>
      <c r="CQV25" s="1135"/>
      <c r="CQW25" s="1133"/>
      <c r="CQX25" s="1134"/>
      <c r="CQY25" s="1135"/>
      <c r="CQZ25" s="296"/>
      <c r="CRA25" s="255"/>
      <c r="CRB25" s="255"/>
      <c r="CRC25" s="255"/>
      <c r="CRD25" s="255"/>
      <c r="CRE25" s="255"/>
      <c r="CRF25" s="255"/>
      <c r="CRG25" s="255"/>
      <c r="CRH25" s="255"/>
      <c r="CRI25" s="255"/>
      <c r="CRJ25" s="255"/>
      <c r="CRK25" s="297"/>
      <c r="CRL25" s="1133"/>
      <c r="CRM25" s="1134"/>
      <c r="CRN25" s="1134"/>
      <c r="CRO25" s="1134"/>
      <c r="CRP25" s="1134"/>
      <c r="CRQ25" s="1134"/>
      <c r="CRR25" s="1134"/>
      <c r="CRS25" s="1135"/>
      <c r="CRT25" s="1133"/>
      <c r="CRU25" s="1134"/>
      <c r="CRV25" s="1134"/>
      <c r="CRW25" s="1134"/>
      <c r="CRX25" s="1135"/>
      <c r="CRY25" s="1133"/>
      <c r="CRZ25" s="1134"/>
      <c r="CSA25" s="1135"/>
      <c r="CSB25" s="1140"/>
      <c r="CSC25" s="1141"/>
      <c r="CSD25" s="1141"/>
      <c r="CSE25" s="1141"/>
      <c r="CSF25" s="1141"/>
      <c r="CSG25" s="1141"/>
      <c r="CSH25" s="1141"/>
      <c r="CSI25" s="1141"/>
      <c r="CSJ25" s="1141"/>
      <c r="CSK25" s="1141"/>
      <c r="CSL25" s="1142"/>
      <c r="CSM25" s="1133"/>
      <c r="CSN25" s="1134"/>
      <c r="CSO25" s="1135"/>
      <c r="CSP25" s="296"/>
      <c r="CSQ25" s="255"/>
      <c r="CSR25" s="255"/>
      <c r="CSS25" s="255"/>
      <c r="CST25" s="255"/>
      <c r="CSU25" s="255"/>
      <c r="CSV25" s="255"/>
      <c r="CSW25" s="255"/>
      <c r="CSX25" s="255"/>
      <c r="CSY25" s="255"/>
      <c r="CSZ25" s="255"/>
      <c r="CTA25" s="297"/>
      <c r="CTB25" s="1133"/>
      <c r="CTC25" s="1134"/>
      <c r="CTD25" s="1134"/>
      <c r="CTE25" s="1134"/>
      <c r="CTF25" s="1134"/>
      <c r="CTG25" s="1134"/>
      <c r="CTH25" s="1134"/>
      <c r="CTI25" s="1135"/>
      <c r="CTJ25" s="1133"/>
      <c r="CTK25" s="1134"/>
      <c r="CTL25" s="1134"/>
      <c r="CTM25" s="1134"/>
      <c r="CTN25" s="1135"/>
      <c r="CTO25" s="1133"/>
      <c r="CTP25" s="1134"/>
      <c r="CTQ25" s="1135"/>
      <c r="CTR25" s="1133"/>
      <c r="CTS25" s="1134"/>
      <c r="CTT25" s="1134"/>
      <c r="CTU25" s="1134"/>
      <c r="CTV25" s="1134"/>
      <c r="CTW25" s="1134"/>
      <c r="CTX25" s="1134"/>
      <c r="CTY25" s="1134"/>
      <c r="CTZ25" s="1134"/>
      <c r="CUA25" s="1134"/>
      <c r="CUB25" s="1135"/>
      <c r="CUC25" s="1133"/>
      <c r="CUD25" s="1134"/>
      <c r="CUE25" s="1135"/>
      <c r="CUF25" s="296"/>
      <c r="CUG25" s="255"/>
      <c r="CUH25" s="255"/>
      <c r="CUI25" s="255"/>
      <c r="CUJ25" s="255"/>
      <c r="CUK25" s="255"/>
      <c r="CUL25" s="255"/>
      <c r="CUM25" s="255"/>
      <c r="CUN25" s="255"/>
      <c r="CUO25" s="255"/>
      <c r="CUP25" s="255"/>
      <c r="CUQ25" s="297"/>
      <c r="CUR25" s="1133"/>
      <c r="CUS25" s="1134"/>
      <c r="CUT25" s="1134"/>
      <c r="CUU25" s="1134"/>
      <c r="CUV25" s="1134"/>
      <c r="CUW25" s="1134"/>
      <c r="CUX25" s="1134"/>
      <c r="CUY25" s="1135"/>
      <c r="CUZ25" s="1133"/>
      <c r="CVA25" s="1134"/>
      <c r="CVB25" s="1134"/>
      <c r="CVC25" s="1134"/>
      <c r="CVD25" s="1135"/>
      <c r="CVE25" s="1133"/>
      <c r="CVF25" s="1134"/>
      <c r="CVG25" s="1135"/>
      <c r="CVH25" s="1133"/>
      <c r="CVI25" s="1134"/>
      <c r="CVJ25" s="1134"/>
      <c r="CVK25" s="1134"/>
      <c r="CVL25" s="1134"/>
      <c r="CVM25" s="1134"/>
      <c r="CVN25" s="1134"/>
      <c r="CVO25" s="1134"/>
      <c r="CVP25" s="1134"/>
      <c r="CVQ25" s="1134"/>
      <c r="CVR25" s="1135"/>
      <c r="CVS25" s="1133"/>
      <c r="CVT25" s="1134"/>
      <c r="CVU25" s="1135"/>
      <c r="CVV25" s="296"/>
      <c r="CVW25" s="255"/>
      <c r="CVX25" s="255"/>
      <c r="CVY25" s="255"/>
      <c r="CVZ25" s="255"/>
      <c r="CWA25" s="255"/>
      <c r="CWB25" s="255"/>
      <c r="CWC25" s="255"/>
      <c r="CWD25" s="255"/>
      <c r="CWE25" s="255"/>
      <c r="CWF25" s="255"/>
      <c r="CWG25" s="297"/>
      <c r="CWH25" s="1133"/>
      <c r="CWI25" s="1134"/>
      <c r="CWJ25" s="1134"/>
      <c r="CWK25" s="1134"/>
      <c r="CWL25" s="1134"/>
      <c r="CWM25" s="1134"/>
      <c r="CWN25" s="1134"/>
      <c r="CWO25" s="1135"/>
      <c r="CWP25" s="1133"/>
      <c r="CWQ25" s="1134"/>
      <c r="CWR25" s="1134"/>
      <c r="CWS25" s="1134"/>
      <c r="CWT25" s="1135"/>
      <c r="CWU25" s="1133"/>
      <c r="CWV25" s="1134"/>
      <c r="CWW25" s="1135"/>
      <c r="CWX25" s="1133"/>
      <c r="CWY25" s="1134"/>
      <c r="CWZ25" s="1134"/>
      <c r="CXA25" s="1134"/>
      <c r="CXB25" s="1134"/>
      <c r="CXC25" s="1134"/>
      <c r="CXD25" s="1134"/>
      <c r="CXE25" s="1134"/>
      <c r="CXF25" s="1134"/>
      <c r="CXG25" s="1134"/>
      <c r="CXH25" s="1135"/>
      <c r="CXI25" s="1133"/>
      <c r="CXJ25" s="1134"/>
      <c r="CXK25" s="1135"/>
      <c r="CXL25" s="296"/>
      <c r="CXM25" s="255"/>
      <c r="CXN25" s="255"/>
      <c r="CXO25" s="255"/>
      <c r="CXP25" s="255"/>
      <c r="CXQ25" s="255"/>
      <c r="CXR25" s="255"/>
      <c r="CXS25" s="255"/>
      <c r="CXT25" s="255"/>
      <c r="CXU25" s="255"/>
      <c r="CXV25" s="255"/>
      <c r="CXW25" s="297"/>
      <c r="CXX25" s="1133"/>
      <c r="CXY25" s="1134"/>
      <c r="CXZ25" s="1134"/>
      <c r="CYA25" s="1134"/>
      <c r="CYB25" s="1134"/>
      <c r="CYC25" s="1134"/>
      <c r="CYD25" s="1134"/>
      <c r="CYE25" s="1135"/>
      <c r="CYF25" s="1133"/>
      <c r="CYG25" s="1134"/>
      <c r="CYH25" s="1134"/>
      <c r="CYI25" s="1134"/>
      <c r="CYJ25" s="1135"/>
      <c r="CYK25" s="1133"/>
      <c r="CYL25" s="1134"/>
      <c r="CYM25" s="1135"/>
      <c r="CYN25" s="1133"/>
      <c r="CYO25" s="1134"/>
      <c r="CYP25" s="1134"/>
      <c r="CYQ25" s="1134"/>
      <c r="CYR25" s="1134"/>
      <c r="CYS25" s="1134"/>
      <c r="CYT25" s="1134"/>
      <c r="CYU25" s="1134"/>
      <c r="CYV25" s="1134"/>
      <c r="CYW25" s="1134"/>
      <c r="CYX25" s="1135"/>
      <c r="CYY25" s="1133"/>
      <c r="CYZ25" s="1134"/>
      <c r="CZA25" s="1135"/>
      <c r="CZB25" s="296"/>
      <c r="CZC25" s="255"/>
      <c r="CZD25" s="255"/>
      <c r="CZE25" s="255"/>
      <c r="CZF25" s="255"/>
      <c r="CZG25" s="255"/>
      <c r="CZH25" s="255"/>
      <c r="CZI25" s="255"/>
      <c r="CZJ25" s="255"/>
      <c r="CZK25" s="255"/>
      <c r="CZL25" s="255"/>
      <c r="CZM25" s="297"/>
      <c r="CZN25" s="1133"/>
      <c r="CZO25" s="1134"/>
      <c r="CZP25" s="1134"/>
      <c r="CZQ25" s="1134"/>
      <c r="CZR25" s="1134"/>
      <c r="CZS25" s="1134"/>
      <c r="CZT25" s="1134"/>
      <c r="CZU25" s="1135"/>
      <c r="CZV25" s="1133"/>
      <c r="CZW25" s="1134"/>
      <c r="CZX25" s="1134"/>
      <c r="CZY25" s="1134"/>
      <c r="CZZ25" s="1135"/>
      <c r="DAA25" s="1133"/>
      <c r="DAB25" s="1134"/>
      <c r="DAC25" s="1135"/>
      <c r="DAD25" s="1133"/>
      <c r="DAE25" s="1134"/>
      <c r="DAF25" s="1134"/>
      <c r="DAG25" s="1134"/>
      <c r="DAH25" s="1134"/>
      <c r="DAI25" s="1134"/>
      <c r="DAJ25" s="1134"/>
      <c r="DAK25" s="1134"/>
      <c r="DAL25" s="1134"/>
      <c r="DAM25" s="1134"/>
      <c r="DAN25" s="1135"/>
      <c r="DAO25" s="1133"/>
      <c r="DAP25" s="1134"/>
      <c r="DAQ25" s="1135"/>
      <c r="DAR25" s="296"/>
      <c r="DAS25" s="255"/>
      <c r="DAT25" s="255"/>
      <c r="DAU25" s="255"/>
      <c r="DAV25" s="255"/>
      <c r="DAW25" s="255"/>
      <c r="DAX25" s="255"/>
      <c r="DAY25" s="255"/>
      <c r="DAZ25" s="255"/>
      <c r="DBA25" s="255"/>
      <c r="DBB25" s="255"/>
      <c r="DBC25" s="297"/>
      <c r="DBD25" s="1133"/>
      <c r="DBE25" s="1134"/>
      <c r="DBF25" s="1134"/>
      <c r="DBG25" s="1134"/>
      <c r="DBH25" s="1134"/>
      <c r="DBI25" s="1134"/>
      <c r="DBJ25" s="1134"/>
      <c r="DBK25" s="1135"/>
      <c r="DBL25" s="1133"/>
      <c r="DBM25" s="1134"/>
      <c r="DBN25" s="1134"/>
      <c r="DBO25" s="1134"/>
      <c r="DBP25" s="1135"/>
      <c r="DBQ25" s="1133"/>
      <c r="DBR25" s="1134"/>
      <c r="DBS25" s="1135"/>
      <c r="DBT25" s="1133"/>
      <c r="DBU25" s="1134"/>
      <c r="DBV25" s="1134"/>
      <c r="DBW25" s="1134"/>
      <c r="DBX25" s="1134"/>
      <c r="DBY25" s="1134"/>
      <c r="DBZ25" s="1134"/>
      <c r="DCA25" s="1134"/>
      <c r="DCB25" s="1134"/>
      <c r="DCC25" s="1134"/>
      <c r="DCD25" s="1135"/>
      <c r="DCE25" s="1133"/>
      <c r="DCF25" s="1134"/>
      <c r="DCG25" s="1135"/>
      <c r="DCH25" s="296"/>
      <c r="DCI25" s="255"/>
      <c r="DCJ25" s="255"/>
      <c r="DCK25" s="255"/>
      <c r="DCL25" s="255"/>
      <c r="DCM25" s="255"/>
      <c r="DCN25" s="255"/>
      <c r="DCO25" s="255"/>
      <c r="DCP25" s="255"/>
      <c r="DCQ25" s="255"/>
      <c r="DCR25" s="255"/>
      <c r="DCS25" s="297"/>
      <c r="DCT25" s="1133"/>
      <c r="DCU25" s="1134"/>
      <c r="DCV25" s="1134"/>
      <c r="DCW25" s="1134"/>
      <c r="DCX25" s="1134"/>
      <c r="DCY25" s="1134"/>
      <c r="DCZ25" s="1134"/>
      <c r="DDA25" s="1135"/>
      <c r="DDB25" s="1133"/>
      <c r="DDC25" s="1134"/>
      <c r="DDD25" s="1134"/>
      <c r="DDE25" s="1134"/>
      <c r="DDF25" s="1135"/>
      <c r="DDG25" s="1133"/>
      <c r="DDH25" s="1134"/>
      <c r="DDI25" s="1135"/>
      <c r="DDJ25" s="1133"/>
      <c r="DDK25" s="1134"/>
      <c r="DDL25" s="1134"/>
      <c r="DDM25" s="1134"/>
      <c r="DDN25" s="1134"/>
      <c r="DDO25" s="1134"/>
      <c r="DDP25" s="1134"/>
      <c r="DDQ25" s="1134"/>
      <c r="DDR25" s="1134"/>
      <c r="DDS25" s="1134"/>
      <c r="DDT25" s="1135"/>
      <c r="DDU25" s="1133"/>
      <c r="DDV25" s="1134"/>
      <c r="DDW25" s="1135"/>
      <c r="DDX25" s="296"/>
      <c r="DDY25" s="255"/>
      <c r="DDZ25" s="255"/>
      <c r="DEA25" s="255"/>
      <c r="DEB25" s="255"/>
      <c r="DEC25" s="255"/>
      <c r="DED25" s="255"/>
      <c r="DEE25" s="255"/>
      <c r="DEF25" s="255"/>
      <c r="DEG25" s="255"/>
      <c r="DEH25" s="255"/>
      <c r="DEI25" s="297"/>
      <c r="DEJ25" s="1133"/>
      <c r="DEK25" s="1134"/>
      <c r="DEL25" s="1134"/>
      <c r="DEM25" s="1134"/>
      <c r="DEN25" s="1134"/>
      <c r="DEO25" s="1134"/>
      <c r="DEP25" s="1134"/>
      <c r="DEQ25" s="1135"/>
      <c r="DER25" s="1133"/>
      <c r="DES25" s="1134"/>
      <c r="DET25" s="1134"/>
      <c r="DEU25" s="1134"/>
      <c r="DEV25" s="1135"/>
      <c r="DEW25" s="1133"/>
      <c r="DEX25" s="1134"/>
      <c r="DEY25" s="1135"/>
      <c r="DEZ25" s="1133"/>
      <c r="DFA25" s="1134"/>
      <c r="DFB25" s="1134"/>
      <c r="DFC25" s="1134"/>
      <c r="DFD25" s="1134"/>
      <c r="DFE25" s="1134"/>
      <c r="DFF25" s="1134"/>
      <c r="DFG25" s="1134"/>
      <c r="DFH25" s="1134"/>
      <c r="DFI25" s="1134"/>
      <c r="DFJ25" s="1135"/>
      <c r="DFK25" s="1133"/>
      <c r="DFL25" s="1134"/>
      <c r="DFM25" s="1135"/>
      <c r="DFN25" s="296"/>
      <c r="DFO25" s="255"/>
      <c r="DFP25" s="255"/>
      <c r="DFQ25" s="255"/>
      <c r="DFR25" s="255"/>
      <c r="DFS25" s="255"/>
      <c r="DFT25" s="255"/>
      <c r="DFU25" s="255"/>
      <c r="DFV25" s="255"/>
      <c r="DFW25" s="255"/>
      <c r="DFX25" s="255"/>
      <c r="DFY25" s="297"/>
      <c r="DFZ25" s="1133"/>
      <c r="DGA25" s="1134"/>
      <c r="DGB25" s="1134"/>
      <c r="DGC25" s="1134"/>
      <c r="DGD25" s="1134"/>
      <c r="DGE25" s="1134"/>
      <c r="DGF25" s="1134"/>
      <c r="DGG25" s="1135"/>
      <c r="DGH25" s="1133"/>
      <c r="DGI25" s="1134"/>
      <c r="DGJ25" s="1134"/>
      <c r="DGK25" s="1134"/>
      <c r="DGL25" s="1135"/>
      <c r="DGM25" s="1133"/>
      <c r="DGN25" s="1134"/>
      <c r="DGO25" s="1135"/>
      <c r="DGP25" s="1133"/>
      <c r="DGQ25" s="1134"/>
      <c r="DGR25" s="1134"/>
      <c r="DGS25" s="1134"/>
      <c r="DGT25" s="1134"/>
      <c r="DGU25" s="1134"/>
      <c r="DGV25" s="1134"/>
      <c r="DGW25" s="1134"/>
      <c r="DGX25" s="1134"/>
      <c r="DGY25" s="1134"/>
      <c r="DGZ25" s="1135"/>
      <c r="DHA25" s="1133"/>
      <c r="DHB25" s="1134"/>
      <c r="DHC25" s="1135"/>
      <c r="DHD25" s="296"/>
      <c r="DHE25" s="255"/>
      <c r="DHF25" s="255"/>
      <c r="DHG25" s="255"/>
      <c r="DHH25" s="255"/>
      <c r="DHI25" s="255"/>
      <c r="DHJ25" s="255"/>
      <c r="DHK25" s="255"/>
      <c r="DHL25" s="255"/>
      <c r="DHM25" s="255"/>
      <c r="DHN25" s="255"/>
      <c r="DHO25" s="297"/>
      <c r="DHP25" s="1133"/>
      <c r="DHQ25" s="1134"/>
      <c r="DHR25" s="1134"/>
      <c r="DHS25" s="1134"/>
      <c r="DHT25" s="1134"/>
      <c r="DHU25" s="1134"/>
      <c r="DHV25" s="1134"/>
      <c r="DHW25" s="1135"/>
      <c r="DHX25" s="1133"/>
      <c r="DHY25" s="1134"/>
      <c r="DHZ25" s="1134"/>
      <c r="DIA25" s="1134"/>
      <c r="DIB25" s="1135"/>
      <c r="DIC25" s="1133"/>
      <c r="DID25" s="1134"/>
      <c r="DIE25" s="1135"/>
      <c r="DIF25" s="1133"/>
      <c r="DIG25" s="1134"/>
      <c r="DIH25" s="1134"/>
      <c r="DII25" s="1134"/>
      <c r="DIJ25" s="1134"/>
      <c r="DIK25" s="1134"/>
      <c r="DIL25" s="1134"/>
      <c r="DIM25" s="1134"/>
      <c r="DIN25" s="1134"/>
      <c r="DIO25" s="1134"/>
      <c r="DIP25" s="1135"/>
      <c r="DIQ25" s="1133"/>
      <c r="DIR25" s="1134"/>
      <c r="DIS25" s="1135"/>
      <c r="DIT25" s="296"/>
      <c r="DIU25" s="255"/>
      <c r="DIV25" s="255"/>
      <c r="DIW25" s="255"/>
      <c r="DIX25" s="255"/>
      <c r="DIY25" s="255"/>
      <c r="DIZ25" s="255"/>
      <c r="DJA25" s="255"/>
      <c r="DJB25" s="255"/>
      <c r="DJC25" s="255"/>
      <c r="DJD25" s="255"/>
      <c r="DJE25" s="297"/>
      <c r="DJF25" s="1133"/>
      <c r="DJG25" s="1134"/>
      <c r="DJH25" s="1134"/>
      <c r="DJI25" s="1134"/>
      <c r="DJJ25" s="1134"/>
      <c r="DJK25" s="1134"/>
      <c r="DJL25" s="1134"/>
      <c r="DJM25" s="1135"/>
      <c r="DJN25" s="1133"/>
      <c r="DJO25" s="1134"/>
      <c r="DJP25" s="1134"/>
      <c r="DJQ25" s="1134"/>
      <c r="DJR25" s="1135"/>
      <c r="DJS25" s="1133"/>
      <c r="DJT25" s="1134"/>
      <c r="DJU25" s="1135"/>
      <c r="DJV25" s="1133"/>
      <c r="DJW25" s="1134"/>
      <c r="DJX25" s="1134"/>
      <c r="DJY25" s="1134"/>
      <c r="DJZ25" s="1134"/>
      <c r="DKA25" s="1134"/>
      <c r="DKB25" s="1134"/>
      <c r="DKC25" s="1134"/>
      <c r="DKD25" s="1134"/>
      <c r="DKE25" s="1134"/>
      <c r="DKF25" s="1135"/>
      <c r="DKG25" s="1133"/>
      <c r="DKH25" s="1134"/>
      <c r="DKI25" s="1135"/>
      <c r="DKJ25" s="296"/>
      <c r="DKK25" s="255"/>
      <c r="DKL25" s="255"/>
      <c r="DKM25" s="255"/>
      <c r="DKN25" s="255"/>
      <c r="DKO25" s="255"/>
      <c r="DKP25" s="255"/>
      <c r="DKQ25" s="255"/>
      <c r="DKR25" s="255"/>
      <c r="DKS25" s="255"/>
      <c r="DKT25" s="255"/>
      <c r="DKU25" s="297"/>
      <c r="DKV25" s="1133"/>
      <c r="DKW25" s="1134"/>
      <c r="DKX25" s="1134"/>
      <c r="DKY25" s="1134"/>
      <c r="DKZ25" s="1134"/>
      <c r="DLA25" s="1134"/>
      <c r="DLB25" s="1134"/>
      <c r="DLC25" s="1135"/>
      <c r="DLD25" s="1133"/>
      <c r="DLE25" s="1134"/>
      <c r="DLF25" s="1134"/>
      <c r="DLG25" s="1134"/>
      <c r="DLH25" s="1135"/>
      <c r="DLI25" s="1133"/>
      <c r="DLJ25" s="1134"/>
      <c r="DLK25" s="1135"/>
      <c r="DLL25" s="1133"/>
      <c r="DLM25" s="1134"/>
      <c r="DLN25" s="1134"/>
      <c r="DLO25" s="1134"/>
      <c r="DLP25" s="1134"/>
      <c r="DLQ25" s="1134"/>
      <c r="DLR25" s="1134"/>
      <c r="DLS25" s="1134"/>
      <c r="DLT25" s="1134"/>
      <c r="DLU25" s="1134"/>
      <c r="DLV25" s="1135"/>
      <c r="DLW25" s="1133"/>
      <c r="DLX25" s="1134"/>
      <c r="DLY25" s="1135"/>
      <c r="DLZ25" s="296"/>
      <c r="DMA25" s="255"/>
      <c r="DMB25" s="255"/>
      <c r="DMC25" s="255"/>
      <c r="DMD25" s="255"/>
      <c r="DME25" s="255"/>
      <c r="DMF25" s="255"/>
      <c r="DMG25" s="255"/>
      <c r="DMH25" s="255"/>
      <c r="DMI25" s="255"/>
      <c r="DMJ25" s="255"/>
      <c r="DMK25" s="297"/>
      <c r="DML25" s="1133"/>
      <c r="DMM25" s="1134"/>
      <c r="DMN25" s="1134"/>
      <c r="DMO25" s="1134"/>
      <c r="DMP25" s="1134"/>
      <c r="DMQ25" s="1134"/>
      <c r="DMR25" s="1134"/>
      <c r="DMS25" s="1135"/>
      <c r="DMT25" s="1133"/>
      <c r="DMU25" s="1134"/>
      <c r="DMV25" s="1134"/>
      <c r="DMW25" s="1134"/>
      <c r="DMX25" s="1135"/>
      <c r="DMY25" s="1133"/>
      <c r="DMZ25" s="1134"/>
      <c r="DNA25" s="1135"/>
      <c r="DNB25" s="1133"/>
      <c r="DNC25" s="1134"/>
      <c r="DND25" s="1134"/>
      <c r="DNE25" s="1134"/>
      <c r="DNF25" s="1134"/>
      <c r="DNG25" s="1134"/>
      <c r="DNH25" s="1134"/>
      <c r="DNI25" s="1134"/>
      <c r="DNJ25" s="1134"/>
      <c r="DNK25" s="1134"/>
      <c r="DNL25" s="1135"/>
      <c r="DNM25" s="1133"/>
      <c r="DNN25" s="1134"/>
      <c r="DNO25" s="1135"/>
      <c r="DNP25" s="296"/>
      <c r="DNQ25" s="255"/>
      <c r="DNR25" s="255"/>
      <c r="DNS25" s="255"/>
      <c r="DNT25" s="255"/>
      <c r="DNU25" s="255"/>
      <c r="DNV25" s="255"/>
      <c r="DNW25" s="255"/>
      <c r="DNX25" s="255"/>
      <c r="DNY25" s="255"/>
      <c r="DNZ25" s="255"/>
      <c r="DOA25" s="297"/>
      <c r="DOB25" s="1133"/>
      <c r="DOC25" s="1134"/>
      <c r="DOD25" s="1134"/>
      <c r="DOE25" s="1134"/>
      <c r="DOF25" s="1134"/>
      <c r="DOG25" s="1134"/>
      <c r="DOH25" s="1134"/>
      <c r="DOI25" s="1135"/>
      <c r="DOJ25" s="1133"/>
      <c r="DOK25" s="1134"/>
      <c r="DOL25" s="1134"/>
      <c r="DOM25" s="1134"/>
      <c r="DON25" s="1135"/>
      <c r="DOO25" s="1133"/>
      <c r="DOP25" s="1134"/>
      <c r="DOQ25" s="1135"/>
      <c r="DOR25" s="1133"/>
      <c r="DOS25" s="1134"/>
      <c r="DOT25" s="1134"/>
      <c r="DOU25" s="1134"/>
      <c r="DOV25" s="1134"/>
      <c r="DOW25" s="1134"/>
      <c r="DOX25" s="1134"/>
      <c r="DOY25" s="1134"/>
      <c r="DOZ25" s="1134"/>
      <c r="DPA25" s="1134"/>
      <c r="DPB25" s="1135"/>
      <c r="DPC25" s="1133"/>
      <c r="DPD25" s="1134"/>
      <c r="DPE25" s="1135"/>
      <c r="DPF25" s="296"/>
      <c r="DPG25" s="255"/>
      <c r="DPH25" s="255"/>
      <c r="DPI25" s="255"/>
      <c r="DPJ25" s="255"/>
      <c r="DPK25" s="255"/>
      <c r="DPL25" s="255"/>
      <c r="DPM25" s="255"/>
      <c r="DPN25" s="255"/>
      <c r="DPO25" s="255"/>
      <c r="DPP25" s="255"/>
      <c r="DPQ25" s="297"/>
      <c r="DPR25" s="1133"/>
      <c r="DPS25" s="1134"/>
      <c r="DPT25" s="1134"/>
      <c r="DPU25" s="1134"/>
      <c r="DPV25" s="1134"/>
      <c r="DPW25" s="1134"/>
      <c r="DPX25" s="1134"/>
      <c r="DPY25" s="1135"/>
      <c r="DPZ25" s="1133"/>
      <c r="DQA25" s="1134"/>
      <c r="DQB25" s="1134"/>
      <c r="DQC25" s="1134"/>
      <c r="DQD25" s="1135"/>
      <c r="DQE25" s="1133"/>
      <c r="DQF25" s="1134"/>
      <c r="DQG25" s="1135"/>
      <c r="DQH25" s="1140"/>
      <c r="DQI25" s="1141"/>
      <c r="DQJ25" s="1141"/>
      <c r="DQK25" s="1141"/>
      <c r="DQL25" s="1141"/>
      <c r="DQM25" s="1141"/>
      <c r="DQN25" s="1141"/>
      <c r="DQO25" s="1141"/>
      <c r="DQP25" s="1141"/>
      <c r="DQQ25" s="1141"/>
      <c r="DQR25" s="1142"/>
      <c r="DQS25" s="1148"/>
      <c r="DQT25" s="1149"/>
      <c r="DQU25" s="1150"/>
      <c r="DQV25" s="296"/>
      <c r="DQW25" s="255"/>
      <c r="DQX25" s="255"/>
      <c r="DQY25" s="255"/>
      <c r="DQZ25" s="255"/>
      <c r="DRA25" s="255"/>
      <c r="DRB25" s="255"/>
      <c r="DRC25" s="255"/>
      <c r="DRD25" s="255"/>
      <c r="DRE25" s="255"/>
      <c r="DRF25" s="255"/>
      <c r="DRG25" s="297"/>
      <c r="DRH25" s="1133"/>
      <c r="DRI25" s="1134"/>
      <c r="DRJ25" s="1134"/>
      <c r="DRK25" s="1134"/>
      <c r="DRL25" s="1134"/>
      <c r="DRM25" s="1134"/>
      <c r="DRN25" s="1134"/>
      <c r="DRO25" s="1135"/>
      <c r="DRP25" s="1133"/>
      <c r="DRQ25" s="1134"/>
      <c r="DRR25" s="1134"/>
      <c r="DRS25" s="1134"/>
      <c r="DRT25" s="1135"/>
      <c r="DRU25" s="1133"/>
      <c r="DRV25" s="1134"/>
      <c r="DRW25" s="1135"/>
      <c r="DRX25" s="1140"/>
      <c r="DRY25" s="1141"/>
      <c r="DRZ25" s="1141"/>
      <c r="DSA25" s="1141"/>
      <c r="DSB25" s="1141"/>
      <c r="DSC25" s="1141"/>
      <c r="DSD25" s="1141"/>
      <c r="DSE25" s="1141"/>
      <c r="DSF25" s="1141"/>
      <c r="DSG25" s="1141"/>
      <c r="DSH25" s="1142"/>
      <c r="DSI25" s="1148"/>
      <c r="DSJ25" s="1149"/>
      <c r="DSK25" s="1150"/>
      <c r="DSL25" s="296"/>
      <c r="DSM25" s="255"/>
      <c r="DSN25" s="255"/>
      <c r="DSO25" s="255"/>
      <c r="DSP25" s="255"/>
      <c r="DSQ25" s="255"/>
      <c r="DSR25" s="255"/>
      <c r="DSS25" s="255"/>
      <c r="DST25" s="255"/>
      <c r="DSU25" s="255"/>
      <c r="DSV25" s="255"/>
      <c r="DSW25" s="297"/>
      <c r="DSX25" s="1133"/>
      <c r="DSY25" s="1134"/>
      <c r="DSZ25" s="1134"/>
      <c r="DTA25" s="1134"/>
      <c r="DTB25" s="1134"/>
      <c r="DTC25" s="1134"/>
      <c r="DTD25" s="1134"/>
      <c r="DTE25" s="1135"/>
      <c r="DTF25" s="1133"/>
      <c r="DTG25" s="1134"/>
      <c r="DTH25" s="1134"/>
      <c r="DTI25" s="1134"/>
      <c r="DTJ25" s="1135"/>
      <c r="DTK25" s="1133"/>
      <c r="DTL25" s="1134"/>
      <c r="DTM25" s="1135"/>
      <c r="DTN25" s="1140"/>
      <c r="DTO25" s="1141"/>
      <c r="DTP25" s="1141"/>
      <c r="DTQ25" s="1141"/>
      <c r="DTR25" s="1141"/>
      <c r="DTS25" s="1141"/>
      <c r="DTT25" s="1141"/>
      <c r="DTU25" s="1141"/>
      <c r="DTV25" s="1141"/>
      <c r="DTW25" s="1141"/>
      <c r="DTX25" s="1142"/>
      <c r="DTY25" s="1148"/>
      <c r="DTZ25" s="1149"/>
      <c r="DUA25" s="1150"/>
      <c r="DUB25" s="296"/>
      <c r="DUC25" s="255"/>
      <c r="DUD25" s="255"/>
      <c r="DUE25" s="255"/>
      <c r="DUF25" s="255"/>
      <c r="DUG25" s="255"/>
      <c r="DUH25" s="255"/>
      <c r="DUI25" s="255"/>
      <c r="DUJ25" s="255"/>
      <c r="DUK25" s="255"/>
      <c r="DUL25" s="255"/>
      <c r="DUM25" s="297"/>
      <c r="DUN25" s="1133"/>
      <c r="DUO25" s="1134"/>
      <c r="DUP25" s="1134"/>
      <c r="DUQ25" s="1134"/>
      <c r="DUR25" s="1134"/>
      <c r="DUS25" s="1134"/>
      <c r="DUT25" s="1134"/>
      <c r="DUU25" s="1135"/>
      <c r="DUV25" s="1133"/>
      <c r="DUW25" s="1134"/>
      <c r="DUX25" s="1134"/>
      <c r="DUY25" s="1134"/>
      <c r="DUZ25" s="1135"/>
      <c r="DVA25" s="1133"/>
      <c r="DVB25" s="1134"/>
      <c r="DVC25" s="1135"/>
      <c r="DVD25" s="1140"/>
      <c r="DVE25" s="1141"/>
      <c r="DVF25" s="1141"/>
      <c r="DVG25" s="1141"/>
      <c r="DVH25" s="1141"/>
      <c r="DVI25" s="1141"/>
      <c r="DVJ25" s="1141"/>
      <c r="DVK25" s="1141"/>
      <c r="DVL25" s="1141"/>
      <c r="DVM25" s="1141"/>
      <c r="DVN25" s="1142"/>
      <c r="DVO25" s="1148"/>
      <c r="DVP25" s="1149"/>
      <c r="DVQ25" s="1150"/>
      <c r="DVR25" s="296"/>
      <c r="DVS25" s="255"/>
      <c r="DVT25" s="255"/>
      <c r="DVU25" s="255"/>
      <c r="DVV25" s="255"/>
      <c r="DVW25" s="255"/>
      <c r="DVX25" s="255"/>
      <c r="DVY25" s="255"/>
      <c r="DVZ25" s="255"/>
      <c r="DWA25" s="255"/>
      <c r="DWB25" s="255"/>
      <c r="DWC25" s="297"/>
      <c r="DWD25" s="1133"/>
      <c r="DWE25" s="1134"/>
      <c r="DWF25" s="1134"/>
      <c r="DWG25" s="1134"/>
      <c r="DWH25" s="1134"/>
      <c r="DWI25" s="1134"/>
      <c r="DWJ25" s="1134"/>
      <c r="DWK25" s="1135"/>
      <c r="DWL25" s="1133"/>
      <c r="DWM25" s="1134"/>
      <c r="DWN25" s="1134"/>
      <c r="DWO25" s="1134"/>
      <c r="DWP25" s="1135"/>
      <c r="DWQ25" s="1133"/>
      <c r="DWR25" s="1134"/>
      <c r="DWS25" s="1135"/>
      <c r="DWT25" s="1133"/>
      <c r="DWU25" s="1134"/>
      <c r="DWV25" s="1134"/>
      <c r="DWW25" s="1134"/>
      <c r="DWX25" s="1134"/>
      <c r="DWY25" s="1134"/>
      <c r="DWZ25" s="1134"/>
      <c r="DXA25" s="1134"/>
      <c r="DXB25" s="1134"/>
      <c r="DXC25" s="1134"/>
      <c r="DXD25" s="1135"/>
      <c r="DXE25" s="1133"/>
      <c r="DXF25" s="1134"/>
      <c r="DXG25" s="1135"/>
      <c r="DXH25" s="296"/>
      <c r="DXI25" s="255"/>
      <c r="DXJ25" s="255"/>
      <c r="DXK25" s="255"/>
      <c r="DXL25" s="255"/>
      <c r="DXM25" s="255"/>
      <c r="DXN25" s="255"/>
      <c r="DXO25" s="255"/>
      <c r="DXP25" s="255"/>
      <c r="DXQ25" s="255"/>
      <c r="DXR25" s="255"/>
      <c r="DXS25" s="297"/>
      <c r="DXT25" s="1133"/>
      <c r="DXU25" s="1134"/>
      <c r="DXV25" s="1134"/>
      <c r="DXW25" s="1134"/>
      <c r="DXX25" s="1134"/>
      <c r="DXY25" s="1134"/>
      <c r="DXZ25" s="1134"/>
      <c r="DYA25" s="1135"/>
      <c r="DYB25" s="1133"/>
      <c r="DYC25" s="1134"/>
      <c r="DYD25" s="1134"/>
      <c r="DYE25" s="1134"/>
      <c r="DYF25" s="1135"/>
      <c r="DYG25" s="1133"/>
      <c r="DYH25" s="1134"/>
      <c r="DYI25" s="1135"/>
      <c r="DYJ25" s="1133"/>
      <c r="DYK25" s="1134"/>
      <c r="DYL25" s="1134"/>
      <c r="DYM25" s="1134"/>
      <c r="DYN25" s="1134"/>
      <c r="DYO25" s="1134"/>
      <c r="DYP25" s="1134"/>
      <c r="DYQ25" s="1134"/>
      <c r="DYR25" s="1134"/>
      <c r="DYS25" s="1134"/>
      <c r="DYT25" s="1135"/>
      <c r="DYU25" s="1133"/>
      <c r="DYV25" s="1134"/>
      <c r="DYW25" s="1135"/>
      <c r="DYX25" s="296"/>
      <c r="DYY25" s="255"/>
      <c r="DYZ25" s="255"/>
      <c r="DZA25" s="255"/>
      <c r="DZB25" s="255"/>
      <c r="DZC25" s="255"/>
      <c r="DZD25" s="255"/>
      <c r="DZE25" s="255"/>
      <c r="DZF25" s="255"/>
      <c r="DZG25" s="255"/>
      <c r="DZH25" s="255"/>
      <c r="DZI25" s="297"/>
      <c r="DZJ25" s="1133"/>
      <c r="DZK25" s="1134"/>
      <c r="DZL25" s="1134"/>
      <c r="DZM25" s="1134"/>
      <c r="DZN25" s="1134"/>
      <c r="DZO25" s="1134"/>
      <c r="DZP25" s="1134"/>
      <c r="DZQ25" s="1135"/>
      <c r="DZR25" s="1133"/>
      <c r="DZS25" s="1134"/>
      <c r="DZT25" s="1134"/>
      <c r="DZU25" s="1134"/>
      <c r="DZV25" s="1135"/>
      <c r="DZW25" s="1133"/>
      <c r="DZX25" s="1134"/>
      <c r="DZY25" s="1135"/>
      <c r="DZZ25" s="1133"/>
      <c r="EAA25" s="1134"/>
      <c r="EAB25" s="1134"/>
      <c r="EAC25" s="1134"/>
      <c r="EAD25" s="1134"/>
      <c r="EAE25" s="1134"/>
      <c r="EAF25" s="1134"/>
      <c r="EAG25" s="1134"/>
      <c r="EAH25" s="1134"/>
      <c r="EAI25" s="1134"/>
      <c r="EAJ25" s="1135"/>
      <c r="EAK25" s="1133"/>
      <c r="EAL25" s="1134"/>
      <c r="EAM25" s="1135"/>
      <c r="EAN25" s="296"/>
      <c r="EAO25" s="255"/>
      <c r="EAP25" s="255"/>
      <c r="EAQ25" s="255"/>
      <c r="EAR25" s="255"/>
      <c r="EAS25" s="255"/>
      <c r="EAT25" s="255"/>
      <c r="EAU25" s="255"/>
      <c r="EAV25" s="255"/>
      <c r="EAW25" s="255"/>
      <c r="EAX25" s="255"/>
      <c r="EAY25" s="297"/>
      <c r="EAZ25" s="1133"/>
      <c r="EBA25" s="1134"/>
      <c r="EBB25" s="1134"/>
      <c r="EBC25" s="1134"/>
      <c r="EBD25" s="1134"/>
      <c r="EBE25" s="1134"/>
      <c r="EBF25" s="1134"/>
      <c r="EBG25" s="1135"/>
      <c r="EBH25" s="1133"/>
      <c r="EBI25" s="1134"/>
      <c r="EBJ25" s="1134"/>
      <c r="EBK25" s="1134"/>
      <c r="EBL25" s="1135"/>
      <c r="EBM25" s="1133"/>
      <c r="EBN25" s="1134"/>
      <c r="EBO25" s="1135"/>
      <c r="EBP25" s="1133"/>
      <c r="EBQ25" s="1134"/>
      <c r="EBR25" s="1134"/>
      <c r="EBS25" s="1134"/>
      <c r="EBT25" s="1134"/>
      <c r="EBU25" s="1134"/>
      <c r="EBV25" s="1134"/>
      <c r="EBW25" s="1134"/>
      <c r="EBX25" s="1134"/>
      <c r="EBY25" s="1134"/>
      <c r="EBZ25" s="1135"/>
      <c r="ECA25" s="1133"/>
      <c r="ECB25" s="1134"/>
      <c r="ECC25" s="1135"/>
      <c r="ECD25" s="296"/>
      <c r="ECE25" s="255"/>
      <c r="ECF25" s="255"/>
      <c r="ECG25" s="255"/>
      <c r="ECH25" s="255"/>
      <c r="ECI25" s="255"/>
      <c r="ECJ25" s="255"/>
      <c r="ECK25" s="255"/>
      <c r="ECL25" s="255"/>
      <c r="ECM25" s="255"/>
      <c r="ECN25" s="255"/>
      <c r="ECO25" s="297"/>
      <c r="ECP25" s="1133"/>
      <c r="ECQ25" s="1134"/>
      <c r="ECR25" s="1134"/>
      <c r="ECS25" s="1134"/>
      <c r="ECT25" s="1134"/>
      <c r="ECU25" s="1134"/>
      <c r="ECV25" s="1134"/>
      <c r="ECW25" s="1135"/>
      <c r="ECX25" s="1133"/>
      <c r="ECY25" s="1134"/>
      <c r="ECZ25" s="1134"/>
      <c r="EDA25" s="1134"/>
      <c r="EDB25" s="1135"/>
      <c r="EDC25" s="1133"/>
      <c r="EDD25" s="1134"/>
      <c r="EDE25" s="1135"/>
      <c r="EDF25" s="1133"/>
      <c r="EDG25" s="1134"/>
      <c r="EDH25" s="1134"/>
      <c r="EDI25" s="1134"/>
      <c r="EDJ25" s="1134"/>
      <c r="EDK25" s="1134"/>
      <c r="EDL25" s="1134"/>
      <c r="EDM25" s="1134"/>
      <c r="EDN25" s="1134"/>
      <c r="EDO25" s="1134"/>
      <c r="EDP25" s="1135"/>
      <c r="EDQ25" s="1133"/>
      <c r="EDR25" s="1134"/>
      <c r="EDS25" s="1135"/>
      <c r="EDT25" s="296"/>
      <c r="EDU25" s="255"/>
      <c r="EDV25" s="255"/>
      <c r="EDW25" s="255"/>
      <c r="EDX25" s="255"/>
      <c r="EDY25" s="255"/>
      <c r="EDZ25" s="255"/>
      <c r="EEA25" s="255"/>
      <c r="EEB25" s="255"/>
      <c r="EEC25" s="255"/>
      <c r="EED25" s="255"/>
      <c r="EEE25" s="297"/>
      <c r="EEF25" s="1133"/>
      <c r="EEG25" s="1134"/>
      <c r="EEH25" s="1134"/>
      <c r="EEI25" s="1134"/>
      <c r="EEJ25" s="1134"/>
      <c r="EEK25" s="1134"/>
      <c r="EEL25" s="1134"/>
      <c r="EEM25" s="1135"/>
      <c r="EEN25" s="1133"/>
      <c r="EEO25" s="1134"/>
      <c r="EEP25" s="1134"/>
      <c r="EEQ25" s="1134"/>
      <c r="EER25" s="1135"/>
      <c r="EES25" s="1133"/>
      <c r="EET25" s="1134"/>
      <c r="EEU25" s="1135"/>
      <c r="EEV25" s="1133"/>
      <c r="EEW25" s="1134"/>
      <c r="EEX25" s="1134"/>
      <c r="EEY25" s="1134"/>
      <c r="EEZ25" s="1134"/>
      <c r="EFA25" s="1134"/>
      <c r="EFB25" s="1134"/>
      <c r="EFC25" s="1134"/>
      <c r="EFD25" s="1134"/>
      <c r="EFE25" s="1134"/>
      <c r="EFF25" s="1135"/>
      <c r="EFG25" s="1133"/>
      <c r="EFH25" s="1134"/>
      <c r="EFI25" s="1135"/>
      <c r="EFJ25" s="296"/>
      <c r="EFK25" s="255"/>
      <c r="EFL25" s="255"/>
      <c r="EFM25" s="255"/>
      <c r="EFN25" s="255"/>
      <c r="EFO25" s="255"/>
      <c r="EFP25" s="255"/>
      <c r="EFQ25" s="255"/>
      <c r="EFR25" s="255"/>
      <c r="EFS25" s="255"/>
      <c r="EFT25" s="255"/>
      <c r="EFU25" s="297"/>
      <c r="EFV25" s="1133"/>
      <c r="EFW25" s="1134"/>
      <c r="EFX25" s="1134"/>
      <c r="EFY25" s="1134"/>
      <c r="EFZ25" s="1134"/>
      <c r="EGA25" s="1134"/>
      <c r="EGB25" s="1134"/>
      <c r="EGC25" s="1135"/>
      <c r="EGD25" s="1133"/>
      <c r="EGE25" s="1134"/>
      <c r="EGF25" s="1134"/>
      <c r="EGG25" s="1134"/>
      <c r="EGH25" s="1135"/>
      <c r="EGI25" s="1133"/>
      <c r="EGJ25" s="1134"/>
      <c r="EGK25" s="1135"/>
      <c r="EGL25" s="1133"/>
      <c r="EGM25" s="1134"/>
      <c r="EGN25" s="1134"/>
      <c r="EGO25" s="1134"/>
      <c r="EGP25" s="1134"/>
      <c r="EGQ25" s="1134"/>
      <c r="EGR25" s="1134"/>
      <c r="EGS25" s="1134"/>
      <c r="EGT25" s="1134"/>
      <c r="EGU25" s="1134"/>
      <c r="EGV25" s="1135"/>
      <c r="EGW25" s="1133"/>
      <c r="EGX25" s="1134"/>
      <c r="EGY25" s="1135"/>
      <c r="EGZ25" s="296"/>
      <c r="EHA25" s="255"/>
      <c r="EHB25" s="255"/>
      <c r="EHC25" s="255"/>
      <c r="EHD25" s="255"/>
      <c r="EHE25" s="255"/>
      <c r="EHF25" s="255"/>
      <c r="EHG25" s="255"/>
      <c r="EHH25" s="255"/>
      <c r="EHI25" s="255"/>
      <c r="EHJ25" s="255"/>
      <c r="EHK25" s="297"/>
      <c r="EHL25" s="1133"/>
      <c r="EHM25" s="1134"/>
      <c r="EHN25" s="1134"/>
      <c r="EHO25" s="1134"/>
      <c r="EHP25" s="1134"/>
      <c r="EHQ25" s="1134"/>
      <c r="EHR25" s="1134"/>
      <c r="EHS25" s="1135"/>
      <c r="EHT25" s="1133"/>
      <c r="EHU25" s="1134"/>
      <c r="EHV25" s="1134"/>
      <c r="EHW25" s="1134"/>
      <c r="EHX25" s="1135"/>
      <c r="EHY25" s="1133"/>
      <c r="EHZ25" s="1134"/>
      <c r="EIA25" s="1135"/>
      <c r="EIB25" s="1133"/>
      <c r="EIC25" s="1134"/>
      <c r="EID25" s="1134"/>
      <c r="EIE25" s="1134"/>
      <c r="EIF25" s="1134"/>
      <c r="EIG25" s="1134"/>
      <c r="EIH25" s="1134"/>
      <c r="EII25" s="1134"/>
      <c r="EIJ25" s="1134"/>
      <c r="EIK25" s="1134"/>
      <c r="EIL25" s="1135"/>
      <c r="EIM25" s="1133"/>
      <c r="EIN25" s="1134"/>
      <c r="EIO25" s="1135"/>
      <c r="EIP25" s="296"/>
      <c r="EIQ25" s="255"/>
      <c r="EIR25" s="255"/>
      <c r="EIS25" s="255"/>
      <c r="EIT25" s="255"/>
      <c r="EIU25" s="255"/>
      <c r="EIV25" s="255"/>
      <c r="EIW25" s="255"/>
      <c r="EIX25" s="255"/>
      <c r="EIY25" s="255"/>
      <c r="EIZ25" s="255"/>
      <c r="EJA25" s="297"/>
      <c r="EJB25" s="1133"/>
      <c r="EJC25" s="1134"/>
      <c r="EJD25" s="1134"/>
      <c r="EJE25" s="1134"/>
      <c r="EJF25" s="1134"/>
      <c r="EJG25" s="1134"/>
      <c r="EJH25" s="1134"/>
      <c r="EJI25" s="1135"/>
      <c r="EJJ25" s="1133"/>
      <c r="EJK25" s="1134"/>
      <c r="EJL25" s="1134"/>
      <c r="EJM25" s="1134"/>
      <c r="EJN25" s="1135"/>
    </row>
    <row r="26" spans="1:3654" ht="18.75" customHeight="1" x14ac:dyDescent="0.25">
      <c r="A26" s="1133"/>
      <c r="B26" s="1134"/>
      <c r="C26" s="1135"/>
      <c r="D26" s="1133"/>
      <c r="E26" s="1134"/>
      <c r="F26" s="1134"/>
      <c r="G26" s="1134"/>
      <c r="H26" s="1134"/>
      <c r="I26" s="1134"/>
      <c r="J26" s="1134"/>
      <c r="K26" s="1134"/>
      <c r="L26" s="1134"/>
      <c r="M26" s="1134"/>
      <c r="N26" s="1135"/>
      <c r="O26" s="1133"/>
      <c r="P26" s="1134"/>
      <c r="Q26" s="1135"/>
      <c r="R26" s="296"/>
      <c r="S26" s="259"/>
      <c r="T26" s="259"/>
      <c r="U26" s="259"/>
      <c r="W26" s="1147" t="s">
        <v>226</v>
      </c>
      <c r="X26" s="1147"/>
      <c r="Y26" s="1147"/>
      <c r="Z26" s="259"/>
      <c r="AA26" s="259"/>
      <c r="AB26" s="259"/>
      <c r="AC26" s="297"/>
      <c r="AD26" s="1133"/>
      <c r="AE26" s="1134"/>
      <c r="AF26" s="1134"/>
      <c r="AG26" s="1134"/>
      <c r="AH26" s="1134"/>
      <c r="AI26" s="1134"/>
      <c r="AJ26" s="1134"/>
      <c r="AK26" s="1135"/>
      <c r="AL26" s="1133"/>
      <c r="AM26" s="1134"/>
      <c r="AN26" s="1134"/>
      <c r="AO26" s="1134"/>
      <c r="AP26" s="1135"/>
      <c r="AQ26" s="1133"/>
      <c r="AR26" s="1134"/>
      <c r="AS26" s="1135"/>
      <c r="AT26" s="1133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5"/>
      <c r="BE26" s="1133"/>
      <c r="BF26" s="1134"/>
      <c r="BG26" s="1135"/>
      <c r="BH26" s="296"/>
      <c r="BI26" s="259"/>
      <c r="BJ26" s="259"/>
      <c r="BK26" s="259"/>
      <c r="BM26" s="1147" t="s">
        <v>226</v>
      </c>
      <c r="BN26" s="1147"/>
      <c r="BO26" s="1147"/>
      <c r="BP26" s="259"/>
      <c r="BQ26" s="259"/>
      <c r="BR26" s="259"/>
      <c r="BS26" s="297"/>
      <c r="BT26" s="1133"/>
      <c r="BU26" s="1134"/>
      <c r="BV26" s="1134"/>
      <c r="BW26" s="1134"/>
      <c r="BX26" s="1134"/>
      <c r="BY26" s="1134"/>
      <c r="BZ26" s="1134"/>
      <c r="CA26" s="1135"/>
      <c r="CB26" s="1133"/>
      <c r="CC26" s="1134"/>
      <c r="CD26" s="1134"/>
      <c r="CE26" s="1134"/>
      <c r="CF26" s="1135"/>
      <c r="CG26" s="1133"/>
      <c r="CH26" s="1134"/>
      <c r="CI26" s="1135"/>
      <c r="CJ26" s="1133"/>
      <c r="CK26" s="1134"/>
      <c r="CL26" s="1134"/>
      <c r="CM26" s="1134"/>
      <c r="CN26" s="1134"/>
      <c r="CO26" s="1134"/>
      <c r="CP26" s="1134"/>
      <c r="CQ26" s="1134"/>
      <c r="CR26" s="1134"/>
      <c r="CS26" s="1134"/>
      <c r="CT26" s="1135"/>
      <c r="CU26" s="1133"/>
      <c r="CV26" s="1134"/>
      <c r="CW26" s="1135"/>
      <c r="CX26" s="296"/>
      <c r="CY26" s="259"/>
      <c r="CZ26" s="259"/>
      <c r="DA26" s="259"/>
      <c r="DC26" s="1147" t="s">
        <v>226</v>
      </c>
      <c r="DD26" s="1147"/>
      <c r="DE26" s="1147"/>
      <c r="DF26" s="259"/>
      <c r="DG26" s="259"/>
      <c r="DH26" s="259"/>
      <c r="DI26" s="297"/>
      <c r="DJ26" s="1133"/>
      <c r="DK26" s="1134"/>
      <c r="DL26" s="1134"/>
      <c r="DM26" s="1134"/>
      <c r="DN26" s="1134"/>
      <c r="DO26" s="1134"/>
      <c r="DP26" s="1134"/>
      <c r="DQ26" s="1135"/>
      <c r="DR26" s="1133"/>
      <c r="DS26" s="1134"/>
      <c r="DT26" s="1134"/>
      <c r="DU26" s="1134"/>
      <c r="DV26" s="1135"/>
      <c r="DW26" s="1133"/>
      <c r="DX26" s="1134"/>
      <c r="DY26" s="1135"/>
      <c r="DZ26" s="1133"/>
      <c r="EA26" s="1134"/>
      <c r="EB26" s="1134"/>
      <c r="EC26" s="1134"/>
      <c r="ED26" s="1134"/>
      <c r="EE26" s="1134"/>
      <c r="EF26" s="1134"/>
      <c r="EG26" s="1134"/>
      <c r="EH26" s="1134"/>
      <c r="EI26" s="1134"/>
      <c r="EJ26" s="1135"/>
      <c r="EK26" s="1133"/>
      <c r="EL26" s="1134"/>
      <c r="EM26" s="1135"/>
      <c r="EN26" s="296"/>
      <c r="EO26" s="259"/>
      <c r="EP26" s="259"/>
      <c r="EQ26" s="259"/>
      <c r="ES26" s="1147" t="s">
        <v>226</v>
      </c>
      <c r="ET26" s="1147"/>
      <c r="EU26" s="1147"/>
      <c r="EV26" s="259"/>
      <c r="EW26" s="259"/>
      <c r="EX26" s="259"/>
      <c r="EY26" s="297"/>
      <c r="EZ26" s="1133"/>
      <c r="FA26" s="1134"/>
      <c r="FB26" s="1134"/>
      <c r="FC26" s="1134"/>
      <c r="FD26" s="1134"/>
      <c r="FE26" s="1134"/>
      <c r="FF26" s="1134"/>
      <c r="FG26" s="1135"/>
      <c r="FH26" s="1133"/>
      <c r="FI26" s="1134"/>
      <c r="FJ26" s="1134"/>
      <c r="FK26" s="1134"/>
      <c r="FL26" s="1135"/>
      <c r="FM26" s="1133"/>
      <c r="FN26" s="1134"/>
      <c r="FO26" s="1135"/>
      <c r="FP26" s="1133"/>
      <c r="FQ26" s="1134"/>
      <c r="FR26" s="1134"/>
      <c r="FS26" s="1134"/>
      <c r="FT26" s="1134"/>
      <c r="FU26" s="1134"/>
      <c r="FV26" s="1134"/>
      <c r="FW26" s="1134"/>
      <c r="FX26" s="1134"/>
      <c r="FY26" s="1134"/>
      <c r="FZ26" s="1135"/>
      <c r="GA26" s="1133"/>
      <c r="GB26" s="1134"/>
      <c r="GC26" s="1135"/>
      <c r="GD26" s="296"/>
      <c r="GE26" s="259"/>
      <c r="GF26" s="259"/>
      <c r="GG26" s="259"/>
      <c r="GI26" s="1147" t="s">
        <v>226</v>
      </c>
      <c r="GJ26" s="1147"/>
      <c r="GK26" s="1147"/>
      <c r="GL26" s="259"/>
      <c r="GM26" s="259"/>
      <c r="GN26" s="259"/>
      <c r="GO26" s="297"/>
      <c r="GP26" s="1133"/>
      <c r="GQ26" s="1134"/>
      <c r="GR26" s="1134"/>
      <c r="GS26" s="1134"/>
      <c r="GT26" s="1134"/>
      <c r="GU26" s="1134"/>
      <c r="GV26" s="1134"/>
      <c r="GW26" s="1135"/>
      <c r="GX26" s="1133"/>
      <c r="GY26" s="1134"/>
      <c r="GZ26" s="1134"/>
      <c r="HA26" s="1134"/>
      <c r="HB26" s="1135"/>
      <c r="HC26" s="1133"/>
      <c r="HD26" s="1134"/>
      <c r="HE26" s="1135"/>
      <c r="HF26" s="1133"/>
      <c r="HG26" s="1134"/>
      <c r="HH26" s="1134"/>
      <c r="HI26" s="1134"/>
      <c r="HJ26" s="1134"/>
      <c r="HK26" s="1134"/>
      <c r="HL26" s="1134"/>
      <c r="HM26" s="1134"/>
      <c r="HN26" s="1134"/>
      <c r="HO26" s="1134"/>
      <c r="HP26" s="1135"/>
      <c r="HQ26" s="1133"/>
      <c r="HR26" s="1134"/>
      <c r="HS26" s="1135"/>
      <c r="HT26" s="296"/>
      <c r="HU26" s="259"/>
      <c r="HV26" s="259"/>
      <c r="HW26" s="259"/>
      <c r="HY26" s="1147" t="s">
        <v>226</v>
      </c>
      <c r="HZ26" s="1147"/>
      <c r="IA26" s="1147"/>
      <c r="IB26" s="259"/>
      <c r="IC26" s="259"/>
      <c r="ID26" s="259"/>
      <c r="IE26" s="297"/>
      <c r="IF26" s="1133"/>
      <c r="IG26" s="1134"/>
      <c r="IH26" s="1134"/>
      <c r="II26" s="1134"/>
      <c r="IJ26" s="1134"/>
      <c r="IK26" s="1134"/>
      <c r="IL26" s="1134"/>
      <c r="IM26" s="1135"/>
      <c r="IN26" s="1133"/>
      <c r="IO26" s="1134"/>
      <c r="IP26" s="1134"/>
      <c r="IQ26" s="1134"/>
      <c r="IR26" s="1135"/>
      <c r="IS26" s="1133"/>
      <c r="IT26" s="1134"/>
      <c r="IU26" s="1135"/>
      <c r="IV26" s="1133"/>
      <c r="IW26" s="1134"/>
      <c r="IX26" s="1134"/>
      <c r="IY26" s="1134"/>
      <c r="IZ26" s="1134"/>
      <c r="JA26" s="1134"/>
      <c r="JB26" s="1134"/>
      <c r="JC26" s="1134"/>
      <c r="JD26" s="1134"/>
      <c r="JE26" s="1134"/>
      <c r="JF26" s="1135"/>
      <c r="JG26" s="1133"/>
      <c r="JH26" s="1134"/>
      <c r="JI26" s="1135"/>
      <c r="JJ26" s="296"/>
      <c r="JK26" s="259"/>
      <c r="JL26" s="259"/>
      <c r="JM26" s="259"/>
      <c r="JO26" s="1147" t="s">
        <v>226</v>
      </c>
      <c r="JP26" s="1147"/>
      <c r="JQ26" s="1147"/>
      <c r="JR26" s="259"/>
      <c r="JS26" s="259"/>
      <c r="JT26" s="259"/>
      <c r="JU26" s="297"/>
      <c r="JV26" s="1133"/>
      <c r="JW26" s="1134"/>
      <c r="JX26" s="1134"/>
      <c r="JY26" s="1134"/>
      <c r="JZ26" s="1134"/>
      <c r="KA26" s="1134"/>
      <c r="KB26" s="1134"/>
      <c r="KC26" s="1135"/>
      <c r="KD26" s="1133"/>
      <c r="KE26" s="1134"/>
      <c r="KF26" s="1134"/>
      <c r="KG26" s="1134"/>
      <c r="KH26" s="1135"/>
      <c r="KI26" s="1133"/>
      <c r="KJ26" s="1134"/>
      <c r="KK26" s="1135"/>
      <c r="KL26" s="1133"/>
      <c r="KM26" s="1134"/>
      <c r="KN26" s="1134"/>
      <c r="KO26" s="1134"/>
      <c r="KP26" s="1134"/>
      <c r="KQ26" s="1134"/>
      <c r="KR26" s="1134"/>
      <c r="KS26" s="1134"/>
      <c r="KT26" s="1134"/>
      <c r="KU26" s="1134"/>
      <c r="KV26" s="1135"/>
      <c r="KW26" s="1133"/>
      <c r="KX26" s="1134"/>
      <c r="KY26" s="1135"/>
      <c r="KZ26" s="296"/>
      <c r="LA26" s="259"/>
      <c r="LB26" s="259"/>
      <c r="LC26" s="259"/>
      <c r="LE26" s="1147" t="s">
        <v>226</v>
      </c>
      <c r="LF26" s="1147"/>
      <c r="LG26" s="1147"/>
      <c r="LH26" s="259"/>
      <c r="LI26" s="259"/>
      <c r="LJ26" s="259"/>
      <c r="LK26" s="297"/>
      <c r="LL26" s="1133"/>
      <c r="LM26" s="1134"/>
      <c r="LN26" s="1134"/>
      <c r="LO26" s="1134"/>
      <c r="LP26" s="1134"/>
      <c r="LQ26" s="1134"/>
      <c r="LR26" s="1134"/>
      <c r="LS26" s="1135"/>
      <c r="LT26" s="1133"/>
      <c r="LU26" s="1134"/>
      <c r="LV26" s="1134"/>
      <c r="LW26" s="1134"/>
      <c r="LX26" s="1135"/>
      <c r="LY26" s="1133"/>
      <c r="LZ26" s="1134"/>
      <c r="MA26" s="1135"/>
      <c r="MB26" s="1133"/>
      <c r="MC26" s="1134"/>
      <c r="MD26" s="1134"/>
      <c r="ME26" s="1134"/>
      <c r="MF26" s="1134"/>
      <c r="MG26" s="1134"/>
      <c r="MH26" s="1134"/>
      <c r="MI26" s="1134"/>
      <c r="MJ26" s="1134"/>
      <c r="MK26" s="1134"/>
      <c r="ML26" s="1135"/>
      <c r="MM26" s="1133"/>
      <c r="MN26" s="1134"/>
      <c r="MO26" s="1135"/>
      <c r="MP26" s="296"/>
      <c r="MQ26" s="259"/>
      <c r="MR26" s="259"/>
      <c r="MS26" s="259"/>
      <c r="MU26" s="1147" t="s">
        <v>226</v>
      </c>
      <c r="MV26" s="1147"/>
      <c r="MW26" s="1147"/>
      <c r="MX26" s="259"/>
      <c r="MY26" s="259"/>
      <c r="MZ26" s="259"/>
      <c r="NA26" s="297"/>
      <c r="NB26" s="1133"/>
      <c r="NC26" s="1134"/>
      <c r="ND26" s="1134"/>
      <c r="NE26" s="1134"/>
      <c r="NF26" s="1134"/>
      <c r="NG26" s="1134"/>
      <c r="NH26" s="1134"/>
      <c r="NI26" s="1135"/>
      <c r="NJ26" s="1133"/>
      <c r="NK26" s="1134"/>
      <c r="NL26" s="1134"/>
      <c r="NM26" s="1134"/>
      <c r="NN26" s="1135"/>
      <c r="NO26" s="1133"/>
      <c r="NP26" s="1134"/>
      <c r="NQ26" s="1135"/>
      <c r="NR26" s="1133"/>
      <c r="NS26" s="1134"/>
      <c r="NT26" s="1134"/>
      <c r="NU26" s="1134"/>
      <c r="NV26" s="1134"/>
      <c r="NW26" s="1134"/>
      <c r="NX26" s="1134"/>
      <c r="NY26" s="1134"/>
      <c r="NZ26" s="1134"/>
      <c r="OA26" s="1134"/>
      <c r="OB26" s="1135"/>
      <c r="OC26" s="1133"/>
      <c r="OD26" s="1134"/>
      <c r="OE26" s="1135"/>
      <c r="OF26" s="296"/>
      <c r="OG26" s="259"/>
      <c r="OH26" s="259"/>
      <c r="OI26" s="259"/>
      <c r="OK26" s="1147" t="s">
        <v>226</v>
      </c>
      <c r="OL26" s="1147"/>
      <c r="OM26" s="1147"/>
      <c r="ON26" s="259"/>
      <c r="OO26" s="259"/>
      <c r="OP26" s="259"/>
      <c r="OQ26" s="297"/>
      <c r="OR26" s="1133"/>
      <c r="OS26" s="1134"/>
      <c r="OT26" s="1134"/>
      <c r="OU26" s="1134"/>
      <c r="OV26" s="1134"/>
      <c r="OW26" s="1134"/>
      <c r="OX26" s="1134"/>
      <c r="OY26" s="1135"/>
      <c r="OZ26" s="1133"/>
      <c r="PA26" s="1134"/>
      <c r="PB26" s="1134"/>
      <c r="PC26" s="1134"/>
      <c r="PD26" s="1135"/>
      <c r="PE26" s="1133"/>
      <c r="PF26" s="1134"/>
      <c r="PG26" s="1135"/>
      <c r="PH26" s="1133"/>
      <c r="PI26" s="1134"/>
      <c r="PJ26" s="1134"/>
      <c r="PK26" s="1134"/>
      <c r="PL26" s="1134"/>
      <c r="PM26" s="1134"/>
      <c r="PN26" s="1134"/>
      <c r="PO26" s="1134"/>
      <c r="PP26" s="1134"/>
      <c r="PQ26" s="1134"/>
      <c r="PR26" s="1135"/>
      <c r="PS26" s="1133"/>
      <c r="PT26" s="1134"/>
      <c r="PU26" s="1135"/>
      <c r="PV26" s="296"/>
      <c r="PW26" s="259"/>
      <c r="PX26" s="259"/>
      <c r="PY26" s="259"/>
      <c r="QA26" s="1147" t="s">
        <v>226</v>
      </c>
      <c r="QB26" s="1147"/>
      <c r="QC26" s="1147"/>
      <c r="QD26" s="259"/>
      <c r="QE26" s="259"/>
      <c r="QF26" s="259"/>
      <c r="QG26" s="297"/>
      <c r="QH26" s="1133"/>
      <c r="QI26" s="1134"/>
      <c r="QJ26" s="1134"/>
      <c r="QK26" s="1134"/>
      <c r="QL26" s="1134"/>
      <c r="QM26" s="1134"/>
      <c r="QN26" s="1134"/>
      <c r="QO26" s="1135"/>
      <c r="QP26" s="1133"/>
      <c r="QQ26" s="1134"/>
      <c r="QR26" s="1134"/>
      <c r="QS26" s="1134"/>
      <c r="QT26" s="1135"/>
      <c r="QU26" s="1133"/>
      <c r="QV26" s="1134"/>
      <c r="QW26" s="1135"/>
      <c r="QX26" s="1133"/>
      <c r="QY26" s="1134"/>
      <c r="QZ26" s="1134"/>
      <c r="RA26" s="1134"/>
      <c r="RB26" s="1134"/>
      <c r="RC26" s="1134"/>
      <c r="RD26" s="1134"/>
      <c r="RE26" s="1134"/>
      <c r="RF26" s="1134"/>
      <c r="RG26" s="1134"/>
      <c r="RH26" s="1135"/>
      <c r="RI26" s="1133"/>
      <c r="RJ26" s="1134"/>
      <c r="RK26" s="1135"/>
      <c r="RL26" s="296"/>
      <c r="RM26" s="259"/>
      <c r="RN26" s="259"/>
      <c r="RO26" s="259"/>
      <c r="RQ26" s="1147" t="s">
        <v>226</v>
      </c>
      <c r="RR26" s="1147"/>
      <c r="RS26" s="1147"/>
      <c r="RT26" s="259"/>
      <c r="RU26" s="259"/>
      <c r="RV26" s="259"/>
      <c r="RW26" s="297"/>
      <c r="RX26" s="1133"/>
      <c r="RY26" s="1134"/>
      <c r="RZ26" s="1134"/>
      <c r="SA26" s="1134"/>
      <c r="SB26" s="1134"/>
      <c r="SC26" s="1134"/>
      <c r="SD26" s="1134"/>
      <c r="SE26" s="1135"/>
      <c r="SF26" s="1133"/>
      <c r="SG26" s="1134"/>
      <c r="SH26" s="1134"/>
      <c r="SI26" s="1134"/>
      <c r="SJ26" s="1135"/>
      <c r="SK26" s="1133"/>
      <c r="SL26" s="1134"/>
      <c r="SM26" s="1135"/>
      <c r="SN26" s="1133"/>
      <c r="SO26" s="1134"/>
      <c r="SP26" s="1134"/>
      <c r="SQ26" s="1134"/>
      <c r="SR26" s="1134"/>
      <c r="SS26" s="1134"/>
      <c r="ST26" s="1134"/>
      <c r="SU26" s="1134"/>
      <c r="SV26" s="1134"/>
      <c r="SW26" s="1134"/>
      <c r="SX26" s="1135"/>
      <c r="SY26" s="1133"/>
      <c r="SZ26" s="1134"/>
      <c r="TA26" s="1135"/>
      <c r="TB26" s="296"/>
      <c r="TC26" s="259"/>
      <c r="TD26" s="259"/>
      <c r="TE26" s="259"/>
      <c r="TG26" s="1147" t="s">
        <v>226</v>
      </c>
      <c r="TH26" s="1147"/>
      <c r="TI26" s="1147"/>
      <c r="TJ26" s="259"/>
      <c r="TK26" s="259"/>
      <c r="TL26" s="259"/>
      <c r="TM26" s="297"/>
      <c r="TN26" s="1133"/>
      <c r="TO26" s="1134"/>
      <c r="TP26" s="1134"/>
      <c r="TQ26" s="1134"/>
      <c r="TR26" s="1134"/>
      <c r="TS26" s="1134"/>
      <c r="TT26" s="1134"/>
      <c r="TU26" s="1135"/>
      <c r="TV26" s="1133"/>
      <c r="TW26" s="1134"/>
      <c r="TX26" s="1134"/>
      <c r="TY26" s="1134"/>
      <c r="TZ26" s="1135"/>
      <c r="UA26" s="1133"/>
      <c r="UB26" s="1134"/>
      <c r="UC26" s="1135"/>
      <c r="UD26" s="1133"/>
      <c r="UE26" s="1134"/>
      <c r="UF26" s="1134"/>
      <c r="UG26" s="1134"/>
      <c r="UH26" s="1134"/>
      <c r="UI26" s="1134"/>
      <c r="UJ26" s="1134"/>
      <c r="UK26" s="1134"/>
      <c r="UL26" s="1134"/>
      <c r="UM26" s="1134"/>
      <c r="UN26" s="1135"/>
      <c r="UO26" s="1133"/>
      <c r="UP26" s="1134"/>
      <c r="UQ26" s="1135"/>
      <c r="UR26" s="296"/>
      <c r="US26" s="259"/>
      <c r="UT26" s="259"/>
      <c r="UU26" s="259"/>
      <c r="UW26" s="1147" t="s">
        <v>226</v>
      </c>
      <c r="UX26" s="1147"/>
      <c r="UY26" s="1147"/>
      <c r="UZ26" s="259"/>
      <c r="VA26" s="259"/>
      <c r="VB26" s="259"/>
      <c r="VC26" s="297"/>
      <c r="VD26" s="1133"/>
      <c r="VE26" s="1134"/>
      <c r="VF26" s="1134"/>
      <c r="VG26" s="1134"/>
      <c r="VH26" s="1134"/>
      <c r="VI26" s="1134"/>
      <c r="VJ26" s="1134"/>
      <c r="VK26" s="1135"/>
      <c r="VL26" s="1133"/>
      <c r="VM26" s="1134"/>
      <c r="VN26" s="1134"/>
      <c r="VO26" s="1134"/>
      <c r="VP26" s="1135"/>
      <c r="VQ26" s="1133"/>
      <c r="VR26" s="1134"/>
      <c r="VS26" s="1135"/>
      <c r="VT26" s="1133"/>
      <c r="VU26" s="1134"/>
      <c r="VV26" s="1134"/>
      <c r="VW26" s="1134"/>
      <c r="VX26" s="1134"/>
      <c r="VY26" s="1134"/>
      <c r="VZ26" s="1134"/>
      <c r="WA26" s="1134"/>
      <c r="WB26" s="1134"/>
      <c r="WC26" s="1134"/>
      <c r="WD26" s="1135"/>
      <c r="WE26" s="1133"/>
      <c r="WF26" s="1134"/>
      <c r="WG26" s="1135"/>
      <c r="WH26" s="296"/>
      <c r="WI26" s="259"/>
      <c r="WJ26" s="259"/>
      <c r="WK26" s="259"/>
      <c r="WM26" s="1147" t="s">
        <v>226</v>
      </c>
      <c r="WN26" s="1147"/>
      <c r="WO26" s="1147"/>
      <c r="WP26" s="259"/>
      <c r="WQ26" s="259"/>
      <c r="WR26" s="259"/>
      <c r="WS26" s="297"/>
      <c r="WT26" s="1133"/>
      <c r="WU26" s="1134"/>
      <c r="WV26" s="1134"/>
      <c r="WW26" s="1134"/>
      <c r="WX26" s="1134"/>
      <c r="WY26" s="1134"/>
      <c r="WZ26" s="1134"/>
      <c r="XA26" s="1135"/>
      <c r="XB26" s="1133"/>
      <c r="XC26" s="1134"/>
      <c r="XD26" s="1134"/>
      <c r="XE26" s="1134"/>
      <c r="XF26" s="1135"/>
      <c r="XG26" s="1133"/>
      <c r="XH26" s="1134"/>
      <c r="XI26" s="1135"/>
      <c r="XJ26" s="1133"/>
      <c r="XK26" s="1134"/>
      <c r="XL26" s="1134"/>
      <c r="XM26" s="1134"/>
      <c r="XN26" s="1134"/>
      <c r="XO26" s="1134"/>
      <c r="XP26" s="1134"/>
      <c r="XQ26" s="1134"/>
      <c r="XR26" s="1134"/>
      <c r="XS26" s="1134"/>
      <c r="XT26" s="1135"/>
      <c r="XU26" s="1133"/>
      <c r="XV26" s="1134"/>
      <c r="XW26" s="1135"/>
      <c r="XX26" s="296"/>
      <c r="XY26" s="259"/>
      <c r="XZ26" s="259"/>
      <c r="YA26" s="259"/>
      <c r="YC26" s="1147" t="s">
        <v>226</v>
      </c>
      <c r="YD26" s="1147"/>
      <c r="YE26" s="1147"/>
      <c r="YF26" s="259"/>
      <c r="YG26" s="259"/>
      <c r="YH26" s="259"/>
      <c r="YI26" s="297"/>
      <c r="YJ26" s="1133"/>
      <c r="YK26" s="1134"/>
      <c r="YL26" s="1134"/>
      <c r="YM26" s="1134"/>
      <c r="YN26" s="1134"/>
      <c r="YO26" s="1134"/>
      <c r="YP26" s="1134"/>
      <c r="YQ26" s="1135"/>
      <c r="YR26" s="1133"/>
      <c r="YS26" s="1134"/>
      <c r="YT26" s="1134"/>
      <c r="YU26" s="1134"/>
      <c r="YV26" s="1135"/>
      <c r="YW26" s="1133"/>
      <c r="YX26" s="1134"/>
      <c r="YY26" s="1135"/>
      <c r="YZ26" s="1133"/>
      <c r="ZA26" s="1134"/>
      <c r="ZB26" s="1134"/>
      <c r="ZC26" s="1134"/>
      <c r="ZD26" s="1134"/>
      <c r="ZE26" s="1134"/>
      <c r="ZF26" s="1134"/>
      <c r="ZG26" s="1134"/>
      <c r="ZH26" s="1134"/>
      <c r="ZI26" s="1134"/>
      <c r="ZJ26" s="1135"/>
      <c r="ZK26" s="1133"/>
      <c r="ZL26" s="1134"/>
      <c r="ZM26" s="1135"/>
      <c r="ZN26" s="296"/>
      <c r="ZO26" s="259"/>
      <c r="ZP26" s="259"/>
      <c r="ZQ26" s="259"/>
      <c r="ZS26" s="1147" t="s">
        <v>226</v>
      </c>
      <c r="ZT26" s="1147"/>
      <c r="ZU26" s="1147"/>
      <c r="ZV26" s="259"/>
      <c r="ZW26" s="259"/>
      <c r="ZX26" s="259"/>
      <c r="ZY26" s="297"/>
      <c r="ZZ26" s="1133"/>
      <c r="AAA26" s="1134"/>
      <c r="AAB26" s="1134"/>
      <c r="AAC26" s="1134"/>
      <c r="AAD26" s="1134"/>
      <c r="AAE26" s="1134"/>
      <c r="AAF26" s="1134"/>
      <c r="AAG26" s="1135"/>
      <c r="AAH26" s="1133"/>
      <c r="AAI26" s="1134"/>
      <c r="AAJ26" s="1134"/>
      <c r="AAK26" s="1134"/>
      <c r="AAL26" s="1135"/>
      <c r="AAM26" s="1133"/>
      <c r="AAN26" s="1134"/>
      <c r="AAO26" s="1135"/>
      <c r="AAP26" s="1133"/>
      <c r="AAQ26" s="1134"/>
      <c r="AAR26" s="1134"/>
      <c r="AAS26" s="1134"/>
      <c r="AAT26" s="1134"/>
      <c r="AAU26" s="1134"/>
      <c r="AAV26" s="1134"/>
      <c r="AAW26" s="1134"/>
      <c r="AAX26" s="1134"/>
      <c r="AAY26" s="1134"/>
      <c r="AAZ26" s="1135"/>
      <c r="ABA26" s="1133"/>
      <c r="ABB26" s="1134"/>
      <c r="ABC26" s="1135"/>
      <c r="ABD26" s="296"/>
      <c r="ABE26" s="259"/>
      <c r="ABF26" s="259"/>
      <c r="ABG26" s="259"/>
      <c r="ABI26" s="1147" t="s">
        <v>226</v>
      </c>
      <c r="ABJ26" s="1147"/>
      <c r="ABK26" s="1147"/>
      <c r="ABL26" s="259"/>
      <c r="ABM26" s="259"/>
      <c r="ABN26" s="259"/>
      <c r="ABO26" s="297"/>
      <c r="ABP26" s="1133"/>
      <c r="ABQ26" s="1134"/>
      <c r="ABR26" s="1134"/>
      <c r="ABS26" s="1134"/>
      <c r="ABT26" s="1134"/>
      <c r="ABU26" s="1134"/>
      <c r="ABV26" s="1134"/>
      <c r="ABW26" s="1135"/>
      <c r="ABX26" s="1133"/>
      <c r="ABY26" s="1134"/>
      <c r="ABZ26" s="1134"/>
      <c r="ACA26" s="1134"/>
      <c r="ACB26" s="1135"/>
      <c r="ACC26" s="1133"/>
      <c r="ACD26" s="1134"/>
      <c r="ACE26" s="1135"/>
      <c r="ACF26" s="1133"/>
      <c r="ACG26" s="1134"/>
      <c r="ACH26" s="1134"/>
      <c r="ACI26" s="1134"/>
      <c r="ACJ26" s="1134"/>
      <c r="ACK26" s="1134"/>
      <c r="ACL26" s="1134"/>
      <c r="ACM26" s="1134"/>
      <c r="ACN26" s="1134"/>
      <c r="ACO26" s="1134"/>
      <c r="ACP26" s="1135"/>
      <c r="ACQ26" s="1133"/>
      <c r="ACR26" s="1134"/>
      <c r="ACS26" s="1135"/>
      <c r="ACT26" s="296"/>
      <c r="ACU26" s="259"/>
      <c r="ACV26" s="259"/>
      <c r="ACW26" s="259"/>
      <c r="ACY26" s="1147" t="s">
        <v>226</v>
      </c>
      <c r="ACZ26" s="1147"/>
      <c r="ADA26" s="1147"/>
      <c r="ADB26" s="259"/>
      <c r="ADC26" s="259"/>
      <c r="ADD26" s="259"/>
      <c r="ADE26" s="297"/>
      <c r="ADF26" s="1133"/>
      <c r="ADG26" s="1134"/>
      <c r="ADH26" s="1134"/>
      <c r="ADI26" s="1134"/>
      <c r="ADJ26" s="1134"/>
      <c r="ADK26" s="1134"/>
      <c r="ADL26" s="1134"/>
      <c r="ADM26" s="1135"/>
      <c r="ADN26" s="1133"/>
      <c r="ADO26" s="1134"/>
      <c r="ADP26" s="1134"/>
      <c r="ADQ26" s="1134"/>
      <c r="ADR26" s="1135"/>
      <c r="ADS26" s="1133"/>
      <c r="ADT26" s="1134"/>
      <c r="ADU26" s="1135"/>
      <c r="ADV26" s="1133"/>
      <c r="ADW26" s="1134"/>
      <c r="ADX26" s="1134"/>
      <c r="ADY26" s="1134"/>
      <c r="ADZ26" s="1134"/>
      <c r="AEA26" s="1134"/>
      <c r="AEB26" s="1134"/>
      <c r="AEC26" s="1134"/>
      <c r="AED26" s="1134"/>
      <c r="AEE26" s="1134"/>
      <c r="AEF26" s="1135"/>
      <c r="AEG26" s="1133"/>
      <c r="AEH26" s="1134"/>
      <c r="AEI26" s="1135"/>
      <c r="AEJ26" s="296"/>
      <c r="AEK26" s="259"/>
      <c r="AEL26" s="259"/>
      <c r="AEM26" s="259"/>
      <c r="AEO26" s="1147" t="s">
        <v>226</v>
      </c>
      <c r="AEP26" s="1147"/>
      <c r="AEQ26" s="1147"/>
      <c r="AER26" s="259"/>
      <c r="AES26" s="259"/>
      <c r="AET26" s="259"/>
      <c r="AEU26" s="297"/>
      <c r="AEV26" s="1133"/>
      <c r="AEW26" s="1134"/>
      <c r="AEX26" s="1134"/>
      <c r="AEY26" s="1134"/>
      <c r="AEZ26" s="1134"/>
      <c r="AFA26" s="1134"/>
      <c r="AFB26" s="1134"/>
      <c r="AFC26" s="1135"/>
      <c r="AFD26" s="1133"/>
      <c r="AFE26" s="1134"/>
      <c r="AFF26" s="1134"/>
      <c r="AFG26" s="1134"/>
      <c r="AFH26" s="1135"/>
      <c r="AFI26" s="1133"/>
      <c r="AFJ26" s="1134"/>
      <c r="AFK26" s="1135"/>
      <c r="AFL26" s="1133"/>
      <c r="AFM26" s="1134"/>
      <c r="AFN26" s="1134"/>
      <c r="AFO26" s="1134"/>
      <c r="AFP26" s="1134"/>
      <c r="AFQ26" s="1134"/>
      <c r="AFR26" s="1134"/>
      <c r="AFS26" s="1134"/>
      <c r="AFT26" s="1134"/>
      <c r="AFU26" s="1134"/>
      <c r="AFV26" s="1135"/>
      <c r="AFW26" s="1133"/>
      <c r="AFX26" s="1134"/>
      <c r="AFY26" s="1135"/>
      <c r="AFZ26" s="296"/>
      <c r="AGA26" s="259"/>
      <c r="AGB26" s="259"/>
      <c r="AGC26" s="259"/>
      <c r="AGE26" s="1147" t="s">
        <v>226</v>
      </c>
      <c r="AGF26" s="1147"/>
      <c r="AGG26" s="1147"/>
      <c r="AGH26" s="259"/>
      <c r="AGI26" s="259"/>
      <c r="AGJ26" s="259"/>
      <c r="AGK26" s="297"/>
      <c r="AGL26" s="1133"/>
      <c r="AGM26" s="1134"/>
      <c r="AGN26" s="1134"/>
      <c r="AGO26" s="1134"/>
      <c r="AGP26" s="1134"/>
      <c r="AGQ26" s="1134"/>
      <c r="AGR26" s="1134"/>
      <c r="AGS26" s="1135"/>
      <c r="AGT26" s="1133"/>
      <c r="AGU26" s="1134"/>
      <c r="AGV26" s="1134"/>
      <c r="AGW26" s="1134"/>
      <c r="AGX26" s="1135"/>
      <c r="AGY26" s="1133"/>
      <c r="AGZ26" s="1134"/>
      <c r="AHA26" s="1135"/>
      <c r="AHB26" s="1133"/>
      <c r="AHC26" s="1134"/>
      <c r="AHD26" s="1134"/>
      <c r="AHE26" s="1134"/>
      <c r="AHF26" s="1134"/>
      <c r="AHG26" s="1134"/>
      <c r="AHH26" s="1134"/>
      <c r="AHI26" s="1134"/>
      <c r="AHJ26" s="1134"/>
      <c r="AHK26" s="1134"/>
      <c r="AHL26" s="1135"/>
      <c r="AHM26" s="1133"/>
      <c r="AHN26" s="1134"/>
      <c r="AHO26" s="1135"/>
      <c r="AHP26" s="296"/>
      <c r="AHQ26" s="259"/>
      <c r="AHR26" s="259"/>
      <c r="AHS26" s="259"/>
      <c r="AHU26" s="1147" t="s">
        <v>226</v>
      </c>
      <c r="AHV26" s="1147"/>
      <c r="AHW26" s="1147"/>
      <c r="AHX26" s="259"/>
      <c r="AHY26" s="259"/>
      <c r="AHZ26" s="259"/>
      <c r="AIA26" s="297"/>
      <c r="AIB26" s="1133"/>
      <c r="AIC26" s="1134"/>
      <c r="AID26" s="1134"/>
      <c r="AIE26" s="1134"/>
      <c r="AIF26" s="1134"/>
      <c r="AIG26" s="1134"/>
      <c r="AIH26" s="1134"/>
      <c r="AII26" s="1135"/>
      <c r="AIJ26" s="1133"/>
      <c r="AIK26" s="1134"/>
      <c r="AIL26" s="1134"/>
      <c r="AIM26" s="1134"/>
      <c r="AIN26" s="1135"/>
      <c r="AIO26" s="1133"/>
      <c r="AIP26" s="1134"/>
      <c r="AIQ26" s="1135"/>
      <c r="AIR26" s="1133"/>
      <c r="AIS26" s="1134"/>
      <c r="AIT26" s="1134"/>
      <c r="AIU26" s="1134"/>
      <c r="AIV26" s="1134"/>
      <c r="AIW26" s="1134"/>
      <c r="AIX26" s="1134"/>
      <c r="AIY26" s="1134"/>
      <c r="AIZ26" s="1134"/>
      <c r="AJA26" s="1134"/>
      <c r="AJB26" s="1135"/>
      <c r="AJC26" s="1133"/>
      <c r="AJD26" s="1134"/>
      <c r="AJE26" s="1135"/>
      <c r="AJF26" s="296"/>
      <c r="AJG26" s="259"/>
      <c r="AJH26" s="259"/>
      <c r="AJI26" s="259"/>
      <c r="AJK26" s="1147" t="s">
        <v>226</v>
      </c>
      <c r="AJL26" s="1147"/>
      <c r="AJM26" s="1147"/>
      <c r="AJN26" s="259"/>
      <c r="AJO26" s="259"/>
      <c r="AJP26" s="259"/>
      <c r="AJQ26" s="297"/>
      <c r="AJR26" s="1133"/>
      <c r="AJS26" s="1134"/>
      <c r="AJT26" s="1134"/>
      <c r="AJU26" s="1134"/>
      <c r="AJV26" s="1134"/>
      <c r="AJW26" s="1134"/>
      <c r="AJX26" s="1134"/>
      <c r="AJY26" s="1135"/>
      <c r="AJZ26" s="1133"/>
      <c r="AKA26" s="1134"/>
      <c r="AKB26" s="1134"/>
      <c r="AKC26" s="1134"/>
      <c r="AKD26" s="1135"/>
      <c r="AKE26" s="1133"/>
      <c r="AKF26" s="1134"/>
      <c r="AKG26" s="1135"/>
      <c r="AKH26" s="1133"/>
      <c r="AKI26" s="1134"/>
      <c r="AKJ26" s="1134"/>
      <c r="AKK26" s="1134"/>
      <c r="AKL26" s="1134"/>
      <c r="AKM26" s="1134"/>
      <c r="AKN26" s="1134"/>
      <c r="AKO26" s="1134"/>
      <c r="AKP26" s="1134"/>
      <c r="AKQ26" s="1134"/>
      <c r="AKR26" s="1135"/>
      <c r="AKS26" s="1133"/>
      <c r="AKT26" s="1134"/>
      <c r="AKU26" s="1135"/>
      <c r="AKV26" s="296"/>
      <c r="AKW26" s="259"/>
      <c r="AKX26" s="259"/>
      <c r="AKY26" s="259"/>
      <c r="ALA26" s="1147" t="s">
        <v>226</v>
      </c>
      <c r="ALB26" s="1147"/>
      <c r="ALC26" s="1147"/>
      <c r="ALD26" s="259"/>
      <c r="ALE26" s="259"/>
      <c r="ALF26" s="259"/>
      <c r="ALG26" s="297"/>
      <c r="ALH26" s="1133"/>
      <c r="ALI26" s="1134"/>
      <c r="ALJ26" s="1134"/>
      <c r="ALK26" s="1134"/>
      <c r="ALL26" s="1134"/>
      <c r="ALM26" s="1134"/>
      <c r="ALN26" s="1134"/>
      <c r="ALO26" s="1135"/>
      <c r="ALP26" s="1133"/>
      <c r="ALQ26" s="1134"/>
      <c r="ALR26" s="1134"/>
      <c r="ALS26" s="1134"/>
      <c r="ALT26" s="1135"/>
      <c r="ALU26" s="1133"/>
      <c r="ALV26" s="1134"/>
      <c r="ALW26" s="1135"/>
      <c r="ALX26" s="1133"/>
      <c r="ALY26" s="1134"/>
      <c r="ALZ26" s="1134"/>
      <c r="AMA26" s="1134"/>
      <c r="AMB26" s="1134"/>
      <c r="AMC26" s="1134"/>
      <c r="AMD26" s="1134"/>
      <c r="AME26" s="1134"/>
      <c r="AMF26" s="1134"/>
      <c r="AMG26" s="1134"/>
      <c r="AMH26" s="1135"/>
      <c r="AMI26" s="1133"/>
      <c r="AMJ26" s="1134"/>
      <c r="AMK26" s="1135"/>
      <c r="AML26" s="296"/>
      <c r="AMM26" s="259"/>
      <c r="AMN26" s="259"/>
      <c r="AMO26" s="259"/>
      <c r="AMQ26" s="1147" t="s">
        <v>226</v>
      </c>
      <c r="AMR26" s="1147"/>
      <c r="AMS26" s="1147"/>
      <c r="AMT26" s="259"/>
      <c r="AMU26" s="259"/>
      <c r="AMV26" s="259"/>
      <c r="AMW26" s="297"/>
      <c r="AMX26" s="1133"/>
      <c r="AMY26" s="1134"/>
      <c r="AMZ26" s="1134"/>
      <c r="ANA26" s="1134"/>
      <c r="ANB26" s="1134"/>
      <c r="ANC26" s="1134"/>
      <c r="AND26" s="1134"/>
      <c r="ANE26" s="1135"/>
      <c r="ANF26" s="1133"/>
      <c r="ANG26" s="1134"/>
      <c r="ANH26" s="1134"/>
      <c r="ANI26" s="1134"/>
      <c r="ANJ26" s="1135"/>
      <c r="ANK26" s="1133"/>
      <c r="ANL26" s="1134"/>
      <c r="ANM26" s="1135"/>
      <c r="ANN26" s="1133"/>
      <c r="ANO26" s="1134"/>
      <c r="ANP26" s="1134"/>
      <c r="ANQ26" s="1134"/>
      <c r="ANR26" s="1134"/>
      <c r="ANS26" s="1134"/>
      <c r="ANT26" s="1134"/>
      <c r="ANU26" s="1134"/>
      <c r="ANV26" s="1134"/>
      <c r="ANW26" s="1134"/>
      <c r="ANX26" s="1135"/>
      <c r="ANY26" s="1133"/>
      <c r="ANZ26" s="1134"/>
      <c r="AOA26" s="1135"/>
      <c r="AOB26" s="296"/>
      <c r="AOC26" s="259"/>
      <c r="AOD26" s="259"/>
      <c r="AOE26" s="259"/>
      <c r="AOG26" s="1147" t="s">
        <v>226</v>
      </c>
      <c r="AOH26" s="1147"/>
      <c r="AOI26" s="1147"/>
      <c r="AOJ26" s="259"/>
      <c r="AOK26" s="259"/>
      <c r="AOL26" s="259"/>
      <c r="AOM26" s="297"/>
      <c r="AON26" s="1133"/>
      <c r="AOO26" s="1134"/>
      <c r="AOP26" s="1134"/>
      <c r="AOQ26" s="1134"/>
      <c r="AOR26" s="1134"/>
      <c r="AOS26" s="1134"/>
      <c r="AOT26" s="1134"/>
      <c r="AOU26" s="1135"/>
      <c r="AOV26" s="1133"/>
      <c r="AOW26" s="1134"/>
      <c r="AOX26" s="1134"/>
      <c r="AOY26" s="1134"/>
      <c r="AOZ26" s="1135"/>
      <c r="APA26" s="1133"/>
      <c r="APB26" s="1134"/>
      <c r="APC26" s="1135"/>
      <c r="APD26" s="1133"/>
      <c r="APE26" s="1134"/>
      <c r="APF26" s="1134"/>
      <c r="APG26" s="1134"/>
      <c r="APH26" s="1134"/>
      <c r="API26" s="1134"/>
      <c r="APJ26" s="1134"/>
      <c r="APK26" s="1134"/>
      <c r="APL26" s="1134"/>
      <c r="APM26" s="1134"/>
      <c r="APN26" s="1135"/>
      <c r="APO26" s="1133"/>
      <c r="APP26" s="1134"/>
      <c r="APQ26" s="1135"/>
      <c r="APR26" s="296"/>
      <c r="APS26" s="259"/>
      <c r="APT26" s="259"/>
      <c r="APU26" s="259"/>
      <c r="APW26" s="1147" t="s">
        <v>226</v>
      </c>
      <c r="APX26" s="1147"/>
      <c r="APY26" s="1147"/>
      <c r="APZ26" s="259"/>
      <c r="AQA26" s="259"/>
      <c r="AQB26" s="259"/>
      <c r="AQC26" s="297"/>
      <c r="AQD26" s="1133"/>
      <c r="AQE26" s="1134"/>
      <c r="AQF26" s="1134"/>
      <c r="AQG26" s="1134"/>
      <c r="AQH26" s="1134"/>
      <c r="AQI26" s="1134"/>
      <c r="AQJ26" s="1134"/>
      <c r="AQK26" s="1135"/>
      <c r="AQL26" s="1133"/>
      <c r="AQM26" s="1134"/>
      <c r="AQN26" s="1134"/>
      <c r="AQO26" s="1134"/>
      <c r="AQP26" s="1135"/>
      <c r="AQQ26" s="1133"/>
      <c r="AQR26" s="1134"/>
      <c r="AQS26" s="1135"/>
      <c r="AQT26" s="1133"/>
      <c r="AQU26" s="1134"/>
      <c r="AQV26" s="1134"/>
      <c r="AQW26" s="1134"/>
      <c r="AQX26" s="1134"/>
      <c r="AQY26" s="1134"/>
      <c r="AQZ26" s="1134"/>
      <c r="ARA26" s="1134"/>
      <c r="ARB26" s="1134"/>
      <c r="ARC26" s="1134"/>
      <c r="ARD26" s="1135"/>
      <c r="ARE26" s="1133"/>
      <c r="ARF26" s="1134"/>
      <c r="ARG26" s="1135"/>
      <c r="ARH26" s="296"/>
      <c r="ARI26" s="259"/>
      <c r="ARJ26" s="259"/>
      <c r="ARK26" s="259"/>
      <c r="ARM26" s="1147" t="s">
        <v>226</v>
      </c>
      <c r="ARN26" s="1147"/>
      <c r="ARO26" s="1147"/>
      <c r="ARP26" s="259"/>
      <c r="ARQ26" s="259"/>
      <c r="ARR26" s="259"/>
      <c r="ARS26" s="297"/>
      <c r="ART26" s="1133"/>
      <c r="ARU26" s="1134"/>
      <c r="ARV26" s="1134"/>
      <c r="ARW26" s="1134"/>
      <c r="ARX26" s="1134"/>
      <c r="ARY26" s="1134"/>
      <c r="ARZ26" s="1134"/>
      <c r="ASA26" s="1135"/>
      <c r="ASB26" s="1133"/>
      <c r="ASC26" s="1134"/>
      <c r="ASD26" s="1134"/>
      <c r="ASE26" s="1134"/>
      <c r="ASF26" s="1135"/>
      <c r="ASG26" s="1133"/>
      <c r="ASH26" s="1134"/>
      <c r="ASI26" s="1135"/>
      <c r="ASJ26" s="1133"/>
      <c r="ASK26" s="1134"/>
      <c r="ASL26" s="1134"/>
      <c r="ASM26" s="1134"/>
      <c r="ASN26" s="1134"/>
      <c r="ASO26" s="1134"/>
      <c r="ASP26" s="1134"/>
      <c r="ASQ26" s="1134"/>
      <c r="ASR26" s="1134"/>
      <c r="ASS26" s="1134"/>
      <c r="AST26" s="1135"/>
      <c r="ASU26" s="1133"/>
      <c r="ASV26" s="1134"/>
      <c r="ASW26" s="1135"/>
      <c r="ASX26" s="296"/>
      <c r="ASY26" s="259"/>
      <c r="ASZ26" s="259"/>
      <c r="ATA26" s="259"/>
      <c r="ATC26" s="1147" t="s">
        <v>226</v>
      </c>
      <c r="ATD26" s="1147"/>
      <c r="ATE26" s="1147"/>
      <c r="ATF26" s="259"/>
      <c r="ATG26" s="259"/>
      <c r="ATH26" s="259"/>
      <c r="ATI26" s="297"/>
      <c r="ATJ26" s="1133"/>
      <c r="ATK26" s="1134"/>
      <c r="ATL26" s="1134"/>
      <c r="ATM26" s="1134"/>
      <c r="ATN26" s="1134"/>
      <c r="ATO26" s="1134"/>
      <c r="ATP26" s="1134"/>
      <c r="ATQ26" s="1135"/>
      <c r="ATR26" s="1133"/>
      <c r="ATS26" s="1134"/>
      <c r="ATT26" s="1134"/>
      <c r="ATU26" s="1134"/>
      <c r="ATV26" s="1135"/>
      <c r="ATW26" s="1133"/>
      <c r="ATX26" s="1134"/>
      <c r="ATY26" s="1135"/>
      <c r="ATZ26" s="1133"/>
      <c r="AUA26" s="1134"/>
      <c r="AUB26" s="1134"/>
      <c r="AUC26" s="1134"/>
      <c r="AUD26" s="1134"/>
      <c r="AUE26" s="1134"/>
      <c r="AUF26" s="1134"/>
      <c r="AUG26" s="1134"/>
      <c r="AUH26" s="1134"/>
      <c r="AUI26" s="1134"/>
      <c r="AUJ26" s="1135"/>
      <c r="AUK26" s="1133"/>
      <c r="AUL26" s="1134"/>
      <c r="AUM26" s="1135"/>
      <c r="AUN26" s="296"/>
      <c r="AUO26" s="259"/>
      <c r="AUP26" s="259"/>
      <c r="AUQ26" s="259"/>
      <c r="AUS26" s="1147" t="s">
        <v>226</v>
      </c>
      <c r="AUT26" s="1147"/>
      <c r="AUU26" s="1147"/>
      <c r="AUV26" s="259"/>
      <c r="AUW26" s="259"/>
      <c r="AUX26" s="259"/>
      <c r="AUY26" s="297"/>
      <c r="AUZ26" s="1133"/>
      <c r="AVA26" s="1134"/>
      <c r="AVB26" s="1134"/>
      <c r="AVC26" s="1134"/>
      <c r="AVD26" s="1134"/>
      <c r="AVE26" s="1134"/>
      <c r="AVF26" s="1134"/>
      <c r="AVG26" s="1135"/>
      <c r="AVH26" s="1133"/>
      <c r="AVI26" s="1134"/>
      <c r="AVJ26" s="1134"/>
      <c r="AVK26" s="1134"/>
      <c r="AVL26" s="1135"/>
      <c r="AVM26" s="1133"/>
      <c r="AVN26" s="1134"/>
      <c r="AVO26" s="1135"/>
      <c r="AVP26" s="1133"/>
      <c r="AVQ26" s="1134"/>
      <c r="AVR26" s="1134"/>
      <c r="AVS26" s="1134"/>
      <c r="AVT26" s="1134"/>
      <c r="AVU26" s="1134"/>
      <c r="AVV26" s="1134"/>
      <c r="AVW26" s="1134"/>
      <c r="AVX26" s="1134"/>
      <c r="AVY26" s="1134"/>
      <c r="AVZ26" s="1135"/>
      <c r="AWA26" s="1133"/>
      <c r="AWB26" s="1134"/>
      <c r="AWC26" s="1135"/>
      <c r="AWD26" s="296"/>
      <c r="AWE26" s="259"/>
      <c r="AWF26" s="259"/>
      <c r="AWG26" s="259"/>
      <c r="AWI26" s="1147" t="s">
        <v>226</v>
      </c>
      <c r="AWJ26" s="1147"/>
      <c r="AWK26" s="1147"/>
      <c r="AWL26" s="259"/>
      <c r="AWM26" s="259"/>
      <c r="AWN26" s="259"/>
      <c r="AWO26" s="297"/>
      <c r="AWP26" s="1133"/>
      <c r="AWQ26" s="1134"/>
      <c r="AWR26" s="1134"/>
      <c r="AWS26" s="1134"/>
      <c r="AWT26" s="1134"/>
      <c r="AWU26" s="1134"/>
      <c r="AWV26" s="1134"/>
      <c r="AWW26" s="1135"/>
      <c r="AWX26" s="1133"/>
      <c r="AWY26" s="1134"/>
      <c r="AWZ26" s="1134"/>
      <c r="AXA26" s="1134"/>
      <c r="AXB26" s="1135"/>
      <c r="AXC26" s="1133"/>
      <c r="AXD26" s="1134"/>
      <c r="AXE26" s="1135"/>
      <c r="AXF26" s="1133"/>
      <c r="AXG26" s="1134"/>
      <c r="AXH26" s="1134"/>
      <c r="AXI26" s="1134"/>
      <c r="AXJ26" s="1134"/>
      <c r="AXK26" s="1134"/>
      <c r="AXL26" s="1134"/>
      <c r="AXM26" s="1134"/>
      <c r="AXN26" s="1134"/>
      <c r="AXO26" s="1134"/>
      <c r="AXP26" s="1135"/>
      <c r="AXQ26" s="1133"/>
      <c r="AXR26" s="1134"/>
      <c r="AXS26" s="1135"/>
      <c r="AXT26" s="296"/>
      <c r="AXU26" s="259"/>
      <c r="AXV26" s="259"/>
      <c r="AXW26" s="259"/>
      <c r="AXY26" s="1147" t="s">
        <v>226</v>
      </c>
      <c r="AXZ26" s="1147"/>
      <c r="AYA26" s="1147"/>
      <c r="AYB26" s="259"/>
      <c r="AYC26" s="259"/>
      <c r="AYD26" s="259"/>
      <c r="AYE26" s="297"/>
      <c r="AYF26" s="1133"/>
      <c r="AYG26" s="1134"/>
      <c r="AYH26" s="1134"/>
      <c r="AYI26" s="1134"/>
      <c r="AYJ26" s="1134"/>
      <c r="AYK26" s="1134"/>
      <c r="AYL26" s="1134"/>
      <c r="AYM26" s="1135"/>
      <c r="AYN26" s="1133"/>
      <c r="AYO26" s="1134"/>
      <c r="AYP26" s="1134"/>
      <c r="AYQ26" s="1134"/>
      <c r="AYR26" s="1135"/>
      <c r="AYS26" s="1133"/>
      <c r="AYT26" s="1134"/>
      <c r="AYU26" s="1135"/>
      <c r="AYV26" s="1133"/>
      <c r="AYW26" s="1134"/>
      <c r="AYX26" s="1134"/>
      <c r="AYY26" s="1134"/>
      <c r="AYZ26" s="1134"/>
      <c r="AZA26" s="1134"/>
      <c r="AZB26" s="1134"/>
      <c r="AZC26" s="1134"/>
      <c r="AZD26" s="1134"/>
      <c r="AZE26" s="1134"/>
      <c r="AZF26" s="1135"/>
      <c r="AZG26" s="1133"/>
      <c r="AZH26" s="1134"/>
      <c r="AZI26" s="1135"/>
      <c r="AZJ26" s="296"/>
      <c r="AZK26" s="259"/>
      <c r="AZL26" s="259"/>
      <c r="AZM26" s="259"/>
      <c r="AZO26" s="1147" t="s">
        <v>226</v>
      </c>
      <c r="AZP26" s="1147"/>
      <c r="AZQ26" s="1147"/>
      <c r="AZR26" s="259"/>
      <c r="AZS26" s="259"/>
      <c r="AZT26" s="259"/>
      <c r="AZU26" s="297"/>
      <c r="AZV26" s="1133"/>
      <c r="AZW26" s="1134"/>
      <c r="AZX26" s="1134"/>
      <c r="AZY26" s="1134"/>
      <c r="AZZ26" s="1134"/>
      <c r="BAA26" s="1134"/>
      <c r="BAB26" s="1134"/>
      <c r="BAC26" s="1135"/>
      <c r="BAD26" s="1133"/>
      <c r="BAE26" s="1134"/>
      <c r="BAF26" s="1134"/>
      <c r="BAG26" s="1134"/>
      <c r="BAH26" s="1135"/>
      <c r="BAI26" s="1133"/>
      <c r="BAJ26" s="1134"/>
      <c r="BAK26" s="1135"/>
      <c r="BAL26" s="1133"/>
      <c r="BAM26" s="1134"/>
      <c r="BAN26" s="1134"/>
      <c r="BAO26" s="1134"/>
      <c r="BAP26" s="1134"/>
      <c r="BAQ26" s="1134"/>
      <c r="BAR26" s="1134"/>
      <c r="BAS26" s="1134"/>
      <c r="BAT26" s="1134"/>
      <c r="BAU26" s="1134"/>
      <c r="BAV26" s="1135"/>
      <c r="BAW26" s="1133"/>
      <c r="BAX26" s="1134"/>
      <c r="BAY26" s="1135"/>
      <c r="BAZ26" s="296"/>
      <c r="BBA26" s="259"/>
      <c r="BBB26" s="259"/>
      <c r="BBC26" s="259"/>
      <c r="BBE26" s="1147" t="s">
        <v>226</v>
      </c>
      <c r="BBF26" s="1147"/>
      <c r="BBG26" s="1147"/>
      <c r="BBH26" s="259"/>
      <c r="BBI26" s="259"/>
      <c r="BBJ26" s="259"/>
      <c r="BBK26" s="297"/>
      <c r="BBL26" s="1133"/>
      <c r="BBM26" s="1134"/>
      <c r="BBN26" s="1134"/>
      <c r="BBO26" s="1134"/>
      <c r="BBP26" s="1134"/>
      <c r="BBQ26" s="1134"/>
      <c r="BBR26" s="1134"/>
      <c r="BBS26" s="1135"/>
      <c r="BBT26" s="1133"/>
      <c r="BBU26" s="1134"/>
      <c r="BBV26" s="1134"/>
      <c r="BBW26" s="1134"/>
      <c r="BBX26" s="1135"/>
      <c r="BBY26" s="1133"/>
      <c r="BBZ26" s="1134"/>
      <c r="BCA26" s="1135"/>
      <c r="BCB26" s="1133"/>
      <c r="BCC26" s="1134"/>
      <c r="BCD26" s="1134"/>
      <c r="BCE26" s="1134"/>
      <c r="BCF26" s="1134"/>
      <c r="BCG26" s="1134"/>
      <c r="BCH26" s="1134"/>
      <c r="BCI26" s="1134"/>
      <c r="BCJ26" s="1134"/>
      <c r="BCK26" s="1134"/>
      <c r="BCL26" s="1135"/>
      <c r="BCM26" s="1133"/>
      <c r="BCN26" s="1134"/>
      <c r="BCO26" s="1135"/>
      <c r="BCP26" s="296"/>
      <c r="BCQ26" s="259"/>
      <c r="BCR26" s="259"/>
      <c r="BCS26" s="259"/>
      <c r="BCU26" s="1147" t="s">
        <v>226</v>
      </c>
      <c r="BCV26" s="1147"/>
      <c r="BCW26" s="1147"/>
      <c r="BCX26" s="259"/>
      <c r="BCY26" s="259"/>
      <c r="BCZ26" s="259"/>
      <c r="BDA26" s="297"/>
      <c r="BDB26" s="1133"/>
      <c r="BDC26" s="1134"/>
      <c r="BDD26" s="1134"/>
      <c r="BDE26" s="1134"/>
      <c r="BDF26" s="1134"/>
      <c r="BDG26" s="1134"/>
      <c r="BDH26" s="1134"/>
      <c r="BDI26" s="1135"/>
      <c r="BDJ26" s="1133"/>
      <c r="BDK26" s="1134"/>
      <c r="BDL26" s="1134"/>
      <c r="BDM26" s="1134"/>
      <c r="BDN26" s="1135"/>
      <c r="BDO26" s="1133"/>
      <c r="BDP26" s="1134"/>
      <c r="BDQ26" s="1135"/>
      <c r="BDR26" s="1133"/>
      <c r="BDS26" s="1134"/>
      <c r="BDT26" s="1134"/>
      <c r="BDU26" s="1134"/>
      <c r="BDV26" s="1134"/>
      <c r="BDW26" s="1134"/>
      <c r="BDX26" s="1134"/>
      <c r="BDY26" s="1134"/>
      <c r="BDZ26" s="1134"/>
      <c r="BEA26" s="1134"/>
      <c r="BEB26" s="1135"/>
      <c r="BEC26" s="1133"/>
      <c r="BED26" s="1134"/>
      <c r="BEE26" s="1135"/>
      <c r="BEF26" s="296"/>
      <c r="BEG26" s="259"/>
      <c r="BEH26" s="259"/>
      <c r="BEI26" s="259"/>
      <c r="BEK26" s="1147" t="s">
        <v>226</v>
      </c>
      <c r="BEL26" s="1147"/>
      <c r="BEM26" s="1147"/>
      <c r="BEN26" s="259"/>
      <c r="BEO26" s="259"/>
      <c r="BEP26" s="259"/>
      <c r="BEQ26" s="297"/>
      <c r="BER26" s="1133"/>
      <c r="BES26" s="1134"/>
      <c r="BET26" s="1134"/>
      <c r="BEU26" s="1134"/>
      <c r="BEV26" s="1134"/>
      <c r="BEW26" s="1134"/>
      <c r="BEX26" s="1134"/>
      <c r="BEY26" s="1135"/>
      <c r="BEZ26" s="1133"/>
      <c r="BFA26" s="1134"/>
      <c r="BFB26" s="1134"/>
      <c r="BFC26" s="1134"/>
      <c r="BFD26" s="1135"/>
      <c r="BFE26" s="1133"/>
      <c r="BFF26" s="1134"/>
      <c r="BFG26" s="1135"/>
      <c r="BFH26" s="1133"/>
      <c r="BFI26" s="1134"/>
      <c r="BFJ26" s="1134"/>
      <c r="BFK26" s="1134"/>
      <c r="BFL26" s="1134"/>
      <c r="BFM26" s="1134"/>
      <c r="BFN26" s="1134"/>
      <c r="BFO26" s="1134"/>
      <c r="BFP26" s="1134"/>
      <c r="BFQ26" s="1134"/>
      <c r="BFR26" s="1135"/>
      <c r="BFS26" s="1133"/>
      <c r="BFT26" s="1134"/>
      <c r="BFU26" s="1135"/>
      <c r="BFV26" s="296"/>
      <c r="BFW26" s="259"/>
      <c r="BFX26" s="259"/>
      <c r="BFY26" s="259"/>
      <c r="BGA26" s="1147" t="s">
        <v>226</v>
      </c>
      <c r="BGB26" s="1147"/>
      <c r="BGC26" s="1147"/>
      <c r="BGD26" s="259"/>
      <c r="BGE26" s="259"/>
      <c r="BGF26" s="259"/>
      <c r="BGG26" s="297"/>
      <c r="BGH26" s="1133"/>
      <c r="BGI26" s="1134"/>
      <c r="BGJ26" s="1134"/>
      <c r="BGK26" s="1134"/>
      <c r="BGL26" s="1134"/>
      <c r="BGM26" s="1134"/>
      <c r="BGN26" s="1134"/>
      <c r="BGO26" s="1135"/>
      <c r="BGP26" s="1133"/>
      <c r="BGQ26" s="1134"/>
      <c r="BGR26" s="1134"/>
      <c r="BGS26" s="1134"/>
      <c r="BGT26" s="1135"/>
      <c r="BGU26" s="1133"/>
      <c r="BGV26" s="1134"/>
      <c r="BGW26" s="1135"/>
      <c r="BGX26" s="1133"/>
      <c r="BGY26" s="1134"/>
      <c r="BGZ26" s="1134"/>
      <c r="BHA26" s="1134"/>
      <c r="BHB26" s="1134"/>
      <c r="BHC26" s="1134"/>
      <c r="BHD26" s="1134"/>
      <c r="BHE26" s="1134"/>
      <c r="BHF26" s="1134"/>
      <c r="BHG26" s="1134"/>
      <c r="BHH26" s="1135"/>
      <c r="BHI26" s="1133"/>
      <c r="BHJ26" s="1134"/>
      <c r="BHK26" s="1135"/>
      <c r="BHL26" s="296"/>
      <c r="BHM26" s="259"/>
      <c r="BHN26" s="259"/>
      <c r="BHO26" s="259"/>
      <c r="BHQ26" s="1147" t="s">
        <v>226</v>
      </c>
      <c r="BHR26" s="1147"/>
      <c r="BHS26" s="1147"/>
      <c r="BHT26" s="259"/>
      <c r="BHU26" s="259"/>
      <c r="BHV26" s="259"/>
      <c r="BHW26" s="297"/>
      <c r="BHX26" s="1133"/>
      <c r="BHY26" s="1134"/>
      <c r="BHZ26" s="1134"/>
      <c r="BIA26" s="1134"/>
      <c r="BIB26" s="1134"/>
      <c r="BIC26" s="1134"/>
      <c r="BID26" s="1134"/>
      <c r="BIE26" s="1135"/>
      <c r="BIF26" s="1133"/>
      <c r="BIG26" s="1134"/>
      <c r="BIH26" s="1134"/>
      <c r="BII26" s="1134"/>
      <c r="BIJ26" s="1135"/>
      <c r="BIK26" s="1133"/>
      <c r="BIL26" s="1134"/>
      <c r="BIM26" s="1135"/>
      <c r="BIN26" s="1133"/>
      <c r="BIO26" s="1134"/>
      <c r="BIP26" s="1134"/>
      <c r="BIQ26" s="1134"/>
      <c r="BIR26" s="1134"/>
      <c r="BIS26" s="1134"/>
      <c r="BIT26" s="1134"/>
      <c r="BIU26" s="1134"/>
      <c r="BIV26" s="1134"/>
      <c r="BIW26" s="1134"/>
      <c r="BIX26" s="1135"/>
      <c r="BIY26" s="1133"/>
      <c r="BIZ26" s="1134"/>
      <c r="BJA26" s="1135"/>
      <c r="BJB26" s="296"/>
      <c r="BJC26" s="259"/>
      <c r="BJD26" s="259"/>
      <c r="BJE26" s="259"/>
      <c r="BJG26" s="1147" t="s">
        <v>226</v>
      </c>
      <c r="BJH26" s="1147"/>
      <c r="BJI26" s="1147"/>
      <c r="BJJ26" s="259"/>
      <c r="BJK26" s="259"/>
      <c r="BJL26" s="259"/>
      <c r="BJM26" s="297"/>
      <c r="BJN26" s="1133"/>
      <c r="BJO26" s="1134"/>
      <c r="BJP26" s="1134"/>
      <c r="BJQ26" s="1134"/>
      <c r="BJR26" s="1134"/>
      <c r="BJS26" s="1134"/>
      <c r="BJT26" s="1134"/>
      <c r="BJU26" s="1135"/>
      <c r="BJV26" s="1133"/>
      <c r="BJW26" s="1134"/>
      <c r="BJX26" s="1134"/>
      <c r="BJY26" s="1134"/>
      <c r="BJZ26" s="1135"/>
      <c r="BKA26" s="1133"/>
      <c r="BKB26" s="1134"/>
      <c r="BKC26" s="1135"/>
      <c r="BKD26" s="1133"/>
      <c r="BKE26" s="1134"/>
      <c r="BKF26" s="1134"/>
      <c r="BKG26" s="1134"/>
      <c r="BKH26" s="1134"/>
      <c r="BKI26" s="1134"/>
      <c r="BKJ26" s="1134"/>
      <c r="BKK26" s="1134"/>
      <c r="BKL26" s="1134"/>
      <c r="BKM26" s="1134"/>
      <c r="BKN26" s="1135"/>
      <c r="BKO26" s="1133"/>
      <c r="BKP26" s="1134"/>
      <c r="BKQ26" s="1135"/>
      <c r="BKR26" s="296"/>
      <c r="BKS26" s="259"/>
      <c r="BKT26" s="259"/>
      <c r="BKU26" s="259"/>
      <c r="BKW26" s="1147" t="s">
        <v>226</v>
      </c>
      <c r="BKX26" s="1147"/>
      <c r="BKY26" s="1147"/>
      <c r="BKZ26" s="259"/>
      <c r="BLA26" s="259"/>
      <c r="BLB26" s="259"/>
      <c r="BLC26" s="297"/>
      <c r="BLD26" s="1133"/>
      <c r="BLE26" s="1134"/>
      <c r="BLF26" s="1134"/>
      <c r="BLG26" s="1134"/>
      <c r="BLH26" s="1134"/>
      <c r="BLI26" s="1134"/>
      <c r="BLJ26" s="1134"/>
      <c r="BLK26" s="1135"/>
      <c r="BLL26" s="1133"/>
      <c r="BLM26" s="1134"/>
      <c r="BLN26" s="1134"/>
      <c r="BLO26" s="1134"/>
      <c r="BLP26" s="1135"/>
      <c r="BLQ26" s="1133"/>
      <c r="BLR26" s="1134"/>
      <c r="BLS26" s="1135"/>
      <c r="BLT26" s="1133"/>
      <c r="BLU26" s="1134"/>
      <c r="BLV26" s="1134"/>
      <c r="BLW26" s="1134"/>
      <c r="BLX26" s="1134"/>
      <c r="BLY26" s="1134"/>
      <c r="BLZ26" s="1134"/>
      <c r="BMA26" s="1134"/>
      <c r="BMB26" s="1134"/>
      <c r="BMC26" s="1134"/>
      <c r="BMD26" s="1135"/>
      <c r="BME26" s="1133"/>
      <c r="BMF26" s="1134"/>
      <c r="BMG26" s="1135"/>
      <c r="BMH26" s="296"/>
      <c r="BMI26" s="259"/>
      <c r="BMJ26" s="259"/>
      <c r="BMK26" s="259"/>
      <c r="BMM26" s="1147" t="s">
        <v>226</v>
      </c>
      <c r="BMN26" s="1147"/>
      <c r="BMO26" s="1147"/>
      <c r="BMP26" s="259"/>
      <c r="BMQ26" s="259"/>
      <c r="BMR26" s="259"/>
      <c r="BMS26" s="297"/>
      <c r="BMT26" s="1133"/>
      <c r="BMU26" s="1134"/>
      <c r="BMV26" s="1134"/>
      <c r="BMW26" s="1134"/>
      <c r="BMX26" s="1134"/>
      <c r="BMY26" s="1134"/>
      <c r="BMZ26" s="1134"/>
      <c r="BNA26" s="1135"/>
      <c r="BNB26" s="1133"/>
      <c r="BNC26" s="1134"/>
      <c r="BND26" s="1134"/>
      <c r="BNE26" s="1134"/>
      <c r="BNF26" s="1135"/>
      <c r="BNG26" s="1133"/>
      <c r="BNH26" s="1134"/>
      <c r="BNI26" s="1135"/>
      <c r="BNJ26" s="1133"/>
      <c r="BNK26" s="1134"/>
      <c r="BNL26" s="1134"/>
      <c r="BNM26" s="1134"/>
      <c r="BNN26" s="1134"/>
      <c r="BNO26" s="1134"/>
      <c r="BNP26" s="1134"/>
      <c r="BNQ26" s="1134"/>
      <c r="BNR26" s="1134"/>
      <c r="BNS26" s="1134"/>
      <c r="BNT26" s="1135"/>
      <c r="BNU26" s="1133"/>
      <c r="BNV26" s="1134"/>
      <c r="BNW26" s="1135"/>
      <c r="BNX26" s="296"/>
      <c r="BNY26" s="259"/>
      <c r="BNZ26" s="259"/>
      <c r="BOA26" s="259"/>
      <c r="BOC26" s="1147" t="s">
        <v>226</v>
      </c>
      <c r="BOD26" s="1147"/>
      <c r="BOE26" s="1147"/>
      <c r="BOF26" s="259"/>
      <c r="BOG26" s="259"/>
      <c r="BOH26" s="259"/>
      <c r="BOI26" s="297"/>
      <c r="BOJ26" s="1133"/>
      <c r="BOK26" s="1134"/>
      <c r="BOL26" s="1134"/>
      <c r="BOM26" s="1134"/>
      <c r="BON26" s="1134"/>
      <c r="BOO26" s="1134"/>
      <c r="BOP26" s="1134"/>
      <c r="BOQ26" s="1135"/>
      <c r="BOR26" s="1133"/>
      <c r="BOS26" s="1134"/>
      <c r="BOT26" s="1134"/>
      <c r="BOU26" s="1134"/>
      <c r="BOV26" s="1135"/>
      <c r="BOW26" s="1133"/>
      <c r="BOX26" s="1134"/>
      <c r="BOY26" s="1135"/>
      <c r="BOZ26" s="1133"/>
      <c r="BPA26" s="1134"/>
      <c r="BPB26" s="1134"/>
      <c r="BPC26" s="1134"/>
      <c r="BPD26" s="1134"/>
      <c r="BPE26" s="1134"/>
      <c r="BPF26" s="1134"/>
      <c r="BPG26" s="1134"/>
      <c r="BPH26" s="1134"/>
      <c r="BPI26" s="1134"/>
      <c r="BPJ26" s="1135"/>
      <c r="BPK26" s="1133"/>
      <c r="BPL26" s="1134"/>
      <c r="BPM26" s="1135"/>
      <c r="BPN26" s="296"/>
      <c r="BPO26" s="259"/>
      <c r="BPP26" s="259"/>
      <c r="BPQ26" s="259"/>
      <c r="BPS26" s="1147" t="s">
        <v>226</v>
      </c>
      <c r="BPT26" s="1147"/>
      <c r="BPU26" s="1147"/>
      <c r="BPV26" s="259"/>
      <c r="BPW26" s="259"/>
      <c r="BPX26" s="259"/>
      <c r="BPY26" s="297"/>
      <c r="BPZ26" s="1133"/>
      <c r="BQA26" s="1134"/>
      <c r="BQB26" s="1134"/>
      <c r="BQC26" s="1134"/>
      <c r="BQD26" s="1134"/>
      <c r="BQE26" s="1134"/>
      <c r="BQF26" s="1134"/>
      <c r="BQG26" s="1135"/>
      <c r="BQH26" s="1133"/>
      <c r="BQI26" s="1134"/>
      <c r="BQJ26" s="1134"/>
      <c r="BQK26" s="1134"/>
      <c r="BQL26" s="1135"/>
      <c r="BQM26" s="1133"/>
      <c r="BQN26" s="1134"/>
      <c r="BQO26" s="1135"/>
      <c r="BQP26" s="1133"/>
      <c r="BQQ26" s="1134"/>
      <c r="BQR26" s="1134"/>
      <c r="BQS26" s="1134"/>
      <c r="BQT26" s="1134"/>
      <c r="BQU26" s="1134"/>
      <c r="BQV26" s="1134"/>
      <c r="BQW26" s="1134"/>
      <c r="BQX26" s="1134"/>
      <c r="BQY26" s="1134"/>
      <c r="BQZ26" s="1135"/>
      <c r="BRA26" s="1133"/>
      <c r="BRB26" s="1134"/>
      <c r="BRC26" s="1135"/>
      <c r="BRD26" s="296"/>
      <c r="BRE26" s="259"/>
      <c r="BRF26" s="259"/>
      <c r="BRG26" s="259"/>
      <c r="BRI26" s="1147" t="s">
        <v>226</v>
      </c>
      <c r="BRJ26" s="1147"/>
      <c r="BRK26" s="1147"/>
      <c r="BRL26" s="259"/>
      <c r="BRM26" s="259"/>
      <c r="BRN26" s="259"/>
      <c r="BRO26" s="297"/>
      <c r="BRP26" s="1133"/>
      <c r="BRQ26" s="1134"/>
      <c r="BRR26" s="1134"/>
      <c r="BRS26" s="1134"/>
      <c r="BRT26" s="1134"/>
      <c r="BRU26" s="1134"/>
      <c r="BRV26" s="1134"/>
      <c r="BRW26" s="1135"/>
      <c r="BRX26" s="1133"/>
      <c r="BRY26" s="1134"/>
      <c r="BRZ26" s="1134"/>
      <c r="BSA26" s="1134"/>
      <c r="BSB26" s="1135"/>
      <c r="BSC26" s="1133"/>
      <c r="BSD26" s="1134"/>
      <c r="BSE26" s="1135"/>
      <c r="BSF26" s="1133"/>
      <c r="BSG26" s="1134"/>
      <c r="BSH26" s="1134"/>
      <c r="BSI26" s="1134"/>
      <c r="BSJ26" s="1134"/>
      <c r="BSK26" s="1134"/>
      <c r="BSL26" s="1134"/>
      <c r="BSM26" s="1134"/>
      <c r="BSN26" s="1134"/>
      <c r="BSO26" s="1134"/>
      <c r="BSP26" s="1135"/>
      <c r="BSQ26" s="1133"/>
      <c r="BSR26" s="1134"/>
      <c r="BSS26" s="1135"/>
      <c r="BST26" s="296"/>
      <c r="BSU26" s="259"/>
      <c r="BSV26" s="259"/>
      <c r="BSW26" s="259"/>
      <c r="BSY26" s="1147" t="s">
        <v>226</v>
      </c>
      <c r="BSZ26" s="1147"/>
      <c r="BTA26" s="1147"/>
      <c r="BTB26" s="259"/>
      <c r="BTC26" s="259"/>
      <c r="BTD26" s="259"/>
      <c r="BTE26" s="297"/>
      <c r="BTF26" s="1133"/>
      <c r="BTG26" s="1134"/>
      <c r="BTH26" s="1134"/>
      <c r="BTI26" s="1134"/>
      <c r="BTJ26" s="1134"/>
      <c r="BTK26" s="1134"/>
      <c r="BTL26" s="1134"/>
      <c r="BTM26" s="1135"/>
      <c r="BTN26" s="1133"/>
      <c r="BTO26" s="1134"/>
      <c r="BTP26" s="1134"/>
      <c r="BTQ26" s="1134"/>
      <c r="BTR26" s="1135"/>
      <c r="BTS26" s="1133"/>
      <c r="BTT26" s="1134"/>
      <c r="BTU26" s="1135"/>
      <c r="BTV26" s="1133"/>
      <c r="BTW26" s="1134"/>
      <c r="BTX26" s="1134"/>
      <c r="BTY26" s="1134"/>
      <c r="BTZ26" s="1134"/>
      <c r="BUA26" s="1134"/>
      <c r="BUB26" s="1134"/>
      <c r="BUC26" s="1134"/>
      <c r="BUD26" s="1134"/>
      <c r="BUE26" s="1134"/>
      <c r="BUF26" s="1135"/>
      <c r="BUG26" s="1133"/>
      <c r="BUH26" s="1134"/>
      <c r="BUI26" s="1135"/>
      <c r="BUJ26" s="296"/>
      <c r="BUK26" s="259"/>
      <c r="BUL26" s="259"/>
      <c r="BUM26" s="259"/>
      <c r="BUO26" s="1147" t="s">
        <v>226</v>
      </c>
      <c r="BUP26" s="1147"/>
      <c r="BUQ26" s="1147"/>
      <c r="BUR26" s="259"/>
      <c r="BUS26" s="259"/>
      <c r="BUT26" s="259"/>
      <c r="BUU26" s="297"/>
      <c r="BUV26" s="1133"/>
      <c r="BUW26" s="1134"/>
      <c r="BUX26" s="1134"/>
      <c r="BUY26" s="1134"/>
      <c r="BUZ26" s="1134"/>
      <c r="BVA26" s="1134"/>
      <c r="BVB26" s="1134"/>
      <c r="BVC26" s="1135"/>
      <c r="BVD26" s="1133"/>
      <c r="BVE26" s="1134"/>
      <c r="BVF26" s="1134"/>
      <c r="BVG26" s="1134"/>
      <c r="BVH26" s="1135"/>
      <c r="BVI26" s="1133"/>
      <c r="BVJ26" s="1134"/>
      <c r="BVK26" s="1135"/>
      <c r="BVL26" s="1133"/>
      <c r="BVM26" s="1134"/>
      <c r="BVN26" s="1134"/>
      <c r="BVO26" s="1134"/>
      <c r="BVP26" s="1134"/>
      <c r="BVQ26" s="1134"/>
      <c r="BVR26" s="1134"/>
      <c r="BVS26" s="1134"/>
      <c r="BVT26" s="1134"/>
      <c r="BVU26" s="1134"/>
      <c r="BVV26" s="1135"/>
      <c r="BVW26" s="1133"/>
      <c r="BVX26" s="1134"/>
      <c r="BVY26" s="1135"/>
      <c r="BVZ26" s="296"/>
      <c r="BWA26" s="259"/>
      <c r="BWB26" s="259"/>
      <c r="BWC26" s="259"/>
      <c r="BWE26" s="1147" t="s">
        <v>226</v>
      </c>
      <c r="BWF26" s="1147"/>
      <c r="BWG26" s="1147"/>
      <c r="BWH26" s="259"/>
      <c r="BWI26" s="259"/>
      <c r="BWJ26" s="259"/>
      <c r="BWK26" s="297"/>
      <c r="BWL26" s="1133"/>
      <c r="BWM26" s="1134"/>
      <c r="BWN26" s="1134"/>
      <c r="BWO26" s="1134"/>
      <c r="BWP26" s="1134"/>
      <c r="BWQ26" s="1134"/>
      <c r="BWR26" s="1134"/>
      <c r="BWS26" s="1135"/>
      <c r="BWT26" s="1133"/>
      <c r="BWU26" s="1134"/>
      <c r="BWV26" s="1134"/>
      <c r="BWW26" s="1134"/>
      <c r="BWX26" s="1135"/>
      <c r="BWY26" s="1133"/>
      <c r="BWZ26" s="1134"/>
      <c r="BXA26" s="1135"/>
      <c r="BXB26" s="1133"/>
      <c r="BXC26" s="1134"/>
      <c r="BXD26" s="1134"/>
      <c r="BXE26" s="1134"/>
      <c r="BXF26" s="1134"/>
      <c r="BXG26" s="1134"/>
      <c r="BXH26" s="1134"/>
      <c r="BXI26" s="1134"/>
      <c r="BXJ26" s="1134"/>
      <c r="BXK26" s="1134"/>
      <c r="BXL26" s="1135"/>
      <c r="BXM26" s="1133"/>
      <c r="BXN26" s="1134"/>
      <c r="BXO26" s="1135"/>
      <c r="BXP26" s="296"/>
      <c r="BXQ26" s="259"/>
      <c r="BXR26" s="259"/>
      <c r="BXS26" s="259"/>
      <c r="BXU26" s="1147" t="s">
        <v>226</v>
      </c>
      <c r="BXV26" s="1147"/>
      <c r="BXW26" s="1147"/>
      <c r="BXX26" s="259"/>
      <c r="BXY26" s="259"/>
      <c r="BXZ26" s="259"/>
      <c r="BYA26" s="297"/>
      <c r="BYB26" s="1133"/>
      <c r="BYC26" s="1134"/>
      <c r="BYD26" s="1134"/>
      <c r="BYE26" s="1134"/>
      <c r="BYF26" s="1134"/>
      <c r="BYG26" s="1134"/>
      <c r="BYH26" s="1134"/>
      <c r="BYI26" s="1135"/>
      <c r="BYJ26" s="1133"/>
      <c r="BYK26" s="1134"/>
      <c r="BYL26" s="1134"/>
      <c r="BYM26" s="1134"/>
      <c r="BYN26" s="1135"/>
      <c r="BYO26" s="1133"/>
      <c r="BYP26" s="1134"/>
      <c r="BYQ26" s="1135"/>
      <c r="BYR26" s="1133"/>
      <c r="BYS26" s="1134"/>
      <c r="BYT26" s="1134"/>
      <c r="BYU26" s="1134"/>
      <c r="BYV26" s="1134"/>
      <c r="BYW26" s="1134"/>
      <c r="BYX26" s="1134"/>
      <c r="BYY26" s="1134"/>
      <c r="BYZ26" s="1134"/>
      <c r="BZA26" s="1134"/>
      <c r="BZB26" s="1135"/>
      <c r="BZC26" s="1133"/>
      <c r="BZD26" s="1134"/>
      <c r="BZE26" s="1135"/>
      <c r="BZF26" s="296"/>
      <c r="BZG26" s="259"/>
      <c r="BZH26" s="259"/>
      <c r="BZI26" s="259"/>
      <c r="BZK26" s="1147" t="s">
        <v>226</v>
      </c>
      <c r="BZL26" s="1147"/>
      <c r="BZM26" s="1147"/>
      <c r="BZN26" s="259"/>
      <c r="BZO26" s="259"/>
      <c r="BZP26" s="259"/>
      <c r="BZQ26" s="297"/>
      <c r="BZR26" s="1133"/>
      <c r="BZS26" s="1134"/>
      <c r="BZT26" s="1134"/>
      <c r="BZU26" s="1134"/>
      <c r="BZV26" s="1134"/>
      <c r="BZW26" s="1134"/>
      <c r="BZX26" s="1134"/>
      <c r="BZY26" s="1135"/>
      <c r="BZZ26" s="1133"/>
      <c r="CAA26" s="1134"/>
      <c r="CAB26" s="1134"/>
      <c r="CAC26" s="1134"/>
      <c r="CAD26" s="1135"/>
      <c r="CAE26" s="1133"/>
      <c r="CAF26" s="1134"/>
      <c r="CAG26" s="1135"/>
      <c r="CAH26" s="1133"/>
      <c r="CAI26" s="1134"/>
      <c r="CAJ26" s="1134"/>
      <c r="CAK26" s="1134"/>
      <c r="CAL26" s="1134"/>
      <c r="CAM26" s="1134"/>
      <c r="CAN26" s="1134"/>
      <c r="CAO26" s="1134"/>
      <c r="CAP26" s="1134"/>
      <c r="CAQ26" s="1134"/>
      <c r="CAR26" s="1135"/>
      <c r="CAS26" s="1133"/>
      <c r="CAT26" s="1134"/>
      <c r="CAU26" s="1135"/>
      <c r="CAV26" s="296"/>
      <c r="CAW26" s="259"/>
      <c r="CAX26" s="259"/>
      <c r="CAY26" s="259"/>
      <c r="CBA26" s="1147" t="s">
        <v>226</v>
      </c>
      <c r="CBB26" s="1147"/>
      <c r="CBC26" s="1147"/>
      <c r="CBD26" s="259"/>
      <c r="CBE26" s="259"/>
      <c r="CBF26" s="259"/>
      <c r="CBG26" s="297"/>
      <c r="CBH26" s="1133"/>
      <c r="CBI26" s="1134"/>
      <c r="CBJ26" s="1134"/>
      <c r="CBK26" s="1134"/>
      <c r="CBL26" s="1134"/>
      <c r="CBM26" s="1134"/>
      <c r="CBN26" s="1134"/>
      <c r="CBO26" s="1135"/>
      <c r="CBP26" s="1133"/>
      <c r="CBQ26" s="1134"/>
      <c r="CBR26" s="1134"/>
      <c r="CBS26" s="1134"/>
      <c r="CBT26" s="1135"/>
      <c r="CBU26" s="1133"/>
      <c r="CBV26" s="1134"/>
      <c r="CBW26" s="1135"/>
      <c r="CBX26" s="1133"/>
      <c r="CBY26" s="1134"/>
      <c r="CBZ26" s="1134"/>
      <c r="CCA26" s="1134"/>
      <c r="CCB26" s="1134"/>
      <c r="CCC26" s="1134"/>
      <c r="CCD26" s="1134"/>
      <c r="CCE26" s="1134"/>
      <c r="CCF26" s="1134"/>
      <c r="CCG26" s="1134"/>
      <c r="CCH26" s="1135"/>
      <c r="CCI26" s="1133"/>
      <c r="CCJ26" s="1134"/>
      <c r="CCK26" s="1135"/>
      <c r="CCL26" s="296"/>
      <c r="CCM26" s="259"/>
      <c r="CCN26" s="259"/>
      <c r="CCO26" s="259"/>
      <c r="CCQ26" s="1147" t="s">
        <v>226</v>
      </c>
      <c r="CCR26" s="1147"/>
      <c r="CCS26" s="1147"/>
      <c r="CCT26" s="259"/>
      <c r="CCU26" s="259"/>
      <c r="CCV26" s="259"/>
      <c r="CCW26" s="297"/>
      <c r="CCX26" s="1133"/>
      <c r="CCY26" s="1134"/>
      <c r="CCZ26" s="1134"/>
      <c r="CDA26" s="1134"/>
      <c r="CDB26" s="1134"/>
      <c r="CDC26" s="1134"/>
      <c r="CDD26" s="1134"/>
      <c r="CDE26" s="1135"/>
      <c r="CDF26" s="1133"/>
      <c r="CDG26" s="1134"/>
      <c r="CDH26" s="1134"/>
      <c r="CDI26" s="1134"/>
      <c r="CDJ26" s="1135"/>
      <c r="CDK26" s="1133"/>
      <c r="CDL26" s="1134"/>
      <c r="CDM26" s="1135"/>
      <c r="CDN26" s="1133"/>
      <c r="CDO26" s="1134"/>
      <c r="CDP26" s="1134"/>
      <c r="CDQ26" s="1134"/>
      <c r="CDR26" s="1134"/>
      <c r="CDS26" s="1134"/>
      <c r="CDT26" s="1134"/>
      <c r="CDU26" s="1134"/>
      <c r="CDV26" s="1134"/>
      <c r="CDW26" s="1134"/>
      <c r="CDX26" s="1135"/>
      <c r="CDY26" s="1133"/>
      <c r="CDZ26" s="1134"/>
      <c r="CEA26" s="1135"/>
      <c r="CEB26" s="296"/>
      <c r="CEC26" s="259"/>
      <c r="CED26" s="259"/>
      <c r="CEE26" s="259"/>
      <c r="CEG26" s="1147" t="s">
        <v>226</v>
      </c>
      <c r="CEH26" s="1147"/>
      <c r="CEI26" s="1147"/>
      <c r="CEJ26" s="259"/>
      <c r="CEK26" s="259"/>
      <c r="CEL26" s="259"/>
      <c r="CEM26" s="297"/>
      <c r="CEN26" s="1133"/>
      <c r="CEO26" s="1134"/>
      <c r="CEP26" s="1134"/>
      <c r="CEQ26" s="1134"/>
      <c r="CER26" s="1134"/>
      <c r="CES26" s="1134"/>
      <c r="CET26" s="1134"/>
      <c r="CEU26" s="1135"/>
      <c r="CEV26" s="1133"/>
      <c r="CEW26" s="1134"/>
      <c r="CEX26" s="1134"/>
      <c r="CEY26" s="1134"/>
      <c r="CEZ26" s="1135"/>
      <c r="CFA26" s="1133"/>
      <c r="CFB26" s="1134"/>
      <c r="CFC26" s="1135"/>
      <c r="CFD26" s="1133"/>
      <c r="CFE26" s="1134"/>
      <c r="CFF26" s="1134"/>
      <c r="CFG26" s="1134"/>
      <c r="CFH26" s="1134"/>
      <c r="CFI26" s="1134"/>
      <c r="CFJ26" s="1134"/>
      <c r="CFK26" s="1134"/>
      <c r="CFL26" s="1134"/>
      <c r="CFM26" s="1134"/>
      <c r="CFN26" s="1135"/>
      <c r="CFO26" s="1133"/>
      <c r="CFP26" s="1134"/>
      <c r="CFQ26" s="1135"/>
      <c r="CFR26" s="296"/>
      <c r="CFS26" s="259"/>
      <c r="CFT26" s="259"/>
      <c r="CFU26" s="259"/>
      <c r="CFW26" s="1147" t="s">
        <v>226</v>
      </c>
      <c r="CFX26" s="1147"/>
      <c r="CFY26" s="1147"/>
      <c r="CFZ26" s="259"/>
      <c r="CGA26" s="259"/>
      <c r="CGB26" s="259"/>
      <c r="CGC26" s="297"/>
      <c r="CGD26" s="1133"/>
      <c r="CGE26" s="1134"/>
      <c r="CGF26" s="1134"/>
      <c r="CGG26" s="1134"/>
      <c r="CGH26" s="1134"/>
      <c r="CGI26" s="1134"/>
      <c r="CGJ26" s="1134"/>
      <c r="CGK26" s="1135"/>
      <c r="CGL26" s="1133"/>
      <c r="CGM26" s="1134"/>
      <c r="CGN26" s="1134"/>
      <c r="CGO26" s="1134"/>
      <c r="CGP26" s="1135"/>
      <c r="CGQ26" s="1133"/>
      <c r="CGR26" s="1134"/>
      <c r="CGS26" s="1135"/>
      <c r="CGT26" s="1133"/>
      <c r="CGU26" s="1134"/>
      <c r="CGV26" s="1134"/>
      <c r="CGW26" s="1134"/>
      <c r="CGX26" s="1134"/>
      <c r="CGY26" s="1134"/>
      <c r="CGZ26" s="1134"/>
      <c r="CHA26" s="1134"/>
      <c r="CHB26" s="1134"/>
      <c r="CHC26" s="1134"/>
      <c r="CHD26" s="1135"/>
      <c r="CHE26" s="1133"/>
      <c r="CHF26" s="1134"/>
      <c r="CHG26" s="1135"/>
      <c r="CHH26" s="296"/>
      <c r="CHI26" s="259"/>
      <c r="CHJ26" s="259"/>
      <c r="CHK26" s="259"/>
      <c r="CHM26" s="1147" t="s">
        <v>226</v>
      </c>
      <c r="CHN26" s="1147"/>
      <c r="CHO26" s="1147"/>
      <c r="CHP26" s="259"/>
      <c r="CHQ26" s="259"/>
      <c r="CHR26" s="259"/>
      <c r="CHS26" s="297"/>
      <c r="CHT26" s="1133"/>
      <c r="CHU26" s="1134"/>
      <c r="CHV26" s="1134"/>
      <c r="CHW26" s="1134"/>
      <c r="CHX26" s="1134"/>
      <c r="CHY26" s="1134"/>
      <c r="CHZ26" s="1134"/>
      <c r="CIA26" s="1135"/>
      <c r="CIB26" s="1133"/>
      <c r="CIC26" s="1134"/>
      <c r="CID26" s="1134"/>
      <c r="CIE26" s="1134"/>
      <c r="CIF26" s="1135"/>
      <c r="CIG26" s="1133"/>
      <c r="CIH26" s="1134"/>
      <c r="CII26" s="1135"/>
      <c r="CIJ26" s="1133"/>
      <c r="CIK26" s="1134"/>
      <c r="CIL26" s="1134"/>
      <c r="CIM26" s="1134"/>
      <c r="CIN26" s="1134"/>
      <c r="CIO26" s="1134"/>
      <c r="CIP26" s="1134"/>
      <c r="CIQ26" s="1134"/>
      <c r="CIR26" s="1134"/>
      <c r="CIS26" s="1134"/>
      <c r="CIT26" s="1135"/>
      <c r="CIU26" s="1133"/>
      <c r="CIV26" s="1134"/>
      <c r="CIW26" s="1135"/>
      <c r="CIX26" s="296"/>
      <c r="CIY26" s="259"/>
      <c r="CIZ26" s="259"/>
      <c r="CJA26" s="259"/>
      <c r="CJC26" s="1147" t="s">
        <v>226</v>
      </c>
      <c r="CJD26" s="1147"/>
      <c r="CJE26" s="1147"/>
      <c r="CJF26" s="259"/>
      <c r="CJG26" s="259"/>
      <c r="CJH26" s="259"/>
      <c r="CJI26" s="297"/>
      <c r="CJJ26" s="1133"/>
      <c r="CJK26" s="1134"/>
      <c r="CJL26" s="1134"/>
      <c r="CJM26" s="1134"/>
      <c r="CJN26" s="1134"/>
      <c r="CJO26" s="1134"/>
      <c r="CJP26" s="1134"/>
      <c r="CJQ26" s="1135"/>
      <c r="CJR26" s="1133"/>
      <c r="CJS26" s="1134"/>
      <c r="CJT26" s="1134"/>
      <c r="CJU26" s="1134"/>
      <c r="CJV26" s="1135"/>
      <c r="CJW26" s="1133"/>
      <c r="CJX26" s="1134"/>
      <c r="CJY26" s="1135"/>
      <c r="CJZ26" s="1133"/>
      <c r="CKA26" s="1134"/>
      <c r="CKB26" s="1134"/>
      <c r="CKC26" s="1134"/>
      <c r="CKD26" s="1134"/>
      <c r="CKE26" s="1134"/>
      <c r="CKF26" s="1134"/>
      <c r="CKG26" s="1134"/>
      <c r="CKH26" s="1134"/>
      <c r="CKI26" s="1134"/>
      <c r="CKJ26" s="1135"/>
      <c r="CKK26" s="1133"/>
      <c r="CKL26" s="1134"/>
      <c r="CKM26" s="1135"/>
      <c r="CKN26" s="296"/>
      <c r="CKO26" s="259"/>
      <c r="CKP26" s="259"/>
      <c r="CKQ26" s="259"/>
      <c r="CKS26" s="1147" t="s">
        <v>226</v>
      </c>
      <c r="CKT26" s="1147"/>
      <c r="CKU26" s="1147"/>
      <c r="CKV26" s="259"/>
      <c r="CKW26" s="259"/>
      <c r="CKX26" s="259"/>
      <c r="CKY26" s="297"/>
      <c r="CKZ26" s="1133"/>
      <c r="CLA26" s="1134"/>
      <c r="CLB26" s="1134"/>
      <c r="CLC26" s="1134"/>
      <c r="CLD26" s="1134"/>
      <c r="CLE26" s="1134"/>
      <c r="CLF26" s="1134"/>
      <c r="CLG26" s="1135"/>
      <c r="CLH26" s="1133"/>
      <c r="CLI26" s="1134"/>
      <c r="CLJ26" s="1134"/>
      <c r="CLK26" s="1134"/>
      <c r="CLL26" s="1135"/>
      <c r="CLM26" s="1133"/>
      <c r="CLN26" s="1134"/>
      <c r="CLO26" s="1135"/>
      <c r="CLP26" s="1133"/>
      <c r="CLQ26" s="1134"/>
      <c r="CLR26" s="1134"/>
      <c r="CLS26" s="1134"/>
      <c r="CLT26" s="1134"/>
      <c r="CLU26" s="1134"/>
      <c r="CLV26" s="1134"/>
      <c r="CLW26" s="1134"/>
      <c r="CLX26" s="1134"/>
      <c r="CLY26" s="1134"/>
      <c r="CLZ26" s="1135"/>
      <c r="CMA26" s="1133"/>
      <c r="CMB26" s="1134"/>
      <c r="CMC26" s="1135"/>
      <c r="CMD26" s="296"/>
      <c r="CME26" s="259"/>
      <c r="CMF26" s="259"/>
      <c r="CMG26" s="259"/>
      <c r="CMI26" s="1147" t="s">
        <v>226</v>
      </c>
      <c r="CMJ26" s="1147"/>
      <c r="CMK26" s="1147"/>
      <c r="CML26" s="259"/>
      <c r="CMM26" s="259"/>
      <c r="CMN26" s="259"/>
      <c r="CMO26" s="297"/>
      <c r="CMP26" s="1133"/>
      <c r="CMQ26" s="1134"/>
      <c r="CMR26" s="1134"/>
      <c r="CMS26" s="1134"/>
      <c r="CMT26" s="1134"/>
      <c r="CMU26" s="1134"/>
      <c r="CMV26" s="1134"/>
      <c r="CMW26" s="1135"/>
      <c r="CMX26" s="1133"/>
      <c r="CMY26" s="1134"/>
      <c r="CMZ26" s="1134"/>
      <c r="CNA26" s="1134"/>
      <c r="CNB26" s="1135"/>
      <c r="CNC26" s="1133"/>
      <c r="CND26" s="1134"/>
      <c r="CNE26" s="1135"/>
      <c r="CNF26" s="1133"/>
      <c r="CNG26" s="1134"/>
      <c r="CNH26" s="1134"/>
      <c r="CNI26" s="1134"/>
      <c r="CNJ26" s="1134"/>
      <c r="CNK26" s="1134"/>
      <c r="CNL26" s="1134"/>
      <c r="CNM26" s="1134"/>
      <c r="CNN26" s="1134"/>
      <c r="CNO26" s="1134"/>
      <c r="CNP26" s="1135"/>
      <c r="CNQ26" s="1133"/>
      <c r="CNR26" s="1134"/>
      <c r="CNS26" s="1135"/>
      <c r="CNT26" s="296"/>
      <c r="CNU26" s="259"/>
      <c r="CNV26" s="259"/>
      <c r="CNW26" s="259"/>
      <c r="CNY26" s="1147" t="s">
        <v>226</v>
      </c>
      <c r="CNZ26" s="1147"/>
      <c r="COA26" s="1147"/>
      <c r="COB26" s="259"/>
      <c r="COC26" s="259"/>
      <c r="COD26" s="259"/>
      <c r="COE26" s="297"/>
      <c r="COF26" s="1133"/>
      <c r="COG26" s="1134"/>
      <c r="COH26" s="1134"/>
      <c r="COI26" s="1134"/>
      <c r="COJ26" s="1134"/>
      <c r="COK26" s="1134"/>
      <c r="COL26" s="1134"/>
      <c r="COM26" s="1135"/>
      <c r="CON26" s="1133"/>
      <c r="COO26" s="1134"/>
      <c r="COP26" s="1134"/>
      <c r="COQ26" s="1134"/>
      <c r="COR26" s="1135"/>
      <c r="COS26" s="1133"/>
      <c r="COT26" s="1134"/>
      <c r="COU26" s="1135"/>
      <c r="COV26" s="1133"/>
      <c r="COW26" s="1134"/>
      <c r="COX26" s="1134"/>
      <c r="COY26" s="1134"/>
      <c r="COZ26" s="1134"/>
      <c r="CPA26" s="1134"/>
      <c r="CPB26" s="1134"/>
      <c r="CPC26" s="1134"/>
      <c r="CPD26" s="1134"/>
      <c r="CPE26" s="1134"/>
      <c r="CPF26" s="1135"/>
      <c r="CPG26" s="1133"/>
      <c r="CPH26" s="1134"/>
      <c r="CPI26" s="1135"/>
      <c r="CPJ26" s="296"/>
      <c r="CPK26" s="259"/>
      <c r="CPL26" s="259"/>
      <c r="CPM26" s="259"/>
      <c r="CPO26" s="1147" t="s">
        <v>226</v>
      </c>
      <c r="CPP26" s="1147"/>
      <c r="CPQ26" s="1147"/>
      <c r="CPR26" s="259"/>
      <c r="CPS26" s="259"/>
      <c r="CPT26" s="259"/>
      <c r="CPU26" s="297"/>
      <c r="CPV26" s="1133"/>
      <c r="CPW26" s="1134"/>
      <c r="CPX26" s="1134"/>
      <c r="CPY26" s="1134"/>
      <c r="CPZ26" s="1134"/>
      <c r="CQA26" s="1134"/>
      <c r="CQB26" s="1134"/>
      <c r="CQC26" s="1135"/>
      <c r="CQD26" s="1133"/>
      <c r="CQE26" s="1134"/>
      <c r="CQF26" s="1134"/>
      <c r="CQG26" s="1134"/>
      <c r="CQH26" s="1135"/>
      <c r="CQI26" s="1133"/>
      <c r="CQJ26" s="1134"/>
      <c r="CQK26" s="1135"/>
      <c r="CQL26" s="1133"/>
      <c r="CQM26" s="1134"/>
      <c r="CQN26" s="1134"/>
      <c r="CQO26" s="1134"/>
      <c r="CQP26" s="1134"/>
      <c r="CQQ26" s="1134"/>
      <c r="CQR26" s="1134"/>
      <c r="CQS26" s="1134"/>
      <c r="CQT26" s="1134"/>
      <c r="CQU26" s="1134"/>
      <c r="CQV26" s="1135"/>
      <c r="CQW26" s="1133"/>
      <c r="CQX26" s="1134"/>
      <c r="CQY26" s="1135"/>
      <c r="CQZ26" s="296"/>
      <c r="CRA26" s="259"/>
      <c r="CRB26" s="259"/>
      <c r="CRC26" s="259"/>
      <c r="CRE26" s="1147" t="s">
        <v>226</v>
      </c>
      <c r="CRF26" s="1147"/>
      <c r="CRG26" s="1147"/>
      <c r="CRH26" s="259"/>
      <c r="CRI26" s="259"/>
      <c r="CRJ26" s="259"/>
      <c r="CRK26" s="297"/>
      <c r="CRL26" s="1133"/>
      <c r="CRM26" s="1134"/>
      <c r="CRN26" s="1134"/>
      <c r="CRO26" s="1134"/>
      <c r="CRP26" s="1134"/>
      <c r="CRQ26" s="1134"/>
      <c r="CRR26" s="1134"/>
      <c r="CRS26" s="1135"/>
      <c r="CRT26" s="1133"/>
      <c r="CRU26" s="1134"/>
      <c r="CRV26" s="1134"/>
      <c r="CRW26" s="1134"/>
      <c r="CRX26" s="1135"/>
      <c r="CRY26" s="1133"/>
      <c r="CRZ26" s="1134"/>
      <c r="CSA26" s="1135"/>
      <c r="CSB26" s="1133"/>
      <c r="CSC26" s="1134"/>
      <c r="CSD26" s="1134"/>
      <c r="CSE26" s="1134"/>
      <c r="CSF26" s="1134"/>
      <c r="CSG26" s="1134"/>
      <c r="CSH26" s="1134"/>
      <c r="CSI26" s="1134"/>
      <c r="CSJ26" s="1134"/>
      <c r="CSK26" s="1134"/>
      <c r="CSL26" s="1135"/>
      <c r="CSM26" s="1133"/>
      <c r="CSN26" s="1134"/>
      <c r="CSO26" s="1135"/>
      <c r="CSP26" s="296"/>
      <c r="CSQ26" s="259"/>
      <c r="CSR26" s="259"/>
      <c r="CSS26" s="259"/>
      <c r="CSU26" s="1147" t="s">
        <v>226</v>
      </c>
      <c r="CSV26" s="1147"/>
      <c r="CSW26" s="1147"/>
      <c r="CSX26" s="259"/>
      <c r="CSY26" s="259"/>
      <c r="CSZ26" s="259"/>
      <c r="CTA26" s="297"/>
      <c r="CTB26" s="1133"/>
      <c r="CTC26" s="1134"/>
      <c r="CTD26" s="1134"/>
      <c r="CTE26" s="1134"/>
      <c r="CTF26" s="1134"/>
      <c r="CTG26" s="1134"/>
      <c r="CTH26" s="1134"/>
      <c r="CTI26" s="1135"/>
      <c r="CTJ26" s="1133"/>
      <c r="CTK26" s="1134"/>
      <c r="CTL26" s="1134"/>
      <c r="CTM26" s="1134"/>
      <c r="CTN26" s="1135"/>
      <c r="CTO26" s="1133"/>
      <c r="CTP26" s="1134"/>
      <c r="CTQ26" s="1135"/>
      <c r="CTR26" s="1133"/>
      <c r="CTS26" s="1134"/>
      <c r="CTT26" s="1134"/>
      <c r="CTU26" s="1134"/>
      <c r="CTV26" s="1134"/>
      <c r="CTW26" s="1134"/>
      <c r="CTX26" s="1134"/>
      <c r="CTY26" s="1134"/>
      <c r="CTZ26" s="1134"/>
      <c r="CUA26" s="1134"/>
      <c r="CUB26" s="1135"/>
      <c r="CUC26" s="1133"/>
      <c r="CUD26" s="1134"/>
      <c r="CUE26" s="1135"/>
      <c r="CUF26" s="296"/>
      <c r="CUG26" s="259"/>
      <c r="CUH26" s="259"/>
      <c r="CUI26" s="259"/>
      <c r="CUK26" s="1147" t="s">
        <v>226</v>
      </c>
      <c r="CUL26" s="1147"/>
      <c r="CUM26" s="1147"/>
      <c r="CUN26" s="259"/>
      <c r="CUO26" s="259"/>
      <c r="CUP26" s="259"/>
      <c r="CUQ26" s="297"/>
      <c r="CUR26" s="1133"/>
      <c r="CUS26" s="1134"/>
      <c r="CUT26" s="1134"/>
      <c r="CUU26" s="1134"/>
      <c r="CUV26" s="1134"/>
      <c r="CUW26" s="1134"/>
      <c r="CUX26" s="1134"/>
      <c r="CUY26" s="1135"/>
      <c r="CUZ26" s="1133"/>
      <c r="CVA26" s="1134"/>
      <c r="CVB26" s="1134"/>
      <c r="CVC26" s="1134"/>
      <c r="CVD26" s="1135"/>
      <c r="CVE26" s="1133"/>
      <c r="CVF26" s="1134"/>
      <c r="CVG26" s="1135"/>
      <c r="CVH26" s="1133"/>
      <c r="CVI26" s="1134"/>
      <c r="CVJ26" s="1134"/>
      <c r="CVK26" s="1134"/>
      <c r="CVL26" s="1134"/>
      <c r="CVM26" s="1134"/>
      <c r="CVN26" s="1134"/>
      <c r="CVO26" s="1134"/>
      <c r="CVP26" s="1134"/>
      <c r="CVQ26" s="1134"/>
      <c r="CVR26" s="1135"/>
      <c r="CVS26" s="1133"/>
      <c r="CVT26" s="1134"/>
      <c r="CVU26" s="1135"/>
      <c r="CVV26" s="296"/>
      <c r="CVW26" s="259"/>
      <c r="CVX26" s="259"/>
      <c r="CVY26" s="259"/>
      <c r="CWA26" s="1147" t="s">
        <v>226</v>
      </c>
      <c r="CWB26" s="1147"/>
      <c r="CWC26" s="1147"/>
      <c r="CWD26" s="259"/>
      <c r="CWE26" s="259"/>
      <c r="CWF26" s="259"/>
      <c r="CWG26" s="297"/>
      <c r="CWH26" s="1133"/>
      <c r="CWI26" s="1134"/>
      <c r="CWJ26" s="1134"/>
      <c r="CWK26" s="1134"/>
      <c r="CWL26" s="1134"/>
      <c r="CWM26" s="1134"/>
      <c r="CWN26" s="1134"/>
      <c r="CWO26" s="1135"/>
      <c r="CWP26" s="1133"/>
      <c r="CWQ26" s="1134"/>
      <c r="CWR26" s="1134"/>
      <c r="CWS26" s="1134"/>
      <c r="CWT26" s="1135"/>
      <c r="CWU26" s="1133"/>
      <c r="CWV26" s="1134"/>
      <c r="CWW26" s="1135"/>
      <c r="CWX26" s="1133"/>
      <c r="CWY26" s="1134"/>
      <c r="CWZ26" s="1134"/>
      <c r="CXA26" s="1134"/>
      <c r="CXB26" s="1134"/>
      <c r="CXC26" s="1134"/>
      <c r="CXD26" s="1134"/>
      <c r="CXE26" s="1134"/>
      <c r="CXF26" s="1134"/>
      <c r="CXG26" s="1134"/>
      <c r="CXH26" s="1135"/>
      <c r="CXI26" s="1133"/>
      <c r="CXJ26" s="1134"/>
      <c r="CXK26" s="1135"/>
      <c r="CXL26" s="296"/>
      <c r="CXM26" s="259"/>
      <c r="CXN26" s="259"/>
      <c r="CXO26" s="259"/>
      <c r="CXQ26" s="1147" t="s">
        <v>226</v>
      </c>
      <c r="CXR26" s="1147"/>
      <c r="CXS26" s="1147"/>
      <c r="CXT26" s="259"/>
      <c r="CXU26" s="259"/>
      <c r="CXV26" s="259"/>
      <c r="CXW26" s="297"/>
      <c r="CXX26" s="1133"/>
      <c r="CXY26" s="1134"/>
      <c r="CXZ26" s="1134"/>
      <c r="CYA26" s="1134"/>
      <c r="CYB26" s="1134"/>
      <c r="CYC26" s="1134"/>
      <c r="CYD26" s="1134"/>
      <c r="CYE26" s="1135"/>
      <c r="CYF26" s="1133"/>
      <c r="CYG26" s="1134"/>
      <c r="CYH26" s="1134"/>
      <c r="CYI26" s="1134"/>
      <c r="CYJ26" s="1135"/>
      <c r="CYK26" s="1133"/>
      <c r="CYL26" s="1134"/>
      <c r="CYM26" s="1135"/>
      <c r="CYN26" s="1133"/>
      <c r="CYO26" s="1134"/>
      <c r="CYP26" s="1134"/>
      <c r="CYQ26" s="1134"/>
      <c r="CYR26" s="1134"/>
      <c r="CYS26" s="1134"/>
      <c r="CYT26" s="1134"/>
      <c r="CYU26" s="1134"/>
      <c r="CYV26" s="1134"/>
      <c r="CYW26" s="1134"/>
      <c r="CYX26" s="1135"/>
      <c r="CYY26" s="1133"/>
      <c r="CYZ26" s="1134"/>
      <c r="CZA26" s="1135"/>
      <c r="CZB26" s="296"/>
      <c r="CZC26" s="259"/>
      <c r="CZD26" s="259"/>
      <c r="CZE26" s="259"/>
      <c r="CZG26" s="1147" t="s">
        <v>226</v>
      </c>
      <c r="CZH26" s="1147"/>
      <c r="CZI26" s="1147"/>
      <c r="CZJ26" s="259"/>
      <c r="CZK26" s="259"/>
      <c r="CZL26" s="259"/>
      <c r="CZM26" s="297"/>
      <c r="CZN26" s="1133"/>
      <c r="CZO26" s="1134"/>
      <c r="CZP26" s="1134"/>
      <c r="CZQ26" s="1134"/>
      <c r="CZR26" s="1134"/>
      <c r="CZS26" s="1134"/>
      <c r="CZT26" s="1134"/>
      <c r="CZU26" s="1135"/>
      <c r="CZV26" s="1133"/>
      <c r="CZW26" s="1134"/>
      <c r="CZX26" s="1134"/>
      <c r="CZY26" s="1134"/>
      <c r="CZZ26" s="1135"/>
      <c r="DAA26" s="1133"/>
      <c r="DAB26" s="1134"/>
      <c r="DAC26" s="1135"/>
      <c r="DAD26" s="1133"/>
      <c r="DAE26" s="1134"/>
      <c r="DAF26" s="1134"/>
      <c r="DAG26" s="1134"/>
      <c r="DAH26" s="1134"/>
      <c r="DAI26" s="1134"/>
      <c r="DAJ26" s="1134"/>
      <c r="DAK26" s="1134"/>
      <c r="DAL26" s="1134"/>
      <c r="DAM26" s="1134"/>
      <c r="DAN26" s="1135"/>
      <c r="DAO26" s="1133"/>
      <c r="DAP26" s="1134"/>
      <c r="DAQ26" s="1135"/>
      <c r="DAR26" s="296"/>
      <c r="DAS26" s="259"/>
      <c r="DAT26" s="259"/>
      <c r="DAU26" s="259"/>
      <c r="DAW26" s="1147" t="s">
        <v>226</v>
      </c>
      <c r="DAX26" s="1147"/>
      <c r="DAY26" s="1147"/>
      <c r="DAZ26" s="259"/>
      <c r="DBA26" s="259"/>
      <c r="DBB26" s="259"/>
      <c r="DBC26" s="297"/>
      <c r="DBD26" s="1133"/>
      <c r="DBE26" s="1134"/>
      <c r="DBF26" s="1134"/>
      <c r="DBG26" s="1134"/>
      <c r="DBH26" s="1134"/>
      <c r="DBI26" s="1134"/>
      <c r="DBJ26" s="1134"/>
      <c r="DBK26" s="1135"/>
      <c r="DBL26" s="1133"/>
      <c r="DBM26" s="1134"/>
      <c r="DBN26" s="1134"/>
      <c r="DBO26" s="1134"/>
      <c r="DBP26" s="1135"/>
      <c r="DBQ26" s="1133"/>
      <c r="DBR26" s="1134"/>
      <c r="DBS26" s="1135"/>
      <c r="DBT26" s="1133"/>
      <c r="DBU26" s="1134"/>
      <c r="DBV26" s="1134"/>
      <c r="DBW26" s="1134"/>
      <c r="DBX26" s="1134"/>
      <c r="DBY26" s="1134"/>
      <c r="DBZ26" s="1134"/>
      <c r="DCA26" s="1134"/>
      <c r="DCB26" s="1134"/>
      <c r="DCC26" s="1134"/>
      <c r="DCD26" s="1135"/>
      <c r="DCE26" s="1133"/>
      <c r="DCF26" s="1134"/>
      <c r="DCG26" s="1135"/>
      <c r="DCH26" s="296"/>
      <c r="DCI26" s="259"/>
      <c r="DCJ26" s="259"/>
      <c r="DCK26" s="259"/>
      <c r="DCM26" s="1147" t="s">
        <v>226</v>
      </c>
      <c r="DCN26" s="1147"/>
      <c r="DCO26" s="1147"/>
      <c r="DCP26" s="259"/>
      <c r="DCQ26" s="259"/>
      <c r="DCR26" s="259"/>
      <c r="DCS26" s="297"/>
      <c r="DCT26" s="1133"/>
      <c r="DCU26" s="1134"/>
      <c r="DCV26" s="1134"/>
      <c r="DCW26" s="1134"/>
      <c r="DCX26" s="1134"/>
      <c r="DCY26" s="1134"/>
      <c r="DCZ26" s="1134"/>
      <c r="DDA26" s="1135"/>
      <c r="DDB26" s="1133"/>
      <c r="DDC26" s="1134"/>
      <c r="DDD26" s="1134"/>
      <c r="DDE26" s="1134"/>
      <c r="DDF26" s="1135"/>
      <c r="DDG26" s="1133"/>
      <c r="DDH26" s="1134"/>
      <c r="DDI26" s="1135"/>
      <c r="DDJ26" s="1133"/>
      <c r="DDK26" s="1134"/>
      <c r="DDL26" s="1134"/>
      <c r="DDM26" s="1134"/>
      <c r="DDN26" s="1134"/>
      <c r="DDO26" s="1134"/>
      <c r="DDP26" s="1134"/>
      <c r="DDQ26" s="1134"/>
      <c r="DDR26" s="1134"/>
      <c r="DDS26" s="1134"/>
      <c r="DDT26" s="1135"/>
      <c r="DDU26" s="1133"/>
      <c r="DDV26" s="1134"/>
      <c r="DDW26" s="1135"/>
      <c r="DDX26" s="296"/>
      <c r="DDY26" s="259"/>
      <c r="DDZ26" s="259"/>
      <c r="DEA26" s="259"/>
      <c r="DEC26" s="1147" t="s">
        <v>226</v>
      </c>
      <c r="DED26" s="1147"/>
      <c r="DEE26" s="1147"/>
      <c r="DEF26" s="259"/>
      <c r="DEG26" s="259"/>
      <c r="DEH26" s="259"/>
      <c r="DEI26" s="297"/>
      <c r="DEJ26" s="1133"/>
      <c r="DEK26" s="1134"/>
      <c r="DEL26" s="1134"/>
      <c r="DEM26" s="1134"/>
      <c r="DEN26" s="1134"/>
      <c r="DEO26" s="1134"/>
      <c r="DEP26" s="1134"/>
      <c r="DEQ26" s="1135"/>
      <c r="DER26" s="1133"/>
      <c r="DES26" s="1134"/>
      <c r="DET26" s="1134"/>
      <c r="DEU26" s="1134"/>
      <c r="DEV26" s="1135"/>
      <c r="DEW26" s="1133"/>
      <c r="DEX26" s="1134"/>
      <c r="DEY26" s="1135"/>
      <c r="DEZ26" s="1133"/>
      <c r="DFA26" s="1134"/>
      <c r="DFB26" s="1134"/>
      <c r="DFC26" s="1134"/>
      <c r="DFD26" s="1134"/>
      <c r="DFE26" s="1134"/>
      <c r="DFF26" s="1134"/>
      <c r="DFG26" s="1134"/>
      <c r="DFH26" s="1134"/>
      <c r="DFI26" s="1134"/>
      <c r="DFJ26" s="1135"/>
      <c r="DFK26" s="1133"/>
      <c r="DFL26" s="1134"/>
      <c r="DFM26" s="1135"/>
      <c r="DFN26" s="296"/>
      <c r="DFO26" s="259"/>
      <c r="DFP26" s="259"/>
      <c r="DFQ26" s="259"/>
      <c r="DFS26" s="1147" t="s">
        <v>226</v>
      </c>
      <c r="DFT26" s="1147"/>
      <c r="DFU26" s="1147"/>
      <c r="DFV26" s="259"/>
      <c r="DFW26" s="259"/>
      <c r="DFX26" s="259"/>
      <c r="DFY26" s="297"/>
      <c r="DFZ26" s="1133"/>
      <c r="DGA26" s="1134"/>
      <c r="DGB26" s="1134"/>
      <c r="DGC26" s="1134"/>
      <c r="DGD26" s="1134"/>
      <c r="DGE26" s="1134"/>
      <c r="DGF26" s="1134"/>
      <c r="DGG26" s="1135"/>
      <c r="DGH26" s="1133"/>
      <c r="DGI26" s="1134"/>
      <c r="DGJ26" s="1134"/>
      <c r="DGK26" s="1134"/>
      <c r="DGL26" s="1135"/>
      <c r="DGM26" s="1133"/>
      <c r="DGN26" s="1134"/>
      <c r="DGO26" s="1135"/>
      <c r="DGP26" s="1133"/>
      <c r="DGQ26" s="1134"/>
      <c r="DGR26" s="1134"/>
      <c r="DGS26" s="1134"/>
      <c r="DGT26" s="1134"/>
      <c r="DGU26" s="1134"/>
      <c r="DGV26" s="1134"/>
      <c r="DGW26" s="1134"/>
      <c r="DGX26" s="1134"/>
      <c r="DGY26" s="1134"/>
      <c r="DGZ26" s="1135"/>
      <c r="DHA26" s="1133"/>
      <c r="DHB26" s="1134"/>
      <c r="DHC26" s="1135"/>
      <c r="DHD26" s="296"/>
      <c r="DHE26" s="259"/>
      <c r="DHF26" s="259"/>
      <c r="DHG26" s="259"/>
      <c r="DHI26" s="1147" t="s">
        <v>226</v>
      </c>
      <c r="DHJ26" s="1147"/>
      <c r="DHK26" s="1147"/>
      <c r="DHL26" s="259"/>
      <c r="DHM26" s="259"/>
      <c r="DHN26" s="259"/>
      <c r="DHO26" s="297"/>
      <c r="DHP26" s="1133"/>
      <c r="DHQ26" s="1134"/>
      <c r="DHR26" s="1134"/>
      <c r="DHS26" s="1134"/>
      <c r="DHT26" s="1134"/>
      <c r="DHU26" s="1134"/>
      <c r="DHV26" s="1134"/>
      <c r="DHW26" s="1135"/>
      <c r="DHX26" s="1133"/>
      <c r="DHY26" s="1134"/>
      <c r="DHZ26" s="1134"/>
      <c r="DIA26" s="1134"/>
      <c r="DIB26" s="1135"/>
      <c r="DIC26" s="1133"/>
      <c r="DID26" s="1134"/>
      <c r="DIE26" s="1135"/>
      <c r="DIF26" s="1133"/>
      <c r="DIG26" s="1134"/>
      <c r="DIH26" s="1134"/>
      <c r="DII26" s="1134"/>
      <c r="DIJ26" s="1134"/>
      <c r="DIK26" s="1134"/>
      <c r="DIL26" s="1134"/>
      <c r="DIM26" s="1134"/>
      <c r="DIN26" s="1134"/>
      <c r="DIO26" s="1134"/>
      <c r="DIP26" s="1135"/>
      <c r="DIQ26" s="1133"/>
      <c r="DIR26" s="1134"/>
      <c r="DIS26" s="1135"/>
      <c r="DIT26" s="296"/>
      <c r="DIU26" s="259"/>
      <c r="DIV26" s="259"/>
      <c r="DIW26" s="259"/>
      <c r="DIY26" s="1147" t="s">
        <v>226</v>
      </c>
      <c r="DIZ26" s="1147"/>
      <c r="DJA26" s="1147"/>
      <c r="DJB26" s="259"/>
      <c r="DJC26" s="259"/>
      <c r="DJD26" s="259"/>
      <c r="DJE26" s="297"/>
      <c r="DJF26" s="1133"/>
      <c r="DJG26" s="1134"/>
      <c r="DJH26" s="1134"/>
      <c r="DJI26" s="1134"/>
      <c r="DJJ26" s="1134"/>
      <c r="DJK26" s="1134"/>
      <c r="DJL26" s="1134"/>
      <c r="DJM26" s="1135"/>
      <c r="DJN26" s="1133"/>
      <c r="DJO26" s="1134"/>
      <c r="DJP26" s="1134"/>
      <c r="DJQ26" s="1134"/>
      <c r="DJR26" s="1135"/>
      <c r="DJS26" s="1133"/>
      <c r="DJT26" s="1134"/>
      <c r="DJU26" s="1135"/>
      <c r="DJV26" s="1133"/>
      <c r="DJW26" s="1134"/>
      <c r="DJX26" s="1134"/>
      <c r="DJY26" s="1134"/>
      <c r="DJZ26" s="1134"/>
      <c r="DKA26" s="1134"/>
      <c r="DKB26" s="1134"/>
      <c r="DKC26" s="1134"/>
      <c r="DKD26" s="1134"/>
      <c r="DKE26" s="1134"/>
      <c r="DKF26" s="1135"/>
      <c r="DKG26" s="1133"/>
      <c r="DKH26" s="1134"/>
      <c r="DKI26" s="1135"/>
      <c r="DKJ26" s="296"/>
      <c r="DKK26" s="259"/>
      <c r="DKL26" s="259"/>
      <c r="DKM26" s="259"/>
      <c r="DKO26" s="1147" t="s">
        <v>226</v>
      </c>
      <c r="DKP26" s="1147"/>
      <c r="DKQ26" s="1147"/>
      <c r="DKR26" s="259"/>
      <c r="DKS26" s="259"/>
      <c r="DKT26" s="259"/>
      <c r="DKU26" s="297"/>
      <c r="DKV26" s="1133"/>
      <c r="DKW26" s="1134"/>
      <c r="DKX26" s="1134"/>
      <c r="DKY26" s="1134"/>
      <c r="DKZ26" s="1134"/>
      <c r="DLA26" s="1134"/>
      <c r="DLB26" s="1134"/>
      <c r="DLC26" s="1135"/>
      <c r="DLD26" s="1133"/>
      <c r="DLE26" s="1134"/>
      <c r="DLF26" s="1134"/>
      <c r="DLG26" s="1134"/>
      <c r="DLH26" s="1135"/>
      <c r="DLI26" s="1133"/>
      <c r="DLJ26" s="1134"/>
      <c r="DLK26" s="1135"/>
      <c r="DLL26" s="1133"/>
      <c r="DLM26" s="1134"/>
      <c r="DLN26" s="1134"/>
      <c r="DLO26" s="1134"/>
      <c r="DLP26" s="1134"/>
      <c r="DLQ26" s="1134"/>
      <c r="DLR26" s="1134"/>
      <c r="DLS26" s="1134"/>
      <c r="DLT26" s="1134"/>
      <c r="DLU26" s="1134"/>
      <c r="DLV26" s="1135"/>
      <c r="DLW26" s="1133"/>
      <c r="DLX26" s="1134"/>
      <c r="DLY26" s="1135"/>
      <c r="DLZ26" s="296"/>
      <c r="DMA26" s="259"/>
      <c r="DMB26" s="259"/>
      <c r="DMC26" s="259"/>
      <c r="DME26" s="1147" t="s">
        <v>226</v>
      </c>
      <c r="DMF26" s="1147"/>
      <c r="DMG26" s="1147"/>
      <c r="DMH26" s="259"/>
      <c r="DMI26" s="259"/>
      <c r="DMJ26" s="259"/>
      <c r="DMK26" s="297"/>
      <c r="DML26" s="1133"/>
      <c r="DMM26" s="1134"/>
      <c r="DMN26" s="1134"/>
      <c r="DMO26" s="1134"/>
      <c r="DMP26" s="1134"/>
      <c r="DMQ26" s="1134"/>
      <c r="DMR26" s="1134"/>
      <c r="DMS26" s="1135"/>
      <c r="DMT26" s="1133"/>
      <c r="DMU26" s="1134"/>
      <c r="DMV26" s="1134"/>
      <c r="DMW26" s="1134"/>
      <c r="DMX26" s="1135"/>
      <c r="DMY26" s="1133"/>
      <c r="DMZ26" s="1134"/>
      <c r="DNA26" s="1135"/>
      <c r="DNB26" s="1133"/>
      <c r="DNC26" s="1134"/>
      <c r="DND26" s="1134"/>
      <c r="DNE26" s="1134"/>
      <c r="DNF26" s="1134"/>
      <c r="DNG26" s="1134"/>
      <c r="DNH26" s="1134"/>
      <c r="DNI26" s="1134"/>
      <c r="DNJ26" s="1134"/>
      <c r="DNK26" s="1134"/>
      <c r="DNL26" s="1135"/>
      <c r="DNM26" s="1133"/>
      <c r="DNN26" s="1134"/>
      <c r="DNO26" s="1135"/>
      <c r="DNP26" s="296"/>
      <c r="DNQ26" s="259"/>
      <c r="DNR26" s="259"/>
      <c r="DNS26" s="259"/>
      <c r="DNU26" s="1147" t="s">
        <v>226</v>
      </c>
      <c r="DNV26" s="1147"/>
      <c r="DNW26" s="1147"/>
      <c r="DNX26" s="259"/>
      <c r="DNY26" s="259"/>
      <c r="DNZ26" s="259"/>
      <c r="DOA26" s="297"/>
      <c r="DOB26" s="1133"/>
      <c r="DOC26" s="1134"/>
      <c r="DOD26" s="1134"/>
      <c r="DOE26" s="1134"/>
      <c r="DOF26" s="1134"/>
      <c r="DOG26" s="1134"/>
      <c r="DOH26" s="1134"/>
      <c r="DOI26" s="1135"/>
      <c r="DOJ26" s="1133"/>
      <c r="DOK26" s="1134"/>
      <c r="DOL26" s="1134"/>
      <c r="DOM26" s="1134"/>
      <c r="DON26" s="1135"/>
      <c r="DOO26" s="1133"/>
      <c r="DOP26" s="1134"/>
      <c r="DOQ26" s="1135"/>
      <c r="DOR26" s="1133"/>
      <c r="DOS26" s="1134"/>
      <c r="DOT26" s="1134"/>
      <c r="DOU26" s="1134"/>
      <c r="DOV26" s="1134"/>
      <c r="DOW26" s="1134"/>
      <c r="DOX26" s="1134"/>
      <c r="DOY26" s="1134"/>
      <c r="DOZ26" s="1134"/>
      <c r="DPA26" s="1134"/>
      <c r="DPB26" s="1135"/>
      <c r="DPC26" s="1133"/>
      <c r="DPD26" s="1134"/>
      <c r="DPE26" s="1135"/>
      <c r="DPF26" s="296"/>
      <c r="DPG26" s="259"/>
      <c r="DPH26" s="259"/>
      <c r="DPI26" s="259"/>
      <c r="DPK26" s="1147" t="s">
        <v>226</v>
      </c>
      <c r="DPL26" s="1147"/>
      <c r="DPM26" s="1147"/>
      <c r="DPN26" s="259"/>
      <c r="DPO26" s="259"/>
      <c r="DPP26" s="259"/>
      <c r="DPQ26" s="297"/>
      <c r="DPR26" s="1133"/>
      <c r="DPS26" s="1134"/>
      <c r="DPT26" s="1134"/>
      <c r="DPU26" s="1134"/>
      <c r="DPV26" s="1134"/>
      <c r="DPW26" s="1134"/>
      <c r="DPX26" s="1134"/>
      <c r="DPY26" s="1135"/>
      <c r="DPZ26" s="1133"/>
      <c r="DQA26" s="1134"/>
      <c r="DQB26" s="1134"/>
      <c r="DQC26" s="1134"/>
      <c r="DQD26" s="1135"/>
      <c r="DQE26" s="1133"/>
      <c r="DQF26" s="1134"/>
      <c r="DQG26" s="1135"/>
      <c r="DQH26" s="1133"/>
      <c r="DQI26" s="1134"/>
      <c r="DQJ26" s="1134"/>
      <c r="DQK26" s="1134"/>
      <c r="DQL26" s="1134"/>
      <c r="DQM26" s="1134"/>
      <c r="DQN26" s="1134"/>
      <c r="DQO26" s="1134"/>
      <c r="DQP26" s="1134"/>
      <c r="DQQ26" s="1134"/>
      <c r="DQR26" s="1135"/>
      <c r="DQS26" s="1133"/>
      <c r="DQT26" s="1134"/>
      <c r="DQU26" s="1135"/>
      <c r="DQV26" s="296"/>
      <c r="DQW26" s="259"/>
      <c r="DQX26" s="259"/>
      <c r="DQY26" s="259"/>
      <c r="DRA26" s="1147" t="s">
        <v>226</v>
      </c>
      <c r="DRB26" s="1147"/>
      <c r="DRC26" s="1147"/>
      <c r="DRD26" s="259"/>
      <c r="DRE26" s="259"/>
      <c r="DRF26" s="259"/>
      <c r="DRG26" s="297"/>
      <c r="DRH26" s="1133"/>
      <c r="DRI26" s="1134"/>
      <c r="DRJ26" s="1134"/>
      <c r="DRK26" s="1134"/>
      <c r="DRL26" s="1134"/>
      <c r="DRM26" s="1134"/>
      <c r="DRN26" s="1134"/>
      <c r="DRO26" s="1135"/>
      <c r="DRP26" s="1133"/>
      <c r="DRQ26" s="1134"/>
      <c r="DRR26" s="1134"/>
      <c r="DRS26" s="1134"/>
      <c r="DRT26" s="1135"/>
      <c r="DRU26" s="1133"/>
      <c r="DRV26" s="1134"/>
      <c r="DRW26" s="1135"/>
      <c r="DRX26" s="1140"/>
      <c r="DRY26" s="1141"/>
      <c r="DRZ26" s="1141"/>
      <c r="DSA26" s="1141"/>
      <c r="DSB26" s="1141"/>
      <c r="DSC26" s="1141"/>
      <c r="DSD26" s="1141"/>
      <c r="DSE26" s="1141"/>
      <c r="DSF26" s="1141"/>
      <c r="DSG26" s="1141"/>
      <c r="DSH26" s="1142"/>
      <c r="DSI26" s="1148"/>
      <c r="DSJ26" s="1149"/>
      <c r="DSK26" s="1150"/>
      <c r="DSL26" s="296"/>
      <c r="DSM26" s="259"/>
      <c r="DSN26" s="259"/>
      <c r="DSO26" s="259"/>
      <c r="DSQ26" s="1147" t="s">
        <v>226</v>
      </c>
      <c r="DSR26" s="1147"/>
      <c r="DSS26" s="1147"/>
      <c r="DST26" s="259"/>
      <c r="DSU26" s="259"/>
      <c r="DSV26" s="259"/>
      <c r="DSW26" s="297"/>
      <c r="DSX26" s="1133"/>
      <c r="DSY26" s="1134"/>
      <c r="DSZ26" s="1134"/>
      <c r="DTA26" s="1134"/>
      <c r="DTB26" s="1134"/>
      <c r="DTC26" s="1134"/>
      <c r="DTD26" s="1134"/>
      <c r="DTE26" s="1135"/>
      <c r="DTF26" s="1133"/>
      <c r="DTG26" s="1134"/>
      <c r="DTH26" s="1134"/>
      <c r="DTI26" s="1134"/>
      <c r="DTJ26" s="1135"/>
      <c r="DTK26" s="1133"/>
      <c r="DTL26" s="1134"/>
      <c r="DTM26" s="1135"/>
      <c r="DTN26" s="1140"/>
      <c r="DTO26" s="1141"/>
      <c r="DTP26" s="1141"/>
      <c r="DTQ26" s="1141"/>
      <c r="DTR26" s="1141"/>
      <c r="DTS26" s="1141"/>
      <c r="DTT26" s="1141"/>
      <c r="DTU26" s="1141"/>
      <c r="DTV26" s="1141"/>
      <c r="DTW26" s="1141"/>
      <c r="DTX26" s="1142"/>
      <c r="DTY26" s="1148"/>
      <c r="DTZ26" s="1149"/>
      <c r="DUA26" s="1150"/>
      <c r="DUB26" s="296"/>
      <c r="DUC26" s="259"/>
      <c r="DUD26" s="259"/>
      <c r="DUE26" s="259"/>
      <c r="DUG26" s="1147" t="s">
        <v>226</v>
      </c>
      <c r="DUH26" s="1147"/>
      <c r="DUI26" s="1147"/>
      <c r="DUJ26" s="259"/>
      <c r="DUK26" s="259"/>
      <c r="DUL26" s="259"/>
      <c r="DUM26" s="297"/>
      <c r="DUN26" s="1133"/>
      <c r="DUO26" s="1134"/>
      <c r="DUP26" s="1134"/>
      <c r="DUQ26" s="1134"/>
      <c r="DUR26" s="1134"/>
      <c r="DUS26" s="1134"/>
      <c r="DUT26" s="1134"/>
      <c r="DUU26" s="1135"/>
      <c r="DUV26" s="1133"/>
      <c r="DUW26" s="1134"/>
      <c r="DUX26" s="1134"/>
      <c r="DUY26" s="1134"/>
      <c r="DUZ26" s="1135"/>
      <c r="DVA26" s="1133"/>
      <c r="DVB26" s="1134"/>
      <c r="DVC26" s="1135"/>
      <c r="DVD26" s="1140"/>
      <c r="DVE26" s="1141"/>
      <c r="DVF26" s="1141"/>
      <c r="DVG26" s="1141"/>
      <c r="DVH26" s="1141"/>
      <c r="DVI26" s="1141"/>
      <c r="DVJ26" s="1141"/>
      <c r="DVK26" s="1141"/>
      <c r="DVL26" s="1141"/>
      <c r="DVM26" s="1141"/>
      <c r="DVN26" s="1142"/>
      <c r="DVO26" s="1148"/>
      <c r="DVP26" s="1149"/>
      <c r="DVQ26" s="1150"/>
      <c r="DVR26" s="296"/>
      <c r="DVS26" s="259"/>
      <c r="DVT26" s="259"/>
      <c r="DVU26" s="259"/>
      <c r="DVW26" s="1147" t="s">
        <v>226</v>
      </c>
      <c r="DVX26" s="1147"/>
      <c r="DVY26" s="1147"/>
      <c r="DVZ26" s="259"/>
      <c r="DWA26" s="259"/>
      <c r="DWB26" s="259"/>
      <c r="DWC26" s="297"/>
      <c r="DWD26" s="1133"/>
      <c r="DWE26" s="1134"/>
      <c r="DWF26" s="1134"/>
      <c r="DWG26" s="1134"/>
      <c r="DWH26" s="1134"/>
      <c r="DWI26" s="1134"/>
      <c r="DWJ26" s="1134"/>
      <c r="DWK26" s="1135"/>
      <c r="DWL26" s="1133"/>
      <c r="DWM26" s="1134"/>
      <c r="DWN26" s="1134"/>
      <c r="DWO26" s="1134"/>
      <c r="DWP26" s="1135"/>
      <c r="DWQ26" s="1133"/>
      <c r="DWR26" s="1134"/>
      <c r="DWS26" s="1135"/>
      <c r="DWT26" s="1133"/>
      <c r="DWU26" s="1134"/>
      <c r="DWV26" s="1134"/>
      <c r="DWW26" s="1134"/>
      <c r="DWX26" s="1134"/>
      <c r="DWY26" s="1134"/>
      <c r="DWZ26" s="1134"/>
      <c r="DXA26" s="1134"/>
      <c r="DXB26" s="1134"/>
      <c r="DXC26" s="1134"/>
      <c r="DXD26" s="1135"/>
      <c r="DXE26" s="1133"/>
      <c r="DXF26" s="1134"/>
      <c r="DXG26" s="1135"/>
      <c r="DXH26" s="296"/>
      <c r="DXI26" s="259"/>
      <c r="DXJ26" s="259"/>
      <c r="DXK26" s="259"/>
      <c r="DXM26" s="1147" t="s">
        <v>226</v>
      </c>
      <c r="DXN26" s="1147"/>
      <c r="DXO26" s="1147"/>
      <c r="DXP26" s="259"/>
      <c r="DXQ26" s="259"/>
      <c r="DXR26" s="259"/>
      <c r="DXS26" s="297"/>
      <c r="DXT26" s="1133"/>
      <c r="DXU26" s="1134"/>
      <c r="DXV26" s="1134"/>
      <c r="DXW26" s="1134"/>
      <c r="DXX26" s="1134"/>
      <c r="DXY26" s="1134"/>
      <c r="DXZ26" s="1134"/>
      <c r="DYA26" s="1135"/>
      <c r="DYB26" s="1133"/>
      <c r="DYC26" s="1134"/>
      <c r="DYD26" s="1134"/>
      <c r="DYE26" s="1134"/>
      <c r="DYF26" s="1135"/>
      <c r="DYG26" s="1133"/>
      <c r="DYH26" s="1134"/>
      <c r="DYI26" s="1135"/>
      <c r="DYJ26" s="1133"/>
      <c r="DYK26" s="1134"/>
      <c r="DYL26" s="1134"/>
      <c r="DYM26" s="1134"/>
      <c r="DYN26" s="1134"/>
      <c r="DYO26" s="1134"/>
      <c r="DYP26" s="1134"/>
      <c r="DYQ26" s="1134"/>
      <c r="DYR26" s="1134"/>
      <c r="DYS26" s="1134"/>
      <c r="DYT26" s="1135"/>
      <c r="DYU26" s="1133"/>
      <c r="DYV26" s="1134"/>
      <c r="DYW26" s="1135"/>
      <c r="DYX26" s="296"/>
      <c r="DYY26" s="259"/>
      <c r="DYZ26" s="259"/>
      <c r="DZA26" s="259"/>
      <c r="DZC26" s="1147" t="s">
        <v>226</v>
      </c>
      <c r="DZD26" s="1147"/>
      <c r="DZE26" s="1147"/>
      <c r="DZF26" s="259"/>
      <c r="DZG26" s="259"/>
      <c r="DZH26" s="259"/>
      <c r="DZI26" s="297"/>
      <c r="DZJ26" s="1133"/>
      <c r="DZK26" s="1134"/>
      <c r="DZL26" s="1134"/>
      <c r="DZM26" s="1134"/>
      <c r="DZN26" s="1134"/>
      <c r="DZO26" s="1134"/>
      <c r="DZP26" s="1134"/>
      <c r="DZQ26" s="1135"/>
      <c r="DZR26" s="1133"/>
      <c r="DZS26" s="1134"/>
      <c r="DZT26" s="1134"/>
      <c r="DZU26" s="1134"/>
      <c r="DZV26" s="1135"/>
      <c r="DZW26" s="1133"/>
      <c r="DZX26" s="1134"/>
      <c r="DZY26" s="1135"/>
      <c r="DZZ26" s="1133"/>
      <c r="EAA26" s="1134"/>
      <c r="EAB26" s="1134"/>
      <c r="EAC26" s="1134"/>
      <c r="EAD26" s="1134"/>
      <c r="EAE26" s="1134"/>
      <c r="EAF26" s="1134"/>
      <c r="EAG26" s="1134"/>
      <c r="EAH26" s="1134"/>
      <c r="EAI26" s="1134"/>
      <c r="EAJ26" s="1135"/>
      <c r="EAK26" s="1133"/>
      <c r="EAL26" s="1134"/>
      <c r="EAM26" s="1135"/>
      <c r="EAN26" s="296"/>
      <c r="EAO26" s="259"/>
      <c r="EAP26" s="259"/>
      <c r="EAQ26" s="259"/>
      <c r="EAS26" s="1147" t="s">
        <v>226</v>
      </c>
      <c r="EAT26" s="1147"/>
      <c r="EAU26" s="1147"/>
      <c r="EAV26" s="259"/>
      <c r="EAW26" s="259"/>
      <c r="EAX26" s="259"/>
      <c r="EAY26" s="297"/>
      <c r="EAZ26" s="1133"/>
      <c r="EBA26" s="1134"/>
      <c r="EBB26" s="1134"/>
      <c r="EBC26" s="1134"/>
      <c r="EBD26" s="1134"/>
      <c r="EBE26" s="1134"/>
      <c r="EBF26" s="1134"/>
      <c r="EBG26" s="1135"/>
      <c r="EBH26" s="1133"/>
      <c r="EBI26" s="1134"/>
      <c r="EBJ26" s="1134"/>
      <c r="EBK26" s="1134"/>
      <c r="EBL26" s="1135"/>
      <c r="EBM26" s="1133"/>
      <c r="EBN26" s="1134"/>
      <c r="EBO26" s="1135"/>
      <c r="EBP26" s="1133"/>
      <c r="EBQ26" s="1134"/>
      <c r="EBR26" s="1134"/>
      <c r="EBS26" s="1134"/>
      <c r="EBT26" s="1134"/>
      <c r="EBU26" s="1134"/>
      <c r="EBV26" s="1134"/>
      <c r="EBW26" s="1134"/>
      <c r="EBX26" s="1134"/>
      <c r="EBY26" s="1134"/>
      <c r="EBZ26" s="1135"/>
      <c r="ECA26" s="1133"/>
      <c r="ECB26" s="1134"/>
      <c r="ECC26" s="1135"/>
      <c r="ECD26" s="296"/>
      <c r="ECE26" s="259"/>
      <c r="ECF26" s="259"/>
      <c r="ECG26" s="259"/>
      <c r="ECI26" s="1147" t="s">
        <v>226</v>
      </c>
      <c r="ECJ26" s="1147"/>
      <c r="ECK26" s="1147"/>
      <c r="ECL26" s="259"/>
      <c r="ECM26" s="259"/>
      <c r="ECN26" s="259"/>
      <c r="ECO26" s="297"/>
      <c r="ECP26" s="1133"/>
      <c r="ECQ26" s="1134"/>
      <c r="ECR26" s="1134"/>
      <c r="ECS26" s="1134"/>
      <c r="ECT26" s="1134"/>
      <c r="ECU26" s="1134"/>
      <c r="ECV26" s="1134"/>
      <c r="ECW26" s="1135"/>
      <c r="ECX26" s="1133"/>
      <c r="ECY26" s="1134"/>
      <c r="ECZ26" s="1134"/>
      <c r="EDA26" s="1134"/>
      <c r="EDB26" s="1135"/>
      <c r="EDC26" s="1133"/>
      <c r="EDD26" s="1134"/>
      <c r="EDE26" s="1135"/>
      <c r="EDF26" s="1133"/>
      <c r="EDG26" s="1134"/>
      <c r="EDH26" s="1134"/>
      <c r="EDI26" s="1134"/>
      <c r="EDJ26" s="1134"/>
      <c r="EDK26" s="1134"/>
      <c r="EDL26" s="1134"/>
      <c r="EDM26" s="1134"/>
      <c r="EDN26" s="1134"/>
      <c r="EDO26" s="1134"/>
      <c r="EDP26" s="1135"/>
      <c r="EDQ26" s="1133"/>
      <c r="EDR26" s="1134"/>
      <c r="EDS26" s="1135"/>
      <c r="EDT26" s="296"/>
      <c r="EDU26" s="259"/>
      <c r="EDV26" s="259"/>
      <c r="EDW26" s="259"/>
      <c r="EDY26" s="1147" t="s">
        <v>226</v>
      </c>
      <c r="EDZ26" s="1147"/>
      <c r="EEA26" s="1147"/>
      <c r="EEB26" s="259"/>
      <c r="EEC26" s="259"/>
      <c r="EED26" s="259"/>
      <c r="EEE26" s="297"/>
      <c r="EEF26" s="1133"/>
      <c r="EEG26" s="1134"/>
      <c r="EEH26" s="1134"/>
      <c r="EEI26" s="1134"/>
      <c r="EEJ26" s="1134"/>
      <c r="EEK26" s="1134"/>
      <c r="EEL26" s="1134"/>
      <c r="EEM26" s="1135"/>
      <c r="EEN26" s="1133"/>
      <c r="EEO26" s="1134"/>
      <c r="EEP26" s="1134"/>
      <c r="EEQ26" s="1134"/>
      <c r="EER26" s="1135"/>
      <c r="EES26" s="1133"/>
      <c r="EET26" s="1134"/>
      <c r="EEU26" s="1135"/>
      <c r="EEV26" s="1133"/>
      <c r="EEW26" s="1134"/>
      <c r="EEX26" s="1134"/>
      <c r="EEY26" s="1134"/>
      <c r="EEZ26" s="1134"/>
      <c r="EFA26" s="1134"/>
      <c r="EFB26" s="1134"/>
      <c r="EFC26" s="1134"/>
      <c r="EFD26" s="1134"/>
      <c r="EFE26" s="1134"/>
      <c r="EFF26" s="1135"/>
      <c r="EFG26" s="1133"/>
      <c r="EFH26" s="1134"/>
      <c r="EFI26" s="1135"/>
      <c r="EFJ26" s="296"/>
      <c r="EFK26" s="259"/>
      <c r="EFL26" s="259"/>
      <c r="EFM26" s="259"/>
      <c r="EFO26" s="1147" t="s">
        <v>226</v>
      </c>
      <c r="EFP26" s="1147"/>
      <c r="EFQ26" s="1147"/>
      <c r="EFR26" s="259"/>
      <c r="EFS26" s="259"/>
      <c r="EFT26" s="259"/>
      <c r="EFU26" s="297"/>
      <c r="EFV26" s="1133"/>
      <c r="EFW26" s="1134"/>
      <c r="EFX26" s="1134"/>
      <c r="EFY26" s="1134"/>
      <c r="EFZ26" s="1134"/>
      <c r="EGA26" s="1134"/>
      <c r="EGB26" s="1134"/>
      <c r="EGC26" s="1135"/>
      <c r="EGD26" s="1133"/>
      <c r="EGE26" s="1134"/>
      <c r="EGF26" s="1134"/>
      <c r="EGG26" s="1134"/>
      <c r="EGH26" s="1135"/>
      <c r="EGI26" s="1133"/>
      <c r="EGJ26" s="1134"/>
      <c r="EGK26" s="1135"/>
      <c r="EGL26" s="1133"/>
      <c r="EGM26" s="1134"/>
      <c r="EGN26" s="1134"/>
      <c r="EGO26" s="1134"/>
      <c r="EGP26" s="1134"/>
      <c r="EGQ26" s="1134"/>
      <c r="EGR26" s="1134"/>
      <c r="EGS26" s="1134"/>
      <c r="EGT26" s="1134"/>
      <c r="EGU26" s="1134"/>
      <c r="EGV26" s="1135"/>
      <c r="EGW26" s="1133"/>
      <c r="EGX26" s="1134"/>
      <c r="EGY26" s="1135"/>
      <c r="EGZ26" s="296"/>
      <c r="EHA26" s="259"/>
      <c r="EHB26" s="259"/>
      <c r="EHC26" s="259"/>
      <c r="EHE26" s="1147" t="s">
        <v>226</v>
      </c>
      <c r="EHF26" s="1147"/>
      <c r="EHG26" s="1147"/>
      <c r="EHH26" s="259"/>
      <c r="EHI26" s="259"/>
      <c r="EHJ26" s="259"/>
      <c r="EHK26" s="297"/>
      <c r="EHL26" s="1133"/>
      <c r="EHM26" s="1134"/>
      <c r="EHN26" s="1134"/>
      <c r="EHO26" s="1134"/>
      <c r="EHP26" s="1134"/>
      <c r="EHQ26" s="1134"/>
      <c r="EHR26" s="1134"/>
      <c r="EHS26" s="1135"/>
      <c r="EHT26" s="1133"/>
      <c r="EHU26" s="1134"/>
      <c r="EHV26" s="1134"/>
      <c r="EHW26" s="1134"/>
      <c r="EHX26" s="1135"/>
      <c r="EHY26" s="1133"/>
      <c r="EHZ26" s="1134"/>
      <c r="EIA26" s="1135"/>
      <c r="EIB26" s="1133"/>
      <c r="EIC26" s="1134"/>
      <c r="EID26" s="1134"/>
      <c r="EIE26" s="1134"/>
      <c r="EIF26" s="1134"/>
      <c r="EIG26" s="1134"/>
      <c r="EIH26" s="1134"/>
      <c r="EII26" s="1134"/>
      <c r="EIJ26" s="1134"/>
      <c r="EIK26" s="1134"/>
      <c r="EIL26" s="1135"/>
      <c r="EIM26" s="1133"/>
      <c r="EIN26" s="1134"/>
      <c r="EIO26" s="1135"/>
      <c r="EIP26" s="296"/>
      <c r="EIQ26" s="259"/>
      <c r="EIR26" s="259"/>
      <c r="EIS26" s="259"/>
      <c r="EIU26" s="1147" t="s">
        <v>226</v>
      </c>
      <c r="EIV26" s="1147"/>
      <c r="EIW26" s="1147"/>
      <c r="EIX26" s="259"/>
      <c r="EIY26" s="259"/>
      <c r="EIZ26" s="259"/>
      <c r="EJA26" s="297"/>
      <c r="EJB26" s="1133"/>
      <c r="EJC26" s="1134"/>
      <c r="EJD26" s="1134"/>
      <c r="EJE26" s="1134"/>
      <c r="EJF26" s="1134"/>
      <c r="EJG26" s="1134"/>
      <c r="EJH26" s="1134"/>
      <c r="EJI26" s="1135"/>
      <c r="EJJ26" s="1133"/>
      <c r="EJK26" s="1134"/>
      <c r="EJL26" s="1134"/>
      <c r="EJM26" s="1134"/>
      <c r="EJN26" s="1135"/>
    </row>
    <row r="27" spans="1:3654" ht="18.75" customHeight="1" x14ac:dyDescent="0.25">
      <c r="A27" s="1133"/>
      <c r="B27" s="1134"/>
      <c r="C27" s="1135"/>
      <c r="D27" s="1133"/>
      <c r="E27" s="1134"/>
      <c r="F27" s="1134"/>
      <c r="G27" s="1134"/>
      <c r="H27" s="1134"/>
      <c r="I27" s="1134"/>
      <c r="J27" s="1134"/>
      <c r="K27" s="1134"/>
      <c r="L27" s="1134"/>
      <c r="M27" s="1134"/>
      <c r="N27" s="1135"/>
      <c r="O27" s="1133"/>
      <c r="P27" s="1134"/>
      <c r="Q27" s="1135"/>
      <c r="R27" s="296" t="s">
        <v>407</v>
      </c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97"/>
      <c r="AD27" s="1133"/>
      <c r="AE27" s="1134"/>
      <c r="AF27" s="1134"/>
      <c r="AG27" s="1134"/>
      <c r="AH27" s="1134"/>
      <c r="AI27" s="1134"/>
      <c r="AJ27" s="1134"/>
      <c r="AK27" s="1135"/>
      <c r="AL27" s="1133"/>
      <c r="AM27" s="1134"/>
      <c r="AN27" s="1134"/>
      <c r="AO27" s="1134"/>
      <c r="AP27" s="1135"/>
      <c r="AQ27" s="1133"/>
      <c r="AR27" s="1134"/>
      <c r="AS27" s="1135"/>
      <c r="AT27" s="1133"/>
      <c r="AU27" s="1134"/>
      <c r="AV27" s="1134"/>
      <c r="AW27" s="1134"/>
      <c r="AX27" s="1134"/>
      <c r="AY27" s="1134"/>
      <c r="AZ27" s="1134"/>
      <c r="BA27" s="1134"/>
      <c r="BB27" s="1134"/>
      <c r="BC27" s="1134"/>
      <c r="BD27" s="1135"/>
      <c r="BE27" s="1133"/>
      <c r="BF27" s="1134"/>
      <c r="BG27" s="1135"/>
      <c r="BH27" s="296" t="s">
        <v>407</v>
      </c>
      <c r="BI27" s="259"/>
      <c r="BJ27" s="259"/>
      <c r="BK27" s="259"/>
      <c r="BL27" s="259"/>
      <c r="BM27" s="259"/>
      <c r="BN27" s="259"/>
      <c r="BO27" s="259"/>
      <c r="BP27" s="259"/>
      <c r="BQ27" s="259"/>
      <c r="BR27" s="259"/>
      <c r="BS27" s="297"/>
      <c r="BT27" s="1133"/>
      <c r="BU27" s="1134"/>
      <c r="BV27" s="1134"/>
      <c r="BW27" s="1134"/>
      <c r="BX27" s="1134"/>
      <c r="BY27" s="1134"/>
      <c r="BZ27" s="1134"/>
      <c r="CA27" s="1135"/>
      <c r="CB27" s="1133"/>
      <c r="CC27" s="1134"/>
      <c r="CD27" s="1134"/>
      <c r="CE27" s="1134"/>
      <c r="CF27" s="1135"/>
      <c r="CG27" s="1133"/>
      <c r="CH27" s="1134"/>
      <c r="CI27" s="1135"/>
      <c r="CJ27" s="1133"/>
      <c r="CK27" s="1134"/>
      <c r="CL27" s="1134"/>
      <c r="CM27" s="1134"/>
      <c r="CN27" s="1134"/>
      <c r="CO27" s="1134"/>
      <c r="CP27" s="1134"/>
      <c r="CQ27" s="1134"/>
      <c r="CR27" s="1134"/>
      <c r="CS27" s="1134"/>
      <c r="CT27" s="1135"/>
      <c r="CU27" s="1133"/>
      <c r="CV27" s="1134"/>
      <c r="CW27" s="1135"/>
      <c r="CX27" s="296" t="s">
        <v>407</v>
      </c>
      <c r="CY27" s="259"/>
      <c r="CZ27" s="259"/>
      <c r="DA27" s="259"/>
      <c r="DB27" s="259"/>
      <c r="DC27" s="259"/>
      <c r="DD27" s="259"/>
      <c r="DE27" s="259"/>
      <c r="DF27" s="259"/>
      <c r="DG27" s="259"/>
      <c r="DH27" s="259"/>
      <c r="DI27" s="297"/>
      <c r="DJ27" s="1133"/>
      <c r="DK27" s="1134"/>
      <c r="DL27" s="1134"/>
      <c r="DM27" s="1134"/>
      <c r="DN27" s="1134"/>
      <c r="DO27" s="1134"/>
      <c r="DP27" s="1134"/>
      <c r="DQ27" s="1135"/>
      <c r="DR27" s="1133"/>
      <c r="DS27" s="1134"/>
      <c r="DT27" s="1134"/>
      <c r="DU27" s="1134"/>
      <c r="DV27" s="1135"/>
      <c r="DW27" s="1133"/>
      <c r="DX27" s="1134"/>
      <c r="DY27" s="1135"/>
      <c r="DZ27" s="1133"/>
      <c r="EA27" s="1134"/>
      <c r="EB27" s="1134"/>
      <c r="EC27" s="1134"/>
      <c r="ED27" s="1134"/>
      <c r="EE27" s="1134"/>
      <c r="EF27" s="1134"/>
      <c r="EG27" s="1134"/>
      <c r="EH27" s="1134"/>
      <c r="EI27" s="1134"/>
      <c r="EJ27" s="1135"/>
      <c r="EK27" s="1133"/>
      <c r="EL27" s="1134"/>
      <c r="EM27" s="1135"/>
      <c r="EN27" s="296" t="s">
        <v>407</v>
      </c>
      <c r="EO27" s="259"/>
      <c r="EP27" s="259"/>
      <c r="EQ27" s="259"/>
      <c r="ER27" s="259"/>
      <c r="ES27" s="259"/>
      <c r="ET27" s="259"/>
      <c r="EU27" s="259"/>
      <c r="EV27" s="259"/>
      <c r="EW27" s="259"/>
      <c r="EX27" s="259"/>
      <c r="EY27" s="297"/>
      <c r="EZ27" s="1133"/>
      <c r="FA27" s="1134"/>
      <c r="FB27" s="1134"/>
      <c r="FC27" s="1134"/>
      <c r="FD27" s="1134"/>
      <c r="FE27" s="1134"/>
      <c r="FF27" s="1134"/>
      <c r="FG27" s="1135"/>
      <c r="FH27" s="1133"/>
      <c r="FI27" s="1134"/>
      <c r="FJ27" s="1134"/>
      <c r="FK27" s="1134"/>
      <c r="FL27" s="1135"/>
      <c r="FM27" s="1133"/>
      <c r="FN27" s="1134"/>
      <c r="FO27" s="1135"/>
      <c r="FP27" s="1133"/>
      <c r="FQ27" s="1134"/>
      <c r="FR27" s="1134"/>
      <c r="FS27" s="1134"/>
      <c r="FT27" s="1134"/>
      <c r="FU27" s="1134"/>
      <c r="FV27" s="1134"/>
      <c r="FW27" s="1134"/>
      <c r="FX27" s="1134"/>
      <c r="FY27" s="1134"/>
      <c r="FZ27" s="1135"/>
      <c r="GA27" s="1133"/>
      <c r="GB27" s="1134"/>
      <c r="GC27" s="1135"/>
      <c r="GD27" s="296" t="s">
        <v>407</v>
      </c>
      <c r="GE27" s="259"/>
      <c r="GF27" s="259"/>
      <c r="GG27" s="259"/>
      <c r="GH27" s="259"/>
      <c r="GI27" s="259"/>
      <c r="GJ27" s="259"/>
      <c r="GK27" s="259"/>
      <c r="GL27" s="259"/>
      <c r="GM27" s="259"/>
      <c r="GN27" s="259"/>
      <c r="GO27" s="297"/>
      <c r="GP27" s="1133"/>
      <c r="GQ27" s="1134"/>
      <c r="GR27" s="1134"/>
      <c r="GS27" s="1134"/>
      <c r="GT27" s="1134"/>
      <c r="GU27" s="1134"/>
      <c r="GV27" s="1134"/>
      <c r="GW27" s="1135"/>
      <c r="GX27" s="1133"/>
      <c r="GY27" s="1134"/>
      <c r="GZ27" s="1134"/>
      <c r="HA27" s="1134"/>
      <c r="HB27" s="1135"/>
      <c r="HC27" s="1133"/>
      <c r="HD27" s="1134"/>
      <c r="HE27" s="1135"/>
      <c r="HF27" s="1133"/>
      <c r="HG27" s="1134"/>
      <c r="HH27" s="1134"/>
      <c r="HI27" s="1134"/>
      <c r="HJ27" s="1134"/>
      <c r="HK27" s="1134"/>
      <c r="HL27" s="1134"/>
      <c r="HM27" s="1134"/>
      <c r="HN27" s="1134"/>
      <c r="HO27" s="1134"/>
      <c r="HP27" s="1135"/>
      <c r="HQ27" s="1133"/>
      <c r="HR27" s="1134"/>
      <c r="HS27" s="1135"/>
      <c r="HT27" s="296" t="s">
        <v>407</v>
      </c>
      <c r="HU27" s="259"/>
      <c r="HV27" s="259"/>
      <c r="HW27" s="259"/>
      <c r="HX27" s="259"/>
      <c r="HY27" s="259"/>
      <c r="HZ27" s="259"/>
      <c r="IA27" s="259"/>
      <c r="IB27" s="259"/>
      <c r="IC27" s="259"/>
      <c r="ID27" s="259"/>
      <c r="IE27" s="297"/>
      <c r="IF27" s="1133"/>
      <c r="IG27" s="1134"/>
      <c r="IH27" s="1134"/>
      <c r="II27" s="1134"/>
      <c r="IJ27" s="1134"/>
      <c r="IK27" s="1134"/>
      <c r="IL27" s="1134"/>
      <c r="IM27" s="1135"/>
      <c r="IN27" s="1133"/>
      <c r="IO27" s="1134"/>
      <c r="IP27" s="1134"/>
      <c r="IQ27" s="1134"/>
      <c r="IR27" s="1135"/>
      <c r="IS27" s="1133"/>
      <c r="IT27" s="1134"/>
      <c r="IU27" s="1135"/>
      <c r="IV27" s="1133"/>
      <c r="IW27" s="1134"/>
      <c r="IX27" s="1134"/>
      <c r="IY27" s="1134"/>
      <c r="IZ27" s="1134"/>
      <c r="JA27" s="1134"/>
      <c r="JB27" s="1134"/>
      <c r="JC27" s="1134"/>
      <c r="JD27" s="1134"/>
      <c r="JE27" s="1134"/>
      <c r="JF27" s="1135"/>
      <c r="JG27" s="1133"/>
      <c r="JH27" s="1134"/>
      <c r="JI27" s="1135"/>
      <c r="JJ27" s="296" t="s">
        <v>407</v>
      </c>
      <c r="JK27" s="259"/>
      <c r="JL27" s="259"/>
      <c r="JM27" s="259"/>
      <c r="JN27" s="259"/>
      <c r="JO27" s="259"/>
      <c r="JP27" s="259"/>
      <c r="JQ27" s="259"/>
      <c r="JR27" s="259"/>
      <c r="JS27" s="259"/>
      <c r="JT27" s="259"/>
      <c r="JU27" s="297"/>
      <c r="JV27" s="1133"/>
      <c r="JW27" s="1134"/>
      <c r="JX27" s="1134"/>
      <c r="JY27" s="1134"/>
      <c r="JZ27" s="1134"/>
      <c r="KA27" s="1134"/>
      <c r="KB27" s="1134"/>
      <c r="KC27" s="1135"/>
      <c r="KD27" s="1133"/>
      <c r="KE27" s="1134"/>
      <c r="KF27" s="1134"/>
      <c r="KG27" s="1134"/>
      <c r="KH27" s="1135"/>
      <c r="KI27" s="1133"/>
      <c r="KJ27" s="1134"/>
      <c r="KK27" s="1135"/>
      <c r="KL27" s="1133"/>
      <c r="KM27" s="1134"/>
      <c r="KN27" s="1134"/>
      <c r="KO27" s="1134"/>
      <c r="KP27" s="1134"/>
      <c r="KQ27" s="1134"/>
      <c r="KR27" s="1134"/>
      <c r="KS27" s="1134"/>
      <c r="KT27" s="1134"/>
      <c r="KU27" s="1134"/>
      <c r="KV27" s="1135"/>
      <c r="KW27" s="1133"/>
      <c r="KX27" s="1134"/>
      <c r="KY27" s="1135"/>
      <c r="KZ27" s="296" t="s">
        <v>407</v>
      </c>
      <c r="LA27" s="259"/>
      <c r="LB27" s="259"/>
      <c r="LC27" s="259"/>
      <c r="LD27" s="259"/>
      <c r="LE27" s="259"/>
      <c r="LF27" s="259"/>
      <c r="LG27" s="259"/>
      <c r="LH27" s="259"/>
      <c r="LI27" s="259"/>
      <c r="LJ27" s="259"/>
      <c r="LK27" s="297"/>
      <c r="LL27" s="1133"/>
      <c r="LM27" s="1134"/>
      <c r="LN27" s="1134"/>
      <c r="LO27" s="1134"/>
      <c r="LP27" s="1134"/>
      <c r="LQ27" s="1134"/>
      <c r="LR27" s="1134"/>
      <c r="LS27" s="1135"/>
      <c r="LT27" s="1133"/>
      <c r="LU27" s="1134"/>
      <c r="LV27" s="1134"/>
      <c r="LW27" s="1134"/>
      <c r="LX27" s="1135"/>
      <c r="LY27" s="1133"/>
      <c r="LZ27" s="1134"/>
      <c r="MA27" s="1135"/>
      <c r="MB27" s="1133"/>
      <c r="MC27" s="1134"/>
      <c r="MD27" s="1134"/>
      <c r="ME27" s="1134"/>
      <c r="MF27" s="1134"/>
      <c r="MG27" s="1134"/>
      <c r="MH27" s="1134"/>
      <c r="MI27" s="1134"/>
      <c r="MJ27" s="1134"/>
      <c r="MK27" s="1134"/>
      <c r="ML27" s="1135"/>
      <c r="MM27" s="1133"/>
      <c r="MN27" s="1134"/>
      <c r="MO27" s="1135"/>
      <c r="MP27" s="296" t="s">
        <v>407</v>
      </c>
      <c r="MQ27" s="259"/>
      <c r="MR27" s="259"/>
      <c r="MS27" s="259"/>
      <c r="MT27" s="259"/>
      <c r="MU27" s="259"/>
      <c r="MV27" s="259"/>
      <c r="MW27" s="259"/>
      <c r="MX27" s="259"/>
      <c r="MY27" s="259"/>
      <c r="MZ27" s="259"/>
      <c r="NA27" s="297"/>
      <c r="NB27" s="1133"/>
      <c r="NC27" s="1134"/>
      <c r="ND27" s="1134"/>
      <c r="NE27" s="1134"/>
      <c r="NF27" s="1134"/>
      <c r="NG27" s="1134"/>
      <c r="NH27" s="1134"/>
      <c r="NI27" s="1135"/>
      <c r="NJ27" s="1133"/>
      <c r="NK27" s="1134"/>
      <c r="NL27" s="1134"/>
      <c r="NM27" s="1134"/>
      <c r="NN27" s="1135"/>
      <c r="NO27" s="1133"/>
      <c r="NP27" s="1134"/>
      <c r="NQ27" s="1135"/>
      <c r="NR27" s="1133"/>
      <c r="NS27" s="1134"/>
      <c r="NT27" s="1134"/>
      <c r="NU27" s="1134"/>
      <c r="NV27" s="1134"/>
      <c r="NW27" s="1134"/>
      <c r="NX27" s="1134"/>
      <c r="NY27" s="1134"/>
      <c r="NZ27" s="1134"/>
      <c r="OA27" s="1134"/>
      <c r="OB27" s="1135"/>
      <c r="OC27" s="1133"/>
      <c r="OD27" s="1134"/>
      <c r="OE27" s="1135"/>
      <c r="OF27" s="296" t="s">
        <v>407</v>
      </c>
      <c r="OG27" s="259"/>
      <c r="OH27" s="259"/>
      <c r="OI27" s="259"/>
      <c r="OJ27" s="259"/>
      <c r="OK27" s="259"/>
      <c r="OL27" s="259"/>
      <c r="OM27" s="259"/>
      <c r="ON27" s="259"/>
      <c r="OO27" s="259"/>
      <c r="OP27" s="259"/>
      <c r="OQ27" s="297"/>
      <c r="OR27" s="1133"/>
      <c r="OS27" s="1134"/>
      <c r="OT27" s="1134"/>
      <c r="OU27" s="1134"/>
      <c r="OV27" s="1134"/>
      <c r="OW27" s="1134"/>
      <c r="OX27" s="1134"/>
      <c r="OY27" s="1135"/>
      <c r="OZ27" s="1133"/>
      <c r="PA27" s="1134"/>
      <c r="PB27" s="1134"/>
      <c r="PC27" s="1134"/>
      <c r="PD27" s="1135"/>
      <c r="PE27" s="1133"/>
      <c r="PF27" s="1134"/>
      <c r="PG27" s="1135"/>
      <c r="PH27" s="1133"/>
      <c r="PI27" s="1134"/>
      <c r="PJ27" s="1134"/>
      <c r="PK27" s="1134"/>
      <c r="PL27" s="1134"/>
      <c r="PM27" s="1134"/>
      <c r="PN27" s="1134"/>
      <c r="PO27" s="1134"/>
      <c r="PP27" s="1134"/>
      <c r="PQ27" s="1134"/>
      <c r="PR27" s="1135"/>
      <c r="PS27" s="1133"/>
      <c r="PT27" s="1134"/>
      <c r="PU27" s="1135"/>
      <c r="PV27" s="296" t="s">
        <v>407</v>
      </c>
      <c r="PW27" s="259"/>
      <c r="PX27" s="259"/>
      <c r="PY27" s="259"/>
      <c r="PZ27" s="259"/>
      <c r="QA27" s="259"/>
      <c r="QB27" s="259"/>
      <c r="QC27" s="259"/>
      <c r="QD27" s="259"/>
      <c r="QE27" s="259"/>
      <c r="QF27" s="259"/>
      <c r="QG27" s="297"/>
      <c r="QH27" s="1133"/>
      <c r="QI27" s="1134"/>
      <c r="QJ27" s="1134"/>
      <c r="QK27" s="1134"/>
      <c r="QL27" s="1134"/>
      <c r="QM27" s="1134"/>
      <c r="QN27" s="1134"/>
      <c r="QO27" s="1135"/>
      <c r="QP27" s="1133"/>
      <c r="QQ27" s="1134"/>
      <c r="QR27" s="1134"/>
      <c r="QS27" s="1134"/>
      <c r="QT27" s="1135"/>
      <c r="QU27" s="1133"/>
      <c r="QV27" s="1134"/>
      <c r="QW27" s="1135"/>
      <c r="QX27" s="1133"/>
      <c r="QY27" s="1134"/>
      <c r="QZ27" s="1134"/>
      <c r="RA27" s="1134"/>
      <c r="RB27" s="1134"/>
      <c r="RC27" s="1134"/>
      <c r="RD27" s="1134"/>
      <c r="RE27" s="1134"/>
      <c r="RF27" s="1134"/>
      <c r="RG27" s="1134"/>
      <c r="RH27" s="1135"/>
      <c r="RI27" s="1133"/>
      <c r="RJ27" s="1134"/>
      <c r="RK27" s="1135"/>
      <c r="RL27" s="296" t="s">
        <v>407</v>
      </c>
      <c r="RM27" s="259"/>
      <c r="RN27" s="259"/>
      <c r="RO27" s="259"/>
      <c r="RP27" s="259"/>
      <c r="RQ27" s="259"/>
      <c r="RR27" s="259"/>
      <c r="RS27" s="259"/>
      <c r="RT27" s="259"/>
      <c r="RU27" s="259"/>
      <c r="RV27" s="259"/>
      <c r="RW27" s="297"/>
      <c r="RX27" s="1133"/>
      <c r="RY27" s="1134"/>
      <c r="RZ27" s="1134"/>
      <c r="SA27" s="1134"/>
      <c r="SB27" s="1134"/>
      <c r="SC27" s="1134"/>
      <c r="SD27" s="1134"/>
      <c r="SE27" s="1135"/>
      <c r="SF27" s="1133"/>
      <c r="SG27" s="1134"/>
      <c r="SH27" s="1134"/>
      <c r="SI27" s="1134"/>
      <c r="SJ27" s="1135"/>
      <c r="SK27" s="1133"/>
      <c r="SL27" s="1134"/>
      <c r="SM27" s="1135"/>
      <c r="SN27" s="1133"/>
      <c r="SO27" s="1134"/>
      <c r="SP27" s="1134"/>
      <c r="SQ27" s="1134"/>
      <c r="SR27" s="1134"/>
      <c r="SS27" s="1134"/>
      <c r="ST27" s="1134"/>
      <c r="SU27" s="1134"/>
      <c r="SV27" s="1134"/>
      <c r="SW27" s="1134"/>
      <c r="SX27" s="1135"/>
      <c r="SY27" s="1133"/>
      <c r="SZ27" s="1134"/>
      <c r="TA27" s="1135"/>
      <c r="TB27" s="296" t="s">
        <v>407</v>
      </c>
      <c r="TC27" s="259"/>
      <c r="TD27" s="259"/>
      <c r="TE27" s="259"/>
      <c r="TF27" s="259"/>
      <c r="TG27" s="259"/>
      <c r="TH27" s="259"/>
      <c r="TI27" s="259"/>
      <c r="TJ27" s="259"/>
      <c r="TK27" s="259"/>
      <c r="TL27" s="259"/>
      <c r="TM27" s="297"/>
      <c r="TN27" s="1133"/>
      <c r="TO27" s="1134"/>
      <c r="TP27" s="1134"/>
      <c r="TQ27" s="1134"/>
      <c r="TR27" s="1134"/>
      <c r="TS27" s="1134"/>
      <c r="TT27" s="1134"/>
      <c r="TU27" s="1135"/>
      <c r="TV27" s="1133"/>
      <c r="TW27" s="1134"/>
      <c r="TX27" s="1134"/>
      <c r="TY27" s="1134"/>
      <c r="TZ27" s="1135"/>
      <c r="UA27" s="1133"/>
      <c r="UB27" s="1134"/>
      <c r="UC27" s="1135"/>
      <c r="UD27" s="1133"/>
      <c r="UE27" s="1134"/>
      <c r="UF27" s="1134"/>
      <c r="UG27" s="1134"/>
      <c r="UH27" s="1134"/>
      <c r="UI27" s="1134"/>
      <c r="UJ27" s="1134"/>
      <c r="UK27" s="1134"/>
      <c r="UL27" s="1134"/>
      <c r="UM27" s="1134"/>
      <c r="UN27" s="1135"/>
      <c r="UO27" s="1133"/>
      <c r="UP27" s="1134"/>
      <c r="UQ27" s="1135"/>
      <c r="UR27" s="296" t="s">
        <v>407</v>
      </c>
      <c r="US27" s="259"/>
      <c r="UT27" s="259"/>
      <c r="UU27" s="259"/>
      <c r="UV27" s="259"/>
      <c r="UW27" s="259"/>
      <c r="UX27" s="259"/>
      <c r="UY27" s="259"/>
      <c r="UZ27" s="259"/>
      <c r="VA27" s="259"/>
      <c r="VB27" s="259"/>
      <c r="VC27" s="297"/>
      <c r="VD27" s="1133"/>
      <c r="VE27" s="1134"/>
      <c r="VF27" s="1134"/>
      <c r="VG27" s="1134"/>
      <c r="VH27" s="1134"/>
      <c r="VI27" s="1134"/>
      <c r="VJ27" s="1134"/>
      <c r="VK27" s="1135"/>
      <c r="VL27" s="1133"/>
      <c r="VM27" s="1134"/>
      <c r="VN27" s="1134"/>
      <c r="VO27" s="1134"/>
      <c r="VP27" s="1135"/>
      <c r="VQ27" s="1133"/>
      <c r="VR27" s="1134"/>
      <c r="VS27" s="1135"/>
      <c r="VT27" s="1133"/>
      <c r="VU27" s="1134"/>
      <c r="VV27" s="1134"/>
      <c r="VW27" s="1134"/>
      <c r="VX27" s="1134"/>
      <c r="VY27" s="1134"/>
      <c r="VZ27" s="1134"/>
      <c r="WA27" s="1134"/>
      <c r="WB27" s="1134"/>
      <c r="WC27" s="1134"/>
      <c r="WD27" s="1135"/>
      <c r="WE27" s="1133"/>
      <c r="WF27" s="1134"/>
      <c r="WG27" s="1135"/>
      <c r="WH27" s="296" t="s">
        <v>407</v>
      </c>
      <c r="WI27" s="259"/>
      <c r="WJ27" s="259"/>
      <c r="WK27" s="259"/>
      <c r="WL27" s="259"/>
      <c r="WM27" s="259"/>
      <c r="WN27" s="259"/>
      <c r="WO27" s="259"/>
      <c r="WP27" s="259"/>
      <c r="WQ27" s="259"/>
      <c r="WR27" s="259"/>
      <c r="WS27" s="297"/>
      <c r="WT27" s="1133"/>
      <c r="WU27" s="1134"/>
      <c r="WV27" s="1134"/>
      <c r="WW27" s="1134"/>
      <c r="WX27" s="1134"/>
      <c r="WY27" s="1134"/>
      <c r="WZ27" s="1134"/>
      <c r="XA27" s="1135"/>
      <c r="XB27" s="1133"/>
      <c r="XC27" s="1134"/>
      <c r="XD27" s="1134"/>
      <c r="XE27" s="1134"/>
      <c r="XF27" s="1135"/>
      <c r="XG27" s="1133"/>
      <c r="XH27" s="1134"/>
      <c r="XI27" s="1135"/>
      <c r="XJ27" s="1133"/>
      <c r="XK27" s="1134"/>
      <c r="XL27" s="1134"/>
      <c r="XM27" s="1134"/>
      <c r="XN27" s="1134"/>
      <c r="XO27" s="1134"/>
      <c r="XP27" s="1134"/>
      <c r="XQ27" s="1134"/>
      <c r="XR27" s="1134"/>
      <c r="XS27" s="1134"/>
      <c r="XT27" s="1135"/>
      <c r="XU27" s="1133"/>
      <c r="XV27" s="1134"/>
      <c r="XW27" s="1135"/>
      <c r="XX27" s="296" t="s">
        <v>407</v>
      </c>
      <c r="XY27" s="259"/>
      <c r="XZ27" s="259"/>
      <c r="YA27" s="259"/>
      <c r="YB27" s="259"/>
      <c r="YC27" s="259"/>
      <c r="YD27" s="259"/>
      <c r="YE27" s="259"/>
      <c r="YF27" s="259"/>
      <c r="YG27" s="259"/>
      <c r="YH27" s="259"/>
      <c r="YI27" s="297"/>
      <c r="YJ27" s="1133"/>
      <c r="YK27" s="1134"/>
      <c r="YL27" s="1134"/>
      <c r="YM27" s="1134"/>
      <c r="YN27" s="1134"/>
      <c r="YO27" s="1134"/>
      <c r="YP27" s="1134"/>
      <c r="YQ27" s="1135"/>
      <c r="YR27" s="1133"/>
      <c r="YS27" s="1134"/>
      <c r="YT27" s="1134"/>
      <c r="YU27" s="1134"/>
      <c r="YV27" s="1135"/>
      <c r="YW27" s="1133"/>
      <c r="YX27" s="1134"/>
      <c r="YY27" s="1135"/>
      <c r="YZ27" s="1133"/>
      <c r="ZA27" s="1134"/>
      <c r="ZB27" s="1134"/>
      <c r="ZC27" s="1134"/>
      <c r="ZD27" s="1134"/>
      <c r="ZE27" s="1134"/>
      <c r="ZF27" s="1134"/>
      <c r="ZG27" s="1134"/>
      <c r="ZH27" s="1134"/>
      <c r="ZI27" s="1134"/>
      <c r="ZJ27" s="1135"/>
      <c r="ZK27" s="1133"/>
      <c r="ZL27" s="1134"/>
      <c r="ZM27" s="1135"/>
      <c r="ZN27" s="296" t="s">
        <v>407</v>
      </c>
      <c r="ZO27" s="259"/>
      <c r="ZP27" s="259"/>
      <c r="ZQ27" s="259"/>
      <c r="ZR27" s="259"/>
      <c r="ZS27" s="259"/>
      <c r="ZT27" s="259"/>
      <c r="ZU27" s="259"/>
      <c r="ZV27" s="259"/>
      <c r="ZW27" s="259"/>
      <c r="ZX27" s="259"/>
      <c r="ZY27" s="297"/>
      <c r="ZZ27" s="1133"/>
      <c r="AAA27" s="1134"/>
      <c r="AAB27" s="1134"/>
      <c r="AAC27" s="1134"/>
      <c r="AAD27" s="1134"/>
      <c r="AAE27" s="1134"/>
      <c r="AAF27" s="1134"/>
      <c r="AAG27" s="1135"/>
      <c r="AAH27" s="1133"/>
      <c r="AAI27" s="1134"/>
      <c r="AAJ27" s="1134"/>
      <c r="AAK27" s="1134"/>
      <c r="AAL27" s="1135"/>
      <c r="AAM27" s="1133"/>
      <c r="AAN27" s="1134"/>
      <c r="AAO27" s="1135"/>
      <c r="AAP27" s="1133"/>
      <c r="AAQ27" s="1134"/>
      <c r="AAR27" s="1134"/>
      <c r="AAS27" s="1134"/>
      <c r="AAT27" s="1134"/>
      <c r="AAU27" s="1134"/>
      <c r="AAV27" s="1134"/>
      <c r="AAW27" s="1134"/>
      <c r="AAX27" s="1134"/>
      <c r="AAY27" s="1134"/>
      <c r="AAZ27" s="1135"/>
      <c r="ABA27" s="1133"/>
      <c r="ABB27" s="1134"/>
      <c r="ABC27" s="1135"/>
      <c r="ABD27" s="296" t="s">
        <v>407</v>
      </c>
      <c r="ABE27" s="259"/>
      <c r="ABF27" s="259"/>
      <c r="ABG27" s="259"/>
      <c r="ABH27" s="259"/>
      <c r="ABI27" s="259"/>
      <c r="ABJ27" s="259"/>
      <c r="ABK27" s="259"/>
      <c r="ABL27" s="259"/>
      <c r="ABM27" s="259"/>
      <c r="ABN27" s="259"/>
      <c r="ABO27" s="297"/>
      <c r="ABP27" s="1133"/>
      <c r="ABQ27" s="1134"/>
      <c r="ABR27" s="1134"/>
      <c r="ABS27" s="1134"/>
      <c r="ABT27" s="1134"/>
      <c r="ABU27" s="1134"/>
      <c r="ABV27" s="1134"/>
      <c r="ABW27" s="1135"/>
      <c r="ABX27" s="1133"/>
      <c r="ABY27" s="1134"/>
      <c r="ABZ27" s="1134"/>
      <c r="ACA27" s="1134"/>
      <c r="ACB27" s="1135"/>
      <c r="ACC27" s="1133"/>
      <c r="ACD27" s="1134"/>
      <c r="ACE27" s="1135"/>
      <c r="ACF27" s="1133"/>
      <c r="ACG27" s="1134"/>
      <c r="ACH27" s="1134"/>
      <c r="ACI27" s="1134"/>
      <c r="ACJ27" s="1134"/>
      <c r="ACK27" s="1134"/>
      <c r="ACL27" s="1134"/>
      <c r="ACM27" s="1134"/>
      <c r="ACN27" s="1134"/>
      <c r="ACO27" s="1134"/>
      <c r="ACP27" s="1135"/>
      <c r="ACQ27" s="1133"/>
      <c r="ACR27" s="1134"/>
      <c r="ACS27" s="1135"/>
      <c r="ACT27" s="296" t="s">
        <v>407</v>
      </c>
      <c r="ACU27" s="259"/>
      <c r="ACV27" s="259"/>
      <c r="ACW27" s="259"/>
      <c r="ACX27" s="259"/>
      <c r="ACY27" s="259"/>
      <c r="ACZ27" s="259"/>
      <c r="ADA27" s="259"/>
      <c r="ADB27" s="259"/>
      <c r="ADC27" s="259"/>
      <c r="ADD27" s="259"/>
      <c r="ADE27" s="297"/>
      <c r="ADF27" s="1133"/>
      <c r="ADG27" s="1134"/>
      <c r="ADH27" s="1134"/>
      <c r="ADI27" s="1134"/>
      <c r="ADJ27" s="1134"/>
      <c r="ADK27" s="1134"/>
      <c r="ADL27" s="1134"/>
      <c r="ADM27" s="1135"/>
      <c r="ADN27" s="1133"/>
      <c r="ADO27" s="1134"/>
      <c r="ADP27" s="1134"/>
      <c r="ADQ27" s="1134"/>
      <c r="ADR27" s="1135"/>
      <c r="ADS27" s="1133"/>
      <c r="ADT27" s="1134"/>
      <c r="ADU27" s="1135"/>
      <c r="ADV27" s="1133"/>
      <c r="ADW27" s="1134"/>
      <c r="ADX27" s="1134"/>
      <c r="ADY27" s="1134"/>
      <c r="ADZ27" s="1134"/>
      <c r="AEA27" s="1134"/>
      <c r="AEB27" s="1134"/>
      <c r="AEC27" s="1134"/>
      <c r="AED27" s="1134"/>
      <c r="AEE27" s="1134"/>
      <c r="AEF27" s="1135"/>
      <c r="AEG27" s="1133"/>
      <c r="AEH27" s="1134"/>
      <c r="AEI27" s="1135"/>
      <c r="AEJ27" s="296" t="s">
        <v>407</v>
      </c>
      <c r="AEK27" s="259"/>
      <c r="AEL27" s="259"/>
      <c r="AEM27" s="259"/>
      <c r="AEN27" s="259"/>
      <c r="AEO27" s="259"/>
      <c r="AEP27" s="259"/>
      <c r="AEQ27" s="259"/>
      <c r="AER27" s="259"/>
      <c r="AES27" s="259"/>
      <c r="AET27" s="259"/>
      <c r="AEU27" s="297"/>
      <c r="AEV27" s="1133"/>
      <c r="AEW27" s="1134"/>
      <c r="AEX27" s="1134"/>
      <c r="AEY27" s="1134"/>
      <c r="AEZ27" s="1134"/>
      <c r="AFA27" s="1134"/>
      <c r="AFB27" s="1134"/>
      <c r="AFC27" s="1135"/>
      <c r="AFD27" s="1133"/>
      <c r="AFE27" s="1134"/>
      <c r="AFF27" s="1134"/>
      <c r="AFG27" s="1134"/>
      <c r="AFH27" s="1135"/>
      <c r="AFI27" s="1133"/>
      <c r="AFJ27" s="1134"/>
      <c r="AFK27" s="1135"/>
      <c r="AFL27" s="1133"/>
      <c r="AFM27" s="1134"/>
      <c r="AFN27" s="1134"/>
      <c r="AFO27" s="1134"/>
      <c r="AFP27" s="1134"/>
      <c r="AFQ27" s="1134"/>
      <c r="AFR27" s="1134"/>
      <c r="AFS27" s="1134"/>
      <c r="AFT27" s="1134"/>
      <c r="AFU27" s="1134"/>
      <c r="AFV27" s="1135"/>
      <c r="AFW27" s="1133"/>
      <c r="AFX27" s="1134"/>
      <c r="AFY27" s="1135"/>
      <c r="AFZ27" s="296" t="s">
        <v>407</v>
      </c>
      <c r="AGA27" s="259"/>
      <c r="AGB27" s="259"/>
      <c r="AGC27" s="259"/>
      <c r="AGD27" s="259"/>
      <c r="AGE27" s="259"/>
      <c r="AGF27" s="259"/>
      <c r="AGG27" s="259"/>
      <c r="AGH27" s="259"/>
      <c r="AGI27" s="259"/>
      <c r="AGJ27" s="259"/>
      <c r="AGK27" s="297"/>
      <c r="AGL27" s="1133"/>
      <c r="AGM27" s="1134"/>
      <c r="AGN27" s="1134"/>
      <c r="AGO27" s="1134"/>
      <c r="AGP27" s="1134"/>
      <c r="AGQ27" s="1134"/>
      <c r="AGR27" s="1134"/>
      <c r="AGS27" s="1135"/>
      <c r="AGT27" s="1133"/>
      <c r="AGU27" s="1134"/>
      <c r="AGV27" s="1134"/>
      <c r="AGW27" s="1134"/>
      <c r="AGX27" s="1135"/>
      <c r="AGY27" s="1133"/>
      <c r="AGZ27" s="1134"/>
      <c r="AHA27" s="1135"/>
      <c r="AHB27" s="1133"/>
      <c r="AHC27" s="1134"/>
      <c r="AHD27" s="1134"/>
      <c r="AHE27" s="1134"/>
      <c r="AHF27" s="1134"/>
      <c r="AHG27" s="1134"/>
      <c r="AHH27" s="1134"/>
      <c r="AHI27" s="1134"/>
      <c r="AHJ27" s="1134"/>
      <c r="AHK27" s="1134"/>
      <c r="AHL27" s="1135"/>
      <c r="AHM27" s="1133"/>
      <c r="AHN27" s="1134"/>
      <c r="AHO27" s="1135"/>
      <c r="AHP27" s="296" t="s">
        <v>407</v>
      </c>
      <c r="AHQ27" s="259"/>
      <c r="AHR27" s="259"/>
      <c r="AHS27" s="259"/>
      <c r="AHT27" s="259"/>
      <c r="AHU27" s="259"/>
      <c r="AHV27" s="259"/>
      <c r="AHW27" s="259"/>
      <c r="AHX27" s="259"/>
      <c r="AHY27" s="259"/>
      <c r="AHZ27" s="259"/>
      <c r="AIA27" s="297"/>
      <c r="AIB27" s="1133"/>
      <c r="AIC27" s="1134"/>
      <c r="AID27" s="1134"/>
      <c r="AIE27" s="1134"/>
      <c r="AIF27" s="1134"/>
      <c r="AIG27" s="1134"/>
      <c r="AIH27" s="1134"/>
      <c r="AII27" s="1135"/>
      <c r="AIJ27" s="1133"/>
      <c r="AIK27" s="1134"/>
      <c r="AIL27" s="1134"/>
      <c r="AIM27" s="1134"/>
      <c r="AIN27" s="1135"/>
      <c r="AIO27" s="1133"/>
      <c r="AIP27" s="1134"/>
      <c r="AIQ27" s="1135"/>
      <c r="AIR27" s="1133"/>
      <c r="AIS27" s="1134"/>
      <c r="AIT27" s="1134"/>
      <c r="AIU27" s="1134"/>
      <c r="AIV27" s="1134"/>
      <c r="AIW27" s="1134"/>
      <c r="AIX27" s="1134"/>
      <c r="AIY27" s="1134"/>
      <c r="AIZ27" s="1134"/>
      <c r="AJA27" s="1134"/>
      <c r="AJB27" s="1135"/>
      <c r="AJC27" s="1133"/>
      <c r="AJD27" s="1134"/>
      <c r="AJE27" s="1135"/>
      <c r="AJF27" s="296" t="s">
        <v>407</v>
      </c>
      <c r="AJG27" s="259"/>
      <c r="AJH27" s="259"/>
      <c r="AJI27" s="259"/>
      <c r="AJJ27" s="259"/>
      <c r="AJK27" s="259"/>
      <c r="AJL27" s="259"/>
      <c r="AJM27" s="259"/>
      <c r="AJN27" s="259"/>
      <c r="AJO27" s="259"/>
      <c r="AJP27" s="259"/>
      <c r="AJQ27" s="297"/>
      <c r="AJR27" s="1133"/>
      <c r="AJS27" s="1134"/>
      <c r="AJT27" s="1134"/>
      <c r="AJU27" s="1134"/>
      <c r="AJV27" s="1134"/>
      <c r="AJW27" s="1134"/>
      <c r="AJX27" s="1134"/>
      <c r="AJY27" s="1135"/>
      <c r="AJZ27" s="1133"/>
      <c r="AKA27" s="1134"/>
      <c r="AKB27" s="1134"/>
      <c r="AKC27" s="1134"/>
      <c r="AKD27" s="1135"/>
      <c r="AKE27" s="1133"/>
      <c r="AKF27" s="1134"/>
      <c r="AKG27" s="1135"/>
      <c r="AKH27" s="1133"/>
      <c r="AKI27" s="1134"/>
      <c r="AKJ27" s="1134"/>
      <c r="AKK27" s="1134"/>
      <c r="AKL27" s="1134"/>
      <c r="AKM27" s="1134"/>
      <c r="AKN27" s="1134"/>
      <c r="AKO27" s="1134"/>
      <c r="AKP27" s="1134"/>
      <c r="AKQ27" s="1134"/>
      <c r="AKR27" s="1135"/>
      <c r="AKS27" s="1133"/>
      <c r="AKT27" s="1134"/>
      <c r="AKU27" s="1135"/>
      <c r="AKV27" s="296" t="s">
        <v>407</v>
      </c>
      <c r="AKW27" s="259"/>
      <c r="AKX27" s="259"/>
      <c r="AKY27" s="259"/>
      <c r="AKZ27" s="259"/>
      <c r="ALA27" s="259"/>
      <c r="ALB27" s="259"/>
      <c r="ALC27" s="259"/>
      <c r="ALD27" s="259"/>
      <c r="ALE27" s="259"/>
      <c r="ALF27" s="259"/>
      <c r="ALG27" s="297"/>
      <c r="ALH27" s="1133"/>
      <c r="ALI27" s="1134"/>
      <c r="ALJ27" s="1134"/>
      <c r="ALK27" s="1134"/>
      <c r="ALL27" s="1134"/>
      <c r="ALM27" s="1134"/>
      <c r="ALN27" s="1134"/>
      <c r="ALO27" s="1135"/>
      <c r="ALP27" s="1133"/>
      <c r="ALQ27" s="1134"/>
      <c r="ALR27" s="1134"/>
      <c r="ALS27" s="1134"/>
      <c r="ALT27" s="1135"/>
      <c r="ALU27" s="1133"/>
      <c r="ALV27" s="1134"/>
      <c r="ALW27" s="1135"/>
      <c r="ALX27" s="1133"/>
      <c r="ALY27" s="1134"/>
      <c r="ALZ27" s="1134"/>
      <c r="AMA27" s="1134"/>
      <c r="AMB27" s="1134"/>
      <c r="AMC27" s="1134"/>
      <c r="AMD27" s="1134"/>
      <c r="AME27" s="1134"/>
      <c r="AMF27" s="1134"/>
      <c r="AMG27" s="1134"/>
      <c r="AMH27" s="1135"/>
      <c r="AMI27" s="1133"/>
      <c r="AMJ27" s="1134"/>
      <c r="AMK27" s="1135"/>
      <c r="AML27" s="296" t="s">
        <v>407</v>
      </c>
      <c r="AMM27" s="259"/>
      <c r="AMN27" s="259"/>
      <c r="AMO27" s="259"/>
      <c r="AMP27" s="259"/>
      <c r="AMQ27" s="259"/>
      <c r="AMR27" s="259"/>
      <c r="AMS27" s="259"/>
      <c r="AMT27" s="259"/>
      <c r="AMU27" s="259"/>
      <c r="AMV27" s="259"/>
      <c r="AMW27" s="297"/>
      <c r="AMX27" s="1133"/>
      <c r="AMY27" s="1134"/>
      <c r="AMZ27" s="1134"/>
      <c r="ANA27" s="1134"/>
      <c r="ANB27" s="1134"/>
      <c r="ANC27" s="1134"/>
      <c r="AND27" s="1134"/>
      <c r="ANE27" s="1135"/>
      <c r="ANF27" s="1133"/>
      <c r="ANG27" s="1134"/>
      <c r="ANH27" s="1134"/>
      <c r="ANI27" s="1134"/>
      <c r="ANJ27" s="1135"/>
      <c r="ANK27" s="1133"/>
      <c r="ANL27" s="1134"/>
      <c r="ANM27" s="1135"/>
      <c r="ANN27" s="1133"/>
      <c r="ANO27" s="1134"/>
      <c r="ANP27" s="1134"/>
      <c r="ANQ27" s="1134"/>
      <c r="ANR27" s="1134"/>
      <c r="ANS27" s="1134"/>
      <c r="ANT27" s="1134"/>
      <c r="ANU27" s="1134"/>
      <c r="ANV27" s="1134"/>
      <c r="ANW27" s="1134"/>
      <c r="ANX27" s="1135"/>
      <c r="ANY27" s="1133"/>
      <c r="ANZ27" s="1134"/>
      <c r="AOA27" s="1135"/>
      <c r="AOB27" s="296" t="s">
        <v>407</v>
      </c>
      <c r="AOC27" s="259"/>
      <c r="AOD27" s="259"/>
      <c r="AOE27" s="259"/>
      <c r="AOF27" s="259"/>
      <c r="AOG27" s="259"/>
      <c r="AOH27" s="259"/>
      <c r="AOI27" s="259"/>
      <c r="AOJ27" s="259"/>
      <c r="AOK27" s="259"/>
      <c r="AOL27" s="259"/>
      <c r="AOM27" s="297"/>
      <c r="AON27" s="1133"/>
      <c r="AOO27" s="1134"/>
      <c r="AOP27" s="1134"/>
      <c r="AOQ27" s="1134"/>
      <c r="AOR27" s="1134"/>
      <c r="AOS27" s="1134"/>
      <c r="AOT27" s="1134"/>
      <c r="AOU27" s="1135"/>
      <c r="AOV27" s="1133"/>
      <c r="AOW27" s="1134"/>
      <c r="AOX27" s="1134"/>
      <c r="AOY27" s="1134"/>
      <c r="AOZ27" s="1135"/>
      <c r="APA27" s="1133"/>
      <c r="APB27" s="1134"/>
      <c r="APC27" s="1135"/>
      <c r="APD27" s="1133"/>
      <c r="APE27" s="1134"/>
      <c r="APF27" s="1134"/>
      <c r="APG27" s="1134"/>
      <c r="APH27" s="1134"/>
      <c r="API27" s="1134"/>
      <c r="APJ27" s="1134"/>
      <c r="APK27" s="1134"/>
      <c r="APL27" s="1134"/>
      <c r="APM27" s="1134"/>
      <c r="APN27" s="1135"/>
      <c r="APO27" s="1133"/>
      <c r="APP27" s="1134"/>
      <c r="APQ27" s="1135"/>
      <c r="APR27" s="296" t="s">
        <v>407</v>
      </c>
      <c r="APS27" s="259"/>
      <c r="APT27" s="259"/>
      <c r="APU27" s="259"/>
      <c r="APV27" s="259"/>
      <c r="APW27" s="259"/>
      <c r="APX27" s="259"/>
      <c r="APY27" s="259"/>
      <c r="APZ27" s="259"/>
      <c r="AQA27" s="259"/>
      <c r="AQB27" s="259"/>
      <c r="AQC27" s="297"/>
      <c r="AQD27" s="1133"/>
      <c r="AQE27" s="1134"/>
      <c r="AQF27" s="1134"/>
      <c r="AQG27" s="1134"/>
      <c r="AQH27" s="1134"/>
      <c r="AQI27" s="1134"/>
      <c r="AQJ27" s="1134"/>
      <c r="AQK27" s="1135"/>
      <c r="AQL27" s="1133"/>
      <c r="AQM27" s="1134"/>
      <c r="AQN27" s="1134"/>
      <c r="AQO27" s="1134"/>
      <c r="AQP27" s="1135"/>
      <c r="AQQ27" s="1133"/>
      <c r="AQR27" s="1134"/>
      <c r="AQS27" s="1135"/>
      <c r="AQT27" s="1133"/>
      <c r="AQU27" s="1134"/>
      <c r="AQV27" s="1134"/>
      <c r="AQW27" s="1134"/>
      <c r="AQX27" s="1134"/>
      <c r="AQY27" s="1134"/>
      <c r="AQZ27" s="1134"/>
      <c r="ARA27" s="1134"/>
      <c r="ARB27" s="1134"/>
      <c r="ARC27" s="1134"/>
      <c r="ARD27" s="1135"/>
      <c r="ARE27" s="1133"/>
      <c r="ARF27" s="1134"/>
      <c r="ARG27" s="1135"/>
      <c r="ARH27" s="296" t="s">
        <v>407</v>
      </c>
      <c r="ARI27" s="259"/>
      <c r="ARJ27" s="259"/>
      <c r="ARK27" s="259"/>
      <c r="ARL27" s="259"/>
      <c r="ARM27" s="259"/>
      <c r="ARN27" s="259"/>
      <c r="ARO27" s="259"/>
      <c r="ARP27" s="259"/>
      <c r="ARQ27" s="259"/>
      <c r="ARR27" s="259"/>
      <c r="ARS27" s="297"/>
      <c r="ART27" s="1133"/>
      <c r="ARU27" s="1134"/>
      <c r="ARV27" s="1134"/>
      <c r="ARW27" s="1134"/>
      <c r="ARX27" s="1134"/>
      <c r="ARY27" s="1134"/>
      <c r="ARZ27" s="1134"/>
      <c r="ASA27" s="1135"/>
      <c r="ASB27" s="1133"/>
      <c r="ASC27" s="1134"/>
      <c r="ASD27" s="1134"/>
      <c r="ASE27" s="1134"/>
      <c r="ASF27" s="1135"/>
      <c r="ASG27" s="1133"/>
      <c r="ASH27" s="1134"/>
      <c r="ASI27" s="1135"/>
      <c r="ASJ27" s="1133"/>
      <c r="ASK27" s="1134"/>
      <c r="ASL27" s="1134"/>
      <c r="ASM27" s="1134"/>
      <c r="ASN27" s="1134"/>
      <c r="ASO27" s="1134"/>
      <c r="ASP27" s="1134"/>
      <c r="ASQ27" s="1134"/>
      <c r="ASR27" s="1134"/>
      <c r="ASS27" s="1134"/>
      <c r="AST27" s="1135"/>
      <c r="ASU27" s="1133"/>
      <c r="ASV27" s="1134"/>
      <c r="ASW27" s="1135"/>
      <c r="ASX27" s="296" t="s">
        <v>407</v>
      </c>
      <c r="ASY27" s="259"/>
      <c r="ASZ27" s="259"/>
      <c r="ATA27" s="259"/>
      <c r="ATB27" s="259"/>
      <c r="ATC27" s="259"/>
      <c r="ATD27" s="259"/>
      <c r="ATE27" s="259"/>
      <c r="ATF27" s="259"/>
      <c r="ATG27" s="259"/>
      <c r="ATH27" s="259"/>
      <c r="ATI27" s="297"/>
      <c r="ATJ27" s="1133"/>
      <c r="ATK27" s="1134"/>
      <c r="ATL27" s="1134"/>
      <c r="ATM27" s="1134"/>
      <c r="ATN27" s="1134"/>
      <c r="ATO27" s="1134"/>
      <c r="ATP27" s="1134"/>
      <c r="ATQ27" s="1135"/>
      <c r="ATR27" s="1133"/>
      <c r="ATS27" s="1134"/>
      <c r="ATT27" s="1134"/>
      <c r="ATU27" s="1134"/>
      <c r="ATV27" s="1135"/>
      <c r="ATW27" s="1133"/>
      <c r="ATX27" s="1134"/>
      <c r="ATY27" s="1135"/>
      <c r="ATZ27" s="1133"/>
      <c r="AUA27" s="1134"/>
      <c r="AUB27" s="1134"/>
      <c r="AUC27" s="1134"/>
      <c r="AUD27" s="1134"/>
      <c r="AUE27" s="1134"/>
      <c r="AUF27" s="1134"/>
      <c r="AUG27" s="1134"/>
      <c r="AUH27" s="1134"/>
      <c r="AUI27" s="1134"/>
      <c r="AUJ27" s="1135"/>
      <c r="AUK27" s="1133"/>
      <c r="AUL27" s="1134"/>
      <c r="AUM27" s="1135"/>
      <c r="AUN27" s="296" t="s">
        <v>407</v>
      </c>
      <c r="AUO27" s="259"/>
      <c r="AUP27" s="259"/>
      <c r="AUQ27" s="259"/>
      <c r="AUR27" s="259"/>
      <c r="AUS27" s="259"/>
      <c r="AUT27" s="259"/>
      <c r="AUU27" s="259"/>
      <c r="AUV27" s="259"/>
      <c r="AUW27" s="259"/>
      <c r="AUX27" s="259"/>
      <c r="AUY27" s="297"/>
      <c r="AUZ27" s="1133"/>
      <c r="AVA27" s="1134"/>
      <c r="AVB27" s="1134"/>
      <c r="AVC27" s="1134"/>
      <c r="AVD27" s="1134"/>
      <c r="AVE27" s="1134"/>
      <c r="AVF27" s="1134"/>
      <c r="AVG27" s="1135"/>
      <c r="AVH27" s="1133"/>
      <c r="AVI27" s="1134"/>
      <c r="AVJ27" s="1134"/>
      <c r="AVK27" s="1134"/>
      <c r="AVL27" s="1135"/>
      <c r="AVM27" s="1133"/>
      <c r="AVN27" s="1134"/>
      <c r="AVO27" s="1135"/>
      <c r="AVP27" s="1133"/>
      <c r="AVQ27" s="1134"/>
      <c r="AVR27" s="1134"/>
      <c r="AVS27" s="1134"/>
      <c r="AVT27" s="1134"/>
      <c r="AVU27" s="1134"/>
      <c r="AVV27" s="1134"/>
      <c r="AVW27" s="1134"/>
      <c r="AVX27" s="1134"/>
      <c r="AVY27" s="1134"/>
      <c r="AVZ27" s="1135"/>
      <c r="AWA27" s="1133"/>
      <c r="AWB27" s="1134"/>
      <c r="AWC27" s="1135"/>
      <c r="AWD27" s="296" t="s">
        <v>407</v>
      </c>
      <c r="AWE27" s="259"/>
      <c r="AWF27" s="259"/>
      <c r="AWG27" s="259"/>
      <c r="AWH27" s="259"/>
      <c r="AWI27" s="259"/>
      <c r="AWJ27" s="259"/>
      <c r="AWK27" s="259"/>
      <c r="AWL27" s="259"/>
      <c r="AWM27" s="259"/>
      <c r="AWN27" s="259"/>
      <c r="AWO27" s="297"/>
      <c r="AWP27" s="1133"/>
      <c r="AWQ27" s="1134"/>
      <c r="AWR27" s="1134"/>
      <c r="AWS27" s="1134"/>
      <c r="AWT27" s="1134"/>
      <c r="AWU27" s="1134"/>
      <c r="AWV27" s="1134"/>
      <c r="AWW27" s="1135"/>
      <c r="AWX27" s="1133"/>
      <c r="AWY27" s="1134"/>
      <c r="AWZ27" s="1134"/>
      <c r="AXA27" s="1134"/>
      <c r="AXB27" s="1135"/>
      <c r="AXC27" s="1133"/>
      <c r="AXD27" s="1134"/>
      <c r="AXE27" s="1135"/>
      <c r="AXF27" s="1133"/>
      <c r="AXG27" s="1134"/>
      <c r="AXH27" s="1134"/>
      <c r="AXI27" s="1134"/>
      <c r="AXJ27" s="1134"/>
      <c r="AXK27" s="1134"/>
      <c r="AXL27" s="1134"/>
      <c r="AXM27" s="1134"/>
      <c r="AXN27" s="1134"/>
      <c r="AXO27" s="1134"/>
      <c r="AXP27" s="1135"/>
      <c r="AXQ27" s="1133"/>
      <c r="AXR27" s="1134"/>
      <c r="AXS27" s="1135"/>
      <c r="AXT27" s="296" t="s">
        <v>407</v>
      </c>
      <c r="AXU27" s="259"/>
      <c r="AXV27" s="259"/>
      <c r="AXW27" s="259"/>
      <c r="AXX27" s="259"/>
      <c r="AXY27" s="259"/>
      <c r="AXZ27" s="259"/>
      <c r="AYA27" s="259"/>
      <c r="AYB27" s="259"/>
      <c r="AYC27" s="259"/>
      <c r="AYD27" s="259"/>
      <c r="AYE27" s="297"/>
      <c r="AYF27" s="1133"/>
      <c r="AYG27" s="1134"/>
      <c r="AYH27" s="1134"/>
      <c r="AYI27" s="1134"/>
      <c r="AYJ27" s="1134"/>
      <c r="AYK27" s="1134"/>
      <c r="AYL27" s="1134"/>
      <c r="AYM27" s="1135"/>
      <c r="AYN27" s="1133"/>
      <c r="AYO27" s="1134"/>
      <c r="AYP27" s="1134"/>
      <c r="AYQ27" s="1134"/>
      <c r="AYR27" s="1135"/>
      <c r="AYS27" s="1133"/>
      <c r="AYT27" s="1134"/>
      <c r="AYU27" s="1135"/>
      <c r="AYV27" s="1133"/>
      <c r="AYW27" s="1134"/>
      <c r="AYX27" s="1134"/>
      <c r="AYY27" s="1134"/>
      <c r="AYZ27" s="1134"/>
      <c r="AZA27" s="1134"/>
      <c r="AZB27" s="1134"/>
      <c r="AZC27" s="1134"/>
      <c r="AZD27" s="1134"/>
      <c r="AZE27" s="1134"/>
      <c r="AZF27" s="1135"/>
      <c r="AZG27" s="1133"/>
      <c r="AZH27" s="1134"/>
      <c r="AZI27" s="1135"/>
      <c r="AZJ27" s="296" t="s">
        <v>407</v>
      </c>
      <c r="AZK27" s="259"/>
      <c r="AZL27" s="259"/>
      <c r="AZM27" s="259"/>
      <c r="AZN27" s="259"/>
      <c r="AZO27" s="259"/>
      <c r="AZP27" s="259"/>
      <c r="AZQ27" s="259"/>
      <c r="AZR27" s="259"/>
      <c r="AZS27" s="259"/>
      <c r="AZT27" s="259"/>
      <c r="AZU27" s="297"/>
      <c r="AZV27" s="1133"/>
      <c r="AZW27" s="1134"/>
      <c r="AZX27" s="1134"/>
      <c r="AZY27" s="1134"/>
      <c r="AZZ27" s="1134"/>
      <c r="BAA27" s="1134"/>
      <c r="BAB27" s="1134"/>
      <c r="BAC27" s="1135"/>
      <c r="BAD27" s="1133"/>
      <c r="BAE27" s="1134"/>
      <c r="BAF27" s="1134"/>
      <c r="BAG27" s="1134"/>
      <c r="BAH27" s="1135"/>
      <c r="BAI27" s="1133"/>
      <c r="BAJ27" s="1134"/>
      <c r="BAK27" s="1135"/>
      <c r="BAL27" s="1133"/>
      <c r="BAM27" s="1134"/>
      <c r="BAN27" s="1134"/>
      <c r="BAO27" s="1134"/>
      <c r="BAP27" s="1134"/>
      <c r="BAQ27" s="1134"/>
      <c r="BAR27" s="1134"/>
      <c r="BAS27" s="1134"/>
      <c r="BAT27" s="1134"/>
      <c r="BAU27" s="1134"/>
      <c r="BAV27" s="1135"/>
      <c r="BAW27" s="1133"/>
      <c r="BAX27" s="1134"/>
      <c r="BAY27" s="1135"/>
      <c r="BAZ27" s="296" t="s">
        <v>407</v>
      </c>
      <c r="BBA27" s="259"/>
      <c r="BBB27" s="259"/>
      <c r="BBC27" s="259"/>
      <c r="BBD27" s="259"/>
      <c r="BBE27" s="259"/>
      <c r="BBF27" s="259"/>
      <c r="BBG27" s="259"/>
      <c r="BBH27" s="259"/>
      <c r="BBI27" s="259"/>
      <c r="BBJ27" s="259"/>
      <c r="BBK27" s="297"/>
      <c r="BBL27" s="1133"/>
      <c r="BBM27" s="1134"/>
      <c r="BBN27" s="1134"/>
      <c r="BBO27" s="1134"/>
      <c r="BBP27" s="1134"/>
      <c r="BBQ27" s="1134"/>
      <c r="BBR27" s="1134"/>
      <c r="BBS27" s="1135"/>
      <c r="BBT27" s="1133"/>
      <c r="BBU27" s="1134"/>
      <c r="BBV27" s="1134"/>
      <c r="BBW27" s="1134"/>
      <c r="BBX27" s="1135"/>
      <c r="BBY27" s="1133"/>
      <c r="BBZ27" s="1134"/>
      <c r="BCA27" s="1135"/>
      <c r="BCB27" s="1133"/>
      <c r="BCC27" s="1134"/>
      <c r="BCD27" s="1134"/>
      <c r="BCE27" s="1134"/>
      <c r="BCF27" s="1134"/>
      <c r="BCG27" s="1134"/>
      <c r="BCH27" s="1134"/>
      <c r="BCI27" s="1134"/>
      <c r="BCJ27" s="1134"/>
      <c r="BCK27" s="1134"/>
      <c r="BCL27" s="1135"/>
      <c r="BCM27" s="1133"/>
      <c r="BCN27" s="1134"/>
      <c r="BCO27" s="1135"/>
      <c r="BCP27" s="296" t="s">
        <v>407</v>
      </c>
      <c r="BCQ27" s="259"/>
      <c r="BCR27" s="259"/>
      <c r="BCS27" s="259"/>
      <c r="BCT27" s="259"/>
      <c r="BCU27" s="259"/>
      <c r="BCV27" s="259"/>
      <c r="BCW27" s="259"/>
      <c r="BCX27" s="259"/>
      <c r="BCY27" s="259"/>
      <c r="BCZ27" s="259"/>
      <c r="BDA27" s="297"/>
      <c r="BDB27" s="1133"/>
      <c r="BDC27" s="1134"/>
      <c r="BDD27" s="1134"/>
      <c r="BDE27" s="1134"/>
      <c r="BDF27" s="1134"/>
      <c r="BDG27" s="1134"/>
      <c r="BDH27" s="1134"/>
      <c r="BDI27" s="1135"/>
      <c r="BDJ27" s="1133"/>
      <c r="BDK27" s="1134"/>
      <c r="BDL27" s="1134"/>
      <c r="BDM27" s="1134"/>
      <c r="BDN27" s="1135"/>
      <c r="BDO27" s="1133"/>
      <c r="BDP27" s="1134"/>
      <c r="BDQ27" s="1135"/>
      <c r="BDR27" s="1133"/>
      <c r="BDS27" s="1134"/>
      <c r="BDT27" s="1134"/>
      <c r="BDU27" s="1134"/>
      <c r="BDV27" s="1134"/>
      <c r="BDW27" s="1134"/>
      <c r="BDX27" s="1134"/>
      <c r="BDY27" s="1134"/>
      <c r="BDZ27" s="1134"/>
      <c r="BEA27" s="1134"/>
      <c r="BEB27" s="1135"/>
      <c r="BEC27" s="1133"/>
      <c r="BED27" s="1134"/>
      <c r="BEE27" s="1135"/>
      <c r="BEF27" s="296" t="s">
        <v>407</v>
      </c>
      <c r="BEG27" s="259"/>
      <c r="BEH27" s="259"/>
      <c r="BEI27" s="259"/>
      <c r="BEJ27" s="259"/>
      <c r="BEK27" s="259"/>
      <c r="BEL27" s="259"/>
      <c r="BEM27" s="259"/>
      <c r="BEN27" s="259"/>
      <c r="BEO27" s="259"/>
      <c r="BEP27" s="259"/>
      <c r="BEQ27" s="297"/>
      <c r="BER27" s="1133"/>
      <c r="BES27" s="1134"/>
      <c r="BET27" s="1134"/>
      <c r="BEU27" s="1134"/>
      <c r="BEV27" s="1134"/>
      <c r="BEW27" s="1134"/>
      <c r="BEX27" s="1134"/>
      <c r="BEY27" s="1135"/>
      <c r="BEZ27" s="1133"/>
      <c r="BFA27" s="1134"/>
      <c r="BFB27" s="1134"/>
      <c r="BFC27" s="1134"/>
      <c r="BFD27" s="1135"/>
      <c r="BFE27" s="1133"/>
      <c r="BFF27" s="1134"/>
      <c r="BFG27" s="1135"/>
      <c r="BFH27" s="1133"/>
      <c r="BFI27" s="1134"/>
      <c r="BFJ27" s="1134"/>
      <c r="BFK27" s="1134"/>
      <c r="BFL27" s="1134"/>
      <c r="BFM27" s="1134"/>
      <c r="BFN27" s="1134"/>
      <c r="BFO27" s="1134"/>
      <c r="BFP27" s="1134"/>
      <c r="BFQ27" s="1134"/>
      <c r="BFR27" s="1135"/>
      <c r="BFS27" s="1133"/>
      <c r="BFT27" s="1134"/>
      <c r="BFU27" s="1135"/>
      <c r="BFV27" s="296" t="s">
        <v>407</v>
      </c>
      <c r="BFW27" s="259"/>
      <c r="BFX27" s="259"/>
      <c r="BFY27" s="259"/>
      <c r="BFZ27" s="259"/>
      <c r="BGA27" s="259"/>
      <c r="BGB27" s="259"/>
      <c r="BGC27" s="259"/>
      <c r="BGD27" s="259"/>
      <c r="BGE27" s="259"/>
      <c r="BGF27" s="259"/>
      <c r="BGG27" s="297"/>
      <c r="BGH27" s="1133"/>
      <c r="BGI27" s="1134"/>
      <c r="BGJ27" s="1134"/>
      <c r="BGK27" s="1134"/>
      <c r="BGL27" s="1134"/>
      <c r="BGM27" s="1134"/>
      <c r="BGN27" s="1134"/>
      <c r="BGO27" s="1135"/>
      <c r="BGP27" s="1133"/>
      <c r="BGQ27" s="1134"/>
      <c r="BGR27" s="1134"/>
      <c r="BGS27" s="1134"/>
      <c r="BGT27" s="1135"/>
      <c r="BGU27" s="1133"/>
      <c r="BGV27" s="1134"/>
      <c r="BGW27" s="1135"/>
      <c r="BGX27" s="1133"/>
      <c r="BGY27" s="1134"/>
      <c r="BGZ27" s="1134"/>
      <c r="BHA27" s="1134"/>
      <c r="BHB27" s="1134"/>
      <c r="BHC27" s="1134"/>
      <c r="BHD27" s="1134"/>
      <c r="BHE27" s="1134"/>
      <c r="BHF27" s="1134"/>
      <c r="BHG27" s="1134"/>
      <c r="BHH27" s="1135"/>
      <c r="BHI27" s="1133"/>
      <c r="BHJ27" s="1134"/>
      <c r="BHK27" s="1135"/>
      <c r="BHL27" s="296" t="s">
        <v>407</v>
      </c>
      <c r="BHM27" s="259"/>
      <c r="BHN27" s="259"/>
      <c r="BHO27" s="259"/>
      <c r="BHP27" s="259"/>
      <c r="BHQ27" s="259"/>
      <c r="BHR27" s="259"/>
      <c r="BHS27" s="259"/>
      <c r="BHT27" s="259"/>
      <c r="BHU27" s="259"/>
      <c r="BHV27" s="259"/>
      <c r="BHW27" s="297"/>
      <c r="BHX27" s="1133"/>
      <c r="BHY27" s="1134"/>
      <c r="BHZ27" s="1134"/>
      <c r="BIA27" s="1134"/>
      <c r="BIB27" s="1134"/>
      <c r="BIC27" s="1134"/>
      <c r="BID27" s="1134"/>
      <c r="BIE27" s="1135"/>
      <c r="BIF27" s="1133"/>
      <c r="BIG27" s="1134"/>
      <c r="BIH27" s="1134"/>
      <c r="BII27" s="1134"/>
      <c r="BIJ27" s="1135"/>
      <c r="BIK27" s="1133"/>
      <c r="BIL27" s="1134"/>
      <c r="BIM27" s="1135"/>
      <c r="BIN27" s="1133"/>
      <c r="BIO27" s="1134"/>
      <c r="BIP27" s="1134"/>
      <c r="BIQ27" s="1134"/>
      <c r="BIR27" s="1134"/>
      <c r="BIS27" s="1134"/>
      <c r="BIT27" s="1134"/>
      <c r="BIU27" s="1134"/>
      <c r="BIV27" s="1134"/>
      <c r="BIW27" s="1134"/>
      <c r="BIX27" s="1135"/>
      <c r="BIY27" s="1133"/>
      <c r="BIZ27" s="1134"/>
      <c r="BJA27" s="1135"/>
      <c r="BJB27" s="296" t="s">
        <v>407</v>
      </c>
      <c r="BJC27" s="259"/>
      <c r="BJD27" s="259"/>
      <c r="BJE27" s="259"/>
      <c r="BJF27" s="259"/>
      <c r="BJG27" s="259"/>
      <c r="BJH27" s="259"/>
      <c r="BJI27" s="259"/>
      <c r="BJJ27" s="259"/>
      <c r="BJK27" s="259"/>
      <c r="BJL27" s="259"/>
      <c r="BJM27" s="297"/>
      <c r="BJN27" s="1133"/>
      <c r="BJO27" s="1134"/>
      <c r="BJP27" s="1134"/>
      <c r="BJQ27" s="1134"/>
      <c r="BJR27" s="1134"/>
      <c r="BJS27" s="1134"/>
      <c r="BJT27" s="1134"/>
      <c r="BJU27" s="1135"/>
      <c r="BJV27" s="1133"/>
      <c r="BJW27" s="1134"/>
      <c r="BJX27" s="1134"/>
      <c r="BJY27" s="1134"/>
      <c r="BJZ27" s="1135"/>
      <c r="BKA27" s="1133"/>
      <c r="BKB27" s="1134"/>
      <c r="BKC27" s="1135"/>
      <c r="BKD27" s="1133"/>
      <c r="BKE27" s="1134"/>
      <c r="BKF27" s="1134"/>
      <c r="BKG27" s="1134"/>
      <c r="BKH27" s="1134"/>
      <c r="BKI27" s="1134"/>
      <c r="BKJ27" s="1134"/>
      <c r="BKK27" s="1134"/>
      <c r="BKL27" s="1134"/>
      <c r="BKM27" s="1134"/>
      <c r="BKN27" s="1135"/>
      <c r="BKO27" s="1133"/>
      <c r="BKP27" s="1134"/>
      <c r="BKQ27" s="1135"/>
      <c r="BKR27" s="296" t="s">
        <v>407</v>
      </c>
      <c r="BKS27" s="259"/>
      <c r="BKT27" s="259"/>
      <c r="BKU27" s="259"/>
      <c r="BKV27" s="259"/>
      <c r="BKW27" s="259"/>
      <c r="BKX27" s="259"/>
      <c r="BKY27" s="259"/>
      <c r="BKZ27" s="259"/>
      <c r="BLA27" s="259"/>
      <c r="BLB27" s="259"/>
      <c r="BLC27" s="297"/>
      <c r="BLD27" s="1133"/>
      <c r="BLE27" s="1134"/>
      <c r="BLF27" s="1134"/>
      <c r="BLG27" s="1134"/>
      <c r="BLH27" s="1134"/>
      <c r="BLI27" s="1134"/>
      <c r="BLJ27" s="1134"/>
      <c r="BLK27" s="1135"/>
      <c r="BLL27" s="1133"/>
      <c r="BLM27" s="1134"/>
      <c r="BLN27" s="1134"/>
      <c r="BLO27" s="1134"/>
      <c r="BLP27" s="1135"/>
      <c r="BLQ27" s="1133"/>
      <c r="BLR27" s="1134"/>
      <c r="BLS27" s="1135"/>
      <c r="BLT27" s="1133"/>
      <c r="BLU27" s="1134"/>
      <c r="BLV27" s="1134"/>
      <c r="BLW27" s="1134"/>
      <c r="BLX27" s="1134"/>
      <c r="BLY27" s="1134"/>
      <c r="BLZ27" s="1134"/>
      <c r="BMA27" s="1134"/>
      <c r="BMB27" s="1134"/>
      <c r="BMC27" s="1134"/>
      <c r="BMD27" s="1135"/>
      <c r="BME27" s="1133"/>
      <c r="BMF27" s="1134"/>
      <c r="BMG27" s="1135"/>
      <c r="BMH27" s="296" t="s">
        <v>407</v>
      </c>
      <c r="BMI27" s="259"/>
      <c r="BMJ27" s="259"/>
      <c r="BMK27" s="259"/>
      <c r="BML27" s="259"/>
      <c r="BMM27" s="259"/>
      <c r="BMN27" s="259"/>
      <c r="BMO27" s="259"/>
      <c r="BMP27" s="259"/>
      <c r="BMQ27" s="259"/>
      <c r="BMR27" s="259"/>
      <c r="BMS27" s="297"/>
      <c r="BMT27" s="1133"/>
      <c r="BMU27" s="1134"/>
      <c r="BMV27" s="1134"/>
      <c r="BMW27" s="1134"/>
      <c r="BMX27" s="1134"/>
      <c r="BMY27" s="1134"/>
      <c r="BMZ27" s="1134"/>
      <c r="BNA27" s="1135"/>
      <c r="BNB27" s="1133"/>
      <c r="BNC27" s="1134"/>
      <c r="BND27" s="1134"/>
      <c r="BNE27" s="1134"/>
      <c r="BNF27" s="1135"/>
      <c r="BNG27" s="1133"/>
      <c r="BNH27" s="1134"/>
      <c r="BNI27" s="1135"/>
      <c r="BNJ27" s="1133"/>
      <c r="BNK27" s="1134"/>
      <c r="BNL27" s="1134"/>
      <c r="BNM27" s="1134"/>
      <c r="BNN27" s="1134"/>
      <c r="BNO27" s="1134"/>
      <c r="BNP27" s="1134"/>
      <c r="BNQ27" s="1134"/>
      <c r="BNR27" s="1134"/>
      <c r="BNS27" s="1134"/>
      <c r="BNT27" s="1135"/>
      <c r="BNU27" s="1133"/>
      <c r="BNV27" s="1134"/>
      <c r="BNW27" s="1135"/>
      <c r="BNX27" s="296" t="s">
        <v>407</v>
      </c>
      <c r="BNY27" s="259"/>
      <c r="BNZ27" s="259"/>
      <c r="BOA27" s="259"/>
      <c r="BOB27" s="259"/>
      <c r="BOC27" s="259"/>
      <c r="BOD27" s="259"/>
      <c r="BOE27" s="259"/>
      <c r="BOF27" s="259"/>
      <c r="BOG27" s="259"/>
      <c r="BOH27" s="259"/>
      <c r="BOI27" s="297"/>
      <c r="BOJ27" s="1133"/>
      <c r="BOK27" s="1134"/>
      <c r="BOL27" s="1134"/>
      <c r="BOM27" s="1134"/>
      <c r="BON27" s="1134"/>
      <c r="BOO27" s="1134"/>
      <c r="BOP27" s="1134"/>
      <c r="BOQ27" s="1135"/>
      <c r="BOR27" s="1133"/>
      <c r="BOS27" s="1134"/>
      <c r="BOT27" s="1134"/>
      <c r="BOU27" s="1134"/>
      <c r="BOV27" s="1135"/>
      <c r="BOW27" s="1133"/>
      <c r="BOX27" s="1134"/>
      <c r="BOY27" s="1135"/>
      <c r="BOZ27" s="1133"/>
      <c r="BPA27" s="1134"/>
      <c r="BPB27" s="1134"/>
      <c r="BPC27" s="1134"/>
      <c r="BPD27" s="1134"/>
      <c r="BPE27" s="1134"/>
      <c r="BPF27" s="1134"/>
      <c r="BPG27" s="1134"/>
      <c r="BPH27" s="1134"/>
      <c r="BPI27" s="1134"/>
      <c r="BPJ27" s="1135"/>
      <c r="BPK27" s="1133"/>
      <c r="BPL27" s="1134"/>
      <c r="BPM27" s="1135"/>
      <c r="BPN27" s="296" t="s">
        <v>407</v>
      </c>
      <c r="BPO27" s="259"/>
      <c r="BPP27" s="259"/>
      <c r="BPQ27" s="259"/>
      <c r="BPR27" s="259"/>
      <c r="BPS27" s="259"/>
      <c r="BPT27" s="259"/>
      <c r="BPU27" s="259"/>
      <c r="BPV27" s="259"/>
      <c r="BPW27" s="259"/>
      <c r="BPX27" s="259"/>
      <c r="BPY27" s="297"/>
      <c r="BPZ27" s="1133"/>
      <c r="BQA27" s="1134"/>
      <c r="BQB27" s="1134"/>
      <c r="BQC27" s="1134"/>
      <c r="BQD27" s="1134"/>
      <c r="BQE27" s="1134"/>
      <c r="BQF27" s="1134"/>
      <c r="BQG27" s="1135"/>
      <c r="BQH27" s="1133"/>
      <c r="BQI27" s="1134"/>
      <c r="BQJ27" s="1134"/>
      <c r="BQK27" s="1134"/>
      <c r="BQL27" s="1135"/>
      <c r="BQM27" s="1133"/>
      <c r="BQN27" s="1134"/>
      <c r="BQO27" s="1135"/>
      <c r="BQP27" s="1133"/>
      <c r="BQQ27" s="1134"/>
      <c r="BQR27" s="1134"/>
      <c r="BQS27" s="1134"/>
      <c r="BQT27" s="1134"/>
      <c r="BQU27" s="1134"/>
      <c r="BQV27" s="1134"/>
      <c r="BQW27" s="1134"/>
      <c r="BQX27" s="1134"/>
      <c r="BQY27" s="1134"/>
      <c r="BQZ27" s="1135"/>
      <c r="BRA27" s="1133"/>
      <c r="BRB27" s="1134"/>
      <c r="BRC27" s="1135"/>
      <c r="BRD27" s="296" t="s">
        <v>407</v>
      </c>
      <c r="BRE27" s="259"/>
      <c r="BRF27" s="259"/>
      <c r="BRG27" s="259"/>
      <c r="BRH27" s="259"/>
      <c r="BRI27" s="259"/>
      <c r="BRJ27" s="259"/>
      <c r="BRK27" s="259"/>
      <c r="BRL27" s="259"/>
      <c r="BRM27" s="259"/>
      <c r="BRN27" s="259"/>
      <c r="BRO27" s="297"/>
      <c r="BRP27" s="1133"/>
      <c r="BRQ27" s="1134"/>
      <c r="BRR27" s="1134"/>
      <c r="BRS27" s="1134"/>
      <c r="BRT27" s="1134"/>
      <c r="BRU27" s="1134"/>
      <c r="BRV27" s="1134"/>
      <c r="BRW27" s="1135"/>
      <c r="BRX27" s="1133"/>
      <c r="BRY27" s="1134"/>
      <c r="BRZ27" s="1134"/>
      <c r="BSA27" s="1134"/>
      <c r="BSB27" s="1135"/>
      <c r="BSC27" s="1133"/>
      <c r="BSD27" s="1134"/>
      <c r="BSE27" s="1135"/>
      <c r="BSF27" s="1133"/>
      <c r="BSG27" s="1134"/>
      <c r="BSH27" s="1134"/>
      <c r="BSI27" s="1134"/>
      <c r="BSJ27" s="1134"/>
      <c r="BSK27" s="1134"/>
      <c r="BSL27" s="1134"/>
      <c r="BSM27" s="1134"/>
      <c r="BSN27" s="1134"/>
      <c r="BSO27" s="1134"/>
      <c r="BSP27" s="1135"/>
      <c r="BSQ27" s="1133"/>
      <c r="BSR27" s="1134"/>
      <c r="BSS27" s="1135"/>
      <c r="BST27" s="296" t="s">
        <v>407</v>
      </c>
      <c r="BSU27" s="259"/>
      <c r="BSV27" s="259"/>
      <c r="BSW27" s="259"/>
      <c r="BSX27" s="259"/>
      <c r="BSY27" s="259"/>
      <c r="BSZ27" s="259"/>
      <c r="BTA27" s="259"/>
      <c r="BTB27" s="259"/>
      <c r="BTC27" s="259"/>
      <c r="BTD27" s="259"/>
      <c r="BTE27" s="297"/>
      <c r="BTF27" s="1133"/>
      <c r="BTG27" s="1134"/>
      <c r="BTH27" s="1134"/>
      <c r="BTI27" s="1134"/>
      <c r="BTJ27" s="1134"/>
      <c r="BTK27" s="1134"/>
      <c r="BTL27" s="1134"/>
      <c r="BTM27" s="1135"/>
      <c r="BTN27" s="1133"/>
      <c r="BTO27" s="1134"/>
      <c r="BTP27" s="1134"/>
      <c r="BTQ27" s="1134"/>
      <c r="BTR27" s="1135"/>
      <c r="BTS27" s="1133"/>
      <c r="BTT27" s="1134"/>
      <c r="BTU27" s="1135"/>
      <c r="BTV27" s="1133"/>
      <c r="BTW27" s="1134"/>
      <c r="BTX27" s="1134"/>
      <c r="BTY27" s="1134"/>
      <c r="BTZ27" s="1134"/>
      <c r="BUA27" s="1134"/>
      <c r="BUB27" s="1134"/>
      <c r="BUC27" s="1134"/>
      <c r="BUD27" s="1134"/>
      <c r="BUE27" s="1134"/>
      <c r="BUF27" s="1135"/>
      <c r="BUG27" s="1133"/>
      <c r="BUH27" s="1134"/>
      <c r="BUI27" s="1135"/>
      <c r="BUJ27" s="296" t="s">
        <v>407</v>
      </c>
      <c r="BUK27" s="259"/>
      <c r="BUL27" s="259"/>
      <c r="BUM27" s="259"/>
      <c r="BUN27" s="259"/>
      <c r="BUO27" s="259"/>
      <c r="BUP27" s="259"/>
      <c r="BUQ27" s="259"/>
      <c r="BUR27" s="259"/>
      <c r="BUS27" s="259"/>
      <c r="BUT27" s="259"/>
      <c r="BUU27" s="297"/>
      <c r="BUV27" s="1133"/>
      <c r="BUW27" s="1134"/>
      <c r="BUX27" s="1134"/>
      <c r="BUY27" s="1134"/>
      <c r="BUZ27" s="1134"/>
      <c r="BVA27" s="1134"/>
      <c r="BVB27" s="1134"/>
      <c r="BVC27" s="1135"/>
      <c r="BVD27" s="1133"/>
      <c r="BVE27" s="1134"/>
      <c r="BVF27" s="1134"/>
      <c r="BVG27" s="1134"/>
      <c r="BVH27" s="1135"/>
      <c r="BVI27" s="1133"/>
      <c r="BVJ27" s="1134"/>
      <c r="BVK27" s="1135"/>
      <c r="BVL27" s="1133"/>
      <c r="BVM27" s="1134"/>
      <c r="BVN27" s="1134"/>
      <c r="BVO27" s="1134"/>
      <c r="BVP27" s="1134"/>
      <c r="BVQ27" s="1134"/>
      <c r="BVR27" s="1134"/>
      <c r="BVS27" s="1134"/>
      <c r="BVT27" s="1134"/>
      <c r="BVU27" s="1134"/>
      <c r="BVV27" s="1135"/>
      <c r="BVW27" s="1133"/>
      <c r="BVX27" s="1134"/>
      <c r="BVY27" s="1135"/>
      <c r="BVZ27" s="296" t="s">
        <v>407</v>
      </c>
      <c r="BWA27" s="259"/>
      <c r="BWB27" s="259"/>
      <c r="BWC27" s="259"/>
      <c r="BWD27" s="259"/>
      <c r="BWE27" s="259"/>
      <c r="BWF27" s="259"/>
      <c r="BWG27" s="259"/>
      <c r="BWH27" s="259"/>
      <c r="BWI27" s="259"/>
      <c r="BWJ27" s="259"/>
      <c r="BWK27" s="297"/>
      <c r="BWL27" s="1133"/>
      <c r="BWM27" s="1134"/>
      <c r="BWN27" s="1134"/>
      <c r="BWO27" s="1134"/>
      <c r="BWP27" s="1134"/>
      <c r="BWQ27" s="1134"/>
      <c r="BWR27" s="1134"/>
      <c r="BWS27" s="1135"/>
      <c r="BWT27" s="1133"/>
      <c r="BWU27" s="1134"/>
      <c r="BWV27" s="1134"/>
      <c r="BWW27" s="1134"/>
      <c r="BWX27" s="1135"/>
      <c r="BWY27" s="1133"/>
      <c r="BWZ27" s="1134"/>
      <c r="BXA27" s="1135"/>
      <c r="BXB27" s="1133"/>
      <c r="BXC27" s="1134"/>
      <c r="BXD27" s="1134"/>
      <c r="BXE27" s="1134"/>
      <c r="BXF27" s="1134"/>
      <c r="BXG27" s="1134"/>
      <c r="BXH27" s="1134"/>
      <c r="BXI27" s="1134"/>
      <c r="BXJ27" s="1134"/>
      <c r="BXK27" s="1134"/>
      <c r="BXL27" s="1135"/>
      <c r="BXM27" s="1133"/>
      <c r="BXN27" s="1134"/>
      <c r="BXO27" s="1135"/>
      <c r="BXP27" s="296" t="s">
        <v>407</v>
      </c>
      <c r="BXQ27" s="259"/>
      <c r="BXR27" s="259"/>
      <c r="BXS27" s="259"/>
      <c r="BXT27" s="259"/>
      <c r="BXU27" s="259"/>
      <c r="BXV27" s="259"/>
      <c r="BXW27" s="259"/>
      <c r="BXX27" s="259"/>
      <c r="BXY27" s="259"/>
      <c r="BXZ27" s="259"/>
      <c r="BYA27" s="297"/>
      <c r="BYB27" s="1133"/>
      <c r="BYC27" s="1134"/>
      <c r="BYD27" s="1134"/>
      <c r="BYE27" s="1134"/>
      <c r="BYF27" s="1134"/>
      <c r="BYG27" s="1134"/>
      <c r="BYH27" s="1134"/>
      <c r="BYI27" s="1135"/>
      <c r="BYJ27" s="1133"/>
      <c r="BYK27" s="1134"/>
      <c r="BYL27" s="1134"/>
      <c r="BYM27" s="1134"/>
      <c r="BYN27" s="1135"/>
      <c r="BYO27" s="1133"/>
      <c r="BYP27" s="1134"/>
      <c r="BYQ27" s="1135"/>
      <c r="BYR27" s="1133"/>
      <c r="BYS27" s="1134"/>
      <c r="BYT27" s="1134"/>
      <c r="BYU27" s="1134"/>
      <c r="BYV27" s="1134"/>
      <c r="BYW27" s="1134"/>
      <c r="BYX27" s="1134"/>
      <c r="BYY27" s="1134"/>
      <c r="BYZ27" s="1134"/>
      <c r="BZA27" s="1134"/>
      <c r="BZB27" s="1135"/>
      <c r="BZC27" s="1133"/>
      <c r="BZD27" s="1134"/>
      <c r="BZE27" s="1135"/>
      <c r="BZF27" s="296" t="s">
        <v>407</v>
      </c>
      <c r="BZG27" s="259"/>
      <c r="BZH27" s="259"/>
      <c r="BZI27" s="259"/>
      <c r="BZJ27" s="259"/>
      <c r="BZK27" s="259"/>
      <c r="BZL27" s="259"/>
      <c r="BZM27" s="259"/>
      <c r="BZN27" s="259"/>
      <c r="BZO27" s="259"/>
      <c r="BZP27" s="259"/>
      <c r="BZQ27" s="297"/>
      <c r="BZR27" s="1133"/>
      <c r="BZS27" s="1134"/>
      <c r="BZT27" s="1134"/>
      <c r="BZU27" s="1134"/>
      <c r="BZV27" s="1134"/>
      <c r="BZW27" s="1134"/>
      <c r="BZX27" s="1134"/>
      <c r="BZY27" s="1135"/>
      <c r="BZZ27" s="1133"/>
      <c r="CAA27" s="1134"/>
      <c r="CAB27" s="1134"/>
      <c r="CAC27" s="1134"/>
      <c r="CAD27" s="1135"/>
      <c r="CAE27" s="1133"/>
      <c r="CAF27" s="1134"/>
      <c r="CAG27" s="1135"/>
      <c r="CAH27" s="1133"/>
      <c r="CAI27" s="1134"/>
      <c r="CAJ27" s="1134"/>
      <c r="CAK27" s="1134"/>
      <c r="CAL27" s="1134"/>
      <c r="CAM27" s="1134"/>
      <c r="CAN27" s="1134"/>
      <c r="CAO27" s="1134"/>
      <c r="CAP27" s="1134"/>
      <c r="CAQ27" s="1134"/>
      <c r="CAR27" s="1135"/>
      <c r="CAS27" s="1133"/>
      <c r="CAT27" s="1134"/>
      <c r="CAU27" s="1135"/>
      <c r="CAV27" s="296" t="s">
        <v>407</v>
      </c>
      <c r="CAW27" s="259"/>
      <c r="CAX27" s="259"/>
      <c r="CAY27" s="259"/>
      <c r="CAZ27" s="259"/>
      <c r="CBA27" s="259"/>
      <c r="CBB27" s="259"/>
      <c r="CBC27" s="259"/>
      <c r="CBD27" s="259"/>
      <c r="CBE27" s="259"/>
      <c r="CBF27" s="259"/>
      <c r="CBG27" s="297"/>
      <c r="CBH27" s="1133"/>
      <c r="CBI27" s="1134"/>
      <c r="CBJ27" s="1134"/>
      <c r="CBK27" s="1134"/>
      <c r="CBL27" s="1134"/>
      <c r="CBM27" s="1134"/>
      <c r="CBN27" s="1134"/>
      <c r="CBO27" s="1135"/>
      <c r="CBP27" s="1133"/>
      <c r="CBQ27" s="1134"/>
      <c r="CBR27" s="1134"/>
      <c r="CBS27" s="1134"/>
      <c r="CBT27" s="1135"/>
      <c r="CBU27" s="1133"/>
      <c r="CBV27" s="1134"/>
      <c r="CBW27" s="1135"/>
      <c r="CBX27" s="1133"/>
      <c r="CBY27" s="1134"/>
      <c r="CBZ27" s="1134"/>
      <c r="CCA27" s="1134"/>
      <c r="CCB27" s="1134"/>
      <c r="CCC27" s="1134"/>
      <c r="CCD27" s="1134"/>
      <c r="CCE27" s="1134"/>
      <c r="CCF27" s="1134"/>
      <c r="CCG27" s="1134"/>
      <c r="CCH27" s="1135"/>
      <c r="CCI27" s="1133"/>
      <c r="CCJ27" s="1134"/>
      <c r="CCK27" s="1135"/>
      <c r="CCL27" s="296" t="s">
        <v>407</v>
      </c>
      <c r="CCM27" s="259"/>
      <c r="CCN27" s="259"/>
      <c r="CCO27" s="259"/>
      <c r="CCP27" s="259"/>
      <c r="CCQ27" s="259"/>
      <c r="CCR27" s="259"/>
      <c r="CCS27" s="259"/>
      <c r="CCT27" s="259"/>
      <c r="CCU27" s="259"/>
      <c r="CCV27" s="259"/>
      <c r="CCW27" s="297"/>
      <c r="CCX27" s="1133"/>
      <c r="CCY27" s="1134"/>
      <c r="CCZ27" s="1134"/>
      <c r="CDA27" s="1134"/>
      <c r="CDB27" s="1134"/>
      <c r="CDC27" s="1134"/>
      <c r="CDD27" s="1134"/>
      <c r="CDE27" s="1135"/>
      <c r="CDF27" s="1133"/>
      <c r="CDG27" s="1134"/>
      <c r="CDH27" s="1134"/>
      <c r="CDI27" s="1134"/>
      <c r="CDJ27" s="1135"/>
      <c r="CDK27" s="1133"/>
      <c r="CDL27" s="1134"/>
      <c r="CDM27" s="1135"/>
      <c r="CDN27" s="1133"/>
      <c r="CDO27" s="1134"/>
      <c r="CDP27" s="1134"/>
      <c r="CDQ27" s="1134"/>
      <c r="CDR27" s="1134"/>
      <c r="CDS27" s="1134"/>
      <c r="CDT27" s="1134"/>
      <c r="CDU27" s="1134"/>
      <c r="CDV27" s="1134"/>
      <c r="CDW27" s="1134"/>
      <c r="CDX27" s="1135"/>
      <c r="CDY27" s="1133"/>
      <c r="CDZ27" s="1134"/>
      <c r="CEA27" s="1135"/>
      <c r="CEB27" s="296" t="s">
        <v>407</v>
      </c>
      <c r="CEC27" s="259"/>
      <c r="CED27" s="259"/>
      <c r="CEE27" s="259"/>
      <c r="CEF27" s="259"/>
      <c r="CEG27" s="259"/>
      <c r="CEH27" s="259"/>
      <c r="CEI27" s="259"/>
      <c r="CEJ27" s="259"/>
      <c r="CEK27" s="259"/>
      <c r="CEL27" s="259"/>
      <c r="CEM27" s="297"/>
      <c r="CEN27" s="1133"/>
      <c r="CEO27" s="1134"/>
      <c r="CEP27" s="1134"/>
      <c r="CEQ27" s="1134"/>
      <c r="CER27" s="1134"/>
      <c r="CES27" s="1134"/>
      <c r="CET27" s="1134"/>
      <c r="CEU27" s="1135"/>
      <c r="CEV27" s="1133"/>
      <c r="CEW27" s="1134"/>
      <c r="CEX27" s="1134"/>
      <c r="CEY27" s="1134"/>
      <c r="CEZ27" s="1135"/>
      <c r="CFA27" s="1133"/>
      <c r="CFB27" s="1134"/>
      <c r="CFC27" s="1135"/>
      <c r="CFD27" s="1133"/>
      <c r="CFE27" s="1134"/>
      <c r="CFF27" s="1134"/>
      <c r="CFG27" s="1134"/>
      <c r="CFH27" s="1134"/>
      <c r="CFI27" s="1134"/>
      <c r="CFJ27" s="1134"/>
      <c r="CFK27" s="1134"/>
      <c r="CFL27" s="1134"/>
      <c r="CFM27" s="1134"/>
      <c r="CFN27" s="1135"/>
      <c r="CFO27" s="1133"/>
      <c r="CFP27" s="1134"/>
      <c r="CFQ27" s="1135"/>
      <c r="CFR27" s="296" t="s">
        <v>407</v>
      </c>
      <c r="CFS27" s="259"/>
      <c r="CFT27" s="259"/>
      <c r="CFU27" s="259"/>
      <c r="CFV27" s="259"/>
      <c r="CFW27" s="259"/>
      <c r="CFX27" s="259"/>
      <c r="CFY27" s="259"/>
      <c r="CFZ27" s="259"/>
      <c r="CGA27" s="259"/>
      <c r="CGB27" s="259"/>
      <c r="CGC27" s="297"/>
      <c r="CGD27" s="1133"/>
      <c r="CGE27" s="1134"/>
      <c r="CGF27" s="1134"/>
      <c r="CGG27" s="1134"/>
      <c r="CGH27" s="1134"/>
      <c r="CGI27" s="1134"/>
      <c r="CGJ27" s="1134"/>
      <c r="CGK27" s="1135"/>
      <c r="CGL27" s="1133"/>
      <c r="CGM27" s="1134"/>
      <c r="CGN27" s="1134"/>
      <c r="CGO27" s="1134"/>
      <c r="CGP27" s="1135"/>
      <c r="CGQ27" s="1133"/>
      <c r="CGR27" s="1134"/>
      <c r="CGS27" s="1135"/>
      <c r="CGT27" s="1133"/>
      <c r="CGU27" s="1134"/>
      <c r="CGV27" s="1134"/>
      <c r="CGW27" s="1134"/>
      <c r="CGX27" s="1134"/>
      <c r="CGY27" s="1134"/>
      <c r="CGZ27" s="1134"/>
      <c r="CHA27" s="1134"/>
      <c r="CHB27" s="1134"/>
      <c r="CHC27" s="1134"/>
      <c r="CHD27" s="1135"/>
      <c r="CHE27" s="1133"/>
      <c r="CHF27" s="1134"/>
      <c r="CHG27" s="1135"/>
      <c r="CHH27" s="296" t="s">
        <v>407</v>
      </c>
      <c r="CHI27" s="259"/>
      <c r="CHJ27" s="259"/>
      <c r="CHK27" s="259"/>
      <c r="CHL27" s="259"/>
      <c r="CHM27" s="259"/>
      <c r="CHN27" s="259"/>
      <c r="CHO27" s="259"/>
      <c r="CHP27" s="259"/>
      <c r="CHQ27" s="259"/>
      <c r="CHR27" s="259"/>
      <c r="CHS27" s="297"/>
      <c r="CHT27" s="1133"/>
      <c r="CHU27" s="1134"/>
      <c r="CHV27" s="1134"/>
      <c r="CHW27" s="1134"/>
      <c r="CHX27" s="1134"/>
      <c r="CHY27" s="1134"/>
      <c r="CHZ27" s="1134"/>
      <c r="CIA27" s="1135"/>
      <c r="CIB27" s="1133"/>
      <c r="CIC27" s="1134"/>
      <c r="CID27" s="1134"/>
      <c r="CIE27" s="1134"/>
      <c r="CIF27" s="1135"/>
      <c r="CIG27" s="1133"/>
      <c r="CIH27" s="1134"/>
      <c r="CII27" s="1135"/>
      <c r="CIJ27" s="1133"/>
      <c r="CIK27" s="1134"/>
      <c r="CIL27" s="1134"/>
      <c r="CIM27" s="1134"/>
      <c r="CIN27" s="1134"/>
      <c r="CIO27" s="1134"/>
      <c r="CIP27" s="1134"/>
      <c r="CIQ27" s="1134"/>
      <c r="CIR27" s="1134"/>
      <c r="CIS27" s="1134"/>
      <c r="CIT27" s="1135"/>
      <c r="CIU27" s="1133"/>
      <c r="CIV27" s="1134"/>
      <c r="CIW27" s="1135"/>
      <c r="CIX27" s="296" t="s">
        <v>407</v>
      </c>
      <c r="CIY27" s="259"/>
      <c r="CIZ27" s="259"/>
      <c r="CJA27" s="259"/>
      <c r="CJB27" s="259"/>
      <c r="CJC27" s="259"/>
      <c r="CJD27" s="259"/>
      <c r="CJE27" s="259"/>
      <c r="CJF27" s="259"/>
      <c r="CJG27" s="259"/>
      <c r="CJH27" s="259"/>
      <c r="CJI27" s="297"/>
      <c r="CJJ27" s="1133"/>
      <c r="CJK27" s="1134"/>
      <c r="CJL27" s="1134"/>
      <c r="CJM27" s="1134"/>
      <c r="CJN27" s="1134"/>
      <c r="CJO27" s="1134"/>
      <c r="CJP27" s="1134"/>
      <c r="CJQ27" s="1135"/>
      <c r="CJR27" s="1133"/>
      <c r="CJS27" s="1134"/>
      <c r="CJT27" s="1134"/>
      <c r="CJU27" s="1134"/>
      <c r="CJV27" s="1135"/>
      <c r="CJW27" s="1133"/>
      <c r="CJX27" s="1134"/>
      <c r="CJY27" s="1135"/>
      <c r="CJZ27" s="1133"/>
      <c r="CKA27" s="1134"/>
      <c r="CKB27" s="1134"/>
      <c r="CKC27" s="1134"/>
      <c r="CKD27" s="1134"/>
      <c r="CKE27" s="1134"/>
      <c r="CKF27" s="1134"/>
      <c r="CKG27" s="1134"/>
      <c r="CKH27" s="1134"/>
      <c r="CKI27" s="1134"/>
      <c r="CKJ27" s="1135"/>
      <c r="CKK27" s="1133"/>
      <c r="CKL27" s="1134"/>
      <c r="CKM27" s="1135"/>
      <c r="CKN27" s="296" t="s">
        <v>407</v>
      </c>
      <c r="CKO27" s="259"/>
      <c r="CKP27" s="259"/>
      <c r="CKQ27" s="259"/>
      <c r="CKR27" s="259"/>
      <c r="CKS27" s="259"/>
      <c r="CKT27" s="259"/>
      <c r="CKU27" s="259"/>
      <c r="CKV27" s="259"/>
      <c r="CKW27" s="259"/>
      <c r="CKX27" s="259"/>
      <c r="CKY27" s="297"/>
      <c r="CKZ27" s="1133"/>
      <c r="CLA27" s="1134"/>
      <c r="CLB27" s="1134"/>
      <c r="CLC27" s="1134"/>
      <c r="CLD27" s="1134"/>
      <c r="CLE27" s="1134"/>
      <c r="CLF27" s="1134"/>
      <c r="CLG27" s="1135"/>
      <c r="CLH27" s="1133"/>
      <c r="CLI27" s="1134"/>
      <c r="CLJ27" s="1134"/>
      <c r="CLK27" s="1134"/>
      <c r="CLL27" s="1135"/>
      <c r="CLM27" s="1133"/>
      <c r="CLN27" s="1134"/>
      <c r="CLO27" s="1135"/>
      <c r="CLP27" s="1133"/>
      <c r="CLQ27" s="1134"/>
      <c r="CLR27" s="1134"/>
      <c r="CLS27" s="1134"/>
      <c r="CLT27" s="1134"/>
      <c r="CLU27" s="1134"/>
      <c r="CLV27" s="1134"/>
      <c r="CLW27" s="1134"/>
      <c r="CLX27" s="1134"/>
      <c r="CLY27" s="1134"/>
      <c r="CLZ27" s="1135"/>
      <c r="CMA27" s="1133"/>
      <c r="CMB27" s="1134"/>
      <c r="CMC27" s="1135"/>
      <c r="CMD27" s="296" t="s">
        <v>407</v>
      </c>
      <c r="CME27" s="259"/>
      <c r="CMF27" s="259"/>
      <c r="CMG27" s="259"/>
      <c r="CMH27" s="259"/>
      <c r="CMI27" s="259"/>
      <c r="CMJ27" s="259"/>
      <c r="CMK27" s="259"/>
      <c r="CML27" s="259"/>
      <c r="CMM27" s="259"/>
      <c r="CMN27" s="259"/>
      <c r="CMO27" s="297"/>
      <c r="CMP27" s="1133"/>
      <c r="CMQ27" s="1134"/>
      <c r="CMR27" s="1134"/>
      <c r="CMS27" s="1134"/>
      <c r="CMT27" s="1134"/>
      <c r="CMU27" s="1134"/>
      <c r="CMV27" s="1134"/>
      <c r="CMW27" s="1135"/>
      <c r="CMX27" s="1133"/>
      <c r="CMY27" s="1134"/>
      <c r="CMZ27" s="1134"/>
      <c r="CNA27" s="1134"/>
      <c r="CNB27" s="1135"/>
      <c r="CNC27" s="1133"/>
      <c r="CND27" s="1134"/>
      <c r="CNE27" s="1135"/>
      <c r="CNF27" s="1133"/>
      <c r="CNG27" s="1134"/>
      <c r="CNH27" s="1134"/>
      <c r="CNI27" s="1134"/>
      <c r="CNJ27" s="1134"/>
      <c r="CNK27" s="1134"/>
      <c r="CNL27" s="1134"/>
      <c r="CNM27" s="1134"/>
      <c r="CNN27" s="1134"/>
      <c r="CNO27" s="1134"/>
      <c r="CNP27" s="1135"/>
      <c r="CNQ27" s="1133"/>
      <c r="CNR27" s="1134"/>
      <c r="CNS27" s="1135"/>
      <c r="CNT27" s="296" t="s">
        <v>407</v>
      </c>
      <c r="CNU27" s="259"/>
      <c r="CNV27" s="259"/>
      <c r="CNW27" s="259"/>
      <c r="CNX27" s="259"/>
      <c r="CNY27" s="259"/>
      <c r="CNZ27" s="259"/>
      <c r="COA27" s="259"/>
      <c r="COB27" s="259"/>
      <c r="COC27" s="259"/>
      <c r="COD27" s="259"/>
      <c r="COE27" s="297"/>
      <c r="COF27" s="1133"/>
      <c r="COG27" s="1134"/>
      <c r="COH27" s="1134"/>
      <c r="COI27" s="1134"/>
      <c r="COJ27" s="1134"/>
      <c r="COK27" s="1134"/>
      <c r="COL27" s="1134"/>
      <c r="COM27" s="1135"/>
      <c r="CON27" s="1133"/>
      <c r="COO27" s="1134"/>
      <c r="COP27" s="1134"/>
      <c r="COQ27" s="1134"/>
      <c r="COR27" s="1135"/>
      <c r="COS27" s="1133"/>
      <c r="COT27" s="1134"/>
      <c r="COU27" s="1135"/>
      <c r="COV27" s="1133"/>
      <c r="COW27" s="1134"/>
      <c r="COX27" s="1134"/>
      <c r="COY27" s="1134"/>
      <c r="COZ27" s="1134"/>
      <c r="CPA27" s="1134"/>
      <c r="CPB27" s="1134"/>
      <c r="CPC27" s="1134"/>
      <c r="CPD27" s="1134"/>
      <c r="CPE27" s="1134"/>
      <c r="CPF27" s="1135"/>
      <c r="CPG27" s="1133"/>
      <c r="CPH27" s="1134"/>
      <c r="CPI27" s="1135"/>
      <c r="CPJ27" s="296" t="s">
        <v>407</v>
      </c>
      <c r="CPK27" s="259"/>
      <c r="CPL27" s="259"/>
      <c r="CPM27" s="259"/>
      <c r="CPN27" s="259"/>
      <c r="CPO27" s="259"/>
      <c r="CPP27" s="259"/>
      <c r="CPQ27" s="259"/>
      <c r="CPR27" s="259"/>
      <c r="CPS27" s="259"/>
      <c r="CPT27" s="259"/>
      <c r="CPU27" s="297"/>
      <c r="CPV27" s="1133"/>
      <c r="CPW27" s="1134"/>
      <c r="CPX27" s="1134"/>
      <c r="CPY27" s="1134"/>
      <c r="CPZ27" s="1134"/>
      <c r="CQA27" s="1134"/>
      <c r="CQB27" s="1134"/>
      <c r="CQC27" s="1135"/>
      <c r="CQD27" s="1133"/>
      <c r="CQE27" s="1134"/>
      <c r="CQF27" s="1134"/>
      <c r="CQG27" s="1134"/>
      <c r="CQH27" s="1135"/>
      <c r="CQI27" s="1133"/>
      <c r="CQJ27" s="1134"/>
      <c r="CQK27" s="1135"/>
      <c r="CQL27" s="1133"/>
      <c r="CQM27" s="1134"/>
      <c r="CQN27" s="1134"/>
      <c r="CQO27" s="1134"/>
      <c r="CQP27" s="1134"/>
      <c r="CQQ27" s="1134"/>
      <c r="CQR27" s="1134"/>
      <c r="CQS27" s="1134"/>
      <c r="CQT27" s="1134"/>
      <c r="CQU27" s="1134"/>
      <c r="CQV27" s="1135"/>
      <c r="CQW27" s="1133"/>
      <c r="CQX27" s="1134"/>
      <c r="CQY27" s="1135"/>
      <c r="CQZ27" s="296" t="s">
        <v>407</v>
      </c>
      <c r="CRA27" s="259"/>
      <c r="CRB27" s="259"/>
      <c r="CRC27" s="259"/>
      <c r="CRD27" s="259"/>
      <c r="CRE27" s="259"/>
      <c r="CRF27" s="259"/>
      <c r="CRG27" s="259"/>
      <c r="CRH27" s="259"/>
      <c r="CRI27" s="259"/>
      <c r="CRJ27" s="259"/>
      <c r="CRK27" s="297"/>
      <c r="CRL27" s="1133"/>
      <c r="CRM27" s="1134"/>
      <c r="CRN27" s="1134"/>
      <c r="CRO27" s="1134"/>
      <c r="CRP27" s="1134"/>
      <c r="CRQ27" s="1134"/>
      <c r="CRR27" s="1134"/>
      <c r="CRS27" s="1135"/>
      <c r="CRT27" s="1133"/>
      <c r="CRU27" s="1134"/>
      <c r="CRV27" s="1134"/>
      <c r="CRW27" s="1134"/>
      <c r="CRX27" s="1135"/>
      <c r="CRY27" s="1133"/>
      <c r="CRZ27" s="1134"/>
      <c r="CSA27" s="1135"/>
      <c r="CSB27" s="1133"/>
      <c r="CSC27" s="1134"/>
      <c r="CSD27" s="1134"/>
      <c r="CSE27" s="1134"/>
      <c r="CSF27" s="1134"/>
      <c r="CSG27" s="1134"/>
      <c r="CSH27" s="1134"/>
      <c r="CSI27" s="1134"/>
      <c r="CSJ27" s="1134"/>
      <c r="CSK27" s="1134"/>
      <c r="CSL27" s="1135"/>
      <c r="CSM27" s="1133"/>
      <c r="CSN27" s="1134"/>
      <c r="CSO27" s="1135"/>
      <c r="CSP27" s="296" t="s">
        <v>407</v>
      </c>
      <c r="CSQ27" s="259"/>
      <c r="CSR27" s="259"/>
      <c r="CSS27" s="259"/>
      <c r="CST27" s="259"/>
      <c r="CSU27" s="259"/>
      <c r="CSV27" s="259"/>
      <c r="CSW27" s="259"/>
      <c r="CSX27" s="259"/>
      <c r="CSY27" s="259"/>
      <c r="CSZ27" s="259"/>
      <c r="CTA27" s="297"/>
      <c r="CTB27" s="1133"/>
      <c r="CTC27" s="1134"/>
      <c r="CTD27" s="1134"/>
      <c r="CTE27" s="1134"/>
      <c r="CTF27" s="1134"/>
      <c r="CTG27" s="1134"/>
      <c r="CTH27" s="1134"/>
      <c r="CTI27" s="1135"/>
      <c r="CTJ27" s="1133"/>
      <c r="CTK27" s="1134"/>
      <c r="CTL27" s="1134"/>
      <c r="CTM27" s="1134"/>
      <c r="CTN27" s="1135"/>
      <c r="CTO27" s="1133"/>
      <c r="CTP27" s="1134"/>
      <c r="CTQ27" s="1135"/>
      <c r="CTR27" s="1133"/>
      <c r="CTS27" s="1134"/>
      <c r="CTT27" s="1134"/>
      <c r="CTU27" s="1134"/>
      <c r="CTV27" s="1134"/>
      <c r="CTW27" s="1134"/>
      <c r="CTX27" s="1134"/>
      <c r="CTY27" s="1134"/>
      <c r="CTZ27" s="1134"/>
      <c r="CUA27" s="1134"/>
      <c r="CUB27" s="1135"/>
      <c r="CUC27" s="1133"/>
      <c r="CUD27" s="1134"/>
      <c r="CUE27" s="1135"/>
      <c r="CUF27" s="296" t="s">
        <v>407</v>
      </c>
      <c r="CUG27" s="259"/>
      <c r="CUH27" s="259"/>
      <c r="CUI27" s="259"/>
      <c r="CUJ27" s="259"/>
      <c r="CUK27" s="259"/>
      <c r="CUL27" s="259"/>
      <c r="CUM27" s="259"/>
      <c r="CUN27" s="259"/>
      <c r="CUO27" s="259"/>
      <c r="CUP27" s="259"/>
      <c r="CUQ27" s="297"/>
      <c r="CUR27" s="1133"/>
      <c r="CUS27" s="1134"/>
      <c r="CUT27" s="1134"/>
      <c r="CUU27" s="1134"/>
      <c r="CUV27" s="1134"/>
      <c r="CUW27" s="1134"/>
      <c r="CUX27" s="1134"/>
      <c r="CUY27" s="1135"/>
      <c r="CUZ27" s="1133"/>
      <c r="CVA27" s="1134"/>
      <c r="CVB27" s="1134"/>
      <c r="CVC27" s="1134"/>
      <c r="CVD27" s="1135"/>
      <c r="CVE27" s="1133"/>
      <c r="CVF27" s="1134"/>
      <c r="CVG27" s="1135"/>
      <c r="CVH27" s="1133"/>
      <c r="CVI27" s="1134"/>
      <c r="CVJ27" s="1134"/>
      <c r="CVK27" s="1134"/>
      <c r="CVL27" s="1134"/>
      <c r="CVM27" s="1134"/>
      <c r="CVN27" s="1134"/>
      <c r="CVO27" s="1134"/>
      <c r="CVP27" s="1134"/>
      <c r="CVQ27" s="1134"/>
      <c r="CVR27" s="1135"/>
      <c r="CVS27" s="1133"/>
      <c r="CVT27" s="1134"/>
      <c r="CVU27" s="1135"/>
      <c r="CVV27" s="296" t="s">
        <v>407</v>
      </c>
      <c r="CVW27" s="259"/>
      <c r="CVX27" s="259"/>
      <c r="CVY27" s="259"/>
      <c r="CVZ27" s="259"/>
      <c r="CWA27" s="259"/>
      <c r="CWB27" s="259"/>
      <c r="CWC27" s="259"/>
      <c r="CWD27" s="259"/>
      <c r="CWE27" s="259"/>
      <c r="CWF27" s="259"/>
      <c r="CWG27" s="297"/>
      <c r="CWH27" s="1133"/>
      <c r="CWI27" s="1134"/>
      <c r="CWJ27" s="1134"/>
      <c r="CWK27" s="1134"/>
      <c r="CWL27" s="1134"/>
      <c r="CWM27" s="1134"/>
      <c r="CWN27" s="1134"/>
      <c r="CWO27" s="1135"/>
      <c r="CWP27" s="1133"/>
      <c r="CWQ27" s="1134"/>
      <c r="CWR27" s="1134"/>
      <c r="CWS27" s="1134"/>
      <c r="CWT27" s="1135"/>
      <c r="CWU27" s="1133"/>
      <c r="CWV27" s="1134"/>
      <c r="CWW27" s="1135"/>
      <c r="CWX27" s="1133"/>
      <c r="CWY27" s="1134"/>
      <c r="CWZ27" s="1134"/>
      <c r="CXA27" s="1134"/>
      <c r="CXB27" s="1134"/>
      <c r="CXC27" s="1134"/>
      <c r="CXD27" s="1134"/>
      <c r="CXE27" s="1134"/>
      <c r="CXF27" s="1134"/>
      <c r="CXG27" s="1134"/>
      <c r="CXH27" s="1135"/>
      <c r="CXI27" s="1133"/>
      <c r="CXJ27" s="1134"/>
      <c r="CXK27" s="1135"/>
      <c r="CXL27" s="296" t="s">
        <v>407</v>
      </c>
      <c r="CXM27" s="259"/>
      <c r="CXN27" s="259"/>
      <c r="CXO27" s="259"/>
      <c r="CXP27" s="259"/>
      <c r="CXQ27" s="259"/>
      <c r="CXR27" s="259"/>
      <c r="CXS27" s="259"/>
      <c r="CXT27" s="259"/>
      <c r="CXU27" s="259"/>
      <c r="CXV27" s="259"/>
      <c r="CXW27" s="297"/>
      <c r="CXX27" s="1133"/>
      <c r="CXY27" s="1134"/>
      <c r="CXZ27" s="1134"/>
      <c r="CYA27" s="1134"/>
      <c r="CYB27" s="1134"/>
      <c r="CYC27" s="1134"/>
      <c r="CYD27" s="1134"/>
      <c r="CYE27" s="1135"/>
      <c r="CYF27" s="1133"/>
      <c r="CYG27" s="1134"/>
      <c r="CYH27" s="1134"/>
      <c r="CYI27" s="1134"/>
      <c r="CYJ27" s="1135"/>
      <c r="CYK27" s="1133"/>
      <c r="CYL27" s="1134"/>
      <c r="CYM27" s="1135"/>
      <c r="CYN27" s="1133"/>
      <c r="CYO27" s="1134"/>
      <c r="CYP27" s="1134"/>
      <c r="CYQ27" s="1134"/>
      <c r="CYR27" s="1134"/>
      <c r="CYS27" s="1134"/>
      <c r="CYT27" s="1134"/>
      <c r="CYU27" s="1134"/>
      <c r="CYV27" s="1134"/>
      <c r="CYW27" s="1134"/>
      <c r="CYX27" s="1135"/>
      <c r="CYY27" s="1133"/>
      <c r="CYZ27" s="1134"/>
      <c r="CZA27" s="1135"/>
      <c r="CZB27" s="296" t="s">
        <v>407</v>
      </c>
      <c r="CZC27" s="259"/>
      <c r="CZD27" s="259"/>
      <c r="CZE27" s="259"/>
      <c r="CZF27" s="259"/>
      <c r="CZG27" s="259"/>
      <c r="CZH27" s="259"/>
      <c r="CZI27" s="259"/>
      <c r="CZJ27" s="259"/>
      <c r="CZK27" s="259"/>
      <c r="CZL27" s="259"/>
      <c r="CZM27" s="297"/>
      <c r="CZN27" s="1133"/>
      <c r="CZO27" s="1134"/>
      <c r="CZP27" s="1134"/>
      <c r="CZQ27" s="1134"/>
      <c r="CZR27" s="1134"/>
      <c r="CZS27" s="1134"/>
      <c r="CZT27" s="1134"/>
      <c r="CZU27" s="1135"/>
      <c r="CZV27" s="1133"/>
      <c r="CZW27" s="1134"/>
      <c r="CZX27" s="1134"/>
      <c r="CZY27" s="1134"/>
      <c r="CZZ27" s="1135"/>
      <c r="DAA27" s="1133"/>
      <c r="DAB27" s="1134"/>
      <c r="DAC27" s="1135"/>
      <c r="DAD27" s="1133"/>
      <c r="DAE27" s="1134"/>
      <c r="DAF27" s="1134"/>
      <c r="DAG27" s="1134"/>
      <c r="DAH27" s="1134"/>
      <c r="DAI27" s="1134"/>
      <c r="DAJ27" s="1134"/>
      <c r="DAK27" s="1134"/>
      <c r="DAL27" s="1134"/>
      <c r="DAM27" s="1134"/>
      <c r="DAN27" s="1135"/>
      <c r="DAO27" s="1133"/>
      <c r="DAP27" s="1134"/>
      <c r="DAQ27" s="1135"/>
      <c r="DAR27" s="296" t="s">
        <v>407</v>
      </c>
      <c r="DAS27" s="259"/>
      <c r="DAT27" s="259"/>
      <c r="DAU27" s="259"/>
      <c r="DAV27" s="259"/>
      <c r="DAW27" s="259"/>
      <c r="DAX27" s="259"/>
      <c r="DAY27" s="259"/>
      <c r="DAZ27" s="259"/>
      <c r="DBA27" s="259"/>
      <c r="DBB27" s="259"/>
      <c r="DBC27" s="297"/>
      <c r="DBD27" s="1133"/>
      <c r="DBE27" s="1134"/>
      <c r="DBF27" s="1134"/>
      <c r="DBG27" s="1134"/>
      <c r="DBH27" s="1134"/>
      <c r="DBI27" s="1134"/>
      <c r="DBJ27" s="1134"/>
      <c r="DBK27" s="1135"/>
      <c r="DBL27" s="1133"/>
      <c r="DBM27" s="1134"/>
      <c r="DBN27" s="1134"/>
      <c r="DBO27" s="1134"/>
      <c r="DBP27" s="1135"/>
      <c r="DBQ27" s="1133"/>
      <c r="DBR27" s="1134"/>
      <c r="DBS27" s="1135"/>
      <c r="DBT27" s="1133"/>
      <c r="DBU27" s="1134"/>
      <c r="DBV27" s="1134"/>
      <c r="DBW27" s="1134"/>
      <c r="DBX27" s="1134"/>
      <c r="DBY27" s="1134"/>
      <c r="DBZ27" s="1134"/>
      <c r="DCA27" s="1134"/>
      <c r="DCB27" s="1134"/>
      <c r="DCC27" s="1134"/>
      <c r="DCD27" s="1135"/>
      <c r="DCE27" s="1133"/>
      <c r="DCF27" s="1134"/>
      <c r="DCG27" s="1135"/>
      <c r="DCH27" s="296" t="s">
        <v>407</v>
      </c>
      <c r="DCI27" s="259"/>
      <c r="DCJ27" s="259"/>
      <c r="DCK27" s="259"/>
      <c r="DCL27" s="259"/>
      <c r="DCM27" s="259"/>
      <c r="DCN27" s="259"/>
      <c r="DCO27" s="259"/>
      <c r="DCP27" s="259"/>
      <c r="DCQ27" s="259"/>
      <c r="DCR27" s="259"/>
      <c r="DCS27" s="297"/>
      <c r="DCT27" s="1133"/>
      <c r="DCU27" s="1134"/>
      <c r="DCV27" s="1134"/>
      <c r="DCW27" s="1134"/>
      <c r="DCX27" s="1134"/>
      <c r="DCY27" s="1134"/>
      <c r="DCZ27" s="1134"/>
      <c r="DDA27" s="1135"/>
      <c r="DDB27" s="1133"/>
      <c r="DDC27" s="1134"/>
      <c r="DDD27" s="1134"/>
      <c r="DDE27" s="1134"/>
      <c r="DDF27" s="1135"/>
      <c r="DDG27" s="1133"/>
      <c r="DDH27" s="1134"/>
      <c r="DDI27" s="1135"/>
      <c r="DDJ27" s="1133"/>
      <c r="DDK27" s="1134"/>
      <c r="DDL27" s="1134"/>
      <c r="DDM27" s="1134"/>
      <c r="DDN27" s="1134"/>
      <c r="DDO27" s="1134"/>
      <c r="DDP27" s="1134"/>
      <c r="DDQ27" s="1134"/>
      <c r="DDR27" s="1134"/>
      <c r="DDS27" s="1134"/>
      <c r="DDT27" s="1135"/>
      <c r="DDU27" s="1133"/>
      <c r="DDV27" s="1134"/>
      <c r="DDW27" s="1135"/>
      <c r="DDX27" s="296" t="s">
        <v>407</v>
      </c>
      <c r="DDY27" s="259"/>
      <c r="DDZ27" s="259"/>
      <c r="DEA27" s="259"/>
      <c r="DEB27" s="259"/>
      <c r="DEC27" s="259"/>
      <c r="DED27" s="259"/>
      <c r="DEE27" s="259"/>
      <c r="DEF27" s="259"/>
      <c r="DEG27" s="259"/>
      <c r="DEH27" s="259"/>
      <c r="DEI27" s="297"/>
      <c r="DEJ27" s="1133"/>
      <c r="DEK27" s="1134"/>
      <c r="DEL27" s="1134"/>
      <c r="DEM27" s="1134"/>
      <c r="DEN27" s="1134"/>
      <c r="DEO27" s="1134"/>
      <c r="DEP27" s="1134"/>
      <c r="DEQ27" s="1135"/>
      <c r="DER27" s="1133"/>
      <c r="DES27" s="1134"/>
      <c r="DET27" s="1134"/>
      <c r="DEU27" s="1134"/>
      <c r="DEV27" s="1135"/>
      <c r="DEW27" s="1133"/>
      <c r="DEX27" s="1134"/>
      <c r="DEY27" s="1135"/>
      <c r="DEZ27" s="1133"/>
      <c r="DFA27" s="1134"/>
      <c r="DFB27" s="1134"/>
      <c r="DFC27" s="1134"/>
      <c r="DFD27" s="1134"/>
      <c r="DFE27" s="1134"/>
      <c r="DFF27" s="1134"/>
      <c r="DFG27" s="1134"/>
      <c r="DFH27" s="1134"/>
      <c r="DFI27" s="1134"/>
      <c r="DFJ27" s="1135"/>
      <c r="DFK27" s="1133"/>
      <c r="DFL27" s="1134"/>
      <c r="DFM27" s="1135"/>
      <c r="DFN27" s="296" t="s">
        <v>407</v>
      </c>
      <c r="DFO27" s="259"/>
      <c r="DFP27" s="259"/>
      <c r="DFQ27" s="259"/>
      <c r="DFR27" s="259"/>
      <c r="DFS27" s="259"/>
      <c r="DFT27" s="259"/>
      <c r="DFU27" s="259"/>
      <c r="DFV27" s="259"/>
      <c r="DFW27" s="259"/>
      <c r="DFX27" s="259"/>
      <c r="DFY27" s="297"/>
      <c r="DFZ27" s="1133"/>
      <c r="DGA27" s="1134"/>
      <c r="DGB27" s="1134"/>
      <c r="DGC27" s="1134"/>
      <c r="DGD27" s="1134"/>
      <c r="DGE27" s="1134"/>
      <c r="DGF27" s="1134"/>
      <c r="DGG27" s="1135"/>
      <c r="DGH27" s="1133"/>
      <c r="DGI27" s="1134"/>
      <c r="DGJ27" s="1134"/>
      <c r="DGK27" s="1134"/>
      <c r="DGL27" s="1135"/>
      <c r="DGM27" s="1133"/>
      <c r="DGN27" s="1134"/>
      <c r="DGO27" s="1135"/>
      <c r="DGP27" s="1133"/>
      <c r="DGQ27" s="1134"/>
      <c r="DGR27" s="1134"/>
      <c r="DGS27" s="1134"/>
      <c r="DGT27" s="1134"/>
      <c r="DGU27" s="1134"/>
      <c r="DGV27" s="1134"/>
      <c r="DGW27" s="1134"/>
      <c r="DGX27" s="1134"/>
      <c r="DGY27" s="1134"/>
      <c r="DGZ27" s="1135"/>
      <c r="DHA27" s="1133"/>
      <c r="DHB27" s="1134"/>
      <c r="DHC27" s="1135"/>
      <c r="DHD27" s="296" t="s">
        <v>407</v>
      </c>
      <c r="DHE27" s="259"/>
      <c r="DHF27" s="259"/>
      <c r="DHG27" s="259"/>
      <c r="DHH27" s="259"/>
      <c r="DHI27" s="259"/>
      <c r="DHJ27" s="259"/>
      <c r="DHK27" s="259"/>
      <c r="DHL27" s="259"/>
      <c r="DHM27" s="259"/>
      <c r="DHN27" s="259"/>
      <c r="DHO27" s="297"/>
      <c r="DHP27" s="1133"/>
      <c r="DHQ27" s="1134"/>
      <c r="DHR27" s="1134"/>
      <c r="DHS27" s="1134"/>
      <c r="DHT27" s="1134"/>
      <c r="DHU27" s="1134"/>
      <c r="DHV27" s="1134"/>
      <c r="DHW27" s="1135"/>
      <c r="DHX27" s="1133"/>
      <c r="DHY27" s="1134"/>
      <c r="DHZ27" s="1134"/>
      <c r="DIA27" s="1134"/>
      <c r="DIB27" s="1135"/>
      <c r="DIC27" s="1133"/>
      <c r="DID27" s="1134"/>
      <c r="DIE27" s="1135"/>
      <c r="DIF27" s="1133"/>
      <c r="DIG27" s="1134"/>
      <c r="DIH27" s="1134"/>
      <c r="DII27" s="1134"/>
      <c r="DIJ27" s="1134"/>
      <c r="DIK27" s="1134"/>
      <c r="DIL27" s="1134"/>
      <c r="DIM27" s="1134"/>
      <c r="DIN27" s="1134"/>
      <c r="DIO27" s="1134"/>
      <c r="DIP27" s="1135"/>
      <c r="DIQ27" s="1133"/>
      <c r="DIR27" s="1134"/>
      <c r="DIS27" s="1135"/>
      <c r="DIT27" s="296" t="s">
        <v>407</v>
      </c>
      <c r="DIU27" s="259"/>
      <c r="DIV27" s="259"/>
      <c r="DIW27" s="259"/>
      <c r="DIX27" s="259"/>
      <c r="DIY27" s="259"/>
      <c r="DIZ27" s="259"/>
      <c r="DJA27" s="259"/>
      <c r="DJB27" s="259"/>
      <c r="DJC27" s="259"/>
      <c r="DJD27" s="259"/>
      <c r="DJE27" s="297"/>
      <c r="DJF27" s="1133"/>
      <c r="DJG27" s="1134"/>
      <c r="DJH27" s="1134"/>
      <c r="DJI27" s="1134"/>
      <c r="DJJ27" s="1134"/>
      <c r="DJK27" s="1134"/>
      <c r="DJL27" s="1134"/>
      <c r="DJM27" s="1135"/>
      <c r="DJN27" s="1133"/>
      <c r="DJO27" s="1134"/>
      <c r="DJP27" s="1134"/>
      <c r="DJQ27" s="1134"/>
      <c r="DJR27" s="1135"/>
      <c r="DJS27" s="1133"/>
      <c r="DJT27" s="1134"/>
      <c r="DJU27" s="1135"/>
      <c r="DJV27" s="1133"/>
      <c r="DJW27" s="1134"/>
      <c r="DJX27" s="1134"/>
      <c r="DJY27" s="1134"/>
      <c r="DJZ27" s="1134"/>
      <c r="DKA27" s="1134"/>
      <c r="DKB27" s="1134"/>
      <c r="DKC27" s="1134"/>
      <c r="DKD27" s="1134"/>
      <c r="DKE27" s="1134"/>
      <c r="DKF27" s="1135"/>
      <c r="DKG27" s="1133"/>
      <c r="DKH27" s="1134"/>
      <c r="DKI27" s="1135"/>
      <c r="DKJ27" s="296" t="s">
        <v>407</v>
      </c>
      <c r="DKK27" s="259"/>
      <c r="DKL27" s="259"/>
      <c r="DKM27" s="259"/>
      <c r="DKN27" s="259"/>
      <c r="DKO27" s="259"/>
      <c r="DKP27" s="259"/>
      <c r="DKQ27" s="259"/>
      <c r="DKR27" s="259"/>
      <c r="DKS27" s="259"/>
      <c r="DKT27" s="259"/>
      <c r="DKU27" s="297"/>
      <c r="DKV27" s="1133"/>
      <c r="DKW27" s="1134"/>
      <c r="DKX27" s="1134"/>
      <c r="DKY27" s="1134"/>
      <c r="DKZ27" s="1134"/>
      <c r="DLA27" s="1134"/>
      <c r="DLB27" s="1134"/>
      <c r="DLC27" s="1135"/>
      <c r="DLD27" s="1133"/>
      <c r="DLE27" s="1134"/>
      <c r="DLF27" s="1134"/>
      <c r="DLG27" s="1134"/>
      <c r="DLH27" s="1135"/>
      <c r="DLI27" s="1133"/>
      <c r="DLJ27" s="1134"/>
      <c r="DLK27" s="1135"/>
      <c r="DLL27" s="1133"/>
      <c r="DLM27" s="1134"/>
      <c r="DLN27" s="1134"/>
      <c r="DLO27" s="1134"/>
      <c r="DLP27" s="1134"/>
      <c r="DLQ27" s="1134"/>
      <c r="DLR27" s="1134"/>
      <c r="DLS27" s="1134"/>
      <c r="DLT27" s="1134"/>
      <c r="DLU27" s="1134"/>
      <c r="DLV27" s="1135"/>
      <c r="DLW27" s="1133"/>
      <c r="DLX27" s="1134"/>
      <c r="DLY27" s="1135"/>
      <c r="DLZ27" s="296" t="s">
        <v>407</v>
      </c>
      <c r="DMA27" s="259"/>
      <c r="DMB27" s="259"/>
      <c r="DMC27" s="259"/>
      <c r="DMD27" s="259"/>
      <c r="DME27" s="259"/>
      <c r="DMF27" s="259"/>
      <c r="DMG27" s="259"/>
      <c r="DMH27" s="259"/>
      <c r="DMI27" s="259"/>
      <c r="DMJ27" s="259"/>
      <c r="DMK27" s="297"/>
      <c r="DML27" s="1133"/>
      <c r="DMM27" s="1134"/>
      <c r="DMN27" s="1134"/>
      <c r="DMO27" s="1134"/>
      <c r="DMP27" s="1134"/>
      <c r="DMQ27" s="1134"/>
      <c r="DMR27" s="1134"/>
      <c r="DMS27" s="1135"/>
      <c r="DMT27" s="1133"/>
      <c r="DMU27" s="1134"/>
      <c r="DMV27" s="1134"/>
      <c r="DMW27" s="1134"/>
      <c r="DMX27" s="1135"/>
      <c r="DMY27" s="1133"/>
      <c r="DMZ27" s="1134"/>
      <c r="DNA27" s="1135"/>
      <c r="DNB27" s="1133"/>
      <c r="DNC27" s="1134"/>
      <c r="DND27" s="1134"/>
      <c r="DNE27" s="1134"/>
      <c r="DNF27" s="1134"/>
      <c r="DNG27" s="1134"/>
      <c r="DNH27" s="1134"/>
      <c r="DNI27" s="1134"/>
      <c r="DNJ27" s="1134"/>
      <c r="DNK27" s="1134"/>
      <c r="DNL27" s="1135"/>
      <c r="DNM27" s="1133"/>
      <c r="DNN27" s="1134"/>
      <c r="DNO27" s="1135"/>
      <c r="DNP27" s="296" t="s">
        <v>407</v>
      </c>
      <c r="DNQ27" s="259"/>
      <c r="DNR27" s="259"/>
      <c r="DNS27" s="259"/>
      <c r="DNT27" s="259"/>
      <c r="DNU27" s="259"/>
      <c r="DNV27" s="259"/>
      <c r="DNW27" s="259"/>
      <c r="DNX27" s="259"/>
      <c r="DNY27" s="259"/>
      <c r="DNZ27" s="259"/>
      <c r="DOA27" s="297"/>
      <c r="DOB27" s="1133"/>
      <c r="DOC27" s="1134"/>
      <c r="DOD27" s="1134"/>
      <c r="DOE27" s="1134"/>
      <c r="DOF27" s="1134"/>
      <c r="DOG27" s="1134"/>
      <c r="DOH27" s="1134"/>
      <c r="DOI27" s="1135"/>
      <c r="DOJ27" s="1133"/>
      <c r="DOK27" s="1134"/>
      <c r="DOL27" s="1134"/>
      <c r="DOM27" s="1134"/>
      <c r="DON27" s="1135"/>
      <c r="DOO27" s="1133"/>
      <c r="DOP27" s="1134"/>
      <c r="DOQ27" s="1135"/>
      <c r="DOR27" s="1133"/>
      <c r="DOS27" s="1134"/>
      <c r="DOT27" s="1134"/>
      <c r="DOU27" s="1134"/>
      <c r="DOV27" s="1134"/>
      <c r="DOW27" s="1134"/>
      <c r="DOX27" s="1134"/>
      <c r="DOY27" s="1134"/>
      <c r="DOZ27" s="1134"/>
      <c r="DPA27" s="1134"/>
      <c r="DPB27" s="1135"/>
      <c r="DPC27" s="1133"/>
      <c r="DPD27" s="1134"/>
      <c r="DPE27" s="1135"/>
      <c r="DPF27" s="296" t="s">
        <v>407</v>
      </c>
      <c r="DPG27" s="259"/>
      <c r="DPH27" s="259"/>
      <c r="DPI27" s="259"/>
      <c r="DPJ27" s="259"/>
      <c r="DPK27" s="259"/>
      <c r="DPL27" s="259"/>
      <c r="DPM27" s="259"/>
      <c r="DPN27" s="259"/>
      <c r="DPO27" s="259"/>
      <c r="DPP27" s="259"/>
      <c r="DPQ27" s="297"/>
      <c r="DPR27" s="1133"/>
      <c r="DPS27" s="1134"/>
      <c r="DPT27" s="1134"/>
      <c r="DPU27" s="1134"/>
      <c r="DPV27" s="1134"/>
      <c r="DPW27" s="1134"/>
      <c r="DPX27" s="1134"/>
      <c r="DPY27" s="1135"/>
      <c r="DPZ27" s="1133"/>
      <c r="DQA27" s="1134"/>
      <c r="DQB27" s="1134"/>
      <c r="DQC27" s="1134"/>
      <c r="DQD27" s="1135"/>
      <c r="DQE27" s="1133"/>
      <c r="DQF27" s="1134"/>
      <c r="DQG27" s="1135"/>
      <c r="DQH27" s="1133"/>
      <c r="DQI27" s="1134"/>
      <c r="DQJ27" s="1134"/>
      <c r="DQK27" s="1134"/>
      <c r="DQL27" s="1134"/>
      <c r="DQM27" s="1134"/>
      <c r="DQN27" s="1134"/>
      <c r="DQO27" s="1134"/>
      <c r="DQP27" s="1134"/>
      <c r="DQQ27" s="1134"/>
      <c r="DQR27" s="1135"/>
      <c r="DQS27" s="1133"/>
      <c r="DQT27" s="1134"/>
      <c r="DQU27" s="1135"/>
      <c r="DQV27" s="296" t="s">
        <v>407</v>
      </c>
      <c r="DQW27" s="259"/>
      <c r="DQX27" s="259"/>
      <c r="DQY27" s="259"/>
      <c r="DQZ27" s="259"/>
      <c r="DRA27" s="259"/>
      <c r="DRB27" s="259"/>
      <c r="DRC27" s="259"/>
      <c r="DRD27" s="259"/>
      <c r="DRE27" s="259"/>
      <c r="DRF27" s="259"/>
      <c r="DRG27" s="297"/>
      <c r="DRH27" s="1133"/>
      <c r="DRI27" s="1134"/>
      <c r="DRJ27" s="1134"/>
      <c r="DRK27" s="1134"/>
      <c r="DRL27" s="1134"/>
      <c r="DRM27" s="1134"/>
      <c r="DRN27" s="1134"/>
      <c r="DRO27" s="1135"/>
      <c r="DRP27" s="1133"/>
      <c r="DRQ27" s="1134"/>
      <c r="DRR27" s="1134"/>
      <c r="DRS27" s="1134"/>
      <c r="DRT27" s="1135"/>
      <c r="DRU27" s="1133"/>
      <c r="DRV27" s="1134"/>
      <c r="DRW27" s="1135"/>
      <c r="DRX27" s="1140"/>
      <c r="DRY27" s="1141"/>
      <c r="DRZ27" s="1141"/>
      <c r="DSA27" s="1141"/>
      <c r="DSB27" s="1141"/>
      <c r="DSC27" s="1141"/>
      <c r="DSD27" s="1141"/>
      <c r="DSE27" s="1141"/>
      <c r="DSF27" s="1141"/>
      <c r="DSG27" s="1141"/>
      <c r="DSH27" s="1142"/>
      <c r="DSI27" s="1148"/>
      <c r="DSJ27" s="1149"/>
      <c r="DSK27" s="1150"/>
      <c r="DSL27" s="296" t="s">
        <v>407</v>
      </c>
      <c r="DSM27" s="259"/>
      <c r="DSN27" s="259"/>
      <c r="DSO27" s="259"/>
      <c r="DSP27" s="259"/>
      <c r="DSQ27" s="259"/>
      <c r="DSR27" s="259"/>
      <c r="DSS27" s="259"/>
      <c r="DST27" s="259"/>
      <c r="DSU27" s="259"/>
      <c r="DSV27" s="259"/>
      <c r="DSW27" s="297"/>
      <c r="DSX27" s="1133"/>
      <c r="DSY27" s="1134"/>
      <c r="DSZ27" s="1134"/>
      <c r="DTA27" s="1134"/>
      <c r="DTB27" s="1134"/>
      <c r="DTC27" s="1134"/>
      <c r="DTD27" s="1134"/>
      <c r="DTE27" s="1135"/>
      <c r="DTF27" s="1133"/>
      <c r="DTG27" s="1134"/>
      <c r="DTH27" s="1134"/>
      <c r="DTI27" s="1134"/>
      <c r="DTJ27" s="1135"/>
      <c r="DTK27" s="1133"/>
      <c r="DTL27" s="1134"/>
      <c r="DTM27" s="1135"/>
      <c r="DTN27" s="1140"/>
      <c r="DTO27" s="1141"/>
      <c r="DTP27" s="1141"/>
      <c r="DTQ27" s="1141"/>
      <c r="DTR27" s="1141"/>
      <c r="DTS27" s="1141"/>
      <c r="DTT27" s="1141"/>
      <c r="DTU27" s="1141"/>
      <c r="DTV27" s="1141"/>
      <c r="DTW27" s="1141"/>
      <c r="DTX27" s="1142"/>
      <c r="DTY27" s="1148"/>
      <c r="DTZ27" s="1149"/>
      <c r="DUA27" s="1150"/>
      <c r="DUB27" s="296" t="s">
        <v>407</v>
      </c>
      <c r="DUC27" s="259"/>
      <c r="DUD27" s="259"/>
      <c r="DUE27" s="259"/>
      <c r="DUF27" s="259"/>
      <c r="DUG27" s="259"/>
      <c r="DUH27" s="259"/>
      <c r="DUI27" s="259"/>
      <c r="DUJ27" s="259"/>
      <c r="DUK27" s="259"/>
      <c r="DUL27" s="259"/>
      <c r="DUM27" s="297"/>
      <c r="DUN27" s="1133"/>
      <c r="DUO27" s="1134"/>
      <c r="DUP27" s="1134"/>
      <c r="DUQ27" s="1134"/>
      <c r="DUR27" s="1134"/>
      <c r="DUS27" s="1134"/>
      <c r="DUT27" s="1134"/>
      <c r="DUU27" s="1135"/>
      <c r="DUV27" s="1133"/>
      <c r="DUW27" s="1134"/>
      <c r="DUX27" s="1134"/>
      <c r="DUY27" s="1134"/>
      <c r="DUZ27" s="1135"/>
      <c r="DVA27" s="1133"/>
      <c r="DVB27" s="1134"/>
      <c r="DVC27" s="1135"/>
      <c r="DVD27" s="1140"/>
      <c r="DVE27" s="1141"/>
      <c r="DVF27" s="1141"/>
      <c r="DVG27" s="1141"/>
      <c r="DVH27" s="1141"/>
      <c r="DVI27" s="1141"/>
      <c r="DVJ27" s="1141"/>
      <c r="DVK27" s="1141"/>
      <c r="DVL27" s="1141"/>
      <c r="DVM27" s="1141"/>
      <c r="DVN27" s="1142"/>
      <c r="DVO27" s="1148"/>
      <c r="DVP27" s="1149"/>
      <c r="DVQ27" s="1150"/>
      <c r="DVR27" s="296" t="s">
        <v>407</v>
      </c>
      <c r="DVS27" s="259"/>
      <c r="DVT27" s="259"/>
      <c r="DVU27" s="259"/>
      <c r="DVV27" s="259"/>
      <c r="DVW27" s="259"/>
      <c r="DVX27" s="259"/>
      <c r="DVY27" s="259"/>
      <c r="DVZ27" s="259"/>
      <c r="DWA27" s="259"/>
      <c r="DWB27" s="259"/>
      <c r="DWC27" s="297"/>
      <c r="DWD27" s="1133"/>
      <c r="DWE27" s="1134"/>
      <c r="DWF27" s="1134"/>
      <c r="DWG27" s="1134"/>
      <c r="DWH27" s="1134"/>
      <c r="DWI27" s="1134"/>
      <c r="DWJ27" s="1134"/>
      <c r="DWK27" s="1135"/>
      <c r="DWL27" s="1133"/>
      <c r="DWM27" s="1134"/>
      <c r="DWN27" s="1134"/>
      <c r="DWO27" s="1134"/>
      <c r="DWP27" s="1135"/>
      <c r="DWQ27" s="1133"/>
      <c r="DWR27" s="1134"/>
      <c r="DWS27" s="1135"/>
      <c r="DWT27" s="1133"/>
      <c r="DWU27" s="1134"/>
      <c r="DWV27" s="1134"/>
      <c r="DWW27" s="1134"/>
      <c r="DWX27" s="1134"/>
      <c r="DWY27" s="1134"/>
      <c r="DWZ27" s="1134"/>
      <c r="DXA27" s="1134"/>
      <c r="DXB27" s="1134"/>
      <c r="DXC27" s="1134"/>
      <c r="DXD27" s="1135"/>
      <c r="DXE27" s="1133"/>
      <c r="DXF27" s="1134"/>
      <c r="DXG27" s="1135"/>
      <c r="DXH27" s="296" t="s">
        <v>407</v>
      </c>
      <c r="DXI27" s="259"/>
      <c r="DXJ27" s="259"/>
      <c r="DXK27" s="259"/>
      <c r="DXL27" s="259"/>
      <c r="DXM27" s="259"/>
      <c r="DXN27" s="259"/>
      <c r="DXO27" s="259"/>
      <c r="DXP27" s="259"/>
      <c r="DXQ27" s="259"/>
      <c r="DXR27" s="259"/>
      <c r="DXS27" s="297"/>
      <c r="DXT27" s="1133"/>
      <c r="DXU27" s="1134"/>
      <c r="DXV27" s="1134"/>
      <c r="DXW27" s="1134"/>
      <c r="DXX27" s="1134"/>
      <c r="DXY27" s="1134"/>
      <c r="DXZ27" s="1134"/>
      <c r="DYA27" s="1135"/>
      <c r="DYB27" s="1133"/>
      <c r="DYC27" s="1134"/>
      <c r="DYD27" s="1134"/>
      <c r="DYE27" s="1134"/>
      <c r="DYF27" s="1135"/>
      <c r="DYG27" s="1133"/>
      <c r="DYH27" s="1134"/>
      <c r="DYI27" s="1135"/>
      <c r="DYJ27" s="1133"/>
      <c r="DYK27" s="1134"/>
      <c r="DYL27" s="1134"/>
      <c r="DYM27" s="1134"/>
      <c r="DYN27" s="1134"/>
      <c r="DYO27" s="1134"/>
      <c r="DYP27" s="1134"/>
      <c r="DYQ27" s="1134"/>
      <c r="DYR27" s="1134"/>
      <c r="DYS27" s="1134"/>
      <c r="DYT27" s="1135"/>
      <c r="DYU27" s="1133"/>
      <c r="DYV27" s="1134"/>
      <c r="DYW27" s="1135"/>
      <c r="DYX27" s="296" t="s">
        <v>407</v>
      </c>
      <c r="DYY27" s="259"/>
      <c r="DYZ27" s="259"/>
      <c r="DZA27" s="259"/>
      <c r="DZB27" s="259"/>
      <c r="DZC27" s="259"/>
      <c r="DZD27" s="259"/>
      <c r="DZE27" s="259"/>
      <c r="DZF27" s="259"/>
      <c r="DZG27" s="259"/>
      <c r="DZH27" s="259"/>
      <c r="DZI27" s="297"/>
      <c r="DZJ27" s="1133"/>
      <c r="DZK27" s="1134"/>
      <c r="DZL27" s="1134"/>
      <c r="DZM27" s="1134"/>
      <c r="DZN27" s="1134"/>
      <c r="DZO27" s="1134"/>
      <c r="DZP27" s="1134"/>
      <c r="DZQ27" s="1135"/>
      <c r="DZR27" s="1133"/>
      <c r="DZS27" s="1134"/>
      <c r="DZT27" s="1134"/>
      <c r="DZU27" s="1134"/>
      <c r="DZV27" s="1135"/>
      <c r="DZW27" s="1133"/>
      <c r="DZX27" s="1134"/>
      <c r="DZY27" s="1135"/>
      <c r="DZZ27" s="1133"/>
      <c r="EAA27" s="1134"/>
      <c r="EAB27" s="1134"/>
      <c r="EAC27" s="1134"/>
      <c r="EAD27" s="1134"/>
      <c r="EAE27" s="1134"/>
      <c r="EAF27" s="1134"/>
      <c r="EAG27" s="1134"/>
      <c r="EAH27" s="1134"/>
      <c r="EAI27" s="1134"/>
      <c r="EAJ27" s="1135"/>
      <c r="EAK27" s="1133"/>
      <c r="EAL27" s="1134"/>
      <c r="EAM27" s="1135"/>
      <c r="EAN27" s="296" t="s">
        <v>407</v>
      </c>
      <c r="EAO27" s="259"/>
      <c r="EAP27" s="259"/>
      <c r="EAQ27" s="259"/>
      <c r="EAR27" s="259"/>
      <c r="EAS27" s="259"/>
      <c r="EAT27" s="259"/>
      <c r="EAU27" s="259"/>
      <c r="EAV27" s="259"/>
      <c r="EAW27" s="259"/>
      <c r="EAX27" s="259"/>
      <c r="EAY27" s="297"/>
      <c r="EAZ27" s="1133"/>
      <c r="EBA27" s="1134"/>
      <c r="EBB27" s="1134"/>
      <c r="EBC27" s="1134"/>
      <c r="EBD27" s="1134"/>
      <c r="EBE27" s="1134"/>
      <c r="EBF27" s="1134"/>
      <c r="EBG27" s="1135"/>
      <c r="EBH27" s="1133"/>
      <c r="EBI27" s="1134"/>
      <c r="EBJ27" s="1134"/>
      <c r="EBK27" s="1134"/>
      <c r="EBL27" s="1135"/>
      <c r="EBM27" s="1133"/>
      <c r="EBN27" s="1134"/>
      <c r="EBO27" s="1135"/>
      <c r="EBP27" s="1133"/>
      <c r="EBQ27" s="1134"/>
      <c r="EBR27" s="1134"/>
      <c r="EBS27" s="1134"/>
      <c r="EBT27" s="1134"/>
      <c r="EBU27" s="1134"/>
      <c r="EBV27" s="1134"/>
      <c r="EBW27" s="1134"/>
      <c r="EBX27" s="1134"/>
      <c r="EBY27" s="1134"/>
      <c r="EBZ27" s="1135"/>
      <c r="ECA27" s="1133"/>
      <c r="ECB27" s="1134"/>
      <c r="ECC27" s="1135"/>
      <c r="ECD27" s="296" t="s">
        <v>407</v>
      </c>
      <c r="ECE27" s="259"/>
      <c r="ECF27" s="259"/>
      <c r="ECG27" s="259"/>
      <c r="ECH27" s="259"/>
      <c r="ECI27" s="259"/>
      <c r="ECJ27" s="259"/>
      <c r="ECK27" s="259"/>
      <c r="ECL27" s="259"/>
      <c r="ECM27" s="259"/>
      <c r="ECN27" s="259"/>
      <c r="ECO27" s="297"/>
      <c r="ECP27" s="1133"/>
      <c r="ECQ27" s="1134"/>
      <c r="ECR27" s="1134"/>
      <c r="ECS27" s="1134"/>
      <c r="ECT27" s="1134"/>
      <c r="ECU27" s="1134"/>
      <c r="ECV27" s="1134"/>
      <c r="ECW27" s="1135"/>
      <c r="ECX27" s="1133"/>
      <c r="ECY27" s="1134"/>
      <c r="ECZ27" s="1134"/>
      <c r="EDA27" s="1134"/>
      <c r="EDB27" s="1135"/>
      <c r="EDC27" s="1133"/>
      <c r="EDD27" s="1134"/>
      <c r="EDE27" s="1135"/>
      <c r="EDF27" s="1133"/>
      <c r="EDG27" s="1134"/>
      <c r="EDH27" s="1134"/>
      <c r="EDI27" s="1134"/>
      <c r="EDJ27" s="1134"/>
      <c r="EDK27" s="1134"/>
      <c r="EDL27" s="1134"/>
      <c r="EDM27" s="1134"/>
      <c r="EDN27" s="1134"/>
      <c r="EDO27" s="1134"/>
      <c r="EDP27" s="1135"/>
      <c r="EDQ27" s="1133"/>
      <c r="EDR27" s="1134"/>
      <c r="EDS27" s="1135"/>
      <c r="EDT27" s="296" t="s">
        <v>407</v>
      </c>
      <c r="EDU27" s="259"/>
      <c r="EDV27" s="259"/>
      <c r="EDW27" s="259"/>
      <c r="EDX27" s="259"/>
      <c r="EDY27" s="259"/>
      <c r="EDZ27" s="259"/>
      <c r="EEA27" s="259"/>
      <c r="EEB27" s="259"/>
      <c r="EEC27" s="259"/>
      <c r="EED27" s="259"/>
      <c r="EEE27" s="297"/>
      <c r="EEF27" s="1133"/>
      <c r="EEG27" s="1134"/>
      <c r="EEH27" s="1134"/>
      <c r="EEI27" s="1134"/>
      <c r="EEJ27" s="1134"/>
      <c r="EEK27" s="1134"/>
      <c r="EEL27" s="1134"/>
      <c r="EEM27" s="1135"/>
      <c r="EEN27" s="1133"/>
      <c r="EEO27" s="1134"/>
      <c r="EEP27" s="1134"/>
      <c r="EEQ27" s="1134"/>
      <c r="EER27" s="1135"/>
      <c r="EES27" s="1133"/>
      <c r="EET27" s="1134"/>
      <c r="EEU27" s="1135"/>
      <c r="EEV27" s="1133"/>
      <c r="EEW27" s="1134"/>
      <c r="EEX27" s="1134"/>
      <c r="EEY27" s="1134"/>
      <c r="EEZ27" s="1134"/>
      <c r="EFA27" s="1134"/>
      <c r="EFB27" s="1134"/>
      <c r="EFC27" s="1134"/>
      <c r="EFD27" s="1134"/>
      <c r="EFE27" s="1134"/>
      <c r="EFF27" s="1135"/>
      <c r="EFG27" s="1133"/>
      <c r="EFH27" s="1134"/>
      <c r="EFI27" s="1135"/>
      <c r="EFJ27" s="296" t="s">
        <v>407</v>
      </c>
      <c r="EFK27" s="259"/>
      <c r="EFL27" s="259"/>
      <c r="EFM27" s="259"/>
      <c r="EFN27" s="259"/>
      <c r="EFO27" s="259"/>
      <c r="EFP27" s="259"/>
      <c r="EFQ27" s="259"/>
      <c r="EFR27" s="259"/>
      <c r="EFS27" s="259"/>
      <c r="EFT27" s="259"/>
      <c r="EFU27" s="297"/>
      <c r="EFV27" s="1133"/>
      <c r="EFW27" s="1134"/>
      <c r="EFX27" s="1134"/>
      <c r="EFY27" s="1134"/>
      <c r="EFZ27" s="1134"/>
      <c r="EGA27" s="1134"/>
      <c r="EGB27" s="1134"/>
      <c r="EGC27" s="1135"/>
      <c r="EGD27" s="1133"/>
      <c r="EGE27" s="1134"/>
      <c r="EGF27" s="1134"/>
      <c r="EGG27" s="1134"/>
      <c r="EGH27" s="1135"/>
      <c r="EGI27" s="1133"/>
      <c r="EGJ27" s="1134"/>
      <c r="EGK27" s="1135"/>
      <c r="EGL27" s="1133"/>
      <c r="EGM27" s="1134"/>
      <c r="EGN27" s="1134"/>
      <c r="EGO27" s="1134"/>
      <c r="EGP27" s="1134"/>
      <c r="EGQ27" s="1134"/>
      <c r="EGR27" s="1134"/>
      <c r="EGS27" s="1134"/>
      <c r="EGT27" s="1134"/>
      <c r="EGU27" s="1134"/>
      <c r="EGV27" s="1135"/>
      <c r="EGW27" s="1133"/>
      <c r="EGX27" s="1134"/>
      <c r="EGY27" s="1135"/>
      <c r="EGZ27" s="296" t="s">
        <v>407</v>
      </c>
      <c r="EHA27" s="259"/>
      <c r="EHB27" s="259"/>
      <c r="EHC27" s="259"/>
      <c r="EHD27" s="259"/>
      <c r="EHE27" s="259"/>
      <c r="EHF27" s="259"/>
      <c r="EHG27" s="259"/>
      <c r="EHH27" s="259"/>
      <c r="EHI27" s="259"/>
      <c r="EHJ27" s="259"/>
      <c r="EHK27" s="297"/>
      <c r="EHL27" s="1133"/>
      <c r="EHM27" s="1134"/>
      <c r="EHN27" s="1134"/>
      <c r="EHO27" s="1134"/>
      <c r="EHP27" s="1134"/>
      <c r="EHQ27" s="1134"/>
      <c r="EHR27" s="1134"/>
      <c r="EHS27" s="1135"/>
      <c r="EHT27" s="1133"/>
      <c r="EHU27" s="1134"/>
      <c r="EHV27" s="1134"/>
      <c r="EHW27" s="1134"/>
      <c r="EHX27" s="1135"/>
      <c r="EHY27" s="1133"/>
      <c r="EHZ27" s="1134"/>
      <c r="EIA27" s="1135"/>
      <c r="EIB27" s="1133"/>
      <c r="EIC27" s="1134"/>
      <c r="EID27" s="1134"/>
      <c r="EIE27" s="1134"/>
      <c r="EIF27" s="1134"/>
      <c r="EIG27" s="1134"/>
      <c r="EIH27" s="1134"/>
      <c r="EII27" s="1134"/>
      <c r="EIJ27" s="1134"/>
      <c r="EIK27" s="1134"/>
      <c r="EIL27" s="1135"/>
      <c r="EIM27" s="1133"/>
      <c r="EIN27" s="1134"/>
      <c r="EIO27" s="1135"/>
      <c r="EIP27" s="296" t="s">
        <v>407</v>
      </c>
      <c r="EIQ27" s="259"/>
      <c r="EIR27" s="259"/>
      <c r="EIS27" s="259"/>
      <c r="EIT27" s="259"/>
      <c r="EIU27" s="259"/>
      <c r="EIV27" s="259"/>
      <c r="EIW27" s="259"/>
      <c r="EIX27" s="259"/>
      <c r="EIY27" s="259"/>
      <c r="EIZ27" s="259"/>
      <c r="EJA27" s="297"/>
      <c r="EJB27" s="1133"/>
      <c r="EJC27" s="1134"/>
      <c r="EJD27" s="1134"/>
      <c r="EJE27" s="1134"/>
      <c r="EJF27" s="1134"/>
      <c r="EJG27" s="1134"/>
      <c r="EJH27" s="1134"/>
      <c r="EJI27" s="1135"/>
      <c r="EJJ27" s="1133"/>
      <c r="EJK27" s="1134"/>
      <c r="EJL27" s="1134"/>
      <c r="EJM27" s="1134"/>
      <c r="EJN27" s="1135"/>
    </row>
    <row r="28" spans="1:3654" ht="18.75" customHeight="1" x14ac:dyDescent="0.25">
      <c r="A28" s="1133"/>
      <c r="B28" s="1134"/>
      <c r="C28" s="1135"/>
      <c r="D28" s="1133" t="s">
        <v>402</v>
      </c>
      <c r="E28" s="1134"/>
      <c r="F28" s="1134"/>
      <c r="G28" s="1134"/>
      <c r="H28" s="1134"/>
      <c r="I28" s="1134"/>
      <c r="J28" s="1134"/>
      <c r="K28" s="1134"/>
      <c r="L28" s="1134"/>
      <c r="M28" s="1134"/>
      <c r="N28" s="1135"/>
      <c r="O28" s="1133"/>
      <c r="P28" s="1134"/>
      <c r="Q28" s="1135"/>
      <c r="R28" s="296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97"/>
      <c r="AD28" s="1133" t="s">
        <v>414</v>
      </c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5"/>
      <c r="AQ28" s="1133"/>
      <c r="AR28" s="1134"/>
      <c r="AS28" s="1135"/>
      <c r="AT28" s="1133" t="s">
        <v>402</v>
      </c>
      <c r="AU28" s="1134"/>
      <c r="AV28" s="1134"/>
      <c r="AW28" s="1134"/>
      <c r="AX28" s="1134"/>
      <c r="AY28" s="1134"/>
      <c r="AZ28" s="1134"/>
      <c r="BA28" s="1134"/>
      <c r="BB28" s="1134"/>
      <c r="BC28" s="1134"/>
      <c r="BD28" s="1135"/>
      <c r="BE28" s="1133"/>
      <c r="BF28" s="1134"/>
      <c r="BG28" s="1135"/>
      <c r="BH28" s="296"/>
      <c r="BI28" s="255"/>
      <c r="BJ28" s="255"/>
      <c r="BK28" s="255"/>
      <c r="BL28" s="255"/>
      <c r="BM28" s="255"/>
      <c r="BN28" s="255"/>
      <c r="BO28" s="255"/>
      <c r="BP28" s="255"/>
      <c r="BQ28" s="255"/>
      <c r="BR28" s="255"/>
      <c r="BS28" s="297"/>
      <c r="BT28" s="1133" t="s">
        <v>414</v>
      </c>
      <c r="BU28" s="1134"/>
      <c r="BV28" s="1134"/>
      <c r="BW28" s="1134"/>
      <c r="BX28" s="1134"/>
      <c r="BY28" s="1134"/>
      <c r="BZ28" s="1134"/>
      <c r="CA28" s="1134"/>
      <c r="CB28" s="1134"/>
      <c r="CC28" s="1134"/>
      <c r="CD28" s="1134"/>
      <c r="CE28" s="1134"/>
      <c r="CF28" s="1135"/>
      <c r="CG28" s="1133"/>
      <c r="CH28" s="1134"/>
      <c r="CI28" s="1135"/>
      <c r="CJ28" s="1133" t="s">
        <v>402</v>
      </c>
      <c r="CK28" s="1134"/>
      <c r="CL28" s="1134"/>
      <c r="CM28" s="1134"/>
      <c r="CN28" s="1134"/>
      <c r="CO28" s="1134"/>
      <c r="CP28" s="1134"/>
      <c r="CQ28" s="1134"/>
      <c r="CR28" s="1134"/>
      <c r="CS28" s="1134"/>
      <c r="CT28" s="1135"/>
      <c r="CU28" s="1133"/>
      <c r="CV28" s="1134"/>
      <c r="CW28" s="1135"/>
      <c r="CX28" s="296"/>
      <c r="CY28" s="255"/>
      <c r="CZ28" s="255"/>
      <c r="DA28" s="255"/>
      <c r="DB28" s="255"/>
      <c r="DC28" s="255"/>
      <c r="DD28" s="255"/>
      <c r="DE28" s="255"/>
      <c r="DF28" s="255"/>
      <c r="DG28" s="255"/>
      <c r="DH28" s="255"/>
      <c r="DI28" s="297"/>
      <c r="DJ28" s="1133" t="s">
        <v>414</v>
      </c>
      <c r="DK28" s="1134"/>
      <c r="DL28" s="1134"/>
      <c r="DM28" s="1134"/>
      <c r="DN28" s="1134"/>
      <c r="DO28" s="1134"/>
      <c r="DP28" s="1134"/>
      <c r="DQ28" s="1134"/>
      <c r="DR28" s="1134"/>
      <c r="DS28" s="1134"/>
      <c r="DT28" s="1134"/>
      <c r="DU28" s="1134"/>
      <c r="DV28" s="1135"/>
      <c r="DW28" s="1133"/>
      <c r="DX28" s="1134"/>
      <c r="DY28" s="1135"/>
      <c r="DZ28" s="1133" t="s">
        <v>402</v>
      </c>
      <c r="EA28" s="1134"/>
      <c r="EB28" s="1134"/>
      <c r="EC28" s="1134"/>
      <c r="ED28" s="1134"/>
      <c r="EE28" s="1134"/>
      <c r="EF28" s="1134"/>
      <c r="EG28" s="1134"/>
      <c r="EH28" s="1134"/>
      <c r="EI28" s="1134"/>
      <c r="EJ28" s="1135"/>
      <c r="EK28" s="1133"/>
      <c r="EL28" s="1134"/>
      <c r="EM28" s="1135"/>
      <c r="EN28" s="296"/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97"/>
      <c r="EZ28" s="1133" t="s">
        <v>414</v>
      </c>
      <c r="FA28" s="1134"/>
      <c r="FB28" s="1134"/>
      <c r="FC28" s="1134"/>
      <c r="FD28" s="1134"/>
      <c r="FE28" s="1134"/>
      <c r="FF28" s="1134"/>
      <c r="FG28" s="1134"/>
      <c r="FH28" s="1134"/>
      <c r="FI28" s="1134"/>
      <c r="FJ28" s="1134"/>
      <c r="FK28" s="1134"/>
      <c r="FL28" s="1135"/>
      <c r="FM28" s="1133"/>
      <c r="FN28" s="1134"/>
      <c r="FO28" s="1135"/>
      <c r="FP28" s="1133" t="s">
        <v>402</v>
      </c>
      <c r="FQ28" s="1134"/>
      <c r="FR28" s="1134"/>
      <c r="FS28" s="1134"/>
      <c r="FT28" s="1134"/>
      <c r="FU28" s="1134"/>
      <c r="FV28" s="1134"/>
      <c r="FW28" s="1134"/>
      <c r="FX28" s="1134"/>
      <c r="FY28" s="1134"/>
      <c r="FZ28" s="1135"/>
      <c r="GA28" s="1133"/>
      <c r="GB28" s="1134"/>
      <c r="GC28" s="1135"/>
      <c r="GD28" s="296"/>
      <c r="GE28" s="255"/>
      <c r="GF28" s="255"/>
      <c r="GG28" s="255"/>
      <c r="GH28" s="255"/>
      <c r="GI28" s="255"/>
      <c r="GJ28" s="255"/>
      <c r="GK28" s="255"/>
      <c r="GL28" s="255"/>
      <c r="GM28" s="255"/>
      <c r="GN28" s="255"/>
      <c r="GO28" s="297"/>
      <c r="GP28" s="1133" t="s">
        <v>414</v>
      </c>
      <c r="GQ28" s="1134"/>
      <c r="GR28" s="1134"/>
      <c r="GS28" s="1134"/>
      <c r="GT28" s="1134"/>
      <c r="GU28" s="1134"/>
      <c r="GV28" s="1134"/>
      <c r="GW28" s="1134"/>
      <c r="GX28" s="1134"/>
      <c r="GY28" s="1134"/>
      <c r="GZ28" s="1134"/>
      <c r="HA28" s="1134"/>
      <c r="HB28" s="1135"/>
      <c r="HC28" s="1133"/>
      <c r="HD28" s="1134"/>
      <c r="HE28" s="1135"/>
      <c r="HF28" s="1133" t="s">
        <v>402</v>
      </c>
      <c r="HG28" s="1134"/>
      <c r="HH28" s="1134"/>
      <c r="HI28" s="1134"/>
      <c r="HJ28" s="1134"/>
      <c r="HK28" s="1134"/>
      <c r="HL28" s="1134"/>
      <c r="HM28" s="1134"/>
      <c r="HN28" s="1134"/>
      <c r="HO28" s="1134"/>
      <c r="HP28" s="1135"/>
      <c r="HQ28" s="1133"/>
      <c r="HR28" s="1134"/>
      <c r="HS28" s="1135"/>
      <c r="HT28" s="296"/>
      <c r="HU28" s="255"/>
      <c r="HV28" s="255"/>
      <c r="HW28" s="255"/>
      <c r="HX28" s="255"/>
      <c r="HY28" s="255"/>
      <c r="HZ28" s="255"/>
      <c r="IA28" s="255"/>
      <c r="IB28" s="255"/>
      <c r="IC28" s="255"/>
      <c r="ID28" s="255"/>
      <c r="IE28" s="297"/>
      <c r="IF28" s="1133" t="s">
        <v>414</v>
      </c>
      <c r="IG28" s="1134"/>
      <c r="IH28" s="1134"/>
      <c r="II28" s="1134"/>
      <c r="IJ28" s="1134"/>
      <c r="IK28" s="1134"/>
      <c r="IL28" s="1134"/>
      <c r="IM28" s="1134"/>
      <c r="IN28" s="1134"/>
      <c r="IO28" s="1134"/>
      <c r="IP28" s="1134"/>
      <c r="IQ28" s="1134"/>
      <c r="IR28" s="1135"/>
      <c r="IS28" s="1133"/>
      <c r="IT28" s="1134"/>
      <c r="IU28" s="1135"/>
      <c r="IV28" s="1133" t="s">
        <v>402</v>
      </c>
      <c r="IW28" s="1134"/>
      <c r="IX28" s="1134"/>
      <c r="IY28" s="1134"/>
      <c r="IZ28" s="1134"/>
      <c r="JA28" s="1134"/>
      <c r="JB28" s="1134"/>
      <c r="JC28" s="1134"/>
      <c r="JD28" s="1134"/>
      <c r="JE28" s="1134"/>
      <c r="JF28" s="1135"/>
      <c r="JG28" s="1133"/>
      <c r="JH28" s="1134"/>
      <c r="JI28" s="1135"/>
      <c r="JJ28" s="296"/>
      <c r="JK28" s="255"/>
      <c r="JL28" s="255"/>
      <c r="JM28" s="255"/>
      <c r="JN28" s="255"/>
      <c r="JO28" s="255"/>
      <c r="JP28" s="255"/>
      <c r="JQ28" s="255"/>
      <c r="JR28" s="255"/>
      <c r="JS28" s="255"/>
      <c r="JT28" s="255"/>
      <c r="JU28" s="297"/>
      <c r="JV28" s="1133" t="s">
        <v>414</v>
      </c>
      <c r="JW28" s="1134"/>
      <c r="JX28" s="1134"/>
      <c r="JY28" s="1134"/>
      <c r="JZ28" s="1134"/>
      <c r="KA28" s="1134"/>
      <c r="KB28" s="1134"/>
      <c r="KC28" s="1134"/>
      <c r="KD28" s="1134"/>
      <c r="KE28" s="1134"/>
      <c r="KF28" s="1134"/>
      <c r="KG28" s="1134"/>
      <c r="KH28" s="1135"/>
      <c r="KI28" s="1133"/>
      <c r="KJ28" s="1134"/>
      <c r="KK28" s="1135"/>
      <c r="KL28" s="1133" t="s">
        <v>402</v>
      </c>
      <c r="KM28" s="1134"/>
      <c r="KN28" s="1134"/>
      <c r="KO28" s="1134"/>
      <c r="KP28" s="1134"/>
      <c r="KQ28" s="1134"/>
      <c r="KR28" s="1134"/>
      <c r="KS28" s="1134"/>
      <c r="KT28" s="1134"/>
      <c r="KU28" s="1134"/>
      <c r="KV28" s="1135"/>
      <c r="KW28" s="1133"/>
      <c r="KX28" s="1134"/>
      <c r="KY28" s="1135"/>
      <c r="KZ28" s="296"/>
      <c r="LA28" s="255"/>
      <c r="LB28" s="255"/>
      <c r="LC28" s="255"/>
      <c r="LD28" s="255"/>
      <c r="LE28" s="255"/>
      <c r="LF28" s="255"/>
      <c r="LG28" s="255"/>
      <c r="LH28" s="255"/>
      <c r="LI28" s="255"/>
      <c r="LJ28" s="255"/>
      <c r="LK28" s="297"/>
      <c r="LL28" s="1133" t="s">
        <v>414</v>
      </c>
      <c r="LM28" s="1134"/>
      <c r="LN28" s="1134"/>
      <c r="LO28" s="1134"/>
      <c r="LP28" s="1134"/>
      <c r="LQ28" s="1134"/>
      <c r="LR28" s="1134"/>
      <c r="LS28" s="1134"/>
      <c r="LT28" s="1134"/>
      <c r="LU28" s="1134"/>
      <c r="LV28" s="1134"/>
      <c r="LW28" s="1134"/>
      <c r="LX28" s="1135"/>
      <c r="LY28" s="1133"/>
      <c r="LZ28" s="1134"/>
      <c r="MA28" s="1135"/>
      <c r="MB28" s="1133" t="s">
        <v>402</v>
      </c>
      <c r="MC28" s="1134"/>
      <c r="MD28" s="1134"/>
      <c r="ME28" s="1134"/>
      <c r="MF28" s="1134"/>
      <c r="MG28" s="1134"/>
      <c r="MH28" s="1134"/>
      <c r="MI28" s="1134"/>
      <c r="MJ28" s="1134"/>
      <c r="MK28" s="1134"/>
      <c r="ML28" s="1135"/>
      <c r="MM28" s="1133"/>
      <c r="MN28" s="1134"/>
      <c r="MO28" s="1135"/>
      <c r="MP28" s="296"/>
      <c r="MQ28" s="255"/>
      <c r="MR28" s="255"/>
      <c r="MS28" s="255"/>
      <c r="MT28" s="255"/>
      <c r="MU28" s="255"/>
      <c r="MV28" s="255"/>
      <c r="MW28" s="255"/>
      <c r="MX28" s="255"/>
      <c r="MY28" s="255"/>
      <c r="MZ28" s="255"/>
      <c r="NA28" s="297"/>
      <c r="NB28" s="1133" t="s">
        <v>414</v>
      </c>
      <c r="NC28" s="1134"/>
      <c r="ND28" s="1134"/>
      <c r="NE28" s="1134"/>
      <c r="NF28" s="1134"/>
      <c r="NG28" s="1134"/>
      <c r="NH28" s="1134"/>
      <c r="NI28" s="1134"/>
      <c r="NJ28" s="1134"/>
      <c r="NK28" s="1134"/>
      <c r="NL28" s="1134"/>
      <c r="NM28" s="1134"/>
      <c r="NN28" s="1135"/>
      <c r="NO28" s="1133"/>
      <c r="NP28" s="1134"/>
      <c r="NQ28" s="1135"/>
      <c r="NR28" s="1133" t="s">
        <v>402</v>
      </c>
      <c r="NS28" s="1134"/>
      <c r="NT28" s="1134"/>
      <c r="NU28" s="1134"/>
      <c r="NV28" s="1134"/>
      <c r="NW28" s="1134"/>
      <c r="NX28" s="1134"/>
      <c r="NY28" s="1134"/>
      <c r="NZ28" s="1134"/>
      <c r="OA28" s="1134"/>
      <c r="OB28" s="1135"/>
      <c r="OC28" s="1133"/>
      <c r="OD28" s="1134"/>
      <c r="OE28" s="1135"/>
      <c r="OF28" s="296"/>
      <c r="OG28" s="255"/>
      <c r="OH28" s="255"/>
      <c r="OI28" s="255"/>
      <c r="OJ28" s="255"/>
      <c r="OK28" s="255"/>
      <c r="OL28" s="255"/>
      <c r="OM28" s="255"/>
      <c r="ON28" s="255"/>
      <c r="OO28" s="255"/>
      <c r="OP28" s="255"/>
      <c r="OQ28" s="297"/>
      <c r="OR28" s="1133" t="s">
        <v>414</v>
      </c>
      <c r="OS28" s="1134"/>
      <c r="OT28" s="1134"/>
      <c r="OU28" s="1134"/>
      <c r="OV28" s="1134"/>
      <c r="OW28" s="1134"/>
      <c r="OX28" s="1134"/>
      <c r="OY28" s="1134"/>
      <c r="OZ28" s="1134"/>
      <c r="PA28" s="1134"/>
      <c r="PB28" s="1134"/>
      <c r="PC28" s="1134"/>
      <c r="PD28" s="1135"/>
      <c r="PE28" s="1133"/>
      <c r="PF28" s="1134"/>
      <c r="PG28" s="1135"/>
      <c r="PH28" s="1133" t="s">
        <v>402</v>
      </c>
      <c r="PI28" s="1134"/>
      <c r="PJ28" s="1134"/>
      <c r="PK28" s="1134"/>
      <c r="PL28" s="1134"/>
      <c r="PM28" s="1134"/>
      <c r="PN28" s="1134"/>
      <c r="PO28" s="1134"/>
      <c r="PP28" s="1134"/>
      <c r="PQ28" s="1134"/>
      <c r="PR28" s="1135"/>
      <c r="PS28" s="1133"/>
      <c r="PT28" s="1134"/>
      <c r="PU28" s="1135"/>
      <c r="PV28" s="296"/>
      <c r="PW28" s="255"/>
      <c r="PX28" s="255"/>
      <c r="PY28" s="255"/>
      <c r="PZ28" s="255"/>
      <c r="QA28" s="255"/>
      <c r="QB28" s="255"/>
      <c r="QC28" s="255"/>
      <c r="QD28" s="255"/>
      <c r="QE28" s="255"/>
      <c r="QF28" s="255"/>
      <c r="QG28" s="297"/>
      <c r="QH28" s="1133" t="s">
        <v>414</v>
      </c>
      <c r="QI28" s="1134"/>
      <c r="QJ28" s="1134"/>
      <c r="QK28" s="1134"/>
      <c r="QL28" s="1134"/>
      <c r="QM28" s="1134"/>
      <c r="QN28" s="1134"/>
      <c r="QO28" s="1134"/>
      <c r="QP28" s="1134"/>
      <c r="QQ28" s="1134"/>
      <c r="QR28" s="1134"/>
      <c r="QS28" s="1134"/>
      <c r="QT28" s="1135"/>
      <c r="QU28" s="1133"/>
      <c r="QV28" s="1134"/>
      <c r="QW28" s="1135"/>
      <c r="QX28" s="1133" t="s">
        <v>402</v>
      </c>
      <c r="QY28" s="1134"/>
      <c r="QZ28" s="1134"/>
      <c r="RA28" s="1134"/>
      <c r="RB28" s="1134"/>
      <c r="RC28" s="1134"/>
      <c r="RD28" s="1134"/>
      <c r="RE28" s="1134"/>
      <c r="RF28" s="1134"/>
      <c r="RG28" s="1134"/>
      <c r="RH28" s="1135"/>
      <c r="RI28" s="1133"/>
      <c r="RJ28" s="1134"/>
      <c r="RK28" s="1135"/>
      <c r="RL28" s="296"/>
      <c r="RM28" s="255"/>
      <c r="RN28" s="255"/>
      <c r="RO28" s="255"/>
      <c r="RP28" s="255"/>
      <c r="RQ28" s="255"/>
      <c r="RR28" s="255"/>
      <c r="RS28" s="255"/>
      <c r="RT28" s="255"/>
      <c r="RU28" s="255"/>
      <c r="RV28" s="255"/>
      <c r="RW28" s="297"/>
      <c r="RX28" s="1133" t="s">
        <v>414</v>
      </c>
      <c r="RY28" s="1134"/>
      <c r="RZ28" s="1134"/>
      <c r="SA28" s="1134"/>
      <c r="SB28" s="1134"/>
      <c r="SC28" s="1134"/>
      <c r="SD28" s="1134"/>
      <c r="SE28" s="1134"/>
      <c r="SF28" s="1134"/>
      <c r="SG28" s="1134"/>
      <c r="SH28" s="1134"/>
      <c r="SI28" s="1134"/>
      <c r="SJ28" s="1135"/>
      <c r="SK28" s="1133"/>
      <c r="SL28" s="1134"/>
      <c r="SM28" s="1135"/>
      <c r="SN28" s="1133" t="s">
        <v>402</v>
      </c>
      <c r="SO28" s="1134"/>
      <c r="SP28" s="1134"/>
      <c r="SQ28" s="1134"/>
      <c r="SR28" s="1134"/>
      <c r="SS28" s="1134"/>
      <c r="ST28" s="1134"/>
      <c r="SU28" s="1134"/>
      <c r="SV28" s="1134"/>
      <c r="SW28" s="1134"/>
      <c r="SX28" s="1135"/>
      <c r="SY28" s="1133"/>
      <c r="SZ28" s="1134"/>
      <c r="TA28" s="1135"/>
      <c r="TB28" s="296"/>
      <c r="TC28" s="255"/>
      <c r="TD28" s="255"/>
      <c r="TE28" s="255"/>
      <c r="TF28" s="255"/>
      <c r="TG28" s="255"/>
      <c r="TH28" s="255"/>
      <c r="TI28" s="255"/>
      <c r="TJ28" s="255"/>
      <c r="TK28" s="255"/>
      <c r="TL28" s="255"/>
      <c r="TM28" s="297"/>
      <c r="TN28" s="1133" t="s">
        <v>414</v>
      </c>
      <c r="TO28" s="1134"/>
      <c r="TP28" s="1134"/>
      <c r="TQ28" s="1134"/>
      <c r="TR28" s="1134"/>
      <c r="TS28" s="1134"/>
      <c r="TT28" s="1134"/>
      <c r="TU28" s="1134"/>
      <c r="TV28" s="1134"/>
      <c r="TW28" s="1134"/>
      <c r="TX28" s="1134"/>
      <c r="TY28" s="1134"/>
      <c r="TZ28" s="1135"/>
      <c r="UA28" s="1133"/>
      <c r="UB28" s="1134"/>
      <c r="UC28" s="1135"/>
      <c r="UD28" s="1133" t="s">
        <v>402</v>
      </c>
      <c r="UE28" s="1134"/>
      <c r="UF28" s="1134"/>
      <c r="UG28" s="1134"/>
      <c r="UH28" s="1134"/>
      <c r="UI28" s="1134"/>
      <c r="UJ28" s="1134"/>
      <c r="UK28" s="1134"/>
      <c r="UL28" s="1134"/>
      <c r="UM28" s="1134"/>
      <c r="UN28" s="1135"/>
      <c r="UO28" s="1133"/>
      <c r="UP28" s="1134"/>
      <c r="UQ28" s="1135"/>
      <c r="UR28" s="296"/>
      <c r="US28" s="255"/>
      <c r="UT28" s="255"/>
      <c r="UU28" s="255"/>
      <c r="UV28" s="255"/>
      <c r="UW28" s="255"/>
      <c r="UX28" s="255"/>
      <c r="UY28" s="255"/>
      <c r="UZ28" s="255"/>
      <c r="VA28" s="255"/>
      <c r="VB28" s="255"/>
      <c r="VC28" s="297"/>
      <c r="VD28" s="1133" t="s">
        <v>414</v>
      </c>
      <c r="VE28" s="1134"/>
      <c r="VF28" s="1134"/>
      <c r="VG28" s="1134"/>
      <c r="VH28" s="1134"/>
      <c r="VI28" s="1134"/>
      <c r="VJ28" s="1134"/>
      <c r="VK28" s="1134"/>
      <c r="VL28" s="1134"/>
      <c r="VM28" s="1134"/>
      <c r="VN28" s="1134"/>
      <c r="VO28" s="1134"/>
      <c r="VP28" s="1135"/>
      <c r="VQ28" s="1133"/>
      <c r="VR28" s="1134"/>
      <c r="VS28" s="1135"/>
      <c r="VT28" s="1133" t="s">
        <v>402</v>
      </c>
      <c r="VU28" s="1134"/>
      <c r="VV28" s="1134"/>
      <c r="VW28" s="1134"/>
      <c r="VX28" s="1134"/>
      <c r="VY28" s="1134"/>
      <c r="VZ28" s="1134"/>
      <c r="WA28" s="1134"/>
      <c r="WB28" s="1134"/>
      <c r="WC28" s="1134"/>
      <c r="WD28" s="1135"/>
      <c r="WE28" s="1133"/>
      <c r="WF28" s="1134"/>
      <c r="WG28" s="1135"/>
      <c r="WH28" s="296"/>
      <c r="WI28" s="255"/>
      <c r="WJ28" s="255"/>
      <c r="WK28" s="255"/>
      <c r="WL28" s="255"/>
      <c r="WM28" s="255"/>
      <c r="WN28" s="255"/>
      <c r="WO28" s="255"/>
      <c r="WP28" s="255"/>
      <c r="WQ28" s="255"/>
      <c r="WR28" s="255"/>
      <c r="WS28" s="297"/>
      <c r="WT28" s="1133" t="s">
        <v>414</v>
      </c>
      <c r="WU28" s="1134"/>
      <c r="WV28" s="1134"/>
      <c r="WW28" s="1134"/>
      <c r="WX28" s="1134"/>
      <c r="WY28" s="1134"/>
      <c r="WZ28" s="1134"/>
      <c r="XA28" s="1134"/>
      <c r="XB28" s="1134"/>
      <c r="XC28" s="1134"/>
      <c r="XD28" s="1134"/>
      <c r="XE28" s="1134"/>
      <c r="XF28" s="1135"/>
      <c r="XG28" s="1133"/>
      <c r="XH28" s="1134"/>
      <c r="XI28" s="1135"/>
      <c r="XJ28" s="1133" t="s">
        <v>402</v>
      </c>
      <c r="XK28" s="1134"/>
      <c r="XL28" s="1134"/>
      <c r="XM28" s="1134"/>
      <c r="XN28" s="1134"/>
      <c r="XO28" s="1134"/>
      <c r="XP28" s="1134"/>
      <c r="XQ28" s="1134"/>
      <c r="XR28" s="1134"/>
      <c r="XS28" s="1134"/>
      <c r="XT28" s="1135"/>
      <c r="XU28" s="1133"/>
      <c r="XV28" s="1134"/>
      <c r="XW28" s="1135"/>
      <c r="XX28" s="296"/>
      <c r="XY28" s="255"/>
      <c r="XZ28" s="255"/>
      <c r="YA28" s="255"/>
      <c r="YB28" s="255"/>
      <c r="YC28" s="255"/>
      <c r="YD28" s="255"/>
      <c r="YE28" s="255"/>
      <c r="YF28" s="255"/>
      <c r="YG28" s="255"/>
      <c r="YH28" s="255"/>
      <c r="YI28" s="297"/>
      <c r="YJ28" s="1133" t="s">
        <v>414</v>
      </c>
      <c r="YK28" s="1134"/>
      <c r="YL28" s="1134"/>
      <c r="YM28" s="1134"/>
      <c r="YN28" s="1134"/>
      <c r="YO28" s="1134"/>
      <c r="YP28" s="1134"/>
      <c r="YQ28" s="1134"/>
      <c r="YR28" s="1134"/>
      <c r="YS28" s="1134"/>
      <c r="YT28" s="1134"/>
      <c r="YU28" s="1134"/>
      <c r="YV28" s="1135"/>
      <c r="YW28" s="1133"/>
      <c r="YX28" s="1134"/>
      <c r="YY28" s="1135"/>
      <c r="YZ28" s="1133" t="s">
        <v>402</v>
      </c>
      <c r="ZA28" s="1134"/>
      <c r="ZB28" s="1134"/>
      <c r="ZC28" s="1134"/>
      <c r="ZD28" s="1134"/>
      <c r="ZE28" s="1134"/>
      <c r="ZF28" s="1134"/>
      <c r="ZG28" s="1134"/>
      <c r="ZH28" s="1134"/>
      <c r="ZI28" s="1134"/>
      <c r="ZJ28" s="1135"/>
      <c r="ZK28" s="1133"/>
      <c r="ZL28" s="1134"/>
      <c r="ZM28" s="1135"/>
      <c r="ZN28" s="296"/>
      <c r="ZO28" s="255"/>
      <c r="ZP28" s="255"/>
      <c r="ZQ28" s="255"/>
      <c r="ZR28" s="255"/>
      <c r="ZS28" s="255"/>
      <c r="ZT28" s="255"/>
      <c r="ZU28" s="255"/>
      <c r="ZV28" s="255"/>
      <c r="ZW28" s="255"/>
      <c r="ZX28" s="255"/>
      <c r="ZY28" s="297"/>
      <c r="ZZ28" s="1133" t="s">
        <v>414</v>
      </c>
      <c r="AAA28" s="1134"/>
      <c r="AAB28" s="1134"/>
      <c r="AAC28" s="1134"/>
      <c r="AAD28" s="1134"/>
      <c r="AAE28" s="1134"/>
      <c r="AAF28" s="1134"/>
      <c r="AAG28" s="1134"/>
      <c r="AAH28" s="1134"/>
      <c r="AAI28" s="1134"/>
      <c r="AAJ28" s="1134"/>
      <c r="AAK28" s="1134"/>
      <c r="AAL28" s="1135"/>
      <c r="AAM28" s="1133"/>
      <c r="AAN28" s="1134"/>
      <c r="AAO28" s="1135"/>
      <c r="AAP28" s="1133" t="s">
        <v>402</v>
      </c>
      <c r="AAQ28" s="1134"/>
      <c r="AAR28" s="1134"/>
      <c r="AAS28" s="1134"/>
      <c r="AAT28" s="1134"/>
      <c r="AAU28" s="1134"/>
      <c r="AAV28" s="1134"/>
      <c r="AAW28" s="1134"/>
      <c r="AAX28" s="1134"/>
      <c r="AAY28" s="1134"/>
      <c r="AAZ28" s="1135"/>
      <c r="ABA28" s="1133"/>
      <c r="ABB28" s="1134"/>
      <c r="ABC28" s="1135"/>
      <c r="ABD28" s="296"/>
      <c r="ABE28" s="255"/>
      <c r="ABF28" s="255"/>
      <c r="ABG28" s="255"/>
      <c r="ABH28" s="255"/>
      <c r="ABI28" s="255"/>
      <c r="ABJ28" s="255"/>
      <c r="ABK28" s="255"/>
      <c r="ABL28" s="255"/>
      <c r="ABM28" s="255"/>
      <c r="ABN28" s="255"/>
      <c r="ABO28" s="297"/>
      <c r="ABP28" s="1133" t="s">
        <v>414</v>
      </c>
      <c r="ABQ28" s="1134"/>
      <c r="ABR28" s="1134"/>
      <c r="ABS28" s="1134"/>
      <c r="ABT28" s="1134"/>
      <c r="ABU28" s="1134"/>
      <c r="ABV28" s="1134"/>
      <c r="ABW28" s="1134"/>
      <c r="ABX28" s="1134"/>
      <c r="ABY28" s="1134"/>
      <c r="ABZ28" s="1134"/>
      <c r="ACA28" s="1134"/>
      <c r="ACB28" s="1135"/>
      <c r="ACC28" s="1133"/>
      <c r="ACD28" s="1134"/>
      <c r="ACE28" s="1135"/>
      <c r="ACF28" s="1133" t="s">
        <v>402</v>
      </c>
      <c r="ACG28" s="1134"/>
      <c r="ACH28" s="1134"/>
      <c r="ACI28" s="1134"/>
      <c r="ACJ28" s="1134"/>
      <c r="ACK28" s="1134"/>
      <c r="ACL28" s="1134"/>
      <c r="ACM28" s="1134"/>
      <c r="ACN28" s="1134"/>
      <c r="ACO28" s="1134"/>
      <c r="ACP28" s="1135"/>
      <c r="ACQ28" s="1133"/>
      <c r="ACR28" s="1134"/>
      <c r="ACS28" s="1135"/>
      <c r="ACT28" s="296"/>
      <c r="ACU28" s="255"/>
      <c r="ACV28" s="255"/>
      <c r="ACW28" s="255"/>
      <c r="ACX28" s="255"/>
      <c r="ACY28" s="255"/>
      <c r="ACZ28" s="255"/>
      <c r="ADA28" s="255"/>
      <c r="ADB28" s="255"/>
      <c r="ADC28" s="255"/>
      <c r="ADD28" s="255"/>
      <c r="ADE28" s="297"/>
      <c r="ADF28" s="1133" t="s">
        <v>414</v>
      </c>
      <c r="ADG28" s="1134"/>
      <c r="ADH28" s="1134"/>
      <c r="ADI28" s="1134"/>
      <c r="ADJ28" s="1134"/>
      <c r="ADK28" s="1134"/>
      <c r="ADL28" s="1134"/>
      <c r="ADM28" s="1134"/>
      <c r="ADN28" s="1134"/>
      <c r="ADO28" s="1134"/>
      <c r="ADP28" s="1134"/>
      <c r="ADQ28" s="1134"/>
      <c r="ADR28" s="1135"/>
      <c r="ADS28" s="1133"/>
      <c r="ADT28" s="1134"/>
      <c r="ADU28" s="1135"/>
      <c r="ADV28" s="1133" t="s">
        <v>402</v>
      </c>
      <c r="ADW28" s="1134"/>
      <c r="ADX28" s="1134"/>
      <c r="ADY28" s="1134"/>
      <c r="ADZ28" s="1134"/>
      <c r="AEA28" s="1134"/>
      <c r="AEB28" s="1134"/>
      <c r="AEC28" s="1134"/>
      <c r="AED28" s="1134"/>
      <c r="AEE28" s="1134"/>
      <c r="AEF28" s="1135"/>
      <c r="AEG28" s="1133"/>
      <c r="AEH28" s="1134"/>
      <c r="AEI28" s="1135"/>
      <c r="AEJ28" s="296"/>
      <c r="AEK28" s="255"/>
      <c r="AEL28" s="255"/>
      <c r="AEM28" s="255"/>
      <c r="AEN28" s="255"/>
      <c r="AEO28" s="255"/>
      <c r="AEP28" s="255"/>
      <c r="AEQ28" s="255"/>
      <c r="AER28" s="255"/>
      <c r="AES28" s="255"/>
      <c r="AET28" s="255"/>
      <c r="AEU28" s="297"/>
      <c r="AEV28" s="1133" t="s">
        <v>414</v>
      </c>
      <c r="AEW28" s="1134"/>
      <c r="AEX28" s="1134"/>
      <c r="AEY28" s="1134"/>
      <c r="AEZ28" s="1134"/>
      <c r="AFA28" s="1134"/>
      <c r="AFB28" s="1134"/>
      <c r="AFC28" s="1134"/>
      <c r="AFD28" s="1134"/>
      <c r="AFE28" s="1134"/>
      <c r="AFF28" s="1134"/>
      <c r="AFG28" s="1134"/>
      <c r="AFH28" s="1135"/>
      <c r="AFI28" s="1133"/>
      <c r="AFJ28" s="1134"/>
      <c r="AFK28" s="1135"/>
      <c r="AFL28" s="1133" t="s">
        <v>402</v>
      </c>
      <c r="AFM28" s="1134"/>
      <c r="AFN28" s="1134"/>
      <c r="AFO28" s="1134"/>
      <c r="AFP28" s="1134"/>
      <c r="AFQ28" s="1134"/>
      <c r="AFR28" s="1134"/>
      <c r="AFS28" s="1134"/>
      <c r="AFT28" s="1134"/>
      <c r="AFU28" s="1134"/>
      <c r="AFV28" s="1135"/>
      <c r="AFW28" s="1133"/>
      <c r="AFX28" s="1134"/>
      <c r="AFY28" s="1135"/>
      <c r="AFZ28" s="296"/>
      <c r="AGA28" s="255"/>
      <c r="AGB28" s="255"/>
      <c r="AGC28" s="255"/>
      <c r="AGD28" s="255"/>
      <c r="AGE28" s="255"/>
      <c r="AGF28" s="255"/>
      <c r="AGG28" s="255"/>
      <c r="AGH28" s="255"/>
      <c r="AGI28" s="255"/>
      <c r="AGJ28" s="255"/>
      <c r="AGK28" s="297"/>
      <c r="AGL28" s="1133" t="s">
        <v>414</v>
      </c>
      <c r="AGM28" s="1134"/>
      <c r="AGN28" s="1134"/>
      <c r="AGO28" s="1134"/>
      <c r="AGP28" s="1134"/>
      <c r="AGQ28" s="1134"/>
      <c r="AGR28" s="1134"/>
      <c r="AGS28" s="1134"/>
      <c r="AGT28" s="1134"/>
      <c r="AGU28" s="1134"/>
      <c r="AGV28" s="1134"/>
      <c r="AGW28" s="1134"/>
      <c r="AGX28" s="1135"/>
      <c r="AGY28" s="1133"/>
      <c r="AGZ28" s="1134"/>
      <c r="AHA28" s="1135"/>
      <c r="AHB28" s="1133" t="s">
        <v>402</v>
      </c>
      <c r="AHC28" s="1134"/>
      <c r="AHD28" s="1134"/>
      <c r="AHE28" s="1134"/>
      <c r="AHF28" s="1134"/>
      <c r="AHG28" s="1134"/>
      <c r="AHH28" s="1134"/>
      <c r="AHI28" s="1134"/>
      <c r="AHJ28" s="1134"/>
      <c r="AHK28" s="1134"/>
      <c r="AHL28" s="1135"/>
      <c r="AHM28" s="1133"/>
      <c r="AHN28" s="1134"/>
      <c r="AHO28" s="1135"/>
      <c r="AHP28" s="296"/>
      <c r="AHQ28" s="255"/>
      <c r="AHR28" s="255"/>
      <c r="AHS28" s="255"/>
      <c r="AHT28" s="255"/>
      <c r="AHU28" s="255"/>
      <c r="AHV28" s="255"/>
      <c r="AHW28" s="255"/>
      <c r="AHX28" s="255"/>
      <c r="AHY28" s="255"/>
      <c r="AHZ28" s="255"/>
      <c r="AIA28" s="297"/>
      <c r="AIB28" s="1133" t="s">
        <v>414</v>
      </c>
      <c r="AIC28" s="1134"/>
      <c r="AID28" s="1134"/>
      <c r="AIE28" s="1134"/>
      <c r="AIF28" s="1134"/>
      <c r="AIG28" s="1134"/>
      <c r="AIH28" s="1134"/>
      <c r="AII28" s="1134"/>
      <c r="AIJ28" s="1134"/>
      <c r="AIK28" s="1134"/>
      <c r="AIL28" s="1134"/>
      <c r="AIM28" s="1134"/>
      <c r="AIN28" s="1135"/>
      <c r="AIO28" s="1133"/>
      <c r="AIP28" s="1134"/>
      <c r="AIQ28" s="1135"/>
      <c r="AIR28" s="1133" t="s">
        <v>402</v>
      </c>
      <c r="AIS28" s="1134"/>
      <c r="AIT28" s="1134"/>
      <c r="AIU28" s="1134"/>
      <c r="AIV28" s="1134"/>
      <c r="AIW28" s="1134"/>
      <c r="AIX28" s="1134"/>
      <c r="AIY28" s="1134"/>
      <c r="AIZ28" s="1134"/>
      <c r="AJA28" s="1134"/>
      <c r="AJB28" s="1135"/>
      <c r="AJC28" s="1133"/>
      <c r="AJD28" s="1134"/>
      <c r="AJE28" s="1135"/>
      <c r="AJF28" s="296"/>
      <c r="AJG28" s="255"/>
      <c r="AJH28" s="255"/>
      <c r="AJI28" s="255"/>
      <c r="AJJ28" s="255"/>
      <c r="AJK28" s="255"/>
      <c r="AJL28" s="255"/>
      <c r="AJM28" s="255"/>
      <c r="AJN28" s="255"/>
      <c r="AJO28" s="255"/>
      <c r="AJP28" s="255"/>
      <c r="AJQ28" s="297"/>
      <c r="AJR28" s="1133" t="s">
        <v>414</v>
      </c>
      <c r="AJS28" s="1134"/>
      <c r="AJT28" s="1134"/>
      <c r="AJU28" s="1134"/>
      <c r="AJV28" s="1134"/>
      <c r="AJW28" s="1134"/>
      <c r="AJX28" s="1134"/>
      <c r="AJY28" s="1134"/>
      <c r="AJZ28" s="1134"/>
      <c r="AKA28" s="1134"/>
      <c r="AKB28" s="1134"/>
      <c r="AKC28" s="1134"/>
      <c r="AKD28" s="1135"/>
      <c r="AKE28" s="1133"/>
      <c r="AKF28" s="1134"/>
      <c r="AKG28" s="1135"/>
      <c r="AKH28" s="1133" t="s">
        <v>402</v>
      </c>
      <c r="AKI28" s="1134"/>
      <c r="AKJ28" s="1134"/>
      <c r="AKK28" s="1134"/>
      <c r="AKL28" s="1134"/>
      <c r="AKM28" s="1134"/>
      <c r="AKN28" s="1134"/>
      <c r="AKO28" s="1134"/>
      <c r="AKP28" s="1134"/>
      <c r="AKQ28" s="1134"/>
      <c r="AKR28" s="1135"/>
      <c r="AKS28" s="1133"/>
      <c r="AKT28" s="1134"/>
      <c r="AKU28" s="1135"/>
      <c r="AKV28" s="296"/>
      <c r="AKW28" s="255"/>
      <c r="AKX28" s="255"/>
      <c r="AKY28" s="255"/>
      <c r="AKZ28" s="255"/>
      <c r="ALA28" s="255"/>
      <c r="ALB28" s="255"/>
      <c r="ALC28" s="255"/>
      <c r="ALD28" s="255"/>
      <c r="ALE28" s="255"/>
      <c r="ALF28" s="255"/>
      <c r="ALG28" s="297"/>
      <c r="ALH28" s="1133" t="s">
        <v>414</v>
      </c>
      <c r="ALI28" s="1134"/>
      <c r="ALJ28" s="1134"/>
      <c r="ALK28" s="1134"/>
      <c r="ALL28" s="1134"/>
      <c r="ALM28" s="1134"/>
      <c r="ALN28" s="1134"/>
      <c r="ALO28" s="1134"/>
      <c r="ALP28" s="1134"/>
      <c r="ALQ28" s="1134"/>
      <c r="ALR28" s="1134"/>
      <c r="ALS28" s="1134"/>
      <c r="ALT28" s="1135"/>
      <c r="ALU28" s="1133"/>
      <c r="ALV28" s="1134"/>
      <c r="ALW28" s="1135"/>
      <c r="ALX28" s="1133" t="s">
        <v>402</v>
      </c>
      <c r="ALY28" s="1134"/>
      <c r="ALZ28" s="1134"/>
      <c r="AMA28" s="1134"/>
      <c r="AMB28" s="1134"/>
      <c r="AMC28" s="1134"/>
      <c r="AMD28" s="1134"/>
      <c r="AME28" s="1134"/>
      <c r="AMF28" s="1134"/>
      <c r="AMG28" s="1134"/>
      <c r="AMH28" s="1135"/>
      <c r="AMI28" s="1133"/>
      <c r="AMJ28" s="1134"/>
      <c r="AMK28" s="1135"/>
      <c r="AML28" s="296"/>
      <c r="AMM28" s="255"/>
      <c r="AMN28" s="255"/>
      <c r="AMO28" s="255"/>
      <c r="AMP28" s="255"/>
      <c r="AMQ28" s="255"/>
      <c r="AMR28" s="255"/>
      <c r="AMS28" s="255"/>
      <c r="AMT28" s="255"/>
      <c r="AMU28" s="255"/>
      <c r="AMV28" s="255"/>
      <c r="AMW28" s="297"/>
      <c r="AMX28" s="1133" t="s">
        <v>414</v>
      </c>
      <c r="AMY28" s="1134"/>
      <c r="AMZ28" s="1134"/>
      <c r="ANA28" s="1134"/>
      <c r="ANB28" s="1134"/>
      <c r="ANC28" s="1134"/>
      <c r="AND28" s="1134"/>
      <c r="ANE28" s="1134"/>
      <c r="ANF28" s="1134"/>
      <c r="ANG28" s="1134"/>
      <c r="ANH28" s="1134"/>
      <c r="ANI28" s="1134"/>
      <c r="ANJ28" s="1135"/>
      <c r="ANK28" s="1133"/>
      <c r="ANL28" s="1134"/>
      <c r="ANM28" s="1135"/>
      <c r="ANN28" s="1133" t="s">
        <v>402</v>
      </c>
      <c r="ANO28" s="1134"/>
      <c r="ANP28" s="1134"/>
      <c r="ANQ28" s="1134"/>
      <c r="ANR28" s="1134"/>
      <c r="ANS28" s="1134"/>
      <c r="ANT28" s="1134"/>
      <c r="ANU28" s="1134"/>
      <c r="ANV28" s="1134"/>
      <c r="ANW28" s="1134"/>
      <c r="ANX28" s="1135"/>
      <c r="ANY28" s="1133"/>
      <c r="ANZ28" s="1134"/>
      <c r="AOA28" s="1135"/>
      <c r="AOB28" s="296"/>
      <c r="AOC28" s="255"/>
      <c r="AOD28" s="255"/>
      <c r="AOE28" s="255"/>
      <c r="AOF28" s="255"/>
      <c r="AOG28" s="255"/>
      <c r="AOH28" s="255"/>
      <c r="AOI28" s="255"/>
      <c r="AOJ28" s="255"/>
      <c r="AOK28" s="255"/>
      <c r="AOL28" s="255"/>
      <c r="AOM28" s="297"/>
      <c r="AON28" s="1133" t="s">
        <v>414</v>
      </c>
      <c r="AOO28" s="1134"/>
      <c r="AOP28" s="1134"/>
      <c r="AOQ28" s="1134"/>
      <c r="AOR28" s="1134"/>
      <c r="AOS28" s="1134"/>
      <c r="AOT28" s="1134"/>
      <c r="AOU28" s="1134"/>
      <c r="AOV28" s="1134"/>
      <c r="AOW28" s="1134"/>
      <c r="AOX28" s="1134"/>
      <c r="AOY28" s="1134"/>
      <c r="AOZ28" s="1135"/>
      <c r="APA28" s="1133"/>
      <c r="APB28" s="1134"/>
      <c r="APC28" s="1135"/>
      <c r="APD28" s="1133" t="s">
        <v>402</v>
      </c>
      <c r="APE28" s="1134"/>
      <c r="APF28" s="1134"/>
      <c r="APG28" s="1134"/>
      <c r="APH28" s="1134"/>
      <c r="API28" s="1134"/>
      <c r="APJ28" s="1134"/>
      <c r="APK28" s="1134"/>
      <c r="APL28" s="1134"/>
      <c r="APM28" s="1134"/>
      <c r="APN28" s="1135"/>
      <c r="APO28" s="1133"/>
      <c r="APP28" s="1134"/>
      <c r="APQ28" s="1135"/>
      <c r="APR28" s="296"/>
      <c r="APS28" s="255"/>
      <c r="APT28" s="255"/>
      <c r="APU28" s="255"/>
      <c r="APV28" s="255"/>
      <c r="APW28" s="255"/>
      <c r="APX28" s="255"/>
      <c r="APY28" s="255"/>
      <c r="APZ28" s="255"/>
      <c r="AQA28" s="255"/>
      <c r="AQB28" s="255"/>
      <c r="AQC28" s="297"/>
      <c r="AQD28" s="1133" t="s">
        <v>414</v>
      </c>
      <c r="AQE28" s="1134"/>
      <c r="AQF28" s="1134"/>
      <c r="AQG28" s="1134"/>
      <c r="AQH28" s="1134"/>
      <c r="AQI28" s="1134"/>
      <c r="AQJ28" s="1134"/>
      <c r="AQK28" s="1134"/>
      <c r="AQL28" s="1134"/>
      <c r="AQM28" s="1134"/>
      <c r="AQN28" s="1134"/>
      <c r="AQO28" s="1134"/>
      <c r="AQP28" s="1135"/>
      <c r="AQQ28" s="1133"/>
      <c r="AQR28" s="1134"/>
      <c r="AQS28" s="1135"/>
      <c r="AQT28" s="1133" t="s">
        <v>402</v>
      </c>
      <c r="AQU28" s="1134"/>
      <c r="AQV28" s="1134"/>
      <c r="AQW28" s="1134"/>
      <c r="AQX28" s="1134"/>
      <c r="AQY28" s="1134"/>
      <c r="AQZ28" s="1134"/>
      <c r="ARA28" s="1134"/>
      <c r="ARB28" s="1134"/>
      <c r="ARC28" s="1134"/>
      <c r="ARD28" s="1135"/>
      <c r="ARE28" s="1133"/>
      <c r="ARF28" s="1134"/>
      <c r="ARG28" s="1135"/>
      <c r="ARH28" s="296"/>
      <c r="ARI28" s="255"/>
      <c r="ARJ28" s="255"/>
      <c r="ARK28" s="255"/>
      <c r="ARL28" s="255"/>
      <c r="ARM28" s="255"/>
      <c r="ARN28" s="255"/>
      <c r="ARO28" s="255"/>
      <c r="ARP28" s="255"/>
      <c r="ARQ28" s="255"/>
      <c r="ARR28" s="255"/>
      <c r="ARS28" s="297"/>
      <c r="ART28" s="1133" t="s">
        <v>414</v>
      </c>
      <c r="ARU28" s="1134"/>
      <c r="ARV28" s="1134"/>
      <c r="ARW28" s="1134"/>
      <c r="ARX28" s="1134"/>
      <c r="ARY28" s="1134"/>
      <c r="ARZ28" s="1134"/>
      <c r="ASA28" s="1134"/>
      <c r="ASB28" s="1134"/>
      <c r="ASC28" s="1134"/>
      <c r="ASD28" s="1134"/>
      <c r="ASE28" s="1134"/>
      <c r="ASF28" s="1135"/>
      <c r="ASG28" s="1133"/>
      <c r="ASH28" s="1134"/>
      <c r="ASI28" s="1135"/>
      <c r="ASJ28" s="1133" t="s">
        <v>402</v>
      </c>
      <c r="ASK28" s="1134"/>
      <c r="ASL28" s="1134"/>
      <c r="ASM28" s="1134"/>
      <c r="ASN28" s="1134"/>
      <c r="ASO28" s="1134"/>
      <c r="ASP28" s="1134"/>
      <c r="ASQ28" s="1134"/>
      <c r="ASR28" s="1134"/>
      <c r="ASS28" s="1134"/>
      <c r="AST28" s="1135"/>
      <c r="ASU28" s="1133"/>
      <c r="ASV28" s="1134"/>
      <c r="ASW28" s="1135"/>
      <c r="ASX28" s="296"/>
      <c r="ASY28" s="255"/>
      <c r="ASZ28" s="255"/>
      <c r="ATA28" s="255"/>
      <c r="ATB28" s="255"/>
      <c r="ATC28" s="255"/>
      <c r="ATD28" s="255"/>
      <c r="ATE28" s="255"/>
      <c r="ATF28" s="255"/>
      <c r="ATG28" s="255"/>
      <c r="ATH28" s="255"/>
      <c r="ATI28" s="297"/>
      <c r="ATJ28" s="1133" t="s">
        <v>414</v>
      </c>
      <c r="ATK28" s="1134"/>
      <c r="ATL28" s="1134"/>
      <c r="ATM28" s="1134"/>
      <c r="ATN28" s="1134"/>
      <c r="ATO28" s="1134"/>
      <c r="ATP28" s="1134"/>
      <c r="ATQ28" s="1134"/>
      <c r="ATR28" s="1134"/>
      <c r="ATS28" s="1134"/>
      <c r="ATT28" s="1134"/>
      <c r="ATU28" s="1134"/>
      <c r="ATV28" s="1135"/>
      <c r="ATW28" s="1133"/>
      <c r="ATX28" s="1134"/>
      <c r="ATY28" s="1135"/>
      <c r="ATZ28" s="1133" t="s">
        <v>402</v>
      </c>
      <c r="AUA28" s="1134"/>
      <c r="AUB28" s="1134"/>
      <c r="AUC28" s="1134"/>
      <c r="AUD28" s="1134"/>
      <c r="AUE28" s="1134"/>
      <c r="AUF28" s="1134"/>
      <c r="AUG28" s="1134"/>
      <c r="AUH28" s="1134"/>
      <c r="AUI28" s="1134"/>
      <c r="AUJ28" s="1135"/>
      <c r="AUK28" s="1133"/>
      <c r="AUL28" s="1134"/>
      <c r="AUM28" s="1135"/>
      <c r="AUN28" s="296"/>
      <c r="AUO28" s="255"/>
      <c r="AUP28" s="255"/>
      <c r="AUQ28" s="255"/>
      <c r="AUR28" s="255"/>
      <c r="AUS28" s="255"/>
      <c r="AUT28" s="255"/>
      <c r="AUU28" s="255"/>
      <c r="AUV28" s="255"/>
      <c r="AUW28" s="255"/>
      <c r="AUX28" s="255"/>
      <c r="AUY28" s="297"/>
      <c r="AUZ28" s="1133" t="s">
        <v>414</v>
      </c>
      <c r="AVA28" s="1134"/>
      <c r="AVB28" s="1134"/>
      <c r="AVC28" s="1134"/>
      <c r="AVD28" s="1134"/>
      <c r="AVE28" s="1134"/>
      <c r="AVF28" s="1134"/>
      <c r="AVG28" s="1134"/>
      <c r="AVH28" s="1134"/>
      <c r="AVI28" s="1134"/>
      <c r="AVJ28" s="1134"/>
      <c r="AVK28" s="1134"/>
      <c r="AVL28" s="1135"/>
      <c r="AVM28" s="1133"/>
      <c r="AVN28" s="1134"/>
      <c r="AVO28" s="1135"/>
      <c r="AVP28" s="1133" t="s">
        <v>402</v>
      </c>
      <c r="AVQ28" s="1134"/>
      <c r="AVR28" s="1134"/>
      <c r="AVS28" s="1134"/>
      <c r="AVT28" s="1134"/>
      <c r="AVU28" s="1134"/>
      <c r="AVV28" s="1134"/>
      <c r="AVW28" s="1134"/>
      <c r="AVX28" s="1134"/>
      <c r="AVY28" s="1134"/>
      <c r="AVZ28" s="1135"/>
      <c r="AWA28" s="1133"/>
      <c r="AWB28" s="1134"/>
      <c r="AWC28" s="1135"/>
      <c r="AWD28" s="296"/>
      <c r="AWE28" s="255"/>
      <c r="AWF28" s="255"/>
      <c r="AWG28" s="255"/>
      <c r="AWH28" s="255"/>
      <c r="AWI28" s="255"/>
      <c r="AWJ28" s="255"/>
      <c r="AWK28" s="255"/>
      <c r="AWL28" s="255"/>
      <c r="AWM28" s="255"/>
      <c r="AWN28" s="255"/>
      <c r="AWO28" s="297"/>
      <c r="AWP28" s="1133" t="s">
        <v>414</v>
      </c>
      <c r="AWQ28" s="1134"/>
      <c r="AWR28" s="1134"/>
      <c r="AWS28" s="1134"/>
      <c r="AWT28" s="1134"/>
      <c r="AWU28" s="1134"/>
      <c r="AWV28" s="1134"/>
      <c r="AWW28" s="1134"/>
      <c r="AWX28" s="1134"/>
      <c r="AWY28" s="1134"/>
      <c r="AWZ28" s="1134"/>
      <c r="AXA28" s="1134"/>
      <c r="AXB28" s="1135"/>
      <c r="AXC28" s="1133"/>
      <c r="AXD28" s="1134"/>
      <c r="AXE28" s="1135"/>
      <c r="AXF28" s="1133" t="s">
        <v>402</v>
      </c>
      <c r="AXG28" s="1134"/>
      <c r="AXH28" s="1134"/>
      <c r="AXI28" s="1134"/>
      <c r="AXJ28" s="1134"/>
      <c r="AXK28" s="1134"/>
      <c r="AXL28" s="1134"/>
      <c r="AXM28" s="1134"/>
      <c r="AXN28" s="1134"/>
      <c r="AXO28" s="1134"/>
      <c r="AXP28" s="1135"/>
      <c r="AXQ28" s="1133"/>
      <c r="AXR28" s="1134"/>
      <c r="AXS28" s="1135"/>
      <c r="AXT28" s="296"/>
      <c r="AXU28" s="255"/>
      <c r="AXV28" s="255"/>
      <c r="AXW28" s="255"/>
      <c r="AXX28" s="255"/>
      <c r="AXY28" s="255"/>
      <c r="AXZ28" s="255"/>
      <c r="AYA28" s="255"/>
      <c r="AYB28" s="255"/>
      <c r="AYC28" s="255"/>
      <c r="AYD28" s="255"/>
      <c r="AYE28" s="297"/>
      <c r="AYF28" s="1133" t="s">
        <v>414</v>
      </c>
      <c r="AYG28" s="1134"/>
      <c r="AYH28" s="1134"/>
      <c r="AYI28" s="1134"/>
      <c r="AYJ28" s="1134"/>
      <c r="AYK28" s="1134"/>
      <c r="AYL28" s="1134"/>
      <c r="AYM28" s="1134"/>
      <c r="AYN28" s="1134"/>
      <c r="AYO28" s="1134"/>
      <c r="AYP28" s="1134"/>
      <c r="AYQ28" s="1134"/>
      <c r="AYR28" s="1135"/>
      <c r="AYS28" s="1133"/>
      <c r="AYT28" s="1134"/>
      <c r="AYU28" s="1135"/>
      <c r="AYV28" s="1133" t="s">
        <v>402</v>
      </c>
      <c r="AYW28" s="1134"/>
      <c r="AYX28" s="1134"/>
      <c r="AYY28" s="1134"/>
      <c r="AYZ28" s="1134"/>
      <c r="AZA28" s="1134"/>
      <c r="AZB28" s="1134"/>
      <c r="AZC28" s="1134"/>
      <c r="AZD28" s="1134"/>
      <c r="AZE28" s="1134"/>
      <c r="AZF28" s="1135"/>
      <c r="AZG28" s="1133"/>
      <c r="AZH28" s="1134"/>
      <c r="AZI28" s="1135"/>
      <c r="AZJ28" s="296"/>
      <c r="AZK28" s="255"/>
      <c r="AZL28" s="255"/>
      <c r="AZM28" s="255"/>
      <c r="AZN28" s="255"/>
      <c r="AZO28" s="255"/>
      <c r="AZP28" s="255"/>
      <c r="AZQ28" s="255"/>
      <c r="AZR28" s="255"/>
      <c r="AZS28" s="255"/>
      <c r="AZT28" s="255"/>
      <c r="AZU28" s="297"/>
      <c r="AZV28" s="1133" t="s">
        <v>414</v>
      </c>
      <c r="AZW28" s="1134"/>
      <c r="AZX28" s="1134"/>
      <c r="AZY28" s="1134"/>
      <c r="AZZ28" s="1134"/>
      <c r="BAA28" s="1134"/>
      <c r="BAB28" s="1134"/>
      <c r="BAC28" s="1134"/>
      <c r="BAD28" s="1134"/>
      <c r="BAE28" s="1134"/>
      <c r="BAF28" s="1134"/>
      <c r="BAG28" s="1134"/>
      <c r="BAH28" s="1135"/>
      <c r="BAI28" s="1133"/>
      <c r="BAJ28" s="1134"/>
      <c r="BAK28" s="1135"/>
      <c r="BAL28" s="1133" t="s">
        <v>402</v>
      </c>
      <c r="BAM28" s="1134"/>
      <c r="BAN28" s="1134"/>
      <c r="BAO28" s="1134"/>
      <c r="BAP28" s="1134"/>
      <c r="BAQ28" s="1134"/>
      <c r="BAR28" s="1134"/>
      <c r="BAS28" s="1134"/>
      <c r="BAT28" s="1134"/>
      <c r="BAU28" s="1134"/>
      <c r="BAV28" s="1135"/>
      <c r="BAW28" s="1133"/>
      <c r="BAX28" s="1134"/>
      <c r="BAY28" s="1135"/>
      <c r="BAZ28" s="296"/>
      <c r="BBA28" s="255"/>
      <c r="BBB28" s="255"/>
      <c r="BBC28" s="255"/>
      <c r="BBD28" s="255"/>
      <c r="BBE28" s="255"/>
      <c r="BBF28" s="255"/>
      <c r="BBG28" s="255"/>
      <c r="BBH28" s="255"/>
      <c r="BBI28" s="255"/>
      <c r="BBJ28" s="255"/>
      <c r="BBK28" s="297"/>
      <c r="BBL28" s="1133" t="s">
        <v>414</v>
      </c>
      <c r="BBM28" s="1134"/>
      <c r="BBN28" s="1134"/>
      <c r="BBO28" s="1134"/>
      <c r="BBP28" s="1134"/>
      <c r="BBQ28" s="1134"/>
      <c r="BBR28" s="1134"/>
      <c r="BBS28" s="1134"/>
      <c r="BBT28" s="1134"/>
      <c r="BBU28" s="1134"/>
      <c r="BBV28" s="1134"/>
      <c r="BBW28" s="1134"/>
      <c r="BBX28" s="1135"/>
      <c r="BBY28" s="1133"/>
      <c r="BBZ28" s="1134"/>
      <c r="BCA28" s="1135"/>
      <c r="BCB28" s="1133" t="s">
        <v>402</v>
      </c>
      <c r="BCC28" s="1134"/>
      <c r="BCD28" s="1134"/>
      <c r="BCE28" s="1134"/>
      <c r="BCF28" s="1134"/>
      <c r="BCG28" s="1134"/>
      <c r="BCH28" s="1134"/>
      <c r="BCI28" s="1134"/>
      <c r="BCJ28" s="1134"/>
      <c r="BCK28" s="1134"/>
      <c r="BCL28" s="1135"/>
      <c r="BCM28" s="1133"/>
      <c r="BCN28" s="1134"/>
      <c r="BCO28" s="1135"/>
      <c r="BCP28" s="296"/>
      <c r="BCQ28" s="255"/>
      <c r="BCR28" s="255"/>
      <c r="BCS28" s="255"/>
      <c r="BCT28" s="255"/>
      <c r="BCU28" s="255"/>
      <c r="BCV28" s="255"/>
      <c r="BCW28" s="255"/>
      <c r="BCX28" s="255"/>
      <c r="BCY28" s="255"/>
      <c r="BCZ28" s="255"/>
      <c r="BDA28" s="297"/>
      <c r="BDB28" s="1133" t="s">
        <v>414</v>
      </c>
      <c r="BDC28" s="1134"/>
      <c r="BDD28" s="1134"/>
      <c r="BDE28" s="1134"/>
      <c r="BDF28" s="1134"/>
      <c r="BDG28" s="1134"/>
      <c r="BDH28" s="1134"/>
      <c r="BDI28" s="1134"/>
      <c r="BDJ28" s="1134"/>
      <c r="BDK28" s="1134"/>
      <c r="BDL28" s="1134"/>
      <c r="BDM28" s="1134"/>
      <c r="BDN28" s="1135"/>
      <c r="BDO28" s="1133"/>
      <c r="BDP28" s="1134"/>
      <c r="BDQ28" s="1135"/>
      <c r="BDR28" s="1133" t="s">
        <v>402</v>
      </c>
      <c r="BDS28" s="1134"/>
      <c r="BDT28" s="1134"/>
      <c r="BDU28" s="1134"/>
      <c r="BDV28" s="1134"/>
      <c r="BDW28" s="1134"/>
      <c r="BDX28" s="1134"/>
      <c r="BDY28" s="1134"/>
      <c r="BDZ28" s="1134"/>
      <c r="BEA28" s="1134"/>
      <c r="BEB28" s="1135"/>
      <c r="BEC28" s="1133"/>
      <c r="BED28" s="1134"/>
      <c r="BEE28" s="1135"/>
      <c r="BEF28" s="296"/>
      <c r="BEG28" s="255"/>
      <c r="BEH28" s="255"/>
      <c r="BEI28" s="255"/>
      <c r="BEJ28" s="255"/>
      <c r="BEK28" s="255"/>
      <c r="BEL28" s="255"/>
      <c r="BEM28" s="255"/>
      <c r="BEN28" s="255"/>
      <c r="BEO28" s="255"/>
      <c r="BEP28" s="255"/>
      <c r="BEQ28" s="297"/>
      <c r="BER28" s="1133" t="s">
        <v>414</v>
      </c>
      <c r="BES28" s="1134"/>
      <c r="BET28" s="1134"/>
      <c r="BEU28" s="1134"/>
      <c r="BEV28" s="1134"/>
      <c r="BEW28" s="1134"/>
      <c r="BEX28" s="1134"/>
      <c r="BEY28" s="1134"/>
      <c r="BEZ28" s="1134"/>
      <c r="BFA28" s="1134"/>
      <c r="BFB28" s="1134"/>
      <c r="BFC28" s="1134"/>
      <c r="BFD28" s="1135"/>
      <c r="BFE28" s="1133"/>
      <c r="BFF28" s="1134"/>
      <c r="BFG28" s="1135"/>
      <c r="BFH28" s="1133" t="s">
        <v>402</v>
      </c>
      <c r="BFI28" s="1134"/>
      <c r="BFJ28" s="1134"/>
      <c r="BFK28" s="1134"/>
      <c r="BFL28" s="1134"/>
      <c r="BFM28" s="1134"/>
      <c r="BFN28" s="1134"/>
      <c r="BFO28" s="1134"/>
      <c r="BFP28" s="1134"/>
      <c r="BFQ28" s="1134"/>
      <c r="BFR28" s="1135"/>
      <c r="BFS28" s="1133"/>
      <c r="BFT28" s="1134"/>
      <c r="BFU28" s="1135"/>
      <c r="BFV28" s="296"/>
      <c r="BFW28" s="255"/>
      <c r="BFX28" s="255"/>
      <c r="BFY28" s="255"/>
      <c r="BFZ28" s="255"/>
      <c r="BGA28" s="255"/>
      <c r="BGB28" s="255"/>
      <c r="BGC28" s="255"/>
      <c r="BGD28" s="255"/>
      <c r="BGE28" s="255"/>
      <c r="BGF28" s="255"/>
      <c r="BGG28" s="297"/>
      <c r="BGH28" s="1133" t="s">
        <v>414</v>
      </c>
      <c r="BGI28" s="1134"/>
      <c r="BGJ28" s="1134"/>
      <c r="BGK28" s="1134"/>
      <c r="BGL28" s="1134"/>
      <c r="BGM28" s="1134"/>
      <c r="BGN28" s="1134"/>
      <c r="BGO28" s="1134"/>
      <c r="BGP28" s="1134"/>
      <c r="BGQ28" s="1134"/>
      <c r="BGR28" s="1134"/>
      <c r="BGS28" s="1134"/>
      <c r="BGT28" s="1135"/>
      <c r="BGU28" s="1133"/>
      <c r="BGV28" s="1134"/>
      <c r="BGW28" s="1135"/>
      <c r="BGX28" s="1133" t="s">
        <v>402</v>
      </c>
      <c r="BGY28" s="1134"/>
      <c r="BGZ28" s="1134"/>
      <c r="BHA28" s="1134"/>
      <c r="BHB28" s="1134"/>
      <c r="BHC28" s="1134"/>
      <c r="BHD28" s="1134"/>
      <c r="BHE28" s="1134"/>
      <c r="BHF28" s="1134"/>
      <c r="BHG28" s="1134"/>
      <c r="BHH28" s="1135"/>
      <c r="BHI28" s="1133"/>
      <c r="BHJ28" s="1134"/>
      <c r="BHK28" s="1135"/>
      <c r="BHL28" s="296"/>
      <c r="BHM28" s="255"/>
      <c r="BHN28" s="255"/>
      <c r="BHO28" s="255"/>
      <c r="BHP28" s="255"/>
      <c r="BHQ28" s="255"/>
      <c r="BHR28" s="255"/>
      <c r="BHS28" s="255"/>
      <c r="BHT28" s="255"/>
      <c r="BHU28" s="255"/>
      <c r="BHV28" s="255"/>
      <c r="BHW28" s="297"/>
      <c r="BHX28" s="1133" t="s">
        <v>414</v>
      </c>
      <c r="BHY28" s="1134"/>
      <c r="BHZ28" s="1134"/>
      <c r="BIA28" s="1134"/>
      <c r="BIB28" s="1134"/>
      <c r="BIC28" s="1134"/>
      <c r="BID28" s="1134"/>
      <c r="BIE28" s="1134"/>
      <c r="BIF28" s="1134"/>
      <c r="BIG28" s="1134"/>
      <c r="BIH28" s="1134"/>
      <c r="BII28" s="1134"/>
      <c r="BIJ28" s="1135"/>
      <c r="BIK28" s="1133"/>
      <c r="BIL28" s="1134"/>
      <c r="BIM28" s="1135"/>
      <c r="BIN28" s="1133" t="s">
        <v>402</v>
      </c>
      <c r="BIO28" s="1134"/>
      <c r="BIP28" s="1134"/>
      <c r="BIQ28" s="1134"/>
      <c r="BIR28" s="1134"/>
      <c r="BIS28" s="1134"/>
      <c r="BIT28" s="1134"/>
      <c r="BIU28" s="1134"/>
      <c r="BIV28" s="1134"/>
      <c r="BIW28" s="1134"/>
      <c r="BIX28" s="1135"/>
      <c r="BIY28" s="1133"/>
      <c r="BIZ28" s="1134"/>
      <c r="BJA28" s="1135"/>
      <c r="BJB28" s="296"/>
      <c r="BJC28" s="255"/>
      <c r="BJD28" s="255"/>
      <c r="BJE28" s="255"/>
      <c r="BJF28" s="255"/>
      <c r="BJG28" s="255"/>
      <c r="BJH28" s="255"/>
      <c r="BJI28" s="255"/>
      <c r="BJJ28" s="255"/>
      <c r="BJK28" s="255"/>
      <c r="BJL28" s="255"/>
      <c r="BJM28" s="297"/>
      <c r="BJN28" s="1133" t="s">
        <v>414</v>
      </c>
      <c r="BJO28" s="1134"/>
      <c r="BJP28" s="1134"/>
      <c r="BJQ28" s="1134"/>
      <c r="BJR28" s="1134"/>
      <c r="BJS28" s="1134"/>
      <c r="BJT28" s="1134"/>
      <c r="BJU28" s="1134"/>
      <c r="BJV28" s="1134"/>
      <c r="BJW28" s="1134"/>
      <c r="BJX28" s="1134"/>
      <c r="BJY28" s="1134"/>
      <c r="BJZ28" s="1135"/>
      <c r="BKA28" s="1133"/>
      <c r="BKB28" s="1134"/>
      <c r="BKC28" s="1135"/>
      <c r="BKD28" s="1133" t="s">
        <v>402</v>
      </c>
      <c r="BKE28" s="1134"/>
      <c r="BKF28" s="1134"/>
      <c r="BKG28" s="1134"/>
      <c r="BKH28" s="1134"/>
      <c r="BKI28" s="1134"/>
      <c r="BKJ28" s="1134"/>
      <c r="BKK28" s="1134"/>
      <c r="BKL28" s="1134"/>
      <c r="BKM28" s="1134"/>
      <c r="BKN28" s="1135"/>
      <c r="BKO28" s="1133"/>
      <c r="BKP28" s="1134"/>
      <c r="BKQ28" s="1135"/>
      <c r="BKR28" s="296"/>
      <c r="BKS28" s="255"/>
      <c r="BKT28" s="255"/>
      <c r="BKU28" s="255"/>
      <c r="BKV28" s="255"/>
      <c r="BKW28" s="255"/>
      <c r="BKX28" s="255"/>
      <c r="BKY28" s="255"/>
      <c r="BKZ28" s="255"/>
      <c r="BLA28" s="255"/>
      <c r="BLB28" s="255"/>
      <c r="BLC28" s="297"/>
      <c r="BLD28" s="1133" t="s">
        <v>414</v>
      </c>
      <c r="BLE28" s="1134"/>
      <c r="BLF28" s="1134"/>
      <c r="BLG28" s="1134"/>
      <c r="BLH28" s="1134"/>
      <c r="BLI28" s="1134"/>
      <c r="BLJ28" s="1134"/>
      <c r="BLK28" s="1134"/>
      <c r="BLL28" s="1134"/>
      <c r="BLM28" s="1134"/>
      <c r="BLN28" s="1134"/>
      <c r="BLO28" s="1134"/>
      <c r="BLP28" s="1135"/>
      <c r="BLQ28" s="1133"/>
      <c r="BLR28" s="1134"/>
      <c r="BLS28" s="1135"/>
      <c r="BLT28" s="1133" t="s">
        <v>402</v>
      </c>
      <c r="BLU28" s="1134"/>
      <c r="BLV28" s="1134"/>
      <c r="BLW28" s="1134"/>
      <c r="BLX28" s="1134"/>
      <c r="BLY28" s="1134"/>
      <c r="BLZ28" s="1134"/>
      <c r="BMA28" s="1134"/>
      <c r="BMB28" s="1134"/>
      <c r="BMC28" s="1134"/>
      <c r="BMD28" s="1135"/>
      <c r="BME28" s="1133"/>
      <c r="BMF28" s="1134"/>
      <c r="BMG28" s="1135"/>
      <c r="BMH28" s="296"/>
      <c r="BMI28" s="255"/>
      <c r="BMJ28" s="255"/>
      <c r="BMK28" s="255"/>
      <c r="BML28" s="255"/>
      <c r="BMM28" s="255"/>
      <c r="BMN28" s="255"/>
      <c r="BMO28" s="255"/>
      <c r="BMP28" s="255"/>
      <c r="BMQ28" s="255"/>
      <c r="BMR28" s="255"/>
      <c r="BMS28" s="297"/>
      <c r="BMT28" s="1133" t="s">
        <v>414</v>
      </c>
      <c r="BMU28" s="1134"/>
      <c r="BMV28" s="1134"/>
      <c r="BMW28" s="1134"/>
      <c r="BMX28" s="1134"/>
      <c r="BMY28" s="1134"/>
      <c r="BMZ28" s="1134"/>
      <c r="BNA28" s="1134"/>
      <c r="BNB28" s="1134"/>
      <c r="BNC28" s="1134"/>
      <c r="BND28" s="1134"/>
      <c r="BNE28" s="1134"/>
      <c r="BNF28" s="1135"/>
      <c r="BNG28" s="1133"/>
      <c r="BNH28" s="1134"/>
      <c r="BNI28" s="1135"/>
      <c r="BNJ28" s="1133" t="s">
        <v>402</v>
      </c>
      <c r="BNK28" s="1134"/>
      <c r="BNL28" s="1134"/>
      <c r="BNM28" s="1134"/>
      <c r="BNN28" s="1134"/>
      <c r="BNO28" s="1134"/>
      <c r="BNP28" s="1134"/>
      <c r="BNQ28" s="1134"/>
      <c r="BNR28" s="1134"/>
      <c r="BNS28" s="1134"/>
      <c r="BNT28" s="1135"/>
      <c r="BNU28" s="1133"/>
      <c r="BNV28" s="1134"/>
      <c r="BNW28" s="1135"/>
      <c r="BNX28" s="296"/>
      <c r="BNY28" s="255"/>
      <c r="BNZ28" s="255"/>
      <c r="BOA28" s="255"/>
      <c r="BOB28" s="255"/>
      <c r="BOC28" s="255"/>
      <c r="BOD28" s="255"/>
      <c r="BOE28" s="255"/>
      <c r="BOF28" s="255"/>
      <c r="BOG28" s="255"/>
      <c r="BOH28" s="255"/>
      <c r="BOI28" s="297"/>
      <c r="BOJ28" s="1133" t="s">
        <v>414</v>
      </c>
      <c r="BOK28" s="1134"/>
      <c r="BOL28" s="1134"/>
      <c r="BOM28" s="1134"/>
      <c r="BON28" s="1134"/>
      <c r="BOO28" s="1134"/>
      <c r="BOP28" s="1134"/>
      <c r="BOQ28" s="1134"/>
      <c r="BOR28" s="1134"/>
      <c r="BOS28" s="1134"/>
      <c r="BOT28" s="1134"/>
      <c r="BOU28" s="1134"/>
      <c r="BOV28" s="1135"/>
      <c r="BOW28" s="1133"/>
      <c r="BOX28" s="1134"/>
      <c r="BOY28" s="1135"/>
      <c r="BOZ28" s="1133" t="s">
        <v>402</v>
      </c>
      <c r="BPA28" s="1134"/>
      <c r="BPB28" s="1134"/>
      <c r="BPC28" s="1134"/>
      <c r="BPD28" s="1134"/>
      <c r="BPE28" s="1134"/>
      <c r="BPF28" s="1134"/>
      <c r="BPG28" s="1134"/>
      <c r="BPH28" s="1134"/>
      <c r="BPI28" s="1134"/>
      <c r="BPJ28" s="1135"/>
      <c r="BPK28" s="1133"/>
      <c r="BPL28" s="1134"/>
      <c r="BPM28" s="1135"/>
      <c r="BPN28" s="296"/>
      <c r="BPO28" s="255"/>
      <c r="BPP28" s="255"/>
      <c r="BPQ28" s="255"/>
      <c r="BPR28" s="255"/>
      <c r="BPS28" s="255"/>
      <c r="BPT28" s="255"/>
      <c r="BPU28" s="255"/>
      <c r="BPV28" s="255"/>
      <c r="BPW28" s="255"/>
      <c r="BPX28" s="255"/>
      <c r="BPY28" s="297"/>
      <c r="BPZ28" s="1133" t="s">
        <v>414</v>
      </c>
      <c r="BQA28" s="1134"/>
      <c r="BQB28" s="1134"/>
      <c r="BQC28" s="1134"/>
      <c r="BQD28" s="1134"/>
      <c r="BQE28" s="1134"/>
      <c r="BQF28" s="1134"/>
      <c r="BQG28" s="1134"/>
      <c r="BQH28" s="1134"/>
      <c r="BQI28" s="1134"/>
      <c r="BQJ28" s="1134"/>
      <c r="BQK28" s="1134"/>
      <c r="BQL28" s="1135"/>
      <c r="BQM28" s="1133"/>
      <c r="BQN28" s="1134"/>
      <c r="BQO28" s="1135"/>
      <c r="BQP28" s="1133" t="s">
        <v>402</v>
      </c>
      <c r="BQQ28" s="1134"/>
      <c r="BQR28" s="1134"/>
      <c r="BQS28" s="1134"/>
      <c r="BQT28" s="1134"/>
      <c r="BQU28" s="1134"/>
      <c r="BQV28" s="1134"/>
      <c r="BQW28" s="1134"/>
      <c r="BQX28" s="1134"/>
      <c r="BQY28" s="1134"/>
      <c r="BQZ28" s="1135"/>
      <c r="BRA28" s="1133"/>
      <c r="BRB28" s="1134"/>
      <c r="BRC28" s="1135"/>
      <c r="BRD28" s="296"/>
      <c r="BRE28" s="255"/>
      <c r="BRF28" s="255"/>
      <c r="BRG28" s="255"/>
      <c r="BRH28" s="255"/>
      <c r="BRI28" s="255"/>
      <c r="BRJ28" s="255"/>
      <c r="BRK28" s="255"/>
      <c r="BRL28" s="255"/>
      <c r="BRM28" s="255"/>
      <c r="BRN28" s="255"/>
      <c r="BRO28" s="297"/>
      <c r="BRP28" s="1133" t="s">
        <v>414</v>
      </c>
      <c r="BRQ28" s="1134"/>
      <c r="BRR28" s="1134"/>
      <c r="BRS28" s="1134"/>
      <c r="BRT28" s="1134"/>
      <c r="BRU28" s="1134"/>
      <c r="BRV28" s="1134"/>
      <c r="BRW28" s="1134"/>
      <c r="BRX28" s="1134"/>
      <c r="BRY28" s="1134"/>
      <c r="BRZ28" s="1134"/>
      <c r="BSA28" s="1134"/>
      <c r="BSB28" s="1135"/>
      <c r="BSC28" s="1133"/>
      <c r="BSD28" s="1134"/>
      <c r="BSE28" s="1135"/>
      <c r="BSF28" s="1133" t="s">
        <v>402</v>
      </c>
      <c r="BSG28" s="1134"/>
      <c r="BSH28" s="1134"/>
      <c r="BSI28" s="1134"/>
      <c r="BSJ28" s="1134"/>
      <c r="BSK28" s="1134"/>
      <c r="BSL28" s="1134"/>
      <c r="BSM28" s="1134"/>
      <c r="BSN28" s="1134"/>
      <c r="BSO28" s="1134"/>
      <c r="BSP28" s="1135"/>
      <c r="BSQ28" s="1133"/>
      <c r="BSR28" s="1134"/>
      <c r="BSS28" s="1135"/>
      <c r="BST28" s="296"/>
      <c r="BSU28" s="255"/>
      <c r="BSV28" s="255"/>
      <c r="BSW28" s="255"/>
      <c r="BSX28" s="255"/>
      <c r="BSY28" s="255"/>
      <c r="BSZ28" s="255"/>
      <c r="BTA28" s="255"/>
      <c r="BTB28" s="255"/>
      <c r="BTC28" s="255"/>
      <c r="BTD28" s="255"/>
      <c r="BTE28" s="297"/>
      <c r="BTF28" s="1133" t="s">
        <v>414</v>
      </c>
      <c r="BTG28" s="1134"/>
      <c r="BTH28" s="1134"/>
      <c r="BTI28" s="1134"/>
      <c r="BTJ28" s="1134"/>
      <c r="BTK28" s="1134"/>
      <c r="BTL28" s="1134"/>
      <c r="BTM28" s="1134"/>
      <c r="BTN28" s="1134"/>
      <c r="BTO28" s="1134"/>
      <c r="BTP28" s="1134"/>
      <c r="BTQ28" s="1134"/>
      <c r="BTR28" s="1135"/>
      <c r="BTS28" s="1133"/>
      <c r="BTT28" s="1134"/>
      <c r="BTU28" s="1135"/>
      <c r="BTV28" s="1133" t="s">
        <v>402</v>
      </c>
      <c r="BTW28" s="1134"/>
      <c r="BTX28" s="1134"/>
      <c r="BTY28" s="1134"/>
      <c r="BTZ28" s="1134"/>
      <c r="BUA28" s="1134"/>
      <c r="BUB28" s="1134"/>
      <c r="BUC28" s="1134"/>
      <c r="BUD28" s="1134"/>
      <c r="BUE28" s="1134"/>
      <c r="BUF28" s="1135"/>
      <c r="BUG28" s="1133"/>
      <c r="BUH28" s="1134"/>
      <c r="BUI28" s="1135"/>
      <c r="BUJ28" s="296"/>
      <c r="BUK28" s="255"/>
      <c r="BUL28" s="255"/>
      <c r="BUM28" s="255"/>
      <c r="BUN28" s="255"/>
      <c r="BUO28" s="255"/>
      <c r="BUP28" s="255"/>
      <c r="BUQ28" s="255"/>
      <c r="BUR28" s="255"/>
      <c r="BUS28" s="255"/>
      <c r="BUT28" s="255"/>
      <c r="BUU28" s="297"/>
      <c r="BUV28" s="1133" t="s">
        <v>414</v>
      </c>
      <c r="BUW28" s="1134"/>
      <c r="BUX28" s="1134"/>
      <c r="BUY28" s="1134"/>
      <c r="BUZ28" s="1134"/>
      <c r="BVA28" s="1134"/>
      <c r="BVB28" s="1134"/>
      <c r="BVC28" s="1134"/>
      <c r="BVD28" s="1134"/>
      <c r="BVE28" s="1134"/>
      <c r="BVF28" s="1134"/>
      <c r="BVG28" s="1134"/>
      <c r="BVH28" s="1135"/>
      <c r="BVI28" s="1133"/>
      <c r="BVJ28" s="1134"/>
      <c r="BVK28" s="1135"/>
      <c r="BVL28" s="1133" t="s">
        <v>402</v>
      </c>
      <c r="BVM28" s="1134"/>
      <c r="BVN28" s="1134"/>
      <c r="BVO28" s="1134"/>
      <c r="BVP28" s="1134"/>
      <c r="BVQ28" s="1134"/>
      <c r="BVR28" s="1134"/>
      <c r="BVS28" s="1134"/>
      <c r="BVT28" s="1134"/>
      <c r="BVU28" s="1134"/>
      <c r="BVV28" s="1135"/>
      <c r="BVW28" s="1133"/>
      <c r="BVX28" s="1134"/>
      <c r="BVY28" s="1135"/>
      <c r="BVZ28" s="296"/>
      <c r="BWA28" s="255"/>
      <c r="BWB28" s="255"/>
      <c r="BWC28" s="255"/>
      <c r="BWD28" s="255"/>
      <c r="BWE28" s="255"/>
      <c r="BWF28" s="255"/>
      <c r="BWG28" s="255"/>
      <c r="BWH28" s="255"/>
      <c r="BWI28" s="255"/>
      <c r="BWJ28" s="255"/>
      <c r="BWK28" s="297"/>
      <c r="BWL28" s="1133" t="s">
        <v>414</v>
      </c>
      <c r="BWM28" s="1134"/>
      <c r="BWN28" s="1134"/>
      <c r="BWO28" s="1134"/>
      <c r="BWP28" s="1134"/>
      <c r="BWQ28" s="1134"/>
      <c r="BWR28" s="1134"/>
      <c r="BWS28" s="1134"/>
      <c r="BWT28" s="1134"/>
      <c r="BWU28" s="1134"/>
      <c r="BWV28" s="1134"/>
      <c r="BWW28" s="1134"/>
      <c r="BWX28" s="1135"/>
      <c r="BWY28" s="1133"/>
      <c r="BWZ28" s="1134"/>
      <c r="BXA28" s="1135"/>
      <c r="BXB28" s="1133" t="s">
        <v>402</v>
      </c>
      <c r="BXC28" s="1134"/>
      <c r="BXD28" s="1134"/>
      <c r="BXE28" s="1134"/>
      <c r="BXF28" s="1134"/>
      <c r="BXG28" s="1134"/>
      <c r="BXH28" s="1134"/>
      <c r="BXI28" s="1134"/>
      <c r="BXJ28" s="1134"/>
      <c r="BXK28" s="1134"/>
      <c r="BXL28" s="1135"/>
      <c r="BXM28" s="1133"/>
      <c r="BXN28" s="1134"/>
      <c r="BXO28" s="1135"/>
      <c r="BXP28" s="296"/>
      <c r="BXQ28" s="255"/>
      <c r="BXR28" s="255"/>
      <c r="BXS28" s="255"/>
      <c r="BXT28" s="255"/>
      <c r="BXU28" s="255"/>
      <c r="BXV28" s="255"/>
      <c r="BXW28" s="255"/>
      <c r="BXX28" s="255"/>
      <c r="BXY28" s="255"/>
      <c r="BXZ28" s="255"/>
      <c r="BYA28" s="297"/>
      <c r="BYB28" s="1133" t="s">
        <v>414</v>
      </c>
      <c r="BYC28" s="1134"/>
      <c r="BYD28" s="1134"/>
      <c r="BYE28" s="1134"/>
      <c r="BYF28" s="1134"/>
      <c r="BYG28" s="1134"/>
      <c r="BYH28" s="1134"/>
      <c r="BYI28" s="1134"/>
      <c r="BYJ28" s="1134"/>
      <c r="BYK28" s="1134"/>
      <c r="BYL28" s="1134"/>
      <c r="BYM28" s="1134"/>
      <c r="BYN28" s="1135"/>
      <c r="BYO28" s="1133"/>
      <c r="BYP28" s="1134"/>
      <c r="BYQ28" s="1135"/>
      <c r="BYR28" s="1133" t="s">
        <v>402</v>
      </c>
      <c r="BYS28" s="1134"/>
      <c r="BYT28" s="1134"/>
      <c r="BYU28" s="1134"/>
      <c r="BYV28" s="1134"/>
      <c r="BYW28" s="1134"/>
      <c r="BYX28" s="1134"/>
      <c r="BYY28" s="1134"/>
      <c r="BYZ28" s="1134"/>
      <c r="BZA28" s="1134"/>
      <c r="BZB28" s="1135"/>
      <c r="BZC28" s="1133"/>
      <c r="BZD28" s="1134"/>
      <c r="BZE28" s="1135"/>
      <c r="BZF28" s="296"/>
      <c r="BZG28" s="255"/>
      <c r="BZH28" s="255"/>
      <c r="BZI28" s="255"/>
      <c r="BZJ28" s="255"/>
      <c r="BZK28" s="255"/>
      <c r="BZL28" s="255"/>
      <c r="BZM28" s="255"/>
      <c r="BZN28" s="255"/>
      <c r="BZO28" s="255"/>
      <c r="BZP28" s="255"/>
      <c r="BZQ28" s="297"/>
      <c r="BZR28" s="1133" t="s">
        <v>414</v>
      </c>
      <c r="BZS28" s="1134"/>
      <c r="BZT28" s="1134"/>
      <c r="BZU28" s="1134"/>
      <c r="BZV28" s="1134"/>
      <c r="BZW28" s="1134"/>
      <c r="BZX28" s="1134"/>
      <c r="BZY28" s="1134"/>
      <c r="BZZ28" s="1134"/>
      <c r="CAA28" s="1134"/>
      <c r="CAB28" s="1134"/>
      <c r="CAC28" s="1134"/>
      <c r="CAD28" s="1135"/>
      <c r="CAE28" s="1133"/>
      <c r="CAF28" s="1134"/>
      <c r="CAG28" s="1135"/>
      <c r="CAH28" s="1133" t="s">
        <v>402</v>
      </c>
      <c r="CAI28" s="1134"/>
      <c r="CAJ28" s="1134"/>
      <c r="CAK28" s="1134"/>
      <c r="CAL28" s="1134"/>
      <c r="CAM28" s="1134"/>
      <c r="CAN28" s="1134"/>
      <c r="CAO28" s="1134"/>
      <c r="CAP28" s="1134"/>
      <c r="CAQ28" s="1134"/>
      <c r="CAR28" s="1135"/>
      <c r="CAS28" s="1133"/>
      <c r="CAT28" s="1134"/>
      <c r="CAU28" s="1135"/>
      <c r="CAV28" s="296"/>
      <c r="CAW28" s="255"/>
      <c r="CAX28" s="255"/>
      <c r="CAY28" s="255"/>
      <c r="CAZ28" s="255"/>
      <c r="CBA28" s="255"/>
      <c r="CBB28" s="255"/>
      <c r="CBC28" s="255"/>
      <c r="CBD28" s="255"/>
      <c r="CBE28" s="255"/>
      <c r="CBF28" s="255"/>
      <c r="CBG28" s="297"/>
      <c r="CBH28" s="1133" t="s">
        <v>414</v>
      </c>
      <c r="CBI28" s="1134"/>
      <c r="CBJ28" s="1134"/>
      <c r="CBK28" s="1134"/>
      <c r="CBL28" s="1134"/>
      <c r="CBM28" s="1134"/>
      <c r="CBN28" s="1134"/>
      <c r="CBO28" s="1134"/>
      <c r="CBP28" s="1134"/>
      <c r="CBQ28" s="1134"/>
      <c r="CBR28" s="1134"/>
      <c r="CBS28" s="1134"/>
      <c r="CBT28" s="1135"/>
      <c r="CBU28" s="1133"/>
      <c r="CBV28" s="1134"/>
      <c r="CBW28" s="1135"/>
      <c r="CBX28" s="1133" t="s">
        <v>402</v>
      </c>
      <c r="CBY28" s="1134"/>
      <c r="CBZ28" s="1134"/>
      <c r="CCA28" s="1134"/>
      <c r="CCB28" s="1134"/>
      <c r="CCC28" s="1134"/>
      <c r="CCD28" s="1134"/>
      <c r="CCE28" s="1134"/>
      <c r="CCF28" s="1134"/>
      <c r="CCG28" s="1134"/>
      <c r="CCH28" s="1135"/>
      <c r="CCI28" s="1133"/>
      <c r="CCJ28" s="1134"/>
      <c r="CCK28" s="1135"/>
      <c r="CCL28" s="296"/>
      <c r="CCM28" s="255"/>
      <c r="CCN28" s="255"/>
      <c r="CCO28" s="255"/>
      <c r="CCP28" s="255"/>
      <c r="CCQ28" s="255"/>
      <c r="CCR28" s="255"/>
      <c r="CCS28" s="255"/>
      <c r="CCT28" s="255"/>
      <c r="CCU28" s="255"/>
      <c r="CCV28" s="255"/>
      <c r="CCW28" s="297"/>
      <c r="CCX28" s="1133" t="s">
        <v>414</v>
      </c>
      <c r="CCY28" s="1134"/>
      <c r="CCZ28" s="1134"/>
      <c r="CDA28" s="1134"/>
      <c r="CDB28" s="1134"/>
      <c r="CDC28" s="1134"/>
      <c r="CDD28" s="1134"/>
      <c r="CDE28" s="1134"/>
      <c r="CDF28" s="1134"/>
      <c r="CDG28" s="1134"/>
      <c r="CDH28" s="1134"/>
      <c r="CDI28" s="1134"/>
      <c r="CDJ28" s="1135"/>
      <c r="CDK28" s="1133"/>
      <c r="CDL28" s="1134"/>
      <c r="CDM28" s="1135"/>
      <c r="CDN28" s="1133" t="s">
        <v>402</v>
      </c>
      <c r="CDO28" s="1134"/>
      <c r="CDP28" s="1134"/>
      <c r="CDQ28" s="1134"/>
      <c r="CDR28" s="1134"/>
      <c r="CDS28" s="1134"/>
      <c r="CDT28" s="1134"/>
      <c r="CDU28" s="1134"/>
      <c r="CDV28" s="1134"/>
      <c r="CDW28" s="1134"/>
      <c r="CDX28" s="1135"/>
      <c r="CDY28" s="1133"/>
      <c r="CDZ28" s="1134"/>
      <c r="CEA28" s="1135"/>
      <c r="CEB28" s="296"/>
      <c r="CEC28" s="255"/>
      <c r="CED28" s="255"/>
      <c r="CEE28" s="255"/>
      <c r="CEF28" s="255"/>
      <c r="CEG28" s="255"/>
      <c r="CEH28" s="255"/>
      <c r="CEI28" s="255"/>
      <c r="CEJ28" s="255"/>
      <c r="CEK28" s="255"/>
      <c r="CEL28" s="255"/>
      <c r="CEM28" s="297"/>
      <c r="CEN28" s="1133" t="s">
        <v>414</v>
      </c>
      <c r="CEO28" s="1134"/>
      <c r="CEP28" s="1134"/>
      <c r="CEQ28" s="1134"/>
      <c r="CER28" s="1134"/>
      <c r="CES28" s="1134"/>
      <c r="CET28" s="1134"/>
      <c r="CEU28" s="1134"/>
      <c r="CEV28" s="1134"/>
      <c r="CEW28" s="1134"/>
      <c r="CEX28" s="1134"/>
      <c r="CEY28" s="1134"/>
      <c r="CEZ28" s="1135"/>
      <c r="CFA28" s="1133"/>
      <c r="CFB28" s="1134"/>
      <c r="CFC28" s="1135"/>
      <c r="CFD28" s="1133" t="s">
        <v>402</v>
      </c>
      <c r="CFE28" s="1134"/>
      <c r="CFF28" s="1134"/>
      <c r="CFG28" s="1134"/>
      <c r="CFH28" s="1134"/>
      <c r="CFI28" s="1134"/>
      <c r="CFJ28" s="1134"/>
      <c r="CFK28" s="1134"/>
      <c r="CFL28" s="1134"/>
      <c r="CFM28" s="1134"/>
      <c r="CFN28" s="1135"/>
      <c r="CFO28" s="1133"/>
      <c r="CFP28" s="1134"/>
      <c r="CFQ28" s="1135"/>
      <c r="CFR28" s="296"/>
      <c r="CFS28" s="255"/>
      <c r="CFT28" s="255"/>
      <c r="CFU28" s="255"/>
      <c r="CFV28" s="255"/>
      <c r="CFW28" s="255"/>
      <c r="CFX28" s="255"/>
      <c r="CFY28" s="255"/>
      <c r="CFZ28" s="255"/>
      <c r="CGA28" s="255"/>
      <c r="CGB28" s="255"/>
      <c r="CGC28" s="297"/>
      <c r="CGD28" s="1133" t="s">
        <v>414</v>
      </c>
      <c r="CGE28" s="1134"/>
      <c r="CGF28" s="1134"/>
      <c r="CGG28" s="1134"/>
      <c r="CGH28" s="1134"/>
      <c r="CGI28" s="1134"/>
      <c r="CGJ28" s="1134"/>
      <c r="CGK28" s="1134"/>
      <c r="CGL28" s="1134"/>
      <c r="CGM28" s="1134"/>
      <c r="CGN28" s="1134"/>
      <c r="CGO28" s="1134"/>
      <c r="CGP28" s="1135"/>
      <c r="CGQ28" s="1133"/>
      <c r="CGR28" s="1134"/>
      <c r="CGS28" s="1135"/>
      <c r="CGT28" s="1133" t="s">
        <v>402</v>
      </c>
      <c r="CGU28" s="1134"/>
      <c r="CGV28" s="1134"/>
      <c r="CGW28" s="1134"/>
      <c r="CGX28" s="1134"/>
      <c r="CGY28" s="1134"/>
      <c r="CGZ28" s="1134"/>
      <c r="CHA28" s="1134"/>
      <c r="CHB28" s="1134"/>
      <c r="CHC28" s="1134"/>
      <c r="CHD28" s="1135"/>
      <c r="CHE28" s="1133"/>
      <c r="CHF28" s="1134"/>
      <c r="CHG28" s="1135"/>
      <c r="CHH28" s="296"/>
      <c r="CHI28" s="255"/>
      <c r="CHJ28" s="255"/>
      <c r="CHK28" s="255"/>
      <c r="CHL28" s="255"/>
      <c r="CHM28" s="255"/>
      <c r="CHN28" s="255"/>
      <c r="CHO28" s="255"/>
      <c r="CHP28" s="255"/>
      <c r="CHQ28" s="255"/>
      <c r="CHR28" s="255"/>
      <c r="CHS28" s="297"/>
      <c r="CHT28" s="1133" t="s">
        <v>414</v>
      </c>
      <c r="CHU28" s="1134"/>
      <c r="CHV28" s="1134"/>
      <c r="CHW28" s="1134"/>
      <c r="CHX28" s="1134"/>
      <c r="CHY28" s="1134"/>
      <c r="CHZ28" s="1134"/>
      <c r="CIA28" s="1134"/>
      <c r="CIB28" s="1134"/>
      <c r="CIC28" s="1134"/>
      <c r="CID28" s="1134"/>
      <c r="CIE28" s="1134"/>
      <c r="CIF28" s="1135"/>
      <c r="CIG28" s="1133"/>
      <c r="CIH28" s="1134"/>
      <c r="CII28" s="1135"/>
      <c r="CIJ28" s="1133" t="s">
        <v>402</v>
      </c>
      <c r="CIK28" s="1134"/>
      <c r="CIL28" s="1134"/>
      <c r="CIM28" s="1134"/>
      <c r="CIN28" s="1134"/>
      <c r="CIO28" s="1134"/>
      <c r="CIP28" s="1134"/>
      <c r="CIQ28" s="1134"/>
      <c r="CIR28" s="1134"/>
      <c r="CIS28" s="1134"/>
      <c r="CIT28" s="1135"/>
      <c r="CIU28" s="1133"/>
      <c r="CIV28" s="1134"/>
      <c r="CIW28" s="1135"/>
      <c r="CIX28" s="296"/>
      <c r="CIY28" s="255"/>
      <c r="CIZ28" s="255"/>
      <c r="CJA28" s="255"/>
      <c r="CJB28" s="255"/>
      <c r="CJC28" s="255"/>
      <c r="CJD28" s="255"/>
      <c r="CJE28" s="255"/>
      <c r="CJF28" s="255"/>
      <c r="CJG28" s="255"/>
      <c r="CJH28" s="255"/>
      <c r="CJI28" s="297"/>
      <c r="CJJ28" s="1133" t="s">
        <v>414</v>
      </c>
      <c r="CJK28" s="1134"/>
      <c r="CJL28" s="1134"/>
      <c r="CJM28" s="1134"/>
      <c r="CJN28" s="1134"/>
      <c r="CJO28" s="1134"/>
      <c r="CJP28" s="1134"/>
      <c r="CJQ28" s="1134"/>
      <c r="CJR28" s="1134"/>
      <c r="CJS28" s="1134"/>
      <c r="CJT28" s="1134"/>
      <c r="CJU28" s="1134"/>
      <c r="CJV28" s="1135"/>
      <c r="CJW28" s="1133"/>
      <c r="CJX28" s="1134"/>
      <c r="CJY28" s="1135"/>
      <c r="CJZ28" s="1133" t="s">
        <v>402</v>
      </c>
      <c r="CKA28" s="1134"/>
      <c r="CKB28" s="1134"/>
      <c r="CKC28" s="1134"/>
      <c r="CKD28" s="1134"/>
      <c r="CKE28" s="1134"/>
      <c r="CKF28" s="1134"/>
      <c r="CKG28" s="1134"/>
      <c r="CKH28" s="1134"/>
      <c r="CKI28" s="1134"/>
      <c r="CKJ28" s="1135"/>
      <c r="CKK28" s="1133"/>
      <c r="CKL28" s="1134"/>
      <c r="CKM28" s="1135"/>
      <c r="CKN28" s="296"/>
      <c r="CKO28" s="255"/>
      <c r="CKP28" s="255"/>
      <c r="CKQ28" s="255"/>
      <c r="CKR28" s="255"/>
      <c r="CKS28" s="255"/>
      <c r="CKT28" s="255"/>
      <c r="CKU28" s="255"/>
      <c r="CKV28" s="255"/>
      <c r="CKW28" s="255"/>
      <c r="CKX28" s="255"/>
      <c r="CKY28" s="297"/>
      <c r="CKZ28" s="1133" t="s">
        <v>414</v>
      </c>
      <c r="CLA28" s="1134"/>
      <c r="CLB28" s="1134"/>
      <c r="CLC28" s="1134"/>
      <c r="CLD28" s="1134"/>
      <c r="CLE28" s="1134"/>
      <c r="CLF28" s="1134"/>
      <c r="CLG28" s="1134"/>
      <c r="CLH28" s="1134"/>
      <c r="CLI28" s="1134"/>
      <c r="CLJ28" s="1134"/>
      <c r="CLK28" s="1134"/>
      <c r="CLL28" s="1135"/>
      <c r="CLM28" s="1133"/>
      <c r="CLN28" s="1134"/>
      <c r="CLO28" s="1135"/>
      <c r="CLP28" s="1133" t="s">
        <v>402</v>
      </c>
      <c r="CLQ28" s="1134"/>
      <c r="CLR28" s="1134"/>
      <c r="CLS28" s="1134"/>
      <c r="CLT28" s="1134"/>
      <c r="CLU28" s="1134"/>
      <c r="CLV28" s="1134"/>
      <c r="CLW28" s="1134"/>
      <c r="CLX28" s="1134"/>
      <c r="CLY28" s="1134"/>
      <c r="CLZ28" s="1135"/>
      <c r="CMA28" s="1133"/>
      <c r="CMB28" s="1134"/>
      <c r="CMC28" s="1135"/>
      <c r="CMD28" s="296"/>
      <c r="CME28" s="255"/>
      <c r="CMF28" s="255"/>
      <c r="CMG28" s="255"/>
      <c r="CMH28" s="255"/>
      <c r="CMI28" s="255"/>
      <c r="CMJ28" s="255"/>
      <c r="CMK28" s="255"/>
      <c r="CML28" s="255"/>
      <c r="CMM28" s="255"/>
      <c r="CMN28" s="255"/>
      <c r="CMO28" s="297"/>
      <c r="CMP28" s="1133" t="s">
        <v>414</v>
      </c>
      <c r="CMQ28" s="1134"/>
      <c r="CMR28" s="1134"/>
      <c r="CMS28" s="1134"/>
      <c r="CMT28" s="1134"/>
      <c r="CMU28" s="1134"/>
      <c r="CMV28" s="1134"/>
      <c r="CMW28" s="1134"/>
      <c r="CMX28" s="1134"/>
      <c r="CMY28" s="1134"/>
      <c r="CMZ28" s="1134"/>
      <c r="CNA28" s="1134"/>
      <c r="CNB28" s="1135"/>
      <c r="CNC28" s="1133"/>
      <c r="CND28" s="1134"/>
      <c r="CNE28" s="1135"/>
      <c r="CNF28" s="1133" t="s">
        <v>402</v>
      </c>
      <c r="CNG28" s="1134"/>
      <c r="CNH28" s="1134"/>
      <c r="CNI28" s="1134"/>
      <c r="CNJ28" s="1134"/>
      <c r="CNK28" s="1134"/>
      <c r="CNL28" s="1134"/>
      <c r="CNM28" s="1134"/>
      <c r="CNN28" s="1134"/>
      <c r="CNO28" s="1134"/>
      <c r="CNP28" s="1135"/>
      <c r="CNQ28" s="1133"/>
      <c r="CNR28" s="1134"/>
      <c r="CNS28" s="1135"/>
      <c r="CNT28" s="296"/>
      <c r="CNU28" s="255"/>
      <c r="CNV28" s="255"/>
      <c r="CNW28" s="255"/>
      <c r="CNX28" s="255"/>
      <c r="CNY28" s="255"/>
      <c r="CNZ28" s="255"/>
      <c r="COA28" s="255"/>
      <c r="COB28" s="255"/>
      <c r="COC28" s="255"/>
      <c r="COD28" s="255"/>
      <c r="COE28" s="297"/>
      <c r="COF28" s="1133" t="s">
        <v>414</v>
      </c>
      <c r="COG28" s="1134"/>
      <c r="COH28" s="1134"/>
      <c r="COI28" s="1134"/>
      <c r="COJ28" s="1134"/>
      <c r="COK28" s="1134"/>
      <c r="COL28" s="1134"/>
      <c r="COM28" s="1134"/>
      <c r="CON28" s="1134"/>
      <c r="COO28" s="1134"/>
      <c r="COP28" s="1134"/>
      <c r="COQ28" s="1134"/>
      <c r="COR28" s="1135"/>
      <c r="COS28" s="1133"/>
      <c r="COT28" s="1134"/>
      <c r="COU28" s="1135"/>
      <c r="COV28" s="1133" t="s">
        <v>402</v>
      </c>
      <c r="COW28" s="1134"/>
      <c r="COX28" s="1134"/>
      <c r="COY28" s="1134"/>
      <c r="COZ28" s="1134"/>
      <c r="CPA28" s="1134"/>
      <c r="CPB28" s="1134"/>
      <c r="CPC28" s="1134"/>
      <c r="CPD28" s="1134"/>
      <c r="CPE28" s="1134"/>
      <c r="CPF28" s="1135"/>
      <c r="CPG28" s="1133"/>
      <c r="CPH28" s="1134"/>
      <c r="CPI28" s="1135"/>
      <c r="CPJ28" s="296"/>
      <c r="CPK28" s="255"/>
      <c r="CPL28" s="255"/>
      <c r="CPM28" s="255"/>
      <c r="CPN28" s="255"/>
      <c r="CPO28" s="255"/>
      <c r="CPP28" s="255"/>
      <c r="CPQ28" s="255"/>
      <c r="CPR28" s="255"/>
      <c r="CPS28" s="255"/>
      <c r="CPT28" s="255"/>
      <c r="CPU28" s="297"/>
      <c r="CPV28" s="1133" t="s">
        <v>414</v>
      </c>
      <c r="CPW28" s="1134"/>
      <c r="CPX28" s="1134"/>
      <c r="CPY28" s="1134"/>
      <c r="CPZ28" s="1134"/>
      <c r="CQA28" s="1134"/>
      <c r="CQB28" s="1134"/>
      <c r="CQC28" s="1134"/>
      <c r="CQD28" s="1134"/>
      <c r="CQE28" s="1134"/>
      <c r="CQF28" s="1134"/>
      <c r="CQG28" s="1134"/>
      <c r="CQH28" s="1135"/>
      <c r="CQI28" s="1133"/>
      <c r="CQJ28" s="1134"/>
      <c r="CQK28" s="1135"/>
      <c r="CQL28" s="1133" t="s">
        <v>402</v>
      </c>
      <c r="CQM28" s="1134"/>
      <c r="CQN28" s="1134"/>
      <c r="CQO28" s="1134"/>
      <c r="CQP28" s="1134"/>
      <c r="CQQ28" s="1134"/>
      <c r="CQR28" s="1134"/>
      <c r="CQS28" s="1134"/>
      <c r="CQT28" s="1134"/>
      <c r="CQU28" s="1134"/>
      <c r="CQV28" s="1135"/>
      <c r="CQW28" s="1133"/>
      <c r="CQX28" s="1134"/>
      <c r="CQY28" s="1135"/>
      <c r="CQZ28" s="296"/>
      <c r="CRA28" s="255"/>
      <c r="CRB28" s="255"/>
      <c r="CRC28" s="255"/>
      <c r="CRD28" s="255"/>
      <c r="CRE28" s="255"/>
      <c r="CRF28" s="255"/>
      <c r="CRG28" s="255"/>
      <c r="CRH28" s="255"/>
      <c r="CRI28" s="255"/>
      <c r="CRJ28" s="255"/>
      <c r="CRK28" s="297"/>
      <c r="CRL28" s="1133" t="s">
        <v>414</v>
      </c>
      <c r="CRM28" s="1134"/>
      <c r="CRN28" s="1134"/>
      <c r="CRO28" s="1134"/>
      <c r="CRP28" s="1134"/>
      <c r="CRQ28" s="1134"/>
      <c r="CRR28" s="1134"/>
      <c r="CRS28" s="1134"/>
      <c r="CRT28" s="1134"/>
      <c r="CRU28" s="1134"/>
      <c r="CRV28" s="1134"/>
      <c r="CRW28" s="1134"/>
      <c r="CRX28" s="1135"/>
      <c r="CRY28" s="1133"/>
      <c r="CRZ28" s="1134"/>
      <c r="CSA28" s="1135"/>
      <c r="CSB28" s="1133" t="s">
        <v>402</v>
      </c>
      <c r="CSC28" s="1134"/>
      <c r="CSD28" s="1134"/>
      <c r="CSE28" s="1134"/>
      <c r="CSF28" s="1134"/>
      <c r="CSG28" s="1134"/>
      <c r="CSH28" s="1134"/>
      <c r="CSI28" s="1134"/>
      <c r="CSJ28" s="1134"/>
      <c r="CSK28" s="1134"/>
      <c r="CSL28" s="1135"/>
      <c r="CSM28" s="1133"/>
      <c r="CSN28" s="1134"/>
      <c r="CSO28" s="1135"/>
      <c r="CSP28" s="296"/>
      <c r="CSQ28" s="255"/>
      <c r="CSR28" s="255"/>
      <c r="CSS28" s="255"/>
      <c r="CST28" s="255"/>
      <c r="CSU28" s="255"/>
      <c r="CSV28" s="255"/>
      <c r="CSW28" s="255"/>
      <c r="CSX28" s="255"/>
      <c r="CSY28" s="255"/>
      <c r="CSZ28" s="255"/>
      <c r="CTA28" s="297"/>
      <c r="CTB28" s="1133" t="s">
        <v>414</v>
      </c>
      <c r="CTC28" s="1134"/>
      <c r="CTD28" s="1134"/>
      <c r="CTE28" s="1134"/>
      <c r="CTF28" s="1134"/>
      <c r="CTG28" s="1134"/>
      <c r="CTH28" s="1134"/>
      <c r="CTI28" s="1134"/>
      <c r="CTJ28" s="1134"/>
      <c r="CTK28" s="1134"/>
      <c r="CTL28" s="1134"/>
      <c r="CTM28" s="1134"/>
      <c r="CTN28" s="1135"/>
      <c r="CTO28" s="1133"/>
      <c r="CTP28" s="1134"/>
      <c r="CTQ28" s="1135"/>
      <c r="CTR28" s="1133" t="s">
        <v>402</v>
      </c>
      <c r="CTS28" s="1134"/>
      <c r="CTT28" s="1134"/>
      <c r="CTU28" s="1134"/>
      <c r="CTV28" s="1134"/>
      <c r="CTW28" s="1134"/>
      <c r="CTX28" s="1134"/>
      <c r="CTY28" s="1134"/>
      <c r="CTZ28" s="1134"/>
      <c r="CUA28" s="1134"/>
      <c r="CUB28" s="1135"/>
      <c r="CUC28" s="1133"/>
      <c r="CUD28" s="1134"/>
      <c r="CUE28" s="1135"/>
      <c r="CUF28" s="296"/>
      <c r="CUG28" s="255"/>
      <c r="CUH28" s="255"/>
      <c r="CUI28" s="255"/>
      <c r="CUJ28" s="255"/>
      <c r="CUK28" s="255"/>
      <c r="CUL28" s="255"/>
      <c r="CUM28" s="255"/>
      <c r="CUN28" s="255"/>
      <c r="CUO28" s="255"/>
      <c r="CUP28" s="255"/>
      <c r="CUQ28" s="297"/>
      <c r="CUR28" s="1133" t="s">
        <v>414</v>
      </c>
      <c r="CUS28" s="1134"/>
      <c r="CUT28" s="1134"/>
      <c r="CUU28" s="1134"/>
      <c r="CUV28" s="1134"/>
      <c r="CUW28" s="1134"/>
      <c r="CUX28" s="1134"/>
      <c r="CUY28" s="1134"/>
      <c r="CUZ28" s="1134"/>
      <c r="CVA28" s="1134"/>
      <c r="CVB28" s="1134"/>
      <c r="CVC28" s="1134"/>
      <c r="CVD28" s="1135"/>
      <c r="CVE28" s="1133"/>
      <c r="CVF28" s="1134"/>
      <c r="CVG28" s="1135"/>
      <c r="CVH28" s="1133" t="s">
        <v>402</v>
      </c>
      <c r="CVI28" s="1134"/>
      <c r="CVJ28" s="1134"/>
      <c r="CVK28" s="1134"/>
      <c r="CVL28" s="1134"/>
      <c r="CVM28" s="1134"/>
      <c r="CVN28" s="1134"/>
      <c r="CVO28" s="1134"/>
      <c r="CVP28" s="1134"/>
      <c r="CVQ28" s="1134"/>
      <c r="CVR28" s="1135"/>
      <c r="CVS28" s="1133"/>
      <c r="CVT28" s="1134"/>
      <c r="CVU28" s="1135"/>
      <c r="CVV28" s="296"/>
      <c r="CVW28" s="255"/>
      <c r="CVX28" s="255"/>
      <c r="CVY28" s="255"/>
      <c r="CVZ28" s="255"/>
      <c r="CWA28" s="255"/>
      <c r="CWB28" s="255"/>
      <c r="CWC28" s="255"/>
      <c r="CWD28" s="255"/>
      <c r="CWE28" s="255"/>
      <c r="CWF28" s="255"/>
      <c r="CWG28" s="297"/>
      <c r="CWH28" s="1133" t="s">
        <v>414</v>
      </c>
      <c r="CWI28" s="1134"/>
      <c r="CWJ28" s="1134"/>
      <c r="CWK28" s="1134"/>
      <c r="CWL28" s="1134"/>
      <c r="CWM28" s="1134"/>
      <c r="CWN28" s="1134"/>
      <c r="CWO28" s="1134"/>
      <c r="CWP28" s="1134"/>
      <c r="CWQ28" s="1134"/>
      <c r="CWR28" s="1134"/>
      <c r="CWS28" s="1134"/>
      <c r="CWT28" s="1135"/>
      <c r="CWU28" s="1133"/>
      <c r="CWV28" s="1134"/>
      <c r="CWW28" s="1135"/>
      <c r="CWX28" s="1133" t="s">
        <v>402</v>
      </c>
      <c r="CWY28" s="1134"/>
      <c r="CWZ28" s="1134"/>
      <c r="CXA28" s="1134"/>
      <c r="CXB28" s="1134"/>
      <c r="CXC28" s="1134"/>
      <c r="CXD28" s="1134"/>
      <c r="CXE28" s="1134"/>
      <c r="CXF28" s="1134"/>
      <c r="CXG28" s="1134"/>
      <c r="CXH28" s="1135"/>
      <c r="CXI28" s="1133"/>
      <c r="CXJ28" s="1134"/>
      <c r="CXK28" s="1135"/>
      <c r="CXL28" s="296"/>
      <c r="CXM28" s="255"/>
      <c r="CXN28" s="255"/>
      <c r="CXO28" s="255"/>
      <c r="CXP28" s="255"/>
      <c r="CXQ28" s="255"/>
      <c r="CXR28" s="255"/>
      <c r="CXS28" s="255"/>
      <c r="CXT28" s="255"/>
      <c r="CXU28" s="255"/>
      <c r="CXV28" s="255"/>
      <c r="CXW28" s="297"/>
      <c r="CXX28" s="1133" t="s">
        <v>414</v>
      </c>
      <c r="CXY28" s="1134"/>
      <c r="CXZ28" s="1134"/>
      <c r="CYA28" s="1134"/>
      <c r="CYB28" s="1134"/>
      <c r="CYC28" s="1134"/>
      <c r="CYD28" s="1134"/>
      <c r="CYE28" s="1134"/>
      <c r="CYF28" s="1134"/>
      <c r="CYG28" s="1134"/>
      <c r="CYH28" s="1134"/>
      <c r="CYI28" s="1134"/>
      <c r="CYJ28" s="1135"/>
      <c r="CYK28" s="1133"/>
      <c r="CYL28" s="1134"/>
      <c r="CYM28" s="1135"/>
      <c r="CYN28" s="1133" t="s">
        <v>402</v>
      </c>
      <c r="CYO28" s="1134"/>
      <c r="CYP28" s="1134"/>
      <c r="CYQ28" s="1134"/>
      <c r="CYR28" s="1134"/>
      <c r="CYS28" s="1134"/>
      <c r="CYT28" s="1134"/>
      <c r="CYU28" s="1134"/>
      <c r="CYV28" s="1134"/>
      <c r="CYW28" s="1134"/>
      <c r="CYX28" s="1135"/>
      <c r="CYY28" s="1133"/>
      <c r="CYZ28" s="1134"/>
      <c r="CZA28" s="1135"/>
      <c r="CZB28" s="296"/>
      <c r="CZC28" s="255"/>
      <c r="CZD28" s="255"/>
      <c r="CZE28" s="255"/>
      <c r="CZF28" s="255"/>
      <c r="CZG28" s="255"/>
      <c r="CZH28" s="255"/>
      <c r="CZI28" s="255"/>
      <c r="CZJ28" s="255"/>
      <c r="CZK28" s="255"/>
      <c r="CZL28" s="255"/>
      <c r="CZM28" s="297"/>
      <c r="CZN28" s="1133" t="s">
        <v>414</v>
      </c>
      <c r="CZO28" s="1134"/>
      <c r="CZP28" s="1134"/>
      <c r="CZQ28" s="1134"/>
      <c r="CZR28" s="1134"/>
      <c r="CZS28" s="1134"/>
      <c r="CZT28" s="1134"/>
      <c r="CZU28" s="1134"/>
      <c r="CZV28" s="1134"/>
      <c r="CZW28" s="1134"/>
      <c r="CZX28" s="1134"/>
      <c r="CZY28" s="1134"/>
      <c r="CZZ28" s="1135"/>
      <c r="DAA28" s="1133"/>
      <c r="DAB28" s="1134"/>
      <c r="DAC28" s="1135"/>
      <c r="DAD28" s="1133" t="s">
        <v>402</v>
      </c>
      <c r="DAE28" s="1134"/>
      <c r="DAF28" s="1134"/>
      <c r="DAG28" s="1134"/>
      <c r="DAH28" s="1134"/>
      <c r="DAI28" s="1134"/>
      <c r="DAJ28" s="1134"/>
      <c r="DAK28" s="1134"/>
      <c r="DAL28" s="1134"/>
      <c r="DAM28" s="1134"/>
      <c r="DAN28" s="1135"/>
      <c r="DAO28" s="1133"/>
      <c r="DAP28" s="1134"/>
      <c r="DAQ28" s="1135"/>
      <c r="DAR28" s="296"/>
      <c r="DAS28" s="255"/>
      <c r="DAT28" s="255"/>
      <c r="DAU28" s="255"/>
      <c r="DAV28" s="255"/>
      <c r="DAW28" s="255"/>
      <c r="DAX28" s="255"/>
      <c r="DAY28" s="255"/>
      <c r="DAZ28" s="255"/>
      <c r="DBA28" s="255"/>
      <c r="DBB28" s="255"/>
      <c r="DBC28" s="297"/>
      <c r="DBD28" s="1133" t="s">
        <v>414</v>
      </c>
      <c r="DBE28" s="1134"/>
      <c r="DBF28" s="1134"/>
      <c r="DBG28" s="1134"/>
      <c r="DBH28" s="1134"/>
      <c r="DBI28" s="1134"/>
      <c r="DBJ28" s="1134"/>
      <c r="DBK28" s="1134"/>
      <c r="DBL28" s="1134"/>
      <c r="DBM28" s="1134"/>
      <c r="DBN28" s="1134"/>
      <c r="DBO28" s="1134"/>
      <c r="DBP28" s="1135"/>
      <c r="DBQ28" s="1133"/>
      <c r="DBR28" s="1134"/>
      <c r="DBS28" s="1135"/>
      <c r="DBT28" s="1133" t="s">
        <v>402</v>
      </c>
      <c r="DBU28" s="1134"/>
      <c r="DBV28" s="1134"/>
      <c r="DBW28" s="1134"/>
      <c r="DBX28" s="1134"/>
      <c r="DBY28" s="1134"/>
      <c r="DBZ28" s="1134"/>
      <c r="DCA28" s="1134"/>
      <c r="DCB28" s="1134"/>
      <c r="DCC28" s="1134"/>
      <c r="DCD28" s="1135"/>
      <c r="DCE28" s="1133"/>
      <c r="DCF28" s="1134"/>
      <c r="DCG28" s="1135"/>
      <c r="DCH28" s="296"/>
      <c r="DCI28" s="255"/>
      <c r="DCJ28" s="255"/>
      <c r="DCK28" s="255"/>
      <c r="DCL28" s="255"/>
      <c r="DCM28" s="255"/>
      <c r="DCN28" s="255"/>
      <c r="DCO28" s="255"/>
      <c r="DCP28" s="255"/>
      <c r="DCQ28" s="255"/>
      <c r="DCR28" s="255"/>
      <c r="DCS28" s="297"/>
      <c r="DCT28" s="1133" t="s">
        <v>414</v>
      </c>
      <c r="DCU28" s="1134"/>
      <c r="DCV28" s="1134"/>
      <c r="DCW28" s="1134"/>
      <c r="DCX28" s="1134"/>
      <c r="DCY28" s="1134"/>
      <c r="DCZ28" s="1134"/>
      <c r="DDA28" s="1134"/>
      <c r="DDB28" s="1134"/>
      <c r="DDC28" s="1134"/>
      <c r="DDD28" s="1134"/>
      <c r="DDE28" s="1134"/>
      <c r="DDF28" s="1135"/>
      <c r="DDG28" s="1133"/>
      <c r="DDH28" s="1134"/>
      <c r="DDI28" s="1135"/>
      <c r="DDJ28" s="1133" t="s">
        <v>402</v>
      </c>
      <c r="DDK28" s="1134"/>
      <c r="DDL28" s="1134"/>
      <c r="DDM28" s="1134"/>
      <c r="DDN28" s="1134"/>
      <c r="DDO28" s="1134"/>
      <c r="DDP28" s="1134"/>
      <c r="DDQ28" s="1134"/>
      <c r="DDR28" s="1134"/>
      <c r="DDS28" s="1134"/>
      <c r="DDT28" s="1135"/>
      <c r="DDU28" s="1133"/>
      <c r="DDV28" s="1134"/>
      <c r="DDW28" s="1135"/>
      <c r="DDX28" s="296"/>
      <c r="DDY28" s="255"/>
      <c r="DDZ28" s="255"/>
      <c r="DEA28" s="255"/>
      <c r="DEB28" s="255"/>
      <c r="DEC28" s="255"/>
      <c r="DED28" s="255"/>
      <c r="DEE28" s="255"/>
      <c r="DEF28" s="255"/>
      <c r="DEG28" s="255"/>
      <c r="DEH28" s="255"/>
      <c r="DEI28" s="297"/>
      <c r="DEJ28" s="1133" t="s">
        <v>414</v>
      </c>
      <c r="DEK28" s="1134"/>
      <c r="DEL28" s="1134"/>
      <c r="DEM28" s="1134"/>
      <c r="DEN28" s="1134"/>
      <c r="DEO28" s="1134"/>
      <c r="DEP28" s="1134"/>
      <c r="DEQ28" s="1134"/>
      <c r="DER28" s="1134"/>
      <c r="DES28" s="1134"/>
      <c r="DET28" s="1134"/>
      <c r="DEU28" s="1134"/>
      <c r="DEV28" s="1135"/>
      <c r="DEW28" s="1133"/>
      <c r="DEX28" s="1134"/>
      <c r="DEY28" s="1135"/>
      <c r="DEZ28" s="1133" t="s">
        <v>402</v>
      </c>
      <c r="DFA28" s="1134"/>
      <c r="DFB28" s="1134"/>
      <c r="DFC28" s="1134"/>
      <c r="DFD28" s="1134"/>
      <c r="DFE28" s="1134"/>
      <c r="DFF28" s="1134"/>
      <c r="DFG28" s="1134"/>
      <c r="DFH28" s="1134"/>
      <c r="DFI28" s="1134"/>
      <c r="DFJ28" s="1135"/>
      <c r="DFK28" s="1133"/>
      <c r="DFL28" s="1134"/>
      <c r="DFM28" s="1135"/>
      <c r="DFN28" s="296"/>
      <c r="DFO28" s="255"/>
      <c r="DFP28" s="255"/>
      <c r="DFQ28" s="255"/>
      <c r="DFR28" s="255"/>
      <c r="DFS28" s="255"/>
      <c r="DFT28" s="255"/>
      <c r="DFU28" s="255"/>
      <c r="DFV28" s="255"/>
      <c r="DFW28" s="255"/>
      <c r="DFX28" s="255"/>
      <c r="DFY28" s="297"/>
      <c r="DFZ28" s="1133" t="s">
        <v>414</v>
      </c>
      <c r="DGA28" s="1134"/>
      <c r="DGB28" s="1134"/>
      <c r="DGC28" s="1134"/>
      <c r="DGD28" s="1134"/>
      <c r="DGE28" s="1134"/>
      <c r="DGF28" s="1134"/>
      <c r="DGG28" s="1134"/>
      <c r="DGH28" s="1134"/>
      <c r="DGI28" s="1134"/>
      <c r="DGJ28" s="1134"/>
      <c r="DGK28" s="1134"/>
      <c r="DGL28" s="1135"/>
      <c r="DGM28" s="1133"/>
      <c r="DGN28" s="1134"/>
      <c r="DGO28" s="1135"/>
      <c r="DGP28" s="1133" t="s">
        <v>402</v>
      </c>
      <c r="DGQ28" s="1134"/>
      <c r="DGR28" s="1134"/>
      <c r="DGS28" s="1134"/>
      <c r="DGT28" s="1134"/>
      <c r="DGU28" s="1134"/>
      <c r="DGV28" s="1134"/>
      <c r="DGW28" s="1134"/>
      <c r="DGX28" s="1134"/>
      <c r="DGY28" s="1134"/>
      <c r="DGZ28" s="1135"/>
      <c r="DHA28" s="1133"/>
      <c r="DHB28" s="1134"/>
      <c r="DHC28" s="1135"/>
      <c r="DHD28" s="296"/>
      <c r="DHE28" s="255"/>
      <c r="DHF28" s="255"/>
      <c r="DHG28" s="255"/>
      <c r="DHH28" s="255"/>
      <c r="DHI28" s="255"/>
      <c r="DHJ28" s="255"/>
      <c r="DHK28" s="255"/>
      <c r="DHL28" s="255"/>
      <c r="DHM28" s="255"/>
      <c r="DHN28" s="255"/>
      <c r="DHO28" s="297"/>
      <c r="DHP28" s="1133" t="s">
        <v>414</v>
      </c>
      <c r="DHQ28" s="1134"/>
      <c r="DHR28" s="1134"/>
      <c r="DHS28" s="1134"/>
      <c r="DHT28" s="1134"/>
      <c r="DHU28" s="1134"/>
      <c r="DHV28" s="1134"/>
      <c r="DHW28" s="1134"/>
      <c r="DHX28" s="1134"/>
      <c r="DHY28" s="1134"/>
      <c r="DHZ28" s="1134"/>
      <c r="DIA28" s="1134"/>
      <c r="DIB28" s="1135"/>
      <c r="DIC28" s="1133"/>
      <c r="DID28" s="1134"/>
      <c r="DIE28" s="1135"/>
      <c r="DIF28" s="1133" t="s">
        <v>402</v>
      </c>
      <c r="DIG28" s="1134"/>
      <c r="DIH28" s="1134"/>
      <c r="DII28" s="1134"/>
      <c r="DIJ28" s="1134"/>
      <c r="DIK28" s="1134"/>
      <c r="DIL28" s="1134"/>
      <c r="DIM28" s="1134"/>
      <c r="DIN28" s="1134"/>
      <c r="DIO28" s="1134"/>
      <c r="DIP28" s="1135"/>
      <c r="DIQ28" s="1133"/>
      <c r="DIR28" s="1134"/>
      <c r="DIS28" s="1135"/>
      <c r="DIT28" s="296"/>
      <c r="DIU28" s="255"/>
      <c r="DIV28" s="255"/>
      <c r="DIW28" s="255"/>
      <c r="DIX28" s="255"/>
      <c r="DIY28" s="255"/>
      <c r="DIZ28" s="255"/>
      <c r="DJA28" s="255"/>
      <c r="DJB28" s="255"/>
      <c r="DJC28" s="255"/>
      <c r="DJD28" s="255"/>
      <c r="DJE28" s="297"/>
      <c r="DJF28" s="1133" t="s">
        <v>414</v>
      </c>
      <c r="DJG28" s="1134"/>
      <c r="DJH28" s="1134"/>
      <c r="DJI28" s="1134"/>
      <c r="DJJ28" s="1134"/>
      <c r="DJK28" s="1134"/>
      <c r="DJL28" s="1134"/>
      <c r="DJM28" s="1134"/>
      <c r="DJN28" s="1134"/>
      <c r="DJO28" s="1134"/>
      <c r="DJP28" s="1134"/>
      <c r="DJQ28" s="1134"/>
      <c r="DJR28" s="1135"/>
      <c r="DJS28" s="1133"/>
      <c r="DJT28" s="1134"/>
      <c r="DJU28" s="1135"/>
      <c r="DJV28" s="1133" t="s">
        <v>402</v>
      </c>
      <c r="DJW28" s="1134"/>
      <c r="DJX28" s="1134"/>
      <c r="DJY28" s="1134"/>
      <c r="DJZ28" s="1134"/>
      <c r="DKA28" s="1134"/>
      <c r="DKB28" s="1134"/>
      <c r="DKC28" s="1134"/>
      <c r="DKD28" s="1134"/>
      <c r="DKE28" s="1134"/>
      <c r="DKF28" s="1135"/>
      <c r="DKG28" s="1133"/>
      <c r="DKH28" s="1134"/>
      <c r="DKI28" s="1135"/>
      <c r="DKJ28" s="296"/>
      <c r="DKK28" s="255"/>
      <c r="DKL28" s="255"/>
      <c r="DKM28" s="255"/>
      <c r="DKN28" s="255"/>
      <c r="DKO28" s="255"/>
      <c r="DKP28" s="255"/>
      <c r="DKQ28" s="255"/>
      <c r="DKR28" s="255"/>
      <c r="DKS28" s="255"/>
      <c r="DKT28" s="255"/>
      <c r="DKU28" s="297"/>
      <c r="DKV28" s="1133" t="s">
        <v>414</v>
      </c>
      <c r="DKW28" s="1134"/>
      <c r="DKX28" s="1134"/>
      <c r="DKY28" s="1134"/>
      <c r="DKZ28" s="1134"/>
      <c r="DLA28" s="1134"/>
      <c r="DLB28" s="1134"/>
      <c r="DLC28" s="1134"/>
      <c r="DLD28" s="1134"/>
      <c r="DLE28" s="1134"/>
      <c r="DLF28" s="1134"/>
      <c r="DLG28" s="1134"/>
      <c r="DLH28" s="1135"/>
      <c r="DLI28" s="1133"/>
      <c r="DLJ28" s="1134"/>
      <c r="DLK28" s="1135"/>
      <c r="DLL28" s="1133" t="s">
        <v>402</v>
      </c>
      <c r="DLM28" s="1134"/>
      <c r="DLN28" s="1134"/>
      <c r="DLO28" s="1134"/>
      <c r="DLP28" s="1134"/>
      <c r="DLQ28" s="1134"/>
      <c r="DLR28" s="1134"/>
      <c r="DLS28" s="1134"/>
      <c r="DLT28" s="1134"/>
      <c r="DLU28" s="1134"/>
      <c r="DLV28" s="1135"/>
      <c r="DLW28" s="1133"/>
      <c r="DLX28" s="1134"/>
      <c r="DLY28" s="1135"/>
      <c r="DLZ28" s="296"/>
      <c r="DMA28" s="255"/>
      <c r="DMB28" s="255"/>
      <c r="DMC28" s="255"/>
      <c r="DMD28" s="255"/>
      <c r="DME28" s="255"/>
      <c r="DMF28" s="255"/>
      <c r="DMG28" s="255"/>
      <c r="DMH28" s="255"/>
      <c r="DMI28" s="255"/>
      <c r="DMJ28" s="255"/>
      <c r="DMK28" s="297"/>
      <c r="DML28" s="1133" t="s">
        <v>414</v>
      </c>
      <c r="DMM28" s="1134"/>
      <c r="DMN28" s="1134"/>
      <c r="DMO28" s="1134"/>
      <c r="DMP28" s="1134"/>
      <c r="DMQ28" s="1134"/>
      <c r="DMR28" s="1134"/>
      <c r="DMS28" s="1134"/>
      <c r="DMT28" s="1134"/>
      <c r="DMU28" s="1134"/>
      <c r="DMV28" s="1134"/>
      <c r="DMW28" s="1134"/>
      <c r="DMX28" s="1135"/>
      <c r="DMY28" s="1133"/>
      <c r="DMZ28" s="1134"/>
      <c r="DNA28" s="1135"/>
      <c r="DNB28" s="1133" t="s">
        <v>402</v>
      </c>
      <c r="DNC28" s="1134"/>
      <c r="DND28" s="1134"/>
      <c r="DNE28" s="1134"/>
      <c r="DNF28" s="1134"/>
      <c r="DNG28" s="1134"/>
      <c r="DNH28" s="1134"/>
      <c r="DNI28" s="1134"/>
      <c r="DNJ28" s="1134"/>
      <c r="DNK28" s="1134"/>
      <c r="DNL28" s="1135"/>
      <c r="DNM28" s="1133"/>
      <c r="DNN28" s="1134"/>
      <c r="DNO28" s="1135"/>
      <c r="DNP28" s="296"/>
      <c r="DNQ28" s="255"/>
      <c r="DNR28" s="255"/>
      <c r="DNS28" s="255"/>
      <c r="DNT28" s="255"/>
      <c r="DNU28" s="255"/>
      <c r="DNV28" s="255"/>
      <c r="DNW28" s="255"/>
      <c r="DNX28" s="255"/>
      <c r="DNY28" s="255"/>
      <c r="DNZ28" s="255"/>
      <c r="DOA28" s="297"/>
      <c r="DOB28" s="1133" t="s">
        <v>414</v>
      </c>
      <c r="DOC28" s="1134"/>
      <c r="DOD28" s="1134"/>
      <c r="DOE28" s="1134"/>
      <c r="DOF28" s="1134"/>
      <c r="DOG28" s="1134"/>
      <c r="DOH28" s="1134"/>
      <c r="DOI28" s="1134"/>
      <c r="DOJ28" s="1134"/>
      <c r="DOK28" s="1134"/>
      <c r="DOL28" s="1134"/>
      <c r="DOM28" s="1134"/>
      <c r="DON28" s="1135"/>
      <c r="DOO28" s="1133"/>
      <c r="DOP28" s="1134"/>
      <c r="DOQ28" s="1135"/>
      <c r="DOR28" s="1133" t="s">
        <v>402</v>
      </c>
      <c r="DOS28" s="1134"/>
      <c r="DOT28" s="1134"/>
      <c r="DOU28" s="1134"/>
      <c r="DOV28" s="1134"/>
      <c r="DOW28" s="1134"/>
      <c r="DOX28" s="1134"/>
      <c r="DOY28" s="1134"/>
      <c r="DOZ28" s="1134"/>
      <c r="DPA28" s="1134"/>
      <c r="DPB28" s="1135"/>
      <c r="DPC28" s="1133"/>
      <c r="DPD28" s="1134"/>
      <c r="DPE28" s="1135"/>
      <c r="DPF28" s="296"/>
      <c r="DPG28" s="255"/>
      <c r="DPH28" s="255"/>
      <c r="DPI28" s="255"/>
      <c r="DPJ28" s="255"/>
      <c r="DPK28" s="255"/>
      <c r="DPL28" s="255"/>
      <c r="DPM28" s="255"/>
      <c r="DPN28" s="255"/>
      <c r="DPO28" s="255"/>
      <c r="DPP28" s="255"/>
      <c r="DPQ28" s="297"/>
      <c r="DPR28" s="1133" t="s">
        <v>414</v>
      </c>
      <c r="DPS28" s="1134"/>
      <c r="DPT28" s="1134"/>
      <c r="DPU28" s="1134"/>
      <c r="DPV28" s="1134"/>
      <c r="DPW28" s="1134"/>
      <c r="DPX28" s="1134"/>
      <c r="DPY28" s="1134"/>
      <c r="DPZ28" s="1134"/>
      <c r="DQA28" s="1134"/>
      <c r="DQB28" s="1134"/>
      <c r="DQC28" s="1134"/>
      <c r="DQD28" s="1135"/>
      <c r="DQE28" s="1133"/>
      <c r="DQF28" s="1134"/>
      <c r="DQG28" s="1135"/>
      <c r="DQH28" s="1133" t="s">
        <v>402</v>
      </c>
      <c r="DQI28" s="1134"/>
      <c r="DQJ28" s="1134"/>
      <c r="DQK28" s="1134"/>
      <c r="DQL28" s="1134"/>
      <c r="DQM28" s="1134"/>
      <c r="DQN28" s="1134"/>
      <c r="DQO28" s="1134"/>
      <c r="DQP28" s="1134"/>
      <c r="DQQ28" s="1134"/>
      <c r="DQR28" s="1135"/>
      <c r="DQS28" s="1133"/>
      <c r="DQT28" s="1134"/>
      <c r="DQU28" s="1135"/>
      <c r="DQV28" s="296"/>
      <c r="DQW28" s="255"/>
      <c r="DQX28" s="255"/>
      <c r="DQY28" s="255"/>
      <c r="DQZ28" s="255"/>
      <c r="DRA28" s="255"/>
      <c r="DRB28" s="255"/>
      <c r="DRC28" s="255"/>
      <c r="DRD28" s="255"/>
      <c r="DRE28" s="255"/>
      <c r="DRF28" s="255"/>
      <c r="DRG28" s="297"/>
      <c r="DRH28" s="1133" t="s">
        <v>414</v>
      </c>
      <c r="DRI28" s="1134"/>
      <c r="DRJ28" s="1134"/>
      <c r="DRK28" s="1134"/>
      <c r="DRL28" s="1134"/>
      <c r="DRM28" s="1134"/>
      <c r="DRN28" s="1134"/>
      <c r="DRO28" s="1134"/>
      <c r="DRP28" s="1134"/>
      <c r="DRQ28" s="1134"/>
      <c r="DRR28" s="1134"/>
      <c r="DRS28" s="1134"/>
      <c r="DRT28" s="1135"/>
      <c r="DRU28" s="1133"/>
      <c r="DRV28" s="1134"/>
      <c r="DRW28" s="1135"/>
      <c r="DRX28" s="1140"/>
      <c r="DRY28" s="1141"/>
      <c r="DRZ28" s="1141"/>
      <c r="DSA28" s="1141"/>
      <c r="DSB28" s="1141"/>
      <c r="DSC28" s="1141"/>
      <c r="DSD28" s="1141"/>
      <c r="DSE28" s="1141"/>
      <c r="DSF28" s="1141"/>
      <c r="DSG28" s="1141"/>
      <c r="DSH28" s="1142"/>
      <c r="DSI28" s="1148"/>
      <c r="DSJ28" s="1149"/>
      <c r="DSK28" s="1150"/>
      <c r="DSL28" s="296"/>
      <c r="DSM28" s="255"/>
      <c r="DSN28" s="255"/>
      <c r="DSO28" s="255"/>
      <c r="DSP28" s="255"/>
      <c r="DSQ28" s="255"/>
      <c r="DSR28" s="255"/>
      <c r="DSS28" s="255"/>
      <c r="DST28" s="255"/>
      <c r="DSU28" s="255"/>
      <c r="DSV28" s="255"/>
      <c r="DSW28" s="297"/>
      <c r="DSX28" s="1133" t="s">
        <v>414</v>
      </c>
      <c r="DSY28" s="1134"/>
      <c r="DSZ28" s="1134"/>
      <c r="DTA28" s="1134"/>
      <c r="DTB28" s="1134"/>
      <c r="DTC28" s="1134"/>
      <c r="DTD28" s="1134"/>
      <c r="DTE28" s="1134"/>
      <c r="DTF28" s="1134"/>
      <c r="DTG28" s="1134"/>
      <c r="DTH28" s="1134"/>
      <c r="DTI28" s="1134"/>
      <c r="DTJ28" s="1135"/>
      <c r="DTK28" s="1133"/>
      <c r="DTL28" s="1134"/>
      <c r="DTM28" s="1135"/>
      <c r="DTN28" s="1140"/>
      <c r="DTO28" s="1141"/>
      <c r="DTP28" s="1141"/>
      <c r="DTQ28" s="1141"/>
      <c r="DTR28" s="1141"/>
      <c r="DTS28" s="1141"/>
      <c r="DTT28" s="1141"/>
      <c r="DTU28" s="1141"/>
      <c r="DTV28" s="1141"/>
      <c r="DTW28" s="1141"/>
      <c r="DTX28" s="1142"/>
      <c r="DTY28" s="1148"/>
      <c r="DTZ28" s="1149"/>
      <c r="DUA28" s="1150"/>
      <c r="DUB28" s="296"/>
      <c r="DUC28" s="255"/>
      <c r="DUD28" s="255"/>
      <c r="DUE28" s="255"/>
      <c r="DUF28" s="255"/>
      <c r="DUG28" s="255"/>
      <c r="DUH28" s="255"/>
      <c r="DUI28" s="255"/>
      <c r="DUJ28" s="255"/>
      <c r="DUK28" s="255"/>
      <c r="DUL28" s="255"/>
      <c r="DUM28" s="297"/>
      <c r="DUN28" s="1133" t="s">
        <v>414</v>
      </c>
      <c r="DUO28" s="1134"/>
      <c r="DUP28" s="1134"/>
      <c r="DUQ28" s="1134"/>
      <c r="DUR28" s="1134"/>
      <c r="DUS28" s="1134"/>
      <c r="DUT28" s="1134"/>
      <c r="DUU28" s="1134"/>
      <c r="DUV28" s="1134"/>
      <c r="DUW28" s="1134"/>
      <c r="DUX28" s="1134"/>
      <c r="DUY28" s="1134"/>
      <c r="DUZ28" s="1135"/>
      <c r="DVA28" s="1133"/>
      <c r="DVB28" s="1134"/>
      <c r="DVC28" s="1135"/>
      <c r="DVD28" s="1140"/>
      <c r="DVE28" s="1141"/>
      <c r="DVF28" s="1141"/>
      <c r="DVG28" s="1141"/>
      <c r="DVH28" s="1141"/>
      <c r="DVI28" s="1141"/>
      <c r="DVJ28" s="1141"/>
      <c r="DVK28" s="1141"/>
      <c r="DVL28" s="1141"/>
      <c r="DVM28" s="1141"/>
      <c r="DVN28" s="1142"/>
      <c r="DVO28" s="1148"/>
      <c r="DVP28" s="1149"/>
      <c r="DVQ28" s="1150"/>
      <c r="DVR28" s="296"/>
      <c r="DVS28" s="255"/>
      <c r="DVT28" s="255"/>
      <c r="DVU28" s="255"/>
      <c r="DVV28" s="255"/>
      <c r="DVW28" s="255"/>
      <c r="DVX28" s="255"/>
      <c r="DVY28" s="255"/>
      <c r="DVZ28" s="255"/>
      <c r="DWA28" s="255"/>
      <c r="DWB28" s="255"/>
      <c r="DWC28" s="297"/>
      <c r="DWD28" s="1133" t="s">
        <v>414</v>
      </c>
      <c r="DWE28" s="1134"/>
      <c r="DWF28" s="1134"/>
      <c r="DWG28" s="1134"/>
      <c r="DWH28" s="1134"/>
      <c r="DWI28" s="1134"/>
      <c r="DWJ28" s="1134"/>
      <c r="DWK28" s="1134"/>
      <c r="DWL28" s="1134"/>
      <c r="DWM28" s="1134"/>
      <c r="DWN28" s="1134"/>
      <c r="DWO28" s="1134"/>
      <c r="DWP28" s="1135"/>
      <c r="DWQ28" s="1133"/>
      <c r="DWR28" s="1134"/>
      <c r="DWS28" s="1135"/>
      <c r="DWT28" s="1133" t="s">
        <v>402</v>
      </c>
      <c r="DWU28" s="1134"/>
      <c r="DWV28" s="1134"/>
      <c r="DWW28" s="1134"/>
      <c r="DWX28" s="1134"/>
      <c r="DWY28" s="1134"/>
      <c r="DWZ28" s="1134"/>
      <c r="DXA28" s="1134"/>
      <c r="DXB28" s="1134"/>
      <c r="DXC28" s="1134"/>
      <c r="DXD28" s="1135"/>
      <c r="DXE28" s="1133"/>
      <c r="DXF28" s="1134"/>
      <c r="DXG28" s="1135"/>
      <c r="DXH28" s="296"/>
      <c r="DXI28" s="255"/>
      <c r="DXJ28" s="255"/>
      <c r="DXK28" s="255"/>
      <c r="DXL28" s="255"/>
      <c r="DXM28" s="255"/>
      <c r="DXN28" s="255"/>
      <c r="DXO28" s="255"/>
      <c r="DXP28" s="255"/>
      <c r="DXQ28" s="255"/>
      <c r="DXR28" s="255"/>
      <c r="DXS28" s="297"/>
      <c r="DXT28" s="1133" t="s">
        <v>414</v>
      </c>
      <c r="DXU28" s="1134"/>
      <c r="DXV28" s="1134"/>
      <c r="DXW28" s="1134"/>
      <c r="DXX28" s="1134"/>
      <c r="DXY28" s="1134"/>
      <c r="DXZ28" s="1134"/>
      <c r="DYA28" s="1134"/>
      <c r="DYB28" s="1134"/>
      <c r="DYC28" s="1134"/>
      <c r="DYD28" s="1134"/>
      <c r="DYE28" s="1134"/>
      <c r="DYF28" s="1135"/>
      <c r="DYG28" s="1133"/>
      <c r="DYH28" s="1134"/>
      <c r="DYI28" s="1135"/>
      <c r="DYJ28" s="1133" t="s">
        <v>402</v>
      </c>
      <c r="DYK28" s="1134"/>
      <c r="DYL28" s="1134"/>
      <c r="DYM28" s="1134"/>
      <c r="DYN28" s="1134"/>
      <c r="DYO28" s="1134"/>
      <c r="DYP28" s="1134"/>
      <c r="DYQ28" s="1134"/>
      <c r="DYR28" s="1134"/>
      <c r="DYS28" s="1134"/>
      <c r="DYT28" s="1135"/>
      <c r="DYU28" s="1133"/>
      <c r="DYV28" s="1134"/>
      <c r="DYW28" s="1135"/>
      <c r="DYX28" s="296"/>
      <c r="DYY28" s="255"/>
      <c r="DYZ28" s="255"/>
      <c r="DZA28" s="255"/>
      <c r="DZB28" s="255"/>
      <c r="DZC28" s="255"/>
      <c r="DZD28" s="255"/>
      <c r="DZE28" s="255"/>
      <c r="DZF28" s="255"/>
      <c r="DZG28" s="255"/>
      <c r="DZH28" s="255"/>
      <c r="DZI28" s="297"/>
      <c r="DZJ28" s="1133" t="s">
        <v>414</v>
      </c>
      <c r="DZK28" s="1134"/>
      <c r="DZL28" s="1134"/>
      <c r="DZM28" s="1134"/>
      <c r="DZN28" s="1134"/>
      <c r="DZO28" s="1134"/>
      <c r="DZP28" s="1134"/>
      <c r="DZQ28" s="1134"/>
      <c r="DZR28" s="1134"/>
      <c r="DZS28" s="1134"/>
      <c r="DZT28" s="1134"/>
      <c r="DZU28" s="1134"/>
      <c r="DZV28" s="1135"/>
      <c r="DZW28" s="1133"/>
      <c r="DZX28" s="1134"/>
      <c r="DZY28" s="1135"/>
      <c r="DZZ28" s="1133" t="s">
        <v>402</v>
      </c>
      <c r="EAA28" s="1134"/>
      <c r="EAB28" s="1134"/>
      <c r="EAC28" s="1134"/>
      <c r="EAD28" s="1134"/>
      <c r="EAE28" s="1134"/>
      <c r="EAF28" s="1134"/>
      <c r="EAG28" s="1134"/>
      <c r="EAH28" s="1134"/>
      <c r="EAI28" s="1134"/>
      <c r="EAJ28" s="1135"/>
      <c r="EAK28" s="1133"/>
      <c r="EAL28" s="1134"/>
      <c r="EAM28" s="1135"/>
      <c r="EAN28" s="296"/>
      <c r="EAO28" s="255"/>
      <c r="EAP28" s="255"/>
      <c r="EAQ28" s="255"/>
      <c r="EAR28" s="255"/>
      <c r="EAS28" s="255"/>
      <c r="EAT28" s="255"/>
      <c r="EAU28" s="255"/>
      <c r="EAV28" s="255"/>
      <c r="EAW28" s="255"/>
      <c r="EAX28" s="255"/>
      <c r="EAY28" s="297"/>
      <c r="EAZ28" s="1133" t="s">
        <v>414</v>
      </c>
      <c r="EBA28" s="1134"/>
      <c r="EBB28" s="1134"/>
      <c r="EBC28" s="1134"/>
      <c r="EBD28" s="1134"/>
      <c r="EBE28" s="1134"/>
      <c r="EBF28" s="1134"/>
      <c r="EBG28" s="1134"/>
      <c r="EBH28" s="1134"/>
      <c r="EBI28" s="1134"/>
      <c r="EBJ28" s="1134"/>
      <c r="EBK28" s="1134"/>
      <c r="EBL28" s="1135"/>
      <c r="EBM28" s="1133"/>
      <c r="EBN28" s="1134"/>
      <c r="EBO28" s="1135"/>
      <c r="EBP28" s="1133" t="s">
        <v>402</v>
      </c>
      <c r="EBQ28" s="1134"/>
      <c r="EBR28" s="1134"/>
      <c r="EBS28" s="1134"/>
      <c r="EBT28" s="1134"/>
      <c r="EBU28" s="1134"/>
      <c r="EBV28" s="1134"/>
      <c r="EBW28" s="1134"/>
      <c r="EBX28" s="1134"/>
      <c r="EBY28" s="1134"/>
      <c r="EBZ28" s="1135"/>
      <c r="ECA28" s="1133"/>
      <c r="ECB28" s="1134"/>
      <c r="ECC28" s="1135"/>
      <c r="ECD28" s="296"/>
      <c r="ECE28" s="255"/>
      <c r="ECF28" s="255"/>
      <c r="ECG28" s="255"/>
      <c r="ECH28" s="255"/>
      <c r="ECI28" s="255"/>
      <c r="ECJ28" s="255"/>
      <c r="ECK28" s="255"/>
      <c r="ECL28" s="255"/>
      <c r="ECM28" s="255"/>
      <c r="ECN28" s="255"/>
      <c r="ECO28" s="297"/>
      <c r="ECP28" s="1133" t="s">
        <v>414</v>
      </c>
      <c r="ECQ28" s="1134"/>
      <c r="ECR28" s="1134"/>
      <c r="ECS28" s="1134"/>
      <c r="ECT28" s="1134"/>
      <c r="ECU28" s="1134"/>
      <c r="ECV28" s="1134"/>
      <c r="ECW28" s="1134"/>
      <c r="ECX28" s="1134"/>
      <c r="ECY28" s="1134"/>
      <c r="ECZ28" s="1134"/>
      <c r="EDA28" s="1134"/>
      <c r="EDB28" s="1135"/>
      <c r="EDC28" s="1133"/>
      <c r="EDD28" s="1134"/>
      <c r="EDE28" s="1135"/>
      <c r="EDF28" s="1133" t="s">
        <v>402</v>
      </c>
      <c r="EDG28" s="1134"/>
      <c r="EDH28" s="1134"/>
      <c r="EDI28" s="1134"/>
      <c r="EDJ28" s="1134"/>
      <c r="EDK28" s="1134"/>
      <c r="EDL28" s="1134"/>
      <c r="EDM28" s="1134"/>
      <c r="EDN28" s="1134"/>
      <c r="EDO28" s="1134"/>
      <c r="EDP28" s="1135"/>
      <c r="EDQ28" s="1133"/>
      <c r="EDR28" s="1134"/>
      <c r="EDS28" s="1135"/>
      <c r="EDT28" s="296"/>
      <c r="EDU28" s="255"/>
      <c r="EDV28" s="255"/>
      <c r="EDW28" s="255"/>
      <c r="EDX28" s="255"/>
      <c r="EDY28" s="255"/>
      <c r="EDZ28" s="255"/>
      <c r="EEA28" s="255"/>
      <c r="EEB28" s="255"/>
      <c r="EEC28" s="255"/>
      <c r="EED28" s="255"/>
      <c r="EEE28" s="297"/>
      <c r="EEF28" s="1133" t="s">
        <v>414</v>
      </c>
      <c r="EEG28" s="1134"/>
      <c r="EEH28" s="1134"/>
      <c r="EEI28" s="1134"/>
      <c r="EEJ28" s="1134"/>
      <c r="EEK28" s="1134"/>
      <c r="EEL28" s="1134"/>
      <c r="EEM28" s="1134"/>
      <c r="EEN28" s="1134"/>
      <c r="EEO28" s="1134"/>
      <c r="EEP28" s="1134"/>
      <c r="EEQ28" s="1134"/>
      <c r="EER28" s="1135"/>
      <c r="EES28" s="1133"/>
      <c r="EET28" s="1134"/>
      <c r="EEU28" s="1135"/>
      <c r="EEV28" s="1133" t="s">
        <v>402</v>
      </c>
      <c r="EEW28" s="1134"/>
      <c r="EEX28" s="1134"/>
      <c r="EEY28" s="1134"/>
      <c r="EEZ28" s="1134"/>
      <c r="EFA28" s="1134"/>
      <c r="EFB28" s="1134"/>
      <c r="EFC28" s="1134"/>
      <c r="EFD28" s="1134"/>
      <c r="EFE28" s="1134"/>
      <c r="EFF28" s="1135"/>
      <c r="EFG28" s="1133"/>
      <c r="EFH28" s="1134"/>
      <c r="EFI28" s="1135"/>
      <c r="EFJ28" s="296"/>
      <c r="EFK28" s="255"/>
      <c r="EFL28" s="255"/>
      <c r="EFM28" s="255"/>
      <c r="EFN28" s="255"/>
      <c r="EFO28" s="255"/>
      <c r="EFP28" s="255"/>
      <c r="EFQ28" s="255"/>
      <c r="EFR28" s="255"/>
      <c r="EFS28" s="255"/>
      <c r="EFT28" s="255"/>
      <c r="EFU28" s="297"/>
      <c r="EFV28" s="1133" t="s">
        <v>414</v>
      </c>
      <c r="EFW28" s="1134"/>
      <c r="EFX28" s="1134"/>
      <c r="EFY28" s="1134"/>
      <c r="EFZ28" s="1134"/>
      <c r="EGA28" s="1134"/>
      <c r="EGB28" s="1134"/>
      <c r="EGC28" s="1134"/>
      <c r="EGD28" s="1134"/>
      <c r="EGE28" s="1134"/>
      <c r="EGF28" s="1134"/>
      <c r="EGG28" s="1134"/>
      <c r="EGH28" s="1135"/>
      <c r="EGI28" s="1133"/>
      <c r="EGJ28" s="1134"/>
      <c r="EGK28" s="1135"/>
      <c r="EGL28" s="1133" t="s">
        <v>402</v>
      </c>
      <c r="EGM28" s="1134"/>
      <c r="EGN28" s="1134"/>
      <c r="EGO28" s="1134"/>
      <c r="EGP28" s="1134"/>
      <c r="EGQ28" s="1134"/>
      <c r="EGR28" s="1134"/>
      <c r="EGS28" s="1134"/>
      <c r="EGT28" s="1134"/>
      <c r="EGU28" s="1134"/>
      <c r="EGV28" s="1135"/>
      <c r="EGW28" s="1133"/>
      <c r="EGX28" s="1134"/>
      <c r="EGY28" s="1135"/>
      <c r="EGZ28" s="296"/>
      <c r="EHA28" s="255"/>
      <c r="EHB28" s="255"/>
      <c r="EHC28" s="255"/>
      <c r="EHD28" s="255"/>
      <c r="EHE28" s="255"/>
      <c r="EHF28" s="255"/>
      <c r="EHG28" s="255"/>
      <c r="EHH28" s="255"/>
      <c r="EHI28" s="255"/>
      <c r="EHJ28" s="255"/>
      <c r="EHK28" s="297"/>
      <c r="EHL28" s="1133" t="s">
        <v>414</v>
      </c>
      <c r="EHM28" s="1134"/>
      <c r="EHN28" s="1134"/>
      <c r="EHO28" s="1134"/>
      <c r="EHP28" s="1134"/>
      <c r="EHQ28" s="1134"/>
      <c r="EHR28" s="1134"/>
      <c r="EHS28" s="1134"/>
      <c r="EHT28" s="1134"/>
      <c r="EHU28" s="1134"/>
      <c r="EHV28" s="1134"/>
      <c r="EHW28" s="1134"/>
      <c r="EHX28" s="1135"/>
      <c r="EHY28" s="1133"/>
      <c r="EHZ28" s="1134"/>
      <c r="EIA28" s="1135"/>
      <c r="EIB28" s="1133" t="s">
        <v>402</v>
      </c>
      <c r="EIC28" s="1134"/>
      <c r="EID28" s="1134"/>
      <c r="EIE28" s="1134"/>
      <c r="EIF28" s="1134"/>
      <c r="EIG28" s="1134"/>
      <c r="EIH28" s="1134"/>
      <c r="EII28" s="1134"/>
      <c r="EIJ28" s="1134"/>
      <c r="EIK28" s="1134"/>
      <c r="EIL28" s="1135"/>
      <c r="EIM28" s="1133"/>
      <c r="EIN28" s="1134"/>
      <c r="EIO28" s="1135"/>
      <c r="EIP28" s="296"/>
      <c r="EIQ28" s="255"/>
      <c r="EIR28" s="255"/>
      <c r="EIS28" s="255"/>
      <c r="EIT28" s="255"/>
      <c r="EIU28" s="255"/>
      <c r="EIV28" s="255"/>
      <c r="EIW28" s="255"/>
      <c r="EIX28" s="255"/>
      <c r="EIY28" s="255"/>
      <c r="EIZ28" s="255"/>
      <c r="EJA28" s="297"/>
      <c r="EJB28" s="1133" t="s">
        <v>414</v>
      </c>
      <c r="EJC28" s="1134"/>
      <c r="EJD28" s="1134"/>
      <c r="EJE28" s="1134"/>
      <c r="EJF28" s="1134"/>
      <c r="EJG28" s="1134"/>
      <c r="EJH28" s="1134"/>
      <c r="EJI28" s="1134"/>
      <c r="EJJ28" s="1134"/>
      <c r="EJK28" s="1134"/>
      <c r="EJL28" s="1134"/>
      <c r="EJM28" s="1134"/>
      <c r="EJN28" s="1135"/>
    </row>
    <row r="29" spans="1:3654" ht="18.75" customHeight="1" x14ac:dyDescent="0.25">
      <c r="A29" s="1133"/>
      <c r="B29" s="1134"/>
      <c r="C29" s="1135"/>
      <c r="D29" s="1133"/>
      <c r="E29" s="1134"/>
      <c r="F29" s="1134"/>
      <c r="G29" s="1134"/>
      <c r="H29" s="1134"/>
      <c r="I29" s="1134"/>
      <c r="J29" s="1134"/>
      <c r="K29" s="1134"/>
      <c r="L29" s="1134"/>
      <c r="M29" s="1134"/>
      <c r="N29" s="1135"/>
      <c r="O29" s="1133"/>
      <c r="P29" s="1134"/>
      <c r="Q29" s="1135"/>
      <c r="R29" s="298"/>
      <c r="S29" s="255"/>
      <c r="T29" s="255"/>
      <c r="U29" s="255"/>
      <c r="W29" s="1143" t="s">
        <v>226</v>
      </c>
      <c r="X29" s="1143"/>
      <c r="Y29" s="1143"/>
      <c r="Z29" s="255"/>
      <c r="AA29" s="255"/>
      <c r="AB29" s="255"/>
      <c r="AC29" s="299"/>
      <c r="AD29" s="1138" t="s">
        <v>415</v>
      </c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39"/>
      <c r="AQ29" s="1133"/>
      <c r="AR29" s="1134"/>
      <c r="AS29" s="1135"/>
      <c r="AT29" s="1133"/>
      <c r="AU29" s="1134"/>
      <c r="AV29" s="1134"/>
      <c r="AW29" s="1134"/>
      <c r="AX29" s="1134"/>
      <c r="AY29" s="1134"/>
      <c r="AZ29" s="1134"/>
      <c r="BA29" s="1134"/>
      <c r="BB29" s="1134"/>
      <c r="BC29" s="1134"/>
      <c r="BD29" s="1135"/>
      <c r="BE29" s="1133"/>
      <c r="BF29" s="1134"/>
      <c r="BG29" s="1135"/>
      <c r="BH29" s="298"/>
      <c r="BI29" s="255"/>
      <c r="BJ29" s="255"/>
      <c r="BK29" s="255"/>
      <c r="BM29" s="1143" t="s">
        <v>226</v>
      </c>
      <c r="BN29" s="1143"/>
      <c r="BO29" s="1143"/>
      <c r="BP29" s="255"/>
      <c r="BQ29" s="255"/>
      <c r="BR29" s="255"/>
      <c r="BS29" s="299"/>
      <c r="BT29" s="1138" t="s">
        <v>415</v>
      </c>
      <c r="BU29" s="1128"/>
      <c r="BV29" s="1128"/>
      <c r="BW29" s="1128"/>
      <c r="BX29" s="1128"/>
      <c r="BY29" s="1128"/>
      <c r="BZ29" s="1128"/>
      <c r="CA29" s="1128"/>
      <c r="CB29" s="1128"/>
      <c r="CC29" s="1128"/>
      <c r="CD29" s="1128"/>
      <c r="CE29" s="1128"/>
      <c r="CF29" s="1139"/>
      <c r="CG29" s="1133"/>
      <c r="CH29" s="1134"/>
      <c r="CI29" s="1135"/>
      <c r="CJ29" s="1133"/>
      <c r="CK29" s="1134"/>
      <c r="CL29" s="1134"/>
      <c r="CM29" s="1134"/>
      <c r="CN29" s="1134"/>
      <c r="CO29" s="1134"/>
      <c r="CP29" s="1134"/>
      <c r="CQ29" s="1134"/>
      <c r="CR29" s="1134"/>
      <c r="CS29" s="1134"/>
      <c r="CT29" s="1135"/>
      <c r="CU29" s="1133"/>
      <c r="CV29" s="1134"/>
      <c r="CW29" s="1135"/>
      <c r="CX29" s="298"/>
      <c r="CY29" s="255"/>
      <c r="CZ29" s="255"/>
      <c r="DA29" s="255"/>
      <c r="DC29" s="1143" t="s">
        <v>226</v>
      </c>
      <c r="DD29" s="1143"/>
      <c r="DE29" s="1143"/>
      <c r="DF29" s="255"/>
      <c r="DG29" s="255"/>
      <c r="DH29" s="255"/>
      <c r="DI29" s="299"/>
      <c r="DJ29" s="1138" t="s">
        <v>415</v>
      </c>
      <c r="DK29" s="1128"/>
      <c r="DL29" s="1128"/>
      <c r="DM29" s="1128"/>
      <c r="DN29" s="1128"/>
      <c r="DO29" s="1128"/>
      <c r="DP29" s="1128"/>
      <c r="DQ29" s="1128"/>
      <c r="DR29" s="1128"/>
      <c r="DS29" s="1128"/>
      <c r="DT29" s="1128"/>
      <c r="DU29" s="1128"/>
      <c r="DV29" s="1139"/>
      <c r="DW29" s="1133"/>
      <c r="DX29" s="1134"/>
      <c r="DY29" s="1135"/>
      <c r="DZ29" s="1133"/>
      <c r="EA29" s="1134"/>
      <c r="EB29" s="1134"/>
      <c r="EC29" s="1134"/>
      <c r="ED29" s="1134"/>
      <c r="EE29" s="1134"/>
      <c r="EF29" s="1134"/>
      <c r="EG29" s="1134"/>
      <c r="EH29" s="1134"/>
      <c r="EI29" s="1134"/>
      <c r="EJ29" s="1135"/>
      <c r="EK29" s="1133"/>
      <c r="EL29" s="1134"/>
      <c r="EM29" s="1135"/>
      <c r="EN29" s="298"/>
      <c r="EO29" s="255"/>
      <c r="EP29" s="255"/>
      <c r="EQ29" s="255"/>
      <c r="ES29" s="1143" t="s">
        <v>226</v>
      </c>
      <c r="ET29" s="1143"/>
      <c r="EU29" s="1143"/>
      <c r="EV29" s="255"/>
      <c r="EW29" s="255"/>
      <c r="EX29" s="255"/>
      <c r="EY29" s="299"/>
      <c r="EZ29" s="1138" t="s">
        <v>415</v>
      </c>
      <c r="FA29" s="1128"/>
      <c r="FB29" s="1128"/>
      <c r="FC29" s="1128"/>
      <c r="FD29" s="1128"/>
      <c r="FE29" s="1128"/>
      <c r="FF29" s="1128"/>
      <c r="FG29" s="1128"/>
      <c r="FH29" s="1128"/>
      <c r="FI29" s="1128"/>
      <c r="FJ29" s="1128"/>
      <c r="FK29" s="1128"/>
      <c r="FL29" s="1139"/>
      <c r="FM29" s="1133"/>
      <c r="FN29" s="1134"/>
      <c r="FO29" s="1135"/>
      <c r="FP29" s="1133"/>
      <c r="FQ29" s="1134"/>
      <c r="FR29" s="1134"/>
      <c r="FS29" s="1134"/>
      <c r="FT29" s="1134"/>
      <c r="FU29" s="1134"/>
      <c r="FV29" s="1134"/>
      <c r="FW29" s="1134"/>
      <c r="FX29" s="1134"/>
      <c r="FY29" s="1134"/>
      <c r="FZ29" s="1135"/>
      <c r="GA29" s="1133"/>
      <c r="GB29" s="1134"/>
      <c r="GC29" s="1135"/>
      <c r="GD29" s="298"/>
      <c r="GE29" s="255"/>
      <c r="GF29" s="255"/>
      <c r="GG29" s="255"/>
      <c r="GI29" s="1143" t="s">
        <v>226</v>
      </c>
      <c r="GJ29" s="1143"/>
      <c r="GK29" s="1143"/>
      <c r="GL29" s="255"/>
      <c r="GM29" s="255"/>
      <c r="GN29" s="255"/>
      <c r="GO29" s="299"/>
      <c r="GP29" s="1138" t="s">
        <v>415</v>
      </c>
      <c r="GQ29" s="1128"/>
      <c r="GR29" s="1128"/>
      <c r="GS29" s="1128"/>
      <c r="GT29" s="1128"/>
      <c r="GU29" s="1128"/>
      <c r="GV29" s="1128"/>
      <c r="GW29" s="1128"/>
      <c r="GX29" s="1128"/>
      <c r="GY29" s="1128"/>
      <c r="GZ29" s="1128"/>
      <c r="HA29" s="1128"/>
      <c r="HB29" s="1139"/>
      <c r="HC29" s="1133"/>
      <c r="HD29" s="1134"/>
      <c r="HE29" s="1135"/>
      <c r="HF29" s="1133"/>
      <c r="HG29" s="1134"/>
      <c r="HH29" s="1134"/>
      <c r="HI29" s="1134"/>
      <c r="HJ29" s="1134"/>
      <c r="HK29" s="1134"/>
      <c r="HL29" s="1134"/>
      <c r="HM29" s="1134"/>
      <c r="HN29" s="1134"/>
      <c r="HO29" s="1134"/>
      <c r="HP29" s="1135"/>
      <c r="HQ29" s="1133"/>
      <c r="HR29" s="1134"/>
      <c r="HS29" s="1135"/>
      <c r="HT29" s="298"/>
      <c r="HU29" s="255"/>
      <c r="HV29" s="255"/>
      <c r="HW29" s="255"/>
      <c r="HY29" s="1143" t="s">
        <v>226</v>
      </c>
      <c r="HZ29" s="1143"/>
      <c r="IA29" s="1143"/>
      <c r="IB29" s="255"/>
      <c r="IC29" s="255"/>
      <c r="ID29" s="255"/>
      <c r="IE29" s="299"/>
      <c r="IF29" s="1138" t="s">
        <v>415</v>
      </c>
      <c r="IG29" s="1128"/>
      <c r="IH29" s="1128"/>
      <c r="II29" s="1128"/>
      <c r="IJ29" s="1128"/>
      <c r="IK29" s="1128"/>
      <c r="IL29" s="1128"/>
      <c r="IM29" s="1128"/>
      <c r="IN29" s="1128"/>
      <c r="IO29" s="1128"/>
      <c r="IP29" s="1128"/>
      <c r="IQ29" s="1128"/>
      <c r="IR29" s="1139"/>
      <c r="IS29" s="1133"/>
      <c r="IT29" s="1134"/>
      <c r="IU29" s="1135"/>
      <c r="IV29" s="1133"/>
      <c r="IW29" s="1134"/>
      <c r="IX29" s="1134"/>
      <c r="IY29" s="1134"/>
      <c r="IZ29" s="1134"/>
      <c r="JA29" s="1134"/>
      <c r="JB29" s="1134"/>
      <c r="JC29" s="1134"/>
      <c r="JD29" s="1134"/>
      <c r="JE29" s="1134"/>
      <c r="JF29" s="1135"/>
      <c r="JG29" s="1133"/>
      <c r="JH29" s="1134"/>
      <c r="JI29" s="1135"/>
      <c r="JJ29" s="298"/>
      <c r="JK29" s="255"/>
      <c r="JL29" s="255"/>
      <c r="JM29" s="255"/>
      <c r="JO29" s="1143" t="s">
        <v>226</v>
      </c>
      <c r="JP29" s="1143"/>
      <c r="JQ29" s="1143"/>
      <c r="JR29" s="255"/>
      <c r="JS29" s="255"/>
      <c r="JT29" s="255"/>
      <c r="JU29" s="299"/>
      <c r="JV29" s="1138" t="s">
        <v>415</v>
      </c>
      <c r="JW29" s="1128"/>
      <c r="JX29" s="1128"/>
      <c r="JY29" s="1128"/>
      <c r="JZ29" s="1128"/>
      <c r="KA29" s="1128"/>
      <c r="KB29" s="1128"/>
      <c r="KC29" s="1128"/>
      <c r="KD29" s="1128"/>
      <c r="KE29" s="1128"/>
      <c r="KF29" s="1128"/>
      <c r="KG29" s="1128"/>
      <c r="KH29" s="1139"/>
      <c r="KI29" s="1133"/>
      <c r="KJ29" s="1134"/>
      <c r="KK29" s="1135"/>
      <c r="KL29" s="1133"/>
      <c r="KM29" s="1134"/>
      <c r="KN29" s="1134"/>
      <c r="KO29" s="1134"/>
      <c r="KP29" s="1134"/>
      <c r="KQ29" s="1134"/>
      <c r="KR29" s="1134"/>
      <c r="KS29" s="1134"/>
      <c r="KT29" s="1134"/>
      <c r="KU29" s="1134"/>
      <c r="KV29" s="1135"/>
      <c r="KW29" s="1133"/>
      <c r="KX29" s="1134"/>
      <c r="KY29" s="1135"/>
      <c r="KZ29" s="298"/>
      <c r="LA29" s="255"/>
      <c r="LB29" s="255"/>
      <c r="LC29" s="255"/>
      <c r="LE29" s="1143" t="s">
        <v>226</v>
      </c>
      <c r="LF29" s="1143"/>
      <c r="LG29" s="1143"/>
      <c r="LH29" s="255"/>
      <c r="LI29" s="255"/>
      <c r="LJ29" s="255"/>
      <c r="LK29" s="299"/>
      <c r="LL29" s="1138" t="s">
        <v>415</v>
      </c>
      <c r="LM29" s="1128"/>
      <c r="LN29" s="1128"/>
      <c r="LO29" s="1128"/>
      <c r="LP29" s="1128"/>
      <c r="LQ29" s="1128"/>
      <c r="LR29" s="1128"/>
      <c r="LS29" s="1128"/>
      <c r="LT29" s="1128"/>
      <c r="LU29" s="1128"/>
      <c r="LV29" s="1128"/>
      <c r="LW29" s="1128"/>
      <c r="LX29" s="1139"/>
      <c r="LY29" s="1133"/>
      <c r="LZ29" s="1134"/>
      <c r="MA29" s="1135"/>
      <c r="MB29" s="1133"/>
      <c r="MC29" s="1134"/>
      <c r="MD29" s="1134"/>
      <c r="ME29" s="1134"/>
      <c r="MF29" s="1134"/>
      <c r="MG29" s="1134"/>
      <c r="MH29" s="1134"/>
      <c r="MI29" s="1134"/>
      <c r="MJ29" s="1134"/>
      <c r="MK29" s="1134"/>
      <c r="ML29" s="1135"/>
      <c r="MM29" s="1133"/>
      <c r="MN29" s="1134"/>
      <c r="MO29" s="1135"/>
      <c r="MP29" s="298"/>
      <c r="MQ29" s="255"/>
      <c r="MR29" s="255"/>
      <c r="MS29" s="255"/>
      <c r="MU29" s="1143" t="s">
        <v>226</v>
      </c>
      <c r="MV29" s="1143"/>
      <c r="MW29" s="1143"/>
      <c r="MX29" s="255"/>
      <c r="MY29" s="255"/>
      <c r="MZ29" s="255"/>
      <c r="NA29" s="299"/>
      <c r="NB29" s="1138" t="s">
        <v>415</v>
      </c>
      <c r="NC29" s="1128"/>
      <c r="ND29" s="1128"/>
      <c r="NE29" s="1128"/>
      <c r="NF29" s="1128"/>
      <c r="NG29" s="1128"/>
      <c r="NH29" s="1128"/>
      <c r="NI29" s="1128"/>
      <c r="NJ29" s="1128"/>
      <c r="NK29" s="1128"/>
      <c r="NL29" s="1128"/>
      <c r="NM29" s="1128"/>
      <c r="NN29" s="1139"/>
      <c r="NO29" s="1133"/>
      <c r="NP29" s="1134"/>
      <c r="NQ29" s="1135"/>
      <c r="NR29" s="1133"/>
      <c r="NS29" s="1134"/>
      <c r="NT29" s="1134"/>
      <c r="NU29" s="1134"/>
      <c r="NV29" s="1134"/>
      <c r="NW29" s="1134"/>
      <c r="NX29" s="1134"/>
      <c r="NY29" s="1134"/>
      <c r="NZ29" s="1134"/>
      <c r="OA29" s="1134"/>
      <c r="OB29" s="1135"/>
      <c r="OC29" s="1133"/>
      <c r="OD29" s="1134"/>
      <c r="OE29" s="1135"/>
      <c r="OF29" s="298"/>
      <c r="OG29" s="255"/>
      <c r="OH29" s="255"/>
      <c r="OI29" s="255"/>
      <c r="OK29" s="1143" t="s">
        <v>226</v>
      </c>
      <c r="OL29" s="1143"/>
      <c r="OM29" s="1143"/>
      <c r="ON29" s="255"/>
      <c r="OO29" s="255"/>
      <c r="OP29" s="255"/>
      <c r="OQ29" s="299"/>
      <c r="OR29" s="1138" t="s">
        <v>415</v>
      </c>
      <c r="OS29" s="1128"/>
      <c r="OT29" s="1128"/>
      <c r="OU29" s="1128"/>
      <c r="OV29" s="1128"/>
      <c r="OW29" s="1128"/>
      <c r="OX29" s="1128"/>
      <c r="OY29" s="1128"/>
      <c r="OZ29" s="1128"/>
      <c r="PA29" s="1128"/>
      <c r="PB29" s="1128"/>
      <c r="PC29" s="1128"/>
      <c r="PD29" s="1139"/>
      <c r="PE29" s="1133"/>
      <c r="PF29" s="1134"/>
      <c r="PG29" s="1135"/>
      <c r="PH29" s="1133"/>
      <c r="PI29" s="1134"/>
      <c r="PJ29" s="1134"/>
      <c r="PK29" s="1134"/>
      <c r="PL29" s="1134"/>
      <c r="PM29" s="1134"/>
      <c r="PN29" s="1134"/>
      <c r="PO29" s="1134"/>
      <c r="PP29" s="1134"/>
      <c r="PQ29" s="1134"/>
      <c r="PR29" s="1135"/>
      <c r="PS29" s="1133"/>
      <c r="PT29" s="1134"/>
      <c r="PU29" s="1135"/>
      <c r="PV29" s="298"/>
      <c r="PW29" s="255"/>
      <c r="PX29" s="255"/>
      <c r="PY29" s="255"/>
      <c r="QA29" s="1143" t="s">
        <v>226</v>
      </c>
      <c r="QB29" s="1143"/>
      <c r="QC29" s="1143"/>
      <c r="QD29" s="255"/>
      <c r="QE29" s="255"/>
      <c r="QF29" s="255"/>
      <c r="QG29" s="299"/>
      <c r="QH29" s="1138" t="s">
        <v>415</v>
      </c>
      <c r="QI29" s="1128"/>
      <c r="QJ29" s="1128"/>
      <c r="QK29" s="1128"/>
      <c r="QL29" s="1128"/>
      <c r="QM29" s="1128"/>
      <c r="QN29" s="1128"/>
      <c r="QO29" s="1128"/>
      <c r="QP29" s="1128"/>
      <c r="QQ29" s="1128"/>
      <c r="QR29" s="1128"/>
      <c r="QS29" s="1128"/>
      <c r="QT29" s="1139"/>
      <c r="QU29" s="1133"/>
      <c r="QV29" s="1134"/>
      <c r="QW29" s="1135"/>
      <c r="QX29" s="1133"/>
      <c r="QY29" s="1134"/>
      <c r="QZ29" s="1134"/>
      <c r="RA29" s="1134"/>
      <c r="RB29" s="1134"/>
      <c r="RC29" s="1134"/>
      <c r="RD29" s="1134"/>
      <c r="RE29" s="1134"/>
      <c r="RF29" s="1134"/>
      <c r="RG29" s="1134"/>
      <c r="RH29" s="1135"/>
      <c r="RI29" s="1133"/>
      <c r="RJ29" s="1134"/>
      <c r="RK29" s="1135"/>
      <c r="RL29" s="298"/>
      <c r="RM29" s="255"/>
      <c r="RN29" s="255"/>
      <c r="RO29" s="255"/>
      <c r="RQ29" s="1143" t="s">
        <v>226</v>
      </c>
      <c r="RR29" s="1143"/>
      <c r="RS29" s="1143"/>
      <c r="RT29" s="255"/>
      <c r="RU29" s="255"/>
      <c r="RV29" s="255"/>
      <c r="RW29" s="299"/>
      <c r="RX29" s="1138" t="s">
        <v>415</v>
      </c>
      <c r="RY29" s="1128"/>
      <c r="RZ29" s="1128"/>
      <c r="SA29" s="1128"/>
      <c r="SB29" s="1128"/>
      <c r="SC29" s="1128"/>
      <c r="SD29" s="1128"/>
      <c r="SE29" s="1128"/>
      <c r="SF29" s="1128"/>
      <c r="SG29" s="1128"/>
      <c r="SH29" s="1128"/>
      <c r="SI29" s="1128"/>
      <c r="SJ29" s="1139"/>
      <c r="SK29" s="1133"/>
      <c r="SL29" s="1134"/>
      <c r="SM29" s="1135"/>
      <c r="SN29" s="1133"/>
      <c r="SO29" s="1134"/>
      <c r="SP29" s="1134"/>
      <c r="SQ29" s="1134"/>
      <c r="SR29" s="1134"/>
      <c r="SS29" s="1134"/>
      <c r="ST29" s="1134"/>
      <c r="SU29" s="1134"/>
      <c r="SV29" s="1134"/>
      <c r="SW29" s="1134"/>
      <c r="SX29" s="1135"/>
      <c r="SY29" s="1133"/>
      <c r="SZ29" s="1134"/>
      <c r="TA29" s="1135"/>
      <c r="TB29" s="298"/>
      <c r="TC29" s="255"/>
      <c r="TD29" s="255"/>
      <c r="TE29" s="255"/>
      <c r="TG29" s="1143" t="s">
        <v>226</v>
      </c>
      <c r="TH29" s="1143"/>
      <c r="TI29" s="1143"/>
      <c r="TJ29" s="255"/>
      <c r="TK29" s="255"/>
      <c r="TL29" s="255"/>
      <c r="TM29" s="299"/>
      <c r="TN29" s="1138" t="s">
        <v>415</v>
      </c>
      <c r="TO29" s="1128"/>
      <c r="TP29" s="1128"/>
      <c r="TQ29" s="1128"/>
      <c r="TR29" s="1128"/>
      <c r="TS29" s="1128"/>
      <c r="TT29" s="1128"/>
      <c r="TU29" s="1128"/>
      <c r="TV29" s="1128"/>
      <c r="TW29" s="1128"/>
      <c r="TX29" s="1128"/>
      <c r="TY29" s="1128"/>
      <c r="TZ29" s="1139"/>
      <c r="UA29" s="1133"/>
      <c r="UB29" s="1134"/>
      <c r="UC29" s="1135"/>
      <c r="UD29" s="1133"/>
      <c r="UE29" s="1134"/>
      <c r="UF29" s="1134"/>
      <c r="UG29" s="1134"/>
      <c r="UH29" s="1134"/>
      <c r="UI29" s="1134"/>
      <c r="UJ29" s="1134"/>
      <c r="UK29" s="1134"/>
      <c r="UL29" s="1134"/>
      <c r="UM29" s="1134"/>
      <c r="UN29" s="1135"/>
      <c r="UO29" s="1133"/>
      <c r="UP29" s="1134"/>
      <c r="UQ29" s="1135"/>
      <c r="UR29" s="298"/>
      <c r="US29" s="255"/>
      <c r="UT29" s="255"/>
      <c r="UU29" s="255"/>
      <c r="UW29" s="1143" t="s">
        <v>226</v>
      </c>
      <c r="UX29" s="1143"/>
      <c r="UY29" s="1143"/>
      <c r="UZ29" s="255"/>
      <c r="VA29" s="255"/>
      <c r="VB29" s="255"/>
      <c r="VC29" s="299"/>
      <c r="VD29" s="1138" t="s">
        <v>415</v>
      </c>
      <c r="VE29" s="1128"/>
      <c r="VF29" s="1128"/>
      <c r="VG29" s="1128"/>
      <c r="VH29" s="1128"/>
      <c r="VI29" s="1128"/>
      <c r="VJ29" s="1128"/>
      <c r="VK29" s="1128"/>
      <c r="VL29" s="1128"/>
      <c r="VM29" s="1128"/>
      <c r="VN29" s="1128"/>
      <c r="VO29" s="1128"/>
      <c r="VP29" s="1139"/>
      <c r="VQ29" s="1133"/>
      <c r="VR29" s="1134"/>
      <c r="VS29" s="1135"/>
      <c r="VT29" s="1133"/>
      <c r="VU29" s="1134"/>
      <c r="VV29" s="1134"/>
      <c r="VW29" s="1134"/>
      <c r="VX29" s="1134"/>
      <c r="VY29" s="1134"/>
      <c r="VZ29" s="1134"/>
      <c r="WA29" s="1134"/>
      <c r="WB29" s="1134"/>
      <c r="WC29" s="1134"/>
      <c r="WD29" s="1135"/>
      <c r="WE29" s="1133"/>
      <c r="WF29" s="1134"/>
      <c r="WG29" s="1135"/>
      <c r="WH29" s="298"/>
      <c r="WI29" s="255"/>
      <c r="WJ29" s="255"/>
      <c r="WK29" s="255"/>
      <c r="WM29" s="1143" t="s">
        <v>226</v>
      </c>
      <c r="WN29" s="1143"/>
      <c r="WO29" s="1143"/>
      <c r="WP29" s="255"/>
      <c r="WQ29" s="255"/>
      <c r="WR29" s="255"/>
      <c r="WS29" s="299"/>
      <c r="WT29" s="1138" t="s">
        <v>415</v>
      </c>
      <c r="WU29" s="1128"/>
      <c r="WV29" s="1128"/>
      <c r="WW29" s="1128"/>
      <c r="WX29" s="1128"/>
      <c r="WY29" s="1128"/>
      <c r="WZ29" s="1128"/>
      <c r="XA29" s="1128"/>
      <c r="XB29" s="1128"/>
      <c r="XC29" s="1128"/>
      <c r="XD29" s="1128"/>
      <c r="XE29" s="1128"/>
      <c r="XF29" s="1139"/>
      <c r="XG29" s="1133"/>
      <c r="XH29" s="1134"/>
      <c r="XI29" s="1135"/>
      <c r="XJ29" s="1133"/>
      <c r="XK29" s="1134"/>
      <c r="XL29" s="1134"/>
      <c r="XM29" s="1134"/>
      <c r="XN29" s="1134"/>
      <c r="XO29" s="1134"/>
      <c r="XP29" s="1134"/>
      <c r="XQ29" s="1134"/>
      <c r="XR29" s="1134"/>
      <c r="XS29" s="1134"/>
      <c r="XT29" s="1135"/>
      <c r="XU29" s="1133"/>
      <c r="XV29" s="1134"/>
      <c r="XW29" s="1135"/>
      <c r="XX29" s="298"/>
      <c r="XY29" s="255"/>
      <c r="XZ29" s="255"/>
      <c r="YA29" s="255"/>
      <c r="YC29" s="1143" t="s">
        <v>226</v>
      </c>
      <c r="YD29" s="1143"/>
      <c r="YE29" s="1143"/>
      <c r="YF29" s="255"/>
      <c r="YG29" s="255"/>
      <c r="YH29" s="255"/>
      <c r="YI29" s="299"/>
      <c r="YJ29" s="1138" t="s">
        <v>415</v>
      </c>
      <c r="YK29" s="1128"/>
      <c r="YL29" s="1128"/>
      <c r="YM29" s="1128"/>
      <c r="YN29" s="1128"/>
      <c r="YO29" s="1128"/>
      <c r="YP29" s="1128"/>
      <c r="YQ29" s="1128"/>
      <c r="YR29" s="1128"/>
      <c r="YS29" s="1128"/>
      <c r="YT29" s="1128"/>
      <c r="YU29" s="1128"/>
      <c r="YV29" s="1139"/>
      <c r="YW29" s="1133"/>
      <c r="YX29" s="1134"/>
      <c r="YY29" s="1135"/>
      <c r="YZ29" s="1133"/>
      <c r="ZA29" s="1134"/>
      <c r="ZB29" s="1134"/>
      <c r="ZC29" s="1134"/>
      <c r="ZD29" s="1134"/>
      <c r="ZE29" s="1134"/>
      <c r="ZF29" s="1134"/>
      <c r="ZG29" s="1134"/>
      <c r="ZH29" s="1134"/>
      <c r="ZI29" s="1134"/>
      <c r="ZJ29" s="1135"/>
      <c r="ZK29" s="1133"/>
      <c r="ZL29" s="1134"/>
      <c r="ZM29" s="1135"/>
      <c r="ZN29" s="298"/>
      <c r="ZO29" s="255"/>
      <c r="ZP29" s="255"/>
      <c r="ZQ29" s="255"/>
      <c r="ZS29" s="1143" t="s">
        <v>226</v>
      </c>
      <c r="ZT29" s="1143"/>
      <c r="ZU29" s="1143"/>
      <c r="ZV29" s="255"/>
      <c r="ZW29" s="255"/>
      <c r="ZX29" s="255"/>
      <c r="ZY29" s="299"/>
      <c r="ZZ29" s="1138" t="s">
        <v>415</v>
      </c>
      <c r="AAA29" s="1128"/>
      <c r="AAB29" s="1128"/>
      <c r="AAC29" s="1128"/>
      <c r="AAD29" s="1128"/>
      <c r="AAE29" s="1128"/>
      <c r="AAF29" s="1128"/>
      <c r="AAG29" s="1128"/>
      <c r="AAH29" s="1128"/>
      <c r="AAI29" s="1128"/>
      <c r="AAJ29" s="1128"/>
      <c r="AAK29" s="1128"/>
      <c r="AAL29" s="1139"/>
      <c r="AAM29" s="1133"/>
      <c r="AAN29" s="1134"/>
      <c r="AAO29" s="1135"/>
      <c r="AAP29" s="1133"/>
      <c r="AAQ29" s="1134"/>
      <c r="AAR29" s="1134"/>
      <c r="AAS29" s="1134"/>
      <c r="AAT29" s="1134"/>
      <c r="AAU29" s="1134"/>
      <c r="AAV29" s="1134"/>
      <c r="AAW29" s="1134"/>
      <c r="AAX29" s="1134"/>
      <c r="AAY29" s="1134"/>
      <c r="AAZ29" s="1135"/>
      <c r="ABA29" s="1133"/>
      <c r="ABB29" s="1134"/>
      <c r="ABC29" s="1135"/>
      <c r="ABD29" s="298"/>
      <c r="ABE29" s="255"/>
      <c r="ABF29" s="255"/>
      <c r="ABG29" s="255"/>
      <c r="ABI29" s="1143" t="s">
        <v>226</v>
      </c>
      <c r="ABJ29" s="1143"/>
      <c r="ABK29" s="1143"/>
      <c r="ABL29" s="255"/>
      <c r="ABM29" s="255"/>
      <c r="ABN29" s="255"/>
      <c r="ABO29" s="299"/>
      <c r="ABP29" s="1138" t="s">
        <v>415</v>
      </c>
      <c r="ABQ29" s="1128"/>
      <c r="ABR29" s="1128"/>
      <c r="ABS29" s="1128"/>
      <c r="ABT29" s="1128"/>
      <c r="ABU29" s="1128"/>
      <c r="ABV29" s="1128"/>
      <c r="ABW29" s="1128"/>
      <c r="ABX29" s="1128"/>
      <c r="ABY29" s="1128"/>
      <c r="ABZ29" s="1128"/>
      <c r="ACA29" s="1128"/>
      <c r="ACB29" s="1139"/>
      <c r="ACC29" s="1133"/>
      <c r="ACD29" s="1134"/>
      <c r="ACE29" s="1135"/>
      <c r="ACF29" s="1133"/>
      <c r="ACG29" s="1134"/>
      <c r="ACH29" s="1134"/>
      <c r="ACI29" s="1134"/>
      <c r="ACJ29" s="1134"/>
      <c r="ACK29" s="1134"/>
      <c r="ACL29" s="1134"/>
      <c r="ACM29" s="1134"/>
      <c r="ACN29" s="1134"/>
      <c r="ACO29" s="1134"/>
      <c r="ACP29" s="1135"/>
      <c r="ACQ29" s="1133"/>
      <c r="ACR29" s="1134"/>
      <c r="ACS29" s="1135"/>
      <c r="ACT29" s="298"/>
      <c r="ACU29" s="255"/>
      <c r="ACV29" s="255"/>
      <c r="ACW29" s="255"/>
      <c r="ACY29" s="1143" t="s">
        <v>226</v>
      </c>
      <c r="ACZ29" s="1143"/>
      <c r="ADA29" s="1143"/>
      <c r="ADB29" s="255"/>
      <c r="ADC29" s="255"/>
      <c r="ADD29" s="255"/>
      <c r="ADE29" s="299"/>
      <c r="ADF29" s="1138" t="s">
        <v>415</v>
      </c>
      <c r="ADG29" s="1128"/>
      <c r="ADH29" s="1128"/>
      <c r="ADI29" s="1128"/>
      <c r="ADJ29" s="1128"/>
      <c r="ADK29" s="1128"/>
      <c r="ADL29" s="1128"/>
      <c r="ADM29" s="1128"/>
      <c r="ADN29" s="1128"/>
      <c r="ADO29" s="1128"/>
      <c r="ADP29" s="1128"/>
      <c r="ADQ29" s="1128"/>
      <c r="ADR29" s="1139"/>
      <c r="ADS29" s="1133"/>
      <c r="ADT29" s="1134"/>
      <c r="ADU29" s="1135"/>
      <c r="ADV29" s="1133"/>
      <c r="ADW29" s="1134"/>
      <c r="ADX29" s="1134"/>
      <c r="ADY29" s="1134"/>
      <c r="ADZ29" s="1134"/>
      <c r="AEA29" s="1134"/>
      <c r="AEB29" s="1134"/>
      <c r="AEC29" s="1134"/>
      <c r="AED29" s="1134"/>
      <c r="AEE29" s="1134"/>
      <c r="AEF29" s="1135"/>
      <c r="AEG29" s="1133"/>
      <c r="AEH29" s="1134"/>
      <c r="AEI29" s="1135"/>
      <c r="AEJ29" s="298"/>
      <c r="AEK29" s="255"/>
      <c r="AEL29" s="255"/>
      <c r="AEM29" s="255"/>
      <c r="AEO29" s="1143" t="s">
        <v>226</v>
      </c>
      <c r="AEP29" s="1143"/>
      <c r="AEQ29" s="1143"/>
      <c r="AER29" s="255"/>
      <c r="AES29" s="255"/>
      <c r="AET29" s="255"/>
      <c r="AEU29" s="299"/>
      <c r="AEV29" s="1138" t="s">
        <v>415</v>
      </c>
      <c r="AEW29" s="1128"/>
      <c r="AEX29" s="1128"/>
      <c r="AEY29" s="1128"/>
      <c r="AEZ29" s="1128"/>
      <c r="AFA29" s="1128"/>
      <c r="AFB29" s="1128"/>
      <c r="AFC29" s="1128"/>
      <c r="AFD29" s="1128"/>
      <c r="AFE29" s="1128"/>
      <c r="AFF29" s="1128"/>
      <c r="AFG29" s="1128"/>
      <c r="AFH29" s="1139"/>
      <c r="AFI29" s="1133"/>
      <c r="AFJ29" s="1134"/>
      <c r="AFK29" s="1135"/>
      <c r="AFL29" s="1133"/>
      <c r="AFM29" s="1134"/>
      <c r="AFN29" s="1134"/>
      <c r="AFO29" s="1134"/>
      <c r="AFP29" s="1134"/>
      <c r="AFQ29" s="1134"/>
      <c r="AFR29" s="1134"/>
      <c r="AFS29" s="1134"/>
      <c r="AFT29" s="1134"/>
      <c r="AFU29" s="1134"/>
      <c r="AFV29" s="1135"/>
      <c r="AFW29" s="1133"/>
      <c r="AFX29" s="1134"/>
      <c r="AFY29" s="1135"/>
      <c r="AFZ29" s="298"/>
      <c r="AGA29" s="255"/>
      <c r="AGB29" s="255"/>
      <c r="AGC29" s="255"/>
      <c r="AGE29" s="1143" t="s">
        <v>226</v>
      </c>
      <c r="AGF29" s="1143"/>
      <c r="AGG29" s="1143"/>
      <c r="AGH29" s="255"/>
      <c r="AGI29" s="255"/>
      <c r="AGJ29" s="255"/>
      <c r="AGK29" s="299"/>
      <c r="AGL29" s="1138" t="s">
        <v>415</v>
      </c>
      <c r="AGM29" s="1128"/>
      <c r="AGN29" s="1128"/>
      <c r="AGO29" s="1128"/>
      <c r="AGP29" s="1128"/>
      <c r="AGQ29" s="1128"/>
      <c r="AGR29" s="1128"/>
      <c r="AGS29" s="1128"/>
      <c r="AGT29" s="1128"/>
      <c r="AGU29" s="1128"/>
      <c r="AGV29" s="1128"/>
      <c r="AGW29" s="1128"/>
      <c r="AGX29" s="1139"/>
      <c r="AGY29" s="1133"/>
      <c r="AGZ29" s="1134"/>
      <c r="AHA29" s="1135"/>
      <c r="AHB29" s="1133"/>
      <c r="AHC29" s="1134"/>
      <c r="AHD29" s="1134"/>
      <c r="AHE29" s="1134"/>
      <c r="AHF29" s="1134"/>
      <c r="AHG29" s="1134"/>
      <c r="AHH29" s="1134"/>
      <c r="AHI29" s="1134"/>
      <c r="AHJ29" s="1134"/>
      <c r="AHK29" s="1134"/>
      <c r="AHL29" s="1135"/>
      <c r="AHM29" s="1133"/>
      <c r="AHN29" s="1134"/>
      <c r="AHO29" s="1135"/>
      <c r="AHP29" s="298"/>
      <c r="AHQ29" s="255"/>
      <c r="AHR29" s="255"/>
      <c r="AHS29" s="255"/>
      <c r="AHU29" s="1143" t="s">
        <v>226</v>
      </c>
      <c r="AHV29" s="1143"/>
      <c r="AHW29" s="1143"/>
      <c r="AHX29" s="255"/>
      <c r="AHY29" s="255"/>
      <c r="AHZ29" s="255"/>
      <c r="AIA29" s="299"/>
      <c r="AIB29" s="1138" t="s">
        <v>415</v>
      </c>
      <c r="AIC29" s="1128"/>
      <c r="AID29" s="1128"/>
      <c r="AIE29" s="1128"/>
      <c r="AIF29" s="1128"/>
      <c r="AIG29" s="1128"/>
      <c r="AIH29" s="1128"/>
      <c r="AII29" s="1128"/>
      <c r="AIJ29" s="1128"/>
      <c r="AIK29" s="1128"/>
      <c r="AIL29" s="1128"/>
      <c r="AIM29" s="1128"/>
      <c r="AIN29" s="1139"/>
      <c r="AIO29" s="1133"/>
      <c r="AIP29" s="1134"/>
      <c r="AIQ29" s="1135"/>
      <c r="AIR29" s="1133"/>
      <c r="AIS29" s="1134"/>
      <c r="AIT29" s="1134"/>
      <c r="AIU29" s="1134"/>
      <c r="AIV29" s="1134"/>
      <c r="AIW29" s="1134"/>
      <c r="AIX29" s="1134"/>
      <c r="AIY29" s="1134"/>
      <c r="AIZ29" s="1134"/>
      <c r="AJA29" s="1134"/>
      <c r="AJB29" s="1135"/>
      <c r="AJC29" s="1133"/>
      <c r="AJD29" s="1134"/>
      <c r="AJE29" s="1135"/>
      <c r="AJF29" s="298"/>
      <c r="AJG29" s="255"/>
      <c r="AJH29" s="255"/>
      <c r="AJI29" s="255"/>
      <c r="AJK29" s="1143" t="s">
        <v>226</v>
      </c>
      <c r="AJL29" s="1143"/>
      <c r="AJM29" s="1143"/>
      <c r="AJN29" s="255"/>
      <c r="AJO29" s="255"/>
      <c r="AJP29" s="255"/>
      <c r="AJQ29" s="299"/>
      <c r="AJR29" s="1138" t="s">
        <v>415</v>
      </c>
      <c r="AJS29" s="1128"/>
      <c r="AJT29" s="1128"/>
      <c r="AJU29" s="1128"/>
      <c r="AJV29" s="1128"/>
      <c r="AJW29" s="1128"/>
      <c r="AJX29" s="1128"/>
      <c r="AJY29" s="1128"/>
      <c r="AJZ29" s="1128"/>
      <c r="AKA29" s="1128"/>
      <c r="AKB29" s="1128"/>
      <c r="AKC29" s="1128"/>
      <c r="AKD29" s="1139"/>
      <c r="AKE29" s="1133"/>
      <c r="AKF29" s="1134"/>
      <c r="AKG29" s="1135"/>
      <c r="AKH29" s="1133"/>
      <c r="AKI29" s="1134"/>
      <c r="AKJ29" s="1134"/>
      <c r="AKK29" s="1134"/>
      <c r="AKL29" s="1134"/>
      <c r="AKM29" s="1134"/>
      <c r="AKN29" s="1134"/>
      <c r="AKO29" s="1134"/>
      <c r="AKP29" s="1134"/>
      <c r="AKQ29" s="1134"/>
      <c r="AKR29" s="1135"/>
      <c r="AKS29" s="1133"/>
      <c r="AKT29" s="1134"/>
      <c r="AKU29" s="1135"/>
      <c r="AKV29" s="298"/>
      <c r="AKW29" s="255"/>
      <c r="AKX29" s="255"/>
      <c r="AKY29" s="255"/>
      <c r="ALA29" s="1143" t="s">
        <v>226</v>
      </c>
      <c r="ALB29" s="1143"/>
      <c r="ALC29" s="1143"/>
      <c r="ALD29" s="255"/>
      <c r="ALE29" s="255"/>
      <c r="ALF29" s="255"/>
      <c r="ALG29" s="299"/>
      <c r="ALH29" s="1138" t="s">
        <v>415</v>
      </c>
      <c r="ALI29" s="1128"/>
      <c r="ALJ29" s="1128"/>
      <c r="ALK29" s="1128"/>
      <c r="ALL29" s="1128"/>
      <c r="ALM29" s="1128"/>
      <c r="ALN29" s="1128"/>
      <c r="ALO29" s="1128"/>
      <c r="ALP29" s="1128"/>
      <c r="ALQ29" s="1128"/>
      <c r="ALR29" s="1128"/>
      <c r="ALS29" s="1128"/>
      <c r="ALT29" s="1139"/>
      <c r="ALU29" s="1133"/>
      <c r="ALV29" s="1134"/>
      <c r="ALW29" s="1135"/>
      <c r="ALX29" s="1133"/>
      <c r="ALY29" s="1134"/>
      <c r="ALZ29" s="1134"/>
      <c r="AMA29" s="1134"/>
      <c r="AMB29" s="1134"/>
      <c r="AMC29" s="1134"/>
      <c r="AMD29" s="1134"/>
      <c r="AME29" s="1134"/>
      <c r="AMF29" s="1134"/>
      <c r="AMG29" s="1134"/>
      <c r="AMH29" s="1135"/>
      <c r="AMI29" s="1133"/>
      <c r="AMJ29" s="1134"/>
      <c r="AMK29" s="1135"/>
      <c r="AML29" s="298"/>
      <c r="AMM29" s="255"/>
      <c r="AMN29" s="255"/>
      <c r="AMO29" s="255"/>
      <c r="AMQ29" s="1143" t="s">
        <v>226</v>
      </c>
      <c r="AMR29" s="1143"/>
      <c r="AMS29" s="1143"/>
      <c r="AMT29" s="255"/>
      <c r="AMU29" s="255"/>
      <c r="AMV29" s="255"/>
      <c r="AMW29" s="299"/>
      <c r="AMX29" s="1138" t="s">
        <v>415</v>
      </c>
      <c r="AMY29" s="1128"/>
      <c r="AMZ29" s="1128"/>
      <c r="ANA29" s="1128"/>
      <c r="ANB29" s="1128"/>
      <c r="ANC29" s="1128"/>
      <c r="AND29" s="1128"/>
      <c r="ANE29" s="1128"/>
      <c r="ANF29" s="1128"/>
      <c r="ANG29" s="1128"/>
      <c r="ANH29" s="1128"/>
      <c r="ANI29" s="1128"/>
      <c r="ANJ29" s="1139"/>
      <c r="ANK29" s="1133"/>
      <c r="ANL29" s="1134"/>
      <c r="ANM29" s="1135"/>
      <c r="ANN29" s="1133"/>
      <c r="ANO29" s="1134"/>
      <c r="ANP29" s="1134"/>
      <c r="ANQ29" s="1134"/>
      <c r="ANR29" s="1134"/>
      <c r="ANS29" s="1134"/>
      <c r="ANT29" s="1134"/>
      <c r="ANU29" s="1134"/>
      <c r="ANV29" s="1134"/>
      <c r="ANW29" s="1134"/>
      <c r="ANX29" s="1135"/>
      <c r="ANY29" s="1133"/>
      <c r="ANZ29" s="1134"/>
      <c r="AOA29" s="1135"/>
      <c r="AOB29" s="298"/>
      <c r="AOC29" s="255"/>
      <c r="AOD29" s="255"/>
      <c r="AOE29" s="255"/>
      <c r="AOG29" s="1143" t="s">
        <v>226</v>
      </c>
      <c r="AOH29" s="1143"/>
      <c r="AOI29" s="1143"/>
      <c r="AOJ29" s="255"/>
      <c r="AOK29" s="255"/>
      <c r="AOL29" s="255"/>
      <c r="AOM29" s="299"/>
      <c r="AON29" s="1138" t="s">
        <v>415</v>
      </c>
      <c r="AOO29" s="1128"/>
      <c r="AOP29" s="1128"/>
      <c r="AOQ29" s="1128"/>
      <c r="AOR29" s="1128"/>
      <c r="AOS29" s="1128"/>
      <c r="AOT29" s="1128"/>
      <c r="AOU29" s="1128"/>
      <c r="AOV29" s="1128"/>
      <c r="AOW29" s="1128"/>
      <c r="AOX29" s="1128"/>
      <c r="AOY29" s="1128"/>
      <c r="AOZ29" s="1139"/>
      <c r="APA29" s="1133"/>
      <c r="APB29" s="1134"/>
      <c r="APC29" s="1135"/>
      <c r="APD29" s="1133"/>
      <c r="APE29" s="1134"/>
      <c r="APF29" s="1134"/>
      <c r="APG29" s="1134"/>
      <c r="APH29" s="1134"/>
      <c r="API29" s="1134"/>
      <c r="APJ29" s="1134"/>
      <c r="APK29" s="1134"/>
      <c r="APL29" s="1134"/>
      <c r="APM29" s="1134"/>
      <c r="APN29" s="1135"/>
      <c r="APO29" s="1133"/>
      <c r="APP29" s="1134"/>
      <c r="APQ29" s="1135"/>
      <c r="APR29" s="298"/>
      <c r="APS29" s="255"/>
      <c r="APT29" s="255"/>
      <c r="APU29" s="255"/>
      <c r="APW29" s="1143" t="s">
        <v>226</v>
      </c>
      <c r="APX29" s="1143"/>
      <c r="APY29" s="1143"/>
      <c r="APZ29" s="255"/>
      <c r="AQA29" s="255"/>
      <c r="AQB29" s="255"/>
      <c r="AQC29" s="299"/>
      <c r="AQD29" s="1138" t="s">
        <v>415</v>
      </c>
      <c r="AQE29" s="1128"/>
      <c r="AQF29" s="1128"/>
      <c r="AQG29" s="1128"/>
      <c r="AQH29" s="1128"/>
      <c r="AQI29" s="1128"/>
      <c r="AQJ29" s="1128"/>
      <c r="AQK29" s="1128"/>
      <c r="AQL29" s="1128"/>
      <c r="AQM29" s="1128"/>
      <c r="AQN29" s="1128"/>
      <c r="AQO29" s="1128"/>
      <c r="AQP29" s="1139"/>
      <c r="AQQ29" s="1133"/>
      <c r="AQR29" s="1134"/>
      <c r="AQS29" s="1135"/>
      <c r="AQT29" s="1133"/>
      <c r="AQU29" s="1134"/>
      <c r="AQV29" s="1134"/>
      <c r="AQW29" s="1134"/>
      <c r="AQX29" s="1134"/>
      <c r="AQY29" s="1134"/>
      <c r="AQZ29" s="1134"/>
      <c r="ARA29" s="1134"/>
      <c r="ARB29" s="1134"/>
      <c r="ARC29" s="1134"/>
      <c r="ARD29" s="1135"/>
      <c r="ARE29" s="1133"/>
      <c r="ARF29" s="1134"/>
      <c r="ARG29" s="1135"/>
      <c r="ARH29" s="298"/>
      <c r="ARI29" s="255"/>
      <c r="ARJ29" s="255"/>
      <c r="ARK29" s="255"/>
      <c r="ARM29" s="1143" t="s">
        <v>226</v>
      </c>
      <c r="ARN29" s="1143"/>
      <c r="ARO29" s="1143"/>
      <c r="ARP29" s="255"/>
      <c r="ARQ29" s="255"/>
      <c r="ARR29" s="255"/>
      <c r="ARS29" s="299"/>
      <c r="ART29" s="1138" t="s">
        <v>415</v>
      </c>
      <c r="ARU29" s="1128"/>
      <c r="ARV29" s="1128"/>
      <c r="ARW29" s="1128"/>
      <c r="ARX29" s="1128"/>
      <c r="ARY29" s="1128"/>
      <c r="ARZ29" s="1128"/>
      <c r="ASA29" s="1128"/>
      <c r="ASB29" s="1128"/>
      <c r="ASC29" s="1128"/>
      <c r="ASD29" s="1128"/>
      <c r="ASE29" s="1128"/>
      <c r="ASF29" s="1139"/>
      <c r="ASG29" s="1133"/>
      <c r="ASH29" s="1134"/>
      <c r="ASI29" s="1135"/>
      <c r="ASJ29" s="1133"/>
      <c r="ASK29" s="1134"/>
      <c r="ASL29" s="1134"/>
      <c r="ASM29" s="1134"/>
      <c r="ASN29" s="1134"/>
      <c r="ASO29" s="1134"/>
      <c r="ASP29" s="1134"/>
      <c r="ASQ29" s="1134"/>
      <c r="ASR29" s="1134"/>
      <c r="ASS29" s="1134"/>
      <c r="AST29" s="1135"/>
      <c r="ASU29" s="1133"/>
      <c r="ASV29" s="1134"/>
      <c r="ASW29" s="1135"/>
      <c r="ASX29" s="298"/>
      <c r="ASY29" s="255"/>
      <c r="ASZ29" s="255"/>
      <c r="ATA29" s="255"/>
      <c r="ATC29" s="1143" t="s">
        <v>226</v>
      </c>
      <c r="ATD29" s="1143"/>
      <c r="ATE29" s="1143"/>
      <c r="ATF29" s="255"/>
      <c r="ATG29" s="255"/>
      <c r="ATH29" s="255"/>
      <c r="ATI29" s="299"/>
      <c r="ATJ29" s="1138" t="s">
        <v>415</v>
      </c>
      <c r="ATK29" s="1128"/>
      <c r="ATL29" s="1128"/>
      <c r="ATM29" s="1128"/>
      <c r="ATN29" s="1128"/>
      <c r="ATO29" s="1128"/>
      <c r="ATP29" s="1128"/>
      <c r="ATQ29" s="1128"/>
      <c r="ATR29" s="1128"/>
      <c r="ATS29" s="1128"/>
      <c r="ATT29" s="1128"/>
      <c r="ATU29" s="1128"/>
      <c r="ATV29" s="1139"/>
      <c r="ATW29" s="1133"/>
      <c r="ATX29" s="1134"/>
      <c r="ATY29" s="1135"/>
      <c r="ATZ29" s="1133"/>
      <c r="AUA29" s="1134"/>
      <c r="AUB29" s="1134"/>
      <c r="AUC29" s="1134"/>
      <c r="AUD29" s="1134"/>
      <c r="AUE29" s="1134"/>
      <c r="AUF29" s="1134"/>
      <c r="AUG29" s="1134"/>
      <c r="AUH29" s="1134"/>
      <c r="AUI29" s="1134"/>
      <c r="AUJ29" s="1135"/>
      <c r="AUK29" s="1133"/>
      <c r="AUL29" s="1134"/>
      <c r="AUM29" s="1135"/>
      <c r="AUN29" s="298"/>
      <c r="AUO29" s="255"/>
      <c r="AUP29" s="255"/>
      <c r="AUQ29" s="255"/>
      <c r="AUS29" s="1143" t="s">
        <v>226</v>
      </c>
      <c r="AUT29" s="1143"/>
      <c r="AUU29" s="1143"/>
      <c r="AUV29" s="255"/>
      <c r="AUW29" s="255"/>
      <c r="AUX29" s="255"/>
      <c r="AUY29" s="299"/>
      <c r="AUZ29" s="1138" t="s">
        <v>415</v>
      </c>
      <c r="AVA29" s="1128"/>
      <c r="AVB29" s="1128"/>
      <c r="AVC29" s="1128"/>
      <c r="AVD29" s="1128"/>
      <c r="AVE29" s="1128"/>
      <c r="AVF29" s="1128"/>
      <c r="AVG29" s="1128"/>
      <c r="AVH29" s="1128"/>
      <c r="AVI29" s="1128"/>
      <c r="AVJ29" s="1128"/>
      <c r="AVK29" s="1128"/>
      <c r="AVL29" s="1139"/>
      <c r="AVM29" s="1133"/>
      <c r="AVN29" s="1134"/>
      <c r="AVO29" s="1135"/>
      <c r="AVP29" s="1133"/>
      <c r="AVQ29" s="1134"/>
      <c r="AVR29" s="1134"/>
      <c r="AVS29" s="1134"/>
      <c r="AVT29" s="1134"/>
      <c r="AVU29" s="1134"/>
      <c r="AVV29" s="1134"/>
      <c r="AVW29" s="1134"/>
      <c r="AVX29" s="1134"/>
      <c r="AVY29" s="1134"/>
      <c r="AVZ29" s="1135"/>
      <c r="AWA29" s="1133"/>
      <c r="AWB29" s="1134"/>
      <c r="AWC29" s="1135"/>
      <c r="AWD29" s="298"/>
      <c r="AWE29" s="255"/>
      <c r="AWF29" s="255"/>
      <c r="AWG29" s="255"/>
      <c r="AWI29" s="1143" t="s">
        <v>226</v>
      </c>
      <c r="AWJ29" s="1143"/>
      <c r="AWK29" s="1143"/>
      <c r="AWL29" s="255"/>
      <c r="AWM29" s="255"/>
      <c r="AWN29" s="255"/>
      <c r="AWO29" s="299"/>
      <c r="AWP29" s="1138" t="s">
        <v>415</v>
      </c>
      <c r="AWQ29" s="1128"/>
      <c r="AWR29" s="1128"/>
      <c r="AWS29" s="1128"/>
      <c r="AWT29" s="1128"/>
      <c r="AWU29" s="1128"/>
      <c r="AWV29" s="1128"/>
      <c r="AWW29" s="1128"/>
      <c r="AWX29" s="1128"/>
      <c r="AWY29" s="1128"/>
      <c r="AWZ29" s="1128"/>
      <c r="AXA29" s="1128"/>
      <c r="AXB29" s="1139"/>
      <c r="AXC29" s="1133"/>
      <c r="AXD29" s="1134"/>
      <c r="AXE29" s="1135"/>
      <c r="AXF29" s="1133"/>
      <c r="AXG29" s="1134"/>
      <c r="AXH29" s="1134"/>
      <c r="AXI29" s="1134"/>
      <c r="AXJ29" s="1134"/>
      <c r="AXK29" s="1134"/>
      <c r="AXL29" s="1134"/>
      <c r="AXM29" s="1134"/>
      <c r="AXN29" s="1134"/>
      <c r="AXO29" s="1134"/>
      <c r="AXP29" s="1135"/>
      <c r="AXQ29" s="1133"/>
      <c r="AXR29" s="1134"/>
      <c r="AXS29" s="1135"/>
      <c r="AXT29" s="298"/>
      <c r="AXU29" s="255"/>
      <c r="AXV29" s="255"/>
      <c r="AXW29" s="255"/>
      <c r="AXY29" s="1143" t="s">
        <v>226</v>
      </c>
      <c r="AXZ29" s="1143"/>
      <c r="AYA29" s="1143"/>
      <c r="AYB29" s="255"/>
      <c r="AYC29" s="255"/>
      <c r="AYD29" s="255"/>
      <c r="AYE29" s="299"/>
      <c r="AYF29" s="1138" t="s">
        <v>415</v>
      </c>
      <c r="AYG29" s="1128"/>
      <c r="AYH29" s="1128"/>
      <c r="AYI29" s="1128"/>
      <c r="AYJ29" s="1128"/>
      <c r="AYK29" s="1128"/>
      <c r="AYL29" s="1128"/>
      <c r="AYM29" s="1128"/>
      <c r="AYN29" s="1128"/>
      <c r="AYO29" s="1128"/>
      <c r="AYP29" s="1128"/>
      <c r="AYQ29" s="1128"/>
      <c r="AYR29" s="1139"/>
      <c r="AYS29" s="1133"/>
      <c r="AYT29" s="1134"/>
      <c r="AYU29" s="1135"/>
      <c r="AYV29" s="1133"/>
      <c r="AYW29" s="1134"/>
      <c r="AYX29" s="1134"/>
      <c r="AYY29" s="1134"/>
      <c r="AYZ29" s="1134"/>
      <c r="AZA29" s="1134"/>
      <c r="AZB29" s="1134"/>
      <c r="AZC29" s="1134"/>
      <c r="AZD29" s="1134"/>
      <c r="AZE29" s="1134"/>
      <c r="AZF29" s="1135"/>
      <c r="AZG29" s="1133"/>
      <c r="AZH29" s="1134"/>
      <c r="AZI29" s="1135"/>
      <c r="AZJ29" s="298"/>
      <c r="AZK29" s="255"/>
      <c r="AZL29" s="255"/>
      <c r="AZM29" s="255"/>
      <c r="AZO29" s="1143" t="s">
        <v>226</v>
      </c>
      <c r="AZP29" s="1143"/>
      <c r="AZQ29" s="1143"/>
      <c r="AZR29" s="255"/>
      <c r="AZS29" s="255"/>
      <c r="AZT29" s="255"/>
      <c r="AZU29" s="299"/>
      <c r="AZV29" s="1138" t="s">
        <v>415</v>
      </c>
      <c r="AZW29" s="1128"/>
      <c r="AZX29" s="1128"/>
      <c r="AZY29" s="1128"/>
      <c r="AZZ29" s="1128"/>
      <c r="BAA29" s="1128"/>
      <c r="BAB29" s="1128"/>
      <c r="BAC29" s="1128"/>
      <c r="BAD29" s="1128"/>
      <c r="BAE29" s="1128"/>
      <c r="BAF29" s="1128"/>
      <c r="BAG29" s="1128"/>
      <c r="BAH29" s="1139"/>
      <c r="BAI29" s="1133"/>
      <c r="BAJ29" s="1134"/>
      <c r="BAK29" s="1135"/>
      <c r="BAL29" s="1133"/>
      <c r="BAM29" s="1134"/>
      <c r="BAN29" s="1134"/>
      <c r="BAO29" s="1134"/>
      <c r="BAP29" s="1134"/>
      <c r="BAQ29" s="1134"/>
      <c r="BAR29" s="1134"/>
      <c r="BAS29" s="1134"/>
      <c r="BAT29" s="1134"/>
      <c r="BAU29" s="1134"/>
      <c r="BAV29" s="1135"/>
      <c r="BAW29" s="1133"/>
      <c r="BAX29" s="1134"/>
      <c r="BAY29" s="1135"/>
      <c r="BAZ29" s="298"/>
      <c r="BBA29" s="255"/>
      <c r="BBB29" s="255"/>
      <c r="BBC29" s="255"/>
      <c r="BBE29" s="1143" t="s">
        <v>226</v>
      </c>
      <c r="BBF29" s="1143"/>
      <c r="BBG29" s="1143"/>
      <c r="BBH29" s="255"/>
      <c r="BBI29" s="255"/>
      <c r="BBJ29" s="255"/>
      <c r="BBK29" s="299"/>
      <c r="BBL29" s="1138" t="s">
        <v>415</v>
      </c>
      <c r="BBM29" s="1128"/>
      <c r="BBN29" s="1128"/>
      <c r="BBO29" s="1128"/>
      <c r="BBP29" s="1128"/>
      <c r="BBQ29" s="1128"/>
      <c r="BBR29" s="1128"/>
      <c r="BBS29" s="1128"/>
      <c r="BBT29" s="1128"/>
      <c r="BBU29" s="1128"/>
      <c r="BBV29" s="1128"/>
      <c r="BBW29" s="1128"/>
      <c r="BBX29" s="1139"/>
      <c r="BBY29" s="1133"/>
      <c r="BBZ29" s="1134"/>
      <c r="BCA29" s="1135"/>
      <c r="BCB29" s="1133"/>
      <c r="BCC29" s="1134"/>
      <c r="BCD29" s="1134"/>
      <c r="BCE29" s="1134"/>
      <c r="BCF29" s="1134"/>
      <c r="BCG29" s="1134"/>
      <c r="BCH29" s="1134"/>
      <c r="BCI29" s="1134"/>
      <c r="BCJ29" s="1134"/>
      <c r="BCK29" s="1134"/>
      <c r="BCL29" s="1135"/>
      <c r="BCM29" s="1133"/>
      <c r="BCN29" s="1134"/>
      <c r="BCO29" s="1135"/>
      <c r="BCP29" s="298"/>
      <c r="BCQ29" s="255"/>
      <c r="BCR29" s="255"/>
      <c r="BCS29" s="255"/>
      <c r="BCU29" s="1143" t="s">
        <v>226</v>
      </c>
      <c r="BCV29" s="1143"/>
      <c r="BCW29" s="1143"/>
      <c r="BCX29" s="255"/>
      <c r="BCY29" s="255"/>
      <c r="BCZ29" s="255"/>
      <c r="BDA29" s="299"/>
      <c r="BDB29" s="1138" t="s">
        <v>415</v>
      </c>
      <c r="BDC29" s="1128"/>
      <c r="BDD29" s="1128"/>
      <c r="BDE29" s="1128"/>
      <c r="BDF29" s="1128"/>
      <c r="BDG29" s="1128"/>
      <c r="BDH29" s="1128"/>
      <c r="BDI29" s="1128"/>
      <c r="BDJ29" s="1128"/>
      <c r="BDK29" s="1128"/>
      <c r="BDL29" s="1128"/>
      <c r="BDM29" s="1128"/>
      <c r="BDN29" s="1139"/>
      <c r="BDO29" s="1133"/>
      <c r="BDP29" s="1134"/>
      <c r="BDQ29" s="1135"/>
      <c r="BDR29" s="1133"/>
      <c r="BDS29" s="1134"/>
      <c r="BDT29" s="1134"/>
      <c r="BDU29" s="1134"/>
      <c r="BDV29" s="1134"/>
      <c r="BDW29" s="1134"/>
      <c r="BDX29" s="1134"/>
      <c r="BDY29" s="1134"/>
      <c r="BDZ29" s="1134"/>
      <c r="BEA29" s="1134"/>
      <c r="BEB29" s="1135"/>
      <c r="BEC29" s="1133"/>
      <c r="BED29" s="1134"/>
      <c r="BEE29" s="1135"/>
      <c r="BEF29" s="298"/>
      <c r="BEG29" s="255"/>
      <c r="BEH29" s="255"/>
      <c r="BEI29" s="255"/>
      <c r="BEK29" s="1143" t="s">
        <v>226</v>
      </c>
      <c r="BEL29" s="1143"/>
      <c r="BEM29" s="1143"/>
      <c r="BEN29" s="255"/>
      <c r="BEO29" s="255"/>
      <c r="BEP29" s="255"/>
      <c r="BEQ29" s="299"/>
      <c r="BER29" s="1138" t="s">
        <v>415</v>
      </c>
      <c r="BES29" s="1128"/>
      <c r="BET29" s="1128"/>
      <c r="BEU29" s="1128"/>
      <c r="BEV29" s="1128"/>
      <c r="BEW29" s="1128"/>
      <c r="BEX29" s="1128"/>
      <c r="BEY29" s="1128"/>
      <c r="BEZ29" s="1128"/>
      <c r="BFA29" s="1128"/>
      <c r="BFB29" s="1128"/>
      <c r="BFC29" s="1128"/>
      <c r="BFD29" s="1139"/>
      <c r="BFE29" s="1133"/>
      <c r="BFF29" s="1134"/>
      <c r="BFG29" s="1135"/>
      <c r="BFH29" s="1133"/>
      <c r="BFI29" s="1134"/>
      <c r="BFJ29" s="1134"/>
      <c r="BFK29" s="1134"/>
      <c r="BFL29" s="1134"/>
      <c r="BFM29" s="1134"/>
      <c r="BFN29" s="1134"/>
      <c r="BFO29" s="1134"/>
      <c r="BFP29" s="1134"/>
      <c r="BFQ29" s="1134"/>
      <c r="BFR29" s="1135"/>
      <c r="BFS29" s="1133"/>
      <c r="BFT29" s="1134"/>
      <c r="BFU29" s="1135"/>
      <c r="BFV29" s="298"/>
      <c r="BFW29" s="255"/>
      <c r="BFX29" s="255"/>
      <c r="BFY29" s="255"/>
      <c r="BGA29" s="1143" t="s">
        <v>226</v>
      </c>
      <c r="BGB29" s="1143"/>
      <c r="BGC29" s="1143"/>
      <c r="BGD29" s="255"/>
      <c r="BGE29" s="255"/>
      <c r="BGF29" s="255"/>
      <c r="BGG29" s="299"/>
      <c r="BGH29" s="1138" t="s">
        <v>415</v>
      </c>
      <c r="BGI29" s="1128"/>
      <c r="BGJ29" s="1128"/>
      <c r="BGK29" s="1128"/>
      <c r="BGL29" s="1128"/>
      <c r="BGM29" s="1128"/>
      <c r="BGN29" s="1128"/>
      <c r="BGO29" s="1128"/>
      <c r="BGP29" s="1128"/>
      <c r="BGQ29" s="1128"/>
      <c r="BGR29" s="1128"/>
      <c r="BGS29" s="1128"/>
      <c r="BGT29" s="1139"/>
      <c r="BGU29" s="1133"/>
      <c r="BGV29" s="1134"/>
      <c r="BGW29" s="1135"/>
      <c r="BGX29" s="1133"/>
      <c r="BGY29" s="1134"/>
      <c r="BGZ29" s="1134"/>
      <c r="BHA29" s="1134"/>
      <c r="BHB29" s="1134"/>
      <c r="BHC29" s="1134"/>
      <c r="BHD29" s="1134"/>
      <c r="BHE29" s="1134"/>
      <c r="BHF29" s="1134"/>
      <c r="BHG29" s="1134"/>
      <c r="BHH29" s="1135"/>
      <c r="BHI29" s="1133"/>
      <c r="BHJ29" s="1134"/>
      <c r="BHK29" s="1135"/>
      <c r="BHL29" s="298"/>
      <c r="BHM29" s="255"/>
      <c r="BHN29" s="255"/>
      <c r="BHO29" s="255"/>
      <c r="BHQ29" s="1143" t="s">
        <v>226</v>
      </c>
      <c r="BHR29" s="1143"/>
      <c r="BHS29" s="1143"/>
      <c r="BHT29" s="255"/>
      <c r="BHU29" s="255"/>
      <c r="BHV29" s="255"/>
      <c r="BHW29" s="299"/>
      <c r="BHX29" s="1138" t="s">
        <v>415</v>
      </c>
      <c r="BHY29" s="1128"/>
      <c r="BHZ29" s="1128"/>
      <c r="BIA29" s="1128"/>
      <c r="BIB29" s="1128"/>
      <c r="BIC29" s="1128"/>
      <c r="BID29" s="1128"/>
      <c r="BIE29" s="1128"/>
      <c r="BIF29" s="1128"/>
      <c r="BIG29" s="1128"/>
      <c r="BIH29" s="1128"/>
      <c r="BII29" s="1128"/>
      <c r="BIJ29" s="1139"/>
      <c r="BIK29" s="1133"/>
      <c r="BIL29" s="1134"/>
      <c r="BIM29" s="1135"/>
      <c r="BIN29" s="1133"/>
      <c r="BIO29" s="1134"/>
      <c r="BIP29" s="1134"/>
      <c r="BIQ29" s="1134"/>
      <c r="BIR29" s="1134"/>
      <c r="BIS29" s="1134"/>
      <c r="BIT29" s="1134"/>
      <c r="BIU29" s="1134"/>
      <c r="BIV29" s="1134"/>
      <c r="BIW29" s="1134"/>
      <c r="BIX29" s="1135"/>
      <c r="BIY29" s="1133"/>
      <c r="BIZ29" s="1134"/>
      <c r="BJA29" s="1135"/>
      <c r="BJB29" s="298"/>
      <c r="BJC29" s="255"/>
      <c r="BJD29" s="255"/>
      <c r="BJE29" s="255"/>
      <c r="BJG29" s="1143" t="s">
        <v>226</v>
      </c>
      <c r="BJH29" s="1143"/>
      <c r="BJI29" s="1143"/>
      <c r="BJJ29" s="255"/>
      <c r="BJK29" s="255"/>
      <c r="BJL29" s="255"/>
      <c r="BJM29" s="299"/>
      <c r="BJN29" s="1138" t="s">
        <v>415</v>
      </c>
      <c r="BJO29" s="1128"/>
      <c r="BJP29" s="1128"/>
      <c r="BJQ29" s="1128"/>
      <c r="BJR29" s="1128"/>
      <c r="BJS29" s="1128"/>
      <c r="BJT29" s="1128"/>
      <c r="BJU29" s="1128"/>
      <c r="BJV29" s="1128"/>
      <c r="BJW29" s="1128"/>
      <c r="BJX29" s="1128"/>
      <c r="BJY29" s="1128"/>
      <c r="BJZ29" s="1139"/>
      <c r="BKA29" s="1133"/>
      <c r="BKB29" s="1134"/>
      <c r="BKC29" s="1135"/>
      <c r="BKD29" s="1133"/>
      <c r="BKE29" s="1134"/>
      <c r="BKF29" s="1134"/>
      <c r="BKG29" s="1134"/>
      <c r="BKH29" s="1134"/>
      <c r="BKI29" s="1134"/>
      <c r="BKJ29" s="1134"/>
      <c r="BKK29" s="1134"/>
      <c r="BKL29" s="1134"/>
      <c r="BKM29" s="1134"/>
      <c r="BKN29" s="1135"/>
      <c r="BKO29" s="1133"/>
      <c r="BKP29" s="1134"/>
      <c r="BKQ29" s="1135"/>
      <c r="BKR29" s="298"/>
      <c r="BKS29" s="255"/>
      <c r="BKT29" s="255"/>
      <c r="BKU29" s="255"/>
      <c r="BKW29" s="1143" t="s">
        <v>226</v>
      </c>
      <c r="BKX29" s="1143"/>
      <c r="BKY29" s="1143"/>
      <c r="BKZ29" s="255"/>
      <c r="BLA29" s="255"/>
      <c r="BLB29" s="255"/>
      <c r="BLC29" s="299"/>
      <c r="BLD29" s="1138" t="s">
        <v>415</v>
      </c>
      <c r="BLE29" s="1128"/>
      <c r="BLF29" s="1128"/>
      <c r="BLG29" s="1128"/>
      <c r="BLH29" s="1128"/>
      <c r="BLI29" s="1128"/>
      <c r="BLJ29" s="1128"/>
      <c r="BLK29" s="1128"/>
      <c r="BLL29" s="1128"/>
      <c r="BLM29" s="1128"/>
      <c r="BLN29" s="1128"/>
      <c r="BLO29" s="1128"/>
      <c r="BLP29" s="1139"/>
      <c r="BLQ29" s="1133"/>
      <c r="BLR29" s="1134"/>
      <c r="BLS29" s="1135"/>
      <c r="BLT29" s="1133"/>
      <c r="BLU29" s="1134"/>
      <c r="BLV29" s="1134"/>
      <c r="BLW29" s="1134"/>
      <c r="BLX29" s="1134"/>
      <c r="BLY29" s="1134"/>
      <c r="BLZ29" s="1134"/>
      <c r="BMA29" s="1134"/>
      <c r="BMB29" s="1134"/>
      <c r="BMC29" s="1134"/>
      <c r="BMD29" s="1135"/>
      <c r="BME29" s="1133"/>
      <c r="BMF29" s="1134"/>
      <c r="BMG29" s="1135"/>
      <c r="BMH29" s="298"/>
      <c r="BMI29" s="255"/>
      <c r="BMJ29" s="255"/>
      <c r="BMK29" s="255"/>
      <c r="BMM29" s="1143" t="s">
        <v>226</v>
      </c>
      <c r="BMN29" s="1143"/>
      <c r="BMO29" s="1143"/>
      <c r="BMP29" s="255"/>
      <c r="BMQ29" s="255"/>
      <c r="BMR29" s="255"/>
      <c r="BMS29" s="299"/>
      <c r="BMT29" s="1138" t="s">
        <v>415</v>
      </c>
      <c r="BMU29" s="1128"/>
      <c r="BMV29" s="1128"/>
      <c r="BMW29" s="1128"/>
      <c r="BMX29" s="1128"/>
      <c r="BMY29" s="1128"/>
      <c r="BMZ29" s="1128"/>
      <c r="BNA29" s="1128"/>
      <c r="BNB29" s="1128"/>
      <c r="BNC29" s="1128"/>
      <c r="BND29" s="1128"/>
      <c r="BNE29" s="1128"/>
      <c r="BNF29" s="1139"/>
      <c r="BNG29" s="1133"/>
      <c r="BNH29" s="1134"/>
      <c r="BNI29" s="1135"/>
      <c r="BNJ29" s="1133"/>
      <c r="BNK29" s="1134"/>
      <c r="BNL29" s="1134"/>
      <c r="BNM29" s="1134"/>
      <c r="BNN29" s="1134"/>
      <c r="BNO29" s="1134"/>
      <c r="BNP29" s="1134"/>
      <c r="BNQ29" s="1134"/>
      <c r="BNR29" s="1134"/>
      <c r="BNS29" s="1134"/>
      <c r="BNT29" s="1135"/>
      <c r="BNU29" s="1133"/>
      <c r="BNV29" s="1134"/>
      <c r="BNW29" s="1135"/>
      <c r="BNX29" s="298"/>
      <c r="BNY29" s="255"/>
      <c r="BNZ29" s="255"/>
      <c r="BOA29" s="255"/>
      <c r="BOC29" s="1143" t="s">
        <v>226</v>
      </c>
      <c r="BOD29" s="1143"/>
      <c r="BOE29" s="1143"/>
      <c r="BOF29" s="255"/>
      <c r="BOG29" s="255"/>
      <c r="BOH29" s="255"/>
      <c r="BOI29" s="299"/>
      <c r="BOJ29" s="1138" t="s">
        <v>415</v>
      </c>
      <c r="BOK29" s="1128"/>
      <c r="BOL29" s="1128"/>
      <c r="BOM29" s="1128"/>
      <c r="BON29" s="1128"/>
      <c r="BOO29" s="1128"/>
      <c r="BOP29" s="1128"/>
      <c r="BOQ29" s="1128"/>
      <c r="BOR29" s="1128"/>
      <c r="BOS29" s="1128"/>
      <c r="BOT29" s="1128"/>
      <c r="BOU29" s="1128"/>
      <c r="BOV29" s="1139"/>
      <c r="BOW29" s="1133"/>
      <c r="BOX29" s="1134"/>
      <c r="BOY29" s="1135"/>
      <c r="BOZ29" s="1133"/>
      <c r="BPA29" s="1134"/>
      <c r="BPB29" s="1134"/>
      <c r="BPC29" s="1134"/>
      <c r="BPD29" s="1134"/>
      <c r="BPE29" s="1134"/>
      <c r="BPF29" s="1134"/>
      <c r="BPG29" s="1134"/>
      <c r="BPH29" s="1134"/>
      <c r="BPI29" s="1134"/>
      <c r="BPJ29" s="1135"/>
      <c r="BPK29" s="1133"/>
      <c r="BPL29" s="1134"/>
      <c r="BPM29" s="1135"/>
      <c r="BPN29" s="298"/>
      <c r="BPO29" s="255"/>
      <c r="BPP29" s="255"/>
      <c r="BPQ29" s="255"/>
      <c r="BPS29" s="1143" t="s">
        <v>226</v>
      </c>
      <c r="BPT29" s="1143"/>
      <c r="BPU29" s="1143"/>
      <c r="BPV29" s="255"/>
      <c r="BPW29" s="255"/>
      <c r="BPX29" s="255"/>
      <c r="BPY29" s="299"/>
      <c r="BPZ29" s="1138" t="s">
        <v>415</v>
      </c>
      <c r="BQA29" s="1128"/>
      <c r="BQB29" s="1128"/>
      <c r="BQC29" s="1128"/>
      <c r="BQD29" s="1128"/>
      <c r="BQE29" s="1128"/>
      <c r="BQF29" s="1128"/>
      <c r="BQG29" s="1128"/>
      <c r="BQH29" s="1128"/>
      <c r="BQI29" s="1128"/>
      <c r="BQJ29" s="1128"/>
      <c r="BQK29" s="1128"/>
      <c r="BQL29" s="1139"/>
      <c r="BQM29" s="1133"/>
      <c r="BQN29" s="1134"/>
      <c r="BQO29" s="1135"/>
      <c r="BQP29" s="1133"/>
      <c r="BQQ29" s="1134"/>
      <c r="BQR29" s="1134"/>
      <c r="BQS29" s="1134"/>
      <c r="BQT29" s="1134"/>
      <c r="BQU29" s="1134"/>
      <c r="BQV29" s="1134"/>
      <c r="BQW29" s="1134"/>
      <c r="BQX29" s="1134"/>
      <c r="BQY29" s="1134"/>
      <c r="BQZ29" s="1135"/>
      <c r="BRA29" s="1133"/>
      <c r="BRB29" s="1134"/>
      <c r="BRC29" s="1135"/>
      <c r="BRD29" s="298"/>
      <c r="BRE29" s="255"/>
      <c r="BRF29" s="255"/>
      <c r="BRG29" s="255"/>
      <c r="BRI29" s="1143" t="s">
        <v>226</v>
      </c>
      <c r="BRJ29" s="1143"/>
      <c r="BRK29" s="1143"/>
      <c r="BRL29" s="255"/>
      <c r="BRM29" s="255"/>
      <c r="BRN29" s="255"/>
      <c r="BRO29" s="299"/>
      <c r="BRP29" s="1138" t="s">
        <v>415</v>
      </c>
      <c r="BRQ29" s="1128"/>
      <c r="BRR29" s="1128"/>
      <c r="BRS29" s="1128"/>
      <c r="BRT29" s="1128"/>
      <c r="BRU29" s="1128"/>
      <c r="BRV29" s="1128"/>
      <c r="BRW29" s="1128"/>
      <c r="BRX29" s="1128"/>
      <c r="BRY29" s="1128"/>
      <c r="BRZ29" s="1128"/>
      <c r="BSA29" s="1128"/>
      <c r="BSB29" s="1139"/>
      <c r="BSC29" s="1133"/>
      <c r="BSD29" s="1134"/>
      <c r="BSE29" s="1135"/>
      <c r="BSF29" s="1133"/>
      <c r="BSG29" s="1134"/>
      <c r="BSH29" s="1134"/>
      <c r="BSI29" s="1134"/>
      <c r="BSJ29" s="1134"/>
      <c r="BSK29" s="1134"/>
      <c r="BSL29" s="1134"/>
      <c r="BSM29" s="1134"/>
      <c r="BSN29" s="1134"/>
      <c r="BSO29" s="1134"/>
      <c r="BSP29" s="1135"/>
      <c r="BSQ29" s="1133"/>
      <c r="BSR29" s="1134"/>
      <c r="BSS29" s="1135"/>
      <c r="BST29" s="298"/>
      <c r="BSU29" s="255"/>
      <c r="BSV29" s="255"/>
      <c r="BSW29" s="255"/>
      <c r="BSY29" s="1143" t="s">
        <v>226</v>
      </c>
      <c r="BSZ29" s="1143"/>
      <c r="BTA29" s="1143"/>
      <c r="BTB29" s="255"/>
      <c r="BTC29" s="255"/>
      <c r="BTD29" s="255"/>
      <c r="BTE29" s="299"/>
      <c r="BTF29" s="1138" t="s">
        <v>415</v>
      </c>
      <c r="BTG29" s="1128"/>
      <c r="BTH29" s="1128"/>
      <c r="BTI29" s="1128"/>
      <c r="BTJ29" s="1128"/>
      <c r="BTK29" s="1128"/>
      <c r="BTL29" s="1128"/>
      <c r="BTM29" s="1128"/>
      <c r="BTN29" s="1128"/>
      <c r="BTO29" s="1128"/>
      <c r="BTP29" s="1128"/>
      <c r="BTQ29" s="1128"/>
      <c r="BTR29" s="1139"/>
      <c r="BTS29" s="1133"/>
      <c r="BTT29" s="1134"/>
      <c r="BTU29" s="1135"/>
      <c r="BTV29" s="1133"/>
      <c r="BTW29" s="1134"/>
      <c r="BTX29" s="1134"/>
      <c r="BTY29" s="1134"/>
      <c r="BTZ29" s="1134"/>
      <c r="BUA29" s="1134"/>
      <c r="BUB29" s="1134"/>
      <c r="BUC29" s="1134"/>
      <c r="BUD29" s="1134"/>
      <c r="BUE29" s="1134"/>
      <c r="BUF29" s="1135"/>
      <c r="BUG29" s="1133"/>
      <c r="BUH29" s="1134"/>
      <c r="BUI29" s="1135"/>
      <c r="BUJ29" s="298"/>
      <c r="BUK29" s="255"/>
      <c r="BUL29" s="255"/>
      <c r="BUM29" s="255"/>
      <c r="BUO29" s="1143" t="s">
        <v>226</v>
      </c>
      <c r="BUP29" s="1143"/>
      <c r="BUQ29" s="1143"/>
      <c r="BUR29" s="255"/>
      <c r="BUS29" s="255"/>
      <c r="BUT29" s="255"/>
      <c r="BUU29" s="299"/>
      <c r="BUV29" s="1138" t="s">
        <v>415</v>
      </c>
      <c r="BUW29" s="1128"/>
      <c r="BUX29" s="1128"/>
      <c r="BUY29" s="1128"/>
      <c r="BUZ29" s="1128"/>
      <c r="BVA29" s="1128"/>
      <c r="BVB29" s="1128"/>
      <c r="BVC29" s="1128"/>
      <c r="BVD29" s="1128"/>
      <c r="BVE29" s="1128"/>
      <c r="BVF29" s="1128"/>
      <c r="BVG29" s="1128"/>
      <c r="BVH29" s="1139"/>
      <c r="BVI29" s="1133"/>
      <c r="BVJ29" s="1134"/>
      <c r="BVK29" s="1135"/>
      <c r="BVL29" s="1133"/>
      <c r="BVM29" s="1134"/>
      <c r="BVN29" s="1134"/>
      <c r="BVO29" s="1134"/>
      <c r="BVP29" s="1134"/>
      <c r="BVQ29" s="1134"/>
      <c r="BVR29" s="1134"/>
      <c r="BVS29" s="1134"/>
      <c r="BVT29" s="1134"/>
      <c r="BVU29" s="1134"/>
      <c r="BVV29" s="1135"/>
      <c r="BVW29" s="1133"/>
      <c r="BVX29" s="1134"/>
      <c r="BVY29" s="1135"/>
      <c r="BVZ29" s="298"/>
      <c r="BWA29" s="255"/>
      <c r="BWB29" s="255"/>
      <c r="BWC29" s="255"/>
      <c r="BWE29" s="1143" t="s">
        <v>226</v>
      </c>
      <c r="BWF29" s="1143"/>
      <c r="BWG29" s="1143"/>
      <c r="BWH29" s="255"/>
      <c r="BWI29" s="255"/>
      <c r="BWJ29" s="255"/>
      <c r="BWK29" s="299"/>
      <c r="BWL29" s="1138" t="s">
        <v>415</v>
      </c>
      <c r="BWM29" s="1128"/>
      <c r="BWN29" s="1128"/>
      <c r="BWO29" s="1128"/>
      <c r="BWP29" s="1128"/>
      <c r="BWQ29" s="1128"/>
      <c r="BWR29" s="1128"/>
      <c r="BWS29" s="1128"/>
      <c r="BWT29" s="1128"/>
      <c r="BWU29" s="1128"/>
      <c r="BWV29" s="1128"/>
      <c r="BWW29" s="1128"/>
      <c r="BWX29" s="1139"/>
      <c r="BWY29" s="1133"/>
      <c r="BWZ29" s="1134"/>
      <c r="BXA29" s="1135"/>
      <c r="BXB29" s="1133"/>
      <c r="BXC29" s="1134"/>
      <c r="BXD29" s="1134"/>
      <c r="BXE29" s="1134"/>
      <c r="BXF29" s="1134"/>
      <c r="BXG29" s="1134"/>
      <c r="BXH29" s="1134"/>
      <c r="BXI29" s="1134"/>
      <c r="BXJ29" s="1134"/>
      <c r="BXK29" s="1134"/>
      <c r="BXL29" s="1135"/>
      <c r="BXM29" s="1133"/>
      <c r="BXN29" s="1134"/>
      <c r="BXO29" s="1135"/>
      <c r="BXP29" s="298"/>
      <c r="BXQ29" s="255"/>
      <c r="BXR29" s="255"/>
      <c r="BXS29" s="255"/>
      <c r="BXU29" s="1143" t="s">
        <v>226</v>
      </c>
      <c r="BXV29" s="1143"/>
      <c r="BXW29" s="1143"/>
      <c r="BXX29" s="255"/>
      <c r="BXY29" s="255"/>
      <c r="BXZ29" s="255"/>
      <c r="BYA29" s="299"/>
      <c r="BYB29" s="1138" t="s">
        <v>415</v>
      </c>
      <c r="BYC29" s="1128"/>
      <c r="BYD29" s="1128"/>
      <c r="BYE29" s="1128"/>
      <c r="BYF29" s="1128"/>
      <c r="BYG29" s="1128"/>
      <c r="BYH29" s="1128"/>
      <c r="BYI29" s="1128"/>
      <c r="BYJ29" s="1128"/>
      <c r="BYK29" s="1128"/>
      <c r="BYL29" s="1128"/>
      <c r="BYM29" s="1128"/>
      <c r="BYN29" s="1139"/>
      <c r="BYO29" s="1133"/>
      <c r="BYP29" s="1134"/>
      <c r="BYQ29" s="1135"/>
      <c r="BYR29" s="1133"/>
      <c r="BYS29" s="1134"/>
      <c r="BYT29" s="1134"/>
      <c r="BYU29" s="1134"/>
      <c r="BYV29" s="1134"/>
      <c r="BYW29" s="1134"/>
      <c r="BYX29" s="1134"/>
      <c r="BYY29" s="1134"/>
      <c r="BYZ29" s="1134"/>
      <c r="BZA29" s="1134"/>
      <c r="BZB29" s="1135"/>
      <c r="BZC29" s="1133"/>
      <c r="BZD29" s="1134"/>
      <c r="BZE29" s="1135"/>
      <c r="BZF29" s="298"/>
      <c r="BZG29" s="255"/>
      <c r="BZH29" s="255"/>
      <c r="BZI29" s="255"/>
      <c r="BZK29" s="1143" t="s">
        <v>226</v>
      </c>
      <c r="BZL29" s="1143"/>
      <c r="BZM29" s="1143"/>
      <c r="BZN29" s="255"/>
      <c r="BZO29" s="255"/>
      <c r="BZP29" s="255"/>
      <c r="BZQ29" s="299"/>
      <c r="BZR29" s="1138" t="s">
        <v>415</v>
      </c>
      <c r="BZS29" s="1128"/>
      <c r="BZT29" s="1128"/>
      <c r="BZU29" s="1128"/>
      <c r="BZV29" s="1128"/>
      <c r="BZW29" s="1128"/>
      <c r="BZX29" s="1128"/>
      <c r="BZY29" s="1128"/>
      <c r="BZZ29" s="1128"/>
      <c r="CAA29" s="1128"/>
      <c r="CAB29" s="1128"/>
      <c r="CAC29" s="1128"/>
      <c r="CAD29" s="1139"/>
      <c r="CAE29" s="1133"/>
      <c r="CAF29" s="1134"/>
      <c r="CAG29" s="1135"/>
      <c r="CAH29" s="1133"/>
      <c r="CAI29" s="1134"/>
      <c r="CAJ29" s="1134"/>
      <c r="CAK29" s="1134"/>
      <c r="CAL29" s="1134"/>
      <c r="CAM29" s="1134"/>
      <c r="CAN29" s="1134"/>
      <c r="CAO29" s="1134"/>
      <c r="CAP29" s="1134"/>
      <c r="CAQ29" s="1134"/>
      <c r="CAR29" s="1135"/>
      <c r="CAS29" s="1133"/>
      <c r="CAT29" s="1134"/>
      <c r="CAU29" s="1135"/>
      <c r="CAV29" s="298"/>
      <c r="CAW29" s="255"/>
      <c r="CAX29" s="255"/>
      <c r="CAY29" s="255"/>
      <c r="CBA29" s="1143" t="s">
        <v>226</v>
      </c>
      <c r="CBB29" s="1143"/>
      <c r="CBC29" s="1143"/>
      <c r="CBD29" s="255"/>
      <c r="CBE29" s="255"/>
      <c r="CBF29" s="255"/>
      <c r="CBG29" s="299"/>
      <c r="CBH29" s="1138" t="s">
        <v>415</v>
      </c>
      <c r="CBI29" s="1128"/>
      <c r="CBJ29" s="1128"/>
      <c r="CBK29" s="1128"/>
      <c r="CBL29" s="1128"/>
      <c r="CBM29" s="1128"/>
      <c r="CBN29" s="1128"/>
      <c r="CBO29" s="1128"/>
      <c r="CBP29" s="1128"/>
      <c r="CBQ29" s="1128"/>
      <c r="CBR29" s="1128"/>
      <c r="CBS29" s="1128"/>
      <c r="CBT29" s="1139"/>
      <c r="CBU29" s="1133"/>
      <c r="CBV29" s="1134"/>
      <c r="CBW29" s="1135"/>
      <c r="CBX29" s="1133"/>
      <c r="CBY29" s="1134"/>
      <c r="CBZ29" s="1134"/>
      <c r="CCA29" s="1134"/>
      <c r="CCB29" s="1134"/>
      <c r="CCC29" s="1134"/>
      <c r="CCD29" s="1134"/>
      <c r="CCE29" s="1134"/>
      <c r="CCF29" s="1134"/>
      <c r="CCG29" s="1134"/>
      <c r="CCH29" s="1135"/>
      <c r="CCI29" s="1133"/>
      <c r="CCJ29" s="1134"/>
      <c r="CCK29" s="1135"/>
      <c r="CCL29" s="298"/>
      <c r="CCM29" s="255"/>
      <c r="CCN29" s="255"/>
      <c r="CCO29" s="255"/>
      <c r="CCQ29" s="1143" t="s">
        <v>226</v>
      </c>
      <c r="CCR29" s="1143"/>
      <c r="CCS29" s="1143"/>
      <c r="CCT29" s="255"/>
      <c r="CCU29" s="255"/>
      <c r="CCV29" s="255"/>
      <c r="CCW29" s="299"/>
      <c r="CCX29" s="1138" t="s">
        <v>415</v>
      </c>
      <c r="CCY29" s="1128"/>
      <c r="CCZ29" s="1128"/>
      <c r="CDA29" s="1128"/>
      <c r="CDB29" s="1128"/>
      <c r="CDC29" s="1128"/>
      <c r="CDD29" s="1128"/>
      <c r="CDE29" s="1128"/>
      <c r="CDF29" s="1128"/>
      <c r="CDG29" s="1128"/>
      <c r="CDH29" s="1128"/>
      <c r="CDI29" s="1128"/>
      <c r="CDJ29" s="1139"/>
      <c r="CDK29" s="1133"/>
      <c r="CDL29" s="1134"/>
      <c r="CDM29" s="1135"/>
      <c r="CDN29" s="1133"/>
      <c r="CDO29" s="1134"/>
      <c r="CDP29" s="1134"/>
      <c r="CDQ29" s="1134"/>
      <c r="CDR29" s="1134"/>
      <c r="CDS29" s="1134"/>
      <c r="CDT29" s="1134"/>
      <c r="CDU29" s="1134"/>
      <c r="CDV29" s="1134"/>
      <c r="CDW29" s="1134"/>
      <c r="CDX29" s="1135"/>
      <c r="CDY29" s="1133"/>
      <c r="CDZ29" s="1134"/>
      <c r="CEA29" s="1135"/>
      <c r="CEB29" s="298"/>
      <c r="CEC29" s="255"/>
      <c r="CED29" s="255"/>
      <c r="CEE29" s="255"/>
      <c r="CEG29" s="1143" t="s">
        <v>226</v>
      </c>
      <c r="CEH29" s="1143"/>
      <c r="CEI29" s="1143"/>
      <c r="CEJ29" s="255"/>
      <c r="CEK29" s="255"/>
      <c r="CEL29" s="255"/>
      <c r="CEM29" s="299"/>
      <c r="CEN29" s="1138" t="s">
        <v>415</v>
      </c>
      <c r="CEO29" s="1128"/>
      <c r="CEP29" s="1128"/>
      <c r="CEQ29" s="1128"/>
      <c r="CER29" s="1128"/>
      <c r="CES29" s="1128"/>
      <c r="CET29" s="1128"/>
      <c r="CEU29" s="1128"/>
      <c r="CEV29" s="1128"/>
      <c r="CEW29" s="1128"/>
      <c r="CEX29" s="1128"/>
      <c r="CEY29" s="1128"/>
      <c r="CEZ29" s="1139"/>
      <c r="CFA29" s="1133"/>
      <c r="CFB29" s="1134"/>
      <c r="CFC29" s="1135"/>
      <c r="CFD29" s="1133"/>
      <c r="CFE29" s="1134"/>
      <c r="CFF29" s="1134"/>
      <c r="CFG29" s="1134"/>
      <c r="CFH29" s="1134"/>
      <c r="CFI29" s="1134"/>
      <c r="CFJ29" s="1134"/>
      <c r="CFK29" s="1134"/>
      <c r="CFL29" s="1134"/>
      <c r="CFM29" s="1134"/>
      <c r="CFN29" s="1135"/>
      <c r="CFO29" s="1133"/>
      <c r="CFP29" s="1134"/>
      <c r="CFQ29" s="1135"/>
      <c r="CFR29" s="298"/>
      <c r="CFS29" s="255"/>
      <c r="CFT29" s="255"/>
      <c r="CFU29" s="255"/>
      <c r="CFW29" s="1143" t="s">
        <v>226</v>
      </c>
      <c r="CFX29" s="1143"/>
      <c r="CFY29" s="1143"/>
      <c r="CFZ29" s="255"/>
      <c r="CGA29" s="255"/>
      <c r="CGB29" s="255"/>
      <c r="CGC29" s="299"/>
      <c r="CGD29" s="1138" t="s">
        <v>415</v>
      </c>
      <c r="CGE29" s="1128"/>
      <c r="CGF29" s="1128"/>
      <c r="CGG29" s="1128"/>
      <c r="CGH29" s="1128"/>
      <c r="CGI29" s="1128"/>
      <c r="CGJ29" s="1128"/>
      <c r="CGK29" s="1128"/>
      <c r="CGL29" s="1128"/>
      <c r="CGM29" s="1128"/>
      <c r="CGN29" s="1128"/>
      <c r="CGO29" s="1128"/>
      <c r="CGP29" s="1139"/>
      <c r="CGQ29" s="1133"/>
      <c r="CGR29" s="1134"/>
      <c r="CGS29" s="1135"/>
      <c r="CGT29" s="1133"/>
      <c r="CGU29" s="1134"/>
      <c r="CGV29" s="1134"/>
      <c r="CGW29" s="1134"/>
      <c r="CGX29" s="1134"/>
      <c r="CGY29" s="1134"/>
      <c r="CGZ29" s="1134"/>
      <c r="CHA29" s="1134"/>
      <c r="CHB29" s="1134"/>
      <c r="CHC29" s="1134"/>
      <c r="CHD29" s="1135"/>
      <c r="CHE29" s="1133"/>
      <c r="CHF29" s="1134"/>
      <c r="CHG29" s="1135"/>
      <c r="CHH29" s="298"/>
      <c r="CHI29" s="255"/>
      <c r="CHJ29" s="255"/>
      <c r="CHK29" s="255"/>
      <c r="CHM29" s="1143" t="s">
        <v>226</v>
      </c>
      <c r="CHN29" s="1143"/>
      <c r="CHO29" s="1143"/>
      <c r="CHP29" s="255"/>
      <c r="CHQ29" s="255"/>
      <c r="CHR29" s="255"/>
      <c r="CHS29" s="299"/>
      <c r="CHT29" s="1138" t="s">
        <v>415</v>
      </c>
      <c r="CHU29" s="1128"/>
      <c r="CHV29" s="1128"/>
      <c r="CHW29" s="1128"/>
      <c r="CHX29" s="1128"/>
      <c r="CHY29" s="1128"/>
      <c r="CHZ29" s="1128"/>
      <c r="CIA29" s="1128"/>
      <c r="CIB29" s="1128"/>
      <c r="CIC29" s="1128"/>
      <c r="CID29" s="1128"/>
      <c r="CIE29" s="1128"/>
      <c r="CIF29" s="1139"/>
      <c r="CIG29" s="1133"/>
      <c r="CIH29" s="1134"/>
      <c r="CII29" s="1135"/>
      <c r="CIJ29" s="1133"/>
      <c r="CIK29" s="1134"/>
      <c r="CIL29" s="1134"/>
      <c r="CIM29" s="1134"/>
      <c r="CIN29" s="1134"/>
      <c r="CIO29" s="1134"/>
      <c r="CIP29" s="1134"/>
      <c r="CIQ29" s="1134"/>
      <c r="CIR29" s="1134"/>
      <c r="CIS29" s="1134"/>
      <c r="CIT29" s="1135"/>
      <c r="CIU29" s="1133"/>
      <c r="CIV29" s="1134"/>
      <c r="CIW29" s="1135"/>
      <c r="CIX29" s="298"/>
      <c r="CIY29" s="255"/>
      <c r="CIZ29" s="255"/>
      <c r="CJA29" s="255"/>
      <c r="CJC29" s="1143" t="s">
        <v>226</v>
      </c>
      <c r="CJD29" s="1143"/>
      <c r="CJE29" s="1143"/>
      <c r="CJF29" s="255"/>
      <c r="CJG29" s="255"/>
      <c r="CJH29" s="255"/>
      <c r="CJI29" s="299"/>
      <c r="CJJ29" s="1138" t="s">
        <v>415</v>
      </c>
      <c r="CJK29" s="1128"/>
      <c r="CJL29" s="1128"/>
      <c r="CJM29" s="1128"/>
      <c r="CJN29" s="1128"/>
      <c r="CJO29" s="1128"/>
      <c r="CJP29" s="1128"/>
      <c r="CJQ29" s="1128"/>
      <c r="CJR29" s="1128"/>
      <c r="CJS29" s="1128"/>
      <c r="CJT29" s="1128"/>
      <c r="CJU29" s="1128"/>
      <c r="CJV29" s="1139"/>
      <c r="CJW29" s="1133"/>
      <c r="CJX29" s="1134"/>
      <c r="CJY29" s="1135"/>
      <c r="CJZ29" s="1133"/>
      <c r="CKA29" s="1134"/>
      <c r="CKB29" s="1134"/>
      <c r="CKC29" s="1134"/>
      <c r="CKD29" s="1134"/>
      <c r="CKE29" s="1134"/>
      <c r="CKF29" s="1134"/>
      <c r="CKG29" s="1134"/>
      <c r="CKH29" s="1134"/>
      <c r="CKI29" s="1134"/>
      <c r="CKJ29" s="1135"/>
      <c r="CKK29" s="1133"/>
      <c r="CKL29" s="1134"/>
      <c r="CKM29" s="1135"/>
      <c r="CKN29" s="298"/>
      <c r="CKO29" s="255"/>
      <c r="CKP29" s="255"/>
      <c r="CKQ29" s="255"/>
      <c r="CKS29" s="1143" t="s">
        <v>226</v>
      </c>
      <c r="CKT29" s="1143"/>
      <c r="CKU29" s="1143"/>
      <c r="CKV29" s="255"/>
      <c r="CKW29" s="255"/>
      <c r="CKX29" s="255"/>
      <c r="CKY29" s="299"/>
      <c r="CKZ29" s="1138" t="s">
        <v>415</v>
      </c>
      <c r="CLA29" s="1128"/>
      <c r="CLB29" s="1128"/>
      <c r="CLC29" s="1128"/>
      <c r="CLD29" s="1128"/>
      <c r="CLE29" s="1128"/>
      <c r="CLF29" s="1128"/>
      <c r="CLG29" s="1128"/>
      <c r="CLH29" s="1128"/>
      <c r="CLI29" s="1128"/>
      <c r="CLJ29" s="1128"/>
      <c r="CLK29" s="1128"/>
      <c r="CLL29" s="1139"/>
      <c r="CLM29" s="1133"/>
      <c r="CLN29" s="1134"/>
      <c r="CLO29" s="1135"/>
      <c r="CLP29" s="1133"/>
      <c r="CLQ29" s="1134"/>
      <c r="CLR29" s="1134"/>
      <c r="CLS29" s="1134"/>
      <c r="CLT29" s="1134"/>
      <c r="CLU29" s="1134"/>
      <c r="CLV29" s="1134"/>
      <c r="CLW29" s="1134"/>
      <c r="CLX29" s="1134"/>
      <c r="CLY29" s="1134"/>
      <c r="CLZ29" s="1135"/>
      <c r="CMA29" s="1133"/>
      <c r="CMB29" s="1134"/>
      <c r="CMC29" s="1135"/>
      <c r="CMD29" s="298"/>
      <c r="CME29" s="255"/>
      <c r="CMF29" s="255"/>
      <c r="CMG29" s="255"/>
      <c r="CMI29" s="1143" t="s">
        <v>226</v>
      </c>
      <c r="CMJ29" s="1143"/>
      <c r="CMK29" s="1143"/>
      <c r="CML29" s="255"/>
      <c r="CMM29" s="255"/>
      <c r="CMN29" s="255"/>
      <c r="CMO29" s="299"/>
      <c r="CMP29" s="1138" t="s">
        <v>415</v>
      </c>
      <c r="CMQ29" s="1128"/>
      <c r="CMR29" s="1128"/>
      <c r="CMS29" s="1128"/>
      <c r="CMT29" s="1128"/>
      <c r="CMU29" s="1128"/>
      <c r="CMV29" s="1128"/>
      <c r="CMW29" s="1128"/>
      <c r="CMX29" s="1128"/>
      <c r="CMY29" s="1128"/>
      <c r="CMZ29" s="1128"/>
      <c r="CNA29" s="1128"/>
      <c r="CNB29" s="1139"/>
      <c r="CNC29" s="1133"/>
      <c r="CND29" s="1134"/>
      <c r="CNE29" s="1135"/>
      <c r="CNF29" s="1133"/>
      <c r="CNG29" s="1134"/>
      <c r="CNH29" s="1134"/>
      <c r="CNI29" s="1134"/>
      <c r="CNJ29" s="1134"/>
      <c r="CNK29" s="1134"/>
      <c r="CNL29" s="1134"/>
      <c r="CNM29" s="1134"/>
      <c r="CNN29" s="1134"/>
      <c r="CNO29" s="1134"/>
      <c r="CNP29" s="1135"/>
      <c r="CNQ29" s="1133"/>
      <c r="CNR29" s="1134"/>
      <c r="CNS29" s="1135"/>
      <c r="CNT29" s="298"/>
      <c r="CNU29" s="255"/>
      <c r="CNV29" s="255"/>
      <c r="CNW29" s="255"/>
      <c r="CNY29" s="1143" t="s">
        <v>226</v>
      </c>
      <c r="CNZ29" s="1143"/>
      <c r="COA29" s="1143"/>
      <c r="COB29" s="255"/>
      <c r="COC29" s="255"/>
      <c r="COD29" s="255"/>
      <c r="COE29" s="299"/>
      <c r="COF29" s="1138" t="s">
        <v>415</v>
      </c>
      <c r="COG29" s="1128"/>
      <c r="COH29" s="1128"/>
      <c r="COI29" s="1128"/>
      <c r="COJ29" s="1128"/>
      <c r="COK29" s="1128"/>
      <c r="COL29" s="1128"/>
      <c r="COM29" s="1128"/>
      <c r="CON29" s="1128"/>
      <c r="COO29" s="1128"/>
      <c r="COP29" s="1128"/>
      <c r="COQ29" s="1128"/>
      <c r="COR29" s="1139"/>
      <c r="COS29" s="1133"/>
      <c r="COT29" s="1134"/>
      <c r="COU29" s="1135"/>
      <c r="COV29" s="1133"/>
      <c r="COW29" s="1134"/>
      <c r="COX29" s="1134"/>
      <c r="COY29" s="1134"/>
      <c r="COZ29" s="1134"/>
      <c r="CPA29" s="1134"/>
      <c r="CPB29" s="1134"/>
      <c r="CPC29" s="1134"/>
      <c r="CPD29" s="1134"/>
      <c r="CPE29" s="1134"/>
      <c r="CPF29" s="1135"/>
      <c r="CPG29" s="1133"/>
      <c r="CPH29" s="1134"/>
      <c r="CPI29" s="1135"/>
      <c r="CPJ29" s="298"/>
      <c r="CPK29" s="255"/>
      <c r="CPL29" s="255"/>
      <c r="CPM29" s="255"/>
      <c r="CPO29" s="1143" t="s">
        <v>226</v>
      </c>
      <c r="CPP29" s="1143"/>
      <c r="CPQ29" s="1143"/>
      <c r="CPR29" s="255"/>
      <c r="CPS29" s="255"/>
      <c r="CPT29" s="255"/>
      <c r="CPU29" s="299"/>
      <c r="CPV29" s="1138" t="s">
        <v>415</v>
      </c>
      <c r="CPW29" s="1128"/>
      <c r="CPX29" s="1128"/>
      <c r="CPY29" s="1128"/>
      <c r="CPZ29" s="1128"/>
      <c r="CQA29" s="1128"/>
      <c r="CQB29" s="1128"/>
      <c r="CQC29" s="1128"/>
      <c r="CQD29" s="1128"/>
      <c r="CQE29" s="1128"/>
      <c r="CQF29" s="1128"/>
      <c r="CQG29" s="1128"/>
      <c r="CQH29" s="1139"/>
      <c r="CQI29" s="1133"/>
      <c r="CQJ29" s="1134"/>
      <c r="CQK29" s="1135"/>
      <c r="CQL29" s="1133"/>
      <c r="CQM29" s="1134"/>
      <c r="CQN29" s="1134"/>
      <c r="CQO29" s="1134"/>
      <c r="CQP29" s="1134"/>
      <c r="CQQ29" s="1134"/>
      <c r="CQR29" s="1134"/>
      <c r="CQS29" s="1134"/>
      <c r="CQT29" s="1134"/>
      <c r="CQU29" s="1134"/>
      <c r="CQV29" s="1135"/>
      <c r="CQW29" s="1133"/>
      <c r="CQX29" s="1134"/>
      <c r="CQY29" s="1135"/>
      <c r="CQZ29" s="298"/>
      <c r="CRA29" s="255"/>
      <c r="CRB29" s="255"/>
      <c r="CRC29" s="255"/>
      <c r="CRE29" s="1143" t="s">
        <v>226</v>
      </c>
      <c r="CRF29" s="1143"/>
      <c r="CRG29" s="1143"/>
      <c r="CRH29" s="255"/>
      <c r="CRI29" s="255"/>
      <c r="CRJ29" s="255"/>
      <c r="CRK29" s="299"/>
      <c r="CRL29" s="1138" t="s">
        <v>415</v>
      </c>
      <c r="CRM29" s="1128"/>
      <c r="CRN29" s="1128"/>
      <c r="CRO29" s="1128"/>
      <c r="CRP29" s="1128"/>
      <c r="CRQ29" s="1128"/>
      <c r="CRR29" s="1128"/>
      <c r="CRS29" s="1128"/>
      <c r="CRT29" s="1128"/>
      <c r="CRU29" s="1128"/>
      <c r="CRV29" s="1128"/>
      <c r="CRW29" s="1128"/>
      <c r="CRX29" s="1139"/>
      <c r="CRY29" s="1133"/>
      <c r="CRZ29" s="1134"/>
      <c r="CSA29" s="1135"/>
      <c r="CSB29" s="1133"/>
      <c r="CSC29" s="1134"/>
      <c r="CSD29" s="1134"/>
      <c r="CSE29" s="1134"/>
      <c r="CSF29" s="1134"/>
      <c r="CSG29" s="1134"/>
      <c r="CSH29" s="1134"/>
      <c r="CSI29" s="1134"/>
      <c r="CSJ29" s="1134"/>
      <c r="CSK29" s="1134"/>
      <c r="CSL29" s="1135"/>
      <c r="CSM29" s="1133"/>
      <c r="CSN29" s="1134"/>
      <c r="CSO29" s="1135"/>
      <c r="CSP29" s="298"/>
      <c r="CSQ29" s="255"/>
      <c r="CSR29" s="255"/>
      <c r="CSS29" s="255"/>
      <c r="CSU29" s="1143" t="s">
        <v>226</v>
      </c>
      <c r="CSV29" s="1143"/>
      <c r="CSW29" s="1143"/>
      <c r="CSX29" s="255"/>
      <c r="CSY29" s="255"/>
      <c r="CSZ29" s="255"/>
      <c r="CTA29" s="299"/>
      <c r="CTB29" s="1138" t="s">
        <v>415</v>
      </c>
      <c r="CTC29" s="1128"/>
      <c r="CTD29" s="1128"/>
      <c r="CTE29" s="1128"/>
      <c r="CTF29" s="1128"/>
      <c r="CTG29" s="1128"/>
      <c r="CTH29" s="1128"/>
      <c r="CTI29" s="1128"/>
      <c r="CTJ29" s="1128"/>
      <c r="CTK29" s="1128"/>
      <c r="CTL29" s="1128"/>
      <c r="CTM29" s="1128"/>
      <c r="CTN29" s="1139"/>
      <c r="CTO29" s="1133"/>
      <c r="CTP29" s="1134"/>
      <c r="CTQ29" s="1135"/>
      <c r="CTR29" s="1133"/>
      <c r="CTS29" s="1134"/>
      <c r="CTT29" s="1134"/>
      <c r="CTU29" s="1134"/>
      <c r="CTV29" s="1134"/>
      <c r="CTW29" s="1134"/>
      <c r="CTX29" s="1134"/>
      <c r="CTY29" s="1134"/>
      <c r="CTZ29" s="1134"/>
      <c r="CUA29" s="1134"/>
      <c r="CUB29" s="1135"/>
      <c r="CUC29" s="1133"/>
      <c r="CUD29" s="1134"/>
      <c r="CUE29" s="1135"/>
      <c r="CUF29" s="298"/>
      <c r="CUG29" s="255"/>
      <c r="CUH29" s="255"/>
      <c r="CUI29" s="255"/>
      <c r="CUK29" s="1143" t="s">
        <v>226</v>
      </c>
      <c r="CUL29" s="1143"/>
      <c r="CUM29" s="1143"/>
      <c r="CUN29" s="255"/>
      <c r="CUO29" s="255"/>
      <c r="CUP29" s="255"/>
      <c r="CUQ29" s="299"/>
      <c r="CUR29" s="1138" t="s">
        <v>415</v>
      </c>
      <c r="CUS29" s="1128"/>
      <c r="CUT29" s="1128"/>
      <c r="CUU29" s="1128"/>
      <c r="CUV29" s="1128"/>
      <c r="CUW29" s="1128"/>
      <c r="CUX29" s="1128"/>
      <c r="CUY29" s="1128"/>
      <c r="CUZ29" s="1128"/>
      <c r="CVA29" s="1128"/>
      <c r="CVB29" s="1128"/>
      <c r="CVC29" s="1128"/>
      <c r="CVD29" s="1139"/>
      <c r="CVE29" s="1133"/>
      <c r="CVF29" s="1134"/>
      <c r="CVG29" s="1135"/>
      <c r="CVH29" s="1133"/>
      <c r="CVI29" s="1134"/>
      <c r="CVJ29" s="1134"/>
      <c r="CVK29" s="1134"/>
      <c r="CVL29" s="1134"/>
      <c r="CVM29" s="1134"/>
      <c r="CVN29" s="1134"/>
      <c r="CVO29" s="1134"/>
      <c r="CVP29" s="1134"/>
      <c r="CVQ29" s="1134"/>
      <c r="CVR29" s="1135"/>
      <c r="CVS29" s="1133"/>
      <c r="CVT29" s="1134"/>
      <c r="CVU29" s="1135"/>
      <c r="CVV29" s="298"/>
      <c r="CVW29" s="255"/>
      <c r="CVX29" s="255"/>
      <c r="CVY29" s="255"/>
      <c r="CWA29" s="1143" t="s">
        <v>226</v>
      </c>
      <c r="CWB29" s="1143"/>
      <c r="CWC29" s="1143"/>
      <c r="CWD29" s="255"/>
      <c r="CWE29" s="255"/>
      <c r="CWF29" s="255"/>
      <c r="CWG29" s="299"/>
      <c r="CWH29" s="1138" t="s">
        <v>415</v>
      </c>
      <c r="CWI29" s="1128"/>
      <c r="CWJ29" s="1128"/>
      <c r="CWK29" s="1128"/>
      <c r="CWL29" s="1128"/>
      <c r="CWM29" s="1128"/>
      <c r="CWN29" s="1128"/>
      <c r="CWO29" s="1128"/>
      <c r="CWP29" s="1128"/>
      <c r="CWQ29" s="1128"/>
      <c r="CWR29" s="1128"/>
      <c r="CWS29" s="1128"/>
      <c r="CWT29" s="1139"/>
      <c r="CWU29" s="1133"/>
      <c r="CWV29" s="1134"/>
      <c r="CWW29" s="1135"/>
      <c r="CWX29" s="1133"/>
      <c r="CWY29" s="1134"/>
      <c r="CWZ29" s="1134"/>
      <c r="CXA29" s="1134"/>
      <c r="CXB29" s="1134"/>
      <c r="CXC29" s="1134"/>
      <c r="CXD29" s="1134"/>
      <c r="CXE29" s="1134"/>
      <c r="CXF29" s="1134"/>
      <c r="CXG29" s="1134"/>
      <c r="CXH29" s="1135"/>
      <c r="CXI29" s="1133"/>
      <c r="CXJ29" s="1134"/>
      <c r="CXK29" s="1135"/>
      <c r="CXL29" s="298"/>
      <c r="CXM29" s="255"/>
      <c r="CXN29" s="255"/>
      <c r="CXO29" s="255"/>
      <c r="CXQ29" s="1143" t="s">
        <v>226</v>
      </c>
      <c r="CXR29" s="1143"/>
      <c r="CXS29" s="1143"/>
      <c r="CXT29" s="255"/>
      <c r="CXU29" s="255"/>
      <c r="CXV29" s="255"/>
      <c r="CXW29" s="299"/>
      <c r="CXX29" s="1138" t="s">
        <v>415</v>
      </c>
      <c r="CXY29" s="1128"/>
      <c r="CXZ29" s="1128"/>
      <c r="CYA29" s="1128"/>
      <c r="CYB29" s="1128"/>
      <c r="CYC29" s="1128"/>
      <c r="CYD29" s="1128"/>
      <c r="CYE29" s="1128"/>
      <c r="CYF29" s="1128"/>
      <c r="CYG29" s="1128"/>
      <c r="CYH29" s="1128"/>
      <c r="CYI29" s="1128"/>
      <c r="CYJ29" s="1139"/>
      <c r="CYK29" s="1133"/>
      <c r="CYL29" s="1134"/>
      <c r="CYM29" s="1135"/>
      <c r="CYN29" s="1133"/>
      <c r="CYO29" s="1134"/>
      <c r="CYP29" s="1134"/>
      <c r="CYQ29" s="1134"/>
      <c r="CYR29" s="1134"/>
      <c r="CYS29" s="1134"/>
      <c r="CYT29" s="1134"/>
      <c r="CYU29" s="1134"/>
      <c r="CYV29" s="1134"/>
      <c r="CYW29" s="1134"/>
      <c r="CYX29" s="1135"/>
      <c r="CYY29" s="1133"/>
      <c r="CYZ29" s="1134"/>
      <c r="CZA29" s="1135"/>
      <c r="CZB29" s="298"/>
      <c r="CZC29" s="255"/>
      <c r="CZD29" s="255"/>
      <c r="CZE29" s="255"/>
      <c r="CZG29" s="1143" t="s">
        <v>226</v>
      </c>
      <c r="CZH29" s="1143"/>
      <c r="CZI29" s="1143"/>
      <c r="CZJ29" s="255"/>
      <c r="CZK29" s="255"/>
      <c r="CZL29" s="255"/>
      <c r="CZM29" s="299"/>
      <c r="CZN29" s="1138" t="s">
        <v>415</v>
      </c>
      <c r="CZO29" s="1128"/>
      <c r="CZP29" s="1128"/>
      <c r="CZQ29" s="1128"/>
      <c r="CZR29" s="1128"/>
      <c r="CZS29" s="1128"/>
      <c r="CZT29" s="1128"/>
      <c r="CZU29" s="1128"/>
      <c r="CZV29" s="1128"/>
      <c r="CZW29" s="1128"/>
      <c r="CZX29" s="1128"/>
      <c r="CZY29" s="1128"/>
      <c r="CZZ29" s="1139"/>
      <c r="DAA29" s="1133"/>
      <c r="DAB29" s="1134"/>
      <c r="DAC29" s="1135"/>
      <c r="DAD29" s="1133"/>
      <c r="DAE29" s="1134"/>
      <c r="DAF29" s="1134"/>
      <c r="DAG29" s="1134"/>
      <c r="DAH29" s="1134"/>
      <c r="DAI29" s="1134"/>
      <c r="DAJ29" s="1134"/>
      <c r="DAK29" s="1134"/>
      <c r="DAL29" s="1134"/>
      <c r="DAM29" s="1134"/>
      <c r="DAN29" s="1135"/>
      <c r="DAO29" s="1133"/>
      <c r="DAP29" s="1134"/>
      <c r="DAQ29" s="1135"/>
      <c r="DAR29" s="298"/>
      <c r="DAS29" s="255"/>
      <c r="DAT29" s="255"/>
      <c r="DAU29" s="255"/>
      <c r="DAW29" s="1143" t="s">
        <v>226</v>
      </c>
      <c r="DAX29" s="1143"/>
      <c r="DAY29" s="1143"/>
      <c r="DAZ29" s="255"/>
      <c r="DBA29" s="255"/>
      <c r="DBB29" s="255"/>
      <c r="DBC29" s="299"/>
      <c r="DBD29" s="1138" t="s">
        <v>415</v>
      </c>
      <c r="DBE29" s="1128"/>
      <c r="DBF29" s="1128"/>
      <c r="DBG29" s="1128"/>
      <c r="DBH29" s="1128"/>
      <c r="DBI29" s="1128"/>
      <c r="DBJ29" s="1128"/>
      <c r="DBK29" s="1128"/>
      <c r="DBL29" s="1128"/>
      <c r="DBM29" s="1128"/>
      <c r="DBN29" s="1128"/>
      <c r="DBO29" s="1128"/>
      <c r="DBP29" s="1139"/>
      <c r="DBQ29" s="1133"/>
      <c r="DBR29" s="1134"/>
      <c r="DBS29" s="1135"/>
      <c r="DBT29" s="1133"/>
      <c r="DBU29" s="1134"/>
      <c r="DBV29" s="1134"/>
      <c r="DBW29" s="1134"/>
      <c r="DBX29" s="1134"/>
      <c r="DBY29" s="1134"/>
      <c r="DBZ29" s="1134"/>
      <c r="DCA29" s="1134"/>
      <c r="DCB29" s="1134"/>
      <c r="DCC29" s="1134"/>
      <c r="DCD29" s="1135"/>
      <c r="DCE29" s="1133"/>
      <c r="DCF29" s="1134"/>
      <c r="DCG29" s="1135"/>
      <c r="DCH29" s="298"/>
      <c r="DCI29" s="255"/>
      <c r="DCJ29" s="255"/>
      <c r="DCK29" s="255"/>
      <c r="DCM29" s="1143" t="s">
        <v>226</v>
      </c>
      <c r="DCN29" s="1143"/>
      <c r="DCO29" s="1143"/>
      <c r="DCP29" s="255"/>
      <c r="DCQ29" s="255"/>
      <c r="DCR29" s="255"/>
      <c r="DCS29" s="299"/>
      <c r="DCT29" s="1138" t="s">
        <v>415</v>
      </c>
      <c r="DCU29" s="1128"/>
      <c r="DCV29" s="1128"/>
      <c r="DCW29" s="1128"/>
      <c r="DCX29" s="1128"/>
      <c r="DCY29" s="1128"/>
      <c r="DCZ29" s="1128"/>
      <c r="DDA29" s="1128"/>
      <c r="DDB29" s="1128"/>
      <c r="DDC29" s="1128"/>
      <c r="DDD29" s="1128"/>
      <c r="DDE29" s="1128"/>
      <c r="DDF29" s="1139"/>
      <c r="DDG29" s="1133"/>
      <c r="DDH29" s="1134"/>
      <c r="DDI29" s="1135"/>
      <c r="DDJ29" s="1133"/>
      <c r="DDK29" s="1134"/>
      <c r="DDL29" s="1134"/>
      <c r="DDM29" s="1134"/>
      <c r="DDN29" s="1134"/>
      <c r="DDO29" s="1134"/>
      <c r="DDP29" s="1134"/>
      <c r="DDQ29" s="1134"/>
      <c r="DDR29" s="1134"/>
      <c r="DDS29" s="1134"/>
      <c r="DDT29" s="1135"/>
      <c r="DDU29" s="1133"/>
      <c r="DDV29" s="1134"/>
      <c r="DDW29" s="1135"/>
      <c r="DDX29" s="298"/>
      <c r="DDY29" s="255"/>
      <c r="DDZ29" s="255"/>
      <c r="DEA29" s="255"/>
      <c r="DEC29" s="1143" t="s">
        <v>226</v>
      </c>
      <c r="DED29" s="1143"/>
      <c r="DEE29" s="1143"/>
      <c r="DEF29" s="255"/>
      <c r="DEG29" s="255"/>
      <c r="DEH29" s="255"/>
      <c r="DEI29" s="299"/>
      <c r="DEJ29" s="1138" t="s">
        <v>415</v>
      </c>
      <c r="DEK29" s="1128"/>
      <c r="DEL29" s="1128"/>
      <c r="DEM29" s="1128"/>
      <c r="DEN29" s="1128"/>
      <c r="DEO29" s="1128"/>
      <c r="DEP29" s="1128"/>
      <c r="DEQ29" s="1128"/>
      <c r="DER29" s="1128"/>
      <c r="DES29" s="1128"/>
      <c r="DET29" s="1128"/>
      <c r="DEU29" s="1128"/>
      <c r="DEV29" s="1139"/>
      <c r="DEW29" s="1133"/>
      <c r="DEX29" s="1134"/>
      <c r="DEY29" s="1135"/>
      <c r="DEZ29" s="1133"/>
      <c r="DFA29" s="1134"/>
      <c r="DFB29" s="1134"/>
      <c r="DFC29" s="1134"/>
      <c r="DFD29" s="1134"/>
      <c r="DFE29" s="1134"/>
      <c r="DFF29" s="1134"/>
      <c r="DFG29" s="1134"/>
      <c r="DFH29" s="1134"/>
      <c r="DFI29" s="1134"/>
      <c r="DFJ29" s="1135"/>
      <c r="DFK29" s="1133"/>
      <c r="DFL29" s="1134"/>
      <c r="DFM29" s="1135"/>
      <c r="DFN29" s="298"/>
      <c r="DFO29" s="255"/>
      <c r="DFP29" s="255"/>
      <c r="DFQ29" s="255"/>
      <c r="DFS29" s="1143" t="s">
        <v>226</v>
      </c>
      <c r="DFT29" s="1143"/>
      <c r="DFU29" s="1143"/>
      <c r="DFV29" s="255"/>
      <c r="DFW29" s="255"/>
      <c r="DFX29" s="255"/>
      <c r="DFY29" s="299"/>
      <c r="DFZ29" s="1138" t="s">
        <v>415</v>
      </c>
      <c r="DGA29" s="1128"/>
      <c r="DGB29" s="1128"/>
      <c r="DGC29" s="1128"/>
      <c r="DGD29" s="1128"/>
      <c r="DGE29" s="1128"/>
      <c r="DGF29" s="1128"/>
      <c r="DGG29" s="1128"/>
      <c r="DGH29" s="1128"/>
      <c r="DGI29" s="1128"/>
      <c r="DGJ29" s="1128"/>
      <c r="DGK29" s="1128"/>
      <c r="DGL29" s="1139"/>
      <c r="DGM29" s="1133"/>
      <c r="DGN29" s="1134"/>
      <c r="DGO29" s="1135"/>
      <c r="DGP29" s="1133"/>
      <c r="DGQ29" s="1134"/>
      <c r="DGR29" s="1134"/>
      <c r="DGS29" s="1134"/>
      <c r="DGT29" s="1134"/>
      <c r="DGU29" s="1134"/>
      <c r="DGV29" s="1134"/>
      <c r="DGW29" s="1134"/>
      <c r="DGX29" s="1134"/>
      <c r="DGY29" s="1134"/>
      <c r="DGZ29" s="1135"/>
      <c r="DHA29" s="1133"/>
      <c r="DHB29" s="1134"/>
      <c r="DHC29" s="1135"/>
      <c r="DHD29" s="298"/>
      <c r="DHE29" s="255"/>
      <c r="DHF29" s="255"/>
      <c r="DHG29" s="255"/>
      <c r="DHI29" s="1143" t="s">
        <v>226</v>
      </c>
      <c r="DHJ29" s="1143"/>
      <c r="DHK29" s="1143"/>
      <c r="DHL29" s="255"/>
      <c r="DHM29" s="255"/>
      <c r="DHN29" s="255"/>
      <c r="DHO29" s="299"/>
      <c r="DHP29" s="1138" t="s">
        <v>415</v>
      </c>
      <c r="DHQ29" s="1128"/>
      <c r="DHR29" s="1128"/>
      <c r="DHS29" s="1128"/>
      <c r="DHT29" s="1128"/>
      <c r="DHU29" s="1128"/>
      <c r="DHV29" s="1128"/>
      <c r="DHW29" s="1128"/>
      <c r="DHX29" s="1128"/>
      <c r="DHY29" s="1128"/>
      <c r="DHZ29" s="1128"/>
      <c r="DIA29" s="1128"/>
      <c r="DIB29" s="1139"/>
      <c r="DIC29" s="1133"/>
      <c r="DID29" s="1134"/>
      <c r="DIE29" s="1135"/>
      <c r="DIF29" s="1133"/>
      <c r="DIG29" s="1134"/>
      <c r="DIH29" s="1134"/>
      <c r="DII29" s="1134"/>
      <c r="DIJ29" s="1134"/>
      <c r="DIK29" s="1134"/>
      <c r="DIL29" s="1134"/>
      <c r="DIM29" s="1134"/>
      <c r="DIN29" s="1134"/>
      <c r="DIO29" s="1134"/>
      <c r="DIP29" s="1135"/>
      <c r="DIQ29" s="1133"/>
      <c r="DIR29" s="1134"/>
      <c r="DIS29" s="1135"/>
      <c r="DIT29" s="298"/>
      <c r="DIU29" s="255"/>
      <c r="DIV29" s="255"/>
      <c r="DIW29" s="255"/>
      <c r="DIY29" s="1143" t="s">
        <v>226</v>
      </c>
      <c r="DIZ29" s="1143"/>
      <c r="DJA29" s="1143"/>
      <c r="DJB29" s="255"/>
      <c r="DJC29" s="255"/>
      <c r="DJD29" s="255"/>
      <c r="DJE29" s="299"/>
      <c r="DJF29" s="1138" t="s">
        <v>415</v>
      </c>
      <c r="DJG29" s="1128"/>
      <c r="DJH29" s="1128"/>
      <c r="DJI29" s="1128"/>
      <c r="DJJ29" s="1128"/>
      <c r="DJK29" s="1128"/>
      <c r="DJL29" s="1128"/>
      <c r="DJM29" s="1128"/>
      <c r="DJN29" s="1128"/>
      <c r="DJO29" s="1128"/>
      <c r="DJP29" s="1128"/>
      <c r="DJQ29" s="1128"/>
      <c r="DJR29" s="1139"/>
      <c r="DJS29" s="1133"/>
      <c r="DJT29" s="1134"/>
      <c r="DJU29" s="1135"/>
      <c r="DJV29" s="1133"/>
      <c r="DJW29" s="1134"/>
      <c r="DJX29" s="1134"/>
      <c r="DJY29" s="1134"/>
      <c r="DJZ29" s="1134"/>
      <c r="DKA29" s="1134"/>
      <c r="DKB29" s="1134"/>
      <c r="DKC29" s="1134"/>
      <c r="DKD29" s="1134"/>
      <c r="DKE29" s="1134"/>
      <c r="DKF29" s="1135"/>
      <c r="DKG29" s="1133"/>
      <c r="DKH29" s="1134"/>
      <c r="DKI29" s="1135"/>
      <c r="DKJ29" s="298"/>
      <c r="DKK29" s="255"/>
      <c r="DKL29" s="255"/>
      <c r="DKM29" s="255"/>
      <c r="DKO29" s="1143" t="s">
        <v>226</v>
      </c>
      <c r="DKP29" s="1143"/>
      <c r="DKQ29" s="1143"/>
      <c r="DKR29" s="255"/>
      <c r="DKS29" s="255"/>
      <c r="DKT29" s="255"/>
      <c r="DKU29" s="299"/>
      <c r="DKV29" s="1138" t="s">
        <v>415</v>
      </c>
      <c r="DKW29" s="1128"/>
      <c r="DKX29" s="1128"/>
      <c r="DKY29" s="1128"/>
      <c r="DKZ29" s="1128"/>
      <c r="DLA29" s="1128"/>
      <c r="DLB29" s="1128"/>
      <c r="DLC29" s="1128"/>
      <c r="DLD29" s="1128"/>
      <c r="DLE29" s="1128"/>
      <c r="DLF29" s="1128"/>
      <c r="DLG29" s="1128"/>
      <c r="DLH29" s="1139"/>
      <c r="DLI29" s="1133"/>
      <c r="DLJ29" s="1134"/>
      <c r="DLK29" s="1135"/>
      <c r="DLL29" s="1133"/>
      <c r="DLM29" s="1134"/>
      <c r="DLN29" s="1134"/>
      <c r="DLO29" s="1134"/>
      <c r="DLP29" s="1134"/>
      <c r="DLQ29" s="1134"/>
      <c r="DLR29" s="1134"/>
      <c r="DLS29" s="1134"/>
      <c r="DLT29" s="1134"/>
      <c r="DLU29" s="1134"/>
      <c r="DLV29" s="1135"/>
      <c r="DLW29" s="1133"/>
      <c r="DLX29" s="1134"/>
      <c r="DLY29" s="1135"/>
      <c r="DLZ29" s="298"/>
      <c r="DMA29" s="255"/>
      <c r="DMB29" s="255"/>
      <c r="DMC29" s="255"/>
      <c r="DME29" s="1143" t="s">
        <v>226</v>
      </c>
      <c r="DMF29" s="1143"/>
      <c r="DMG29" s="1143"/>
      <c r="DMH29" s="255"/>
      <c r="DMI29" s="255"/>
      <c r="DMJ29" s="255"/>
      <c r="DMK29" s="299"/>
      <c r="DML29" s="1138" t="s">
        <v>415</v>
      </c>
      <c r="DMM29" s="1128"/>
      <c r="DMN29" s="1128"/>
      <c r="DMO29" s="1128"/>
      <c r="DMP29" s="1128"/>
      <c r="DMQ29" s="1128"/>
      <c r="DMR29" s="1128"/>
      <c r="DMS29" s="1128"/>
      <c r="DMT29" s="1128"/>
      <c r="DMU29" s="1128"/>
      <c r="DMV29" s="1128"/>
      <c r="DMW29" s="1128"/>
      <c r="DMX29" s="1139"/>
      <c r="DMY29" s="1133"/>
      <c r="DMZ29" s="1134"/>
      <c r="DNA29" s="1135"/>
      <c r="DNB29" s="1133"/>
      <c r="DNC29" s="1134"/>
      <c r="DND29" s="1134"/>
      <c r="DNE29" s="1134"/>
      <c r="DNF29" s="1134"/>
      <c r="DNG29" s="1134"/>
      <c r="DNH29" s="1134"/>
      <c r="DNI29" s="1134"/>
      <c r="DNJ29" s="1134"/>
      <c r="DNK29" s="1134"/>
      <c r="DNL29" s="1135"/>
      <c r="DNM29" s="1133"/>
      <c r="DNN29" s="1134"/>
      <c r="DNO29" s="1135"/>
      <c r="DNP29" s="298"/>
      <c r="DNQ29" s="255"/>
      <c r="DNR29" s="255"/>
      <c r="DNS29" s="255"/>
      <c r="DNU29" s="1143" t="s">
        <v>226</v>
      </c>
      <c r="DNV29" s="1143"/>
      <c r="DNW29" s="1143"/>
      <c r="DNX29" s="255"/>
      <c r="DNY29" s="255"/>
      <c r="DNZ29" s="255"/>
      <c r="DOA29" s="299"/>
      <c r="DOB29" s="1138" t="s">
        <v>415</v>
      </c>
      <c r="DOC29" s="1128"/>
      <c r="DOD29" s="1128"/>
      <c r="DOE29" s="1128"/>
      <c r="DOF29" s="1128"/>
      <c r="DOG29" s="1128"/>
      <c r="DOH29" s="1128"/>
      <c r="DOI29" s="1128"/>
      <c r="DOJ29" s="1128"/>
      <c r="DOK29" s="1128"/>
      <c r="DOL29" s="1128"/>
      <c r="DOM29" s="1128"/>
      <c r="DON29" s="1139"/>
      <c r="DOO29" s="1133"/>
      <c r="DOP29" s="1134"/>
      <c r="DOQ29" s="1135"/>
      <c r="DOR29" s="1133"/>
      <c r="DOS29" s="1134"/>
      <c r="DOT29" s="1134"/>
      <c r="DOU29" s="1134"/>
      <c r="DOV29" s="1134"/>
      <c r="DOW29" s="1134"/>
      <c r="DOX29" s="1134"/>
      <c r="DOY29" s="1134"/>
      <c r="DOZ29" s="1134"/>
      <c r="DPA29" s="1134"/>
      <c r="DPB29" s="1135"/>
      <c r="DPC29" s="1133"/>
      <c r="DPD29" s="1134"/>
      <c r="DPE29" s="1135"/>
      <c r="DPF29" s="298"/>
      <c r="DPG29" s="255"/>
      <c r="DPH29" s="255"/>
      <c r="DPI29" s="255"/>
      <c r="DPK29" s="1143" t="s">
        <v>226</v>
      </c>
      <c r="DPL29" s="1143"/>
      <c r="DPM29" s="1143"/>
      <c r="DPN29" s="255"/>
      <c r="DPO29" s="255"/>
      <c r="DPP29" s="255"/>
      <c r="DPQ29" s="299"/>
      <c r="DPR29" s="1138" t="s">
        <v>415</v>
      </c>
      <c r="DPS29" s="1128"/>
      <c r="DPT29" s="1128"/>
      <c r="DPU29" s="1128"/>
      <c r="DPV29" s="1128"/>
      <c r="DPW29" s="1128"/>
      <c r="DPX29" s="1128"/>
      <c r="DPY29" s="1128"/>
      <c r="DPZ29" s="1128"/>
      <c r="DQA29" s="1128"/>
      <c r="DQB29" s="1128"/>
      <c r="DQC29" s="1128"/>
      <c r="DQD29" s="1139"/>
      <c r="DQE29" s="1133"/>
      <c r="DQF29" s="1134"/>
      <c r="DQG29" s="1135"/>
      <c r="DQH29" s="1133"/>
      <c r="DQI29" s="1134"/>
      <c r="DQJ29" s="1134"/>
      <c r="DQK29" s="1134"/>
      <c r="DQL29" s="1134"/>
      <c r="DQM29" s="1134"/>
      <c r="DQN29" s="1134"/>
      <c r="DQO29" s="1134"/>
      <c r="DQP29" s="1134"/>
      <c r="DQQ29" s="1134"/>
      <c r="DQR29" s="1135"/>
      <c r="DQS29" s="1133"/>
      <c r="DQT29" s="1134"/>
      <c r="DQU29" s="1135"/>
      <c r="DQV29" s="298"/>
      <c r="DQW29" s="255"/>
      <c r="DQX29" s="255"/>
      <c r="DQY29" s="255"/>
      <c r="DRA29" s="1143" t="s">
        <v>226</v>
      </c>
      <c r="DRB29" s="1143"/>
      <c r="DRC29" s="1143"/>
      <c r="DRD29" s="255"/>
      <c r="DRE29" s="255"/>
      <c r="DRF29" s="255"/>
      <c r="DRG29" s="299"/>
      <c r="DRH29" s="1138" t="s">
        <v>415</v>
      </c>
      <c r="DRI29" s="1128"/>
      <c r="DRJ29" s="1128"/>
      <c r="DRK29" s="1128"/>
      <c r="DRL29" s="1128"/>
      <c r="DRM29" s="1128"/>
      <c r="DRN29" s="1128"/>
      <c r="DRO29" s="1128"/>
      <c r="DRP29" s="1128"/>
      <c r="DRQ29" s="1128"/>
      <c r="DRR29" s="1128"/>
      <c r="DRS29" s="1128"/>
      <c r="DRT29" s="1139"/>
      <c r="DRU29" s="1133"/>
      <c r="DRV29" s="1134"/>
      <c r="DRW29" s="1135"/>
      <c r="DRX29" s="1133" t="s">
        <v>402</v>
      </c>
      <c r="DRY29" s="1134"/>
      <c r="DRZ29" s="1134"/>
      <c r="DSA29" s="1134"/>
      <c r="DSB29" s="1134"/>
      <c r="DSC29" s="1134"/>
      <c r="DSD29" s="1134"/>
      <c r="DSE29" s="1134"/>
      <c r="DSF29" s="1134"/>
      <c r="DSG29" s="1134"/>
      <c r="DSH29" s="1135"/>
      <c r="DSI29" s="1133"/>
      <c r="DSJ29" s="1134"/>
      <c r="DSK29" s="1135"/>
      <c r="DSL29" s="298"/>
      <c r="DSM29" s="255"/>
      <c r="DSN29" s="255"/>
      <c r="DSO29" s="255"/>
      <c r="DSQ29" s="1143" t="s">
        <v>226</v>
      </c>
      <c r="DSR29" s="1143"/>
      <c r="DSS29" s="1143"/>
      <c r="DST29" s="255"/>
      <c r="DSU29" s="255"/>
      <c r="DSV29" s="255"/>
      <c r="DSW29" s="299"/>
      <c r="DSX29" s="1138" t="s">
        <v>415</v>
      </c>
      <c r="DSY29" s="1128"/>
      <c r="DSZ29" s="1128"/>
      <c r="DTA29" s="1128"/>
      <c r="DTB29" s="1128"/>
      <c r="DTC29" s="1128"/>
      <c r="DTD29" s="1128"/>
      <c r="DTE29" s="1128"/>
      <c r="DTF29" s="1128"/>
      <c r="DTG29" s="1128"/>
      <c r="DTH29" s="1128"/>
      <c r="DTI29" s="1128"/>
      <c r="DTJ29" s="1139"/>
      <c r="DTK29" s="1133"/>
      <c r="DTL29" s="1134"/>
      <c r="DTM29" s="1135"/>
      <c r="DTN29" s="1133" t="s">
        <v>402</v>
      </c>
      <c r="DTO29" s="1134"/>
      <c r="DTP29" s="1134"/>
      <c r="DTQ29" s="1134"/>
      <c r="DTR29" s="1134"/>
      <c r="DTS29" s="1134"/>
      <c r="DTT29" s="1134"/>
      <c r="DTU29" s="1134"/>
      <c r="DTV29" s="1134"/>
      <c r="DTW29" s="1134"/>
      <c r="DTX29" s="1135"/>
      <c r="DTY29" s="1133"/>
      <c r="DTZ29" s="1134"/>
      <c r="DUA29" s="1135"/>
      <c r="DUB29" s="298"/>
      <c r="DUC29" s="255"/>
      <c r="DUD29" s="255"/>
      <c r="DUE29" s="255"/>
      <c r="DUG29" s="1143" t="s">
        <v>226</v>
      </c>
      <c r="DUH29" s="1143"/>
      <c r="DUI29" s="1143"/>
      <c r="DUJ29" s="255"/>
      <c r="DUK29" s="255"/>
      <c r="DUL29" s="255"/>
      <c r="DUM29" s="299"/>
      <c r="DUN29" s="1138" t="s">
        <v>415</v>
      </c>
      <c r="DUO29" s="1128"/>
      <c r="DUP29" s="1128"/>
      <c r="DUQ29" s="1128"/>
      <c r="DUR29" s="1128"/>
      <c r="DUS29" s="1128"/>
      <c r="DUT29" s="1128"/>
      <c r="DUU29" s="1128"/>
      <c r="DUV29" s="1128"/>
      <c r="DUW29" s="1128"/>
      <c r="DUX29" s="1128"/>
      <c r="DUY29" s="1128"/>
      <c r="DUZ29" s="1139"/>
      <c r="DVA29" s="1133"/>
      <c r="DVB29" s="1134"/>
      <c r="DVC29" s="1135"/>
      <c r="DVD29" s="1133" t="s">
        <v>402</v>
      </c>
      <c r="DVE29" s="1134"/>
      <c r="DVF29" s="1134"/>
      <c r="DVG29" s="1134"/>
      <c r="DVH29" s="1134"/>
      <c r="DVI29" s="1134"/>
      <c r="DVJ29" s="1134"/>
      <c r="DVK29" s="1134"/>
      <c r="DVL29" s="1134"/>
      <c r="DVM29" s="1134"/>
      <c r="DVN29" s="1135"/>
      <c r="DVO29" s="1133"/>
      <c r="DVP29" s="1134"/>
      <c r="DVQ29" s="1135"/>
      <c r="DVR29" s="298"/>
      <c r="DVS29" s="255"/>
      <c r="DVT29" s="255"/>
      <c r="DVU29" s="255"/>
      <c r="DVW29" s="1143" t="s">
        <v>226</v>
      </c>
      <c r="DVX29" s="1143"/>
      <c r="DVY29" s="1143"/>
      <c r="DVZ29" s="255"/>
      <c r="DWA29" s="255"/>
      <c r="DWB29" s="255"/>
      <c r="DWC29" s="299"/>
      <c r="DWD29" s="1138" t="s">
        <v>415</v>
      </c>
      <c r="DWE29" s="1128"/>
      <c r="DWF29" s="1128"/>
      <c r="DWG29" s="1128"/>
      <c r="DWH29" s="1128"/>
      <c r="DWI29" s="1128"/>
      <c r="DWJ29" s="1128"/>
      <c r="DWK29" s="1128"/>
      <c r="DWL29" s="1128"/>
      <c r="DWM29" s="1128"/>
      <c r="DWN29" s="1128"/>
      <c r="DWO29" s="1128"/>
      <c r="DWP29" s="1139"/>
      <c r="DWQ29" s="1133"/>
      <c r="DWR29" s="1134"/>
      <c r="DWS29" s="1135"/>
      <c r="DWT29" s="1133"/>
      <c r="DWU29" s="1134"/>
      <c r="DWV29" s="1134"/>
      <c r="DWW29" s="1134"/>
      <c r="DWX29" s="1134"/>
      <c r="DWY29" s="1134"/>
      <c r="DWZ29" s="1134"/>
      <c r="DXA29" s="1134"/>
      <c r="DXB29" s="1134"/>
      <c r="DXC29" s="1134"/>
      <c r="DXD29" s="1135"/>
      <c r="DXE29" s="1133"/>
      <c r="DXF29" s="1134"/>
      <c r="DXG29" s="1135"/>
      <c r="DXH29" s="298"/>
      <c r="DXI29" s="255"/>
      <c r="DXJ29" s="255"/>
      <c r="DXK29" s="255"/>
      <c r="DXM29" s="1143" t="s">
        <v>226</v>
      </c>
      <c r="DXN29" s="1143"/>
      <c r="DXO29" s="1143"/>
      <c r="DXP29" s="255"/>
      <c r="DXQ29" s="255"/>
      <c r="DXR29" s="255"/>
      <c r="DXS29" s="299"/>
      <c r="DXT29" s="1138" t="s">
        <v>415</v>
      </c>
      <c r="DXU29" s="1128"/>
      <c r="DXV29" s="1128"/>
      <c r="DXW29" s="1128"/>
      <c r="DXX29" s="1128"/>
      <c r="DXY29" s="1128"/>
      <c r="DXZ29" s="1128"/>
      <c r="DYA29" s="1128"/>
      <c r="DYB29" s="1128"/>
      <c r="DYC29" s="1128"/>
      <c r="DYD29" s="1128"/>
      <c r="DYE29" s="1128"/>
      <c r="DYF29" s="1139"/>
      <c r="DYG29" s="1133"/>
      <c r="DYH29" s="1134"/>
      <c r="DYI29" s="1135"/>
      <c r="DYJ29" s="1133"/>
      <c r="DYK29" s="1134"/>
      <c r="DYL29" s="1134"/>
      <c r="DYM29" s="1134"/>
      <c r="DYN29" s="1134"/>
      <c r="DYO29" s="1134"/>
      <c r="DYP29" s="1134"/>
      <c r="DYQ29" s="1134"/>
      <c r="DYR29" s="1134"/>
      <c r="DYS29" s="1134"/>
      <c r="DYT29" s="1135"/>
      <c r="DYU29" s="1133"/>
      <c r="DYV29" s="1134"/>
      <c r="DYW29" s="1135"/>
      <c r="DYX29" s="298"/>
      <c r="DYY29" s="255"/>
      <c r="DYZ29" s="255"/>
      <c r="DZA29" s="255"/>
      <c r="DZC29" s="1143" t="s">
        <v>226</v>
      </c>
      <c r="DZD29" s="1143"/>
      <c r="DZE29" s="1143"/>
      <c r="DZF29" s="255"/>
      <c r="DZG29" s="255"/>
      <c r="DZH29" s="255"/>
      <c r="DZI29" s="299"/>
      <c r="DZJ29" s="1138" t="s">
        <v>415</v>
      </c>
      <c r="DZK29" s="1128"/>
      <c r="DZL29" s="1128"/>
      <c r="DZM29" s="1128"/>
      <c r="DZN29" s="1128"/>
      <c r="DZO29" s="1128"/>
      <c r="DZP29" s="1128"/>
      <c r="DZQ29" s="1128"/>
      <c r="DZR29" s="1128"/>
      <c r="DZS29" s="1128"/>
      <c r="DZT29" s="1128"/>
      <c r="DZU29" s="1128"/>
      <c r="DZV29" s="1139"/>
      <c r="DZW29" s="1133"/>
      <c r="DZX29" s="1134"/>
      <c r="DZY29" s="1135"/>
      <c r="DZZ29" s="1133"/>
      <c r="EAA29" s="1134"/>
      <c r="EAB29" s="1134"/>
      <c r="EAC29" s="1134"/>
      <c r="EAD29" s="1134"/>
      <c r="EAE29" s="1134"/>
      <c r="EAF29" s="1134"/>
      <c r="EAG29" s="1134"/>
      <c r="EAH29" s="1134"/>
      <c r="EAI29" s="1134"/>
      <c r="EAJ29" s="1135"/>
      <c r="EAK29" s="1133"/>
      <c r="EAL29" s="1134"/>
      <c r="EAM29" s="1135"/>
      <c r="EAN29" s="298"/>
      <c r="EAO29" s="255"/>
      <c r="EAP29" s="255"/>
      <c r="EAQ29" s="255"/>
      <c r="EAS29" s="1143" t="s">
        <v>226</v>
      </c>
      <c r="EAT29" s="1143"/>
      <c r="EAU29" s="1143"/>
      <c r="EAV29" s="255"/>
      <c r="EAW29" s="255"/>
      <c r="EAX29" s="255"/>
      <c r="EAY29" s="299"/>
      <c r="EAZ29" s="1138" t="s">
        <v>415</v>
      </c>
      <c r="EBA29" s="1128"/>
      <c r="EBB29" s="1128"/>
      <c r="EBC29" s="1128"/>
      <c r="EBD29" s="1128"/>
      <c r="EBE29" s="1128"/>
      <c r="EBF29" s="1128"/>
      <c r="EBG29" s="1128"/>
      <c r="EBH29" s="1128"/>
      <c r="EBI29" s="1128"/>
      <c r="EBJ29" s="1128"/>
      <c r="EBK29" s="1128"/>
      <c r="EBL29" s="1139"/>
      <c r="EBM29" s="1133"/>
      <c r="EBN29" s="1134"/>
      <c r="EBO29" s="1135"/>
      <c r="EBP29" s="1133"/>
      <c r="EBQ29" s="1134"/>
      <c r="EBR29" s="1134"/>
      <c r="EBS29" s="1134"/>
      <c r="EBT29" s="1134"/>
      <c r="EBU29" s="1134"/>
      <c r="EBV29" s="1134"/>
      <c r="EBW29" s="1134"/>
      <c r="EBX29" s="1134"/>
      <c r="EBY29" s="1134"/>
      <c r="EBZ29" s="1135"/>
      <c r="ECA29" s="1133"/>
      <c r="ECB29" s="1134"/>
      <c r="ECC29" s="1135"/>
      <c r="ECD29" s="298"/>
      <c r="ECE29" s="255"/>
      <c r="ECF29" s="255"/>
      <c r="ECG29" s="255"/>
      <c r="ECI29" s="1143" t="s">
        <v>226</v>
      </c>
      <c r="ECJ29" s="1143"/>
      <c r="ECK29" s="1143"/>
      <c r="ECL29" s="255"/>
      <c r="ECM29" s="255"/>
      <c r="ECN29" s="255"/>
      <c r="ECO29" s="299"/>
      <c r="ECP29" s="1138" t="s">
        <v>415</v>
      </c>
      <c r="ECQ29" s="1128"/>
      <c r="ECR29" s="1128"/>
      <c r="ECS29" s="1128"/>
      <c r="ECT29" s="1128"/>
      <c r="ECU29" s="1128"/>
      <c r="ECV29" s="1128"/>
      <c r="ECW29" s="1128"/>
      <c r="ECX29" s="1128"/>
      <c r="ECY29" s="1128"/>
      <c r="ECZ29" s="1128"/>
      <c r="EDA29" s="1128"/>
      <c r="EDB29" s="1139"/>
      <c r="EDC29" s="1133"/>
      <c r="EDD29" s="1134"/>
      <c r="EDE29" s="1135"/>
      <c r="EDF29" s="1133"/>
      <c r="EDG29" s="1134"/>
      <c r="EDH29" s="1134"/>
      <c r="EDI29" s="1134"/>
      <c r="EDJ29" s="1134"/>
      <c r="EDK29" s="1134"/>
      <c r="EDL29" s="1134"/>
      <c r="EDM29" s="1134"/>
      <c r="EDN29" s="1134"/>
      <c r="EDO29" s="1134"/>
      <c r="EDP29" s="1135"/>
      <c r="EDQ29" s="1133"/>
      <c r="EDR29" s="1134"/>
      <c r="EDS29" s="1135"/>
      <c r="EDT29" s="298"/>
      <c r="EDU29" s="255"/>
      <c r="EDV29" s="255"/>
      <c r="EDW29" s="255"/>
      <c r="EDY29" s="1143" t="s">
        <v>226</v>
      </c>
      <c r="EDZ29" s="1143"/>
      <c r="EEA29" s="1143"/>
      <c r="EEB29" s="255"/>
      <c r="EEC29" s="255"/>
      <c r="EED29" s="255"/>
      <c r="EEE29" s="299"/>
      <c r="EEF29" s="1138" t="s">
        <v>415</v>
      </c>
      <c r="EEG29" s="1128"/>
      <c r="EEH29" s="1128"/>
      <c r="EEI29" s="1128"/>
      <c r="EEJ29" s="1128"/>
      <c r="EEK29" s="1128"/>
      <c r="EEL29" s="1128"/>
      <c r="EEM29" s="1128"/>
      <c r="EEN29" s="1128"/>
      <c r="EEO29" s="1128"/>
      <c r="EEP29" s="1128"/>
      <c r="EEQ29" s="1128"/>
      <c r="EER29" s="1139"/>
      <c r="EES29" s="1133"/>
      <c r="EET29" s="1134"/>
      <c r="EEU29" s="1135"/>
      <c r="EEV29" s="1133"/>
      <c r="EEW29" s="1134"/>
      <c r="EEX29" s="1134"/>
      <c r="EEY29" s="1134"/>
      <c r="EEZ29" s="1134"/>
      <c r="EFA29" s="1134"/>
      <c r="EFB29" s="1134"/>
      <c r="EFC29" s="1134"/>
      <c r="EFD29" s="1134"/>
      <c r="EFE29" s="1134"/>
      <c r="EFF29" s="1135"/>
      <c r="EFG29" s="1133"/>
      <c r="EFH29" s="1134"/>
      <c r="EFI29" s="1135"/>
      <c r="EFJ29" s="298"/>
      <c r="EFK29" s="255"/>
      <c r="EFL29" s="255"/>
      <c r="EFM29" s="255"/>
      <c r="EFO29" s="1143" t="s">
        <v>226</v>
      </c>
      <c r="EFP29" s="1143"/>
      <c r="EFQ29" s="1143"/>
      <c r="EFR29" s="255"/>
      <c r="EFS29" s="255"/>
      <c r="EFT29" s="255"/>
      <c r="EFU29" s="299"/>
      <c r="EFV29" s="1138" t="s">
        <v>415</v>
      </c>
      <c r="EFW29" s="1128"/>
      <c r="EFX29" s="1128"/>
      <c r="EFY29" s="1128"/>
      <c r="EFZ29" s="1128"/>
      <c r="EGA29" s="1128"/>
      <c r="EGB29" s="1128"/>
      <c r="EGC29" s="1128"/>
      <c r="EGD29" s="1128"/>
      <c r="EGE29" s="1128"/>
      <c r="EGF29" s="1128"/>
      <c r="EGG29" s="1128"/>
      <c r="EGH29" s="1139"/>
      <c r="EGI29" s="1133"/>
      <c r="EGJ29" s="1134"/>
      <c r="EGK29" s="1135"/>
      <c r="EGL29" s="1133"/>
      <c r="EGM29" s="1134"/>
      <c r="EGN29" s="1134"/>
      <c r="EGO29" s="1134"/>
      <c r="EGP29" s="1134"/>
      <c r="EGQ29" s="1134"/>
      <c r="EGR29" s="1134"/>
      <c r="EGS29" s="1134"/>
      <c r="EGT29" s="1134"/>
      <c r="EGU29" s="1134"/>
      <c r="EGV29" s="1135"/>
      <c r="EGW29" s="1133"/>
      <c r="EGX29" s="1134"/>
      <c r="EGY29" s="1135"/>
      <c r="EGZ29" s="298"/>
      <c r="EHA29" s="255"/>
      <c r="EHB29" s="255"/>
      <c r="EHC29" s="255"/>
      <c r="EHE29" s="1143" t="s">
        <v>226</v>
      </c>
      <c r="EHF29" s="1143"/>
      <c r="EHG29" s="1143"/>
      <c r="EHH29" s="255"/>
      <c r="EHI29" s="255"/>
      <c r="EHJ29" s="255"/>
      <c r="EHK29" s="299"/>
      <c r="EHL29" s="1138" t="s">
        <v>415</v>
      </c>
      <c r="EHM29" s="1128"/>
      <c r="EHN29" s="1128"/>
      <c r="EHO29" s="1128"/>
      <c r="EHP29" s="1128"/>
      <c r="EHQ29" s="1128"/>
      <c r="EHR29" s="1128"/>
      <c r="EHS29" s="1128"/>
      <c r="EHT29" s="1128"/>
      <c r="EHU29" s="1128"/>
      <c r="EHV29" s="1128"/>
      <c r="EHW29" s="1128"/>
      <c r="EHX29" s="1139"/>
      <c r="EHY29" s="1133"/>
      <c r="EHZ29" s="1134"/>
      <c r="EIA29" s="1135"/>
      <c r="EIB29" s="1133"/>
      <c r="EIC29" s="1134"/>
      <c r="EID29" s="1134"/>
      <c r="EIE29" s="1134"/>
      <c r="EIF29" s="1134"/>
      <c r="EIG29" s="1134"/>
      <c r="EIH29" s="1134"/>
      <c r="EII29" s="1134"/>
      <c r="EIJ29" s="1134"/>
      <c r="EIK29" s="1134"/>
      <c r="EIL29" s="1135"/>
      <c r="EIM29" s="1133"/>
      <c r="EIN29" s="1134"/>
      <c r="EIO29" s="1135"/>
      <c r="EIP29" s="298"/>
      <c r="EIQ29" s="255"/>
      <c r="EIR29" s="255"/>
      <c r="EIS29" s="255"/>
      <c r="EIU29" s="1143" t="s">
        <v>226</v>
      </c>
      <c r="EIV29" s="1143"/>
      <c r="EIW29" s="1143"/>
      <c r="EIX29" s="255"/>
      <c r="EIY29" s="255"/>
      <c r="EIZ29" s="255"/>
      <c r="EJA29" s="299"/>
      <c r="EJB29" s="1138" t="s">
        <v>415</v>
      </c>
      <c r="EJC29" s="1128"/>
      <c r="EJD29" s="1128"/>
      <c r="EJE29" s="1128"/>
      <c r="EJF29" s="1128"/>
      <c r="EJG29" s="1128"/>
      <c r="EJH29" s="1128"/>
      <c r="EJI29" s="1128"/>
      <c r="EJJ29" s="1128"/>
      <c r="EJK29" s="1128"/>
      <c r="EJL29" s="1128"/>
      <c r="EJM29" s="1128"/>
      <c r="EJN29" s="1139"/>
    </row>
    <row r="30" spans="1:3654" ht="18.75" customHeight="1" x14ac:dyDescent="0.25">
      <c r="A30" s="1133"/>
      <c r="B30" s="1134"/>
      <c r="C30" s="1135"/>
      <c r="D30" s="1133"/>
      <c r="E30" s="1134"/>
      <c r="F30" s="1134"/>
      <c r="G30" s="1134"/>
      <c r="H30" s="1134"/>
      <c r="I30" s="1134"/>
      <c r="J30" s="1134"/>
      <c r="K30" s="1134"/>
      <c r="L30" s="1134"/>
      <c r="M30" s="1134"/>
      <c r="N30" s="1135"/>
      <c r="O30" s="1133"/>
      <c r="P30" s="1134"/>
      <c r="Q30" s="1135"/>
      <c r="R30" s="1133"/>
      <c r="S30" s="1134"/>
      <c r="T30" s="1134"/>
      <c r="U30" s="1134"/>
      <c r="V30" s="1134"/>
      <c r="W30" s="1134"/>
      <c r="X30" s="1134"/>
      <c r="Y30" s="1134"/>
      <c r="Z30" s="1134"/>
      <c r="AA30" s="1134"/>
      <c r="AB30" s="1134"/>
      <c r="AC30" s="1135"/>
      <c r="AD30" s="113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39"/>
      <c r="AQ30" s="1133"/>
      <c r="AR30" s="1134"/>
      <c r="AS30" s="1135"/>
      <c r="AT30" s="1133"/>
      <c r="AU30" s="1134"/>
      <c r="AV30" s="1134"/>
      <c r="AW30" s="1134"/>
      <c r="AX30" s="1134"/>
      <c r="AY30" s="1134"/>
      <c r="AZ30" s="1134"/>
      <c r="BA30" s="1134"/>
      <c r="BB30" s="1134"/>
      <c r="BC30" s="1134"/>
      <c r="BD30" s="1135"/>
      <c r="BE30" s="1133"/>
      <c r="BF30" s="1134"/>
      <c r="BG30" s="1135"/>
      <c r="BH30" s="1133"/>
      <c r="BI30" s="1134"/>
      <c r="BJ30" s="1134"/>
      <c r="BK30" s="1134"/>
      <c r="BL30" s="1134"/>
      <c r="BM30" s="1134"/>
      <c r="BN30" s="1134"/>
      <c r="BO30" s="1134"/>
      <c r="BP30" s="1134"/>
      <c r="BQ30" s="1134"/>
      <c r="BR30" s="1134"/>
      <c r="BS30" s="1135"/>
      <c r="BT30" s="1138"/>
      <c r="BU30" s="1128"/>
      <c r="BV30" s="1128"/>
      <c r="BW30" s="1128"/>
      <c r="BX30" s="1128"/>
      <c r="BY30" s="1128"/>
      <c r="BZ30" s="1128"/>
      <c r="CA30" s="1128"/>
      <c r="CB30" s="1128"/>
      <c r="CC30" s="1128"/>
      <c r="CD30" s="1128"/>
      <c r="CE30" s="1128"/>
      <c r="CF30" s="1139"/>
      <c r="CG30" s="1133"/>
      <c r="CH30" s="1134"/>
      <c r="CI30" s="1135"/>
      <c r="CJ30" s="1133"/>
      <c r="CK30" s="1134"/>
      <c r="CL30" s="1134"/>
      <c r="CM30" s="1134"/>
      <c r="CN30" s="1134"/>
      <c r="CO30" s="1134"/>
      <c r="CP30" s="1134"/>
      <c r="CQ30" s="1134"/>
      <c r="CR30" s="1134"/>
      <c r="CS30" s="1134"/>
      <c r="CT30" s="1135"/>
      <c r="CU30" s="1133"/>
      <c r="CV30" s="1134"/>
      <c r="CW30" s="1135"/>
      <c r="CX30" s="1133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5"/>
      <c r="DJ30" s="1138"/>
      <c r="DK30" s="1128"/>
      <c r="DL30" s="1128"/>
      <c r="DM30" s="1128"/>
      <c r="DN30" s="1128"/>
      <c r="DO30" s="1128"/>
      <c r="DP30" s="1128"/>
      <c r="DQ30" s="1128"/>
      <c r="DR30" s="1128"/>
      <c r="DS30" s="1128"/>
      <c r="DT30" s="1128"/>
      <c r="DU30" s="1128"/>
      <c r="DV30" s="1139"/>
      <c r="DW30" s="1133"/>
      <c r="DX30" s="1134"/>
      <c r="DY30" s="1135"/>
      <c r="DZ30" s="1133"/>
      <c r="EA30" s="1134"/>
      <c r="EB30" s="1134"/>
      <c r="EC30" s="1134"/>
      <c r="ED30" s="1134"/>
      <c r="EE30" s="1134"/>
      <c r="EF30" s="1134"/>
      <c r="EG30" s="1134"/>
      <c r="EH30" s="1134"/>
      <c r="EI30" s="1134"/>
      <c r="EJ30" s="1135"/>
      <c r="EK30" s="1133"/>
      <c r="EL30" s="1134"/>
      <c r="EM30" s="1135"/>
      <c r="EN30" s="1133"/>
      <c r="EO30" s="1134"/>
      <c r="EP30" s="1134"/>
      <c r="EQ30" s="1134"/>
      <c r="ER30" s="1134"/>
      <c r="ES30" s="1134"/>
      <c r="ET30" s="1134"/>
      <c r="EU30" s="1134"/>
      <c r="EV30" s="1134"/>
      <c r="EW30" s="1134"/>
      <c r="EX30" s="1134"/>
      <c r="EY30" s="1135"/>
      <c r="EZ30" s="1138"/>
      <c r="FA30" s="1128"/>
      <c r="FB30" s="1128"/>
      <c r="FC30" s="1128"/>
      <c r="FD30" s="1128"/>
      <c r="FE30" s="1128"/>
      <c r="FF30" s="1128"/>
      <c r="FG30" s="1128"/>
      <c r="FH30" s="1128"/>
      <c r="FI30" s="1128"/>
      <c r="FJ30" s="1128"/>
      <c r="FK30" s="1128"/>
      <c r="FL30" s="1139"/>
      <c r="FM30" s="1133"/>
      <c r="FN30" s="1134"/>
      <c r="FO30" s="1135"/>
      <c r="FP30" s="1133"/>
      <c r="FQ30" s="1134"/>
      <c r="FR30" s="1134"/>
      <c r="FS30" s="1134"/>
      <c r="FT30" s="1134"/>
      <c r="FU30" s="1134"/>
      <c r="FV30" s="1134"/>
      <c r="FW30" s="1134"/>
      <c r="FX30" s="1134"/>
      <c r="FY30" s="1134"/>
      <c r="FZ30" s="1135"/>
      <c r="GA30" s="1133"/>
      <c r="GB30" s="1134"/>
      <c r="GC30" s="1135"/>
      <c r="GD30" s="1133"/>
      <c r="GE30" s="1134"/>
      <c r="GF30" s="1134"/>
      <c r="GG30" s="1134"/>
      <c r="GH30" s="1134"/>
      <c r="GI30" s="1134"/>
      <c r="GJ30" s="1134"/>
      <c r="GK30" s="1134"/>
      <c r="GL30" s="1134"/>
      <c r="GM30" s="1134"/>
      <c r="GN30" s="1134"/>
      <c r="GO30" s="1135"/>
      <c r="GP30" s="1138"/>
      <c r="GQ30" s="1128"/>
      <c r="GR30" s="1128"/>
      <c r="GS30" s="1128"/>
      <c r="GT30" s="1128"/>
      <c r="GU30" s="1128"/>
      <c r="GV30" s="1128"/>
      <c r="GW30" s="1128"/>
      <c r="GX30" s="1128"/>
      <c r="GY30" s="1128"/>
      <c r="GZ30" s="1128"/>
      <c r="HA30" s="1128"/>
      <c r="HB30" s="1139"/>
      <c r="HC30" s="1133"/>
      <c r="HD30" s="1134"/>
      <c r="HE30" s="1135"/>
      <c r="HF30" s="1133"/>
      <c r="HG30" s="1134"/>
      <c r="HH30" s="1134"/>
      <c r="HI30" s="1134"/>
      <c r="HJ30" s="1134"/>
      <c r="HK30" s="1134"/>
      <c r="HL30" s="1134"/>
      <c r="HM30" s="1134"/>
      <c r="HN30" s="1134"/>
      <c r="HO30" s="1134"/>
      <c r="HP30" s="1135"/>
      <c r="HQ30" s="1133"/>
      <c r="HR30" s="1134"/>
      <c r="HS30" s="1135"/>
      <c r="HT30" s="1133"/>
      <c r="HU30" s="1134"/>
      <c r="HV30" s="1134"/>
      <c r="HW30" s="1134"/>
      <c r="HX30" s="1134"/>
      <c r="HY30" s="1134"/>
      <c r="HZ30" s="1134"/>
      <c r="IA30" s="1134"/>
      <c r="IB30" s="1134"/>
      <c r="IC30" s="1134"/>
      <c r="ID30" s="1134"/>
      <c r="IE30" s="1135"/>
      <c r="IF30" s="1138"/>
      <c r="IG30" s="1128"/>
      <c r="IH30" s="1128"/>
      <c r="II30" s="1128"/>
      <c r="IJ30" s="1128"/>
      <c r="IK30" s="1128"/>
      <c r="IL30" s="1128"/>
      <c r="IM30" s="1128"/>
      <c r="IN30" s="1128"/>
      <c r="IO30" s="1128"/>
      <c r="IP30" s="1128"/>
      <c r="IQ30" s="1128"/>
      <c r="IR30" s="1139"/>
      <c r="IS30" s="1133"/>
      <c r="IT30" s="1134"/>
      <c r="IU30" s="1135"/>
      <c r="IV30" s="1133"/>
      <c r="IW30" s="1134"/>
      <c r="IX30" s="1134"/>
      <c r="IY30" s="1134"/>
      <c r="IZ30" s="1134"/>
      <c r="JA30" s="1134"/>
      <c r="JB30" s="1134"/>
      <c r="JC30" s="1134"/>
      <c r="JD30" s="1134"/>
      <c r="JE30" s="1134"/>
      <c r="JF30" s="1135"/>
      <c r="JG30" s="1133"/>
      <c r="JH30" s="1134"/>
      <c r="JI30" s="1135"/>
      <c r="JJ30" s="1133"/>
      <c r="JK30" s="1134"/>
      <c r="JL30" s="1134"/>
      <c r="JM30" s="1134"/>
      <c r="JN30" s="1134"/>
      <c r="JO30" s="1134"/>
      <c r="JP30" s="1134"/>
      <c r="JQ30" s="1134"/>
      <c r="JR30" s="1134"/>
      <c r="JS30" s="1134"/>
      <c r="JT30" s="1134"/>
      <c r="JU30" s="1135"/>
      <c r="JV30" s="1138"/>
      <c r="JW30" s="1128"/>
      <c r="JX30" s="1128"/>
      <c r="JY30" s="1128"/>
      <c r="JZ30" s="1128"/>
      <c r="KA30" s="1128"/>
      <c r="KB30" s="1128"/>
      <c r="KC30" s="1128"/>
      <c r="KD30" s="1128"/>
      <c r="KE30" s="1128"/>
      <c r="KF30" s="1128"/>
      <c r="KG30" s="1128"/>
      <c r="KH30" s="1139"/>
      <c r="KI30" s="1133"/>
      <c r="KJ30" s="1134"/>
      <c r="KK30" s="1135"/>
      <c r="KL30" s="1133"/>
      <c r="KM30" s="1134"/>
      <c r="KN30" s="1134"/>
      <c r="KO30" s="1134"/>
      <c r="KP30" s="1134"/>
      <c r="KQ30" s="1134"/>
      <c r="KR30" s="1134"/>
      <c r="KS30" s="1134"/>
      <c r="KT30" s="1134"/>
      <c r="KU30" s="1134"/>
      <c r="KV30" s="1135"/>
      <c r="KW30" s="1133"/>
      <c r="KX30" s="1134"/>
      <c r="KY30" s="1135"/>
      <c r="KZ30" s="1133"/>
      <c r="LA30" s="1134"/>
      <c r="LB30" s="1134"/>
      <c r="LC30" s="1134"/>
      <c r="LD30" s="1134"/>
      <c r="LE30" s="1134"/>
      <c r="LF30" s="1134"/>
      <c r="LG30" s="1134"/>
      <c r="LH30" s="1134"/>
      <c r="LI30" s="1134"/>
      <c r="LJ30" s="1134"/>
      <c r="LK30" s="1135"/>
      <c r="LL30" s="1138"/>
      <c r="LM30" s="1128"/>
      <c r="LN30" s="1128"/>
      <c r="LO30" s="1128"/>
      <c r="LP30" s="1128"/>
      <c r="LQ30" s="1128"/>
      <c r="LR30" s="1128"/>
      <c r="LS30" s="1128"/>
      <c r="LT30" s="1128"/>
      <c r="LU30" s="1128"/>
      <c r="LV30" s="1128"/>
      <c r="LW30" s="1128"/>
      <c r="LX30" s="1139"/>
      <c r="LY30" s="1133"/>
      <c r="LZ30" s="1134"/>
      <c r="MA30" s="1135"/>
      <c r="MB30" s="1133"/>
      <c r="MC30" s="1134"/>
      <c r="MD30" s="1134"/>
      <c r="ME30" s="1134"/>
      <c r="MF30" s="1134"/>
      <c r="MG30" s="1134"/>
      <c r="MH30" s="1134"/>
      <c r="MI30" s="1134"/>
      <c r="MJ30" s="1134"/>
      <c r="MK30" s="1134"/>
      <c r="ML30" s="1135"/>
      <c r="MM30" s="1133"/>
      <c r="MN30" s="1134"/>
      <c r="MO30" s="1135"/>
      <c r="MP30" s="1133"/>
      <c r="MQ30" s="1134"/>
      <c r="MR30" s="1134"/>
      <c r="MS30" s="1134"/>
      <c r="MT30" s="1134"/>
      <c r="MU30" s="1134"/>
      <c r="MV30" s="1134"/>
      <c r="MW30" s="1134"/>
      <c r="MX30" s="1134"/>
      <c r="MY30" s="1134"/>
      <c r="MZ30" s="1134"/>
      <c r="NA30" s="1135"/>
      <c r="NB30" s="1138"/>
      <c r="NC30" s="1128"/>
      <c r="ND30" s="1128"/>
      <c r="NE30" s="1128"/>
      <c r="NF30" s="1128"/>
      <c r="NG30" s="1128"/>
      <c r="NH30" s="1128"/>
      <c r="NI30" s="1128"/>
      <c r="NJ30" s="1128"/>
      <c r="NK30" s="1128"/>
      <c r="NL30" s="1128"/>
      <c r="NM30" s="1128"/>
      <c r="NN30" s="1139"/>
      <c r="NO30" s="1133"/>
      <c r="NP30" s="1134"/>
      <c r="NQ30" s="1135"/>
      <c r="NR30" s="1133"/>
      <c r="NS30" s="1134"/>
      <c r="NT30" s="1134"/>
      <c r="NU30" s="1134"/>
      <c r="NV30" s="1134"/>
      <c r="NW30" s="1134"/>
      <c r="NX30" s="1134"/>
      <c r="NY30" s="1134"/>
      <c r="NZ30" s="1134"/>
      <c r="OA30" s="1134"/>
      <c r="OB30" s="1135"/>
      <c r="OC30" s="1133"/>
      <c r="OD30" s="1134"/>
      <c r="OE30" s="1135"/>
      <c r="OF30" s="1133"/>
      <c r="OG30" s="1134"/>
      <c r="OH30" s="1134"/>
      <c r="OI30" s="1134"/>
      <c r="OJ30" s="1134"/>
      <c r="OK30" s="1134"/>
      <c r="OL30" s="1134"/>
      <c r="OM30" s="1134"/>
      <c r="ON30" s="1134"/>
      <c r="OO30" s="1134"/>
      <c r="OP30" s="1134"/>
      <c r="OQ30" s="1135"/>
      <c r="OR30" s="1138"/>
      <c r="OS30" s="1128"/>
      <c r="OT30" s="1128"/>
      <c r="OU30" s="1128"/>
      <c r="OV30" s="1128"/>
      <c r="OW30" s="1128"/>
      <c r="OX30" s="1128"/>
      <c r="OY30" s="1128"/>
      <c r="OZ30" s="1128"/>
      <c r="PA30" s="1128"/>
      <c r="PB30" s="1128"/>
      <c r="PC30" s="1128"/>
      <c r="PD30" s="1139"/>
      <c r="PE30" s="1133"/>
      <c r="PF30" s="1134"/>
      <c r="PG30" s="1135"/>
      <c r="PH30" s="1133"/>
      <c r="PI30" s="1134"/>
      <c r="PJ30" s="1134"/>
      <c r="PK30" s="1134"/>
      <c r="PL30" s="1134"/>
      <c r="PM30" s="1134"/>
      <c r="PN30" s="1134"/>
      <c r="PO30" s="1134"/>
      <c r="PP30" s="1134"/>
      <c r="PQ30" s="1134"/>
      <c r="PR30" s="1135"/>
      <c r="PS30" s="1133"/>
      <c r="PT30" s="1134"/>
      <c r="PU30" s="1135"/>
      <c r="PV30" s="1133"/>
      <c r="PW30" s="1134"/>
      <c r="PX30" s="1134"/>
      <c r="PY30" s="1134"/>
      <c r="PZ30" s="1134"/>
      <c r="QA30" s="1134"/>
      <c r="QB30" s="1134"/>
      <c r="QC30" s="1134"/>
      <c r="QD30" s="1134"/>
      <c r="QE30" s="1134"/>
      <c r="QF30" s="1134"/>
      <c r="QG30" s="1135"/>
      <c r="QH30" s="1138"/>
      <c r="QI30" s="1128"/>
      <c r="QJ30" s="1128"/>
      <c r="QK30" s="1128"/>
      <c r="QL30" s="1128"/>
      <c r="QM30" s="1128"/>
      <c r="QN30" s="1128"/>
      <c r="QO30" s="1128"/>
      <c r="QP30" s="1128"/>
      <c r="QQ30" s="1128"/>
      <c r="QR30" s="1128"/>
      <c r="QS30" s="1128"/>
      <c r="QT30" s="1139"/>
      <c r="QU30" s="1133"/>
      <c r="QV30" s="1134"/>
      <c r="QW30" s="1135"/>
      <c r="QX30" s="1133"/>
      <c r="QY30" s="1134"/>
      <c r="QZ30" s="1134"/>
      <c r="RA30" s="1134"/>
      <c r="RB30" s="1134"/>
      <c r="RC30" s="1134"/>
      <c r="RD30" s="1134"/>
      <c r="RE30" s="1134"/>
      <c r="RF30" s="1134"/>
      <c r="RG30" s="1134"/>
      <c r="RH30" s="1135"/>
      <c r="RI30" s="1133"/>
      <c r="RJ30" s="1134"/>
      <c r="RK30" s="1135"/>
      <c r="RL30" s="1133"/>
      <c r="RM30" s="1134"/>
      <c r="RN30" s="1134"/>
      <c r="RO30" s="1134"/>
      <c r="RP30" s="1134"/>
      <c r="RQ30" s="1134"/>
      <c r="RR30" s="1134"/>
      <c r="RS30" s="1134"/>
      <c r="RT30" s="1134"/>
      <c r="RU30" s="1134"/>
      <c r="RV30" s="1134"/>
      <c r="RW30" s="1135"/>
      <c r="RX30" s="1138"/>
      <c r="RY30" s="1128"/>
      <c r="RZ30" s="1128"/>
      <c r="SA30" s="1128"/>
      <c r="SB30" s="1128"/>
      <c r="SC30" s="1128"/>
      <c r="SD30" s="1128"/>
      <c r="SE30" s="1128"/>
      <c r="SF30" s="1128"/>
      <c r="SG30" s="1128"/>
      <c r="SH30" s="1128"/>
      <c r="SI30" s="1128"/>
      <c r="SJ30" s="1139"/>
      <c r="SK30" s="1133"/>
      <c r="SL30" s="1134"/>
      <c r="SM30" s="1135"/>
      <c r="SN30" s="1133"/>
      <c r="SO30" s="1134"/>
      <c r="SP30" s="1134"/>
      <c r="SQ30" s="1134"/>
      <c r="SR30" s="1134"/>
      <c r="SS30" s="1134"/>
      <c r="ST30" s="1134"/>
      <c r="SU30" s="1134"/>
      <c r="SV30" s="1134"/>
      <c r="SW30" s="1134"/>
      <c r="SX30" s="1135"/>
      <c r="SY30" s="1133"/>
      <c r="SZ30" s="1134"/>
      <c r="TA30" s="1135"/>
      <c r="TB30" s="1133"/>
      <c r="TC30" s="1134"/>
      <c r="TD30" s="1134"/>
      <c r="TE30" s="1134"/>
      <c r="TF30" s="1134"/>
      <c r="TG30" s="1134"/>
      <c r="TH30" s="1134"/>
      <c r="TI30" s="1134"/>
      <c r="TJ30" s="1134"/>
      <c r="TK30" s="1134"/>
      <c r="TL30" s="1134"/>
      <c r="TM30" s="1135"/>
      <c r="TN30" s="1138"/>
      <c r="TO30" s="1128"/>
      <c r="TP30" s="1128"/>
      <c r="TQ30" s="1128"/>
      <c r="TR30" s="1128"/>
      <c r="TS30" s="1128"/>
      <c r="TT30" s="1128"/>
      <c r="TU30" s="1128"/>
      <c r="TV30" s="1128"/>
      <c r="TW30" s="1128"/>
      <c r="TX30" s="1128"/>
      <c r="TY30" s="1128"/>
      <c r="TZ30" s="1139"/>
      <c r="UA30" s="1133"/>
      <c r="UB30" s="1134"/>
      <c r="UC30" s="1135"/>
      <c r="UD30" s="1133"/>
      <c r="UE30" s="1134"/>
      <c r="UF30" s="1134"/>
      <c r="UG30" s="1134"/>
      <c r="UH30" s="1134"/>
      <c r="UI30" s="1134"/>
      <c r="UJ30" s="1134"/>
      <c r="UK30" s="1134"/>
      <c r="UL30" s="1134"/>
      <c r="UM30" s="1134"/>
      <c r="UN30" s="1135"/>
      <c r="UO30" s="1133"/>
      <c r="UP30" s="1134"/>
      <c r="UQ30" s="1135"/>
      <c r="UR30" s="1133"/>
      <c r="US30" s="1134"/>
      <c r="UT30" s="1134"/>
      <c r="UU30" s="1134"/>
      <c r="UV30" s="1134"/>
      <c r="UW30" s="1134"/>
      <c r="UX30" s="1134"/>
      <c r="UY30" s="1134"/>
      <c r="UZ30" s="1134"/>
      <c r="VA30" s="1134"/>
      <c r="VB30" s="1134"/>
      <c r="VC30" s="1135"/>
      <c r="VD30" s="1138"/>
      <c r="VE30" s="1128"/>
      <c r="VF30" s="1128"/>
      <c r="VG30" s="1128"/>
      <c r="VH30" s="1128"/>
      <c r="VI30" s="1128"/>
      <c r="VJ30" s="1128"/>
      <c r="VK30" s="1128"/>
      <c r="VL30" s="1128"/>
      <c r="VM30" s="1128"/>
      <c r="VN30" s="1128"/>
      <c r="VO30" s="1128"/>
      <c r="VP30" s="1139"/>
      <c r="VQ30" s="1133"/>
      <c r="VR30" s="1134"/>
      <c r="VS30" s="1135"/>
      <c r="VT30" s="1133"/>
      <c r="VU30" s="1134"/>
      <c r="VV30" s="1134"/>
      <c r="VW30" s="1134"/>
      <c r="VX30" s="1134"/>
      <c r="VY30" s="1134"/>
      <c r="VZ30" s="1134"/>
      <c r="WA30" s="1134"/>
      <c r="WB30" s="1134"/>
      <c r="WC30" s="1134"/>
      <c r="WD30" s="1135"/>
      <c r="WE30" s="1133"/>
      <c r="WF30" s="1134"/>
      <c r="WG30" s="1135"/>
      <c r="WH30" s="1133"/>
      <c r="WI30" s="1134"/>
      <c r="WJ30" s="1134"/>
      <c r="WK30" s="1134"/>
      <c r="WL30" s="1134"/>
      <c r="WM30" s="1134"/>
      <c r="WN30" s="1134"/>
      <c r="WO30" s="1134"/>
      <c r="WP30" s="1134"/>
      <c r="WQ30" s="1134"/>
      <c r="WR30" s="1134"/>
      <c r="WS30" s="1135"/>
      <c r="WT30" s="1138"/>
      <c r="WU30" s="1128"/>
      <c r="WV30" s="1128"/>
      <c r="WW30" s="1128"/>
      <c r="WX30" s="1128"/>
      <c r="WY30" s="1128"/>
      <c r="WZ30" s="1128"/>
      <c r="XA30" s="1128"/>
      <c r="XB30" s="1128"/>
      <c r="XC30" s="1128"/>
      <c r="XD30" s="1128"/>
      <c r="XE30" s="1128"/>
      <c r="XF30" s="1139"/>
      <c r="XG30" s="1133"/>
      <c r="XH30" s="1134"/>
      <c r="XI30" s="1135"/>
      <c r="XJ30" s="1133"/>
      <c r="XK30" s="1134"/>
      <c r="XL30" s="1134"/>
      <c r="XM30" s="1134"/>
      <c r="XN30" s="1134"/>
      <c r="XO30" s="1134"/>
      <c r="XP30" s="1134"/>
      <c r="XQ30" s="1134"/>
      <c r="XR30" s="1134"/>
      <c r="XS30" s="1134"/>
      <c r="XT30" s="1135"/>
      <c r="XU30" s="1133"/>
      <c r="XV30" s="1134"/>
      <c r="XW30" s="1135"/>
      <c r="XX30" s="1133"/>
      <c r="XY30" s="1134"/>
      <c r="XZ30" s="1134"/>
      <c r="YA30" s="1134"/>
      <c r="YB30" s="1134"/>
      <c r="YC30" s="1134"/>
      <c r="YD30" s="1134"/>
      <c r="YE30" s="1134"/>
      <c r="YF30" s="1134"/>
      <c r="YG30" s="1134"/>
      <c r="YH30" s="1134"/>
      <c r="YI30" s="1135"/>
      <c r="YJ30" s="1138"/>
      <c r="YK30" s="1128"/>
      <c r="YL30" s="1128"/>
      <c r="YM30" s="1128"/>
      <c r="YN30" s="1128"/>
      <c r="YO30" s="1128"/>
      <c r="YP30" s="1128"/>
      <c r="YQ30" s="1128"/>
      <c r="YR30" s="1128"/>
      <c r="YS30" s="1128"/>
      <c r="YT30" s="1128"/>
      <c r="YU30" s="1128"/>
      <c r="YV30" s="1139"/>
      <c r="YW30" s="1133"/>
      <c r="YX30" s="1134"/>
      <c r="YY30" s="1135"/>
      <c r="YZ30" s="1133"/>
      <c r="ZA30" s="1134"/>
      <c r="ZB30" s="1134"/>
      <c r="ZC30" s="1134"/>
      <c r="ZD30" s="1134"/>
      <c r="ZE30" s="1134"/>
      <c r="ZF30" s="1134"/>
      <c r="ZG30" s="1134"/>
      <c r="ZH30" s="1134"/>
      <c r="ZI30" s="1134"/>
      <c r="ZJ30" s="1135"/>
      <c r="ZK30" s="1133"/>
      <c r="ZL30" s="1134"/>
      <c r="ZM30" s="1135"/>
      <c r="ZN30" s="1133"/>
      <c r="ZO30" s="1134"/>
      <c r="ZP30" s="1134"/>
      <c r="ZQ30" s="1134"/>
      <c r="ZR30" s="1134"/>
      <c r="ZS30" s="1134"/>
      <c r="ZT30" s="1134"/>
      <c r="ZU30" s="1134"/>
      <c r="ZV30" s="1134"/>
      <c r="ZW30" s="1134"/>
      <c r="ZX30" s="1134"/>
      <c r="ZY30" s="1135"/>
      <c r="ZZ30" s="1138"/>
      <c r="AAA30" s="1128"/>
      <c r="AAB30" s="1128"/>
      <c r="AAC30" s="1128"/>
      <c r="AAD30" s="1128"/>
      <c r="AAE30" s="1128"/>
      <c r="AAF30" s="1128"/>
      <c r="AAG30" s="1128"/>
      <c r="AAH30" s="1128"/>
      <c r="AAI30" s="1128"/>
      <c r="AAJ30" s="1128"/>
      <c r="AAK30" s="1128"/>
      <c r="AAL30" s="1139"/>
      <c r="AAM30" s="1133"/>
      <c r="AAN30" s="1134"/>
      <c r="AAO30" s="1135"/>
      <c r="AAP30" s="1133"/>
      <c r="AAQ30" s="1134"/>
      <c r="AAR30" s="1134"/>
      <c r="AAS30" s="1134"/>
      <c r="AAT30" s="1134"/>
      <c r="AAU30" s="1134"/>
      <c r="AAV30" s="1134"/>
      <c r="AAW30" s="1134"/>
      <c r="AAX30" s="1134"/>
      <c r="AAY30" s="1134"/>
      <c r="AAZ30" s="1135"/>
      <c r="ABA30" s="1133"/>
      <c r="ABB30" s="1134"/>
      <c r="ABC30" s="1135"/>
      <c r="ABD30" s="1133"/>
      <c r="ABE30" s="1134"/>
      <c r="ABF30" s="1134"/>
      <c r="ABG30" s="1134"/>
      <c r="ABH30" s="1134"/>
      <c r="ABI30" s="1134"/>
      <c r="ABJ30" s="1134"/>
      <c r="ABK30" s="1134"/>
      <c r="ABL30" s="1134"/>
      <c r="ABM30" s="1134"/>
      <c r="ABN30" s="1134"/>
      <c r="ABO30" s="1135"/>
      <c r="ABP30" s="1138"/>
      <c r="ABQ30" s="1128"/>
      <c r="ABR30" s="1128"/>
      <c r="ABS30" s="1128"/>
      <c r="ABT30" s="1128"/>
      <c r="ABU30" s="1128"/>
      <c r="ABV30" s="1128"/>
      <c r="ABW30" s="1128"/>
      <c r="ABX30" s="1128"/>
      <c r="ABY30" s="1128"/>
      <c r="ABZ30" s="1128"/>
      <c r="ACA30" s="1128"/>
      <c r="ACB30" s="1139"/>
      <c r="ACC30" s="1133"/>
      <c r="ACD30" s="1134"/>
      <c r="ACE30" s="1135"/>
      <c r="ACF30" s="1133"/>
      <c r="ACG30" s="1134"/>
      <c r="ACH30" s="1134"/>
      <c r="ACI30" s="1134"/>
      <c r="ACJ30" s="1134"/>
      <c r="ACK30" s="1134"/>
      <c r="ACL30" s="1134"/>
      <c r="ACM30" s="1134"/>
      <c r="ACN30" s="1134"/>
      <c r="ACO30" s="1134"/>
      <c r="ACP30" s="1135"/>
      <c r="ACQ30" s="1133"/>
      <c r="ACR30" s="1134"/>
      <c r="ACS30" s="1135"/>
      <c r="ACT30" s="1133"/>
      <c r="ACU30" s="1134"/>
      <c r="ACV30" s="1134"/>
      <c r="ACW30" s="1134"/>
      <c r="ACX30" s="1134"/>
      <c r="ACY30" s="1134"/>
      <c r="ACZ30" s="1134"/>
      <c r="ADA30" s="1134"/>
      <c r="ADB30" s="1134"/>
      <c r="ADC30" s="1134"/>
      <c r="ADD30" s="1134"/>
      <c r="ADE30" s="1135"/>
      <c r="ADF30" s="1138"/>
      <c r="ADG30" s="1128"/>
      <c r="ADH30" s="1128"/>
      <c r="ADI30" s="1128"/>
      <c r="ADJ30" s="1128"/>
      <c r="ADK30" s="1128"/>
      <c r="ADL30" s="1128"/>
      <c r="ADM30" s="1128"/>
      <c r="ADN30" s="1128"/>
      <c r="ADO30" s="1128"/>
      <c r="ADP30" s="1128"/>
      <c r="ADQ30" s="1128"/>
      <c r="ADR30" s="1139"/>
      <c r="ADS30" s="1133"/>
      <c r="ADT30" s="1134"/>
      <c r="ADU30" s="1135"/>
      <c r="ADV30" s="1133"/>
      <c r="ADW30" s="1134"/>
      <c r="ADX30" s="1134"/>
      <c r="ADY30" s="1134"/>
      <c r="ADZ30" s="1134"/>
      <c r="AEA30" s="1134"/>
      <c r="AEB30" s="1134"/>
      <c r="AEC30" s="1134"/>
      <c r="AED30" s="1134"/>
      <c r="AEE30" s="1134"/>
      <c r="AEF30" s="1135"/>
      <c r="AEG30" s="1133"/>
      <c r="AEH30" s="1134"/>
      <c r="AEI30" s="1135"/>
      <c r="AEJ30" s="1133"/>
      <c r="AEK30" s="1134"/>
      <c r="AEL30" s="1134"/>
      <c r="AEM30" s="1134"/>
      <c r="AEN30" s="1134"/>
      <c r="AEO30" s="1134"/>
      <c r="AEP30" s="1134"/>
      <c r="AEQ30" s="1134"/>
      <c r="AER30" s="1134"/>
      <c r="AES30" s="1134"/>
      <c r="AET30" s="1134"/>
      <c r="AEU30" s="1135"/>
      <c r="AEV30" s="1138"/>
      <c r="AEW30" s="1128"/>
      <c r="AEX30" s="1128"/>
      <c r="AEY30" s="1128"/>
      <c r="AEZ30" s="1128"/>
      <c r="AFA30" s="1128"/>
      <c r="AFB30" s="1128"/>
      <c r="AFC30" s="1128"/>
      <c r="AFD30" s="1128"/>
      <c r="AFE30" s="1128"/>
      <c r="AFF30" s="1128"/>
      <c r="AFG30" s="1128"/>
      <c r="AFH30" s="1139"/>
      <c r="AFI30" s="1133"/>
      <c r="AFJ30" s="1134"/>
      <c r="AFK30" s="1135"/>
      <c r="AFL30" s="1133"/>
      <c r="AFM30" s="1134"/>
      <c r="AFN30" s="1134"/>
      <c r="AFO30" s="1134"/>
      <c r="AFP30" s="1134"/>
      <c r="AFQ30" s="1134"/>
      <c r="AFR30" s="1134"/>
      <c r="AFS30" s="1134"/>
      <c r="AFT30" s="1134"/>
      <c r="AFU30" s="1134"/>
      <c r="AFV30" s="1135"/>
      <c r="AFW30" s="1133"/>
      <c r="AFX30" s="1134"/>
      <c r="AFY30" s="1135"/>
      <c r="AFZ30" s="1133"/>
      <c r="AGA30" s="1134"/>
      <c r="AGB30" s="1134"/>
      <c r="AGC30" s="1134"/>
      <c r="AGD30" s="1134"/>
      <c r="AGE30" s="1134"/>
      <c r="AGF30" s="1134"/>
      <c r="AGG30" s="1134"/>
      <c r="AGH30" s="1134"/>
      <c r="AGI30" s="1134"/>
      <c r="AGJ30" s="1134"/>
      <c r="AGK30" s="1135"/>
      <c r="AGL30" s="1138"/>
      <c r="AGM30" s="1128"/>
      <c r="AGN30" s="1128"/>
      <c r="AGO30" s="1128"/>
      <c r="AGP30" s="1128"/>
      <c r="AGQ30" s="1128"/>
      <c r="AGR30" s="1128"/>
      <c r="AGS30" s="1128"/>
      <c r="AGT30" s="1128"/>
      <c r="AGU30" s="1128"/>
      <c r="AGV30" s="1128"/>
      <c r="AGW30" s="1128"/>
      <c r="AGX30" s="1139"/>
      <c r="AGY30" s="1133"/>
      <c r="AGZ30" s="1134"/>
      <c r="AHA30" s="1135"/>
      <c r="AHB30" s="1133"/>
      <c r="AHC30" s="1134"/>
      <c r="AHD30" s="1134"/>
      <c r="AHE30" s="1134"/>
      <c r="AHF30" s="1134"/>
      <c r="AHG30" s="1134"/>
      <c r="AHH30" s="1134"/>
      <c r="AHI30" s="1134"/>
      <c r="AHJ30" s="1134"/>
      <c r="AHK30" s="1134"/>
      <c r="AHL30" s="1135"/>
      <c r="AHM30" s="1133"/>
      <c r="AHN30" s="1134"/>
      <c r="AHO30" s="1135"/>
      <c r="AHP30" s="1133"/>
      <c r="AHQ30" s="1134"/>
      <c r="AHR30" s="1134"/>
      <c r="AHS30" s="1134"/>
      <c r="AHT30" s="1134"/>
      <c r="AHU30" s="1134"/>
      <c r="AHV30" s="1134"/>
      <c r="AHW30" s="1134"/>
      <c r="AHX30" s="1134"/>
      <c r="AHY30" s="1134"/>
      <c r="AHZ30" s="1134"/>
      <c r="AIA30" s="1135"/>
      <c r="AIB30" s="1138"/>
      <c r="AIC30" s="1128"/>
      <c r="AID30" s="1128"/>
      <c r="AIE30" s="1128"/>
      <c r="AIF30" s="1128"/>
      <c r="AIG30" s="1128"/>
      <c r="AIH30" s="1128"/>
      <c r="AII30" s="1128"/>
      <c r="AIJ30" s="1128"/>
      <c r="AIK30" s="1128"/>
      <c r="AIL30" s="1128"/>
      <c r="AIM30" s="1128"/>
      <c r="AIN30" s="1139"/>
      <c r="AIO30" s="1133"/>
      <c r="AIP30" s="1134"/>
      <c r="AIQ30" s="1135"/>
      <c r="AIR30" s="1133"/>
      <c r="AIS30" s="1134"/>
      <c r="AIT30" s="1134"/>
      <c r="AIU30" s="1134"/>
      <c r="AIV30" s="1134"/>
      <c r="AIW30" s="1134"/>
      <c r="AIX30" s="1134"/>
      <c r="AIY30" s="1134"/>
      <c r="AIZ30" s="1134"/>
      <c r="AJA30" s="1134"/>
      <c r="AJB30" s="1135"/>
      <c r="AJC30" s="1133"/>
      <c r="AJD30" s="1134"/>
      <c r="AJE30" s="1135"/>
      <c r="AJF30" s="1133"/>
      <c r="AJG30" s="1134"/>
      <c r="AJH30" s="1134"/>
      <c r="AJI30" s="1134"/>
      <c r="AJJ30" s="1134"/>
      <c r="AJK30" s="1134"/>
      <c r="AJL30" s="1134"/>
      <c r="AJM30" s="1134"/>
      <c r="AJN30" s="1134"/>
      <c r="AJO30" s="1134"/>
      <c r="AJP30" s="1134"/>
      <c r="AJQ30" s="1135"/>
      <c r="AJR30" s="1138"/>
      <c r="AJS30" s="1128"/>
      <c r="AJT30" s="1128"/>
      <c r="AJU30" s="1128"/>
      <c r="AJV30" s="1128"/>
      <c r="AJW30" s="1128"/>
      <c r="AJX30" s="1128"/>
      <c r="AJY30" s="1128"/>
      <c r="AJZ30" s="1128"/>
      <c r="AKA30" s="1128"/>
      <c r="AKB30" s="1128"/>
      <c r="AKC30" s="1128"/>
      <c r="AKD30" s="1139"/>
      <c r="AKE30" s="1133"/>
      <c r="AKF30" s="1134"/>
      <c r="AKG30" s="1135"/>
      <c r="AKH30" s="1133"/>
      <c r="AKI30" s="1134"/>
      <c r="AKJ30" s="1134"/>
      <c r="AKK30" s="1134"/>
      <c r="AKL30" s="1134"/>
      <c r="AKM30" s="1134"/>
      <c r="AKN30" s="1134"/>
      <c r="AKO30" s="1134"/>
      <c r="AKP30" s="1134"/>
      <c r="AKQ30" s="1134"/>
      <c r="AKR30" s="1135"/>
      <c r="AKS30" s="1133"/>
      <c r="AKT30" s="1134"/>
      <c r="AKU30" s="1135"/>
      <c r="AKV30" s="1133"/>
      <c r="AKW30" s="1134"/>
      <c r="AKX30" s="1134"/>
      <c r="AKY30" s="1134"/>
      <c r="AKZ30" s="1134"/>
      <c r="ALA30" s="1134"/>
      <c r="ALB30" s="1134"/>
      <c r="ALC30" s="1134"/>
      <c r="ALD30" s="1134"/>
      <c r="ALE30" s="1134"/>
      <c r="ALF30" s="1134"/>
      <c r="ALG30" s="1135"/>
      <c r="ALH30" s="1138"/>
      <c r="ALI30" s="1128"/>
      <c r="ALJ30" s="1128"/>
      <c r="ALK30" s="1128"/>
      <c r="ALL30" s="1128"/>
      <c r="ALM30" s="1128"/>
      <c r="ALN30" s="1128"/>
      <c r="ALO30" s="1128"/>
      <c r="ALP30" s="1128"/>
      <c r="ALQ30" s="1128"/>
      <c r="ALR30" s="1128"/>
      <c r="ALS30" s="1128"/>
      <c r="ALT30" s="1139"/>
      <c r="ALU30" s="1133"/>
      <c r="ALV30" s="1134"/>
      <c r="ALW30" s="1135"/>
      <c r="ALX30" s="1133"/>
      <c r="ALY30" s="1134"/>
      <c r="ALZ30" s="1134"/>
      <c r="AMA30" s="1134"/>
      <c r="AMB30" s="1134"/>
      <c r="AMC30" s="1134"/>
      <c r="AMD30" s="1134"/>
      <c r="AME30" s="1134"/>
      <c r="AMF30" s="1134"/>
      <c r="AMG30" s="1134"/>
      <c r="AMH30" s="1135"/>
      <c r="AMI30" s="1133"/>
      <c r="AMJ30" s="1134"/>
      <c r="AMK30" s="1135"/>
      <c r="AML30" s="1133"/>
      <c r="AMM30" s="1134"/>
      <c r="AMN30" s="1134"/>
      <c r="AMO30" s="1134"/>
      <c r="AMP30" s="1134"/>
      <c r="AMQ30" s="1134"/>
      <c r="AMR30" s="1134"/>
      <c r="AMS30" s="1134"/>
      <c r="AMT30" s="1134"/>
      <c r="AMU30" s="1134"/>
      <c r="AMV30" s="1134"/>
      <c r="AMW30" s="1135"/>
      <c r="AMX30" s="1138"/>
      <c r="AMY30" s="1128"/>
      <c r="AMZ30" s="1128"/>
      <c r="ANA30" s="1128"/>
      <c r="ANB30" s="1128"/>
      <c r="ANC30" s="1128"/>
      <c r="AND30" s="1128"/>
      <c r="ANE30" s="1128"/>
      <c r="ANF30" s="1128"/>
      <c r="ANG30" s="1128"/>
      <c r="ANH30" s="1128"/>
      <c r="ANI30" s="1128"/>
      <c r="ANJ30" s="1139"/>
      <c r="ANK30" s="1133"/>
      <c r="ANL30" s="1134"/>
      <c r="ANM30" s="1135"/>
      <c r="ANN30" s="1133"/>
      <c r="ANO30" s="1134"/>
      <c r="ANP30" s="1134"/>
      <c r="ANQ30" s="1134"/>
      <c r="ANR30" s="1134"/>
      <c r="ANS30" s="1134"/>
      <c r="ANT30" s="1134"/>
      <c r="ANU30" s="1134"/>
      <c r="ANV30" s="1134"/>
      <c r="ANW30" s="1134"/>
      <c r="ANX30" s="1135"/>
      <c r="ANY30" s="1133"/>
      <c r="ANZ30" s="1134"/>
      <c r="AOA30" s="1135"/>
      <c r="AOB30" s="1133"/>
      <c r="AOC30" s="1134"/>
      <c r="AOD30" s="1134"/>
      <c r="AOE30" s="1134"/>
      <c r="AOF30" s="1134"/>
      <c r="AOG30" s="1134"/>
      <c r="AOH30" s="1134"/>
      <c r="AOI30" s="1134"/>
      <c r="AOJ30" s="1134"/>
      <c r="AOK30" s="1134"/>
      <c r="AOL30" s="1134"/>
      <c r="AOM30" s="1135"/>
      <c r="AON30" s="1138"/>
      <c r="AOO30" s="1128"/>
      <c r="AOP30" s="1128"/>
      <c r="AOQ30" s="1128"/>
      <c r="AOR30" s="1128"/>
      <c r="AOS30" s="1128"/>
      <c r="AOT30" s="1128"/>
      <c r="AOU30" s="1128"/>
      <c r="AOV30" s="1128"/>
      <c r="AOW30" s="1128"/>
      <c r="AOX30" s="1128"/>
      <c r="AOY30" s="1128"/>
      <c r="AOZ30" s="1139"/>
      <c r="APA30" s="1133"/>
      <c r="APB30" s="1134"/>
      <c r="APC30" s="1135"/>
      <c r="APD30" s="1133"/>
      <c r="APE30" s="1134"/>
      <c r="APF30" s="1134"/>
      <c r="APG30" s="1134"/>
      <c r="APH30" s="1134"/>
      <c r="API30" s="1134"/>
      <c r="APJ30" s="1134"/>
      <c r="APK30" s="1134"/>
      <c r="APL30" s="1134"/>
      <c r="APM30" s="1134"/>
      <c r="APN30" s="1135"/>
      <c r="APO30" s="1133"/>
      <c r="APP30" s="1134"/>
      <c r="APQ30" s="1135"/>
      <c r="APR30" s="1133"/>
      <c r="APS30" s="1134"/>
      <c r="APT30" s="1134"/>
      <c r="APU30" s="1134"/>
      <c r="APV30" s="1134"/>
      <c r="APW30" s="1134"/>
      <c r="APX30" s="1134"/>
      <c r="APY30" s="1134"/>
      <c r="APZ30" s="1134"/>
      <c r="AQA30" s="1134"/>
      <c r="AQB30" s="1134"/>
      <c r="AQC30" s="1135"/>
      <c r="AQD30" s="1138"/>
      <c r="AQE30" s="1128"/>
      <c r="AQF30" s="1128"/>
      <c r="AQG30" s="1128"/>
      <c r="AQH30" s="1128"/>
      <c r="AQI30" s="1128"/>
      <c r="AQJ30" s="1128"/>
      <c r="AQK30" s="1128"/>
      <c r="AQL30" s="1128"/>
      <c r="AQM30" s="1128"/>
      <c r="AQN30" s="1128"/>
      <c r="AQO30" s="1128"/>
      <c r="AQP30" s="1139"/>
      <c r="AQQ30" s="1133"/>
      <c r="AQR30" s="1134"/>
      <c r="AQS30" s="1135"/>
      <c r="AQT30" s="1133"/>
      <c r="AQU30" s="1134"/>
      <c r="AQV30" s="1134"/>
      <c r="AQW30" s="1134"/>
      <c r="AQX30" s="1134"/>
      <c r="AQY30" s="1134"/>
      <c r="AQZ30" s="1134"/>
      <c r="ARA30" s="1134"/>
      <c r="ARB30" s="1134"/>
      <c r="ARC30" s="1134"/>
      <c r="ARD30" s="1135"/>
      <c r="ARE30" s="1133"/>
      <c r="ARF30" s="1134"/>
      <c r="ARG30" s="1135"/>
      <c r="ARH30" s="1133"/>
      <c r="ARI30" s="1134"/>
      <c r="ARJ30" s="1134"/>
      <c r="ARK30" s="1134"/>
      <c r="ARL30" s="1134"/>
      <c r="ARM30" s="1134"/>
      <c r="ARN30" s="1134"/>
      <c r="ARO30" s="1134"/>
      <c r="ARP30" s="1134"/>
      <c r="ARQ30" s="1134"/>
      <c r="ARR30" s="1134"/>
      <c r="ARS30" s="1135"/>
      <c r="ART30" s="1138"/>
      <c r="ARU30" s="1128"/>
      <c r="ARV30" s="1128"/>
      <c r="ARW30" s="1128"/>
      <c r="ARX30" s="1128"/>
      <c r="ARY30" s="1128"/>
      <c r="ARZ30" s="1128"/>
      <c r="ASA30" s="1128"/>
      <c r="ASB30" s="1128"/>
      <c r="ASC30" s="1128"/>
      <c r="ASD30" s="1128"/>
      <c r="ASE30" s="1128"/>
      <c r="ASF30" s="1139"/>
      <c r="ASG30" s="1133"/>
      <c r="ASH30" s="1134"/>
      <c r="ASI30" s="1135"/>
      <c r="ASJ30" s="1133"/>
      <c r="ASK30" s="1134"/>
      <c r="ASL30" s="1134"/>
      <c r="ASM30" s="1134"/>
      <c r="ASN30" s="1134"/>
      <c r="ASO30" s="1134"/>
      <c r="ASP30" s="1134"/>
      <c r="ASQ30" s="1134"/>
      <c r="ASR30" s="1134"/>
      <c r="ASS30" s="1134"/>
      <c r="AST30" s="1135"/>
      <c r="ASU30" s="1133"/>
      <c r="ASV30" s="1134"/>
      <c r="ASW30" s="1135"/>
      <c r="ASX30" s="1133"/>
      <c r="ASY30" s="1134"/>
      <c r="ASZ30" s="1134"/>
      <c r="ATA30" s="1134"/>
      <c r="ATB30" s="1134"/>
      <c r="ATC30" s="1134"/>
      <c r="ATD30" s="1134"/>
      <c r="ATE30" s="1134"/>
      <c r="ATF30" s="1134"/>
      <c r="ATG30" s="1134"/>
      <c r="ATH30" s="1134"/>
      <c r="ATI30" s="1135"/>
      <c r="ATJ30" s="1138"/>
      <c r="ATK30" s="1128"/>
      <c r="ATL30" s="1128"/>
      <c r="ATM30" s="1128"/>
      <c r="ATN30" s="1128"/>
      <c r="ATO30" s="1128"/>
      <c r="ATP30" s="1128"/>
      <c r="ATQ30" s="1128"/>
      <c r="ATR30" s="1128"/>
      <c r="ATS30" s="1128"/>
      <c r="ATT30" s="1128"/>
      <c r="ATU30" s="1128"/>
      <c r="ATV30" s="1139"/>
      <c r="ATW30" s="1133"/>
      <c r="ATX30" s="1134"/>
      <c r="ATY30" s="1135"/>
      <c r="ATZ30" s="1133"/>
      <c r="AUA30" s="1134"/>
      <c r="AUB30" s="1134"/>
      <c r="AUC30" s="1134"/>
      <c r="AUD30" s="1134"/>
      <c r="AUE30" s="1134"/>
      <c r="AUF30" s="1134"/>
      <c r="AUG30" s="1134"/>
      <c r="AUH30" s="1134"/>
      <c r="AUI30" s="1134"/>
      <c r="AUJ30" s="1135"/>
      <c r="AUK30" s="1133"/>
      <c r="AUL30" s="1134"/>
      <c r="AUM30" s="1135"/>
      <c r="AUN30" s="1133"/>
      <c r="AUO30" s="1134"/>
      <c r="AUP30" s="1134"/>
      <c r="AUQ30" s="1134"/>
      <c r="AUR30" s="1134"/>
      <c r="AUS30" s="1134"/>
      <c r="AUT30" s="1134"/>
      <c r="AUU30" s="1134"/>
      <c r="AUV30" s="1134"/>
      <c r="AUW30" s="1134"/>
      <c r="AUX30" s="1134"/>
      <c r="AUY30" s="1135"/>
      <c r="AUZ30" s="1138"/>
      <c r="AVA30" s="1128"/>
      <c r="AVB30" s="1128"/>
      <c r="AVC30" s="1128"/>
      <c r="AVD30" s="1128"/>
      <c r="AVE30" s="1128"/>
      <c r="AVF30" s="1128"/>
      <c r="AVG30" s="1128"/>
      <c r="AVH30" s="1128"/>
      <c r="AVI30" s="1128"/>
      <c r="AVJ30" s="1128"/>
      <c r="AVK30" s="1128"/>
      <c r="AVL30" s="1139"/>
      <c r="AVM30" s="1133"/>
      <c r="AVN30" s="1134"/>
      <c r="AVO30" s="1135"/>
      <c r="AVP30" s="1133"/>
      <c r="AVQ30" s="1134"/>
      <c r="AVR30" s="1134"/>
      <c r="AVS30" s="1134"/>
      <c r="AVT30" s="1134"/>
      <c r="AVU30" s="1134"/>
      <c r="AVV30" s="1134"/>
      <c r="AVW30" s="1134"/>
      <c r="AVX30" s="1134"/>
      <c r="AVY30" s="1134"/>
      <c r="AVZ30" s="1135"/>
      <c r="AWA30" s="1133"/>
      <c r="AWB30" s="1134"/>
      <c r="AWC30" s="1135"/>
      <c r="AWD30" s="1133"/>
      <c r="AWE30" s="1134"/>
      <c r="AWF30" s="1134"/>
      <c r="AWG30" s="1134"/>
      <c r="AWH30" s="1134"/>
      <c r="AWI30" s="1134"/>
      <c r="AWJ30" s="1134"/>
      <c r="AWK30" s="1134"/>
      <c r="AWL30" s="1134"/>
      <c r="AWM30" s="1134"/>
      <c r="AWN30" s="1134"/>
      <c r="AWO30" s="1135"/>
      <c r="AWP30" s="1138"/>
      <c r="AWQ30" s="1128"/>
      <c r="AWR30" s="1128"/>
      <c r="AWS30" s="1128"/>
      <c r="AWT30" s="1128"/>
      <c r="AWU30" s="1128"/>
      <c r="AWV30" s="1128"/>
      <c r="AWW30" s="1128"/>
      <c r="AWX30" s="1128"/>
      <c r="AWY30" s="1128"/>
      <c r="AWZ30" s="1128"/>
      <c r="AXA30" s="1128"/>
      <c r="AXB30" s="1139"/>
      <c r="AXC30" s="1133"/>
      <c r="AXD30" s="1134"/>
      <c r="AXE30" s="1135"/>
      <c r="AXF30" s="1133"/>
      <c r="AXG30" s="1134"/>
      <c r="AXH30" s="1134"/>
      <c r="AXI30" s="1134"/>
      <c r="AXJ30" s="1134"/>
      <c r="AXK30" s="1134"/>
      <c r="AXL30" s="1134"/>
      <c r="AXM30" s="1134"/>
      <c r="AXN30" s="1134"/>
      <c r="AXO30" s="1134"/>
      <c r="AXP30" s="1135"/>
      <c r="AXQ30" s="1133"/>
      <c r="AXR30" s="1134"/>
      <c r="AXS30" s="1135"/>
      <c r="AXT30" s="1133"/>
      <c r="AXU30" s="1134"/>
      <c r="AXV30" s="1134"/>
      <c r="AXW30" s="1134"/>
      <c r="AXX30" s="1134"/>
      <c r="AXY30" s="1134"/>
      <c r="AXZ30" s="1134"/>
      <c r="AYA30" s="1134"/>
      <c r="AYB30" s="1134"/>
      <c r="AYC30" s="1134"/>
      <c r="AYD30" s="1134"/>
      <c r="AYE30" s="1135"/>
      <c r="AYF30" s="1138"/>
      <c r="AYG30" s="1128"/>
      <c r="AYH30" s="1128"/>
      <c r="AYI30" s="1128"/>
      <c r="AYJ30" s="1128"/>
      <c r="AYK30" s="1128"/>
      <c r="AYL30" s="1128"/>
      <c r="AYM30" s="1128"/>
      <c r="AYN30" s="1128"/>
      <c r="AYO30" s="1128"/>
      <c r="AYP30" s="1128"/>
      <c r="AYQ30" s="1128"/>
      <c r="AYR30" s="1139"/>
      <c r="AYS30" s="1133"/>
      <c r="AYT30" s="1134"/>
      <c r="AYU30" s="1135"/>
      <c r="AYV30" s="1133"/>
      <c r="AYW30" s="1134"/>
      <c r="AYX30" s="1134"/>
      <c r="AYY30" s="1134"/>
      <c r="AYZ30" s="1134"/>
      <c r="AZA30" s="1134"/>
      <c r="AZB30" s="1134"/>
      <c r="AZC30" s="1134"/>
      <c r="AZD30" s="1134"/>
      <c r="AZE30" s="1134"/>
      <c r="AZF30" s="1135"/>
      <c r="AZG30" s="1133"/>
      <c r="AZH30" s="1134"/>
      <c r="AZI30" s="1135"/>
      <c r="AZJ30" s="1133"/>
      <c r="AZK30" s="1134"/>
      <c r="AZL30" s="1134"/>
      <c r="AZM30" s="1134"/>
      <c r="AZN30" s="1134"/>
      <c r="AZO30" s="1134"/>
      <c r="AZP30" s="1134"/>
      <c r="AZQ30" s="1134"/>
      <c r="AZR30" s="1134"/>
      <c r="AZS30" s="1134"/>
      <c r="AZT30" s="1134"/>
      <c r="AZU30" s="1135"/>
      <c r="AZV30" s="1138"/>
      <c r="AZW30" s="1128"/>
      <c r="AZX30" s="1128"/>
      <c r="AZY30" s="1128"/>
      <c r="AZZ30" s="1128"/>
      <c r="BAA30" s="1128"/>
      <c r="BAB30" s="1128"/>
      <c r="BAC30" s="1128"/>
      <c r="BAD30" s="1128"/>
      <c r="BAE30" s="1128"/>
      <c r="BAF30" s="1128"/>
      <c r="BAG30" s="1128"/>
      <c r="BAH30" s="1139"/>
      <c r="BAI30" s="1133"/>
      <c r="BAJ30" s="1134"/>
      <c r="BAK30" s="1135"/>
      <c r="BAL30" s="1133"/>
      <c r="BAM30" s="1134"/>
      <c r="BAN30" s="1134"/>
      <c r="BAO30" s="1134"/>
      <c r="BAP30" s="1134"/>
      <c r="BAQ30" s="1134"/>
      <c r="BAR30" s="1134"/>
      <c r="BAS30" s="1134"/>
      <c r="BAT30" s="1134"/>
      <c r="BAU30" s="1134"/>
      <c r="BAV30" s="1135"/>
      <c r="BAW30" s="1133"/>
      <c r="BAX30" s="1134"/>
      <c r="BAY30" s="1135"/>
      <c r="BAZ30" s="1133"/>
      <c r="BBA30" s="1134"/>
      <c r="BBB30" s="1134"/>
      <c r="BBC30" s="1134"/>
      <c r="BBD30" s="1134"/>
      <c r="BBE30" s="1134"/>
      <c r="BBF30" s="1134"/>
      <c r="BBG30" s="1134"/>
      <c r="BBH30" s="1134"/>
      <c r="BBI30" s="1134"/>
      <c r="BBJ30" s="1134"/>
      <c r="BBK30" s="1135"/>
      <c r="BBL30" s="1138"/>
      <c r="BBM30" s="1128"/>
      <c r="BBN30" s="1128"/>
      <c r="BBO30" s="1128"/>
      <c r="BBP30" s="1128"/>
      <c r="BBQ30" s="1128"/>
      <c r="BBR30" s="1128"/>
      <c r="BBS30" s="1128"/>
      <c r="BBT30" s="1128"/>
      <c r="BBU30" s="1128"/>
      <c r="BBV30" s="1128"/>
      <c r="BBW30" s="1128"/>
      <c r="BBX30" s="1139"/>
      <c r="BBY30" s="1133"/>
      <c r="BBZ30" s="1134"/>
      <c r="BCA30" s="1135"/>
      <c r="BCB30" s="1133"/>
      <c r="BCC30" s="1134"/>
      <c r="BCD30" s="1134"/>
      <c r="BCE30" s="1134"/>
      <c r="BCF30" s="1134"/>
      <c r="BCG30" s="1134"/>
      <c r="BCH30" s="1134"/>
      <c r="BCI30" s="1134"/>
      <c r="BCJ30" s="1134"/>
      <c r="BCK30" s="1134"/>
      <c r="BCL30" s="1135"/>
      <c r="BCM30" s="1133"/>
      <c r="BCN30" s="1134"/>
      <c r="BCO30" s="1135"/>
      <c r="BCP30" s="1133"/>
      <c r="BCQ30" s="1134"/>
      <c r="BCR30" s="1134"/>
      <c r="BCS30" s="1134"/>
      <c r="BCT30" s="1134"/>
      <c r="BCU30" s="1134"/>
      <c r="BCV30" s="1134"/>
      <c r="BCW30" s="1134"/>
      <c r="BCX30" s="1134"/>
      <c r="BCY30" s="1134"/>
      <c r="BCZ30" s="1134"/>
      <c r="BDA30" s="1135"/>
      <c r="BDB30" s="1138"/>
      <c r="BDC30" s="1128"/>
      <c r="BDD30" s="1128"/>
      <c r="BDE30" s="1128"/>
      <c r="BDF30" s="1128"/>
      <c r="BDG30" s="1128"/>
      <c r="BDH30" s="1128"/>
      <c r="BDI30" s="1128"/>
      <c r="BDJ30" s="1128"/>
      <c r="BDK30" s="1128"/>
      <c r="BDL30" s="1128"/>
      <c r="BDM30" s="1128"/>
      <c r="BDN30" s="1139"/>
      <c r="BDO30" s="1133"/>
      <c r="BDP30" s="1134"/>
      <c r="BDQ30" s="1135"/>
      <c r="BDR30" s="1133"/>
      <c r="BDS30" s="1134"/>
      <c r="BDT30" s="1134"/>
      <c r="BDU30" s="1134"/>
      <c r="BDV30" s="1134"/>
      <c r="BDW30" s="1134"/>
      <c r="BDX30" s="1134"/>
      <c r="BDY30" s="1134"/>
      <c r="BDZ30" s="1134"/>
      <c r="BEA30" s="1134"/>
      <c r="BEB30" s="1135"/>
      <c r="BEC30" s="1133"/>
      <c r="BED30" s="1134"/>
      <c r="BEE30" s="1135"/>
      <c r="BEF30" s="1133"/>
      <c r="BEG30" s="1134"/>
      <c r="BEH30" s="1134"/>
      <c r="BEI30" s="1134"/>
      <c r="BEJ30" s="1134"/>
      <c r="BEK30" s="1134"/>
      <c r="BEL30" s="1134"/>
      <c r="BEM30" s="1134"/>
      <c r="BEN30" s="1134"/>
      <c r="BEO30" s="1134"/>
      <c r="BEP30" s="1134"/>
      <c r="BEQ30" s="1135"/>
      <c r="BER30" s="1138"/>
      <c r="BES30" s="1128"/>
      <c r="BET30" s="1128"/>
      <c r="BEU30" s="1128"/>
      <c r="BEV30" s="1128"/>
      <c r="BEW30" s="1128"/>
      <c r="BEX30" s="1128"/>
      <c r="BEY30" s="1128"/>
      <c r="BEZ30" s="1128"/>
      <c r="BFA30" s="1128"/>
      <c r="BFB30" s="1128"/>
      <c r="BFC30" s="1128"/>
      <c r="BFD30" s="1139"/>
      <c r="BFE30" s="1133"/>
      <c r="BFF30" s="1134"/>
      <c r="BFG30" s="1135"/>
      <c r="BFH30" s="1133"/>
      <c r="BFI30" s="1134"/>
      <c r="BFJ30" s="1134"/>
      <c r="BFK30" s="1134"/>
      <c r="BFL30" s="1134"/>
      <c r="BFM30" s="1134"/>
      <c r="BFN30" s="1134"/>
      <c r="BFO30" s="1134"/>
      <c r="BFP30" s="1134"/>
      <c r="BFQ30" s="1134"/>
      <c r="BFR30" s="1135"/>
      <c r="BFS30" s="1133"/>
      <c r="BFT30" s="1134"/>
      <c r="BFU30" s="1135"/>
      <c r="BFV30" s="1133"/>
      <c r="BFW30" s="1134"/>
      <c r="BFX30" s="1134"/>
      <c r="BFY30" s="1134"/>
      <c r="BFZ30" s="1134"/>
      <c r="BGA30" s="1134"/>
      <c r="BGB30" s="1134"/>
      <c r="BGC30" s="1134"/>
      <c r="BGD30" s="1134"/>
      <c r="BGE30" s="1134"/>
      <c r="BGF30" s="1134"/>
      <c r="BGG30" s="1135"/>
      <c r="BGH30" s="1138"/>
      <c r="BGI30" s="1128"/>
      <c r="BGJ30" s="1128"/>
      <c r="BGK30" s="1128"/>
      <c r="BGL30" s="1128"/>
      <c r="BGM30" s="1128"/>
      <c r="BGN30" s="1128"/>
      <c r="BGO30" s="1128"/>
      <c r="BGP30" s="1128"/>
      <c r="BGQ30" s="1128"/>
      <c r="BGR30" s="1128"/>
      <c r="BGS30" s="1128"/>
      <c r="BGT30" s="1139"/>
      <c r="BGU30" s="1133"/>
      <c r="BGV30" s="1134"/>
      <c r="BGW30" s="1135"/>
      <c r="BGX30" s="1133"/>
      <c r="BGY30" s="1134"/>
      <c r="BGZ30" s="1134"/>
      <c r="BHA30" s="1134"/>
      <c r="BHB30" s="1134"/>
      <c r="BHC30" s="1134"/>
      <c r="BHD30" s="1134"/>
      <c r="BHE30" s="1134"/>
      <c r="BHF30" s="1134"/>
      <c r="BHG30" s="1134"/>
      <c r="BHH30" s="1135"/>
      <c r="BHI30" s="1133"/>
      <c r="BHJ30" s="1134"/>
      <c r="BHK30" s="1135"/>
      <c r="BHL30" s="1133"/>
      <c r="BHM30" s="1134"/>
      <c r="BHN30" s="1134"/>
      <c r="BHO30" s="1134"/>
      <c r="BHP30" s="1134"/>
      <c r="BHQ30" s="1134"/>
      <c r="BHR30" s="1134"/>
      <c r="BHS30" s="1134"/>
      <c r="BHT30" s="1134"/>
      <c r="BHU30" s="1134"/>
      <c r="BHV30" s="1134"/>
      <c r="BHW30" s="1135"/>
      <c r="BHX30" s="1138"/>
      <c r="BHY30" s="1128"/>
      <c r="BHZ30" s="1128"/>
      <c r="BIA30" s="1128"/>
      <c r="BIB30" s="1128"/>
      <c r="BIC30" s="1128"/>
      <c r="BID30" s="1128"/>
      <c r="BIE30" s="1128"/>
      <c r="BIF30" s="1128"/>
      <c r="BIG30" s="1128"/>
      <c r="BIH30" s="1128"/>
      <c r="BII30" s="1128"/>
      <c r="BIJ30" s="1139"/>
      <c r="BIK30" s="1133"/>
      <c r="BIL30" s="1134"/>
      <c r="BIM30" s="1135"/>
      <c r="BIN30" s="1133"/>
      <c r="BIO30" s="1134"/>
      <c r="BIP30" s="1134"/>
      <c r="BIQ30" s="1134"/>
      <c r="BIR30" s="1134"/>
      <c r="BIS30" s="1134"/>
      <c r="BIT30" s="1134"/>
      <c r="BIU30" s="1134"/>
      <c r="BIV30" s="1134"/>
      <c r="BIW30" s="1134"/>
      <c r="BIX30" s="1135"/>
      <c r="BIY30" s="1133"/>
      <c r="BIZ30" s="1134"/>
      <c r="BJA30" s="1135"/>
      <c r="BJB30" s="1133"/>
      <c r="BJC30" s="1134"/>
      <c r="BJD30" s="1134"/>
      <c r="BJE30" s="1134"/>
      <c r="BJF30" s="1134"/>
      <c r="BJG30" s="1134"/>
      <c r="BJH30" s="1134"/>
      <c r="BJI30" s="1134"/>
      <c r="BJJ30" s="1134"/>
      <c r="BJK30" s="1134"/>
      <c r="BJL30" s="1134"/>
      <c r="BJM30" s="1135"/>
      <c r="BJN30" s="1138"/>
      <c r="BJO30" s="1128"/>
      <c r="BJP30" s="1128"/>
      <c r="BJQ30" s="1128"/>
      <c r="BJR30" s="1128"/>
      <c r="BJS30" s="1128"/>
      <c r="BJT30" s="1128"/>
      <c r="BJU30" s="1128"/>
      <c r="BJV30" s="1128"/>
      <c r="BJW30" s="1128"/>
      <c r="BJX30" s="1128"/>
      <c r="BJY30" s="1128"/>
      <c r="BJZ30" s="1139"/>
      <c r="BKA30" s="1133"/>
      <c r="BKB30" s="1134"/>
      <c r="BKC30" s="1135"/>
      <c r="BKD30" s="1133"/>
      <c r="BKE30" s="1134"/>
      <c r="BKF30" s="1134"/>
      <c r="BKG30" s="1134"/>
      <c r="BKH30" s="1134"/>
      <c r="BKI30" s="1134"/>
      <c r="BKJ30" s="1134"/>
      <c r="BKK30" s="1134"/>
      <c r="BKL30" s="1134"/>
      <c r="BKM30" s="1134"/>
      <c r="BKN30" s="1135"/>
      <c r="BKO30" s="1133"/>
      <c r="BKP30" s="1134"/>
      <c r="BKQ30" s="1135"/>
      <c r="BKR30" s="1133"/>
      <c r="BKS30" s="1134"/>
      <c r="BKT30" s="1134"/>
      <c r="BKU30" s="1134"/>
      <c r="BKV30" s="1134"/>
      <c r="BKW30" s="1134"/>
      <c r="BKX30" s="1134"/>
      <c r="BKY30" s="1134"/>
      <c r="BKZ30" s="1134"/>
      <c r="BLA30" s="1134"/>
      <c r="BLB30" s="1134"/>
      <c r="BLC30" s="1135"/>
      <c r="BLD30" s="1138"/>
      <c r="BLE30" s="1128"/>
      <c r="BLF30" s="1128"/>
      <c r="BLG30" s="1128"/>
      <c r="BLH30" s="1128"/>
      <c r="BLI30" s="1128"/>
      <c r="BLJ30" s="1128"/>
      <c r="BLK30" s="1128"/>
      <c r="BLL30" s="1128"/>
      <c r="BLM30" s="1128"/>
      <c r="BLN30" s="1128"/>
      <c r="BLO30" s="1128"/>
      <c r="BLP30" s="1139"/>
      <c r="BLQ30" s="1133"/>
      <c r="BLR30" s="1134"/>
      <c r="BLS30" s="1135"/>
      <c r="BLT30" s="1133"/>
      <c r="BLU30" s="1134"/>
      <c r="BLV30" s="1134"/>
      <c r="BLW30" s="1134"/>
      <c r="BLX30" s="1134"/>
      <c r="BLY30" s="1134"/>
      <c r="BLZ30" s="1134"/>
      <c r="BMA30" s="1134"/>
      <c r="BMB30" s="1134"/>
      <c r="BMC30" s="1134"/>
      <c r="BMD30" s="1135"/>
      <c r="BME30" s="1133"/>
      <c r="BMF30" s="1134"/>
      <c r="BMG30" s="1135"/>
      <c r="BMH30" s="1133"/>
      <c r="BMI30" s="1134"/>
      <c r="BMJ30" s="1134"/>
      <c r="BMK30" s="1134"/>
      <c r="BML30" s="1134"/>
      <c r="BMM30" s="1134"/>
      <c r="BMN30" s="1134"/>
      <c r="BMO30" s="1134"/>
      <c r="BMP30" s="1134"/>
      <c r="BMQ30" s="1134"/>
      <c r="BMR30" s="1134"/>
      <c r="BMS30" s="1135"/>
      <c r="BMT30" s="1138"/>
      <c r="BMU30" s="1128"/>
      <c r="BMV30" s="1128"/>
      <c r="BMW30" s="1128"/>
      <c r="BMX30" s="1128"/>
      <c r="BMY30" s="1128"/>
      <c r="BMZ30" s="1128"/>
      <c r="BNA30" s="1128"/>
      <c r="BNB30" s="1128"/>
      <c r="BNC30" s="1128"/>
      <c r="BND30" s="1128"/>
      <c r="BNE30" s="1128"/>
      <c r="BNF30" s="1139"/>
      <c r="BNG30" s="1133"/>
      <c r="BNH30" s="1134"/>
      <c r="BNI30" s="1135"/>
      <c r="BNJ30" s="1133"/>
      <c r="BNK30" s="1134"/>
      <c r="BNL30" s="1134"/>
      <c r="BNM30" s="1134"/>
      <c r="BNN30" s="1134"/>
      <c r="BNO30" s="1134"/>
      <c r="BNP30" s="1134"/>
      <c r="BNQ30" s="1134"/>
      <c r="BNR30" s="1134"/>
      <c r="BNS30" s="1134"/>
      <c r="BNT30" s="1135"/>
      <c r="BNU30" s="1133"/>
      <c r="BNV30" s="1134"/>
      <c r="BNW30" s="1135"/>
      <c r="BNX30" s="1133"/>
      <c r="BNY30" s="1134"/>
      <c r="BNZ30" s="1134"/>
      <c r="BOA30" s="1134"/>
      <c r="BOB30" s="1134"/>
      <c r="BOC30" s="1134"/>
      <c r="BOD30" s="1134"/>
      <c r="BOE30" s="1134"/>
      <c r="BOF30" s="1134"/>
      <c r="BOG30" s="1134"/>
      <c r="BOH30" s="1134"/>
      <c r="BOI30" s="1135"/>
      <c r="BOJ30" s="1138"/>
      <c r="BOK30" s="1128"/>
      <c r="BOL30" s="1128"/>
      <c r="BOM30" s="1128"/>
      <c r="BON30" s="1128"/>
      <c r="BOO30" s="1128"/>
      <c r="BOP30" s="1128"/>
      <c r="BOQ30" s="1128"/>
      <c r="BOR30" s="1128"/>
      <c r="BOS30" s="1128"/>
      <c r="BOT30" s="1128"/>
      <c r="BOU30" s="1128"/>
      <c r="BOV30" s="1139"/>
      <c r="BOW30" s="1133"/>
      <c r="BOX30" s="1134"/>
      <c r="BOY30" s="1135"/>
      <c r="BOZ30" s="1133"/>
      <c r="BPA30" s="1134"/>
      <c r="BPB30" s="1134"/>
      <c r="BPC30" s="1134"/>
      <c r="BPD30" s="1134"/>
      <c r="BPE30" s="1134"/>
      <c r="BPF30" s="1134"/>
      <c r="BPG30" s="1134"/>
      <c r="BPH30" s="1134"/>
      <c r="BPI30" s="1134"/>
      <c r="BPJ30" s="1135"/>
      <c r="BPK30" s="1133"/>
      <c r="BPL30" s="1134"/>
      <c r="BPM30" s="1135"/>
      <c r="BPN30" s="1133"/>
      <c r="BPO30" s="1134"/>
      <c r="BPP30" s="1134"/>
      <c r="BPQ30" s="1134"/>
      <c r="BPR30" s="1134"/>
      <c r="BPS30" s="1134"/>
      <c r="BPT30" s="1134"/>
      <c r="BPU30" s="1134"/>
      <c r="BPV30" s="1134"/>
      <c r="BPW30" s="1134"/>
      <c r="BPX30" s="1134"/>
      <c r="BPY30" s="1135"/>
      <c r="BPZ30" s="1138"/>
      <c r="BQA30" s="1128"/>
      <c r="BQB30" s="1128"/>
      <c r="BQC30" s="1128"/>
      <c r="BQD30" s="1128"/>
      <c r="BQE30" s="1128"/>
      <c r="BQF30" s="1128"/>
      <c r="BQG30" s="1128"/>
      <c r="BQH30" s="1128"/>
      <c r="BQI30" s="1128"/>
      <c r="BQJ30" s="1128"/>
      <c r="BQK30" s="1128"/>
      <c r="BQL30" s="1139"/>
      <c r="BQM30" s="1133"/>
      <c r="BQN30" s="1134"/>
      <c r="BQO30" s="1135"/>
      <c r="BQP30" s="1133"/>
      <c r="BQQ30" s="1134"/>
      <c r="BQR30" s="1134"/>
      <c r="BQS30" s="1134"/>
      <c r="BQT30" s="1134"/>
      <c r="BQU30" s="1134"/>
      <c r="BQV30" s="1134"/>
      <c r="BQW30" s="1134"/>
      <c r="BQX30" s="1134"/>
      <c r="BQY30" s="1134"/>
      <c r="BQZ30" s="1135"/>
      <c r="BRA30" s="1133"/>
      <c r="BRB30" s="1134"/>
      <c r="BRC30" s="1135"/>
      <c r="BRD30" s="1133"/>
      <c r="BRE30" s="1134"/>
      <c r="BRF30" s="1134"/>
      <c r="BRG30" s="1134"/>
      <c r="BRH30" s="1134"/>
      <c r="BRI30" s="1134"/>
      <c r="BRJ30" s="1134"/>
      <c r="BRK30" s="1134"/>
      <c r="BRL30" s="1134"/>
      <c r="BRM30" s="1134"/>
      <c r="BRN30" s="1134"/>
      <c r="BRO30" s="1135"/>
      <c r="BRP30" s="1138"/>
      <c r="BRQ30" s="1128"/>
      <c r="BRR30" s="1128"/>
      <c r="BRS30" s="1128"/>
      <c r="BRT30" s="1128"/>
      <c r="BRU30" s="1128"/>
      <c r="BRV30" s="1128"/>
      <c r="BRW30" s="1128"/>
      <c r="BRX30" s="1128"/>
      <c r="BRY30" s="1128"/>
      <c r="BRZ30" s="1128"/>
      <c r="BSA30" s="1128"/>
      <c r="BSB30" s="1139"/>
      <c r="BSC30" s="1133"/>
      <c r="BSD30" s="1134"/>
      <c r="BSE30" s="1135"/>
      <c r="BSF30" s="1133"/>
      <c r="BSG30" s="1134"/>
      <c r="BSH30" s="1134"/>
      <c r="BSI30" s="1134"/>
      <c r="BSJ30" s="1134"/>
      <c r="BSK30" s="1134"/>
      <c r="BSL30" s="1134"/>
      <c r="BSM30" s="1134"/>
      <c r="BSN30" s="1134"/>
      <c r="BSO30" s="1134"/>
      <c r="BSP30" s="1135"/>
      <c r="BSQ30" s="1133"/>
      <c r="BSR30" s="1134"/>
      <c r="BSS30" s="1135"/>
      <c r="BST30" s="1133"/>
      <c r="BSU30" s="1134"/>
      <c r="BSV30" s="1134"/>
      <c r="BSW30" s="1134"/>
      <c r="BSX30" s="1134"/>
      <c r="BSY30" s="1134"/>
      <c r="BSZ30" s="1134"/>
      <c r="BTA30" s="1134"/>
      <c r="BTB30" s="1134"/>
      <c r="BTC30" s="1134"/>
      <c r="BTD30" s="1134"/>
      <c r="BTE30" s="1135"/>
      <c r="BTF30" s="1138"/>
      <c r="BTG30" s="1128"/>
      <c r="BTH30" s="1128"/>
      <c r="BTI30" s="1128"/>
      <c r="BTJ30" s="1128"/>
      <c r="BTK30" s="1128"/>
      <c r="BTL30" s="1128"/>
      <c r="BTM30" s="1128"/>
      <c r="BTN30" s="1128"/>
      <c r="BTO30" s="1128"/>
      <c r="BTP30" s="1128"/>
      <c r="BTQ30" s="1128"/>
      <c r="BTR30" s="1139"/>
      <c r="BTS30" s="1133"/>
      <c r="BTT30" s="1134"/>
      <c r="BTU30" s="1135"/>
      <c r="BTV30" s="1133"/>
      <c r="BTW30" s="1134"/>
      <c r="BTX30" s="1134"/>
      <c r="BTY30" s="1134"/>
      <c r="BTZ30" s="1134"/>
      <c r="BUA30" s="1134"/>
      <c r="BUB30" s="1134"/>
      <c r="BUC30" s="1134"/>
      <c r="BUD30" s="1134"/>
      <c r="BUE30" s="1134"/>
      <c r="BUF30" s="1135"/>
      <c r="BUG30" s="1133"/>
      <c r="BUH30" s="1134"/>
      <c r="BUI30" s="1135"/>
      <c r="BUJ30" s="1133"/>
      <c r="BUK30" s="1134"/>
      <c r="BUL30" s="1134"/>
      <c r="BUM30" s="1134"/>
      <c r="BUN30" s="1134"/>
      <c r="BUO30" s="1134"/>
      <c r="BUP30" s="1134"/>
      <c r="BUQ30" s="1134"/>
      <c r="BUR30" s="1134"/>
      <c r="BUS30" s="1134"/>
      <c r="BUT30" s="1134"/>
      <c r="BUU30" s="1135"/>
      <c r="BUV30" s="1138"/>
      <c r="BUW30" s="1128"/>
      <c r="BUX30" s="1128"/>
      <c r="BUY30" s="1128"/>
      <c r="BUZ30" s="1128"/>
      <c r="BVA30" s="1128"/>
      <c r="BVB30" s="1128"/>
      <c r="BVC30" s="1128"/>
      <c r="BVD30" s="1128"/>
      <c r="BVE30" s="1128"/>
      <c r="BVF30" s="1128"/>
      <c r="BVG30" s="1128"/>
      <c r="BVH30" s="1139"/>
      <c r="BVI30" s="1133"/>
      <c r="BVJ30" s="1134"/>
      <c r="BVK30" s="1135"/>
      <c r="BVL30" s="1133"/>
      <c r="BVM30" s="1134"/>
      <c r="BVN30" s="1134"/>
      <c r="BVO30" s="1134"/>
      <c r="BVP30" s="1134"/>
      <c r="BVQ30" s="1134"/>
      <c r="BVR30" s="1134"/>
      <c r="BVS30" s="1134"/>
      <c r="BVT30" s="1134"/>
      <c r="BVU30" s="1134"/>
      <c r="BVV30" s="1135"/>
      <c r="BVW30" s="1133"/>
      <c r="BVX30" s="1134"/>
      <c r="BVY30" s="1135"/>
      <c r="BVZ30" s="1133"/>
      <c r="BWA30" s="1134"/>
      <c r="BWB30" s="1134"/>
      <c r="BWC30" s="1134"/>
      <c r="BWD30" s="1134"/>
      <c r="BWE30" s="1134"/>
      <c r="BWF30" s="1134"/>
      <c r="BWG30" s="1134"/>
      <c r="BWH30" s="1134"/>
      <c r="BWI30" s="1134"/>
      <c r="BWJ30" s="1134"/>
      <c r="BWK30" s="1135"/>
      <c r="BWL30" s="1138"/>
      <c r="BWM30" s="1128"/>
      <c r="BWN30" s="1128"/>
      <c r="BWO30" s="1128"/>
      <c r="BWP30" s="1128"/>
      <c r="BWQ30" s="1128"/>
      <c r="BWR30" s="1128"/>
      <c r="BWS30" s="1128"/>
      <c r="BWT30" s="1128"/>
      <c r="BWU30" s="1128"/>
      <c r="BWV30" s="1128"/>
      <c r="BWW30" s="1128"/>
      <c r="BWX30" s="1139"/>
      <c r="BWY30" s="1133"/>
      <c r="BWZ30" s="1134"/>
      <c r="BXA30" s="1135"/>
      <c r="BXB30" s="1133"/>
      <c r="BXC30" s="1134"/>
      <c r="BXD30" s="1134"/>
      <c r="BXE30" s="1134"/>
      <c r="BXF30" s="1134"/>
      <c r="BXG30" s="1134"/>
      <c r="BXH30" s="1134"/>
      <c r="BXI30" s="1134"/>
      <c r="BXJ30" s="1134"/>
      <c r="BXK30" s="1134"/>
      <c r="BXL30" s="1135"/>
      <c r="BXM30" s="1133"/>
      <c r="BXN30" s="1134"/>
      <c r="BXO30" s="1135"/>
      <c r="BXP30" s="1133"/>
      <c r="BXQ30" s="1134"/>
      <c r="BXR30" s="1134"/>
      <c r="BXS30" s="1134"/>
      <c r="BXT30" s="1134"/>
      <c r="BXU30" s="1134"/>
      <c r="BXV30" s="1134"/>
      <c r="BXW30" s="1134"/>
      <c r="BXX30" s="1134"/>
      <c r="BXY30" s="1134"/>
      <c r="BXZ30" s="1134"/>
      <c r="BYA30" s="1135"/>
      <c r="BYB30" s="1138"/>
      <c r="BYC30" s="1128"/>
      <c r="BYD30" s="1128"/>
      <c r="BYE30" s="1128"/>
      <c r="BYF30" s="1128"/>
      <c r="BYG30" s="1128"/>
      <c r="BYH30" s="1128"/>
      <c r="BYI30" s="1128"/>
      <c r="BYJ30" s="1128"/>
      <c r="BYK30" s="1128"/>
      <c r="BYL30" s="1128"/>
      <c r="BYM30" s="1128"/>
      <c r="BYN30" s="1139"/>
      <c r="BYO30" s="1133"/>
      <c r="BYP30" s="1134"/>
      <c r="BYQ30" s="1135"/>
      <c r="BYR30" s="1133"/>
      <c r="BYS30" s="1134"/>
      <c r="BYT30" s="1134"/>
      <c r="BYU30" s="1134"/>
      <c r="BYV30" s="1134"/>
      <c r="BYW30" s="1134"/>
      <c r="BYX30" s="1134"/>
      <c r="BYY30" s="1134"/>
      <c r="BYZ30" s="1134"/>
      <c r="BZA30" s="1134"/>
      <c r="BZB30" s="1135"/>
      <c r="BZC30" s="1133"/>
      <c r="BZD30" s="1134"/>
      <c r="BZE30" s="1135"/>
      <c r="BZF30" s="1133"/>
      <c r="BZG30" s="1134"/>
      <c r="BZH30" s="1134"/>
      <c r="BZI30" s="1134"/>
      <c r="BZJ30" s="1134"/>
      <c r="BZK30" s="1134"/>
      <c r="BZL30" s="1134"/>
      <c r="BZM30" s="1134"/>
      <c r="BZN30" s="1134"/>
      <c r="BZO30" s="1134"/>
      <c r="BZP30" s="1134"/>
      <c r="BZQ30" s="1135"/>
      <c r="BZR30" s="1138"/>
      <c r="BZS30" s="1128"/>
      <c r="BZT30" s="1128"/>
      <c r="BZU30" s="1128"/>
      <c r="BZV30" s="1128"/>
      <c r="BZW30" s="1128"/>
      <c r="BZX30" s="1128"/>
      <c r="BZY30" s="1128"/>
      <c r="BZZ30" s="1128"/>
      <c r="CAA30" s="1128"/>
      <c r="CAB30" s="1128"/>
      <c r="CAC30" s="1128"/>
      <c r="CAD30" s="1139"/>
      <c r="CAE30" s="1133"/>
      <c r="CAF30" s="1134"/>
      <c r="CAG30" s="1135"/>
      <c r="CAH30" s="1133"/>
      <c r="CAI30" s="1134"/>
      <c r="CAJ30" s="1134"/>
      <c r="CAK30" s="1134"/>
      <c r="CAL30" s="1134"/>
      <c r="CAM30" s="1134"/>
      <c r="CAN30" s="1134"/>
      <c r="CAO30" s="1134"/>
      <c r="CAP30" s="1134"/>
      <c r="CAQ30" s="1134"/>
      <c r="CAR30" s="1135"/>
      <c r="CAS30" s="1133"/>
      <c r="CAT30" s="1134"/>
      <c r="CAU30" s="1135"/>
      <c r="CAV30" s="1133"/>
      <c r="CAW30" s="1134"/>
      <c r="CAX30" s="1134"/>
      <c r="CAY30" s="1134"/>
      <c r="CAZ30" s="1134"/>
      <c r="CBA30" s="1134"/>
      <c r="CBB30" s="1134"/>
      <c r="CBC30" s="1134"/>
      <c r="CBD30" s="1134"/>
      <c r="CBE30" s="1134"/>
      <c r="CBF30" s="1134"/>
      <c r="CBG30" s="1135"/>
      <c r="CBH30" s="1138"/>
      <c r="CBI30" s="1128"/>
      <c r="CBJ30" s="1128"/>
      <c r="CBK30" s="1128"/>
      <c r="CBL30" s="1128"/>
      <c r="CBM30" s="1128"/>
      <c r="CBN30" s="1128"/>
      <c r="CBO30" s="1128"/>
      <c r="CBP30" s="1128"/>
      <c r="CBQ30" s="1128"/>
      <c r="CBR30" s="1128"/>
      <c r="CBS30" s="1128"/>
      <c r="CBT30" s="1139"/>
      <c r="CBU30" s="1133"/>
      <c r="CBV30" s="1134"/>
      <c r="CBW30" s="1135"/>
      <c r="CBX30" s="1133"/>
      <c r="CBY30" s="1134"/>
      <c r="CBZ30" s="1134"/>
      <c r="CCA30" s="1134"/>
      <c r="CCB30" s="1134"/>
      <c r="CCC30" s="1134"/>
      <c r="CCD30" s="1134"/>
      <c r="CCE30" s="1134"/>
      <c r="CCF30" s="1134"/>
      <c r="CCG30" s="1134"/>
      <c r="CCH30" s="1135"/>
      <c r="CCI30" s="1133"/>
      <c r="CCJ30" s="1134"/>
      <c r="CCK30" s="1135"/>
      <c r="CCL30" s="1133"/>
      <c r="CCM30" s="1134"/>
      <c r="CCN30" s="1134"/>
      <c r="CCO30" s="1134"/>
      <c r="CCP30" s="1134"/>
      <c r="CCQ30" s="1134"/>
      <c r="CCR30" s="1134"/>
      <c r="CCS30" s="1134"/>
      <c r="CCT30" s="1134"/>
      <c r="CCU30" s="1134"/>
      <c r="CCV30" s="1134"/>
      <c r="CCW30" s="1135"/>
      <c r="CCX30" s="1138"/>
      <c r="CCY30" s="1128"/>
      <c r="CCZ30" s="1128"/>
      <c r="CDA30" s="1128"/>
      <c r="CDB30" s="1128"/>
      <c r="CDC30" s="1128"/>
      <c r="CDD30" s="1128"/>
      <c r="CDE30" s="1128"/>
      <c r="CDF30" s="1128"/>
      <c r="CDG30" s="1128"/>
      <c r="CDH30" s="1128"/>
      <c r="CDI30" s="1128"/>
      <c r="CDJ30" s="1139"/>
      <c r="CDK30" s="1133"/>
      <c r="CDL30" s="1134"/>
      <c r="CDM30" s="1135"/>
      <c r="CDN30" s="1133"/>
      <c r="CDO30" s="1134"/>
      <c r="CDP30" s="1134"/>
      <c r="CDQ30" s="1134"/>
      <c r="CDR30" s="1134"/>
      <c r="CDS30" s="1134"/>
      <c r="CDT30" s="1134"/>
      <c r="CDU30" s="1134"/>
      <c r="CDV30" s="1134"/>
      <c r="CDW30" s="1134"/>
      <c r="CDX30" s="1135"/>
      <c r="CDY30" s="1133"/>
      <c r="CDZ30" s="1134"/>
      <c r="CEA30" s="1135"/>
      <c r="CEB30" s="1133"/>
      <c r="CEC30" s="1134"/>
      <c r="CED30" s="1134"/>
      <c r="CEE30" s="1134"/>
      <c r="CEF30" s="1134"/>
      <c r="CEG30" s="1134"/>
      <c r="CEH30" s="1134"/>
      <c r="CEI30" s="1134"/>
      <c r="CEJ30" s="1134"/>
      <c r="CEK30" s="1134"/>
      <c r="CEL30" s="1134"/>
      <c r="CEM30" s="1135"/>
      <c r="CEN30" s="1138"/>
      <c r="CEO30" s="1128"/>
      <c r="CEP30" s="1128"/>
      <c r="CEQ30" s="1128"/>
      <c r="CER30" s="1128"/>
      <c r="CES30" s="1128"/>
      <c r="CET30" s="1128"/>
      <c r="CEU30" s="1128"/>
      <c r="CEV30" s="1128"/>
      <c r="CEW30" s="1128"/>
      <c r="CEX30" s="1128"/>
      <c r="CEY30" s="1128"/>
      <c r="CEZ30" s="1139"/>
      <c r="CFA30" s="1133"/>
      <c r="CFB30" s="1134"/>
      <c r="CFC30" s="1135"/>
      <c r="CFD30" s="1133"/>
      <c r="CFE30" s="1134"/>
      <c r="CFF30" s="1134"/>
      <c r="CFG30" s="1134"/>
      <c r="CFH30" s="1134"/>
      <c r="CFI30" s="1134"/>
      <c r="CFJ30" s="1134"/>
      <c r="CFK30" s="1134"/>
      <c r="CFL30" s="1134"/>
      <c r="CFM30" s="1134"/>
      <c r="CFN30" s="1135"/>
      <c r="CFO30" s="1133"/>
      <c r="CFP30" s="1134"/>
      <c r="CFQ30" s="1135"/>
      <c r="CFR30" s="1133"/>
      <c r="CFS30" s="1134"/>
      <c r="CFT30" s="1134"/>
      <c r="CFU30" s="1134"/>
      <c r="CFV30" s="1134"/>
      <c r="CFW30" s="1134"/>
      <c r="CFX30" s="1134"/>
      <c r="CFY30" s="1134"/>
      <c r="CFZ30" s="1134"/>
      <c r="CGA30" s="1134"/>
      <c r="CGB30" s="1134"/>
      <c r="CGC30" s="1135"/>
      <c r="CGD30" s="1138"/>
      <c r="CGE30" s="1128"/>
      <c r="CGF30" s="1128"/>
      <c r="CGG30" s="1128"/>
      <c r="CGH30" s="1128"/>
      <c r="CGI30" s="1128"/>
      <c r="CGJ30" s="1128"/>
      <c r="CGK30" s="1128"/>
      <c r="CGL30" s="1128"/>
      <c r="CGM30" s="1128"/>
      <c r="CGN30" s="1128"/>
      <c r="CGO30" s="1128"/>
      <c r="CGP30" s="1139"/>
      <c r="CGQ30" s="1133"/>
      <c r="CGR30" s="1134"/>
      <c r="CGS30" s="1135"/>
      <c r="CGT30" s="1133"/>
      <c r="CGU30" s="1134"/>
      <c r="CGV30" s="1134"/>
      <c r="CGW30" s="1134"/>
      <c r="CGX30" s="1134"/>
      <c r="CGY30" s="1134"/>
      <c r="CGZ30" s="1134"/>
      <c r="CHA30" s="1134"/>
      <c r="CHB30" s="1134"/>
      <c r="CHC30" s="1134"/>
      <c r="CHD30" s="1135"/>
      <c r="CHE30" s="1133"/>
      <c r="CHF30" s="1134"/>
      <c r="CHG30" s="1135"/>
      <c r="CHH30" s="1133"/>
      <c r="CHI30" s="1134"/>
      <c r="CHJ30" s="1134"/>
      <c r="CHK30" s="1134"/>
      <c r="CHL30" s="1134"/>
      <c r="CHM30" s="1134"/>
      <c r="CHN30" s="1134"/>
      <c r="CHO30" s="1134"/>
      <c r="CHP30" s="1134"/>
      <c r="CHQ30" s="1134"/>
      <c r="CHR30" s="1134"/>
      <c r="CHS30" s="1135"/>
      <c r="CHT30" s="1138"/>
      <c r="CHU30" s="1128"/>
      <c r="CHV30" s="1128"/>
      <c r="CHW30" s="1128"/>
      <c r="CHX30" s="1128"/>
      <c r="CHY30" s="1128"/>
      <c r="CHZ30" s="1128"/>
      <c r="CIA30" s="1128"/>
      <c r="CIB30" s="1128"/>
      <c r="CIC30" s="1128"/>
      <c r="CID30" s="1128"/>
      <c r="CIE30" s="1128"/>
      <c r="CIF30" s="1139"/>
      <c r="CIG30" s="1133"/>
      <c r="CIH30" s="1134"/>
      <c r="CII30" s="1135"/>
      <c r="CIJ30" s="1133"/>
      <c r="CIK30" s="1134"/>
      <c r="CIL30" s="1134"/>
      <c r="CIM30" s="1134"/>
      <c r="CIN30" s="1134"/>
      <c r="CIO30" s="1134"/>
      <c r="CIP30" s="1134"/>
      <c r="CIQ30" s="1134"/>
      <c r="CIR30" s="1134"/>
      <c r="CIS30" s="1134"/>
      <c r="CIT30" s="1135"/>
      <c r="CIU30" s="1133"/>
      <c r="CIV30" s="1134"/>
      <c r="CIW30" s="1135"/>
      <c r="CIX30" s="1133"/>
      <c r="CIY30" s="1134"/>
      <c r="CIZ30" s="1134"/>
      <c r="CJA30" s="1134"/>
      <c r="CJB30" s="1134"/>
      <c r="CJC30" s="1134"/>
      <c r="CJD30" s="1134"/>
      <c r="CJE30" s="1134"/>
      <c r="CJF30" s="1134"/>
      <c r="CJG30" s="1134"/>
      <c r="CJH30" s="1134"/>
      <c r="CJI30" s="1135"/>
      <c r="CJJ30" s="1138"/>
      <c r="CJK30" s="1128"/>
      <c r="CJL30" s="1128"/>
      <c r="CJM30" s="1128"/>
      <c r="CJN30" s="1128"/>
      <c r="CJO30" s="1128"/>
      <c r="CJP30" s="1128"/>
      <c r="CJQ30" s="1128"/>
      <c r="CJR30" s="1128"/>
      <c r="CJS30" s="1128"/>
      <c r="CJT30" s="1128"/>
      <c r="CJU30" s="1128"/>
      <c r="CJV30" s="1139"/>
      <c r="CJW30" s="1133"/>
      <c r="CJX30" s="1134"/>
      <c r="CJY30" s="1135"/>
      <c r="CJZ30" s="1133"/>
      <c r="CKA30" s="1134"/>
      <c r="CKB30" s="1134"/>
      <c r="CKC30" s="1134"/>
      <c r="CKD30" s="1134"/>
      <c r="CKE30" s="1134"/>
      <c r="CKF30" s="1134"/>
      <c r="CKG30" s="1134"/>
      <c r="CKH30" s="1134"/>
      <c r="CKI30" s="1134"/>
      <c r="CKJ30" s="1135"/>
      <c r="CKK30" s="1133"/>
      <c r="CKL30" s="1134"/>
      <c r="CKM30" s="1135"/>
      <c r="CKN30" s="1133"/>
      <c r="CKO30" s="1134"/>
      <c r="CKP30" s="1134"/>
      <c r="CKQ30" s="1134"/>
      <c r="CKR30" s="1134"/>
      <c r="CKS30" s="1134"/>
      <c r="CKT30" s="1134"/>
      <c r="CKU30" s="1134"/>
      <c r="CKV30" s="1134"/>
      <c r="CKW30" s="1134"/>
      <c r="CKX30" s="1134"/>
      <c r="CKY30" s="1135"/>
      <c r="CKZ30" s="1138"/>
      <c r="CLA30" s="1128"/>
      <c r="CLB30" s="1128"/>
      <c r="CLC30" s="1128"/>
      <c r="CLD30" s="1128"/>
      <c r="CLE30" s="1128"/>
      <c r="CLF30" s="1128"/>
      <c r="CLG30" s="1128"/>
      <c r="CLH30" s="1128"/>
      <c r="CLI30" s="1128"/>
      <c r="CLJ30" s="1128"/>
      <c r="CLK30" s="1128"/>
      <c r="CLL30" s="1139"/>
      <c r="CLM30" s="1133"/>
      <c r="CLN30" s="1134"/>
      <c r="CLO30" s="1135"/>
      <c r="CLP30" s="1133"/>
      <c r="CLQ30" s="1134"/>
      <c r="CLR30" s="1134"/>
      <c r="CLS30" s="1134"/>
      <c r="CLT30" s="1134"/>
      <c r="CLU30" s="1134"/>
      <c r="CLV30" s="1134"/>
      <c r="CLW30" s="1134"/>
      <c r="CLX30" s="1134"/>
      <c r="CLY30" s="1134"/>
      <c r="CLZ30" s="1135"/>
      <c r="CMA30" s="1133"/>
      <c r="CMB30" s="1134"/>
      <c r="CMC30" s="1135"/>
      <c r="CMD30" s="1133"/>
      <c r="CME30" s="1134"/>
      <c r="CMF30" s="1134"/>
      <c r="CMG30" s="1134"/>
      <c r="CMH30" s="1134"/>
      <c r="CMI30" s="1134"/>
      <c r="CMJ30" s="1134"/>
      <c r="CMK30" s="1134"/>
      <c r="CML30" s="1134"/>
      <c r="CMM30" s="1134"/>
      <c r="CMN30" s="1134"/>
      <c r="CMO30" s="1135"/>
      <c r="CMP30" s="1138"/>
      <c r="CMQ30" s="1128"/>
      <c r="CMR30" s="1128"/>
      <c r="CMS30" s="1128"/>
      <c r="CMT30" s="1128"/>
      <c r="CMU30" s="1128"/>
      <c r="CMV30" s="1128"/>
      <c r="CMW30" s="1128"/>
      <c r="CMX30" s="1128"/>
      <c r="CMY30" s="1128"/>
      <c r="CMZ30" s="1128"/>
      <c r="CNA30" s="1128"/>
      <c r="CNB30" s="1139"/>
      <c r="CNC30" s="1133"/>
      <c r="CND30" s="1134"/>
      <c r="CNE30" s="1135"/>
      <c r="CNF30" s="1133"/>
      <c r="CNG30" s="1134"/>
      <c r="CNH30" s="1134"/>
      <c r="CNI30" s="1134"/>
      <c r="CNJ30" s="1134"/>
      <c r="CNK30" s="1134"/>
      <c r="CNL30" s="1134"/>
      <c r="CNM30" s="1134"/>
      <c r="CNN30" s="1134"/>
      <c r="CNO30" s="1134"/>
      <c r="CNP30" s="1135"/>
      <c r="CNQ30" s="1133"/>
      <c r="CNR30" s="1134"/>
      <c r="CNS30" s="1135"/>
      <c r="CNT30" s="1133"/>
      <c r="CNU30" s="1134"/>
      <c r="CNV30" s="1134"/>
      <c r="CNW30" s="1134"/>
      <c r="CNX30" s="1134"/>
      <c r="CNY30" s="1134"/>
      <c r="CNZ30" s="1134"/>
      <c r="COA30" s="1134"/>
      <c r="COB30" s="1134"/>
      <c r="COC30" s="1134"/>
      <c r="COD30" s="1134"/>
      <c r="COE30" s="1135"/>
      <c r="COF30" s="1138"/>
      <c r="COG30" s="1128"/>
      <c r="COH30" s="1128"/>
      <c r="COI30" s="1128"/>
      <c r="COJ30" s="1128"/>
      <c r="COK30" s="1128"/>
      <c r="COL30" s="1128"/>
      <c r="COM30" s="1128"/>
      <c r="CON30" s="1128"/>
      <c r="COO30" s="1128"/>
      <c r="COP30" s="1128"/>
      <c r="COQ30" s="1128"/>
      <c r="COR30" s="1139"/>
      <c r="COS30" s="1133"/>
      <c r="COT30" s="1134"/>
      <c r="COU30" s="1135"/>
      <c r="COV30" s="1133"/>
      <c r="COW30" s="1134"/>
      <c r="COX30" s="1134"/>
      <c r="COY30" s="1134"/>
      <c r="COZ30" s="1134"/>
      <c r="CPA30" s="1134"/>
      <c r="CPB30" s="1134"/>
      <c r="CPC30" s="1134"/>
      <c r="CPD30" s="1134"/>
      <c r="CPE30" s="1134"/>
      <c r="CPF30" s="1135"/>
      <c r="CPG30" s="1133"/>
      <c r="CPH30" s="1134"/>
      <c r="CPI30" s="1135"/>
      <c r="CPJ30" s="1133"/>
      <c r="CPK30" s="1134"/>
      <c r="CPL30" s="1134"/>
      <c r="CPM30" s="1134"/>
      <c r="CPN30" s="1134"/>
      <c r="CPO30" s="1134"/>
      <c r="CPP30" s="1134"/>
      <c r="CPQ30" s="1134"/>
      <c r="CPR30" s="1134"/>
      <c r="CPS30" s="1134"/>
      <c r="CPT30" s="1134"/>
      <c r="CPU30" s="1135"/>
      <c r="CPV30" s="1138"/>
      <c r="CPW30" s="1128"/>
      <c r="CPX30" s="1128"/>
      <c r="CPY30" s="1128"/>
      <c r="CPZ30" s="1128"/>
      <c r="CQA30" s="1128"/>
      <c r="CQB30" s="1128"/>
      <c r="CQC30" s="1128"/>
      <c r="CQD30" s="1128"/>
      <c r="CQE30" s="1128"/>
      <c r="CQF30" s="1128"/>
      <c r="CQG30" s="1128"/>
      <c r="CQH30" s="1139"/>
      <c r="CQI30" s="1133"/>
      <c r="CQJ30" s="1134"/>
      <c r="CQK30" s="1135"/>
      <c r="CQL30" s="1133"/>
      <c r="CQM30" s="1134"/>
      <c r="CQN30" s="1134"/>
      <c r="CQO30" s="1134"/>
      <c r="CQP30" s="1134"/>
      <c r="CQQ30" s="1134"/>
      <c r="CQR30" s="1134"/>
      <c r="CQS30" s="1134"/>
      <c r="CQT30" s="1134"/>
      <c r="CQU30" s="1134"/>
      <c r="CQV30" s="1135"/>
      <c r="CQW30" s="1133"/>
      <c r="CQX30" s="1134"/>
      <c r="CQY30" s="1135"/>
      <c r="CQZ30" s="1133"/>
      <c r="CRA30" s="1134"/>
      <c r="CRB30" s="1134"/>
      <c r="CRC30" s="1134"/>
      <c r="CRD30" s="1134"/>
      <c r="CRE30" s="1134"/>
      <c r="CRF30" s="1134"/>
      <c r="CRG30" s="1134"/>
      <c r="CRH30" s="1134"/>
      <c r="CRI30" s="1134"/>
      <c r="CRJ30" s="1134"/>
      <c r="CRK30" s="1135"/>
      <c r="CRL30" s="1138"/>
      <c r="CRM30" s="1128"/>
      <c r="CRN30" s="1128"/>
      <c r="CRO30" s="1128"/>
      <c r="CRP30" s="1128"/>
      <c r="CRQ30" s="1128"/>
      <c r="CRR30" s="1128"/>
      <c r="CRS30" s="1128"/>
      <c r="CRT30" s="1128"/>
      <c r="CRU30" s="1128"/>
      <c r="CRV30" s="1128"/>
      <c r="CRW30" s="1128"/>
      <c r="CRX30" s="1139"/>
      <c r="CRY30" s="1133"/>
      <c r="CRZ30" s="1134"/>
      <c r="CSA30" s="1135"/>
      <c r="CSB30" s="1133"/>
      <c r="CSC30" s="1134"/>
      <c r="CSD30" s="1134"/>
      <c r="CSE30" s="1134"/>
      <c r="CSF30" s="1134"/>
      <c r="CSG30" s="1134"/>
      <c r="CSH30" s="1134"/>
      <c r="CSI30" s="1134"/>
      <c r="CSJ30" s="1134"/>
      <c r="CSK30" s="1134"/>
      <c r="CSL30" s="1135"/>
      <c r="CSM30" s="1133"/>
      <c r="CSN30" s="1134"/>
      <c r="CSO30" s="1135"/>
      <c r="CSP30" s="1133"/>
      <c r="CSQ30" s="1134"/>
      <c r="CSR30" s="1134"/>
      <c r="CSS30" s="1134"/>
      <c r="CST30" s="1134"/>
      <c r="CSU30" s="1134"/>
      <c r="CSV30" s="1134"/>
      <c r="CSW30" s="1134"/>
      <c r="CSX30" s="1134"/>
      <c r="CSY30" s="1134"/>
      <c r="CSZ30" s="1134"/>
      <c r="CTA30" s="1135"/>
      <c r="CTB30" s="1138"/>
      <c r="CTC30" s="1128"/>
      <c r="CTD30" s="1128"/>
      <c r="CTE30" s="1128"/>
      <c r="CTF30" s="1128"/>
      <c r="CTG30" s="1128"/>
      <c r="CTH30" s="1128"/>
      <c r="CTI30" s="1128"/>
      <c r="CTJ30" s="1128"/>
      <c r="CTK30" s="1128"/>
      <c r="CTL30" s="1128"/>
      <c r="CTM30" s="1128"/>
      <c r="CTN30" s="1139"/>
      <c r="CTO30" s="1133"/>
      <c r="CTP30" s="1134"/>
      <c r="CTQ30" s="1135"/>
      <c r="CTR30" s="1133"/>
      <c r="CTS30" s="1134"/>
      <c r="CTT30" s="1134"/>
      <c r="CTU30" s="1134"/>
      <c r="CTV30" s="1134"/>
      <c r="CTW30" s="1134"/>
      <c r="CTX30" s="1134"/>
      <c r="CTY30" s="1134"/>
      <c r="CTZ30" s="1134"/>
      <c r="CUA30" s="1134"/>
      <c r="CUB30" s="1135"/>
      <c r="CUC30" s="1133"/>
      <c r="CUD30" s="1134"/>
      <c r="CUE30" s="1135"/>
      <c r="CUF30" s="1133"/>
      <c r="CUG30" s="1134"/>
      <c r="CUH30" s="1134"/>
      <c r="CUI30" s="1134"/>
      <c r="CUJ30" s="1134"/>
      <c r="CUK30" s="1134"/>
      <c r="CUL30" s="1134"/>
      <c r="CUM30" s="1134"/>
      <c r="CUN30" s="1134"/>
      <c r="CUO30" s="1134"/>
      <c r="CUP30" s="1134"/>
      <c r="CUQ30" s="1135"/>
      <c r="CUR30" s="1138"/>
      <c r="CUS30" s="1128"/>
      <c r="CUT30" s="1128"/>
      <c r="CUU30" s="1128"/>
      <c r="CUV30" s="1128"/>
      <c r="CUW30" s="1128"/>
      <c r="CUX30" s="1128"/>
      <c r="CUY30" s="1128"/>
      <c r="CUZ30" s="1128"/>
      <c r="CVA30" s="1128"/>
      <c r="CVB30" s="1128"/>
      <c r="CVC30" s="1128"/>
      <c r="CVD30" s="1139"/>
      <c r="CVE30" s="1133"/>
      <c r="CVF30" s="1134"/>
      <c r="CVG30" s="1135"/>
      <c r="CVH30" s="1133"/>
      <c r="CVI30" s="1134"/>
      <c r="CVJ30" s="1134"/>
      <c r="CVK30" s="1134"/>
      <c r="CVL30" s="1134"/>
      <c r="CVM30" s="1134"/>
      <c r="CVN30" s="1134"/>
      <c r="CVO30" s="1134"/>
      <c r="CVP30" s="1134"/>
      <c r="CVQ30" s="1134"/>
      <c r="CVR30" s="1135"/>
      <c r="CVS30" s="1133"/>
      <c r="CVT30" s="1134"/>
      <c r="CVU30" s="1135"/>
      <c r="CVV30" s="1133"/>
      <c r="CVW30" s="1134"/>
      <c r="CVX30" s="1134"/>
      <c r="CVY30" s="1134"/>
      <c r="CVZ30" s="1134"/>
      <c r="CWA30" s="1134"/>
      <c r="CWB30" s="1134"/>
      <c r="CWC30" s="1134"/>
      <c r="CWD30" s="1134"/>
      <c r="CWE30" s="1134"/>
      <c r="CWF30" s="1134"/>
      <c r="CWG30" s="1135"/>
      <c r="CWH30" s="1138"/>
      <c r="CWI30" s="1128"/>
      <c r="CWJ30" s="1128"/>
      <c r="CWK30" s="1128"/>
      <c r="CWL30" s="1128"/>
      <c r="CWM30" s="1128"/>
      <c r="CWN30" s="1128"/>
      <c r="CWO30" s="1128"/>
      <c r="CWP30" s="1128"/>
      <c r="CWQ30" s="1128"/>
      <c r="CWR30" s="1128"/>
      <c r="CWS30" s="1128"/>
      <c r="CWT30" s="1139"/>
      <c r="CWU30" s="1133"/>
      <c r="CWV30" s="1134"/>
      <c r="CWW30" s="1135"/>
      <c r="CWX30" s="1133"/>
      <c r="CWY30" s="1134"/>
      <c r="CWZ30" s="1134"/>
      <c r="CXA30" s="1134"/>
      <c r="CXB30" s="1134"/>
      <c r="CXC30" s="1134"/>
      <c r="CXD30" s="1134"/>
      <c r="CXE30" s="1134"/>
      <c r="CXF30" s="1134"/>
      <c r="CXG30" s="1134"/>
      <c r="CXH30" s="1135"/>
      <c r="CXI30" s="1133"/>
      <c r="CXJ30" s="1134"/>
      <c r="CXK30" s="1135"/>
      <c r="CXL30" s="1133"/>
      <c r="CXM30" s="1134"/>
      <c r="CXN30" s="1134"/>
      <c r="CXO30" s="1134"/>
      <c r="CXP30" s="1134"/>
      <c r="CXQ30" s="1134"/>
      <c r="CXR30" s="1134"/>
      <c r="CXS30" s="1134"/>
      <c r="CXT30" s="1134"/>
      <c r="CXU30" s="1134"/>
      <c r="CXV30" s="1134"/>
      <c r="CXW30" s="1135"/>
      <c r="CXX30" s="1138"/>
      <c r="CXY30" s="1128"/>
      <c r="CXZ30" s="1128"/>
      <c r="CYA30" s="1128"/>
      <c r="CYB30" s="1128"/>
      <c r="CYC30" s="1128"/>
      <c r="CYD30" s="1128"/>
      <c r="CYE30" s="1128"/>
      <c r="CYF30" s="1128"/>
      <c r="CYG30" s="1128"/>
      <c r="CYH30" s="1128"/>
      <c r="CYI30" s="1128"/>
      <c r="CYJ30" s="1139"/>
      <c r="CYK30" s="1133"/>
      <c r="CYL30" s="1134"/>
      <c r="CYM30" s="1135"/>
      <c r="CYN30" s="1133"/>
      <c r="CYO30" s="1134"/>
      <c r="CYP30" s="1134"/>
      <c r="CYQ30" s="1134"/>
      <c r="CYR30" s="1134"/>
      <c r="CYS30" s="1134"/>
      <c r="CYT30" s="1134"/>
      <c r="CYU30" s="1134"/>
      <c r="CYV30" s="1134"/>
      <c r="CYW30" s="1134"/>
      <c r="CYX30" s="1135"/>
      <c r="CYY30" s="1133"/>
      <c r="CYZ30" s="1134"/>
      <c r="CZA30" s="1135"/>
      <c r="CZB30" s="1133"/>
      <c r="CZC30" s="1134"/>
      <c r="CZD30" s="1134"/>
      <c r="CZE30" s="1134"/>
      <c r="CZF30" s="1134"/>
      <c r="CZG30" s="1134"/>
      <c r="CZH30" s="1134"/>
      <c r="CZI30" s="1134"/>
      <c r="CZJ30" s="1134"/>
      <c r="CZK30" s="1134"/>
      <c r="CZL30" s="1134"/>
      <c r="CZM30" s="1135"/>
      <c r="CZN30" s="1138"/>
      <c r="CZO30" s="1128"/>
      <c r="CZP30" s="1128"/>
      <c r="CZQ30" s="1128"/>
      <c r="CZR30" s="1128"/>
      <c r="CZS30" s="1128"/>
      <c r="CZT30" s="1128"/>
      <c r="CZU30" s="1128"/>
      <c r="CZV30" s="1128"/>
      <c r="CZW30" s="1128"/>
      <c r="CZX30" s="1128"/>
      <c r="CZY30" s="1128"/>
      <c r="CZZ30" s="1139"/>
      <c r="DAA30" s="1133"/>
      <c r="DAB30" s="1134"/>
      <c r="DAC30" s="1135"/>
      <c r="DAD30" s="1133"/>
      <c r="DAE30" s="1134"/>
      <c r="DAF30" s="1134"/>
      <c r="DAG30" s="1134"/>
      <c r="DAH30" s="1134"/>
      <c r="DAI30" s="1134"/>
      <c r="DAJ30" s="1134"/>
      <c r="DAK30" s="1134"/>
      <c r="DAL30" s="1134"/>
      <c r="DAM30" s="1134"/>
      <c r="DAN30" s="1135"/>
      <c r="DAO30" s="1133"/>
      <c r="DAP30" s="1134"/>
      <c r="DAQ30" s="1135"/>
      <c r="DAR30" s="1133"/>
      <c r="DAS30" s="1134"/>
      <c r="DAT30" s="1134"/>
      <c r="DAU30" s="1134"/>
      <c r="DAV30" s="1134"/>
      <c r="DAW30" s="1134"/>
      <c r="DAX30" s="1134"/>
      <c r="DAY30" s="1134"/>
      <c r="DAZ30" s="1134"/>
      <c r="DBA30" s="1134"/>
      <c r="DBB30" s="1134"/>
      <c r="DBC30" s="1135"/>
      <c r="DBD30" s="1138"/>
      <c r="DBE30" s="1128"/>
      <c r="DBF30" s="1128"/>
      <c r="DBG30" s="1128"/>
      <c r="DBH30" s="1128"/>
      <c r="DBI30" s="1128"/>
      <c r="DBJ30" s="1128"/>
      <c r="DBK30" s="1128"/>
      <c r="DBL30" s="1128"/>
      <c r="DBM30" s="1128"/>
      <c r="DBN30" s="1128"/>
      <c r="DBO30" s="1128"/>
      <c r="DBP30" s="1139"/>
      <c r="DBQ30" s="1133"/>
      <c r="DBR30" s="1134"/>
      <c r="DBS30" s="1135"/>
      <c r="DBT30" s="1133"/>
      <c r="DBU30" s="1134"/>
      <c r="DBV30" s="1134"/>
      <c r="DBW30" s="1134"/>
      <c r="DBX30" s="1134"/>
      <c r="DBY30" s="1134"/>
      <c r="DBZ30" s="1134"/>
      <c r="DCA30" s="1134"/>
      <c r="DCB30" s="1134"/>
      <c r="DCC30" s="1134"/>
      <c r="DCD30" s="1135"/>
      <c r="DCE30" s="1133"/>
      <c r="DCF30" s="1134"/>
      <c r="DCG30" s="1135"/>
      <c r="DCH30" s="1133"/>
      <c r="DCI30" s="1134"/>
      <c r="DCJ30" s="1134"/>
      <c r="DCK30" s="1134"/>
      <c r="DCL30" s="1134"/>
      <c r="DCM30" s="1134"/>
      <c r="DCN30" s="1134"/>
      <c r="DCO30" s="1134"/>
      <c r="DCP30" s="1134"/>
      <c r="DCQ30" s="1134"/>
      <c r="DCR30" s="1134"/>
      <c r="DCS30" s="1135"/>
      <c r="DCT30" s="1138"/>
      <c r="DCU30" s="1128"/>
      <c r="DCV30" s="1128"/>
      <c r="DCW30" s="1128"/>
      <c r="DCX30" s="1128"/>
      <c r="DCY30" s="1128"/>
      <c r="DCZ30" s="1128"/>
      <c r="DDA30" s="1128"/>
      <c r="DDB30" s="1128"/>
      <c r="DDC30" s="1128"/>
      <c r="DDD30" s="1128"/>
      <c r="DDE30" s="1128"/>
      <c r="DDF30" s="1139"/>
      <c r="DDG30" s="1133"/>
      <c r="DDH30" s="1134"/>
      <c r="DDI30" s="1135"/>
      <c r="DDJ30" s="1133"/>
      <c r="DDK30" s="1134"/>
      <c r="DDL30" s="1134"/>
      <c r="DDM30" s="1134"/>
      <c r="DDN30" s="1134"/>
      <c r="DDO30" s="1134"/>
      <c r="DDP30" s="1134"/>
      <c r="DDQ30" s="1134"/>
      <c r="DDR30" s="1134"/>
      <c r="DDS30" s="1134"/>
      <c r="DDT30" s="1135"/>
      <c r="DDU30" s="1133"/>
      <c r="DDV30" s="1134"/>
      <c r="DDW30" s="1135"/>
      <c r="DDX30" s="1133"/>
      <c r="DDY30" s="1134"/>
      <c r="DDZ30" s="1134"/>
      <c r="DEA30" s="1134"/>
      <c r="DEB30" s="1134"/>
      <c r="DEC30" s="1134"/>
      <c r="DED30" s="1134"/>
      <c r="DEE30" s="1134"/>
      <c r="DEF30" s="1134"/>
      <c r="DEG30" s="1134"/>
      <c r="DEH30" s="1134"/>
      <c r="DEI30" s="1135"/>
      <c r="DEJ30" s="1138"/>
      <c r="DEK30" s="1128"/>
      <c r="DEL30" s="1128"/>
      <c r="DEM30" s="1128"/>
      <c r="DEN30" s="1128"/>
      <c r="DEO30" s="1128"/>
      <c r="DEP30" s="1128"/>
      <c r="DEQ30" s="1128"/>
      <c r="DER30" s="1128"/>
      <c r="DES30" s="1128"/>
      <c r="DET30" s="1128"/>
      <c r="DEU30" s="1128"/>
      <c r="DEV30" s="1139"/>
      <c r="DEW30" s="1133"/>
      <c r="DEX30" s="1134"/>
      <c r="DEY30" s="1135"/>
      <c r="DEZ30" s="1133"/>
      <c r="DFA30" s="1134"/>
      <c r="DFB30" s="1134"/>
      <c r="DFC30" s="1134"/>
      <c r="DFD30" s="1134"/>
      <c r="DFE30" s="1134"/>
      <c r="DFF30" s="1134"/>
      <c r="DFG30" s="1134"/>
      <c r="DFH30" s="1134"/>
      <c r="DFI30" s="1134"/>
      <c r="DFJ30" s="1135"/>
      <c r="DFK30" s="1133"/>
      <c r="DFL30" s="1134"/>
      <c r="DFM30" s="1135"/>
      <c r="DFN30" s="1133"/>
      <c r="DFO30" s="1134"/>
      <c r="DFP30" s="1134"/>
      <c r="DFQ30" s="1134"/>
      <c r="DFR30" s="1134"/>
      <c r="DFS30" s="1134"/>
      <c r="DFT30" s="1134"/>
      <c r="DFU30" s="1134"/>
      <c r="DFV30" s="1134"/>
      <c r="DFW30" s="1134"/>
      <c r="DFX30" s="1134"/>
      <c r="DFY30" s="1135"/>
      <c r="DFZ30" s="1138"/>
      <c r="DGA30" s="1128"/>
      <c r="DGB30" s="1128"/>
      <c r="DGC30" s="1128"/>
      <c r="DGD30" s="1128"/>
      <c r="DGE30" s="1128"/>
      <c r="DGF30" s="1128"/>
      <c r="DGG30" s="1128"/>
      <c r="DGH30" s="1128"/>
      <c r="DGI30" s="1128"/>
      <c r="DGJ30" s="1128"/>
      <c r="DGK30" s="1128"/>
      <c r="DGL30" s="1139"/>
      <c r="DGM30" s="1133"/>
      <c r="DGN30" s="1134"/>
      <c r="DGO30" s="1135"/>
      <c r="DGP30" s="1133"/>
      <c r="DGQ30" s="1134"/>
      <c r="DGR30" s="1134"/>
      <c r="DGS30" s="1134"/>
      <c r="DGT30" s="1134"/>
      <c r="DGU30" s="1134"/>
      <c r="DGV30" s="1134"/>
      <c r="DGW30" s="1134"/>
      <c r="DGX30" s="1134"/>
      <c r="DGY30" s="1134"/>
      <c r="DGZ30" s="1135"/>
      <c r="DHA30" s="1133"/>
      <c r="DHB30" s="1134"/>
      <c r="DHC30" s="1135"/>
      <c r="DHD30" s="1133"/>
      <c r="DHE30" s="1134"/>
      <c r="DHF30" s="1134"/>
      <c r="DHG30" s="1134"/>
      <c r="DHH30" s="1134"/>
      <c r="DHI30" s="1134"/>
      <c r="DHJ30" s="1134"/>
      <c r="DHK30" s="1134"/>
      <c r="DHL30" s="1134"/>
      <c r="DHM30" s="1134"/>
      <c r="DHN30" s="1134"/>
      <c r="DHO30" s="1135"/>
      <c r="DHP30" s="1138"/>
      <c r="DHQ30" s="1128"/>
      <c r="DHR30" s="1128"/>
      <c r="DHS30" s="1128"/>
      <c r="DHT30" s="1128"/>
      <c r="DHU30" s="1128"/>
      <c r="DHV30" s="1128"/>
      <c r="DHW30" s="1128"/>
      <c r="DHX30" s="1128"/>
      <c r="DHY30" s="1128"/>
      <c r="DHZ30" s="1128"/>
      <c r="DIA30" s="1128"/>
      <c r="DIB30" s="1139"/>
      <c r="DIC30" s="1133"/>
      <c r="DID30" s="1134"/>
      <c r="DIE30" s="1135"/>
      <c r="DIF30" s="1133"/>
      <c r="DIG30" s="1134"/>
      <c r="DIH30" s="1134"/>
      <c r="DII30" s="1134"/>
      <c r="DIJ30" s="1134"/>
      <c r="DIK30" s="1134"/>
      <c r="DIL30" s="1134"/>
      <c r="DIM30" s="1134"/>
      <c r="DIN30" s="1134"/>
      <c r="DIO30" s="1134"/>
      <c r="DIP30" s="1135"/>
      <c r="DIQ30" s="1133"/>
      <c r="DIR30" s="1134"/>
      <c r="DIS30" s="1135"/>
      <c r="DIT30" s="1133"/>
      <c r="DIU30" s="1134"/>
      <c r="DIV30" s="1134"/>
      <c r="DIW30" s="1134"/>
      <c r="DIX30" s="1134"/>
      <c r="DIY30" s="1134"/>
      <c r="DIZ30" s="1134"/>
      <c r="DJA30" s="1134"/>
      <c r="DJB30" s="1134"/>
      <c r="DJC30" s="1134"/>
      <c r="DJD30" s="1134"/>
      <c r="DJE30" s="1135"/>
      <c r="DJF30" s="1138"/>
      <c r="DJG30" s="1128"/>
      <c r="DJH30" s="1128"/>
      <c r="DJI30" s="1128"/>
      <c r="DJJ30" s="1128"/>
      <c r="DJK30" s="1128"/>
      <c r="DJL30" s="1128"/>
      <c r="DJM30" s="1128"/>
      <c r="DJN30" s="1128"/>
      <c r="DJO30" s="1128"/>
      <c r="DJP30" s="1128"/>
      <c r="DJQ30" s="1128"/>
      <c r="DJR30" s="1139"/>
      <c r="DJS30" s="1133"/>
      <c r="DJT30" s="1134"/>
      <c r="DJU30" s="1135"/>
      <c r="DJV30" s="1133"/>
      <c r="DJW30" s="1134"/>
      <c r="DJX30" s="1134"/>
      <c r="DJY30" s="1134"/>
      <c r="DJZ30" s="1134"/>
      <c r="DKA30" s="1134"/>
      <c r="DKB30" s="1134"/>
      <c r="DKC30" s="1134"/>
      <c r="DKD30" s="1134"/>
      <c r="DKE30" s="1134"/>
      <c r="DKF30" s="1135"/>
      <c r="DKG30" s="1133"/>
      <c r="DKH30" s="1134"/>
      <c r="DKI30" s="1135"/>
      <c r="DKJ30" s="1133"/>
      <c r="DKK30" s="1134"/>
      <c r="DKL30" s="1134"/>
      <c r="DKM30" s="1134"/>
      <c r="DKN30" s="1134"/>
      <c r="DKO30" s="1134"/>
      <c r="DKP30" s="1134"/>
      <c r="DKQ30" s="1134"/>
      <c r="DKR30" s="1134"/>
      <c r="DKS30" s="1134"/>
      <c r="DKT30" s="1134"/>
      <c r="DKU30" s="1135"/>
      <c r="DKV30" s="1138"/>
      <c r="DKW30" s="1128"/>
      <c r="DKX30" s="1128"/>
      <c r="DKY30" s="1128"/>
      <c r="DKZ30" s="1128"/>
      <c r="DLA30" s="1128"/>
      <c r="DLB30" s="1128"/>
      <c r="DLC30" s="1128"/>
      <c r="DLD30" s="1128"/>
      <c r="DLE30" s="1128"/>
      <c r="DLF30" s="1128"/>
      <c r="DLG30" s="1128"/>
      <c r="DLH30" s="1139"/>
      <c r="DLI30" s="1133"/>
      <c r="DLJ30" s="1134"/>
      <c r="DLK30" s="1135"/>
      <c r="DLL30" s="1133"/>
      <c r="DLM30" s="1134"/>
      <c r="DLN30" s="1134"/>
      <c r="DLO30" s="1134"/>
      <c r="DLP30" s="1134"/>
      <c r="DLQ30" s="1134"/>
      <c r="DLR30" s="1134"/>
      <c r="DLS30" s="1134"/>
      <c r="DLT30" s="1134"/>
      <c r="DLU30" s="1134"/>
      <c r="DLV30" s="1135"/>
      <c r="DLW30" s="1133"/>
      <c r="DLX30" s="1134"/>
      <c r="DLY30" s="1135"/>
      <c r="DLZ30" s="1133"/>
      <c r="DMA30" s="1134"/>
      <c r="DMB30" s="1134"/>
      <c r="DMC30" s="1134"/>
      <c r="DMD30" s="1134"/>
      <c r="DME30" s="1134"/>
      <c r="DMF30" s="1134"/>
      <c r="DMG30" s="1134"/>
      <c r="DMH30" s="1134"/>
      <c r="DMI30" s="1134"/>
      <c r="DMJ30" s="1134"/>
      <c r="DMK30" s="1135"/>
      <c r="DML30" s="1138"/>
      <c r="DMM30" s="1128"/>
      <c r="DMN30" s="1128"/>
      <c r="DMO30" s="1128"/>
      <c r="DMP30" s="1128"/>
      <c r="DMQ30" s="1128"/>
      <c r="DMR30" s="1128"/>
      <c r="DMS30" s="1128"/>
      <c r="DMT30" s="1128"/>
      <c r="DMU30" s="1128"/>
      <c r="DMV30" s="1128"/>
      <c r="DMW30" s="1128"/>
      <c r="DMX30" s="1139"/>
      <c r="DMY30" s="1133"/>
      <c r="DMZ30" s="1134"/>
      <c r="DNA30" s="1135"/>
      <c r="DNB30" s="1133"/>
      <c r="DNC30" s="1134"/>
      <c r="DND30" s="1134"/>
      <c r="DNE30" s="1134"/>
      <c r="DNF30" s="1134"/>
      <c r="DNG30" s="1134"/>
      <c r="DNH30" s="1134"/>
      <c r="DNI30" s="1134"/>
      <c r="DNJ30" s="1134"/>
      <c r="DNK30" s="1134"/>
      <c r="DNL30" s="1135"/>
      <c r="DNM30" s="1133"/>
      <c r="DNN30" s="1134"/>
      <c r="DNO30" s="1135"/>
      <c r="DNP30" s="1133"/>
      <c r="DNQ30" s="1134"/>
      <c r="DNR30" s="1134"/>
      <c r="DNS30" s="1134"/>
      <c r="DNT30" s="1134"/>
      <c r="DNU30" s="1134"/>
      <c r="DNV30" s="1134"/>
      <c r="DNW30" s="1134"/>
      <c r="DNX30" s="1134"/>
      <c r="DNY30" s="1134"/>
      <c r="DNZ30" s="1134"/>
      <c r="DOA30" s="1135"/>
      <c r="DOB30" s="1138"/>
      <c r="DOC30" s="1128"/>
      <c r="DOD30" s="1128"/>
      <c r="DOE30" s="1128"/>
      <c r="DOF30" s="1128"/>
      <c r="DOG30" s="1128"/>
      <c r="DOH30" s="1128"/>
      <c r="DOI30" s="1128"/>
      <c r="DOJ30" s="1128"/>
      <c r="DOK30" s="1128"/>
      <c r="DOL30" s="1128"/>
      <c r="DOM30" s="1128"/>
      <c r="DON30" s="1139"/>
      <c r="DOO30" s="1133"/>
      <c r="DOP30" s="1134"/>
      <c r="DOQ30" s="1135"/>
      <c r="DOR30" s="1133"/>
      <c r="DOS30" s="1134"/>
      <c r="DOT30" s="1134"/>
      <c r="DOU30" s="1134"/>
      <c r="DOV30" s="1134"/>
      <c r="DOW30" s="1134"/>
      <c r="DOX30" s="1134"/>
      <c r="DOY30" s="1134"/>
      <c r="DOZ30" s="1134"/>
      <c r="DPA30" s="1134"/>
      <c r="DPB30" s="1135"/>
      <c r="DPC30" s="1133"/>
      <c r="DPD30" s="1134"/>
      <c r="DPE30" s="1135"/>
      <c r="DPF30" s="1133"/>
      <c r="DPG30" s="1134"/>
      <c r="DPH30" s="1134"/>
      <c r="DPI30" s="1134"/>
      <c r="DPJ30" s="1134"/>
      <c r="DPK30" s="1134"/>
      <c r="DPL30" s="1134"/>
      <c r="DPM30" s="1134"/>
      <c r="DPN30" s="1134"/>
      <c r="DPO30" s="1134"/>
      <c r="DPP30" s="1134"/>
      <c r="DPQ30" s="1135"/>
      <c r="DPR30" s="1138"/>
      <c r="DPS30" s="1128"/>
      <c r="DPT30" s="1128"/>
      <c r="DPU30" s="1128"/>
      <c r="DPV30" s="1128"/>
      <c r="DPW30" s="1128"/>
      <c r="DPX30" s="1128"/>
      <c r="DPY30" s="1128"/>
      <c r="DPZ30" s="1128"/>
      <c r="DQA30" s="1128"/>
      <c r="DQB30" s="1128"/>
      <c r="DQC30" s="1128"/>
      <c r="DQD30" s="1139"/>
      <c r="DQE30" s="1133"/>
      <c r="DQF30" s="1134"/>
      <c r="DQG30" s="1135"/>
      <c r="DQH30" s="1133"/>
      <c r="DQI30" s="1134"/>
      <c r="DQJ30" s="1134"/>
      <c r="DQK30" s="1134"/>
      <c r="DQL30" s="1134"/>
      <c r="DQM30" s="1134"/>
      <c r="DQN30" s="1134"/>
      <c r="DQO30" s="1134"/>
      <c r="DQP30" s="1134"/>
      <c r="DQQ30" s="1134"/>
      <c r="DQR30" s="1135"/>
      <c r="DQS30" s="1133"/>
      <c r="DQT30" s="1134"/>
      <c r="DQU30" s="1135"/>
      <c r="DQV30" s="1133"/>
      <c r="DQW30" s="1134"/>
      <c r="DQX30" s="1134"/>
      <c r="DQY30" s="1134"/>
      <c r="DQZ30" s="1134"/>
      <c r="DRA30" s="1134"/>
      <c r="DRB30" s="1134"/>
      <c r="DRC30" s="1134"/>
      <c r="DRD30" s="1134"/>
      <c r="DRE30" s="1134"/>
      <c r="DRF30" s="1134"/>
      <c r="DRG30" s="1135"/>
      <c r="DRH30" s="1138"/>
      <c r="DRI30" s="1128"/>
      <c r="DRJ30" s="1128"/>
      <c r="DRK30" s="1128"/>
      <c r="DRL30" s="1128"/>
      <c r="DRM30" s="1128"/>
      <c r="DRN30" s="1128"/>
      <c r="DRO30" s="1128"/>
      <c r="DRP30" s="1128"/>
      <c r="DRQ30" s="1128"/>
      <c r="DRR30" s="1128"/>
      <c r="DRS30" s="1128"/>
      <c r="DRT30" s="1139"/>
      <c r="DRU30" s="1133"/>
      <c r="DRV30" s="1134"/>
      <c r="DRW30" s="1135"/>
      <c r="DRX30" s="1133"/>
      <c r="DRY30" s="1134"/>
      <c r="DRZ30" s="1134"/>
      <c r="DSA30" s="1134"/>
      <c r="DSB30" s="1134"/>
      <c r="DSC30" s="1134"/>
      <c r="DSD30" s="1134"/>
      <c r="DSE30" s="1134"/>
      <c r="DSF30" s="1134"/>
      <c r="DSG30" s="1134"/>
      <c r="DSH30" s="1135"/>
      <c r="DSI30" s="1133"/>
      <c r="DSJ30" s="1134"/>
      <c r="DSK30" s="1135"/>
      <c r="DSL30" s="1133"/>
      <c r="DSM30" s="1134"/>
      <c r="DSN30" s="1134"/>
      <c r="DSO30" s="1134"/>
      <c r="DSP30" s="1134"/>
      <c r="DSQ30" s="1134"/>
      <c r="DSR30" s="1134"/>
      <c r="DSS30" s="1134"/>
      <c r="DST30" s="1134"/>
      <c r="DSU30" s="1134"/>
      <c r="DSV30" s="1134"/>
      <c r="DSW30" s="1135"/>
      <c r="DSX30" s="1138"/>
      <c r="DSY30" s="1128"/>
      <c r="DSZ30" s="1128"/>
      <c r="DTA30" s="1128"/>
      <c r="DTB30" s="1128"/>
      <c r="DTC30" s="1128"/>
      <c r="DTD30" s="1128"/>
      <c r="DTE30" s="1128"/>
      <c r="DTF30" s="1128"/>
      <c r="DTG30" s="1128"/>
      <c r="DTH30" s="1128"/>
      <c r="DTI30" s="1128"/>
      <c r="DTJ30" s="1139"/>
      <c r="DTK30" s="1133"/>
      <c r="DTL30" s="1134"/>
      <c r="DTM30" s="1135"/>
      <c r="DTN30" s="1133"/>
      <c r="DTO30" s="1134"/>
      <c r="DTP30" s="1134"/>
      <c r="DTQ30" s="1134"/>
      <c r="DTR30" s="1134"/>
      <c r="DTS30" s="1134"/>
      <c r="DTT30" s="1134"/>
      <c r="DTU30" s="1134"/>
      <c r="DTV30" s="1134"/>
      <c r="DTW30" s="1134"/>
      <c r="DTX30" s="1135"/>
      <c r="DTY30" s="1133"/>
      <c r="DTZ30" s="1134"/>
      <c r="DUA30" s="1135"/>
      <c r="DUB30" s="1133"/>
      <c r="DUC30" s="1134"/>
      <c r="DUD30" s="1134"/>
      <c r="DUE30" s="1134"/>
      <c r="DUF30" s="1134"/>
      <c r="DUG30" s="1134"/>
      <c r="DUH30" s="1134"/>
      <c r="DUI30" s="1134"/>
      <c r="DUJ30" s="1134"/>
      <c r="DUK30" s="1134"/>
      <c r="DUL30" s="1134"/>
      <c r="DUM30" s="1135"/>
      <c r="DUN30" s="1138"/>
      <c r="DUO30" s="1128"/>
      <c r="DUP30" s="1128"/>
      <c r="DUQ30" s="1128"/>
      <c r="DUR30" s="1128"/>
      <c r="DUS30" s="1128"/>
      <c r="DUT30" s="1128"/>
      <c r="DUU30" s="1128"/>
      <c r="DUV30" s="1128"/>
      <c r="DUW30" s="1128"/>
      <c r="DUX30" s="1128"/>
      <c r="DUY30" s="1128"/>
      <c r="DUZ30" s="1139"/>
      <c r="DVA30" s="1133"/>
      <c r="DVB30" s="1134"/>
      <c r="DVC30" s="1135"/>
      <c r="DVD30" s="1133"/>
      <c r="DVE30" s="1134"/>
      <c r="DVF30" s="1134"/>
      <c r="DVG30" s="1134"/>
      <c r="DVH30" s="1134"/>
      <c r="DVI30" s="1134"/>
      <c r="DVJ30" s="1134"/>
      <c r="DVK30" s="1134"/>
      <c r="DVL30" s="1134"/>
      <c r="DVM30" s="1134"/>
      <c r="DVN30" s="1135"/>
      <c r="DVO30" s="1133"/>
      <c r="DVP30" s="1134"/>
      <c r="DVQ30" s="1135"/>
      <c r="DVR30" s="1133"/>
      <c r="DVS30" s="1134"/>
      <c r="DVT30" s="1134"/>
      <c r="DVU30" s="1134"/>
      <c r="DVV30" s="1134"/>
      <c r="DVW30" s="1134"/>
      <c r="DVX30" s="1134"/>
      <c r="DVY30" s="1134"/>
      <c r="DVZ30" s="1134"/>
      <c r="DWA30" s="1134"/>
      <c r="DWB30" s="1134"/>
      <c r="DWC30" s="1135"/>
      <c r="DWD30" s="1138"/>
      <c r="DWE30" s="1128"/>
      <c r="DWF30" s="1128"/>
      <c r="DWG30" s="1128"/>
      <c r="DWH30" s="1128"/>
      <c r="DWI30" s="1128"/>
      <c r="DWJ30" s="1128"/>
      <c r="DWK30" s="1128"/>
      <c r="DWL30" s="1128"/>
      <c r="DWM30" s="1128"/>
      <c r="DWN30" s="1128"/>
      <c r="DWO30" s="1128"/>
      <c r="DWP30" s="1139"/>
      <c r="DWQ30" s="1133"/>
      <c r="DWR30" s="1134"/>
      <c r="DWS30" s="1135"/>
      <c r="DWT30" s="1133"/>
      <c r="DWU30" s="1134"/>
      <c r="DWV30" s="1134"/>
      <c r="DWW30" s="1134"/>
      <c r="DWX30" s="1134"/>
      <c r="DWY30" s="1134"/>
      <c r="DWZ30" s="1134"/>
      <c r="DXA30" s="1134"/>
      <c r="DXB30" s="1134"/>
      <c r="DXC30" s="1134"/>
      <c r="DXD30" s="1135"/>
      <c r="DXE30" s="1133"/>
      <c r="DXF30" s="1134"/>
      <c r="DXG30" s="1135"/>
      <c r="DXH30" s="1133"/>
      <c r="DXI30" s="1134"/>
      <c r="DXJ30" s="1134"/>
      <c r="DXK30" s="1134"/>
      <c r="DXL30" s="1134"/>
      <c r="DXM30" s="1134"/>
      <c r="DXN30" s="1134"/>
      <c r="DXO30" s="1134"/>
      <c r="DXP30" s="1134"/>
      <c r="DXQ30" s="1134"/>
      <c r="DXR30" s="1134"/>
      <c r="DXS30" s="1135"/>
      <c r="DXT30" s="1138"/>
      <c r="DXU30" s="1128"/>
      <c r="DXV30" s="1128"/>
      <c r="DXW30" s="1128"/>
      <c r="DXX30" s="1128"/>
      <c r="DXY30" s="1128"/>
      <c r="DXZ30" s="1128"/>
      <c r="DYA30" s="1128"/>
      <c r="DYB30" s="1128"/>
      <c r="DYC30" s="1128"/>
      <c r="DYD30" s="1128"/>
      <c r="DYE30" s="1128"/>
      <c r="DYF30" s="1139"/>
      <c r="DYG30" s="1133"/>
      <c r="DYH30" s="1134"/>
      <c r="DYI30" s="1135"/>
      <c r="DYJ30" s="1133"/>
      <c r="DYK30" s="1134"/>
      <c r="DYL30" s="1134"/>
      <c r="DYM30" s="1134"/>
      <c r="DYN30" s="1134"/>
      <c r="DYO30" s="1134"/>
      <c r="DYP30" s="1134"/>
      <c r="DYQ30" s="1134"/>
      <c r="DYR30" s="1134"/>
      <c r="DYS30" s="1134"/>
      <c r="DYT30" s="1135"/>
      <c r="DYU30" s="1133"/>
      <c r="DYV30" s="1134"/>
      <c r="DYW30" s="1135"/>
      <c r="DYX30" s="1133"/>
      <c r="DYY30" s="1134"/>
      <c r="DYZ30" s="1134"/>
      <c r="DZA30" s="1134"/>
      <c r="DZB30" s="1134"/>
      <c r="DZC30" s="1134"/>
      <c r="DZD30" s="1134"/>
      <c r="DZE30" s="1134"/>
      <c r="DZF30" s="1134"/>
      <c r="DZG30" s="1134"/>
      <c r="DZH30" s="1134"/>
      <c r="DZI30" s="1135"/>
      <c r="DZJ30" s="1138"/>
      <c r="DZK30" s="1128"/>
      <c r="DZL30" s="1128"/>
      <c r="DZM30" s="1128"/>
      <c r="DZN30" s="1128"/>
      <c r="DZO30" s="1128"/>
      <c r="DZP30" s="1128"/>
      <c r="DZQ30" s="1128"/>
      <c r="DZR30" s="1128"/>
      <c r="DZS30" s="1128"/>
      <c r="DZT30" s="1128"/>
      <c r="DZU30" s="1128"/>
      <c r="DZV30" s="1139"/>
      <c r="DZW30" s="1133"/>
      <c r="DZX30" s="1134"/>
      <c r="DZY30" s="1135"/>
      <c r="DZZ30" s="1133"/>
      <c r="EAA30" s="1134"/>
      <c r="EAB30" s="1134"/>
      <c r="EAC30" s="1134"/>
      <c r="EAD30" s="1134"/>
      <c r="EAE30" s="1134"/>
      <c r="EAF30" s="1134"/>
      <c r="EAG30" s="1134"/>
      <c r="EAH30" s="1134"/>
      <c r="EAI30" s="1134"/>
      <c r="EAJ30" s="1135"/>
      <c r="EAK30" s="1133"/>
      <c r="EAL30" s="1134"/>
      <c r="EAM30" s="1135"/>
      <c r="EAN30" s="1133"/>
      <c r="EAO30" s="1134"/>
      <c r="EAP30" s="1134"/>
      <c r="EAQ30" s="1134"/>
      <c r="EAR30" s="1134"/>
      <c r="EAS30" s="1134"/>
      <c r="EAT30" s="1134"/>
      <c r="EAU30" s="1134"/>
      <c r="EAV30" s="1134"/>
      <c r="EAW30" s="1134"/>
      <c r="EAX30" s="1134"/>
      <c r="EAY30" s="1135"/>
      <c r="EAZ30" s="1138"/>
      <c r="EBA30" s="1128"/>
      <c r="EBB30" s="1128"/>
      <c r="EBC30" s="1128"/>
      <c r="EBD30" s="1128"/>
      <c r="EBE30" s="1128"/>
      <c r="EBF30" s="1128"/>
      <c r="EBG30" s="1128"/>
      <c r="EBH30" s="1128"/>
      <c r="EBI30" s="1128"/>
      <c r="EBJ30" s="1128"/>
      <c r="EBK30" s="1128"/>
      <c r="EBL30" s="1139"/>
      <c r="EBM30" s="1133"/>
      <c r="EBN30" s="1134"/>
      <c r="EBO30" s="1135"/>
      <c r="EBP30" s="1133" t="s">
        <v>402</v>
      </c>
      <c r="EBQ30" s="1134"/>
      <c r="EBR30" s="1134"/>
      <c r="EBS30" s="1134"/>
      <c r="EBT30" s="1134"/>
      <c r="EBU30" s="1134"/>
      <c r="EBV30" s="1134"/>
      <c r="EBW30" s="1134"/>
      <c r="EBX30" s="1134"/>
      <c r="EBY30" s="1134"/>
      <c r="EBZ30" s="1135"/>
      <c r="ECA30" s="1133"/>
      <c r="ECB30" s="1134"/>
      <c r="ECC30" s="1135"/>
      <c r="ECD30" s="1133"/>
      <c r="ECE30" s="1134"/>
      <c r="ECF30" s="1134"/>
      <c r="ECG30" s="1134"/>
      <c r="ECH30" s="1134"/>
      <c r="ECI30" s="1134"/>
      <c r="ECJ30" s="1134"/>
      <c r="ECK30" s="1134"/>
      <c r="ECL30" s="1134"/>
      <c r="ECM30" s="1134"/>
      <c r="ECN30" s="1134"/>
      <c r="ECO30" s="1135"/>
      <c r="ECP30" s="1138"/>
      <c r="ECQ30" s="1128"/>
      <c r="ECR30" s="1128"/>
      <c r="ECS30" s="1128"/>
      <c r="ECT30" s="1128"/>
      <c r="ECU30" s="1128"/>
      <c r="ECV30" s="1128"/>
      <c r="ECW30" s="1128"/>
      <c r="ECX30" s="1128"/>
      <c r="ECY30" s="1128"/>
      <c r="ECZ30" s="1128"/>
      <c r="EDA30" s="1128"/>
      <c r="EDB30" s="1139"/>
      <c r="EDC30" s="1133"/>
      <c r="EDD30" s="1134"/>
      <c r="EDE30" s="1135"/>
      <c r="EDF30" s="1140" t="e">
        <f>LEFT(DATABASE!C29,FIND("*",SUBSTITUTE(DATABASE!C29," ","*",2)))</f>
        <v>#VALUE!</v>
      </c>
      <c r="EDG30" s="1141"/>
      <c r="EDH30" s="1141"/>
      <c r="EDI30" s="1141"/>
      <c r="EDJ30" s="1141"/>
      <c r="EDK30" s="1141"/>
      <c r="EDL30" s="1141"/>
      <c r="EDM30" s="1141"/>
      <c r="EDN30" s="1141"/>
      <c r="EDO30" s="1141"/>
      <c r="EDP30" s="1142"/>
      <c r="EDQ30" s="1148">
        <v>20</v>
      </c>
      <c r="EDR30" s="1149"/>
      <c r="EDS30" s="1150"/>
      <c r="EDT30" s="1133"/>
      <c r="EDU30" s="1134"/>
      <c r="EDV30" s="1134"/>
      <c r="EDW30" s="1134"/>
      <c r="EDX30" s="1134"/>
      <c r="EDY30" s="1134"/>
      <c r="EDZ30" s="1134"/>
      <c r="EEA30" s="1134"/>
      <c r="EEB30" s="1134"/>
      <c r="EEC30" s="1134"/>
      <c r="EED30" s="1134"/>
      <c r="EEE30" s="1135"/>
      <c r="EEF30" s="1138"/>
      <c r="EEG30" s="1128"/>
      <c r="EEH30" s="1128"/>
      <c r="EEI30" s="1128"/>
      <c r="EEJ30" s="1128"/>
      <c r="EEK30" s="1128"/>
      <c r="EEL30" s="1128"/>
      <c r="EEM30" s="1128"/>
      <c r="EEN30" s="1128"/>
      <c r="EEO30" s="1128"/>
      <c r="EEP30" s="1128"/>
      <c r="EEQ30" s="1128"/>
      <c r="EER30" s="1139"/>
      <c r="EES30" s="1133"/>
      <c r="EET30" s="1134"/>
      <c r="EEU30" s="1135"/>
      <c r="EEV30" s="1140" t="e">
        <f>LEFT(DATABASE!C39,FIND("*",SUBSTITUTE(DATABASE!C39," ","*",2)))</f>
        <v>#VALUE!</v>
      </c>
      <c r="EEW30" s="1141"/>
      <c r="EEX30" s="1141"/>
      <c r="EEY30" s="1141"/>
      <c r="EEZ30" s="1141"/>
      <c r="EFA30" s="1141"/>
      <c r="EFB30" s="1141"/>
      <c r="EFC30" s="1141"/>
      <c r="EFD30" s="1141"/>
      <c r="EFE30" s="1141"/>
      <c r="EFF30" s="1142"/>
      <c r="EFG30" s="1148">
        <v>20</v>
      </c>
      <c r="EFH30" s="1149"/>
      <c r="EFI30" s="1150"/>
      <c r="EFJ30" s="1133"/>
      <c r="EFK30" s="1134"/>
      <c r="EFL30" s="1134"/>
      <c r="EFM30" s="1134"/>
      <c r="EFN30" s="1134"/>
      <c r="EFO30" s="1134"/>
      <c r="EFP30" s="1134"/>
      <c r="EFQ30" s="1134"/>
      <c r="EFR30" s="1134"/>
      <c r="EFS30" s="1134"/>
      <c r="EFT30" s="1134"/>
      <c r="EFU30" s="1135"/>
      <c r="EFV30" s="1138"/>
      <c r="EFW30" s="1128"/>
      <c r="EFX30" s="1128"/>
      <c r="EFY30" s="1128"/>
      <c r="EFZ30" s="1128"/>
      <c r="EGA30" s="1128"/>
      <c r="EGB30" s="1128"/>
      <c r="EGC30" s="1128"/>
      <c r="EGD30" s="1128"/>
      <c r="EGE30" s="1128"/>
      <c r="EGF30" s="1128"/>
      <c r="EGG30" s="1128"/>
      <c r="EGH30" s="1139"/>
      <c r="EGI30" s="1133"/>
      <c r="EGJ30" s="1134"/>
      <c r="EGK30" s="1135"/>
      <c r="EGL30" s="1133"/>
      <c r="EGM30" s="1134"/>
      <c r="EGN30" s="1134"/>
      <c r="EGO30" s="1134"/>
      <c r="EGP30" s="1134"/>
      <c r="EGQ30" s="1134"/>
      <c r="EGR30" s="1134"/>
      <c r="EGS30" s="1134"/>
      <c r="EGT30" s="1134"/>
      <c r="EGU30" s="1134"/>
      <c r="EGV30" s="1135"/>
      <c r="EGW30" s="1133"/>
      <c r="EGX30" s="1134"/>
      <c r="EGY30" s="1135"/>
      <c r="EGZ30" s="1133"/>
      <c r="EHA30" s="1134"/>
      <c r="EHB30" s="1134"/>
      <c r="EHC30" s="1134"/>
      <c r="EHD30" s="1134"/>
      <c r="EHE30" s="1134"/>
      <c r="EHF30" s="1134"/>
      <c r="EHG30" s="1134"/>
      <c r="EHH30" s="1134"/>
      <c r="EHI30" s="1134"/>
      <c r="EHJ30" s="1134"/>
      <c r="EHK30" s="1135"/>
      <c r="EHL30" s="1138"/>
      <c r="EHM30" s="1128"/>
      <c r="EHN30" s="1128"/>
      <c r="EHO30" s="1128"/>
      <c r="EHP30" s="1128"/>
      <c r="EHQ30" s="1128"/>
      <c r="EHR30" s="1128"/>
      <c r="EHS30" s="1128"/>
      <c r="EHT30" s="1128"/>
      <c r="EHU30" s="1128"/>
      <c r="EHV30" s="1128"/>
      <c r="EHW30" s="1128"/>
      <c r="EHX30" s="1139"/>
      <c r="EHY30" s="1133"/>
      <c r="EHZ30" s="1134"/>
      <c r="EIA30" s="1135"/>
      <c r="EIB30" s="1133"/>
      <c r="EIC30" s="1134"/>
      <c r="EID30" s="1134"/>
      <c r="EIE30" s="1134"/>
      <c r="EIF30" s="1134"/>
      <c r="EIG30" s="1134"/>
      <c r="EIH30" s="1134"/>
      <c r="EII30" s="1134"/>
      <c r="EIJ30" s="1134"/>
      <c r="EIK30" s="1134"/>
      <c r="EIL30" s="1135"/>
      <c r="EIM30" s="1133"/>
      <c r="EIN30" s="1134"/>
      <c r="EIO30" s="1135"/>
      <c r="EIP30" s="1133"/>
      <c r="EIQ30" s="1134"/>
      <c r="EIR30" s="1134"/>
      <c r="EIS30" s="1134"/>
      <c r="EIT30" s="1134"/>
      <c r="EIU30" s="1134"/>
      <c r="EIV30" s="1134"/>
      <c r="EIW30" s="1134"/>
      <c r="EIX30" s="1134"/>
      <c r="EIY30" s="1134"/>
      <c r="EIZ30" s="1134"/>
      <c r="EJA30" s="1135"/>
      <c r="EJB30" s="1138"/>
      <c r="EJC30" s="1128"/>
      <c r="EJD30" s="1128"/>
      <c r="EJE30" s="1128"/>
      <c r="EJF30" s="1128"/>
      <c r="EJG30" s="1128"/>
      <c r="EJH30" s="1128"/>
      <c r="EJI30" s="1128"/>
      <c r="EJJ30" s="1128"/>
      <c r="EJK30" s="1128"/>
      <c r="EJL30" s="1128"/>
      <c r="EJM30" s="1128"/>
      <c r="EJN30" s="1139"/>
    </row>
    <row r="31" spans="1:3654" ht="18.75" customHeight="1" x14ac:dyDescent="0.25">
      <c r="A31" s="1133"/>
      <c r="B31" s="1134"/>
      <c r="C31" s="1135"/>
      <c r="D31" s="1133"/>
      <c r="E31" s="1134"/>
      <c r="F31" s="1134"/>
      <c r="G31" s="1134"/>
      <c r="H31" s="1134"/>
      <c r="I31" s="1134"/>
      <c r="J31" s="1134"/>
      <c r="K31" s="1134"/>
      <c r="L31" s="1134"/>
      <c r="M31" s="1134"/>
      <c r="N31" s="1135"/>
      <c r="O31" s="1133"/>
      <c r="P31" s="1134"/>
      <c r="Q31" s="1135"/>
      <c r="R31" s="1133"/>
      <c r="S31" s="1134"/>
      <c r="T31" s="1134"/>
      <c r="U31" s="1134"/>
      <c r="V31" s="1134"/>
      <c r="W31" s="1134"/>
      <c r="X31" s="1134"/>
      <c r="Y31" s="1134"/>
      <c r="Z31" s="1134"/>
      <c r="AA31" s="1134"/>
      <c r="AB31" s="1134"/>
      <c r="AC31" s="1135"/>
      <c r="AD31" s="1133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134"/>
      <c r="AO31" s="1134"/>
      <c r="AP31" s="1135"/>
      <c r="AQ31" s="1133"/>
      <c r="AR31" s="1134"/>
      <c r="AS31" s="1135"/>
      <c r="AT31" s="1133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5"/>
      <c r="BE31" s="1133"/>
      <c r="BF31" s="1134"/>
      <c r="BG31" s="1135"/>
      <c r="BH31" s="1133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5"/>
      <c r="BT31" s="1133"/>
      <c r="BU31" s="1134"/>
      <c r="BV31" s="1134"/>
      <c r="BW31" s="1134"/>
      <c r="BX31" s="1134"/>
      <c r="BY31" s="1134"/>
      <c r="BZ31" s="1134"/>
      <c r="CA31" s="1134"/>
      <c r="CB31" s="1134"/>
      <c r="CC31" s="1134"/>
      <c r="CD31" s="1134"/>
      <c r="CE31" s="1134"/>
      <c r="CF31" s="1135"/>
      <c r="CG31" s="1133"/>
      <c r="CH31" s="1134"/>
      <c r="CI31" s="1135"/>
      <c r="CJ31" s="1133"/>
      <c r="CK31" s="1134"/>
      <c r="CL31" s="1134"/>
      <c r="CM31" s="1134"/>
      <c r="CN31" s="1134"/>
      <c r="CO31" s="1134"/>
      <c r="CP31" s="1134"/>
      <c r="CQ31" s="1134"/>
      <c r="CR31" s="1134"/>
      <c r="CS31" s="1134"/>
      <c r="CT31" s="1135"/>
      <c r="CU31" s="1133"/>
      <c r="CV31" s="1134"/>
      <c r="CW31" s="1135"/>
      <c r="CX31" s="1133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5"/>
      <c r="DJ31" s="1133"/>
      <c r="DK31" s="1134"/>
      <c r="DL31" s="1134"/>
      <c r="DM31" s="1134"/>
      <c r="DN31" s="1134"/>
      <c r="DO31" s="1134"/>
      <c r="DP31" s="1134"/>
      <c r="DQ31" s="1134"/>
      <c r="DR31" s="1134"/>
      <c r="DS31" s="1134"/>
      <c r="DT31" s="1134"/>
      <c r="DU31" s="1134"/>
      <c r="DV31" s="1135"/>
      <c r="DW31" s="1133"/>
      <c r="DX31" s="1134"/>
      <c r="DY31" s="1135"/>
      <c r="DZ31" s="1133"/>
      <c r="EA31" s="1134"/>
      <c r="EB31" s="1134"/>
      <c r="EC31" s="1134"/>
      <c r="ED31" s="1134"/>
      <c r="EE31" s="1134"/>
      <c r="EF31" s="1134"/>
      <c r="EG31" s="1134"/>
      <c r="EH31" s="1134"/>
      <c r="EI31" s="1134"/>
      <c r="EJ31" s="1135"/>
      <c r="EK31" s="1133"/>
      <c r="EL31" s="1134"/>
      <c r="EM31" s="1135"/>
      <c r="EN31" s="1133"/>
      <c r="EO31" s="1134"/>
      <c r="EP31" s="1134"/>
      <c r="EQ31" s="1134"/>
      <c r="ER31" s="1134"/>
      <c r="ES31" s="1134"/>
      <c r="ET31" s="1134"/>
      <c r="EU31" s="1134"/>
      <c r="EV31" s="1134"/>
      <c r="EW31" s="1134"/>
      <c r="EX31" s="1134"/>
      <c r="EY31" s="1135"/>
      <c r="EZ31" s="1133"/>
      <c r="FA31" s="1134"/>
      <c r="FB31" s="1134"/>
      <c r="FC31" s="1134"/>
      <c r="FD31" s="1134"/>
      <c r="FE31" s="1134"/>
      <c r="FF31" s="1134"/>
      <c r="FG31" s="1134"/>
      <c r="FH31" s="1134"/>
      <c r="FI31" s="1134"/>
      <c r="FJ31" s="1134"/>
      <c r="FK31" s="1134"/>
      <c r="FL31" s="1135"/>
      <c r="FM31" s="1133"/>
      <c r="FN31" s="1134"/>
      <c r="FO31" s="1135"/>
      <c r="FP31" s="1133"/>
      <c r="FQ31" s="1134"/>
      <c r="FR31" s="1134"/>
      <c r="FS31" s="1134"/>
      <c r="FT31" s="1134"/>
      <c r="FU31" s="1134"/>
      <c r="FV31" s="1134"/>
      <c r="FW31" s="1134"/>
      <c r="FX31" s="1134"/>
      <c r="FY31" s="1134"/>
      <c r="FZ31" s="1135"/>
      <c r="GA31" s="1133"/>
      <c r="GB31" s="1134"/>
      <c r="GC31" s="1135"/>
      <c r="GD31" s="1133"/>
      <c r="GE31" s="1134"/>
      <c r="GF31" s="1134"/>
      <c r="GG31" s="1134"/>
      <c r="GH31" s="1134"/>
      <c r="GI31" s="1134"/>
      <c r="GJ31" s="1134"/>
      <c r="GK31" s="1134"/>
      <c r="GL31" s="1134"/>
      <c r="GM31" s="1134"/>
      <c r="GN31" s="1134"/>
      <c r="GO31" s="1135"/>
      <c r="GP31" s="1133"/>
      <c r="GQ31" s="1134"/>
      <c r="GR31" s="1134"/>
      <c r="GS31" s="1134"/>
      <c r="GT31" s="1134"/>
      <c r="GU31" s="1134"/>
      <c r="GV31" s="1134"/>
      <c r="GW31" s="1134"/>
      <c r="GX31" s="1134"/>
      <c r="GY31" s="1134"/>
      <c r="GZ31" s="1134"/>
      <c r="HA31" s="1134"/>
      <c r="HB31" s="1135"/>
      <c r="HC31" s="1133"/>
      <c r="HD31" s="1134"/>
      <c r="HE31" s="1135"/>
      <c r="HF31" s="1133"/>
      <c r="HG31" s="1134"/>
      <c r="HH31" s="1134"/>
      <c r="HI31" s="1134"/>
      <c r="HJ31" s="1134"/>
      <c r="HK31" s="1134"/>
      <c r="HL31" s="1134"/>
      <c r="HM31" s="1134"/>
      <c r="HN31" s="1134"/>
      <c r="HO31" s="1134"/>
      <c r="HP31" s="1135"/>
      <c r="HQ31" s="1133"/>
      <c r="HR31" s="1134"/>
      <c r="HS31" s="1135"/>
      <c r="HT31" s="1133"/>
      <c r="HU31" s="1134"/>
      <c r="HV31" s="1134"/>
      <c r="HW31" s="1134"/>
      <c r="HX31" s="1134"/>
      <c r="HY31" s="1134"/>
      <c r="HZ31" s="1134"/>
      <c r="IA31" s="1134"/>
      <c r="IB31" s="1134"/>
      <c r="IC31" s="1134"/>
      <c r="ID31" s="1134"/>
      <c r="IE31" s="1135"/>
      <c r="IF31" s="1133"/>
      <c r="IG31" s="1134"/>
      <c r="IH31" s="1134"/>
      <c r="II31" s="1134"/>
      <c r="IJ31" s="1134"/>
      <c r="IK31" s="1134"/>
      <c r="IL31" s="1134"/>
      <c r="IM31" s="1134"/>
      <c r="IN31" s="1134"/>
      <c r="IO31" s="1134"/>
      <c r="IP31" s="1134"/>
      <c r="IQ31" s="1134"/>
      <c r="IR31" s="1135"/>
      <c r="IS31" s="1133"/>
      <c r="IT31" s="1134"/>
      <c r="IU31" s="1135"/>
      <c r="IV31" s="1133"/>
      <c r="IW31" s="1134"/>
      <c r="IX31" s="1134"/>
      <c r="IY31" s="1134"/>
      <c r="IZ31" s="1134"/>
      <c r="JA31" s="1134"/>
      <c r="JB31" s="1134"/>
      <c r="JC31" s="1134"/>
      <c r="JD31" s="1134"/>
      <c r="JE31" s="1134"/>
      <c r="JF31" s="1135"/>
      <c r="JG31" s="1133"/>
      <c r="JH31" s="1134"/>
      <c r="JI31" s="1135"/>
      <c r="JJ31" s="1133"/>
      <c r="JK31" s="1134"/>
      <c r="JL31" s="1134"/>
      <c r="JM31" s="1134"/>
      <c r="JN31" s="1134"/>
      <c r="JO31" s="1134"/>
      <c r="JP31" s="1134"/>
      <c r="JQ31" s="1134"/>
      <c r="JR31" s="1134"/>
      <c r="JS31" s="1134"/>
      <c r="JT31" s="1134"/>
      <c r="JU31" s="1135"/>
      <c r="JV31" s="1133"/>
      <c r="JW31" s="1134"/>
      <c r="JX31" s="1134"/>
      <c r="JY31" s="1134"/>
      <c r="JZ31" s="1134"/>
      <c r="KA31" s="1134"/>
      <c r="KB31" s="1134"/>
      <c r="KC31" s="1134"/>
      <c r="KD31" s="1134"/>
      <c r="KE31" s="1134"/>
      <c r="KF31" s="1134"/>
      <c r="KG31" s="1134"/>
      <c r="KH31" s="1135"/>
      <c r="KI31" s="1133"/>
      <c r="KJ31" s="1134"/>
      <c r="KK31" s="1135"/>
      <c r="KL31" s="1133"/>
      <c r="KM31" s="1134"/>
      <c r="KN31" s="1134"/>
      <c r="KO31" s="1134"/>
      <c r="KP31" s="1134"/>
      <c r="KQ31" s="1134"/>
      <c r="KR31" s="1134"/>
      <c r="KS31" s="1134"/>
      <c r="KT31" s="1134"/>
      <c r="KU31" s="1134"/>
      <c r="KV31" s="1135"/>
      <c r="KW31" s="1133"/>
      <c r="KX31" s="1134"/>
      <c r="KY31" s="1135"/>
      <c r="KZ31" s="1133"/>
      <c r="LA31" s="1134"/>
      <c r="LB31" s="1134"/>
      <c r="LC31" s="1134"/>
      <c r="LD31" s="1134"/>
      <c r="LE31" s="1134"/>
      <c r="LF31" s="1134"/>
      <c r="LG31" s="1134"/>
      <c r="LH31" s="1134"/>
      <c r="LI31" s="1134"/>
      <c r="LJ31" s="1134"/>
      <c r="LK31" s="1135"/>
      <c r="LL31" s="1133"/>
      <c r="LM31" s="1134"/>
      <c r="LN31" s="1134"/>
      <c r="LO31" s="1134"/>
      <c r="LP31" s="1134"/>
      <c r="LQ31" s="1134"/>
      <c r="LR31" s="1134"/>
      <c r="LS31" s="1134"/>
      <c r="LT31" s="1134"/>
      <c r="LU31" s="1134"/>
      <c r="LV31" s="1134"/>
      <c r="LW31" s="1134"/>
      <c r="LX31" s="1135"/>
      <c r="LY31" s="1133"/>
      <c r="LZ31" s="1134"/>
      <c r="MA31" s="1135"/>
      <c r="MB31" s="1133"/>
      <c r="MC31" s="1134"/>
      <c r="MD31" s="1134"/>
      <c r="ME31" s="1134"/>
      <c r="MF31" s="1134"/>
      <c r="MG31" s="1134"/>
      <c r="MH31" s="1134"/>
      <c r="MI31" s="1134"/>
      <c r="MJ31" s="1134"/>
      <c r="MK31" s="1134"/>
      <c r="ML31" s="1135"/>
      <c r="MM31" s="1133"/>
      <c r="MN31" s="1134"/>
      <c r="MO31" s="1135"/>
      <c r="MP31" s="1133"/>
      <c r="MQ31" s="1134"/>
      <c r="MR31" s="1134"/>
      <c r="MS31" s="1134"/>
      <c r="MT31" s="1134"/>
      <c r="MU31" s="1134"/>
      <c r="MV31" s="1134"/>
      <c r="MW31" s="1134"/>
      <c r="MX31" s="1134"/>
      <c r="MY31" s="1134"/>
      <c r="MZ31" s="1134"/>
      <c r="NA31" s="1135"/>
      <c r="NB31" s="1133"/>
      <c r="NC31" s="1134"/>
      <c r="ND31" s="1134"/>
      <c r="NE31" s="1134"/>
      <c r="NF31" s="1134"/>
      <c r="NG31" s="1134"/>
      <c r="NH31" s="1134"/>
      <c r="NI31" s="1134"/>
      <c r="NJ31" s="1134"/>
      <c r="NK31" s="1134"/>
      <c r="NL31" s="1134"/>
      <c r="NM31" s="1134"/>
      <c r="NN31" s="1135"/>
      <c r="NO31" s="1133"/>
      <c r="NP31" s="1134"/>
      <c r="NQ31" s="1135"/>
      <c r="NR31" s="1133"/>
      <c r="NS31" s="1134"/>
      <c r="NT31" s="1134"/>
      <c r="NU31" s="1134"/>
      <c r="NV31" s="1134"/>
      <c r="NW31" s="1134"/>
      <c r="NX31" s="1134"/>
      <c r="NY31" s="1134"/>
      <c r="NZ31" s="1134"/>
      <c r="OA31" s="1134"/>
      <c r="OB31" s="1135"/>
      <c r="OC31" s="1133"/>
      <c r="OD31" s="1134"/>
      <c r="OE31" s="1135"/>
      <c r="OF31" s="1133"/>
      <c r="OG31" s="1134"/>
      <c r="OH31" s="1134"/>
      <c r="OI31" s="1134"/>
      <c r="OJ31" s="1134"/>
      <c r="OK31" s="1134"/>
      <c r="OL31" s="1134"/>
      <c r="OM31" s="1134"/>
      <c r="ON31" s="1134"/>
      <c r="OO31" s="1134"/>
      <c r="OP31" s="1134"/>
      <c r="OQ31" s="1135"/>
      <c r="OR31" s="1133"/>
      <c r="OS31" s="1134"/>
      <c r="OT31" s="1134"/>
      <c r="OU31" s="1134"/>
      <c r="OV31" s="1134"/>
      <c r="OW31" s="1134"/>
      <c r="OX31" s="1134"/>
      <c r="OY31" s="1134"/>
      <c r="OZ31" s="1134"/>
      <c r="PA31" s="1134"/>
      <c r="PB31" s="1134"/>
      <c r="PC31" s="1134"/>
      <c r="PD31" s="1135"/>
      <c r="PE31" s="1133"/>
      <c r="PF31" s="1134"/>
      <c r="PG31" s="1135"/>
      <c r="PH31" s="1133"/>
      <c r="PI31" s="1134"/>
      <c r="PJ31" s="1134"/>
      <c r="PK31" s="1134"/>
      <c r="PL31" s="1134"/>
      <c r="PM31" s="1134"/>
      <c r="PN31" s="1134"/>
      <c r="PO31" s="1134"/>
      <c r="PP31" s="1134"/>
      <c r="PQ31" s="1134"/>
      <c r="PR31" s="1135"/>
      <c r="PS31" s="1133"/>
      <c r="PT31" s="1134"/>
      <c r="PU31" s="1135"/>
      <c r="PV31" s="1133"/>
      <c r="PW31" s="1134"/>
      <c r="PX31" s="1134"/>
      <c r="PY31" s="1134"/>
      <c r="PZ31" s="1134"/>
      <c r="QA31" s="1134"/>
      <c r="QB31" s="1134"/>
      <c r="QC31" s="1134"/>
      <c r="QD31" s="1134"/>
      <c r="QE31" s="1134"/>
      <c r="QF31" s="1134"/>
      <c r="QG31" s="1135"/>
      <c r="QH31" s="1133"/>
      <c r="QI31" s="1134"/>
      <c r="QJ31" s="1134"/>
      <c r="QK31" s="1134"/>
      <c r="QL31" s="1134"/>
      <c r="QM31" s="1134"/>
      <c r="QN31" s="1134"/>
      <c r="QO31" s="1134"/>
      <c r="QP31" s="1134"/>
      <c r="QQ31" s="1134"/>
      <c r="QR31" s="1134"/>
      <c r="QS31" s="1134"/>
      <c r="QT31" s="1135"/>
      <c r="QU31" s="1133"/>
      <c r="QV31" s="1134"/>
      <c r="QW31" s="1135"/>
      <c r="QX31" s="1133"/>
      <c r="QY31" s="1134"/>
      <c r="QZ31" s="1134"/>
      <c r="RA31" s="1134"/>
      <c r="RB31" s="1134"/>
      <c r="RC31" s="1134"/>
      <c r="RD31" s="1134"/>
      <c r="RE31" s="1134"/>
      <c r="RF31" s="1134"/>
      <c r="RG31" s="1134"/>
      <c r="RH31" s="1135"/>
      <c r="RI31" s="1133"/>
      <c r="RJ31" s="1134"/>
      <c r="RK31" s="1135"/>
      <c r="RL31" s="1133"/>
      <c r="RM31" s="1134"/>
      <c r="RN31" s="1134"/>
      <c r="RO31" s="1134"/>
      <c r="RP31" s="1134"/>
      <c r="RQ31" s="1134"/>
      <c r="RR31" s="1134"/>
      <c r="RS31" s="1134"/>
      <c r="RT31" s="1134"/>
      <c r="RU31" s="1134"/>
      <c r="RV31" s="1134"/>
      <c r="RW31" s="1135"/>
      <c r="RX31" s="1133"/>
      <c r="RY31" s="1134"/>
      <c r="RZ31" s="1134"/>
      <c r="SA31" s="1134"/>
      <c r="SB31" s="1134"/>
      <c r="SC31" s="1134"/>
      <c r="SD31" s="1134"/>
      <c r="SE31" s="1134"/>
      <c r="SF31" s="1134"/>
      <c r="SG31" s="1134"/>
      <c r="SH31" s="1134"/>
      <c r="SI31" s="1134"/>
      <c r="SJ31" s="1135"/>
      <c r="SK31" s="1133"/>
      <c r="SL31" s="1134"/>
      <c r="SM31" s="1135"/>
      <c r="SN31" s="1133"/>
      <c r="SO31" s="1134"/>
      <c r="SP31" s="1134"/>
      <c r="SQ31" s="1134"/>
      <c r="SR31" s="1134"/>
      <c r="SS31" s="1134"/>
      <c r="ST31" s="1134"/>
      <c r="SU31" s="1134"/>
      <c r="SV31" s="1134"/>
      <c r="SW31" s="1134"/>
      <c r="SX31" s="1135"/>
      <c r="SY31" s="1133"/>
      <c r="SZ31" s="1134"/>
      <c r="TA31" s="1135"/>
      <c r="TB31" s="1133"/>
      <c r="TC31" s="1134"/>
      <c r="TD31" s="1134"/>
      <c r="TE31" s="1134"/>
      <c r="TF31" s="1134"/>
      <c r="TG31" s="1134"/>
      <c r="TH31" s="1134"/>
      <c r="TI31" s="1134"/>
      <c r="TJ31" s="1134"/>
      <c r="TK31" s="1134"/>
      <c r="TL31" s="1134"/>
      <c r="TM31" s="1135"/>
      <c r="TN31" s="1133"/>
      <c r="TO31" s="1134"/>
      <c r="TP31" s="1134"/>
      <c r="TQ31" s="1134"/>
      <c r="TR31" s="1134"/>
      <c r="TS31" s="1134"/>
      <c r="TT31" s="1134"/>
      <c r="TU31" s="1134"/>
      <c r="TV31" s="1134"/>
      <c r="TW31" s="1134"/>
      <c r="TX31" s="1134"/>
      <c r="TY31" s="1134"/>
      <c r="TZ31" s="1135"/>
      <c r="UA31" s="1133"/>
      <c r="UB31" s="1134"/>
      <c r="UC31" s="1135"/>
      <c r="UD31" s="1133"/>
      <c r="UE31" s="1134"/>
      <c r="UF31" s="1134"/>
      <c r="UG31" s="1134"/>
      <c r="UH31" s="1134"/>
      <c r="UI31" s="1134"/>
      <c r="UJ31" s="1134"/>
      <c r="UK31" s="1134"/>
      <c r="UL31" s="1134"/>
      <c r="UM31" s="1134"/>
      <c r="UN31" s="1135"/>
      <c r="UO31" s="1133"/>
      <c r="UP31" s="1134"/>
      <c r="UQ31" s="1135"/>
      <c r="UR31" s="1133"/>
      <c r="US31" s="1134"/>
      <c r="UT31" s="1134"/>
      <c r="UU31" s="1134"/>
      <c r="UV31" s="1134"/>
      <c r="UW31" s="1134"/>
      <c r="UX31" s="1134"/>
      <c r="UY31" s="1134"/>
      <c r="UZ31" s="1134"/>
      <c r="VA31" s="1134"/>
      <c r="VB31" s="1134"/>
      <c r="VC31" s="1135"/>
      <c r="VD31" s="1133"/>
      <c r="VE31" s="1134"/>
      <c r="VF31" s="1134"/>
      <c r="VG31" s="1134"/>
      <c r="VH31" s="1134"/>
      <c r="VI31" s="1134"/>
      <c r="VJ31" s="1134"/>
      <c r="VK31" s="1134"/>
      <c r="VL31" s="1134"/>
      <c r="VM31" s="1134"/>
      <c r="VN31" s="1134"/>
      <c r="VO31" s="1134"/>
      <c r="VP31" s="1135"/>
      <c r="VQ31" s="1133"/>
      <c r="VR31" s="1134"/>
      <c r="VS31" s="1135"/>
      <c r="VT31" s="1133"/>
      <c r="VU31" s="1134"/>
      <c r="VV31" s="1134"/>
      <c r="VW31" s="1134"/>
      <c r="VX31" s="1134"/>
      <c r="VY31" s="1134"/>
      <c r="VZ31" s="1134"/>
      <c r="WA31" s="1134"/>
      <c r="WB31" s="1134"/>
      <c r="WC31" s="1134"/>
      <c r="WD31" s="1135"/>
      <c r="WE31" s="1133"/>
      <c r="WF31" s="1134"/>
      <c r="WG31" s="1135"/>
      <c r="WH31" s="1133"/>
      <c r="WI31" s="1134"/>
      <c r="WJ31" s="1134"/>
      <c r="WK31" s="1134"/>
      <c r="WL31" s="1134"/>
      <c r="WM31" s="1134"/>
      <c r="WN31" s="1134"/>
      <c r="WO31" s="1134"/>
      <c r="WP31" s="1134"/>
      <c r="WQ31" s="1134"/>
      <c r="WR31" s="1134"/>
      <c r="WS31" s="1135"/>
      <c r="WT31" s="1133"/>
      <c r="WU31" s="1134"/>
      <c r="WV31" s="1134"/>
      <c r="WW31" s="1134"/>
      <c r="WX31" s="1134"/>
      <c r="WY31" s="1134"/>
      <c r="WZ31" s="1134"/>
      <c r="XA31" s="1134"/>
      <c r="XB31" s="1134"/>
      <c r="XC31" s="1134"/>
      <c r="XD31" s="1134"/>
      <c r="XE31" s="1134"/>
      <c r="XF31" s="1135"/>
      <c r="XG31" s="1133"/>
      <c r="XH31" s="1134"/>
      <c r="XI31" s="1135"/>
      <c r="XJ31" s="1133"/>
      <c r="XK31" s="1134"/>
      <c r="XL31" s="1134"/>
      <c r="XM31" s="1134"/>
      <c r="XN31" s="1134"/>
      <c r="XO31" s="1134"/>
      <c r="XP31" s="1134"/>
      <c r="XQ31" s="1134"/>
      <c r="XR31" s="1134"/>
      <c r="XS31" s="1134"/>
      <c r="XT31" s="1135"/>
      <c r="XU31" s="1133"/>
      <c r="XV31" s="1134"/>
      <c r="XW31" s="1135"/>
      <c r="XX31" s="1133"/>
      <c r="XY31" s="1134"/>
      <c r="XZ31" s="1134"/>
      <c r="YA31" s="1134"/>
      <c r="YB31" s="1134"/>
      <c r="YC31" s="1134"/>
      <c r="YD31" s="1134"/>
      <c r="YE31" s="1134"/>
      <c r="YF31" s="1134"/>
      <c r="YG31" s="1134"/>
      <c r="YH31" s="1134"/>
      <c r="YI31" s="1135"/>
      <c r="YJ31" s="1133"/>
      <c r="YK31" s="1134"/>
      <c r="YL31" s="1134"/>
      <c r="YM31" s="1134"/>
      <c r="YN31" s="1134"/>
      <c r="YO31" s="1134"/>
      <c r="YP31" s="1134"/>
      <c r="YQ31" s="1134"/>
      <c r="YR31" s="1134"/>
      <c r="YS31" s="1134"/>
      <c r="YT31" s="1134"/>
      <c r="YU31" s="1134"/>
      <c r="YV31" s="1135"/>
      <c r="YW31" s="1133"/>
      <c r="YX31" s="1134"/>
      <c r="YY31" s="1135"/>
      <c r="YZ31" s="1133"/>
      <c r="ZA31" s="1134"/>
      <c r="ZB31" s="1134"/>
      <c r="ZC31" s="1134"/>
      <c r="ZD31" s="1134"/>
      <c r="ZE31" s="1134"/>
      <c r="ZF31" s="1134"/>
      <c r="ZG31" s="1134"/>
      <c r="ZH31" s="1134"/>
      <c r="ZI31" s="1134"/>
      <c r="ZJ31" s="1135"/>
      <c r="ZK31" s="1133"/>
      <c r="ZL31" s="1134"/>
      <c r="ZM31" s="1135"/>
      <c r="ZN31" s="1133"/>
      <c r="ZO31" s="1134"/>
      <c r="ZP31" s="1134"/>
      <c r="ZQ31" s="1134"/>
      <c r="ZR31" s="1134"/>
      <c r="ZS31" s="1134"/>
      <c r="ZT31" s="1134"/>
      <c r="ZU31" s="1134"/>
      <c r="ZV31" s="1134"/>
      <c r="ZW31" s="1134"/>
      <c r="ZX31" s="1134"/>
      <c r="ZY31" s="1135"/>
      <c r="ZZ31" s="1133"/>
      <c r="AAA31" s="1134"/>
      <c r="AAB31" s="1134"/>
      <c r="AAC31" s="1134"/>
      <c r="AAD31" s="1134"/>
      <c r="AAE31" s="1134"/>
      <c r="AAF31" s="1134"/>
      <c r="AAG31" s="1134"/>
      <c r="AAH31" s="1134"/>
      <c r="AAI31" s="1134"/>
      <c r="AAJ31" s="1134"/>
      <c r="AAK31" s="1134"/>
      <c r="AAL31" s="1135"/>
      <c r="AAM31" s="1133"/>
      <c r="AAN31" s="1134"/>
      <c r="AAO31" s="1135"/>
      <c r="AAP31" s="1133"/>
      <c r="AAQ31" s="1134"/>
      <c r="AAR31" s="1134"/>
      <c r="AAS31" s="1134"/>
      <c r="AAT31" s="1134"/>
      <c r="AAU31" s="1134"/>
      <c r="AAV31" s="1134"/>
      <c r="AAW31" s="1134"/>
      <c r="AAX31" s="1134"/>
      <c r="AAY31" s="1134"/>
      <c r="AAZ31" s="1135"/>
      <c r="ABA31" s="1133"/>
      <c r="ABB31" s="1134"/>
      <c r="ABC31" s="1135"/>
      <c r="ABD31" s="1133"/>
      <c r="ABE31" s="1134"/>
      <c r="ABF31" s="1134"/>
      <c r="ABG31" s="1134"/>
      <c r="ABH31" s="1134"/>
      <c r="ABI31" s="1134"/>
      <c r="ABJ31" s="1134"/>
      <c r="ABK31" s="1134"/>
      <c r="ABL31" s="1134"/>
      <c r="ABM31" s="1134"/>
      <c r="ABN31" s="1134"/>
      <c r="ABO31" s="1135"/>
      <c r="ABP31" s="1133"/>
      <c r="ABQ31" s="1134"/>
      <c r="ABR31" s="1134"/>
      <c r="ABS31" s="1134"/>
      <c r="ABT31" s="1134"/>
      <c r="ABU31" s="1134"/>
      <c r="ABV31" s="1134"/>
      <c r="ABW31" s="1134"/>
      <c r="ABX31" s="1134"/>
      <c r="ABY31" s="1134"/>
      <c r="ABZ31" s="1134"/>
      <c r="ACA31" s="1134"/>
      <c r="ACB31" s="1135"/>
      <c r="ACC31" s="1133"/>
      <c r="ACD31" s="1134"/>
      <c r="ACE31" s="1135"/>
      <c r="ACF31" s="1133"/>
      <c r="ACG31" s="1134"/>
      <c r="ACH31" s="1134"/>
      <c r="ACI31" s="1134"/>
      <c r="ACJ31" s="1134"/>
      <c r="ACK31" s="1134"/>
      <c r="ACL31" s="1134"/>
      <c r="ACM31" s="1134"/>
      <c r="ACN31" s="1134"/>
      <c r="ACO31" s="1134"/>
      <c r="ACP31" s="1135"/>
      <c r="ACQ31" s="1133"/>
      <c r="ACR31" s="1134"/>
      <c r="ACS31" s="1135"/>
      <c r="ACT31" s="1133"/>
      <c r="ACU31" s="1134"/>
      <c r="ACV31" s="1134"/>
      <c r="ACW31" s="1134"/>
      <c r="ACX31" s="1134"/>
      <c r="ACY31" s="1134"/>
      <c r="ACZ31" s="1134"/>
      <c r="ADA31" s="1134"/>
      <c r="ADB31" s="1134"/>
      <c r="ADC31" s="1134"/>
      <c r="ADD31" s="1134"/>
      <c r="ADE31" s="1135"/>
      <c r="ADF31" s="1133"/>
      <c r="ADG31" s="1134"/>
      <c r="ADH31" s="1134"/>
      <c r="ADI31" s="1134"/>
      <c r="ADJ31" s="1134"/>
      <c r="ADK31" s="1134"/>
      <c r="ADL31" s="1134"/>
      <c r="ADM31" s="1134"/>
      <c r="ADN31" s="1134"/>
      <c r="ADO31" s="1134"/>
      <c r="ADP31" s="1134"/>
      <c r="ADQ31" s="1134"/>
      <c r="ADR31" s="1135"/>
      <c r="ADS31" s="1133"/>
      <c r="ADT31" s="1134"/>
      <c r="ADU31" s="1135"/>
      <c r="ADV31" s="1133"/>
      <c r="ADW31" s="1134"/>
      <c r="ADX31" s="1134"/>
      <c r="ADY31" s="1134"/>
      <c r="ADZ31" s="1134"/>
      <c r="AEA31" s="1134"/>
      <c r="AEB31" s="1134"/>
      <c r="AEC31" s="1134"/>
      <c r="AED31" s="1134"/>
      <c r="AEE31" s="1134"/>
      <c r="AEF31" s="1135"/>
      <c r="AEG31" s="1133"/>
      <c r="AEH31" s="1134"/>
      <c r="AEI31" s="1135"/>
      <c r="AEJ31" s="1133"/>
      <c r="AEK31" s="1134"/>
      <c r="AEL31" s="1134"/>
      <c r="AEM31" s="1134"/>
      <c r="AEN31" s="1134"/>
      <c r="AEO31" s="1134"/>
      <c r="AEP31" s="1134"/>
      <c r="AEQ31" s="1134"/>
      <c r="AER31" s="1134"/>
      <c r="AES31" s="1134"/>
      <c r="AET31" s="1134"/>
      <c r="AEU31" s="1135"/>
      <c r="AEV31" s="1133"/>
      <c r="AEW31" s="1134"/>
      <c r="AEX31" s="1134"/>
      <c r="AEY31" s="1134"/>
      <c r="AEZ31" s="1134"/>
      <c r="AFA31" s="1134"/>
      <c r="AFB31" s="1134"/>
      <c r="AFC31" s="1134"/>
      <c r="AFD31" s="1134"/>
      <c r="AFE31" s="1134"/>
      <c r="AFF31" s="1134"/>
      <c r="AFG31" s="1134"/>
      <c r="AFH31" s="1135"/>
      <c r="AFI31" s="1133"/>
      <c r="AFJ31" s="1134"/>
      <c r="AFK31" s="1135"/>
      <c r="AFL31" s="1133"/>
      <c r="AFM31" s="1134"/>
      <c r="AFN31" s="1134"/>
      <c r="AFO31" s="1134"/>
      <c r="AFP31" s="1134"/>
      <c r="AFQ31" s="1134"/>
      <c r="AFR31" s="1134"/>
      <c r="AFS31" s="1134"/>
      <c r="AFT31" s="1134"/>
      <c r="AFU31" s="1134"/>
      <c r="AFV31" s="1135"/>
      <c r="AFW31" s="1133"/>
      <c r="AFX31" s="1134"/>
      <c r="AFY31" s="1135"/>
      <c r="AFZ31" s="1133"/>
      <c r="AGA31" s="1134"/>
      <c r="AGB31" s="1134"/>
      <c r="AGC31" s="1134"/>
      <c r="AGD31" s="1134"/>
      <c r="AGE31" s="1134"/>
      <c r="AGF31" s="1134"/>
      <c r="AGG31" s="1134"/>
      <c r="AGH31" s="1134"/>
      <c r="AGI31" s="1134"/>
      <c r="AGJ31" s="1134"/>
      <c r="AGK31" s="1135"/>
      <c r="AGL31" s="1133"/>
      <c r="AGM31" s="1134"/>
      <c r="AGN31" s="1134"/>
      <c r="AGO31" s="1134"/>
      <c r="AGP31" s="1134"/>
      <c r="AGQ31" s="1134"/>
      <c r="AGR31" s="1134"/>
      <c r="AGS31" s="1134"/>
      <c r="AGT31" s="1134"/>
      <c r="AGU31" s="1134"/>
      <c r="AGV31" s="1134"/>
      <c r="AGW31" s="1134"/>
      <c r="AGX31" s="1135"/>
      <c r="AGY31" s="1133"/>
      <c r="AGZ31" s="1134"/>
      <c r="AHA31" s="1135"/>
      <c r="AHB31" s="1133"/>
      <c r="AHC31" s="1134"/>
      <c r="AHD31" s="1134"/>
      <c r="AHE31" s="1134"/>
      <c r="AHF31" s="1134"/>
      <c r="AHG31" s="1134"/>
      <c r="AHH31" s="1134"/>
      <c r="AHI31" s="1134"/>
      <c r="AHJ31" s="1134"/>
      <c r="AHK31" s="1134"/>
      <c r="AHL31" s="1135"/>
      <c r="AHM31" s="1133"/>
      <c r="AHN31" s="1134"/>
      <c r="AHO31" s="1135"/>
      <c r="AHP31" s="1133"/>
      <c r="AHQ31" s="1134"/>
      <c r="AHR31" s="1134"/>
      <c r="AHS31" s="1134"/>
      <c r="AHT31" s="1134"/>
      <c r="AHU31" s="1134"/>
      <c r="AHV31" s="1134"/>
      <c r="AHW31" s="1134"/>
      <c r="AHX31" s="1134"/>
      <c r="AHY31" s="1134"/>
      <c r="AHZ31" s="1134"/>
      <c r="AIA31" s="1135"/>
      <c r="AIB31" s="1133"/>
      <c r="AIC31" s="1134"/>
      <c r="AID31" s="1134"/>
      <c r="AIE31" s="1134"/>
      <c r="AIF31" s="1134"/>
      <c r="AIG31" s="1134"/>
      <c r="AIH31" s="1134"/>
      <c r="AII31" s="1134"/>
      <c r="AIJ31" s="1134"/>
      <c r="AIK31" s="1134"/>
      <c r="AIL31" s="1134"/>
      <c r="AIM31" s="1134"/>
      <c r="AIN31" s="1135"/>
      <c r="AIO31" s="1133"/>
      <c r="AIP31" s="1134"/>
      <c r="AIQ31" s="1135"/>
      <c r="AIR31" s="1133"/>
      <c r="AIS31" s="1134"/>
      <c r="AIT31" s="1134"/>
      <c r="AIU31" s="1134"/>
      <c r="AIV31" s="1134"/>
      <c r="AIW31" s="1134"/>
      <c r="AIX31" s="1134"/>
      <c r="AIY31" s="1134"/>
      <c r="AIZ31" s="1134"/>
      <c r="AJA31" s="1134"/>
      <c r="AJB31" s="1135"/>
      <c r="AJC31" s="1133"/>
      <c r="AJD31" s="1134"/>
      <c r="AJE31" s="1135"/>
      <c r="AJF31" s="1133"/>
      <c r="AJG31" s="1134"/>
      <c r="AJH31" s="1134"/>
      <c r="AJI31" s="1134"/>
      <c r="AJJ31" s="1134"/>
      <c r="AJK31" s="1134"/>
      <c r="AJL31" s="1134"/>
      <c r="AJM31" s="1134"/>
      <c r="AJN31" s="1134"/>
      <c r="AJO31" s="1134"/>
      <c r="AJP31" s="1134"/>
      <c r="AJQ31" s="1135"/>
      <c r="AJR31" s="1133"/>
      <c r="AJS31" s="1134"/>
      <c r="AJT31" s="1134"/>
      <c r="AJU31" s="1134"/>
      <c r="AJV31" s="1134"/>
      <c r="AJW31" s="1134"/>
      <c r="AJX31" s="1134"/>
      <c r="AJY31" s="1134"/>
      <c r="AJZ31" s="1134"/>
      <c r="AKA31" s="1134"/>
      <c r="AKB31" s="1134"/>
      <c r="AKC31" s="1134"/>
      <c r="AKD31" s="1135"/>
      <c r="AKE31" s="1133"/>
      <c r="AKF31" s="1134"/>
      <c r="AKG31" s="1135"/>
      <c r="AKH31" s="1133"/>
      <c r="AKI31" s="1134"/>
      <c r="AKJ31" s="1134"/>
      <c r="AKK31" s="1134"/>
      <c r="AKL31" s="1134"/>
      <c r="AKM31" s="1134"/>
      <c r="AKN31" s="1134"/>
      <c r="AKO31" s="1134"/>
      <c r="AKP31" s="1134"/>
      <c r="AKQ31" s="1134"/>
      <c r="AKR31" s="1135"/>
      <c r="AKS31" s="1133"/>
      <c r="AKT31" s="1134"/>
      <c r="AKU31" s="1135"/>
      <c r="AKV31" s="1133"/>
      <c r="AKW31" s="1134"/>
      <c r="AKX31" s="1134"/>
      <c r="AKY31" s="1134"/>
      <c r="AKZ31" s="1134"/>
      <c r="ALA31" s="1134"/>
      <c r="ALB31" s="1134"/>
      <c r="ALC31" s="1134"/>
      <c r="ALD31" s="1134"/>
      <c r="ALE31" s="1134"/>
      <c r="ALF31" s="1134"/>
      <c r="ALG31" s="1135"/>
      <c r="ALH31" s="1133"/>
      <c r="ALI31" s="1134"/>
      <c r="ALJ31" s="1134"/>
      <c r="ALK31" s="1134"/>
      <c r="ALL31" s="1134"/>
      <c r="ALM31" s="1134"/>
      <c r="ALN31" s="1134"/>
      <c r="ALO31" s="1134"/>
      <c r="ALP31" s="1134"/>
      <c r="ALQ31" s="1134"/>
      <c r="ALR31" s="1134"/>
      <c r="ALS31" s="1134"/>
      <c r="ALT31" s="1135"/>
      <c r="ALU31" s="1133"/>
      <c r="ALV31" s="1134"/>
      <c r="ALW31" s="1135"/>
      <c r="ALX31" s="1133"/>
      <c r="ALY31" s="1134"/>
      <c r="ALZ31" s="1134"/>
      <c r="AMA31" s="1134"/>
      <c r="AMB31" s="1134"/>
      <c r="AMC31" s="1134"/>
      <c r="AMD31" s="1134"/>
      <c r="AME31" s="1134"/>
      <c r="AMF31" s="1134"/>
      <c r="AMG31" s="1134"/>
      <c r="AMH31" s="1135"/>
      <c r="AMI31" s="1133"/>
      <c r="AMJ31" s="1134"/>
      <c r="AMK31" s="1135"/>
      <c r="AML31" s="1133"/>
      <c r="AMM31" s="1134"/>
      <c r="AMN31" s="1134"/>
      <c r="AMO31" s="1134"/>
      <c r="AMP31" s="1134"/>
      <c r="AMQ31" s="1134"/>
      <c r="AMR31" s="1134"/>
      <c r="AMS31" s="1134"/>
      <c r="AMT31" s="1134"/>
      <c r="AMU31" s="1134"/>
      <c r="AMV31" s="1134"/>
      <c r="AMW31" s="1135"/>
      <c r="AMX31" s="1133"/>
      <c r="AMY31" s="1134"/>
      <c r="AMZ31" s="1134"/>
      <c r="ANA31" s="1134"/>
      <c r="ANB31" s="1134"/>
      <c r="ANC31" s="1134"/>
      <c r="AND31" s="1134"/>
      <c r="ANE31" s="1134"/>
      <c r="ANF31" s="1134"/>
      <c r="ANG31" s="1134"/>
      <c r="ANH31" s="1134"/>
      <c r="ANI31" s="1134"/>
      <c r="ANJ31" s="1135"/>
      <c r="ANK31" s="1133"/>
      <c r="ANL31" s="1134"/>
      <c r="ANM31" s="1135"/>
      <c r="ANN31" s="1133"/>
      <c r="ANO31" s="1134"/>
      <c r="ANP31" s="1134"/>
      <c r="ANQ31" s="1134"/>
      <c r="ANR31" s="1134"/>
      <c r="ANS31" s="1134"/>
      <c r="ANT31" s="1134"/>
      <c r="ANU31" s="1134"/>
      <c r="ANV31" s="1134"/>
      <c r="ANW31" s="1134"/>
      <c r="ANX31" s="1135"/>
      <c r="ANY31" s="1133"/>
      <c r="ANZ31" s="1134"/>
      <c r="AOA31" s="1135"/>
      <c r="AOB31" s="1133"/>
      <c r="AOC31" s="1134"/>
      <c r="AOD31" s="1134"/>
      <c r="AOE31" s="1134"/>
      <c r="AOF31" s="1134"/>
      <c r="AOG31" s="1134"/>
      <c r="AOH31" s="1134"/>
      <c r="AOI31" s="1134"/>
      <c r="AOJ31" s="1134"/>
      <c r="AOK31" s="1134"/>
      <c r="AOL31" s="1134"/>
      <c r="AOM31" s="1135"/>
      <c r="AON31" s="1133"/>
      <c r="AOO31" s="1134"/>
      <c r="AOP31" s="1134"/>
      <c r="AOQ31" s="1134"/>
      <c r="AOR31" s="1134"/>
      <c r="AOS31" s="1134"/>
      <c r="AOT31" s="1134"/>
      <c r="AOU31" s="1134"/>
      <c r="AOV31" s="1134"/>
      <c r="AOW31" s="1134"/>
      <c r="AOX31" s="1134"/>
      <c r="AOY31" s="1134"/>
      <c r="AOZ31" s="1135"/>
      <c r="APA31" s="1133"/>
      <c r="APB31" s="1134"/>
      <c r="APC31" s="1135"/>
      <c r="APD31" s="1133"/>
      <c r="APE31" s="1134"/>
      <c r="APF31" s="1134"/>
      <c r="APG31" s="1134"/>
      <c r="APH31" s="1134"/>
      <c r="API31" s="1134"/>
      <c r="APJ31" s="1134"/>
      <c r="APK31" s="1134"/>
      <c r="APL31" s="1134"/>
      <c r="APM31" s="1134"/>
      <c r="APN31" s="1135"/>
      <c r="APO31" s="1133"/>
      <c r="APP31" s="1134"/>
      <c r="APQ31" s="1135"/>
      <c r="APR31" s="1133"/>
      <c r="APS31" s="1134"/>
      <c r="APT31" s="1134"/>
      <c r="APU31" s="1134"/>
      <c r="APV31" s="1134"/>
      <c r="APW31" s="1134"/>
      <c r="APX31" s="1134"/>
      <c r="APY31" s="1134"/>
      <c r="APZ31" s="1134"/>
      <c r="AQA31" s="1134"/>
      <c r="AQB31" s="1134"/>
      <c r="AQC31" s="1135"/>
      <c r="AQD31" s="1133"/>
      <c r="AQE31" s="1134"/>
      <c r="AQF31" s="1134"/>
      <c r="AQG31" s="1134"/>
      <c r="AQH31" s="1134"/>
      <c r="AQI31" s="1134"/>
      <c r="AQJ31" s="1134"/>
      <c r="AQK31" s="1134"/>
      <c r="AQL31" s="1134"/>
      <c r="AQM31" s="1134"/>
      <c r="AQN31" s="1134"/>
      <c r="AQO31" s="1134"/>
      <c r="AQP31" s="1135"/>
      <c r="AQQ31" s="1133"/>
      <c r="AQR31" s="1134"/>
      <c r="AQS31" s="1135"/>
      <c r="AQT31" s="1133"/>
      <c r="AQU31" s="1134"/>
      <c r="AQV31" s="1134"/>
      <c r="AQW31" s="1134"/>
      <c r="AQX31" s="1134"/>
      <c r="AQY31" s="1134"/>
      <c r="AQZ31" s="1134"/>
      <c r="ARA31" s="1134"/>
      <c r="ARB31" s="1134"/>
      <c r="ARC31" s="1134"/>
      <c r="ARD31" s="1135"/>
      <c r="ARE31" s="1133"/>
      <c r="ARF31" s="1134"/>
      <c r="ARG31" s="1135"/>
      <c r="ARH31" s="1133"/>
      <c r="ARI31" s="1134"/>
      <c r="ARJ31" s="1134"/>
      <c r="ARK31" s="1134"/>
      <c r="ARL31" s="1134"/>
      <c r="ARM31" s="1134"/>
      <c r="ARN31" s="1134"/>
      <c r="ARO31" s="1134"/>
      <c r="ARP31" s="1134"/>
      <c r="ARQ31" s="1134"/>
      <c r="ARR31" s="1134"/>
      <c r="ARS31" s="1135"/>
      <c r="ART31" s="1133"/>
      <c r="ARU31" s="1134"/>
      <c r="ARV31" s="1134"/>
      <c r="ARW31" s="1134"/>
      <c r="ARX31" s="1134"/>
      <c r="ARY31" s="1134"/>
      <c r="ARZ31" s="1134"/>
      <c r="ASA31" s="1134"/>
      <c r="ASB31" s="1134"/>
      <c r="ASC31" s="1134"/>
      <c r="ASD31" s="1134"/>
      <c r="ASE31" s="1134"/>
      <c r="ASF31" s="1135"/>
      <c r="ASG31" s="1133"/>
      <c r="ASH31" s="1134"/>
      <c r="ASI31" s="1135"/>
      <c r="ASJ31" s="1133"/>
      <c r="ASK31" s="1134"/>
      <c r="ASL31" s="1134"/>
      <c r="ASM31" s="1134"/>
      <c r="ASN31" s="1134"/>
      <c r="ASO31" s="1134"/>
      <c r="ASP31" s="1134"/>
      <c r="ASQ31" s="1134"/>
      <c r="ASR31" s="1134"/>
      <c r="ASS31" s="1134"/>
      <c r="AST31" s="1135"/>
      <c r="ASU31" s="1133"/>
      <c r="ASV31" s="1134"/>
      <c r="ASW31" s="1135"/>
      <c r="ASX31" s="1133"/>
      <c r="ASY31" s="1134"/>
      <c r="ASZ31" s="1134"/>
      <c r="ATA31" s="1134"/>
      <c r="ATB31" s="1134"/>
      <c r="ATC31" s="1134"/>
      <c r="ATD31" s="1134"/>
      <c r="ATE31" s="1134"/>
      <c r="ATF31" s="1134"/>
      <c r="ATG31" s="1134"/>
      <c r="ATH31" s="1134"/>
      <c r="ATI31" s="1135"/>
      <c r="ATJ31" s="1133"/>
      <c r="ATK31" s="1134"/>
      <c r="ATL31" s="1134"/>
      <c r="ATM31" s="1134"/>
      <c r="ATN31" s="1134"/>
      <c r="ATO31" s="1134"/>
      <c r="ATP31" s="1134"/>
      <c r="ATQ31" s="1134"/>
      <c r="ATR31" s="1134"/>
      <c r="ATS31" s="1134"/>
      <c r="ATT31" s="1134"/>
      <c r="ATU31" s="1134"/>
      <c r="ATV31" s="1135"/>
      <c r="ATW31" s="1133"/>
      <c r="ATX31" s="1134"/>
      <c r="ATY31" s="1135"/>
      <c r="ATZ31" s="1133"/>
      <c r="AUA31" s="1134"/>
      <c r="AUB31" s="1134"/>
      <c r="AUC31" s="1134"/>
      <c r="AUD31" s="1134"/>
      <c r="AUE31" s="1134"/>
      <c r="AUF31" s="1134"/>
      <c r="AUG31" s="1134"/>
      <c r="AUH31" s="1134"/>
      <c r="AUI31" s="1134"/>
      <c r="AUJ31" s="1135"/>
      <c r="AUK31" s="1133"/>
      <c r="AUL31" s="1134"/>
      <c r="AUM31" s="1135"/>
      <c r="AUN31" s="1133"/>
      <c r="AUO31" s="1134"/>
      <c r="AUP31" s="1134"/>
      <c r="AUQ31" s="1134"/>
      <c r="AUR31" s="1134"/>
      <c r="AUS31" s="1134"/>
      <c r="AUT31" s="1134"/>
      <c r="AUU31" s="1134"/>
      <c r="AUV31" s="1134"/>
      <c r="AUW31" s="1134"/>
      <c r="AUX31" s="1134"/>
      <c r="AUY31" s="1135"/>
      <c r="AUZ31" s="1133"/>
      <c r="AVA31" s="1134"/>
      <c r="AVB31" s="1134"/>
      <c r="AVC31" s="1134"/>
      <c r="AVD31" s="1134"/>
      <c r="AVE31" s="1134"/>
      <c r="AVF31" s="1134"/>
      <c r="AVG31" s="1134"/>
      <c r="AVH31" s="1134"/>
      <c r="AVI31" s="1134"/>
      <c r="AVJ31" s="1134"/>
      <c r="AVK31" s="1134"/>
      <c r="AVL31" s="1135"/>
      <c r="AVM31" s="1133"/>
      <c r="AVN31" s="1134"/>
      <c r="AVO31" s="1135"/>
      <c r="AVP31" s="1133"/>
      <c r="AVQ31" s="1134"/>
      <c r="AVR31" s="1134"/>
      <c r="AVS31" s="1134"/>
      <c r="AVT31" s="1134"/>
      <c r="AVU31" s="1134"/>
      <c r="AVV31" s="1134"/>
      <c r="AVW31" s="1134"/>
      <c r="AVX31" s="1134"/>
      <c r="AVY31" s="1134"/>
      <c r="AVZ31" s="1135"/>
      <c r="AWA31" s="1133"/>
      <c r="AWB31" s="1134"/>
      <c r="AWC31" s="1135"/>
      <c r="AWD31" s="1133"/>
      <c r="AWE31" s="1134"/>
      <c r="AWF31" s="1134"/>
      <c r="AWG31" s="1134"/>
      <c r="AWH31" s="1134"/>
      <c r="AWI31" s="1134"/>
      <c r="AWJ31" s="1134"/>
      <c r="AWK31" s="1134"/>
      <c r="AWL31" s="1134"/>
      <c r="AWM31" s="1134"/>
      <c r="AWN31" s="1134"/>
      <c r="AWO31" s="1135"/>
      <c r="AWP31" s="1133"/>
      <c r="AWQ31" s="1134"/>
      <c r="AWR31" s="1134"/>
      <c r="AWS31" s="1134"/>
      <c r="AWT31" s="1134"/>
      <c r="AWU31" s="1134"/>
      <c r="AWV31" s="1134"/>
      <c r="AWW31" s="1134"/>
      <c r="AWX31" s="1134"/>
      <c r="AWY31" s="1134"/>
      <c r="AWZ31" s="1134"/>
      <c r="AXA31" s="1134"/>
      <c r="AXB31" s="1135"/>
      <c r="AXC31" s="1133"/>
      <c r="AXD31" s="1134"/>
      <c r="AXE31" s="1135"/>
      <c r="AXF31" s="1133"/>
      <c r="AXG31" s="1134"/>
      <c r="AXH31" s="1134"/>
      <c r="AXI31" s="1134"/>
      <c r="AXJ31" s="1134"/>
      <c r="AXK31" s="1134"/>
      <c r="AXL31" s="1134"/>
      <c r="AXM31" s="1134"/>
      <c r="AXN31" s="1134"/>
      <c r="AXO31" s="1134"/>
      <c r="AXP31" s="1135"/>
      <c r="AXQ31" s="1133"/>
      <c r="AXR31" s="1134"/>
      <c r="AXS31" s="1135"/>
      <c r="AXT31" s="1133"/>
      <c r="AXU31" s="1134"/>
      <c r="AXV31" s="1134"/>
      <c r="AXW31" s="1134"/>
      <c r="AXX31" s="1134"/>
      <c r="AXY31" s="1134"/>
      <c r="AXZ31" s="1134"/>
      <c r="AYA31" s="1134"/>
      <c r="AYB31" s="1134"/>
      <c r="AYC31" s="1134"/>
      <c r="AYD31" s="1134"/>
      <c r="AYE31" s="1135"/>
      <c r="AYF31" s="1133"/>
      <c r="AYG31" s="1134"/>
      <c r="AYH31" s="1134"/>
      <c r="AYI31" s="1134"/>
      <c r="AYJ31" s="1134"/>
      <c r="AYK31" s="1134"/>
      <c r="AYL31" s="1134"/>
      <c r="AYM31" s="1134"/>
      <c r="AYN31" s="1134"/>
      <c r="AYO31" s="1134"/>
      <c r="AYP31" s="1134"/>
      <c r="AYQ31" s="1134"/>
      <c r="AYR31" s="1135"/>
      <c r="AYS31" s="1133"/>
      <c r="AYT31" s="1134"/>
      <c r="AYU31" s="1135"/>
      <c r="AYV31" s="1133"/>
      <c r="AYW31" s="1134"/>
      <c r="AYX31" s="1134"/>
      <c r="AYY31" s="1134"/>
      <c r="AYZ31" s="1134"/>
      <c r="AZA31" s="1134"/>
      <c r="AZB31" s="1134"/>
      <c r="AZC31" s="1134"/>
      <c r="AZD31" s="1134"/>
      <c r="AZE31" s="1134"/>
      <c r="AZF31" s="1135"/>
      <c r="AZG31" s="1133"/>
      <c r="AZH31" s="1134"/>
      <c r="AZI31" s="1135"/>
      <c r="AZJ31" s="1133"/>
      <c r="AZK31" s="1134"/>
      <c r="AZL31" s="1134"/>
      <c r="AZM31" s="1134"/>
      <c r="AZN31" s="1134"/>
      <c r="AZO31" s="1134"/>
      <c r="AZP31" s="1134"/>
      <c r="AZQ31" s="1134"/>
      <c r="AZR31" s="1134"/>
      <c r="AZS31" s="1134"/>
      <c r="AZT31" s="1134"/>
      <c r="AZU31" s="1135"/>
      <c r="AZV31" s="1133"/>
      <c r="AZW31" s="1134"/>
      <c r="AZX31" s="1134"/>
      <c r="AZY31" s="1134"/>
      <c r="AZZ31" s="1134"/>
      <c r="BAA31" s="1134"/>
      <c r="BAB31" s="1134"/>
      <c r="BAC31" s="1134"/>
      <c r="BAD31" s="1134"/>
      <c r="BAE31" s="1134"/>
      <c r="BAF31" s="1134"/>
      <c r="BAG31" s="1134"/>
      <c r="BAH31" s="1135"/>
      <c r="BAI31" s="1133"/>
      <c r="BAJ31" s="1134"/>
      <c r="BAK31" s="1135"/>
      <c r="BAL31" s="1133"/>
      <c r="BAM31" s="1134"/>
      <c r="BAN31" s="1134"/>
      <c r="BAO31" s="1134"/>
      <c r="BAP31" s="1134"/>
      <c r="BAQ31" s="1134"/>
      <c r="BAR31" s="1134"/>
      <c r="BAS31" s="1134"/>
      <c r="BAT31" s="1134"/>
      <c r="BAU31" s="1134"/>
      <c r="BAV31" s="1135"/>
      <c r="BAW31" s="1133"/>
      <c r="BAX31" s="1134"/>
      <c r="BAY31" s="1135"/>
      <c r="BAZ31" s="1133"/>
      <c r="BBA31" s="1134"/>
      <c r="BBB31" s="1134"/>
      <c r="BBC31" s="1134"/>
      <c r="BBD31" s="1134"/>
      <c r="BBE31" s="1134"/>
      <c r="BBF31" s="1134"/>
      <c r="BBG31" s="1134"/>
      <c r="BBH31" s="1134"/>
      <c r="BBI31" s="1134"/>
      <c r="BBJ31" s="1134"/>
      <c r="BBK31" s="1135"/>
      <c r="BBL31" s="1133"/>
      <c r="BBM31" s="1134"/>
      <c r="BBN31" s="1134"/>
      <c r="BBO31" s="1134"/>
      <c r="BBP31" s="1134"/>
      <c r="BBQ31" s="1134"/>
      <c r="BBR31" s="1134"/>
      <c r="BBS31" s="1134"/>
      <c r="BBT31" s="1134"/>
      <c r="BBU31" s="1134"/>
      <c r="BBV31" s="1134"/>
      <c r="BBW31" s="1134"/>
      <c r="BBX31" s="1135"/>
      <c r="BBY31" s="1133"/>
      <c r="BBZ31" s="1134"/>
      <c r="BCA31" s="1135"/>
      <c r="BCB31" s="1133"/>
      <c r="BCC31" s="1134"/>
      <c r="BCD31" s="1134"/>
      <c r="BCE31" s="1134"/>
      <c r="BCF31" s="1134"/>
      <c r="BCG31" s="1134"/>
      <c r="BCH31" s="1134"/>
      <c r="BCI31" s="1134"/>
      <c r="BCJ31" s="1134"/>
      <c r="BCK31" s="1134"/>
      <c r="BCL31" s="1135"/>
      <c r="BCM31" s="1133"/>
      <c r="BCN31" s="1134"/>
      <c r="BCO31" s="1135"/>
      <c r="BCP31" s="1133"/>
      <c r="BCQ31" s="1134"/>
      <c r="BCR31" s="1134"/>
      <c r="BCS31" s="1134"/>
      <c r="BCT31" s="1134"/>
      <c r="BCU31" s="1134"/>
      <c r="BCV31" s="1134"/>
      <c r="BCW31" s="1134"/>
      <c r="BCX31" s="1134"/>
      <c r="BCY31" s="1134"/>
      <c r="BCZ31" s="1134"/>
      <c r="BDA31" s="1135"/>
      <c r="BDB31" s="1133"/>
      <c r="BDC31" s="1134"/>
      <c r="BDD31" s="1134"/>
      <c r="BDE31" s="1134"/>
      <c r="BDF31" s="1134"/>
      <c r="BDG31" s="1134"/>
      <c r="BDH31" s="1134"/>
      <c r="BDI31" s="1134"/>
      <c r="BDJ31" s="1134"/>
      <c r="BDK31" s="1134"/>
      <c r="BDL31" s="1134"/>
      <c r="BDM31" s="1134"/>
      <c r="BDN31" s="1135"/>
      <c r="BDO31" s="1133"/>
      <c r="BDP31" s="1134"/>
      <c r="BDQ31" s="1135"/>
      <c r="BDR31" s="1133"/>
      <c r="BDS31" s="1134"/>
      <c r="BDT31" s="1134"/>
      <c r="BDU31" s="1134"/>
      <c r="BDV31" s="1134"/>
      <c r="BDW31" s="1134"/>
      <c r="BDX31" s="1134"/>
      <c r="BDY31" s="1134"/>
      <c r="BDZ31" s="1134"/>
      <c r="BEA31" s="1134"/>
      <c r="BEB31" s="1135"/>
      <c r="BEC31" s="1133"/>
      <c r="BED31" s="1134"/>
      <c r="BEE31" s="1135"/>
      <c r="BEF31" s="1133"/>
      <c r="BEG31" s="1134"/>
      <c r="BEH31" s="1134"/>
      <c r="BEI31" s="1134"/>
      <c r="BEJ31" s="1134"/>
      <c r="BEK31" s="1134"/>
      <c r="BEL31" s="1134"/>
      <c r="BEM31" s="1134"/>
      <c r="BEN31" s="1134"/>
      <c r="BEO31" s="1134"/>
      <c r="BEP31" s="1134"/>
      <c r="BEQ31" s="1135"/>
      <c r="BER31" s="1133"/>
      <c r="BES31" s="1134"/>
      <c r="BET31" s="1134"/>
      <c r="BEU31" s="1134"/>
      <c r="BEV31" s="1134"/>
      <c r="BEW31" s="1134"/>
      <c r="BEX31" s="1134"/>
      <c r="BEY31" s="1134"/>
      <c r="BEZ31" s="1134"/>
      <c r="BFA31" s="1134"/>
      <c r="BFB31" s="1134"/>
      <c r="BFC31" s="1134"/>
      <c r="BFD31" s="1135"/>
      <c r="BFE31" s="1133"/>
      <c r="BFF31" s="1134"/>
      <c r="BFG31" s="1135"/>
      <c r="BFH31" s="1133"/>
      <c r="BFI31" s="1134"/>
      <c r="BFJ31" s="1134"/>
      <c r="BFK31" s="1134"/>
      <c r="BFL31" s="1134"/>
      <c r="BFM31" s="1134"/>
      <c r="BFN31" s="1134"/>
      <c r="BFO31" s="1134"/>
      <c r="BFP31" s="1134"/>
      <c r="BFQ31" s="1134"/>
      <c r="BFR31" s="1135"/>
      <c r="BFS31" s="1133"/>
      <c r="BFT31" s="1134"/>
      <c r="BFU31" s="1135"/>
      <c r="BFV31" s="1133"/>
      <c r="BFW31" s="1134"/>
      <c r="BFX31" s="1134"/>
      <c r="BFY31" s="1134"/>
      <c r="BFZ31" s="1134"/>
      <c r="BGA31" s="1134"/>
      <c r="BGB31" s="1134"/>
      <c r="BGC31" s="1134"/>
      <c r="BGD31" s="1134"/>
      <c r="BGE31" s="1134"/>
      <c r="BGF31" s="1134"/>
      <c r="BGG31" s="1135"/>
      <c r="BGH31" s="1133"/>
      <c r="BGI31" s="1134"/>
      <c r="BGJ31" s="1134"/>
      <c r="BGK31" s="1134"/>
      <c r="BGL31" s="1134"/>
      <c r="BGM31" s="1134"/>
      <c r="BGN31" s="1134"/>
      <c r="BGO31" s="1134"/>
      <c r="BGP31" s="1134"/>
      <c r="BGQ31" s="1134"/>
      <c r="BGR31" s="1134"/>
      <c r="BGS31" s="1134"/>
      <c r="BGT31" s="1135"/>
      <c r="BGU31" s="1133"/>
      <c r="BGV31" s="1134"/>
      <c r="BGW31" s="1135"/>
      <c r="BGX31" s="1133"/>
      <c r="BGY31" s="1134"/>
      <c r="BGZ31" s="1134"/>
      <c r="BHA31" s="1134"/>
      <c r="BHB31" s="1134"/>
      <c r="BHC31" s="1134"/>
      <c r="BHD31" s="1134"/>
      <c r="BHE31" s="1134"/>
      <c r="BHF31" s="1134"/>
      <c r="BHG31" s="1134"/>
      <c r="BHH31" s="1135"/>
      <c r="BHI31" s="1133"/>
      <c r="BHJ31" s="1134"/>
      <c r="BHK31" s="1135"/>
      <c r="BHL31" s="1133"/>
      <c r="BHM31" s="1134"/>
      <c r="BHN31" s="1134"/>
      <c r="BHO31" s="1134"/>
      <c r="BHP31" s="1134"/>
      <c r="BHQ31" s="1134"/>
      <c r="BHR31" s="1134"/>
      <c r="BHS31" s="1134"/>
      <c r="BHT31" s="1134"/>
      <c r="BHU31" s="1134"/>
      <c r="BHV31" s="1134"/>
      <c r="BHW31" s="1135"/>
      <c r="BHX31" s="1133"/>
      <c r="BHY31" s="1134"/>
      <c r="BHZ31" s="1134"/>
      <c r="BIA31" s="1134"/>
      <c r="BIB31" s="1134"/>
      <c r="BIC31" s="1134"/>
      <c r="BID31" s="1134"/>
      <c r="BIE31" s="1134"/>
      <c r="BIF31" s="1134"/>
      <c r="BIG31" s="1134"/>
      <c r="BIH31" s="1134"/>
      <c r="BII31" s="1134"/>
      <c r="BIJ31" s="1135"/>
      <c r="BIK31" s="1133"/>
      <c r="BIL31" s="1134"/>
      <c r="BIM31" s="1135"/>
      <c r="BIN31" s="1133"/>
      <c r="BIO31" s="1134"/>
      <c r="BIP31" s="1134"/>
      <c r="BIQ31" s="1134"/>
      <c r="BIR31" s="1134"/>
      <c r="BIS31" s="1134"/>
      <c r="BIT31" s="1134"/>
      <c r="BIU31" s="1134"/>
      <c r="BIV31" s="1134"/>
      <c r="BIW31" s="1134"/>
      <c r="BIX31" s="1135"/>
      <c r="BIY31" s="1133"/>
      <c r="BIZ31" s="1134"/>
      <c r="BJA31" s="1135"/>
      <c r="BJB31" s="1133"/>
      <c r="BJC31" s="1134"/>
      <c r="BJD31" s="1134"/>
      <c r="BJE31" s="1134"/>
      <c r="BJF31" s="1134"/>
      <c r="BJG31" s="1134"/>
      <c r="BJH31" s="1134"/>
      <c r="BJI31" s="1134"/>
      <c r="BJJ31" s="1134"/>
      <c r="BJK31" s="1134"/>
      <c r="BJL31" s="1134"/>
      <c r="BJM31" s="1135"/>
      <c r="BJN31" s="1133"/>
      <c r="BJO31" s="1134"/>
      <c r="BJP31" s="1134"/>
      <c r="BJQ31" s="1134"/>
      <c r="BJR31" s="1134"/>
      <c r="BJS31" s="1134"/>
      <c r="BJT31" s="1134"/>
      <c r="BJU31" s="1134"/>
      <c r="BJV31" s="1134"/>
      <c r="BJW31" s="1134"/>
      <c r="BJX31" s="1134"/>
      <c r="BJY31" s="1134"/>
      <c r="BJZ31" s="1135"/>
      <c r="BKA31" s="1133"/>
      <c r="BKB31" s="1134"/>
      <c r="BKC31" s="1135"/>
      <c r="BKD31" s="1133"/>
      <c r="BKE31" s="1134"/>
      <c r="BKF31" s="1134"/>
      <c r="BKG31" s="1134"/>
      <c r="BKH31" s="1134"/>
      <c r="BKI31" s="1134"/>
      <c r="BKJ31" s="1134"/>
      <c r="BKK31" s="1134"/>
      <c r="BKL31" s="1134"/>
      <c r="BKM31" s="1134"/>
      <c r="BKN31" s="1135"/>
      <c r="BKO31" s="1133"/>
      <c r="BKP31" s="1134"/>
      <c r="BKQ31" s="1135"/>
      <c r="BKR31" s="1133"/>
      <c r="BKS31" s="1134"/>
      <c r="BKT31" s="1134"/>
      <c r="BKU31" s="1134"/>
      <c r="BKV31" s="1134"/>
      <c r="BKW31" s="1134"/>
      <c r="BKX31" s="1134"/>
      <c r="BKY31" s="1134"/>
      <c r="BKZ31" s="1134"/>
      <c r="BLA31" s="1134"/>
      <c r="BLB31" s="1134"/>
      <c r="BLC31" s="1135"/>
      <c r="BLD31" s="1133"/>
      <c r="BLE31" s="1134"/>
      <c r="BLF31" s="1134"/>
      <c r="BLG31" s="1134"/>
      <c r="BLH31" s="1134"/>
      <c r="BLI31" s="1134"/>
      <c r="BLJ31" s="1134"/>
      <c r="BLK31" s="1134"/>
      <c r="BLL31" s="1134"/>
      <c r="BLM31" s="1134"/>
      <c r="BLN31" s="1134"/>
      <c r="BLO31" s="1134"/>
      <c r="BLP31" s="1135"/>
      <c r="BLQ31" s="1133"/>
      <c r="BLR31" s="1134"/>
      <c r="BLS31" s="1135"/>
      <c r="BLT31" s="1133"/>
      <c r="BLU31" s="1134"/>
      <c r="BLV31" s="1134"/>
      <c r="BLW31" s="1134"/>
      <c r="BLX31" s="1134"/>
      <c r="BLY31" s="1134"/>
      <c r="BLZ31" s="1134"/>
      <c r="BMA31" s="1134"/>
      <c r="BMB31" s="1134"/>
      <c r="BMC31" s="1134"/>
      <c r="BMD31" s="1135"/>
      <c r="BME31" s="1133"/>
      <c r="BMF31" s="1134"/>
      <c r="BMG31" s="1135"/>
      <c r="BMH31" s="1133"/>
      <c r="BMI31" s="1134"/>
      <c r="BMJ31" s="1134"/>
      <c r="BMK31" s="1134"/>
      <c r="BML31" s="1134"/>
      <c r="BMM31" s="1134"/>
      <c r="BMN31" s="1134"/>
      <c r="BMO31" s="1134"/>
      <c r="BMP31" s="1134"/>
      <c r="BMQ31" s="1134"/>
      <c r="BMR31" s="1134"/>
      <c r="BMS31" s="1135"/>
      <c r="BMT31" s="1133"/>
      <c r="BMU31" s="1134"/>
      <c r="BMV31" s="1134"/>
      <c r="BMW31" s="1134"/>
      <c r="BMX31" s="1134"/>
      <c r="BMY31" s="1134"/>
      <c r="BMZ31" s="1134"/>
      <c r="BNA31" s="1134"/>
      <c r="BNB31" s="1134"/>
      <c r="BNC31" s="1134"/>
      <c r="BND31" s="1134"/>
      <c r="BNE31" s="1134"/>
      <c r="BNF31" s="1135"/>
      <c r="BNG31" s="1133"/>
      <c r="BNH31" s="1134"/>
      <c r="BNI31" s="1135"/>
      <c r="BNJ31" s="1133"/>
      <c r="BNK31" s="1134"/>
      <c r="BNL31" s="1134"/>
      <c r="BNM31" s="1134"/>
      <c r="BNN31" s="1134"/>
      <c r="BNO31" s="1134"/>
      <c r="BNP31" s="1134"/>
      <c r="BNQ31" s="1134"/>
      <c r="BNR31" s="1134"/>
      <c r="BNS31" s="1134"/>
      <c r="BNT31" s="1135"/>
      <c r="BNU31" s="1133"/>
      <c r="BNV31" s="1134"/>
      <c r="BNW31" s="1135"/>
      <c r="BNX31" s="1133"/>
      <c r="BNY31" s="1134"/>
      <c r="BNZ31" s="1134"/>
      <c r="BOA31" s="1134"/>
      <c r="BOB31" s="1134"/>
      <c r="BOC31" s="1134"/>
      <c r="BOD31" s="1134"/>
      <c r="BOE31" s="1134"/>
      <c r="BOF31" s="1134"/>
      <c r="BOG31" s="1134"/>
      <c r="BOH31" s="1134"/>
      <c r="BOI31" s="1135"/>
      <c r="BOJ31" s="1133"/>
      <c r="BOK31" s="1134"/>
      <c r="BOL31" s="1134"/>
      <c r="BOM31" s="1134"/>
      <c r="BON31" s="1134"/>
      <c r="BOO31" s="1134"/>
      <c r="BOP31" s="1134"/>
      <c r="BOQ31" s="1134"/>
      <c r="BOR31" s="1134"/>
      <c r="BOS31" s="1134"/>
      <c r="BOT31" s="1134"/>
      <c r="BOU31" s="1134"/>
      <c r="BOV31" s="1135"/>
      <c r="BOW31" s="1133"/>
      <c r="BOX31" s="1134"/>
      <c r="BOY31" s="1135"/>
      <c r="BOZ31" s="1133"/>
      <c r="BPA31" s="1134"/>
      <c r="BPB31" s="1134"/>
      <c r="BPC31" s="1134"/>
      <c r="BPD31" s="1134"/>
      <c r="BPE31" s="1134"/>
      <c r="BPF31" s="1134"/>
      <c r="BPG31" s="1134"/>
      <c r="BPH31" s="1134"/>
      <c r="BPI31" s="1134"/>
      <c r="BPJ31" s="1135"/>
      <c r="BPK31" s="1133"/>
      <c r="BPL31" s="1134"/>
      <c r="BPM31" s="1135"/>
      <c r="BPN31" s="1133"/>
      <c r="BPO31" s="1134"/>
      <c r="BPP31" s="1134"/>
      <c r="BPQ31" s="1134"/>
      <c r="BPR31" s="1134"/>
      <c r="BPS31" s="1134"/>
      <c r="BPT31" s="1134"/>
      <c r="BPU31" s="1134"/>
      <c r="BPV31" s="1134"/>
      <c r="BPW31" s="1134"/>
      <c r="BPX31" s="1134"/>
      <c r="BPY31" s="1135"/>
      <c r="BPZ31" s="1133"/>
      <c r="BQA31" s="1134"/>
      <c r="BQB31" s="1134"/>
      <c r="BQC31" s="1134"/>
      <c r="BQD31" s="1134"/>
      <c r="BQE31" s="1134"/>
      <c r="BQF31" s="1134"/>
      <c r="BQG31" s="1134"/>
      <c r="BQH31" s="1134"/>
      <c r="BQI31" s="1134"/>
      <c r="BQJ31" s="1134"/>
      <c r="BQK31" s="1134"/>
      <c r="BQL31" s="1135"/>
      <c r="BQM31" s="1133"/>
      <c r="BQN31" s="1134"/>
      <c r="BQO31" s="1135"/>
      <c r="BQP31" s="1133"/>
      <c r="BQQ31" s="1134"/>
      <c r="BQR31" s="1134"/>
      <c r="BQS31" s="1134"/>
      <c r="BQT31" s="1134"/>
      <c r="BQU31" s="1134"/>
      <c r="BQV31" s="1134"/>
      <c r="BQW31" s="1134"/>
      <c r="BQX31" s="1134"/>
      <c r="BQY31" s="1134"/>
      <c r="BQZ31" s="1135"/>
      <c r="BRA31" s="1133"/>
      <c r="BRB31" s="1134"/>
      <c r="BRC31" s="1135"/>
      <c r="BRD31" s="1133"/>
      <c r="BRE31" s="1134"/>
      <c r="BRF31" s="1134"/>
      <c r="BRG31" s="1134"/>
      <c r="BRH31" s="1134"/>
      <c r="BRI31" s="1134"/>
      <c r="BRJ31" s="1134"/>
      <c r="BRK31" s="1134"/>
      <c r="BRL31" s="1134"/>
      <c r="BRM31" s="1134"/>
      <c r="BRN31" s="1134"/>
      <c r="BRO31" s="1135"/>
      <c r="BRP31" s="1133"/>
      <c r="BRQ31" s="1134"/>
      <c r="BRR31" s="1134"/>
      <c r="BRS31" s="1134"/>
      <c r="BRT31" s="1134"/>
      <c r="BRU31" s="1134"/>
      <c r="BRV31" s="1134"/>
      <c r="BRW31" s="1134"/>
      <c r="BRX31" s="1134"/>
      <c r="BRY31" s="1134"/>
      <c r="BRZ31" s="1134"/>
      <c r="BSA31" s="1134"/>
      <c r="BSB31" s="1135"/>
      <c r="BSC31" s="1133"/>
      <c r="BSD31" s="1134"/>
      <c r="BSE31" s="1135"/>
      <c r="BSF31" s="1133"/>
      <c r="BSG31" s="1134"/>
      <c r="BSH31" s="1134"/>
      <c r="BSI31" s="1134"/>
      <c r="BSJ31" s="1134"/>
      <c r="BSK31" s="1134"/>
      <c r="BSL31" s="1134"/>
      <c r="BSM31" s="1134"/>
      <c r="BSN31" s="1134"/>
      <c r="BSO31" s="1134"/>
      <c r="BSP31" s="1135"/>
      <c r="BSQ31" s="1133"/>
      <c r="BSR31" s="1134"/>
      <c r="BSS31" s="1135"/>
      <c r="BST31" s="1133"/>
      <c r="BSU31" s="1134"/>
      <c r="BSV31" s="1134"/>
      <c r="BSW31" s="1134"/>
      <c r="BSX31" s="1134"/>
      <c r="BSY31" s="1134"/>
      <c r="BSZ31" s="1134"/>
      <c r="BTA31" s="1134"/>
      <c r="BTB31" s="1134"/>
      <c r="BTC31" s="1134"/>
      <c r="BTD31" s="1134"/>
      <c r="BTE31" s="1135"/>
      <c r="BTF31" s="1133"/>
      <c r="BTG31" s="1134"/>
      <c r="BTH31" s="1134"/>
      <c r="BTI31" s="1134"/>
      <c r="BTJ31" s="1134"/>
      <c r="BTK31" s="1134"/>
      <c r="BTL31" s="1134"/>
      <c r="BTM31" s="1134"/>
      <c r="BTN31" s="1134"/>
      <c r="BTO31" s="1134"/>
      <c r="BTP31" s="1134"/>
      <c r="BTQ31" s="1134"/>
      <c r="BTR31" s="1135"/>
      <c r="BTS31" s="1133"/>
      <c r="BTT31" s="1134"/>
      <c r="BTU31" s="1135"/>
      <c r="BTV31" s="1133"/>
      <c r="BTW31" s="1134"/>
      <c r="BTX31" s="1134"/>
      <c r="BTY31" s="1134"/>
      <c r="BTZ31" s="1134"/>
      <c r="BUA31" s="1134"/>
      <c r="BUB31" s="1134"/>
      <c r="BUC31" s="1134"/>
      <c r="BUD31" s="1134"/>
      <c r="BUE31" s="1134"/>
      <c r="BUF31" s="1135"/>
      <c r="BUG31" s="1133"/>
      <c r="BUH31" s="1134"/>
      <c r="BUI31" s="1135"/>
      <c r="BUJ31" s="1133"/>
      <c r="BUK31" s="1134"/>
      <c r="BUL31" s="1134"/>
      <c r="BUM31" s="1134"/>
      <c r="BUN31" s="1134"/>
      <c r="BUO31" s="1134"/>
      <c r="BUP31" s="1134"/>
      <c r="BUQ31" s="1134"/>
      <c r="BUR31" s="1134"/>
      <c r="BUS31" s="1134"/>
      <c r="BUT31" s="1134"/>
      <c r="BUU31" s="1135"/>
      <c r="BUV31" s="1133"/>
      <c r="BUW31" s="1134"/>
      <c r="BUX31" s="1134"/>
      <c r="BUY31" s="1134"/>
      <c r="BUZ31" s="1134"/>
      <c r="BVA31" s="1134"/>
      <c r="BVB31" s="1134"/>
      <c r="BVC31" s="1134"/>
      <c r="BVD31" s="1134"/>
      <c r="BVE31" s="1134"/>
      <c r="BVF31" s="1134"/>
      <c r="BVG31" s="1134"/>
      <c r="BVH31" s="1135"/>
      <c r="BVI31" s="1133"/>
      <c r="BVJ31" s="1134"/>
      <c r="BVK31" s="1135"/>
      <c r="BVL31" s="1133"/>
      <c r="BVM31" s="1134"/>
      <c r="BVN31" s="1134"/>
      <c r="BVO31" s="1134"/>
      <c r="BVP31" s="1134"/>
      <c r="BVQ31" s="1134"/>
      <c r="BVR31" s="1134"/>
      <c r="BVS31" s="1134"/>
      <c r="BVT31" s="1134"/>
      <c r="BVU31" s="1134"/>
      <c r="BVV31" s="1135"/>
      <c r="BVW31" s="1133"/>
      <c r="BVX31" s="1134"/>
      <c r="BVY31" s="1135"/>
      <c r="BVZ31" s="1133"/>
      <c r="BWA31" s="1134"/>
      <c r="BWB31" s="1134"/>
      <c r="BWC31" s="1134"/>
      <c r="BWD31" s="1134"/>
      <c r="BWE31" s="1134"/>
      <c r="BWF31" s="1134"/>
      <c r="BWG31" s="1134"/>
      <c r="BWH31" s="1134"/>
      <c r="BWI31" s="1134"/>
      <c r="BWJ31" s="1134"/>
      <c r="BWK31" s="1135"/>
      <c r="BWL31" s="1133"/>
      <c r="BWM31" s="1134"/>
      <c r="BWN31" s="1134"/>
      <c r="BWO31" s="1134"/>
      <c r="BWP31" s="1134"/>
      <c r="BWQ31" s="1134"/>
      <c r="BWR31" s="1134"/>
      <c r="BWS31" s="1134"/>
      <c r="BWT31" s="1134"/>
      <c r="BWU31" s="1134"/>
      <c r="BWV31" s="1134"/>
      <c r="BWW31" s="1134"/>
      <c r="BWX31" s="1135"/>
      <c r="BWY31" s="1133"/>
      <c r="BWZ31" s="1134"/>
      <c r="BXA31" s="1135"/>
      <c r="BXB31" s="1133"/>
      <c r="BXC31" s="1134"/>
      <c r="BXD31" s="1134"/>
      <c r="BXE31" s="1134"/>
      <c r="BXF31" s="1134"/>
      <c r="BXG31" s="1134"/>
      <c r="BXH31" s="1134"/>
      <c r="BXI31" s="1134"/>
      <c r="BXJ31" s="1134"/>
      <c r="BXK31" s="1134"/>
      <c r="BXL31" s="1135"/>
      <c r="BXM31" s="1133"/>
      <c r="BXN31" s="1134"/>
      <c r="BXO31" s="1135"/>
      <c r="BXP31" s="1133"/>
      <c r="BXQ31" s="1134"/>
      <c r="BXR31" s="1134"/>
      <c r="BXS31" s="1134"/>
      <c r="BXT31" s="1134"/>
      <c r="BXU31" s="1134"/>
      <c r="BXV31" s="1134"/>
      <c r="BXW31" s="1134"/>
      <c r="BXX31" s="1134"/>
      <c r="BXY31" s="1134"/>
      <c r="BXZ31" s="1134"/>
      <c r="BYA31" s="1135"/>
      <c r="BYB31" s="1133"/>
      <c r="BYC31" s="1134"/>
      <c r="BYD31" s="1134"/>
      <c r="BYE31" s="1134"/>
      <c r="BYF31" s="1134"/>
      <c r="BYG31" s="1134"/>
      <c r="BYH31" s="1134"/>
      <c r="BYI31" s="1134"/>
      <c r="BYJ31" s="1134"/>
      <c r="BYK31" s="1134"/>
      <c r="BYL31" s="1134"/>
      <c r="BYM31" s="1134"/>
      <c r="BYN31" s="1135"/>
      <c r="BYO31" s="1133"/>
      <c r="BYP31" s="1134"/>
      <c r="BYQ31" s="1135"/>
      <c r="BYR31" s="1133"/>
      <c r="BYS31" s="1134"/>
      <c r="BYT31" s="1134"/>
      <c r="BYU31" s="1134"/>
      <c r="BYV31" s="1134"/>
      <c r="BYW31" s="1134"/>
      <c r="BYX31" s="1134"/>
      <c r="BYY31" s="1134"/>
      <c r="BYZ31" s="1134"/>
      <c r="BZA31" s="1134"/>
      <c r="BZB31" s="1135"/>
      <c r="BZC31" s="1133"/>
      <c r="BZD31" s="1134"/>
      <c r="BZE31" s="1135"/>
      <c r="BZF31" s="1133"/>
      <c r="BZG31" s="1134"/>
      <c r="BZH31" s="1134"/>
      <c r="BZI31" s="1134"/>
      <c r="BZJ31" s="1134"/>
      <c r="BZK31" s="1134"/>
      <c r="BZL31" s="1134"/>
      <c r="BZM31" s="1134"/>
      <c r="BZN31" s="1134"/>
      <c r="BZO31" s="1134"/>
      <c r="BZP31" s="1134"/>
      <c r="BZQ31" s="1135"/>
      <c r="BZR31" s="1133"/>
      <c r="BZS31" s="1134"/>
      <c r="BZT31" s="1134"/>
      <c r="BZU31" s="1134"/>
      <c r="BZV31" s="1134"/>
      <c r="BZW31" s="1134"/>
      <c r="BZX31" s="1134"/>
      <c r="BZY31" s="1134"/>
      <c r="BZZ31" s="1134"/>
      <c r="CAA31" s="1134"/>
      <c r="CAB31" s="1134"/>
      <c r="CAC31" s="1134"/>
      <c r="CAD31" s="1135"/>
      <c r="CAE31" s="1133"/>
      <c r="CAF31" s="1134"/>
      <c r="CAG31" s="1135"/>
      <c r="CAH31" s="1133"/>
      <c r="CAI31" s="1134"/>
      <c r="CAJ31" s="1134"/>
      <c r="CAK31" s="1134"/>
      <c r="CAL31" s="1134"/>
      <c r="CAM31" s="1134"/>
      <c r="CAN31" s="1134"/>
      <c r="CAO31" s="1134"/>
      <c r="CAP31" s="1134"/>
      <c r="CAQ31" s="1134"/>
      <c r="CAR31" s="1135"/>
      <c r="CAS31" s="1133"/>
      <c r="CAT31" s="1134"/>
      <c r="CAU31" s="1135"/>
      <c r="CAV31" s="1133"/>
      <c r="CAW31" s="1134"/>
      <c r="CAX31" s="1134"/>
      <c r="CAY31" s="1134"/>
      <c r="CAZ31" s="1134"/>
      <c r="CBA31" s="1134"/>
      <c r="CBB31" s="1134"/>
      <c r="CBC31" s="1134"/>
      <c r="CBD31" s="1134"/>
      <c r="CBE31" s="1134"/>
      <c r="CBF31" s="1134"/>
      <c r="CBG31" s="1135"/>
      <c r="CBH31" s="1133"/>
      <c r="CBI31" s="1134"/>
      <c r="CBJ31" s="1134"/>
      <c r="CBK31" s="1134"/>
      <c r="CBL31" s="1134"/>
      <c r="CBM31" s="1134"/>
      <c r="CBN31" s="1134"/>
      <c r="CBO31" s="1134"/>
      <c r="CBP31" s="1134"/>
      <c r="CBQ31" s="1134"/>
      <c r="CBR31" s="1134"/>
      <c r="CBS31" s="1134"/>
      <c r="CBT31" s="1135"/>
      <c r="CBU31" s="1133"/>
      <c r="CBV31" s="1134"/>
      <c r="CBW31" s="1135"/>
      <c r="CBX31" s="1133"/>
      <c r="CBY31" s="1134"/>
      <c r="CBZ31" s="1134"/>
      <c r="CCA31" s="1134"/>
      <c r="CCB31" s="1134"/>
      <c r="CCC31" s="1134"/>
      <c r="CCD31" s="1134"/>
      <c r="CCE31" s="1134"/>
      <c r="CCF31" s="1134"/>
      <c r="CCG31" s="1134"/>
      <c r="CCH31" s="1135"/>
      <c r="CCI31" s="1133"/>
      <c r="CCJ31" s="1134"/>
      <c r="CCK31" s="1135"/>
      <c r="CCL31" s="1133"/>
      <c r="CCM31" s="1134"/>
      <c r="CCN31" s="1134"/>
      <c r="CCO31" s="1134"/>
      <c r="CCP31" s="1134"/>
      <c r="CCQ31" s="1134"/>
      <c r="CCR31" s="1134"/>
      <c r="CCS31" s="1134"/>
      <c r="CCT31" s="1134"/>
      <c r="CCU31" s="1134"/>
      <c r="CCV31" s="1134"/>
      <c r="CCW31" s="1135"/>
      <c r="CCX31" s="1133"/>
      <c r="CCY31" s="1134"/>
      <c r="CCZ31" s="1134"/>
      <c r="CDA31" s="1134"/>
      <c r="CDB31" s="1134"/>
      <c r="CDC31" s="1134"/>
      <c r="CDD31" s="1134"/>
      <c r="CDE31" s="1134"/>
      <c r="CDF31" s="1134"/>
      <c r="CDG31" s="1134"/>
      <c r="CDH31" s="1134"/>
      <c r="CDI31" s="1134"/>
      <c r="CDJ31" s="1135"/>
      <c r="CDK31" s="1133"/>
      <c r="CDL31" s="1134"/>
      <c r="CDM31" s="1135"/>
      <c r="CDN31" s="1133"/>
      <c r="CDO31" s="1134"/>
      <c r="CDP31" s="1134"/>
      <c r="CDQ31" s="1134"/>
      <c r="CDR31" s="1134"/>
      <c r="CDS31" s="1134"/>
      <c r="CDT31" s="1134"/>
      <c r="CDU31" s="1134"/>
      <c r="CDV31" s="1134"/>
      <c r="CDW31" s="1134"/>
      <c r="CDX31" s="1135"/>
      <c r="CDY31" s="1133"/>
      <c r="CDZ31" s="1134"/>
      <c r="CEA31" s="1135"/>
      <c r="CEB31" s="1133"/>
      <c r="CEC31" s="1134"/>
      <c r="CED31" s="1134"/>
      <c r="CEE31" s="1134"/>
      <c r="CEF31" s="1134"/>
      <c r="CEG31" s="1134"/>
      <c r="CEH31" s="1134"/>
      <c r="CEI31" s="1134"/>
      <c r="CEJ31" s="1134"/>
      <c r="CEK31" s="1134"/>
      <c r="CEL31" s="1134"/>
      <c r="CEM31" s="1135"/>
      <c r="CEN31" s="1133"/>
      <c r="CEO31" s="1134"/>
      <c r="CEP31" s="1134"/>
      <c r="CEQ31" s="1134"/>
      <c r="CER31" s="1134"/>
      <c r="CES31" s="1134"/>
      <c r="CET31" s="1134"/>
      <c r="CEU31" s="1134"/>
      <c r="CEV31" s="1134"/>
      <c r="CEW31" s="1134"/>
      <c r="CEX31" s="1134"/>
      <c r="CEY31" s="1134"/>
      <c r="CEZ31" s="1135"/>
      <c r="CFA31" s="1133"/>
      <c r="CFB31" s="1134"/>
      <c r="CFC31" s="1135"/>
      <c r="CFD31" s="1133"/>
      <c r="CFE31" s="1134"/>
      <c r="CFF31" s="1134"/>
      <c r="CFG31" s="1134"/>
      <c r="CFH31" s="1134"/>
      <c r="CFI31" s="1134"/>
      <c r="CFJ31" s="1134"/>
      <c r="CFK31" s="1134"/>
      <c r="CFL31" s="1134"/>
      <c r="CFM31" s="1134"/>
      <c r="CFN31" s="1135"/>
      <c r="CFO31" s="1133"/>
      <c r="CFP31" s="1134"/>
      <c r="CFQ31" s="1135"/>
      <c r="CFR31" s="1133"/>
      <c r="CFS31" s="1134"/>
      <c r="CFT31" s="1134"/>
      <c r="CFU31" s="1134"/>
      <c r="CFV31" s="1134"/>
      <c r="CFW31" s="1134"/>
      <c r="CFX31" s="1134"/>
      <c r="CFY31" s="1134"/>
      <c r="CFZ31" s="1134"/>
      <c r="CGA31" s="1134"/>
      <c r="CGB31" s="1134"/>
      <c r="CGC31" s="1135"/>
      <c r="CGD31" s="1133"/>
      <c r="CGE31" s="1134"/>
      <c r="CGF31" s="1134"/>
      <c r="CGG31" s="1134"/>
      <c r="CGH31" s="1134"/>
      <c r="CGI31" s="1134"/>
      <c r="CGJ31" s="1134"/>
      <c r="CGK31" s="1134"/>
      <c r="CGL31" s="1134"/>
      <c r="CGM31" s="1134"/>
      <c r="CGN31" s="1134"/>
      <c r="CGO31" s="1134"/>
      <c r="CGP31" s="1135"/>
      <c r="CGQ31" s="1133"/>
      <c r="CGR31" s="1134"/>
      <c r="CGS31" s="1135"/>
      <c r="CGT31" s="1133"/>
      <c r="CGU31" s="1134"/>
      <c r="CGV31" s="1134"/>
      <c r="CGW31" s="1134"/>
      <c r="CGX31" s="1134"/>
      <c r="CGY31" s="1134"/>
      <c r="CGZ31" s="1134"/>
      <c r="CHA31" s="1134"/>
      <c r="CHB31" s="1134"/>
      <c r="CHC31" s="1134"/>
      <c r="CHD31" s="1135"/>
      <c r="CHE31" s="1133"/>
      <c r="CHF31" s="1134"/>
      <c r="CHG31" s="1135"/>
      <c r="CHH31" s="1133"/>
      <c r="CHI31" s="1134"/>
      <c r="CHJ31" s="1134"/>
      <c r="CHK31" s="1134"/>
      <c r="CHL31" s="1134"/>
      <c r="CHM31" s="1134"/>
      <c r="CHN31" s="1134"/>
      <c r="CHO31" s="1134"/>
      <c r="CHP31" s="1134"/>
      <c r="CHQ31" s="1134"/>
      <c r="CHR31" s="1134"/>
      <c r="CHS31" s="1135"/>
      <c r="CHT31" s="1133"/>
      <c r="CHU31" s="1134"/>
      <c r="CHV31" s="1134"/>
      <c r="CHW31" s="1134"/>
      <c r="CHX31" s="1134"/>
      <c r="CHY31" s="1134"/>
      <c r="CHZ31" s="1134"/>
      <c r="CIA31" s="1134"/>
      <c r="CIB31" s="1134"/>
      <c r="CIC31" s="1134"/>
      <c r="CID31" s="1134"/>
      <c r="CIE31" s="1134"/>
      <c r="CIF31" s="1135"/>
      <c r="CIG31" s="1133"/>
      <c r="CIH31" s="1134"/>
      <c r="CII31" s="1135"/>
      <c r="CIJ31" s="1133"/>
      <c r="CIK31" s="1134"/>
      <c r="CIL31" s="1134"/>
      <c r="CIM31" s="1134"/>
      <c r="CIN31" s="1134"/>
      <c r="CIO31" s="1134"/>
      <c r="CIP31" s="1134"/>
      <c r="CIQ31" s="1134"/>
      <c r="CIR31" s="1134"/>
      <c r="CIS31" s="1134"/>
      <c r="CIT31" s="1135"/>
      <c r="CIU31" s="1133"/>
      <c r="CIV31" s="1134"/>
      <c r="CIW31" s="1135"/>
      <c r="CIX31" s="1133"/>
      <c r="CIY31" s="1134"/>
      <c r="CIZ31" s="1134"/>
      <c r="CJA31" s="1134"/>
      <c r="CJB31" s="1134"/>
      <c r="CJC31" s="1134"/>
      <c r="CJD31" s="1134"/>
      <c r="CJE31" s="1134"/>
      <c r="CJF31" s="1134"/>
      <c r="CJG31" s="1134"/>
      <c r="CJH31" s="1134"/>
      <c r="CJI31" s="1135"/>
      <c r="CJJ31" s="1133"/>
      <c r="CJK31" s="1134"/>
      <c r="CJL31" s="1134"/>
      <c r="CJM31" s="1134"/>
      <c r="CJN31" s="1134"/>
      <c r="CJO31" s="1134"/>
      <c r="CJP31" s="1134"/>
      <c r="CJQ31" s="1134"/>
      <c r="CJR31" s="1134"/>
      <c r="CJS31" s="1134"/>
      <c r="CJT31" s="1134"/>
      <c r="CJU31" s="1134"/>
      <c r="CJV31" s="1135"/>
      <c r="CJW31" s="1133"/>
      <c r="CJX31" s="1134"/>
      <c r="CJY31" s="1135"/>
      <c r="CJZ31" s="1133"/>
      <c r="CKA31" s="1134"/>
      <c r="CKB31" s="1134"/>
      <c r="CKC31" s="1134"/>
      <c r="CKD31" s="1134"/>
      <c r="CKE31" s="1134"/>
      <c r="CKF31" s="1134"/>
      <c r="CKG31" s="1134"/>
      <c r="CKH31" s="1134"/>
      <c r="CKI31" s="1134"/>
      <c r="CKJ31" s="1135"/>
      <c r="CKK31" s="1133"/>
      <c r="CKL31" s="1134"/>
      <c r="CKM31" s="1135"/>
      <c r="CKN31" s="1133"/>
      <c r="CKO31" s="1134"/>
      <c r="CKP31" s="1134"/>
      <c r="CKQ31" s="1134"/>
      <c r="CKR31" s="1134"/>
      <c r="CKS31" s="1134"/>
      <c r="CKT31" s="1134"/>
      <c r="CKU31" s="1134"/>
      <c r="CKV31" s="1134"/>
      <c r="CKW31" s="1134"/>
      <c r="CKX31" s="1134"/>
      <c r="CKY31" s="1135"/>
      <c r="CKZ31" s="1133"/>
      <c r="CLA31" s="1134"/>
      <c r="CLB31" s="1134"/>
      <c r="CLC31" s="1134"/>
      <c r="CLD31" s="1134"/>
      <c r="CLE31" s="1134"/>
      <c r="CLF31" s="1134"/>
      <c r="CLG31" s="1134"/>
      <c r="CLH31" s="1134"/>
      <c r="CLI31" s="1134"/>
      <c r="CLJ31" s="1134"/>
      <c r="CLK31" s="1134"/>
      <c r="CLL31" s="1135"/>
      <c r="CLM31" s="1133"/>
      <c r="CLN31" s="1134"/>
      <c r="CLO31" s="1135"/>
      <c r="CLP31" s="1133"/>
      <c r="CLQ31" s="1134"/>
      <c r="CLR31" s="1134"/>
      <c r="CLS31" s="1134"/>
      <c r="CLT31" s="1134"/>
      <c r="CLU31" s="1134"/>
      <c r="CLV31" s="1134"/>
      <c r="CLW31" s="1134"/>
      <c r="CLX31" s="1134"/>
      <c r="CLY31" s="1134"/>
      <c r="CLZ31" s="1135"/>
      <c r="CMA31" s="1133"/>
      <c r="CMB31" s="1134"/>
      <c r="CMC31" s="1135"/>
      <c r="CMD31" s="1133"/>
      <c r="CME31" s="1134"/>
      <c r="CMF31" s="1134"/>
      <c r="CMG31" s="1134"/>
      <c r="CMH31" s="1134"/>
      <c r="CMI31" s="1134"/>
      <c r="CMJ31" s="1134"/>
      <c r="CMK31" s="1134"/>
      <c r="CML31" s="1134"/>
      <c r="CMM31" s="1134"/>
      <c r="CMN31" s="1134"/>
      <c r="CMO31" s="1135"/>
      <c r="CMP31" s="1133"/>
      <c r="CMQ31" s="1134"/>
      <c r="CMR31" s="1134"/>
      <c r="CMS31" s="1134"/>
      <c r="CMT31" s="1134"/>
      <c r="CMU31" s="1134"/>
      <c r="CMV31" s="1134"/>
      <c r="CMW31" s="1134"/>
      <c r="CMX31" s="1134"/>
      <c r="CMY31" s="1134"/>
      <c r="CMZ31" s="1134"/>
      <c r="CNA31" s="1134"/>
      <c r="CNB31" s="1135"/>
      <c r="CNC31" s="1133"/>
      <c r="CND31" s="1134"/>
      <c r="CNE31" s="1135"/>
      <c r="CNF31" s="1133"/>
      <c r="CNG31" s="1134"/>
      <c r="CNH31" s="1134"/>
      <c r="CNI31" s="1134"/>
      <c r="CNJ31" s="1134"/>
      <c r="CNK31" s="1134"/>
      <c r="CNL31" s="1134"/>
      <c r="CNM31" s="1134"/>
      <c r="CNN31" s="1134"/>
      <c r="CNO31" s="1134"/>
      <c r="CNP31" s="1135"/>
      <c r="CNQ31" s="1133"/>
      <c r="CNR31" s="1134"/>
      <c r="CNS31" s="1135"/>
      <c r="CNT31" s="1133"/>
      <c r="CNU31" s="1134"/>
      <c r="CNV31" s="1134"/>
      <c r="CNW31" s="1134"/>
      <c r="CNX31" s="1134"/>
      <c r="CNY31" s="1134"/>
      <c r="CNZ31" s="1134"/>
      <c r="COA31" s="1134"/>
      <c r="COB31" s="1134"/>
      <c r="COC31" s="1134"/>
      <c r="COD31" s="1134"/>
      <c r="COE31" s="1135"/>
      <c r="COF31" s="1133"/>
      <c r="COG31" s="1134"/>
      <c r="COH31" s="1134"/>
      <c r="COI31" s="1134"/>
      <c r="COJ31" s="1134"/>
      <c r="COK31" s="1134"/>
      <c r="COL31" s="1134"/>
      <c r="COM31" s="1134"/>
      <c r="CON31" s="1134"/>
      <c r="COO31" s="1134"/>
      <c r="COP31" s="1134"/>
      <c r="COQ31" s="1134"/>
      <c r="COR31" s="1135"/>
      <c r="COS31" s="1133"/>
      <c r="COT31" s="1134"/>
      <c r="COU31" s="1135"/>
      <c r="COV31" s="1133"/>
      <c r="COW31" s="1134"/>
      <c r="COX31" s="1134"/>
      <c r="COY31" s="1134"/>
      <c r="COZ31" s="1134"/>
      <c r="CPA31" s="1134"/>
      <c r="CPB31" s="1134"/>
      <c r="CPC31" s="1134"/>
      <c r="CPD31" s="1134"/>
      <c r="CPE31" s="1134"/>
      <c r="CPF31" s="1135"/>
      <c r="CPG31" s="1133"/>
      <c r="CPH31" s="1134"/>
      <c r="CPI31" s="1135"/>
      <c r="CPJ31" s="1133"/>
      <c r="CPK31" s="1134"/>
      <c r="CPL31" s="1134"/>
      <c r="CPM31" s="1134"/>
      <c r="CPN31" s="1134"/>
      <c r="CPO31" s="1134"/>
      <c r="CPP31" s="1134"/>
      <c r="CPQ31" s="1134"/>
      <c r="CPR31" s="1134"/>
      <c r="CPS31" s="1134"/>
      <c r="CPT31" s="1134"/>
      <c r="CPU31" s="1135"/>
      <c r="CPV31" s="1133"/>
      <c r="CPW31" s="1134"/>
      <c r="CPX31" s="1134"/>
      <c r="CPY31" s="1134"/>
      <c r="CPZ31" s="1134"/>
      <c r="CQA31" s="1134"/>
      <c r="CQB31" s="1134"/>
      <c r="CQC31" s="1134"/>
      <c r="CQD31" s="1134"/>
      <c r="CQE31" s="1134"/>
      <c r="CQF31" s="1134"/>
      <c r="CQG31" s="1134"/>
      <c r="CQH31" s="1135"/>
      <c r="CQI31" s="1133"/>
      <c r="CQJ31" s="1134"/>
      <c r="CQK31" s="1135"/>
      <c r="CQL31" s="1133"/>
      <c r="CQM31" s="1134"/>
      <c r="CQN31" s="1134"/>
      <c r="CQO31" s="1134"/>
      <c r="CQP31" s="1134"/>
      <c r="CQQ31" s="1134"/>
      <c r="CQR31" s="1134"/>
      <c r="CQS31" s="1134"/>
      <c r="CQT31" s="1134"/>
      <c r="CQU31" s="1134"/>
      <c r="CQV31" s="1135"/>
      <c r="CQW31" s="1133"/>
      <c r="CQX31" s="1134"/>
      <c r="CQY31" s="1135"/>
      <c r="CQZ31" s="1133"/>
      <c r="CRA31" s="1134"/>
      <c r="CRB31" s="1134"/>
      <c r="CRC31" s="1134"/>
      <c r="CRD31" s="1134"/>
      <c r="CRE31" s="1134"/>
      <c r="CRF31" s="1134"/>
      <c r="CRG31" s="1134"/>
      <c r="CRH31" s="1134"/>
      <c r="CRI31" s="1134"/>
      <c r="CRJ31" s="1134"/>
      <c r="CRK31" s="1135"/>
      <c r="CRL31" s="1133"/>
      <c r="CRM31" s="1134"/>
      <c r="CRN31" s="1134"/>
      <c r="CRO31" s="1134"/>
      <c r="CRP31" s="1134"/>
      <c r="CRQ31" s="1134"/>
      <c r="CRR31" s="1134"/>
      <c r="CRS31" s="1134"/>
      <c r="CRT31" s="1134"/>
      <c r="CRU31" s="1134"/>
      <c r="CRV31" s="1134"/>
      <c r="CRW31" s="1134"/>
      <c r="CRX31" s="1135"/>
      <c r="CRY31" s="1133"/>
      <c r="CRZ31" s="1134"/>
      <c r="CSA31" s="1135"/>
      <c r="CSB31" s="1133"/>
      <c r="CSC31" s="1134"/>
      <c r="CSD31" s="1134"/>
      <c r="CSE31" s="1134"/>
      <c r="CSF31" s="1134"/>
      <c r="CSG31" s="1134"/>
      <c r="CSH31" s="1134"/>
      <c r="CSI31" s="1134"/>
      <c r="CSJ31" s="1134"/>
      <c r="CSK31" s="1134"/>
      <c r="CSL31" s="1135"/>
      <c r="CSM31" s="1133"/>
      <c r="CSN31" s="1134"/>
      <c r="CSO31" s="1135"/>
      <c r="CSP31" s="1133"/>
      <c r="CSQ31" s="1134"/>
      <c r="CSR31" s="1134"/>
      <c r="CSS31" s="1134"/>
      <c r="CST31" s="1134"/>
      <c r="CSU31" s="1134"/>
      <c r="CSV31" s="1134"/>
      <c r="CSW31" s="1134"/>
      <c r="CSX31" s="1134"/>
      <c r="CSY31" s="1134"/>
      <c r="CSZ31" s="1134"/>
      <c r="CTA31" s="1135"/>
      <c r="CTB31" s="1133"/>
      <c r="CTC31" s="1134"/>
      <c r="CTD31" s="1134"/>
      <c r="CTE31" s="1134"/>
      <c r="CTF31" s="1134"/>
      <c r="CTG31" s="1134"/>
      <c r="CTH31" s="1134"/>
      <c r="CTI31" s="1134"/>
      <c r="CTJ31" s="1134"/>
      <c r="CTK31" s="1134"/>
      <c r="CTL31" s="1134"/>
      <c r="CTM31" s="1134"/>
      <c r="CTN31" s="1135"/>
      <c r="CTO31" s="1133"/>
      <c r="CTP31" s="1134"/>
      <c r="CTQ31" s="1135"/>
      <c r="CTR31" s="1133"/>
      <c r="CTS31" s="1134"/>
      <c r="CTT31" s="1134"/>
      <c r="CTU31" s="1134"/>
      <c r="CTV31" s="1134"/>
      <c r="CTW31" s="1134"/>
      <c r="CTX31" s="1134"/>
      <c r="CTY31" s="1134"/>
      <c r="CTZ31" s="1134"/>
      <c r="CUA31" s="1134"/>
      <c r="CUB31" s="1135"/>
      <c r="CUC31" s="1133"/>
      <c r="CUD31" s="1134"/>
      <c r="CUE31" s="1135"/>
      <c r="CUF31" s="1133"/>
      <c r="CUG31" s="1134"/>
      <c r="CUH31" s="1134"/>
      <c r="CUI31" s="1134"/>
      <c r="CUJ31" s="1134"/>
      <c r="CUK31" s="1134"/>
      <c r="CUL31" s="1134"/>
      <c r="CUM31" s="1134"/>
      <c r="CUN31" s="1134"/>
      <c r="CUO31" s="1134"/>
      <c r="CUP31" s="1134"/>
      <c r="CUQ31" s="1135"/>
      <c r="CUR31" s="1133"/>
      <c r="CUS31" s="1134"/>
      <c r="CUT31" s="1134"/>
      <c r="CUU31" s="1134"/>
      <c r="CUV31" s="1134"/>
      <c r="CUW31" s="1134"/>
      <c r="CUX31" s="1134"/>
      <c r="CUY31" s="1134"/>
      <c r="CUZ31" s="1134"/>
      <c r="CVA31" s="1134"/>
      <c r="CVB31" s="1134"/>
      <c r="CVC31" s="1134"/>
      <c r="CVD31" s="1135"/>
      <c r="CVE31" s="1133"/>
      <c r="CVF31" s="1134"/>
      <c r="CVG31" s="1135"/>
      <c r="CVH31" s="1133"/>
      <c r="CVI31" s="1134"/>
      <c r="CVJ31" s="1134"/>
      <c r="CVK31" s="1134"/>
      <c r="CVL31" s="1134"/>
      <c r="CVM31" s="1134"/>
      <c r="CVN31" s="1134"/>
      <c r="CVO31" s="1134"/>
      <c r="CVP31" s="1134"/>
      <c r="CVQ31" s="1134"/>
      <c r="CVR31" s="1135"/>
      <c r="CVS31" s="1133"/>
      <c r="CVT31" s="1134"/>
      <c r="CVU31" s="1135"/>
      <c r="CVV31" s="1133"/>
      <c r="CVW31" s="1134"/>
      <c r="CVX31" s="1134"/>
      <c r="CVY31" s="1134"/>
      <c r="CVZ31" s="1134"/>
      <c r="CWA31" s="1134"/>
      <c r="CWB31" s="1134"/>
      <c r="CWC31" s="1134"/>
      <c r="CWD31" s="1134"/>
      <c r="CWE31" s="1134"/>
      <c r="CWF31" s="1134"/>
      <c r="CWG31" s="1135"/>
      <c r="CWH31" s="1133"/>
      <c r="CWI31" s="1134"/>
      <c r="CWJ31" s="1134"/>
      <c r="CWK31" s="1134"/>
      <c r="CWL31" s="1134"/>
      <c r="CWM31" s="1134"/>
      <c r="CWN31" s="1134"/>
      <c r="CWO31" s="1134"/>
      <c r="CWP31" s="1134"/>
      <c r="CWQ31" s="1134"/>
      <c r="CWR31" s="1134"/>
      <c r="CWS31" s="1134"/>
      <c r="CWT31" s="1135"/>
      <c r="CWU31" s="1133"/>
      <c r="CWV31" s="1134"/>
      <c r="CWW31" s="1135"/>
      <c r="CWX31" s="1133"/>
      <c r="CWY31" s="1134"/>
      <c r="CWZ31" s="1134"/>
      <c r="CXA31" s="1134"/>
      <c r="CXB31" s="1134"/>
      <c r="CXC31" s="1134"/>
      <c r="CXD31" s="1134"/>
      <c r="CXE31" s="1134"/>
      <c r="CXF31" s="1134"/>
      <c r="CXG31" s="1134"/>
      <c r="CXH31" s="1135"/>
      <c r="CXI31" s="1133"/>
      <c r="CXJ31" s="1134"/>
      <c r="CXK31" s="1135"/>
      <c r="CXL31" s="1133"/>
      <c r="CXM31" s="1134"/>
      <c r="CXN31" s="1134"/>
      <c r="CXO31" s="1134"/>
      <c r="CXP31" s="1134"/>
      <c r="CXQ31" s="1134"/>
      <c r="CXR31" s="1134"/>
      <c r="CXS31" s="1134"/>
      <c r="CXT31" s="1134"/>
      <c r="CXU31" s="1134"/>
      <c r="CXV31" s="1134"/>
      <c r="CXW31" s="1135"/>
      <c r="CXX31" s="1133"/>
      <c r="CXY31" s="1134"/>
      <c r="CXZ31" s="1134"/>
      <c r="CYA31" s="1134"/>
      <c r="CYB31" s="1134"/>
      <c r="CYC31" s="1134"/>
      <c r="CYD31" s="1134"/>
      <c r="CYE31" s="1134"/>
      <c r="CYF31" s="1134"/>
      <c r="CYG31" s="1134"/>
      <c r="CYH31" s="1134"/>
      <c r="CYI31" s="1134"/>
      <c r="CYJ31" s="1135"/>
      <c r="CYK31" s="1133"/>
      <c r="CYL31" s="1134"/>
      <c r="CYM31" s="1135"/>
      <c r="CYN31" s="1133"/>
      <c r="CYO31" s="1134"/>
      <c r="CYP31" s="1134"/>
      <c r="CYQ31" s="1134"/>
      <c r="CYR31" s="1134"/>
      <c r="CYS31" s="1134"/>
      <c r="CYT31" s="1134"/>
      <c r="CYU31" s="1134"/>
      <c r="CYV31" s="1134"/>
      <c r="CYW31" s="1134"/>
      <c r="CYX31" s="1135"/>
      <c r="CYY31" s="1133"/>
      <c r="CYZ31" s="1134"/>
      <c r="CZA31" s="1135"/>
      <c r="CZB31" s="1133"/>
      <c r="CZC31" s="1134"/>
      <c r="CZD31" s="1134"/>
      <c r="CZE31" s="1134"/>
      <c r="CZF31" s="1134"/>
      <c r="CZG31" s="1134"/>
      <c r="CZH31" s="1134"/>
      <c r="CZI31" s="1134"/>
      <c r="CZJ31" s="1134"/>
      <c r="CZK31" s="1134"/>
      <c r="CZL31" s="1134"/>
      <c r="CZM31" s="1135"/>
      <c r="CZN31" s="1133"/>
      <c r="CZO31" s="1134"/>
      <c r="CZP31" s="1134"/>
      <c r="CZQ31" s="1134"/>
      <c r="CZR31" s="1134"/>
      <c r="CZS31" s="1134"/>
      <c r="CZT31" s="1134"/>
      <c r="CZU31" s="1134"/>
      <c r="CZV31" s="1134"/>
      <c r="CZW31" s="1134"/>
      <c r="CZX31" s="1134"/>
      <c r="CZY31" s="1134"/>
      <c r="CZZ31" s="1135"/>
      <c r="DAA31" s="1133"/>
      <c r="DAB31" s="1134"/>
      <c r="DAC31" s="1135"/>
      <c r="DAD31" s="1133"/>
      <c r="DAE31" s="1134"/>
      <c r="DAF31" s="1134"/>
      <c r="DAG31" s="1134"/>
      <c r="DAH31" s="1134"/>
      <c r="DAI31" s="1134"/>
      <c r="DAJ31" s="1134"/>
      <c r="DAK31" s="1134"/>
      <c r="DAL31" s="1134"/>
      <c r="DAM31" s="1134"/>
      <c r="DAN31" s="1135"/>
      <c r="DAO31" s="1133"/>
      <c r="DAP31" s="1134"/>
      <c r="DAQ31" s="1135"/>
      <c r="DAR31" s="1133"/>
      <c r="DAS31" s="1134"/>
      <c r="DAT31" s="1134"/>
      <c r="DAU31" s="1134"/>
      <c r="DAV31" s="1134"/>
      <c r="DAW31" s="1134"/>
      <c r="DAX31" s="1134"/>
      <c r="DAY31" s="1134"/>
      <c r="DAZ31" s="1134"/>
      <c r="DBA31" s="1134"/>
      <c r="DBB31" s="1134"/>
      <c r="DBC31" s="1135"/>
      <c r="DBD31" s="1133"/>
      <c r="DBE31" s="1134"/>
      <c r="DBF31" s="1134"/>
      <c r="DBG31" s="1134"/>
      <c r="DBH31" s="1134"/>
      <c r="DBI31" s="1134"/>
      <c r="DBJ31" s="1134"/>
      <c r="DBK31" s="1134"/>
      <c r="DBL31" s="1134"/>
      <c r="DBM31" s="1134"/>
      <c r="DBN31" s="1134"/>
      <c r="DBO31" s="1134"/>
      <c r="DBP31" s="1135"/>
      <c r="DBQ31" s="1133"/>
      <c r="DBR31" s="1134"/>
      <c r="DBS31" s="1135"/>
      <c r="DBT31" s="1133"/>
      <c r="DBU31" s="1134"/>
      <c r="DBV31" s="1134"/>
      <c r="DBW31" s="1134"/>
      <c r="DBX31" s="1134"/>
      <c r="DBY31" s="1134"/>
      <c r="DBZ31" s="1134"/>
      <c r="DCA31" s="1134"/>
      <c r="DCB31" s="1134"/>
      <c r="DCC31" s="1134"/>
      <c r="DCD31" s="1135"/>
      <c r="DCE31" s="1133"/>
      <c r="DCF31" s="1134"/>
      <c r="DCG31" s="1135"/>
      <c r="DCH31" s="1133"/>
      <c r="DCI31" s="1134"/>
      <c r="DCJ31" s="1134"/>
      <c r="DCK31" s="1134"/>
      <c r="DCL31" s="1134"/>
      <c r="DCM31" s="1134"/>
      <c r="DCN31" s="1134"/>
      <c r="DCO31" s="1134"/>
      <c r="DCP31" s="1134"/>
      <c r="DCQ31" s="1134"/>
      <c r="DCR31" s="1134"/>
      <c r="DCS31" s="1135"/>
      <c r="DCT31" s="1133"/>
      <c r="DCU31" s="1134"/>
      <c r="DCV31" s="1134"/>
      <c r="DCW31" s="1134"/>
      <c r="DCX31" s="1134"/>
      <c r="DCY31" s="1134"/>
      <c r="DCZ31" s="1134"/>
      <c r="DDA31" s="1134"/>
      <c r="DDB31" s="1134"/>
      <c r="DDC31" s="1134"/>
      <c r="DDD31" s="1134"/>
      <c r="DDE31" s="1134"/>
      <c r="DDF31" s="1135"/>
      <c r="DDG31" s="1133"/>
      <c r="DDH31" s="1134"/>
      <c r="DDI31" s="1135"/>
      <c r="DDJ31" s="1133"/>
      <c r="DDK31" s="1134"/>
      <c r="DDL31" s="1134"/>
      <c r="DDM31" s="1134"/>
      <c r="DDN31" s="1134"/>
      <c r="DDO31" s="1134"/>
      <c r="DDP31" s="1134"/>
      <c r="DDQ31" s="1134"/>
      <c r="DDR31" s="1134"/>
      <c r="DDS31" s="1134"/>
      <c r="DDT31" s="1135"/>
      <c r="DDU31" s="1133"/>
      <c r="DDV31" s="1134"/>
      <c r="DDW31" s="1135"/>
      <c r="DDX31" s="1133"/>
      <c r="DDY31" s="1134"/>
      <c r="DDZ31" s="1134"/>
      <c r="DEA31" s="1134"/>
      <c r="DEB31" s="1134"/>
      <c r="DEC31" s="1134"/>
      <c r="DED31" s="1134"/>
      <c r="DEE31" s="1134"/>
      <c r="DEF31" s="1134"/>
      <c r="DEG31" s="1134"/>
      <c r="DEH31" s="1134"/>
      <c r="DEI31" s="1135"/>
      <c r="DEJ31" s="1133"/>
      <c r="DEK31" s="1134"/>
      <c r="DEL31" s="1134"/>
      <c r="DEM31" s="1134"/>
      <c r="DEN31" s="1134"/>
      <c r="DEO31" s="1134"/>
      <c r="DEP31" s="1134"/>
      <c r="DEQ31" s="1134"/>
      <c r="DER31" s="1134"/>
      <c r="DES31" s="1134"/>
      <c r="DET31" s="1134"/>
      <c r="DEU31" s="1134"/>
      <c r="DEV31" s="1135"/>
      <c r="DEW31" s="1133"/>
      <c r="DEX31" s="1134"/>
      <c r="DEY31" s="1135"/>
      <c r="DEZ31" s="1133"/>
      <c r="DFA31" s="1134"/>
      <c r="DFB31" s="1134"/>
      <c r="DFC31" s="1134"/>
      <c r="DFD31" s="1134"/>
      <c r="DFE31" s="1134"/>
      <c r="DFF31" s="1134"/>
      <c r="DFG31" s="1134"/>
      <c r="DFH31" s="1134"/>
      <c r="DFI31" s="1134"/>
      <c r="DFJ31" s="1135"/>
      <c r="DFK31" s="1133"/>
      <c r="DFL31" s="1134"/>
      <c r="DFM31" s="1135"/>
      <c r="DFN31" s="1133"/>
      <c r="DFO31" s="1134"/>
      <c r="DFP31" s="1134"/>
      <c r="DFQ31" s="1134"/>
      <c r="DFR31" s="1134"/>
      <c r="DFS31" s="1134"/>
      <c r="DFT31" s="1134"/>
      <c r="DFU31" s="1134"/>
      <c r="DFV31" s="1134"/>
      <c r="DFW31" s="1134"/>
      <c r="DFX31" s="1134"/>
      <c r="DFY31" s="1135"/>
      <c r="DFZ31" s="1133"/>
      <c r="DGA31" s="1134"/>
      <c r="DGB31" s="1134"/>
      <c r="DGC31" s="1134"/>
      <c r="DGD31" s="1134"/>
      <c r="DGE31" s="1134"/>
      <c r="DGF31" s="1134"/>
      <c r="DGG31" s="1134"/>
      <c r="DGH31" s="1134"/>
      <c r="DGI31" s="1134"/>
      <c r="DGJ31" s="1134"/>
      <c r="DGK31" s="1134"/>
      <c r="DGL31" s="1135"/>
      <c r="DGM31" s="1133"/>
      <c r="DGN31" s="1134"/>
      <c r="DGO31" s="1135"/>
      <c r="DGP31" s="1133"/>
      <c r="DGQ31" s="1134"/>
      <c r="DGR31" s="1134"/>
      <c r="DGS31" s="1134"/>
      <c r="DGT31" s="1134"/>
      <c r="DGU31" s="1134"/>
      <c r="DGV31" s="1134"/>
      <c r="DGW31" s="1134"/>
      <c r="DGX31" s="1134"/>
      <c r="DGY31" s="1134"/>
      <c r="DGZ31" s="1135"/>
      <c r="DHA31" s="1133"/>
      <c r="DHB31" s="1134"/>
      <c r="DHC31" s="1135"/>
      <c r="DHD31" s="1133"/>
      <c r="DHE31" s="1134"/>
      <c r="DHF31" s="1134"/>
      <c r="DHG31" s="1134"/>
      <c r="DHH31" s="1134"/>
      <c r="DHI31" s="1134"/>
      <c r="DHJ31" s="1134"/>
      <c r="DHK31" s="1134"/>
      <c r="DHL31" s="1134"/>
      <c r="DHM31" s="1134"/>
      <c r="DHN31" s="1134"/>
      <c r="DHO31" s="1135"/>
      <c r="DHP31" s="1133"/>
      <c r="DHQ31" s="1134"/>
      <c r="DHR31" s="1134"/>
      <c r="DHS31" s="1134"/>
      <c r="DHT31" s="1134"/>
      <c r="DHU31" s="1134"/>
      <c r="DHV31" s="1134"/>
      <c r="DHW31" s="1134"/>
      <c r="DHX31" s="1134"/>
      <c r="DHY31" s="1134"/>
      <c r="DHZ31" s="1134"/>
      <c r="DIA31" s="1134"/>
      <c r="DIB31" s="1135"/>
      <c r="DIC31" s="1133"/>
      <c r="DID31" s="1134"/>
      <c r="DIE31" s="1135"/>
      <c r="DIF31" s="1133"/>
      <c r="DIG31" s="1134"/>
      <c r="DIH31" s="1134"/>
      <c r="DII31" s="1134"/>
      <c r="DIJ31" s="1134"/>
      <c r="DIK31" s="1134"/>
      <c r="DIL31" s="1134"/>
      <c r="DIM31" s="1134"/>
      <c r="DIN31" s="1134"/>
      <c r="DIO31" s="1134"/>
      <c r="DIP31" s="1135"/>
      <c r="DIQ31" s="1133"/>
      <c r="DIR31" s="1134"/>
      <c r="DIS31" s="1135"/>
      <c r="DIT31" s="1133"/>
      <c r="DIU31" s="1134"/>
      <c r="DIV31" s="1134"/>
      <c r="DIW31" s="1134"/>
      <c r="DIX31" s="1134"/>
      <c r="DIY31" s="1134"/>
      <c r="DIZ31" s="1134"/>
      <c r="DJA31" s="1134"/>
      <c r="DJB31" s="1134"/>
      <c r="DJC31" s="1134"/>
      <c r="DJD31" s="1134"/>
      <c r="DJE31" s="1135"/>
      <c r="DJF31" s="1133"/>
      <c r="DJG31" s="1134"/>
      <c r="DJH31" s="1134"/>
      <c r="DJI31" s="1134"/>
      <c r="DJJ31" s="1134"/>
      <c r="DJK31" s="1134"/>
      <c r="DJL31" s="1134"/>
      <c r="DJM31" s="1134"/>
      <c r="DJN31" s="1134"/>
      <c r="DJO31" s="1134"/>
      <c r="DJP31" s="1134"/>
      <c r="DJQ31" s="1134"/>
      <c r="DJR31" s="1135"/>
      <c r="DJS31" s="1133"/>
      <c r="DJT31" s="1134"/>
      <c r="DJU31" s="1135"/>
      <c r="DJV31" s="1133"/>
      <c r="DJW31" s="1134"/>
      <c r="DJX31" s="1134"/>
      <c r="DJY31" s="1134"/>
      <c r="DJZ31" s="1134"/>
      <c r="DKA31" s="1134"/>
      <c r="DKB31" s="1134"/>
      <c r="DKC31" s="1134"/>
      <c r="DKD31" s="1134"/>
      <c r="DKE31" s="1134"/>
      <c r="DKF31" s="1135"/>
      <c r="DKG31" s="1133"/>
      <c r="DKH31" s="1134"/>
      <c r="DKI31" s="1135"/>
      <c r="DKJ31" s="1133"/>
      <c r="DKK31" s="1134"/>
      <c r="DKL31" s="1134"/>
      <c r="DKM31" s="1134"/>
      <c r="DKN31" s="1134"/>
      <c r="DKO31" s="1134"/>
      <c r="DKP31" s="1134"/>
      <c r="DKQ31" s="1134"/>
      <c r="DKR31" s="1134"/>
      <c r="DKS31" s="1134"/>
      <c r="DKT31" s="1134"/>
      <c r="DKU31" s="1135"/>
      <c r="DKV31" s="1133"/>
      <c r="DKW31" s="1134"/>
      <c r="DKX31" s="1134"/>
      <c r="DKY31" s="1134"/>
      <c r="DKZ31" s="1134"/>
      <c r="DLA31" s="1134"/>
      <c r="DLB31" s="1134"/>
      <c r="DLC31" s="1134"/>
      <c r="DLD31" s="1134"/>
      <c r="DLE31" s="1134"/>
      <c r="DLF31" s="1134"/>
      <c r="DLG31" s="1134"/>
      <c r="DLH31" s="1135"/>
      <c r="DLI31" s="1133"/>
      <c r="DLJ31" s="1134"/>
      <c r="DLK31" s="1135"/>
      <c r="DLL31" s="1133"/>
      <c r="DLM31" s="1134"/>
      <c r="DLN31" s="1134"/>
      <c r="DLO31" s="1134"/>
      <c r="DLP31" s="1134"/>
      <c r="DLQ31" s="1134"/>
      <c r="DLR31" s="1134"/>
      <c r="DLS31" s="1134"/>
      <c r="DLT31" s="1134"/>
      <c r="DLU31" s="1134"/>
      <c r="DLV31" s="1135"/>
      <c r="DLW31" s="1133"/>
      <c r="DLX31" s="1134"/>
      <c r="DLY31" s="1135"/>
      <c r="DLZ31" s="1133"/>
      <c r="DMA31" s="1134"/>
      <c r="DMB31" s="1134"/>
      <c r="DMC31" s="1134"/>
      <c r="DMD31" s="1134"/>
      <c r="DME31" s="1134"/>
      <c r="DMF31" s="1134"/>
      <c r="DMG31" s="1134"/>
      <c r="DMH31" s="1134"/>
      <c r="DMI31" s="1134"/>
      <c r="DMJ31" s="1134"/>
      <c r="DMK31" s="1135"/>
      <c r="DML31" s="1133"/>
      <c r="DMM31" s="1134"/>
      <c r="DMN31" s="1134"/>
      <c r="DMO31" s="1134"/>
      <c r="DMP31" s="1134"/>
      <c r="DMQ31" s="1134"/>
      <c r="DMR31" s="1134"/>
      <c r="DMS31" s="1134"/>
      <c r="DMT31" s="1134"/>
      <c r="DMU31" s="1134"/>
      <c r="DMV31" s="1134"/>
      <c r="DMW31" s="1134"/>
      <c r="DMX31" s="1135"/>
      <c r="DMY31" s="1133"/>
      <c r="DMZ31" s="1134"/>
      <c r="DNA31" s="1135"/>
      <c r="DNB31" s="1133"/>
      <c r="DNC31" s="1134"/>
      <c r="DND31" s="1134"/>
      <c r="DNE31" s="1134"/>
      <c r="DNF31" s="1134"/>
      <c r="DNG31" s="1134"/>
      <c r="DNH31" s="1134"/>
      <c r="DNI31" s="1134"/>
      <c r="DNJ31" s="1134"/>
      <c r="DNK31" s="1134"/>
      <c r="DNL31" s="1135"/>
      <c r="DNM31" s="1133"/>
      <c r="DNN31" s="1134"/>
      <c r="DNO31" s="1135"/>
      <c r="DNP31" s="1133"/>
      <c r="DNQ31" s="1134"/>
      <c r="DNR31" s="1134"/>
      <c r="DNS31" s="1134"/>
      <c r="DNT31" s="1134"/>
      <c r="DNU31" s="1134"/>
      <c r="DNV31" s="1134"/>
      <c r="DNW31" s="1134"/>
      <c r="DNX31" s="1134"/>
      <c r="DNY31" s="1134"/>
      <c r="DNZ31" s="1134"/>
      <c r="DOA31" s="1135"/>
      <c r="DOB31" s="1133"/>
      <c r="DOC31" s="1134"/>
      <c r="DOD31" s="1134"/>
      <c r="DOE31" s="1134"/>
      <c r="DOF31" s="1134"/>
      <c r="DOG31" s="1134"/>
      <c r="DOH31" s="1134"/>
      <c r="DOI31" s="1134"/>
      <c r="DOJ31" s="1134"/>
      <c r="DOK31" s="1134"/>
      <c r="DOL31" s="1134"/>
      <c r="DOM31" s="1134"/>
      <c r="DON31" s="1135"/>
      <c r="DOO31" s="1133"/>
      <c r="DOP31" s="1134"/>
      <c r="DOQ31" s="1135"/>
      <c r="DOR31" s="1133"/>
      <c r="DOS31" s="1134"/>
      <c r="DOT31" s="1134"/>
      <c r="DOU31" s="1134"/>
      <c r="DOV31" s="1134"/>
      <c r="DOW31" s="1134"/>
      <c r="DOX31" s="1134"/>
      <c r="DOY31" s="1134"/>
      <c r="DOZ31" s="1134"/>
      <c r="DPA31" s="1134"/>
      <c r="DPB31" s="1135"/>
      <c r="DPC31" s="1133"/>
      <c r="DPD31" s="1134"/>
      <c r="DPE31" s="1135"/>
      <c r="DPF31" s="1133"/>
      <c r="DPG31" s="1134"/>
      <c r="DPH31" s="1134"/>
      <c r="DPI31" s="1134"/>
      <c r="DPJ31" s="1134"/>
      <c r="DPK31" s="1134"/>
      <c r="DPL31" s="1134"/>
      <c r="DPM31" s="1134"/>
      <c r="DPN31" s="1134"/>
      <c r="DPO31" s="1134"/>
      <c r="DPP31" s="1134"/>
      <c r="DPQ31" s="1135"/>
      <c r="DPR31" s="1133"/>
      <c r="DPS31" s="1134"/>
      <c r="DPT31" s="1134"/>
      <c r="DPU31" s="1134"/>
      <c r="DPV31" s="1134"/>
      <c r="DPW31" s="1134"/>
      <c r="DPX31" s="1134"/>
      <c r="DPY31" s="1134"/>
      <c r="DPZ31" s="1134"/>
      <c r="DQA31" s="1134"/>
      <c r="DQB31" s="1134"/>
      <c r="DQC31" s="1134"/>
      <c r="DQD31" s="1135"/>
      <c r="DQE31" s="1133"/>
      <c r="DQF31" s="1134"/>
      <c r="DQG31" s="1135"/>
      <c r="DQH31" s="1133"/>
      <c r="DQI31" s="1134"/>
      <c r="DQJ31" s="1134"/>
      <c r="DQK31" s="1134"/>
      <c r="DQL31" s="1134"/>
      <c r="DQM31" s="1134"/>
      <c r="DQN31" s="1134"/>
      <c r="DQO31" s="1134"/>
      <c r="DQP31" s="1134"/>
      <c r="DQQ31" s="1134"/>
      <c r="DQR31" s="1135"/>
      <c r="DQS31" s="1133"/>
      <c r="DQT31" s="1134"/>
      <c r="DQU31" s="1135"/>
      <c r="DQV31" s="1133"/>
      <c r="DQW31" s="1134"/>
      <c r="DQX31" s="1134"/>
      <c r="DQY31" s="1134"/>
      <c r="DQZ31" s="1134"/>
      <c r="DRA31" s="1134"/>
      <c r="DRB31" s="1134"/>
      <c r="DRC31" s="1134"/>
      <c r="DRD31" s="1134"/>
      <c r="DRE31" s="1134"/>
      <c r="DRF31" s="1134"/>
      <c r="DRG31" s="1135"/>
      <c r="DRH31" s="1133"/>
      <c r="DRI31" s="1134"/>
      <c r="DRJ31" s="1134"/>
      <c r="DRK31" s="1134"/>
      <c r="DRL31" s="1134"/>
      <c r="DRM31" s="1134"/>
      <c r="DRN31" s="1134"/>
      <c r="DRO31" s="1134"/>
      <c r="DRP31" s="1134"/>
      <c r="DRQ31" s="1134"/>
      <c r="DRR31" s="1134"/>
      <c r="DRS31" s="1134"/>
      <c r="DRT31" s="1135"/>
      <c r="DRU31" s="1133"/>
      <c r="DRV31" s="1134"/>
      <c r="DRW31" s="1135"/>
      <c r="DRX31" s="1133"/>
      <c r="DRY31" s="1134"/>
      <c r="DRZ31" s="1134"/>
      <c r="DSA31" s="1134"/>
      <c r="DSB31" s="1134"/>
      <c r="DSC31" s="1134"/>
      <c r="DSD31" s="1134"/>
      <c r="DSE31" s="1134"/>
      <c r="DSF31" s="1134"/>
      <c r="DSG31" s="1134"/>
      <c r="DSH31" s="1135"/>
      <c r="DSI31" s="1133"/>
      <c r="DSJ31" s="1134"/>
      <c r="DSK31" s="1135"/>
      <c r="DSL31" s="1133"/>
      <c r="DSM31" s="1134"/>
      <c r="DSN31" s="1134"/>
      <c r="DSO31" s="1134"/>
      <c r="DSP31" s="1134"/>
      <c r="DSQ31" s="1134"/>
      <c r="DSR31" s="1134"/>
      <c r="DSS31" s="1134"/>
      <c r="DST31" s="1134"/>
      <c r="DSU31" s="1134"/>
      <c r="DSV31" s="1134"/>
      <c r="DSW31" s="1135"/>
      <c r="DSX31" s="1133"/>
      <c r="DSY31" s="1134"/>
      <c r="DSZ31" s="1134"/>
      <c r="DTA31" s="1134"/>
      <c r="DTB31" s="1134"/>
      <c r="DTC31" s="1134"/>
      <c r="DTD31" s="1134"/>
      <c r="DTE31" s="1134"/>
      <c r="DTF31" s="1134"/>
      <c r="DTG31" s="1134"/>
      <c r="DTH31" s="1134"/>
      <c r="DTI31" s="1134"/>
      <c r="DTJ31" s="1135"/>
      <c r="DTK31" s="1133"/>
      <c r="DTL31" s="1134"/>
      <c r="DTM31" s="1135"/>
      <c r="DTN31" s="1133"/>
      <c r="DTO31" s="1134"/>
      <c r="DTP31" s="1134"/>
      <c r="DTQ31" s="1134"/>
      <c r="DTR31" s="1134"/>
      <c r="DTS31" s="1134"/>
      <c r="DTT31" s="1134"/>
      <c r="DTU31" s="1134"/>
      <c r="DTV31" s="1134"/>
      <c r="DTW31" s="1134"/>
      <c r="DTX31" s="1135"/>
      <c r="DTY31" s="1133"/>
      <c r="DTZ31" s="1134"/>
      <c r="DUA31" s="1135"/>
      <c r="DUB31" s="1133"/>
      <c r="DUC31" s="1134"/>
      <c r="DUD31" s="1134"/>
      <c r="DUE31" s="1134"/>
      <c r="DUF31" s="1134"/>
      <c r="DUG31" s="1134"/>
      <c r="DUH31" s="1134"/>
      <c r="DUI31" s="1134"/>
      <c r="DUJ31" s="1134"/>
      <c r="DUK31" s="1134"/>
      <c r="DUL31" s="1134"/>
      <c r="DUM31" s="1135"/>
      <c r="DUN31" s="1133"/>
      <c r="DUO31" s="1134"/>
      <c r="DUP31" s="1134"/>
      <c r="DUQ31" s="1134"/>
      <c r="DUR31" s="1134"/>
      <c r="DUS31" s="1134"/>
      <c r="DUT31" s="1134"/>
      <c r="DUU31" s="1134"/>
      <c r="DUV31" s="1134"/>
      <c r="DUW31" s="1134"/>
      <c r="DUX31" s="1134"/>
      <c r="DUY31" s="1134"/>
      <c r="DUZ31" s="1135"/>
      <c r="DVA31" s="1133"/>
      <c r="DVB31" s="1134"/>
      <c r="DVC31" s="1135"/>
      <c r="DVD31" s="1133"/>
      <c r="DVE31" s="1134"/>
      <c r="DVF31" s="1134"/>
      <c r="DVG31" s="1134"/>
      <c r="DVH31" s="1134"/>
      <c r="DVI31" s="1134"/>
      <c r="DVJ31" s="1134"/>
      <c r="DVK31" s="1134"/>
      <c r="DVL31" s="1134"/>
      <c r="DVM31" s="1134"/>
      <c r="DVN31" s="1135"/>
      <c r="DVO31" s="1133"/>
      <c r="DVP31" s="1134"/>
      <c r="DVQ31" s="1135"/>
      <c r="DVR31" s="1133"/>
      <c r="DVS31" s="1134"/>
      <c r="DVT31" s="1134"/>
      <c r="DVU31" s="1134"/>
      <c r="DVV31" s="1134"/>
      <c r="DVW31" s="1134"/>
      <c r="DVX31" s="1134"/>
      <c r="DVY31" s="1134"/>
      <c r="DVZ31" s="1134"/>
      <c r="DWA31" s="1134"/>
      <c r="DWB31" s="1134"/>
      <c r="DWC31" s="1135"/>
      <c r="DWD31" s="1133"/>
      <c r="DWE31" s="1134"/>
      <c r="DWF31" s="1134"/>
      <c r="DWG31" s="1134"/>
      <c r="DWH31" s="1134"/>
      <c r="DWI31" s="1134"/>
      <c r="DWJ31" s="1134"/>
      <c r="DWK31" s="1134"/>
      <c r="DWL31" s="1134"/>
      <c r="DWM31" s="1134"/>
      <c r="DWN31" s="1134"/>
      <c r="DWO31" s="1134"/>
      <c r="DWP31" s="1135"/>
      <c r="DWQ31" s="1133"/>
      <c r="DWR31" s="1134"/>
      <c r="DWS31" s="1135"/>
      <c r="DWT31" s="1133"/>
      <c r="DWU31" s="1134"/>
      <c r="DWV31" s="1134"/>
      <c r="DWW31" s="1134"/>
      <c r="DWX31" s="1134"/>
      <c r="DWY31" s="1134"/>
      <c r="DWZ31" s="1134"/>
      <c r="DXA31" s="1134"/>
      <c r="DXB31" s="1134"/>
      <c r="DXC31" s="1134"/>
      <c r="DXD31" s="1135"/>
      <c r="DXE31" s="1133"/>
      <c r="DXF31" s="1134"/>
      <c r="DXG31" s="1135"/>
      <c r="DXH31" s="1133"/>
      <c r="DXI31" s="1134"/>
      <c r="DXJ31" s="1134"/>
      <c r="DXK31" s="1134"/>
      <c r="DXL31" s="1134"/>
      <c r="DXM31" s="1134"/>
      <c r="DXN31" s="1134"/>
      <c r="DXO31" s="1134"/>
      <c r="DXP31" s="1134"/>
      <c r="DXQ31" s="1134"/>
      <c r="DXR31" s="1134"/>
      <c r="DXS31" s="1135"/>
      <c r="DXT31" s="1133"/>
      <c r="DXU31" s="1134"/>
      <c r="DXV31" s="1134"/>
      <c r="DXW31" s="1134"/>
      <c r="DXX31" s="1134"/>
      <c r="DXY31" s="1134"/>
      <c r="DXZ31" s="1134"/>
      <c r="DYA31" s="1134"/>
      <c r="DYB31" s="1134"/>
      <c r="DYC31" s="1134"/>
      <c r="DYD31" s="1134"/>
      <c r="DYE31" s="1134"/>
      <c r="DYF31" s="1135"/>
      <c r="DYG31" s="1133"/>
      <c r="DYH31" s="1134"/>
      <c r="DYI31" s="1135"/>
      <c r="DYJ31" s="1133"/>
      <c r="DYK31" s="1134"/>
      <c r="DYL31" s="1134"/>
      <c r="DYM31" s="1134"/>
      <c r="DYN31" s="1134"/>
      <c r="DYO31" s="1134"/>
      <c r="DYP31" s="1134"/>
      <c r="DYQ31" s="1134"/>
      <c r="DYR31" s="1134"/>
      <c r="DYS31" s="1134"/>
      <c r="DYT31" s="1135"/>
      <c r="DYU31" s="1133"/>
      <c r="DYV31" s="1134"/>
      <c r="DYW31" s="1135"/>
      <c r="DYX31" s="1133"/>
      <c r="DYY31" s="1134"/>
      <c r="DYZ31" s="1134"/>
      <c r="DZA31" s="1134"/>
      <c r="DZB31" s="1134"/>
      <c r="DZC31" s="1134"/>
      <c r="DZD31" s="1134"/>
      <c r="DZE31" s="1134"/>
      <c r="DZF31" s="1134"/>
      <c r="DZG31" s="1134"/>
      <c r="DZH31" s="1134"/>
      <c r="DZI31" s="1135"/>
      <c r="DZJ31" s="1133"/>
      <c r="DZK31" s="1134"/>
      <c r="DZL31" s="1134"/>
      <c r="DZM31" s="1134"/>
      <c r="DZN31" s="1134"/>
      <c r="DZO31" s="1134"/>
      <c r="DZP31" s="1134"/>
      <c r="DZQ31" s="1134"/>
      <c r="DZR31" s="1134"/>
      <c r="DZS31" s="1134"/>
      <c r="DZT31" s="1134"/>
      <c r="DZU31" s="1134"/>
      <c r="DZV31" s="1135"/>
      <c r="DZW31" s="1133"/>
      <c r="DZX31" s="1134"/>
      <c r="DZY31" s="1135"/>
      <c r="DZZ31" s="1133"/>
      <c r="EAA31" s="1134"/>
      <c r="EAB31" s="1134"/>
      <c r="EAC31" s="1134"/>
      <c r="EAD31" s="1134"/>
      <c r="EAE31" s="1134"/>
      <c r="EAF31" s="1134"/>
      <c r="EAG31" s="1134"/>
      <c r="EAH31" s="1134"/>
      <c r="EAI31" s="1134"/>
      <c r="EAJ31" s="1135"/>
      <c r="EAK31" s="1133"/>
      <c r="EAL31" s="1134"/>
      <c r="EAM31" s="1135"/>
      <c r="EAN31" s="1133"/>
      <c r="EAO31" s="1134"/>
      <c r="EAP31" s="1134"/>
      <c r="EAQ31" s="1134"/>
      <c r="EAR31" s="1134"/>
      <c r="EAS31" s="1134"/>
      <c r="EAT31" s="1134"/>
      <c r="EAU31" s="1134"/>
      <c r="EAV31" s="1134"/>
      <c r="EAW31" s="1134"/>
      <c r="EAX31" s="1134"/>
      <c r="EAY31" s="1135"/>
      <c r="EAZ31" s="1133"/>
      <c r="EBA31" s="1134"/>
      <c r="EBB31" s="1134"/>
      <c r="EBC31" s="1134"/>
      <c r="EBD31" s="1134"/>
      <c r="EBE31" s="1134"/>
      <c r="EBF31" s="1134"/>
      <c r="EBG31" s="1134"/>
      <c r="EBH31" s="1134"/>
      <c r="EBI31" s="1134"/>
      <c r="EBJ31" s="1134"/>
      <c r="EBK31" s="1134"/>
      <c r="EBL31" s="1135"/>
      <c r="EBM31" s="1133"/>
      <c r="EBN31" s="1134"/>
      <c r="EBO31" s="1135"/>
      <c r="EBP31" s="1133"/>
      <c r="EBQ31" s="1134"/>
      <c r="EBR31" s="1134"/>
      <c r="EBS31" s="1134"/>
      <c r="EBT31" s="1134"/>
      <c r="EBU31" s="1134"/>
      <c r="EBV31" s="1134"/>
      <c r="EBW31" s="1134"/>
      <c r="EBX31" s="1134"/>
      <c r="EBY31" s="1134"/>
      <c r="EBZ31" s="1135"/>
      <c r="ECA31" s="1133"/>
      <c r="ECB31" s="1134"/>
      <c r="ECC31" s="1135"/>
      <c r="ECD31" s="1133"/>
      <c r="ECE31" s="1134"/>
      <c r="ECF31" s="1134"/>
      <c r="ECG31" s="1134"/>
      <c r="ECH31" s="1134"/>
      <c r="ECI31" s="1134"/>
      <c r="ECJ31" s="1134"/>
      <c r="ECK31" s="1134"/>
      <c r="ECL31" s="1134"/>
      <c r="ECM31" s="1134"/>
      <c r="ECN31" s="1134"/>
      <c r="ECO31" s="1135"/>
      <c r="ECP31" s="1133"/>
      <c r="ECQ31" s="1134"/>
      <c r="ECR31" s="1134"/>
      <c r="ECS31" s="1134"/>
      <c r="ECT31" s="1134"/>
      <c r="ECU31" s="1134"/>
      <c r="ECV31" s="1134"/>
      <c r="ECW31" s="1134"/>
      <c r="ECX31" s="1134"/>
      <c r="ECY31" s="1134"/>
      <c r="ECZ31" s="1134"/>
      <c r="EDA31" s="1134"/>
      <c r="EDB31" s="1135"/>
      <c r="EDC31" s="1133"/>
      <c r="EDD31" s="1134"/>
      <c r="EDE31" s="1135"/>
      <c r="EDF31" s="1133"/>
      <c r="EDG31" s="1134"/>
      <c r="EDH31" s="1134"/>
      <c r="EDI31" s="1134"/>
      <c r="EDJ31" s="1134"/>
      <c r="EDK31" s="1134"/>
      <c r="EDL31" s="1134"/>
      <c r="EDM31" s="1134"/>
      <c r="EDN31" s="1134"/>
      <c r="EDO31" s="1134"/>
      <c r="EDP31" s="1135"/>
      <c r="EDQ31" s="1133"/>
      <c r="EDR31" s="1134"/>
      <c r="EDS31" s="1135"/>
      <c r="EDT31" s="1133"/>
      <c r="EDU31" s="1134"/>
      <c r="EDV31" s="1134"/>
      <c r="EDW31" s="1134"/>
      <c r="EDX31" s="1134"/>
      <c r="EDY31" s="1134"/>
      <c r="EDZ31" s="1134"/>
      <c r="EEA31" s="1134"/>
      <c r="EEB31" s="1134"/>
      <c r="EEC31" s="1134"/>
      <c r="EED31" s="1134"/>
      <c r="EEE31" s="1135"/>
      <c r="EEF31" s="1133"/>
      <c r="EEG31" s="1134"/>
      <c r="EEH31" s="1134"/>
      <c r="EEI31" s="1134"/>
      <c r="EEJ31" s="1134"/>
      <c r="EEK31" s="1134"/>
      <c r="EEL31" s="1134"/>
      <c r="EEM31" s="1134"/>
      <c r="EEN31" s="1134"/>
      <c r="EEO31" s="1134"/>
      <c r="EEP31" s="1134"/>
      <c r="EEQ31" s="1134"/>
      <c r="EER31" s="1135"/>
      <c r="EES31" s="1133"/>
      <c r="EET31" s="1134"/>
      <c r="EEU31" s="1135"/>
      <c r="EEV31" s="1133"/>
      <c r="EEW31" s="1134"/>
      <c r="EEX31" s="1134"/>
      <c r="EEY31" s="1134"/>
      <c r="EEZ31" s="1134"/>
      <c r="EFA31" s="1134"/>
      <c r="EFB31" s="1134"/>
      <c r="EFC31" s="1134"/>
      <c r="EFD31" s="1134"/>
      <c r="EFE31" s="1134"/>
      <c r="EFF31" s="1135"/>
      <c r="EFG31" s="1133"/>
      <c r="EFH31" s="1134"/>
      <c r="EFI31" s="1135"/>
      <c r="EFJ31" s="1133"/>
      <c r="EFK31" s="1134"/>
      <c r="EFL31" s="1134"/>
      <c r="EFM31" s="1134"/>
      <c r="EFN31" s="1134"/>
      <c r="EFO31" s="1134"/>
      <c r="EFP31" s="1134"/>
      <c r="EFQ31" s="1134"/>
      <c r="EFR31" s="1134"/>
      <c r="EFS31" s="1134"/>
      <c r="EFT31" s="1134"/>
      <c r="EFU31" s="1135"/>
      <c r="EFV31" s="1133"/>
      <c r="EFW31" s="1134"/>
      <c r="EFX31" s="1134"/>
      <c r="EFY31" s="1134"/>
      <c r="EFZ31" s="1134"/>
      <c r="EGA31" s="1134"/>
      <c r="EGB31" s="1134"/>
      <c r="EGC31" s="1134"/>
      <c r="EGD31" s="1134"/>
      <c r="EGE31" s="1134"/>
      <c r="EGF31" s="1134"/>
      <c r="EGG31" s="1134"/>
      <c r="EGH31" s="1135"/>
      <c r="EGI31" s="1133"/>
      <c r="EGJ31" s="1134"/>
      <c r="EGK31" s="1135"/>
      <c r="EGL31" s="1133"/>
      <c r="EGM31" s="1134"/>
      <c r="EGN31" s="1134"/>
      <c r="EGO31" s="1134"/>
      <c r="EGP31" s="1134"/>
      <c r="EGQ31" s="1134"/>
      <c r="EGR31" s="1134"/>
      <c r="EGS31" s="1134"/>
      <c r="EGT31" s="1134"/>
      <c r="EGU31" s="1134"/>
      <c r="EGV31" s="1135"/>
      <c r="EGW31" s="1133"/>
      <c r="EGX31" s="1134"/>
      <c r="EGY31" s="1135"/>
      <c r="EGZ31" s="1133"/>
      <c r="EHA31" s="1134"/>
      <c r="EHB31" s="1134"/>
      <c r="EHC31" s="1134"/>
      <c r="EHD31" s="1134"/>
      <c r="EHE31" s="1134"/>
      <c r="EHF31" s="1134"/>
      <c r="EHG31" s="1134"/>
      <c r="EHH31" s="1134"/>
      <c r="EHI31" s="1134"/>
      <c r="EHJ31" s="1134"/>
      <c r="EHK31" s="1135"/>
      <c r="EHL31" s="1133"/>
      <c r="EHM31" s="1134"/>
      <c r="EHN31" s="1134"/>
      <c r="EHO31" s="1134"/>
      <c r="EHP31" s="1134"/>
      <c r="EHQ31" s="1134"/>
      <c r="EHR31" s="1134"/>
      <c r="EHS31" s="1134"/>
      <c r="EHT31" s="1134"/>
      <c r="EHU31" s="1134"/>
      <c r="EHV31" s="1134"/>
      <c r="EHW31" s="1134"/>
      <c r="EHX31" s="1135"/>
      <c r="EHY31" s="1133"/>
      <c r="EHZ31" s="1134"/>
      <c r="EIA31" s="1135"/>
      <c r="EIB31" s="1133"/>
      <c r="EIC31" s="1134"/>
      <c r="EID31" s="1134"/>
      <c r="EIE31" s="1134"/>
      <c r="EIF31" s="1134"/>
      <c r="EIG31" s="1134"/>
      <c r="EIH31" s="1134"/>
      <c r="EII31" s="1134"/>
      <c r="EIJ31" s="1134"/>
      <c r="EIK31" s="1134"/>
      <c r="EIL31" s="1135"/>
      <c r="EIM31" s="1133"/>
      <c r="EIN31" s="1134"/>
      <c r="EIO31" s="1135"/>
      <c r="EIP31" s="1133"/>
      <c r="EIQ31" s="1134"/>
      <c r="EIR31" s="1134"/>
      <c r="EIS31" s="1134"/>
      <c r="EIT31" s="1134"/>
      <c r="EIU31" s="1134"/>
      <c r="EIV31" s="1134"/>
      <c r="EIW31" s="1134"/>
      <c r="EIX31" s="1134"/>
      <c r="EIY31" s="1134"/>
      <c r="EIZ31" s="1134"/>
      <c r="EJA31" s="1135"/>
      <c r="EJB31" s="1133"/>
      <c r="EJC31" s="1134"/>
      <c r="EJD31" s="1134"/>
      <c r="EJE31" s="1134"/>
      <c r="EJF31" s="1134"/>
      <c r="EJG31" s="1134"/>
      <c r="EJH31" s="1134"/>
      <c r="EJI31" s="1134"/>
      <c r="EJJ31" s="1134"/>
      <c r="EJK31" s="1134"/>
      <c r="EJL31" s="1134"/>
      <c r="EJM31" s="1134"/>
      <c r="EJN31" s="1135"/>
    </row>
    <row r="33" spans="3:1024 1050:2032 2058:3069 3082:3654" ht="18.75" x14ac:dyDescent="0.3">
      <c r="C33" s="118" t="s">
        <v>408</v>
      </c>
      <c r="P33" s="140" t="s">
        <v>409</v>
      </c>
      <c r="AP33">
        <v>1</v>
      </c>
      <c r="AS33" s="118" t="s">
        <v>408</v>
      </c>
      <c r="BF33" s="140" t="s">
        <v>409</v>
      </c>
      <c r="CF33">
        <v>2</v>
      </c>
      <c r="CI33" s="118" t="s">
        <v>408</v>
      </c>
      <c r="CV33" s="140" t="s">
        <v>409</v>
      </c>
      <c r="DV33">
        <v>3</v>
      </c>
      <c r="DY33" s="118" t="s">
        <v>408</v>
      </c>
      <c r="EL33" s="140" t="s">
        <v>409</v>
      </c>
      <c r="FL33">
        <v>4</v>
      </c>
      <c r="FO33" s="118" t="s">
        <v>408</v>
      </c>
      <c r="GB33" s="140" t="s">
        <v>409</v>
      </c>
      <c r="HB33">
        <v>5</v>
      </c>
      <c r="HE33" s="118" t="s">
        <v>408</v>
      </c>
      <c r="HR33" s="140" t="s">
        <v>409</v>
      </c>
      <c r="IR33">
        <v>6</v>
      </c>
      <c r="IU33" s="118" t="s">
        <v>408</v>
      </c>
      <c r="JH33" s="140" t="s">
        <v>409</v>
      </c>
      <c r="KH33">
        <v>7</v>
      </c>
      <c r="KK33" s="118" t="s">
        <v>408</v>
      </c>
      <c r="KX33" s="140" t="s">
        <v>409</v>
      </c>
      <c r="LX33">
        <v>8</v>
      </c>
      <c r="MA33" s="118" t="s">
        <v>408</v>
      </c>
      <c r="MN33" s="140" t="s">
        <v>409</v>
      </c>
      <c r="NN33">
        <v>9</v>
      </c>
      <c r="NQ33" s="118" t="s">
        <v>408</v>
      </c>
      <c r="OD33" s="140" t="s">
        <v>409</v>
      </c>
      <c r="PD33">
        <v>10</v>
      </c>
      <c r="PG33" s="118" t="s">
        <v>408</v>
      </c>
      <c r="PT33" s="140" t="s">
        <v>409</v>
      </c>
      <c r="QT33">
        <v>11</v>
      </c>
      <c r="QW33" s="118" t="s">
        <v>408</v>
      </c>
      <c r="RJ33" s="140" t="s">
        <v>409</v>
      </c>
      <c r="SJ33">
        <v>12</v>
      </c>
      <c r="SM33" s="118" t="s">
        <v>408</v>
      </c>
      <c r="SZ33" s="140" t="s">
        <v>409</v>
      </c>
      <c r="TZ33">
        <v>13</v>
      </c>
      <c r="UC33" s="118" t="s">
        <v>408</v>
      </c>
      <c r="UP33" s="140" t="s">
        <v>409</v>
      </c>
      <c r="VP33">
        <v>14</v>
      </c>
      <c r="VS33" s="118" t="s">
        <v>408</v>
      </c>
      <c r="WF33" s="140" t="s">
        <v>409</v>
      </c>
      <c r="XF33">
        <v>15</v>
      </c>
      <c r="XI33" s="118" t="s">
        <v>408</v>
      </c>
      <c r="XV33" s="140" t="s">
        <v>409</v>
      </c>
      <c r="YV33">
        <v>16</v>
      </c>
      <c r="YY33" s="118" t="s">
        <v>408</v>
      </c>
      <c r="ZL33" s="140" t="s">
        <v>409</v>
      </c>
      <c r="AAL33">
        <v>17</v>
      </c>
      <c r="AAO33" s="118" t="s">
        <v>408</v>
      </c>
      <c r="ABB33" s="140" t="s">
        <v>409</v>
      </c>
      <c r="ACB33">
        <v>18</v>
      </c>
      <c r="ACE33" s="118" t="s">
        <v>408</v>
      </c>
      <c r="ACR33" s="140" t="s">
        <v>409</v>
      </c>
      <c r="ADR33">
        <v>19</v>
      </c>
      <c r="ADU33" s="118" t="s">
        <v>408</v>
      </c>
      <c r="AEH33" s="140" t="s">
        <v>409</v>
      </c>
      <c r="AFH33">
        <v>20</v>
      </c>
      <c r="AFK33" s="118" t="s">
        <v>408</v>
      </c>
      <c r="AFX33" s="140" t="s">
        <v>409</v>
      </c>
      <c r="AGX33">
        <v>21</v>
      </c>
      <c r="AHA33" s="118" t="s">
        <v>408</v>
      </c>
      <c r="AHN33" s="140" t="s">
        <v>409</v>
      </c>
      <c r="AIN33">
        <v>22</v>
      </c>
      <c r="AIQ33" s="118" t="s">
        <v>408</v>
      </c>
      <c r="AJD33" s="140" t="s">
        <v>409</v>
      </c>
      <c r="AKD33">
        <v>23</v>
      </c>
      <c r="AKG33" s="118" t="s">
        <v>408</v>
      </c>
      <c r="AKT33" s="140" t="s">
        <v>409</v>
      </c>
      <c r="ALT33">
        <v>24</v>
      </c>
      <c r="ALW33" s="118" t="s">
        <v>408</v>
      </c>
      <c r="AMJ33" s="140" t="s">
        <v>409</v>
      </c>
      <c r="ANJ33">
        <v>25</v>
      </c>
      <c r="ANM33" s="118" t="s">
        <v>408</v>
      </c>
      <c r="ANZ33" s="140" t="s">
        <v>409</v>
      </c>
      <c r="AOZ33">
        <v>26</v>
      </c>
      <c r="APC33" s="118" t="s">
        <v>408</v>
      </c>
      <c r="APP33" s="140" t="s">
        <v>409</v>
      </c>
      <c r="AQP33">
        <v>27</v>
      </c>
      <c r="AQS33" s="118" t="s">
        <v>408</v>
      </c>
      <c r="ARF33" s="140" t="s">
        <v>409</v>
      </c>
      <c r="ASF33">
        <v>28</v>
      </c>
      <c r="ASI33" s="118" t="s">
        <v>408</v>
      </c>
      <c r="ASV33" s="140" t="s">
        <v>409</v>
      </c>
      <c r="ATV33">
        <v>29</v>
      </c>
      <c r="ATY33" s="118" t="s">
        <v>408</v>
      </c>
      <c r="AUL33" s="140" t="s">
        <v>409</v>
      </c>
      <c r="AVL33">
        <v>30</v>
      </c>
      <c r="AVO33" s="118" t="s">
        <v>408</v>
      </c>
      <c r="AWB33" s="140" t="s">
        <v>409</v>
      </c>
      <c r="AXB33">
        <v>31</v>
      </c>
      <c r="AXE33" s="118" t="s">
        <v>408</v>
      </c>
      <c r="AXR33" s="140" t="s">
        <v>409</v>
      </c>
      <c r="AYR33">
        <v>32</v>
      </c>
      <c r="AYU33" s="118" t="s">
        <v>408</v>
      </c>
      <c r="AZH33" s="140" t="s">
        <v>409</v>
      </c>
      <c r="BAH33">
        <v>33</v>
      </c>
      <c r="BAK33" s="118" t="s">
        <v>408</v>
      </c>
      <c r="BAX33" s="140" t="s">
        <v>409</v>
      </c>
      <c r="BBX33">
        <v>34</v>
      </c>
      <c r="BCA33" s="118" t="s">
        <v>408</v>
      </c>
      <c r="BCN33" s="140" t="s">
        <v>409</v>
      </c>
      <c r="BDN33">
        <v>35</v>
      </c>
      <c r="BDQ33" s="118" t="s">
        <v>408</v>
      </c>
      <c r="BED33" s="140" t="s">
        <v>409</v>
      </c>
      <c r="BFD33">
        <v>36</v>
      </c>
      <c r="BFG33" s="118" t="s">
        <v>408</v>
      </c>
      <c r="BFT33" s="140" t="s">
        <v>409</v>
      </c>
      <c r="BGT33">
        <v>37</v>
      </c>
      <c r="BGW33" s="118" t="s">
        <v>408</v>
      </c>
      <c r="BHJ33" s="140" t="s">
        <v>409</v>
      </c>
      <c r="BIJ33">
        <v>38</v>
      </c>
      <c r="BIM33" s="118" t="s">
        <v>408</v>
      </c>
      <c r="BIZ33" s="140" t="s">
        <v>409</v>
      </c>
      <c r="BJZ33">
        <v>39</v>
      </c>
      <c r="BKC33" s="118" t="s">
        <v>408</v>
      </c>
      <c r="BKP33" s="140" t="s">
        <v>409</v>
      </c>
      <c r="BLP33">
        <v>40</v>
      </c>
      <c r="BLS33" s="118" t="s">
        <v>408</v>
      </c>
      <c r="BMF33" s="140" t="s">
        <v>409</v>
      </c>
      <c r="BNF33">
        <v>41</v>
      </c>
      <c r="BNI33" s="118" t="s">
        <v>408</v>
      </c>
      <c r="BNV33" s="140" t="s">
        <v>409</v>
      </c>
      <c r="BOV33">
        <v>42</v>
      </c>
      <c r="BOY33" s="118" t="s">
        <v>408</v>
      </c>
      <c r="BPL33" s="140" t="s">
        <v>409</v>
      </c>
      <c r="BQL33">
        <v>43</v>
      </c>
      <c r="BQO33" s="118" t="s">
        <v>408</v>
      </c>
      <c r="BRB33" s="140" t="s">
        <v>409</v>
      </c>
      <c r="BSB33">
        <v>44</v>
      </c>
      <c r="BSE33" s="118" t="s">
        <v>408</v>
      </c>
      <c r="BSR33" s="140" t="s">
        <v>409</v>
      </c>
      <c r="BTR33">
        <v>45</v>
      </c>
      <c r="BTU33" s="118" t="s">
        <v>408</v>
      </c>
      <c r="BUH33" s="140" t="s">
        <v>409</v>
      </c>
      <c r="BVH33">
        <v>46</v>
      </c>
      <c r="BVK33" s="118" t="s">
        <v>408</v>
      </c>
      <c r="BVX33" s="140" t="s">
        <v>409</v>
      </c>
      <c r="BWX33">
        <v>47</v>
      </c>
      <c r="BXA33" s="118" t="s">
        <v>408</v>
      </c>
      <c r="BXN33" s="140" t="s">
        <v>409</v>
      </c>
      <c r="BYN33">
        <v>48</v>
      </c>
      <c r="BYQ33" s="118" t="s">
        <v>408</v>
      </c>
      <c r="BZD33" s="140" t="s">
        <v>409</v>
      </c>
      <c r="CAD33">
        <v>49</v>
      </c>
      <c r="CAG33" s="118" t="s">
        <v>408</v>
      </c>
      <c r="CAT33" s="140" t="s">
        <v>409</v>
      </c>
      <c r="CBT33">
        <v>50</v>
      </c>
      <c r="CBW33" s="118" t="s">
        <v>408</v>
      </c>
      <c r="CCJ33" s="140" t="s">
        <v>409</v>
      </c>
      <c r="CDJ33">
        <v>51</v>
      </c>
      <c r="CDM33" s="118" t="s">
        <v>408</v>
      </c>
      <c r="CDZ33" s="140" t="s">
        <v>409</v>
      </c>
      <c r="CEZ33">
        <v>52</v>
      </c>
      <c r="CFC33" s="118" t="s">
        <v>408</v>
      </c>
      <c r="CFP33" s="140" t="s">
        <v>409</v>
      </c>
      <c r="CGP33">
        <v>53</v>
      </c>
      <c r="CGS33" s="118" t="s">
        <v>408</v>
      </c>
      <c r="CHF33" s="140" t="s">
        <v>409</v>
      </c>
      <c r="CIF33">
        <v>54</v>
      </c>
      <c r="CII33" s="118" t="s">
        <v>408</v>
      </c>
      <c r="CIV33" s="140" t="s">
        <v>409</v>
      </c>
      <c r="CJV33">
        <v>55</v>
      </c>
      <c r="CJY33" s="118" t="s">
        <v>408</v>
      </c>
      <c r="CKL33" s="140" t="s">
        <v>409</v>
      </c>
      <c r="CLL33">
        <v>56</v>
      </c>
      <c r="CLO33" s="118" t="s">
        <v>408</v>
      </c>
      <c r="CMB33" s="140" t="s">
        <v>409</v>
      </c>
      <c r="CNB33">
        <v>57</v>
      </c>
      <c r="CNE33" s="118" t="s">
        <v>408</v>
      </c>
      <c r="CNR33" s="140" t="s">
        <v>409</v>
      </c>
      <c r="COR33">
        <v>58</v>
      </c>
      <c r="COU33" s="118" t="s">
        <v>408</v>
      </c>
      <c r="CPH33" s="140" t="s">
        <v>409</v>
      </c>
      <c r="CQH33">
        <v>59</v>
      </c>
      <c r="CQK33" s="118" t="s">
        <v>408</v>
      </c>
      <c r="CQX33" s="140" t="s">
        <v>409</v>
      </c>
      <c r="CRX33">
        <v>60</v>
      </c>
      <c r="CSA33" s="118" t="s">
        <v>408</v>
      </c>
      <c r="CSN33" s="140" t="s">
        <v>409</v>
      </c>
      <c r="CTN33">
        <v>61</v>
      </c>
      <c r="CTQ33" s="118" t="s">
        <v>408</v>
      </c>
      <c r="CUD33" s="140" t="s">
        <v>409</v>
      </c>
      <c r="CVD33">
        <v>62</v>
      </c>
      <c r="CVG33" s="118" t="s">
        <v>408</v>
      </c>
      <c r="CVT33" s="140" t="s">
        <v>409</v>
      </c>
      <c r="CWT33">
        <v>63</v>
      </c>
      <c r="CWW33" s="118" t="s">
        <v>408</v>
      </c>
      <c r="CXJ33" s="140" t="s">
        <v>409</v>
      </c>
      <c r="CYJ33">
        <v>64</v>
      </c>
      <c r="CYM33" s="118" t="s">
        <v>408</v>
      </c>
      <c r="CYZ33" s="140" t="s">
        <v>409</v>
      </c>
      <c r="CZZ33">
        <v>65</v>
      </c>
      <c r="DAC33" s="118" t="s">
        <v>408</v>
      </c>
      <c r="DAP33" s="140" t="s">
        <v>409</v>
      </c>
      <c r="DBP33">
        <v>66</v>
      </c>
      <c r="DBS33" s="118" t="s">
        <v>408</v>
      </c>
      <c r="DCF33" s="140" t="s">
        <v>409</v>
      </c>
      <c r="DDF33">
        <v>67</v>
      </c>
      <c r="DDI33" s="118" t="s">
        <v>408</v>
      </c>
      <c r="DDV33" s="140" t="s">
        <v>409</v>
      </c>
      <c r="DEV33">
        <v>68</v>
      </c>
      <c r="DEY33" s="118" t="s">
        <v>408</v>
      </c>
      <c r="DFL33" s="140" t="s">
        <v>409</v>
      </c>
      <c r="DGL33">
        <v>69</v>
      </c>
      <c r="DGO33" s="118" t="s">
        <v>408</v>
      </c>
      <c r="DHB33" s="140" t="s">
        <v>409</v>
      </c>
      <c r="DIB33">
        <v>70</v>
      </c>
      <c r="DIE33" s="118" t="s">
        <v>408</v>
      </c>
      <c r="DIR33" s="140" t="s">
        <v>409</v>
      </c>
      <c r="DJR33">
        <v>71</v>
      </c>
      <c r="DJU33" s="118" t="s">
        <v>408</v>
      </c>
      <c r="DKH33" s="140" t="s">
        <v>409</v>
      </c>
      <c r="DLH33">
        <v>72</v>
      </c>
      <c r="DLK33" s="118" t="s">
        <v>408</v>
      </c>
      <c r="DLX33" s="140" t="s">
        <v>409</v>
      </c>
      <c r="DMX33">
        <v>73</v>
      </c>
      <c r="DNA33" s="118" t="s">
        <v>408</v>
      </c>
      <c r="DNN33" s="140" t="s">
        <v>409</v>
      </c>
      <c r="DON33">
        <v>74</v>
      </c>
      <c r="DOQ33" s="118" t="s">
        <v>408</v>
      </c>
      <c r="DPD33" s="140" t="s">
        <v>409</v>
      </c>
      <c r="DQD33">
        <v>75</v>
      </c>
      <c r="DQG33" s="118" t="s">
        <v>408</v>
      </c>
      <c r="DQT33" s="140" t="s">
        <v>409</v>
      </c>
      <c r="DRT33">
        <v>76</v>
      </c>
      <c r="DRW33" s="118" t="s">
        <v>408</v>
      </c>
      <c r="DSJ33" s="140" t="s">
        <v>409</v>
      </c>
      <c r="DTJ33">
        <v>77</v>
      </c>
      <c r="DTM33" s="118" t="s">
        <v>408</v>
      </c>
      <c r="DTZ33" s="140" t="s">
        <v>409</v>
      </c>
      <c r="DUZ33">
        <v>78</v>
      </c>
      <c r="DVC33" s="118" t="s">
        <v>408</v>
      </c>
      <c r="DVP33" s="140" t="s">
        <v>409</v>
      </c>
      <c r="DWP33">
        <v>79</v>
      </c>
      <c r="DWS33" s="118" t="s">
        <v>408</v>
      </c>
      <c r="DXF33" s="140" t="s">
        <v>409</v>
      </c>
      <c r="DYF33">
        <v>80</v>
      </c>
      <c r="DYI33" s="118" t="s">
        <v>408</v>
      </c>
      <c r="DYV33" s="140" t="s">
        <v>409</v>
      </c>
      <c r="DZV33">
        <v>81</v>
      </c>
      <c r="DZY33" s="118" t="s">
        <v>408</v>
      </c>
      <c r="EAL33" s="140" t="s">
        <v>409</v>
      </c>
      <c r="EBL33">
        <v>82</v>
      </c>
      <c r="EBO33" s="118" t="s">
        <v>408</v>
      </c>
      <c r="ECB33" s="140" t="s">
        <v>409</v>
      </c>
      <c r="EDB33">
        <v>83</v>
      </c>
      <c r="EDE33" s="118" t="s">
        <v>408</v>
      </c>
      <c r="EDR33" s="140" t="s">
        <v>409</v>
      </c>
      <c r="EER33">
        <v>84</v>
      </c>
      <c r="EEU33" s="118" t="s">
        <v>408</v>
      </c>
      <c r="EFH33" s="140" t="s">
        <v>409</v>
      </c>
      <c r="EGH33">
        <v>85</v>
      </c>
      <c r="EGK33" s="118" t="s">
        <v>408</v>
      </c>
      <c r="EGX33" s="140" t="s">
        <v>409</v>
      </c>
      <c r="EHX33">
        <v>86</v>
      </c>
      <c r="EIA33" s="118" t="s">
        <v>408</v>
      </c>
      <c r="EIN33" s="140" t="s">
        <v>409</v>
      </c>
      <c r="EJN33">
        <v>87</v>
      </c>
    </row>
  </sheetData>
  <mergeCells count="6438">
    <mergeCell ref="HI6:HV6"/>
    <mergeCell ref="NU6:OH6"/>
    <mergeCell ref="EHL31:EHX31"/>
    <mergeCell ref="EHY31:EIA31"/>
    <mergeCell ref="EIB31:EIL31"/>
    <mergeCell ref="EIM31:EIO31"/>
    <mergeCell ref="EIP31:EJA31"/>
    <mergeCell ref="EJB31:EJN31"/>
    <mergeCell ref="EFJ31:EFU31"/>
    <mergeCell ref="EFV31:EGH31"/>
    <mergeCell ref="EGI31:EGK31"/>
    <mergeCell ref="EGL31:EGV31"/>
    <mergeCell ref="EGW31:EGY31"/>
    <mergeCell ref="EGZ31:EHK31"/>
    <mergeCell ref="EDQ31:EDS31"/>
    <mergeCell ref="EDT31:EEE31"/>
    <mergeCell ref="EEF31:EER31"/>
    <mergeCell ref="EES31:EEU31"/>
    <mergeCell ref="EEV31:EFF31"/>
    <mergeCell ref="EFG31:EFI31"/>
    <mergeCell ref="EBP31:EBZ31"/>
    <mergeCell ref="ECA31:ECC31"/>
    <mergeCell ref="ECD31:ECO31"/>
    <mergeCell ref="ECP31:EDB31"/>
    <mergeCell ref="EDC31:EDE31"/>
    <mergeCell ref="EDF31:EDP31"/>
    <mergeCell ref="DZW31:DZY31"/>
    <mergeCell ref="DZZ31:EAJ31"/>
    <mergeCell ref="EAK31:EAM31"/>
    <mergeCell ref="EAN31:EAY31"/>
    <mergeCell ref="EAZ31:EBL31"/>
    <mergeCell ref="EBM31:EBO31"/>
    <mergeCell ref="DXT31:DYF31"/>
    <mergeCell ref="DYG31:DYI31"/>
    <mergeCell ref="DYJ31:DYT31"/>
    <mergeCell ref="DYU31:DYW31"/>
    <mergeCell ref="DYX31:DZI31"/>
    <mergeCell ref="DZJ31:DZV31"/>
    <mergeCell ref="DVR31:DWC31"/>
    <mergeCell ref="DWD31:DWP31"/>
    <mergeCell ref="DWQ31:DWS31"/>
    <mergeCell ref="DWT31:DXD31"/>
    <mergeCell ref="DXE31:DXG31"/>
    <mergeCell ref="DXH31:DXS31"/>
    <mergeCell ref="DTY31:DUA31"/>
    <mergeCell ref="DUB31:DUM31"/>
    <mergeCell ref="DUN31:DUZ31"/>
    <mergeCell ref="DVA31:DVC31"/>
    <mergeCell ref="DVD31:DVN31"/>
    <mergeCell ref="DVO31:DVQ31"/>
    <mergeCell ref="DRX31:DSH31"/>
    <mergeCell ref="DSI31:DSK31"/>
    <mergeCell ref="DSL31:DSW31"/>
    <mergeCell ref="DSX31:DTJ31"/>
    <mergeCell ref="DTK31:DTM31"/>
    <mergeCell ref="DTN31:DTX31"/>
    <mergeCell ref="DQE31:DQG31"/>
    <mergeCell ref="DQH31:DQR31"/>
    <mergeCell ref="DQS31:DQU31"/>
    <mergeCell ref="DQV31:DRG31"/>
    <mergeCell ref="DRH31:DRT31"/>
    <mergeCell ref="DRU31:DRW31"/>
    <mergeCell ref="DOB31:DON31"/>
    <mergeCell ref="DOO31:DOQ31"/>
    <mergeCell ref="DOR31:DPB31"/>
    <mergeCell ref="DPC31:DPE31"/>
    <mergeCell ref="DPF31:DPQ31"/>
    <mergeCell ref="DPR31:DQD31"/>
    <mergeCell ref="DLZ31:DMK31"/>
    <mergeCell ref="DML31:DMX31"/>
    <mergeCell ref="DMY31:DNA31"/>
    <mergeCell ref="DNB31:DNL31"/>
    <mergeCell ref="DNM31:DNO31"/>
    <mergeCell ref="DNP31:DOA31"/>
    <mergeCell ref="DKG31:DKI31"/>
    <mergeCell ref="DKJ31:DKU31"/>
    <mergeCell ref="DKV31:DLH31"/>
    <mergeCell ref="DLI31:DLK31"/>
    <mergeCell ref="DLL31:DLV31"/>
    <mergeCell ref="DLW31:DLY31"/>
    <mergeCell ref="DIF31:DIP31"/>
    <mergeCell ref="DIQ31:DIS31"/>
    <mergeCell ref="DIT31:DJE31"/>
    <mergeCell ref="DJF31:DJR31"/>
    <mergeCell ref="DJS31:DJU31"/>
    <mergeCell ref="DJV31:DKF31"/>
    <mergeCell ref="DGM31:DGO31"/>
    <mergeCell ref="DGP31:DGZ31"/>
    <mergeCell ref="DHA31:DHC31"/>
    <mergeCell ref="DHD31:DHO31"/>
    <mergeCell ref="DHP31:DIB31"/>
    <mergeCell ref="DIC31:DIE31"/>
    <mergeCell ref="DEJ31:DEV31"/>
    <mergeCell ref="DEW31:DEY31"/>
    <mergeCell ref="DEZ31:DFJ31"/>
    <mergeCell ref="DFK31:DFM31"/>
    <mergeCell ref="DFN31:DFY31"/>
    <mergeCell ref="DFZ31:DGL31"/>
    <mergeCell ref="DCH31:DCS31"/>
    <mergeCell ref="DCT31:DDF31"/>
    <mergeCell ref="DDG31:DDI31"/>
    <mergeCell ref="DDJ31:DDT31"/>
    <mergeCell ref="DDU31:DDW31"/>
    <mergeCell ref="DDX31:DEI31"/>
    <mergeCell ref="DAO31:DAQ31"/>
    <mergeCell ref="DAR31:DBC31"/>
    <mergeCell ref="DBD31:DBP31"/>
    <mergeCell ref="DBQ31:DBS31"/>
    <mergeCell ref="DBT31:DCD31"/>
    <mergeCell ref="DCE31:DCG31"/>
    <mergeCell ref="CYN31:CYX31"/>
    <mergeCell ref="CYY31:CZA31"/>
    <mergeCell ref="CZB31:CZM31"/>
    <mergeCell ref="CZN31:CZZ31"/>
    <mergeCell ref="DAA31:DAC31"/>
    <mergeCell ref="DAD31:DAN31"/>
    <mergeCell ref="CWU31:CWW31"/>
    <mergeCell ref="CWX31:CXH31"/>
    <mergeCell ref="CXI31:CXK31"/>
    <mergeCell ref="CXL31:CXW31"/>
    <mergeCell ref="CXX31:CYJ31"/>
    <mergeCell ref="CYK31:CYM31"/>
    <mergeCell ref="CUR31:CVD31"/>
    <mergeCell ref="CVE31:CVG31"/>
    <mergeCell ref="CVH31:CVR31"/>
    <mergeCell ref="CVS31:CVU31"/>
    <mergeCell ref="CVV31:CWG31"/>
    <mergeCell ref="CWH31:CWT31"/>
    <mergeCell ref="CSP31:CTA31"/>
    <mergeCell ref="CTB31:CTN31"/>
    <mergeCell ref="CTO31:CTQ31"/>
    <mergeCell ref="CTR31:CUB31"/>
    <mergeCell ref="CUC31:CUE31"/>
    <mergeCell ref="CUF31:CUQ31"/>
    <mergeCell ref="CQW31:CQY31"/>
    <mergeCell ref="CQZ31:CRK31"/>
    <mergeCell ref="CRL31:CRX31"/>
    <mergeCell ref="CRY31:CSA31"/>
    <mergeCell ref="CSB31:CSL31"/>
    <mergeCell ref="CSM31:CSO31"/>
    <mergeCell ref="COV31:CPF31"/>
    <mergeCell ref="CPG31:CPI31"/>
    <mergeCell ref="CPJ31:CPU31"/>
    <mergeCell ref="CPV31:CQH31"/>
    <mergeCell ref="CQI31:CQK31"/>
    <mergeCell ref="CQL31:CQV31"/>
    <mergeCell ref="CNC31:CNE31"/>
    <mergeCell ref="CNF31:CNP31"/>
    <mergeCell ref="CNQ31:CNS31"/>
    <mergeCell ref="CNT31:COE31"/>
    <mergeCell ref="COF31:COR31"/>
    <mergeCell ref="COS31:COU31"/>
    <mergeCell ref="CKZ31:CLL31"/>
    <mergeCell ref="CLM31:CLO31"/>
    <mergeCell ref="CLP31:CLZ31"/>
    <mergeCell ref="CMA31:CMC31"/>
    <mergeCell ref="CMD31:CMO31"/>
    <mergeCell ref="CMP31:CNB31"/>
    <mergeCell ref="CIX31:CJI31"/>
    <mergeCell ref="CJJ31:CJV31"/>
    <mergeCell ref="CJW31:CJY31"/>
    <mergeCell ref="CJZ31:CKJ31"/>
    <mergeCell ref="CKK31:CKM31"/>
    <mergeCell ref="CKN31:CKY31"/>
    <mergeCell ref="CHE31:CHG31"/>
    <mergeCell ref="CHH31:CHS31"/>
    <mergeCell ref="CHT31:CIF31"/>
    <mergeCell ref="CIG31:CII31"/>
    <mergeCell ref="CIJ31:CIT31"/>
    <mergeCell ref="CIU31:CIW31"/>
    <mergeCell ref="CFD31:CFN31"/>
    <mergeCell ref="CFO31:CFQ31"/>
    <mergeCell ref="CFR31:CGC31"/>
    <mergeCell ref="CGD31:CGP31"/>
    <mergeCell ref="CGQ31:CGS31"/>
    <mergeCell ref="CGT31:CHD31"/>
    <mergeCell ref="CDK31:CDM31"/>
    <mergeCell ref="CDN31:CDX31"/>
    <mergeCell ref="CDY31:CEA31"/>
    <mergeCell ref="CEB31:CEM31"/>
    <mergeCell ref="CEN31:CEZ31"/>
    <mergeCell ref="CFA31:CFC31"/>
    <mergeCell ref="CBH31:CBT31"/>
    <mergeCell ref="CBU31:CBW31"/>
    <mergeCell ref="CBX31:CCH31"/>
    <mergeCell ref="CCI31:CCK31"/>
    <mergeCell ref="CCL31:CCW31"/>
    <mergeCell ref="CCX31:CDJ31"/>
    <mergeCell ref="BZF31:BZQ31"/>
    <mergeCell ref="BZR31:CAD31"/>
    <mergeCell ref="CAE31:CAG31"/>
    <mergeCell ref="CAH31:CAR31"/>
    <mergeCell ref="CAS31:CAU31"/>
    <mergeCell ref="CAV31:CBG31"/>
    <mergeCell ref="BXM31:BXO31"/>
    <mergeCell ref="BXP31:BYA31"/>
    <mergeCell ref="BYB31:BYN31"/>
    <mergeCell ref="BYO31:BYQ31"/>
    <mergeCell ref="BYR31:BZB31"/>
    <mergeCell ref="BZC31:BZE31"/>
    <mergeCell ref="BVL31:BVV31"/>
    <mergeCell ref="BVW31:BVY31"/>
    <mergeCell ref="BVZ31:BWK31"/>
    <mergeCell ref="BWL31:BWX31"/>
    <mergeCell ref="BWY31:BXA31"/>
    <mergeCell ref="BXB31:BXL31"/>
    <mergeCell ref="BTS31:BTU31"/>
    <mergeCell ref="BTV31:BUF31"/>
    <mergeCell ref="BUG31:BUI31"/>
    <mergeCell ref="BUJ31:BUU31"/>
    <mergeCell ref="BUV31:BVH31"/>
    <mergeCell ref="BVI31:BVK31"/>
    <mergeCell ref="BRP31:BSB31"/>
    <mergeCell ref="BSC31:BSE31"/>
    <mergeCell ref="BSF31:BSP31"/>
    <mergeCell ref="BSQ31:BSS31"/>
    <mergeCell ref="BST31:BTE31"/>
    <mergeCell ref="BTF31:BTR31"/>
    <mergeCell ref="BPN31:BPY31"/>
    <mergeCell ref="BPZ31:BQL31"/>
    <mergeCell ref="BQM31:BQO31"/>
    <mergeCell ref="BQP31:BQZ31"/>
    <mergeCell ref="BRA31:BRC31"/>
    <mergeCell ref="BRD31:BRO31"/>
    <mergeCell ref="BNU31:BNW31"/>
    <mergeCell ref="BNX31:BOI31"/>
    <mergeCell ref="BOJ31:BOV31"/>
    <mergeCell ref="BOW31:BOY31"/>
    <mergeCell ref="BOZ31:BPJ31"/>
    <mergeCell ref="BPK31:BPM31"/>
    <mergeCell ref="BLT31:BMD31"/>
    <mergeCell ref="BME31:BMG31"/>
    <mergeCell ref="BMH31:BMS31"/>
    <mergeCell ref="BMT31:BNF31"/>
    <mergeCell ref="BNG31:BNI31"/>
    <mergeCell ref="BNJ31:BNT31"/>
    <mergeCell ref="BKA31:BKC31"/>
    <mergeCell ref="BKD31:BKN31"/>
    <mergeCell ref="BKO31:BKQ31"/>
    <mergeCell ref="BKR31:BLC31"/>
    <mergeCell ref="BLD31:BLP31"/>
    <mergeCell ref="BLQ31:BLS31"/>
    <mergeCell ref="BHX31:BIJ31"/>
    <mergeCell ref="BIK31:BIM31"/>
    <mergeCell ref="BIN31:BIX31"/>
    <mergeCell ref="BIY31:BJA31"/>
    <mergeCell ref="BJB31:BJM31"/>
    <mergeCell ref="BJN31:BJZ31"/>
    <mergeCell ref="BFV31:BGG31"/>
    <mergeCell ref="BGH31:BGT31"/>
    <mergeCell ref="BGU31:BGW31"/>
    <mergeCell ref="BGX31:BHH31"/>
    <mergeCell ref="BHI31:BHK31"/>
    <mergeCell ref="BHL31:BHW31"/>
    <mergeCell ref="BEC31:BEE31"/>
    <mergeCell ref="BEF31:BEQ31"/>
    <mergeCell ref="BER31:BFD31"/>
    <mergeCell ref="BFE31:BFG31"/>
    <mergeCell ref="BFH31:BFR31"/>
    <mergeCell ref="BFS31:BFU31"/>
    <mergeCell ref="BCB31:BCL31"/>
    <mergeCell ref="BCM31:BCO31"/>
    <mergeCell ref="BCP31:BDA31"/>
    <mergeCell ref="BDB31:BDN31"/>
    <mergeCell ref="BDO31:BDQ31"/>
    <mergeCell ref="BDR31:BEB31"/>
    <mergeCell ref="BAI31:BAK31"/>
    <mergeCell ref="BAL31:BAV31"/>
    <mergeCell ref="BAW31:BAY31"/>
    <mergeCell ref="BAZ31:BBK31"/>
    <mergeCell ref="BBL31:BBX31"/>
    <mergeCell ref="BBY31:BCA31"/>
    <mergeCell ref="AYF31:AYR31"/>
    <mergeCell ref="AYS31:AYU31"/>
    <mergeCell ref="AYV31:AZF31"/>
    <mergeCell ref="AZG31:AZI31"/>
    <mergeCell ref="AZJ31:AZU31"/>
    <mergeCell ref="AZV31:BAH31"/>
    <mergeCell ref="AWD31:AWO31"/>
    <mergeCell ref="AWP31:AXB31"/>
    <mergeCell ref="AXC31:AXE31"/>
    <mergeCell ref="AXF31:AXP31"/>
    <mergeCell ref="AXQ31:AXS31"/>
    <mergeCell ref="AXT31:AYE31"/>
    <mergeCell ref="AUK31:AUM31"/>
    <mergeCell ref="AUN31:AUY31"/>
    <mergeCell ref="AUZ31:AVL31"/>
    <mergeCell ref="AVM31:AVO31"/>
    <mergeCell ref="AVP31:AVZ31"/>
    <mergeCell ref="AWA31:AWC31"/>
    <mergeCell ref="ASJ31:AST31"/>
    <mergeCell ref="ASU31:ASW31"/>
    <mergeCell ref="ASX31:ATI31"/>
    <mergeCell ref="ATJ31:ATV31"/>
    <mergeCell ref="ATW31:ATY31"/>
    <mergeCell ref="ATZ31:AUJ31"/>
    <mergeCell ref="AQQ31:AQS31"/>
    <mergeCell ref="AQT31:ARD31"/>
    <mergeCell ref="ARE31:ARG31"/>
    <mergeCell ref="ARH31:ARS31"/>
    <mergeCell ref="ART31:ASF31"/>
    <mergeCell ref="ASG31:ASI31"/>
    <mergeCell ref="AON31:AOZ31"/>
    <mergeCell ref="APA31:APC31"/>
    <mergeCell ref="APD31:APN31"/>
    <mergeCell ref="APO31:APQ31"/>
    <mergeCell ref="APR31:AQC31"/>
    <mergeCell ref="AQD31:AQP31"/>
    <mergeCell ref="AML31:AMW31"/>
    <mergeCell ref="AMX31:ANJ31"/>
    <mergeCell ref="ANK31:ANM31"/>
    <mergeCell ref="ANN31:ANX31"/>
    <mergeCell ref="ANY31:AOA31"/>
    <mergeCell ref="AOB31:AOM31"/>
    <mergeCell ref="AKS31:AKU31"/>
    <mergeCell ref="AKV31:ALG31"/>
    <mergeCell ref="ALH31:ALT31"/>
    <mergeCell ref="ALU31:ALW31"/>
    <mergeCell ref="ALX31:AMH31"/>
    <mergeCell ref="AMI31:AMK31"/>
    <mergeCell ref="AIR31:AJB31"/>
    <mergeCell ref="AJC31:AJE31"/>
    <mergeCell ref="AJF31:AJQ31"/>
    <mergeCell ref="AJR31:AKD31"/>
    <mergeCell ref="AKE31:AKG31"/>
    <mergeCell ref="AKH31:AKR31"/>
    <mergeCell ref="AGY31:AHA31"/>
    <mergeCell ref="AHB31:AHL31"/>
    <mergeCell ref="AHM31:AHO31"/>
    <mergeCell ref="AHP31:AIA31"/>
    <mergeCell ref="AIB31:AIN31"/>
    <mergeCell ref="AIO31:AIQ31"/>
    <mergeCell ref="AFI31:AFK31"/>
    <mergeCell ref="AFL31:AFV31"/>
    <mergeCell ref="AFW31:AFY31"/>
    <mergeCell ref="AFZ31:AGK31"/>
    <mergeCell ref="AGL31:AGX31"/>
    <mergeCell ref="AEJ31:AEU31"/>
    <mergeCell ref="AEV31:AFH31"/>
    <mergeCell ref="ACQ31:ACS31"/>
    <mergeCell ref="ACT31:ADE31"/>
    <mergeCell ref="ADF31:ADR31"/>
    <mergeCell ref="ADS31:ADU31"/>
    <mergeCell ref="ADV31:AEF31"/>
    <mergeCell ref="AEG31:AEI31"/>
    <mergeCell ref="AAP31:AAZ31"/>
    <mergeCell ref="ABA31:ABC31"/>
    <mergeCell ref="ABD31:ABO31"/>
    <mergeCell ref="ABP31:ACB31"/>
    <mergeCell ref="ACC31:ACE31"/>
    <mergeCell ref="ACF31:ACP31"/>
    <mergeCell ref="YW31:YY31"/>
    <mergeCell ref="YZ31:ZJ31"/>
    <mergeCell ref="ZK31:ZM31"/>
    <mergeCell ref="ZN31:ZY31"/>
    <mergeCell ref="ZZ31:AAL31"/>
    <mergeCell ref="AAM31:AAO31"/>
    <mergeCell ref="WT31:XF31"/>
    <mergeCell ref="XG31:XI31"/>
    <mergeCell ref="XJ31:XT31"/>
    <mergeCell ref="XU31:XW31"/>
    <mergeCell ref="XX31:YI31"/>
    <mergeCell ref="YJ31:YV31"/>
    <mergeCell ref="UR31:VC31"/>
    <mergeCell ref="VD31:VP31"/>
    <mergeCell ref="VQ31:VS31"/>
    <mergeCell ref="VT31:WD31"/>
    <mergeCell ref="WE31:WG31"/>
    <mergeCell ref="WH31:WS31"/>
    <mergeCell ref="SY31:TA31"/>
    <mergeCell ref="TB31:TM31"/>
    <mergeCell ref="TN31:TZ31"/>
    <mergeCell ref="UA31:UC31"/>
    <mergeCell ref="UD31:UN31"/>
    <mergeCell ref="UO31:UQ31"/>
    <mergeCell ref="QX31:RH31"/>
    <mergeCell ref="RI31:RK31"/>
    <mergeCell ref="RL31:RW31"/>
    <mergeCell ref="RX31:SJ31"/>
    <mergeCell ref="SK31:SM31"/>
    <mergeCell ref="SN31:SX31"/>
    <mergeCell ref="PE31:PG31"/>
    <mergeCell ref="PH31:PR31"/>
    <mergeCell ref="PS31:PU31"/>
    <mergeCell ref="PV31:QG31"/>
    <mergeCell ref="QH31:QT31"/>
    <mergeCell ref="QU31:QW31"/>
    <mergeCell ref="NB31:NN31"/>
    <mergeCell ref="NO31:NQ31"/>
    <mergeCell ref="NR31:OB31"/>
    <mergeCell ref="OC31:OE31"/>
    <mergeCell ref="OF31:OQ31"/>
    <mergeCell ref="OR31:PD31"/>
    <mergeCell ref="KZ31:LK31"/>
    <mergeCell ref="LL31:LX31"/>
    <mergeCell ref="LY31:MA31"/>
    <mergeCell ref="MB31:ML31"/>
    <mergeCell ref="MM31:MO31"/>
    <mergeCell ref="MP31:NA31"/>
    <mergeCell ref="JG31:JI31"/>
    <mergeCell ref="JJ31:JU31"/>
    <mergeCell ref="JV31:KH31"/>
    <mergeCell ref="KI31:KK31"/>
    <mergeCell ref="KL31:KV31"/>
    <mergeCell ref="KW31:KY31"/>
    <mergeCell ref="HF31:HP31"/>
    <mergeCell ref="HQ31:HS31"/>
    <mergeCell ref="HT31:IE31"/>
    <mergeCell ref="IF31:IR31"/>
    <mergeCell ref="IS31:IU31"/>
    <mergeCell ref="IV31:JF31"/>
    <mergeCell ref="FM31:FO31"/>
    <mergeCell ref="FP31:FZ31"/>
    <mergeCell ref="GA31:GC31"/>
    <mergeCell ref="GD31:GO31"/>
    <mergeCell ref="GP31:HB31"/>
    <mergeCell ref="HC31:HE31"/>
    <mergeCell ref="DJ31:DV31"/>
    <mergeCell ref="DW31:DY31"/>
    <mergeCell ref="DZ31:EJ31"/>
    <mergeCell ref="EK31:EM31"/>
    <mergeCell ref="EN31:EY31"/>
    <mergeCell ref="EZ31:FL31"/>
    <mergeCell ref="BH31:BS31"/>
    <mergeCell ref="BT31:CF31"/>
    <mergeCell ref="CG31:CI31"/>
    <mergeCell ref="CJ31:CT31"/>
    <mergeCell ref="CU31:CW31"/>
    <mergeCell ref="CX31:DI31"/>
    <mergeCell ref="EIP30:EJA30"/>
    <mergeCell ref="EJB30:EJN30"/>
    <mergeCell ref="A31:C31"/>
    <mergeCell ref="D31:N31"/>
    <mergeCell ref="O31:Q31"/>
    <mergeCell ref="R31:AC31"/>
    <mergeCell ref="AD31:AP31"/>
    <mergeCell ref="AQ31:AS31"/>
    <mergeCell ref="AT31:BD31"/>
    <mergeCell ref="BE31:BG31"/>
    <mergeCell ref="EGW30:EGY30"/>
    <mergeCell ref="EGZ30:EHK30"/>
    <mergeCell ref="EHL30:EHX30"/>
    <mergeCell ref="EHY30:EIA30"/>
    <mergeCell ref="EIB30:EIL30"/>
    <mergeCell ref="EIM30:EIO30"/>
    <mergeCell ref="EEV30:EFF30"/>
    <mergeCell ref="EFG30:EFI30"/>
    <mergeCell ref="EFJ30:EFU30"/>
    <mergeCell ref="EFV30:EGH30"/>
    <mergeCell ref="EGI30:EGK30"/>
    <mergeCell ref="EGL30:EGV30"/>
    <mergeCell ref="EDC30:EDE30"/>
    <mergeCell ref="EDF30:EDP30"/>
    <mergeCell ref="EDQ30:EDS30"/>
    <mergeCell ref="EDT30:EEE30"/>
    <mergeCell ref="EEF30:EER30"/>
    <mergeCell ref="EES30:EEU30"/>
    <mergeCell ref="EAZ30:EBL30"/>
    <mergeCell ref="EBM30:EBO30"/>
    <mergeCell ref="EBP30:EBZ30"/>
    <mergeCell ref="ECA30:ECC30"/>
    <mergeCell ref="ECD30:ECO30"/>
    <mergeCell ref="ECP30:EDB30"/>
    <mergeCell ref="DYX30:DZI30"/>
    <mergeCell ref="DZJ30:DZV30"/>
    <mergeCell ref="DZW30:DZY30"/>
    <mergeCell ref="DZZ30:EAJ30"/>
    <mergeCell ref="EAK30:EAM30"/>
    <mergeCell ref="EAN30:EAY30"/>
    <mergeCell ref="DXE30:DXG30"/>
    <mergeCell ref="DXH30:DXS30"/>
    <mergeCell ref="DXT30:DYF30"/>
    <mergeCell ref="DYG30:DYI30"/>
    <mergeCell ref="DYJ30:DYT30"/>
    <mergeCell ref="DYU30:DYW30"/>
    <mergeCell ref="DVD30:DVN30"/>
    <mergeCell ref="DVO30:DVQ30"/>
    <mergeCell ref="DVR30:DWC30"/>
    <mergeCell ref="DWD30:DWP30"/>
    <mergeCell ref="DWQ30:DWS30"/>
    <mergeCell ref="DWT30:DXD30"/>
    <mergeCell ref="DTK30:DTM30"/>
    <mergeCell ref="DTN30:DTX30"/>
    <mergeCell ref="DTY30:DUA30"/>
    <mergeCell ref="DUB30:DUM30"/>
    <mergeCell ref="DUN30:DUZ30"/>
    <mergeCell ref="DVA30:DVC30"/>
    <mergeCell ref="DRH30:DRT30"/>
    <mergeCell ref="DRU30:DRW30"/>
    <mergeCell ref="DRX30:DSH30"/>
    <mergeCell ref="DSI30:DSK30"/>
    <mergeCell ref="DSL30:DSW30"/>
    <mergeCell ref="DSX30:DTJ30"/>
    <mergeCell ref="DPF30:DPQ30"/>
    <mergeCell ref="DPR30:DQD30"/>
    <mergeCell ref="DQE30:DQG30"/>
    <mergeCell ref="DQH30:DQR30"/>
    <mergeCell ref="DQS30:DQU30"/>
    <mergeCell ref="DQV30:DRG30"/>
    <mergeCell ref="DNM30:DNO30"/>
    <mergeCell ref="DNP30:DOA30"/>
    <mergeCell ref="DOB30:DON30"/>
    <mergeCell ref="DOO30:DOQ30"/>
    <mergeCell ref="DOR30:DPB30"/>
    <mergeCell ref="DPC30:DPE30"/>
    <mergeCell ref="DLL30:DLV30"/>
    <mergeCell ref="DLW30:DLY30"/>
    <mergeCell ref="DLZ30:DMK30"/>
    <mergeCell ref="DML30:DMX30"/>
    <mergeCell ref="DMY30:DNA30"/>
    <mergeCell ref="DNB30:DNL30"/>
    <mergeCell ref="DJS30:DJU30"/>
    <mergeCell ref="DJV30:DKF30"/>
    <mergeCell ref="DKG30:DKI30"/>
    <mergeCell ref="DKJ30:DKU30"/>
    <mergeCell ref="DKV30:DLH30"/>
    <mergeCell ref="DLI30:DLK30"/>
    <mergeCell ref="DHP30:DIB30"/>
    <mergeCell ref="DIC30:DIE30"/>
    <mergeCell ref="DIF30:DIP30"/>
    <mergeCell ref="DIQ30:DIS30"/>
    <mergeCell ref="DIT30:DJE30"/>
    <mergeCell ref="DJF30:DJR30"/>
    <mergeCell ref="DFN30:DFY30"/>
    <mergeCell ref="DFZ30:DGL30"/>
    <mergeCell ref="DGM30:DGO30"/>
    <mergeCell ref="DGP30:DGZ30"/>
    <mergeCell ref="DHA30:DHC30"/>
    <mergeCell ref="DHD30:DHO30"/>
    <mergeCell ref="DDU30:DDW30"/>
    <mergeCell ref="DDX30:DEI30"/>
    <mergeCell ref="DEJ30:DEV30"/>
    <mergeCell ref="DEW30:DEY30"/>
    <mergeCell ref="DEZ30:DFJ30"/>
    <mergeCell ref="DFK30:DFM30"/>
    <mergeCell ref="DBT30:DCD30"/>
    <mergeCell ref="DCE30:DCG30"/>
    <mergeCell ref="DCH30:DCS30"/>
    <mergeCell ref="DCT30:DDF30"/>
    <mergeCell ref="DDG30:DDI30"/>
    <mergeCell ref="DDJ30:DDT30"/>
    <mergeCell ref="DAA30:DAC30"/>
    <mergeCell ref="DAD30:DAN30"/>
    <mergeCell ref="DAO30:DAQ30"/>
    <mergeCell ref="DAR30:DBC30"/>
    <mergeCell ref="DBD30:DBP30"/>
    <mergeCell ref="DBQ30:DBS30"/>
    <mergeCell ref="CXX30:CYJ30"/>
    <mergeCell ref="CYK30:CYM30"/>
    <mergeCell ref="CYN30:CYX30"/>
    <mergeCell ref="CYY30:CZA30"/>
    <mergeCell ref="CZB30:CZM30"/>
    <mergeCell ref="CZN30:CZZ30"/>
    <mergeCell ref="CVV30:CWG30"/>
    <mergeCell ref="CWH30:CWT30"/>
    <mergeCell ref="CWU30:CWW30"/>
    <mergeCell ref="CWX30:CXH30"/>
    <mergeCell ref="CXI30:CXK30"/>
    <mergeCell ref="CXL30:CXW30"/>
    <mergeCell ref="CUC30:CUE30"/>
    <mergeCell ref="CUF30:CUQ30"/>
    <mergeCell ref="CUR30:CVD30"/>
    <mergeCell ref="CVE30:CVG30"/>
    <mergeCell ref="CVH30:CVR30"/>
    <mergeCell ref="CVS30:CVU30"/>
    <mergeCell ref="CSB30:CSL30"/>
    <mergeCell ref="CSM30:CSO30"/>
    <mergeCell ref="CSP30:CTA30"/>
    <mergeCell ref="CTB30:CTN30"/>
    <mergeCell ref="CTO30:CTQ30"/>
    <mergeCell ref="CTR30:CUB30"/>
    <mergeCell ref="CQI30:CQK30"/>
    <mergeCell ref="CQL30:CQV30"/>
    <mergeCell ref="CQW30:CQY30"/>
    <mergeCell ref="CQZ30:CRK30"/>
    <mergeCell ref="CRL30:CRX30"/>
    <mergeCell ref="CRY30:CSA30"/>
    <mergeCell ref="COF30:COR30"/>
    <mergeCell ref="COS30:COU30"/>
    <mergeCell ref="COV30:CPF30"/>
    <mergeCell ref="CPG30:CPI30"/>
    <mergeCell ref="CPJ30:CPU30"/>
    <mergeCell ref="CPV30:CQH30"/>
    <mergeCell ref="CMD30:CMO30"/>
    <mergeCell ref="CMP30:CNB30"/>
    <mergeCell ref="CNC30:CNE30"/>
    <mergeCell ref="CNF30:CNP30"/>
    <mergeCell ref="CNQ30:CNS30"/>
    <mergeCell ref="CNT30:COE30"/>
    <mergeCell ref="CKK30:CKM30"/>
    <mergeCell ref="CKN30:CKY30"/>
    <mergeCell ref="CKZ30:CLL30"/>
    <mergeCell ref="CLM30:CLO30"/>
    <mergeCell ref="CLP30:CLZ30"/>
    <mergeCell ref="CMA30:CMC30"/>
    <mergeCell ref="CIJ30:CIT30"/>
    <mergeCell ref="CIU30:CIW30"/>
    <mergeCell ref="CIX30:CJI30"/>
    <mergeCell ref="CJJ30:CJV30"/>
    <mergeCell ref="CJW30:CJY30"/>
    <mergeCell ref="CJZ30:CKJ30"/>
    <mergeCell ref="CGQ30:CGS30"/>
    <mergeCell ref="CGT30:CHD30"/>
    <mergeCell ref="CHE30:CHG30"/>
    <mergeCell ref="CHH30:CHS30"/>
    <mergeCell ref="CHT30:CIF30"/>
    <mergeCell ref="CIG30:CII30"/>
    <mergeCell ref="CEN30:CEZ30"/>
    <mergeCell ref="CFA30:CFC30"/>
    <mergeCell ref="CFD30:CFN30"/>
    <mergeCell ref="CFO30:CFQ30"/>
    <mergeCell ref="CFR30:CGC30"/>
    <mergeCell ref="CGD30:CGP30"/>
    <mergeCell ref="CCL30:CCW30"/>
    <mergeCell ref="CCX30:CDJ30"/>
    <mergeCell ref="CDK30:CDM30"/>
    <mergeCell ref="CDN30:CDX30"/>
    <mergeCell ref="CDY30:CEA30"/>
    <mergeCell ref="CEB30:CEM30"/>
    <mergeCell ref="CAS30:CAU30"/>
    <mergeCell ref="CAV30:CBG30"/>
    <mergeCell ref="CBH30:CBT30"/>
    <mergeCell ref="CBU30:CBW30"/>
    <mergeCell ref="CBX30:CCH30"/>
    <mergeCell ref="CCI30:CCK30"/>
    <mergeCell ref="BYR30:BZB30"/>
    <mergeCell ref="BZC30:BZE30"/>
    <mergeCell ref="BZF30:BZQ30"/>
    <mergeCell ref="BZR30:CAD30"/>
    <mergeCell ref="CAE30:CAG30"/>
    <mergeCell ref="CAH30:CAR30"/>
    <mergeCell ref="BWY30:BXA30"/>
    <mergeCell ref="BXB30:BXL30"/>
    <mergeCell ref="BXM30:BXO30"/>
    <mergeCell ref="BXP30:BYA30"/>
    <mergeCell ref="BYB30:BYN30"/>
    <mergeCell ref="BYO30:BYQ30"/>
    <mergeCell ref="BUV30:BVH30"/>
    <mergeCell ref="BVI30:BVK30"/>
    <mergeCell ref="BVL30:BVV30"/>
    <mergeCell ref="BVW30:BVY30"/>
    <mergeCell ref="BVZ30:BWK30"/>
    <mergeCell ref="BWL30:BWX30"/>
    <mergeCell ref="BST30:BTE30"/>
    <mergeCell ref="BTF30:BTR30"/>
    <mergeCell ref="BTS30:BTU30"/>
    <mergeCell ref="BTV30:BUF30"/>
    <mergeCell ref="BUG30:BUI30"/>
    <mergeCell ref="BUJ30:BUU30"/>
    <mergeCell ref="BRA30:BRC30"/>
    <mergeCell ref="BRD30:BRO30"/>
    <mergeCell ref="BRP30:BSB30"/>
    <mergeCell ref="BSC30:BSE30"/>
    <mergeCell ref="BSF30:BSP30"/>
    <mergeCell ref="BSQ30:BSS30"/>
    <mergeCell ref="BOZ30:BPJ30"/>
    <mergeCell ref="BPK30:BPM30"/>
    <mergeCell ref="BPN30:BPY30"/>
    <mergeCell ref="BPZ30:BQL30"/>
    <mergeCell ref="BQM30:BQO30"/>
    <mergeCell ref="BQP30:BQZ30"/>
    <mergeCell ref="BNG30:BNI30"/>
    <mergeCell ref="BNJ30:BNT30"/>
    <mergeCell ref="BNU30:BNW30"/>
    <mergeCell ref="BNX30:BOI30"/>
    <mergeCell ref="BOJ30:BOV30"/>
    <mergeCell ref="BOW30:BOY30"/>
    <mergeCell ref="BLD30:BLP30"/>
    <mergeCell ref="BLQ30:BLS30"/>
    <mergeCell ref="BLT30:BMD30"/>
    <mergeCell ref="BME30:BMG30"/>
    <mergeCell ref="BMH30:BMS30"/>
    <mergeCell ref="BMT30:BNF30"/>
    <mergeCell ref="BJB30:BJM30"/>
    <mergeCell ref="BJN30:BJZ30"/>
    <mergeCell ref="BKA30:BKC30"/>
    <mergeCell ref="BKD30:BKN30"/>
    <mergeCell ref="BKO30:BKQ30"/>
    <mergeCell ref="BKR30:BLC30"/>
    <mergeCell ref="BHI30:BHK30"/>
    <mergeCell ref="BHL30:BHW30"/>
    <mergeCell ref="BHX30:BIJ30"/>
    <mergeCell ref="BIK30:BIM30"/>
    <mergeCell ref="BIN30:BIX30"/>
    <mergeCell ref="BIY30:BJA30"/>
    <mergeCell ref="BFH30:BFR30"/>
    <mergeCell ref="BFS30:BFU30"/>
    <mergeCell ref="BFV30:BGG30"/>
    <mergeCell ref="BGH30:BGT30"/>
    <mergeCell ref="BGU30:BGW30"/>
    <mergeCell ref="BGX30:BHH30"/>
    <mergeCell ref="BDO30:BDQ30"/>
    <mergeCell ref="BDR30:BEB30"/>
    <mergeCell ref="BEC30:BEE30"/>
    <mergeCell ref="BEF30:BEQ30"/>
    <mergeCell ref="BER30:BFD30"/>
    <mergeCell ref="BFE30:BFG30"/>
    <mergeCell ref="BBL30:BBX30"/>
    <mergeCell ref="BBY30:BCA30"/>
    <mergeCell ref="BCB30:BCL30"/>
    <mergeCell ref="BCM30:BCO30"/>
    <mergeCell ref="BCP30:BDA30"/>
    <mergeCell ref="BDB30:BDN30"/>
    <mergeCell ref="AZJ30:AZU30"/>
    <mergeCell ref="AZV30:BAH30"/>
    <mergeCell ref="BAI30:BAK30"/>
    <mergeCell ref="BAL30:BAV30"/>
    <mergeCell ref="BAW30:BAY30"/>
    <mergeCell ref="BAZ30:BBK30"/>
    <mergeCell ref="AXQ30:AXS30"/>
    <mergeCell ref="AXT30:AYE30"/>
    <mergeCell ref="AYF30:AYR30"/>
    <mergeCell ref="AYS30:AYU30"/>
    <mergeCell ref="AYV30:AZF30"/>
    <mergeCell ref="AZG30:AZI30"/>
    <mergeCell ref="AVP30:AVZ30"/>
    <mergeCell ref="AWA30:AWC30"/>
    <mergeCell ref="AWD30:AWO30"/>
    <mergeCell ref="AWP30:AXB30"/>
    <mergeCell ref="AXC30:AXE30"/>
    <mergeCell ref="AXF30:AXP30"/>
    <mergeCell ref="ATW30:ATY30"/>
    <mergeCell ref="ATZ30:AUJ30"/>
    <mergeCell ref="AUK30:AUM30"/>
    <mergeCell ref="AUN30:AUY30"/>
    <mergeCell ref="AUZ30:AVL30"/>
    <mergeCell ref="AVM30:AVO30"/>
    <mergeCell ref="ART30:ASF30"/>
    <mergeCell ref="ASG30:ASI30"/>
    <mergeCell ref="ASJ30:AST30"/>
    <mergeCell ref="ASU30:ASW30"/>
    <mergeCell ref="ASX30:ATI30"/>
    <mergeCell ref="ATJ30:ATV30"/>
    <mergeCell ref="APR30:AQC30"/>
    <mergeCell ref="AQD30:AQP30"/>
    <mergeCell ref="AQQ30:AQS30"/>
    <mergeCell ref="AQT30:ARD30"/>
    <mergeCell ref="ARE30:ARG30"/>
    <mergeCell ref="ARH30:ARS30"/>
    <mergeCell ref="ANY30:AOA30"/>
    <mergeCell ref="AOB30:AOM30"/>
    <mergeCell ref="AON30:AOZ30"/>
    <mergeCell ref="APA30:APC30"/>
    <mergeCell ref="APD30:APN30"/>
    <mergeCell ref="APO30:APQ30"/>
    <mergeCell ref="ALX30:AMH30"/>
    <mergeCell ref="AMI30:AMK30"/>
    <mergeCell ref="AML30:AMW30"/>
    <mergeCell ref="AMX30:ANJ30"/>
    <mergeCell ref="ANK30:ANM30"/>
    <mergeCell ref="ANN30:ANX30"/>
    <mergeCell ref="AKE30:AKG30"/>
    <mergeCell ref="AKH30:AKR30"/>
    <mergeCell ref="AKS30:AKU30"/>
    <mergeCell ref="AKV30:ALG30"/>
    <mergeCell ref="ALH30:ALT30"/>
    <mergeCell ref="ALU30:ALW30"/>
    <mergeCell ref="AIB30:AIN30"/>
    <mergeCell ref="AIO30:AIQ30"/>
    <mergeCell ref="AIR30:AJB30"/>
    <mergeCell ref="AJC30:AJE30"/>
    <mergeCell ref="AJF30:AJQ30"/>
    <mergeCell ref="AJR30:AKD30"/>
    <mergeCell ref="AFZ30:AGK30"/>
    <mergeCell ref="AGL30:AGX30"/>
    <mergeCell ref="AGY30:AHA30"/>
    <mergeCell ref="AHB30:AHL30"/>
    <mergeCell ref="AHM30:AHO30"/>
    <mergeCell ref="AHP30:AIA30"/>
    <mergeCell ref="AFI30:AFK30"/>
    <mergeCell ref="AFL30:AFV30"/>
    <mergeCell ref="AFW30:AFY30"/>
    <mergeCell ref="ADV30:AEF30"/>
    <mergeCell ref="AEG30:AEI30"/>
    <mergeCell ref="AEJ30:AEU30"/>
    <mergeCell ref="AEV30:AFH30"/>
    <mergeCell ref="ACC30:ACE30"/>
    <mergeCell ref="ACF30:ACP30"/>
    <mergeCell ref="ACQ30:ACS30"/>
    <mergeCell ref="ACT30:ADE30"/>
    <mergeCell ref="ADF30:ADR30"/>
    <mergeCell ref="ADS30:ADU30"/>
    <mergeCell ref="ZZ30:AAL30"/>
    <mergeCell ref="AAM30:AAO30"/>
    <mergeCell ref="AAP30:AAZ30"/>
    <mergeCell ref="ABA30:ABC30"/>
    <mergeCell ref="ABD30:ABO30"/>
    <mergeCell ref="ABP30:ACB30"/>
    <mergeCell ref="XX30:YI30"/>
    <mergeCell ref="YJ30:YV30"/>
    <mergeCell ref="YW30:YY30"/>
    <mergeCell ref="YZ30:ZJ30"/>
    <mergeCell ref="ZK30:ZM30"/>
    <mergeCell ref="ZN30:ZY30"/>
    <mergeCell ref="WE30:WG30"/>
    <mergeCell ref="WH30:WS30"/>
    <mergeCell ref="WT30:XF30"/>
    <mergeCell ref="XG30:XI30"/>
    <mergeCell ref="XJ30:XT30"/>
    <mergeCell ref="XU30:XW30"/>
    <mergeCell ref="UD30:UN30"/>
    <mergeCell ref="UO30:UQ30"/>
    <mergeCell ref="UR30:VC30"/>
    <mergeCell ref="VD30:VP30"/>
    <mergeCell ref="VQ30:VS30"/>
    <mergeCell ref="VT30:WD30"/>
    <mergeCell ref="SK30:SM30"/>
    <mergeCell ref="SN30:SX30"/>
    <mergeCell ref="SY30:TA30"/>
    <mergeCell ref="TB30:TM30"/>
    <mergeCell ref="TN30:TZ30"/>
    <mergeCell ref="UA30:UC30"/>
    <mergeCell ref="QH30:QT30"/>
    <mergeCell ref="QU30:QW30"/>
    <mergeCell ref="QX30:RH30"/>
    <mergeCell ref="RI30:RK30"/>
    <mergeCell ref="RL30:RW30"/>
    <mergeCell ref="RX30:SJ30"/>
    <mergeCell ref="OF30:OQ30"/>
    <mergeCell ref="OR30:PD30"/>
    <mergeCell ref="PE30:PG30"/>
    <mergeCell ref="PH30:PR30"/>
    <mergeCell ref="PS30:PU30"/>
    <mergeCell ref="PV30:QG30"/>
    <mergeCell ref="MM30:MO30"/>
    <mergeCell ref="MP30:NA30"/>
    <mergeCell ref="NB30:NN30"/>
    <mergeCell ref="NO30:NQ30"/>
    <mergeCell ref="NR30:OB30"/>
    <mergeCell ref="OC30:OE30"/>
    <mergeCell ref="KL30:KV30"/>
    <mergeCell ref="KW30:KY30"/>
    <mergeCell ref="KZ30:LK30"/>
    <mergeCell ref="LL30:LX30"/>
    <mergeCell ref="LY30:MA30"/>
    <mergeCell ref="MB30:ML30"/>
    <mergeCell ref="IS30:IU30"/>
    <mergeCell ref="IV30:JF30"/>
    <mergeCell ref="JG30:JI30"/>
    <mergeCell ref="JJ30:JU30"/>
    <mergeCell ref="JV30:KH30"/>
    <mergeCell ref="KI30:KK30"/>
    <mergeCell ref="GP30:HB30"/>
    <mergeCell ref="HC30:HE30"/>
    <mergeCell ref="HF30:HP30"/>
    <mergeCell ref="HQ30:HS30"/>
    <mergeCell ref="HT30:IE30"/>
    <mergeCell ref="IF30:IR30"/>
    <mergeCell ref="EN30:EY30"/>
    <mergeCell ref="EZ30:FL30"/>
    <mergeCell ref="FM30:FO30"/>
    <mergeCell ref="FP30:FZ30"/>
    <mergeCell ref="GA30:GC30"/>
    <mergeCell ref="GD30:GO30"/>
    <mergeCell ref="CU30:CW30"/>
    <mergeCell ref="CX30:DI30"/>
    <mergeCell ref="DJ30:DV30"/>
    <mergeCell ref="DW30:DY30"/>
    <mergeCell ref="DZ30:EJ30"/>
    <mergeCell ref="EK30:EM30"/>
    <mergeCell ref="AT30:BD30"/>
    <mergeCell ref="BE30:BG30"/>
    <mergeCell ref="BH30:BS30"/>
    <mergeCell ref="BT30:CF30"/>
    <mergeCell ref="CG30:CI30"/>
    <mergeCell ref="CJ30:CT30"/>
    <mergeCell ref="A30:C30"/>
    <mergeCell ref="D30:N30"/>
    <mergeCell ref="O30:Q30"/>
    <mergeCell ref="R30:AC30"/>
    <mergeCell ref="AD30:AP30"/>
    <mergeCell ref="AQ30:AS30"/>
    <mergeCell ref="EHL29:EHX29"/>
    <mergeCell ref="EHY29:EIA29"/>
    <mergeCell ref="EIB29:EIL29"/>
    <mergeCell ref="EIM29:EIO29"/>
    <mergeCell ref="EIU29:EIW29"/>
    <mergeCell ref="DZW29:DZY29"/>
    <mergeCell ref="DZZ29:EAJ29"/>
    <mergeCell ref="EAK29:EAM29"/>
    <mergeCell ref="EAS29:EAU29"/>
    <mergeCell ref="EAZ29:EBL29"/>
    <mergeCell ref="EBM29:EBO29"/>
    <mergeCell ref="DXT29:DYF29"/>
    <mergeCell ref="DYG29:DYI29"/>
    <mergeCell ref="DYJ29:DYT29"/>
    <mergeCell ref="DYU29:DYW29"/>
    <mergeCell ref="DZC29:DZE29"/>
    <mergeCell ref="DZJ29:DZV29"/>
    <mergeCell ref="DVW29:DVY29"/>
    <mergeCell ref="DWD29:DWP29"/>
    <mergeCell ref="DWQ29:DWS29"/>
    <mergeCell ref="EJB29:EJN29"/>
    <mergeCell ref="EFO29:EFQ29"/>
    <mergeCell ref="EFV29:EGH29"/>
    <mergeCell ref="EGI29:EGK29"/>
    <mergeCell ref="EGL29:EGV29"/>
    <mergeCell ref="EGW29:EGY29"/>
    <mergeCell ref="EHE29:EHG29"/>
    <mergeCell ref="EDQ29:EDS29"/>
    <mergeCell ref="EDY29:EEA29"/>
    <mergeCell ref="EEF29:EER29"/>
    <mergeCell ref="EES29:EEU29"/>
    <mergeCell ref="EEV29:EFF29"/>
    <mergeCell ref="EFG29:EFI29"/>
    <mergeCell ref="EBP29:EBZ29"/>
    <mergeCell ref="ECA29:ECC29"/>
    <mergeCell ref="ECI29:ECK29"/>
    <mergeCell ref="ECP29:EDB29"/>
    <mergeCell ref="EDC29:EDE29"/>
    <mergeCell ref="EDF29:EDP29"/>
    <mergeCell ref="DWT29:DXD29"/>
    <mergeCell ref="DXE29:DXG29"/>
    <mergeCell ref="DXM29:DXO29"/>
    <mergeCell ref="DTY29:DUA29"/>
    <mergeCell ref="DUG29:DUI29"/>
    <mergeCell ref="DUN29:DUZ29"/>
    <mergeCell ref="DVA29:DVC29"/>
    <mergeCell ref="DVD29:DVN29"/>
    <mergeCell ref="DVO29:DVQ29"/>
    <mergeCell ref="DRX29:DSH29"/>
    <mergeCell ref="DSI29:DSK29"/>
    <mergeCell ref="DSQ29:DSS29"/>
    <mergeCell ref="DSX29:DTJ29"/>
    <mergeCell ref="DTK29:DTM29"/>
    <mergeCell ref="DTN29:DTX29"/>
    <mergeCell ref="DQE29:DQG29"/>
    <mergeCell ref="DQH29:DQR29"/>
    <mergeCell ref="DQS29:DQU29"/>
    <mergeCell ref="DRA29:DRC29"/>
    <mergeCell ref="DRH29:DRT29"/>
    <mergeCell ref="DRU29:DRW29"/>
    <mergeCell ref="DOB29:DON29"/>
    <mergeCell ref="DOO29:DOQ29"/>
    <mergeCell ref="DOR29:DPB29"/>
    <mergeCell ref="DPC29:DPE29"/>
    <mergeCell ref="DPK29:DPM29"/>
    <mergeCell ref="DPR29:DQD29"/>
    <mergeCell ref="DME29:DMG29"/>
    <mergeCell ref="DML29:DMX29"/>
    <mergeCell ref="DMY29:DNA29"/>
    <mergeCell ref="DNB29:DNL29"/>
    <mergeCell ref="DNM29:DNO29"/>
    <mergeCell ref="DNU29:DNW29"/>
    <mergeCell ref="DKG29:DKI29"/>
    <mergeCell ref="DKO29:DKQ29"/>
    <mergeCell ref="DKV29:DLH29"/>
    <mergeCell ref="DLI29:DLK29"/>
    <mergeCell ref="DLL29:DLV29"/>
    <mergeCell ref="DLW29:DLY29"/>
    <mergeCell ref="DIF29:DIP29"/>
    <mergeCell ref="DIQ29:DIS29"/>
    <mergeCell ref="DIY29:DJA29"/>
    <mergeCell ref="DJF29:DJR29"/>
    <mergeCell ref="DJS29:DJU29"/>
    <mergeCell ref="DJV29:DKF29"/>
    <mergeCell ref="DGM29:DGO29"/>
    <mergeCell ref="DGP29:DGZ29"/>
    <mergeCell ref="DHA29:DHC29"/>
    <mergeCell ref="DHI29:DHK29"/>
    <mergeCell ref="DHP29:DIB29"/>
    <mergeCell ref="DIC29:DIE29"/>
    <mergeCell ref="DEJ29:DEV29"/>
    <mergeCell ref="DEW29:DEY29"/>
    <mergeCell ref="DEZ29:DFJ29"/>
    <mergeCell ref="DFK29:DFM29"/>
    <mergeCell ref="DFS29:DFU29"/>
    <mergeCell ref="DFZ29:DGL29"/>
    <mergeCell ref="DCM29:DCO29"/>
    <mergeCell ref="DCT29:DDF29"/>
    <mergeCell ref="DDG29:DDI29"/>
    <mergeCell ref="DDJ29:DDT29"/>
    <mergeCell ref="DDU29:DDW29"/>
    <mergeCell ref="DEC29:DEE29"/>
    <mergeCell ref="DAO29:DAQ29"/>
    <mergeCell ref="DAW29:DAY29"/>
    <mergeCell ref="DBD29:DBP29"/>
    <mergeCell ref="DBQ29:DBS29"/>
    <mergeCell ref="DBT29:DCD29"/>
    <mergeCell ref="DCE29:DCG29"/>
    <mergeCell ref="CYN29:CYX29"/>
    <mergeCell ref="CYY29:CZA29"/>
    <mergeCell ref="CZG29:CZI29"/>
    <mergeCell ref="CZN29:CZZ29"/>
    <mergeCell ref="DAA29:DAC29"/>
    <mergeCell ref="DAD29:DAN29"/>
    <mergeCell ref="CWU29:CWW29"/>
    <mergeCell ref="CWX29:CXH29"/>
    <mergeCell ref="CXI29:CXK29"/>
    <mergeCell ref="CXQ29:CXS29"/>
    <mergeCell ref="CXX29:CYJ29"/>
    <mergeCell ref="CYK29:CYM29"/>
    <mergeCell ref="CUR29:CVD29"/>
    <mergeCell ref="CVE29:CVG29"/>
    <mergeCell ref="CVH29:CVR29"/>
    <mergeCell ref="CVS29:CVU29"/>
    <mergeCell ref="CWA29:CWC29"/>
    <mergeCell ref="CWH29:CWT29"/>
    <mergeCell ref="CSU29:CSW29"/>
    <mergeCell ref="CTB29:CTN29"/>
    <mergeCell ref="CTO29:CTQ29"/>
    <mergeCell ref="CTR29:CUB29"/>
    <mergeCell ref="CUC29:CUE29"/>
    <mergeCell ref="CUK29:CUM29"/>
    <mergeCell ref="CQW29:CQY29"/>
    <mergeCell ref="CRE29:CRG29"/>
    <mergeCell ref="CRL29:CRX29"/>
    <mergeCell ref="CRY29:CSA29"/>
    <mergeCell ref="CSB29:CSL29"/>
    <mergeCell ref="CSM29:CSO29"/>
    <mergeCell ref="COV29:CPF29"/>
    <mergeCell ref="CPG29:CPI29"/>
    <mergeCell ref="CPO29:CPQ29"/>
    <mergeCell ref="CPV29:CQH29"/>
    <mergeCell ref="CQI29:CQK29"/>
    <mergeCell ref="CQL29:CQV29"/>
    <mergeCell ref="CNC29:CNE29"/>
    <mergeCell ref="CNF29:CNP29"/>
    <mergeCell ref="CNQ29:CNS29"/>
    <mergeCell ref="CNY29:COA29"/>
    <mergeCell ref="COF29:COR29"/>
    <mergeCell ref="COS29:COU29"/>
    <mergeCell ref="CKZ29:CLL29"/>
    <mergeCell ref="CLM29:CLO29"/>
    <mergeCell ref="CLP29:CLZ29"/>
    <mergeCell ref="CMA29:CMC29"/>
    <mergeCell ref="CMI29:CMK29"/>
    <mergeCell ref="CMP29:CNB29"/>
    <mergeCell ref="CJC29:CJE29"/>
    <mergeCell ref="CJJ29:CJV29"/>
    <mergeCell ref="CJW29:CJY29"/>
    <mergeCell ref="CJZ29:CKJ29"/>
    <mergeCell ref="CKK29:CKM29"/>
    <mergeCell ref="CKS29:CKU29"/>
    <mergeCell ref="CHE29:CHG29"/>
    <mergeCell ref="CHM29:CHO29"/>
    <mergeCell ref="CHT29:CIF29"/>
    <mergeCell ref="CIG29:CII29"/>
    <mergeCell ref="CIJ29:CIT29"/>
    <mergeCell ref="CIU29:CIW29"/>
    <mergeCell ref="CFD29:CFN29"/>
    <mergeCell ref="CFO29:CFQ29"/>
    <mergeCell ref="CFW29:CFY29"/>
    <mergeCell ref="CGD29:CGP29"/>
    <mergeCell ref="CGQ29:CGS29"/>
    <mergeCell ref="CGT29:CHD29"/>
    <mergeCell ref="CDK29:CDM29"/>
    <mergeCell ref="CDN29:CDX29"/>
    <mergeCell ref="CDY29:CEA29"/>
    <mergeCell ref="CEG29:CEI29"/>
    <mergeCell ref="CEN29:CEZ29"/>
    <mergeCell ref="CFA29:CFC29"/>
    <mergeCell ref="CBH29:CBT29"/>
    <mergeCell ref="CBU29:CBW29"/>
    <mergeCell ref="CBX29:CCH29"/>
    <mergeCell ref="CCI29:CCK29"/>
    <mergeCell ref="CCQ29:CCS29"/>
    <mergeCell ref="CCX29:CDJ29"/>
    <mergeCell ref="BZK29:BZM29"/>
    <mergeCell ref="BZR29:CAD29"/>
    <mergeCell ref="CAE29:CAG29"/>
    <mergeCell ref="CAH29:CAR29"/>
    <mergeCell ref="CAS29:CAU29"/>
    <mergeCell ref="CBA29:CBC29"/>
    <mergeCell ref="BXM29:BXO29"/>
    <mergeCell ref="BXU29:BXW29"/>
    <mergeCell ref="BYB29:BYN29"/>
    <mergeCell ref="BYO29:BYQ29"/>
    <mergeCell ref="BYR29:BZB29"/>
    <mergeCell ref="BZC29:BZE29"/>
    <mergeCell ref="BVL29:BVV29"/>
    <mergeCell ref="BVW29:BVY29"/>
    <mergeCell ref="BWE29:BWG29"/>
    <mergeCell ref="BWL29:BWX29"/>
    <mergeCell ref="BWY29:BXA29"/>
    <mergeCell ref="BXB29:BXL29"/>
    <mergeCell ref="BTS29:BTU29"/>
    <mergeCell ref="BTV29:BUF29"/>
    <mergeCell ref="BUG29:BUI29"/>
    <mergeCell ref="BUO29:BUQ29"/>
    <mergeCell ref="BUV29:BVH29"/>
    <mergeCell ref="BVI29:BVK29"/>
    <mergeCell ref="BRP29:BSB29"/>
    <mergeCell ref="BSC29:BSE29"/>
    <mergeCell ref="BSF29:BSP29"/>
    <mergeCell ref="BSQ29:BSS29"/>
    <mergeCell ref="BSY29:BTA29"/>
    <mergeCell ref="BTF29:BTR29"/>
    <mergeCell ref="BPS29:BPU29"/>
    <mergeCell ref="BPZ29:BQL29"/>
    <mergeCell ref="BQM29:BQO29"/>
    <mergeCell ref="BQP29:BQZ29"/>
    <mergeCell ref="BRA29:BRC29"/>
    <mergeCell ref="BRI29:BRK29"/>
    <mergeCell ref="BNU29:BNW29"/>
    <mergeCell ref="BOC29:BOE29"/>
    <mergeCell ref="BOJ29:BOV29"/>
    <mergeCell ref="BOW29:BOY29"/>
    <mergeCell ref="BOZ29:BPJ29"/>
    <mergeCell ref="BPK29:BPM29"/>
    <mergeCell ref="BLT29:BMD29"/>
    <mergeCell ref="BME29:BMG29"/>
    <mergeCell ref="BMM29:BMO29"/>
    <mergeCell ref="BMT29:BNF29"/>
    <mergeCell ref="BNG29:BNI29"/>
    <mergeCell ref="BNJ29:BNT29"/>
    <mergeCell ref="BKA29:BKC29"/>
    <mergeCell ref="BKD29:BKN29"/>
    <mergeCell ref="BKO29:BKQ29"/>
    <mergeCell ref="BKW29:BKY29"/>
    <mergeCell ref="BLD29:BLP29"/>
    <mergeCell ref="BLQ29:BLS29"/>
    <mergeCell ref="BHX29:BIJ29"/>
    <mergeCell ref="BIK29:BIM29"/>
    <mergeCell ref="BIN29:BIX29"/>
    <mergeCell ref="BIY29:BJA29"/>
    <mergeCell ref="BJG29:BJI29"/>
    <mergeCell ref="BJN29:BJZ29"/>
    <mergeCell ref="BGA29:BGC29"/>
    <mergeCell ref="BGH29:BGT29"/>
    <mergeCell ref="BGU29:BGW29"/>
    <mergeCell ref="BGX29:BHH29"/>
    <mergeCell ref="BHI29:BHK29"/>
    <mergeCell ref="BHQ29:BHS29"/>
    <mergeCell ref="BEC29:BEE29"/>
    <mergeCell ref="BEK29:BEM29"/>
    <mergeCell ref="BER29:BFD29"/>
    <mergeCell ref="BFE29:BFG29"/>
    <mergeCell ref="BFH29:BFR29"/>
    <mergeCell ref="BFS29:BFU29"/>
    <mergeCell ref="BCB29:BCL29"/>
    <mergeCell ref="BCM29:BCO29"/>
    <mergeCell ref="BCU29:BCW29"/>
    <mergeCell ref="BDB29:BDN29"/>
    <mergeCell ref="BDO29:BDQ29"/>
    <mergeCell ref="BDR29:BEB29"/>
    <mergeCell ref="BAI29:BAK29"/>
    <mergeCell ref="BAL29:BAV29"/>
    <mergeCell ref="BAW29:BAY29"/>
    <mergeCell ref="BBE29:BBG29"/>
    <mergeCell ref="BBL29:BBX29"/>
    <mergeCell ref="BBY29:BCA29"/>
    <mergeCell ref="AYF29:AYR29"/>
    <mergeCell ref="AYS29:AYU29"/>
    <mergeCell ref="AYV29:AZF29"/>
    <mergeCell ref="AZG29:AZI29"/>
    <mergeCell ref="AZO29:AZQ29"/>
    <mergeCell ref="AZV29:BAH29"/>
    <mergeCell ref="AWI29:AWK29"/>
    <mergeCell ref="AWP29:AXB29"/>
    <mergeCell ref="AXC29:AXE29"/>
    <mergeCell ref="AXF29:AXP29"/>
    <mergeCell ref="AXQ29:AXS29"/>
    <mergeCell ref="AXY29:AYA29"/>
    <mergeCell ref="AUK29:AUM29"/>
    <mergeCell ref="AUS29:AUU29"/>
    <mergeCell ref="AUZ29:AVL29"/>
    <mergeCell ref="AVM29:AVO29"/>
    <mergeCell ref="AVP29:AVZ29"/>
    <mergeCell ref="AWA29:AWC29"/>
    <mergeCell ref="ASJ29:AST29"/>
    <mergeCell ref="ASU29:ASW29"/>
    <mergeCell ref="ATC29:ATE29"/>
    <mergeCell ref="ATJ29:ATV29"/>
    <mergeCell ref="ATW29:ATY29"/>
    <mergeCell ref="ATZ29:AUJ29"/>
    <mergeCell ref="AQQ29:AQS29"/>
    <mergeCell ref="AQT29:ARD29"/>
    <mergeCell ref="ARE29:ARG29"/>
    <mergeCell ref="ARM29:ARO29"/>
    <mergeCell ref="ART29:ASF29"/>
    <mergeCell ref="ASG29:ASI29"/>
    <mergeCell ref="AON29:AOZ29"/>
    <mergeCell ref="APA29:APC29"/>
    <mergeCell ref="APD29:APN29"/>
    <mergeCell ref="APO29:APQ29"/>
    <mergeCell ref="APW29:APY29"/>
    <mergeCell ref="AQD29:AQP29"/>
    <mergeCell ref="AMQ29:AMS29"/>
    <mergeCell ref="AMX29:ANJ29"/>
    <mergeCell ref="ANK29:ANM29"/>
    <mergeCell ref="ANN29:ANX29"/>
    <mergeCell ref="ANY29:AOA29"/>
    <mergeCell ref="AOG29:AOI29"/>
    <mergeCell ref="AKS29:AKU29"/>
    <mergeCell ref="ALA29:ALC29"/>
    <mergeCell ref="ALH29:ALT29"/>
    <mergeCell ref="ALU29:ALW29"/>
    <mergeCell ref="ALX29:AMH29"/>
    <mergeCell ref="AMI29:AMK29"/>
    <mergeCell ref="AIR29:AJB29"/>
    <mergeCell ref="AJC29:AJE29"/>
    <mergeCell ref="AJK29:AJM29"/>
    <mergeCell ref="AJR29:AKD29"/>
    <mergeCell ref="AKE29:AKG29"/>
    <mergeCell ref="AKH29:AKR29"/>
    <mergeCell ref="AGY29:AHA29"/>
    <mergeCell ref="AHB29:AHL29"/>
    <mergeCell ref="AHM29:AHO29"/>
    <mergeCell ref="AHU29:AHW29"/>
    <mergeCell ref="AIB29:AIN29"/>
    <mergeCell ref="AIO29:AIQ29"/>
    <mergeCell ref="AFI29:AFK29"/>
    <mergeCell ref="AFL29:AFV29"/>
    <mergeCell ref="AFW29:AFY29"/>
    <mergeCell ref="AGE29:AGG29"/>
    <mergeCell ref="AGL29:AGX29"/>
    <mergeCell ref="AEO29:AEQ29"/>
    <mergeCell ref="AEV29:AFH29"/>
    <mergeCell ref="ACQ29:ACS29"/>
    <mergeCell ref="ACY29:ADA29"/>
    <mergeCell ref="ADF29:ADR29"/>
    <mergeCell ref="ADS29:ADU29"/>
    <mergeCell ref="ADV29:AEF29"/>
    <mergeCell ref="AEG29:AEI29"/>
    <mergeCell ref="AAP29:AAZ29"/>
    <mergeCell ref="ABA29:ABC29"/>
    <mergeCell ref="ABI29:ABK29"/>
    <mergeCell ref="ABP29:ACB29"/>
    <mergeCell ref="ACC29:ACE29"/>
    <mergeCell ref="ACF29:ACP29"/>
    <mergeCell ref="YW29:YY29"/>
    <mergeCell ref="YZ29:ZJ29"/>
    <mergeCell ref="ZK29:ZM29"/>
    <mergeCell ref="ZS29:ZU29"/>
    <mergeCell ref="ZZ29:AAL29"/>
    <mergeCell ref="AAM29:AAO29"/>
    <mergeCell ref="WT29:XF29"/>
    <mergeCell ref="XG29:XI29"/>
    <mergeCell ref="XJ29:XT29"/>
    <mergeCell ref="XU29:XW29"/>
    <mergeCell ref="YC29:YE29"/>
    <mergeCell ref="YJ29:YV29"/>
    <mergeCell ref="UW29:UY29"/>
    <mergeCell ref="VD29:VP29"/>
    <mergeCell ref="VQ29:VS29"/>
    <mergeCell ref="VT29:WD29"/>
    <mergeCell ref="WE29:WG29"/>
    <mergeCell ref="WM29:WO29"/>
    <mergeCell ref="SY29:TA29"/>
    <mergeCell ref="TG29:TI29"/>
    <mergeCell ref="TN29:TZ29"/>
    <mergeCell ref="UA29:UC29"/>
    <mergeCell ref="UD29:UN29"/>
    <mergeCell ref="UO29:UQ29"/>
    <mergeCell ref="QX29:RH29"/>
    <mergeCell ref="RI29:RK29"/>
    <mergeCell ref="RQ29:RS29"/>
    <mergeCell ref="RX29:SJ29"/>
    <mergeCell ref="SK29:SM29"/>
    <mergeCell ref="SN29:SX29"/>
    <mergeCell ref="PE29:PG29"/>
    <mergeCell ref="PH29:PR29"/>
    <mergeCell ref="PS29:PU29"/>
    <mergeCell ref="QA29:QC29"/>
    <mergeCell ref="QH29:QT29"/>
    <mergeCell ref="QU29:QW29"/>
    <mergeCell ref="NB29:NN29"/>
    <mergeCell ref="NO29:NQ29"/>
    <mergeCell ref="NR29:OB29"/>
    <mergeCell ref="OC29:OE29"/>
    <mergeCell ref="OK29:OM29"/>
    <mergeCell ref="OR29:PD29"/>
    <mergeCell ref="LE29:LG29"/>
    <mergeCell ref="LL29:LX29"/>
    <mergeCell ref="LY29:MA29"/>
    <mergeCell ref="MB29:ML29"/>
    <mergeCell ref="MM29:MO29"/>
    <mergeCell ref="MU29:MW29"/>
    <mergeCell ref="JG29:JI29"/>
    <mergeCell ref="JO29:JQ29"/>
    <mergeCell ref="JV29:KH29"/>
    <mergeCell ref="KI29:KK29"/>
    <mergeCell ref="KL29:KV29"/>
    <mergeCell ref="KW29:KY29"/>
    <mergeCell ref="HF29:HP29"/>
    <mergeCell ref="HQ29:HS29"/>
    <mergeCell ref="HY29:IA29"/>
    <mergeCell ref="IF29:IR29"/>
    <mergeCell ref="IS29:IU29"/>
    <mergeCell ref="IV29:JF29"/>
    <mergeCell ref="FM29:FO29"/>
    <mergeCell ref="FP29:FZ29"/>
    <mergeCell ref="GA29:GC29"/>
    <mergeCell ref="GI29:GK29"/>
    <mergeCell ref="GP29:HB29"/>
    <mergeCell ref="HC29:HE29"/>
    <mergeCell ref="DJ29:DV29"/>
    <mergeCell ref="DW29:DY29"/>
    <mergeCell ref="DZ29:EJ29"/>
    <mergeCell ref="EK29:EM29"/>
    <mergeCell ref="ES29:EU29"/>
    <mergeCell ref="EZ29:FL29"/>
    <mergeCell ref="BM29:BO29"/>
    <mergeCell ref="BT29:CF29"/>
    <mergeCell ref="CG29:CI29"/>
    <mergeCell ref="CJ29:CT29"/>
    <mergeCell ref="CU29:CW29"/>
    <mergeCell ref="DC29:DE29"/>
    <mergeCell ref="EIM28:EIO28"/>
    <mergeCell ref="EJB28:EJN28"/>
    <mergeCell ref="A29:C29"/>
    <mergeCell ref="D29:N29"/>
    <mergeCell ref="O29:Q29"/>
    <mergeCell ref="W29:Y29"/>
    <mergeCell ref="AD29:AP29"/>
    <mergeCell ref="AQ29:AS29"/>
    <mergeCell ref="AT29:BD29"/>
    <mergeCell ref="BE29:BG29"/>
    <mergeCell ref="EGI28:EGK28"/>
    <mergeCell ref="EGL28:EGV28"/>
    <mergeCell ref="EGW28:EGY28"/>
    <mergeCell ref="EHL28:EHX28"/>
    <mergeCell ref="EHY28:EIA28"/>
    <mergeCell ref="EIB28:EIL28"/>
    <mergeCell ref="EDQ28:EDS28"/>
    <mergeCell ref="EEF28:EER28"/>
    <mergeCell ref="EES28:EEU28"/>
    <mergeCell ref="EEV28:EFF28"/>
    <mergeCell ref="EFG28:EFI28"/>
    <mergeCell ref="EFV28:EGH28"/>
    <mergeCell ref="EBM28:EBO28"/>
    <mergeCell ref="EBP28:EBZ28"/>
    <mergeCell ref="ECA28:ECC28"/>
    <mergeCell ref="ECP28:EDB28"/>
    <mergeCell ref="EDC28:EDE28"/>
    <mergeCell ref="EDF28:EDP28"/>
    <mergeCell ref="DYU28:DYW28"/>
    <mergeCell ref="DZJ28:DZV28"/>
    <mergeCell ref="DZW28:DZY28"/>
    <mergeCell ref="DZZ28:EAJ28"/>
    <mergeCell ref="EAK28:EAM28"/>
    <mergeCell ref="EAZ28:EBL28"/>
    <mergeCell ref="DWQ28:DWS28"/>
    <mergeCell ref="DWT28:DXD28"/>
    <mergeCell ref="DXE28:DXG28"/>
    <mergeCell ref="DXT28:DYF28"/>
    <mergeCell ref="DYG28:DYI28"/>
    <mergeCell ref="DYJ28:DYT28"/>
    <mergeCell ref="DTY28:DUA28"/>
    <mergeCell ref="DUN28:DUZ28"/>
    <mergeCell ref="DVA28:DVC28"/>
    <mergeCell ref="DVD28:DVN28"/>
    <mergeCell ref="DVO28:DVQ28"/>
    <mergeCell ref="DWD28:DWP28"/>
    <mergeCell ref="DRU28:DRW28"/>
    <mergeCell ref="DRX28:DSH28"/>
    <mergeCell ref="DSI28:DSK28"/>
    <mergeCell ref="DSX28:DTJ28"/>
    <mergeCell ref="DTK28:DTM28"/>
    <mergeCell ref="DTN28:DTX28"/>
    <mergeCell ref="DPC28:DPE28"/>
    <mergeCell ref="DPR28:DQD28"/>
    <mergeCell ref="DQE28:DQG28"/>
    <mergeCell ref="DQH28:DQR28"/>
    <mergeCell ref="DQS28:DQU28"/>
    <mergeCell ref="DRH28:DRT28"/>
    <mergeCell ref="DMY28:DNA28"/>
    <mergeCell ref="DNB28:DNL28"/>
    <mergeCell ref="DNM28:DNO28"/>
    <mergeCell ref="DOB28:DON28"/>
    <mergeCell ref="DOO28:DOQ28"/>
    <mergeCell ref="DOR28:DPB28"/>
    <mergeCell ref="DKG28:DKI28"/>
    <mergeCell ref="DKV28:DLH28"/>
    <mergeCell ref="DLI28:DLK28"/>
    <mergeCell ref="DLL28:DLV28"/>
    <mergeCell ref="DLW28:DLY28"/>
    <mergeCell ref="DML28:DMX28"/>
    <mergeCell ref="DIC28:DIE28"/>
    <mergeCell ref="DIF28:DIP28"/>
    <mergeCell ref="DIQ28:DIS28"/>
    <mergeCell ref="DJF28:DJR28"/>
    <mergeCell ref="DJS28:DJU28"/>
    <mergeCell ref="DJV28:DKF28"/>
    <mergeCell ref="DFK28:DFM28"/>
    <mergeCell ref="DFZ28:DGL28"/>
    <mergeCell ref="DGM28:DGO28"/>
    <mergeCell ref="DGP28:DGZ28"/>
    <mergeCell ref="DHA28:DHC28"/>
    <mergeCell ref="DHP28:DIB28"/>
    <mergeCell ref="DDG28:DDI28"/>
    <mergeCell ref="DDJ28:DDT28"/>
    <mergeCell ref="DDU28:DDW28"/>
    <mergeCell ref="DEJ28:DEV28"/>
    <mergeCell ref="DEW28:DEY28"/>
    <mergeCell ref="DEZ28:DFJ28"/>
    <mergeCell ref="DAO28:DAQ28"/>
    <mergeCell ref="DBD28:DBP28"/>
    <mergeCell ref="DBQ28:DBS28"/>
    <mergeCell ref="DBT28:DCD28"/>
    <mergeCell ref="DCE28:DCG28"/>
    <mergeCell ref="DCT28:DDF28"/>
    <mergeCell ref="CYK28:CYM28"/>
    <mergeCell ref="CYN28:CYX28"/>
    <mergeCell ref="CYY28:CZA28"/>
    <mergeCell ref="CZN28:CZZ28"/>
    <mergeCell ref="DAA28:DAC28"/>
    <mergeCell ref="DAD28:DAN28"/>
    <mergeCell ref="CVS28:CVU28"/>
    <mergeCell ref="CWH28:CWT28"/>
    <mergeCell ref="CWU28:CWW28"/>
    <mergeCell ref="CWX28:CXH28"/>
    <mergeCell ref="CXI28:CXK28"/>
    <mergeCell ref="CXX28:CYJ28"/>
    <mergeCell ref="CTO28:CTQ28"/>
    <mergeCell ref="CTR28:CUB28"/>
    <mergeCell ref="CUC28:CUE28"/>
    <mergeCell ref="CUR28:CVD28"/>
    <mergeCell ref="CVE28:CVG28"/>
    <mergeCell ref="CVH28:CVR28"/>
    <mergeCell ref="CQW28:CQY28"/>
    <mergeCell ref="CRL28:CRX28"/>
    <mergeCell ref="CRY28:CSA28"/>
    <mergeCell ref="CSB28:CSL28"/>
    <mergeCell ref="CSM28:CSO28"/>
    <mergeCell ref="CTB28:CTN28"/>
    <mergeCell ref="COS28:COU28"/>
    <mergeCell ref="COV28:CPF28"/>
    <mergeCell ref="CPG28:CPI28"/>
    <mergeCell ref="CPV28:CQH28"/>
    <mergeCell ref="CQI28:CQK28"/>
    <mergeCell ref="CQL28:CQV28"/>
    <mergeCell ref="CMA28:CMC28"/>
    <mergeCell ref="CMP28:CNB28"/>
    <mergeCell ref="CNC28:CNE28"/>
    <mergeCell ref="CNF28:CNP28"/>
    <mergeCell ref="CNQ28:CNS28"/>
    <mergeCell ref="COF28:COR28"/>
    <mergeCell ref="CJW28:CJY28"/>
    <mergeCell ref="CJZ28:CKJ28"/>
    <mergeCell ref="CKK28:CKM28"/>
    <mergeCell ref="CKZ28:CLL28"/>
    <mergeCell ref="CLM28:CLO28"/>
    <mergeCell ref="CLP28:CLZ28"/>
    <mergeCell ref="CHE28:CHG28"/>
    <mergeCell ref="CHT28:CIF28"/>
    <mergeCell ref="CIG28:CII28"/>
    <mergeCell ref="CIJ28:CIT28"/>
    <mergeCell ref="CIU28:CIW28"/>
    <mergeCell ref="CJJ28:CJV28"/>
    <mergeCell ref="CFA28:CFC28"/>
    <mergeCell ref="CFD28:CFN28"/>
    <mergeCell ref="CFO28:CFQ28"/>
    <mergeCell ref="CGD28:CGP28"/>
    <mergeCell ref="CGQ28:CGS28"/>
    <mergeCell ref="CGT28:CHD28"/>
    <mergeCell ref="CCI28:CCK28"/>
    <mergeCell ref="CCX28:CDJ28"/>
    <mergeCell ref="CDK28:CDM28"/>
    <mergeCell ref="CDN28:CDX28"/>
    <mergeCell ref="CDY28:CEA28"/>
    <mergeCell ref="CEN28:CEZ28"/>
    <mergeCell ref="CAE28:CAG28"/>
    <mergeCell ref="CAH28:CAR28"/>
    <mergeCell ref="CAS28:CAU28"/>
    <mergeCell ref="CBH28:CBT28"/>
    <mergeCell ref="CBU28:CBW28"/>
    <mergeCell ref="CBX28:CCH28"/>
    <mergeCell ref="BXM28:BXO28"/>
    <mergeCell ref="BYB28:BYN28"/>
    <mergeCell ref="BYO28:BYQ28"/>
    <mergeCell ref="BYR28:BZB28"/>
    <mergeCell ref="BZC28:BZE28"/>
    <mergeCell ref="BZR28:CAD28"/>
    <mergeCell ref="BVI28:BVK28"/>
    <mergeCell ref="BVL28:BVV28"/>
    <mergeCell ref="BVW28:BVY28"/>
    <mergeCell ref="BWL28:BWX28"/>
    <mergeCell ref="BWY28:BXA28"/>
    <mergeCell ref="BXB28:BXL28"/>
    <mergeCell ref="BSQ28:BSS28"/>
    <mergeCell ref="BTF28:BTR28"/>
    <mergeCell ref="BTS28:BTU28"/>
    <mergeCell ref="BTV28:BUF28"/>
    <mergeCell ref="BUG28:BUI28"/>
    <mergeCell ref="BUV28:BVH28"/>
    <mergeCell ref="BQM28:BQO28"/>
    <mergeCell ref="BQP28:BQZ28"/>
    <mergeCell ref="BRA28:BRC28"/>
    <mergeCell ref="BRP28:BSB28"/>
    <mergeCell ref="BSC28:BSE28"/>
    <mergeCell ref="BSF28:BSP28"/>
    <mergeCell ref="BNU28:BNW28"/>
    <mergeCell ref="BOJ28:BOV28"/>
    <mergeCell ref="BOW28:BOY28"/>
    <mergeCell ref="BOZ28:BPJ28"/>
    <mergeCell ref="BPK28:BPM28"/>
    <mergeCell ref="BPZ28:BQL28"/>
    <mergeCell ref="BLQ28:BLS28"/>
    <mergeCell ref="BLT28:BMD28"/>
    <mergeCell ref="BME28:BMG28"/>
    <mergeCell ref="BMT28:BNF28"/>
    <mergeCell ref="BNG28:BNI28"/>
    <mergeCell ref="BNJ28:BNT28"/>
    <mergeCell ref="BIY28:BJA28"/>
    <mergeCell ref="BJN28:BJZ28"/>
    <mergeCell ref="BKA28:BKC28"/>
    <mergeCell ref="BKD28:BKN28"/>
    <mergeCell ref="BKO28:BKQ28"/>
    <mergeCell ref="BLD28:BLP28"/>
    <mergeCell ref="BGU28:BGW28"/>
    <mergeCell ref="BGX28:BHH28"/>
    <mergeCell ref="BHI28:BHK28"/>
    <mergeCell ref="BHX28:BIJ28"/>
    <mergeCell ref="BIK28:BIM28"/>
    <mergeCell ref="BIN28:BIX28"/>
    <mergeCell ref="BEC28:BEE28"/>
    <mergeCell ref="BER28:BFD28"/>
    <mergeCell ref="BFE28:BFG28"/>
    <mergeCell ref="BFH28:BFR28"/>
    <mergeCell ref="BFS28:BFU28"/>
    <mergeCell ref="BGH28:BGT28"/>
    <mergeCell ref="BBY28:BCA28"/>
    <mergeCell ref="BCB28:BCL28"/>
    <mergeCell ref="BCM28:BCO28"/>
    <mergeCell ref="BDB28:BDN28"/>
    <mergeCell ref="BDO28:BDQ28"/>
    <mergeCell ref="BDR28:BEB28"/>
    <mergeCell ref="AZG28:AZI28"/>
    <mergeCell ref="AZV28:BAH28"/>
    <mergeCell ref="BAI28:BAK28"/>
    <mergeCell ref="BAL28:BAV28"/>
    <mergeCell ref="BAW28:BAY28"/>
    <mergeCell ref="BBL28:BBX28"/>
    <mergeCell ref="AXC28:AXE28"/>
    <mergeCell ref="AXF28:AXP28"/>
    <mergeCell ref="AXQ28:AXS28"/>
    <mergeCell ref="AYF28:AYR28"/>
    <mergeCell ref="AYS28:AYU28"/>
    <mergeCell ref="AYV28:AZF28"/>
    <mergeCell ref="AUK28:AUM28"/>
    <mergeCell ref="AUZ28:AVL28"/>
    <mergeCell ref="AVM28:AVO28"/>
    <mergeCell ref="AVP28:AVZ28"/>
    <mergeCell ref="AWA28:AWC28"/>
    <mergeCell ref="AWP28:AXB28"/>
    <mergeCell ref="ASG28:ASI28"/>
    <mergeCell ref="ASJ28:AST28"/>
    <mergeCell ref="ASU28:ASW28"/>
    <mergeCell ref="ATJ28:ATV28"/>
    <mergeCell ref="ATW28:ATY28"/>
    <mergeCell ref="ATZ28:AUJ28"/>
    <mergeCell ref="APO28:APQ28"/>
    <mergeCell ref="AQD28:AQP28"/>
    <mergeCell ref="AQQ28:AQS28"/>
    <mergeCell ref="AQT28:ARD28"/>
    <mergeCell ref="ARE28:ARG28"/>
    <mergeCell ref="ART28:ASF28"/>
    <mergeCell ref="ANK28:ANM28"/>
    <mergeCell ref="ANN28:ANX28"/>
    <mergeCell ref="ANY28:AOA28"/>
    <mergeCell ref="AON28:AOZ28"/>
    <mergeCell ref="APA28:APC28"/>
    <mergeCell ref="APD28:APN28"/>
    <mergeCell ref="AKS28:AKU28"/>
    <mergeCell ref="ALH28:ALT28"/>
    <mergeCell ref="ALU28:ALW28"/>
    <mergeCell ref="ALX28:AMH28"/>
    <mergeCell ref="AMI28:AMK28"/>
    <mergeCell ref="AMX28:ANJ28"/>
    <mergeCell ref="AIO28:AIQ28"/>
    <mergeCell ref="AIR28:AJB28"/>
    <mergeCell ref="AJC28:AJE28"/>
    <mergeCell ref="AJR28:AKD28"/>
    <mergeCell ref="AKE28:AKG28"/>
    <mergeCell ref="AKH28:AKR28"/>
    <mergeCell ref="AFW28:AFY28"/>
    <mergeCell ref="AGL28:AGX28"/>
    <mergeCell ref="AGY28:AHA28"/>
    <mergeCell ref="AHB28:AHL28"/>
    <mergeCell ref="AHM28:AHO28"/>
    <mergeCell ref="AIB28:AIN28"/>
    <mergeCell ref="AFI28:AFK28"/>
    <mergeCell ref="AFL28:AFV28"/>
    <mergeCell ref="ACQ28:ACS28"/>
    <mergeCell ref="ADF28:ADR28"/>
    <mergeCell ref="ADS28:ADU28"/>
    <mergeCell ref="ADV28:AEF28"/>
    <mergeCell ref="AEG28:AEI28"/>
    <mergeCell ref="AEV28:AFH28"/>
    <mergeCell ref="AAM28:AAO28"/>
    <mergeCell ref="AAP28:AAZ28"/>
    <mergeCell ref="ABA28:ABC28"/>
    <mergeCell ref="ABP28:ACB28"/>
    <mergeCell ref="ACC28:ACE28"/>
    <mergeCell ref="ACF28:ACP28"/>
    <mergeCell ref="XU28:XW28"/>
    <mergeCell ref="YJ28:YV28"/>
    <mergeCell ref="YW28:YY28"/>
    <mergeCell ref="YZ28:ZJ28"/>
    <mergeCell ref="ZK28:ZM28"/>
    <mergeCell ref="ZZ28:AAL28"/>
    <mergeCell ref="VQ28:VS28"/>
    <mergeCell ref="VT28:WD28"/>
    <mergeCell ref="WE28:WG28"/>
    <mergeCell ref="WT28:XF28"/>
    <mergeCell ref="XG28:XI28"/>
    <mergeCell ref="XJ28:XT28"/>
    <mergeCell ref="SY28:TA28"/>
    <mergeCell ref="TN28:TZ28"/>
    <mergeCell ref="UA28:UC28"/>
    <mergeCell ref="UD28:UN28"/>
    <mergeCell ref="UO28:UQ28"/>
    <mergeCell ref="VD28:VP28"/>
    <mergeCell ref="QU28:QW28"/>
    <mergeCell ref="QX28:RH28"/>
    <mergeCell ref="RI28:RK28"/>
    <mergeCell ref="RX28:SJ28"/>
    <mergeCell ref="SK28:SM28"/>
    <mergeCell ref="SN28:SX28"/>
    <mergeCell ref="OC28:OE28"/>
    <mergeCell ref="OR28:PD28"/>
    <mergeCell ref="PE28:PG28"/>
    <mergeCell ref="PH28:PR28"/>
    <mergeCell ref="PS28:PU28"/>
    <mergeCell ref="QH28:QT28"/>
    <mergeCell ref="LY28:MA28"/>
    <mergeCell ref="MB28:ML28"/>
    <mergeCell ref="MM28:MO28"/>
    <mergeCell ref="NB28:NN28"/>
    <mergeCell ref="NO28:NQ28"/>
    <mergeCell ref="NR28:OB28"/>
    <mergeCell ref="JG28:JI28"/>
    <mergeCell ref="JV28:KH28"/>
    <mergeCell ref="KI28:KK28"/>
    <mergeCell ref="KL28:KV28"/>
    <mergeCell ref="KW28:KY28"/>
    <mergeCell ref="LL28:LX28"/>
    <mergeCell ref="HC28:HE28"/>
    <mergeCell ref="HF28:HP28"/>
    <mergeCell ref="HQ28:HS28"/>
    <mergeCell ref="IF28:IR28"/>
    <mergeCell ref="IS28:IU28"/>
    <mergeCell ref="IV28:JF28"/>
    <mergeCell ref="EK28:EM28"/>
    <mergeCell ref="EZ28:FL28"/>
    <mergeCell ref="FM28:FO28"/>
    <mergeCell ref="FP28:FZ28"/>
    <mergeCell ref="GA28:GC28"/>
    <mergeCell ref="GP28:HB28"/>
    <mergeCell ref="CG28:CI28"/>
    <mergeCell ref="CJ28:CT28"/>
    <mergeCell ref="CU28:CW28"/>
    <mergeCell ref="DJ28:DV28"/>
    <mergeCell ref="DW28:DY28"/>
    <mergeCell ref="DZ28:EJ28"/>
    <mergeCell ref="EJB27:EJI27"/>
    <mergeCell ref="EJJ27:EJN27"/>
    <mergeCell ref="A28:C28"/>
    <mergeCell ref="D28:N28"/>
    <mergeCell ref="O28:Q28"/>
    <mergeCell ref="AD28:AP28"/>
    <mergeCell ref="AQ28:AS28"/>
    <mergeCell ref="AT28:BD28"/>
    <mergeCell ref="BE28:BG28"/>
    <mergeCell ref="BT28:CF28"/>
    <mergeCell ref="EGW27:EGY27"/>
    <mergeCell ref="EHL27:EHS27"/>
    <mergeCell ref="EHT27:EHX27"/>
    <mergeCell ref="EHY27:EIA27"/>
    <mergeCell ref="EIB27:EIL27"/>
    <mergeCell ref="EIM27:EIO27"/>
    <mergeCell ref="EEV27:EFF27"/>
    <mergeCell ref="EFG27:EFI27"/>
    <mergeCell ref="EFV27:EGC27"/>
    <mergeCell ref="EGD27:EGH27"/>
    <mergeCell ref="EGI27:EGK27"/>
    <mergeCell ref="EGL27:EGV27"/>
    <mergeCell ref="EDC27:EDE27"/>
    <mergeCell ref="EDF27:EDP27"/>
    <mergeCell ref="EDQ27:EDS27"/>
    <mergeCell ref="EEF27:EEM27"/>
    <mergeCell ref="EEN27:EER27"/>
    <mergeCell ref="EES27:EEU27"/>
    <mergeCell ref="EBH27:EBL27"/>
    <mergeCell ref="EBM27:EBO27"/>
    <mergeCell ref="EBP27:EBZ27"/>
    <mergeCell ref="ECA27:ECC27"/>
    <mergeCell ref="ECP27:ECW27"/>
    <mergeCell ref="ECX27:EDB27"/>
    <mergeCell ref="DZJ27:DZQ27"/>
    <mergeCell ref="DZR27:DZV27"/>
    <mergeCell ref="DZW27:DZY27"/>
    <mergeCell ref="DZZ27:EAJ27"/>
    <mergeCell ref="EAK27:EAM27"/>
    <mergeCell ref="EAZ27:EBG27"/>
    <mergeCell ref="DXE27:DXG27"/>
    <mergeCell ref="DXT27:DYA27"/>
    <mergeCell ref="DYB27:DYF27"/>
    <mergeCell ref="DYG27:DYI27"/>
    <mergeCell ref="DYJ27:DYT27"/>
    <mergeCell ref="DYU27:DYW27"/>
    <mergeCell ref="DVD27:DVN27"/>
    <mergeCell ref="DVO27:DVQ27"/>
    <mergeCell ref="DWD27:DWK27"/>
    <mergeCell ref="DWL27:DWP27"/>
    <mergeCell ref="DWQ27:DWS27"/>
    <mergeCell ref="DWT27:DXD27"/>
    <mergeCell ref="DTK27:DTM27"/>
    <mergeCell ref="DTN27:DTX27"/>
    <mergeCell ref="DTY27:DUA27"/>
    <mergeCell ref="DUN27:DUU27"/>
    <mergeCell ref="DUV27:DUZ27"/>
    <mergeCell ref="DVA27:DVC27"/>
    <mergeCell ref="DRP27:DRT27"/>
    <mergeCell ref="DRU27:DRW27"/>
    <mergeCell ref="DRX27:DSH27"/>
    <mergeCell ref="DSI27:DSK27"/>
    <mergeCell ref="DSX27:DTE27"/>
    <mergeCell ref="DTF27:DTJ27"/>
    <mergeCell ref="DPR27:DPY27"/>
    <mergeCell ref="DPZ27:DQD27"/>
    <mergeCell ref="DQE27:DQG27"/>
    <mergeCell ref="DQH27:DQR27"/>
    <mergeCell ref="DQS27:DQU27"/>
    <mergeCell ref="DRH27:DRO27"/>
    <mergeCell ref="DNM27:DNO27"/>
    <mergeCell ref="DOB27:DOI27"/>
    <mergeCell ref="DOJ27:DON27"/>
    <mergeCell ref="DOO27:DOQ27"/>
    <mergeCell ref="DOR27:DPB27"/>
    <mergeCell ref="DPC27:DPE27"/>
    <mergeCell ref="DLL27:DLV27"/>
    <mergeCell ref="DLW27:DLY27"/>
    <mergeCell ref="DML27:DMS27"/>
    <mergeCell ref="DMT27:DMX27"/>
    <mergeCell ref="DMY27:DNA27"/>
    <mergeCell ref="DNB27:DNL27"/>
    <mergeCell ref="DJS27:DJU27"/>
    <mergeCell ref="DJV27:DKF27"/>
    <mergeCell ref="DKG27:DKI27"/>
    <mergeCell ref="DKV27:DLC27"/>
    <mergeCell ref="DLD27:DLH27"/>
    <mergeCell ref="DLI27:DLK27"/>
    <mergeCell ref="DHX27:DIB27"/>
    <mergeCell ref="DIC27:DIE27"/>
    <mergeCell ref="DIF27:DIP27"/>
    <mergeCell ref="DIQ27:DIS27"/>
    <mergeCell ref="DJF27:DJM27"/>
    <mergeCell ref="DJN27:DJR27"/>
    <mergeCell ref="DFZ27:DGG27"/>
    <mergeCell ref="DGH27:DGL27"/>
    <mergeCell ref="DGM27:DGO27"/>
    <mergeCell ref="DGP27:DGZ27"/>
    <mergeCell ref="DHA27:DHC27"/>
    <mergeCell ref="DHP27:DHW27"/>
    <mergeCell ref="DDU27:DDW27"/>
    <mergeCell ref="DEJ27:DEQ27"/>
    <mergeCell ref="DER27:DEV27"/>
    <mergeCell ref="DEW27:DEY27"/>
    <mergeCell ref="DEZ27:DFJ27"/>
    <mergeCell ref="DFK27:DFM27"/>
    <mergeCell ref="DBT27:DCD27"/>
    <mergeCell ref="DCE27:DCG27"/>
    <mergeCell ref="DCT27:DDA27"/>
    <mergeCell ref="DDB27:DDF27"/>
    <mergeCell ref="DDG27:DDI27"/>
    <mergeCell ref="DDJ27:DDT27"/>
    <mergeCell ref="DAA27:DAC27"/>
    <mergeCell ref="DAD27:DAN27"/>
    <mergeCell ref="DAO27:DAQ27"/>
    <mergeCell ref="DBD27:DBK27"/>
    <mergeCell ref="DBL27:DBP27"/>
    <mergeCell ref="DBQ27:DBS27"/>
    <mergeCell ref="CYF27:CYJ27"/>
    <mergeCell ref="CYK27:CYM27"/>
    <mergeCell ref="CYN27:CYX27"/>
    <mergeCell ref="CYY27:CZA27"/>
    <mergeCell ref="CZN27:CZU27"/>
    <mergeCell ref="CZV27:CZZ27"/>
    <mergeCell ref="CWH27:CWO27"/>
    <mergeCell ref="CWP27:CWT27"/>
    <mergeCell ref="CWU27:CWW27"/>
    <mergeCell ref="CWX27:CXH27"/>
    <mergeCell ref="CXI27:CXK27"/>
    <mergeCell ref="CXX27:CYE27"/>
    <mergeCell ref="CUC27:CUE27"/>
    <mergeCell ref="CUR27:CUY27"/>
    <mergeCell ref="CUZ27:CVD27"/>
    <mergeCell ref="CVE27:CVG27"/>
    <mergeCell ref="CVH27:CVR27"/>
    <mergeCell ref="CVS27:CVU27"/>
    <mergeCell ref="CSB27:CSL27"/>
    <mergeCell ref="CSM27:CSO27"/>
    <mergeCell ref="CTB27:CTI27"/>
    <mergeCell ref="CTJ27:CTN27"/>
    <mergeCell ref="CTO27:CTQ27"/>
    <mergeCell ref="CTR27:CUB27"/>
    <mergeCell ref="CQI27:CQK27"/>
    <mergeCell ref="CQL27:CQV27"/>
    <mergeCell ref="CQW27:CQY27"/>
    <mergeCell ref="CRL27:CRS27"/>
    <mergeCell ref="CRT27:CRX27"/>
    <mergeCell ref="CRY27:CSA27"/>
    <mergeCell ref="CON27:COR27"/>
    <mergeCell ref="COS27:COU27"/>
    <mergeCell ref="COV27:CPF27"/>
    <mergeCell ref="CPG27:CPI27"/>
    <mergeCell ref="CPV27:CQC27"/>
    <mergeCell ref="CQD27:CQH27"/>
    <mergeCell ref="CMP27:CMW27"/>
    <mergeCell ref="CMX27:CNB27"/>
    <mergeCell ref="CNC27:CNE27"/>
    <mergeCell ref="CNF27:CNP27"/>
    <mergeCell ref="CNQ27:CNS27"/>
    <mergeCell ref="COF27:COM27"/>
    <mergeCell ref="CKK27:CKM27"/>
    <mergeCell ref="CKZ27:CLG27"/>
    <mergeCell ref="CLH27:CLL27"/>
    <mergeCell ref="CLM27:CLO27"/>
    <mergeCell ref="CLP27:CLZ27"/>
    <mergeCell ref="CMA27:CMC27"/>
    <mergeCell ref="CIJ27:CIT27"/>
    <mergeCell ref="CIU27:CIW27"/>
    <mergeCell ref="CJJ27:CJQ27"/>
    <mergeCell ref="CJR27:CJV27"/>
    <mergeCell ref="CJW27:CJY27"/>
    <mergeCell ref="CJZ27:CKJ27"/>
    <mergeCell ref="CGQ27:CGS27"/>
    <mergeCell ref="CGT27:CHD27"/>
    <mergeCell ref="CHE27:CHG27"/>
    <mergeCell ref="CHT27:CIA27"/>
    <mergeCell ref="CIB27:CIF27"/>
    <mergeCell ref="CIG27:CII27"/>
    <mergeCell ref="CEV27:CEZ27"/>
    <mergeCell ref="CFA27:CFC27"/>
    <mergeCell ref="CFD27:CFN27"/>
    <mergeCell ref="CFO27:CFQ27"/>
    <mergeCell ref="CGD27:CGK27"/>
    <mergeCell ref="CGL27:CGP27"/>
    <mergeCell ref="CCX27:CDE27"/>
    <mergeCell ref="CDF27:CDJ27"/>
    <mergeCell ref="CDK27:CDM27"/>
    <mergeCell ref="CDN27:CDX27"/>
    <mergeCell ref="CDY27:CEA27"/>
    <mergeCell ref="CEN27:CEU27"/>
    <mergeCell ref="CAS27:CAU27"/>
    <mergeCell ref="CBH27:CBO27"/>
    <mergeCell ref="CBP27:CBT27"/>
    <mergeCell ref="CBU27:CBW27"/>
    <mergeCell ref="CBX27:CCH27"/>
    <mergeCell ref="CCI27:CCK27"/>
    <mergeCell ref="BYR27:BZB27"/>
    <mergeCell ref="BZC27:BZE27"/>
    <mergeCell ref="BZR27:BZY27"/>
    <mergeCell ref="BZZ27:CAD27"/>
    <mergeCell ref="CAE27:CAG27"/>
    <mergeCell ref="CAH27:CAR27"/>
    <mergeCell ref="BWY27:BXA27"/>
    <mergeCell ref="BXB27:BXL27"/>
    <mergeCell ref="BXM27:BXO27"/>
    <mergeCell ref="BYB27:BYI27"/>
    <mergeCell ref="BYJ27:BYN27"/>
    <mergeCell ref="BYO27:BYQ27"/>
    <mergeCell ref="BVD27:BVH27"/>
    <mergeCell ref="BVI27:BVK27"/>
    <mergeCell ref="BVL27:BVV27"/>
    <mergeCell ref="BVW27:BVY27"/>
    <mergeCell ref="BWL27:BWS27"/>
    <mergeCell ref="BWT27:BWX27"/>
    <mergeCell ref="BTF27:BTM27"/>
    <mergeCell ref="BTN27:BTR27"/>
    <mergeCell ref="BTS27:BTU27"/>
    <mergeCell ref="BTV27:BUF27"/>
    <mergeCell ref="BUG27:BUI27"/>
    <mergeCell ref="BUV27:BVC27"/>
    <mergeCell ref="BRA27:BRC27"/>
    <mergeCell ref="BRP27:BRW27"/>
    <mergeCell ref="BRX27:BSB27"/>
    <mergeCell ref="BSC27:BSE27"/>
    <mergeCell ref="BSF27:BSP27"/>
    <mergeCell ref="BSQ27:BSS27"/>
    <mergeCell ref="BOZ27:BPJ27"/>
    <mergeCell ref="BPK27:BPM27"/>
    <mergeCell ref="BPZ27:BQG27"/>
    <mergeCell ref="BQH27:BQL27"/>
    <mergeCell ref="BQM27:BQO27"/>
    <mergeCell ref="BQP27:BQZ27"/>
    <mergeCell ref="BNG27:BNI27"/>
    <mergeCell ref="BNJ27:BNT27"/>
    <mergeCell ref="BNU27:BNW27"/>
    <mergeCell ref="BOJ27:BOQ27"/>
    <mergeCell ref="BOR27:BOV27"/>
    <mergeCell ref="BOW27:BOY27"/>
    <mergeCell ref="BLL27:BLP27"/>
    <mergeCell ref="BLQ27:BLS27"/>
    <mergeCell ref="BLT27:BMD27"/>
    <mergeCell ref="BME27:BMG27"/>
    <mergeCell ref="BMT27:BNA27"/>
    <mergeCell ref="BNB27:BNF27"/>
    <mergeCell ref="BJN27:BJU27"/>
    <mergeCell ref="BJV27:BJZ27"/>
    <mergeCell ref="BKA27:BKC27"/>
    <mergeCell ref="BKD27:BKN27"/>
    <mergeCell ref="BKO27:BKQ27"/>
    <mergeCell ref="BLD27:BLK27"/>
    <mergeCell ref="BHI27:BHK27"/>
    <mergeCell ref="BHX27:BIE27"/>
    <mergeCell ref="BIF27:BIJ27"/>
    <mergeCell ref="BIK27:BIM27"/>
    <mergeCell ref="BIN27:BIX27"/>
    <mergeCell ref="BIY27:BJA27"/>
    <mergeCell ref="BFH27:BFR27"/>
    <mergeCell ref="BFS27:BFU27"/>
    <mergeCell ref="BGH27:BGO27"/>
    <mergeCell ref="BGP27:BGT27"/>
    <mergeCell ref="BGU27:BGW27"/>
    <mergeCell ref="BGX27:BHH27"/>
    <mergeCell ref="BDO27:BDQ27"/>
    <mergeCell ref="BDR27:BEB27"/>
    <mergeCell ref="BEC27:BEE27"/>
    <mergeCell ref="BER27:BEY27"/>
    <mergeCell ref="BEZ27:BFD27"/>
    <mergeCell ref="BFE27:BFG27"/>
    <mergeCell ref="BBT27:BBX27"/>
    <mergeCell ref="BBY27:BCA27"/>
    <mergeCell ref="BCB27:BCL27"/>
    <mergeCell ref="BCM27:BCO27"/>
    <mergeCell ref="BDB27:BDI27"/>
    <mergeCell ref="BDJ27:BDN27"/>
    <mergeCell ref="AZV27:BAC27"/>
    <mergeCell ref="BAD27:BAH27"/>
    <mergeCell ref="BAI27:BAK27"/>
    <mergeCell ref="BAL27:BAV27"/>
    <mergeCell ref="BAW27:BAY27"/>
    <mergeCell ref="BBL27:BBS27"/>
    <mergeCell ref="AXQ27:AXS27"/>
    <mergeCell ref="AYF27:AYM27"/>
    <mergeCell ref="AYN27:AYR27"/>
    <mergeCell ref="AYS27:AYU27"/>
    <mergeCell ref="AYV27:AZF27"/>
    <mergeCell ref="AZG27:AZI27"/>
    <mergeCell ref="AVP27:AVZ27"/>
    <mergeCell ref="AWA27:AWC27"/>
    <mergeCell ref="AWP27:AWW27"/>
    <mergeCell ref="AWX27:AXB27"/>
    <mergeCell ref="AXC27:AXE27"/>
    <mergeCell ref="AXF27:AXP27"/>
    <mergeCell ref="ATW27:ATY27"/>
    <mergeCell ref="ATZ27:AUJ27"/>
    <mergeCell ref="AUK27:AUM27"/>
    <mergeCell ref="AUZ27:AVG27"/>
    <mergeCell ref="AVH27:AVL27"/>
    <mergeCell ref="AVM27:AVO27"/>
    <mergeCell ref="ASB27:ASF27"/>
    <mergeCell ref="ASG27:ASI27"/>
    <mergeCell ref="ASJ27:AST27"/>
    <mergeCell ref="ASU27:ASW27"/>
    <mergeCell ref="ATJ27:ATQ27"/>
    <mergeCell ref="ATR27:ATV27"/>
    <mergeCell ref="AQD27:AQK27"/>
    <mergeCell ref="AQL27:AQP27"/>
    <mergeCell ref="AQQ27:AQS27"/>
    <mergeCell ref="AQT27:ARD27"/>
    <mergeCell ref="ARE27:ARG27"/>
    <mergeCell ref="ART27:ASA27"/>
    <mergeCell ref="ANY27:AOA27"/>
    <mergeCell ref="AON27:AOU27"/>
    <mergeCell ref="AOV27:AOZ27"/>
    <mergeCell ref="APA27:APC27"/>
    <mergeCell ref="APD27:APN27"/>
    <mergeCell ref="APO27:APQ27"/>
    <mergeCell ref="ALX27:AMH27"/>
    <mergeCell ref="AMI27:AMK27"/>
    <mergeCell ref="AMX27:ANE27"/>
    <mergeCell ref="ANF27:ANJ27"/>
    <mergeCell ref="ANK27:ANM27"/>
    <mergeCell ref="ANN27:ANX27"/>
    <mergeCell ref="AKE27:AKG27"/>
    <mergeCell ref="AKH27:AKR27"/>
    <mergeCell ref="AKS27:AKU27"/>
    <mergeCell ref="ALH27:ALO27"/>
    <mergeCell ref="ALP27:ALT27"/>
    <mergeCell ref="ALU27:ALW27"/>
    <mergeCell ref="AIJ27:AIN27"/>
    <mergeCell ref="AIO27:AIQ27"/>
    <mergeCell ref="AIR27:AJB27"/>
    <mergeCell ref="AJC27:AJE27"/>
    <mergeCell ref="AJR27:AJY27"/>
    <mergeCell ref="AJZ27:AKD27"/>
    <mergeCell ref="AGL27:AGS27"/>
    <mergeCell ref="AGT27:AGX27"/>
    <mergeCell ref="AGY27:AHA27"/>
    <mergeCell ref="AHB27:AHL27"/>
    <mergeCell ref="AHM27:AHO27"/>
    <mergeCell ref="AIB27:AII27"/>
    <mergeCell ref="AFI27:AFK27"/>
    <mergeCell ref="AFL27:AFV27"/>
    <mergeCell ref="AFW27:AFY27"/>
    <mergeCell ref="ADV27:AEF27"/>
    <mergeCell ref="AEG27:AEI27"/>
    <mergeCell ref="AEV27:AFC27"/>
    <mergeCell ref="AFD27:AFH27"/>
    <mergeCell ref="ACC27:ACE27"/>
    <mergeCell ref="ACF27:ACP27"/>
    <mergeCell ref="ACQ27:ACS27"/>
    <mergeCell ref="ADF27:ADM27"/>
    <mergeCell ref="ADN27:ADR27"/>
    <mergeCell ref="ADS27:ADU27"/>
    <mergeCell ref="AAH27:AAL27"/>
    <mergeCell ref="AAM27:AAO27"/>
    <mergeCell ref="AAP27:AAZ27"/>
    <mergeCell ref="ABA27:ABC27"/>
    <mergeCell ref="ABP27:ABW27"/>
    <mergeCell ref="ABX27:ACB27"/>
    <mergeCell ref="YJ27:YQ27"/>
    <mergeCell ref="YR27:YV27"/>
    <mergeCell ref="YW27:YY27"/>
    <mergeCell ref="YZ27:ZJ27"/>
    <mergeCell ref="ZK27:ZM27"/>
    <mergeCell ref="ZZ27:AAG27"/>
    <mergeCell ref="WE27:WG27"/>
    <mergeCell ref="WT27:XA27"/>
    <mergeCell ref="XB27:XF27"/>
    <mergeCell ref="XG27:XI27"/>
    <mergeCell ref="XJ27:XT27"/>
    <mergeCell ref="XU27:XW27"/>
    <mergeCell ref="NR27:OB27"/>
    <mergeCell ref="OC27:OE27"/>
    <mergeCell ref="KL27:KV27"/>
    <mergeCell ref="KW27:KY27"/>
    <mergeCell ref="LL27:LS27"/>
    <mergeCell ref="LT27:LX27"/>
    <mergeCell ref="LY27:MA27"/>
    <mergeCell ref="MB27:ML27"/>
    <mergeCell ref="UD27:UN27"/>
    <mergeCell ref="UO27:UQ27"/>
    <mergeCell ref="VD27:VK27"/>
    <mergeCell ref="VL27:VP27"/>
    <mergeCell ref="VQ27:VS27"/>
    <mergeCell ref="VT27:WD27"/>
    <mergeCell ref="SK27:SM27"/>
    <mergeCell ref="SN27:SX27"/>
    <mergeCell ref="SY27:TA27"/>
    <mergeCell ref="TN27:TU27"/>
    <mergeCell ref="TV27:TZ27"/>
    <mergeCell ref="UA27:UC27"/>
    <mergeCell ref="QP27:QT27"/>
    <mergeCell ref="QU27:QW27"/>
    <mergeCell ref="QX27:RH27"/>
    <mergeCell ref="RI27:RK27"/>
    <mergeCell ref="RX27:SE27"/>
    <mergeCell ref="SF27:SJ27"/>
    <mergeCell ref="A27:C27"/>
    <mergeCell ref="D27:N27"/>
    <mergeCell ref="O27:Q27"/>
    <mergeCell ref="AD27:AK27"/>
    <mergeCell ref="AL27:AP27"/>
    <mergeCell ref="AQ27:AS27"/>
    <mergeCell ref="IS27:IU27"/>
    <mergeCell ref="IV27:JF27"/>
    <mergeCell ref="JG27:JI27"/>
    <mergeCell ref="JV27:KC27"/>
    <mergeCell ref="KD27:KH27"/>
    <mergeCell ref="KI27:KK27"/>
    <mergeCell ref="GX27:HB27"/>
    <mergeCell ref="HC27:HE27"/>
    <mergeCell ref="HF27:HP27"/>
    <mergeCell ref="HQ27:HS27"/>
    <mergeCell ref="IF27:IM27"/>
    <mergeCell ref="IN27:IR27"/>
    <mergeCell ref="EZ27:FG27"/>
    <mergeCell ref="FH27:FL27"/>
    <mergeCell ref="FM27:FO27"/>
    <mergeCell ref="FP27:FZ27"/>
    <mergeCell ref="GA27:GC27"/>
    <mergeCell ref="GP27:GW27"/>
    <mergeCell ref="ECA26:ECC26"/>
    <mergeCell ref="ECI26:ECK26"/>
    <mergeCell ref="ECP26:ECW26"/>
    <mergeCell ref="ECX26:EDB26"/>
    <mergeCell ref="DZW26:DZY26"/>
    <mergeCell ref="DZZ26:EAJ26"/>
    <mergeCell ref="EAK26:EAM26"/>
    <mergeCell ref="EAS26:EAU26"/>
    <mergeCell ref="EAZ26:EBG26"/>
    <mergeCell ref="EBH26:EBL26"/>
    <mergeCell ref="CU27:CW27"/>
    <mergeCell ref="DJ27:DQ27"/>
    <mergeCell ref="DR27:DV27"/>
    <mergeCell ref="DW27:DY27"/>
    <mergeCell ref="DZ27:EJ27"/>
    <mergeCell ref="EK27:EM27"/>
    <mergeCell ref="AT27:BD27"/>
    <mergeCell ref="BE27:BG27"/>
    <mergeCell ref="BT27:CA27"/>
    <mergeCell ref="CB27:CF27"/>
    <mergeCell ref="CG27:CI27"/>
    <mergeCell ref="CJ27:CT27"/>
    <mergeCell ref="OR27:OY27"/>
    <mergeCell ref="OZ27:PD27"/>
    <mergeCell ref="PE27:PG27"/>
    <mergeCell ref="PH27:PR27"/>
    <mergeCell ref="PS27:PU27"/>
    <mergeCell ref="QH27:QO27"/>
    <mergeCell ref="MM27:MO27"/>
    <mergeCell ref="NB27:NI27"/>
    <mergeCell ref="NJ27:NN27"/>
    <mergeCell ref="NO27:NQ27"/>
    <mergeCell ref="DYG26:DYI26"/>
    <mergeCell ref="DYJ26:DYT26"/>
    <mergeCell ref="DYU26:DYW26"/>
    <mergeCell ref="EJJ26:EJN26"/>
    <mergeCell ref="EGI26:EGK26"/>
    <mergeCell ref="EGL26:EGV26"/>
    <mergeCell ref="EGW26:EGY26"/>
    <mergeCell ref="EHE26:EHG26"/>
    <mergeCell ref="EHL26:EHS26"/>
    <mergeCell ref="EHT26:EHX26"/>
    <mergeCell ref="EES26:EEU26"/>
    <mergeCell ref="EEV26:EFF26"/>
    <mergeCell ref="EFG26:EFI26"/>
    <mergeCell ref="EFO26:EFQ26"/>
    <mergeCell ref="EFV26:EGC26"/>
    <mergeCell ref="EGD26:EGH26"/>
    <mergeCell ref="EDC26:EDE26"/>
    <mergeCell ref="EDF26:EDP26"/>
    <mergeCell ref="EDQ26:EDS26"/>
    <mergeCell ref="EDY26:EEA26"/>
    <mergeCell ref="EEF26:EEM26"/>
    <mergeCell ref="EEN26:EER26"/>
    <mergeCell ref="DZC26:DZE26"/>
    <mergeCell ref="DZJ26:DZQ26"/>
    <mergeCell ref="DZR26:DZV26"/>
    <mergeCell ref="EHY26:EIA26"/>
    <mergeCell ref="EIB26:EIL26"/>
    <mergeCell ref="EIM26:EIO26"/>
    <mergeCell ref="EIU26:EIW26"/>
    <mergeCell ref="EJB26:EJI26"/>
    <mergeCell ref="EBM26:EBO26"/>
    <mergeCell ref="EBP26:EBZ26"/>
    <mergeCell ref="DWQ26:DWS26"/>
    <mergeCell ref="DWT26:DXD26"/>
    <mergeCell ref="DXE26:DXG26"/>
    <mergeCell ref="DXM26:DXO26"/>
    <mergeCell ref="DXT26:DYA26"/>
    <mergeCell ref="DYB26:DYF26"/>
    <mergeCell ref="DVA26:DVC26"/>
    <mergeCell ref="DVD26:DVN26"/>
    <mergeCell ref="DVO26:DVQ26"/>
    <mergeCell ref="DVW26:DVY26"/>
    <mergeCell ref="DWD26:DWK26"/>
    <mergeCell ref="DWL26:DWP26"/>
    <mergeCell ref="DTK26:DTM26"/>
    <mergeCell ref="DTN26:DTX26"/>
    <mergeCell ref="DTY26:DUA26"/>
    <mergeCell ref="DUG26:DUI26"/>
    <mergeCell ref="DUN26:DUU26"/>
    <mergeCell ref="DUV26:DUZ26"/>
    <mergeCell ref="DRU26:DRW26"/>
    <mergeCell ref="DRX26:DSH26"/>
    <mergeCell ref="DSI26:DSK26"/>
    <mergeCell ref="DSQ26:DSS26"/>
    <mergeCell ref="DSX26:DTE26"/>
    <mergeCell ref="DTF26:DTJ26"/>
    <mergeCell ref="DQE26:DQG26"/>
    <mergeCell ref="DQH26:DQR26"/>
    <mergeCell ref="DQS26:DQU26"/>
    <mergeCell ref="DRA26:DRC26"/>
    <mergeCell ref="DRH26:DRO26"/>
    <mergeCell ref="DRP26:DRT26"/>
    <mergeCell ref="DOO26:DOQ26"/>
    <mergeCell ref="DOR26:DPB26"/>
    <mergeCell ref="DPC26:DPE26"/>
    <mergeCell ref="DPK26:DPM26"/>
    <mergeCell ref="DPR26:DPY26"/>
    <mergeCell ref="DPZ26:DQD26"/>
    <mergeCell ref="DMY26:DNA26"/>
    <mergeCell ref="DNB26:DNL26"/>
    <mergeCell ref="DNM26:DNO26"/>
    <mergeCell ref="DNU26:DNW26"/>
    <mergeCell ref="DOB26:DOI26"/>
    <mergeCell ref="DOJ26:DON26"/>
    <mergeCell ref="DLI26:DLK26"/>
    <mergeCell ref="DLL26:DLV26"/>
    <mergeCell ref="DLW26:DLY26"/>
    <mergeCell ref="DME26:DMG26"/>
    <mergeCell ref="DML26:DMS26"/>
    <mergeCell ref="DMT26:DMX26"/>
    <mergeCell ref="DJS26:DJU26"/>
    <mergeCell ref="DJV26:DKF26"/>
    <mergeCell ref="DKG26:DKI26"/>
    <mergeCell ref="DKO26:DKQ26"/>
    <mergeCell ref="DKV26:DLC26"/>
    <mergeCell ref="DLD26:DLH26"/>
    <mergeCell ref="DIC26:DIE26"/>
    <mergeCell ref="DIF26:DIP26"/>
    <mergeCell ref="DIQ26:DIS26"/>
    <mergeCell ref="DIY26:DJA26"/>
    <mergeCell ref="DJF26:DJM26"/>
    <mergeCell ref="DJN26:DJR26"/>
    <mergeCell ref="DGM26:DGO26"/>
    <mergeCell ref="DGP26:DGZ26"/>
    <mergeCell ref="DHA26:DHC26"/>
    <mergeCell ref="DHI26:DHK26"/>
    <mergeCell ref="DHP26:DHW26"/>
    <mergeCell ref="DHX26:DIB26"/>
    <mergeCell ref="DEW26:DEY26"/>
    <mergeCell ref="DEZ26:DFJ26"/>
    <mergeCell ref="DFK26:DFM26"/>
    <mergeCell ref="DFS26:DFU26"/>
    <mergeCell ref="DFZ26:DGG26"/>
    <mergeCell ref="DGH26:DGL26"/>
    <mergeCell ref="DDG26:DDI26"/>
    <mergeCell ref="DDJ26:DDT26"/>
    <mergeCell ref="DDU26:DDW26"/>
    <mergeCell ref="DEC26:DEE26"/>
    <mergeCell ref="DEJ26:DEQ26"/>
    <mergeCell ref="DER26:DEV26"/>
    <mergeCell ref="DBQ26:DBS26"/>
    <mergeCell ref="DBT26:DCD26"/>
    <mergeCell ref="DCE26:DCG26"/>
    <mergeCell ref="DCM26:DCO26"/>
    <mergeCell ref="DCT26:DDA26"/>
    <mergeCell ref="DDB26:DDF26"/>
    <mergeCell ref="DAA26:DAC26"/>
    <mergeCell ref="DAD26:DAN26"/>
    <mergeCell ref="DAO26:DAQ26"/>
    <mergeCell ref="DAW26:DAY26"/>
    <mergeCell ref="DBD26:DBK26"/>
    <mergeCell ref="DBL26:DBP26"/>
    <mergeCell ref="CYK26:CYM26"/>
    <mergeCell ref="CYN26:CYX26"/>
    <mergeCell ref="CYY26:CZA26"/>
    <mergeCell ref="CZG26:CZI26"/>
    <mergeCell ref="CZN26:CZU26"/>
    <mergeCell ref="CZV26:CZZ26"/>
    <mergeCell ref="CWU26:CWW26"/>
    <mergeCell ref="CWX26:CXH26"/>
    <mergeCell ref="CXI26:CXK26"/>
    <mergeCell ref="CXQ26:CXS26"/>
    <mergeCell ref="CXX26:CYE26"/>
    <mergeCell ref="CYF26:CYJ26"/>
    <mergeCell ref="CVE26:CVG26"/>
    <mergeCell ref="CVH26:CVR26"/>
    <mergeCell ref="CVS26:CVU26"/>
    <mergeCell ref="CWA26:CWC26"/>
    <mergeCell ref="CWH26:CWO26"/>
    <mergeCell ref="CWP26:CWT26"/>
    <mergeCell ref="CTO26:CTQ26"/>
    <mergeCell ref="CTR26:CUB26"/>
    <mergeCell ref="CUC26:CUE26"/>
    <mergeCell ref="CUK26:CUM26"/>
    <mergeCell ref="CUR26:CUY26"/>
    <mergeCell ref="CUZ26:CVD26"/>
    <mergeCell ref="CRY26:CSA26"/>
    <mergeCell ref="CSB26:CSL26"/>
    <mergeCell ref="CSM26:CSO26"/>
    <mergeCell ref="CSU26:CSW26"/>
    <mergeCell ref="CTB26:CTI26"/>
    <mergeCell ref="CTJ26:CTN26"/>
    <mergeCell ref="CQI26:CQK26"/>
    <mergeCell ref="CQL26:CQV26"/>
    <mergeCell ref="CQW26:CQY26"/>
    <mergeCell ref="CRE26:CRG26"/>
    <mergeCell ref="CRL26:CRS26"/>
    <mergeCell ref="CRT26:CRX26"/>
    <mergeCell ref="COS26:COU26"/>
    <mergeCell ref="COV26:CPF26"/>
    <mergeCell ref="CPG26:CPI26"/>
    <mergeCell ref="CPO26:CPQ26"/>
    <mergeCell ref="CPV26:CQC26"/>
    <mergeCell ref="CQD26:CQH26"/>
    <mergeCell ref="CNC26:CNE26"/>
    <mergeCell ref="CNF26:CNP26"/>
    <mergeCell ref="CNQ26:CNS26"/>
    <mergeCell ref="CNY26:COA26"/>
    <mergeCell ref="COF26:COM26"/>
    <mergeCell ref="CON26:COR26"/>
    <mergeCell ref="CLM26:CLO26"/>
    <mergeCell ref="CLP26:CLZ26"/>
    <mergeCell ref="CMA26:CMC26"/>
    <mergeCell ref="CMI26:CMK26"/>
    <mergeCell ref="CMP26:CMW26"/>
    <mergeCell ref="CMX26:CNB26"/>
    <mergeCell ref="CJW26:CJY26"/>
    <mergeCell ref="CJZ26:CKJ26"/>
    <mergeCell ref="CKK26:CKM26"/>
    <mergeCell ref="CKS26:CKU26"/>
    <mergeCell ref="CKZ26:CLG26"/>
    <mergeCell ref="CLH26:CLL26"/>
    <mergeCell ref="CIG26:CII26"/>
    <mergeCell ref="CIJ26:CIT26"/>
    <mergeCell ref="CIU26:CIW26"/>
    <mergeCell ref="CJC26:CJE26"/>
    <mergeCell ref="CJJ26:CJQ26"/>
    <mergeCell ref="CJR26:CJV26"/>
    <mergeCell ref="CGQ26:CGS26"/>
    <mergeCell ref="CGT26:CHD26"/>
    <mergeCell ref="CHE26:CHG26"/>
    <mergeCell ref="CHM26:CHO26"/>
    <mergeCell ref="CHT26:CIA26"/>
    <mergeCell ref="CIB26:CIF26"/>
    <mergeCell ref="CFA26:CFC26"/>
    <mergeCell ref="CFD26:CFN26"/>
    <mergeCell ref="CFO26:CFQ26"/>
    <mergeCell ref="CFW26:CFY26"/>
    <mergeCell ref="CGD26:CGK26"/>
    <mergeCell ref="CGL26:CGP26"/>
    <mergeCell ref="CDK26:CDM26"/>
    <mergeCell ref="CDN26:CDX26"/>
    <mergeCell ref="CDY26:CEA26"/>
    <mergeCell ref="CEG26:CEI26"/>
    <mergeCell ref="CEN26:CEU26"/>
    <mergeCell ref="CEV26:CEZ26"/>
    <mergeCell ref="CBU26:CBW26"/>
    <mergeCell ref="CBX26:CCH26"/>
    <mergeCell ref="CCI26:CCK26"/>
    <mergeCell ref="CCQ26:CCS26"/>
    <mergeCell ref="CCX26:CDE26"/>
    <mergeCell ref="CDF26:CDJ26"/>
    <mergeCell ref="CAE26:CAG26"/>
    <mergeCell ref="CAH26:CAR26"/>
    <mergeCell ref="CAS26:CAU26"/>
    <mergeCell ref="CBA26:CBC26"/>
    <mergeCell ref="CBH26:CBO26"/>
    <mergeCell ref="CBP26:CBT26"/>
    <mergeCell ref="BYO26:BYQ26"/>
    <mergeCell ref="BYR26:BZB26"/>
    <mergeCell ref="BZC26:BZE26"/>
    <mergeCell ref="BZK26:BZM26"/>
    <mergeCell ref="BZR26:BZY26"/>
    <mergeCell ref="BZZ26:CAD26"/>
    <mergeCell ref="BWY26:BXA26"/>
    <mergeCell ref="BXB26:BXL26"/>
    <mergeCell ref="BXM26:BXO26"/>
    <mergeCell ref="BXU26:BXW26"/>
    <mergeCell ref="BYB26:BYI26"/>
    <mergeCell ref="BYJ26:BYN26"/>
    <mergeCell ref="BVI26:BVK26"/>
    <mergeCell ref="BVL26:BVV26"/>
    <mergeCell ref="BVW26:BVY26"/>
    <mergeCell ref="BWE26:BWG26"/>
    <mergeCell ref="BWL26:BWS26"/>
    <mergeCell ref="BWT26:BWX26"/>
    <mergeCell ref="BTS26:BTU26"/>
    <mergeCell ref="BTV26:BUF26"/>
    <mergeCell ref="BUG26:BUI26"/>
    <mergeCell ref="BUO26:BUQ26"/>
    <mergeCell ref="BUV26:BVC26"/>
    <mergeCell ref="BVD26:BVH26"/>
    <mergeCell ref="BSC26:BSE26"/>
    <mergeCell ref="BSF26:BSP26"/>
    <mergeCell ref="BSQ26:BSS26"/>
    <mergeCell ref="BSY26:BTA26"/>
    <mergeCell ref="BTF26:BTM26"/>
    <mergeCell ref="BTN26:BTR26"/>
    <mergeCell ref="BQM26:BQO26"/>
    <mergeCell ref="BQP26:BQZ26"/>
    <mergeCell ref="BRA26:BRC26"/>
    <mergeCell ref="BRI26:BRK26"/>
    <mergeCell ref="BRP26:BRW26"/>
    <mergeCell ref="BRX26:BSB26"/>
    <mergeCell ref="BOW26:BOY26"/>
    <mergeCell ref="BOZ26:BPJ26"/>
    <mergeCell ref="BPK26:BPM26"/>
    <mergeCell ref="BPS26:BPU26"/>
    <mergeCell ref="BPZ26:BQG26"/>
    <mergeCell ref="BQH26:BQL26"/>
    <mergeCell ref="BNG26:BNI26"/>
    <mergeCell ref="BNJ26:BNT26"/>
    <mergeCell ref="BNU26:BNW26"/>
    <mergeCell ref="BOC26:BOE26"/>
    <mergeCell ref="BOJ26:BOQ26"/>
    <mergeCell ref="BOR26:BOV26"/>
    <mergeCell ref="BLQ26:BLS26"/>
    <mergeCell ref="BLT26:BMD26"/>
    <mergeCell ref="BME26:BMG26"/>
    <mergeCell ref="BMM26:BMO26"/>
    <mergeCell ref="BMT26:BNA26"/>
    <mergeCell ref="BNB26:BNF26"/>
    <mergeCell ref="BKA26:BKC26"/>
    <mergeCell ref="BKD26:BKN26"/>
    <mergeCell ref="BKO26:BKQ26"/>
    <mergeCell ref="BKW26:BKY26"/>
    <mergeCell ref="BLD26:BLK26"/>
    <mergeCell ref="BLL26:BLP26"/>
    <mergeCell ref="BIK26:BIM26"/>
    <mergeCell ref="BIN26:BIX26"/>
    <mergeCell ref="BIY26:BJA26"/>
    <mergeCell ref="BJG26:BJI26"/>
    <mergeCell ref="BJN26:BJU26"/>
    <mergeCell ref="BJV26:BJZ26"/>
    <mergeCell ref="BGU26:BGW26"/>
    <mergeCell ref="BGX26:BHH26"/>
    <mergeCell ref="BHI26:BHK26"/>
    <mergeCell ref="BHQ26:BHS26"/>
    <mergeCell ref="BHX26:BIE26"/>
    <mergeCell ref="BIF26:BIJ26"/>
    <mergeCell ref="BFE26:BFG26"/>
    <mergeCell ref="BFH26:BFR26"/>
    <mergeCell ref="BFS26:BFU26"/>
    <mergeCell ref="BGA26:BGC26"/>
    <mergeCell ref="BGH26:BGO26"/>
    <mergeCell ref="BGP26:BGT26"/>
    <mergeCell ref="BDO26:BDQ26"/>
    <mergeCell ref="BDR26:BEB26"/>
    <mergeCell ref="BEC26:BEE26"/>
    <mergeCell ref="BEK26:BEM26"/>
    <mergeCell ref="BER26:BEY26"/>
    <mergeCell ref="BEZ26:BFD26"/>
    <mergeCell ref="BBY26:BCA26"/>
    <mergeCell ref="BCB26:BCL26"/>
    <mergeCell ref="BCM26:BCO26"/>
    <mergeCell ref="BCU26:BCW26"/>
    <mergeCell ref="BDB26:BDI26"/>
    <mergeCell ref="BDJ26:BDN26"/>
    <mergeCell ref="BAI26:BAK26"/>
    <mergeCell ref="BAL26:BAV26"/>
    <mergeCell ref="BAW26:BAY26"/>
    <mergeCell ref="BBE26:BBG26"/>
    <mergeCell ref="BBL26:BBS26"/>
    <mergeCell ref="BBT26:BBX26"/>
    <mergeCell ref="AYS26:AYU26"/>
    <mergeCell ref="AYV26:AZF26"/>
    <mergeCell ref="AZG26:AZI26"/>
    <mergeCell ref="AZO26:AZQ26"/>
    <mergeCell ref="AZV26:BAC26"/>
    <mergeCell ref="BAD26:BAH26"/>
    <mergeCell ref="AXC26:AXE26"/>
    <mergeCell ref="AXF26:AXP26"/>
    <mergeCell ref="AXQ26:AXS26"/>
    <mergeCell ref="AXY26:AYA26"/>
    <mergeCell ref="AYF26:AYM26"/>
    <mergeCell ref="AYN26:AYR26"/>
    <mergeCell ref="AVM26:AVO26"/>
    <mergeCell ref="AVP26:AVZ26"/>
    <mergeCell ref="AWA26:AWC26"/>
    <mergeCell ref="AWI26:AWK26"/>
    <mergeCell ref="AWP26:AWW26"/>
    <mergeCell ref="AWX26:AXB26"/>
    <mergeCell ref="ATW26:ATY26"/>
    <mergeCell ref="ATZ26:AUJ26"/>
    <mergeCell ref="AUK26:AUM26"/>
    <mergeCell ref="AUS26:AUU26"/>
    <mergeCell ref="AUZ26:AVG26"/>
    <mergeCell ref="AVH26:AVL26"/>
    <mergeCell ref="ASG26:ASI26"/>
    <mergeCell ref="ASJ26:AST26"/>
    <mergeCell ref="ASU26:ASW26"/>
    <mergeCell ref="ATC26:ATE26"/>
    <mergeCell ref="ATJ26:ATQ26"/>
    <mergeCell ref="ATR26:ATV26"/>
    <mergeCell ref="AQQ26:AQS26"/>
    <mergeCell ref="AQT26:ARD26"/>
    <mergeCell ref="ARE26:ARG26"/>
    <mergeCell ref="ARM26:ARO26"/>
    <mergeCell ref="ART26:ASA26"/>
    <mergeCell ref="ASB26:ASF26"/>
    <mergeCell ref="APA26:APC26"/>
    <mergeCell ref="APD26:APN26"/>
    <mergeCell ref="APO26:APQ26"/>
    <mergeCell ref="APW26:APY26"/>
    <mergeCell ref="AQD26:AQK26"/>
    <mergeCell ref="AQL26:AQP26"/>
    <mergeCell ref="ANK26:ANM26"/>
    <mergeCell ref="ANN26:ANX26"/>
    <mergeCell ref="ANY26:AOA26"/>
    <mergeCell ref="AOG26:AOI26"/>
    <mergeCell ref="AON26:AOU26"/>
    <mergeCell ref="AOV26:AOZ26"/>
    <mergeCell ref="ALU26:ALW26"/>
    <mergeCell ref="ALX26:AMH26"/>
    <mergeCell ref="AMI26:AMK26"/>
    <mergeCell ref="AMQ26:AMS26"/>
    <mergeCell ref="AMX26:ANE26"/>
    <mergeCell ref="ANF26:ANJ26"/>
    <mergeCell ref="AKE26:AKG26"/>
    <mergeCell ref="AKH26:AKR26"/>
    <mergeCell ref="AKS26:AKU26"/>
    <mergeCell ref="ALA26:ALC26"/>
    <mergeCell ref="ALH26:ALO26"/>
    <mergeCell ref="ALP26:ALT26"/>
    <mergeCell ref="AIO26:AIQ26"/>
    <mergeCell ref="AIR26:AJB26"/>
    <mergeCell ref="AJC26:AJE26"/>
    <mergeCell ref="AJK26:AJM26"/>
    <mergeCell ref="AJR26:AJY26"/>
    <mergeCell ref="AJZ26:AKD26"/>
    <mergeCell ref="AGY26:AHA26"/>
    <mergeCell ref="AHB26:AHL26"/>
    <mergeCell ref="AHM26:AHO26"/>
    <mergeCell ref="AHU26:AHW26"/>
    <mergeCell ref="AIB26:AII26"/>
    <mergeCell ref="AIJ26:AIN26"/>
    <mergeCell ref="AFI26:AFK26"/>
    <mergeCell ref="AFL26:AFV26"/>
    <mergeCell ref="AFW26:AFY26"/>
    <mergeCell ref="AGE26:AGG26"/>
    <mergeCell ref="AGL26:AGS26"/>
    <mergeCell ref="AGT26:AGX26"/>
    <mergeCell ref="ADS26:ADU26"/>
    <mergeCell ref="ADV26:AEF26"/>
    <mergeCell ref="AEG26:AEI26"/>
    <mergeCell ref="AEO26:AEQ26"/>
    <mergeCell ref="AEV26:AFC26"/>
    <mergeCell ref="AFD26:AFH26"/>
    <mergeCell ref="ACC26:ACE26"/>
    <mergeCell ref="ACF26:ACP26"/>
    <mergeCell ref="ACQ26:ACS26"/>
    <mergeCell ref="ACY26:ADA26"/>
    <mergeCell ref="ADF26:ADM26"/>
    <mergeCell ref="ADN26:ADR26"/>
    <mergeCell ref="AAM26:AAO26"/>
    <mergeCell ref="AAP26:AAZ26"/>
    <mergeCell ref="ABA26:ABC26"/>
    <mergeCell ref="ABI26:ABK26"/>
    <mergeCell ref="ABP26:ABW26"/>
    <mergeCell ref="ABX26:ACB26"/>
    <mergeCell ref="YW26:YY26"/>
    <mergeCell ref="YZ26:ZJ26"/>
    <mergeCell ref="ZK26:ZM26"/>
    <mergeCell ref="ZS26:ZU26"/>
    <mergeCell ref="ZZ26:AAG26"/>
    <mergeCell ref="AAH26:AAL26"/>
    <mergeCell ref="XG26:XI26"/>
    <mergeCell ref="XJ26:XT26"/>
    <mergeCell ref="XU26:XW26"/>
    <mergeCell ref="YC26:YE26"/>
    <mergeCell ref="YJ26:YQ26"/>
    <mergeCell ref="YR26:YV26"/>
    <mergeCell ref="VQ26:VS26"/>
    <mergeCell ref="VT26:WD26"/>
    <mergeCell ref="WE26:WG26"/>
    <mergeCell ref="WM26:WO26"/>
    <mergeCell ref="WT26:XA26"/>
    <mergeCell ref="XB26:XF26"/>
    <mergeCell ref="UA26:UC26"/>
    <mergeCell ref="UD26:UN26"/>
    <mergeCell ref="UO26:UQ26"/>
    <mergeCell ref="UW26:UY26"/>
    <mergeCell ref="VD26:VK26"/>
    <mergeCell ref="VL26:VP26"/>
    <mergeCell ref="SK26:SM26"/>
    <mergeCell ref="SN26:SX26"/>
    <mergeCell ref="SY26:TA26"/>
    <mergeCell ref="TG26:TI26"/>
    <mergeCell ref="TN26:TU26"/>
    <mergeCell ref="TV26:TZ26"/>
    <mergeCell ref="QU26:QW26"/>
    <mergeCell ref="QX26:RH26"/>
    <mergeCell ref="RI26:RK26"/>
    <mergeCell ref="RQ26:RS26"/>
    <mergeCell ref="RX26:SE26"/>
    <mergeCell ref="SF26:SJ26"/>
    <mergeCell ref="PE26:PG26"/>
    <mergeCell ref="PH26:PR26"/>
    <mergeCell ref="PS26:PU26"/>
    <mergeCell ref="QA26:QC26"/>
    <mergeCell ref="QH26:QO26"/>
    <mergeCell ref="QP26:QT26"/>
    <mergeCell ref="NO26:NQ26"/>
    <mergeCell ref="NR26:OB26"/>
    <mergeCell ref="OC26:OE26"/>
    <mergeCell ref="OK26:OM26"/>
    <mergeCell ref="OR26:OY26"/>
    <mergeCell ref="OZ26:PD26"/>
    <mergeCell ref="LY26:MA26"/>
    <mergeCell ref="MB26:ML26"/>
    <mergeCell ref="MM26:MO26"/>
    <mergeCell ref="MU26:MW26"/>
    <mergeCell ref="NB26:NI26"/>
    <mergeCell ref="NJ26:NN26"/>
    <mergeCell ref="KI26:KK26"/>
    <mergeCell ref="KL26:KV26"/>
    <mergeCell ref="KW26:KY26"/>
    <mergeCell ref="LE26:LG26"/>
    <mergeCell ref="LL26:LS26"/>
    <mergeCell ref="LT26:LX26"/>
    <mergeCell ref="IS26:IU26"/>
    <mergeCell ref="IV26:JF26"/>
    <mergeCell ref="JG26:JI26"/>
    <mergeCell ref="JO26:JQ26"/>
    <mergeCell ref="JV26:KC26"/>
    <mergeCell ref="KD26:KH26"/>
    <mergeCell ref="HC26:HE26"/>
    <mergeCell ref="HF26:HP26"/>
    <mergeCell ref="HQ26:HS26"/>
    <mergeCell ref="HY26:IA26"/>
    <mergeCell ref="IF26:IM26"/>
    <mergeCell ref="IN26:IR26"/>
    <mergeCell ref="FM26:FO26"/>
    <mergeCell ref="FP26:FZ26"/>
    <mergeCell ref="GA26:GC26"/>
    <mergeCell ref="GI26:GK26"/>
    <mergeCell ref="GP26:GW26"/>
    <mergeCell ref="GX26:HB26"/>
    <mergeCell ref="DW26:DY26"/>
    <mergeCell ref="DZ26:EJ26"/>
    <mergeCell ref="EK26:EM26"/>
    <mergeCell ref="ES26:EU26"/>
    <mergeCell ref="EZ26:FG26"/>
    <mergeCell ref="FH26:FL26"/>
    <mergeCell ref="CG26:CI26"/>
    <mergeCell ref="CJ26:CT26"/>
    <mergeCell ref="CU26:CW26"/>
    <mergeCell ref="DC26:DE26"/>
    <mergeCell ref="DJ26:DQ26"/>
    <mergeCell ref="DR26:DV26"/>
    <mergeCell ref="AQ26:AS26"/>
    <mergeCell ref="AT26:BD26"/>
    <mergeCell ref="BE26:BG26"/>
    <mergeCell ref="BM26:BO26"/>
    <mergeCell ref="BT26:CA26"/>
    <mergeCell ref="CB26:CF26"/>
    <mergeCell ref="A26:C26"/>
    <mergeCell ref="D26:N26"/>
    <mergeCell ref="O26:Q26"/>
    <mergeCell ref="W26:Y26"/>
    <mergeCell ref="AD26:AK26"/>
    <mergeCell ref="AL26:AP26"/>
    <mergeCell ref="EHT25:EHX25"/>
    <mergeCell ref="EHY25:EIA25"/>
    <mergeCell ref="EIB25:EIL25"/>
    <mergeCell ref="EIM25:EIO25"/>
    <mergeCell ref="EJB25:EJI25"/>
    <mergeCell ref="DZW25:DZY25"/>
    <mergeCell ref="DZZ25:EAJ25"/>
    <mergeCell ref="EAK25:EAM25"/>
    <mergeCell ref="EAZ25:EBG25"/>
    <mergeCell ref="EBH25:EBL25"/>
    <mergeCell ref="EBM25:EBO25"/>
    <mergeCell ref="DYB25:DYF25"/>
    <mergeCell ref="DYG25:DYI25"/>
    <mergeCell ref="DYJ25:DYT25"/>
    <mergeCell ref="DYU25:DYW25"/>
    <mergeCell ref="DZJ25:DZQ25"/>
    <mergeCell ref="DZR25:DZV25"/>
    <mergeCell ref="DWD25:DWK25"/>
    <mergeCell ref="DWL25:DWP25"/>
    <mergeCell ref="DWQ25:DWS25"/>
    <mergeCell ref="EJJ25:EJN25"/>
    <mergeCell ref="EFV25:EGC25"/>
    <mergeCell ref="EGD25:EGH25"/>
    <mergeCell ref="EGI25:EGK25"/>
    <mergeCell ref="EGL25:EGV25"/>
    <mergeCell ref="EGW25:EGY25"/>
    <mergeCell ref="EHL25:EHS25"/>
    <mergeCell ref="EDQ25:EDS25"/>
    <mergeCell ref="EEF25:EEM25"/>
    <mergeCell ref="EEN25:EER25"/>
    <mergeCell ref="EES25:EEU25"/>
    <mergeCell ref="EEV25:EFF25"/>
    <mergeCell ref="EFG25:EFI25"/>
    <mergeCell ref="EBP25:EBZ25"/>
    <mergeCell ref="ECA25:ECC25"/>
    <mergeCell ref="ECP25:ECW25"/>
    <mergeCell ref="ECX25:EDB25"/>
    <mergeCell ref="EDC25:EDE25"/>
    <mergeCell ref="EDF25:EDP25"/>
    <mergeCell ref="DWT25:DXD25"/>
    <mergeCell ref="DXE25:DXG25"/>
    <mergeCell ref="DXT25:DYA25"/>
    <mergeCell ref="DTY25:DUA25"/>
    <mergeCell ref="DUN25:DUU25"/>
    <mergeCell ref="DUV25:DUZ25"/>
    <mergeCell ref="DVA25:DVC25"/>
    <mergeCell ref="DVD25:DVN25"/>
    <mergeCell ref="DVO25:DVQ25"/>
    <mergeCell ref="DRX25:DSH25"/>
    <mergeCell ref="DSI25:DSK25"/>
    <mergeCell ref="DSX25:DTE25"/>
    <mergeCell ref="DTF25:DTJ25"/>
    <mergeCell ref="DTK25:DTM25"/>
    <mergeCell ref="DTN25:DTX25"/>
    <mergeCell ref="DQE25:DQG25"/>
    <mergeCell ref="DQH25:DQR25"/>
    <mergeCell ref="DQS25:DQU25"/>
    <mergeCell ref="DRH25:DRO25"/>
    <mergeCell ref="DRP25:DRT25"/>
    <mergeCell ref="DRU25:DRW25"/>
    <mergeCell ref="DOJ25:DON25"/>
    <mergeCell ref="DOO25:DOQ25"/>
    <mergeCell ref="DOR25:DPB25"/>
    <mergeCell ref="DPC25:DPE25"/>
    <mergeCell ref="DPR25:DPY25"/>
    <mergeCell ref="DPZ25:DQD25"/>
    <mergeCell ref="DML25:DMS25"/>
    <mergeCell ref="DMT25:DMX25"/>
    <mergeCell ref="DMY25:DNA25"/>
    <mergeCell ref="DNB25:DNL25"/>
    <mergeCell ref="DNM25:DNO25"/>
    <mergeCell ref="DOB25:DOI25"/>
    <mergeCell ref="DKG25:DKI25"/>
    <mergeCell ref="DKV25:DLC25"/>
    <mergeCell ref="DLD25:DLH25"/>
    <mergeCell ref="DLI25:DLK25"/>
    <mergeCell ref="DLL25:DLV25"/>
    <mergeCell ref="DLW25:DLY25"/>
    <mergeCell ref="DIF25:DIP25"/>
    <mergeCell ref="DIQ25:DIS25"/>
    <mergeCell ref="DJF25:DJM25"/>
    <mergeCell ref="DJN25:DJR25"/>
    <mergeCell ref="DJS25:DJU25"/>
    <mergeCell ref="DJV25:DKF25"/>
    <mergeCell ref="DGM25:DGO25"/>
    <mergeCell ref="DGP25:DGZ25"/>
    <mergeCell ref="DHA25:DHC25"/>
    <mergeCell ref="DHP25:DHW25"/>
    <mergeCell ref="DHX25:DIB25"/>
    <mergeCell ref="DIC25:DIE25"/>
    <mergeCell ref="DER25:DEV25"/>
    <mergeCell ref="DEW25:DEY25"/>
    <mergeCell ref="DEZ25:DFJ25"/>
    <mergeCell ref="DFK25:DFM25"/>
    <mergeCell ref="DFZ25:DGG25"/>
    <mergeCell ref="DGH25:DGL25"/>
    <mergeCell ref="DCT25:DDA25"/>
    <mergeCell ref="DDB25:DDF25"/>
    <mergeCell ref="DDG25:DDI25"/>
    <mergeCell ref="DDJ25:DDT25"/>
    <mergeCell ref="DDU25:DDW25"/>
    <mergeCell ref="DEJ25:DEQ25"/>
    <mergeCell ref="DAO25:DAQ25"/>
    <mergeCell ref="DBD25:DBK25"/>
    <mergeCell ref="DBL25:DBP25"/>
    <mergeCell ref="DBQ25:DBS25"/>
    <mergeCell ref="DBT25:DCD25"/>
    <mergeCell ref="DCE25:DCG25"/>
    <mergeCell ref="CYN25:CYX25"/>
    <mergeCell ref="CYY25:CZA25"/>
    <mergeCell ref="CZN25:CZU25"/>
    <mergeCell ref="CZV25:CZZ25"/>
    <mergeCell ref="DAA25:DAC25"/>
    <mergeCell ref="DAD25:DAN25"/>
    <mergeCell ref="CWU25:CWW25"/>
    <mergeCell ref="CWX25:CXH25"/>
    <mergeCell ref="CXI25:CXK25"/>
    <mergeCell ref="CXX25:CYE25"/>
    <mergeCell ref="CYF25:CYJ25"/>
    <mergeCell ref="CYK25:CYM25"/>
    <mergeCell ref="CUZ25:CVD25"/>
    <mergeCell ref="CVE25:CVG25"/>
    <mergeCell ref="CVH25:CVR25"/>
    <mergeCell ref="CVS25:CVU25"/>
    <mergeCell ref="CWH25:CWO25"/>
    <mergeCell ref="CWP25:CWT25"/>
    <mergeCell ref="CTB25:CTI25"/>
    <mergeCell ref="CTJ25:CTN25"/>
    <mergeCell ref="CTO25:CTQ25"/>
    <mergeCell ref="CTR25:CUB25"/>
    <mergeCell ref="CUC25:CUE25"/>
    <mergeCell ref="CUR25:CUY25"/>
    <mergeCell ref="CQW25:CQY25"/>
    <mergeCell ref="CRL25:CRS25"/>
    <mergeCell ref="CRT25:CRX25"/>
    <mergeCell ref="CRY25:CSA25"/>
    <mergeCell ref="CSB25:CSL25"/>
    <mergeCell ref="CSM25:CSO25"/>
    <mergeCell ref="COV25:CPF25"/>
    <mergeCell ref="CPG25:CPI25"/>
    <mergeCell ref="CPV25:CQC25"/>
    <mergeCell ref="CQD25:CQH25"/>
    <mergeCell ref="CQI25:CQK25"/>
    <mergeCell ref="CQL25:CQV25"/>
    <mergeCell ref="CNC25:CNE25"/>
    <mergeCell ref="CNF25:CNP25"/>
    <mergeCell ref="CNQ25:CNS25"/>
    <mergeCell ref="COF25:COM25"/>
    <mergeCell ref="CON25:COR25"/>
    <mergeCell ref="COS25:COU25"/>
    <mergeCell ref="CLH25:CLL25"/>
    <mergeCell ref="CLM25:CLO25"/>
    <mergeCell ref="CLP25:CLZ25"/>
    <mergeCell ref="CMA25:CMC25"/>
    <mergeCell ref="CMP25:CMW25"/>
    <mergeCell ref="CMX25:CNB25"/>
    <mergeCell ref="CJJ25:CJQ25"/>
    <mergeCell ref="CJR25:CJV25"/>
    <mergeCell ref="CJW25:CJY25"/>
    <mergeCell ref="CJZ25:CKJ25"/>
    <mergeCell ref="CKK25:CKM25"/>
    <mergeCell ref="CKZ25:CLG25"/>
    <mergeCell ref="CHE25:CHG25"/>
    <mergeCell ref="CHT25:CIA25"/>
    <mergeCell ref="CIB25:CIF25"/>
    <mergeCell ref="CIG25:CII25"/>
    <mergeCell ref="CIJ25:CIT25"/>
    <mergeCell ref="CIU25:CIW25"/>
    <mergeCell ref="CFD25:CFN25"/>
    <mergeCell ref="CFO25:CFQ25"/>
    <mergeCell ref="CGD25:CGK25"/>
    <mergeCell ref="CGL25:CGP25"/>
    <mergeCell ref="CGQ25:CGS25"/>
    <mergeCell ref="CGT25:CHD25"/>
    <mergeCell ref="CDK25:CDM25"/>
    <mergeCell ref="CDN25:CDX25"/>
    <mergeCell ref="CDY25:CEA25"/>
    <mergeCell ref="CEN25:CEU25"/>
    <mergeCell ref="CEV25:CEZ25"/>
    <mergeCell ref="CFA25:CFC25"/>
    <mergeCell ref="CBP25:CBT25"/>
    <mergeCell ref="CBU25:CBW25"/>
    <mergeCell ref="CBX25:CCH25"/>
    <mergeCell ref="CCI25:CCK25"/>
    <mergeCell ref="CCX25:CDE25"/>
    <mergeCell ref="CDF25:CDJ25"/>
    <mergeCell ref="BZR25:BZY25"/>
    <mergeCell ref="BZZ25:CAD25"/>
    <mergeCell ref="CAE25:CAG25"/>
    <mergeCell ref="CAH25:CAR25"/>
    <mergeCell ref="CAS25:CAU25"/>
    <mergeCell ref="CBH25:CBO25"/>
    <mergeCell ref="BXM25:BXO25"/>
    <mergeCell ref="BYB25:BYI25"/>
    <mergeCell ref="BYJ25:BYN25"/>
    <mergeCell ref="BYO25:BYQ25"/>
    <mergeCell ref="BYR25:BZB25"/>
    <mergeCell ref="BZC25:BZE25"/>
    <mergeCell ref="BVL25:BVV25"/>
    <mergeCell ref="BVW25:BVY25"/>
    <mergeCell ref="BWL25:BWS25"/>
    <mergeCell ref="BWT25:BWX25"/>
    <mergeCell ref="BWY25:BXA25"/>
    <mergeCell ref="BXB25:BXL25"/>
    <mergeCell ref="BTS25:BTU25"/>
    <mergeCell ref="BTV25:BUF25"/>
    <mergeCell ref="BUG25:BUI25"/>
    <mergeCell ref="BUV25:BVC25"/>
    <mergeCell ref="BVD25:BVH25"/>
    <mergeCell ref="BVI25:BVK25"/>
    <mergeCell ref="BRX25:BSB25"/>
    <mergeCell ref="BSC25:BSE25"/>
    <mergeCell ref="BSF25:BSP25"/>
    <mergeCell ref="BSQ25:BSS25"/>
    <mergeCell ref="BTF25:BTM25"/>
    <mergeCell ref="BTN25:BTR25"/>
    <mergeCell ref="BPZ25:BQG25"/>
    <mergeCell ref="BQH25:BQL25"/>
    <mergeCell ref="BQM25:BQO25"/>
    <mergeCell ref="BQP25:BQZ25"/>
    <mergeCell ref="BRA25:BRC25"/>
    <mergeCell ref="BRP25:BRW25"/>
    <mergeCell ref="BNU25:BNW25"/>
    <mergeCell ref="BOJ25:BOQ25"/>
    <mergeCell ref="BOR25:BOV25"/>
    <mergeCell ref="BOW25:BOY25"/>
    <mergeCell ref="BOZ25:BPJ25"/>
    <mergeCell ref="BPK25:BPM25"/>
    <mergeCell ref="BLT25:BMD25"/>
    <mergeCell ref="BME25:BMG25"/>
    <mergeCell ref="BMT25:BNA25"/>
    <mergeCell ref="BNB25:BNF25"/>
    <mergeCell ref="BNG25:BNI25"/>
    <mergeCell ref="BNJ25:BNT25"/>
    <mergeCell ref="BKA25:BKC25"/>
    <mergeCell ref="BKD25:BKN25"/>
    <mergeCell ref="BKO25:BKQ25"/>
    <mergeCell ref="BLD25:BLK25"/>
    <mergeCell ref="BLL25:BLP25"/>
    <mergeCell ref="BLQ25:BLS25"/>
    <mergeCell ref="BIF25:BIJ25"/>
    <mergeCell ref="BIK25:BIM25"/>
    <mergeCell ref="BIN25:BIX25"/>
    <mergeCell ref="BIY25:BJA25"/>
    <mergeCell ref="BJN25:BJU25"/>
    <mergeCell ref="BJV25:BJZ25"/>
    <mergeCell ref="BGH25:BGO25"/>
    <mergeCell ref="BGP25:BGT25"/>
    <mergeCell ref="BGU25:BGW25"/>
    <mergeCell ref="BGX25:BHH25"/>
    <mergeCell ref="BHI25:BHK25"/>
    <mergeCell ref="BHX25:BIE25"/>
    <mergeCell ref="BEC25:BEE25"/>
    <mergeCell ref="BER25:BEY25"/>
    <mergeCell ref="BEZ25:BFD25"/>
    <mergeCell ref="BFE25:BFG25"/>
    <mergeCell ref="BFH25:BFR25"/>
    <mergeCell ref="BFS25:BFU25"/>
    <mergeCell ref="BCB25:BCL25"/>
    <mergeCell ref="BCM25:BCO25"/>
    <mergeCell ref="BDB25:BDI25"/>
    <mergeCell ref="BDJ25:BDN25"/>
    <mergeCell ref="BDO25:BDQ25"/>
    <mergeCell ref="BDR25:BEB25"/>
    <mergeCell ref="BAI25:BAK25"/>
    <mergeCell ref="BAL25:BAV25"/>
    <mergeCell ref="BAW25:BAY25"/>
    <mergeCell ref="BBL25:BBS25"/>
    <mergeCell ref="BBT25:BBX25"/>
    <mergeCell ref="BBY25:BCA25"/>
    <mergeCell ref="AYN25:AYR25"/>
    <mergeCell ref="AYS25:AYU25"/>
    <mergeCell ref="AYV25:AZF25"/>
    <mergeCell ref="AZG25:AZI25"/>
    <mergeCell ref="AZV25:BAC25"/>
    <mergeCell ref="BAD25:BAH25"/>
    <mergeCell ref="AWP25:AWW25"/>
    <mergeCell ref="AWX25:AXB25"/>
    <mergeCell ref="AXC25:AXE25"/>
    <mergeCell ref="AXF25:AXP25"/>
    <mergeCell ref="AXQ25:AXS25"/>
    <mergeCell ref="AYF25:AYM25"/>
    <mergeCell ref="AUK25:AUM25"/>
    <mergeCell ref="AUZ25:AVG25"/>
    <mergeCell ref="AVH25:AVL25"/>
    <mergeCell ref="AVM25:AVO25"/>
    <mergeCell ref="AVP25:AVZ25"/>
    <mergeCell ref="AWA25:AWC25"/>
    <mergeCell ref="ASJ25:AST25"/>
    <mergeCell ref="ASU25:ASW25"/>
    <mergeCell ref="ATJ25:ATQ25"/>
    <mergeCell ref="ATR25:ATV25"/>
    <mergeCell ref="ATW25:ATY25"/>
    <mergeCell ref="ATZ25:AUJ25"/>
    <mergeCell ref="AQQ25:AQS25"/>
    <mergeCell ref="AQT25:ARD25"/>
    <mergeCell ref="ARE25:ARG25"/>
    <mergeCell ref="ART25:ASA25"/>
    <mergeCell ref="ASB25:ASF25"/>
    <mergeCell ref="ASG25:ASI25"/>
    <mergeCell ref="AOV25:AOZ25"/>
    <mergeCell ref="APA25:APC25"/>
    <mergeCell ref="APD25:APN25"/>
    <mergeCell ref="APO25:APQ25"/>
    <mergeCell ref="AQD25:AQK25"/>
    <mergeCell ref="AQL25:AQP25"/>
    <mergeCell ref="AMX25:ANE25"/>
    <mergeCell ref="ANF25:ANJ25"/>
    <mergeCell ref="ANK25:ANM25"/>
    <mergeCell ref="ANN25:ANX25"/>
    <mergeCell ref="ANY25:AOA25"/>
    <mergeCell ref="AON25:AOU25"/>
    <mergeCell ref="AKS25:AKU25"/>
    <mergeCell ref="ALH25:ALO25"/>
    <mergeCell ref="ALP25:ALT25"/>
    <mergeCell ref="ALU25:ALW25"/>
    <mergeCell ref="ALX25:AMH25"/>
    <mergeCell ref="AMI25:AMK25"/>
    <mergeCell ref="AIR25:AJB25"/>
    <mergeCell ref="AJC25:AJE25"/>
    <mergeCell ref="AJR25:AJY25"/>
    <mergeCell ref="AJZ25:AKD25"/>
    <mergeCell ref="AKE25:AKG25"/>
    <mergeCell ref="AKH25:AKR25"/>
    <mergeCell ref="AGY25:AHA25"/>
    <mergeCell ref="AHB25:AHL25"/>
    <mergeCell ref="AHM25:AHO25"/>
    <mergeCell ref="AIB25:AII25"/>
    <mergeCell ref="AIJ25:AIN25"/>
    <mergeCell ref="AIO25:AIQ25"/>
    <mergeCell ref="AFI25:AFK25"/>
    <mergeCell ref="AFL25:AFV25"/>
    <mergeCell ref="AFW25:AFY25"/>
    <mergeCell ref="AGL25:AGS25"/>
    <mergeCell ref="AGT25:AGX25"/>
    <mergeCell ref="AEV25:AFC25"/>
    <mergeCell ref="AFD25:AFH25"/>
    <mergeCell ref="ACQ25:ACS25"/>
    <mergeCell ref="ADF25:ADM25"/>
    <mergeCell ref="ADN25:ADR25"/>
    <mergeCell ref="ADS25:ADU25"/>
    <mergeCell ref="ADV25:AEF25"/>
    <mergeCell ref="AEG25:AEI25"/>
    <mergeCell ref="AAP25:AAZ25"/>
    <mergeCell ref="ABA25:ABC25"/>
    <mergeCell ref="ABP25:ABW25"/>
    <mergeCell ref="ABX25:ACB25"/>
    <mergeCell ref="ACC25:ACE25"/>
    <mergeCell ref="ACF25:ACP25"/>
    <mergeCell ref="YW25:YY25"/>
    <mergeCell ref="YZ25:ZJ25"/>
    <mergeCell ref="ZK25:ZM25"/>
    <mergeCell ref="ZZ25:AAG25"/>
    <mergeCell ref="AAH25:AAL25"/>
    <mergeCell ref="AAM25:AAO25"/>
    <mergeCell ref="XB25:XF25"/>
    <mergeCell ref="XG25:XI25"/>
    <mergeCell ref="XJ25:XT25"/>
    <mergeCell ref="XU25:XW25"/>
    <mergeCell ref="YJ25:YQ25"/>
    <mergeCell ref="YR25:YV25"/>
    <mergeCell ref="VD25:VK25"/>
    <mergeCell ref="VL25:VP25"/>
    <mergeCell ref="VQ25:VS25"/>
    <mergeCell ref="VT25:WD25"/>
    <mergeCell ref="WE25:WG25"/>
    <mergeCell ref="WT25:XA25"/>
    <mergeCell ref="SY25:TA25"/>
    <mergeCell ref="TN25:TU25"/>
    <mergeCell ref="TV25:TZ25"/>
    <mergeCell ref="UA25:UC25"/>
    <mergeCell ref="UD25:UN25"/>
    <mergeCell ref="UO25:UQ25"/>
    <mergeCell ref="QX25:RH25"/>
    <mergeCell ref="RI25:RK25"/>
    <mergeCell ref="RX25:SE25"/>
    <mergeCell ref="SF25:SJ25"/>
    <mergeCell ref="SK25:SM25"/>
    <mergeCell ref="SN25:SX25"/>
    <mergeCell ref="PE25:PG25"/>
    <mergeCell ref="PH25:PR25"/>
    <mergeCell ref="PS25:PU25"/>
    <mergeCell ref="QH25:QO25"/>
    <mergeCell ref="QP25:QT25"/>
    <mergeCell ref="QU25:QW25"/>
    <mergeCell ref="NJ25:NN25"/>
    <mergeCell ref="NO25:NQ25"/>
    <mergeCell ref="NR25:OB25"/>
    <mergeCell ref="OC25:OE25"/>
    <mergeCell ref="OR25:OY25"/>
    <mergeCell ref="OZ25:PD25"/>
    <mergeCell ref="LL25:LS25"/>
    <mergeCell ref="LT25:LX25"/>
    <mergeCell ref="LY25:MA25"/>
    <mergeCell ref="MB25:ML25"/>
    <mergeCell ref="MM25:MO25"/>
    <mergeCell ref="NB25:NI25"/>
    <mergeCell ref="JG25:JI25"/>
    <mergeCell ref="JV25:KC25"/>
    <mergeCell ref="KD25:KH25"/>
    <mergeCell ref="KI25:KK25"/>
    <mergeCell ref="KL25:KV25"/>
    <mergeCell ref="KW25:KY25"/>
    <mergeCell ref="HF25:HP25"/>
    <mergeCell ref="HQ25:HS25"/>
    <mergeCell ref="IF25:IM25"/>
    <mergeCell ref="IN25:IR25"/>
    <mergeCell ref="IS25:IU25"/>
    <mergeCell ref="IV25:JF25"/>
    <mergeCell ref="FM25:FO25"/>
    <mergeCell ref="FP25:FZ25"/>
    <mergeCell ref="GA25:GC25"/>
    <mergeCell ref="GP25:GW25"/>
    <mergeCell ref="GX25:HB25"/>
    <mergeCell ref="HC25:HE25"/>
    <mergeCell ref="DR25:DV25"/>
    <mergeCell ref="DW25:DY25"/>
    <mergeCell ref="DZ25:EJ25"/>
    <mergeCell ref="EK25:EM25"/>
    <mergeCell ref="EZ25:FG25"/>
    <mergeCell ref="FH25:FL25"/>
    <mergeCell ref="BT25:CA25"/>
    <mergeCell ref="CB25:CF25"/>
    <mergeCell ref="CG25:CI25"/>
    <mergeCell ref="CJ25:CT25"/>
    <mergeCell ref="CU25:CW25"/>
    <mergeCell ref="DJ25:DQ25"/>
    <mergeCell ref="EJB24:EJI24"/>
    <mergeCell ref="EJJ24:EJN24"/>
    <mergeCell ref="A25:C25"/>
    <mergeCell ref="D25:N25"/>
    <mergeCell ref="O25:Q25"/>
    <mergeCell ref="AD25:AK25"/>
    <mergeCell ref="AL25:AP25"/>
    <mergeCell ref="AQ25:AS25"/>
    <mergeCell ref="AT25:BD25"/>
    <mergeCell ref="BE25:BG25"/>
    <mergeCell ref="EGW24:EGY24"/>
    <mergeCell ref="EHL24:EHS24"/>
    <mergeCell ref="EHT24:EHX24"/>
    <mergeCell ref="EHY24:EIA24"/>
    <mergeCell ref="EIB24:EIL24"/>
    <mergeCell ref="EIM24:EIO24"/>
    <mergeCell ref="EEV24:EFF24"/>
    <mergeCell ref="EFG24:EFI24"/>
    <mergeCell ref="EFV24:EGC24"/>
    <mergeCell ref="EGD24:EGH24"/>
    <mergeCell ref="EGI24:EGK24"/>
    <mergeCell ref="EGL24:EGV24"/>
    <mergeCell ref="EDC24:EDE24"/>
    <mergeCell ref="EDF24:EDP24"/>
    <mergeCell ref="EDQ24:EDS24"/>
    <mergeCell ref="EEF24:EEM24"/>
    <mergeCell ref="EEN24:EER24"/>
    <mergeCell ref="EES24:EEU24"/>
    <mergeCell ref="EBH24:EBL24"/>
    <mergeCell ref="EBM24:EBO24"/>
    <mergeCell ref="EBP24:EBZ24"/>
    <mergeCell ref="ECA24:ECC24"/>
    <mergeCell ref="ECP24:ECW24"/>
    <mergeCell ref="ECX24:EDB24"/>
    <mergeCell ref="DZJ24:DZQ24"/>
    <mergeCell ref="DZR24:DZV24"/>
    <mergeCell ref="DZW24:DZY24"/>
    <mergeCell ref="DZZ24:EAJ24"/>
    <mergeCell ref="EAK24:EAM24"/>
    <mergeCell ref="EAZ24:EBG24"/>
    <mergeCell ref="DXE24:DXG24"/>
    <mergeCell ref="DXT24:DYA24"/>
    <mergeCell ref="DYB24:DYF24"/>
    <mergeCell ref="DYG24:DYI24"/>
    <mergeCell ref="DYJ24:DYT24"/>
    <mergeCell ref="DYU24:DYW24"/>
    <mergeCell ref="DVD24:DVN24"/>
    <mergeCell ref="DVO24:DVQ24"/>
    <mergeCell ref="DWD24:DWK24"/>
    <mergeCell ref="DWL24:DWP24"/>
    <mergeCell ref="DWQ24:DWS24"/>
    <mergeCell ref="DWT24:DXD24"/>
    <mergeCell ref="DTK24:DTM24"/>
    <mergeCell ref="DTN24:DTX24"/>
    <mergeCell ref="DTY24:DUA24"/>
    <mergeCell ref="DUN24:DUU24"/>
    <mergeCell ref="DUV24:DUZ24"/>
    <mergeCell ref="DVA24:DVC24"/>
    <mergeCell ref="DRP24:DRT24"/>
    <mergeCell ref="DRU24:DRW24"/>
    <mergeCell ref="DRX24:DSH24"/>
    <mergeCell ref="DSI24:DSK24"/>
    <mergeCell ref="DSX24:DTE24"/>
    <mergeCell ref="DTF24:DTJ24"/>
    <mergeCell ref="DPR24:DPY24"/>
    <mergeCell ref="DPZ24:DQD24"/>
    <mergeCell ref="DQE24:DQG24"/>
    <mergeCell ref="DQH24:DQR24"/>
    <mergeCell ref="DQS24:DQU24"/>
    <mergeCell ref="DRH24:DRO24"/>
    <mergeCell ref="DNM24:DNO24"/>
    <mergeCell ref="DOB24:DOI24"/>
    <mergeCell ref="DOJ24:DON24"/>
    <mergeCell ref="DOO24:DOQ24"/>
    <mergeCell ref="DOR24:DPB24"/>
    <mergeCell ref="DPC24:DPE24"/>
    <mergeCell ref="DLL24:DLV24"/>
    <mergeCell ref="DLW24:DLY24"/>
    <mergeCell ref="DML24:DMS24"/>
    <mergeCell ref="DMT24:DMX24"/>
    <mergeCell ref="DMY24:DNA24"/>
    <mergeCell ref="DNB24:DNL24"/>
    <mergeCell ref="DJS24:DJU24"/>
    <mergeCell ref="DJV24:DKF24"/>
    <mergeCell ref="DKG24:DKI24"/>
    <mergeCell ref="DKV24:DLC24"/>
    <mergeCell ref="DLD24:DLH24"/>
    <mergeCell ref="DLI24:DLK24"/>
    <mergeCell ref="DHX24:DIB24"/>
    <mergeCell ref="DIC24:DIE24"/>
    <mergeCell ref="DIF24:DIP24"/>
    <mergeCell ref="DIQ24:DIS24"/>
    <mergeCell ref="DJF24:DJM24"/>
    <mergeCell ref="DJN24:DJR24"/>
    <mergeCell ref="DFZ24:DGG24"/>
    <mergeCell ref="DGH24:DGL24"/>
    <mergeCell ref="DGM24:DGO24"/>
    <mergeCell ref="DGP24:DGZ24"/>
    <mergeCell ref="DHA24:DHC24"/>
    <mergeCell ref="DHP24:DHW24"/>
    <mergeCell ref="DDU24:DDW24"/>
    <mergeCell ref="DEJ24:DEQ24"/>
    <mergeCell ref="DER24:DEV24"/>
    <mergeCell ref="DEW24:DEY24"/>
    <mergeCell ref="DEZ24:DFJ24"/>
    <mergeCell ref="DFK24:DFM24"/>
    <mergeCell ref="DBT24:DCD24"/>
    <mergeCell ref="DCE24:DCG24"/>
    <mergeCell ref="DCT24:DDA24"/>
    <mergeCell ref="DDB24:DDF24"/>
    <mergeCell ref="DDG24:DDI24"/>
    <mergeCell ref="DDJ24:DDT24"/>
    <mergeCell ref="DAA24:DAC24"/>
    <mergeCell ref="DAD24:DAN24"/>
    <mergeCell ref="DAO24:DAQ24"/>
    <mergeCell ref="DBD24:DBK24"/>
    <mergeCell ref="DBL24:DBP24"/>
    <mergeCell ref="DBQ24:DBS24"/>
    <mergeCell ref="CYF24:CYJ24"/>
    <mergeCell ref="CYK24:CYM24"/>
    <mergeCell ref="CYN24:CYX24"/>
    <mergeCell ref="CYY24:CZA24"/>
    <mergeCell ref="CZN24:CZU24"/>
    <mergeCell ref="CZV24:CZZ24"/>
    <mergeCell ref="CWH24:CWO24"/>
    <mergeCell ref="CWP24:CWT24"/>
    <mergeCell ref="CWU24:CWW24"/>
    <mergeCell ref="CWX24:CXH24"/>
    <mergeCell ref="CXI24:CXK24"/>
    <mergeCell ref="CXX24:CYE24"/>
    <mergeCell ref="CUC24:CUE24"/>
    <mergeCell ref="CUR24:CUY24"/>
    <mergeCell ref="CUZ24:CVD24"/>
    <mergeCell ref="CVE24:CVG24"/>
    <mergeCell ref="CVH24:CVR24"/>
    <mergeCell ref="CVS24:CVU24"/>
    <mergeCell ref="CSB24:CSL24"/>
    <mergeCell ref="CSM24:CSO24"/>
    <mergeCell ref="CTB24:CTI24"/>
    <mergeCell ref="CTJ24:CTN24"/>
    <mergeCell ref="CTO24:CTQ24"/>
    <mergeCell ref="CTR24:CUB24"/>
    <mergeCell ref="CQI24:CQK24"/>
    <mergeCell ref="CQL24:CQV24"/>
    <mergeCell ref="CQW24:CQY24"/>
    <mergeCell ref="CRL24:CRS24"/>
    <mergeCell ref="CRT24:CRX24"/>
    <mergeCell ref="CRY24:CSA24"/>
    <mergeCell ref="CON24:COR24"/>
    <mergeCell ref="COS24:COU24"/>
    <mergeCell ref="COV24:CPF24"/>
    <mergeCell ref="CPG24:CPI24"/>
    <mergeCell ref="CPV24:CQC24"/>
    <mergeCell ref="CQD24:CQH24"/>
    <mergeCell ref="CMP24:CMW24"/>
    <mergeCell ref="CMX24:CNB24"/>
    <mergeCell ref="CNC24:CNE24"/>
    <mergeCell ref="CNF24:CNP24"/>
    <mergeCell ref="CNQ24:CNS24"/>
    <mergeCell ref="COF24:COM24"/>
    <mergeCell ref="CKK24:CKM24"/>
    <mergeCell ref="CKZ24:CLG24"/>
    <mergeCell ref="CLH24:CLL24"/>
    <mergeCell ref="CLM24:CLO24"/>
    <mergeCell ref="CLP24:CLZ24"/>
    <mergeCell ref="CMA24:CMC24"/>
    <mergeCell ref="CIJ24:CIT24"/>
    <mergeCell ref="CIU24:CIW24"/>
    <mergeCell ref="CJJ24:CJQ24"/>
    <mergeCell ref="CJR24:CJV24"/>
    <mergeCell ref="CJW24:CJY24"/>
    <mergeCell ref="CJZ24:CKJ24"/>
    <mergeCell ref="CGQ24:CGS24"/>
    <mergeCell ref="CGT24:CHD24"/>
    <mergeCell ref="CHE24:CHG24"/>
    <mergeCell ref="CHT24:CIA24"/>
    <mergeCell ref="CIB24:CIF24"/>
    <mergeCell ref="CIG24:CII24"/>
    <mergeCell ref="CEV24:CEZ24"/>
    <mergeCell ref="CFA24:CFC24"/>
    <mergeCell ref="CFD24:CFN24"/>
    <mergeCell ref="CFO24:CFQ24"/>
    <mergeCell ref="CGD24:CGK24"/>
    <mergeCell ref="CGL24:CGP24"/>
    <mergeCell ref="CCX24:CDE24"/>
    <mergeCell ref="CDF24:CDJ24"/>
    <mergeCell ref="CDK24:CDM24"/>
    <mergeCell ref="CDN24:CDX24"/>
    <mergeCell ref="CDY24:CEA24"/>
    <mergeCell ref="CEN24:CEU24"/>
    <mergeCell ref="CAS24:CAU24"/>
    <mergeCell ref="CBH24:CBO24"/>
    <mergeCell ref="CBP24:CBT24"/>
    <mergeCell ref="CBU24:CBW24"/>
    <mergeCell ref="CBX24:CCH24"/>
    <mergeCell ref="CCI24:CCK24"/>
    <mergeCell ref="BYR24:BZB24"/>
    <mergeCell ref="BZC24:BZE24"/>
    <mergeCell ref="BZR24:BZY24"/>
    <mergeCell ref="BZZ24:CAD24"/>
    <mergeCell ref="CAE24:CAG24"/>
    <mergeCell ref="CAH24:CAR24"/>
    <mergeCell ref="BWY24:BXA24"/>
    <mergeCell ref="BXB24:BXL24"/>
    <mergeCell ref="BXM24:BXO24"/>
    <mergeCell ref="BYB24:BYI24"/>
    <mergeCell ref="BYJ24:BYN24"/>
    <mergeCell ref="BYO24:BYQ24"/>
    <mergeCell ref="BVD24:BVH24"/>
    <mergeCell ref="BVI24:BVK24"/>
    <mergeCell ref="BVL24:BVV24"/>
    <mergeCell ref="BVW24:BVY24"/>
    <mergeCell ref="BWL24:BWS24"/>
    <mergeCell ref="BWT24:BWX24"/>
    <mergeCell ref="BTF24:BTM24"/>
    <mergeCell ref="BTN24:BTR24"/>
    <mergeCell ref="BTS24:BTU24"/>
    <mergeCell ref="BTV24:BUF24"/>
    <mergeCell ref="BUG24:BUI24"/>
    <mergeCell ref="BUV24:BVC24"/>
    <mergeCell ref="BRA24:BRC24"/>
    <mergeCell ref="BRP24:BRW24"/>
    <mergeCell ref="BRX24:BSB24"/>
    <mergeCell ref="BSC24:BSE24"/>
    <mergeCell ref="BSF24:BSP24"/>
    <mergeCell ref="BSQ24:BSS24"/>
    <mergeCell ref="BOZ24:BPJ24"/>
    <mergeCell ref="BPK24:BPM24"/>
    <mergeCell ref="BPZ24:BQG24"/>
    <mergeCell ref="BQH24:BQL24"/>
    <mergeCell ref="BQM24:BQO24"/>
    <mergeCell ref="BQP24:BQZ24"/>
    <mergeCell ref="BNG24:BNI24"/>
    <mergeCell ref="BNJ24:BNT24"/>
    <mergeCell ref="BNU24:BNW24"/>
    <mergeCell ref="BOJ24:BOQ24"/>
    <mergeCell ref="BOR24:BOV24"/>
    <mergeCell ref="BOW24:BOY24"/>
    <mergeCell ref="BLL24:BLP24"/>
    <mergeCell ref="BLQ24:BLS24"/>
    <mergeCell ref="BLT24:BMD24"/>
    <mergeCell ref="BME24:BMG24"/>
    <mergeCell ref="BMT24:BNA24"/>
    <mergeCell ref="BNB24:BNF24"/>
    <mergeCell ref="BJN24:BJU24"/>
    <mergeCell ref="BJV24:BJZ24"/>
    <mergeCell ref="BKA24:BKC24"/>
    <mergeCell ref="BKD24:BKN24"/>
    <mergeCell ref="BKO24:BKQ24"/>
    <mergeCell ref="BLD24:BLK24"/>
    <mergeCell ref="BHI24:BHK24"/>
    <mergeCell ref="BHX24:BIE24"/>
    <mergeCell ref="BIF24:BIJ24"/>
    <mergeCell ref="BIK24:BIM24"/>
    <mergeCell ref="BIN24:BIX24"/>
    <mergeCell ref="BIY24:BJA24"/>
    <mergeCell ref="BFH24:BFR24"/>
    <mergeCell ref="BFS24:BFU24"/>
    <mergeCell ref="BGH24:BGO24"/>
    <mergeCell ref="BGP24:BGT24"/>
    <mergeCell ref="BGU24:BGW24"/>
    <mergeCell ref="BGX24:BHH24"/>
    <mergeCell ref="BDO24:BDQ24"/>
    <mergeCell ref="BDR24:BEB24"/>
    <mergeCell ref="BEC24:BEE24"/>
    <mergeCell ref="BER24:BEY24"/>
    <mergeCell ref="BEZ24:BFD24"/>
    <mergeCell ref="BFE24:BFG24"/>
    <mergeCell ref="BBT24:BBX24"/>
    <mergeCell ref="BBY24:BCA24"/>
    <mergeCell ref="BCB24:BCL24"/>
    <mergeCell ref="BCM24:BCO24"/>
    <mergeCell ref="BDB24:BDI24"/>
    <mergeCell ref="BDJ24:BDN24"/>
    <mergeCell ref="AZV24:BAC24"/>
    <mergeCell ref="BAD24:BAH24"/>
    <mergeCell ref="BAI24:BAK24"/>
    <mergeCell ref="BAL24:BAV24"/>
    <mergeCell ref="BAW24:BAY24"/>
    <mergeCell ref="BBL24:BBS24"/>
    <mergeCell ref="AXQ24:AXS24"/>
    <mergeCell ref="AYF24:AYM24"/>
    <mergeCell ref="AYN24:AYR24"/>
    <mergeCell ref="AYS24:AYU24"/>
    <mergeCell ref="AYV24:AZF24"/>
    <mergeCell ref="AZG24:AZI24"/>
    <mergeCell ref="AVP24:AVZ24"/>
    <mergeCell ref="AWA24:AWC24"/>
    <mergeCell ref="AWP24:AWW24"/>
    <mergeCell ref="AWX24:AXB24"/>
    <mergeCell ref="AXC24:AXE24"/>
    <mergeCell ref="AXF24:AXP24"/>
    <mergeCell ref="ATW24:ATY24"/>
    <mergeCell ref="ATZ24:AUJ24"/>
    <mergeCell ref="AUK24:AUM24"/>
    <mergeCell ref="AUZ24:AVG24"/>
    <mergeCell ref="AVH24:AVL24"/>
    <mergeCell ref="AVM24:AVO24"/>
    <mergeCell ref="ASB24:ASF24"/>
    <mergeCell ref="ASG24:ASI24"/>
    <mergeCell ref="ASJ24:AST24"/>
    <mergeCell ref="ASU24:ASW24"/>
    <mergeCell ref="ATJ24:ATQ24"/>
    <mergeCell ref="ATR24:ATV24"/>
    <mergeCell ref="AQD24:AQK24"/>
    <mergeCell ref="AQL24:AQP24"/>
    <mergeCell ref="AQQ24:AQS24"/>
    <mergeCell ref="AQT24:ARD24"/>
    <mergeCell ref="ARE24:ARG24"/>
    <mergeCell ref="ART24:ASA24"/>
    <mergeCell ref="ANY24:AOA24"/>
    <mergeCell ref="AON24:AOU24"/>
    <mergeCell ref="AOV24:AOZ24"/>
    <mergeCell ref="APA24:APC24"/>
    <mergeCell ref="APD24:APN24"/>
    <mergeCell ref="APO24:APQ24"/>
    <mergeCell ref="ALX24:AMH24"/>
    <mergeCell ref="AMI24:AMK24"/>
    <mergeCell ref="AMX24:ANE24"/>
    <mergeCell ref="ANF24:ANJ24"/>
    <mergeCell ref="ANK24:ANM24"/>
    <mergeCell ref="ANN24:ANX24"/>
    <mergeCell ref="AKE24:AKG24"/>
    <mergeCell ref="AKH24:AKR24"/>
    <mergeCell ref="AKS24:AKU24"/>
    <mergeCell ref="ALH24:ALO24"/>
    <mergeCell ref="ALP24:ALT24"/>
    <mergeCell ref="ALU24:ALW24"/>
    <mergeCell ref="AIJ24:AIN24"/>
    <mergeCell ref="AIO24:AIQ24"/>
    <mergeCell ref="AIR24:AJB24"/>
    <mergeCell ref="AJC24:AJE24"/>
    <mergeCell ref="AJR24:AJY24"/>
    <mergeCell ref="AJZ24:AKD24"/>
    <mergeCell ref="AGL24:AGS24"/>
    <mergeCell ref="AGT24:AGX24"/>
    <mergeCell ref="AGY24:AHA24"/>
    <mergeCell ref="AHB24:AHL24"/>
    <mergeCell ref="AHM24:AHO24"/>
    <mergeCell ref="AIB24:AII24"/>
    <mergeCell ref="AFI24:AFK24"/>
    <mergeCell ref="AFL24:AFV24"/>
    <mergeCell ref="AFW24:AFY24"/>
    <mergeCell ref="ADV24:AEF24"/>
    <mergeCell ref="AEG24:AEI24"/>
    <mergeCell ref="AEV24:AFC24"/>
    <mergeCell ref="AFD24:AFH24"/>
    <mergeCell ref="ACC24:ACE24"/>
    <mergeCell ref="ACF24:ACP24"/>
    <mergeCell ref="ACQ24:ACS24"/>
    <mergeCell ref="ADF24:ADM24"/>
    <mergeCell ref="ADN24:ADR24"/>
    <mergeCell ref="ADS24:ADU24"/>
    <mergeCell ref="AAH24:AAL24"/>
    <mergeCell ref="AAM24:AAO24"/>
    <mergeCell ref="AAP24:AAZ24"/>
    <mergeCell ref="ABA24:ABC24"/>
    <mergeCell ref="ABP24:ABW24"/>
    <mergeCell ref="ABX24:ACB24"/>
    <mergeCell ref="YJ24:YQ24"/>
    <mergeCell ref="YR24:YV24"/>
    <mergeCell ref="YW24:YY24"/>
    <mergeCell ref="YZ24:ZJ24"/>
    <mergeCell ref="ZK24:ZM24"/>
    <mergeCell ref="ZZ24:AAG24"/>
    <mergeCell ref="WE24:WG24"/>
    <mergeCell ref="WT24:XA24"/>
    <mergeCell ref="XB24:XF24"/>
    <mergeCell ref="XG24:XI24"/>
    <mergeCell ref="XJ24:XT24"/>
    <mergeCell ref="XU24:XW24"/>
    <mergeCell ref="UD24:UN24"/>
    <mergeCell ref="UO24:UQ24"/>
    <mergeCell ref="VD24:VK24"/>
    <mergeCell ref="VL24:VP24"/>
    <mergeCell ref="VQ24:VS24"/>
    <mergeCell ref="VT24:WD24"/>
    <mergeCell ref="SK24:SM24"/>
    <mergeCell ref="SN24:SX24"/>
    <mergeCell ref="SY24:TA24"/>
    <mergeCell ref="TN24:TU24"/>
    <mergeCell ref="TV24:TZ24"/>
    <mergeCell ref="UA24:UC24"/>
    <mergeCell ref="QP24:QT24"/>
    <mergeCell ref="QU24:QW24"/>
    <mergeCell ref="QX24:RH24"/>
    <mergeCell ref="RI24:RK24"/>
    <mergeCell ref="RX24:SE24"/>
    <mergeCell ref="SF24:SJ24"/>
    <mergeCell ref="OR24:OY24"/>
    <mergeCell ref="OZ24:PD24"/>
    <mergeCell ref="PE24:PG24"/>
    <mergeCell ref="PH24:PR24"/>
    <mergeCell ref="PS24:PU24"/>
    <mergeCell ref="QH24:QO24"/>
    <mergeCell ref="MM24:MO24"/>
    <mergeCell ref="NB24:NI24"/>
    <mergeCell ref="NJ24:NN24"/>
    <mergeCell ref="NO24:NQ24"/>
    <mergeCell ref="NR24:OB24"/>
    <mergeCell ref="OC24:OE24"/>
    <mergeCell ref="KL24:KV24"/>
    <mergeCell ref="KW24:KY24"/>
    <mergeCell ref="LL24:LS24"/>
    <mergeCell ref="LT24:LX24"/>
    <mergeCell ref="LY24:MA24"/>
    <mergeCell ref="MB24:ML24"/>
    <mergeCell ref="IS24:IU24"/>
    <mergeCell ref="IV24:JF24"/>
    <mergeCell ref="JG24:JI24"/>
    <mergeCell ref="JV24:KC24"/>
    <mergeCell ref="KD24:KH24"/>
    <mergeCell ref="KI24:KK24"/>
    <mergeCell ref="GX24:HB24"/>
    <mergeCell ref="HC24:HE24"/>
    <mergeCell ref="HF24:HP24"/>
    <mergeCell ref="HQ24:HS24"/>
    <mergeCell ref="IF24:IM24"/>
    <mergeCell ref="IN24:IR24"/>
    <mergeCell ref="EZ24:FG24"/>
    <mergeCell ref="FH24:FL24"/>
    <mergeCell ref="FM24:FO24"/>
    <mergeCell ref="FP24:FZ24"/>
    <mergeCell ref="GA24:GC24"/>
    <mergeCell ref="GP24:GW24"/>
    <mergeCell ref="CU24:CW24"/>
    <mergeCell ref="DJ24:DQ24"/>
    <mergeCell ref="DR24:DV24"/>
    <mergeCell ref="DW24:DY24"/>
    <mergeCell ref="DZ24:EJ24"/>
    <mergeCell ref="EK24:EM24"/>
    <mergeCell ref="AT24:BD24"/>
    <mergeCell ref="BE24:BG24"/>
    <mergeCell ref="BT24:CA24"/>
    <mergeCell ref="CB24:CF24"/>
    <mergeCell ref="CG24:CI24"/>
    <mergeCell ref="CJ24:CT24"/>
    <mergeCell ref="A24:C24"/>
    <mergeCell ref="D24:N24"/>
    <mergeCell ref="O24:Q24"/>
    <mergeCell ref="AD24:AK24"/>
    <mergeCell ref="AL24:AP24"/>
    <mergeCell ref="AQ24:AS24"/>
    <mergeCell ref="EHT23:EHX23"/>
    <mergeCell ref="EHY23:EIA23"/>
    <mergeCell ref="EIB23:EIL23"/>
    <mergeCell ref="EIM23:EIO23"/>
    <mergeCell ref="EJB23:EJI23"/>
    <mergeCell ref="EJJ23:EJN23"/>
    <mergeCell ref="EFV23:EGC23"/>
    <mergeCell ref="EGD23:EGH23"/>
    <mergeCell ref="EGI23:EGK23"/>
    <mergeCell ref="EGL23:EGV23"/>
    <mergeCell ref="EGW23:EGY23"/>
    <mergeCell ref="EHL23:EHS23"/>
    <mergeCell ref="EDQ23:EDS23"/>
    <mergeCell ref="EEF23:EEM23"/>
    <mergeCell ref="EEN23:EER23"/>
    <mergeCell ref="EES23:EEU23"/>
    <mergeCell ref="EEV23:EFF23"/>
    <mergeCell ref="EFG23:EFI23"/>
    <mergeCell ref="EBP23:EBZ23"/>
    <mergeCell ref="ECA23:ECC23"/>
    <mergeCell ref="ECP23:ECW23"/>
    <mergeCell ref="ECX23:EDB23"/>
    <mergeCell ref="EDC23:EDE23"/>
    <mergeCell ref="EDF23:EDP23"/>
    <mergeCell ref="DZW23:DZY23"/>
    <mergeCell ref="DZZ23:EAJ23"/>
    <mergeCell ref="EAK23:EAM23"/>
    <mergeCell ref="EAZ23:EBG23"/>
    <mergeCell ref="EBH23:EBL23"/>
    <mergeCell ref="EBM23:EBO23"/>
    <mergeCell ref="DYB23:DYF23"/>
    <mergeCell ref="DYG23:DYI23"/>
    <mergeCell ref="DYJ23:DYT23"/>
    <mergeCell ref="DYU23:DYW23"/>
    <mergeCell ref="DZJ23:DZQ23"/>
    <mergeCell ref="DZR23:DZV23"/>
    <mergeCell ref="DWD23:DWK23"/>
    <mergeCell ref="DWL23:DWP23"/>
    <mergeCell ref="DWQ23:DWS23"/>
    <mergeCell ref="DWT23:DXD23"/>
    <mergeCell ref="DXE23:DXG23"/>
    <mergeCell ref="DXT23:DYA23"/>
    <mergeCell ref="DTY23:DUA23"/>
    <mergeCell ref="DUN23:DUU23"/>
    <mergeCell ref="DUV23:DUZ23"/>
    <mergeCell ref="DVA23:DVC23"/>
    <mergeCell ref="DVD23:DVN23"/>
    <mergeCell ref="DVO23:DVQ23"/>
    <mergeCell ref="DRX23:DSH23"/>
    <mergeCell ref="DSI23:DSK23"/>
    <mergeCell ref="DSX23:DTE23"/>
    <mergeCell ref="DTF23:DTJ23"/>
    <mergeCell ref="DTK23:DTM23"/>
    <mergeCell ref="DTN23:DTX23"/>
    <mergeCell ref="DQE23:DQG23"/>
    <mergeCell ref="DQH23:DQR23"/>
    <mergeCell ref="DQS23:DQU23"/>
    <mergeCell ref="DRH23:DRO23"/>
    <mergeCell ref="DRP23:DRT23"/>
    <mergeCell ref="DRU23:DRW23"/>
    <mergeCell ref="DOJ23:DON23"/>
    <mergeCell ref="DOO23:DOQ23"/>
    <mergeCell ref="DOR23:DPB23"/>
    <mergeCell ref="DPC23:DPE23"/>
    <mergeCell ref="DPR23:DPY23"/>
    <mergeCell ref="DPZ23:DQD23"/>
    <mergeCell ref="DML23:DMS23"/>
    <mergeCell ref="DMT23:DMX23"/>
    <mergeCell ref="DMY23:DNA23"/>
    <mergeCell ref="DNB23:DNL23"/>
    <mergeCell ref="DNM23:DNO23"/>
    <mergeCell ref="DOB23:DOI23"/>
    <mergeCell ref="DKG23:DKI23"/>
    <mergeCell ref="DKV23:DLC23"/>
    <mergeCell ref="DLD23:DLH23"/>
    <mergeCell ref="DLI23:DLK23"/>
    <mergeCell ref="DLL23:DLV23"/>
    <mergeCell ref="DLW23:DLY23"/>
    <mergeCell ref="DIF23:DIP23"/>
    <mergeCell ref="DIQ23:DIS23"/>
    <mergeCell ref="DJF23:DJM23"/>
    <mergeCell ref="DJN23:DJR23"/>
    <mergeCell ref="DJS23:DJU23"/>
    <mergeCell ref="DJV23:DKF23"/>
    <mergeCell ref="DGM23:DGO23"/>
    <mergeCell ref="DGP23:DGZ23"/>
    <mergeCell ref="DHA23:DHC23"/>
    <mergeCell ref="DHP23:DHW23"/>
    <mergeCell ref="DHX23:DIB23"/>
    <mergeCell ref="DIC23:DIE23"/>
    <mergeCell ref="DER23:DEV23"/>
    <mergeCell ref="DEW23:DEY23"/>
    <mergeCell ref="DEZ23:DFJ23"/>
    <mergeCell ref="DFK23:DFM23"/>
    <mergeCell ref="DFZ23:DGG23"/>
    <mergeCell ref="DGH23:DGL23"/>
    <mergeCell ref="DCT23:DDA23"/>
    <mergeCell ref="DDB23:DDF23"/>
    <mergeCell ref="DDG23:DDI23"/>
    <mergeCell ref="DDJ23:DDT23"/>
    <mergeCell ref="DDU23:DDW23"/>
    <mergeCell ref="DEJ23:DEQ23"/>
    <mergeCell ref="DAO23:DAQ23"/>
    <mergeCell ref="DBD23:DBK23"/>
    <mergeCell ref="DBL23:DBP23"/>
    <mergeCell ref="DBQ23:DBS23"/>
    <mergeCell ref="DBT23:DCD23"/>
    <mergeCell ref="DCE23:DCG23"/>
    <mergeCell ref="CYN23:CYX23"/>
    <mergeCell ref="CYY23:CZA23"/>
    <mergeCell ref="CZN23:CZU23"/>
    <mergeCell ref="CZV23:CZZ23"/>
    <mergeCell ref="DAA23:DAC23"/>
    <mergeCell ref="DAD23:DAN23"/>
    <mergeCell ref="CWU23:CWW23"/>
    <mergeCell ref="CWX23:CXH23"/>
    <mergeCell ref="CXI23:CXK23"/>
    <mergeCell ref="CXX23:CYE23"/>
    <mergeCell ref="CYF23:CYJ23"/>
    <mergeCell ref="CYK23:CYM23"/>
    <mergeCell ref="CUZ23:CVD23"/>
    <mergeCell ref="CVE23:CVG23"/>
    <mergeCell ref="CVH23:CVR23"/>
    <mergeCell ref="CVS23:CVU23"/>
    <mergeCell ref="CWH23:CWO23"/>
    <mergeCell ref="CWP23:CWT23"/>
    <mergeCell ref="CTB23:CTI23"/>
    <mergeCell ref="CTJ23:CTN23"/>
    <mergeCell ref="CTO23:CTQ23"/>
    <mergeCell ref="CTR23:CUB23"/>
    <mergeCell ref="CUC23:CUE23"/>
    <mergeCell ref="CUR23:CUY23"/>
    <mergeCell ref="CQW23:CQY23"/>
    <mergeCell ref="CRL23:CRS23"/>
    <mergeCell ref="CRT23:CRX23"/>
    <mergeCell ref="CRY23:CSA23"/>
    <mergeCell ref="CSB23:CSL23"/>
    <mergeCell ref="CSM23:CSO23"/>
    <mergeCell ref="COV23:CPF23"/>
    <mergeCell ref="CPG23:CPI23"/>
    <mergeCell ref="CPV23:CQC23"/>
    <mergeCell ref="CQD23:CQH23"/>
    <mergeCell ref="CQI23:CQK23"/>
    <mergeCell ref="CQL23:CQV23"/>
    <mergeCell ref="CNC23:CNE23"/>
    <mergeCell ref="CNF23:CNP23"/>
    <mergeCell ref="CNQ23:CNS23"/>
    <mergeCell ref="COF23:COM23"/>
    <mergeCell ref="CON23:COR23"/>
    <mergeCell ref="COS23:COU23"/>
    <mergeCell ref="CLH23:CLL23"/>
    <mergeCell ref="CLM23:CLO23"/>
    <mergeCell ref="CLP23:CLZ23"/>
    <mergeCell ref="CMA23:CMC23"/>
    <mergeCell ref="CMP23:CMW23"/>
    <mergeCell ref="CMX23:CNB23"/>
    <mergeCell ref="CJJ23:CJQ23"/>
    <mergeCell ref="CJR23:CJV23"/>
    <mergeCell ref="CJW23:CJY23"/>
    <mergeCell ref="CJZ23:CKJ23"/>
    <mergeCell ref="CKK23:CKM23"/>
    <mergeCell ref="CKZ23:CLG23"/>
    <mergeCell ref="CHE23:CHG23"/>
    <mergeCell ref="CHT23:CIA23"/>
    <mergeCell ref="CIB23:CIF23"/>
    <mergeCell ref="CIG23:CII23"/>
    <mergeCell ref="CIJ23:CIT23"/>
    <mergeCell ref="CIU23:CIW23"/>
    <mergeCell ref="CFD23:CFN23"/>
    <mergeCell ref="CFO23:CFQ23"/>
    <mergeCell ref="CGD23:CGK23"/>
    <mergeCell ref="CGL23:CGP23"/>
    <mergeCell ref="CGQ23:CGS23"/>
    <mergeCell ref="CGT23:CHD23"/>
    <mergeCell ref="CDK23:CDM23"/>
    <mergeCell ref="CDN23:CDX23"/>
    <mergeCell ref="CDY23:CEA23"/>
    <mergeCell ref="CEN23:CEU23"/>
    <mergeCell ref="CEV23:CEZ23"/>
    <mergeCell ref="CFA23:CFC23"/>
    <mergeCell ref="CBP23:CBT23"/>
    <mergeCell ref="CBU23:CBW23"/>
    <mergeCell ref="CBX23:CCH23"/>
    <mergeCell ref="CCI23:CCK23"/>
    <mergeCell ref="CCX23:CDE23"/>
    <mergeCell ref="CDF23:CDJ23"/>
    <mergeCell ref="BZR23:BZY23"/>
    <mergeCell ref="BZZ23:CAD23"/>
    <mergeCell ref="CAE23:CAG23"/>
    <mergeCell ref="CAH23:CAR23"/>
    <mergeCell ref="CAS23:CAU23"/>
    <mergeCell ref="CBH23:CBO23"/>
    <mergeCell ref="BXM23:BXO23"/>
    <mergeCell ref="BYB23:BYI23"/>
    <mergeCell ref="BYJ23:BYN23"/>
    <mergeCell ref="BYO23:BYQ23"/>
    <mergeCell ref="BYR23:BZB23"/>
    <mergeCell ref="BZC23:BZE23"/>
    <mergeCell ref="BVL23:BVV23"/>
    <mergeCell ref="BVW23:BVY23"/>
    <mergeCell ref="BWL23:BWS23"/>
    <mergeCell ref="BWT23:BWX23"/>
    <mergeCell ref="BWY23:BXA23"/>
    <mergeCell ref="BXB23:BXL23"/>
    <mergeCell ref="BTS23:BTU23"/>
    <mergeCell ref="BTV23:BUF23"/>
    <mergeCell ref="BUG23:BUI23"/>
    <mergeCell ref="BUV23:BVC23"/>
    <mergeCell ref="BVD23:BVH23"/>
    <mergeCell ref="BVI23:BVK23"/>
    <mergeCell ref="BRX23:BSB23"/>
    <mergeCell ref="BSC23:BSE23"/>
    <mergeCell ref="BSF23:BSP23"/>
    <mergeCell ref="BSQ23:BSS23"/>
    <mergeCell ref="BTF23:BTM23"/>
    <mergeCell ref="BTN23:BTR23"/>
    <mergeCell ref="BPZ23:BQG23"/>
    <mergeCell ref="BQH23:BQL23"/>
    <mergeCell ref="BQM23:BQO23"/>
    <mergeCell ref="BQP23:BQZ23"/>
    <mergeCell ref="BRA23:BRC23"/>
    <mergeCell ref="BRP23:BRW23"/>
    <mergeCell ref="BNU23:BNW23"/>
    <mergeCell ref="BOJ23:BOQ23"/>
    <mergeCell ref="BOR23:BOV23"/>
    <mergeCell ref="BOW23:BOY23"/>
    <mergeCell ref="BOZ23:BPJ23"/>
    <mergeCell ref="BPK23:BPM23"/>
    <mergeCell ref="BLT23:BMD23"/>
    <mergeCell ref="BME23:BMG23"/>
    <mergeCell ref="BMT23:BNA23"/>
    <mergeCell ref="BNB23:BNF23"/>
    <mergeCell ref="BNG23:BNI23"/>
    <mergeCell ref="BNJ23:BNT23"/>
    <mergeCell ref="BKA23:BKC23"/>
    <mergeCell ref="BKD23:BKN23"/>
    <mergeCell ref="BKO23:BKQ23"/>
    <mergeCell ref="BLD23:BLK23"/>
    <mergeCell ref="BLL23:BLP23"/>
    <mergeCell ref="BLQ23:BLS23"/>
    <mergeCell ref="BIF23:BIJ23"/>
    <mergeCell ref="BIK23:BIM23"/>
    <mergeCell ref="BIN23:BIX23"/>
    <mergeCell ref="BIY23:BJA23"/>
    <mergeCell ref="BJN23:BJU23"/>
    <mergeCell ref="BJV23:BJZ23"/>
    <mergeCell ref="BGH23:BGO23"/>
    <mergeCell ref="BGP23:BGT23"/>
    <mergeCell ref="BGU23:BGW23"/>
    <mergeCell ref="BGX23:BHH23"/>
    <mergeCell ref="BHI23:BHK23"/>
    <mergeCell ref="BHX23:BIE23"/>
    <mergeCell ref="BEC23:BEE23"/>
    <mergeCell ref="BER23:BEY23"/>
    <mergeCell ref="BEZ23:BFD23"/>
    <mergeCell ref="BFE23:BFG23"/>
    <mergeCell ref="BFH23:BFR23"/>
    <mergeCell ref="BFS23:BFU23"/>
    <mergeCell ref="BCB23:BCL23"/>
    <mergeCell ref="BCM23:BCO23"/>
    <mergeCell ref="BDB23:BDI23"/>
    <mergeCell ref="BDJ23:BDN23"/>
    <mergeCell ref="BDO23:BDQ23"/>
    <mergeCell ref="BDR23:BEB23"/>
    <mergeCell ref="BAI23:BAK23"/>
    <mergeCell ref="BAL23:BAV23"/>
    <mergeCell ref="BAW23:BAY23"/>
    <mergeCell ref="BBL23:BBS23"/>
    <mergeCell ref="BBT23:BBX23"/>
    <mergeCell ref="BBY23:BCA23"/>
    <mergeCell ref="AYN23:AYR23"/>
    <mergeCell ref="AYS23:AYU23"/>
    <mergeCell ref="AYV23:AZF23"/>
    <mergeCell ref="AZG23:AZI23"/>
    <mergeCell ref="AZV23:BAC23"/>
    <mergeCell ref="BAD23:BAH23"/>
    <mergeCell ref="AWP23:AWW23"/>
    <mergeCell ref="AWX23:AXB23"/>
    <mergeCell ref="AXC23:AXE23"/>
    <mergeCell ref="AXF23:AXP23"/>
    <mergeCell ref="AXQ23:AXS23"/>
    <mergeCell ref="AYF23:AYM23"/>
    <mergeCell ref="AUK23:AUM23"/>
    <mergeCell ref="AUZ23:AVG23"/>
    <mergeCell ref="AVH23:AVL23"/>
    <mergeCell ref="AVM23:AVO23"/>
    <mergeCell ref="AVP23:AVZ23"/>
    <mergeCell ref="AWA23:AWC23"/>
    <mergeCell ref="ASJ23:AST23"/>
    <mergeCell ref="ASU23:ASW23"/>
    <mergeCell ref="ATJ23:ATQ23"/>
    <mergeCell ref="ATR23:ATV23"/>
    <mergeCell ref="ATW23:ATY23"/>
    <mergeCell ref="ATZ23:AUJ23"/>
    <mergeCell ref="AQQ23:AQS23"/>
    <mergeCell ref="AQT23:ARD23"/>
    <mergeCell ref="ARE23:ARG23"/>
    <mergeCell ref="ART23:ASA23"/>
    <mergeCell ref="ASB23:ASF23"/>
    <mergeCell ref="ASG23:ASI23"/>
    <mergeCell ref="AOV23:AOZ23"/>
    <mergeCell ref="APA23:APC23"/>
    <mergeCell ref="APD23:APN23"/>
    <mergeCell ref="APO23:APQ23"/>
    <mergeCell ref="AQD23:AQK23"/>
    <mergeCell ref="AQL23:AQP23"/>
    <mergeCell ref="AMX23:ANE23"/>
    <mergeCell ref="ANF23:ANJ23"/>
    <mergeCell ref="ANK23:ANM23"/>
    <mergeCell ref="ANN23:ANX23"/>
    <mergeCell ref="ANY23:AOA23"/>
    <mergeCell ref="AON23:AOU23"/>
    <mergeCell ref="AKS23:AKU23"/>
    <mergeCell ref="ALH23:ALO23"/>
    <mergeCell ref="ALP23:ALT23"/>
    <mergeCell ref="ALU23:ALW23"/>
    <mergeCell ref="ALX23:AMH23"/>
    <mergeCell ref="AMI23:AMK23"/>
    <mergeCell ref="AIR23:AJB23"/>
    <mergeCell ref="AJC23:AJE23"/>
    <mergeCell ref="AJR23:AJY23"/>
    <mergeCell ref="AJZ23:AKD23"/>
    <mergeCell ref="AKE23:AKG23"/>
    <mergeCell ref="AKH23:AKR23"/>
    <mergeCell ref="AGY23:AHA23"/>
    <mergeCell ref="AHB23:AHL23"/>
    <mergeCell ref="AHM23:AHO23"/>
    <mergeCell ref="AIB23:AII23"/>
    <mergeCell ref="AIJ23:AIN23"/>
    <mergeCell ref="AIO23:AIQ23"/>
    <mergeCell ref="AFI23:AFK23"/>
    <mergeCell ref="AFL23:AFV23"/>
    <mergeCell ref="AFW23:AFY23"/>
    <mergeCell ref="AGL23:AGS23"/>
    <mergeCell ref="AGT23:AGX23"/>
    <mergeCell ref="AEV23:AFC23"/>
    <mergeCell ref="AFD23:AFH23"/>
    <mergeCell ref="ACQ23:ACS23"/>
    <mergeCell ref="ADF23:ADM23"/>
    <mergeCell ref="ADN23:ADR23"/>
    <mergeCell ref="ADS23:ADU23"/>
    <mergeCell ref="ADV23:AEF23"/>
    <mergeCell ref="AEG23:AEI23"/>
    <mergeCell ref="AAP23:AAZ23"/>
    <mergeCell ref="ABA23:ABC23"/>
    <mergeCell ref="ABP23:ABW23"/>
    <mergeCell ref="ABX23:ACB23"/>
    <mergeCell ref="ACC23:ACE23"/>
    <mergeCell ref="ACF23:ACP23"/>
    <mergeCell ref="YW23:YY23"/>
    <mergeCell ref="YZ23:ZJ23"/>
    <mergeCell ref="ZK23:ZM23"/>
    <mergeCell ref="ZZ23:AAG23"/>
    <mergeCell ref="AAH23:AAL23"/>
    <mergeCell ref="AAM23:AAO23"/>
    <mergeCell ref="XB23:XF23"/>
    <mergeCell ref="XG23:XI23"/>
    <mergeCell ref="XJ23:XT23"/>
    <mergeCell ref="XU23:XW23"/>
    <mergeCell ref="YJ23:YQ23"/>
    <mergeCell ref="YR23:YV23"/>
    <mergeCell ref="VD23:VK23"/>
    <mergeCell ref="VL23:VP23"/>
    <mergeCell ref="VQ23:VS23"/>
    <mergeCell ref="VT23:WD23"/>
    <mergeCell ref="WE23:WG23"/>
    <mergeCell ref="WT23:XA23"/>
    <mergeCell ref="SY23:TA23"/>
    <mergeCell ref="TN23:TU23"/>
    <mergeCell ref="TV23:TZ23"/>
    <mergeCell ref="UA23:UC23"/>
    <mergeCell ref="UD23:UN23"/>
    <mergeCell ref="UO23:UQ23"/>
    <mergeCell ref="QX23:RH23"/>
    <mergeCell ref="RI23:RK23"/>
    <mergeCell ref="RX23:SE23"/>
    <mergeCell ref="SF23:SJ23"/>
    <mergeCell ref="SK23:SM23"/>
    <mergeCell ref="SN23:SX23"/>
    <mergeCell ref="PE23:PG23"/>
    <mergeCell ref="PH23:PR23"/>
    <mergeCell ref="PS23:PU23"/>
    <mergeCell ref="QH23:QO23"/>
    <mergeCell ref="QP23:QT23"/>
    <mergeCell ref="QU23:QW23"/>
    <mergeCell ref="NJ23:NN23"/>
    <mergeCell ref="NO23:NQ23"/>
    <mergeCell ref="NR23:OB23"/>
    <mergeCell ref="OC23:OE23"/>
    <mergeCell ref="OR23:OY23"/>
    <mergeCell ref="OZ23:PD23"/>
    <mergeCell ref="LL23:LS23"/>
    <mergeCell ref="LT23:LX23"/>
    <mergeCell ref="LY23:MA23"/>
    <mergeCell ref="MB23:ML23"/>
    <mergeCell ref="MM23:MO23"/>
    <mergeCell ref="NB23:NI23"/>
    <mergeCell ref="JG23:JI23"/>
    <mergeCell ref="JV23:KC23"/>
    <mergeCell ref="KD23:KH23"/>
    <mergeCell ref="KI23:KK23"/>
    <mergeCell ref="KL23:KV23"/>
    <mergeCell ref="KW23:KY23"/>
    <mergeCell ref="HF23:HP23"/>
    <mergeCell ref="HQ23:HS23"/>
    <mergeCell ref="IF23:IM23"/>
    <mergeCell ref="IN23:IR23"/>
    <mergeCell ref="IS23:IU23"/>
    <mergeCell ref="IV23:JF23"/>
    <mergeCell ref="FM23:FO23"/>
    <mergeCell ref="FP23:FZ23"/>
    <mergeCell ref="GA23:GC23"/>
    <mergeCell ref="GP23:GW23"/>
    <mergeCell ref="GX23:HB23"/>
    <mergeCell ref="HC23:HE23"/>
    <mergeCell ref="DR23:DV23"/>
    <mergeCell ref="DW23:DY23"/>
    <mergeCell ref="DZ23:EJ23"/>
    <mergeCell ref="EK23:EM23"/>
    <mergeCell ref="EZ23:FG23"/>
    <mergeCell ref="FH23:FL23"/>
    <mergeCell ref="BT23:CA23"/>
    <mergeCell ref="CB23:CF23"/>
    <mergeCell ref="CG23:CI23"/>
    <mergeCell ref="CJ23:CT23"/>
    <mergeCell ref="CU23:CW23"/>
    <mergeCell ref="DJ23:DQ23"/>
    <mergeCell ref="EJB22:EJI22"/>
    <mergeCell ref="EJJ22:EJN22"/>
    <mergeCell ref="A23:C23"/>
    <mergeCell ref="D23:N23"/>
    <mergeCell ref="O23:Q23"/>
    <mergeCell ref="AD23:AK23"/>
    <mergeCell ref="AL23:AP23"/>
    <mergeCell ref="AQ23:AS23"/>
    <mergeCell ref="AT23:BD23"/>
    <mergeCell ref="BE23:BG23"/>
    <mergeCell ref="EGW22:EGY22"/>
    <mergeCell ref="EHL22:EHS22"/>
    <mergeCell ref="EHT22:EHX22"/>
    <mergeCell ref="EHY22:EIA22"/>
    <mergeCell ref="EIB22:EIL22"/>
    <mergeCell ref="EIM22:EIO22"/>
    <mergeCell ref="EEV22:EFF22"/>
    <mergeCell ref="EFG22:EFI22"/>
    <mergeCell ref="EFV22:EGC22"/>
    <mergeCell ref="EGD22:EGH22"/>
    <mergeCell ref="EGI22:EGK22"/>
    <mergeCell ref="EGL22:EGV22"/>
    <mergeCell ref="EDC22:EDE22"/>
    <mergeCell ref="EDF22:EDP22"/>
    <mergeCell ref="EDQ22:EDS22"/>
    <mergeCell ref="EEF22:EEM22"/>
    <mergeCell ref="EEN22:EER22"/>
    <mergeCell ref="EES22:EEU22"/>
    <mergeCell ref="EBH22:EBL22"/>
    <mergeCell ref="EBM22:EBO22"/>
    <mergeCell ref="EBP22:EBZ22"/>
    <mergeCell ref="ECA22:ECC22"/>
    <mergeCell ref="ECP22:ECW22"/>
    <mergeCell ref="ECX22:EDB22"/>
    <mergeCell ref="DZJ22:DZQ22"/>
    <mergeCell ref="DZR22:DZV22"/>
    <mergeCell ref="DZW22:DZY22"/>
    <mergeCell ref="DZZ22:EAJ22"/>
    <mergeCell ref="EAK22:EAM22"/>
    <mergeCell ref="EAZ22:EBG22"/>
    <mergeCell ref="DXE22:DXG22"/>
    <mergeCell ref="DXT22:DYA22"/>
    <mergeCell ref="DYB22:DYF22"/>
    <mergeCell ref="DYG22:DYI22"/>
    <mergeCell ref="DYJ22:DYT22"/>
    <mergeCell ref="DYU22:DYW22"/>
    <mergeCell ref="DVD22:DVN22"/>
    <mergeCell ref="DVO22:DVQ22"/>
    <mergeCell ref="DWD22:DWK22"/>
    <mergeCell ref="DWL22:DWP22"/>
    <mergeCell ref="DWQ22:DWS22"/>
    <mergeCell ref="DWT22:DXD22"/>
    <mergeCell ref="DTK22:DTM22"/>
    <mergeCell ref="DTN22:DTX22"/>
    <mergeCell ref="DTY22:DUA22"/>
    <mergeCell ref="DUN22:DUU22"/>
    <mergeCell ref="DUV22:DUZ22"/>
    <mergeCell ref="DVA22:DVC22"/>
    <mergeCell ref="DRP22:DRT22"/>
    <mergeCell ref="DRU22:DRW22"/>
    <mergeCell ref="DRX22:DSH22"/>
    <mergeCell ref="DSI22:DSK22"/>
    <mergeCell ref="DSX22:DTE22"/>
    <mergeCell ref="DTF22:DTJ22"/>
    <mergeCell ref="DPR22:DPY22"/>
    <mergeCell ref="DPZ22:DQD22"/>
    <mergeCell ref="DQE22:DQG22"/>
    <mergeCell ref="DQH22:DQR22"/>
    <mergeCell ref="DQS22:DQU22"/>
    <mergeCell ref="DRH22:DRO22"/>
    <mergeCell ref="DNM22:DNO22"/>
    <mergeCell ref="DOB22:DOI22"/>
    <mergeCell ref="DOJ22:DON22"/>
    <mergeCell ref="DOO22:DOQ22"/>
    <mergeCell ref="DOR22:DPB22"/>
    <mergeCell ref="DPC22:DPE22"/>
    <mergeCell ref="DLL22:DLV22"/>
    <mergeCell ref="DLW22:DLY22"/>
    <mergeCell ref="DML22:DMS22"/>
    <mergeCell ref="DMT22:DMX22"/>
    <mergeCell ref="DMY22:DNA22"/>
    <mergeCell ref="DNB22:DNL22"/>
    <mergeCell ref="DJS22:DJU22"/>
    <mergeCell ref="DJV22:DKF22"/>
    <mergeCell ref="DKG22:DKI22"/>
    <mergeCell ref="DKV22:DLC22"/>
    <mergeCell ref="DLD22:DLH22"/>
    <mergeCell ref="DLI22:DLK22"/>
    <mergeCell ref="DHX22:DIB22"/>
    <mergeCell ref="DIC22:DIE22"/>
    <mergeCell ref="DIF22:DIP22"/>
    <mergeCell ref="DIQ22:DIS22"/>
    <mergeCell ref="DJF22:DJM22"/>
    <mergeCell ref="DJN22:DJR22"/>
    <mergeCell ref="DFZ22:DGG22"/>
    <mergeCell ref="DGH22:DGL22"/>
    <mergeCell ref="DGM22:DGO22"/>
    <mergeCell ref="DGP22:DGZ22"/>
    <mergeCell ref="DHA22:DHC22"/>
    <mergeCell ref="DHP22:DHW22"/>
    <mergeCell ref="DDU22:DDW22"/>
    <mergeCell ref="DEJ22:DEQ22"/>
    <mergeCell ref="DER22:DEV22"/>
    <mergeCell ref="DEW22:DEY22"/>
    <mergeCell ref="DEZ22:DFJ22"/>
    <mergeCell ref="DFK22:DFM22"/>
    <mergeCell ref="DBT22:DCD22"/>
    <mergeCell ref="DCE22:DCG22"/>
    <mergeCell ref="DCT22:DDA22"/>
    <mergeCell ref="DDB22:DDF22"/>
    <mergeCell ref="DDG22:DDI22"/>
    <mergeCell ref="DDJ22:DDT22"/>
    <mergeCell ref="DAA22:DAC22"/>
    <mergeCell ref="DAD22:DAN22"/>
    <mergeCell ref="DAO22:DAQ22"/>
    <mergeCell ref="DBD22:DBK22"/>
    <mergeCell ref="DBL22:DBP22"/>
    <mergeCell ref="DBQ22:DBS22"/>
    <mergeCell ref="CYF22:CYJ22"/>
    <mergeCell ref="CYK22:CYM22"/>
    <mergeCell ref="CYN22:CYX22"/>
    <mergeCell ref="CYY22:CZA22"/>
    <mergeCell ref="CZN22:CZU22"/>
    <mergeCell ref="CZV22:CZZ22"/>
    <mergeCell ref="CWH22:CWO22"/>
    <mergeCell ref="CWP22:CWT22"/>
    <mergeCell ref="CWU22:CWW22"/>
    <mergeCell ref="CWX22:CXH22"/>
    <mergeCell ref="CXI22:CXK22"/>
    <mergeCell ref="CXX22:CYE22"/>
    <mergeCell ref="CUC22:CUE22"/>
    <mergeCell ref="CUR22:CUY22"/>
    <mergeCell ref="CUZ22:CVD22"/>
    <mergeCell ref="CVE22:CVG22"/>
    <mergeCell ref="CVH22:CVR22"/>
    <mergeCell ref="CVS22:CVU22"/>
    <mergeCell ref="CSB22:CSL22"/>
    <mergeCell ref="CSM22:CSO22"/>
    <mergeCell ref="CTB22:CTI22"/>
    <mergeCell ref="CTJ22:CTN22"/>
    <mergeCell ref="CTO22:CTQ22"/>
    <mergeCell ref="CTR22:CUB22"/>
    <mergeCell ref="CQI22:CQK22"/>
    <mergeCell ref="CQL22:CQV22"/>
    <mergeCell ref="CQW22:CQY22"/>
    <mergeCell ref="CRL22:CRS22"/>
    <mergeCell ref="CRT22:CRX22"/>
    <mergeCell ref="CRY22:CSA22"/>
    <mergeCell ref="CON22:COR22"/>
    <mergeCell ref="COS22:COU22"/>
    <mergeCell ref="COV22:CPF22"/>
    <mergeCell ref="CPG22:CPI22"/>
    <mergeCell ref="CPV22:CQC22"/>
    <mergeCell ref="CQD22:CQH22"/>
    <mergeCell ref="CMP22:CMW22"/>
    <mergeCell ref="CMX22:CNB22"/>
    <mergeCell ref="CNC22:CNE22"/>
    <mergeCell ref="CNF22:CNP22"/>
    <mergeCell ref="CNQ22:CNS22"/>
    <mergeCell ref="COF22:COM22"/>
    <mergeCell ref="CKK22:CKM22"/>
    <mergeCell ref="CKZ22:CLG22"/>
    <mergeCell ref="CLH22:CLL22"/>
    <mergeCell ref="CLM22:CLO22"/>
    <mergeCell ref="CLP22:CLZ22"/>
    <mergeCell ref="CMA22:CMC22"/>
    <mergeCell ref="CIJ22:CIT22"/>
    <mergeCell ref="CIU22:CIW22"/>
    <mergeCell ref="CJJ22:CJQ22"/>
    <mergeCell ref="CJR22:CJV22"/>
    <mergeCell ref="CJW22:CJY22"/>
    <mergeCell ref="CJZ22:CKJ22"/>
    <mergeCell ref="CGQ22:CGS22"/>
    <mergeCell ref="CGT22:CHD22"/>
    <mergeCell ref="CHE22:CHG22"/>
    <mergeCell ref="CHT22:CIA22"/>
    <mergeCell ref="CIB22:CIF22"/>
    <mergeCell ref="CIG22:CII22"/>
    <mergeCell ref="CEV22:CEZ22"/>
    <mergeCell ref="CFA22:CFC22"/>
    <mergeCell ref="CFD22:CFN22"/>
    <mergeCell ref="CFO22:CFQ22"/>
    <mergeCell ref="CGD22:CGK22"/>
    <mergeCell ref="CGL22:CGP22"/>
    <mergeCell ref="CCX22:CDE22"/>
    <mergeCell ref="CDF22:CDJ22"/>
    <mergeCell ref="CDK22:CDM22"/>
    <mergeCell ref="CDN22:CDX22"/>
    <mergeCell ref="CDY22:CEA22"/>
    <mergeCell ref="CEN22:CEU22"/>
    <mergeCell ref="CAS22:CAU22"/>
    <mergeCell ref="CBH22:CBO22"/>
    <mergeCell ref="CBP22:CBT22"/>
    <mergeCell ref="CBU22:CBW22"/>
    <mergeCell ref="CBX22:CCH22"/>
    <mergeCell ref="CCI22:CCK22"/>
    <mergeCell ref="BYR22:BZB22"/>
    <mergeCell ref="BZC22:BZE22"/>
    <mergeCell ref="BZR22:BZY22"/>
    <mergeCell ref="BZZ22:CAD22"/>
    <mergeCell ref="CAE22:CAG22"/>
    <mergeCell ref="CAH22:CAR22"/>
    <mergeCell ref="BWY22:BXA22"/>
    <mergeCell ref="BXB22:BXL22"/>
    <mergeCell ref="BXM22:BXO22"/>
    <mergeCell ref="BYB22:BYI22"/>
    <mergeCell ref="BYJ22:BYN22"/>
    <mergeCell ref="BYO22:BYQ22"/>
    <mergeCell ref="BVD22:BVH22"/>
    <mergeCell ref="BVI22:BVK22"/>
    <mergeCell ref="BVL22:BVV22"/>
    <mergeCell ref="BVW22:BVY22"/>
    <mergeCell ref="BWL22:BWS22"/>
    <mergeCell ref="BWT22:BWX22"/>
    <mergeCell ref="BTF22:BTM22"/>
    <mergeCell ref="BTN22:BTR22"/>
    <mergeCell ref="BTS22:BTU22"/>
    <mergeCell ref="BTV22:BUF22"/>
    <mergeCell ref="BUG22:BUI22"/>
    <mergeCell ref="BUV22:BVC22"/>
    <mergeCell ref="BRA22:BRC22"/>
    <mergeCell ref="BRP22:BRW22"/>
    <mergeCell ref="BRX22:BSB22"/>
    <mergeCell ref="BSC22:BSE22"/>
    <mergeCell ref="BSF22:BSP22"/>
    <mergeCell ref="BSQ22:BSS22"/>
    <mergeCell ref="BOZ22:BPJ22"/>
    <mergeCell ref="BPK22:BPM22"/>
    <mergeCell ref="BPZ22:BQG22"/>
    <mergeCell ref="BQH22:BQL22"/>
    <mergeCell ref="BQM22:BQO22"/>
    <mergeCell ref="BQP22:BQZ22"/>
    <mergeCell ref="BNG22:BNI22"/>
    <mergeCell ref="BNJ22:BNT22"/>
    <mergeCell ref="BNU22:BNW22"/>
    <mergeCell ref="BOJ22:BOQ22"/>
    <mergeCell ref="BOR22:BOV22"/>
    <mergeCell ref="BOW22:BOY22"/>
    <mergeCell ref="BLL22:BLP22"/>
    <mergeCell ref="BLQ22:BLS22"/>
    <mergeCell ref="BLT22:BMD22"/>
    <mergeCell ref="BME22:BMG22"/>
    <mergeCell ref="BMT22:BNA22"/>
    <mergeCell ref="BNB22:BNF22"/>
    <mergeCell ref="BJN22:BJU22"/>
    <mergeCell ref="BJV22:BJZ22"/>
    <mergeCell ref="BKA22:BKC22"/>
    <mergeCell ref="BKD22:BKN22"/>
    <mergeCell ref="BKO22:BKQ22"/>
    <mergeCell ref="BLD22:BLK22"/>
    <mergeCell ref="BHI22:BHK22"/>
    <mergeCell ref="BHX22:BIE22"/>
    <mergeCell ref="BIF22:BIJ22"/>
    <mergeCell ref="BIK22:BIM22"/>
    <mergeCell ref="BIN22:BIX22"/>
    <mergeCell ref="BIY22:BJA22"/>
    <mergeCell ref="BFH22:BFR22"/>
    <mergeCell ref="BFS22:BFU22"/>
    <mergeCell ref="BGH22:BGO22"/>
    <mergeCell ref="BGP22:BGT22"/>
    <mergeCell ref="BGU22:BGW22"/>
    <mergeCell ref="BGX22:BHH22"/>
    <mergeCell ref="BDO22:BDQ22"/>
    <mergeCell ref="BDR22:BEB22"/>
    <mergeCell ref="BEC22:BEE22"/>
    <mergeCell ref="BER22:BEY22"/>
    <mergeCell ref="BEZ22:BFD22"/>
    <mergeCell ref="BFE22:BFG22"/>
    <mergeCell ref="BBT22:BBX22"/>
    <mergeCell ref="BBY22:BCA22"/>
    <mergeCell ref="BCB22:BCL22"/>
    <mergeCell ref="BCM22:BCO22"/>
    <mergeCell ref="BDB22:BDI22"/>
    <mergeCell ref="BDJ22:BDN22"/>
    <mergeCell ref="AZV22:BAC22"/>
    <mergeCell ref="BAD22:BAH22"/>
    <mergeCell ref="BAI22:BAK22"/>
    <mergeCell ref="BAL22:BAV22"/>
    <mergeCell ref="BAW22:BAY22"/>
    <mergeCell ref="BBL22:BBS22"/>
    <mergeCell ref="AXQ22:AXS22"/>
    <mergeCell ref="AYF22:AYM22"/>
    <mergeCell ref="AYN22:AYR22"/>
    <mergeCell ref="AYS22:AYU22"/>
    <mergeCell ref="AYV22:AZF22"/>
    <mergeCell ref="AZG22:AZI22"/>
    <mergeCell ref="AVP22:AVZ22"/>
    <mergeCell ref="AWA22:AWC22"/>
    <mergeCell ref="AWP22:AWW22"/>
    <mergeCell ref="AWX22:AXB22"/>
    <mergeCell ref="AXC22:AXE22"/>
    <mergeCell ref="AXF22:AXP22"/>
    <mergeCell ref="ATW22:ATY22"/>
    <mergeCell ref="ATZ22:AUJ22"/>
    <mergeCell ref="AUK22:AUM22"/>
    <mergeCell ref="AUZ22:AVG22"/>
    <mergeCell ref="AVH22:AVL22"/>
    <mergeCell ref="AVM22:AVO22"/>
    <mergeCell ref="ASB22:ASF22"/>
    <mergeCell ref="ASG22:ASI22"/>
    <mergeCell ref="ASJ22:AST22"/>
    <mergeCell ref="ASU22:ASW22"/>
    <mergeCell ref="ATJ22:ATQ22"/>
    <mergeCell ref="ATR22:ATV22"/>
    <mergeCell ref="AQD22:AQK22"/>
    <mergeCell ref="AQL22:AQP22"/>
    <mergeCell ref="AQQ22:AQS22"/>
    <mergeCell ref="AQT22:ARD22"/>
    <mergeCell ref="ARE22:ARG22"/>
    <mergeCell ref="ART22:ASA22"/>
    <mergeCell ref="ANY22:AOA22"/>
    <mergeCell ref="AON22:AOU22"/>
    <mergeCell ref="AOV22:AOZ22"/>
    <mergeCell ref="APA22:APC22"/>
    <mergeCell ref="APD22:APN22"/>
    <mergeCell ref="APO22:APQ22"/>
    <mergeCell ref="ALX22:AMH22"/>
    <mergeCell ref="AMI22:AMK22"/>
    <mergeCell ref="AMX22:ANE22"/>
    <mergeCell ref="ANF22:ANJ22"/>
    <mergeCell ref="ANK22:ANM22"/>
    <mergeCell ref="ANN22:ANX22"/>
    <mergeCell ref="AKE22:AKG22"/>
    <mergeCell ref="AKH22:AKR22"/>
    <mergeCell ref="AKS22:AKU22"/>
    <mergeCell ref="ALH22:ALO22"/>
    <mergeCell ref="ALP22:ALT22"/>
    <mergeCell ref="ALU22:ALW22"/>
    <mergeCell ref="AIJ22:AIN22"/>
    <mergeCell ref="AIO22:AIQ22"/>
    <mergeCell ref="AIR22:AJB22"/>
    <mergeCell ref="AJC22:AJE22"/>
    <mergeCell ref="AJR22:AJY22"/>
    <mergeCell ref="AJZ22:AKD22"/>
    <mergeCell ref="AGL22:AGS22"/>
    <mergeCell ref="AGT22:AGX22"/>
    <mergeCell ref="AGY22:AHA22"/>
    <mergeCell ref="AHB22:AHL22"/>
    <mergeCell ref="AHM22:AHO22"/>
    <mergeCell ref="AIB22:AII22"/>
    <mergeCell ref="AFI22:AFK22"/>
    <mergeCell ref="AFL22:AFV22"/>
    <mergeCell ref="AFW22:AFY22"/>
    <mergeCell ref="ADV22:AEF22"/>
    <mergeCell ref="AEG22:AEI22"/>
    <mergeCell ref="AEV22:AFC22"/>
    <mergeCell ref="AFD22:AFH22"/>
    <mergeCell ref="ACC22:ACE22"/>
    <mergeCell ref="ACF22:ACP22"/>
    <mergeCell ref="ACQ22:ACS22"/>
    <mergeCell ref="ADF22:ADM22"/>
    <mergeCell ref="ADN22:ADR22"/>
    <mergeCell ref="ADS22:ADU22"/>
    <mergeCell ref="AAH22:AAL22"/>
    <mergeCell ref="AAM22:AAO22"/>
    <mergeCell ref="AAP22:AAZ22"/>
    <mergeCell ref="ABA22:ABC22"/>
    <mergeCell ref="ABP22:ABW22"/>
    <mergeCell ref="ABX22:ACB22"/>
    <mergeCell ref="YJ22:YQ22"/>
    <mergeCell ref="YR22:YV22"/>
    <mergeCell ref="YW22:YY22"/>
    <mergeCell ref="YZ22:ZJ22"/>
    <mergeCell ref="ZK22:ZM22"/>
    <mergeCell ref="ZZ22:AAG22"/>
    <mergeCell ref="WE22:WG22"/>
    <mergeCell ref="WT22:XA22"/>
    <mergeCell ref="XB22:XF22"/>
    <mergeCell ref="XG22:XI22"/>
    <mergeCell ref="XJ22:XT22"/>
    <mergeCell ref="XU22:XW22"/>
    <mergeCell ref="UD22:UN22"/>
    <mergeCell ref="UO22:UQ22"/>
    <mergeCell ref="VD22:VK22"/>
    <mergeCell ref="VL22:VP22"/>
    <mergeCell ref="VQ22:VS22"/>
    <mergeCell ref="VT22:WD22"/>
    <mergeCell ref="SK22:SM22"/>
    <mergeCell ref="SN22:SX22"/>
    <mergeCell ref="SY22:TA22"/>
    <mergeCell ref="TN22:TU22"/>
    <mergeCell ref="TV22:TZ22"/>
    <mergeCell ref="UA22:UC22"/>
    <mergeCell ref="QP22:QT22"/>
    <mergeCell ref="QU22:QW22"/>
    <mergeCell ref="QX22:RH22"/>
    <mergeCell ref="RI22:RK22"/>
    <mergeCell ref="RX22:SE22"/>
    <mergeCell ref="SF22:SJ22"/>
    <mergeCell ref="OR22:OY22"/>
    <mergeCell ref="OZ22:PD22"/>
    <mergeCell ref="PE22:PG22"/>
    <mergeCell ref="PH22:PR22"/>
    <mergeCell ref="PS22:PU22"/>
    <mergeCell ref="QH22:QO22"/>
    <mergeCell ref="MM22:MO22"/>
    <mergeCell ref="NB22:NI22"/>
    <mergeCell ref="NJ22:NN22"/>
    <mergeCell ref="NO22:NQ22"/>
    <mergeCell ref="NR22:OB22"/>
    <mergeCell ref="OC22:OE22"/>
    <mergeCell ref="KL22:KV22"/>
    <mergeCell ref="KW22:KY22"/>
    <mergeCell ref="LL22:LS22"/>
    <mergeCell ref="LT22:LX22"/>
    <mergeCell ref="LY22:MA22"/>
    <mergeCell ref="MB22:ML22"/>
    <mergeCell ref="IS22:IU22"/>
    <mergeCell ref="IV22:JF22"/>
    <mergeCell ref="JG22:JI22"/>
    <mergeCell ref="JV22:KC22"/>
    <mergeCell ref="KD22:KH22"/>
    <mergeCell ref="KI22:KK22"/>
    <mergeCell ref="GX22:HB22"/>
    <mergeCell ref="HC22:HE22"/>
    <mergeCell ref="HF22:HP22"/>
    <mergeCell ref="HQ22:HS22"/>
    <mergeCell ref="IF22:IM22"/>
    <mergeCell ref="IN22:IR22"/>
    <mergeCell ref="EZ22:FG22"/>
    <mergeCell ref="FH22:FL22"/>
    <mergeCell ref="FM22:FO22"/>
    <mergeCell ref="FP22:FZ22"/>
    <mergeCell ref="GA22:GC22"/>
    <mergeCell ref="GP22:GW22"/>
    <mergeCell ref="CU22:CW22"/>
    <mergeCell ref="DJ22:DQ22"/>
    <mergeCell ref="DR22:DV22"/>
    <mergeCell ref="DW22:DY22"/>
    <mergeCell ref="DZ22:EJ22"/>
    <mergeCell ref="EK22:EM22"/>
    <mergeCell ref="AT22:BD22"/>
    <mergeCell ref="BE22:BG22"/>
    <mergeCell ref="BT22:CA22"/>
    <mergeCell ref="CB22:CF22"/>
    <mergeCell ref="CG22:CI22"/>
    <mergeCell ref="CJ22:CT22"/>
    <mergeCell ref="EHY21:EIA21"/>
    <mergeCell ref="EIB21:EIL21"/>
    <mergeCell ref="EIM21:EIO21"/>
    <mergeCell ref="EJB21:EJI21"/>
    <mergeCell ref="A22:C22"/>
    <mergeCell ref="D22:N22"/>
    <mergeCell ref="O22:Q22"/>
    <mergeCell ref="AD22:AK22"/>
    <mergeCell ref="AL22:AP22"/>
    <mergeCell ref="AQ22:AS22"/>
    <mergeCell ref="EFG21:EFI21"/>
    <mergeCell ref="EFV21:EGC21"/>
    <mergeCell ref="EGI21:EGK21"/>
    <mergeCell ref="EGL21:EGV21"/>
    <mergeCell ref="EGW21:EGY21"/>
    <mergeCell ref="EHL21:EHS21"/>
    <mergeCell ref="EDC21:EDE21"/>
    <mergeCell ref="EDF21:EDP21"/>
    <mergeCell ref="EDQ21:EDS21"/>
    <mergeCell ref="EEF21:EEM21"/>
    <mergeCell ref="EES21:EEU21"/>
    <mergeCell ref="EEV21:EFF21"/>
    <mergeCell ref="EAK21:EAM21"/>
    <mergeCell ref="EAZ21:EBG21"/>
    <mergeCell ref="EBM21:EBO21"/>
    <mergeCell ref="EBP21:EBZ21"/>
    <mergeCell ref="ECA21:ECC21"/>
    <mergeCell ref="ECP21:ECW21"/>
    <mergeCell ref="DYG21:DYI21"/>
    <mergeCell ref="DYJ21:DYT21"/>
    <mergeCell ref="DYU21:DYW21"/>
    <mergeCell ref="DZJ21:DZQ21"/>
    <mergeCell ref="DZW21:DZY21"/>
    <mergeCell ref="DZZ21:EAJ21"/>
    <mergeCell ref="DVO21:DVQ21"/>
    <mergeCell ref="DWD21:DWK21"/>
    <mergeCell ref="DWQ21:DWS21"/>
    <mergeCell ref="DWT21:DXD21"/>
    <mergeCell ref="DXE21:DXG21"/>
    <mergeCell ref="DXT21:DYA21"/>
    <mergeCell ref="DTK21:DTM21"/>
    <mergeCell ref="DTN21:DTX21"/>
    <mergeCell ref="DTY21:DUA21"/>
    <mergeCell ref="DUN21:DUU21"/>
    <mergeCell ref="DVA21:DVC21"/>
    <mergeCell ref="DVD21:DVN21"/>
    <mergeCell ref="DQS21:DQU21"/>
    <mergeCell ref="DRH21:DRO21"/>
    <mergeCell ref="DRU21:DRW21"/>
    <mergeCell ref="DRX21:DSH21"/>
    <mergeCell ref="DSI21:DSK21"/>
    <mergeCell ref="DSX21:DTE21"/>
    <mergeCell ref="DOO21:DOQ21"/>
    <mergeCell ref="DOR21:DPB21"/>
    <mergeCell ref="DPC21:DPE21"/>
    <mergeCell ref="DPR21:DPY21"/>
    <mergeCell ref="DQE21:DQG21"/>
    <mergeCell ref="DQH21:DQR21"/>
    <mergeCell ref="DLW21:DLY21"/>
    <mergeCell ref="DML21:DMS21"/>
    <mergeCell ref="DMY21:DNA21"/>
    <mergeCell ref="DNB21:DNL21"/>
    <mergeCell ref="DNM21:DNO21"/>
    <mergeCell ref="DOB21:DOI21"/>
    <mergeCell ref="DJS21:DJU21"/>
    <mergeCell ref="DJV21:DKF21"/>
    <mergeCell ref="DKG21:DKI21"/>
    <mergeCell ref="DKV21:DLC21"/>
    <mergeCell ref="DLI21:DLK21"/>
    <mergeCell ref="DLL21:DLV21"/>
    <mergeCell ref="DHA21:DHC21"/>
    <mergeCell ref="DHP21:DHW21"/>
    <mergeCell ref="DIC21:DIE21"/>
    <mergeCell ref="DIF21:DIP21"/>
    <mergeCell ref="DIQ21:DIS21"/>
    <mergeCell ref="DJF21:DJM21"/>
    <mergeCell ref="DEW21:DEY21"/>
    <mergeCell ref="DEZ21:DFJ21"/>
    <mergeCell ref="DFK21:DFM21"/>
    <mergeCell ref="DFZ21:DGG21"/>
    <mergeCell ref="DGM21:DGO21"/>
    <mergeCell ref="DGP21:DGZ21"/>
    <mergeCell ref="DCE21:DCG21"/>
    <mergeCell ref="DCT21:DDA21"/>
    <mergeCell ref="DDG21:DDI21"/>
    <mergeCell ref="DDJ21:DDT21"/>
    <mergeCell ref="DDU21:DDW21"/>
    <mergeCell ref="DEJ21:DEQ21"/>
    <mergeCell ref="DAA21:DAC21"/>
    <mergeCell ref="DAD21:DAN21"/>
    <mergeCell ref="DAO21:DAQ21"/>
    <mergeCell ref="DBD21:DBK21"/>
    <mergeCell ref="DBQ21:DBS21"/>
    <mergeCell ref="DBT21:DCD21"/>
    <mergeCell ref="CXI21:CXK21"/>
    <mergeCell ref="CXX21:CYE21"/>
    <mergeCell ref="CYK21:CYM21"/>
    <mergeCell ref="CYN21:CYX21"/>
    <mergeCell ref="CYY21:CZA21"/>
    <mergeCell ref="CZN21:CZU21"/>
    <mergeCell ref="CVE21:CVG21"/>
    <mergeCell ref="CVH21:CVR21"/>
    <mergeCell ref="CVS21:CVU21"/>
    <mergeCell ref="CWH21:CWO21"/>
    <mergeCell ref="CWU21:CWW21"/>
    <mergeCell ref="CWX21:CXH21"/>
    <mergeCell ref="CSM21:CSO21"/>
    <mergeCell ref="CTB21:CTI21"/>
    <mergeCell ref="CTO21:CTQ21"/>
    <mergeCell ref="CTR21:CUB21"/>
    <mergeCell ref="CUC21:CUE21"/>
    <mergeCell ref="CUR21:CUY21"/>
    <mergeCell ref="CQI21:CQK21"/>
    <mergeCell ref="CQL21:CQV21"/>
    <mergeCell ref="CQW21:CQY21"/>
    <mergeCell ref="CRL21:CRS21"/>
    <mergeCell ref="CRY21:CSA21"/>
    <mergeCell ref="CSB21:CSL21"/>
    <mergeCell ref="CNQ21:CNS21"/>
    <mergeCell ref="COF21:COM21"/>
    <mergeCell ref="COS21:COU21"/>
    <mergeCell ref="COV21:CPF21"/>
    <mergeCell ref="CPG21:CPI21"/>
    <mergeCell ref="CPV21:CQC21"/>
    <mergeCell ref="CLM21:CLO21"/>
    <mergeCell ref="CLP21:CLZ21"/>
    <mergeCell ref="CMA21:CMC21"/>
    <mergeCell ref="CMP21:CMW21"/>
    <mergeCell ref="CNC21:CNE21"/>
    <mergeCell ref="CNF21:CNP21"/>
    <mergeCell ref="CIU21:CIW21"/>
    <mergeCell ref="CJJ21:CJQ21"/>
    <mergeCell ref="CJW21:CJY21"/>
    <mergeCell ref="CJZ21:CKJ21"/>
    <mergeCell ref="CKK21:CKM21"/>
    <mergeCell ref="CKZ21:CLG21"/>
    <mergeCell ref="CGQ21:CGS21"/>
    <mergeCell ref="CGT21:CHD21"/>
    <mergeCell ref="CHE21:CHG21"/>
    <mergeCell ref="CHT21:CIA21"/>
    <mergeCell ref="CIG21:CII21"/>
    <mergeCell ref="CIJ21:CIT21"/>
    <mergeCell ref="CDY21:CEA21"/>
    <mergeCell ref="CEN21:CEU21"/>
    <mergeCell ref="CFA21:CFC21"/>
    <mergeCell ref="CFD21:CFN21"/>
    <mergeCell ref="CFO21:CFQ21"/>
    <mergeCell ref="CGD21:CGK21"/>
    <mergeCell ref="CBU21:CBW21"/>
    <mergeCell ref="CBX21:CCH21"/>
    <mergeCell ref="CCI21:CCK21"/>
    <mergeCell ref="CCX21:CDE21"/>
    <mergeCell ref="CDK21:CDM21"/>
    <mergeCell ref="CDN21:CDX21"/>
    <mergeCell ref="BZC21:BZE21"/>
    <mergeCell ref="BZR21:BZY21"/>
    <mergeCell ref="CAE21:CAG21"/>
    <mergeCell ref="CAH21:CAR21"/>
    <mergeCell ref="CAS21:CAU21"/>
    <mergeCell ref="CBH21:CBO21"/>
    <mergeCell ref="BWY21:BXA21"/>
    <mergeCell ref="BXB21:BXL21"/>
    <mergeCell ref="BXM21:BXO21"/>
    <mergeCell ref="BYB21:BYI21"/>
    <mergeCell ref="BYO21:BYQ21"/>
    <mergeCell ref="BYR21:BZB21"/>
    <mergeCell ref="BUG21:BUI21"/>
    <mergeCell ref="BUV21:BVC21"/>
    <mergeCell ref="BVI21:BVK21"/>
    <mergeCell ref="BVL21:BVV21"/>
    <mergeCell ref="BVW21:BVY21"/>
    <mergeCell ref="BWL21:BWS21"/>
    <mergeCell ref="BSC21:BSE21"/>
    <mergeCell ref="BSF21:BSP21"/>
    <mergeCell ref="BSQ21:BSS21"/>
    <mergeCell ref="BTF21:BTM21"/>
    <mergeCell ref="BTS21:BTU21"/>
    <mergeCell ref="BTV21:BUF21"/>
    <mergeCell ref="BPK21:BPM21"/>
    <mergeCell ref="BPZ21:BQG21"/>
    <mergeCell ref="BQM21:BQO21"/>
    <mergeCell ref="BQP21:BQZ21"/>
    <mergeCell ref="BRA21:BRC21"/>
    <mergeCell ref="BRP21:BRW21"/>
    <mergeCell ref="BNG21:BNI21"/>
    <mergeCell ref="BNJ21:BNT21"/>
    <mergeCell ref="BNU21:BNW21"/>
    <mergeCell ref="BOJ21:BOQ21"/>
    <mergeCell ref="BOW21:BOY21"/>
    <mergeCell ref="BOZ21:BPJ21"/>
    <mergeCell ref="BKO21:BKQ21"/>
    <mergeCell ref="BLD21:BLK21"/>
    <mergeCell ref="BLQ21:BLS21"/>
    <mergeCell ref="BLT21:BMD21"/>
    <mergeCell ref="BME21:BMG21"/>
    <mergeCell ref="BMT21:BNA21"/>
    <mergeCell ref="BIK21:BIM21"/>
    <mergeCell ref="BIN21:BIX21"/>
    <mergeCell ref="BIY21:BJA21"/>
    <mergeCell ref="BJN21:BJU21"/>
    <mergeCell ref="BKA21:BKC21"/>
    <mergeCell ref="BKD21:BKN21"/>
    <mergeCell ref="BFS21:BFU21"/>
    <mergeCell ref="BGH21:BGO21"/>
    <mergeCell ref="BGU21:BGW21"/>
    <mergeCell ref="BGX21:BHH21"/>
    <mergeCell ref="BHI21:BHK21"/>
    <mergeCell ref="BHX21:BIE21"/>
    <mergeCell ref="BDO21:BDQ21"/>
    <mergeCell ref="BDR21:BEB21"/>
    <mergeCell ref="BEC21:BEE21"/>
    <mergeCell ref="BER21:BEY21"/>
    <mergeCell ref="BFE21:BFG21"/>
    <mergeCell ref="BFH21:BFR21"/>
    <mergeCell ref="BAW21:BAY21"/>
    <mergeCell ref="BBL21:BBS21"/>
    <mergeCell ref="BBY21:BCA21"/>
    <mergeCell ref="BCB21:BCL21"/>
    <mergeCell ref="BCM21:BCO21"/>
    <mergeCell ref="BDB21:BDI21"/>
    <mergeCell ref="AYS21:AYU21"/>
    <mergeCell ref="AYV21:AZF21"/>
    <mergeCell ref="AZG21:AZI21"/>
    <mergeCell ref="AZV21:BAC21"/>
    <mergeCell ref="BAI21:BAK21"/>
    <mergeCell ref="BAL21:BAV21"/>
    <mergeCell ref="AWA21:AWC21"/>
    <mergeCell ref="AWP21:AWW21"/>
    <mergeCell ref="AXC21:AXE21"/>
    <mergeCell ref="AXF21:AXP21"/>
    <mergeCell ref="AXQ21:AXS21"/>
    <mergeCell ref="AYF21:AYM21"/>
    <mergeCell ref="ATW21:ATY21"/>
    <mergeCell ref="ATZ21:AUJ21"/>
    <mergeCell ref="AUK21:AUM21"/>
    <mergeCell ref="AUZ21:AVG21"/>
    <mergeCell ref="AVM21:AVO21"/>
    <mergeCell ref="AVP21:AVZ21"/>
    <mergeCell ref="ARE21:ARG21"/>
    <mergeCell ref="ART21:ASA21"/>
    <mergeCell ref="ASG21:ASI21"/>
    <mergeCell ref="ASJ21:AST21"/>
    <mergeCell ref="ASU21:ASW21"/>
    <mergeCell ref="ATJ21:ATQ21"/>
    <mergeCell ref="APA21:APC21"/>
    <mergeCell ref="APD21:APN21"/>
    <mergeCell ref="APO21:APQ21"/>
    <mergeCell ref="AQD21:AQK21"/>
    <mergeCell ref="AQQ21:AQS21"/>
    <mergeCell ref="AQT21:ARD21"/>
    <mergeCell ref="AMI21:AMK21"/>
    <mergeCell ref="AMX21:ANE21"/>
    <mergeCell ref="ANK21:ANM21"/>
    <mergeCell ref="ANN21:ANX21"/>
    <mergeCell ref="ANY21:AOA21"/>
    <mergeCell ref="AON21:AOU21"/>
    <mergeCell ref="AKE21:AKG21"/>
    <mergeCell ref="AKH21:AKR21"/>
    <mergeCell ref="AKS21:AKU21"/>
    <mergeCell ref="ALH21:ALO21"/>
    <mergeCell ref="ALU21:ALW21"/>
    <mergeCell ref="ALX21:AMH21"/>
    <mergeCell ref="AHM21:AHO21"/>
    <mergeCell ref="AIB21:AII21"/>
    <mergeCell ref="AIO21:AIQ21"/>
    <mergeCell ref="AIR21:AJB21"/>
    <mergeCell ref="AJC21:AJE21"/>
    <mergeCell ref="AJR21:AJY21"/>
    <mergeCell ref="AFI21:AFK21"/>
    <mergeCell ref="AFL21:AFV21"/>
    <mergeCell ref="AFW21:AFY21"/>
    <mergeCell ref="AGL21:AGS21"/>
    <mergeCell ref="AGY21:AHA21"/>
    <mergeCell ref="AHB21:AHL21"/>
    <mergeCell ref="AEG21:AEI21"/>
    <mergeCell ref="AEV21:AFC21"/>
    <mergeCell ref="ACC21:ACE21"/>
    <mergeCell ref="ACF21:ACP21"/>
    <mergeCell ref="ACQ21:ACS21"/>
    <mergeCell ref="ADF21:ADM21"/>
    <mergeCell ref="ADS21:ADU21"/>
    <mergeCell ref="ADV21:AEF21"/>
    <mergeCell ref="ZK21:ZM21"/>
    <mergeCell ref="ZZ21:AAG21"/>
    <mergeCell ref="AAM21:AAO21"/>
    <mergeCell ref="AAP21:AAZ21"/>
    <mergeCell ref="ABA21:ABC21"/>
    <mergeCell ref="ABP21:ABW21"/>
    <mergeCell ref="XG21:XI21"/>
    <mergeCell ref="XJ21:XT21"/>
    <mergeCell ref="XU21:XW21"/>
    <mergeCell ref="YJ21:YQ21"/>
    <mergeCell ref="YW21:YY21"/>
    <mergeCell ref="YZ21:ZJ21"/>
    <mergeCell ref="UO21:UQ21"/>
    <mergeCell ref="VD21:VK21"/>
    <mergeCell ref="VQ21:VS21"/>
    <mergeCell ref="VT21:WD21"/>
    <mergeCell ref="WE21:WG21"/>
    <mergeCell ref="WT21:XA21"/>
    <mergeCell ref="SK21:SM21"/>
    <mergeCell ref="SN21:SX21"/>
    <mergeCell ref="SY21:TA21"/>
    <mergeCell ref="TN21:TU21"/>
    <mergeCell ref="UA21:UC21"/>
    <mergeCell ref="UD21:UN21"/>
    <mergeCell ref="FP21:FZ21"/>
    <mergeCell ref="PS21:PU21"/>
    <mergeCell ref="QH21:QO21"/>
    <mergeCell ref="QU21:QW21"/>
    <mergeCell ref="QX21:RH21"/>
    <mergeCell ref="RI21:RK21"/>
    <mergeCell ref="RX21:SE21"/>
    <mergeCell ref="NO21:NQ21"/>
    <mergeCell ref="NR21:OB21"/>
    <mergeCell ref="OC21:OE21"/>
    <mergeCell ref="OR21:OY21"/>
    <mergeCell ref="PE21:PG21"/>
    <mergeCell ref="PH21:PR21"/>
    <mergeCell ref="KW21:KY21"/>
    <mergeCell ref="LL21:LS21"/>
    <mergeCell ref="LY21:MA21"/>
    <mergeCell ref="MB21:ML21"/>
    <mergeCell ref="MM21:MO21"/>
    <mergeCell ref="NB21:NI21"/>
    <mergeCell ref="A21:C21"/>
    <mergeCell ref="D21:N21"/>
    <mergeCell ref="O21:Q21"/>
    <mergeCell ref="AD21:AK21"/>
    <mergeCell ref="AQ21:AS21"/>
    <mergeCell ref="AT21:BD21"/>
    <mergeCell ref="EHL20:EHS20"/>
    <mergeCell ref="EHT20:EHX20"/>
    <mergeCell ref="EHY20:EIA20"/>
    <mergeCell ref="EIB20:EIL20"/>
    <mergeCell ref="EJB20:EJI20"/>
    <mergeCell ref="DPR20:DPY20"/>
    <mergeCell ref="DPZ20:DQD20"/>
    <mergeCell ref="DQE20:DQG20"/>
    <mergeCell ref="DQH20:DQR20"/>
    <mergeCell ref="DRH20:DRO20"/>
    <mergeCell ref="DRP20:DRT20"/>
    <mergeCell ref="DKV20:DLC20"/>
    <mergeCell ref="DLD20:DLH20"/>
    <mergeCell ref="DLI20:DLK20"/>
    <mergeCell ref="DLL20:DLV20"/>
    <mergeCell ref="DML20:DMS20"/>
    <mergeCell ref="DMT20:DMX20"/>
    <mergeCell ref="DFZ20:DGG20"/>
    <mergeCell ref="DGH20:DGL20"/>
    <mergeCell ref="DGM20:DGO20"/>
    <mergeCell ref="IS21:IU21"/>
    <mergeCell ref="IV21:JF21"/>
    <mergeCell ref="JG21:JI21"/>
    <mergeCell ref="JV21:KC21"/>
    <mergeCell ref="KI21:KK21"/>
    <mergeCell ref="KL21:KV21"/>
    <mergeCell ref="EGD20:EGH20"/>
    <mergeCell ref="DZJ20:DZQ20"/>
    <mergeCell ref="DZR20:DZV20"/>
    <mergeCell ref="DZW20:DZY20"/>
    <mergeCell ref="DZZ20:EAJ20"/>
    <mergeCell ref="EAZ20:EBG20"/>
    <mergeCell ref="EBH20:EBL20"/>
    <mergeCell ref="DUN20:DUU20"/>
    <mergeCell ref="DUV20:DUZ20"/>
    <mergeCell ref="DVA20:DVC20"/>
    <mergeCell ref="DVD20:DVN20"/>
    <mergeCell ref="DWD20:DWK20"/>
    <mergeCell ref="DWL20:DWP20"/>
    <mergeCell ref="DWQ20:DWS20"/>
    <mergeCell ref="DWT20:DXD20"/>
    <mergeCell ref="BE21:BG21"/>
    <mergeCell ref="BT21:CA21"/>
    <mergeCell ref="CG21:CI21"/>
    <mergeCell ref="CJ21:CT21"/>
    <mergeCell ref="CU21:CW21"/>
    <mergeCell ref="DJ21:DQ21"/>
    <mergeCell ref="GA21:GC21"/>
    <mergeCell ref="GP21:GW21"/>
    <mergeCell ref="HC21:HE21"/>
    <mergeCell ref="HF21:HP21"/>
    <mergeCell ref="HQ21:HS21"/>
    <mergeCell ref="IF21:IM21"/>
    <mergeCell ref="DW21:DY21"/>
    <mergeCell ref="DZ21:EJ21"/>
    <mergeCell ref="EK21:EM21"/>
    <mergeCell ref="EZ21:FG21"/>
    <mergeCell ref="FM21:FO21"/>
    <mergeCell ref="AT20:BD20"/>
    <mergeCell ref="BT20:CA20"/>
    <mergeCell ref="CB20:CF20"/>
    <mergeCell ref="CG20:CI20"/>
    <mergeCell ref="CJ20:CT20"/>
    <mergeCell ref="DJ20:DQ20"/>
    <mergeCell ref="EHL19:EHX19"/>
    <mergeCell ref="EHY19:EIL19"/>
    <mergeCell ref="EIM19:EIO20"/>
    <mergeCell ref="EIP19:EJA20"/>
    <mergeCell ref="EJB19:EJN19"/>
    <mergeCell ref="DYG19:DYT19"/>
    <mergeCell ref="DYU19:DYW20"/>
    <mergeCell ref="DYX19:DZI20"/>
    <mergeCell ref="DZJ19:DZV19"/>
    <mergeCell ref="DZW19:EAJ19"/>
    <mergeCell ref="DXT20:DYA20"/>
    <mergeCell ref="DYB20:DYF20"/>
    <mergeCell ref="DYG20:DYI20"/>
    <mergeCell ref="DYJ20:DYT20"/>
    <mergeCell ref="DVO19:DVQ20"/>
    <mergeCell ref="DVR19:DWC20"/>
    <mergeCell ref="DWD19:DWP19"/>
    <mergeCell ref="DWQ19:DXD19"/>
    <mergeCell ref="DXE19:DXG20"/>
    <mergeCell ref="DXH19:DXS20"/>
    <mergeCell ref="EJJ20:EJN20"/>
    <mergeCell ref="EEF20:EEM20"/>
    <mergeCell ref="EEN20:EER20"/>
    <mergeCell ref="EES20:EEU20"/>
    <mergeCell ref="EEV20:EFF20"/>
    <mergeCell ref="EFV20:EGC20"/>
    <mergeCell ref="A20:C20"/>
    <mergeCell ref="D20:N20"/>
    <mergeCell ref="AD20:AK20"/>
    <mergeCell ref="AL20:AP20"/>
    <mergeCell ref="AQ20:AS20"/>
    <mergeCell ref="EFG19:EFI20"/>
    <mergeCell ref="EFJ19:EFU20"/>
    <mergeCell ref="EFV19:EGH19"/>
    <mergeCell ref="EGI19:EGV19"/>
    <mergeCell ref="EGW19:EGY20"/>
    <mergeCell ref="EGZ19:EHK20"/>
    <mergeCell ref="EGI20:EGK20"/>
    <mergeCell ref="EGL20:EGV20"/>
    <mergeCell ref="ECP19:EDB19"/>
    <mergeCell ref="EDC19:EDP19"/>
    <mergeCell ref="EDQ19:EDS20"/>
    <mergeCell ref="EDT19:EEE20"/>
    <mergeCell ref="EEF19:EER19"/>
    <mergeCell ref="EES19:EFF19"/>
    <mergeCell ref="ECP20:ECW20"/>
    <mergeCell ref="ECX20:EDB20"/>
    <mergeCell ref="EDC20:EDE20"/>
    <mergeCell ref="EDF20:EDP20"/>
    <mergeCell ref="EAK19:EAM20"/>
    <mergeCell ref="EAN19:EAY20"/>
    <mergeCell ref="EAZ19:EBL19"/>
    <mergeCell ref="EBM19:EBZ19"/>
    <mergeCell ref="ECA19:ECC20"/>
    <mergeCell ref="ECD19:ECO20"/>
    <mergeCell ref="EBM20:EBO20"/>
    <mergeCell ref="EBP20:EBZ20"/>
    <mergeCell ref="DXT19:DYF19"/>
    <mergeCell ref="DSX19:DTJ19"/>
    <mergeCell ref="DTK19:DTX19"/>
    <mergeCell ref="DTY19:DUA20"/>
    <mergeCell ref="DUB19:DUM20"/>
    <mergeCell ref="DUN19:DUZ19"/>
    <mergeCell ref="DVA19:DVN19"/>
    <mergeCell ref="DSX20:DTE20"/>
    <mergeCell ref="DTF20:DTJ20"/>
    <mergeCell ref="DTK20:DTM20"/>
    <mergeCell ref="DTN20:DTX20"/>
    <mergeCell ref="DQS19:DQU20"/>
    <mergeCell ref="DQV19:DRG20"/>
    <mergeCell ref="DRH19:DRT19"/>
    <mergeCell ref="DRU19:DSH19"/>
    <mergeCell ref="DSI19:DSK20"/>
    <mergeCell ref="DSL19:DSW20"/>
    <mergeCell ref="DRU20:DRW20"/>
    <mergeCell ref="DRX20:DSH20"/>
    <mergeCell ref="DOB19:DON19"/>
    <mergeCell ref="DOO19:DPB19"/>
    <mergeCell ref="DPC19:DPE20"/>
    <mergeCell ref="DPF19:DPQ20"/>
    <mergeCell ref="DPR19:DQD19"/>
    <mergeCell ref="DQE19:DQR19"/>
    <mergeCell ref="DOB20:DOI20"/>
    <mergeCell ref="DOJ20:DON20"/>
    <mergeCell ref="DOO20:DOQ20"/>
    <mergeCell ref="DOR20:DPB20"/>
    <mergeCell ref="DLW19:DLY20"/>
    <mergeCell ref="DLZ19:DMK20"/>
    <mergeCell ref="DML19:DMX19"/>
    <mergeCell ref="DMY19:DNL19"/>
    <mergeCell ref="DNM19:DNO20"/>
    <mergeCell ref="DNP19:DOA20"/>
    <mergeCell ref="DMY20:DNA20"/>
    <mergeCell ref="DNB20:DNL20"/>
    <mergeCell ref="DJF19:DJR19"/>
    <mergeCell ref="DJS19:DKF19"/>
    <mergeCell ref="DKG19:DKI20"/>
    <mergeCell ref="DKJ19:DKU20"/>
    <mergeCell ref="DKV19:DLH19"/>
    <mergeCell ref="DLI19:DLV19"/>
    <mergeCell ref="DJF20:DJM20"/>
    <mergeCell ref="DJN20:DJR20"/>
    <mergeCell ref="DJS20:DJU20"/>
    <mergeCell ref="DJV20:DKF20"/>
    <mergeCell ref="DHA19:DHC20"/>
    <mergeCell ref="DHD19:DHO20"/>
    <mergeCell ref="DHP19:DIB19"/>
    <mergeCell ref="DIC19:DIP19"/>
    <mergeCell ref="DIQ19:DIS20"/>
    <mergeCell ref="DIT19:DJE20"/>
    <mergeCell ref="DIC20:DIE20"/>
    <mergeCell ref="DIF20:DIP20"/>
    <mergeCell ref="DHP20:DHW20"/>
    <mergeCell ref="DHX20:DIB20"/>
    <mergeCell ref="DEJ19:DEV19"/>
    <mergeCell ref="DEW19:DFJ19"/>
    <mergeCell ref="DFK19:DFM20"/>
    <mergeCell ref="DFN19:DFY20"/>
    <mergeCell ref="DFZ19:DGL19"/>
    <mergeCell ref="DGM19:DGZ19"/>
    <mergeCell ref="DEJ20:DEQ20"/>
    <mergeCell ref="DER20:DEV20"/>
    <mergeCell ref="DEW20:DEY20"/>
    <mergeCell ref="DEZ20:DFJ20"/>
    <mergeCell ref="DCE19:DCG20"/>
    <mergeCell ref="DCH19:DCS20"/>
    <mergeCell ref="DCT19:DDF19"/>
    <mergeCell ref="DDG19:DDT19"/>
    <mergeCell ref="DDU19:DDW20"/>
    <mergeCell ref="DDX19:DEI20"/>
    <mergeCell ref="DDG20:DDI20"/>
    <mergeCell ref="DDJ20:DDT20"/>
    <mergeCell ref="DGP20:DGZ20"/>
    <mergeCell ref="DCT20:DDA20"/>
    <mergeCell ref="DDB20:DDF20"/>
    <mergeCell ref="CZN19:CZZ19"/>
    <mergeCell ref="DAA19:DAN19"/>
    <mergeCell ref="DAO19:DAQ20"/>
    <mergeCell ref="DAR19:DBC20"/>
    <mergeCell ref="DBD19:DBP19"/>
    <mergeCell ref="DBQ19:DCD19"/>
    <mergeCell ref="CZN20:CZU20"/>
    <mergeCell ref="CZV20:CZZ20"/>
    <mergeCell ref="DAA20:DAC20"/>
    <mergeCell ref="DAD20:DAN20"/>
    <mergeCell ref="CXI19:CXK20"/>
    <mergeCell ref="CXL19:CXW20"/>
    <mergeCell ref="CXX19:CYJ19"/>
    <mergeCell ref="CYK19:CYX19"/>
    <mergeCell ref="CYY19:CZA20"/>
    <mergeCell ref="CZB19:CZM20"/>
    <mergeCell ref="CYK20:CYM20"/>
    <mergeCell ref="CYN20:CYX20"/>
    <mergeCell ref="DBD20:DBK20"/>
    <mergeCell ref="DBL20:DBP20"/>
    <mergeCell ref="DBQ20:DBS20"/>
    <mergeCell ref="DBT20:DCD20"/>
    <mergeCell ref="CXX20:CYE20"/>
    <mergeCell ref="CYF20:CYJ20"/>
    <mergeCell ref="CUR19:CVD19"/>
    <mergeCell ref="CVE19:CVR19"/>
    <mergeCell ref="CVS19:CVU20"/>
    <mergeCell ref="CVV19:CWG20"/>
    <mergeCell ref="CWH19:CWT19"/>
    <mergeCell ref="CWU19:CXH19"/>
    <mergeCell ref="CUR20:CUY20"/>
    <mergeCell ref="CUZ20:CVD20"/>
    <mergeCell ref="CVE20:CVG20"/>
    <mergeCell ref="CVH20:CVR20"/>
    <mergeCell ref="CSM19:CSO20"/>
    <mergeCell ref="CSP19:CTA20"/>
    <mergeCell ref="CTB19:CTN19"/>
    <mergeCell ref="CTO19:CUB19"/>
    <mergeCell ref="CUC19:CUE20"/>
    <mergeCell ref="CUF19:CUQ20"/>
    <mergeCell ref="CTO20:CTQ20"/>
    <mergeCell ref="CTR20:CUB20"/>
    <mergeCell ref="CWH20:CWO20"/>
    <mergeCell ref="CWP20:CWT20"/>
    <mergeCell ref="CWU20:CWW20"/>
    <mergeCell ref="CWX20:CXH20"/>
    <mergeCell ref="CTB20:CTI20"/>
    <mergeCell ref="CTJ20:CTN20"/>
    <mergeCell ref="CPV19:CQH19"/>
    <mergeCell ref="CQI19:CQV19"/>
    <mergeCell ref="CQW19:CQY20"/>
    <mergeCell ref="CQZ19:CRK20"/>
    <mergeCell ref="CRL19:CRX19"/>
    <mergeCell ref="CRY19:CSL19"/>
    <mergeCell ref="CPV20:CQC20"/>
    <mergeCell ref="CQD20:CQH20"/>
    <mergeCell ref="CQI20:CQK20"/>
    <mergeCell ref="CQL20:CQV20"/>
    <mergeCell ref="CNQ19:CNS20"/>
    <mergeCell ref="CNT19:COE20"/>
    <mergeCell ref="COF19:COR19"/>
    <mergeCell ref="COS19:CPF19"/>
    <mergeCell ref="CPG19:CPI20"/>
    <mergeCell ref="CPJ19:CPU20"/>
    <mergeCell ref="COS20:COU20"/>
    <mergeCell ref="COV20:CPF20"/>
    <mergeCell ref="COF20:COM20"/>
    <mergeCell ref="CON20:COR20"/>
    <mergeCell ref="CRL20:CRS20"/>
    <mergeCell ref="CRT20:CRX20"/>
    <mergeCell ref="CRY20:CSA20"/>
    <mergeCell ref="CSB20:CSL20"/>
    <mergeCell ref="CKZ19:CLL19"/>
    <mergeCell ref="CLM19:CLZ19"/>
    <mergeCell ref="CMA19:CMC20"/>
    <mergeCell ref="CMD19:CMO20"/>
    <mergeCell ref="CMP19:CNB19"/>
    <mergeCell ref="CNC19:CNP19"/>
    <mergeCell ref="CKZ20:CLG20"/>
    <mergeCell ref="CLH20:CLL20"/>
    <mergeCell ref="CLM20:CLO20"/>
    <mergeCell ref="CLP20:CLZ20"/>
    <mergeCell ref="CIU19:CIW20"/>
    <mergeCell ref="CIX19:CJI20"/>
    <mergeCell ref="CJJ19:CJV19"/>
    <mergeCell ref="CJW19:CKJ19"/>
    <mergeCell ref="CKK19:CKM20"/>
    <mergeCell ref="CKN19:CKY20"/>
    <mergeCell ref="CJW20:CJY20"/>
    <mergeCell ref="CJZ20:CKJ20"/>
    <mergeCell ref="CMP20:CMW20"/>
    <mergeCell ref="CMX20:CNB20"/>
    <mergeCell ref="CNC20:CNE20"/>
    <mergeCell ref="CNF20:CNP20"/>
    <mergeCell ref="CJJ20:CJQ20"/>
    <mergeCell ref="CJR20:CJV20"/>
    <mergeCell ref="CGD19:CGP19"/>
    <mergeCell ref="CGQ19:CHD19"/>
    <mergeCell ref="CHE19:CHG20"/>
    <mergeCell ref="CHH19:CHS20"/>
    <mergeCell ref="CHT19:CIF19"/>
    <mergeCell ref="CIG19:CIT19"/>
    <mergeCell ref="CGD20:CGK20"/>
    <mergeCell ref="CGL20:CGP20"/>
    <mergeCell ref="CGQ20:CGS20"/>
    <mergeCell ref="CGT20:CHD20"/>
    <mergeCell ref="CDY19:CEA20"/>
    <mergeCell ref="CEB19:CEM20"/>
    <mergeCell ref="CEN19:CEZ19"/>
    <mergeCell ref="CFA19:CFN19"/>
    <mergeCell ref="CFO19:CFQ20"/>
    <mergeCell ref="CFR19:CGC20"/>
    <mergeCell ref="CFA20:CFC20"/>
    <mergeCell ref="CFD20:CFN20"/>
    <mergeCell ref="CHT20:CIA20"/>
    <mergeCell ref="CIB20:CIF20"/>
    <mergeCell ref="CIG20:CII20"/>
    <mergeCell ref="CIJ20:CIT20"/>
    <mergeCell ref="CEN20:CEU20"/>
    <mergeCell ref="CEV20:CEZ20"/>
    <mergeCell ref="CBH19:CBT19"/>
    <mergeCell ref="CBU19:CCH19"/>
    <mergeCell ref="CCI19:CCK20"/>
    <mergeCell ref="CCL19:CCW20"/>
    <mergeCell ref="CCX19:CDJ19"/>
    <mergeCell ref="CDK19:CDX19"/>
    <mergeCell ref="CBH20:CBO20"/>
    <mergeCell ref="CBP20:CBT20"/>
    <mergeCell ref="CBU20:CBW20"/>
    <mergeCell ref="CBX20:CCH20"/>
    <mergeCell ref="BZC19:BZE20"/>
    <mergeCell ref="BZF19:BZQ20"/>
    <mergeCell ref="BZR19:CAD19"/>
    <mergeCell ref="CAE19:CAR19"/>
    <mergeCell ref="CAS19:CAU20"/>
    <mergeCell ref="CAV19:CBG20"/>
    <mergeCell ref="CAE20:CAG20"/>
    <mergeCell ref="CAH20:CAR20"/>
    <mergeCell ref="BZR20:BZY20"/>
    <mergeCell ref="BZZ20:CAD20"/>
    <mergeCell ref="CCX20:CDE20"/>
    <mergeCell ref="CDF20:CDJ20"/>
    <mergeCell ref="CDK20:CDM20"/>
    <mergeCell ref="CDN20:CDX20"/>
    <mergeCell ref="BWL19:BWX19"/>
    <mergeCell ref="BWY19:BXL19"/>
    <mergeCell ref="BXM19:BXO20"/>
    <mergeCell ref="BXP19:BYA20"/>
    <mergeCell ref="BYB19:BYN19"/>
    <mergeCell ref="BYO19:BZB19"/>
    <mergeCell ref="BWL20:BWS20"/>
    <mergeCell ref="BWT20:BWX20"/>
    <mergeCell ref="BWY20:BXA20"/>
    <mergeCell ref="BXB20:BXL20"/>
    <mergeCell ref="BUG19:BUI20"/>
    <mergeCell ref="BUJ19:BUU20"/>
    <mergeCell ref="BUV19:BVH19"/>
    <mergeCell ref="BVI19:BVV19"/>
    <mergeCell ref="BVW19:BVY20"/>
    <mergeCell ref="BVZ19:BWK20"/>
    <mergeCell ref="BVI20:BVK20"/>
    <mergeCell ref="BVL20:BVV20"/>
    <mergeCell ref="BYB20:BYI20"/>
    <mergeCell ref="BYJ20:BYN20"/>
    <mergeCell ref="BYO20:BYQ20"/>
    <mergeCell ref="BYR20:BZB20"/>
    <mergeCell ref="BUV20:BVC20"/>
    <mergeCell ref="BVD20:BVH20"/>
    <mergeCell ref="BRP19:BSB19"/>
    <mergeCell ref="BSC19:BSP19"/>
    <mergeCell ref="BSQ19:BSS20"/>
    <mergeCell ref="BST19:BTE20"/>
    <mergeCell ref="BTF19:BTR19"/>
    <mergeCell ref="BTS19:BUF19"/>
    <mergeCell ref="BRP20:BRW20"/>
    <mergeCell ref="BRX20:BSB20"/>
    <mergeCell ref="BSC20:BSE20"/>
    <mergeCell ref="BSF20:BSP20"/>
    <mergeCell ref="BPK19:BPM20"/>
    <mergeCell ref="BPN19:BPY20"/>
    <mergeCell ref="BPZ19:BQL19"/>
    <mergeCell ref="BQM19:BQZ19"/>
    <mergeCell ref="BRA19:BRC20"/>
    <mergeCell ref="BRD19:BRO20"/>
    <mergeCell ref="BQM20:BQO20"/>
    <mergeCell ref="BQP20:BQZ20"/>
    <mergeCell ref="BTF20:BTM20"/>
    <mergeCell ref="BTN20:BTR20"/>
    <mergeCell ref="BTS20:BTU20"/>
    <mergeCell ref="BTV20:BUF20"/>
    <mergeCell ref="BPZ20:BQG20"/>
    <mergeCell ref="BQH20:BQL20"/>
    <mergeCell ref="BMT19:BNF19"/>
    <mergeCell ref="BNG19:BNT19"/>
    <mergeCell ref="BNU19:BNW20"/>
    <mergeCell ref="BNX19:BOI20"/>
    <mergeCell ref="BOJ19:BOV19"/>
    <mergeCell ref="BOW19:BPJ19"/>
    <mergeCell ref="BMT20:BNA20"/>
    <mergeCell ref="BNB20:BNF20"/>
    <mergeCell ref="BNG20:BNI20"/>
    <mergeCell ref="BNJ20:BNT20"/>
    <mergeCell ref="BKO19:BKQ20"/>
    <mergeCell ref="BKR19:BLC20"/>
    <mergeCell ref="BLD19:BLP19"/>
    <mergeCell ref="BLQ19:BMD19"/>
    <mergeCell ref="BME19:BMG20"/>
    <mergeCell ref="BMH19:BMS20"/>
    <mergeCell ref="BLQ20:BLS20"/>
    <mergeCell ref="BLT20:BMD20"/>
    <mergeCell ref="BLD20:BLK20"/>
    <mergeCell ref="BLL20:BLP20"/>
    <mergeCell ref="BOJ20:BOQ20"/>
    <mergeCell ref="BOR20:BOV20"/>
    <mergeCell ref="BOW20:BOY20"/>
    <mergeCell ref="BOZ20:BPJ20"/>
    <mergeCell ref="BHX19:BIJ19"/>
    <mergeCell ref="BIK19:BIX19"/>
    <mergeCell ref="BIY19:BJA20"/>
    <mergeCell ref="BJB19:BJM20"/>
    <mergeCell ref="BJN19:BJZ19"/>
    <mergeCell ref="BKA19:BKN19"/>
    <mergeCell ref="BHX20:BIE20"/>
    <mergeCell ref="BIF20:BIJ20"/>
    <mergeCell ref="BIK20:BIM20"/>
    <mergeCell ref="BIN20:BIX20"/>
    <mergeCell ref="BFS19:BFU20"/>
    <mergeCell ref="BFV19:BGG20"/>
    <mergeCell ref="BGH19:BGT19"/>
    <mergeCell ref="BGU19:BHH19"/>
    <mergeCell ref="BHI19:BHK20"/>
    <mergeCell ref="BHL19:BHW20"/>
    <mergeCell ref="BGU20:BGW20"/>
    <mergeCell ref="BGX20:BHH20"/>
    <mergeCell ref="BJN20:BJU20"/>
    <mergeCell ref="BJV20:BJZ20"/>
    <mergeCell ref="BKA20:BKC20"/>
    <mergeCell ref="BKD20:BKN20"/>
    <mergeCell ref="BGH20:BGO20"/>
    <mergeCell ref="BGP20:BGT20"/>
    <mergeCell ref="BDB19:BDN19"/>
    <mergeCell ref="BDO19:BEB19"/>
    <mergeCell ref="BEC19:BEE20"/>
    <mergeCell ref="BEF19:BEQ20"/>
    <mergeCell ref="BER19:BFD19"/>
    <mergeCell ref="BFE19:BFR19"/>
    <mergeCell ref="BDB20:BDI20"/>
    <mergeCell ref="BDJ20:BDN20"/>
    <mergeCell ref="BDO20:BDQ20"/>
    <mergeCell ref="BDR20:BEB20"/>
    <mergeCell ref="BAW19:BAY20"/>
    <mergeCell ref="BAZ19:BBK20"/>
    <mergeCell ref="BBL19:BBX19"/>
    <mergeCell ref="BBY19:BCL19"/>
    <mergeCell ref="BCM19:BCO20"/>
    <mergeCell ref="BCP19:BDA20"/>
    <mergeCell ref="BBY20:BCA20"/>
    <mergeCell ref="BCB20:BCL20"/>
    <mergeCell ref="BER20:BEY20"/>
    <mergeCell ref="BEZ20:BFD20"/>
    <mergeCell ref="BFE20:BFG20"/>
    <mergeCell ref="BFH20:BFR20"/>
    <mergeCell ref="BBL20:BBS20"/>
    <mergeCell ref="BBT20:BBX20"/>
    <mergeCell ref="AYF19:AYR19"/>
    <mergeCell ref="AYS19:AZF19"/>
    <mergeCell ref="AZG19:AZI20"/>
    <mergeCell ref="AZJ19:AZU20"/>
    <mergeCell ref="AZV19:BAH19"/>
    <mergeCell ref="BAI19:BAV19"/>
    <mergeCell ref="AYF20:AYM20"/>
    <mergeCell ref="AYN20:AYR20"/>
    <mergeCell ref="AYS20:AYU20"/>
    <mergeCell ref="AYV20:AZF20"/>
    <mergeCell ref="AWA19:AWC20"/>
    <mergeCell ref="AWD19:AWO20"/>
    <mergeCell ref="AWP19:AXB19"/>
    <mergeCell ref="AXC19:AXP19"/>
    <mergeCell ref="AXQ19:AXS20"/>
    <mergeCell ref="AXT19:AYE20"/>
    <mergeCell ref="AXC20:AXE20"/>
    <mergeCell ref="AXF20:AXP20"/>
    <mergeCell ref="AWP20:AWW20"/>
    <mergeCell ref="AWX20:AXB20"/>
    <mergeCell ref="AZV20:BAC20"/>
    <mergeCell ref="BAD20:BAH20"/>
    <mergeCell ref="BAI20:BAK20"/>
    <mergeCell ref="BAL20:BAV20"/>
    <mergeCell ref="ATJ19:ATV19"/>
    <mergeCell ref="ATW19:AUJ19"/>
    <mergeCell ref="AUK19:AUM20"/>
    <mergeCell ref="AUN19:AUY20"/>
    <mergeCell ref="AUZ19:AVL19"/>
    <mergeCell ref="AVM19:AVZ19"/>
    <mergeCell ref="ATJ20:ATQ20"/>
    <mergeCell ref="ATR20:ATV20"/>
    <mergeCell ref="ATW20:ATY20"/>
    <mergeCell ref="ATZ20:AUJ20"/>
    <mergeCell ref="ARE19:ARG20"/>
    <mergeCell ref="ARH19:ARS20"/>
    <mergeCell ref="ART19:ASF19"/>
    <mergeCell ref="ASG19:AST19"/>
    <mergeCell ref="ASU19:ASW20"/>
    <mergeCell ref="ASX19:ATI20"/>
    <mergeCell ref="ASG20:ASI20"/>
    <mergeCell ref="ASJ20:AST20"/>
    <mergeCell ref="AUZ20:AVG20"/>
    <mergeCell ref="AVH20:AVL20"/>
    <mergeCell ref="AVM20:AVO20"/>
    <mergeCell ref="AVP20:AVZ20"/>
    <mergeCell ref="ART20:ASA20"/>
    <mergeCell ref="ASB20:ASF20"/>
    <mergeCell ref="AON19:AOZ19"/>
    <mergeCell ref="APA19:APN19"/>
    <mergeCell ref="APO19:APQ20"/>
    <mergeCell ref="APR19:AQC20"/>
    <mergeCell ref="AQD19:AQP19"/>
    <mergeCell ref="AQQ19:ARD19"/>
    <mergeCell ref="AON20:AOU20"/>
    <mergeCell ref="AOV20:AOZ20"/>
    <mergeCell ref="APA20:APC20"/>
    <mergeCell ref="APD20:APN20"/>
    <mergeCell ref="AMI19:AMK20"/>
    <mergeCell ref="AML19:AMW20"/>
    <mergeCell ref="AMX19:ANJ19"/>
    <mergeCell ref="ANK19:ANX19"/>
    <mergeCell ref="ANY19:AOA20"/>
    <mergeCell ref="AOB19:AOM20"/>
    <mergeCell ref="ANK20:ANM20"/>
    <mergeCell ref="ANN20:ANX20"/>
    <mergeCell ref="AQD20:AQK20"/>
    <mergeCell ref="AQL20:AQP20"/>
    <mergeCell ref="AQQ20:AQS20"/>
    <mergeCell ref="AQT20:ARD20"/>
    <mergeCell ref="AMX20:ANE20"/>
    <mergeCell ref="ANF20:ANJ20"/>
    <mergeCell ref="AJR19:AKD19"/>
    <mergeCell ref="AKE19:AKR19"/>
    <mergeCell ref="AKS19:AKU20"/>
    <mergeCell ref="AKV19:ALG20"/>
    <mergeCell ref="ALH19:ALT19"/>
    <mergeCell ref="ALU19:AMH19"/>
    <mergeCell ref="AJR20:AJY20"/>
    <mergeCell ref="AJZ20:AKD20"/>
    <mergeCell ref="AKE20:AKG20"/>
    <mergeCell ref="AKH20:AKR20"/>
    <mergeCell ref="AHM19:AHO20"/>
    <mergeCell ref="AHP19:AIA20"/>
    <mergeCell ref="AIB19:AIN19"/>
    <mergeCell ref="AIO19:AJB19"/>
    <mergeCell ref="AJC19:AJE20"/>
    <mergeCell ref="AJF19:AJQ20"/>
    <mergeCell ref="AIO20:AIQ20"/>
    <mergeCell ref="AIR20:AJB20"/>
    <mergeCell ref="AIB20:AII20"/>
    <mergeCell ref="AIJ20:AIN20"/>
    <mergeCell ref="ALH20:ALO20"/>
    <mergeCell ref="ALP20:ALT20"/>
    <mergeCell ref="ALU20:ALW20"/>
    <mergeCell ref="ALX20:AMH20"/>
    <mergeCell ref="AFI19:AFV19"/>
    <mergeCell ref="AFW19:AFY20"/>
    <mergeCell ref="AFZ19:AGK20"/>
    <mergeCell ref="AGL19:AGX19"/>
    <mergeCell ref="AGY19:AHL19"/>
    <mergeCell ref="AFI20:AFK20"/>
    <mergeCell ref="AFL20:AFV20"/>
    <mergeCell ref="AEG19:AEI20"/>
    <mergeCell ref="AEJ19:AEU20"/>
    <mergeCell ref="AEV19:AFH19"/>
    <mergeCell ref="AGL20:AGS20"/>
    <mergeCell ref="AGT20:AGX20"/>
    <mergeCell ref="AGY20:AHA20"/>
    <mergeCell ref="AHB20:AHL20"/>
    <mergeCell ref="AEV20:AFC20"/>
    <mergeCell ref="AFD20:AFH20"/>
    <mergeCell ref="ABP19:ACB19"/>
    <mergeCell ref="ACC19:ACP19"/>
    <mergeCell ref="ACQ19:ACS20"/>
    <mergeCell ref="ACT19:ADE20"/>
    <mergeCell ref="ADF19:ADR19"/>
    <mergeCell ref="ADS19:AEF19"/>
    <mergeCell ref="ABP20:ABW20"/>
    <mergeCell ref="ABX20:ACB20"/>
    <mergeCell ref="ACC20:ACE20"/>
    <mergeCell ref="ACF20:ACP20"/>
    <mergeCell ref="ZK19:ZM20"/>
    <mergeCell ref="ZN19:ZY20"/>
    <mergeCell ref="ZZ19:AAL19"/>
    <mergeCell ref="AAM19:AAZ19"/>
    <mergeCell ref="ABA19:ABC20"/>
    <mergeCell ref="ABD19:ABO20"/>
    <mergeCell ref="AAM20:AAO20"/>
    <mergeCell ref="AAP20:AAZ20"/>
    <mergeCell ref="ADF20:ADM20"/>
    <mergeCell ref="ADN20:ADR20"/>
    <mergeCell ref="ADS20:ADU20"/>
    <mergeCell ref="ADV20:AEF20"/>
    <mergeCell ref="ZZ20:AAG20"/>
    <mergeCell ref="AAH20:AAL20"/>
    <mergeCell ref="WT19:XF19"/>
    <mergeCell ref="XG19:XT19"/>
    <mergeCell ref="XU19:XW20"/>
    <mergeCell ref="XX19:YI20"/>
    <mergeCell ref="YJ19:YV19"/>
    <mergeCell ref="YW19:ZJ19"/>
    <mergeCell ref="WT20:XA20"/>
    <mergeCell ref="XB20:XF20"/>
    <mergeCell ref="XG20:XI20"/>
    <mergeCell ref="XJ20:XT20"/>
    <mergeCell ref="UO19:UQ20"/>
    <mergeCell ref="UR19:VC20"/>
    <mergeCell ref="VD19:VP19"/>
    <mergeCell ref="VQ19:WD19"/>
    <mergeCell ref="WE19:WG20"/>
    <mergeCell ref="WH19:WS20"/>
    <mergeCell ref="VQ20:VS20"/>
    <mergeCell ref="VT20:WD20"/>
    <mergeCell ref="VD20:VK20"/>
    <mergeCell ref="VL20:VP20"/>
    <mergeCell ref="YJ20:YQ20"/>
    <mergeCell ref="YR20:YV20"/>
    <mergeCell ref="YW20:YY20"/>
    <mergeCell ref="YZ20:ZJ20"/>
    <mergeCell ref="RX19:SJ19"/>
    <mergeCell ref="SK19:SX19"/>
    <mergeCell ref="SY19:TA20"/>
    <mergeCell ref="TB19:TM20"/>
    <mergeCell ref="TN19:TZ19"/>
    <mergeCell ref="UA19:UN19"/>
    <mergeCell ref="RX20:SE20"/>
    <mergeCell ref="SF20:SJ20"/>
    <mergeCell ref="SK20:SM20"/>
    <mergeCell ref="SN20:SX20"/>
    <mergeCell ref="PS19:PU20"/>
    <mergeCell ref="PV19:QG20"/>
    <mergeCell ref="QH19:QT19"/>
    <mergeCell ref="QU19:RH19"/>
    <mergeCell ref="RI19:RK20"/>
    <mergeCell ref="RL19:RW20"/>
    <mergeCell ref="QU20:QW20"/>
    <mergeCell ref="QX20:RH20"/>
    <mergeCell ref="TN20:TU20"/>
    <mergeCell ref="TV20:TZ20"/>
    <mergeCell ref="UA20:UC20"/>
    <mergeCell ref="UD20:UN20"/>
    <mergeCell ref="QH20:QO20"/>
    <mergeCell ref="QP20:QT20"/>
    <mergeCell ref="NB19:NN19"/>
    <mergeCell ref="NO19:OB19"/>
    <mergeCell ref="OC19:OE20"/>
    <mergeCell ref="OF19:OQ20"/>
    <mergeCell ref="OR19:PD19"/>
    <mergeCell ref="PE19:PR19"/>
    <mergeCell ref="NB20:NI20"/>
    <mergeCell ref="NJ20:NN20"/>
    <mergeCell ref="NO20:NQ20"/>
    <mergeCell ref="NR20:OB20"/>
    <mergeCell ref="KW19:KY20"/>
    <mergeCell ref="KZ19:LK20"/>
    <mergeCell ref="LL19:LX19"/>
    <mergeCell ref="LY19:ML19"/>
    <mergeCell ref="MM19:MO20"/>
    <mergeCell ref="MP19:NA20"/>
    <mergeCell ref="LY20:MA20"/>
    <mergeCell ref="MB20:ML20"/>
    <mergeCell ref="OR20:OY20"/>
    <mergeCell ref="OZ20:PD20"/>
    <mergeCell ref="PE20:PG20"/>
    <mergeCell ref="PH20:PR20"/>
    <mergeCell ref="LL20:LS20"/>
    <mergeCell ref="LT20:LX20"/>
    <mergeCell ref="IF19:IR19"/>
    <mergeCell ref="IS19:JF19"/>
    <mergeCell ref="JG19:JI20"/>
    <mergeCell ref="JJ19:JU20"/>
    <mergeCell ref="JV19:KH19"/>
    <mergeCell ref="KI19:KV19"/>
    <mergeCell ref="IF20:IM20"/>
    <mergeCell ref="IN20:IR20"/>
    <mergeCell ref="IS20:IU20"/>
    <mergeCell ref="IV20:JF20"/>
    <mergeCell ref="GA19:GC20"/>
    <mergeCell ref="GD19:GO20"/>
    <mergeCell ref="GP19:HB19"/>
    <mergeCell ref="HC19:HP19"/>
    <mergeCell ref="HQ19:HS20"/>
    <mergeCell ref="HT19:IE20"/>
    <mergeCell ref="HF20:HP20"/>
    <mergeCell ref="JV20:KC20"/>
    <mergeCell ref="KD20:KH20"/>
    <mergeCell ref="KI20:KK20"/>
    <mergeCell ref="KL20:KV20"/>
    <mergeCell ref="DJ19:DV19"/>
    <mergeCell ref="DW19:EJ19"/>
    <mergeCell ref="EK19:EM20"/>
    <mergeCell ref="EN19:EY20"/>
    <mergeCell ref="EZ19:FL19"/>
    <mergeCell ref="FM19:FZ19"/>
    <mergeCell ref="DR20:DV20"/>
    <mergeCell ref="DW20:DY20"/>
    <mergeCell ref="DZ20:EJ20"/>
    <mergeCell ref="EZ20:FG20"/>
    <mergeCell ref="FH20:FL20"/>
    <mergeCell ref="FM20:FO20"/>
    <mergeCell ref="FP20:FZ20"/>
    <mergeCell ref="GP20:GW20"/>
    <mergeCell ref="GX20:HB20"/>
    <mergeCell ref="HC20:HE20"/>
    <mergeCell ref="BE19:BG20"/>
    <mergeCell ref="BH19:BS20"/>
    <mergeCell ref="BT19:CF19"/>
    <mergeCell ref="CG19:CT19"/>
    <mergeCell ref="CU19:CW20"/>
    <mergeCell ref="CX19:DI20"/>
    <mergeCell ref="EBT17:EBU17"/>
    <mergeCell ref="CXB17:CXC17"/>
    <mergeCell ref="CFH17:CFI17"/>
    <mergeCell ref="CGX17:CGY17"/>
    <mergeCell ref="CIN17:CIO17"/>
    <mergeCell ref="CKD17:CKE17"/>
    <mergeCell ref="CLT17:CLU17"/>
    <mergeCell ref="CNJ17:CNK17"/>
    <mergeCell ref="BVP17:BVQ17"/>
    <mergeCell ref="BXF17:BXG17"/>
    <mergeCell ref="BYV17:BYW17"/>
    <mergeCell ref="CAL17:CAM17"/>
    <mergeCell ref="CCB17:CCC17"/>
    <mergeCell ref="CDR17:CDS17"/>
    <mergeCell ref="BLX17:BLY17"/>
    <mergeCell ref="BNN17:BNO17"/>
    <mergeCell ref="BPD17:BPE17"/>
    <mergeCell ref="BQT17:BQU17"/>
    <mergeCell ref="BSJ17:BSK17"/>
    <mergeCell ref="BTZ17:BUA17"/>
    <mergeCell ref="BCF17:BCG17"/>
    <mergeCell ref="BDV17:BDW17"/>
    <mergeCell ref="BFL17:BFM17"/>
    <mergeCell ref="BHB17:BHC17"/>
    <mergeCell ref="BIR17:BIS17"/>
    <mergeCell ref="BKH17:BKI17"/>
    <mergeCell ref="EDJ17:EDK17"/>
    <mergeCell ref="EEZ17:EFA17"/>
    <mergeCell ref="EGP17:EGQ17"/>
    <mergeCell ref="EIF17:EIG17"/>
    <mergeCell ref="A19:N19"/>
    <mergeCell ref="O19:Q20"/>
    <mergeCell ref="R19:AC20"/>
    <mergeCell ref="AD19:AP19"/>
    <mergeCell ref="AQ19:BD19"/>
    <mergeCell ref="DSB17:DSC17"/>
    <mergeCell ref="DTR17:DTS17"/>
    <mergeCell ref="DVH17:DVI17"/>
    <mergeCell ref="DWX17:DWY17"/>
    <mergeCell ref="DYN17:DYO17"/>
    <mergeCell ref="EAD17:EAE17"/>
    <mergeCell ref="DIJ17:DIK17"/>
    <mergeCell ref="DJZ17:DKA17"/>
    <mergeCell ref="DLP17:DLQ17"/>
    <mergeCell ref="DNF17:DNG17"/>
    <mergeCell ref="DOV17:DOW17"/>
    <mergeCell ref="DQL17:DQM17"/>
    <mergeCell ref="CYR17:CYS17"/>
    <mergeCell ref="DAH17:DAI17"/>
    <mergeCell ref="DBX17:DBY17"/>
    <mergeCell ref="DDN17:DDO17"/>
    <mergeCell ref="DFD17:DFE17"/>
    <mergeCell ref="DGT17:DGU17"/>
    <mergeCell ref="COZ17:CPA17"/>
    <mergeCell ref="CQP17:CQQ17"/>
    <mergeCell ref="CSF17:CSG17"/>
    <mergeCell ref="CTV17:CTW17"/>
    <mergeCell ref="CVL17:CVM17"/>
    <mergeCell ref="ASN17:ASO17"/>
    <mergeCell ref="AUD17:AUE17"/>
    <mergeCell ref="AVT17:AVU17"/>
    <mergeCell ref="AXJ17:AXK17"/>
    <mergeCell ref="AYZ17:AZA17"/>
    <mergeCell ref="BAP17:BAQ17"/>
    <mergeCell ref="AIV17:AIW17"/>
    <mergeCell ref="AKL17:AKM17"/>
    <mergeCell ref="AMB17:AMC17"/>
    <mergeCell ref="ANR17:ANS17"/>
    <mergeCell ref="APH17:API17"/>
    <mergeCell ref="AQX17:AQY17"/>
    <mergeCell ref="AAT17:AAU17"/>
    <mergeCell ref="ACJ17:ACK17"/>
    <mergeCell ref="ADZ17:AEA17"/>
    <mergeCell ref="AFP17:AFQ17"/>
    <mergeCell ref="AHF17:AHG17"/>
    <mergeCell ref="RB17:RC17"/>
    <mergeCell ref="SR17:SS17"/>
    <mergeCell ref="UH17:UI17"/>
    <mergeCell ref="VX17:VY17"/>
    <mergeCell ref="XN17:XO17"/>
    <mergeCell ref="ZD17:ZE17"/>
    <mergeCell ref="HJ17:HK17"/>
    <mergeCell ref="IZ17:JA17"/>
    <mergeCell ref="KP17:KQ17"/>
    <mergeCell ref="MF17:MG17"/>
    <mergeCell ref="NV17:NW17"/>
    <mergeCell ref="PL17:PM17"/>
    <mergeCell ref="EBT15:EBU15"/>
    <mergeCell ref="EDJ15:EDK15"/>
    <mergeCell ref="EEZ15:EFA15"/>
    <mergeCell ref="EGP15:EGQ15"/>
    <mergeCell ref="EIF15:EIG15"/>
    <mergeCell ref="CKD15:CKE15"/>
    <mergeCell ref="CLT15:CLU15"/>
    <mergeCell ref="CNJ15:CNK15"/>
    <mergeCell ref="BVP15:BVQ15"/>
    <mergeCell ref="BXF15:BXG15"/>
    <mergeCell ref="BYV15:BYW15"/>
    <mergeCell ref="CAL15:CAM15"/>
    <mergeCell ref="CCB15:CCC15"/>
    <mergeCell ref="CDR15:CDS15"/>
    <mergeCell ref="BLX15:BLY15"/>
    <mergeCell ref="BNN15:BNO15"/>
    <mergeCell ref="BPD15:BPE15"/>
    <mergeCell ref="BQT15:BQU15"/>
    <mergeCell ref="BSJ15:BSK15"/>
    <mergeCell ref="BTZ15:BUA15"/>
    <mergeCell ref="H17:I17"/>
    <mergeCell ref="AX17:AY17"/>
    <mergeCell ref="CN17:CO17"/>
    <mergeCell ref="ED17:EE17"/>
    <mergeCell ref="FT17:FU17"/>
    <mergeCell ref="DSB15:DSC15"/>
    <mergeCell ref="DTR15:DTS15"/>
    <mergeCell ref="DVH15:DVI15"/>
    <mergeCell ref="DWX15:DWY15"/>
    <mergeCell ref="DYN15:DYO15"/>
    <mergeCell ref="EAD15:EAE15"/>
    <mergeCell ref="DIJ15:DIK15"/>
    <mergeCell ref="DJZ15:DKA15"/>
    <mergeCell ref="DLP15:DLQ15"/>
    <mergeCell ref="DNF15:DNG15"/>
    <mergeCell ref="DOV15:DOW15"/>
    <mergeCell ref="DQL15:DQM15"/>
    <mergeCell ref="CYR15:CYS15"/>
    <mergeCell ref="DAH15:DAI15"/>
    <mergeCell ref="DBX15:DBY15"/>
    <mergeCell ref="DDN15:DDO15"/>
    <mergeCell ref="DFD15:DFE15"/>
    <mergeCell ref="DGT15:DGU15"/>
    <mergeCell ref="COZ15:CPA15"/>
    <mergeCell ref="CQP15:CQQ15"/>
    <mergeCell ref="CSF15:CSG15"/>
    <mergeCell ref="CTV15:CTW15"/>
    <mergeCell ref="CVL15:CVM15"/>
    <mergeCell ref="CXB15:CXC15"/>
    <mergeCell ref="CFH15:CFI15"/>
    <mergeCell ref="CGX15:CGY15"/>
    <mergeCell ref="CIN15:CIO15"/>
    <mergeCell ref="BCF15:BCG15"/>
    <mergeCell ref="BDV15:BDW15"/>
    <mergeCell ref="BFL15:BFM15"/>
    <mergeCell ref="BHB15:BHC15"/>
    <mergeCell ref="BIR15:BIS15"/>
    <mergeCell ref="BKH15:BKI15"/>
    <mergeCell ref="ASN15:ASO15"/>
    <mergeCell ref="AUD15:AUE15"/>
    <mergeCell ref="AVT15:AVU15"/>
    <mergeCell ref="AXJ15:AXK15"/>
    <mergeCell ref="AYZ15:AZA15"/>
    <mergeCell ref="BAP15:BAQ15"/>
    <mergeCell ref="AIV15:AIW15"/>
    <mergeCell ref="AKL15:AKM15"/>
    <mergeCell ref="AMB15:AMC15"/>
    <mergeCell ref="ANR15:ANS15"/>
    <mergeCell ref="APH15:API15"/>
    <mergeCell ref="AQX15:AQY15"/>
    <mergeCell ref="AAT15:AAU15"/>
    <mergeCell ref="ACJ15:ACK15"/>
    <mergeCell ref="ADZ15:AEA15"/>
    <mergeCell ref="AFP15:AFQ15"/>
    <mergeCell ref="AHF15:AHG15"/>
    <mergeCell ref="RB15:RC15"/>
    <mergeCell ref="SR15:SS15"/>
    <mergeCell ref="UH15:UI15"/>
    <mergeCell ref="VX15:VY15"/>
    <mergeCell ref="XN15:XO15"/>
    <mergeCell ref="ZD15:ZE15"/>
    <mergeCell ref="HJ15:HK15"/>
    <mergeCell ref="IZ15:JA15"/>
    <mergeCell ref="KP15:KQ15"/>
    <mergeCell ref="MF15:MG15"/>
    <mergeCell ref="NV15:NW15"/>
    <mergeCell ref="PL15:PM15"/>
    <mergeCell ref="EFE11:EFL11"/>
    <mergeCell ref="EGQ11:EGT11"/>
    <mergeCell ref="EGU11:EHB11"/>
    <mergeCell ref="EIG11:EIJ11"/>
    <mergeCell ref="EIK11:EIR11"/>
    <mergeCell ref="H15:I15"/>
    <mergeCell ref="AX15:AY15"/>
    <mergeCell ref="CN15:CO15"/>
    <mergeCell ref="ED15:EE15"/>
    <mergeCell ref="FT15:FU15"/>
    <mergeCell ref="EAI11:EAP11"/>
    <mergeCell ref="EBU11:EBX11"/>
    <mergeCell ref="EBY11:ECF11"/>
    <mergeCell ref="EDK11:EDN11"/>
    <mergeCell ref="EDO11:EDV11"/>
    <mergeCell ref="EFA11:EFD11"/>
    <mergeCell ref="DVM11:DVT11"/>
    <mergeCell ref="DWY11:DXB11"/>
    <mergeCell ref="DXC11:DXJ11"/>
    <mergeCell ref="DYO11:DYR11"/>
    <mergeCell ref="DYS11:DYZ11"/>
    <mergeCell ref="EAE11:EAH11"/>
    <mergeCell ref="DQQ11:DQX11"/>
    <mergeCell ref="DSC11:DSF11"/>
    <mergeCell ref="DSG11:DSN11"/>
    <mergeCell ref="DTS11:DTV11"/>
    <mergeCell ref="DTW11:DUD11"/>
    <mergeCell ref="DVI11:DVL11"/>
    <mergeCell ref="DLU11:DMB11"/>
    <mergeCell ref="DNG11:DNJ11"/>
    <mergeCell ref="DNK11:DNR11"/>
    <mergeCell ref="DOW11:DOZ11"/>
    <mergeCell ref="DPA11:DPH11"/>
    <mergeCell ref="DQM11:DQP11"/>
    <mergeCell ref="DGY11:DHF11"/>
    <mergeCell ref="DIK11:DIN11"/>
    <mergeCell ref="DIO11:DIV11"/>
    <mergeCell ref="DKA11:DKD11"/>
    <mergeCell ref="DKE11:DKL11"/>
    <mergeCell ref="DLQ11:DLT11"/>
    <mergeCell ref="DCC11:DCJ11"/>
    <mergeCell ref="DDO11:DDR11"/>
    <mergeCell ref="DDS11:DDZ11"/>
    <mergeCell ref="DFE11:DFH11"/>
    <mergeCell ref="DFI11:DFP11"/>
    <mergeCell ref="DGU11:DGX11"/>
    <mergeCell ref="CXG11:CXN11"/>
    <mergeCell ref="CYS11:CYV11"/>
    <mergeCell ref="CYW11:CZD11"/>
    <mergeCell ref="DAI11:DAL11"/>
    <mergeCell ref="DAM11:DAT11"/>
    <mergeCell ref="DBY11:DCB11"/>
    <mergeCell ref="CSK11:CSR11"/>
    <mergeCell ref="CTW11:CTZ11"/>
    <mergeCell ref="CUA11:CUH11"/>
    <mergeCell ref="CVM11:CVP11"/>
    <mergeCell ref="CVQ11:CVX11"/>
    <mergeCell ref="CXC11:CXF11"/>
    <mergeCell ref="CNO11:CNV11"/>
    <mergeCell ref="CPA11:CPD11"/>
    <mergeCell ref="CPE11:CPL11"/>
    <mergeCell ref="CQQ11:CQT11"/>
    <mergeCell ref="CQU11:CRB11"/>
    <mergeCell ref="CSG11:CSJ11"/>
    <mergeCell ref="CIS11:CIZ11"/>
    <mergeCell ref="CKE11:CKH11"/>
    <mergeCell ref="CKI11:CKP11"/>
    <mergeCell ref="CLU11:CLX11"/>
    <mergeCell ref="CLY11:CMF11"/>
    <mergeCell ref="CNK11:CNN11"/>
    <mergeCell ref="CDW11:CED11"/>
    <mergeCell ref="CFI11:CFL11"/>
    <mergeCell ref="CFM11:CFT11"/>
    <mergeCell ref="CGY11:CHB11"/>
    <mergeCell ref="CHC11:CHJ11"/>
    <mergeCell ref="CIO11:CIR11"/>
    <mergeCell ref="BZA11:BZH11"/>
    <mergeCell ref="CAM11:CAP11"/>
    <mergeCell ref="CAQ11:CAX11"/>
    <mergeCell ref="CCC11:CCF11"/>
    <mergeCell ref="CCG11:CCN11"/>
    <mergeCell ref="CDS11:CDV11"/>
    <mergeCell ref="BUE11:BUL11"/>
    <mergeCell ref="BVQ11:BVT11"/>
    <mergeCell ref="BVU11:BWB11"/>
    <mergeCell ref="BXG11:BXJ11"/>
    <mergeCell ref="BXK11:BXR11"/>
    <mergeCell ref="BYW11:BYZ11"/>
    <mergeCell ref="BPI11:BPP11"/>
    <mergeCell ref="BQU11:BQX11"/>
    <mergeCell ref="BQY11:BRF11"/>
    <mergeCell ref="BSK11:BSN11"/>
    <mergeCell ref="BSO11:BSV11"/>
    <mergeCell ref="BUA11:BUD11"/>
    <mergeCell ref="BKM11:BKT11"/>
    <mergeCell ref="BLY11:BMB11"/>
    <mergeCell ref="BMC11:BMJ11"/>
    <mergeCell ref="BNO11:BNR11"/>
    <mergeCell ref="BNS11:BNZ11"/>
    <mergeCell ref="BPE11:BPH11"/>
    <mergeCell ref="BFQ11:BFX11"/>
    <mergeCell ref="BHC11:BHF11"/>
    <mergeCell ref="BHG11:BHN11"/>
    <mergeCell ref="BIS11:BIV11"/>
    <mergeCell ref="BIW11:BJD11"/>
    <mergeCell ref="BKI11:BKL11"/>
    <mergeCell ref="BAU11:BBB11"/>
    <mergeCell ref="BCG11:BCJ11"/>
    <mergeCell ref="BCK11:BCR11"/>
    <mergeCell ref="BDW11:BDZ11"/>
    <mergeCell ref="BEA11:BEH11"/>
    <mergeCell ref="BFM11:BFP11"/>
    <mergeCell ref="AVY11:AWF11"/>
    <mergeCell ref="AXK11:AXN11"/>
    <mergeCell ref="AXO11:AXV11"/>
    <mergeCell ref="AZA11:AZD11"/>
    <mergeCell ref="AZE11:AZL11"/>
    <mergeCell ref="BAQ11:BAT11"/>
    <mergeCell ref="ARC11:ARJ11"/>
    <mergeCell ref="ASO11:ASR11"/>
    <mergeCell ref="ASS11:ASZ11"/>
    <mergeCell ref="AUE11:AUH11"/>
    <mergeCell ref="AUI11:AUP11"/>
    <mergeCell ref="AVU11:AVX11"/>
    <mergeCell ref="AMG11:AMN11"/>
    <mergeCell ref="ANS11:ANV11"/>
    <mergeCell ref="ANW11:AOD11"/>
    <mergeCell ref="API11:APL11"/>
    <mergeCell ref="APM11:APT11"/>
    <mergeCell ref="AQY11:ARB11"/>
    <mergeCell ref="AHK11:AHR11"/>
    <mergeCell ref="AIW11:AIZ11"/>
    <mergeCell ref="AJA11:AJH11"/>
    <mergeCell ref="AKM11:AKP11"/>
    <mergeCell ref="AKQ11:AKX11"/>
    <mergeCell ref="AMC11:AMF11"/>
    <mergeCell ref="AEE11:AEL11"/>
    <mergeCell ref="AFQ11:AFT11"/>
    <mergeCell ref="AFU11:AGB11"/>
    <mergeCell ref="AHG11:AHJ11"/>
    <mergeCell ref="ZI11:ZP11"/>
    <mergeCell ref="AAU11:AAX11"/>
    <mergeCell ref="AAY11:ABF11"/>
    <mergeCell ref="ACK11:ACN11"/>
    <mergeCell ref="ACO11:ACV11"/>
    <mergeCell ref="AEA11:AED11"/>
    <mergeCell ref="UM11:UT11"/>
    <mergeCell ref="VY11:WB11"/>
    <mergeCell ref="WC11:WJ11"/>
    <mergeCell ref="XO11:XR11"/>
    <mergeCell ref="XS11:XZ11"/>
    <mergeCell ref="ZE11:ZH11"/>
    <mergeCell ref="PQ11:PX11"/>
    <mergeCell ref="RC11:RF11"/>
    <mergeCell ref="RG11:RN11"/>
    <mergeCell ref="SS11:SV11"/>
    <mergeCell ref="SW11:TD11"/>
    <mergeCell ref="UI11:UL11"/>
    <mergeCell ref="KU11:LB11"/>
    <mergeCell ref="MG11:MJ11"/>
    <mergeCell ref="MK11:MR11"/>
    <mergeCell ref="NW11:NZ11"/>
    <mergeCell ref="OA11:OH11"/>
    <mergeCell ref="PM11:PP11"/>
    <mergeCell ref="FY11:GF11"/>
    <mergeCell ref="HK11:HN11"/>
    <mergeCell ref="HO11:HV11"/>
    <mergeCell ref="JA11:JD11"/>
    <mergeCell ref="JE11:JL11"/>
    <mergeCell ref="KQ11:KT11"/>
    <mergeCell ref="EIO10:EIR10"/>
    <mergeCell ref="I11:L11"/>
    <mergeCell ref="O11:U11"/>
    <mergeCell ref="AY11:BB11"/>
    <mergeCell ref="BC11:BJ11"/>
    <mergeCell ref="CO11:CR11"/>
    <mergeCell ref="CS11:CZ11"/>
    <mergeCell ref="EE11:EH11"/>
    <mergeCell ref="EI11:EP11"/>
    <mergeCell ref="FU11:FX11"/>
    <mergeCell ref="EDS10:EDV10"/>
    <mergeCell ref="EFA10:EFH10"/>
    <mergeCell ref="EFI10:EFL10"/>
    <mergeCell ref="EGQ10:EGX10"/>
    <mergeCell ref="EGY10:EHB10"/>
    <mergeCell ref="EIG10:EIN10"/>
    <mergeCell ref="DYW10:DYZ10"/>
    <mergeCell ref="EAE10:EAL10"/>
    <mergeCell ref="EAM10:EAP10"/>
    <mergeCell ref="EBU10:ECB10"/>
    <mergeCell ref="ECC10:ECF10"/>
    <mergeCell ref="EDK10:EDR10"/>
    <mergeCell ref="DUA10:DUD10"/>
    <mergeCell ref="DVI10:DVP10"/>
    <mergeCell ref="DVQ10:DVT10"/>
    <mergeCell ref="DWY10:DXF10"/>
    <mergeCell ref="DXG10:DXJ10"/>
    <mergeCell ref="DYO10:DYV10"/>
    <mergeCell ref="DPE10:DPH10"/>
    <mergeCell ref="DQM10:DQT10"/>
    <mergeCell ref="DQU10:DQX10"/>
    <mergeCell ref="DSC10:DSJ10"/>
    <mergeCell ref="DSK10:DSN10"/>
    <mergeCell ref="DTS10:DTZ10"/>
    <mergeCell ref="DKI10:DKL10"/>
    <mergeCell ref="DLQ10:DLX10"/>
    <mergeCell ref="DLY10:DMB10"/>
    <mergeCell ref="DNG10:DNN10"/>
    <mergeCell ref="DNO10:DNR10"/>
    <mergeCell ref="DOW10:DPD10"/>
    <mergeCell ref="DFM10:DFP10"/>
    <mergeCell ref="DGU10:DHB10"/>
    <mergeCell ref="DHC10:DHF10"/>
    <mergeCell ref="DIK10:DIR10"/>
    <mergeCell ref="DIS10:DIV10"/>
    <mergeCell ref="DKA10:DKH10"/>
    <mergeCell ref="DAQ10:DAT10"/>
    <mergeCell ref="DBY10:DCF10"/>
    <mergeCell ref="DCG10:DCJ10"/>
    <mergeCell ref="DDO10:DDV10"/>
    <mergeCell ref="DDW10:DDZ10"/>
    <mergeCell ref="DFE10:DFL10"/>
    <mergeCell ref="CVU10:CVX10"/>
    <mergeCell ref="CXC10:CXJ10"/>
    <mergeCell ref="CXK10:CXN10"/>
    <mergeCell ref="CYS10:CYZ10"/>
    <mergeCell ref="CZA10:CZD10"/>
    <mergeCell ref="DAI10:DAP10"/>
    <mergeCell ref="CQY10:CRB10"/>
    <mergeCell ref="CSG10:CSN10"/>
    <mergeCell ref="CSO10:CSR10"/>
    <mergeCell ref="CTW10:CUD10"/>
    <mergeCell ref="CUE10:CUH10"/>
    <mergeCell ref="CVM10:CVT10"/>
    <mergeCell ref="CMC10:CMF10"/>
    <mergeCell ref="CNK10:CNR10"/>
    <mergeCell ref="CNS10:CNV10"/>
    <mergeCell ref="CPA10:CPH10"/>
    <mergeCell ref="CPI10:CPL10"/>
    <mergeCell ref="CQQ10:CQX10"/>
    <mergeCell ref="CHG10:CHJ10"/>
    <mergeCell ref="CIO10:CIV10"/>
    <mergeCell ref="CIW10:CIZ10"/>
    <mergeCell ref="CKE10:CKL10"/>
    <mergeCell ref="CKM10:CKP10"/>
    <mergeCell ref="CLU10:CMB10"/>
    <mergeCell ref="CCK10:CCN10"/>
    <mergeCell ref="CDS10:CDZ10"/>
    <mergeCell ref="CEA10:CED10"/>
    <mergeCell ref="CFI10:CFP10"/>
    <mergeCell ref="CFQ10:CFT10"/>
    <mergeCell ref="CGY10:CHF10"/>
    <mergeCell ref="BXO10:BXR10"/>
    <mergeCell ref="BYW10:BZD10"/>
    <mergeCell ref="BZE10:BZH10"/>
    <mergeCell ref="CAM10:CAT10"/>
    <mergeCell ref="CAU10:CAX10"/>
    <mergeCell ref="CCC10:CCJ10"/>
    <mergeCell ref="BSS10:BSV10"/>
    <mergeCell ref="BUA10:BUH10"/>
    <mergeCell ref="BUI10:BUL10"/>
    <mergeCell ref="BVQ10:BVX10"/>
    <mergeCell ref="BVY10:BWB10"/>
    <mergeCell ref="BXG10:BXN10"/>
    <mergeCell ref="BNW10:BNZ10"/>
    <mergeCell ref="BPE10:BPL10"/>
    <mergeCell ref="BPM10:BPP10"/>
    <mergeCell ref="BQU10:BRB10"/>
    <mergeCell ref="BRC10:BRF10"/>
    <mergeCell ref="BSK10:BSR10"/>
    <mergeCell ref="BJA10:BJD10"/>
    <mergeCell ref="BKI10:BKP10"/>
    <mergeCell ref="BKQ10:BKT10"/>
    <mergeCell ref="BLY10:BMF10"/>
    <mergeCell ref="BMG10:BMJ10"/>
    <mergeCell ref="BNO10:BNV10"/>
    <mergeCell ref="BEE10:BEH10"/>
    <mergeCell ref="BFM10:BFT10"/>
    <mergeCell ref="BFU10:BFX10"/>
    <mergeCell ref="BHC10:BHJ10"/>
    <mergeCell ref="BHK10:BHN10"/>
    <mergeCell ref="BIS10:BIZ10"/>
    <mergeCell ref="AZI10:AZL10"/>
    <mergeCell ref="BAQ10:BAX10"/>
    <mergeCell ref="BAY10:BBB10"/>
    <mergeCell ref="BCG10:BCN10"/>
    <mergeCell ref="BCO10:BCR10"/>
    <mergeCell ref="BDW10:BED10"/>
    <mergeCell ref="AUM10:AUP10"/>
    <mergeCell ref="AVU10:AWB10"/>
    <mergeCell ref="AWC10:AWF10"/>
    <mergeCell ref="AXK10:AXR10"/>
    <mergeCell ref="AXS10:AXV10"/>
    <mergeCell ref="AZA10:AZH10"/>
    <mergeCell ref="APQ10:APT10"/>
    <mergeCell ref="AQY10:ARF10"/>
    <mergeCell ref="ARG10:ARJ10"/>
    <mergeCell ref="ASO10:ASV10"/>
    <mergeCell ref="ASW10:ASZ10"/>
    <mergeCell ref="AUE10:AUL10"/>
    <mergeCell ref="AKU10:AKX10"/>
    <mergeCell ref="AMC10:AMJ10"/>
    <mergeCell ref="AMK10:AMN10"/>
    <mergeCell ref="ANS10:ANZ10"/>
    <mergeCell ref="AOA10:AOD10"/>
    <mergeCell ref="API10:APP10"/>
    <mergeCell ref="AFY10:AGB10"/>
    <mergeCell ref="AHG10:AHN10"/>
    <mergeCell ref="AHO10:AHR10"/>
    <mergeCell ref="AIW10:AJD10"/>
    <mergeCell ref="AJE10:AJH10"/>
    <mergeCell ref="AKM10:AKT10"/>
    <mergeCell ref="ACS10:ACV10"/>
    <mergeCell ref="AEA10:AEH10"/>
    <mergeCell ref="AEI10:AEL10"/>
    <mergeCell ref="AFQ10:AFX10"/>
    <mergeCell ref="XW10:XZ10"/>
    <mergeCell ref="ZE10:ZL10"/>
    <mergeCell ref="ZM10:ZP10"/>
    <mergeCell ref="AAU10:ABB10"/>
    <mergeCell ref="ABC10:ABF10"/>
    <mergeCell ref="ACK10:ACR10"/>
    <mergeCell ref="TA10:TD10"/>
    <mergeCell ref="UI10:UP10"/>
    <mergeCell ref="UQ10:UT10"/>
    <mergeCell ref="VY10:WF10"/>
    <mergeCell ref="WG10:WJ10"/>
    <mergeCell ref="XO10:XV10"/>
    <mergeCell ref="OE10:OH10"/>
    <mergeCell ref="PM10:PT10"/>
    <mergeCell ref="PU10:PX10"/>
    <mergeCell ref="RC10:RJ10"/>
    <mergeCell ref="RK10:RN10"/>
    <mergeCell ref="SS10:SZ10"/>
    <mergeCell ref="JI10:JL10"/>
    <mergeCell ref="KQ10:KX10"/>
    <mergeCell ref="KY10:LB10"/>
    <mergeCell ref="MG10:MN10"/>
    <mergeCell ref="MO10:MR10"/>
    <mergeCell ref="NW10:OD10"/>
    <mergeCell ref="EM10:EP10"/>
    <mergeCell ref="FU10:GB10"/>
    <mergeCell ref="GC10:GF10"/>
    <mergeCell ref="HK10:HR10"/>
    <mergeCell ref="HS10:HV10"/>
    <mergeCell ref="JA10:JH10"/>
    <mergeCell ref="EFD9:EFL9"/>
    <mergeCell ref="EGT9:EHB9"/>
    <mergeCell ref="EIJ9:EIR9"/>
    <mergeCell ref="I10:P10"/>
    <mergeCell ref="Q10:U10"/>
    <mergeCell ref="AY10:BF10"/>
    <mergeCell ref="BG10:BJ10"/>
    <mergeCell ref="CO10:CV10"/>
    <mergeCell ref="CW10:CZ10"/>
    <mergeCell ref="EE10:EL10"/>
    <mergeCell ref="DVL9:DVT9"/>
    <mergeCell ref="DXB9:DXJ9"/>
    <mergeCell ref="DYR9:DYZ9"/>
    <mergeCell ref="EAH9:EAP9"/>
    <mergeCell ref="EBX9:ECF9"/>
    <mergeCell ref="EDN9:EDV9"/>
    <mergeCell ref="DLT9:DMB9"/>
    <mergeCell ref="DNJ9:DNR9"/>
    <mergeCell ref="DOZ9:DPH9"/>
    <mergeCell ref="DQP9:DQX9"/>
    <mergeCell ref="DSF9:DSN9"/>
    <mergeCell ref="DTV9:DUD9"/>
    <mergeCell ref="DCB9:DCJ9"/>
    <mergeCell ref="DDR9:DDZ9"/>
    <mergeCell ref="DFH9:DFP9"/>
    <mergeCell ref="DGX9:DHF9"/>
    <mergeCell ref="DIN9:DIV9"/>
    <mergeCell ref="DKD9:DKL9"/>
    <mergeCell ref="CSJ9:CSR9"/>
    <mergeCell ref="CTZ9:CUH9"/>
    <mergeCell ref="CVP9:CVX9"/>
    <mergeCell ref="CXF9:CXN9"/>
    <mergeCell ref="AMF9:AMN9"/>
    <mergeCell ref="ANV9:AOD9"/>
    <mergeCell ref="APL9:APT9"/>
    <mergeCell ref="ARB9:ARJ9"/>
    <mergeCell ref="ASR9:ASZ9"/>
    <mergeCell ref="AUH9:AUP9"/>
    <mergeCell ref="CYV9:CZD9"/>
    <mergeCell ref="DAL9:DAT9"/>
    <mergeCell ref="CIR9:CIZ9"/>
    <mergeCell ref="CKH9:CKP9"/>
    <mergeCell ref="CLX9:CMF9"/>
    <mergeCell ref="CNN9:CNV9"/>
    <mergeCell ref="CPD9:CPL9"/>
    <mergeCell ref="CQT9:CRB9"/>
    <mergeCell ref="BYZ9:BZH9"/>
    <mergeCell ref="CAP9:CAX9"/>
    <mergeCell ref="CCF9:CCN9"/>
    <mergeCell ref="CDV9:CED9"/>
    <mergeCell ref="CFL9:CFT9"/>
    <mergeCell ref="CHB9:CHJ9"/>
    <mergeCell ref="BPH9:BPP9"/>
    <mergeCell ref="BQX9:BRF9"/>
    <mergeCell ref="BSN9:BSV9"/>
    <mergeCell ref="BUD9:BUL9"/>
    <mergeCell ref="BVT9:BWB9"/>
    <mergeCell ref="BXJ9:BXR9"/>
    <mergeCell ref="CUB8:CUH8"/>
    <mergeCell ref="CVR8:CVX8"/>
    <mergeCell ref="CXH8:CXN8"/>
    <mergeCell ref="AED9:AEL9"/>
    <mergeCell ref="AFT9:AGB9"/>
    <mergeCell ref="AHJ9:AHR9"/>
    <mergeCell ref="AIZ9:AJH9"/>
    <mergeCell ref="AKP9:AKX9"/>
    <mergeCell ref="UL9:UT9"/>
    <mergeCell ref="WB9:WJ9"/>
    <mergeCell ref="XR9:XZ9"/>
    <mergeCell ref="ZH9:ZP9"/>
    <mergeCell ref="AAX9:ABF9"/>
    <mergeCell ref="ACN9:ACV9"/>
    <mergeCell ref="KT9:LB9"/>
    <mergeCell ref="MJ9:MR9"/>
    <mergeCell ref="NZ9:OH9"/>
    <mergeCell ref="PP9:PX9"/>
    <mergeCell ref="RF9:RN9"/>
    <mergeCell ref="SV9:TD9"/>
    <mergeCell ref="BFP9:BFX9"/>
    <mergeCell ref="BHF9:BHN9"/>
    <mergeCell ref="BIV9:BJD9"/>
    <mergeCell ref="BKL9:BKT9"/>
    <mergeCell ref="BMB9:BMJ9"/>
    <mergeCell ref="BNR9:BNZ9"/>
    <mergeCell ref="AVX9:AWF9"/>
    <mergeCell ref="AXN9:AXV9"/>
    <mergeCell ref="AZD9:AZL9"/>
    <mergeCell ref="BAT9:BBB9"/>
    <mergeCell ref="BCJ9:BCR9"/>
    <mergeCell ref="BDZ9:BEH9"/>
    <mergeCell ref="BUF8:BUL8"/>
    <mergeCell ref="BVV8:BWB8"/>
    <mergeCell ref="BXL8:BXR8"/>
    <mergeCell ref="EFF8:EFL8"/>
    <mergeCell ref="EGV8:EHB8"/>
    <mergeCell ref="EIL8:EIR8"/>
    <mergeCell ref="L9:T9"/>
    <mergeCell ref="BB9:BJ9"/>
    <mergeCell ref="CR9:CZ9"/>
    <mergeCell ref="EH9:EP9"/>
    <mergeCell ref="FX9:GF9"/>
    <mergeCell ref="HN9:HV9"/>
    <mergeCell ref="JD9:JL9"/>
    <mergeCell ref="DVN8:DVT8"/>
    <mergeCell ref="DXD8:DXJ8"/>
    <mergeCell ref="DYT8:DYZ8"/>
    <mergeCell ref="EAJ8:EAP8"/>
    <mergeCell ref="EBZ8:ECF8"/>
    <mergeCell ref="EDP8:EDV8"/>
    <mergeCell ref="DLV8:DMB8"/>
    <mergeCell ref="DNL8:DNR8"/>
    <mergeCell ref="DPB8:DPH8"/>
    <mergeCell ref="DQR8:DQX8"/>
    <mergeCell ref="DSH8:DSN8"/>
    <mergeCell ref="DTX8:DUD8"/>
    <mergeCell ref="DCD8:DCJ8"/>
    <mergeCell ref="DDT8:DDZ8"/>
    <mergeCell ref="DFJ8:DFP8"/>
    <mergeCell ref="DGZ8:DHF8"/>
    <mergeCell ref="DIP8:DIV8"/>
    <mergeCell ref="DKF8:DKL8"/>
    <mergeCell ref="CSL8:CSR8"/>
    <mergeCell ref="BKN8:BKT8"/>
    <mergeCell ref="BMD8:BMJ8"/>
    <mergeCell ref="BNT8:BNZ8"/>
    <mergeCell ref="AVZ8:AWF8"/>
    <mergeCell ref="AXP8:AXV8"/>
    <mergeCell ref="AZF8:AZL8"/>
    <mergeCell ref="BAV8:BBB8"/>
    <mergeCell ref="BCL8:BCR8"/>
    <mergeCell ref="BEB8:BEH8"/>
    <mergeCell ref="AMH8:AMN8"/>
    <mergeCell ref="ANX8:AOD8"/>
    <mergeCell ref="APN8:APT8"/>
    <mergeCell ref="ARD8:ARJ8"/>
    <mergeCell ref="AST8:ASZ8"/>
    <mergeCell ref="AUJ8:AUP8"/>
    <mergeCell ref="CYX8:CZD8"/>
    <mergeCell ref="DAN8:DAT8"/>
    <mergeCell ref="CIT8:CIZ8"/>
    <mergeCell ref="CKJ8:CKP8"/>
    <mergeCell ref="CLZ8:CMF8"/>
    <mergeCell ref="CNP8:CNV8"/>
    <mergeCell ref="CPF8:CPL8"/>
    <mergeCell ref="CQV8:CRB8"/>
    <mergeCell ref="BZB8:BZH8"/>
    <mergeCell ref="CAR8:CAX8"/>
    <mergeCell ref="CCH8:CCN8"/>
    <mergeCell ref="CDX8:CED8"/>
    <mergeCell ref="CFN8:CFT8"/>
    <mergeCell ref="CHD8:CHJ8"/>
    <mergeCell ref="BPJ8:BPP8"/>
    <mergeCell ref="BQZ8:BRF8"/>
    <mergeCell ref="BSP8:BSV8"/>
    <mergeCell ref="AJB8:AJH8"/>
    <mergeCell ref="AKR8:AKX8"/>
    <mergeCell ref="UN8:UT8"/>
    <mergeCell ref="WD8:WJ8"/>
    <mergeCell ref="XT8:XZ8"/>
    <mergeCell ref="ZJ8:ZP8"/>
    <mergeCell ref="AAZ8:ABF8"/>
    <mergeCell ref="ACP8:ACV8"/>
    <mergeCell ref="KV8:LB8"/>
    <mergeCell ref="ML8:MR8"/>
    <mergeCell ref="OB8:OH8"/>
    <mergeCell ref="PR8:PX8"/>
    <mergeCell ref="RH8:RN8"/>
    <mergeCell ref="SX8:TD8"/>
    <mergeCell ref="BFR8:BFX8"/>
    <mergeCell ref="BHH8:BHN8"/>
    <mergeCell ref="BIX8:BJD8"/>
    <mergeCell ref="N8:T8"/>
    <mergeCell ref="BD8:BJ8"/>
    <mergeCell ref="CT8:CZ8"/>
    <mergeCell ref="EJ8:EP8"/>
    <mergeCell ref="FZ8:GF8"/>
    <mergeCell ref="HP8:HV8"/>
    <mergeCell ref="JF8:JL8"/>
    <mergeCell ref="DVG6:DVT6"/>
    <mergeCell ref="DWW6:DXJ6"/>
    <mergeCell ref="DYM6:DYZ6"/>
    <mergeCell ref="EAC6:EAP6"/>
    <mergeCell ref="EBS6:ECF6"/>
    <mergeCell ref="EDI6:EDV6"/>
    <mergeCell ref="DLO6:DMB6"/>
    <mergeCell ref="DNE6:DNR6"/>
    <mergeCell ref="DOU6:DPH6"/>
    <mergeCell ref="DQK6:DQX6"/>
    <mergeCell ref="DSA6:DSN6"/>
    <mergeCell ref="DTQ6:DUD6"/>
    <mergeCell ref="DBW6:DCJ6"/>
    <mergeCell ref="DDM6:DDZ6"/>
    <mergeCell ref="DFC6:DFP6"/>
    <mergeCell ref="DGS6:DHF6"/>
    <mergeCell ref="DII6:DIV6"/>
    <mergeCell ref="DJY6:DKL6"/>
    <mergeCell ref="CSE6:CSR6"/>
    <mergeCell ref="CTU6:CUH6"/>
    <mergeCell ref="CVK6:CVX6"/>
    <mergeCell ref="CXA6:CXN6"/>
    <mergeCell ref="AEF8:AEL8"/>
    <mergeCell ref="AFV8:AGB8"/>
    <mergeCell ref="AHL8:AHR8"/>
    <mergeCell ref="COY6:CPL6"/>
    <mergeCell ref="CQO6:CRB6"/>
    <mergeCell ref="BYU6:BZH6"/>
    <mergeCell ref="CAK6:CAX6"/>
    <mergeCell ref="CCA6:CCN6"/>
    <mergeCell ref="CDQ6:CED6"/>
    <mergeCell ref="CFG6:CFT6"/>
    <mergeCell ref="CGW6:CHJ6"/>
    <mergeCell ref="BPC6:BPP6"/>
    <mergeCell ref="BQS6:BRF6"/>
    <mergeCell ref="BSI6:BSV6"/>
    <mergeCell ref="BTY6:BUL6"/>
    <mergeCell ref="BVO6:BWB6"/>
    <mergeCell ref="BXE6:BXR6"/>
    <mergeCell ref="EFB6:EFL6"/>
    <mergeCell ref="EGO6:EHB6"/>
    <mergeCell ref="EIE6:EIR6"/>
    <mergeCell ref="KO6:LB6"/>
    <mergeCell ref="ME6:MR6"/>
    <mergeCell ref="PK6:PX6"/>
    <mergeCell ref="RA6:RN6"/>
    <mergeCell ref="SQ6:TD6"/>
    <mergeCell ref="EES4:EGF4"/>
    <mergeCell ref="CIG4:CJT4"/>
    <mergeCell ref="CJW4:CLJ4"/>
    <mergeCell ref="CLM4:CMZ4"/>
    <mergeCell ref="CNC4:COP4"/>
    <mergeCell ref="COS4:CQF4"/>
    <mergeCell ref="CQI4:CRV4"/>
    <mergeCell ref="BYO4:CAB4"/>
    <mergeCell ref="CAE4:CBR4"/>
    <mergeCell ref="CBU4:CDH4"/>
    <mergeCell ref="CDK4:CEX4"/>
    <mergeCell ref="CFA4:CGN4"/>
    <mergeCell ref="CGQ4:CID4"/>
    <mergeCell ref="BOW4:BQJ4"/>
    <mergeCell ref="BQM4:BRZ4"/>
    <mergeCell ref="BSC4:BTP4"/>
    <mergeCell ref="BFK6:BFX6"/>
    <mergeCell ref="BHA6:BHN6"/>
    <mergeCell ref="BIQ6:BJD6"/>
    <mergeCell ref="BKG6:BKT6"/>
    <mergeCell ref="BLW6:BMJ6"/>
    <mergeCell ref="BNM6:BNZ6"/>
    <mergeCell ref="AVS6:AWF6"/>
    <mergeCell ref="AXI6:AXV6"/>
    <mergeCell ref="AYY6:AZL6"/>
    <mergeCell ref="BAO6:BBB6"/>
    <mergeCell ref="BCE6:BCR6"/>
    <mergeCell ref="DIC4:DJP4"/>
    <mergeCell ref="DJS4:DLF4"/>
    <mergeCell ref="CRY4:CTL4"/>
    <mergeCell ref="CTO4:CVB4"/>
    <mergeCell ref="CVE4:CWR4"/>
    <mergeCell ref="CWU4:CYH4"/>
    <mergeCell ref="CYK4:CZX4"/>
    <mergeCell ref="DAA4:DBN4"/>
    <mergeCell ref="ADY6:AEL6"/>
    <mergeCell ref="AFO6:AGB6"/>
    <mergeCell ref="AHE6:AHR6"/>
    <mergeCell ref="AIU6:AJH6"/>
    <mergeCell ref="AKK6:AKX6"/>
    <mergeCell ref="UG6:UT6"/>
    <mergeCell ref="VW6:WJ6"/>
    <mergeCell ref="XM6:XZ6"/>
    <mergeCell ref="ZC6:ZP6"/>
    <mergeCell ref="AAS6:ABF6"/>
    <mergeCell ref="ACI6:ACV6"/>
    <mergeCell ref="BDU6:BEH6"/>
    <mergeCell ref="AMA6:AMN6"/>
    <mergeCell ref="ANQ6:AOD6"/>
    <mergeCell ref="APG6:APT6"/>
    <mergeCell ref="AQW6:ARJ6"/>
    <mergeCell ref="ASM6:ASZ6"/>
    <mergeCell ref="AUC6:AUP6"/>
    <mergeCell ref="CYQ6:CZD6"/>
    <mergeCell ref="DAG6:DAT6"/>
    <mergeCell ref="CIM6:CIZ6"/>
    <mergeCell ref="CKC6:CKP6"/>
    <mergeCell ref="CLS6:CMF6"/>
    <mergeCell ref="CNI6:CNV6"/>
    <mergeCell ref="BBY4:BDL4"/>
    <mergeCell ref="BDO4:BFB4"/>
    <mergeCell ref="ALU4:ANH4"/>
    <mergeCell ref="ANK4:AOX4"/>
    <mergeCell ref="APA4:AQN4"/>
    <mergeCell ref="AQQ4:ASD4"/>
    <mergeCell ref="ASG4:ATT4"/>
    <mergeCell ref="ATW4:AVJ4"/>
    <mergeCell ref="EGI4:EHV4"/>
    <mergeCell ref="EHY4:EJL4"/>
    <mergeCell ref="G6:T6"/>
    <mergeCell ref="AW6:BJ6"/>
    <mergeCell ref="CM6:CZ6"/>
    <mergeCell ref="EC6:EP6"/>
    <mergeCell ref="FS6:GF6"/>
    <mergeCell ref="IY6:JL6"/>
    <mergeCell ref="DVA4:DWN4"/>
    <mergeCell ref="DWQ4:DYD4"/>
    <mergeCell ref="DYG4:DZT4"/>
    <mergeCell ref="DZW4:EBJ4"/>
    <mergeCell ref="EBM4:ECZ4"/>
    <mergeCell ref="EDC4:EEP4"/>
    <mergeCell ref="DLI4:DMV4"/>
    <mergeCell ref="DMY4:DOL4"/>
    <mergeCell ref="DOO4:DQB4"/>
    <mergeCell ref="DQE4:DRR4"/>
    <mergeCell ref="DRU4:DTH4"/>
    <mergeCell ref="DTK4:DUX4"/>
    <mergeCell ref="DBQ4:DDD4"/>
    <mergeCell ref="DDG4:DET4"/>
    <mergeCell ref="DEW4:DGJ4"/>
    <mergeCell ref="DGM4:DHZ4"/>
    <mergeCell ref="CVS3:CVX3"/>
    <mergeCell ref="CXI3:CXN3"/>
    <mergeCell ref="ADS4:AFF4"/>
    <mergeCell ref="AFI4:AGV4"/>
    <mergeCell ref="AGY4:AIL4"/>
    <mergeCell ref="AIO4:AKB4"/>
    <mergeCell ref="AKE4:ALR4"/>
    <mergeCell ref="UA4:VN4"/>
    <mergeCell ref="VQ4:XD4"/>
    <mergeCell ref="XG4:YT4"/>
    <mergeCell ref="YW4:AAJ4"/>
    <mergeCell ref="AAM4:ABZ4"/>
    <mergeCell ref="ACC4:ADP4"/>
    <mergeCell ref="KI4:LV4"/>
    <mergeCell ref="LY4:NL4"/>
    <mergeCell ref="NO4:PB4"/>
    <mergeCell ref="PE4:QR4"/>
    <mergeCell ref="QU4:SH4"/>
    <mergeCell ref="SK4:TX4"/>
    <mergeCell ref="BTS4:BVF4"/>
    <mergeCell ref="BVI4:BWV4"/>
    <mergeCell ref="BWY4:BYL4"/>
    <mergeCell ref="BFE4:BGR4"/>
    <mergeCell ref="BGU4:BIH4"/>
    <mergeCell ref="BIK4:BJX4"/>
    <mergeCell ref="BKA4:BLN4"/>
    <mergeCell ref="BLQ4:BND4"/>
    <mergeCell ref="BNG4:BOT4"/>
    <mergeCell ref="AVM4:AWZ4"/>
    <mergeCell ref="AXC4:AYP4"/>
    <mergeCell ref="AYS4:BAF4"/>
    <mergeCell ref="BAI4:BBV4"/>
    <mergeCell ref="BVW3:BWB3"/>
    <mergeCell ref="BXM3:BXR3"/>
    <mergeCell ref="EFG3:EFL3"/>
    <mergeCell ref="EGW3:EHB3"/>
    <mergeCell ref="EIM3:EIR3"/>
    <mergeCell ref="A4:AN4"/>
    <mergeCell ref="AQ4:CD4"/>
    <mergeCell ref="CG4:DT4"/>
    <mergeCell ref="DW4:FJ4"/>
    <mergeCell ref="FM4:GZ4"/>
    <mergeCell ref="HC4:IP4"/>
    <mergeCell ref="IS4:KF4"/>
    <mergeCell ref="DVO3:DVT3"/>
    <mergeCell ref="DXE3:DXJ3"/>
    <mergeCell ref="DYU3:DYZ3"/>
    <mergeCell ref="EAK3:EAP3"/>
    <mergeCell ref="ECA3:ECF3"/>
    <mergeCell ref="EDQ3:EDV3"/>
    <mergeCell ref="DLW3:DMB3"/>
    <mergeCell ref="DNM3:DNR3"/>
    <mergeCell ref="DPC3:DPH3"/>
    <mergeCell ref="DQS3:DQX3"/>
    <mergeCell ref="DSI3:DSN3"/>
    <mergeCell ref="DTY3:DUD3"/>
    <mergeCell ref="DCE3:DCJ3"/>
    <mergeCell ref="DDU3:DDZ3"/>
    <mergeCell ref="DFK3:DFP3"/>
    <mergeCell ref="DHA3:DHF3"/>
    <mergeCell ref="DIQ3:DIV3"/>
    <mergeCell ref="DKG3:DKL3"/>
    <mergeCell ref="CSM3:CSR3"/>
    <mergeCell ref="CUC3:CUH3"/>
    <mergeCell ref="BME3:BMJ3"/>
    <mergeCell ref="BNU3:BNZ3"/>
    <mergeCell ref="AWA3:AWF3"/>
    <mergeCell ref="AXQ3:AXV3"/>
    <mergeCell ref="AZG3:AZL3"/>
    <mergeCell ref="BAW3:BBB3"/>
    <mergeCell ref="BCM3:BCR3"/>
    <mergeCell ref="BEC3:BEH3"/>
    <mergeCell ref="AMI3:AMN3"/>
    <mergeCell ref="ANY3:AOD3"/>
    <mergeCell ref="APO3:APT3"/>
    <mergeCell ref="ARE3:ARJ3"/>
    <mergeCell ref="ASU3:ASZ3"/>
    <mergeCell ref="AUK3:AUP3"/>
    <mergeCell ref="CYY3:CZD3"/>
    <mergeCell ref="DAO3:DAT3"/>
    <mergeCell ref="CIU3:CIZ3"/>
    <mergeCell ref="CKK3:CKP3"/>
    <mergeCell ref="CMA3:CMF3"/>
    <mergeCell ref="CNQ3:CNV3"/>
    <mergeCell ref="CPG3:CPL3"/>
    <mergeCell ref="CQW3:CRB3"/>
    <mergeCell ref="BZC3:BZH3"/>
    <mergeCell ref="CAS3:CAX3"/>
    <mergeCell ref="CCI3:CCN3"/>
    <mergeCell ref="CDY3:CED3"/>
    <mergeCell ref="CFO3:CFT3"/>
    <mergeCell ref="CHE3:CHJ3"/>
    <mergeCell ref="BPK3:BPP3"/>
    <mergeCell ref="BRA3:BRF3"/>
    <mergeCell ref="BSQ3:BSV3"/>
    <mergeCell ref="BUG3:BUL3"/>
    <mergeCell ref="AKS3:AKX3"/>
    <mergeCell ref="UO3:UT3"/>
    <mergeCell ref="WE3:WJ3"/>
    <mergeCell ref="XU3:XZ3"/>
    <mergeCell ref="ZK3:ZP3"/>
    <mergeCell ref="ABA3:ABF3"/>
    <mergeCell ref="ACQ3:ACV3"/>
    <mergeCell ref="KW3:LB3"/>
    <mergeCell ref="MM3:MR3"/>
    <mergeCell ref="OC3:OH3"/>
    <mergeCell ref="PS3:PX3"/>
    <mergeCell ref="RI3:RN3"/>
    <mergeCell ref="SY3:TD3"/>
    <mergeCell ref="BFS3:BFX3"/>
    <mergeCell ref="BHI3:BHN3"/>
    <mergeCell ref="BIY3:BJD3"/>
    <mergeCell ref="BKO3:BKT3"/>
    <mergeCell ref="EDC1:EEP1"/>
    <mergeCell ref="EES1:EGF1"/>
    <mergeCell ref="EGI1:EHV1"/>
    <mergeCell ref="EHY1:EJL1"/>
    <mergeCell ref="O3:T3"/>
    <mergeCell ref="BE3:BJ3"/>
    <mergeCell ref="CU3:CZ3"/>
    <mergeCell ref="GA3:GF3"/>
    <mergeCell ref="HQ3:HV3"/>
    <mergeCell ref="JG3:JL3"/>
    <mergeCell ref="DTK1:DUX1"/>
    <mergeCell ref="DVA1:DWN1"/>
    <mergeCell ref="DWQ1:DYD1"/>
    <mergeCell ref="DYG1:DZT1"/>
    <mergeCell ref="DZW1:EBJ1"/>
    <mergeCell ref="EBM1:ECZ1"/>
    <mergeCell ref="DJS1:DLF1"/>
    <mergeCell ref="DLI1:DMV1"/>
    <mergeCell ref="DMY1:DOL1"/>
    <mergeCell ref="DOO1:DQB1"/>
    <mergeCell ref="DQE1:DRR1"/>
    <mergeCell ref="DRU1:DTH1"/>
    <mergeCell ref="DAA1:DBN1"/>
    <mergeCell ref="DBQ1:DDD1"/>
    <mergeCell ref="DDG1:DET1"/>
    <mergeCell ref="DEW1:DGJ1"/>
    <mergeCell ref="DGM1:DHZ1"/>
    <mergeCell ref="DIC1:DJP1"/>
    <mergeCell ref="CQI1:CRV1"/>
    <mergeCell ref="CRY1:CTL1"/>
    <mergeCell ref="CTO1:CVB1"/>
    <mergeCell ref="CVE1:CWR1"/>
    <mergeCell ref="CWU1:CYH1"/>
    <mergeCell ref="CYK1:CZX1"/>
    <mergeCell ref="CGQ1:CID1"/>
    <mergeCell ref="CIG1:CJT1"/>
    <mergeCell ref="CJW1:CLJ1"/>
    <mergeCell ref="CLM1:CMZ1"/>
    <mergeCell ref="CNC1:COP1"/>
    <mergeCell ref="COS1:CQF1"/>
    <mergeCell ref="BWY1:BYL1"/>
    <mergeCell ref="BYO1:CAB1"/>
    <mergeCell ref="CAE1:CBR1"/>
    <mergeCell ref="CBU1:CDH1"/>
    <mergeCell ref="CDK1:CEX1"/>
    <mergeCell ref="CFA1:CGN1"/>
    <mergeCell ref="BNG1:BOT1"/>
    <mergeCell ref="BOW1:BQJ1"/>
    <mergeCell ref="BQM1:BRZ1"/>
    <mergeCell ref="BSC1:BTP1"/>
    <mergeCell ref="BTS1:BVF1"/>
    <mergeCell ref="BVI1:BWV1"/>
    <mergeCell ref="BDO1:BFB1"/>
    <mergeCell ref="BFE1:BGR1"/>
    <mergeCell ref="BGU1:BIH1"/>
    <mergeCell ref="BIK1:BJX1"/>
    <mergeCell ref="BKA1:BLN1"/>
    <mergeCell ref="BLQ1:BND1"/>
    <mergeCell ref="ATW1:AVJ1"/>
    <mergeCell ref="AVM1:AWZ1"/>
    <mergeCell ref="AXC1:AYP1"/>
    <mergeCell ref="AYS1:BAF1"/>
    <mergeCell ref="BAI1:BBV1"/>
    <mergeCell ref="BBY1:BDL1"/>
    <mergeCell ref="AKE1:ALR1"/>
    <mergeCell ref="ALU1:ANH1"/>
    <mergeCell ref="ANK1:AOX1"/>
    <mergeCell ref="APA1:AQN1"/>
    <mergeCell ref="AQQ1:ASD1"/>
    <mergeCell ref="ASG1:ATT1"/>
    <mergeCell ref="EK3:EP3"/>
    <mergeCell ref="A1:AN1"/>
    <mergeCell ref="AQ1:CD1"/>
    <mergeCell ref="CG1:DT1"/>
    <mergeCell ref="DW1:FJ1"/>
    <mergeCell ref="FM1:GZ1"/>
    <mergeCell ref="HC1:IP1"/>
    <mergeCell ref="ACC1:ADP1"/>
    <mergeCell ref="ADS1:AFF1"/>
    <mergeCell ref="AFI1:AGV1"/>
    <mergeCell ref="AGY1:AIL1"/>
    <mergeCell ref="AIO1:AKB1"/>
    <mergeCell ref="SK1:TX1"/>
    <mergeCell ref="UA1:VN1"/>
    <mergeCell ref="VQ1:XD1"/>
    <mergeCell ref="XG1:YT1"/>
    <mergeCell ref="YW1:AAJ1"/>
    <mergeCell ref="AAM1:ABZ1"/>
    <mergeCell ref="IS1:KF1"/>
    <mergeCell ref="KI1:LV1"/>
    <mergeCell ref="LY1:NL1"/>
    <mergeCell ref="NO1:PB1"/>
    <mergeCell ref="PE1:QR1"/>
    <mergeCell ref="QU1:SH1"/>
    <mergeCell ref="AEG3:AEL3"/>
    <mergeCell ref="AFW3:AGB3"/>
    <mergeCell ref="AHM3:AHR3"/>
    <mergeCell ref="AJC3:AJH3"/>
  </mergeCells>
  <pageMargins left="0.511811023622047" right="0.59055118110236204" top="0.35433070866141703" bottom="0.55118110236220497" header="0.31496062992126" footer="0.31496062992126"/>
  <pageSetup paperSize="9" orientation="landscape" r:id="rId1"/>
  <ignoredErrors>
    <ignoredError sqref="J15:J17" numberStoredAsText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38">
    <tabColor rgb="FFD78F8D"/>
  </sheetPr>
  <dimension ref="A1:SF48"/>
  <sheetViews>
    <sheetView showGridLines="0" view="pageLayout" topLeftCell="A7" zoomScale="90" zoomScaleNormal="100" zoomScaleSheetLayoutView="100" zoomScalePageLayoutView="90" workbookViewId="0">
      <selection activeCell="G12" sqref="G12:P12"/>
    </sheetView>
  </sheetViews>
  <sheetFormatPr defaultColWidth="9.140625" defaultRowHeight="15" x14ac:dyDescent="0.25"/>
  <cols>
    <col min="1" max="1" width="3.140625" style="114" customWidth="1"/>
    <col min="2" max="3" width="5.7109375" style="114" customWidth="1"/>
    <col min="4" max="4" width="6.140625" style="114" customWidth="1"/>
    <col min="5" max="5" width="5.85546875" style="114" customWidth="1"/>
    <col min="6" max="6" width="5.42578125" style="114" customWidth="1"/>
    <col min="7" max="7" width="6.7109375" style="114" customWidth="1"/>
    <col min="8" max="8" width="3.42578125" style="114" customWidth="1"/>
    <col min="9" max="9" width="3.85546875" style="114" customWidth="1"/>
    <col min="10" max="10" width="1.5703125" style="114" customWidth="1"/>
    <col min="11" max="11" width="5.42578125" style="114" customWidth="1"/>
    <col min="12" max="12" width="4.85546875" style="114" customWidth="1"/>
    <col min="13" max="13" width="5.85546875" style="114" customWidth="1"/>
    <col min="14" max="14" width="9" style="114" customWidth="1"/>
    <col min="15" max="15" width="6.7109375" style="114" customWidth="1"/>
    <col min="16" max="17" width="4" style="114" customWidth="1"/>
    <col min="18" max="18" width="3.5703125" style="114" customWidth="1"/>
    <col min="19" max="19" width="13.5703125" style="114" customWidth="1"/>
    <col min="20" max="20" width="6.28515625" style="114" customWidth="1"/>
    <col min="21" max="21" width="3.140625" style="114" customWidth="1"/>
    <col min="22" max="23" width="5.7109375" style="114" customWidth="1"/>
    <col min="24" max="24" width="6.140625" style="114" customWidth="1"/>
    <col min="25" max="25" width="5.85546875" style="114" customWidth="1"/>
    <col min="26" max="26" width="5.42578125" style="114" customWidth="1"/>
    <col min="27" max="27" width="6.7109375" style="114" customWidth="1"/>
    <col min="28" max="28" width="3.42578125" style="114" customWidth="1"/>
    <col min="29" max="29" width="3.85546875" style="114" customWidth="1"/>
    <col min="30" max="30" width="1.5703125" style="114" customWidth="1"/>
    <col min="31" max="31" width="5.42578125" style="114" customWidth="1"/>
    <col min="32" max="32" width="4.85546875" style="114" customWidth="1"/>
    <col min="33" max="33" width="5.85546875" style="114" customWidth="1"/>
    <col min="34" max="34" width="9" style="114" customWidth="1"/>
    <col min="35" max="35" width="6.7109375" style="114" customWidth="1"/>
    <col min="36" max="37" width="4" style="114" customWidth="1"/>
    <col min="38" max="38" width="3.5703125" style="114" customWidth="1"/>
    <col min="39" max="39" width="13.5703125" style="114" customWidth="1"/>
    <col min="40" max="40" width="6.28515625" style="114" customWidth="1"/>
    <col min="41" max="41" width="3.140625" style="114" customWidth="1"/>
    <col min="42" max="43" width="5.7109375" style="114" customWidth="1"/>
    <col min="44" max="44" width="6.140625" style="114" customWidth="1"/>
    <col min="45" max="45" width="5.85546875" style="114" customWidth="1"/>
    <col min="46" max="46" width="5.42578125" style="114" customWidth="1"/>
    <col min="47" max="47" width="6.7109375" style="114" customWidth="1"/>
    <col min="48" max="48" width="3.42578125" style="114" customWidth="1"/>
    <col min="49" max="49" width="3.85546875" style="114" customWidth="1"/>
    <col min="50" max="50" width="1.5703125" style="114" customWidth="1"/>
    <col min="51" max="51" width="5.42578125" style="114" customWidth="1"/>
    <col min="52" max="52" width="4.85546875" style="114" customWidth="1"/>
    <col min="53" max="53" width="5.85546875" style="114" customWidth="1"/>
    <col min="54" max="54" width="9" style="114" customWidth="1"/>
    <col min="55" max="55" width="6.7109375" style="114" customWidth="1"/>
    <col min="56" max="57" width="4" style="114" customWidth="1"/>
    <col min="58" max="58" width="3" style="114" customWidth="1"/>
    <col min="59" max="59" width="13.5703125" style="114" customWidth="1"/>
    <col min="60" max="60" width="6.28515625" style="114" customWidth="1"/>
    <col min="61" max="61" width="3.140625" style="114" customWidth="1"/>
    <col min="62" max="63" width="5.7109375" style="114" customWidth="1"/>
    <col min="64" max="64" width="6.140625" style="114" customWidth="1"/>
    <col min="65" max="65" width="5.85546875" style="114" customWidth="1"/>
    <col min="66" max="66" width="5.42578125" style="114" customWidth="1"/>
    <col min="67" max="67" width="6.7109375" style="114" customWidth="1"/>
    <col min="68" max="68" width="3.42578125" style="114" customWidth="1"/>
    <col min="69" max="69" width="3.85546875" style="114" customWidth="1"/>
    <col min="70" max="70" width="1.5703125" style="114" customWidth="1"/>
    <col min="71" max="71" width="5.42578125" style="114" customWidth="1"/>
    <col min="72" max="72" width="4.85546875" style="114" customWidth="1"/>
    <col min="73" max="73" width="5.85546875" style="114" customWidth="1"/>
    <col min="74" max="74" width="9" style="114" customWidth="1"/>
    <col min="75" max="75" width="6.7109375" style="114" customWidth="1"/>
    <col min="76" max="77" width="4" style="114" customWidth="1"/>
    <col min="78" max="78" width="3.5703125" style="114" customWidth="1"/>
    <col min="79" max="79" width="13.5703125" style="114" customWidth="1"/>
    <col min="80" max="80" width="6.28515625" style="114" customWidth="1"/>
    <col min="81" max="81" width="3.140625" style="114" customWidth="1"/>
    <col min="82" max="83" width="5.7109375" style="114" customWidth="1"/>
    <col min="84" max="84" width="6.140625" style="114" customWidth="1"/>
    <col min="85" max="85" width="5.85546875" style="114" customWidth="1"/>
    <col min="86" max="86" width="5.42578125" style="114" customWidth="1"/>
    <col min="87" max="87" width="6.7109375" style="114" customWidth="1"/>
    <col min="88" max="88" width="3.42578125" style="114" customWidth="1"/>
    <col min="89" max="89" width="3.85546875" style="114" customWidth="1"/>
    <col min="90" max="90" width="1.5703125" style="114" customWidth="1"/>
    <col min="91" max="91" width="5.42578125" style="114" customWidth="1"/>
    <col min="92" max="92" width="4.85546875" style="114" customWidth="1"/>
    <col min="93" max="93" width="5.85546875" style="114" customWidth="1"/>
    <col min="94" max="94" width="9" style="114" customWidth="1"/>
    <col min="95" max="95" width="6.7109375" style="114" customWidth="1"/>
    <col min="96" max="97" width="4" style="114" customWidth="1"/>
    <col min="98" max="98" width="3.5703125" style="114" customWidth="1"/>
    <col min="99" max="99" width="13.5703125" style="114" customWidth="1"/>
    <col min="100" max="100" width="6.28515625" style="114" customWidth="1"/>
    <col min="101" max="101" width="3.140625" style="114" customWidth="1"/>
    <col min="102" max="103" width="5.7109375" style="114" customWidth="1"/>
    <col min="104" max="104" width="6.140625" style="114" customWidth="1"/>
    <col min="105" max="105" width="5.85546875" style="114" customWidth="1"/>
    <col min="106" max="106" width="5.42578125" style="114" customWidth="1"/>
    <col min="107" max="107" width="6.7109375" style="114" customWidth="1"/>
    <col min="108" max="108" width="3.42578125" style="114" customWidth="1"/>
    <col min="109" max="109" width="3.85546875" style="114" customWidth="1"/>
    <col min="110" max="110" width="1.5703125" style="114" customWidth="1"/>
    <col min="111" max="111" width="5.42578125" style="114" customWidth="1"/>
    <col min="112" max="112" width="4.85546875" style="114" customWidth="1"/>
    <col min="113" max="113" width="5.85546875" style="114" customWidth="1"/>
    <col min="114" max="114" width="9" style="114" customWidth="1"/>
    <col min="115" max="115" width="6.7109375" style="114" customWidth="1"/>
    <col min="116" max="117" width="4" style="114" customWidth="1"/>
    <col min="118" max="118" width="3.5703125" style="114" customWidth="1"/>
    <col min="119" max="119" width="13.5703125" style="114" customWidth="1"/>
    <col min="120" max="120" width="6.28515625" style="114" customWidth="1"/>
    <col min="121" max="121" width="3.140625" style="114" customWidth="1"/>
    <col min="122" max="123" width="5.7109375" style="114" customWidth="1"/>
    <col min="124" max="124" width="6.140625" style="114" customWidth="1"/>
    <col min="125" max="125" width="5.85546875" style="114" customWidth="1"/>
    <col min="126" max="126" width="5.42578125" style="114" customWidth="1"/>
    <col min="127" max="127" width="6.7109375" style="114" customWidth="1"/>
    <col min="128" max="128" width="3.42578125" style="114" customWidth="1"/>
    <col min="129" max="129" width="3.85546875" style="114" customWidth="1"/>
    <col min="130" max="130" width="1.5703125" style="114" customWidth="1"/>
    <col min="131" max="131" width="5.42578125" style="114" customWidth="1"/>
    <col min="132" max="132" width="4.85546875" style="114" customWidth="1"/>
    <col min="133" max="133" width="5.85546875" style="114" customWidth="1"/>
    <col min="134" max="134" width="9" style="114" customWidth="1"/>
    <col min="135" max="135" width="6.7109375" style="114" customWidth="1"/>
    <col min="136" max="137" width="4" style="114" customWidth="1"/>
    <col min="138" max="138" width="3.5703125" style="114" customWidth="1"/>
    <col min="139" max="139" width="13.5703125" style="114" customWidth="1"/>
    <col min="140" max="140" width="6.28515625" style="114" customWidth="1"/>
    <col min="141" max="141" width="3.140625" style="114" customWidth="1"/>
    <col min="142" max="143" width="5.7109375" style="114" customWidth="1"/>
    <col min="144" max="144" width="6.140625" style="114" customWidth="1"/>
    <col min="145" max="145" width="5.85546875" style="114" customWidth="1"/>
    <col min="146" max="146" width="5.42578125" style="114" customWidth="1"/>
    <col min="147" max="147" width="6.7109375" style="114" customWidth="1"/>
    <col min="148" max="148" width="3.42578125" style="114" customWidth="1"/>
    <col min="149" max="149" width="3.85546875" style="114" customWidth="1"/>
    <col min="150" max="150" width="1.5703125" style="114" customWidth="1"/>
    <col min="151" max="151" width="5.42578125" style="114" customWidth="1"/>
    <col min="152" max="152" width="4.85546875" style="114" customWidth="1"/>
    <col min="153" max="153" width="5.85546875" style="114" customWidth="1"/>
    <col min="154" max="154" width="9" style="114" customWidth="1"/>
    <col min="155" max="155" width="6.85546875" style="114" customWidth="1"/>
    <col min="156" max="157" width="4" style="114" customWidth="1"/>
    <col min="158" max="158" width="3.5703125" style="114" customWidth="1"/>
    <col min="159" max="159" width="13.5703125" style="114" customWidth="1"/>
    <col min="160" max="160" width="6.28515625" style="114" customWidth="1"/>
    <col min="161" max="161" width="3.140625" style="114" customWidth="1"/>
    <col min="162" max="163" width="5.7109375" style="114" customWidth="1"/>
    <col min="164" max="164" width="6.140625" style="114" customWidth="1"/>
    <col min="165" max="165" width="5.85546875" style="114" customWidth="1"/>
    <col min="166" max="166" width="5.42578125" style="114" customWidth="1"/>
    <col min="167" max="167" width="6.7109375" style="114" customWidth="1"/>
    <col min="168" max="168" width="3.42578125" style="114" customWidth="1"/>
    <col min="169" max="169" width="3.85546875" style="114" customWidth="1"/>
    <col min="170" max="170" width="1.5703125" style="114" customWidth="1"/>
    <col min="171" max="171" width="5.42578125" style="114" customWidth="1"/>
    <col min="172" max="172" width="4.85546875" style="114" customWidth="1"/>
    <col min="173" max="173" width="5.85546875" style="114" customWidth="1"/>
    <col min="174" max="174" width="9" style="114" customWidth="1"/>
    <col min="175" max="175" width="6.7109375" style="114" customWidth="1"/>
    <col min="176" max="177" width="4" style="114" customWidth="1"/>
    <col min="178" max="178" width="3.5703125" style="114" customWidth="1"/>
    <col min="179" max="179" width="13.5703125" style="114" customWidth="1"/>
    <col min="180" max="180" width="6.28515625" style="114" customWidth="1"/>
    <col min="181" max="181" width="3.140625" style="114" customWidth="1"/>
    <col min="182" max="183" width="5.7109375" style="114" customWidth="1"/>
    <col min="184" max="184" width="6.140625" style="114" customWidth="1"/>
    <col min="185" max="185" width="5.85546875" style="114" customWidth="1"/>
    <col min="186" max="186" width="5.42578125" style="114" customWidth="1"/>
    <col min="187" max="187" width="6.7109375" style="114" customWidth="1"/>
    <col min="188" max="188" width="3.42578125" style="114" customWidth="1"/>
    <col min="189" max="189" width="3.85546875" style="114" customWidth="1"/>
    <col min="190" max="190" width="1.5703125" style="114" customWidth="1"/>
    <col min="191" max="191" width="5.42578125" style="114" customWidth="1"/>
    <col min="192" max="192" width="4.85546875" style="114" customWidth="1"/>
    <col min="193" max="193" width="5.85546875" style="114" customWidth="1"/>
    <col min="194" max="194" width="9" style="114" customWidth="1"/>
    <col min="195" max="195" width="6.85546875" style="114" customWidth="1"/>
    <col min="196" max="197" width="4" style="114" customWidth="1"/>
    <col min="198" max="198" width="3.5703125" style="114" customWidth="1"/>
    <col min="199" max="199" width="13.5703125" style="114" customWidth="1"/>
    <col min="200" max="200" width="6.28515625" style="114" customWidth="1"/>
    <col min="201" max="201" width="3.140625" style="114" customWidth="1"/>
    <col min="202" max="203" width="5.7109375" style="114" customWidth="1"/>
    <col min="204" max="204" width="6.140625" style="114" customWidth="1"/>
    <col min="205" max="205" width="5.85546875" style="114" customWidth="1"/>
    <col min="206" max="206" width="5.42578125" style="114" customWidth="1"/>
    <col min="207" max="207" width="6.7109375" style="114" customWidth="1"/>
    <col min="208" max="208" width="3.42578125" style="114" customWidth="1"/>
    <col min="209" max="209" width="3.85546875" style="114" customWidth="1"/>
    <col min="210" max="210" width="1.5703125" style="114" customWidth="1"/>
    <col min="211" max="211" width="5.42578125" style="114" customWidth="1"/>
    <col min="212" max="212" width="4.85546875" style="114" customWidth="1"/>
    <col min="213" max="213" width="5.85546875" style="114" customWidth="1"/>
    <col min="214" max="214" width="9" style="114" customWidth="1"/>
    <col min="215" max="215" width="7" style="114" customWidth="1"/>
    <col min="216" max="217" width="4" style="114" customWidth="1"/>
    <col min="218" max="218" width="3.5703125" style="114" customWidth="1"/>
    <col min="219" max="219" width="13.5703125" style="114" customWidth="1"/>
    <col min="220" max="220" width="6.28515625" style="114" customWidth="1"/>
    <col min="221" max="221" width="3.140625" style="114" customWidth="1"/>
    <col min="222" max="223" width="5.7109375" style="114" customWidth="1"/>
    <col min="224" max="224" width="6.140625" style="114" customWidth="1"/>
    <col min="225" max="225" width="5.85546875" style="114" customWidth="1"/>
    <col min="226" max="226" width="5.42578125" style="114" customWidth="1"/>
    <col min="227" max="227" width="6.7109375" style="114" customWidth="1"/>
    <col min="228" max="228" width="3.42578125" style="114" customWidth="1"/>
    <col min="229" max="229" width="3.85546875" style="114" customWidth="1"/>
    <col min="230" max="230" width="1.5703125" style="114" customWidth="1"/>
    <col min="231" max="231" width="5.42578125" style="114" customWidth="1"/>
    <col min="232" max="232" width="4.85546875" style="114" customWidth="1"/>
    <col min="233" max="233" width="5.85546875" style="114" customWidth="1"/>
    <col min="234" max="234" width="9" style="114" customWidth="1"/>
    <col min="235" max="235" width="6.7109375" style="114" customWidth="1"/>
    <col min="236" max="237" width="4" style="114" customWidth="1"/>
    <col min="238" max="238" width="3.5703125" style="114" customWidth="1"/>
    <col min="239" max="239" width="13.5703125" style="114" customWidth="1"/>
    <col min="240" max="240" width="6.28515625" style="114" customWidth="1"/>
    <col min="241" max="241" width="3.140625" style="114" customWidth="1"/>
    <col min="242" max="243" width="5.7109375" style="114" customWidth="1"/>
    <col min="244" max="244" width="6.140625" style="114" customWidth="1"/>
    <col min="245" max="245" width="5.85546875" style="114" customWidth="1"/>
    <col min="246" max="246" width="5.42578125" style="114" customWidth="1"/>
    <col min="247" max="247" width="6.7109375" style="114" customWidth="1"/>
    <col min="248" max="248" width="3.42578125" style="114" customWidth="1"/>
    <col min="249" max="249" width="3.85546875" style="114" customWidth="1"/>
    <col min="250" max="250" width="1.5703125" style="114" customWidth="1"/>
    <col min="251" max="251" width="5.42578125" style="114" customWidth="1"/>
    <col min="252" max="252" width="4.85546875" style="114" customWidth="1"/>
    <col min="253" max="253" width="5.85546875" style="114" customWidth="1"/>
    <col min="254" max="254" width="9" style="114" customWidth="1"/>
    <col min="255" max="255" width="6.7109375" style="114" customWidth="1"/>
    <col min="256" max="257" width="4" style="114" customWidth="1"/>
    <col min="258" max="258" width="3.5703125" style="114" customWidth="1"/>
    <col min="259" max="259" width="13.5703125" style="114" customWidth="1"/>
    <col min="260" max="260" width="6.28515625" style="114" customWidth="1"/>
    <col min="261" max="261" width="3.140625" style="114" customWidth="1"/>
    <col min="262" max="263" width="5.7109375" style="114" customWidth="1"/>
    <col min="264" max="264" width="6.140625" style="114" customWidth="1"/>
    <col min="265" max="265" width="5.85546875" style="114" customWidth="1"/>
    <col min="266" max="266" width="5.42578125" style="114" customWidth="1"/>
    <col min="267" max="267" width="6.7109375" style="114" customWidth="1"/>
    <col min="268" max="268" width="3.42578125" style="114" customWidth="1"/>
    <col min="269" max="269" width="3.85546875" style="114" customWidth="1"/>
    <col min="270" max="270" width="1.5703125" style="114" customWidth="1"/>
    <col min="271" max="271" width="5.42578125" style="114" customWidth="1"/>
    <col min="272" max="272" width="4.85546875" style="114" customWidth="1"/>
    <col min="273" max="273" width="5.85546875" style="114" customWidth="1"/>
    <col min="274" max="274" width="9" style="114" customWidth="1"/>
    <col min="275" max="275" width="6.7109375" style="114" customWidth="1"/>
    <col min="276" max="277" width="4" style="114" customWidth="1"/>
    <col min="278" max="278" width="3.5703125" style="114" customWidth="1"/>
    <col min="279" max="279" width="13.5703125" style="114" customWidth="1"/>
    <col min="280" max="280" width="6.28515625" style="114" customWidth="1"/>
    <col min="281" max="281" width="3.140625" style="114" customWidth="1"/>
    <col min="282" max="283" width="5.7109375" style="114" customWidth="1"/>
    <col min="284" max="284" width="6.140625" style="114" customWidth="1"/>
    <col min="285" max="285" width="5.85546875" style="114" customWidth="1"/>
    <col min="286" max="286" width="5.42578125" style="114" customWidth="1"/>
    <col min="287" max="287" width="6.7109375" style="114" customWidth="1"/>
    <col min="288" max="288" width="3.42578125" style="114" customWidth="1"/>
    <col min="289" max="289" width="3.85546875" style="114" customWidth="1"/>
    <col min="290" max="290" width="1.5703125" style="114" customWidth="1"/>
    <col min="291" max="291" width="5.42578125" style="114" customWidth="1"/>
    <col min="292" max="292" width="4.85546875" style="114" customWidth="1"/>
    <col min="293" max="293" width="5.85546875" style="114" customWidth="1"/>
    <col min="294" max="294" width="9" style="114" customWidth="1"/>
    <col min="295" max="295" width="6.7109375" style="114" customWidth="1"/>
    <col min="296" max="297" width="4" style="114" customWidth="1"/>
    <col min="298" max="298" width="3.5703125" style="114" customWidth="1"/>
    <col min="299" max="299" width="13.5703125" style="114" customWidth="1"/>
    <col min="300" max="300" width="6.28515625" style="114" customWidth="1"/>
    <col min="301" max="301" width="3.140625" style="114" customWidth="1"/>
    <col min="302" max="303" width="5.7109375" style="114" customWidth="1"/>
    <col min="304" max="304" width="6.140625" style="114" customWidth="1"/>
    <col min="305" max="305" width="5.85546875" style="114" customWidth="1"/>
    <col min="306" max="306" width="5.42578125" style="114" customWidth="1"/>
    <col min="307" max="307" width="6.7109375" style="114" customWidth="1"/>
    <col min="308" max="308" width="3.42578125" style="114" customWidth="1"/>
    <col min="309" max="309" width="3.85546875" style="114" customWidth="1"/>
    <col min="310" max="310" width="1.5703125" style="114" customWidth="1"/>
    <col min="311" max="311" width="5.42578125" style="114" customWidth="1"/>
    <col min="312" max="312" width="4.85546875" style="114" customWidth="1"/>
    <col min="313" max="313" width="5.85546875" style="114" customWidth="1"/>
    <col min="314" max="314" width="9" style="114" customWidth="1"/>
    <col min="315" max="315" width="7.140625" style="114" customWidth="1"/>
    <col min="316" max="317" width="4" style="114" customWidth="1"/>
    <col min="318" max="318" width="3.5703125" style="114" customWidth="1"/>
    <col min="319" max="319" width="13.5703125" style="114" customWidth="1"/>
    <col min="320" max="320" width="6.28515625" style="114" customWidth="1"/>
    <col min="321" max="321" width="3.140625" style="114" customWidth="1"/>
    <col min="322" max="323" width="5.7109375" style="114" customWidth="1"/>
    <col min="324" max="324" width="6.140625" style="114" customWidth="1"/>
    <col min="325" max="325" width="5.85546875" style="114" customWidth="1"/>
    <col min="326" max="326" width="5.42578125" style="114" customWidth="1"/>
    <col min="327" max="327" width="6.7109375" style="114" customWidth="1"/>
    <col min="328" max="328" width="3.42578125" style="114" customWidth="1"/>
    <col min="329" max="329" width="3.85546875" style="114" customWidth="1"/>
    <col min="330" max="330" width="1.5703125" style="114" customWidth="1"/>
    <col min="331" max="331" width="5.42578125" style="114" customWidth="1"/>
    <col min="332" max="332" width="4.85546875" style="114" customWidth="1"/>
    <col min="333" max="333" width="5.85546875" style="114" customWidth="1"/>
    <col min="334" max="334" width="9" style="114" customWidth="1"/>
    <col min="335" max="335" width="6.7109375" style="114" customWidth="1"/>
    <col min="336" max="337" width="4" style="114" customWidth="1"/>
    <col min="338" max="338" width="3.5703125" style="114" customWidth="1"/>
    <col min="339" max="339" width="13.5703125" style="114" customWidth="1"/>
    <col min="340" max="340" width="6.28515625" style="114" customWidth="1"/>
    <col min="341" max="341" width="3.140625" style="114" customWidth="1"/>
    <col min="342" max="343" width="5.7109375" style="114" customWidth="1"/>
    <col min="344" max="344" width="6.140625" style="114" customWidth="1"/>
    <col min="345" max="345" width="5.85546875" style="114" customWidth="1"/>
    <col min="346" max="346" width="5.42578125" style="114" customWidth="1"/>
    <col min="347" max="347" width="6.7109375" style="114" customWidth="1"/>
    <col min="348" max="348" width="3.42578125" style="114" customWidth="1"/>
    <col min="349" max="349" width="3.85546875" style="114" customWidth="1"/>
    <col min="350" max="350" width="1.5703125" style="114" customWidth="1"/>
    <col min="351" max="351" width="5.42578125" style="114" customWidth="1"/>
    <col min="352" max="352" width="4.85546875" style="114" customWidth="1"/>
    <col min="353" max="353" width="5.85546875" style="114" customWidth="1"/>
    <col min="354" max="354" width="9" style="114" customWidth="1"/>
    <col min="355" max="355" width="6.7109375" style="114" customWidth="1"/>
    <col min="356" max="357" width="4" style="114" customWidth="1"/>
    <col min="358" max="358" width="3.5703125" style="114" customWidth="1"/>
    <col min="359" max="359" width="13.5703125" style="114" customWidth="1"/>
    <col min="360" max="360" width="6.28515625" style="114" customWidth="1"/>
    <col min="361" max="361" width="3.140625" style="114" customWidth="1"/>
    <col min="362" max="363" width="5.7109375" style="114" customWidth="1"/>
    <col min="364" max="364" width="6.140625" style="114" customWidth="1"/>
    <col min="365" max="365" width="5.85546875" style="114" customWidth="1"/>
    <col min="366" max="366" width="5.42578125" style="114" customWidth="1"/>
    <col min="367" max="367" width="6.7109375" style="114" customWidth="1"/>
    <col min="368" max="368" width="3.42578125" style="114" customWidth="1"/>
    <col min="369" max="369" width="3.85546875" style="114" customWidth="1"/>
    <col min="370" max="370" width="1.5703125" style="114" customWidth="1"/>
    <col min="371" max="371" width="5.42578125" style="114" customWidth="1"/>
    <col min="372" max="372" width="4.85546875" style="114" customWidth="1"/>
    <col min="373" max="373" width="5.85546875" style="114" customWidth="1"/>
    <col min="374" max="374" width="9" style="114" customWidth="1"/>
    <col min="375" max="375" width="6.7109375" style="114" customWidth="1"/>
    <col min="376" max="377" width="4" style="114" customWidth="1"/>
    <col min="378" max="378" width="3.5703125" style="114" customWidth="1"/>
    <col min="379" max="379" width="13.5703125" style="114" customWidth="1"/>
    <col min="380" max="380" width="6.28515625" style="114" customWidth="1"/>
    <col min="381" max="381" width="3.140625" style="114" customWidth="1"/>
    <col min="382" max="383" width="5.7109375" style="114" customWidth="1"/>
    <col min="384" max="384" width="6.140625" style="114" customWidth="1"/>
    <col min="385" max="385" width="5.85546875" style="114" customWidth="1"/>
    <col min="386" max="386" width="5.42578125" style="114" customWidth="1"/>
    <col min="387" max="387" width="6.7109375" style="114" customWidth="1"/>
    <col min="388" max="388" width="3.42578125" style="114" customWidth="1"/>
    <col min="389" max="389" width="3.85546875" style="114" customWidth="1"/>
    <col min="390" max="390" width="1.5703125" style="114" customWidth="1"/>
    <col min="391" max="391" width="5.42578125" style="114" customWidth="1"/>
    <col min="392" max="392" width="4.85546875" style="114" customWidth="1"/>
    <col min="393" max="393" width="5.85546875" style="114" customWidth="1"/>
    <col min="394" max="394" width="9" style="114" customWidth="1"/>
    <col min="395" max="395" width="6.7109375" style="114" customWidth="1"/>
    <col min="396" max="397" width="4" style="114" customWidth="1"/>
    <col min="398" max="398" width="3.5703125" style="114" customWidth="1"/>
    <col min="399" max="399" width="13.5703125" style="114" customWidth="1"/>
    <col min="400" max="400" width="6.28515625" style="114" customWidth="1"/>
    <col min="401" max="401" width="3.140625" style="114" customWidth="1"/>
    <col min="402" max="403" width="5.7109375" style="114" customWidth="1"/>
    <col min="404" max="404" width="6.140625" style="114" customWidth="1"/>
    <col min="405" max="405" width="5.85546875" style="114" customWidth="1"/>
    <col min="406" max="406" width="5.42578125" style="114" customWidth="1"/>
    <col min="407" max="407" width="6.7109375" style="114" customWidth="1"/>
    <col min="408" max="408" width="3.42578125" style="114" customWidth="1"/>
    <col min="409" max="409" width="3.85546875" style="114" customWidth="1"/>
    <col min="410" max="410" width="1.5703125" style="114" customWidth="1"/>
    <col min="411" max="411" width="5.42578125" style="114" customWidth="1"/>
    <col min="412" max="412" width="4.85546875" style="114" customWidth="1"/>
    <col min="413" max="413" width="5.85546875" style="114" customWidth="1"/>
    <col min="414" max="414" width="9" style="114" customWidth="1"/>
    <col min="415" max="415" width="6.7109375" style="114" customWidth="1"/>
    <col min="416" max="417" width="4" style="114" customWidth="1"/>
    <col min="418" max="418" width="3.5703125" style="114" customWidth="1"/>
    <col min="419" max="419" width="13.5703125" style="114" customWidth="1"/>
    <col min="420" max="420" width="6.28515625" style="114" customWidth="1"/>
    <col min="421" max="421" width="3.140625" style="114" customWidth="1"/>
    <col min="422" max="423" width="5.7109375" style="114" customWidth="1"/>
    <col min="424" max="424" width="6.140625" style="114" customWidth="1"/>
    <col min="425" max="425" width="5.85546875" style="114" customWidth="1"/>
    <col min="426" max="426" width="5.42578125" style="114" customWidth="1"/>
    <col min="427" max="427" width="6.7109375" style="114" customWidth="1"/>
    <col min="428" max="428" width="3.42578125" style="114" customWidth="1"/>
    <col min="429" max="429" width="3.85546875" style="114" customWidth="1"/>
    <col min="430" max="430" width="1.5703125" style="114" customWidth="1"/>
    <col min="431" max="431" width="5.42578125" style="114" customWidth="1"/>
    <col min="432" max="432" width="4.85546875" style="114" customWidth="1"/>
    <col min="433" max="433" width="5.85546875" style="114" customWidth="1"/>
    <col min="434" max="434" width="9" style="114" customWidth="1"/>
    <col min="435" max="435" width="6.85546875" style="114" customWidth="1"/>
    <col min="436" max="437" width="4" style="114" customWidth="1"/>
    <col min="438" max="438" width="3.5703125" style="114" customWidth="1"/>
    <col min="439" max="439" width="13.5703125" style="114" customWidth="1"/>
    <col min="440" max="440" width="6.28515625" style="114" customWidth="1"/>
    <col min="441" max="441" width="3.140625" style="114" customWidth="1"/>
    <col min="442" max="443" width="5.7109375" style="114" customWidth="1"/>
    <col min="444" max="444" width="6.140625" style="114" customWidth="1"/>
    <col min="445" max="445" width="5.85546875" style="114" customWidth="1"/>
    <col min="446" max="446" width="5.42578125" style="114" customWidth="1"/>
    <col min="447" max="447" width="6.7109375" style="114" customWidth="1"/>
    <col min="448" max="448" width="3.42578125" style="114" customWidth="1"/>
    <col min="449" max="449" width="3.85546875" style="114" customWidth="1"/>
    <col min="450" max="450" width="1.5703125" style="114" customWidth="1"/>
    <col min="451" max="451" width="5.42578125" style="114" customWidth="1"/>
    <col min="452" max="452" width="4.85546875" style="114" customWidth="1"/>
    <col min="453" max="453" width="5.85546875" style="114" customWidth="1"/>
    <col min="454" max="454" width="9" style="114" customWidth="1"/>
    <col min="455" max="455" width="6.7109375" style="114" customWidth="1"/>
    <col min="456" max="457" width="4" style="114" customWidth="1"/>
    <col min="458" max="458" width="3.5703125" style="114" customWidth="1"/>
    <col min="459" max="459" width="13.5703125" style="114" customWidth="1"/>
    <col min="460" max="460" width="6.28515625" style="114" customWidth="1"/>
    <col min="461" max="461" width="3.140625" style="114" customWidth="1"/>
    <col min="462" max="463" width="5.7109375" style="114" customWidth="1"/>
    <col min="464" max="464" width="6.140625" style="114" customWidth="1"/>
    <col min="465" max="465" width="5.85546875" style="114" customWidth="1"/>
    <col min="466" max="466" width="5.42578125" style="114" customWidth="1"/>
    <col min="467" max="467" width="6.7109375" style="114" customWidth="1"/>
    <col min="468" max="468" width="3.42578125" style="114" customWidth="1"/>
    <col min="469" max="469" width="3.85546875" style="114" customWidth="1"/>
    <col min="470" max="470" width="1.5703125" style="114" customWidth="1"/>
    <col min="471" max="471" width="5.42578125" style="114" customWidth="1"/>
    <col min="472" max="472" width="4.85546875" style="114" customWidth="1"/>
    <col min="473" max="473" width="5.85546875" style="114" customWidth="1"/>
    <col min="474" max="474" width="9" style="114" customWidth="1"/>
    <col min="475" max="475" width="6.7109375" style="114" customWidth="1"/>
    <col min="476" max="477" width="4" style="114" customWidth="1"/>
    <col min="478" max="478" width="3.5703125" style="114" customWidth="1"/>
    <col min="479" max="479" width="13.5703125" style="114" customWidth="1"/>
    <col min="480" max="480" width="6.28515625" style="114" customWidth="1"/>
    <col min="481" max="481" width="3.140625" style="114" customWidth="1"/>
    <col min="482" max="483" width="5.7109375" style="114" customWidth="1"/>
    <col min="484" max="484" width="6.140625" style="114" customWidth="1"/>
    <col min="485" max="485" width="5.85546875" style="114" customWidth="1"/>
    <col min="486" max="486" width="5.42578125" style="114" customWidth="1"/>
    <col min="487" max="487" width="6.7109375" style="114" customWidth="1"/>
    <col min="488" max="488" width="3.42578125" style="114" customWidth="1"/>
    <col min="489" max="489" width="3.85546875" style="114" customWidth="1"/>
    <col min="490" max="490" width="1.5703125" style="114" customWidth="1"/>
    <col min="491" max="491" width="5.42578125" style="114" customWidth="1"/>
    <col min="492" max="492" width="4.85546875" style="114" customWidth="1"/>
    <col min="493" max="493" width="5.85546875" style="114" customWidth="1"/>
    <col min="494" max="494" width="9" style="114" customWidth="1"/>
    <col min="495" max="495" width="6.7109375" style="114" customWidth="1"/>
    <col min="496" max="497" width="4" style="114" customWidth="1"/>
    <col min="498" max="498" width="3.5703125" style="114" customWidth="1"/>
    <col min="499" max="499" width="13.5703125" style="114" customWidth="1"/>
    <col min="500" max="500" width="6.28515625" style="114" customWidth="1"/>
    <col min="501" max="16384" width="9.140625" style="168"/>
  </cols>
  <sheetData>
    <row r="1" spans="1:500" s="114" customFormat="1" ht="25.5" customHeight="1" x14ac:dyDescent="0.25">
      <c r="A1" s="391">
        <v>1</v>
      </c>
      <c r="C1" s="1248" t="s">
        <v>215</v>
      </c>
      <c r="D1" s="1248"/>
      <c r="E1" s="1248"/>
      <c r="F1" s="1248"/>
      <c r="G1" s="1248"/>
      <c r="H1" s="1248"/>
      <c r="I1" s="1248"/>
      <c r="J1" s="1248"/>
      <c r="K1" s="1248"/>
      <c r="L1" s="1248"/>
      <c r="M1" s="1248"/>
      <c r="N1" s="1248"/>
      <c r="O1" s="1248"/>
      <c r="P1" s="1248"/>
      <c r="Q1" s="1248"/>
      <c r="R1" s="1248"/>
      <c r="S1" s="1248"/>
      <c r="T1" s="402" t="str">
        <f>"Г "&amp;DATABASE!B3</f>
        <v>Г 45</v>
      </c>
      <c r="U1" s="391">
        <v>2</v>
      </c>
      <c r="W1" s="1248" t="s">
        <v>215</v>
      </c>
      <c r="X1" s="1248"/>
      <c r="Y1" s="1248"/>
      <c r="Z1" s="1248"/>
      <c r="AA1" s="1248"/>
      <c r="AB1" s="1248"/>
      <c r="AC1" s="1248"/>
      <c r="AD1" s="1248"/>
      <c r="AE1" s="1248"/>
      <c r="AF1" s="1248"/>
      <c r="AG1" s="1248"/>
      <c r="AH1" s="1248"/>
      <c r="AI1" s="1248"/>
      <c r="AJ1" s="1248"/>
      <c r="AK1" s="1248"/>
      <c r="AL1" s="1248"/>
      <c r="AM1" s="1248"/>
      <c r="AN1" s="402" t="str">
        <f>T1</f>
        <v>Г 45</v>
      </c>
      <c r="AO1" s="391">
        <v>3</v>
      </c>
      <c r="AQ1" s="1248" t="s">
        <v>215</v>
      </c>
      <c r="AR1" s="1248"/>
      <c r="AS1" s="1248"/>
      <c r="AT1" s="1248"/>
      <c r="AU1" s="1248"/>
      <c r="AV1" s="1248"/>
      <c r="AW1" s="1248"/>
      <c r="AX1" s="1248"/>
      <c r="AY1" s="1248"/>
      <c r="AZ1" s="1248"/>
      <c r="BA1" s="1248"/>
      <c r="BB1" s="1248"/>
      <c r="BC1" s="1248"/>
      <c r="BD1" s="1248"/>
      <c r="BE1" s="1248"/>
      <c r="BF1" s="1248"/>
      <c r="BG1" s="1248"/>
      <c r="BH1" s="402" t="str">
        <f>AN1</f>
        <v>Г 45</v>
      </c>
      <c r="BI1" s="391">
        <v>4</v>
      </c>
      <c r="BK1" s="1248" t="s">
        <v>215</v>
      </c>
      <c r="BL1" s="1248"/>
      <c r="BM1" s="1248"/>
      <c r="BN1" s="1248"/>
      <c r="BO1" s="1248"/>
      <c r="BP1" s="1248"/>
      <c r="BQ1" s="1248"/>
      <c r="BR1" s="1248"/>
      <c r="BS1" s="1248"/>
      <c r="BT1" s="1248"/>
      <c r="BU1" s="1248"/>
      <c r="BV1" s="1248"/>
      <c r="BW1" s="1248"/>
      <c r="BX1" s="1248"/>
      <c r="BY1" s="1248"/>
      <c r="BZ1" s="1248"/>
      <c r="CA1" s="1248"/>
      <c r="CB1" s="402" t="str">
        <f>BH1</f>
        <v>Г 45</v>
      </c>
      <c r="CC1" s="391">
        <v>5</v>
      </c>
      <c r="CE1" s="1248" t="s">
        <v>215</v>
      </c>
      <c r="CF1" s="1248"/>
      <c r="CG1" s="1248"/>
      <c r="CH1" s="1248"/>
      <c r="CI1" s="1248"/>
      <c r="CJ1" s="1248"/>
      <c r="CK1" s="1248"/>
      <c r="CL1" s="1248"/>
      <c r="CM1" s="1248"/>
      <c r="CN1" s="1248"/>
      <c r="CO1" s="1248"/>
      <c r="CP1" s="1248"/>
      <c r="CQ1" s="1248"/>
      <c r="CR1" s="1248"/>
      <c r="CS1" s="1248"/>
      <c r="CT1" s="1248"/>
      <c r="CU1" s="1248"/>
      <c r="CV1" s="402" t="str">
        <f>CB1</f>
        <v>Г 45</v>
      </c>
      <c r="CW1" s="391">
        <v>6</v>
      </c>
      <c r="CY1" s="1248" t="s">
        <v>215</v>
      </c>
      <c r="CZ1" s="1248"/>
      <c r="DA1" s="1248"/>
      <c r="DB1" s="1248"/>
      <c r="DC1" s="1248"/>
      <c r="DD1" s="1248"/>
      <c r="DE1" s="1248"/>
      <c r="DF1" s="1248"/>
      <c r="DG1" s="1248"/>
      <c r="DH1" s="1248"/>
      <c r="DI1" s="1248"/>
      <c r="DJ1" s="1248"/>
      <c r="DK1" s="1248"/>
      <c r="DL1" s="1248"/>
      <c r="DM1" s="1248"/>
      <c r="DN1" s="1248"/>
      <c r="DO1" s="1248"/>
      <c r="DP1" s="402" t="str">
        <f>CV1</f>
        <v>Г 45</v>
      </c>
      <c r="DQ1" s="391">
        <v>7</v>
      </c>
      <c r="DS1" s="1248" t="s">
        <v>215</v>
      </c>
      <c r="DT1" s="1248"/>
      <c r="DU1" s="1248"/>
      <c r="DV1" s="1248"/>
      <c r="DW1" s="1248"/>
      <c r="DX1" s="1248"/>
      <c r="DY1" s="1248"/>
      <c r="DZ1" s="1248"/>
      <c r="EA1" s="1248"/>
      <c r="EB1" s="1248"/>
      <c r="EC1" s="1248"/>
      <c r="ED1" s="1248"/>
      <c r="EE1" s="1248"/>
      <c r="EF1" s="1248"/>
      <c r="EG1" s="1248"/>
      <c r="EH1" s="1248"/>
      <c r="EI1" s="1248"/>
      <c r="EJ1" s="402" t="str">
        <f>DP1</f>
        <v>Г 45</v>
      </c>
      <c r="EK1" s="391">
        <v>8</v>
      </c>
      <c r="EM1" s="1248" t="s">
        <v>215</v>
      </c>
      <c r="EN1" s="1248"/>
      <c r="EO1" s="1248"/>
      <c r="EP1" s="1248"/>
      <c r="EQ1" s="1248"/>
      <c r="ER1" s="1248"/>
      <c r="ES1" s="1248"/>
      <c r="ET1" s="1248"/>
      <c r="EU1" s="1248"/>
      <c r="EV1" s="1248"/>
      <c r="EW1" s="1248"/>
      <c r="EX1" s="1248"/>
      <c r="EY1" s="1248"/>
      <c r="EZ1" s="1248"/>
      <c r="FA1" s="1248"/>
      <c r="FB1" s="1248"/>
      <c r="FC1" s="1248"/>
      <c r="FD1" s="402" t="str">
        <f>EJ1</f>
        <v>Г 45</v>
      </c>
      <c r="FE1" s="391">
        <v>9</v>
      </c>
      <c r="FG1" s="1248" t="s">
        <v>215</v>
      </c>
      <c r="FH1" s="1248"/>
      <c r="FI1" s="1248"/>
      <c r="FJ1" s="1248"/>
      <c r="FK1" s="1248"/>
      <c r="FL1" s="1248"/>
      <c r="FM1" s="1248"/>
      <c r="FN1" s="1248"/>
      <c r="FO1" s="1248"/>
      <c r="FP1" s="1248"/>
      <c r="FQ1" s="1248"/>
      <c r="FR1" s="1248"/>
      <c r="FS1" s="1248"/>
      <c r="FT1" s="1248"/>
      <c r="FU1" s="1248"/>
      <c r="FV1" s="1248"/>
      <c r="FW1" s="1248"/>
      <c r="FX1" s="402" t="str">
        <f>FD1</f>
        <v>Г 45</v>
      </c>
      <c r="FY1" s="391">
        <v>10</v>
      </c>
      <c r="GA1" s="1248" t="s">
        <v>215</v>
      </c>
      <c r="GB1" s="1248"/>
      <c r="GC1" s="1248"/>
      <c r="GD1" s="1248"/>
      <c r="GE1" s="1248"/>
      <c r="GF1" s="1248"/>
      <c r="GG1" s="1248"/>
      <c r="GH1" s="1248"/>
      <c r="GI1" s="1248"/>
      <c r="GJ1" s="1248"/>
      <c r="GK1" s="1248"/>
      <c r="GL1" s="1248"/>
      <c r="GM1" s="1248"/>
      <c r="GN1" s="1248"/>
      <c r="GO1" s="1248"/>
      <c r="GP1" s="1248"/>
      <c r="GQ1" s="1248"/>
      <c r="GR1" s="402" t="str">
        <f>FX1</f>
        <v>Г 45</v>
      </c>
      <c r="GS1" s="391">
        <v>11</v>
      </c>
      <c r="GU1" s="1248" t="s">
        <v>215</v>
      </c>
      <c r="GV1" s="1248"/>
      <c r="GW1" s="1248"/>
      <c r="GX1" s="1248"/>
      <c r="GY1" s="1248"/>
      <c r="GZ1" s="1248"/>
      <c r="HA1" s="1248"/>
      <c r="HB1" s="1248"/>
      <c r="HC1" s="1248"/>
      <c r="HD1" s="1248"/>
      <c r="HE1" s="1248"/>
      <c r="HF1" s="1248"/>
      <c r="HG1" s="1248"/>
      <c r="HH1" s="1248"/>
      <c r="HI1" s="1248"/>
      <c r="HJ1" s="1248"/>
      <c r="HK1" s="1248"/>
      <c r="HL1" s="402" t="str">
        <f>GR1</f>
        <v>Г 45</v>
      </c>
      <c r="HM1" s="391">
        <v>12</v>
      </c>
      <c r="HO1" s="1248" t="s">
        <v>215</v>
      </c>
      <c r="HP1" s="1248"/>
      <c r="HQ1" s="1248"/>
      <c r="HR1" s="1248"/>
      <c r="HS1" s="1248"/>
      <c r="HT1" s="1248"/>
      <c r="HU1" s="1248"/>
      <c r="HV1" s="1248"/>
      <c r="HW1" s="1248"/>
      <c r="HX1" s="1248"/>
      <c r="HY1" s="1248"/>
      <c r="HZ1" s="1248"/>
      <c r="IA1" s="1248"/>
      <c r="IB1" s="1248"/>
      <c r="IC1" s="1248"/>
      <c r="ID1" s="1248"/>
      <c r="IE1" s="1248"/>
      <c r="IF1" s="402" t="str">
        <f>HL1</f>
        <v>Г 45</v>
      </c>
      <c r="IG1" s="391">
        <v>13</v>
      </c>
      <c r="II1" s="1248" t="s">
        <v>215</v>
      </c>
      <c r="IJ1" s="1248"/>
      <c r="IK1" s="1248"/>
      <c r="IL1" s="1248"/>
      <c r="IM1" s="1248"/>
      <c r="IN1" s="1248"/>
      <c r="IO1" s="1248"/>
      <c r="IP1" s="1248"/>
      <c r="IQ1" s="1248"/>
      <c r="IR1" s="1248"/>
      <c r="IS1" s="1248"/>
      <c r="IT1" s="1248"/>
      <c r="IU1" s="1248"/>
      <c r="IV1" s="1248"/>
      <c r="IW1" s="1248"/>
      <c r="IX1" s="1248"/>
      <c r="IY1" s="1248"/>
      <c r="IZ1" s="402" t="str">
        <f>IF1</f>
        <v>Г 45</v>
      </c>
      <c r="JA1" s="391">
        <v>14</v>
      </c>
      <c r="JC1" s="1248" t="s">
        <v>215</v>
      </c>
      <c r="JD1" s="1248"/>
      <c r="JE1" s="1248"/>
      <c r="JF1" s="1248"/>
      <c r="JG1" s="1248"/>
      <c r="JH1" s="1248"/>
      <c r="JI1" s="1248"/>
      <c r="JJ1" s="1248"/>
      <c r="JK1" s="1248"/>
      <c r="JL1" s="1248"/>
      <c r="JM1" s="1248"/>
      <c r="JN1" s="1248"/>
      <c r="JO1" s="1248"/>
      <c r="JP1" s="1248"/>
      <c r="JQ1" s="1248"/>
      <c r="JR1" s="1248"/>
      <c r="JS1" s="1248"/>
      <c r="JT1" s="402" t="str">
        <f>IZ1</f>
        <v>Г 45</v>
      </c>
      <c r="JU1" s="391">
        <v>15</v>
      </c>
      <c r="JW1" s="1248" t="s">
        <v>215</v>
      </c>
      <c r="JX1" s="1248"/>
      <c r="JY1" s="1248"/>
      <c r="JZ1" s="1248"/>
      <c r="KA1" s="1248"/>
      <c r="KB1" s="1248"/>
      <c r="KC1" s="1248"/>
      <c r="KD1" s="1248"/>
      <c r="KE1" s="1248"/>
      <c r="KF1" s="1248"/>
      <c r="KG1" s="1248"/>
      <c r="KH1" s="1248"/>
      <c r="KI1" s="1248"/>
      <c r="KJ1" s="1248"/>
      <c r="KK1" s="1248"/>
      <c r="KL1" s="1248"/>
      <c r="KM1" s="1248"/>
      <c r="KN1" s="402" t="str">
        <f>JT1</f>
        <v>Г 45</v>
      </c>
      <c r="KO1" s="391">
        <v>16</v>
      </c>
      <c r="KQ1" s="1248" t="s">
        <v>215</v>
      </c>
      <c r="KR1" s="1248"/>
      <c r="KS1" s="1248"/>
      <c r="KT1" s="1248"/>
      <c r="KU1" s="1248"/>
      <c r="KV1" s="1248"/>
      <c r="KW1" s="1248"/>
      <c r="KX1" s="1248"/>
      <c r="KY1" s="1248"/>
      <c r="KZ1" s="1248"/>
      <c r="LA1" s="1248"/>
      <c r="LB1" s="1248"/>
      <c r="LC1" s="1248"/>
      <c r="LD1" s="1248"/>
      <c r="LE1" s="1248"/>
      <c r="LF1" s="1248"/>
      <c r="LG1" s="1248"/>
      <c r="LH1" s="402" t="str">
        <f>KN1</f>
        <v>Г 45</v>
      </c>
      <c r="LI1" s="391">
        <v>17</v>
      </c>
      <c r="LK1" s="1248" t="s">
        <v>215</v>
      </c>
      <c r="LL1" s="1248"/>
      <c r="LM1" s="1248"/>
      <c r="LN1" s="1248"/>
      <c r="LO1" s="1248"/>
      <c r="LP1" s="1248"/>
      <c r="LQ1" s="1248"/>
      <c r="LR1" s="1248"/>
      <c r="LS1" s="1248"/>
      <c r="LT1" s="1248"/>
      <c r="LU1" s="1248"/>
      <c r="LV1" s="1248"/>
      <c r="LW1" s="1248"/>
      <c r="LX1" s="1248"/>
      <c r="LY1" s="1248"/>
      <c r="LZ1" s="1248"/>
      <c r="MA1" s="1248"/>
      <c r="MB1" s="402" t="str">
        <f>LH1</f>
        <v>Г 45</v>
      </c>
      <c r="MC1" s="391">
        <v>18</v>
      </c>
      <c r="ME1" s="1248" t="s">
        <v>215</v>
      </c>
      <c r="MF1" s="1248"/>
      <c r="MG1" s="1248"/>
      <c r="MH1" s="1248"/>
      <c r="MI1" s="1248"/>
      <c r="MJ1" s="1248"/>
      <c r="MK1" s="1248"/>
      <c r="ML1" s="1248"/>
      <c r="MM1" s="1248"/>
      <c r="MN1" s="1248"/>
      <c r="MO1" s="1248"/>
      <c r="MP1" s="1248"/>
      <c r="MQ1" s="1248"/>
      <c r="MR1" s="1248"/>
      <c r="MS1" s="1248"/>
      <c r="MT1" s="1248"/>
      <c r="MU1" s="1248"/>
      <c r="MV1" s="402" t="str">
        <f>MB1</f>
        <v>Г 45</v>
      </c>
      <c r="MW1" s="391">
        <v>19</v>
      </c>
      <c r="MY1" s="1248" t="s">
        <v>215</v>
      </c>
      <c r="MZ1" s="1248"/>
      <c r="NA1" s="1248"/>
      <c r="NB1" s="1248"/>
      <c r="NC1" s="1248"/>
      <c r="ND1" s="1248"/>
      <c r="NE1" s="1248"/>
      <c r="NF1" s="1248"/>
      <c r="NG1" s="1248"/>
      <c r="NH1" s="1248"/>
      <c r="NI1" s="1248"/>
      <c r="NJ1" s="1248"/>
      <c r="NK1" s="1248"/>
      <c r="NL1" s="1248"/>
      <c r="NM1" s="1248"/>
      <c r="NN1" s="1248"/>
      <c r="NO1" s="1248"/>
      <c r="NP1" s="402" t="str">
        <f>MV1</f>
        <v>Г 45</v>
      </c>
      <c r="NQ1" s="391">
        <v>20</v>
      </c>
      <c r="NS1" s="1248" t="s">
        <v>215</v>
      </c>
      <c r="NT1" s="1248"/>
      <c r="NU1" s="1248"/>
      <c r="NV1" s="1248"/>
      <c r="NW1" s="1248"/>
      <c r="NX1" s="1248"/>
      <c r="NY1" s="1248"/>
      <c r="NZ1" s="1248"/>
      <c r="OA1" s="1248"/>
      <c r="OB1" s="1248"/>
      <c r="OC1" s="1248"/>
      <c r="OD1" s="1248"/>
      <c r="OE1" s="1248"/>
      <c r="OF1" s="1248"/>
      <c r="OG1" s="1248"/>
      <c r="OH1" s="1248"/>
      <c r="OI1" s="1248"/>
      <c r="OJ1" s="402" t="str">
        <f>NP1</f>
        <v>Г 45</v>
      </c>
      <c r="OK1" s="391">
        <v>21</v>
      </c>
      <c r="OM1" s="1248" t="s">
        <v>215</v>
      </c>
      <c r="ON1" s="1248"/>
      <c r="OO1" s="1248"/>
      <c r="OP1" s="1248"/>
      <c r="OQ1" s="1248"/>
      <c r="OR1" s="1248"/>
      <c r="OS1" s="1248"/>
      <c r="OT1" s="1248"/>
      <c r="OU1" s="1248"/>
      <c r="OV1" s="1248"/>
      <c r="OW1" s="1248"/>
      <c r="OX1" s="1248"/>
      <c r="OY1" s="1248"/>
      <c r="OZ1" s="1248"/>
      <c r="PA1" s="1248"/>
      <c r="PB1" s="1248"/>
      <c r="PC1" s="1248"/>
      <c r="PD1" s="402" t="str">
        <f>OJ1</f>
        <v>Г 45</v>
      </c>
      <c r="PE1" s="391">
        <v>22</v>
      </c>
      <c r="PG1" s="1248" t="s">
        <v>215</v>
      </c>
      <c r="PH1" s="1248"/>
      <c r="PI1" s="1248"/>
      <c r="PJ1" s="1248"/>
      <c r="PK1" s="1248"/>
      <c r="PL1" s="1248"/>
      <c r="PM1" s="1248"/>
      <c r="PN1" s="1248"/>
      <c r="PO1" s="1248"/>
      <c r="PP1" s="1248"/>
      <c r="PQ1" s="1248"/>
      <c r="PR1" s="1248"/>
      <c r="PS1" s="1248"/>
      <c r="PT1" s="1248"/>
      <c r="PU1" s="1248"/>
      <c r="PV1" s="1248"/>
      <c r="PW1" s="1248"/>
      <c r="PX1" s="402" t="str">
        <f>PD1</f>
        <v>Г 45</v>
      </c>
      <c r="PY1" s="391">
        <v>23</v>
      </c>
      <c r="QA1" s="1248" t="s">
        <v>215</v>
      </c>
      <c r="QB1" s="1248"/>
      <c r="QC1" s="1248"/>
      <c r="QD1" s="1248"/>
      <c r="QE1" s="1248"/>
      <c r="QF1" s="1248"/>
      <c r="QG1" s="1248"/>
      <c r="QH1" s="1248"/>
      <c r="QI1" s="1248"/>
      <c r="QJ1" s="1248"/>
      <c r="QK1" s="1248"/>
      <c r="QL1" s="1248"/>
      <c r="QM1" s="1248"/>
      <c r="QN1" s="1248"/>
      <c r="QO1" s="1248"/>
      <c r="QP1" s="1248"/>
      <c r="QQ1" s="1248"/>
      <c r="QR1" s="402" t="str">
        <f>PX1</f>
        <v>Г 45</v>
      </c>
      <c r="QS1" s="391">
        <v>24</v>
      </c>
      <c r="QU1" s="1248" t="s">
        <v>215</v>
      </c>
      <c r="QV1" s="1248"/>
      <c r="QW1" s="1248"/>
      <c r="QX1" s="1248"/>
      <c r="QY1" s="1248"/>
      <c r="QZ1" s="1248"/>
      <c r="RA1" s="1248"/>
      <c r="RB1" s="1248"/>
      <c r="RC1" s="1248"/>
      <c r="RD1" s="1248"/>
      <c r="RE1" s="1248"/>
      <c r="RF1" s="1248"/>
      <c r="RG1" s="1248"/>
      <c r="RH1" s="1248"/>
      <c r="RI1" s="1248"/>
      <c r="RJ1" s="1248"/>
      <c r="RK1" s="1248"/>
      <c r="RL1" s="402" t="str">
        <f>QR1</f>
        <v>Г 45</v>
      </c>
      <c r="RM1" s="391">
        <v>25</v>
      </c>
      <c r="RO1" s="1248" t="s">
        <v>215</v>
      </c>
      <c r="RP1" s="1248"/>
      <c r="RQ1" s="1248"/>
      <c r="RR1" s="1248"/>
      <c r="RS1" s="1248"/>
      <c r="RT1" s="1248"/>
      <c r="RU1" s="1248"/>
      <c r="RV1" s="1248"/>
      <c r="RW1" s="1248"/>
      <c r="RX1" s="1248"/>
      <c r="RY1" s="1248"/>
      <c r="RZ1" s="1248"/>
      <c r="SA1" s="1248"/>
      <c r="SB1" s="1248"/>
      <c r="SC1" s="1248"/>
      <c r="SD1" s="1248"/>
      <c r="SE1" s="1248"/>
      <c r="SF1" s="402" t="str">
        <f>RL1</f>
        <v>Г 45</v>
      </c>
    </row>
    <row r="2" spans="1:500" s="206" customFormat="1" ht="18.75" customHeight="1" x14ac:dyDescent="0.25">
      <c r="B2" s="207" t="s">
        <v>278</v>
      </c>
      <c r="C2" s="207"/>
      <c r="D2" s="207"/>
      <c r="E2" s="207"/>
      <c r="F2" s="207"/>
      <c r="G2" s="207"/>
      <c r="I2" s="204" t="str">
        <f>UPPER(DATABASE!C15)</f>
        <v>АБДУРАХМОНОВА МАШҲУРА ДАВРОНОВНА</v>
      </c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V2" s="207" t="s">
        <v>278</v>
      </c>
      <c r="W2" s="207"/>
      <c r="X2" s="207"/>
      <c r="Y2" s="207"/>
      <c r="Z2" s="207"/>
      <c r="AA2" s="207"/>
      <c r="AC2" s="204" t="str">
        <f>UPPER(DATABASE!C16)</f>
        <v/>
      </c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P2" s="207" t="s">
        <v>278</v>
      </c>
      <c r="AQ2" s="207"/>
      <c r="AR2" s="207"/>
      <c r="AS2" s="207"/>
      <c r="AT2" s="207"/>
      <c r="AU2" s="207"/>
      <c r="AW2" s="204" t="str">
        <f>UPPER(DATABASE!C17)</f>
        <v/>
      </c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J2" s="207" t="s">
        <v>278</v>
      </c>
      <c r="BK2" s="207"/>
      <c r="BL2" s="207"/>
      <c r="BM2" s="207"/>
      <c r="BN2" s="207"/>
      <c r="BO2" s="207"/>
      <c r="BQ2" s="204" t="str">
        <f>UPPER(DATABASE!C18)</f>
        <v/>
      </c>
      <c r="BR2" s="204"/>
      <c r="BS2" s="204"/>
      <c r="BT2" s="204"/>
      <c r="BU2" s="204"/>
      <c r="BV2" s="204"/>
      <c r="BW2" s="204"/>
      <c r="BX2" s="204"/>
      <c r="BY2" s="204"/>
      <c r="BZ2" s="204"/>
      <c r="CA2" s="204"/>
      <c r="CB2" s="204"/>
      <c r="CD2" s="207" t="s">
        <v>278</v>
      </c>
      <c r="CE2" s="207"/>
      <c r="CF2" s="207"/>
      <c r="CG2" s="207"/>
      <c r="CH2" s="207"/>
      <c r="CI2" s="207"/>
      <c r="CK2" s="204" t="str">
        <f>UPPER(DATABASE!C19)</f>
        <v/>
      </c>
      <c r="CL2" s="204"/>
      <c r="CM2" s="204"/>
      <c r="CN2" s="204"/>
      <c r="CO2" s="204"/>
      <c r="CP2" s="204"/>
      <c r="CQ2" s="204"/>
      <c r="CR2" s="204"/>
      <c r="CS2" s="204"/>
      <c r="CT2" s="204"/>
      <c r="CU2" s="204"/>
      <c r="CV2" s="204"/>
      <c r="CX2" s="207" t="s">
        <v>278</v>
      </c>
      <c r="CY2" s="207"/>
      <c r="CZ2" s="207"/>
      <c r="DA2" s="207"/>
      <c r="DB2" s="207"/>
      <c r="DC2" s="207"/>
      <c r="DE2" s="204" t="str">
        <f>UPPER(DATABASE!C20)</f>
        <v/>
      </c>
      <c r="DF2" s="204"/>
      <c r="DG2" s="204"/>
      <c r="DH2" s="204"/>
      <c r="DI2" s="204"/>
      <c r="DJ2" s="204"/>
      <c r="DK2" s="204"/>
      <c r="DL2" s="204"/>
      <c r="DM2" s="204"/>
      <c r="DN2" s="204"/>
      <c r="DO2" s="204"/>
      <c r="DP2" s="204"/>
      <c r="DR2" s="207" t="s">
        <v>278</v>
      </c>
      <c r="DS2" s="207"/>
      <c r="DT2" s="207"/>
      <c r="DU2" s="207"/>
      <c r="DV2" s="207"/>
      <c r="DW2" s="207"/>
      <c r="DY2" s="204" t="str">
        <f>UPPER(DATABASE!C21)</f>
        <v/>
      </c>
      <c r="DZ2" s="204"/>
      <c r="EA2" s="204"/>
      <c r="EB2" s="204"/>
      <c r="EC2" s="204"/>
      <c r="ED2" s="204"/>
      <c r="EE2" s="204"/>
      <c r="EF2" s="204"/>
      <c r="EG2" s="204"/>
      <c r="EH2" s="204"/>
      <c r="EI2" s="204"/>
      <c r="EJ2" s="204"/>
      <c r="EL2" s="207" t="s">
        <v>278</v>
      </c>
      <c r="EM2" s="207"/>
      <c r="EN2" s="207"/>
      <c r="EO2" s="207"/>
      <c r="EP2" s="207"/>
      <c r="EQ2" s="207"/>
      <c r="ES2" s="204" t="str">
        <f>UPPER(DATABASE!C22)</f>
        <v/>
      </c>
      <c r="ET2" s="204"/>
      <c r="EU2" s="204"/>
      <c r="EV2" s="204"/>
      <c r="EW2" s="204"/>
      <c r="EX2" s="204"/>
      <c r="EY2" s="204"/>
      <c r="EZ2" s="204"/>
      <c r="FA2" s="204"/>
      <c r="FB2" s="204"/>
      <c r="FC2" s="204"/>
      <c r="FD2" s="204"/>
      <c r="FF2" s="207" t="s">
        <v>278</v>
      </c>
      <c r="FG2" s="207"/>
      <c r="FH2" s="207"/>
      <c r="FI2" s="207"/>
      <c r="FJ2" s="207"/>
      <c r="FK2" s="207"/>
      <c r="FM2" s="204" t="str">
        <f>UPPER(DATABASE!C23)</f>
        <v/>
      </c>
      <c r="FN2" s="204"/>
      <c r="FO2" s="204"/>
      <c r="FP2" s="204"/>
      <c r="FQ2" s="204"/>
      <c r="FR2" s="204"/>
      <c r="FS2" s="204"/>
      <c r="FT2" s="204"/>
      <c r="FU2" s="204"/>
      <c r="FV2" s="204"/>
      <c r="FW2" s="204"/>
      <c r="FX2" s="204"/>
      <c r="FZ2" s="207" t="s">
        <v>278</v>
      </c>
      <c r="GA2" s="207"/>
      <c r="GB2" s="207"/>
      <c r="GC2" s="207"/>
      <c r="GD2" s="207"/>
      <c r="GE2" s="207"/>
      <c r="GG2" s="204" t="str">
        <f>UPPER(DATABASE!C24)</f>
        <v/>
      </c>
      <c r="GH2" s="204"/>
      <c r="GI2" s="204"/>
      <c r="GJ2" s="204"/>
      <c r="GK2" s="204"/>
      <c r="GL2" s="204"/>
      <c r="GM2" s="204"/>
      <c r="GN2" s="204"/>
      <c r="GO2" s="204"/>
      <c r="GP2" s="204"/>
      <c r="GQ2" s="204"/>
      <c r="GR2" s="204"/>
      <c r="GT2" s="207" t="s">
        <v>278</v>
      </c>
      <c r="GU2" s="207"/>
      <c r="GV2" s="207"/>
      <c r="GW2" s="207"/>
      <c r="GX2" s="207"/>
      <c r="GY2" s="207"/>
      <c r="HA2" s="204" t="str">
        <f>UPPER(DATABASE!C25)</f>
        <v/>
      </c>
      <c r="HB2" s="204"/>
      <c r="HC2" s="204"/>
      <c r="HD2" s="204"/>
      <c r="HE2" s="204"/>
      <c r="HF2" s="204"/>
      <c r="HG2" s="204"/>
      <c r="HH2" s="204"/>
      <c r="HI2" s="204"/>
      <c r="HJ2" s="204"/>
      <c r="HK2" s="204"/>
      <c r="HL2" s="204"/>
      <c r="HN2" s="207" t="s">
        <v>278</v>
      </c>
      <c r="HO2" s="207"/>
      <c r="HP2" s="207"/>
      <c r="HQ2" s="207"/>
      <c r="HR2" s="207"/>
      <c r="HS2" s="207"/>
      <c r="HU2" s="204" t="str">
        <f>UPPER(DATABASE!C26)</f>
        <v/>
      </c>
      <c r="HV2" s="204"/>
      <c r="HW2" s="204"/>
      <c r="HX2" s="204"/>
      <c r="HY2" s="204"/>
      <c r="HZ2" s="204"/>
      <c r="IA2" s="204"/>
      <c r="IB2" s="204"/>
      <c r="IC2" s="204"/>
      <c r="ID2" s="204"/>
      <c r="IE2" s="204"/>
      <c r="IF2" s="204"/>
      <c r="IH2" s="207" t="s">
        <v>278</v>
      </c>
      <c r="II2" s="207"/>
      <c r="IJ2" s="207"/>
      <c r="IK2" s="207"/>
      <c r="IL2" s="207"/>
      <c r="IM2" s="207"/>
      <c r="IO2" s="204" t="str">
        <f>UPPER(DATABASE!C27)</f>
        <v/>
      </c>
      <c r="IP2" s="204"/>
      <c r="IQ2" s="204"/>
      <c r="IR2" s="204"/>
      <c r="IS2" s="204"/>
      <c r="IT2" s="204"/>
      <c r="IU2" s="204"/>
      <c r="IV2" s="204"/>
      <c r="IW2" s="204"/>
      <c r="IX2" s="204"/>
      <c r="IY2" s="204"/>
      <c r="IZ2" s="204"/>
      <c r="JB2" s="207" t="s">
        <v>278</v>
      </c>
      <c r="JC2" s="207"/>
      <c r="JD2" s="207"/>
      <c r="JE2" s="207"/>
      <c r="JF2" s="207"/>
      <c r="JG2" s="207"/>
      <c r="JI2" s="204" t="str">
        <f>UPPER(DATABASE!C28)</f>
        <v/>
      </c>
      <c r="JJ2" s="204"/>
      <c r="JK2" s="204"/>
      <c r="JL2" s="204"/>
      <c r="JM2" s="204"/>
      <c r="JN2" s="204"/>
      <c r="JO2" s="204"/>
      <c r="JP2" s="204"/>
      <c r="JQ2" s="204"/>
      <c r="JR2" s="204"/>
      <c r="JS2" s="204"/>
      <c r="JT2" s="204"/>
      <c r="JV2" s="207" t="s">
        <v>278</v>
      </c>
      <c r="JW2" s="207"/>
      <c r="JX2" s="207"/>
      <c r="JY2" s="207"/>
      <c r="JZ2" s="207"/>
      <c r="KA2" s="207"/>
      <c r="KC2" s="204" t="str">
        <f>UPPER(DATABASE!C29)</f>
        <v/>
      </c>
      <c r="KD2" s="204"/>
      <c r="KE2" s="204"/>
      <c r="KF2" s="204"/>
      <c r="KG2" s="204"/>
      <c r="KH2" s="204"/>
      <c r="KI2" s="204"/>
      <c r="KJ2" s="204"/>
      <c r="KK2" s="204"/>
      <c r="KL2" s="204"/>
      <c r="KM2" s="204"/>
      <c r="KN2" s="204"/>
      <c r="KP2" s="207" t="s">
        <v>278</v>
      </c>
      <c r="KQ2" s="207"/>
      <c r="KR2" s="207"/>
      <c r="KS2" s="207"/>
      <c r="KT2" s="207"/>
      <c r="KU2" s="207"/>
      <c r="KW2" s="204" t="str">
        <f>UPPER(DATABASE!C30)</f>
        <v/>
      </c>
      <c r="KX2" s="204"/>
      <c r="KY2" s="204"/>
      <c r="KZ2" s="204"/>
      <c r="LA2" s="204"/>
      <c r="LB2" s="204"/>
      <c r="LC2" s="204"/>
      <c r="LD2" s="204"/>
      <c r="LE2" s="204"/>
      <c r="LF2" s="204"/>
      <c r="LG2" s="204"/>
      <c r="LH2" s="204"/>
      <c r="LJ2" s="207" t="s">
        <v>278</v>
      </c>
      <c r="LK2" s="207"/>
      <c r="LL2" s="207"/>
      <c r="LM2" s="207"/>
      <c r="LN2" s="207"/>
      <c r="LO2" s="207"/>
      <c r="LQ2" s="204" t="str">
        <f>UPPER(DATABASE!C31)</f>
        <v/>
      </c>
      <c r="LR2" s="204"/>
      <c r="LS2" s="204"/>
      <c r="LT2" s="204"/>
      <c r="LU2" s="204"/>
      <c r="LV2" s="204"/>
      <c r="LW2" s="204"/>
      <c r="LX2" s="204"/>
      <c r="LY2" s="204"/>
      <c r="LZ2" s="204"/>
      <c r="MA2" s="204"/>
      <c r="MB2" s="204"/>
      <c r="MD2" s="207" t="s">
        <v>278</v>
      </c>
      <c r="ME2" s="207"/>
      <c r="MF2" s="207"/>
      <c r="MG2" s="207"/>
      <c r="MH2" s="207"/>
      <c r="MI2" s="207"/>
      <c r="MK2" s="204" t="str">
        <f>UPPER(DATABASE!C32)</f>
        <v/>
      </c>
      <c r="ML2" s="204"/>
      <c r="MM2" s="204"/>
      <c r="MN2" s="204"/>
      <c r="MO2" s="204"/>
      <c r="MP2" s="204"/>
      <c r="MQ2" s="204"/>
      <c r="MR2" s="204"/>
      <c r="MS2" s="204"/>
      <c r="MT2" s="204"/>
      <c r="MU2" s="204"/>
      <c r="MV2" s="204"/>
      <c r="MX2" s="207" t="s">
        <v>278</v>
      </c>
      <c r="MY2" s="207"/>
      <c r="MZ2" s="207"/>
      <c r="NA2" s="207"/>
      <c r="NB2" s="207"/>
      <c r="NC2" s="207"/>
      <c r="NE2" s="204" t="str">
        <f>UPPER(DATABASE!C33)</f>
        <v/>
      </c>
      <c r="NF2" s="204"/>
      <c r="NG2" s="204"/>
      <c r="NH2" s="204"/>
      <c r="NI2" s="204"/>
      <c r="NJ2" s="204"/>
      <c r="NK2" s="204"/>
      <c r="NL2" s="204"/>
      <c r="NM2" s="204"/>
      <c r="NN2" s="204"/>
      <c r="NO2" s="204"/>
      <c r="NP2" s="204"/>
      <c r="NR2" s="207" t="s">
        <v>278</v>
      </c>
      <c r="NS2" s="207"/>
      <c r="NT2" s="207"/>
      <c r="NU2" s="207"/>
      <c r="NV2" s="207"/>
      <c r="NW2" s="207"/>
      <c r="NY2" s="204" t="str">
        <f>UPPER(DATABASE!C34)</f>
        <v/>
      </c>
      <c r="NZ2" s="204"/>
      <c r="OA2" s="204"/>
      <c r="OB2" s="204"/>
      <c r="OC2" s="204"/>
      <c r="OD2" s="204"/>
      <c r="OE2" s="204"/>
      <c r="OF2" s="204"/>
      <c r="OG2" s="204"/>
      <c r="OH2" s="204"/>
      <c r="OI2" s="204"/>
      <c r="OJ2" s="204"/>
      <c r="OL2" s="207" t="s">
        <v>278</v>
      </c>
      <c r="OM2" s="207"/>
      <c r="ON2" s="207"/>
      <c r="OO2" s="207"/>
      <c r="OP2" s="207"/>
      <c r="OQ2" s="207"/>
      <c r="OS2" s="204" t="str">
        <f>UPPER(DATABASE!C35)</f>
        <v/>
      </c>
      <c r="OT2" s="204"/>
      <c r="OU2" s="204"/>
      <c r="OV2" s="204"/>
      <c r="OW2" s="204"/>
      <c r="OX2" s="204"/>
      <c r="OY2" s="204"/>
      <c r="OZ2" s="204"/>
      <c r="PA2" s="204"/>
      <c r="PB2" s="204"/>
      <c r="PC2" s="204"/>
      <c r="PD2" s="204"/>
      <c r="PF2" s="207" t="s">
        <v>278</v>
      </c>
      <c r="PG2" s="207"/>
      <c r="PH2" s="207"/>
      <c r="PI2" s="207"/>
      <c r="PJ2" s="207"/>
      <c r="PK2" s="207"/>
      <c r="PM2" s="204" t="str">
        <f>UPPER(DATABASE!C36)</f>
        <v/>
      </c>
      <c r="PN2" s="204"/>
      <c r="PO2" s="204"/>
      <c r="PP2" s="204"/>
      <c r="PQ2" s="204"/>
      <c r="PR2" s="204"/>
      <c r="PS2" s="204"/>
      <c r="PT2" s="204"/>
      <c r="PU2" s="204"/>
      <c r="PV2" s="204"/>
      <c r="PW2" s="204"/>
      <c r="PX2" s="204"/>
      <c r="PZ2" s="207" t="s">
        <v>278</v>
      </c>
      <c r="QA2" s="207"/>
      <c r="QB2" s="207"/>
      <c r="QC2" s="207"/>
      <c r="QD2" s="207"/>
      <c r="QE2" s="207"/>
      <c r="QG2" s="204" t="str">
        <f>UPPER(DATABASE!C37)</f>
        <v/>
      </c>
      <c r="QH2" s="204"/>
      <c r="QI2" s="204"/>
      <c r="QJ2" s="204"/>
      <c r="QK2" s="204"/>
      <c r="QL2" s="204"/>
      <c r="QM2" s="204"/>
      <c r="QN2" s="204"/>
      <c r="QO2" s="204"/>
      <c r="QP2" s="204"/>
      <c r="QQ2" s="204"/>
      <c r="QR2" s="204"/>
      <c r="QT2" s="207" t="s">
        <v>278</v>
      </c>
      <c r="QU2" s="207"/>
      <c r="QV2" s="207"/>
      <c r="QW2" s="207"/>
      <c r="QX2" s="207"/>
      <c r="QY2" s="207"/>
      <c r="RA2" s="204" t="str">
        <f>UPPER(DATABASE!C38)</f>
        <v/>
      </c>
      <c r="RB2" s="204"/>
      <c r="RC2" s="204"/>
      <c r="RD2" s="204"/>
      <c r="RE2" s="204"/>
      <c r="RF2" s="204"/>
      <c r="RG2" s="204"/>
      <c r="RH2" s="204"/>
      <c r="RI2" s="204"/>
      <c r="RJ2" s="204"/>
      <c r="RK2" s="204"/>
      <c r="RL2" s="204"/>
      <c r="RN2" s="207" t="s">
        <v>278</v>
      </c>
      <c r="RO2" s="207"/>
      <c r="RP2" s="207"/>
      <c r="RQ2" s="207"/>
      <c r="RR2" s="207"/>
      <c r="RS2" s="207"/>
      <c r="RU2" s="204" t="str">
        <f>UPPER(DATABASE!C39)</f>
        <v/>
      </c>
      <c r="RV2" s="204"/>
      <c r="RW2" s="204"/>
      <c r="RX2" s="204"/>
      <c r="RY2" s="204"/>
      <c r="RZ2" s="204"/>
      <c r="SA2" s="204"/>
      <c r="SB2" s="204"/>
      <c r="SC2" s="204"/>
      <c r="SD2" s="204"/>
      <c r="SE2" s="204"/>
      <c r="SF2" s="204"/>
    </row>
    <row r="3" spans="1:500" s="206" customFormat="1" ht="18.75" customHeight="1" x14ac:dyDescent="0.25">
      <c r="B3" s="207" t="s">
        <v>279</v>
      </c>
      <c r="C3" s="207"/>
      <c r="D3" s="207"/>
      <c r="E3" s="207"/>
      <c r="F3" s="207"/>
      <c r="G3" s="207"/>
      <c r="H3" s="169"/>
      <c r="I3" s="1247">
        <f>DATABASE!D15</f>
        <v>34742</v>
      </c>
      <c r="J3" s="1247"/>
      <c r="K3" s="1247"/>
      <c r="L3" s="1247"/>
      <c r="M3" s="204" t="str">
        <f>DATABASE!I15</f>
        <v xml:space="preserve">САМАРКАНД ШАҲРИ </v>
      </c>
      <c r="O3" s="204"/>
      <c r="P3" s="204"/>
      <c r="Q3" s="204"/>
      <c r="R3" s="204"/>
      <c r="S3" s="204"/>
      <c r="T3" s="204"/>
      <c r="V3" s="207" t="s">
        <v>279</v>
      </c>
      <c r="W3" s="207"/>
      <c r="X3" s="207"/>
      <c r="Y3" s="207"/>
      <c r="Z3" s="207"/>
      <c r="AA3" s="207"/>
      <c r="AB3" s="169"/>
      <c r="AC3" s="1247">
        <f>DATABASE!D16</f>
        <v>0</v>
      </c>
      <c r="AD3" s="1247"/>
      <c r="AE3" s="1247"/>
      <c r="AF3" s="1247"/>
      <c r="AG3" s="204">
        <f>DATABASE!I16</f>
        <v>0</v>
      </c>
      <c r="AI3" s="204"/>
      <c r="AJ3" s="204"/>
      <c r="AK3" s="204"/>
      <c r="AL3" s="204"/>
      <c r="AM3" s="204"/>
      <c r="AN3" s="204"/>
      <c r="AP3" s="207" t="s">
        <v>279</v>
      </c>
      <c r="AQ3" s="207"/>
      <c r="AR3" s="207"/>
      <c r="AS3" s="207"/>
      <c r="AT3" s="207"/>
      <c r="AU3" s="207"/>
      <c r="AV3" s="169"/>
      <c r="AW3" s="1247">
        <f>DATABASE!D17</f>
        <v>0</v>
      </c>
      <c r="AX3" s="1247"/>
      <c r="AY3" s="1247"/>
      <c r="AZ3" s="1247"/>
      <c r="BA3" s="204">
        <f>DATABASE!I17</f>
        <v>0</v>
      </c>
      <c r="BC3" s="204"/>
      <c r="BD3" s="204"/>
      <c r="BE3" s="204"/>
      <c r="BF3" s="204"/>
      <c r="BG3" s="204"/>
      <c r="BH3" s="204"/>
      <c r="BJ3" s="207" t="s">
        <v>279</v>
      </c>
      <c r="BK3" s="207"/>
      <c r="BL3" s="207"/>
      <c r="BM3" s="207"/>
      <c r="BN3" s="207"/>
      <c r="BO3" s="207"/>
      <c r="BP3" s="169"/>
      <c r="BQ3" s="1247">
        <f>DATABASE!D18</f>
        <v>0</v>
      </c>
      <c r="BR3" s="1247"/>
      <c r="BS3" s="1247"/>
      <c r="BT3" s="1247"/>
      <c r="BU3" s="204">
        <f>DATABASE!I18</f>
        <v>0</v>
      </c>
      <c r="BW3" s="204"/>
      <c r="BX3" s="204"/>
      <c r="BY3" s="204"/>
      <c r="BZ3" s="204"/>
      <c r="CA3" s="204"/>
      <c r="CB3" s="204"/>
      <c r="CD3" s="207" t="s">
        <v>279</v>
      </c>
      <c r="CE3" s="207"/>
      <c r="CF3" s="207"/>
      <c r="CG3" s="207"/>
      <c r="CH3" s="207"/>
      <c r="CI3" s="207"/>
      <c r="CJ3" s="169"/>
      <c r="CK3" s="1247">
        <f>DATABASE!D19</f>
        <v>0</v>
      </c>
      <c r="CL3" s="1247"/>
      <c r="CM3" s="1247"/>
      <c r="CN3" s="1247"/>
      <c r="CO3" s="204">
        <f>DATABASE!I19</f>
        <v>0</v>
      </c>
      <c r="CQ3" s="204"/>
      <c r="CR3" s="204"/>
      <c r="CS3" s="204"/>
      <c r="CT3" s="204"/>
      <c r="CU3" s="204"/>
      <c r="CV3" s="204"/>
      <c r="CX3" s="207" t="s">
        <v>279</v>
      </c>
      <c r="CY3" s="207"/>
      <c r="CZ3" s="207"/>
      <c r="DA3" s="207"/>
      <c r="DB3" s="207"/>
      <c r="DC3" s="207"/>
      <c r="DD3" s="169"/>
      <c r="DE3" s="1247">
        <f>DATABASE!D20</f>
        <v>0</v>
      </c>
      <c r="DF3" s="1247"/>
      <c r="DG3" s="1247"/>
      <c r="DH3" s="1247"/>
      <c r="DI3" s="204">
        <f>DATABASE!I20</f>
        <v>0</v>
      </c>
      <c r="DK3" s="204"/>
      <c r="DL3" s="204"/>
      <c r="DM3" s="204"/>
      <c r="DN3" s="204"/>
      <c r="DO3" s="204"/>
      <c r="DP3" s="204"/>
      <c r="DR3" s="207" t="s">
        <v>279</v>
      </c>
      <c r="DS3" s="207"/>
      <c r="DT3" s="207"/>
      <c r="DU3" s="207"/>
      <c r="DV3" s="207"/>
      <c r="DW3" s="207"/>
      <c r="DX3" s="169"/>
      <c r="DY3" s="1247">
        <f>DATABASE!D21</f>
        <v>0</v>
      </c>
      <c r="DZ3" s="1247"/>
      <c r="EA3" s="1247"/>
      <c r="EB3" s="1247"/>
      <c r="EC3" s="204">
        <f>DATABASE!I21</f>
        <v>0</v>
      </c>
      <c r="EE3" s="204"/>
      <c r="EF3" s="204"/>
      <c r="EG3" s="204"/>
      <c r="EH3" s="204"/>
      <c r="EI3" s="204"/>
      <c r="EJ3" s="204"/>
      <c r="EL3" s="207" t="s">
        <v>279</v>
      </c>
      <c r="EM3" s="207"/>
      <c r="EN3" s="207"/>
      <c r="EO3" s="207"/>
      <c r="EP3" s="207"/>
      <c r="EQ3" s="207"/>
      <c r="ER3" s="169"/>
      <c r="ES3" s="1247">
        <f>DATABASE!D22</f>
        <v>0</v>
      </c>
      <c r="ET3" s="1247"/>
      <c r="EU3" s="1247"/>
      <c r="EV3" s="1247"/>
      <c r="EW3" s="204">
        <f>DATABASE!I22</f>
        <v>0</v>
      </c>
      <c r="EY3" s="204"/>
      <c r="EZ3" s="204"/>
      <c r="FA3" s="204"/>
      <c r="FB3" s="204"/>
      <c r="FC3" s="204"/>
      <c r="FD3" s="204"/>
      <c r="FF3" s="207" t="s">
        <v>279</v>
      </c>
      <c r="FG3" s="207"/>
      <c r="FH3" s="207"/>
      <c r="FI3" s="207"/>
      <c r="FJ3" s="207"/>
      <c r="FK3" s="207"/>
      <c r="FL3" s="169"/>
      <c r="FM3" s="1247">
        <f>DATABASE!D23</f>
        <v>0</v>
      </c>
      <c r="FN3" s="1247"/>
      <c r="FO3" s="1247"/>
      <c r="FP3" s="1247"/>
      <c r="FQ3" s="204">
        <f>DATABASE!I23</f>
        <v>0</v>
      </c>
      <c r="FS3" s="204"/>
      <c r="FT3" s="204"/>
      <c r="FU3" s="204"/>
      <c r="FV3" s="204"/>
      <c r="FW3" s="204"/>
      <c r="FX3" s="204"/>
      <c r="FZ3" s="207" t="s">
        <v>279</v>
      </c>
      <c r="GA3" s="207"/>
      <c r="GB3" s="207"/>
      <c r="GC3" s="207"/>
      <c r="GD3" s="207"/>
      <c r="GE3" s="207"/>
      <c r="GF3" s="169"/>
      <c r="GG3" s="1247">
        <f>DATABASE!D24</f>
        <v>0</v>
      </c>
      <c r="GH3" s="1247"/>
      <c r="GI3" s="1247"/>
      <c r="GJ3" s="1247"/>
      <c r="GK3" s="204">
        <f>DATABASE!I24</f>
        <v>0</v>
      </c>
      <c r="GM3" s="204"/>
      <c r="GN3" s="204"/>
      <c r="GO3" s="204"/>
      <c r="GP3" s="204"/>
      <c r="GQ3" s="204"/>
      <c r="GR3" s="204"/>
      <c r="GT3" s="207" t="s">
        <v>279</v>
      </c>
      <c r="GU3" s="207"/>
      <c r="GV3" s="207"/>
      <c r="GW3" s="207"/>
      <c r="GX3" s="207"/>
      <c r="GY3" s="207"/>
      <c r="GZ3" s="169"/>
      <c r="HA3" s="1247">
        <f>DATABASE!D25</f>
        <v>0</v>
      </c>
      <c r="HB3" s="1247"/>
      <c r="HC3" s="1247"/>
      <c r="HD3" s="1247"/>
      <c r="HE3" s="204">
        <f>DATABASE!I25</f>
        <v>0</v>
      </c>
      <c r="HG3" s="204"/>
      <c r="HH3" s="204"/>
      <c r="HI3" s="204"/>
      <c r="HJ3" s="204"/>
      <c r="HK3" s="204"/>
      <c r="HL3" s="204"/>
      <c r="HN3" s="207" t="s">
        <v>279</v>
      </c>
      <c r="HO3" s="207"/>
      <c r="HP3" s="207"/>
      <c r="HQ3" s="207"/>
      <c r="HR3" s="207"/>
      <c r="HS3" s="207"/>
      <c r="HT3" s="169"/>
      <c r="HU3" s="1247">
        <f>DATABASE!D26</f>
        <v>0</v>
      </c>
      <c r="HV3" s="1247"/>
      <c r="HW3" s="1247"/>
      <c r="HX3" s="1247"/>
      <c r="HY3" s="204">
        <f>DATABASE!I26</f>
        <v>0</v>
      </c>
      <c r="IA3" s="204"/>
      <c r="IB3" s="204"/>
      <c r="IC3" s="204"/>
      <c r="ID3" s="204"/>
      <c r="IE3" s="204"/>
      <c r="IF3" s="204"/>
      <c r="IH3" s="207" t="s">
        <v>279</v>
      </c>
      <c r="II3" s="207"/>
      <c r="IJ3" s="207"/>
      <c r="IK3" s="207"/>
      <c r="IL3" s="207"/>
      <c r="IM3" s="207"/>
      <c r="IN3" s="169"/>
      <c r="IO3" s="1247">
        <f>DATABASE!D27</f>
        <v>0</v>
      </c>
      <c r="IP3" s="1247"/>
      <c r="IQ3" s="1247"/>
      <c r="IR3" s="1247"/>
      <c r="IS3" s="204">
        <f>DATABASE!I27</f>
        <v>0</v>
      </c>
      <c r="IU3" s="204"/>
      <c r="IV3" s="204"/>
      <c r="IW3" s="204"/>
      <c r="IX3" s="204"/>
      <c r="IY3" s="204"/>
      <c r="IZ3" s="204"/>
      <c r="JB3" s="207" t="s">
        <v>279</v>
      </c>
      <c r="JC3" s="207"/>
      <c r="JD3" s="207"/>
      <c r="JE3" s="207"/>
      <c r="JF3" s="207"/>
      <c r="JG3" s="207"/>
      <c r="JH3" s="169"/>
      <c r="JI3" s="1247">
        <f>DATABASE!D28</f>
        <v>0</v>
      </c>
      <c r="JJ3" s="1247"/>
      <c r="JK3" s="1247"/>
      <c r="JL3" s="1247"/>
      <c r="JM3" s="204">
        <f>DATABASE!I28</f>
        <v>0</v>
      </c>
      <c r="JO3" s="204"/>
      <c r="JP3" s="204"/>
      <c r="JQ3" s="204"/>
      <c r="JR3" s="204"/>
      <c r="JS3" s="204"/>
      <c r="JT3" s="204"/>
      <c r="JV3" s="207" t="s">
        <v>279</v>
      </c>
      <c r="JW3" s="207"/>
      <c r="JX3" s="207"/>
      <c r="JY3" s="207"/>
      <c r="JZ3" s="207"/>
      <c r="KA3" s="207"/>
      <c r="KB3" s="169"/>
      <c r="KC3" s="1247">
        <f>DATABASE!D29</f>
        <v>0</v>
      </c>
      <c r="KD3" s="1247"/>
      <c r="KE3" s="1247"/>
      <c r="KF3" s="1247"/>
      <c r="KG3" s="204">
        <f>DATABASE!I29</f>
        <v>0</v>
      </c>
      <c r="KI3" s="204"/>
      <c r="KJ3" s="204"/>
      <c r="KK3" s="204"/>
      <c r="KL3" s="204"/>
      <c r="KM3" s="204"/>
      <c r="KN3" s="204"/>
      <c r="KP3" s="207" t="s">
        <v>279</v>
      </c>
      <c r="KQ3" s="207"/>
      <c r="KR3" s="207"/>
      <c r="KS3" s="207"/>
      <c r="KT3" s="207"/>
      <c r="KU3" s="207"/>
      <c r="KV3" s="169"/>
      <c r="KW3" s="1247">
        <f>DATABASE!D30</f>
        <v>0</v>
      </c>
      <c r="KX3" s="1247"/>
      <c r="KY3" s="1247"/>
      <c r="KZ3" s="1247"/>
      <c r="LA3" s="204">
        <f>DATABASE!I30</f>
        <v>0</v>
      </c>
      <c r="LC3" s="204"/>
      <c r="LD3" s="204"/>
      <c r="LE3" s="204"/>
      <c r="LF3" s="204"/>
      <c r="LG3" s="204"/>
      <c r="LH3" s="204"/>
      <c r="LJ3" s="207" t="s">
        <v>279</v>
      </c>
      <c r="LK3" s="207"/>
      <c r="LL3" s="207"/>
      <c r="LM3" s="207"/>
      <c r="LN3" s="207"/>
      <c r="LO3" s="207"/>
      <c r="LP3" s="169"/>
      <c r="LQ3" s="1247">
        <f>DATABASE!D31</f>
        <v>0</v>
      </c>
      <c r="LR3" s="1247"/>
      <c r="LS3" s="1247"/>
      <c r="LT3" s="1247"/>
      <c r="LU3" s="204">
        <f>DATABASE!I31</f>
        <v>0</v>
      </c>
      <c r="LW3" s="204"/>
      <c r="LX3" s="204"/>
      <c r="LY3" s="204"/>
      <c r="LZ3" s="204"/>
      <c r="MA3" s="204"/>
      <c r="MB3" s="204"/>
      <c r="MD3" s="207" t="s">
        <v>279</v>
      </c>
      <c r="ME3" s="207"/>
      <c r="MF3" s="207"/>
      <c r="MG3" s="207"/>
      <c r="MH3" s="207"/>
      <c r="MI3" s="207"/>
      <c r="MJ3" s="169"/>
      <c r="MK3" s="1247">
        <f>DATABASE!D32</f>
        <v>0</v>
      </c>
      <c r="ML3" s="1247"/>
      <c r="MM3" s="1247"/>
      <c r="MN3" s="1247"/>
      <c r="MO3" s="204">
        <f>DATABASE!I32</f>
        <v>0</v>
      </c>
      <c r="MQ3" s="204"/>
      <c r="MR3" s="204"/>
      <c r="MS3" s="204"/>
      <c r="MT3" s="204"/>
      <c r="MU3" s="204"/>
      <c r="MV3" s="204"/>
      <c r="MX3" s="207" t="s">
        <v>279</v>
      </c>
      <c r="MY3" s="207"/>
      <c r="MZ3" s="207"/>
      <c r="NA3" s="207"/>
      <c r="NB3" s="207"/>
      <c r="NC3" s="207"/>
      <c r="ND3" s="169"/>
      <c r="NE3" s="1247">
        <f>DATABASE!D33</f>
        <v>0</v>
      </c>
      <c r="NF3" s="1247"/>
      <c r="NG3" s="1247"/>
      <c r="NH3" s="1247"/>
      <c r="NI3" s="204">
        <f>DATABASE!I33</f>
        <v>0</v>
      </c>
      <c r="NK3" s="204"/>
      <c r="NL3" s="204"/>
      <c r="NM3" s="204"/>
      <c r="NN3" s="204"/>
      <c r="NO3" s="204"/>
      <c r="NP3" s="204"/>
      <c r="NR3" s="207" t="s">
        <v>279</v>
      </c>
      <c r="NS3" s="207"/>
      <c r="NT3" s="207"/>
      <c r="NU3" s="207"/>
      <c r="NV3" s="207"/>
      <c r="NW3" s="207"/>
      <c r="NX3" s="169"/>
      <c r="NY3" s="1247">
        <f>DATABASE!D34</f>
        <v>0</v>
      </c>
      <c r="NZ3" s="1247"/>
      <c r="OA3" s="1247"/>
      <c r="OB3" s="1247"/>
      <c r="OC3" s="204">
        <f>DATABASE!I34</f>
        <v>0</v>
      </c>
      <c r="OE3" s="204"/>
      <c r="OF3" s="204"/>
      <c r="OG3" s="204"/>
      <c r="OH3" s="204"/>
      <c r="OI3" s="204"/>
      <c r="OJ3" s="204"/>
      <c r="OL3" s="207" t="s">
        <v>279</v>
      </c>
      <c r="OM3" s="207"/>
      <c r="ON3" s="207"/>
      <c r="OO3" s="207"/>
      <c r="OP3" s="207"/>
      <c r="OQ3" s="207"/>
      <c r="OR3" s="169"/>
      <c r="OS3" s="1247">
        <f>DATABASE!D35</f>
        <v>0</v>
      </c>
      <c r="OT3" s="1247"/>
      <c r="OU3" s="1247"/>
      <c r="OV3" s="1247"/>
      <c r="OW3" s="204">
        <f>DATABASE!I35</f>
        <v>0</v>
      </c>
      <c r="OY3" s="204"/>
      <c r="OZ3" s="204"/>
      <c r="PA3" s="204"/>
      <c r="PB3" s="204"/>
      <c r="PC3" s="204"/>
      <c r="PD3" s="204"/>
      <c r="PF3" s="207" t="s">
        <v>279</v>
      </c>
      <c r="PG3" s="207"/>
      <c r="PH3" s="207"/>
      <c r="PI3" s="207"/>
      <c r="PJ3" s="207"/>
      <c r="PK3" s="207"/>
      <c r="PL3" s="169"/>
      <c r="PM3" s="1247">
        <f>DATABASE!D36</f>
        <v>0</v>
      </c>
      <c r="PN3" s="1247"/>
      <c r="PO3" s="1247"/>
      <c r="PP3" s="1247"/>
      <c r="PQ3" s="204">
        <f>DATABASE!I36</f>
        <v>0</v>
      </c>
      <c r="PS3" s="204"/>
      <c r="PT3" s="204"/>
      <c r="PU3" s="204"/>
      <c r="PV3" s="204"/>
      <c r="PW3" s="204"/>
      <c r="PX3" s="204"/>
      <c r="PZ3" s="207" t="s">
        <v>279</v>
      </c>
      <c r="QA3" s="207"/>
      <c r="QB3" s="207"/>
      <c r="QC3" s="207"/>
      <c r="QD3" s="207"/>
      <c r="QE3" s="207"/>
      <c r="QF3" s="169"/>
      <c r="QG3" s="1247">
        <f>DATABASE!D37</f>
        <v>0</v>
      </c>
      <c r="QH3" s="1247"/>
      <c r="QI3" s="1247"/>
      <c r="QJ3" s="1247"/>
      <c r="QK3" s="204">
        <f>DATABASE!I37</f>
        <v>0</v>
      </c>
      <c r="QM3" s="204"/>
      <c r="QN3" s="204"/>
      <c r="QO3" s="204"/>
      <c r="QP3" s="204"/>
      <c r="QQ3" s="204"/>
      <c r="QR3" s="204"/>
      <c r="QT3" s="207" t="s">
        <v>279</v>
      </c>
      <c r="QU3" s="207"/>
      <c r="QV3" s="207"/>
      <c r="QW3" s="207"/>
      <c r="QX3" s="207"/>
      <c r="QY3" s="207"/>
      <c r="QZ3" s="169"/>
      <c r="RA3" s="1247">
        <f>DATABASE!D38</f>
        <v>0</v>
      </c>
      <c r="RB3" s="1247"/>
      <c r="RC3" s="1247"/>
      <c r="RD3" s="1247"/>
      <c r="RE3" s="204">
        <f>DATABASE!I38</f>
        <v>0</v>
      </c>
      <c r="RG3" s="204"/>
      <c r="RH3" s="204"/>
      <c r="RI3" s="204"/>
      <c r="RJ3" s="204"/>
      <c r="RK3" s="204"/>
      <c r="RL3" s="204"/>
      <c r="RN3" s="207" t="s">
        <v>279</v>
      </c>
      <c r="RO3" s="207"/>
      <c r="RP3" s="207"/>
      <c r="RQ3" s="207"/>
      <c r="RR3" s="207"/>
      <c r="RS3" s="207"/>
      <c r="RT3" s="169"/>
      <c r="RU3" s="1247">
        <f>DATABASE!D39</f>
        <v>0</v>
      </c>
      <c r="RV3" s="1247"/>
      <c r="RW3" s="1247"/>
      <c r="RX3" s="1247"/>
      <c r="RY3" s="204">
        <f>DATABASE!I39</f>
        <v>0</v>
      </c>
      <c r="SA3" s="204"/>
      <c r="SB3" s="204"/>
      <c r="SC3" s="204"/>
      <c r="SD3" s="204"/>
      <c r="SE3" s="204"/>
      <c r="SF3" s="204"/>
    </row>
    <row r="4" spans="1:500" s="206" customFormat="1" ht="18.75" customHeight="1" x14ac:dyDescent="0.25">
      <c r="B4" s="207" t="s">
        <v>280</v>
      </c>
      <c r="C4" s="207"/>
      <c r="D4" s="207"/>
      <c r="E4" s="207"/>
      <c r="F4" s="207"/>
      <c r="G4" s="207"/>
      <c r="H4" s="169"/>
      <c r="I4" s="203" t="str">
        <f>UPPER(DATABASE!G15)</f>
        <v>САМАРҚАНД ШАХАР ЗАРМИТАН 22</v>
      </c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V4" s="207" t="s">
        <v>280</v>
      </c>
      <c r="W4" s="207"/>
      <c r="X4" s="207"/>
      <c r="Y4" s="207"/>
      <c r="Z4" s="207"/>
      <c r="AA4" s="207"/>
      <c r="AB4" s="169"/>
      <c r="AC4" s="398" t="str">
        <f>UPPER(DATABASE!G16)</f>
        <v/>
      </c>
      <c r="AD4" s="204"/>
      <c r="AE4" s="204"/>
      <c r="AF4" s="204"/>
      <c r="AG4" s="204"/>
      <c r="AH4" s="204"/>
      <c r="AI4" s="204"/>
      <c r="AJ4" s="204"/>
      <c r="AK4" s="204"/>
      <c r="AL4" s="204"/>
      <c r="AM4" s="204"/>
      <c r="AN4" s="204"/>
      <c r="AP4" s="207" t="s">
        <v>280</v>
      </c>
      <c r="AQ4" s="207"/>
      <c r="AR4" s="207"/>
      <c r="AS4" s="207"/>
      <c r="AT4" s="207"/>
      <c r="AU4" s="207"/>
      <c r="AV4" s="169"/>
      <c r="AW4" s="398" t="str">
        <f>UPPER(DATABASE!G17)</f>
        <v/>
      </c>
      <c r="AX4" s="204"/>
      <c r="AY4" s="204"/>
      <c r="AZ4" s="204"/>
      <c r="BA4" s="204"/>
      <c r="BB4" s="204"/>
      <c r="BC4" s="204"/>
      <c r="BD4" s="204"/>
      <c r="BE4" s="204"/>
      <c r="BF4" s="204"/>
      <c r="BG4" s="204"/>
      <c r="BH4" s="204"/>
      <c r="BJ4" s="207" t="s">
        <v>280</v>
      </c>
      <c r="BK4" s="207"/>
      <c r="BL4" s="207"/>
      <c r="BM4" s="207"/>
      <c r="BN4" s="207"/>
      <c r="BO4" s="207"/>
      <c r="BP4" s="169"/>
      <c r="BQ4" s="398" t="str">
        <f>UPPER(DATABASE!G18)</f>
        <v/>
      </c>
      <c r="BR4" s="204"/>
      <c r="BS4" s="204"/>
      <c r="BT4" s="204"/>
      <c r="BU4" s="204"/>
      <c r="BV4" s="204"/>
      <c r="BW4" s="204"/>
      <c r="BX4" s="204"/>
      <c r="BY4" s="204"/>
      <c r="BZ4" s="204"/>
      <c r="CA4" s="204"/>
      <c r="CB4" s="204"/>
      <c r="CD4" s="207" t="s">
        <v>280</v>
      </c>
      <c r="CE4" s="207"/>
      <c r="CF4" s="207"/>
      <c r="CG4" s="207"/>
      <c r="CH4" s="207"/>
      <c r="CI4" s="207"/>
      <c r="CJ4" s="169"/>
      <c r="CK4" s="398" t="str">
        <f>UPPER(DATABASE!G19)</f>
        <v/>
      </c>
      <c r="CL4" s="204"/>
      <c r="CM4" s="204"/>
      <c r="CN4" s="204"/>
      <c r="CO4" s="204"/>
      <c r="CP4" s="204"/>
      <c r="CQ4" s="204"/>
      <c r="CR4" s="204"/>
      <c r="CS4" s="204"/>
      <c r="CT4" s="204"/>
      <c r="CU4" s="204"/>
      <c r="CV4" s="204"/>
      <c r="CX4" s="207" t="s">
        <v>280</v>
      </c>
      <c r="CY4" s="207"/>
      <c r="CZ4" s="207"/>
      <c r="DA4" s="207"/>
      <c r="DB4" s="207"/>
      <c r="DC4" s="207"/>
      <c r="DD4" s="169"/>
      <c r="DE4" s="398" t="str">
        <f>UPPER(DATABASE!G20)</f>
        <v/>
      </c>
      <c r="DF4" s="204"/>
      <c r="DG4" s="204"/>
      <c r="DH4" s="204"/>
      <c r="DI4" s="204"/>
      <c r="DJ4" s="204"/>
      <c r="DK4" s="204"/>
      <c r="DL4" s="204"/>
      <c r="DM4" s="204"/>
      <c r="DN4" s="204"/>
      <c r="DO4" s="204"/>
      <c r="DP4" s="204"/>
      <c r="DR4" s="207" t="s">
        <v>280</v>
      </c>
      <c r="DS4" s="207"/>
      <c r="DT4" s="207"/>
      <c r="DU4" s="207"/>
      <c r="DV4" s="207"/>
      <c r="DW4" s="207"/>
      <c r="DX4" s="169"/>
      <c r="DY4" s="398" t="str">
        <f>UPPER(DATABASE!G21)</f>
        <v/>
      </c>
      <c r="DZ4" s="204"/>
      <c r="EA4" s="204"/>
      <c r="EB4" s="204"/>
      <c r="EC4" s="204"/>
      <c r="ED4" s="204"/>
      <c r="EE4" s="204"/>
      <c r="EF4" s="204"/>
      <c r="EG4" s="204"/>
      <c r="EH4" s="204"/>
      <c r="EI4" s="204"/>
      <c r="EJ4" s="204"/>
      <c r="EL4" s="207" t="s">
        <v>280</v>
      </c>
      <c r="EM4" s="207"/>
      <c r="EN4" s="207"/>
      <c r="EO4" s="207"/>
      <c r="EP4" s="207"/>
      <c r="EQ4" s="207"/>
      <c r="ER4" s="169"/>
      <c r="ES4" s="398" t="str">
        <f>UPPER(DATABASE!G22)</f>
        <v/>
      </c>
      <c r="ET4" s="204"/>
      <c r="EU4" s="204"/>
      <c r="EV4" s="204"/>
      <c r="EW4" s="204"/>
      <c r="EX4" s="204"/>
      <c r="EY4" s="204"/>
      <c r="EZ4" s="204"/>
      <c r="FA4" s="204"/>
      <c r="FB4" s="204"/>
      <c r="FC4" s="204"/>
      <c r="FD4" s="204"/>
      <c r="FF4" s="207" t="s">
        <v>280</v>
      </c>
      <c r="FG4" s="207"/>
      <c r="FH4" s="207"/>
      <c r="FI4" s="207"/>
      <c r="FJ4" s="207"/>
      <c r="FK4" s="207"/>
      <c r="FL4" s="169"/>
      <c r="FM4" s="398" t="str">
        <f>UPPER(DATABASE!G23)</f>
        <v/>
      </c>
      <c r="FN4" s="204"/>
      <c r="FO4" s="204"/>
      <c r="FP4" s="204"/>
      <c r="FQ4" s="204"/>
      <c r="FR4" s="204"/>
      <c r="FS4" s="204"/>
      <c r="FT4" s="204"/>
      <c r="FU4" s="204"/>
      <c r="FV4" s="204"/>
      <c r="FW4" s="204"/>
      <c r="FX4" s="204"/>
      <c r="FZ4" s="207" t="s">
        <v>280</v>
      </c>
      <c r="GA4" s="207"/>
      <c r="GB4" s="207"/>
      <c r="GC4" s="207"/>
      <c r="GD4" s="207"/>
      <c r="GE4" s="207"/>
      <c r="GF4" s="169"/>
      <c r="GG4" s="398" t="str">
        <f>UPPER(DATABASE!G24)</f>
        <v/>
      </c>
      <c r="GH4" s="204"/>
      <c r="GI4" s="204"/>
      <c r="GJ4" s="204"/>
      <c r="GK4" s="204"/>
      <c r="GL4" s="204"/>
      <c r="GM4" s="204"/>
      <c r="GN4" s="204"/>
      <c r="GO4" s="204"/>
      <c r="GP4" s="204"/>
      <c r="GQ4" s="204"/>
      <c r="GR4" s="204"/>
      <c r="GT4" s="207" t="s">
        <v>280</v>
      </c>
      <c r="GU4" s="207"/>
      <c r="GV4" s="207"/>
      <c r="GW4" s="207"/>
      <c r="GX4" s="207"/>
      <c r="GY4" s="207"/>
      <c r="GZ4" s="169"/>
      <c r="HA4" s="398" t="str">
        <f>UPPER(DATABASE!G25)</f>
        <v/>
      </c>
      <c r="HB4" s="204"/>
      <c r="HC4" s="204"/>
      <c r="HD4" s="204"/>
      <c r="HE4" s="204"/>
      <c r="HF4" s="204"/>
      <c r="HG4" s="204"/>
      <c r="HH4" s="204"/>
      <c r="HI4" s="204"/>
      <c r="HJ4" s="204"/>
      <c r="HK4" s="204"/>
      <c r="HL4" s="204"/>
      <c r="HN4" s="207" t="s">
        <v>280</v>
      </c>
      <c r="HO4" s="207"/>
      <c r="HP4" s="207"/>
      <c r="HQ4" s="207"/>
      <c r="HR4" s="207"/>
      <c r="HS4" s="207"/>
      <c r="HT4" s="169"/>
      <c r="HU4" s="398" t="str">
        <f>UPPER(DATABASE!G26)</f>
        <v/>
      </c>
      <c r="HV4" s="204"/>
      <c r="HW4" s="204"/>
      <c r="HX4" s="204"/>
      <c r="HY4" s="204"/>
      <c r="HZ4" s="204"/>
      <c r="IA4" s="204"/>
      <c r="IB4" s="204"/>
      <c r="IC4" s="204"/>
      <c r="ID4" s="204"/>
      <c r="IE4" s="204"/>
      <c r="IF4" s="204"/>
      <c r="IH4" s="207" t="s">
        <v>280</v>
      </c>
      <c r="II4" s="207"/>
      <c r="IJ4" s="207"/>
      <c r="IK4" s="207"/>
      <c r="IL4" s="207"/>
      <c r="IM4" s="207"/>
      <c r="IN4" s="169"/>
      <c r="IO4" s="398" t="str">
        <f>UPPER(DATABASE!G27)</f>
        <v/>
      </c>
      <c r="IP4" s="204"/>
      <c r="IQ4" s="204"/>
      <c r="IR4" s="204"/>
      <c r="IS4" s="204"/>
      <c r="IT4" s="204"/>
      <c r="IU4" s="204"/>
      <c r="IV4" s="204"/>
      <c r="IW4" s="204"/>
      <c r="IX4" s="204"/>
      <c r="IY4" s="204"/>
      <c r="IZ4" s="204"/>
      <c r="JB4" s="207" t="s">
        <v>280</v>
      </c>
      <c r="JC4" s="207"/>
      <c r="JD4" s="207"/>
      <c r="JE4" s="207"/>
      <c r="JF4" s="207"/>
      <c r="JG4" s="207"/>
      <c r="JH4" s="169"/>
      <c r="JI4" s="398" t="str">
        <f>UPPER(DATABASE!G28)</f>
        <v/>
      </c>
      <c r="JJ4" s="204"/>
      <c r="JK4" s="204"/>
      <c r="JL4" s="204"/>
      <c r="JM4" s="204"/>
      <c r="JN4" s="204"/>
      <c r="JO4" s="204"/>
      <c r="JP4" s="204"/>
      <c r="JQ4" s="204"/>
      <c r="JR4" s="204"/>
      <c r="JS4" s="204"/>
      <c r="JT4" s="204"/>
      <c r="JV4" s="207" t="s">
        <v>280</v>
      </c>
      <c r="JW4" s="207"/>
      <c r="JX4" s="207"/>
      <c r="JY4" s="207"/>
      <c r="JZ4" s="207"/>
      <c r="KA4" s="207"/>
      <c r="KB4" s="169"/>
      <c r="KC4" s="398" t="str">
        <f>UPPER(DATABASE!G29)</f>
        <v/>
      </c>
      <c r="KD4" s="204"/>
      <c r="KE4" s="204"/>
      <c r="KF4" s="204"/>
      <c r="KG4" s="204"/>
      <c r="KH4" s="204"/>
      <c r="KI4" s="204"/>
      <c r="KJ4" s="204"/>
      <c r="KK4" s="204"/>
      <c r="KL4" s="204"/>
      <c r="KM4" s="204"/>
      <c r="KN4" s="204"/>
      <c r="KP4" s="207" t="s">
        <v>280</v>
      </c>
      <c r="KQ4" s="207"/>
      <c r="KR4" s="207"/>
      <c r="KS4" s="207"/>
      <c r="KT4" s="207"/>
      <c r="KU4" s="207"/>
      <c r="KV4" s="169"/>
      <c r="KW4" s="398" t="str">
        <f>UPPER(DATABASE!G30)</f>
        <v/>
      </c>
      <c r="KX4" s="204"/>
      <c r="KY4" s="204"/>
      <c r="KZ4" s="204"/>
      <c r="LA4" s="204"/>
      <c r="LB4" s="204"/>
      <c r="LC4" s="204"/>
      <c r="LD4" s="204"/>
      <c r="LE4" s="204"/>
      <c r="LF4" s="204"/>
      <c r="LG4" s="204"/>
      <c r="LH4" s="204"/>
      <c r="LJ4" s="207" t="s">
        <v>280</v>
      </c>
      <c r="LK4" s="207"/>
      <c r="LL4" s="207"/>
      <c r="LM4" s="207"/>
      <c r="LN4" s="207"/>
      <c r="LO4" s="207"/>
      <c r="LP4" s="169"/>
      <c r="LQ4" s="398" t="str">
        <f>UPPER(DATABASE!G31)</f>
        <v/>
      </c>
      <c r="LR4" s="204"/>
      <c r="LS4" s="204"/>
      <c r="LT4" s="204"/>
      <c r="LU4" s="204"/>
      <c r="LV4" s="204"/>
      <c r="LW4" s="204"/>
      <c r="LX4" s="204"/>
      <c r="LY4" s="204"/>
      <c r="LZ4" s="204"/>
      <c r="MA4" s="204"/>
      <c r="MB4" s="204"/>
      <c r="MD4" s="207" t="s">
        <v>280</v>
      </c>
      <c r="ME4" s="207"/>
      <c r="MF4" s="207"/>
      <c r="MG4" s="207"/>
      <c r="MH4" s="207"/>
      <c r="MI4" s="207"/>
      <c r="MJ4" s="169"/>
      <c r="MK4" s="398" t="str">
        <f>UPPER(DATABASE!G32)</f>
        <v/>
      </c>
      <c r="ML4" s="204"/>
      <c r="MM4" s="204"/>
      <c r="MN4" s="204"/>
      <c r="MO4" s="204"/>
      <c r="MP4" s="204"/>
      <c r="MQ4" s="204"/>
      <c r="MR4" s="204"/>
      <c r="MS4" s="204"/>
      <c r="MT4" s="204"/>
      <c r="MU4" s="204"/>
      <c r="MV4" s="204"/>
      <c r="MX4" s="207" t="s">
        <v>280</v>
      </c>
      <c r="MY4" s="207"/>
      <c r="MZ4" s="207"/>
      <c r="NA4" s="207"/>
      <c r="NB4" s="207"/>
      <c r="NC4" s="207"/>
      <c r="ND4" s="169"/>
      <c r="NE4" s="398" t="str">
        <f>UPPER(DATABASE!G33)</f>
        <v/>
      </c>
      <c r="NF4" s="204"/>
      <c r="NG4" s="204"/>
      <c r="NH4" s="204"/>
      <c r="NI4" s="204"/>
      <c r="NJ4" s="204"/>
      <c r="NK4" s="204"/>
      <c r="NL4" s="204"/>
      <c r="NM4" s="204"/>
      <c r="NN4" s="204"/>
      <c r="NO4" s="204"/>
      <c r="NP4" s="204"/>
      <c r="NR4" s="207" t="s">
        <v>280</v>
      </c>
      <c r="NS4" s="207"/>
      <c r="NT4" s="207"/>
      <c r="NU4" s="207"/>
      <c r="NV4" s="207"/>
      <c r="NW4" s="207"/>
      <c r="NX4" s="169"/>
      <c r="NY4" s="398" t="str">
        <f>UPPER(DATABASE!G34)</f>
        <v/>
      </c>
      <c r="NZ4" s="204"/>
      <c r="OA4" s="204"/>
      <c r="OB4" s="204"/>
      <c r="OC4" s="204"/>
      <c r="OD4" s="204"/>
      <c r="OE4" s="204"/>
      <c r="OF4" s="204"/>
      <c r="OG4" s="204"/>
      <c r="OH4" s="204"/>
      <c r="OI4" s="204"/>
      <c r="OJ4" s="204"/>
      <c r="OL4" s="207" t="s">
        <v>280</v>
      </c>
      <c r="OM4" s="207"/>
      <c r="ON4" s="207"/>
      <c r="OO4" s="207"/>
      <c r="OP4" s="207"/>
      <c r="OQ4" s="207"/>
      <c r="OR4" s="169"/>
      <c r="OS4" s="398" t="str">
        <f>UPPER(DATABASE!G35)</f>
        <v/>
      </c>
      <c r="OT4" s="204"/>
      <c r="OU4" s="204"/>
      <c r="OV4" s="204"/>
      <c r="OW4" s="204"/>
      <c r="OX4" s="204"/>
      <c r="OY4" s="204"/>
      <c r="OZ4" s="204"/>
      <c r="PA4" s="204"/>
      <c r="PB4" s="204"/>
      <c r="PC4" s="204"/>
      <c r="PD4" s="204"/>
      <c r="PF4" s="207" t="s">
        <v>280</v>
      </c>
      <c r="PG4" s="207"/>
      <c r="PH4" s="207"/>
      <c r="PI4" s="207"/>
      <c r="PJ4" s="207"/>
      <c r="PK4" s="207"/>
      <c r="PL4" s="169"/>
      <c r="PM4" s="398" t="str">
        <f>UPPER(DATABASE!G36)</f>
        <v/>
      </c>
      <c r="PN4" s="204"/>
      <c r="PO4" s="204"/>
      <c r="PP4" s="204"/>
      <c r="PQ4" s="204"/>
      <c r="PR4" s="204"/>
      <c r="PS4" s="204"/>
      <c r="PT4" s="204"/>
      <c r="PU4" s="204"/>
      <c r="PV4" s="204"/>
      <c r="PW4" s="204"/>
      <c r="PX4" s="204"/>
      <c r="PZ4" s="207" t="s">
        <v>280</v>
      </c>
      <c r="QA4" s="207"/>
      <c r="QB4" s="207"/>
      <c r="QC4" s="207"/>
      <c r="QD4" s="207"/>
      <c r="QE4" s="207"/>
      <c r="QF4" s="169"/>
      <c r="QG4" s="398" t="str">
        <f>UPPER(DATABASE!G37)</f>
        <v/>
      </c>
      <c r="QH4" s="204"/>
      <c r="QI4" s="204"/>
      <c r="QJ4" s="204"/>
      <c r="QK4" s="204"/>
      <c r="QL4" s="204"/>
      <c r="QM4" s="204"/>
      <c r="QN4" s="204"/>
      <c r="QO4" s="204"/>
      <c r="QP4" s="204"/>
      <c r="QQ4" s="204"/>
      <c r="QR4" s="204"/>
      <c r="QT4" s="207" t="s">
        <v>280</v>
      </c>
      <c r="QU4" s="207"/>
      <c r="QV4" s="207"/>
      <c r="QW4" s="207"/>
      <c r="QX4" s="207"/>
      <c r="QY4" s="207"/>
      <c r="QZ4" s="169"/>
      <c r="RA4" s="398" t="str">
        <f>UPPER(DATABASE!G38)</f>
        <v/>
      </c>
      <c r="RB4" s="204"/>
      <c r="RC4" s="204"/>
      <c r="RD4" s="204"/>
      <c r="RE4" s="204"/>
      <c r="RF4" s="204"/>
      <c r="RG4" s="204"/>
      <c r="RH4" s="204"/>
      <c r="RI4" s="204"/>
      <c r="RJ4" s="204"/>
      <c r="RK4" s="204"/>
      <c r="RL4" s="204"/>
      <c r="RN4" s="207" t="s">
        <v>280</v>
      </c>
      <c r="RO4" s="207"/>
      <c r="RP4" s="207"/>
      <c r="RQ4" s="207"/>
      <c r="RR4" s="207"/>
      <c r="RS4" s="207"/>
      <c r="RT4" s="169"/>
      <c r="RU4" s="398" t="str">
        <f>UPPER(DATABASE!G39)</f>
        <v/>
      </c>
      <c r="RV4" s="204"/>
      <c r="RW4" s="204"/>
      <c r="RX4" s="204"/>
      <c r="RY4" s="204"/>
      <c r="RZ4" s="204"/>
      <c r="SA4" s="204"/>
      <c r="SB4" s="204"/>
      <c r="SC4" s="204"/>
      <c r="SD4" s="204"/>
      <c r="SE4" s="204"/>
      <c r="SF4" s="204"/>
    </row>
    <row r="5" spans="1:500" s="206" customFormat="1" ht="18.75" customHeight="1" x14ac:dyDescent="0.25">
      <c r="B5" s="207" t="s">
        <v>281</v>
      </c>
      <c r="C5" s="207"/>
      <c r="D5" s="207"/>
      <c r="E5" s="207"/>
      <c r="F5" s="207"/>
      <c r="G5" s="207"/>
      <c r="H5" s="169"/>
      <c r="I5" s="203" t="str">
        <f>UPPER(DATABASE!K15)</f>
        <v>АА2144451</v>
      </c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V5" s="207" t="s">
        <v>281</v>
      </c>
      <c r="W5" s="207"/>
      <c r="X5" s="207"/>
      <c r="Y5" s="207"/>
      <c r="Z5" s="207"/>
      <c r="AA5" s="207"/>
      <c r="AB5" s="169"/>
      <c r="AC5" s="398" t="str">
        <f>UPPER(DATABASE!K16)</f>
        <v/>
      </c>
      <c r="AD5" s="204"/>
      <c r="AE5" s="204"/>
      <c r="AF5" s="204"/>
      <c r="AG5" s="204"/>
      <c r="AH5" s="204"/>
      <c r="AI5" s="204"/>
      <c r="AJ5" s="204"/>
      <c r="AK5" s="204"/>
      <c r="AL5" s="204"/>
      <c r="AM5" s="204"/>
      <c r="AN5" s="204"/>
      <c r="AP5" s="207" t="s">
        <v>281</v>
      </c>
      <c r="AQ5" s="207"/>
      <c r="AR5" s="207"/>
      <c r="AS5" s="207"/>
      <c r="AT5" s="207"/>
      <c r="AU5" s="207"/>
      <c r="AV5" s="169"/>
      <c r="AW5" s="398" t="str">
        <f>UPPER(DATABASE!K17)</f>
        <v/>
      </c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J5" s="207" t="s">
        <v>281</v>
      </c>
      <c r="BK5" s="207"/>
      <c r="BL5" s="207"/>
      <c r="BM5" s="207"/>
      <c r="BN5" s="207"/>
      <c r="BO5" s="207"/>
      <c r="BP5" s="169"/>
      <c r="BQ5" s="398" t="str">
        <f>UPPER(DATABASE!K18)</f>
        <v/>
      </c>
      <c r="BR5" s="204"/>
      <c r="BS5" s="204"/>
      <c r="BT5" s="204"/>
      <c r="BU5" s="204"/>
      <c r="BV5" s="204"/>
      <c r="BW5" s="204"/>
      <c r="BX5" s="204"/>
      <c r="BY5" s="204"/>
      <c r="BZ5" s="204"/>
      <c r="CA5" s="204"/>
      <c r="CB5" s="204"/>
      <c r="CD5" s="207" t="s">
        <v>281</v>
      </c>
      <c r="CE5" s="207"/>
      <c r="CF5" s="207"/>
      <c r="CG5" s="207"/>
      <c r="CH5" s="207"/>
      <c r="CI5" s="207"/>
      <c r="CJ5" s="169"/>
      <c r="CK5" s="398">
        <f>DATABASE!K19</f>
        <v>0</v>
      </c>
      <c r="CL5" s="204"/>
      <c r="CM5" s="204"/>
      <c r="CN5" s="204"/>
      <c r="CO5" s="204"/>
      <c r="CP5" s="204"/>
      <c r="CQ5" s="204"/>
      <c r="CR5" s="204"/>
      <c r="CS5" s="204"/>
      <c r="CT5" s="204"/>
      <c r="CU5" s="204"/>
      <c r="CV5" s="204"/>
      <c r="CX5" s="207" t="s">
        <v>281</v>
      </c>
      <c r="CY5" s="207"/>
      <c r="CZ5" s="207"/>
      <c r="DA5" s="207"/>
      <c r="DB5" s="207"/>
      <c r="DC5" s="207"/>
      <c r="DD5" s="169"/>
      <c r="DE5" s="398">
        <f>DATABASE!K20</f>
        <v>0</v>
      </c>
      <c r="DF5" s="204"/>
      <c r="DG5" s="204"/>
      <c r="DH5" s="204"/>
      <c r="DI5" s="204"/>
      <c r="DJ5" s="204"/>
      <c r="DK5" s="204"/>
      <c r="DL5" s="204"/>
      <c r="DM5" s="204"/>
      <c r="DN5" s="204"/>
      <c r="DO5" s="204"/>
      <c r="DP5" s="204"/>
      <c r="DR5" s="207" t="s">
        <v>281</v>
      </c>
      <c r="DS5" s="207"/>
      <c r="DT5" s="207"/>
      <c r="DU5" s="207"/>
      <c r="DV5" s="207"/>
      <c r="DW5" s="207"/>
      <c r="DX5" s="169"/>
      <c r="DY5" s="398">
        <f>DATABASE!K21</f>
        <v>0</v>
      </c>
      <c r="DZ5" s="204"/>
      <c r="EA5" s="204"/>
      <c r="EB5" s="204"/>
      <c r="EC5" s="204"/>
      <c r="ED5" s="204"/>
      <c r="EE5" s="204"/>
      <c r="EF5" s="204"/>
      <c r="EG5" s="204"/>
      <c r="EH5" s="204"/>
      <c r="EI5" s="204"/>
      <c r="EJ5" s="204"/>
      <c r="EL5" s="207" t="s">
        <v>281</v>
      </c>
      <c r="EM5" s="207"/>
      <c r="EN5" s="207"/>
      <c r="EO5" s="207"/>
      <c r="EP5" s="207"/>
      <c r="EQ5" s="207"/>
      <c r="ER5" s="169"/>
      <c r="ES5" s="398">
        <f>DATABASE!K22</f>
        <v>0</v>
      </c>
      <c r="ET5" s="204"/>
      <c r="EU5" s="204"/>
      <c r="EV5" s="204"/>
      <c r="EW5" s="204"/>
      <c r="EX5" s="204"/>
      <c r="EY5" s="204"/>
      <c r="EZ5" s="204"/>
      <c r="FA5" s="204"/>
      <c r="FB5" s="204"/>
      <c r="FC5" s="204"/>
      <c r="FD5" s="204"/>
      <c r="FF5" s="207" t="s">
        <v>281</v>
      </c>
      <c r="FG5" s="207"/>
      <c r="FH5" s="207"/>
      <c r="FI5" s="207"/>
      <c r="FJ5" s="207"/>
      <c r="FK5" s="207"/>
      <c r="FL5" s="169"/>
      <c r="FM5" s="398">
        <f>DATABASE!K23</f>
        <v>0</v>
      </c>
      <c r="FN5" s="204"/>
      <c r="FO5" s="204"/>
      <c r="FP5" s="204"/>
      <c r="FQ5" s="204"/>
      <c r="FR5" s="204"/>
      <c r="FS5" s="204"/>
      <c r="FT5" s="204"/>
      <c r="FU5" s="204"/>
      <c r="FV5" s="204"/>
      <c r="FW5" s="204"/>
      <c r="FX5" s="204"/>
      <c r="FZ5" s="207" t="s">
        <v>281</v>
      </c>
      <c r="GA5" s="207"/>
      <c r="GB5" s="207"/>
      <c r="GC5" s="207"/>
      <c r="GD5" s="207"/>
      <c r="GE5" s="207"/>
      <c r="GF5" s="169"/>
      <c r="GG5" s="398">
        <f>DATABASE!K24</f>
        <v>0</v>
      </c>
      <c r="GH5" s="204"/>
      <c r="GI5" s="204"/>
      <c r="GJ5" s="204"/>
      <c r="GK5" s="204"/>
      <c r="GL5" s="204"/>
      <c r="GM5" s="204"/>
      <c r="GN5" s="204"/>
      <c r="GO5" s="204"/>
      <c r="GP5" s="204"/>
      <c r="GQ5" s="204"/>
      <c r="GR5" s="204"/>
      <c r="GT5" s="207" t="s">
        <v>281</v>
      </c>
      <c r="GU5" s="207"/>
      <c r="GV5" s="207"/>
      <c r="GW5" s="207"/>
      <c r="GX5" s="207"/>
      <c r="GY5" s="207"/>
      <c r="GZ5" s="169"/>
      <c r="HA5" s="398">
        <f>DATABASE!K25</f>
        <v>0</v>
      </c>
      <c r="HB5" s="204"/>
      <c r="HC5" s="204"/>
      <c r="HD5" s="204"/>
      <c r="HE5" s="204"/>
      <c r="HF5" s="204"/>
      <c r="HG5" s="204"/>
      <c r="HH5" s="204"/>
      <c r="HI5" s="204"/>
      <c r="HJ5" s="204"/>
      <c r="HK5" s="204"/>
      <c r="HL5" s="204"/>
      <c r="HN5" s="207" t="s">
        <v>281</v>
      </c>
      <c r="HO5" s="207"/>
      <c r="HP5" s="207"/>
      <c r="HQ5" s="207"/>
      <c r="HR5" s="207"/>
      <c r="HS5" s="207"/>
      <c r="HT5" s="169"/>
      <c r="HU5" s="398">
        <f>DATABASE!K26</f>
        <v>0</v>
      </c>
      <c r="HV5" s="204"/>
      <c r="HW5" s="204"/>
      <c r="HX5" s="204"/>
      <c r="HY5" s="204"/>
      <c r="HZ5" s="204"/>
      <c r="IA5" s="204"/>
      <c r="IB5" s="204"/>
      <c r="IC5" s="204"/>
      <c r="ID5" s="204"/>
      <c r="IE5" s="204"/>
      <c r="IF5" s="204"/>
      <c r="IH5" s="207" t="s">
        <v>281</v>
      </c>
      <c r="II5" s="207"/>
      <c r="IJ5" s="207"/>
      <c r="IK5" s="207"/>
      <c r="IL5" s="207"/>
      <c r="IM5" s="207"/>
      <c r="IN5" s="169"/>
      <c r="IO5" s="398">
        <f>DATABASE!K27</f>
        <v>0</v>
      </c>
      <c r="IP5" s="204"/>
      <c r="IQ5" s="204"/>
      <c r="IR5" s="204"/>
      <c r="IS5" s="204"/>
      <c r="IT5" s="204"/>
      <c r="IU5" s="204"/>
      <c r="IV5" s="204"/>
      <c r="IW5" s="204"/>
      <c r="IX5" s="204"/>
      <c r="IY5" s="204"/>
      <c r="IZ5" s="204"/>
      <c r="JB5" s="207" t="s">
        <v>281</v>
      </c>
      <c r="JC5" s="207"/>
      <c r="JD5" s="207"/>
      <c r="JE5" s="207"/>
      <c r="JF5" s="207"/>
      <c r="JG5" s="207"/>
      <c r="JH5" s="169"/>
      <c r="JI5" s="398">
        <f>DATABASE!K28</f>
        <v>0</v>
      </c>
      <c r="JJ5" s="204"/>
      <c r="JK5" s="204"/>
      <c r="JL5" s="204"/>
      <c r="JM5" s="204"/>
      <c r="JN5" s="204"/>
      <c r="JO5" s="204"/>
      <c r="JP5" s="204"/>
      <c r="JQ5" s="204"/>
      <c r="JR5" s="204"/>
      <c r="JS5" s="204"/>
      <c r="JT5" s="204"/>
      <c r="JV5" s="207" t="s">
        <v>281</v>
      </c>
      <c r="JW5" s="207"/>
      <c r="JX5" s="207"/>
      <c r="JY5" s="207"/>
      <c r="JZ5" s="207"/>
      <c r="KA5" s="207"/>
      <c r="KB5" s="169"/>
      <c r="KC5" s="398">
        <f>DATABASE!K29</f>
        <v>0</v>
      </c>
      <c r="KD5" s="204"/>
      <c r="KE5" s="204"/>
      <c r="KF5" s="204"/>
      <c r="KG5" s="204"/>
      <c r="KH5" s="204"/>
      <c r="KI5" s="204"/>
      <c r="KJ5" s="204"/>
      <c r="KK5" s="204"/>
      <c r="KL5" s="204"/>
      <c r="KM5" s="204"/>
      <c r="KN5" s="204"/>
      <c r="KP5" s="207" t="s">
        <v>281</v>
      </c>
      <c r="KQ5" s="207"/>
      <c r="KR5" s="207"/>
      <c r="KS5" s="207"/>
      <c r="KT5" s="207"/>
      <c r="KU5" s="207"/>
      <c r="KV5" s="169"/>
      <c r="KW5" s="398">
        <f>DATABASE!K30</f>
        <v>0</v>
      </c>
      <c r="KX5" s="204"/>
      <c r="KY5" s="204"/>
      <c r="KZ5" s="204"/>
      <c r="LA5" s="204"/>
      <c r="LB5" s="204"/>
      <c r="LC5" s="204"/>
      <c r="LD5" s="204"/>
      <c r="LE5" s="204"/>
      <c r="LF5" s="204"/>
      <c r="LG5" s="204"/>
      <c r="LH5" s="204"/>
      <c r="LJ5" s="207" t="s">
        <v>281</v>
      </c>
      <c r="LK5" s="207"/>
      <c r="LL5" s="207"/>
      <c r="LM5" s="207"/>
      <c r="LN5" s="207"/>
      <c r="LO5" s="207"/>
      <c r="LP5" s="169"/>
      <c r="LQ5" s="398">
        <f>DATABASE!K31</f>
        <v>0</v>
      </c>
      <c r="LR5" s="204"/>
      <c r="LS5" s="204"/>
      <c r="LT5" s="204"/>
      <c r="LU5" s="204"/>
      <c r="LV5" s="204"/>
      <c r="LW5" s="204"/>
      <c r="LX5" s="204"/>
      <c r="LY5" s="204"/>
      <c r="LZ5" s="204"/>
      <c r="MA5" s="204"/>
      <c r="MB5" s="204"/>
      <c r="MD5" s="207" t="s">
        <v>281</v>
      </c>
      <c r="ME5" s="207"/>
      <c r="MF5" s="207"/>
      <c r="MG5" s="207"/>
      <c r="MH5" s="207"/>
      <c r="MI5" s="207"/>
      <c r="MJ5" s="169"/>
      <c r="MK5" s="398">
        <f>DATABASE!K32</f>
        <v>0</v>
      </c>
      <c r="ML5" s="204"/>
      <c r="MM5" s="204"/>
      <c r="MN5" s="204"/>
      <c r="MO5" s="204"/>
      <c r="MP5" s="204"/>
      <c r="MQ5" s="204"/>
      <c r="MR5" s="204"/>
      <c r="MS5" s="204"/>
      <c r="MT5" s="204"/>
      <c r="MU5" s="204"/>
      <c r="MV5" s="204"/>
      <c r="MX5" s="207" t="s">
        <v>281</v>
      </c>
      <c r="MY5" s="207"/>
      <c r="MZ5" s="207"/>
      <c r="NA5" s="207"/>
      <c r="NB5" s="207"/>
      <c r="NC5" s="207"/>
      <c r="ND5" s="169"/>
      <c r="NE5" s="398">
        <f>DATABASE!K33</f>
        <v>0</v>
      </c>
      <c r="NF5" s="204"/>
      <c r="NG5" s="204"/>
      <c r="NH5" s="204"/>
      <c r="NI5" s="204"/>
      <c r="NJ5" s="204"/>
      <c r="NK5" s="204"/>
      <c r="NL5" s="204"/>
      <c r="NM5" s="204"/>
      <c r="NN5" s="204"/>
      <c r="NO5" s="204"/>
      <c r="NP5" s="204"/>
      <c r="NR5" s="207" t="s">
        <v>281</v>
      </c>
      <c r="NS5" s="207"/>
      <c r="NT5" s="207"/>
      <c r="NU5" s="207"/>
      <c r="NV5" s="207"/>
      <c r="NW5" s="207"/>
      <c r="NX5" s="169"/>
      <c r="NY5" s="398">
        <f>DATABASE!K34</f>
        <v>0</v>
      </c>
      <c r="NZ5" s="204"/>
      <c r="OA5" s="204"/>
      <c r="OB5" s="204"/>
      <c r="OC5" s="204"/>
      <c r="OD5" s="204"/>
      <c r="OE5" s="204"/>
      <c r="OF5" s="204"/>
      <c r="OG5" s="204"/>
      <c r="OH5" s="204"/>
      <c r="OI5" s="204"/>
      <c r="OJ5" s="204"/>
      <c r="OL5" s="207" t="s">
        <v>281</v>
      </c>
      <c r="OM5" s="207"/>
      <c r="ON5" s="207"/>
      <c r="OO5" s="207"/>
      <c r="OP5" s="207"/>
      <c r="OQ5" s="207"/>
      <c r="OR5" s="169"/>
      <c r="OS5" s="398">
        <f>DATABASE!K35</f>
        <v>0</v>
      </c>
      <c r="OT5" s="204"/>
      <c r="OU5" s="204"/>
      <c r="OV5" s="204"/>
      <c r="OW5" s="204"/>
      <c r="OX5" s="204"/>
      <c r="OY5" s="204"/>
      <c r="OZ5" s="204"/>
      <c r="PA5" s="204"/>
      <c r="PB5" s="204"/>
      <c r="PC5" s="204"/>
      <c r="PD5" s="204"/>
      <c r="PF5" s="207" t="s">
        <v>281</v>
      </c>
      <c r="PG5" s="207"/>
      <c r="PH5" s="207"/>
      <c r="PI5" s="207"/>
      <c r="PJ5" s="207"/>
      <c r="PK5" s="207"/>
      <c r="PL5" s="169"/>
      <c r="PM5" s="398">
        <f>DATABASE!K36</f>
        <v>0</v>
      </c>
      <c r="PN5" s="204"/>
      <c r="PO5" s="204"/>
      <c r="PP5" s="204"/>
      <c r="PQ5" s="204"/>
      <c r="PR5" s="204"/>
      <c r="PS5" s="204"/>
      <c r="PT5" s="204"/>
      <c r="PU5" s="204"/>
      <c r="PV5" s="204"/>
      <c r="PW5" s="204"/>
      <c r="PX5" s="204"/>
      <c r="PZ5" s="207" t="s">
        <v>281</v>
      </c>
      <c r="QA5" s="207"/>
      <c r="QB5" s="207"/>
      <c r="QC5" s="207"/>
      <c r="QD5" s="207"/>
      <c r="QE5" s="207"/>
      <c r="QF5" s="169"/>
      <c r="QG5" s="398">
        <f>DATABASE!K37</f>
        <v>0</v>
      </c>
      <c r="QH5" s="204"/>
      <c r="QI5" s="204"/>
      <c r="QJ5" s="204"/>
      <c r="QK5" s="204"/>
      <c r="QL5" s="204"/>
      <c r="QM5" s="204"/>
      <c r="QN5" s="204"/>
      <c r="QO5" s="204"/>
      <c r="QP5" s="204"/>
      <c r="QQ5" s="204"/>
      <c r="QR5" s="204"/>
      <c r="QT5" s="207" t="s">
        <v>281</v>
      </c>
      <c r="QU5" s="207"/>
      <c r="QV5" s="207"/>
      <c r="QW5" s="207"/>
      <c r="QX5" s="207"/>
      <c r="QY5" s="207"/>
      <c r="QZ5" s="169"/>
      <c r="RA5" s="398">
        <f>DATABASE!K38</f>
        <v>0</v>
      </c>
      <c r="RB5" s="204"/>
      <c r="RC5" s="204"/>
      <c r="RD5" s="204"/>
      <c r="RE5" s="204"/>
      <c r="RF5" s="204"/>
      <c r="RG5" s="204"/>
      <c r="RH5" s="204"/>
      <c r="RI5" s="204"/>
      <c r="RJ5" s="204"/>
      <c r="RK5" s="204"/>
      <c r="RL5" s="204"/>
      <c r="RN5" s="207" t="s">
        <v>281</v>
      </c>
      <c r="RO5" s="207"/>
      <c r="RP5" s="207"/>
      <c r="RQ5" s="207"/>
      <c r="RR5" s="207"/>
      <c r="RS5" s="207"/>
      <c r="RT5" s="169"/>
      <c r="RU5" s="398">
        <f>DATABASE!K39</f>
        <v>0</v>
      </c>
      <c r="RV5" s="204"/>
      <c r="RW5" s="204"/>
      <c r="RX5" s="204"/>
      <c r="RY5" s="204"/>
      <c r="RZ5" s="204"/>
      <c r="SA5" s="204"/>
      <c r="SB5" s="204"/>
      <c r="SC5" s="204"/>
      <c r="SD5" s="204"/>
      <c r="SE5" s="204"/>
      <c r="SF5" s="204"/>
    </row>
    <row r="6" spans="1:500" s="206" customFormat="1" ht="18.75" customHeight="1" x14ac:dyDescent="0.25">
      <c r="B6" s="207" t="s">
        <v>282</v>
      </c>
      <c r="C6" s="207"/>
      <c r="D6" s="207"/>
      <c r="E6" s="207"/>
      <c r="F6" s="207"/>
      <c r="G6" s="207"/>
      <c r="H6" s="169"/>
      <c r="I6" s="1247">
        <f>DATABASE!L15</f>
        <v>41467</v>
      </c>
      <c r="J6" s="1247"/>
      <c r="K6" s="1247"/>
      <c r="L6" s="1247"/>
      <c r="M6" s="204" t="str">
        <f>UPPER(DATABASE!J15)</f>
        <v>САМАРКАНД ШАХАР ИИБ</v>
      </c>
      <c r="O6" s="204"/>
      <c r="P6" s="204"/>
      <c r="Q6" s="204"/>
      <c r="R6" s="204"/>
      <c r="S6" s="204"/>
      <c r="T6" s="204"/>
      <c r="V6" s="207" t="s">
        <v>282</v>
      </c>
      <c r="W6" s="207"/>
      <c r="X6" s="207"/>
      <c r="Y6" s="207"/>
      <c r="Z6" s="207"/>
      <c r="AA6" s="207"/>
      <c r="AB6" s="169"/>
      <c r="AC6" s="1247">
        <f>DATABASE!L16</f>
        <v>0</v>
      </c>
      <c r="AD6" s="1247"/>
      <c r="AE6" s="1247"/>
      <c r="AF6" s="1247"/>
      <c r="AG6" s="204" t="str">
        <f>UPPER(DATABASE!J16)</f>
        <v/>
      </c>
      <c r="AI6" s="204"/>
      <c r="AJ6" s="204"/>
      <c r="AK6" s="204"/>
      <c r="AL6" s="204"/>
      <c r="AM6" s="204"/>
      <c r="AN6" s="204"/>
      <c r="AP6" s="207" t="s">
        <v>282</v>
      </c>
      <c r="AQ6" s="207"/>
      <c r="AR6" s="207"/>
      <c r="AS6" s="207"/>
      <c r="AT6" s="207"/>
      <c r="AU6" s="207"/>
      <c r="AV6" s="169"/>
      <c r="AW6" s="1247">
        <f>DATABASE!L17</f>
        <v>0</v>
      </c>
      <c r="AX6" s="1247"/>
      <c r="AY6" s="1247"/>
      <c r="AZ6" s="1247"/>
      <c r="BA6" s="204" t="str">
        <f>UPPER(DATABASE!J17)</f>
        <v/>
      </c>
      <c r="BC6" s="204"/>
      <c r="BD6" s="204"/>
      <c r="BE6" s="204"/>
      <c r="BF6" s="204"/>
      <c r="BG6" s="204"/>
      <c r="BH6" s="204"/>
      <c r="BJ6" s="207" t="s">
        <v>282</v>
      </c>
      <c r="BK6" s="207"/>
      <c r="BL6" s="207"/>
      <c r="BM6" s="207"/>
      <c r="BN6" s="207"/>
      <c r="BO6" s="207"/>
      <c r="BP6" s="169"/>
      <c r="BQ6" s="1247">
        <f>DATABASE!L18</f>
        <v>0</v>
      </c>
      <c r="BR6" s="1247"/>
      <c r="BS6" s="1247"/>
      <c r="BT6" s="1247"/>
      <c r="BU6" s="204" t="str">
        <f>UPPER(DATABASE!J18)</f>
        <v/>
      </c>
      <c r="BW6" s="204"/>
      <c r="BX6" s="204"/>
      <c r="BY6" s="204"/>
      <c r="BZ6" s="204"/>
      <c r="CA6" s="204"/>
      <c r="CB6" s="204"/>
      <c r="CD6" s="207" t="s">
        <v>282</v>
      </c>
      <c r="CE6" s="207"/>
      <c r="CF6" s="207"/>
      <c r="CG6" s="207"/>
      <c r="CH6" s="207"/>
      <c r="CI6" s="207"/>
      <c r="CJ6" s="169"/>
      <c r="CK6" s="1247">
        <f>DATABASE!L19</f>
        <v>0</v>
      </c>
      <c r="CL6" s="1247"/>
      <c r="CM6" s="1247"/>
      <c r="CN6" s="1247"/>
      <c r="CO6" s="204" t="str">
        <f>UPPER(DATABASE!J19)</f>
        <v/>
      </c>
      <c r="CQ6" s="204"/>
      <c r="CR6" s="204"/>
      <c r="CS6" s="204"/>
      <c r="CT6" s="204"/>
      <c r="CU6" s="204"/>
      <c r="CV6" s="204"/>
      <c r="CX6" s="207" t="s">
        <v>282</v>
      </c>
      <c r="CY6" s="207"/>
      <c r="CZ6" s="207"/>
      <c r="DA6" s="207"/>
      <c r="DB6" s="207"/>
      <c r="DC6" s="207"/>
      <c r="DD6" s="169"/>
      <c r="DE6" s="1247">
        <f>DATABASE!L20</f>
        <v>0</v>
      </c>
      <c r="DF6" s="1247"/>
      <c r="DG6" s="1247"/>
      <c r="DH6" s="1247"/>
      <c r="DI6" s="204" t="str">
        <f>UPPER(DATABASE!J20)</f>
        <v/>
      </c>
      <c r="DK6" s="204"/>
      <c r="DL6" s="204"/>
      <c r="DM6" s="204"/>
      <c r="DN6" s="204"/>
      <c r="DO6" s="204"/>
      <c r="DP6" s="204"/>
      <c r="DR6" s="207" t="s">
        <v>282</v>
      </c>
      <c r="DS6" s="207"/>
      <c r="DT6" s="207"/>
      <c r="DU6" s="207"/>
      <c r="DV6" s="207"/>
      <c r="DW6" s="207"/>
      <c r="DX6" s="169"/>
      <c r="DY6" s="1247">
        <f>DATABASE!L21</f>
        <v>0</v>
      </c>
      <c r="DZ6" s="1247"/>
      <c r="EA6" s="1247"/>
      <c r="EB6" s="1247"/>
      <c r="EC6" s="204" t="str">
        <f>UPPER(DATABASE!J21)</f>
        <v/>
      </c>
      <c r="EE6" s="204"/>
      <c r="EF6" s="204"/>
      <c r="EG6" s="204"/>
      <c r="EH6" s="204"/>
      <c r="EI6" s="204"/>
      <c r="EJ6" s="204"/>
      <c r="EL6" s="207" t="s">
        <v>282</v>
      </c>
      <c r="EM6" s="207"/>
      <c r="EN6" s="207"/>
      <c r="EO6" s="207"/>
      <c r="EP6" s="207"/>
      <c r="EQ6" s="207"/>
      <c r="ER6" s="169"/>
      <c r="ES6" s="1247">
        <f>DATABASE!L22</f>
        <v>0</v>
      </c>
      <c r="ET6" s="1247"/>
      <c r="EU6" s="1247"/>
      <c r="EV6" s="1247"/>
      <c r="EW6" s="204" t="str">
        <f>UPPER(DATABASE!J22)</f>
        <v/>
      </c>
      <c r="EY6" s="204"/>
      <c r="EZ6" s="204"/>
      <c r="FA6" s="204"/>
      <c r="FB6" s="204"/>
      <c r="FC6" s="204"/>
      <c r="FD6" s="204"/>
      <c r="FF6" s="207" t="s">
        <v>282</v>
      </c>
      <c r="FG6" s="207"/>
      <c r="FH6" s="207"/>
      <c r="FI6" s="207"/>
      <c r="FJ6" s="207"/>
      <c r="FK6" s="207"/>
      <c r="FL6" s="169"/>
      <c r="FM6" s="1247">
        <f>DATABASE!L23</f>
        <v>0</v>
      </c>
      <c r="FN6" s="1247"/>
      <c r="FO6" s="1247"/>
      <c r="FP6" s="1247"/>
      <c r="FQ6" s="204" t="str">
        <f>UPPER(DATABASE!J23)</f>
        <v/>
      </c>
      <c r="FS6" s="204"/>
      <c r="FT6" s="204"/>
      <c r="FU6" s="204"/>
      <c r="FV6" s="204"/>
      <c r="FW6" s="204"/>
      <c r="FX6" s="204"/>
      <c r="FZ6" s="207" t="s">
        <v>282</v>
      </c>
      <c r="GA6" s="207"/>
      <c r="GB6" s="207"/>
      <c r="GC6" s="207"/>
      <c r="GD6" s="207"/>
      <c r="GE6" s="207"/>
      <c r="GF6" s="169"/>
      <c r="GG6" s="1247">
        <f>DATABASE!L24</f>
        <v>0</v>
      </c>
      <c r="GH6" s="1247"/>
      <c r="GI6" s="1247"/>
      <c r="GJ6" s="1247"/>
      <c r="GK6" s="204" t="str">
        <f>UPPER(DATABASE!J24)</f>
        <v/>
      </c>
      <c r="GM6" s="204"/>
      <c r="GN6" s="204"/>
      <c r="GO6" s="204"/>
      <c r="GP6" s="204"/>
      <c r="GQ6" s="204"/>
      <c r="GR6" s="204"/>
      <c r="GT6" s="207" t="s">
        <v>282</v>
      </c>
      <c r="GU6" s="207"/>
      <c r="GV6" s="207"/>
      <c r="GW6" s="207"/>
      <c r="GX6" s="207"/>
      <c r="GY6" s="207"/>
      <c r="GZ6" s="169"/>
      <c r="HA6" s="1247">
        <f>DATABASE!L25</f>
        <v>0</v>
      </c>
      <c r="HB6" s="1247"/>
      <c r="HC6" s="1247"/>
      <c r="HD6" s="1247"/>
      <c r="HE6" s="204" t="str">
        <f>UPPER(DATABASE!J25)</f>
        <v/>
      </c>
      <c r="HG6" s="204"/>
      <c r="HH6" s="204"/>
      <c r="HI6" s="204"/>
      <c r="HJ6" s="204"/>
      <c r="HK6" s="204"/>
      <c r="HL6" s="204"/>
      <c r="HN6" s="207" t="s">
        <v>282</v>
      </c>
      <c r="HO6" s="207"/>
      <c r="HP6" s="207"/>
      <c r="HQ6" s="207"/>
      <c r="HR6" s="207"/>
      <c r="HS6" s="207"/>
      <c r="HT6" s="169"/>
      <c r="HU6" s="1247">
        <f>DATABASE!L26</f>
        <v>0</v>
      </c>
      <c r="HV6" s="1247"/>
      <c r="HW6" s="1247"/>
      <c r="HX6" s="1247"/>
      <c r="HY6" s="204" t="str">
        <f>UPPER(DATABASE!J26)</f>
        <v/>
      </c>
      <c r="IA6" s="204"/>
      <c r="IB6" s="204"/>
      <c r="IC6" s="204"/>
      <c r="ID6" s="204"/>
      <c r="IE6" s="204"/>
      <c r="IF6" s="204"/>
      <c r="IH6" s="207" t="s">
        <v>282</v>
      </c>
      <c r="II6" s="207"/>
      <c r="IJ6" s="207"/>
      <c r="IK6" s="207"/>
      <c r="IL6" s="207"/>
      <c r="IM6" s="207"/>
      <c r="IN6" s="169"/>
      <c r="IO6" s="1247">
        <f>DATABASE!L27</f>
        <v>0</v>
      </c>
      <c r="IP6" s="1247"/>
      <c r="IQ6" s="1247"/>
      <c r="IR6" s="1247"/>
      <c r="IS6" s="204" t="str">
        <f>UPPER(DATABASE!J27)</f>
        <v/>
      </c>
      <c r="IU6" s="204"/>
      <c r="IV6" s="204"/>
      <c r="IW6" s="204"/>
      <c r="IX6" s="204"/>
      <c r="IY6" s="204"/>
      <c r="IZ6" s="204"/>
      <c r="JB6" s="207" t="s">
        <v>282</v>
      </c>
      <c r="JC6" s="207"/>
      <c r="JD6" s="207"/>
      <c r="JE6" s="207"/>
      <c r="JF6" s="207"/>
      <c r="JG6" s="207"/>
      <c r="JH6" s="169"/>
      <c r="JI6" s="1247">
        <f>DATABASE!L28</f>
        <v>0</v>
      </c>
      <c r="JJ6" s="1247"/>
      <c r="JK6" s="1247"/>
      <c r="JL6" s="1247"/>
      <c r="JM6" s="204" t="str">
        <f>UPPER(DATABASE!J28)</f>
        <v/>
      </c>
      <c r="JO6" s="204"/>
      <c r="JP6" s="204"/>
      <c r="JQ6" s="204"/>
      <c r="JR6" s="204"/>
      <c r="JS6" s="204"/>
      <c r="JT6" s="204"/>
      <c r="JV6" s="207" t="s">
        <v>282</v>
      </c>
      <c r="JW6" s="207"/>
      <c r="JX6" s="207"/>
      <c r="JY6" s="207"/>
      <c r="JZ6" s="207"/>
      <c r="KA6" s="207"/>
      <c r="KB6" s="169"/>
      <c r="KC6" s="1247">
        <f>DATABASE!L29</f>
        <v>0</v>
      </c>
      <c r="KD6" s="1247"/>
      <c r="KE6" s="1247"/>
      <c r="KF6" s="1247"/>
      <c r="KG6" s="204" t="str">
        <f>UPPER(DATABASE!J29)</f>
        <v/>
      </c>
      <c r="KI6" s="204"/>
      <c r="KJ6" s="204"/>
      <c r="KK6" s="204"/>
      <c r="KL6" s="204"/>
      <c r="KM6" s="204"/>
      <c r="KN6" s="204"/>
      <c r="KP6" s="207" t="s">
        <v>282</v>
      </c>
      <c r="KQ6" s="207"/>
      <c r="KR6" s="207"/>
      <c r="KS6" s="207"/>
      <c r="KT6" s="207"/>
      <c r="KU6" s="207"/>
      <c r="KV6" s="169"/>
      <c r="KW6" s="1247">
        <f>DATABASE!L30</f>
        <v>0</v>
      </c>
      <c r="KX6" s="1247"/>
      <c r="KY6" s="1247"/>
      <c r="KZ6" s="1247"/>
      <c r="LA6" s="204" t="str">
        <f>UPPER(DATABASE!J30)</f>
        <v/>
      </c>
      <c r="LC6" s="204"/>
      <c r="LD6" s="204"/>
      <c r="LE6" s="204"/>
      <c r="LF6" s="204"/>
      <c r="LG6" s="204"/>
      <c r="LH6" s="204"/>
      <c r="LJ6" s="207" t="s">
        <v>282</v>
      </c>
      <c r="LK6" s="207"/>
      <c r="LL6" s="207"/>
      <c r="LM6" s="207"/>
      <c r="LN6" s="207"/>
      <c r="LO6" s="207"/>
      <c r="LP6" s="169"/>
      <c r="LQ6" s="1247">
        <f>DATABASE!L31</f>
        <v>0</v>
      </c>
      <c r="LR6" s="1247"/>
      <c r="LS6" s="1247"/>
      <c r="LT6" s="1247"/>
      <c r="LU6" s="204" t="str">
        <f>UPPER(DATABASE!J31)</f>
        <v/>
      </c>
      <c r="LW6" s="204"/>
      <c r="LX6" s="204"/>
      <c r="LY6" s="204"/>
      <c r="LZ6" s="204"/>
      <c r="MA6" s="204"/>
      <c r="MB6" s="204"/>
      <c r="MD6" s="207" t="s">
        <v>282</v>
      </c>
      <c r="ME6" s="207"/>
      <c r="MF6" s="207"/>
      <c r="MG6" s="207"/>
      <c r="MH6" s="207"/>
      <c r="MI6" s="207"/>
      <c r="MJ6" s="169"/>
      <c r="MK6" s="1247">
        <f>DATABASE!L32</f>
        <v>0</v>
      </c>
      <c r="ML6" s="1247"/>
      <c r="MM6" s="1247"/>
      <c r="MN6" s="1247"/>
      <c r="MO6" s="204" t="str">
        <f>UPPER(DATABASE!J32)</f>
        <v/>
      </c>
      <c r="MQ6" s="204"/>
      <c r="MR6" s="204"/>
      <c r="MS6" s="204"/>
      <c r="MT6" s="204"/>
      <c r="MU6" s="204"/>
      <c r="MV6" s="204"/>
      <c r="MX6" s="207" t="s">
        <v>282</v>
      </c>
      <c r="MY6" s="207"/>
      <c r="MZ6" s="207"/>
      <c r="NA6" s="207"/>
      <c r="NB6" s="207"/>
      <c r="NC6" s="207"/>
      <c r="ND6" s="169"/>
      <c r="NE6" s="1247">
        <f>DATABASE!L33</f>
        <v>0</v>
      </c>
      <c r="NF6" s="1247"/>
      <c r="NG6" s="1247"/>
      <c r="NH6" s="1247"/>
      <c r="NI6" s="204" t="str">
        <f>UPPER(DATABASE!J33)</f>
        <v/>
      </c>
      <c r="NK6" s="204"/>
      <c r="NL6" s="204"/>
      <c r="NM6" s="204"/>
      <c r="NN6" s="204"/>
      <c r="NO6" s="204"/>
      <c r="NP6" s="204"/>
      <c r="NR6" s="207" t="s">
        <v>282</v>
      </c>
      <c r="NS6" s="207"/>
      <c r="NT6" s="207"/>
      <c r="NU6" s="207"/>
      <c r="NV6" s="207"/>
      <c r="NW6" s="207"/>
      <c r="NX6" s="169"/>
      <c r="NY6" s="1247">
        <f>DATABASE!L34</f>
        <v>0</v>
      </c>
      <c r="NZ6" s="1247"/>
      <c r="OA6" s="1247"/>
      <c r="OB6" s="1247"/>
      <c r="OC6" s="204" t="str">
        <f>UPPER(DATABASE!J34)</f>
        <v/>
      </c>
      <c r="OE6" s="204"/>
      <c r="OF6" s="204"/>
      <c r="OG6" s="204"/>
      <c r="OH6" s="204"/>
      <c r="OI6" s="204"/>
      <c r="OJ6" s="204"/>
      <c r="OL6" s="207" t="s">
        <v>282</v>
      </c>
      <c r="OM6" s="207"/>
      <c r="ON6" s="207"/>
      <c r="OO6" s="207"/>
      <c r="OP6" s="207"/>
      <c r="OQ6" s="207"/>
      <c r="OR6" s="169"/>
      <c r="OS6" s="1247">
        <f>DATABASE!L35</f>
        <v>0</v>
      </c>
      <c r="OT6" s="1247"/>
      <c r="OU6" s="1247"/>
      <c r="OV6" s="1247"/>
      <c r="OW6" s="204" t="str">
        <f>UPPER(DATABASE!J35)</f>
        <v/>
      </c>
      <c r="OY6" s="204"/>
      <c r="OZ6" s="204"/>
      <c r="PA6" s="204"/>
      <c r="PB6" s="204"/>
      <c r="PC6" s="204"/>
      <c r="PD6" s="204"/>
      <c r="PF6" s="207" t="s">
        <v>282</v>
      </c>
      <c r="PG6" s="207"/>
      <c r="PH6" s="207"/>
      <c r="PI6" s="207"/>
      <c r="PJ6" s="207"/>
      <c r="PK6" s="207"/>
      <c r="PL6" s="169"/>
      <c r="PM6" s="1247">
        <f>DATABASE!L36</f>
        <v>0</v>
      </c>
      <c r="PN6" s="1247"/>
      <c r="PO6" s="1247"/>
      <c r="PP6" s="1247"/>
      <c r="PQ6" s="204" t="str">
        <f>UPPER(DATABASE!J36)</f>
        <v/>
      </c>
      <c r="PS6" s="204"/>
      <c r="PT6" s="204"/>
      <c r="PU6" s="204"/>
      <c r="PV6" s="204"/>
      <c r="PW6" s="204"/>
      <c r="PX6" s="204"/>
      <c r="PZ6" s="207" t="s">
        <v>282</v>
      </c>
      <c r="QA6" s="207"/>
      <c r="QB6" s="207"/>
      <c r="QC6" s="207"/>
      <c r="QD6" s="207"/>
      <c r="QE6" s="207"/>
      <c r="QF6" s="169"/>
      <c r="QG6" s="1247">
        <f>DATABASE!L37</f>
        <v>0</v>
      </c>
      <c r="QH6" s="1247"/>
      <c r="QI6" s="1247"/>
      <c r="QJ6" s="1247"/>
      <c r="QK6" s="204" t="str">
        <f>UPPER(DATABASE!J37)</f>
        <v/>
      </c>
      <c r="QM6" s="204"/>
      <c r="QN6" s="204"/>
      <c r="QO6" s="204"/>
      <c r="QP6" s="204"/>
      <c r="QQ6" s="204"/>
      <c r="QR6" s="204"/>
      <c r="QT6" s="207" t="s">
        <v>282</v>
      </c>
      <c r="QU6" s="207"/>
      <c r="QV6" s="207"/>
      <c r="QW6" s="207"/>
      <c r="QX6" s="207"/>
      <c r="QY6" s="207"/>
      <c r="QZ6" s="169"/>
      <c r="RA6" s="1247">
        <f>DATABASE!L38</f>
        <v>0</v>
      </c>
      <c r="RB6" s="1247"/>
      <c r="RC6" s="1247"/>
      <c r="RD6" s="1247"/>
      <c r="RE6" s="204" t="str">
        <f>UPPER(DATABASE!J38)</f>
        <v/>
      </c>
      <c r="RG6" s="204"/>
      <c r="RH6" s="204"/>
      <c r="RI6" s="204"/>
      <c r="RJ6" s="204"/>
      <c r="RK6" s="204"/>
      <c r="RL6" s="204"/>
      <c r="RN6" s="207" t="s">
        <v>282</v>
      </c>
      <c r="RO6" s="207"/>
      <c r="RP6" s="207"/>
      <c r="RQ6" s="207"/>
      <c r="RR6" s="207"/>
      <c r="RS6" s="207"/>
      <c r="RT6" s="169"/>
      <c r="RU6" s="1247">
        <f>DATABASE!L39</f>
        <v>0</v>
      </c>
      <c r="RV6" s="1247"/>
      <c r="RW6" s="1247"/>
      <c r="RX6" s="1247"/>
      <c r="RY6" s="204" t="str">
        <f>UPPER(DATABASE!J39)</f>
        <v/>
      </c>
      <c r="SA6" s="204"/>
      <c r="SB6" s="204"/>
      <c r="SC6" s="204"/>
      <c r="SD6" s="204"/>
      <c r="SE6" s="204"/>
      <c r="SF6" s="204"/>
    </row>
    <row r="7" spans="1:500" s="114" customFormat="1" ht="13.5" customHeight="1" x14ac:dyDescent="0.25">
      <c r="B7" s="133"/>
      <c r="C7" s="133"/>
      <c r="D7" s="133"/>
      <c r="E7" s="133"/>
      <c r="F7" s="133"/>
      <c r="G7" s="133"/>
      <c r="H7" s="133"/>
      <c r="I7" s="203"/>
      <c r="J7" s="203"/>
      <c r="K7" s="203"/>
      <c r="L7" s="203"/>
      <c r="M7" s="200"/>
      <c r="O7" s="200"/>
      <c r="P7" s="200"/>
      <c r="Q7" s="200"/>
      <c r="R7" s="200"/>
      <c r="S7" s="200"/>
      <c r="T7" s="204"/>
      <c r="V7" s="133"/>
      <c r="W7" s="133"/>
      <c r="X7" s="133"/>
      <c r="Y7" s="133"/>
      <c r="Z7" s="133"/>
      <c r="AA7" s="133"/>
      <c r="AB7" s="133"/>
      <c r="AC7" s="398"/>
      <c r="AD7" s="398"/>
      <c r="AE7" s="398"/>
      <c r="AF7" s="398"/>
      <c r="AG7" s="200"/>
      <c r="AI7" s="200"/>
      <c r="AJ7" s="200"/>
      <c r="AK7" s="200"/>
      <c r="AL7" s="200"/>
      <c r="AM7" s="200"/>
      <c r="AN7" s="204"/>
      <c r="AP7" s="133"/>
      <c r="AQ7" s="133"/>
      <c r="AR7" s="133"/>
      <c r="AS7" s="133"/>
      <c r="AT7" s="133"/>
      <c r="AU7" s="133"/>
      <c r="AV7" s="133"/>
      <c r="AW7" s="398"/>
      <c r="AX7" s="398"/>
      <c r="AY7" s="398"/>
      <c r="AZ7" s="398"/>
      <c r="BA7" s="200"/>
      <c r="BC7" s="200"/>
      <c r="BD7" s="200"/>
      <c r="BE7" s="200"/>
      <c r="BF7" s="200"/>
      <c r="BG7" s="200"/>
      <c r="BH7" s="204"/>
      <c r="BJ7" s="133"/>
      <c r="BK7" s="133"/>
      <c r="BL7" s="133"/>
      <c r="BM7" s="133"/>
      <c r="BN7" s="133"/>
      <c r="BO7" s="133"/>
      <c r="BP7" s="133"/>
      <c r="BQ7" s="398"/>
      <c r="BR7" s="398"/>
      <c r="BS7" s="398"/>
      <c r="BT7" s="398"/>
      <c r="BU7" s="200"/>
      <c r="BW7" s="200"/>
      <c r="BX7" s="200"/>
      <c r="BY7" s="200"/>
      <c r="BZ7" s="200"/>
      <c r="CA7" s="200"/>
      <c r="CB7" s="204"/>
      <c r="CD7" s="133"/>
      <c r="CE7" s="133"/>
      <c r="CF7" s="133"/>
      <c r="CG7" s="133"/>
      <c r="CH7" s="133"/>
      <c r="CI7" s="133"/>
      <c r="CJ7" s="133"/>
      <c r="CK7" s="398"/>
      <c r="CL7" s="398"/>
      <c r="CM7" s="398"/>
      <c r="CN7" s="398"/>
      <c r="CO7" s="200"/>
      <c r="CQ7" s="200"/>
      <c r="CR7" s="200"/>
      <c r="CS7" s="200"/>
      <c r="CT7" s="200"/>
      <c r="CU7" s="200"/>
      <c r="CV7" s="204"/>
      <c r="CX7" s="133"/>
      <c r="CY7" s="133"/>
      <c r="CZ7" s="133"/>
      <c r="DA7" s="133"/>
      <c r="DB7" s="133"/>
      <c r="DC7" s="133"/>
      <c r="DD7" s="133"/>
      <c r="DE7" s="398"/>
      <c r="DF7" s="398"/>
      <c r="DG7" s="398"/>
      <c r="DH7" s="398"/>
      <c r="DI7" s="200"/>
      <c r="DK7" s="200"/>
      <c r="DL7" s="200"/>
      <c r="DM7" s="200"/>
      <c r="DN7" s="200"/>
      <c r="DO7" s="200"/>
      <c r="DP7" s="204"/>
      <c r="DR7" s="133"/>
      <c r="DS7" s="133"/>
      <c r="DT7" s="133"/>
      <c r="DU7" s="133"/>
      <c r="DV7" s="133"/>
      <c r="DW7" s="133"/>
      <c r="DX7" s="133"/>
      <c r="DY7" s="398"/>
      <c r="DZ7" s="398"/>
      <c r="EA7" s="398"/>
      <c r="EB7" s="398"/>
      <c r="EC7" s="200"/>
      <c r="EE7" s="200"/>
      <c r="EF7" s="200"/>
      <c r="EG7" s="200"/>
      <c r="EH7" s="200"/>
      <c r="EI7" s="200"/>
      <c r="EJ7" s="204"/>
      <c r="EL7" s="133"/>
      <c r="EM7" s="133"/>
      <c r="EN7" s="133"/>
      <c r="EO7" s="133"/>
      <c r="EP7" s="133"/>
      <c r="EQ7" s="133"/>
      <c r="ER7" s="133"/>
      <c r="ES7" s="398"/>
      <c r="ET7" s="398"/>
      <c r="EU7" s="398"/>
      <c r="EV7" s="398"/>
      <c r="EW7" s="200"/>
      <c r="EY7" s="200"/>
      <c r="EZ7" s="200"/>
      <c r="FA7" s="200"/>
      <c r="FB7" s="200"/>
      <c r="FC7" s="200"/>
      <c r="FD7" s="204"/>
      <c r="FF7" s="133"/>
      <c r="FG7" s="133"/>
      <c r="FH7" s="133"/>
      <c r="FI7" s="133"/>
      <c r="FJ7" s="133"/>
      <c r="FK7" s="133"/>
      <c r="FL7" s="133"/>
      <c r="FM7" s="398"/>
      <c r="FN7" s="398"/>
      <c r="FO7" s="398"/>
      <c r="FP7" s="398"/>
      <c r="FQ7" s="200"/>
      <c r="FS7" s="200"/>
      <c r="FT7" s="200"/>
      <c r="FU7" s="200"/>
      <c r="FV7" s="200"/>
      <c r="FW7" s="200"/>
      <c r="FX7" s="204"/>
      <c r="FZ7" s="133"/>
      <c r="GA7" s="133"/>
      <c r="GB7" s="133"/>
      <c r="GC7" s="133"/>
      <c r="GD7" s="133"/>
      <c r="GE7" s="133"/>
      <c r="GF7" s="133"/>
      <c r="GG7" s="398"/>
      <c r="GH7" s="398"/>
      <c r="GI7" s="398"/>
      <c r="GJ7" s="398"/>
      <c r="GK7" s="200"/>
      <c r="GM7" s="200"/>
      <c r="GN7" s="200"/>
      <c r="GO7" s="200"/>
      <c r="GP7" s="200"/>
      <c r="GQ7" s="200"/>
      <c r="GR7" s="204"/>
      <c r="GT7" s="133"/>
      <c r="GU7" s="133"/>
      <c r="GV7" s="133"/>
      <c r="GW7" s="133"/>
      <c r="GX7" s="133"/>
      <c r="GY7" s="133"/>
      <c r="GZ7" s="133"/>
      <c r="HA7" s="398"/>
      <c r="HB7" s="398"/>
      <c r="HC7" s="398"/>
      <c r="HD7" s="398"/>
      <c r="HE7" s="200"/>
      <c r="HG7" s="200"/>
      <c r="HH7" s="200"/>
      <c r="HI7" s="200"/>
      <c r="HJ7" s="200"/>
      <c r="HK7" s="200"/>
      <c r="HL7" s="204"/>
      <c r="HN7" s="133"/>
      <c r="HO7" s="133"/>
      <c r="HP7" s="133"/>
      <c r="HQ7" s="133"/>
      <c r="HR7" s="133"/>
      <c r="HS7" s="133"/>
      <c r="HT7" s="133"/>
      <c r="HU7" s="398"/>
      <c r="HV7" s="398"/>
      <c r="HW7" s="398"/>
      <c r="HX7" s="398"/>
      <c r="HY7" s="200"/>
      <c r="IA7" s="200"/>
      <c r="IB7" s="200"/>
      <c r="IC7" s="200"/>
      <c r="ID7" s="200"/>
      <c r="IE7" s="200"/>
      <c r="IF7" s="204"/>
      <c r="IH7" s="133"/>
      <c r="II7" s="133"/>
      <c r="IJ7" s="133"/>
      <c r="IK7" s="133"/>
      <c r="IL7" s="133"/>
      <c r="IM7" s="133"/>
      <c r="IN7" s="133"/>
      <c r="IO7" s="398"/>
      <c r="IP7" s="398"/>
      <c r="IQ7" s="398"/>
      <c r="IR7" s="398"/>
      <c r="IS7" s="200"/>
      <c r="IU7" s="200"/>
      <c r="IV7" s="200"/>
      <c r="IW7" s="200"/>
      <c r="IX7" s="200"/>
      <c r="IY7" s="200"/>
      <c r="IZ7" s="204"/>
      <c r="JB7" s="133"/>
      <c r="JC7" s="133"/>
      <c r="JD7" s="133"/>
      <c r="JE7" s="133"/>
      <c r="JF7" s="133"/>
      <c r="JG7" s="133"/>
      <c r="JH7" s="133"/>
      <c r="JI7" s="398"/>
      <c r="JJ7" s="398"/>
      <c r="JK7" s="398"/>
      <c r="JL7" s="398"/>
      <c r="JM7" s="200"/>
      <c r="JO7" s="200"/>
      <c r="JP7" s="200"/>
      <c r="JQ7" s="200"/>
      <c r="JR7" s="200"/>
      <c r="JS7" s="200"/>
      <c r="JT7" s="204"/>
      <c r="JV7" s="133"/>
      <c r="JW7" s="133"/>
      <c r="JX7" s="133"/>
      <c r="JY7" s="133"/>
      <c r="JZ7" s="133"/>
      <c r="KA7" s="133"/>
      <c r="KB7" s="133"/>
      <c r="KC7" s="398"/>
      <c r="KD7" s="398"/>
      <c r="KE7" s="398"/>
      <c r="KF7" s="398"/>
      <c r="KG7" s="200"/>
      <c r="KI7" s="200"/>
      <c r="KJ7" s="200"/>
      <c r="KK7" s="200"/>
      <c r="KL7" s="200"/>
      <c r="KM7" s="200"/>
      <c r="KN7" s="204"/>
      <c r="KP7" s="133"/>
      <c r="KQ7" s="133"/>
      <c r="KR7" s="133"/>
      <c r="KS7" s="133"/>
      <c r="KT7" s="133"/>
      <c r="KU7" s="133"/>
      <c r="KV7" s="133"/>
      <c r="KW7" s="398"/>
      <c r="KX7" s="398"/>
      <c r="KY7" s="398"/>
      <c r="KZ7" s="398"/>
      <c r="LA7" s="200"/>
      <c r="LC7" s="200"/>
      <c r="LD7" s="200"/>
      <c r="LE7" s="200"/>
      <c r="LF7" s="200"/>
      <c r="LG7" s="200"/>
      <c r="LH7" s="204"/>
      <c r="LJ7" s="133"/>
      <c r="LK7" s="133"/>
      <c r="LL7" s="133"/>
      <c r="LM7" s="133"/>
      <c r="LN7" s="133"/>
      <c r="LO7" s="133"/>
      <c r="LP7" s="133"/>
      <c r="LQ7" s="398"/>
      <c r="LR7" s="398"/>
      <c r="LS7" s="398"/>
      <c r="LT7" s="398"/>
      <c r="LU7" s="200"/>
      <c r="LW7" s="200"/>
      <c r="LX7" s="200"/>
      <c r="LY7" s="200"/>
      <c r="LZ7" s="200"/>
      <c r="MA7" s="200"/>
      <c r="MB7" s="204"/>
      <c r="MD7" s="133"/>
      <c r="ME7" s="133"/>
      <c r="MF7" s="133"/>
      <c r="MG7" s="133"/>
      <c r="MH7" s="133"/>
      <c r="MI7" s="133"/>
      <c r="MJ7" s="133"/>
      <c r="MK7" s="398"/>
      <c r="ML7" s="398"/>
      <c r="MM7" s="398"/>
      <c r="MN7" s="398"/>
      <c r="MO7" s="200"/>
      <c r="MQ7" s="200"/>
      <c r="MR7" s="200"/>
      <c r="MS7" s="200"/>
      <c r="MT7" s="200"/>
      <c r="MU7" s="200"/>
      <c r="MV7" s="204"/>
      <c r="MX7" s="133"/>
      <c r="MY7" s="133"/>
      <c r="MZ7" s="133"/>
      <c r="NA7" s="133"/>
      <c r="NB7" s="133"/>
      <c r="NC7" s="133"/>
      <c r="ND7" s="133"/>
      <c r="NE7" s="398"/>
      <c r="NF7" s="398"/>
      <c r="NG7" s="398"/>
      <c r="NH7" s="398"/>
      <c r="NI7" s="200"/>
      <c r="NK7" s="200"/>
      <c r="NL7" s="200"/>
      <c r="NM7" s="200"/>
      <c r="NN7" s="200"/>
      <c r="NO7" s="200"/>
      <c r="NP7" s="204"/>
      <c r="NR7" s="133"/>
      <c r="NS7" s="133"/>
      <c r="NT7" s="133"/>
      <c r="NU7" s="133"/>
      <c r="NV7" s="133"/>
      <c r="NW7" s="133"/>
      <c r="NX7" s="133"/>
      <c r="NY7" s="398"/>
      <c r="NZ7" s="398"/>
      <c r="OA7" s="398"/>
      <c r="OB7" s="398"/>
      <c r="OC7" s="200"/>
      <c r="OE7" s="200"/>
      <c r="OF7" s="200"/>
      <c r="OG7" s="200"/>
      <c r="OH7" s="200"/>
      <c r="OI7" s="200"/>
      <c r="OJ7" s="204"/>
      <c r="OL7" s="133"/>
      <c r="OM7" s="133"/>
      <c r="ON7" s="133"/>
      <c r="OO7" s="133"/>
      <c r="OP7" s="133"/>
      <c r="OQ7" s="133"/>
      <c r="OR7" s="133"/>
      <c r="OS7" s="398"/>
      <c r="OT7" s="398"/>
      <c r="OU7" s="398"/>
      <c r="OV7" s="398"/>
      <c r="OW7" s="200"/>
      <c r="OY7" s="200"/>
      <c r="OZ7" s="200"/>
      <c r="PA7" s="200"/>
      <c r="PB7" s="200"/>
      <c r="PC7" s="200"/>
      <c r="PD7" s="204"/>
      <c r="PF7" s="133"/>
      <c r="PG7" s="133"/>
      <c r="PH7" s="133"/>
      <c r="PI7" s="133"/>
      <c r="PJ7" s="133"/>
      <c r="PK7" s="133"/>
      <c r="PL7" s="133"/>
      <c r="PM7" s="398"/>
      <c r="PN7" s="398"/>
      <c r="PO7" s="398"/>
      <c r="PP7" s="398"/>
      <c r="PQ7" s="200"/>
      <c r="PS7" s="200"/>
      <c r="PT7" s="200"/>
      <c r="PU7" s="200"/>
      <c r="PV7" s="200"/>
      <c r="PW7" s="200"/>
      <c r="PX7" s="204"/>
      <c r="PZ7" s="133"/>
      <c r="QA7" s="133"/>
      <c r="QB7" s="133"/>
      <c r="QC7" s="133"/>
      <c r="QD7" s="133"/>
      <c r="QE7" s="133"/>
      <c r="QF7" s="133"/>
      <c r="QG7" s="398"/>
      <c r="QH7" s="398"/>
      <c r="QI7" s="398"/>
      <c r="QJ7" s="398"/>
      <c r="QK7" s="200"/>
      <c r="QM7" s="200"/>
      <c r="QN7" s="200"/>
      <c r="QO7" s="200"/>
      <c r="QP7" s="200"/>
      <c r="QQ7" s="200"/>
      <c r="QR7" s="204"/>
      <c r="QT7" s="133"/>
      <c r="QU7" s="133"/>
      <c r="QV7" s="133"/>
      <c r="QW7" s="133"/>
      <c r="QX7" s="133"/>
      <c r="QY7" s="133"/>
      <c r="QZ7" s="133"/>
      <c r="RA7" s="398"/>
      <c r="RB7" s="398"/>
      <c r="RC7" s="398"/>
      <c r="RD7" s="398"/>
      <c r="RE7" s="200"/>
      <c r="RG7" s="200"/>
      <c r="RH7" s="200"/>
      <c r="RI7" s="200"/>
      <c r="RJ7" s="200"/>
      <c r="RK7" s="200"/>
      <c r="RL7" s="204"/>
      <c r="RN7" s="133"/>
      <c r="RO7" s="133"/>
      <c r="RP7" s="133"/>
      <c r="RQ7" s="133"/>
      <c r="RR7" s="133"/>
      <c r="RS7" s="133"/>
      <c r="RT7" s="133"/>
      <c r="RU7" s="398"/>
      <c r="RV7" s="398"/>
      <c r="RW7" s="398"/>
      <c r="RX7" s="398"/>
      <c r="RY7" s="200"/>
      <c r="SA7" s="200"/>
      <c r="SB7" s="200"/>
      <c r="SC7" s="200"/>
      <c r="SD7" s="200"/>
      <c r="SE7" s="200"/>
      <c r="SF7" s="204"/>
    </row>
    <row r="8" spans="1:500" s="208" customFormat="1" ht="16.5" customHeight="1" x14ac:dyDescent="0.25">
      <c r="B8" s="209"/>
      <c r="C8" s="1193" t="s">
        <v>224</v>
      </c>
      <c r="D8" s="1214"/>
      <c r="E8" s="1194"/>
      <c r="F8" s="208" t="s">
        <v>225</v>
      </c>
      <c r="V8" s="209"/>
      <c r="W8" s="1193" t="s">
        <v>224</v>
      </c>
      <c r="X8" s="1214"/>
      <c r="Y8" s="1194"/>
      <c r="Z8" s="208" t="s">
        <v>166</v>
      </c>
      <c r="AP8" s="209"/>
      <c r="AQ8" s="1193" t="s">
        <v>224</v>
      </c>
      <c r="AR8" s="1214"/>
      <c r="AS8" s="1194"/>
      <c r="AT8" s="208" t="s">
        <v>166</v>
      </c>
      <c r="BJ8" s="209"/>
      <c r="BK8" s="1193" t="s">
        <v>224</v>
      </c>
      <c r="BL8" s="1214"/>
      <c r="BM8" s="1194"/>
      <c r="BN8" s="208" t="s">
        <v>166</v>
      </c>
      <c r="CD8" s="209"/>
      <c r="CE8" s="1193" t="s">
        <v>224</v>
      </c>
      <c r="CF8" s="1214"/>
      <c r="CG8" s="1194"/>
      <c r="CH8" s="208" t="s">
        <v>166</v>
      </c>
      <c r="CX8" s="209"/>
      <c r="CY8" s="1193" t="s">
        <v>224</v>
      </c>
      <c r="CZ8" s="1214"/>
      <c r="DA8" s="1194"/>
      <c r="DB8" s="208" t="s">
        <v>166</v>
      </c>
      <c r="DR8" s="209"/>
      <c r="DS8" s="1193" t="s">
        <v>224</v>
      </c>
      <c r="DT8" s="1214"/>
      <c r="DU8" s="1194"/>
      <c r="DV8" s="208" t="s">
        <v>166</v>
      </c>
      <c r="EL8" s="209"/>
      <c r="EM8" s="1193" t="s">
        <v>224</v>
      </c>
      <c r="EN8" s="1214"/>
      <c r="EO8" s="1194"/>
      <c r="EP8" s="208" t="s">
        <v>166</v>
      </c>
      <c r="FF8" s="209"/>
      <c r="FG8" s="1193" t="s">
        <v>224</v>
      </c>
      <c r="FH8" s="1214"/>
      <c r="FI8" s="1194"/>
      <c r="FJ8" s="208" t="s">
        <v>166</v>
      </c>
      <c r="FZ8" s="209"/>
      <c r="GA8" s="1193" t="s">
        <v>224</v>
      </c>
      <c r="GB8" s="1214"/>
      <c r="GC8" s="1194"/>
      <c r="GD8" s="208" t="s">
        <v>166</v>
      </c>
      <c r="GT8" s="209"/>
      <c r="GU8" s="1193" t="s">
        <v>224</v>
      </c>
      <c r="GV8" s="1214"/>
      <c r="GW8" s="1194"/>
      <c r="GX8" s="208" t="s">
        <v>166</v>
      </c>
      <c r="HN8" s="209"/>
      <c r="HO8" s="1193" t="s">
        <v>224</v>
      </c>
      <c r="HP8" s="1214"/>
      <c r="HQ8" s="1194"/>
      <c r="HR8" s="208" t="s">
        <v>166</v>
      </c>
      <c r="IH8" s="209"/>
      <c r="II8" s="1193" t="s">
        <v>224</v>
      </c>
      <c r="IJ8" s="1214"/>
      <c r="IK8" s="1194"/>
      <c r="IL8" s="208" t="s">
        <v>166</v>
      </c>
      <c r="JB8" s="209"/>
      <c r="JC8" s="1193" t="s">
        <v>224</v>
      </c>
      <c r="JD8" s="1214"/>
      <c r="JE8" s="1194"/>
      <c r="JF8" s="208" t="s">
        <v>166</v>
      </c>
      <c r="JV8" s="209"/>
      <c r="JW8" s="1193" t="s">
        <v>224</v>
      </c>
      <c r="JX8" s="1214"/>
      <c r="JY8" s="1194"/>
      <c r="JZ8" s="208" t="s">
        <v>166</v>
      </c>
      <c r="KP8" s="209"/>
      <c r="KQ8" s="1193" t="s">
        <v>224</v>
      </c>
      <c r="KR8" s="1214"/>
      <c r="KS8" s="1194"/>
      <c r="KT8" s="208" t="s">
        <v>166</v>
      </c>
      <c r="LJ8" s="209"/>
      <c r="LK8" s="1193" t="s">
        <v>224</v>
      </c>
      <c r="LL8" s="1214"/>
      <c r="LM8" s="1194"/>
      <c r="LN8" s="208" t="s">
        <v>166</v>
      </c>
      <c r="MD8" s="209"/>
      <c r="ME8" s="1193" t="s">
        <v>224</v>
      </c>
      <c r="MF8" s="1214"/>
      <c r="MG8" s="1194"/>
      <c r="MH8" s="208" t="s">
        <v>166</v>
      </c>
      <c r="MX8" s="209"/>
      <c r="MY8" s="1193" t="s">
        <v>224</v>
      </c>
      <c r="MZ8" s="1214"/>
      <c r="NA8" s="1194"/>
      <c r="NB8" s="208" t="s">
        <v>166</v>
      </c>
      <c r="NR8" s="209"/>
      <c r="NS8" s="1193" t="s">
        <v>224</v>
      </c>
      <c r="NT8" s="1214"/>
      <c r="NU8" s="1194"/>
      <c r="NV8" s="208" t="s">
        <v>166</v>
      </c>
      <c r="OL8" s="209"/>
      <c r="OM8" s="1193" t="s">
        <v>224</v>
      </c>
      <c r="ON8" s="1214"/>
      <c r="OO8" s="1194"/>
      <c r="OP8" s="208" t="s">
        <v>166</v>
      </c>
      <c r="PF8" s="209"/>
      <c r="PG8" s="1193" t="s">
        <v>224</v>
      </c>
      <c r="PH8" s="1214"/>
      <c r="PI8" s="1194"/>
      <c r="PJ8" s="208" t="s">
        <v>166</v>
      </c>
      <c r="PZ8" s="209"/>
      <c r="QA8" s="1193" t="s">
        <v>224</v>
      </c>
      <c r="QB8" s="1214"/>
      <c r="QC8" s="1194"/>
      <c r="QD8" s="208" t="s">
        <v>166</v>
      </c>
      <c r="QT8" s="209"/>
      <c r="QU8" s="1193" t="s">
        <v>224</v>
      </c>
      <c r="QV8" s="1214"/>
      <c r="QW8" s="1194"/>
      <c r="QX8" s="208" t="s">
        <v>166</v>
      </c>
      <c r="RN8" s="209"/>
      <c r="RO8" s="1193" t="s">
        <v>224</v>
      </c>
      <c r="RP8" s="1214"/>
      <c r="RQ8" s="1194"/>
      <c r="RR8" s="208" t="s">
        <v>166</v>
      </c>
    </row>
    <row r="9" spans="1:500" s="237" customFormat="1" ht="18.75" customHeight="1" x14ac:dyDescent="0.25">
      <c r="B9" s="234"/>
      <c r="C9" s="1215"/>
      <c r="D9" s="1216"/>
      <c r="E9" s="1217"/>
      <c r="F9" s="235"/>
      <c r="G9" s="1219" t="str">
        <f>IF((DATABASE!M15=0),(" "),DATABASE!M15)</f>
        <v>Сам.шаҳ.тиб.бир</v>
      </c>
      <c r="H9" s="1219"/>
      <c r="I9" s="1219"/>
      <c r="J9" s="1219"/>
      <c r="K9" s="1219"/>
      <c r="L9" s="1219"/>
      <c r="M9" s="1188" t="s">
        <v>295</v>
      </c>
      <c r="N9" s="1188"/>
      <c r="O9" s="1184">
        <f>IF((DATABASE!N15=0),(" "),DATABASE!N15)</f>
        <v>1015</v>
      </c>
      <c r="P9" s="1184"/>
      <c r="Q9" s="1186">
        <f>IF((DATABASE!O15=0),(" "),DATABASE!O15)</f>
        <v>43892</v>
      </c>
      <c r="R9" s="1186"/>
      <c r="S9" s="1186"/>
      <c r="T9" s="236"/>
      <c r="V9" s="234"/>
      <c r="W9" s="1215"/>
      <c r="X9" s="1216"/>
      <c r="Y9" s="1217"/>
      <c r="Z9" s="235"/>
      <c r="AA9" s="1219" t="str">
        <f>IF((DATABASE!M16=0),(" "),DATABASE!M16)</f>
        <v xml:space="preserve"> </v>
      </c>
      <c r="AB9" s="1219"/>
      <c r="AC9" s="1219"/>
      <c r="AD9" s="1219"/>
      <c r="AE9" s="1219"/>
      <c r="AF9" s="1219"/>
      <c r="AG9" s="1188" t="s">
        <v>295</v>
      </c>
      <c r="AH9" s="1188"/>
      <c r="AI9" s="1184" t="str">
        <f>IF((DATABASE!N16=0),(" "),DATABASE!N16)</f>
        <v xml:space="preserve"> </v>
      </c>
      <c r="AJ9" s="1184"/>
      <c r="AK9" s="1186" t="str">
        <f>IF((DATABASE!O16=0),(" "),DATABASE!O16)</f>
        <v xml:space="preserve"> </v>
      </c>
      <c r="AL9" s="1186" t="str">
        <f>IF((DATABASE!AF15=0),(" "),DATABASE!AF15)</f>
        <v xml:space="preserve"> </v>
      </c>
      <c r="AM9" s="1186"/>
      <c r="AN9" s="236"/>
      <c r="AP9" s="234"/>
      <c r="AQ9" s="1215"/>
      <c r="AR9" s="1216"/>
      <c r="AS9" s="1217"/>
      <c r="AT9" s="235"/>
      <c r="AU9" s="1219" t="str">
        <f>IF((DATABASE!M17=0),(" "),DATABASE!M17)</f>
        <v xml:space="preserve"> </v>
      </c>
      <c r="AV9" s="1219"/>
      <c r="AW9" s="1219"/>
      <c r="AX9" s="1219"/>
      <c r="AY9" s="1219"/>
      <c r="AZ9" s="1219"/>
      <c r="BA9" s="1188" t="s">
        <v>175</v>
      </c>
      <c r="BB9" s="1188"/>
      <c r="BC9" s="1184" t="str">
        <f>IF((DATABASE!N17=0),(" "),DATABASE!N17)</f>
        <v xml:space="preserve"> </v>
      </c>
      <c r="BD9" s="1184"/>
      <c r="BE9" s="1186" t="str">
        <f>IF((DATABASE!O17=0),(" "),DATABASE!O17)</f>
        <v xml:space="preserve"> </v>
      </c>
      <c r="BF9" s="1186"/>
      <c r="BG9" s="1186"/>
      <c r="BH9" s="236"/>
      <c r="BJ9" s="234"/>
      <c r="BK9" s="1215"/>
      <c r="BL9" s="1216"/>
      <c r="BM9" s="1217"/>
      <c r="BN9" s="235"/>
      <c r="BO9" s="1219" t="str">
        <f>IF((DATABASE!M18=0),(" "),DATABASE!M18)</f>
        <v xml:space="preserve"> </v>
      </c>
      <c r="BP9" s="1219"/>
      <c r="BQ9" s="1219"/>
      <c r="BR9" s="1219"/>
      <c r="BS9" s="1219"/>
      <c r="BT9" s="1219"/>
      <c r="BU9" s="1188" t="s">
        <v>175</v>
      </c>
      <c r="BV9" s="1188"/>
      <c r="BW9" s="1184" t="str">
        <f>IF((DATABASE!N18=0),(" "),DATABASE!N18)</f>
        <v xml:space="preserve"> </v>
      </c>
      <c r="BX9" s="1184"/>
      <c r="BY9" s="1186" t="str">
        <f>IF((DATABASE!O18=0),(" "),DATABASE!O18)</f>
        <v xml:space="preserve"> </v>
      </c>
      <c r="BZ9" s="1186"/>
      <c r="CA9" s="1186"/>
      <c r="CB9" s="236"/>
      <c r="CD9" s="234"/>
      <c r="CE9" s="1215"/>
      <c r="CF9" s="1216"/>
      <c r="CG9" s="1217"/>
      <c r="CH9" s="235"/>
      <c r="CI9" s="1219" t="str">
        <f>IF((DATABASE!M19=0),(" "),DATABASE!M19)</f>
        <v xml:space="preserve"> </v>
      </c>
      <c r="CJ9" s="1219"/>
      <c r="CK9" s="1219"/>
      <c r="CL9" s="1219"/>
      <c r="CM9" s="1219"/>
      <c r="CN9" s="1219"/>
      <c r="CO9" s="1188" t="s">
        <v>175</v>
      </c>
      <c r="CP9" s="1188"/>
      <c r="CQ9" s="1184" t="str">
        <f>IF((DATABASE!N19=0),(" "),DATABASE!N19)</f>
        <v xml:space="preserve"> </v>
      </c>
      <c r="CR9" s="1184"/>
      <c r="CS9" s="1186" t="str">
        <f>IF((DATABASE!O19=0),(" "),DATABASE!O19)</f>
        <v xml:space="preserve"> </v>
      </c>
      <c r="CT9" s="1186" t="str">
        <f>IF((DATABASE!O19=0),(" "),DATABASE!O19)</f>
        <v xml:space="preserve"> </v>
      </c>
      <c r="CU9" s="1186"/>
      <c r="CV9" s="236"/>
      <c r="CX9" s="234"/>
      <c r="CY9" s="1215"/>
      <c r="CZ9" s="1216"/>
      <c r="DA9" s="1217"/>
      <c r="DB9" s="235"/>
      <c r="DC9" s="1219" t="str">
        <f>IF((DATABASE!M20=0),(" "),DATABASE!M20)</f>
        <v xml:space="preserve"> </v>
      </c>
      <c r="DD9" s="1219"/>
      <c r="DE9" s="1219"/>
      <c r="DF9" s="1219"/>
      <c r="DG9" s="1219"/>
      <c r="DH9" s="1219"/>
      <c r="DI9" s="1188" t="s">
        <v>175</v>
      </c>
      <c r="DJ9" s="1188"/>
      <c r="DK9" s="1184" t="str">
        <f>IF((DATABASE!N20=0),(" "),DATABASE!N20)</f>
        <v xml:space="preserve"> </v>
      </c>
      <c r="DL9" s="1184"/>
      <c r="DM9" s="1186" t="str">
        <f>IF((DATABASE!O20=0),(" "),DATABASE!O20)</f>
        <v xml:space="preserve"> </v>
      </c>
      <c r="DN9" s="1186" t="str">
        <f>IF((DATABASE!AG19=0),(" "),DATABASE!AG19)</f>
        <v xml:space="preserve"> </v>
      </c>
      <c r="DO9" s="1186"/>
      <c r="DP9" s="236"/>
      <c r="DR9" s="234"/>
      <c r="DS9" s="1215"/>
      <c r="DT9" s="1216"/>
      <c r="DU9" s="1217"/>
      <c r="DV9" s="235"/>
      <c r="DW9" s="1219" t="str">
        <f>IF((DATABASE!M21=0),(" "),DATABASE!M21)</f>
        <v xml:space="preserve"> </v>
      </c>
      <c r="DX9" s="1219"/>
      <c r="DY9" s="1219"/>
      <c r="DZ9" s="1219"/>
      <c r="EA9" s="1219"/>
      <c r="EB9" s="1219"/>
      <c r="EC9" s="1188" t="s">
        <v>175</v>
      </c>
      <c r="ED9" s="1188"/>
      <c r="EE9" s="1184" t="str">
        <f>IF((DATABASE!N21=0),(" "),DATABASE!N21)</f>
        <v xml:space="preserve"> </v>
      </c>
      <c r="EF9" s="1184"/>
      <c r="EG9" s="1186" t="str">
        <f>IF((DATABASE!O21=0),(" "),DATABASE!O21)</f>
        <v xml:space="preserve"> </v>
      </c>
      <c r="EH9" s="1186" t="str">
        <f>IF((DATABASE!BA19=0),(" "),DATABASE!BA19)</f>
        <v xml:space="preserve"> </v>
      </c>
      <c r="EI9" s="1186"/>
      <c r="EJ9" s="236"/>
      <c r="EL9" s="234"/>
      <c r="EM9" s="1215"/>
      <c r="EN9" s="1216"/>
      <c r="EO9" s="1217"/>
      <c r="EP9" s="235"/>
      <c r="EQ9" s="1219" t="str">
        <f>IF((DATABASE!M22=0),(" "),DATABASE!M22)</f>
        <v xml:space="preserve"> </v>
      </c>
      <c r="ER9" s="1219"/>
      <c r="ES9" s="1219"/>
      <c r="ET9" s="1219"/>
      <c r="EU9" s="1219"/>
      <c r="EV9" s="1219"/>
      <c r="EW9" s="1188" t="s">
        <v>175</v>
      </c>
      <c r="EX9" s="1188"/>
      <c r="EY9" s="1184" t="str">
        <f>IF((DATABASE!N22=0),(" "),DATABASE!N22)</f>
        <v xml:space="preserve"> </v>
      </c>
      <c r="EZ9" s="1184"/>
      <c r="FA9" s="1186" t="str">
        <f>IF((DATABASE!O22=0),(" "),DATABASE!O22)</f>
        <v xml:space="preserve"> </v>
      </c>
      <c r="FB9" s="1186" t="str">
        <f>IF((DATABASE!BU19=0),(" "),DATABASE!BU19)</f>
        <v xml:space="preserve"> </v>
      </c>
      <c r="FC9" s="1186"/>
      <c r="FD9" s="236"/>
      <c r="FF9" s="234"/>
      <c r="FG9" s="1215"/>
      <c r="FH9" s="1216"/>
      <c r="FI9" s="1217"/>
      <c r="FJ9" s="235"/>
      <c r="FK9" s="1219" t="str">
        <f>IF((DATABASE!M23=0),(" "),DATABASE!M23)</f>
        <v xml:space="preserve"> </v>
      </c>
      <c r="FL9" s="1219"/>
      <c r="FM9" s="1219"/>
      <c r="FN9" s="1219"/>
      <c r="FO9" s="1219"/>
      <c r="FP9" s="1219"/>
      <c r="FQ9" s="1188" t="s">
        <v>175</v>
      </c>
      <c r="FR9" s="1188"/>
      <c r="FS9" s="1184" t="str">
        <f>IF((DATABASE!N23=0),(" "),DATABASE!N23)</f>
        <v xml:space="preserve"> </v>
      </c>
      <c r="FT9" s="1184"/>
      <c r="FU9" s="1186" t="str">
        <f>IF((DATABASE!O23=0),(" "),DATABASE!O23)</f>
        <v xml:space="preserve"> </v>
      </c>
      <c r="FV9" s="1186" t="str">
        <f>IF((DATABASE!CO19=0),(" "),DATABASE!CO19)</f>
        <v xml:space="preserve"> </v>
      </c>
      <c r="FW9" s="1186"/>
      <c r="FX9" s="236"/>
      <c r="FZ9" s="234"/>
      <c r="GA9" s="1215"/>
      <c r="GB9" s="1216"/>
      <c r="GC9" s="1217"/>
      <c r="GD9" s="235"/>
      <c r="GE9" s="1219" t="str">
        <f>IF((DATABASE!M24=0),(" "),DATABASE!M24)</f>
        <v xml:space="preserve"> </v>
      </c>
      <c r="GF9" s="1219"/>
      <c r="GG9" s="1219"/>
      <c r="GH9" s="1219"/>
      <c r="GI9" s="1219"/>
      <c r="GJ9" s="1219"/>
      <c r="GK9" s="1188" t="s">
        <v>175</v>
      </c>
      <c r="GL9" s="1188"/>
      <c r="GM9" s="1184" t="str">
        <f>IF((DATABASE!N24=0),(" "),DATABASE!N24)</f>
        <v xml:space="preserve"> </v>
      </c>
      <c r="GN9" s="1184"/>
      <c r="GO9" s="1186" t="str">
        <f>IF((DATABASE!O24=0),(" "),DATABASE!O24)</f>
        <v xml:space="preserve"> </v>
      </c>
      <c r="GP9" s="1186" t="str">
        <f>IF((DATABASE!DI19=0),(" "),DATABASE!DI19)</f>
        <v xml:space="preserve"> </v>
      </c>
      <c r="GQ9" s="1186"/>
      <c r="GR9" s="236"/>
      <c r="GT9" s="234"/>
      <c r="GU9" s="1215"/>
      <c r="GV9" s="1216"/>
      <c r="GW9" s="1217"/>
      <c r="GX9" s="235"/>
      <c r="GY9" s="1219" t="str">
        <f>IF((DATABASE!M25=0),(" "),DATABASE!M25)</f>
        <v xml:space="preserve"> </v>
      </c>
      <c r="GZ9" s="1219"/>
      <c r="HA9" s="1219"/>
      <c r="HB9" s="1219"/>
      <c r="HC9" s="1219"/>
      <c r="HD9" s="1219"/>
      <c r="HE9" s="1188" t="s">
        <v>175</v>
      </c>
      <c r="HF9" s="1188"/>
      <c r="HG9" s="1184" t="str">
        <f>IF((DATABASE!N25=0),(" "),DATABASE!N25)</f>
        <v xml:space="preserve"> </v>
      </c>
      <c r="HH9" s="1184"/>
      <c r="HI9" s="1186" t="str">
        <f>IF((DATABASE!O25=0),(" "),DATABASE!O25)</f>
        <v xml:space="preserve"> </v>
      </c>
      <c r="HJ9" s="1186" t="str">
        <f>IF((DATABASE!EC19=0),(" "),DATABASE!EC19)</f>
        <v xml:space="preserve"> </v>
      </c>
      <c r="HK9" s="1186"/>
      <c r="HL9" s="236"/>
      <c r="HN9" s="234"/>
      <c r="HO9" s="1215"/>
      <c r="HP9" s="1216"/>
      <c r="HQ9" s="1217"/>
      <c r="HR9" s="235"/>
      <c r="HS9" s="1219" t="str">
        <f>IF((DATABASE!M26=0),(" "),DATABASE!M26)</f>
        <v xml:space="preserve"> </v>
      </c>
      <c r="HT9" s="1219"/>
      <c r="HU9" s="1219"/>
      <c r="HV9" s="1219"/>
      <c r="HW9" s="1219"/>
      <c r="HX9" s="1219"/>
      <c r="HY9" s="1188" t="s">
        <v>175</v>
      </c>
      <c r="HZ9" s="1188"/>
      <c r="IA9" s="1184" t="str">
        <f>IF((DATABASE!N26=0),(" "),DATABASE!N26)</f>
        <v xml:space="preserve"> </v>
      </c>
      <c r="IB9" s="1184"/>
      <c r="IC9" s="1186" t="str">
        <f>IF((DATABASE!O26=0),(" "),DATABASE!O26)</f>
        <v xml:space="preserve"> </v>
      </c>
      <c r="ID9" s="1186" t="str">
        <f>IF((DATABASE!EW19=0),(" "),DATABASE!EW19)</f>
        <v xml:space="preserve"> </v>
      </c>
      <c r="IE9" s="1186"/>
      <c r="IF9" s="236"/>
      <c r="IH9" s="234"/>
      <c r="II9" s="1215"/>
      <c r="IJ9" s="1216"/>
      <c r="IK9" s="1217"/>
      <c r="IL9" s="235"/>
      <c r="IM9" s="1219" t="str">
        <f>IF((DATABASE!M27=0),(" "),DATABASE!M27)</f>
        <v xml:space="preserve"> </v>
      </c>
      <c r="IN9" s="1219"/>
      <c r="IO9" s="1219"/>
      <c r="IP9" s="1219"/>
      <c r="IQ9" s="1219"/>
      <c r="IR9" s="1219"/>
      <c r="IS9" s="1188" t="s">
        <v>175</v>
      </c>
      <c r="IT9" s="1188"/>
      <c r="IU9" s="1184" t="str">
        <f>IF((DATABASE!N27=0),(" "),DATABASE!N27)</f>
        <v xml:space="preserve"> </v>
      </c>
      <c r="IV9" s="1184"/>
      <c r="IW9" s="1186" t="str">
        <f>IF((DATABASE!O27=0),(" "),DATABASE!O27)</f>
        <v xml:space="preserve"> </v>
      </c>
      <c r="IX9" s="1186" t="str">
        <f>IF((DATABASE!FQ19=0),(" "),DATABASE!FQ19)</f>
        <v xml:space="preserve"> </v>
      </c>
      <c r="IY9" s="1186"/>
      <c r="IZ9" s="236"/>
      <c r="JB9" s="234"/>
      <c r="JC9" s="1215"/>
      <c r="JD9" s="1216"/>
      <c r="JE9" s="1217"/>
      <c r="JF9" s="235"/>
      <c r="JG9" s="1219" t="str">
        <f>IF((DATABASE!M28=0),(" "),DATABASE!M28)</f>
        <v xml:space="preserve"> </v>
      </c>
      <c r="JH9" s="1219"/>
      <c r="JI9" s="1219"/>
      <c r="JJ9" s="1219"/>
      <c r="JK9" s="1219"/>
      <c r="JL9" s="1219"/>
      <c r="JM9" s="1188" t="s">
        <v>175</v>
      </c>
      <c r="JN9" s="1188"/>
      <c r="JO9" s="1184" t="str">
        <f>IF((DATABASE!N28=0),(" "),DATABASE!N28)</f>
        <v xml:space="preserve"> </v>
      </c>
      <c r="JP9" s="1184"/>
      <c r="JQ9" s="1186" t="str">
        <f>IF((DATABASE!O28=0),(" "),DATABASE!O28)</f>
        <v xml:space="preserve"> </v>
      </c>
      <c r="JR9" s="1186" t="str">
        <f>IF((DATABASE!GK19=0),(" "),DATABASE!GK19)</f>
        <v xml:space="preserve"> </v>
      </c>
      <c r="JS9" s="1186"/>
      <c r="JT9" s="236"/>
      <c r="JV9" s="234"/>
      <c r="JW9" s="1215"/>
      <c r="JX9" s="1216"/>
      <c r="JY9" s="1217"/>
      <c r="JZ9" s="235"/>
      <c r="KA9" s="1219" t="str">
        <f>IF((DATABASE!M29=0),(" "),DATABASE!M29)</f>
        <v xml:space="preserve"> </v>
      </c>
      <c r="KB9" s="1219"/>
      <c r="KC9" s="1219"/>
      <c r="KD9" s="1219"/>
      <c r="KE9" s="1219"/>
      <c r="KF9" s="1219"/>
      <c r="KG9" s="1188" t="s">
        <v>175</v>
      </c>
      <c r="KH9" s="1188"/>
      <c r="KI9" s="1184" t="str">
        <f>IF((DATABASE!N29=0),(" "),DATABASE!N29)</f>
        <v xml:space="preserve"> </v>
      </c>
      <c r="KJ9" s="1184"/>
      <c r="KK9" s="1186" t="str">
        <f>IF((DATABASE!O29=0),(" "),DATABASE!O29)</f>
        <v xml:space="preserve"> </v>
      </c>
      <c r="KL9" s="1186" t="str">
        <f>IF((DATABASE!HE19=0),(" "),DATABASE!HE19)</f>
        <v xml:space="preserve"> </v>
      </c>
      <c r="KM9" s="1186"/>
      <c r="KN9" s="236"/>
      <c r="KP9" s="234"/>
      <c r="KQ9" s="1215"/>
      <c r="KR9" s="1216"/>
      <c r="KS9" s="1217"/>
      <c r="KT9" s="235"/>
      <c r="KU9" s="1219" t="str">
        <f>IF((DATABASE!M30=0),(" "),DATABASE!M30)</f>
        <v xml:space="preserve"> </v>
      </c>
      <c r="KV9" s="1219"/>
      <c r="KW9" s="1219"/>
      <c r="KX9" s="1219"/>
      <c r="KY9" s="1219"/>
      <c r="KZ9" s="1219"/>
      <c r="LA9" s="1188" t="s">
        <v>175</v>
      </c>
      <c r="LB9" s="1188"/>
      <c r="LC9" s="1184" t="str">
        <f>IF((DATABASE!N30=0),(" "),DATABASE!N30)</f>
        <v xml:space="preserve"> </v>
      </c>
      <c r="LD9" s="1184"/>
      <c r="LE9" s="1186" t="str">
        <f>IF((DATABASE!O30=0),(" "),DATABASE!O30)</f>
        <v xml:space="preserve"> </v>
      </c>
      <c r="LF9" s="1186" t="str">
        <f>IF((DATABASE!HY19=0),(" "),DATABASE!HY19)</f>
        <v xml:space="preserve"> </v>
      </c>
      <c r="LG9" s="1186"/>
      <c r="LH9" s="236"/>
      <c r="LJ9" s="234"/>
      <c r="LK9" s="1215"/>
      <c r="LL9" s="1216"/>
      <c r="LM9" s="1217"/>
      <c r="LN9" s="235"/>
      <c r="LO9" s="1219" t="str">
        <f>IF((DATABASE!M31=0),(" "),DATABASE!M31)</f>
        <v xml:space="preserve"> </v>
      </c>
      <c r="LP9" s="1219"/>
      <c r="LQ9" s="1219"/>
      <c r="LR9" s="1219"/>
      <c r="LS9" s="1219"/>
      <c r="LT9" s="1219"/>
      <c r="LU9" s="1188" t="s">
        <v>175</v>
      </c>
      <c r="LV9" s="1188"/>
      <c r="LW9" s="1184" t="str">
        <f>IF((DATABASE!N31=0),(" "),DATABASE!N31)</f>
        <v xml:space="preserve"> </v>
      </c>
      <c r="LX9" s="1184"/>
      <c r="LY9" s="1186" t="str">
        <f>IF((DATABASE!O31=0),(" "),DATABASE!O31)</f>
        <v xml:space="preserve"> </v>
      </c>
      <c r="LZ9" s="1186" t="str">
        <f>IF((DATABASE!IS19=0),(" "),DATABASE!IS19)</f>
        <v xml:space="preserve"> </v>
      </c>
      <c r="MA9" s="1186"/>
      <c r="MB9" s="236"/>
      <c r="MD9" s="234"/>
      <c r="ME9" s="1215"/>
      <c r="MF9" s="1216"/>
      <c r="MG9" s="1217"/>
      <c r="MH9" s="235"/>
      <c r="MI9" s="1219" t="str">
        <f>IF((DATABASE!M32=0),(" "),DATABASE!M32)</f>
        <v xml:space="preserve"> </v>
      </c>
      <c r="MJ9" s="1219"/>
      <c r="MK9" s="1219"/>
      <c r="ML9" s="1219"/>
      <c r="MM9" s="1219"/>
      <c r="MN9" s="1219"/>
      <c r="MO9" s="1188" t="s">
        <v>175</v>
      </c>
      <c r="MP9" s="1188"/>
      <c r="MQ9" s="1184" t="str">
        <f>IF((DATABASE!N32=0),(" "),DATABASE!N32)</f>
        <v xml:space="preserve"> </v>
      </c>
      <c r="MR9" s="1184"/>
      <c r="MS9" s="1186" t="str">
        <f>IF((DATABASE!O32=0),(" "),DATABASE!O32)</f>
        <v xml:space="preserve"> </v>
      </c>
      <c r="MT9" s="1186" t="str">
        <f>IF((DATABASE!JM19=0),(" "),DATABASE!JM19)</f>
        <v xml:space="preserve"> </v>
      </c>
      <c r="MU9" s="1186"/>
      <c r="MV9" s="236"/>
      <c r="MX9" s="234"/>
      <c r="MY9" s="1215"/>
      <c r="MZ9" s="1216"/>
      <c r="NA9" s="1217"/>
      <c r="NB9" s="235"/>
      <c r="NC9" s="1219" t="str">
        <f>IF((DATABASE!M33=0),(" "),DATABASE!M33)</f>
        <v xml:space="preserve"> </v>
      </c>
      <c r="ND9" s="1219"/>
      <c r="NE9" s="1219"/>
      <c r="NF9" s="1219"/>
      <c r="NG9" s="1219"/>
      <c r="NH9" s="1219"/>
      <c r="NI9" s="1188" t="s">
        <v>175</v>
      </c>
      <c r="NJ9" s="1188"/>
      <c r="NK9" s="1184" t="str">
        <f>IF((DATABASE!N33=0),(" "),DATABASE!N33)</f>
        <v xml:space="preserve"> </v>
      </c>
      <c r="NL9" s="1184"/>
      <c r="NM9" s="1186" t="str">
        <f>IF((DATABASE!O33=0),(" "),DATABASE!O33)</f>
        <v xml:space="preserve"> </v>
      </c>
      <c r="NN9" s="1186" t="str">
        <f>IF((DATABASE!KG19=0),(" "),DATABASE!KG19)</f>
        <v xml:space="preserve"> </v>
      </c>
      <c r="NO9" s="1186"/>
      <c r="NP9" s="236"/>
      <c r="NR9" s="234"/>
      <c r="NS9" s="1215"/>
      <c r="NT9" s="1216"/>
      <c r="NU9" s="1217"/>
      <c r="NV9" s="235"/>
      <c r="NW9" s="1219" t="str">
        <f>IF((DATABASE!M34=0),(" "),DATABASE!M34)</f>
        <v xml:space="preserve"> </v>
      </c>
      <c r="NX9" s="1219"/>
      <c r="NY9" s="1219"/>
      <c r="NZ9" s="1219"/>
      <c r="OA9" s="1219"/>
      <c r="OB9" s="1219"/>
      <c r="OC9" s="1188" t="s">
        <v>175</v>
      </c>
      <c r="OD9" s="1188"/>
      <c r="OE9" s="1184" t="str">
        <f>IF((DATABASE!N34=0),(" "),DATABASE!N34)</f>
        <v xml:space="preserve"> </v>
      </c>
      <c r="OF9" s="1184"/>
      <c r="OG9" s="1186" t="str">
        <f>IF((DATABASE!O34=0),(" "),DATABASE!O34)</f>
        <v xml:space="preserve"> </v>
      </c>
      <c r="OH9" s="1186" t="str">
        <f>IF((DATABASE!LA19=0),(" "),DATABASE!LA19)</f>
        <v xml:space="preserve"> </v>
      </c>
      <c r="OI9" s="1186"/>
      <c r="OJ9" s="236"/>
      <c r="OL9" s="234"/>
      <c r="OM9" s="1215"/>
      <c r="ON9" s="1216"/>
      <c r="OO9" s="1217"/>
      <c r="OP9" s="235"/>
      <c r="OQ9" s="1219" t="str">
        <f>IF((DATABASE!M35=0),(" "),DATABASE!M35)</f>
        <v xml:space="preserve"> </v>
      </c>
      <c r="OR9" s="1219"/>
      <c r="OS9" s="1219"/>
      <c r="OT9" s="1219"/>
      <c r="OU9" s="1219"/>
      <c r="OV9" s="1219"/>
      <c r="OW9" s="1188" t="s">
        <v>175</v>
      </c>
      <c r="OX9" s="1188"/>
      <c r="OY9" s="1184" t="str">
        <f>IF((DATABASE!N35=0),(" "),DATABASE!N35)</f>
        <v xml:space="preserve"> </v>
      </c>
      <c r="OZ9" s="1184"/>
      <c r="PA9" s="1186" t="str">
        <f>IF((DATABASE!O35=0),(" "),DATABASE!O35)</f>
        <v xml:space="preserve"> </v>
      </c>
      <c r="PB9" s="1186" t="str">
        <f>IF((DATABASE!LU19=0),(" "),DATABASE!LU19)</f>
        <v xml:space="preserve"> </v>
      </c>
      <c r="PC9" s="1186"/>
      <c r="PD9" s="236"/>
      <c r="PF9" s="234"/>
      <c r="PG9" s="1215"/>
      <c r="PH9" s="1216"/>
      <c r="PI9" s="1217"/>
      <c r="PJ9" s="235"/>
      <c r="PK9" s="1219" t="str">
        <f>IF((DATABASE!M36=0),(" "),DATABASE!M36)</f>
        <v xml:space="preserve"> </v>
      </c>
      <c r="PL9" s="1219"/>
      <c r="PM9" s="1219"/>
      <c r="PN9" s="1219"/>
      <c r="PO9" s="1219"/>
      <c r="PP9" s="1219"/>
      <c r="PQ9" s="1188" t="s">
        <v>175</v>
      </c>
      <c r="PR9" s="1188"/>
      <c r="PS9" s="1184" t="str">
        <f>IF((DATABASE!N36=0),(" "),DATABASE!N36)</f>
        <v xml:space="preserve"> </v>
      </c>
      <c r="PT9" s="1184"/>
      <c r="PU9" s="1186" t="str">
        <f>IF((DATABASE!O36=0),(" "),DATABASE!O36)</f>
        <v xml:space="preserve"> </v>
      </c>
      <c r="PV9" s="1186" t="str">
        <f>IF((DATABASE!MO19=0),(" "),DATABASE!MO19)</f>
        <v xml:space="preserve"> </v>
      </c>
      <c r="PW9" s="1186"/>
      <c r="PX9" s="236"/>
      <c r="PZ9" s="234"/>
      <c r="QA9" s="1215"/>
      <c r="QB9" s="1216"/>
      <c r="QC9" s="1217"/>
      <c r="QD9" s="235"/>
      <c r="QE9" s="1219" t="str">
        <f>IF((DATABASE!M37=0),(" "),DATABASE!M37)</f>
        <v xml:space="preserve"> </v>
      </c>
      <c r="QF9" s="1219"/>
      <c r="QG9" s="1219"/>
      <c r="QH9" s="1219"/>
      <c r="QI9" s="1219"/>
      <c r="QJ9" s="1219"/>
      <c r="QK9" s="1188" t="s">
        <v>295</v>
      </c>
      <c r="QL9" s="1188"/>
      <c r="QM9" s="1184" t="str">
        <f>IF((DATABASE!N36=0),(" "),DATABASE!N37)</f>
        <v xml:space="preserve"> </v>
      </c>
      <c r="QN9" s="1184"/>
      <c r="QO9" s="1186" t="str">
        <f>IF((DATABASE!O37=0),(" "),DATABASE!O37)</f>
        <v xml:space="preserve"> </v>
      </c>
      <c r="QP9" s="1186" t="str">
        <f>IF((DATABASE!NI19=0),(" "),DATABASE!NI19)</f>
        <v xml:space="preserve"> </v>
      </c>
      <c r="QQ9" s="1186"/>
      <c r="QR9" s="236"/>
      <c r="QT9" s="234"/>
      <c r="QU9" s="1215"/>
      <c r="QV9" s="1216"/>
      <c r="QW9" s="1217"/>
      <c r="QX9" s="235"/>
      <c r="QY9" s="1219" t="str">
        <f>IF((DATABASE!M38=0),(" "),DATABASE!M38)</f>
        <v xml:space="preserve"> </v>
      </c>
      <c r="QZ9" s="1219"/>
      <c r="RA9" s="1219"/>
      <c r="RB9" s="1219"/>
      <c r="RC9" s="1219"/>
      <c r="RD9" s="1219"/>
      <c r="RE9" s="1188" t="s">
        <v>295</v>
      </c>
      <c r="RF9" s="1188"/>
      <c r="RG9" s="1184" t="str">
        <f>IF((DATABASE!N38=0),(" "),DATABASE!N38)</f>
        <v xml:space="preserve"> </v>
      </c>
      <c r="RH9" s="1184"/>
      <c r="RI9" s="1186" t="str">
        <f>IF((DATABASE!O38=0),(" "),DATABASE!O38)</f>
        <v xml:space="preserve"> </v>
      </c>
      <c r="RJ9" s="1186" t="str">
        <f>IF((DATABASE!OC19=0),(" "),DATABASE!OC19)</f>
        <v xml:space="preserve"> </v>
      </c>
      <c r="RK9" s="1186"/>
      <c r="RL9" s="236"/>
      <c r="RN9" s="234"/>
      <c r="RO9" s="1215"/>
      <c r="RP9" s="1216"/>
      <c r="RQ9" s="1217"/>
      <c r="RR9" s="235"/>
      <c r="RS9" s="1219" t="str">
        <f>IF((DATABASE!M39=0),(" "),DATABASE!M39)</f>
        <v xml:space="preserve"> </v>
      </c>
      <c r="RT9" s="1219"/>
      <c r="RU9" s="1219"/>
      <c r="RV9" s="1219"/>
      <c r="RW9" s="1219"/>
      <c r="RX9" s="1219"/>
      <c r="RY9" s="1188" t="s">
        <v>295</v>
      </c>
      <c r="RZ9" s="1188"/>
      <c r="SA9" s="1184" t="str">
        <f>IF((DATABASE!N39=0),(" "),DATABASE!N39)</f>
        <v xml:space="preserve"> </v>
      </c>
      <c r="SB9" s="1184"/>
      <c r="SC9" s="1186" t="str">
        <f>IF((DATABASE!O39=0),(" "),DATABASE!O39)</f>
        <v xml:space="preserve"> </v>
      </c>
      <c r="SD9" s="1186" t="str">
        <f>IF((DATABASE!OW19=0),(" "),DATABASE!OW19)</f>
        <v xml:space="preserve"> </v>
      </c>
      <c r="SE9" s="1186"/>
      <c r="SF9" s="236"/>
    </row>
    <row r="10" spans="1:500" s="210" customFormat="1" ht="18.75" customHeight="1" x14ac:dyDescent="0.25">
      <c r="B10" s="211"/>
      <c r="C10" s="1215"/>
      <c r="D10" s="1216"/>
      <c r="E10" s="1217"/>
      <c r="G10" s="1189" t="str">
        <f>" «"&amp;DATABASE!$D$3&amp;"»"</f>
        <v xml:space="preserve"> «BC»</v>
      </c>
      <c r="H10" s="1189"/>
      <c r="I10" s="1189"/>
      <c r="J10" s="1189"/>
      <c r="K10" s="1189"/>
      <c r="L10" s="1189"/>
      <c r="M10" s="1189"/>
      <c r="N10" s="1189"/>
      <c r="O10" s="210" t="s">
        <v>590</v>
      </c>
      <c r="V10" s="211"/>
      <c r="W10" s="1215"/>
      <c r="X10" s="1216"/>
      <c r="Y10" s="1217"/>
      <c r="AA10" s="1189" t="str">
        <f>" «"&amp;DATABASE!$D$3&amp;"»"</f>
        <v xml:space="preserve"> «BC»</v>
      </c>
      <c r="AB10" s="1189"/>
      <c r="AC10" s="1189"/>
      <c r="AD10" s="1189"/>
      <c r="AE10" s="1189"/>
      <c r="AF10" s="1189"/>
      <c r="AG10" s="1189"/>
      <c r="AH10" s="1189"/>
      <c r="AI10" s="210" t="s">
        <v>590</v>
      </c>
      <c r="AP10" s="211"/>
      <c r="AQ10" s="1215"/>
      <c r="AR10" s="1216"/>
      <c r="AS10" s="1217"/>
      <c r="AU10" s="1189" t="str">
        <f>" «"&amp;DATABASE!$D$3&amp;"»"</f>
        <v xml:space="preserve"> «BC»</v>
      </c>
      <c r="AV10" s="1189"/>
      <c r="AW10" s="1189"/>
      <c r="AX10" s="1189"/>
      <c r="AY10" s="1189"/>
      <c r="AZ10" s="1189"/>
      <c r="BA10" s="1189"/>
      <c r="BB10" s="1189"/>
      <c r="BC10" s="210" t="s">
        <v>590</v>
      </c>
      <c r="BJ10" s="211"/>
      <c r="BK10" s="1215"/>
      <c r="BL10" s="1216"/>
      <c r="BM10" s="1217"/>
      <c r="BO10" s="1189" t="str">
        <f>" «"&amp;DATABASE!$D$3&amp;"»"</f>
        <v xml:space="preserve"> «BC»</v>
      </c>
      <c r="BP10" s="1189"/>
      <c r="BQ10" s="1189"/>
      <c r="BR10" s="1189"/>
      <c r="BS10" s="1189"/>
      <c r="BT10" s="1189"/>
      <c r="BU10" s="1189"/>
      <c r="BV10" s="1189"/>
      <c r="BW10" s="210" t="s">
        <v>590</v>
      </c>
      <c r="CD10" s="211"/>
      <c r="CE10" s="1215"/>
      <c r="CF10" s="1216"/>
      <c r="CG10" s="1217"/>
      <c r="CI10" s="1189" t="str">
        <f>" «"&amp;DATABASE!$D$3&amp;"»"</f>
        <v xml:space="preserve"> «BC»</v>
      </c>
      <c r="CJ10" s="1189"/>
      <c r="CK10" s="1189"/>
      <c r="CL10" s="1189"/>
      <c r="CM10" s="1189"/>
      <c r="CN10" s="1189"/>
      <c r="CO10" s="1189"/>
      <c r="CP10" s="1189"/>
      <c r="CQ10" s="210" t="s">
        <v>590</v>
      </c>
      <c r="CX10" s="211"/>
      <c r="CY10" s="1215"/>
      <c r="CZ10" s="1216"/>
      <c r="DA10" s="1217"/>
      <c r="DC10" s="1189" t="str">
        <f>" «"&amp;DATABASE!$D$3&amp;"»"</f>
        <v xml:space="preserve"> «BC»</v>
      </c>
      <c r="DD10" s="1189"/>
      <c r="DE10" s="1189"/>
      <c r="DF10" s="1189"/>
      <c r="DG10" s="1189"/>
      <c r="DH10" s="1189"/>
      <c r="DI10" s="1189"/>
      <c r="DJ10" s="1189"/>
      <c r="DK10" s="210" t="s">
        <v>590</v>
      </c>
      <c r="DR10" s="211"/>
      <c r="DS10" s="1215"/>
      <c r="DT10" s="1216"/>
      <c r="DU10" s="1217"/>
      <c r="DW10" s="1189" t="str">
        <f>" «"&amp;DATABASE!$D$3&amp;"»"</f>
        <v xml:space="preserve"> «BC»</v>
      </c>
      <c r="DX10" s="1189"/>
      <c r="DY10" s="1189"/>
      <c r="DZ10" s="1189"/>
      <c r="EA10" s="1189"/>
      <c r="EB10" s="1189"/>
      <c r="EC10" s="1189"/>
      <c r="ED10" s="1189"/>
      <c r="EE10" s="210" t="s">
        <v>590</v>
      </c>
      <c r="EL10" s="211"/>
      <c r="EM10" s="1215"/>
      <c r="EN10" s="1216"/>
      <c r="EO10" s="1217"/>
      <c r="EQ10" s="1189" t="str">
        <f>" «"&amp;DATABASE!$D$3&amp;"»"</f>
        <v xml:space="preserve"> «BC»</v>
      </c>
      <c r="ER10" s="1189"/>
      <c r="ES10" s="1189"/>
      <c r="ET10" s="1189"/>
      <c r="EU10" s="1189"/>
      <c r="EV10" s="1189"/>
      <c r="EW10" s="1189"/>
      <c r="EX10" s="1189"/>
      <c r="EY10" s="210" t="s">
        <v>590</v>
      </c>
      <c r="FF10" s="211"/>
      <c r="FG10" s="1215"/>
      <c r="FH10" s="1216"/>
      <c r="FI10" s="1217"/>
      <c r="FK10" s="1189" t="str">
        <f>" «"&amp;DATABASE!$D$3&amp;"»"</f>
        <v xml:space="preserve"> «BC»</v>
      </c>
      <c r="FL10" s="1189"/>
      <c r="FM10" s="1189"/>
      <c r="FN10" s="1189"/>
      <c r="FO10" s="1189"/>
      <c r="FP10" s="1189"/>
      <c r="FQ10" s="1189"/>
      <c r="FR10" s="1189"/>
      <c r="FS10" s="210" t="s">
        <v>590</v>
      </c>
      <c r="FZ10" s="211"/>
      <c r="GA10" s="1215"/>
      <c r="GB10" s="1216"/>
      <c r="GC10" s="1217"/>
      <c r="GE10" s="1189" t="str">
        <f>" «"&amp;DATABASE!$D$3&amp;"»"</f>
        <v xml:space="preserve"> «BC»</v>
      </c>
      <c r="GF10" s="1189"/>
      <c r="GG10" s="1189"/>
      <c r="GH10" s="1189"/>
      <c r="GI10" s="1189"/>
      <c r="GJ10" s="1189"/>
      <c r="GK10" s="1189"/>
      <c r="GL10" s="1189"/>
      <c r="GM10" s="210" t="s">
        <v>590</v>
      </c>
      <c r="GT10" s="211"/>
      <c r="GU10" s="1215"/>
      <c r="GV10" s="1216"/>
      <c r="GW10" s="1217"/>
      <c r="GY10" s="1189" t="str">
        <f>" «"&amp;DATABASE!$D$3&amp;"»"</f>
        <v xml:space="preserve"> «BC»</v>
      </c>
      <c r="GZ10" s="1189"/>
      <c r="HA10" s="1189"/>
      <c r="HB10" s="1189"/>
      <c r="HC10" s="1189"/>
      <c r="HD10" s="1189"/>
      <c r="HE10" s="1189"/>
      <c r="HF10" s="1189"/>
      <c r="HG10" s="210" t="s">
        <v>590</v>
      </c>
      <c r="HN10" s="211"/>
      <c r="HO10" s="1215"/>
      <c r="HP10" s="1216"/>
      <c r="HQ10" s="1217"/>
      <c r="HS10" s="1189" t="str">
        <f>" «"&amp;DATABASE!$D$3&amp;"»"</f>
        <v xml:space="preserve"> «BC»</v>
      </c>
      <c r="HT10" s="1189"/>
      <c r="HU10" s="1189"/>
      <c r="HV10" s="1189"/>
      <c r="HW10" s="1189"/>
      <c r="HX10" s="1189"/>
      <c r="HY10" s="1189"/>
      <c r="HZ10" s="1189"/>
      <c r="IA10" s="210" t="s">
        <v>590</v>
      </c>
      <c r="IH10" s="211"/>
      <c r="II10" s="1215"/>
      <c r="IJ10" s="1216"/>
      <c r="IK10" s="1217"/>
      <c r="IM10" s="1189" t="str">
        <f>" «"&amp;DATABASE!$D$3&amp;"»"</f>
        <v xml:space="preserve"> «BC»</v>
      </c>
      <c r="IN10" s="1189"/>
      <c r="IO10" s="1189"/>
      <c r="IP10" s="1189"/>
      <c r="IQ10" s="1189"/>
      <c r="IR10" s="1189"/>
      <c r="IS10" s="1189"/>
      <c r="IT10" s="1189"/>
      <c r="IU10" s="210" t="s">
        <v>590</v>
      </c>
      <c r="JB10" s="211"/>
      <c r="JC10" s="1215"/>
      <c r="JD10" s="1216"/>
      <c r="JE10" s="1217"/>
      <c r="JG10" s="1189" t="str">
        <f>" «"&amp;DATABASE!$D$3&amp;"»"</f>
        <v xml:space="preserve"> «BC»</v>
      </c>
      <c r="JH10" s="1189"/>
      <c r="JI10" s="1189"/>
      <c r="JJ10" s="1189"/>
      <c r="JK10" s="1189"/>
      <c r="JL10" s="1189"/>
      <c r="JM10" s="1189"/>
      <c r="JN10" s="1189"/>
      <c r="JO10" s="210" t="s">
        <v>590</v>
      </c>
      <c r="JV10" s="211"/>
      <c r="JW10" s="1215"/>
      <c r="JX10" s="1216"/>
      <c r="JY10" s="1217"/>
      <c r="KA10" s="1189" t="str">
        <f>" «"&amp;DATABASE!$D$3&amp;"»"</f>
        <v xml:space="preserve"> «BC»</v>
      </c>
      <c r="KB10" s="1189"/>
      <c r="KC10" s="1189"/>
      <c r="KD10" s="1189"/>
      <c r="KE10" s="1189"/>
      <c r="KF10" s="1189"/>
      <c r="KG10" s="1189"/>
      <c r="KH10" s="1189"/>
      <c r="KI10" s="210" t="s">
        <v>590</v>
      </c>
      <c r="KP10" s="211"/>
      <c r="KQ10" s="1215"/>
      <c r="KR10" s="1216"/>
      <c r="KS10" s="1217"/>
      <c r="KU10" s="1189" t="str">
        <f>" «"&amp;DATABASE!$D$3&amp;"»"</f>
        <v xml:space="preserve"> «BC»</v>
      </c>
      <c r="KV10" s="1189"/>
      <c r="KW10" s="1189"/>
      <c r="KX10" s="1189"/>
      <c r="KY10" s="1189"/>
      <c r="KZ10" s="1189"/>
      <c r="LA10" s="1189"/>
      <c r="LB10" s="1189"/>
      <c r="LC10" s="210" t="s">
        <v>590</v>
      </c>
      <c r="LJ10" s="211"/>
      <c r="LK10" s="1215"/>
      <c r="LL10" s="1216"/>
      <c r="LM10" s="1217"/>
      <c r="LO10" s="1189" t="str">
        <f>" «"&amp;DATABASE!$D$3&amp;"»"</f>
        <v xml:space="preserve"> «BC»</v>
      </c>
      <c r="LP10" s="1189"/>
      <c r="LQ10" s="1189"/>
      <c r="LR10" s="1189"/>
      <c r="LS10" s="1189"/>
      <c r="LT10" s="1189"/>
      <c r="LU10" s="1189"/>
      <c r="LV10" s="1189"/>
      <c r="LW10" s="210" t="s">
        <v>590</v>
      </c>
      <c r="MD10" s="211"/>
      <c r="ME10" s="1215"/>
      <c r="MF10" s="1216"/>
      <c r="MG10" s="1217"/>
      <c r="MI10" s="1189" t="str">
        <f>" «"&amp;DATABASE!$D$3&amp;"»"</f>
        <v xml:space="preserve"> «BC»</v>
      </c>
      <c r="MJ10" s="1189"/>
      <c r="MK10" s="1189"/>
      <c r="ML10" s="1189"/>
      <c r="MM10" s="1189"/>
      <c r="MN10" s="1189"/>
      <c r="MO10" s="1189"/>
      <c r="MP10" s="1189"/>
      <c r="MQ10" s="210" t="s">
        <v>590</v>
      </c>
      <c r="MX10" s="211"/>
      <c r="MY10" s="1215"/>
      <c r="MZ10" s="1216"/>
      <c r="NA10" s="1217"/>
      <c r="NC10" s="1189" t="str">
        <f>" «"&amp;DATABASE!$D$3&amp;"»"</f>
        <v xml:space="preserve"> «BC»</v>
      </c>
      <c r="ND10" s="1189"/>
      <c r="NE10" s="1189"/>
      <c r="NF10" s="1189"/>
      <c r="NG10" s="1189"/>
      <c r="NH10" s="1189"/>
      <c r="NI10" s="1189"/>
      <c r="NJ10" s="1189"/>
      <c r="NK10" s="210" t="s">
        <v>590</v>
      </c>
      <c r="NR10" s="211"/>
      <c r="NS10" s="1215"/>
      <c r="NT10" s="1216"/>
      <c r="NU10" s="1217"/>
      <c r="NW10" s="1189" t="str">
        <f>" «"&amp;DATABASE!$D$3&amp;"»"</f>
        <v xml:space="preserve"> «BC»</v>
      </c>
      <c r="NX10" s="1189"/>
      <c r="NY10" s="1189"/>
      <c r="NZ10" s="1189"/>
      <c r="OA10" s="1189"/>
      <c r="OB10" s="1189"/>
      <c r="OC10" s="1189"/>
      <c r="OD10" s="1189"/>
      <c r="OE10" s="210" t="s">
        <v>590</v>
      </c>
      <c r="OL10" s="211"/>
      <c r="OM10" s="1215"/>
      <c r="ON10" s="1216"/>
      <c r="OO10" s="1217"/>
      <c r="OQ10" s="1189" t="str">
        <f>" «"&amp;DATABASE!$D$3&amp;"»"</f>
        <v xml:space="preserve"> «BC»</v>
      </c>
      <c r="OR10" s="1189"/>
      <c r="OS10" s="1189"/>
      <c r="OT10" s="1189"/>
      <c r="OU10" s="1189"/>
      <c r="OV10" s="1189"/>
      <c r="OW10" s="1189"/>
      <c r="OX10" s="1189"/>
      <c r="OY10" s="210" t="s">
        <v>590</v>
      </c>
      <c r="PF10" s="211"/>
      <c r="PG10" s="1215"/>
      <c r="PH10" s="1216"/>
      <c r="PI10" s="1217"/>
      <c r="PK10" s="1189" t="str">
        <f>" «"&amp;DATABASE!$D$3&amp;"»"</f>
        <v xml:space="preserve"> «BC»</v>
      </c>
      <c r="PL10" s="1189"/>
      <c r="PM10" s="1189"/>
      <c r="PN10" s="1189"/>
      <c r="PO10" s="1189"/>
      <c r="PP10" s="1189"/>
      <c r="PQ10" s="1189"/>
      <c r="PR10" s="1189"/>
      <c r="PS10" s="210" t="s">
        <v>590</v>
      </c>
      <c r="PZ10" s="211"/>
      <c r="QA10" s="1215"/>
      <c r="QB10" s="1216"/>
      <c r="QC10" s="1217"/>
      <c r="QE10" s="1189" t="str">
        <f>" «"&amp;DATABASE!$D$3&amp;"»"</f>
        <v xml:space="preserve"> «BC»</v>
      </c>
      <c r="QF10" s="1189"/>
      <c r="QG10" s="1189"/>
      <c r="QH10" s="1189"/>
      <c r="QI10" s="1189"/>
      <c r="QJ10" s="1189"/>
      <c r="QK10" s="1189"/>
      <c r="QL10" s="1189"/>
      <c r="QM10" s="210" t="s">
        <v>590</v>
      </c>
      <c r="QT10" s="211"/>
      <c r="QU10" s="1215"/>
      <c r="QV10" s="1216"/>
      <c r="QW10" s="1217"/>
      <c r="QY10" s="1189" t="str">
        <f>" «"&amp;DATABASE!$D$3&amp;"»"</f>
        <v xml:space="preserve"> «BC»</v>
      </c>
      <c r="QZ10" s="1189"/>
      <c r="RA10" s="1189"/>
      <c r="RB10" s="1189"/>
      <c r="RC10" s="1189"/>
      <c r="RD10" s="1189"/>
      <c r="RE10" s="1189"/>
      <c r="RF10" s="1189"/>
      <c r="RG10" s="210" t="s">
        <v>590</v>
      </c>
      <c r="RN10" s="211"/>
      <c r="RO10" s="1215"/>
      <c r="RP10" s="1216"/>
      <c r="RQ10" s="1217"/>
      <c r="RS10" s="1189" t="str">
        <f>" «"&amp;DATABASE!$D$3&amp;"»"</f>
        <v xml:space="preserve"> «BC»</v>
      </c>
      <c r="RT10" s="1189"/>
      <c r="RU10" s="1189"/>
      <c r="RV10" s="1189"/>
      <c r="RW10" s="1189"/>
      <c r="RX10" s="1189"/>
      <c r="RY10" s="1189"/>
      <c r="RZ10" s="1189"/>
      <c r="SA10" s="210" t="s">
        <v>590</v>
      </c>
    </row>
    <row r="11" spans="1:500" s="210" customFormat="1" ht="18.75" customHeight="1" x14ac:dyDescent="0.25">
      <c r="B11" s="211"/>
      <c r="C11" s="1215"/>
      <c r="D11" s="1216"/>
      <c r="E11" s="1217"/>
      <c r="F11" s="213" t="s">
        <v>129</v>
      </c>
      <c r="G11" s="1187" t="str">
        <f>DATABASE!P15</f>
        <v>14АА</v>
      </c>
      <c r="H11" s="1187"/>
      <c r="I11" s="1187"/>
      <c r="J11" s="211" t="s">
        <v>229</v>
      </c>
      <c r="K11" s="211"/>
      <c r="M11" s="1187" t="str">
        <f>IF((DATABASE!Q15=0),(" "),DATABASE!Q15)</f>
        <v xml:space="preserve"> </v>
      </c>
      <c r="N11" s="1187"/>
      <c r="O11" s="211" t="s">
        <v>223</v>
      </c>
      <c r="P11" s="211"/>
      <c r="Q11" s="211"/>
      <c r="R11" s="211"/>
      <c r="S11" s="211"/>
      <c r="T11" s="211"/>
      <c r="V11" s="211"/>
      <c r="W11" s="1215"/>
      <c r="X11" s="1216"/>
      <c r="Y11" s="1217"/>
      <c r="Z11" s="213" t="s">
        <v>129</v>
      </c>
      <c r="AA11" s="1187">
        <f>DATABASE!P16</f>
        <v>0</v>
      </c>
      <c r="AB11" s="1187"/>
      <c r="AC11" s="1187"/>
      <c r="AD11" s="211" t="s">
        <v>159</v>
      </c>
      <c r="AE11" s="211"/>
      <c r="AG11" s="1187" t="str">
        <f>IF((DATABASE!Q16=0),(" "),DATABASE!Q16)</f>
        <v xml:space="preserve"> </v>
      </c>
      <c r="AH11" s="1187"/>
      <c r="AI11" s="211" t="s">
        <v>223</v>
      </c>
      <c r="AJ11" s="211"/>
      <c r="AK11" s="211"/>
      <c r="AL11" s="211"/>
      <c r="AM11" s="211"/>
      <c r="AN11" s="211"/>
      <c r="AP11" s="211"/>
      <c r="AQ11" s="1215"/>
      <c r="AR11" s="1216"/>
      <c r="AS11" s="1217"/>
      <c r="AT11" s="213" t="s">
        <v>129</v>
      </c>
      <c r="AU11" s="1187">
        <f>DATABASE!P17</f>
        <v>0</v>
      </c>
      <c r="AV11" s="1187"/>
      <c r="AW11" s="1187"/>
      <c r="AX11" s="211" t="s">
        <v>159</v>
      </c>
      <c r="AY11" s="211"/>
      <c r="BA11" s="1187" t="str">
        <f>IF((DATABASE!Q17=0),(" "),DATABASE!Q17)</f>
        <v xml:space="preserve"> </v>
      </c>
      <c r="BB11" s="1187"/>
      <c r="BC11" s="211" t="s">
        <v>223</v>
      </c>
      <c r="BD11" s="211"/>
      <c r="BE11" s="211"/>
      <c r="BF11" s="211"/>
      <c r="BG11" s="211"/>
      <c r="BH11" s="211"/>
      <c r="BJ11" s="211"/>
      <c r="BK11" s="1215"/>
      <c r="BL11" s="1216"/>
      <c r="BM11" s="1217"/>
      <c r="BN11" s="213" t="s">
        <v>129</v>
      </c>
      <c r="BO11" s="1187">
        <f>DATABASE!P18</f>
        <v>0</v>
      </c>
      <c r="BP11" s="1187"/>
      <c r="BQ11" s="1187"/>
      <c r="BR11" s="211" t="s">
        <v>159</v>
      </c>
      <c r="BS11" s="211"/>
      <c r="BU11" s="1187" t="str">
        <f>IF((DATABASE!Q18=0),(" "),DATABASE!Q18)</f>
        <v xml:space="preserve"> </v>
      </c>
      <c r="BV11" s="1187"/>
      <c r="BW11" s="211" t="s">
        <v>223</v>
      </c>
      <c r="BX11" s="211"/>
      <c r="BY11" s="211"/>
      <c r="BZ11" s="211"/>
      <c r="CA11" s="211"/>
      <c r="CB11" s="211"/>
      <c r="CD11" s="211"/>
      <c r="CE11" s="1215"/>
      <c r="CF11" s="1216"/>
      <c r="CG11" s="1217"/>
      <c r="CH11" s="213" t="s">
        <v>129</v>
      </c>
      <c r="CI11" s="1187">
        <f>DATABASE!P19</f>
        <v>0</v>
      </c>
      <c r="CJ11" s="1187"/>
      <c r="CK11" s="1187"/>
      <c r="CL11" s="211" t="s">
        <v>159</v>
      </c>
      <c r="CM11" s="211"/>
      <c r="CO11" s="1187" t="str">
        <f>IF((DATABASE!Q19=0),(" "),DATABASE!Q19)</f>
        <v xml:space="preserve"> </v>
      </c>
      <c r="CP11" s="1187"/>
      <c r="CQ11" s="211" t="s">
        <v>223</v>
      </c>
      <c r="CR11" s="211"/>
      <c r="CS11" s="211"/>
      <c r="CT11" s="211"/>
      <c r="CU11" s="211"/>
      <c r="CV11" s="211"/>
      <c r="CX11" s="211"/>
      <c r="CY11" s="1215"/>
      <c r="CZ11" s="1216"/>
      <c r="DA11" s="1217"/>
      <c r="DB11" s="213" t="s">
        <v>129</v>
      </c>
      <c r="DC11" s="1187">
        <f>DATABASE!P20</f>
        <v>0</v>
      </c>
      <c r="DD11" s="1187"/>
      <c r="DE11" s="1187"/>
      <c r="DF11" s="211" t="s">
        <v>159</v>
      </c>
      <c r="DG11" s="211"/>
      <c r="DI11" s="1187" t="str">
        <f>IF((DATABASE!Q20=0),(" "),DATABASE!Q20)</f>
        <v xml:space="preserve"> </v>
      </c>
      <c r="DJ11" s="1187"/>
      <c r="DK11" s="211" t="s">
        <v>223</v>
      </c>
      <c r="DL11" s="211"/>
      <c r="DM11" s="211"/>
      <c r="DN11" s="211"/>
      <c r="DO11" s="211"/>
      <c r="DP11" s="211"/>
      <c r="DR11" s="211"/>
      <c r="DS11" s="1215"/>
      <c r="DT11" s="1216"/>
      <c r="DU11" s="1217"/>
      <c r="DV11" s="213" t="s">
        <v>129</v>
      </c>
      <c r="DW11" s="1187">
        <f>DATABASE!P21</f>
        <v>0</v>
      </c>
      <c r="DX11" s="1187"/>
      <c r="DY11" s="1187"/>
      <c r="DZ11" s="211" t="s">
        <v>159</v>
      </c>
      <c r="EA11" s="211"/>
      <c r="EC11" s="1187" t="str">
        <f>IF((DATABASE!Q21=0),(" "),DATABASE!Q21)</f>
        <v xml:space="preserve"> </v>
      </c>
      <c r="ED11" s="1187"/>
      <c r="EE11" s="211" t="s">
        <v>223</v>
      </c>
      <c r="EF11" s="211"/>
      <c r="EG11" s="211"/>
      <c r="EH11" s="211"/>
      <c r="EI11" s="211"/>
      <c r="EJ11" s="211"/>
      <c r="EL11" s="211"/>
      <c r="EM11" s="1215"/>
      <c r="EN11" s="1216"/>
      <c r="EO11" s="1217"/>
      <c r="EP11" s="213" t="s">
        <v>129</v>
      </c>
      <c r="EQ11" s="1187">
        <f>DATABASE!P22</f>
        <v>0</v>
      </c>
      <c r="ER11" s="1187"/>
      <c r="ES11" s="1187"/>
      <c r="ET11" s="211" t="s">
        <v>159</v>
      </c>
      <c r="EU11" s="211"/>
      <c r="EW11" s="1187" t="str">
        <f>IF((DATABASE!Q22=0),(" "),DATABASE!Q22)</f>
        <v xml:space="preserve"> </v>
      </c>
      <c r="EX11" s="1187"/>
      <c r="EY11" s="211" t="s">
        <v>223</v>
      </c>
      <c r="EZ11" s="211"/>
      <c r="FA11" s="211"/>
      <c r="FB11" s="211"/>
      <c r="FC11" s="211"/>
      <c r="FD11" s="211"/>
      <c r="FF11" s="211"/>
      <c r="FG11" s="1215"/>
      <c r="FH11" s="1216"/>
      <c r="FI11" s="1217"/>
      <c r="FJ11" s="213" t="s">
        <v>129</v>
      </c>
      <c r="FK11" s="1187">
        <f>DATABASE!P23</f>
        <v>0</v>
      </c>
      <c r="FL11" s="1187"/>
      <c r="FM11" s="1187"/>
      <c r="FN11" s="211" t="s">
        <v>159</v>
      </c>
      <c r="FO11" s="211"/>
      <c r="FQ11" s="1187" t="str">
        <f>IF((DATABASE!Q23=0),(" "),DATABASE!Q23)</f>
        <v xml:space="preserve"> </v>
      </c>
      <c r="FR11" s="1187"/>
      <c r="FS11" s="211" t="s">
        <v>223</v>
      </c>
      <c r="FT11" s="211"/>
      <c r="FU11" s="211"/>
      <c r="FV11" s="211"/>
      <c r="FW11" s="211"/>
      <c r="FX11" s="211"/>
      <c r="FZ11" s="211"/>
      <c r="GA11" s="1215"/>
      <c r="GB11" s="1216"/>
      <c r="GC11" s="1217"/>
      <c r="GD11" s="213" t="s">
        <v>129</v>
      </c>
      <c r="GE11" s="1187">
        <f>DATABASE!P24</f>
        <v>0</v>
      </c>
      <c r="GF11" s="1187"/>
      <c r="GG11" s="1187"/>
      <c r="GH11" s="211" t="s">
        <v>159</v>
      </c>
      <c r="GI11" s="211"/>
      <c r="GK11" s="1187" t="str">
        <f>IF((DATABASE!Q24=0),(" "),DATABASE!Q24)</f>
        <v xml:space="preserve"> </v>
      </c>
      <c r="GL11" s="1187"/>
      <c r="GM11" s="211" t="s">
        <v>223</v>
      </c>
      <c r="GN11" s="211"/>
      <c r="GO11" s="211"/>
      <c r="GP11" s="211"/>
      <c r="GQ11" s="211"/>
      <c r="GR11" s="211"/>
      <c r="GT11" s="211"/>
      <c r="GU11" s="1215"/>
      <c r="GV11" s="1216"/>
      <c r="GW11" s="1217"/>
      <c r="GX11" s="213" t="s">
        <v>129</v>
      </c>
      <c r="GY11" s="1187">
        <f>DATABASE!P25</f>
        <v>0</v>
      </c>
      <c r="GZ11" s="1187"/>
      <c r="HA11" s="1187"/>
      <c r="HB11" s="211" t="s">
        <v>159</v>
      </c>
      <c r="HC11" s="211"/>
      <c r="HE11" s="1187" t="str">
        <f>IF((DATABASE!Q25=0),(" "),DATABASE!Q25)</f>
        <v xml:space="preserve"> </v>
      </c>
      <c r="HF11" s="1187"/>
      <c r="HG11" s="211" t="s">
        <v>223</v>
      </c>
      <c r="HH11" s="211"/>
      <c r="HI11" s="211"/>
      <c r="HJ11" s="211"/>
      <c r="HK11" s="211"/>
      <c r="HL11" s="211"/>
      <c r="HN11" s="211"/>
      <c r="HO11" s="1215"/>
      <c r="HP11" s="1216"/>
      <c r="HQ11" s="1217"/>
      <c r="HR11" s="213" t="s">
        <v>129</v>
      </c>
      <c r="HS11" s="1187">
        <f>DATABASE!P26</f>
        <v>0</v>
      </c>
      <c r="HT11" s="1187"/>
      <c r="HU11" s="1187"/>
      <c r="HV11" s="211" t="s">
        <v>159</v>
      </c>
      <c r="HW11" s="211"/>
      <c r="HY11" s="1187" t="str">
        <f>IF((DATABASE!Q26=0),(" "),DATABASE!Q26)</f>
        <v xml:space="preserve"> </v>
      </c>
      <c r="HZ11" s="1187"/>
      <c r="IA11" s="211" t="s">
        <v>223</v>
      </c>
      <c r="IB11" s="211"/>
      <c r="IC11" s="211"/>
      <c r="ID11" s="211"/>
      <c r="IE11" s="211"/>
      <c r="IF11" s="211"/>
      <c r="IH11" s="211"/>
      <c r="II11" s="1215"/>
      <c r="IJ11" s="1216"/>
      <c r="IK11" s="1217"/>
      <c r="IL11" s="213" t="s">
        <v>129</v>
      </c>
      <c r="IM11" s="1187">
        <f>DATABASE!P27</f>
        <v>0</v>
      </c>
      <c r="IN11" s="1187"/>
      <c r="IO11" s="1187"/>
      <c r="IP11" s="211" t="s">
        <v>159</v>
      </c>
      <c r="IQ11" s="211"/>
      <c r="IS11" s="1187" t="str">
        <f>IF((DATABASE!Q27=0),(" "),DATABASE!Q27)</f>
        <v xml:space="preserve"> </v>
      </c>
      <c r="IT11" s="1187"/>
      <c r="IU11" s="211" t="s">
        <v>223</v>
      </c>
      <c r="IV11" s="211"/>
      <c r="IW11" s="211"/>
      <c r="IX11" s="211"/>
      <c r="IY11" s="211"/>
      <c r="IZ11" s="211"/>
      <c r="JB11" s="211"/>
      <c r="JC11" s="1215"/>
      <c r="JD11" s="1216"/>
      <c r="JE11" s="1217"/>
      <c r="JF11" s="213" t="s">
        <v>129</v>
      </c>
      <c r="JG11" s="1187">
        <f>DATABASE!P28</f>
        <v>0</v>
      </c>
      <c r="JH11" s="1187"/>
      <c r="JI11" s="1187"/>
      <c r="JJ11" s="211" t="s">
        <v>159</v>
      </c>
      <c r="JK11" s="211"/>
      <c r="JM11" s="1187" t="str">
        <f>IF((DATABASE!Q28=0),(" "),DATABASE!Q28)</f>
        <v xml:space="preserve"> </v>
      </c>
      <c r="JN11" s="1187"/>
      <c r="JO11" s="211" t="s">
        <v>223</v>
      </c>
      <c r="JP11" s="211"/>
      <c r="JQ11" s="211"/>
      <c r="JR11" s="211"/>
      <c r="JS11" s="211"/>
      <c r="JT11" s="211"/>
      <c r="JV11" s="211"/>
      <c r="JW11" s="1215"/>
      <c r="JX11" s="1216"/>
      <c r="JY11" s="1217"/>
      <c r="JZ11" s="213" t="s">
        <v>129</v>
      </c>
      <c r="KA11" s="1187">
        <f>DATABASE!P29</f>
        <v>0</v>
      </c>
      <c r="KB11" s="1187"/>
      <c r="KC11" s="1187"/>
      <c r="KD11" s="211" t="s">
        <v>159</v>
      </c>
      <c r="KE11" s="211"/>
      <c r="KG11" s="1187" t="str">
        <f>IF((DATABASE!Q29=0),(" "),DATABASE!Q29)</f>
        <v xml:space="preserve"> </v>
      </c>
      <c r="KH11" s="1187"/>
      <c r="KI11" s="211" t="s">
        <v>223</v>
      </c>
      <c r="KJ11" s="211"/>
      <c r="KK11" s="211"/>
      <c r="KL11" s="211"/>
      <c r="KM11" s="211"/>
      <c r="KN11" s="211"/>
      <c r="KP11" s="211"/>
      <c r="KQ11" s="1215"/>
      <c r="KR11" s="1216"/>
      <c r="KS11" s="1217"/>
      <c r="KT11" s="213" t="s">
        <v>129</v>
      </c>
      <c r="KU11" s="1187">
        <f>DATABASE!P30</f>
        <v>0</v>
      </c>
      <c r="KV11" s="1187"/>
      <c r="KW11" s="1187"/>
      <c r="KX11" s="211" t="s">
        <v>159</v>
      </c>
      <c r="KY11" s="211"/>
      <c r="LA11" s="1187" t="str">
        <f>IF((DATABASE!Q30=0),(" "),DATABASE!Q30)</f>
        <v xml:space="preserve"> </v>
      </c>
      <c r="LB11" s="1187"/>
      <c r="LC11" s="211" t="s">
        <v>223</v>
      </c>
      <c r="LD11" s="211"/>
      <c r="LE11" s="211"/>
      <c r="LF11" s="211"/>
      <c r="LG11" s="211"/>
      <c r="LH11" s="211"/>
      <c r="LJ11" s="211"/>
      <c r="LK11" s="1215"/>
      <c r="LL11" s="1216"/>
      <c r="LM11" s="1217"/>
      <c r="LN11" s="213" t="s">
        <v>129</v>
      </c>
      <c r="LO11" s="1187">
        <f>DATABASE!P31</f>
        <v>0</v>
      </c>
      <c r="LP11" s="1187"/>
      <c r="LQ11" s="1187"/>
      <c r="LR11" s="211" t="s">
        <v>159</v>
      </c>
      <c r="LS11" s="211"/>
      <c r="LU11" s="1187" t="str">
        <f>IF((DATABASE!Q31=0),(" "),DATABASE!Q31)</f>
        <v xml:space="preserve"> </v>
      </c>
      <c r="LV11" s="1187"/>
      <c r="LW11" s="211" t="s">
        <v>223</v>
      </c>
      <c r="LX11" s="211"/>
      <c r="LY11" s="211"/>
      <c r="LZ11" s="211"/>
      <c r="MA11" s="211"/>
      <c r="MB11" s="211"/>
      <c r="MD11" s="211"/>
      <c r="ME11" s="1215"/>
      <c r="MF11" s="1216"/>
      <c r="MG11" s="1217"/>
      <c r="MH11" s="213" t="s">
        <v>129</v>
      </c>
      <c r="MI11" s="1187">
        <f>DATABASE!P32</f>
        <v>0</v>
      </c>
      <c r="MJ11" s="1187"/>
      <c r="MK11" s="1187"/>
      <c r="ML11" s="211" t="s">
        <v>159</v>
      </c>
      <c r="MM11" s="211"/>
      <c r="MO11" s="1187" t="str">
        <f>IF((DATABASE!Q32=0),(" "),DATABASE!Q32)</f>
        <v xml:space="preserve"> </v>
      </c>
      <c r="MP11" s="1187"/>
      <c r="MQ11" s="211" t="s">
        <v>223</v>
      </c>
      <c r="MR11" s="211"/>
      <c r="MS11" s="211"/>
      <c r="MT11" s="211"/>
      <c r="MU11" s="211"/>
      <c r="MV11" s="211"/>
      <c r="MX11" s="211"/>
      <c r="MY11" s="1215"/>
      <c r="MZ11" s="1216"/>
      <c r="NA11" s="1217"/>
      <c r="NB11" s="213" t="s">
        <v>129</v>
      </c>
      <c r="NC11" s="1187">
        <f>DATABASE!P33</f>
        <v>0</v>
      </c>
      <c r="ND11" s="1187"/>
      <c r="NE11" s="1187"/>
      <c r="NF11" s="211" t="s">
        <v>159</v>
      </c>
      <c r="NG11" s="211"/>
      <c r="NI11" s="1187" t="str">
        <f>IF((DATABASE!Q33=0),(" "),DATABASE!Q33)</f>
        <v xml:space="preserve"> </v>
      </c>
      <c r="NJ11" s="1187"/>
      <c r="NK11" s="211" t="s">
        <v>223</v>
      </c>
      <c r="NL11" s="211"/>
      <c r="NM11" s="211"/>
      <c r="NN11" s="211"/>
      <c r="NO11" s="211"/>
      <c r="NP11" s="211"/>
      <c r="NR11" s="211"/>
      <c r="NS11" s="1215"/>
      <c r="NT11" s="1216"/>
      <c r="NU11" s="1217"/>
      <c r="NV11" s="213" t="s">
        <v>129</v>
      </c>
      <c r="NW11" s="1187">
        <f>DATABASE!P34</f>
        <v>0</v>
      </c>
      <c r="NX11" s="1187"/>
      <c r="NY11" s="1187"/>
      <c r="NZ11" s="211" t="s">
        <v>159</v>
      </c>
      <c r="OA11" s="211"/>
      <c r="OC11" s="1187" t="str">
        <f>IF((DATABASE!Q34=0),(" "),DATABASE!Q34)</f>
        <v xml:space="preserve"> </v>
      </c>
      <c r="OD11" s="1187"/>
      <c r="OE11" s="211" t="s">
        <v>223</v>
      </c>
      <c r="OF11" s="211"/>
      <c r="OG11" s="211"/>
      <c r="OH11" s="211"/>
      <c r="OI11" s="211"/>
      <c r="OJ11" s="211"/>
      <c r="OL11" s="211"/>
      <c r="OM11" s="1215"/>
      <c r="ON11" s="1216"/>
      <c r="OO11" s="1217"/>
      <c r="OP11" s="213" t="s">
        <v>129</v>
      </c>
      <c r="OQ11" s="1187">
        <f>DATABASE!P35</f>
        <v>0</v>
      </c>
      <c r="OR11" s="1187"/>
      <c r="OS11" s="1187"/>
      <c r="OT11" s="211" t="s">
        <v>159</v>
      </c>
      <c r="OU11" s="211"/>
      <c r="OW11" s="1187" t="str">
        <f>IF((DATABASE!Q35=0),(" "),DATABASE!Q35)</f>
        <v xml:space="preserve"> </v>
      </c>
      <c r="OX11" s="1187"/>
      <c r="OY11" s="211" t="s">
        <v>223</v>
      </c>
      <c r="OZ11" s="211"/>
      <c r="PA11" s="211"/>
      <c r="PB11" s="211"/>
      <c r="PC11" s="211"/>
      <c r="PD11" s="211"/>
      <c r="PF11" s="211"/>
      <c r="PG11" s="1215"/>
      <c r="PH11" s="1216"/>
      <c r="PI11" s="1217"/>
      <c r="PJ11" s="213" t="s">
        <v>129</v>
      </c>
      <c r="PK11" s="1187">
        <f>DATABASE!P36</f>
        <v>0</v>
      </c>
      <c r="PL11" s="1187"/>
      <c r="PM11" s="1187"/>
      <c r="PN11" s="211" t="s">
        <v>159</v>
      </c>
      <c r="PO11" s="211"/>
      <c r="PQ11" s="1187" t="str">
        <f>IF((DATABASE!Q36=0),(" "),DATABASE!Q36)</f>
        <v xml:space="preserve"> </v>
      </c>
      <c r="PR11" s="1187"/>
      <c r="PS11" s="211" t="s">
        <v>223</v>
      </c>
      <c r="PT11" s="211"/>
      <c r="PU11" s="211"/>
      <c r="PV11" s="211"/>
      <c r="PW11" s="211"/>
      <c r="PX11" s="211"/>
      <c r="PZ11" s="211"/>
      <c r="QA11" s="1215"/>
      <c r="QB11" s="1216"/>
      <c r="QC11" s="1217"/>
      <c r="QD11" s="213" t="s">
        <v>129</v>
      </c>
      <c r="QE11" s="1187">
        <f>DATABASE!P37</f>
        <v>0</v>
      </c>
      <c r="QF11" s="1187"/>
      <c r="QG11" s="1187"/>
      <c r="QH11" s="211" t="s">
        <v>159</v>
      </c>
      <c r="QI11" s="211"/>
      <c r="QK11" s="1187" t="str">
        <f>IF((DATABASE!Q37=0),(" "),DATABASE!Q37)</f>
        <v xml:space="preserve"> </v>
      </c>
      <c r="QL11" s="1187"/>
      <c r="QM11" s="211" t="s">
        <v>223</v>
      </c>
      <c r="QN11" s="211"/>
      <c r="QO11" s="211"/>
      <c r="QP11" s="211"/>
      <c r="QQ11" s="211"/>
      <c r="QR11" s="211"/>
      <c r="QT11" s="211"/>
      <c r="QU11" s="1215"/>
      <c r="QV11" s="1216"/>
      <c r="QW11" s="1217"/>
      <c r="QX11" s="213" t="s">
        <v>129</v>
      </c>
      <c r="QY11" s="1187">
        <f>DATABASE!P38</f>
        <v>0</v>
      </c>
      <c r="QZ11" s="1187"/>
      <c r="RA11" s="1187"/>
      <c r="RB11" s="211" t="s">
        <v>159</v>
      </c>
      <c r="RC11" s="211"/>
      <c r="RE11" s="1187" t="str">
        <f>IF((DATABASE!Q38=0),(" "),DATABASE!Q38)</f>
        <v xml:space="preserve"> </v>
      </c>
      <c r="RF11" s="1187"/>
      <c r="RG11" s="211" t="s">
        <v>223</v>
      </c>
      <c r="RH11" s="211"/>
      <c r="RI11" s="211"/>
      <c r="RJ11" s="211"/>
      <c r="RK11" s="211"/>
      <c r="RL11" s="211"/>
      <c r="RN11" s="211"/>
      <c r="RO11" s="1215"/>
      <c r="RP11" s="1216"/>
      <c r="RQ11" s="1217"/>
      <c r="RR11" s="213" t="s">
        <v>129</v>
      </c>
      <c r="RS11" s="1187">
        <f>DATABASE!P39</f>
        <v>0</v>
      </c>
      <c r="RT11" s="1187"/>
      <c r="RU11" s="1187"/>
      <c r="RV11" s="211" t="s">
        <v>159</v>
      </c>
      <c r="RW11" s="211"/>
      <c r="RY11" s="1187" t="str">
        <f>IF((DATABASE!Q39=0),(" "),DATABASE!Q39)</f>
        <v xml:space="preserve"> </v>
      </c>
      <c r="RZ11" s="1187"/>
      <c r="SA11" s="211" t="s">
        <v>223</v>
      </c>
      <c r="SB11" s="211"/>
      <c r="SC11" s="211"/>
      <c r="SD11" s="211"/>
      <c r="SE11" s="211"/>
      <c r="SF11" s="211"/>
    </row>
    <row r="12" spans="1:500" s="210" customFormat="1" ht="18.75" customHeight="1" x14ac:dyDescent="0.25">
      <c r="B12" s="211"/>
      <c r="C12" s="1215"/>
      <c r="D12" s="1216"/>
      <c r="E12" s="1217"/>
      <c r="F12" s="213"/>
      <c r="G12" s="1185" t="s">
        <v>272</v>
      </c>
      <c r="H12" s="1185"/>
      <c r="I12" s="1185"/>
      <c r="J12" s="1185"/>
      <c r="K12" s="1185"/>
      <c r="L12" s="1185"/>
      <c r="M12" s="1185"/>
      <c r="N12" s="1185"/>
      <c r="O12" s="1185"/>
      <c r="P12" s="1185"/>
      <c r="Q12" s="214" t="s">
        <v>502</v>
      </c>
      <c r="T12" s="215"/>
      <c r="V12" s="211"/>
      <c r="W12" s="1215"/>
      <c r="X12" s="1216"/>
      <c r="Y12" s="1217"/>
      <c r="Z12" s="213"/>
      <c r="AA12" s="1185" t="s">
        <v>272</v>
      </c>
      <c r="AB12" s="1185"/>
      <c r="AC12" s="1185"/>
      <c r="AD12" s="1185"/>
      <c r="AE12" s="1185"/>
      <c r="AF12" s="1185"/>
      <c r="AG12" s="1185"/>
      <c r="AH12" s="1185"/>
      <c r="AI12" s="1185"/>
      <c r="AJ12" s="1185"/>
      <c r="AK12" s="214" t="s">
        <v>502</v>
      </c>
      <c r="AN12" s="215"/>
      <c r="AP12" s="211"/>
      <c r="AQ12" s="1215"/>
      <c r="AR12" s="1216"/>
      <c r="AS12" s="1217"/>
      <c r="AT12" s="213"/>
      <c r="AU12" s="1185" t="s">
        <v>272</v>
      </c>
      <c r="AV12" s="1185"/>
      <c r="AW12" s="1185"/>
      <c r="AX12" s="1185"/>
      <c r="AY12" s="1185"/>
      <c r="AZ12" s="1185"/>
      <c r="BA12" s="1185"/>
      <c r="BB12" s="1185"/>
      <c r="BC12" s="1185"/>
      <c r="BD12" s="1185"/>
      <c r="BE12" s="214" t="s">
        <v>502</v>
      </c>
      <c r="BH12" s="215"/>
      <c r="BJ12" s="211"/>
      <c r="BK12" s="1215"/>
      <c r="BL12" s="1216"/>
      <c r="BM12" s="1217"/>
      <c r="BN12" s="213"/>
      <c r="BO12" s="1185" t="s">
        <v>272</v>
      </c>
      <c r="BP12" s="1185"/>
      <c r="BQ12" s="1185"/>
      <c r="BR12" s="1185"/>
      <c r="BS12" s="1185"/>
      <c r="BT12" s="1185"/>
      <c r="BU12" s="1185"/>
      <c r="BV12" s="1185"/>
      <c r="BW12" s="1185"/>
      <c r="BX12" s="1185"/>
      <c r="BY12" s="214" t="s">
        <v>502</v>
      </c>
      <c r="CB12" s="215"/>
      <c r="CD12" s="211"/>
      <c r="CE12" s="1215"/>
      <c r="CF12" s="1216"/>
      <c r="CG12" s="1217"/>
      <c r="CH12" s="213"/>
      <c r="CI12" s="1185" t="s">
        <v>272</v>
      </c>
      <c r="CJ12" s="1185"/>
      <c r="CK12" s="1185"/>
      <c r="CL12" s="1185"/>
      <c r="CM12" s="1185"/>
      <c r="CN12" s="1185"/>
      <c r="CO12" s="1185"/>
      <c r="CP12" s="1185"/>
      <c r="CQ12" s="1185"/>
      <c r="CR12" s="1185"/>
      <c r="CS12" s="214" t="s">
        <v>502</v>
      </c>
      <c r="CV12" s="215"/>
      <c r="CX12" s="211"/>
      <c r="CY12" s="1215"/>
      <c r="CZ12" s="1216"/>
      <c r="DA12" s="1217"/>
      <c r="DB12" s="213"/>
      <c r="DC12" s="1185" t="s">
        <v>272</v>
      </c>
      <c r="DD12" s="1185"/>
      <c r="DE12" s="1185"/>
      <c r="DF12" s="1185"/>
      <c r="DG12" s="1185"/>
      <c r="DH12" s="1185"/>
      <c r="DI12" s="1185"/>
      <c r="DJ12" s="1185"/>
      <c r="DK12" s="1185"/>
      <c r="DL12" s="1185"/>
      <c r="DM12" s="214" t="s">
        <v>502</v>
      </c>
      <c r="DP12" s="215"/>
      <c r="DR12" s="211"/>
      <c r="DS12" s="1215"/>
      <c r="DT12" s="1216"/>
      <c r="DU12" s="1217"/>
      <c r="DV12" s="213"/>
      <c r="DW12" s="1185" t="s">
        <v>272</v>
      </c>
      <c r="DX12" s="1185"/>
      <c r="DY12" s="1185"/>
      <c r="DZ12" s="1185"/>
      <c r="EA12" s="1185"/>
      <c r="EB12" s="1185"/>
      <c r="EC12" s="1185"/>
      <c r="ED12" s="1185"/>
      <c r="EE12" s="1185"/>
      <c r="EF12" s="1185"/>
      <c r="EG12" s="214" t="s">
        <v>502</v>
      </c>
      <c r="EJ12" s="215"/>
      <c r="EL12" s="211"/>
      <c r="EM12" s="1215"/>
      <c r="EN12" s="1216"/>
      <c r="EO12" s="1217"/>
      <c r="EP12" s="213"/>
      <c r="EQ12" s="1185" t="s">
        <v>272</v>
      </c>
      <c r="ER12" s="1185"/>
      <c r="ES12" s="1185"/>
      <c r="ET12" s="1185"/>
      <c r="EU12" s="1185"/>
      <c r="EV12" s="1185"/>
      <c r="EW12" s="1185"/>
      <c r="EX12" s="1185"/>
      <c r="EY12" s="1185"/>
      <c r="EZ12" s="1185"/>
      <c r="FA12" s="214" t="s">
        <v>502</v>
      </c>
      <c r="FD12" s="215"/>
      <c r="FF12" s="211"/>
      <c r="FG12" s="1215"/>
      <c r="FH12" s="1216"/>
      <c r="FI12" s="1217"/>
      <c r="FJ12" s="213"/>
      <c r="FK12" s="1185" t="s">
        <v>272</v>
      </c>
      <c r="FL12" s="1185"/>
      <c r="FM12" s="1185"/>
      <c r="FN12" s="1185"/>
      <c r="FO12" s="1185"/>
      <c r="FP12" s="1185"/>
      <c r="FQ12" s="1185"/>
      <c r="FR12" s="1185"/>
      <c r="FS12" s="1185"/>
      <c r="FT12" s="1185"/>
      <c r="FU12" s="214" t="s">
        <v>502</v>
      </c>
      <c r="FX12" s="215"/>
      <c r="FZ12" s="211"/>
      <c r="GA12" s="1215"/>
      <c r="GB12" s="1216"/>
      <c r="GC12" s="1217"/>
      <c r="GD12" s="213"/>
      <c r="GE12" s="1185" t="s">
        <v>272</v>
      </c>
      <c r="GF12" s="1185"/>
      <c r="GG12" s="1185"/>
      <c r="GH12" s="1185"/>
      <c r="GI12" s="1185"/>
      <c r="GJ12" s="1185"/>
      <c r="GK12" s="1185"/>
      <c r="GL12" s="1185"/>
      <c r="GM12" s="1185"/>
      <c r="GN12" s="1185"/>
      <c r="GO12" s="214" t="s">
        <v>502</v>
      </c>
      <c r="GR12" s="215"/>
      <c r="GT12" s="211"/>
      <c r="GU12" s="1215"/>
      <c r="GV12" s="1216"/>
      <c r="GW12" s="1217"/>
      <c r="GX12" s="213"/>
      <c r="GY12" s="1185" t="s">
        <v>272</v>
      </c>
      <c r="GZ12" s="1185"/>
      <c r="HA12" s="1185"/>
      <c r="HB12" s="1185"/>
      <c r="HC12" s="1185"/>
      <c r="HD12" s="1185"/>
      <c r="HE12" s="1185"/>
      <c r="HF12" s="1185"/>
      <c r="HG12" s="1185"/>
      <c r="HH12" s="1185"/>
      <c r="HI12" s="214" t="s">
        <v>502</v>
      </c>
      <c r="HL12" s="215"/>
      <c r="HN12" s="211"/>
      <c r="HO12" s="1215"/>
      <c r="HP12" s="1216"/>
      <c r="HQ12" s="1217"/>
      <c r="HR12" s="213"/>
      <c r="HS12" s="1185" t="s">
        <v>272</v>
      </c>
      <c r="HT12" s="1185"/>
      <c r="HU12" s="1185"/>
      <c r="HV12" s="1185"/>
      <c r="HW12" s="1185"/>
      <c r="HX12" s="1185"/>
      <c r="HY12" s="1185"/>
      <c r="HZ12" s="1185"/>
      <c r="IA12" s="1185"/>
      <c r="IB12" s="1185"/>
      <c r="IC12" s="214" t="s">
        <v>502</v>
      </c>
      <c r="IF12" s="215"/>
      <c r="IH12" s="211"/>
      <c r="II12" s="1215"/>
      <c r="IJ12" s="1216"/>
      <c r="IK12" s="1217"/>
      <c r="IL12" s="213"/>
      <c r="IM12" s="1185" t="s">
        <v>272</v>
      </c>
      <c r="IN12" s="1185"/>
      <c r="IO12" s="1185"/>
      <c r="IP12" s="1185"/>
      <c r="IQ12" s="1185"/>
      <c r="IR12" s="1185"/>
      <c r="IS12" s="1185"/>
      <c r="IT12" s="1185"/>
      <c r="IU12" s="1185"/>
      <c r="IV12" s="1185"/>
      <c r="IW12" s="214" t="s">
        <v>502</v>
      </c>
      <c r="IZ12" s="215"/>
      <c r="JB12" s="211"/>
      <c r="JC12" s="1215"/>
      <c r="JD12" s="1216"/>
      <c r="JE12" s="1217"/>
      <c r="JF12" s="213"/>
      <c r="JG12" s="1185" t="s">
        <v>272</v>
      </c>
      <c r="JH12" s="1185"/>
      <c r="JI12" s="1185"/>
      <c r="JJ12" s="1185"/>
      <c r="JK12" s="1185"/>
      <c r="JL12" s="1185"/>
      <c r="JM12" s="1185"/>
      <c r="JN12" s="1185"/>
      <c r="JO12" s="1185"/>
      <c r="JP12" s="1185"/>
      <c r="JQ12" s="214" t="s">
        <v>502</v>
      </c>
      <c r="JT12" s="215"/>
      <c r="JV12" s="211"/>
      <c r="JW12" s="1215"/>
      <c r="JX12" s="1216"/>
      <c r="JY12" s="1217"/>
      <c r="JZ12" s="213"/>
      <c r="KA12" s="1185" t="s">
        <v>272</v>
      </c>
      <c r="KB12" s="1185"/>
      <c r="KC12" s="1185"/>
      <c r="KD12" s="1185"/>
      <c r="KE12" s="1185"/>
      <c r="KF12" s="1185"/>
      <c r="KG12" s="1185"/>
      <c r="KH12" s="1185"/>
      <c r="KI12" s="1185"/>
      <c r="KJ12" s="1185"/>
      <c r="KK12" s="214" t="s">
        <v>502</v>
      </c>
      <c r="KN12" s="215"/>
      <c r="KP12" s="211"/>
      <c r="KQ12" s="1215"/>
      <c r="KR12" s="1216"/>
      <c r="KS12" s="1217"/>
      <c r="KT12" s="213"/>
      <c r="KU12" s="1185" t="s">
        <v>272</v>
      </c>
      <c r="KV12" s="1185"/>
      <c r="KW12" s="1185"/>
      <c r="KX12" s="1185"/>
      <c r="KY12" s="1185"/>
      <c r="KZ12" s="1185"/>
      <c r="LA12" s="1185"/>
      <c r="LB12" s="1185"/>
      <c r="LC12" s="1185"/>
      <c r="LD12" s="1185"/>
      <c r="LE12" s="214" t="s">
        <v>502</v>
      </c>
      <c r="LH12" s="215"/>
      <c r="LJ12" s="211"/>
      <c r="LK12" s="1215"/>
      <c r="LL12" s="1216"/>
      <c r="LM12" s="1217"/>
      <c r="LN12" s="213"/>
      <c r="LO12" s="1185" t="s">
        <v>272</v>
      </c>
      <c r="LP12" s="1185"/>
      <c r="LQ12" s="1185"/>
      <c r="LR12" s="1185"/>
      <c r="LS12" s="1185"/>
      <c r="LT12" s="1185"/>
      <c r="LU12" s="1185"/>
      <c r="LV12" s="1185"/>
      <c r="LW12" s="1185"/>
      <c r="LX12" s="1185"/>
      <c r="LY12" s="214" t="s">
        <v>502</v>
      </c>
      <c r="MB12" s="215"/>
      <c r="MD12" s="211"/>
      <c r="ME12" s="1215"/>
      <c r="MF12" s="1216"/>
      <c r="MG12" s="1217"/>
      <c r="MH12" s="213"/>
      <c r="MI12" s="1185" t="s">
        <v>272</v>
      </c>
      <c r="MJ12" s="1185"/>
      <c r="MK12" s="1185"/>
      <c r="ML12" s="1185"/>
      <c r="MM12" s="1185"/>
      <c r="MN12" s="1185"/>
      <c r="MO12" s="1185"/>
      <c r="MP12" s="1185"/>
      <c r="MQ12" s="1185"/>
      <c r="MR12" s="1185"/>
      <c r="MS12" s="214" t="s">
        <v>502</v>
      </c>
      <c r="MV12" s="215"/>
      <c r="MX12" s="211"/>
      <c r="MY12" s="1215"/>
      <c r="MZ12" s="1216"/>
      <c r="NA12" s="1217"/>
      <c r="NB12" s="213"/>
      <c r="NC12" s="1185" t="s">
        <v>272</v>
      </c>
      <c r="ND12" s="1185"/>
      <c r="NE12" s="1185"/>
      <c r="NF12" s="1185"/>
      <c r="NG12" s="1185"/>
      <c r="NH12" s="1185"/>
      <c r="NI12" s="1185"/>
      <c r="NJ12" s="1185"/>
      <c r="NK12" s="1185"/>
      <c r="NL12" s="1185"/>
      <c r="NM12" s="214" t="s">
        <v>502</v>
      </c>
      <c r="NP12" s="215"/>
      <c r="NR12" s="211"/>
      <c r="NS12" s="1215"/>
      <c r="NT12" s="1216"/>
      <c r="NU12" s="1217"/>
      <c r="NV12" s="213"/>
      <c r="NW12" s="1185" t="s">
        <v>272</v>
      </c>
      <c r="NX12" s="1185"/>
      <c r="NY12" s="1185"/>
      <c r="NZ12" s="1185"/>
      <c r="OA12" s="1185"/>
      <c r="OB12" s="1185"/>
      <c r="OC12" s="1185"/>
      <c r="OD12" s="1185"/>
      <c r="OE12" s="1185"/>
      <c r="OF12" s="1185"/>
      <c r="OG12" s="214" t="s">
        <v>502</v>
      </c>
      <c r="OJ12" s="215"/>
      <c r="OL12" s="211"/>
      <c r="OM12" s="1215"/>
      <c r="ON12" s="1216"/>
      <c r="OO12" s="1217"/>
      <c r="OP12" s="213"/>
      <c r="OQ12" s="1185" t="s">
        <v>272</v>
      </c>
      <c r="OR12" s="1185"/>
      <c r="OS12" s="1185"/>
      <c r="OT12" s="1185"/>
      <c r="OU12" s="1185"/>
      <c r="OV12" s="1185"/>
      <c r="OW12" s="1185"/>
      <c r="OX12" s="1185"/>
      <c r="OY12" s="1185"/>
      <c r="OZ12" s="1185"/>
      <c r="PA12" s="214" t="s">
        <v>502</v>
      </c>
      <c r="PD12" s="215"/>
      <c r="PF12" s="211"/>
      <c r="PG12" s="1215"/>
      <c r="PH12" s="1216"/>
      <c r="PI12" s="1217"/>
      <c r="PJ12" s="213"/>
      <c r="PK12" s="1185" t="s">
        <v>272</v>
      </c>
      <c r="PL12" s="1185"/>
      <c r="PM12" s="1185"/>
      <c r="PN12" s="1185"/>
      <c r="PO12" s="1185"/>
      <c r="PP12" s="1185"/>
      <c r="PQ12" s="1185"/>
      <c r="PR12" s="1185"/>
      <c r="PS12" s="1185"/>
      <c r="PT12" s="1185"/>
      <c r="PU12" s="214" t="s">
        <v>502</v>
      </c>
      <c r="PX12" s="215"/>
      <c r="PZ12" s="211"/>
      <c r="QA12" s="1215"/>
      <c r="QB12" s="1216"/>
      <c r="QC12" s="1217"/>
      <c r="QD12" s="213"/>
      <c r="QE12" s="1185" t="s">
        <v>272</v>
      </c>
      <c r="QF12" s="1185"/>
      <c r="QG12" s="1185"/>
      <c r="QH12" s="1185"/>
      <c r="QI12" s="1185"/>
      <c r="QJ12" s="1185"/>
      <c r="QK12" s="1185"/>
      <c r="QL12" s="1185"/>
      <c r="QM12" s="1185"/>
      <c r="QN12" s="1185"/>
      <c r="QO12" s="214" t="s">
        <v>502</v>
      </c>
      <c r="QR12" s="215"/>
      <c r="QT12" s="211"/>
      <c r="QU12" s="1215"/>
      <c r="QV12" s="1216"/>
      <c r="QW12" s="1217"/>
      <c r="QX12" s="213"/>
      <c r="QY12" s="1185" t="s">
        <v>272</v>
      </c>
      <c r="QZ12" s="1185"/>
      <c r="RA12" s="1185"/>
      <c r="RB12" s="1185"/>
      <c r="RC12" s="1185"/>
      <c r="RD12" s="1185"/>
      <c r="RE12" s="1185"/>
      <c r="RF12" s="1185"/>
      <c r="RG12" s="1185"/>
      <c r="RH12" s="1185"/>
      <c r="RI12" s="214" t="s">
        <v>502</v>
      </c>
      <c r="RL12" s="215"/>
      <c r="RN12" s="211"/>
      <c r="RO12" s="1215"/>
      <c r="RP12" s="1216"/>
      <c r="RQ12" s="1217"/>
      <c r="RR12" s="213"/>
      <c r="RS12" s="1185" t="s">
        <v>272</v>
      </c>
      <c r="RT12" s="1185"/>
      <c r="RU12" s="1185"/>
      <c r="RV12" s="1185"/>
      <c r="RW12" s="1185"/>
      <c r="RX12" s="1185"/>
      <c r="RY12" s="1185"/>
      <c r="RZ12" s="1185"/>
      <c r="SA12" s="1185"/>
      <c r="SB12" s="1185"/>
      <c r="SC12" s="214" t="s">
        <v>502</v>
      </c>
      <c r="SF12" s="215"/>
    </row>
    <row r="13" spans="1:500" s="210" customFormat="1" ht="18.75" customHeight="1" x14ac:dyDescent="0.25">
      <c r="B13" s="211"/>
      <c r="C13" s="1215"/>
      <c r="D13" s="1216"/>
      <c r="E13" s="1217"/>
      <c r="G13" s="216" t="s">
        <v>503</v>
      </c>
      <c r="H13" s="216"/>
      <c r="J13" s="212"/>
      <c r="K13" s="212"/>
      <c r="L13" s="212"/>
      <c r="M13" s="212"/>
      <c r="R13" s="414"/>
      <c r="S13" s="414"/>
      <c r="V13" s="211"/>
      <c r="W13" s="1215"/>
      <c r="X13" s="1216"/>
      <c r="Y13" s="1217"/>
      <c r="AA13" s="216" t="s">
        <v>503</v>
      </c>
      <c r="AB13" s="216"/>
      <c r="AD13" s="212"/>
      <c r="AE13" s="212"/>
      <c r="AF13" s="212"/>
      <c r="AG13" s="212"/>
      <c r="AL13" s="414"/>
      <c r="AM13" s="414"/>
      <c r="AP13" s="211"/>
      <c r="AQ13" s="1215"/>
      <c r="AR13" s="1216"/>
      <c r="AS13" s="1217"/>
      <c r="AU13" s="216" t="s">
        <v>503</v>
      </c>
      <c r="AV13" s="216"/>
      <c r="AX13" s="212"/>
      <c r="AY13" s="212"/>
      <c r="AZ13" s="212"/>
      <c r="BA13" s="212"/>
      <c r="BF13" s="414"/>
      <c r="BG13" s="414"/>
      <c r="BJ13" s="211"/>
      <c r="BK13" s="1215"/>
      <c r="BL13" s="1216"/>
      <c r="BM13" s="1217"/>
      <c r="BO13" s="216" t="s">
        <v>503</v>
      </c>
      <c r="BP13" s="216"/>
      <c r="BR13" s="212"/>
      <c r="BS13" s="212"/>
      <c r="BT13" s="212"/>
      <c r="BU13" s="212"/>
      <c r="BZ13" s="414"/>
      <c r="CA13" s="414"/>
      <c r="CD13" s="211"/>
      <c r="CE13" s="1215"/>
      <c r="CF13" s="1216"/>
      <c r="CG13" s="1217"/>
      <c r="CI13" s="216" t="s">
        <v>503</v>
      </c>
      <c r="CJ13" s="216"/>
      <c r="CL13" s="212"/>
      <c r="CM13" s="212"/>
      <c r="CN13" s="212"/>
      <c r="CO13" s="212"/>
      <c r="CT13" s="414"/>
      <c r="CU13" s="414"/>
      <c r="CX13" s="211"/>
      <c r="CY13" s="1215"/>
      <c r="CZ13" s="1216"/>
      <c r="DA13" s="1217"/>
      <c r="DC13" s="216" t="s">
        <v>503</v>
      </c>
      <c r="DD13" s="216"/>
      <c r="DF13" s="212"/>
      <c r="DG13" s="212"/>
      <c r="DH13" s="212"/>
      <c r="DI13" s="212"/>
      <c r="DN13" s="414"/>
      <c r="DO13" s="414"/>
      <c r="DR13" s="211"/>
      <c r="DS13" s="1215"/>
      <c r="DT13" s="1216"/>
      <c r="DU13" s="1217"/>
      <c r="DW13" s="216" t="s">
        <v>501</v>
      </c>
      <c r="DX13" s="216"/>
      <c r="EL13" s="211"/>
      <c r="EM13" s="1215"/>
      <c r="EN13" s="1216"/>
      <c r="EO13" s="1217"/>
      <c r="EQ13" s="216" t="s">
        <v>501</v>
      </c>
      <c r="ER13" s="216"/>
      <c r="FF13" s="211"/>
      <c r="FG13" s="1215"/>
      <c r="FH13" s="1216"/>
      <c r="FI13" s="1217"/>
      <c r="FK13" s="216" t="s">
        <v>501</v>
      </c>
      <c r="FL13" s="216"/>
      <c r="FZ13" s="211"/>
      <c r="GA13" s="1215"/>
      <c r="GB13" s="1216"/>
      <c r="GC13" s="1217"/>
      <c r="GE13" s="216" t="s">
        <v>501</v>
      </c>
      <c r="GF13" s="216"/>
      <c r="GT13" s="211"/>
      <c r="GU13" s="1215"/>
      <c r="GV13" s="1216"/>
      <c r="GW13" s="1217"/>
      <c r="GY13" s="216" t="s">
        <v>501</v>
      </c>
      <c r="GZ13" s="216"/>
      <c r="HN13" s="211"/>
      <c r="HO13" s="1215"/>
      <c r="HP13" s="1216"/>
      <c r="HQ13" s="1217"/>
      <c r="HS13" s="216" t="s">
        <v>501</v>
      </c>
      <c r="HT13" s="216"/>
      <c r="IH13" s="211"/>
      <c r="II13" s="1215"/>
      <c r="IJ13" s="1216"/>
      <c r="IK13" s="1217"/>
      <c r="IM13" s="216" t="s">
        <v>501</v>
      </c>
      <c r="IN13" s="216"/>
      <c r="JB13" s="211"/>
      <c r="JC13" s="1215"/>
      <c r="JD13" s="1216"/>
      <c r="JE13" s="1217"/>
      <c r="JG13" s="216" t="s">
        <v>501</v>
      </c>
      <c r="JH13" s="216"/>
      <c r="JV13" s="211"/>
      <c r="JW13" s="1215"/>
      <c r="JX13" s="1216"/>
      <c r="JY13" s="1217"/>
      <c r="KA13" s="216" t="s">
        <v>501</v>
      </c>
      <c r="KB13" s="216"/>
      <c r="KP13" s="211"/>
      <c r="KQ13" s="1215"/>
      <c r="KR13" s="1216"/>
      <c r="KS13" s="1217"/>
      <c r="KU13" s="216" t="s">
        <v>501</v>
      </c>
      <c r="KV13" s="216"/>
      <c r="LJ13" s="211"/>
      <c r="LK13" s="1215"/>
      <c r="LL13" s="1216"/>
      <c r="LM13" s="1217"/>
      <c r="LO13" s="216" t="s">
        <v>501</v>
      </c>
      <c r="LP13" s="216"/>
      <c r="MD13" s="211"/>
      <c r="ME13" s="1215"/>
      <c r="MF13" s="1216"/>
      <c r="MG13" s="1217"/>
      <c r="MI13" s="216" t="s">
        <v>501</v>
      </c>
      <c r="MJ13" s="216"/>
      <c r="MX13" s="211"/>
      <c r="MY13" s="1215"/>
      <c r="MZ13" s="1216"/>
      <c r="NA13" s="1217"/>
      <c r="NC13" s="216" t="s">
        <v>501</v>
      </c>
      <c r="ND13" s="216"/>
      <c r="NR13" s="211"/>
      <c r="NS13" s="1215"/>
      <c r="NT13" s="1216"/>
      <c r="NU13" s="1217"/>
      <c r="NW13" s="216" t="s">
        <v>501</v>
      </c>
      <c r="NX13" s="216"/>
      <c r="OL13" s="211"/>
      <c r="OM13" s="1215"/>
      <c r="ON13" s="1216"/>
      <c r="OO13" s="1217"/>
      <c r="OQ13" s="216" t="s">
        <v>501</v>
      </c>
      <c r="OR13" s="216"/>
      <c r="PF13" s="211"/>
      <c r="PG13" s="1215"/>
      <c r="PH13" s="1216"/>
      <c r="PI13" s="1217"/>
      <c r="PK13" s="216" t="s">
        <v>501</v>
      </c>
      <c r="PL13" s="216"/>
      <c r="PZ13" s="211"/>
      <c r="QA13" s="1215"/>
      <c r="QB13" s="1216"/>
      <c r="QC13" s="1217"/>
      <c r="QE13" s="216" t="s">
        <v>501</v>
      </c>
      <c r="QF13" s="216"/>
      <c r="QT13" s="211"/>
      <c r="QU13" s="1215"/>
      <c r="QV13" s="1216"/>
      <c r="QW13" s="1217"/>
      <c r="QY13" s="216" t="s">
        <v>501</v>
      </c>
      <c r="QZ13" s="216"/>
      <c r="RN13" s="211"/>
      <c r="RO13" s="1215"/>
      <c r="RP13" s="1216"/>
      <c r="RQ13" s="1217"/>
      <c r="RS13" s="216" t="s">
        <v>501</v>
      </c>
      <c r="RT13" s="216"/>
    </row>
    <row r="14" spans="1:500" s="210" customFormat="1" ht="18.75" customHeight="1" x14ac:dyDescent="0.25">
      <c r="B14" s="211"/>
      <c r="C14" s="1195"/>
      <c r="D14" s="1218"/>
      <c r="E14" s="1196"/>
      <c r="G14" s="330">
        <f>DATABASE!G3</f>
        <v>44049</v>
      </c>
      <c r="H14" s="215" t="s">
        <v>161</v>
      </c>
      <c r="I14" s="331">
        <f>G14</f>
        <v>44049</v>
      </c>
      <c r="J14" s="217" t="s">
        <v>160</v>
      </c>
      <c r="K14" s="1244">
        <f>I14</f>
        <v>44049</v>
      </c>
      <c r="L14" s="1244"/>
      <c r="M14" s="1244"/>
      <c r="N14" s="214"/>
      <c r="O14" s="330">
        <f>G14</f>
        <v>44049</v>
      </c>
      <c r="P14" s="215" t="s">
        <v>162</v>
      </c>
      <c r="Q14" s="331">
        <f>I14</f>
        <v>44049</v>
      </c>
      <c r="R14" s="218" t="s">
        <v>160</v>
      </c>
      <c r="S14" s="413">
        <f>K14</f>
        <v>44049</v>
      </c>
      <c r="T14" s="219"/>
      <c r="V14" s="211"/>
      <c r="W14" s="1195"/>
      <c r="X14" s="1218"/>
      <c r="Y14" s="1196"/>
      <c r="AA14" s="330">
        <f>G14</f>
        <v>44049</v>
      </c>
      <c r="AB14" s="215" t="s">
        <v>161</v>
      </c>
      <c r="AC14" s="331">
        <f>I14</f>
        <v>44049</v>
      </c>
      <c r="AD14" s="217" t="s">
        <v>160</v>
      </c>
      <c r="AE14" s="1243">
        <f>K14</f>
        <v>44049</v>
      </c>
      <c r="AF14" s="1243"/>
      <c r="AG14" s="1243"/>
      <c r="AH14" s="214"/>
      <c r="AI14" s="330">
        <f>AA14</f>
        <v>44049</v>
      </c>
      <c r="AJ14" s="215" t="s">
        <v>162</v>
      </c>
      <c r="AK14" s="331">
        <f>AC14</f>
        <v>44049</v>
      </c>
      <c r="AL14" s="218" t="s">
        <v>160</v>
      </c>
      <c r="AM14" s="413">
        <f>AE14</f>
        <v>44049</v>
      </c>
      <c r="AN14" s="219"/>
      <c r="AP14" s="211"/>
      <c r="AQ14" s="1195"/>
      <c r="AR14" s="1218"/>
      <c r="AS14" s="1196"/>
      <c r="AU14" s="330">
        <f>AA14</f>
        <v>44049</v>
      </c>
      <c r="AV14" s="215" t="s">
        <v>161</v>
      </c>
      <c r="AW14" s="331">
        <f>AC14</f>
        <v>44049</v>
      </c>
      <c r="AX14" s="217" t="s">
        <v>160</v>
      </c>
      <c r="AY14" s="1243">
        <f>AE14</f>
        <v>44049</v>
      </c>
      <c r="AZ14" s="1243"/>
      <c r="BA14" s="1243"/>
      <c r="BB14" s="214"/>
      <c r="BC14" s="330">
        <f>AU14</f>
        <v>44049</v>
      </c>
      <c r="BD14" s="215" t="s">
        <v>162</v>
      </c>
      <c r="BE14" s="331">
        <f>AW14</f>
        <v>44049</v>
      </c>
      <c r="BF14" s="218" t="s">
        <v>160</v>
      </c>
      <c r="BG14" s="413">
        <f>AY14</f>
        <v>44049</v>
      </c>
      <c r="BH14" s="219"/>
      <c r="BJ14" s="211"/>
      <c r="BK14" s="1195"/>
      <c r="BL14" s="1218"/>
      <c r="BM14" s="1196"/>
      <c r="BO14" s="330">
        <f>AU14</f>
        <v>44049</v>
      </c>
      <c r="BP14" s="215" t="s">
        <v>161</v>
      </c>
      <c r="BQ14" s="331">
        <f>AW14</f>
        <v>44049</v>
      </c>
      <c r="BR14" s="217" t="s">
        <v>160</v>
      </c>
      <c r="BS14" s="1243">
        <f>AY14</f>
        <v>44049</v>
      </c>
      <c r="BT14" s="1243"/>
      <c r="BU14" s="1243"/>
      <c r="BV14" s="214"/>
      <c r="BW14" s="330">
        <f>BO14</f>
        <v>44049</v>
      </c>
      <c r="BX14" s="215" t="s">
        <v>162</v>
      </c>
      <c r="BY14" s="331">
        <f>BQ14</f>
        <v>44049</v>
      </c>
      <c r="BZ14" s="218" t="s">
        <v>160</v>
      </c>
      <c r="CA14" s="413">
        <f>BS14</f>
        <v>44049</v>
      </c>
      <c r="CB14" s="219"/>
      <c r="CD14" s="211"/>
      <c r="CE14" s="1195"/>
      <c r="CF14" s="1218"/>
      <c r="CG14" s="1196"/>
      <c r="CI14" s="330">
        <f>BO14</f>
        <v>44049</v>
      </c>
      <c r="CJ14" s="215" t="s">
        <v>161</v>
      </c>
      <c r="CK14" s="331">
        <f>BQ14</f>
        <v>44049</v>
      </c>
      <c r="CL14" s="217" t="s">
        <v>160</v>
      </c>
      <c r="CM14" s="1243">
        <f>BS14</f>
        <v>44049</v>
      </c>
      <c r="CN14" s="1243"/>
      <c r="CO14" s="1243"/>
      <c r="CP14" s="214"/>
      <c r="CQ14" s="330">
        <f>CI14</f>
        <v>44049</v>
      </c>
      <c r="CR14" s="215" t="s">
        <v>162</v>
      </c>
      <c r="CS14" s="331">
        <f>CK14</f>
        <v>44049</v>
      </c>
      <c r="CT14" s="218" t="s">
        <v>160</v>
      </c>
      <c r="CU14" s="413">
        <f>CM14</f>
        <v>44049</v>
      </c>
      <c r="CV14" s="219"/>
      <c r="CX14" s="211"/>
      <c r="CY14" s="1195"/>
      <c r="CZ14" s="1218"/>
      <c r="DA14" s="1196"/>
      <c r="DC14" s="330">
        <f>CI14</f>
        <v>44049</v>
      </c>
      <c r="DD14" s="215" t="s">
        <v>161</v>
      </c>
      <c r="DE14" s="331">
        <f>CK14</f>
        <v>44049</v>
      </c>
      <c r="DF14" s="217" t="s">
        <v>160</v>
      </c>
      <c r="DG14" s="1243">
        <f>CM14</f>
        <v>44049</v>
      </c>
      <c r="DH14" s="1243"/>
      <c r="DI14" s="1243"/>
      <c r="DJ14" s="214"/>
      <c r="DK14" s="330">
        <f>DC14</f>
        <v>44049</v>
      </c>
      <c r="DL14" s="215" t="s">
        <v>162</v>
      </c>
      <c r="DM14" s="331">
        <f>DE14</f>
        <v>44049</v>
      </c>
      <c r="DN14" s="218" t="s">
        <v>160</v>
      </c>
      <c r="DO14" s="413">
        <f>DG14</f>
        <v>44049</v>
      </c>
      <c r="DP14" s="219"/>
      <c r="DR14" s="211"/>
      <c r="DS14" s="1195"/>
      <c r="DT14" s="1218"/>
      <c r="DU14" s="1196"/>
      <c r="DW14" s="330">
        <f>DC14</f>
        <v>44049</v>
      </c>
      <c r="DX14" s="215" t="s">
        <v>161</v>
      </c>
      <c r="DY14" s="331">
        <f>DE14</f>
        <v>44049</v>
      </c>
      <c r="DZ14" s="217" t="s">
        <v>160</v>
      </c>
      <c r="EA14" s="1243">
        <f>DG14</f>
        <v>44049</v>
      </c>
      <c r="EB14" s="1243"/>
      <c r="EC14" s="1243"/>
      <c r="ED14" s="214"/>
      <c r="EE14" s="330">
        <f>DW14</f>
        <v>44049</v>
      </c>
      <c r="EF14" s="215" t="s">
        <v>162</v>
      </c>
      <c r="EG14" s="331">
        <f>DY14</f>
        <v>44049</v>
      </c>
      <c r="EH14" s="218" t="s">
        <v>160</v>
      </c>
      <c r="EI14" s="413">
        <f>EA14</f>
        <v>44049</v>
      </c>
      <c r="EJ14" s="219"/>
      <c r="EL14" s="211"/>
      <c r="EM14" s="1195"/>
      <c r="EN14" s="1218"/>
      <c r="EO14" s="1196"/>
      <c r="EQ14" s="330">
        <f>DW14</f>
        <v>44049</v>
      </c>
      <c r="ER14" s="215" t="s">
        <v>161</v>
      </c>
      <c r="ES14" s="331">
        <f>DY14</f>
        <v>44049</v>
      </c>
      <c r="ET14" s="217" t="s">
        <v>160</v>
      </c>
      <c r="EU14" s="1243">
        <f>EA14</f>
        <v>44049</v>
      </c>
      <c r="EV14" s="1243"/>
      <c r="EW14" s="1243"/>
      <c r="EX14" s="214"/>
      <c r="EY14" s="330">
        <f>EQ14</f>
        <v>44049</v>
      </c>
      <c r="EZ14" s="215" t="s">
        <v>162</v>
      </c>
      <c r="FA14" s="331">
        <f>ES14</f>
        <v>44049</v>
      </c>
      <c r="FB14" s="218" t="s">
        <v>160</v>
      </c>
      <c r="FC14" s="413">
        <f>EU14</f>
        <v>44049</v>
      </c>
      <c r="FD14" s="219"/>
      <c r="FF14" s="211"/>
      <c r="FG14" s="1195"/>
      <c r="FH14" s="1218"/>
      <c r="FI14" s="1196"/>
      <c r="FK14" s="330">
        <f>EQ14</f>
        <v>44049</v>
      </c>
      <c r="FL14" s="215" t="s">
        <v>161</v>
      </c>
      <c r="FM14" s="331">
        <f>ES14</f>
        <v>44049</v>
      </c>
      <c r="FN14" s="217" t="s">
        <v>160</v>
      </c>
      <c r="FO14" s="1243">
        <f>EU14</f>
        <v>44049</v>
      </c>
      <c r="FP14" s="1243"/>
      <c r="FQ14" s="1243"/>
      <c r="FR14" s="214"/>
      <c r="FS14" s="330">
        <f>FK14</f>
        <v>44049</v>
      </c>
      <c r="FT14" s="215" t="s">
        <v>162</v>
      </c>
      <c r="FU14" s="331">
        <f>FM14</f>
        <v>44049</v>
      </c>
      <c r="FV14" s="218" t="s">
        <v>160</v>
      </c>
      <c r="FW14" s="413">
        <f>FO14</f>
        <v>44049</v>
      </c>
      <c r="FX14" s="219"/>
      <c r="FZ14" s="211"/>
      <c r="GA14" s="1195"/>
      <c r="GB14" s="1218"/>
      <c r="GC14" s="1196"/>
      <c r="GE14" s="330">
        <f>FK14</f>
        <v>44049</v>
      </c>
      <c r="GF14" s="215" t="s">
        <v>161</v>
      </c>
      <c r="GG14" s="331">
        <f>FM14</f>
        <v>44049</v>
      </c>
      <c r="GH14" s="217" t="s">
        <v>160</v>
      </c>
      <c r="GI14" s="1243">
        <f>FO14</f>
        <v>44049</v>
      </c>
      <c r="GJ14" s="1243"/>
      <c r="GK14" s="1243"/>
      <c r="GL14" s="214"/>
      <c r="GM14" s="330">
        <f>GE14</f>
        <v>44049</v>
      </c>
      <c r="GN14" s="215" t="s">
        <v>162</v>
      </c>
      <c r="GO14" s="331">
        <f>GG14</f>
        <v>44049</v>
      </c>
      <c r="GP14" s="218" t="s">
        <v>160</v>
      </c>
      <c r="GQ14" s="413">
        <f>GI14</f>
        <v>44049</v>
      </c>
      <c r="GR14" s="219"/>
      <c r="GT14" s="211"/>
      <c r="GU14" s="1195"/>
      <c r="GV14" s="1218"/>
      <c r="GW14" s="1196"/>
      <c r="GY14" s="330">
        <f>GE14</f>
        <v>44049</v>
      </c>
      <c r="GZ14" s="215" t="s">
        <v>161</v>
      </c>
      <c r="HA14" s="331">
        <f>GG14</f>
        <v>44049</v>
      </c>
      <c r="HB14" s="217" t="s">
        <v>160</v>
      </c>
      <c r="HC14" s="1243">
        <f>GI14</f>
        <v>44049</v>
      </c>
      <c r="HD14" s="1243"/>
      <c r="HE14" s="1243"/>
      <c r="HF14" s="214"/>
      <c r="HG14" s="330">
        <f>GY14</f>
        <v>44049</v>
      </c>
      <c r="HH14" s="215" t="s">
        <v>162</v>
      </c>
      <c r="HI14" s="331">
        <f>HA14</f>
        <v>44049</v>
      </c>
      <c r="HJ14" s="218" t="s">
        <v>160</v>
      </c>
      <c r="HK14" s="413">
        <f>HC14</f>
        <v>44049</v>
      </c>
      <c r="HL14" s="219"/>
      <c r="HN14" s="211"/>
      <c r="HO14" s="1195"/>
      <c r="HP14" s="1218"/>
      <c r="HQ14" s="1196"/>
      <c r="HS14" s="330">
        <f>GY14</f>
        <v>44049</v>
      </c>
      <c r="HT14" s="215" t="s">
        <v>161</v>
      </c>
      <c r="HU14" s="331">
        <f>HA14</f>
        <v>44049</v>
      </c>
      <c r="HV14" s="217" t="s">
        <v>160</v>
      </c>
      <c r="HW14" s="1243">
        <f>HC14</f>
        <v>44049</v>
      </c>
      <c r="HX14" s="1243"/>
      <c r="HY14" s="1243"/>
      <c r="HZ14" s="214"/>
      <c r="IA14" s="330">
        <f>HS14</f>
        <v>44049</v>
      </c>
      <c r="IB14" s="215" t="s">
        <v>162</v>
      </c>
      <c r="IC14" s="331">
        <f>HU14</f>
        <v>44049</v>
      </c>
      <c r="ID14" s="218" t="s">
        <v>160</v>
      </c>
      <c r="IE14" s="413">
        <f>HW14</f>
        <v>44049</v>
      </c>
      <c r="IF14" s="219"/>
      <c r="IH14" s="211"/>
      <c r="II14" s="1195"/>
      <c r="IJ14" s="1218"/>
      <c r="IK14" s="1196"/>
      <c r="IM14" s="330">
        <f>HS14</f>
        <v>44049</v>
      </c>
      <c r="IN14" s="215" t="s">
        <v>161</v>
      </c>
      <c r="IO14" s="331">
        <f>HU14</f>
        <v>44049</v>
      </c>
      <c r="IP14" s="217" t="s">
        <v>160</v>
      </c>
      <c r="IQ14" s="1243">
        <f>HW14</f>
        <v>44049</v>
      </c>
      <c r="IR14" s="1243"/>
      <c r="IS14" s="1243"/>
      <c r="IT14" s="214"/>
      <c r="IU14" s="330">
        <f>IM14</f>
        <v>44049</v>
      </c>
      <c r="IV14" s="215" t="s">
        <v>162</v>
      </c>
      <c r="IW14" s="331">
        <f>IO14</f>
        <v>44049</v>
      </c>
      <c r="IX14" s="218" t="s">
        <v>160</v>
      </c>
      <c r="IY14" s="413">
        <f>IQ14</f>
        <v>44049</v>
      </c>
      <c r="IZ14" s="219"/>
      <c r="JB14" s="211"/>
      <c r="JC14" s="1195"/>
      <c r="JD14" s="1218"/>
      <c r="JE14" s="1196"/>
      <c r="JG14" s="330">
        <f>IM14</f>
        <v>44049</v>
      </c>
      <c r="JH14" s="215" t="s">
        <v>161</v>
      </c>
      <c r="JI14" s="331">
        <f>IO14</f>
        <v>44049</v>
      </c>
      <c r="JJ14" s="217" t="s">
        <v>160</v>
      </c>
      <c r="JK14" s="1243">
        <f>IQ14</f>
        <v>44049</v>
      </c>
      <c r="JL14" s="1243"/>
      <c r="JM14" s="1243"/>
      <c r="JN14" s="214"/>
      <c r="JO14" s="330">
        <f>JG14</f>
        <v>44049</v>
      </c>
      <c r="JP14" s="215" t="s">
        <v>162</v>
      </c>
      <c r="JQ14" s="331">
        <f>JI14</f>
        <v>44049</v>
      </c>
      <c r="JR14" s="218" t="s">
        <v>160</v>
      </c>
      <c r="JS14" s="413">
        <f>JK14</f>
        <v>44049</v>
      </c>
      <c r="JT14" s="219"/>
      <c r="JV14" s="211"/>
      <c r="JW14" s="1195"/>
      <c r="JX14" s="1218"/>
      <c r="JY14" s="1196"/>
      <c r="KA14" s="330">
        <f>JG14</f>
        <v>44049</v>
      </c>
      <c r="KB14" s="215" t="s">
        <v>161</v>
      </c>
      <c r="KC14" s="331">
        <f>JI14</f>
        <v>44049</v>
      </c>
      <c r="KD14" s="217" t="s">
        <v>160</v>
      </c>
      <c r="KE14" s="1243">
        <f>JK14</f>
        <v>44049</v>
      </c>
      <c r="KF14" s="1243"/>
      <c r="KG14" s="1243"/>
      <c r="KH14" s="214"/>
      <c r="KI14" s="330">
        <f>KA14</f>
        <v>44049</v>
      </c>
      <c r="KJ14" s="215" t="s">
        <v>162</v>
      </c>
      <c r="KK14" s="331">
        <f>KC14</f>
        <v>44049</v>
      </c>
      <c r="KL14" s="218" t="s">
        <v>160</v>
      </c>
      <c r="KM14" s="413">
        <f>KE14</f>
        <v>44049</v>
      </c>
      <c r="KN14" s="219"/>
      <c r="KP14" s="211"/>
      <c r="KQ14" s="1195"/>
      <c r="KR14" s="1218"/>
      <c r="KS14" s="1196"/>
      <c r="KU14" s="330">
        <f>KA14</f>
        <v>44049</v>
      </c>
      <c r="KV14" s="215" t="s">
        <v>161</v>
      </c>
      <c r="KW14" s="331">
        <f>KC14</f>
        <v>44049</v>
      </c>
      <c r="KX14" s="217" t="s">
        <v>160</v>
      </c>
      <c r="KY14" s="1243">
        <f>KE14</f>
        <v>44049</v>
      </c>
      <c r="KZ14" s="1243"/>
      <c r="LA14" s="1243"/>
      <c r="LB14" s="214"/>
      <c r="LC14" s="330">
        <f>KU14</f>
        <v>44049</v>
      </c>
      <c r="LD14" s="215" t="s">
        <v>162</v>
      </c>
      <c r="LE14" s="331">
        <f>KW14</f>
        <v>44049</v>
      </c>
      <c r="LF14" s="218" t="s">
        <v>160</v>
      </c>
      <c r="LG14" s="413">
        <f>KY14</f>
        <v>44049</v>
      </c>
      <c r="LH14" s="219"/>
      <c r="LJ14" s="211"/>
      <c r="LK14" s="1195"/>
      <c r="LL14" s="1218"/>
      <c r="LM14" s="1196"/>
      <c r="LO14" s="330">
        <f>KU14</f>
        <v>44049</v>
      </c>
      <c r="LP14" s="215" t="s">
        <v>161</v>
      </c>
      <c r="LQ14" s="331">
        <f>KW14</f>
        <v>44049</v>
      </c>
      <c r="LR14" s="217" t="s">
        <v>160</v>
      </c>
      <c r="LS14" s="1243">
        <f>KY14</f>
        <v>44049</v>
      </c>
      <c r="LT14" s="1243"/>
      <c r="LU14" s="1243"/>
      <c r="LV14" s="214"/>
      <c r="LW14" s="330">
        <f>LO14</f>
        <v>44049</v>
      </c>
      <c r="LX14" s="215" t="s">
        <v>162</v>
      </c>
      <c r="LY14" s="331">
        <f>LQ14</f>
        <v>44049</v>
      </c>
      <c r="LZ14" s="218" t="s">
        <v>160</v>
      </c>
      <c r="MA14" s="413">
        <f>LS14</f>
        <v>44049</v>
      </c>
      <c r="MB14" s="219"/>
      <c r="MD14" s="211"/>
      <c r="ME14" s="1195"/>
      <c r="MF14" s="1218"/>
      <c r="MG14" s="1196"/>
      <c r="MI14" s="330">
        <f>LO14</f>
        <v>44049</v>
      </c>
      <c r="MJ14" s="215" t="s">
        <v>161</v>
      </c>
      <c r="MK14" s="331">
        <f>LQ14</f>
        <v>44049</v>
      </c>
      <c r="ML14" s="217" t="s">
        <v>160</v>
      </c>
      <c r="MM14" s="1243">
        <f>LS14</f>
        <v>44049</v>
      </c>
      <c r="MN14" s="1243"/>
      <c r="MO14" s="1243"/>
      <c r="MP14" s="214"/>
      <c r="MQ14" s="330">
        <f>MI14</f>
        <v>44049</v>
      </c>
      <c r="MR14" s="215" t="s">
        <v>162</v>
      </c>
      <c r="MS14" s="331">
        <f>MK14</f>
        <v>44049</v>
      </c>
      <c r="MT14" s="218" t="s">
        <v>160</v>
      </c>
      <c r="MU14" s="413">
        <f>MM14</f>
        <v>44049</v>
      </c>
      <c r="MV14" s="219"/>
      <c r="MX14" s="211"/>
      <c r="MY14" s="1195"/>
      <c r="MZ14" s="1218"/>
      <c r="NA14" s="1196"/>
      <c r="NC14" s="330">
        <f>MI14</f>
        <v>44049</v>
      </c>
      <c r="ND14" s="215" t="s">
        <v>161</v>
      </c>
      <c r="NE14" s="331">
        <f>MK14</f>
        <v>44049</v>
      </c>
      <c r="NF14" s="217" t="s">
        <v>160</v>
      </c>
      <c r="NG14" s="1243">
        <f>MM14</f>
        <v>44049</v>
      </c>
      <c r="NH14" s="1243"/>
      <c r="NI14" s="1243"/>
      <c r="NJ14" s="214"/>
      <c r="NK14" s="330">
        <f>NC14</f>
        <v>44049</v>
      </c>
      <c r="NL14" s="215" t="s">
        <v>162</v>
      </c>
      <c r="NM14" s="331">
        <f>NE14</f>
        <v>44049</v>
      </c>
      <c r="NN14" s="218" t="s">
        <v>160</v>
      </c>
      <c r="NO14" s="413">
        <f>NG14</f>
        <v>44049</v>
      </c>
      <c r="NP14" s="219"/>
      <c r="NR14" s="211"/>
      <c r="NS14" s="1195"/>
      <c r="NT14" s="1218"/>
      <c r="NU14" s="1196"/>
      <c r="NW14" s="330">
        <f>NC14</f>
        <v>44049</v>
      </c>
      <c r="NX14" s="215" t="s">
        <v>161</v>
      </c>
      <c r="NY14" s="331">
        <f>NE14</f>
        <v>44049</v>
      </c>
      <c r="NZ14" s="217" t="s">
        <v>160</v>
      </c>
      <c r="OA14" s="1243">
        <f>NG14</f>
        <v>44049</v>
      </c>
      <c r="OB14" s="1243"/>
      <c r="OC14" s="1243"/>
      <c r="OD14" s="214"/>
      <c r="OE14" s="330">
        <f>NW14</f>
        <v>44049</v>
      </c>
      <c r="OF14" s="215" t="s">
        <v>162</v>
      </c>
      <c r="OG14" s="331">
        <f>NY14</f>
        <v>44049</v>
      </c>
      <c r="OH14" s="218" t="s">
        <v>160</v>
      </c>
      <c r="OI14" s="413">
        <f>OA14</f>
        <v>44049</v>
      </c>
      <c r="OJ14" s="219"/>
      <c r="OL14" s="211"/>
      <c r="OM14" s="1195"/>
      <c r="ON14" s="1218"/>
      <c r="OO14" s="1196"/>
      <c r="OQ14" s="330">
        <f>NW14</f>
        <v>44049</v>
      </c>
      <c r="OR14" s="215" t="s">
        <v>161</v>
      </c>
      <c r="OS14" s="331">
        <f>NY14</f>
        <v>44049</v>
      </c>
      <c r="OT14" s="217" t="s">
        <v>160</v>
      </c>
      <c r="OU14" s="1243">
        <f>OA14</f>
        <v>44049</v>
      </c>
      <c r="OV14" s="1243"/>
      <c r="OW14" s="1243"/>
      <c r="OX14" s="214"/>
      <c r="OY14" s="330">
        <f>OQ14</f>
        <v>44049</v>
      </c>
      <c r="OZ14" s="215" t="s">
        <v>162</v>
      </c>
      <c r="PA14" s="331">
        <f>OS14</f>
        <v>44049</v>
      </c>
      <c r="PB14" s="218" t="s">
        <v>160</v>
      </c>
      <c r="PC14" s="413">
        <f>OU14</f>
        <v>44049</v>
      </c>
      <c r="PD14" s="219"/>
      <c r="PF14" s="211"/>
      <c r="PG14" s="1195"/>
      <c r="PH14" s="1218"/>
      <c r="PI14" s="1196"/>
      <c r="PK14" s="330">
        <f>OQ14</f>
        <v>44049</v>
      </c>
      <c r="PL14" s="215" t="s">
        <v>161</v>
      </c>
      <c r="PM14" s="331">
        <f>OS14</f>
        <v>44049</v>
      </c>
      <c r="PN14" s="217" t="s">
        <v>160</v>
      </c>
      <c r="PO14" s="1243">
        <f>OU14</f>
        <v>44049</v>
      </c>
      <c r="PP14" s="1243"/>
      <c r="PQ14" s="1243"/>
      <c r="PR14" s="214"/>
      <c r="PS14" s="330">
        <f>PK14</f>
        <v>44049</v>
      </c>
      <c r="PT14" s="215" t="s">
        <v>162</v>
      </c>
      <c r="PU14" s="331">
        <f>PM14</f>
        <v>44049</v>
      </c>
      <c r="PV14" s="218" t="s">
        <v>160</v>
      </c>
      <c r="PW14" s="413">
        <f>PO14</f>
        <v>44049</v>
      </c>
      <c r="PX14" s="219"/>
      <c r="PZ14" s="211"/>
      <c r="QA14" s="1195"/>
      <c r="QB14" s="1218"/>
      <c r="QC14" s="1196"/>
      <c r="QE14" s="330">
        <f>PK14</f>
        <v>44049</v>
      </c>
      <c r="QF14" s="215" t="s">
        <v>161</v>
      </c>
      <c r="QG14" s="331">
        <f>PM14</f>
        <v>44049</v>
      </c>
      <c r="QH14" s="217" t="s">
        <v>160</v>
      </c>
      <c r="QI14" s="1243">
        <f>PO14</f>
        <v>44049</v>
      </c>
      <c r="QJ14" s="1243"/>
      <c r="QK14" s="1243"/>
      <c r="QL14" s="214"/>
      <c r="QM14" s="330">
        <f>QE14</f>
        <v>44049</v>
      </c>
      <c r="QN14" s="215" t="s">
        <v>162</v>
      </c>
      <c r="QO14" s="331">
        <f>QG14</f>
        <v>44049</v>
      </c>
      <c r="QP14" s="218" t="s">
        <v>160</v>
      </c>
      <c r="QQ14" s="413">
        <f>QI14</f>
        <v>44049</v>
      </c>
      <c r="QR14" s="219"/>
      <c r="QT14" s="211"/>
      <c r="QU14" s="1195"/>
      <c r="QV14" s="1218"/>
      <c r="QW14" s="1196"/>
      <c r="QY14" s="330">
        <f>QE14</f>
        <v>44049</v>
      </c>
      <c r="QZ14" s="215" t="s">
        <v>161</v>
      </c>
      <c r="RA14" s="331">
        <f>QG14</f>
        <v>44049</v>
      </c>
      <c r="RB14" s="217" t="s">
        <v>160</v>
      </c>
      <c r="RC14" s="1243">
        <f>QI14</f>
        <v>44049</v>
      </c>
      <c r="RD14" s="1243"/>
      <c r="RE14" s="1243"/>
      <c r="RF14" s="214"/>
      <c r="RG14" s="330">
        <f>QY14</f>
        <v>44049</v>
      </c>
      <c r="RH14" s="215" t="s">
        <v>162</v>
      </c>
      <c r="RI14" s="331">
        <f>RA14</f>
        <v>44049</v>
      </c>
      <c r="RJ14" s="218" t="s">
        <v>160</v>
      </c>
      <c r="RK14" s="413">
        <f>RC14</f>
        <v>44049</v>
      </c>
      <c r="RL14" s="219"/>
      <c r="RN14" s="211"/>
      <c r="RO14" s="1195"/>
      <c r="RP14" s="1218"/>
      <c r="RQ14" s="1196"/>
      <c r="RS14" s="330">
        <f>QY14</f>
        <v>44049</v>
      </c>
      <c r="RT14" s="215" t="s">
        <v>161</v>
      </c>
      <c r="RU14" s="331">
        <f>RA14</f>
        <v>44049</v>
      </c>
      <c r="RV14" s="217" t="s">
        <v>160</v>
      </c>
      <c r="RW14" s="1243">
        <f>RC14</f>
        <v>44049</v>
      </c>
      <c r="RX14" s="1243"/>
      <c r="RY14" s="1243"/>
      <c r="RZ14" s="214"/>
      <c r="SA14" s="330">
        <f>RS14</f>
        <v>44049</v>
      </c>
      <c r="SB14" s="215" t="s">
        <v>162</v>
      </c>
      <c r="SC14" s="331">
        <f>RU14</f>
        <v>44049</v>
      </c>
      <c r="SD14" s="218" t="s">
        <v>160</v>
      </c>
      <c r="SE14" s="413">
        <f>RW14</f>
        <v>44049</v>
      </c>
      <c r="SF14" s="219"/>
    </row>
    <row r="15" spans="1:500" s="114" customFormat="1" ht="16.5" x14ac:dyDescent="0.25">
      <c r="B15" s="134"/>
      <c r="C15" s="134"/>
      <c r="D15" s="134"/>
      <c r="E15" s="134"/>
      <c r="F15" s="134"/>
      <c r="G15" s="208" t="s">
        <v>237</v>
      </c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V15" s="134"/>
      <c r="W15" s="134"/>
      <c r="X15" s="134"/>
      <c r="Y15" s="134"/>
      <c r="Z15" s="134"/>
      <c r="AA15" s="208" t="s">
        <v>237</v>
      </c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P15" s="134"/>
      <c r="AQ15" s="134"/>
      <c r="AR15" s="134"/>
      <c r="AS15" s="134"/>
      <c r="AT15" s="134"/>
      <c r="AU15" s="208" t="s">
        <v>237</v>
      </c>
      <c r="AV15" s="134"/>
      <c r="AW15" s="134"/>
      <c r="AX15" s="134"/>
      <c r="AY15" s="134"/>
      <c r="AZ15" s="134"/>
      <c r="BA15" s="134"/>
      <c r="BB15" s="134"/>
      <c r="BC15" s="134"/>
      <c r="BD15" s="134"/>
      <c r="BE15" s="134"/>
      <c r="BF15" s="134"/>
      <c r="BG15" s="134"/>
      <c r="BH15" s="134"/>
      <c r="BJ15" s="134"/>
      <c r="BK15" s="134"/>
      <c r="BL15" s="134"/>
      <c r="BM15" s="134"/>
      <c r="BN15" s="134"/>
      <c r="BO15" s="208" t="s">
        <v>237</v>
      </c>
      <c r="BP15" s="134"/>
      <c r="BQ15" s="134"/>
      <c r="BR15" s="134"/>
      <c r="BS15" s="134"/>
      <c r="BT15" s="134"/>
      <c r="BU15" s="134"/>
      <c r="BV15" s="134"/>
      <c r="BW15" s="134"/>
      <c r="BX15" s="134"/>
      <c r="BY15" s="134"/>
      <c r="BZ15" s="134"/>
      <c r="CA15" s="134"/>
      <c r="CB15" s="134"/>
      <c r="CD15" s="134"/>
      <c r="CE15" s="134"/>
      <c r="CF15" s="134"/>
      <c r="CG15" s="134"/>
      <c r="CH15" s="134"/>
      <c r="CI15" s="208" t="s">
        <v>237</v>
      </c>
      <c r="CJ15" s="134"/>
      <c r="CK15" s="134"/>
      <c r="CL15" s="134"/>
      <c r="CM15" s="134"/>
      <c r="CN15" s="134"/>
      <c r="CO15" s="134"/>
      <c r="CP15" s="134"/>
      <c r="CQ15" s="134"/>
      <c r="CR15" s="134"/>
      <c r="CS15" s="134"/>
      <c r="CT15" s="134"/>
      <c r="CU15" s="134"/>
      <c r="CV15" s="134"/>
      <c r="CX15" s="134"/>
      <c r="CY15" s="134"/>
      <c r="CZ15" s="134"/>
      <c r="DA15" s="134"/>
      <c r="DB15" s="134"/>
      <c r="DC15" s="208" t="s">
        <v>237</v>
      </c>
      <c r="DD15" s="134"/>
      <c r="DE15" s="134"/>
      <c r="DF15" s="134"/>
      <c r="DG15" s="134"/>
      <c r="DH15" s="134"/>
      <c r="DI15" s="134"/>
      <c r="DJ15" s="134"/>
      <c r="DK15" s="134"/>
      <c r="DL15" s="134"/>
      <c r="DM15" s="134"/>
      <c r="DN15" s="134"/>
      <c r="DO15" s="134"/>
      <c r="DP15" s="134"/>
      <c r="DR15" s="134"/>
      <c r="DS15" s="134"/>
      <c r="DT15" s="134"/>
      <c r="DU15" s="134"/>
      <c r="DV15" s="134"/>
      <c r="DW15" s="208" t="s">
        <v>237</v>
      </c>
      <c r="DX15" s="134"/>
      <c r="DY15" s="134"/>
      <c r="DZ15" s="134"/>
      <c r="EA15" s="134"/>
      <c r="EB15" s="134"/>
      <c r="EC15" s="134"/>
      <c r="ED15" s="134"/>
      <c r="EE15" s="134"/>
      <c r="EF15" s="134"/>
      <c r="EG15" s="134"/>
      <c r="EH15" s="134"/>
      <c r="EI15" s="134"/>
      <c r="EJ15" s="134"/>
      <c r="EL15" s="134"/>
      <c r="EM15" s="134"/>
      <c r="EN15" s="134"/>
      <c r="EO15" s="134"/>
      <c r="EP15" s="134"/>
      <c r="EQ15" s="208" t="s">
        <v>237</v>
      </c>
      <c r="ER15" s="134"/>
      <c r="ES15" s="134"/>
      <c r="ET15" s="134"/>
      <c r="EU15" s="134"/>
      <c r="EV15" s="134"/>
      <c r="EW15" s="134"/>
      <c r="EX15" s="134"/>
      <c r="EY15" s="134"/>
      <c r="EZ15" s="134"/>
      <c r="FA15" s="134"/>
      <c r="FB15" s="134"/>
      <c r="FC15" s="134"/>
      <c r="FD15" s="134"/>
      <c r="FF15" s="134"/>
      <c r="FG15" s="134"/>
      <c r="FH15" s="134"/>
      <c r="FI15" s="134"/>
      <c r="FJ15" s="134"/>
      <c r="FK15" s="208" t="s">
        <v>237</v>
      </c>
      <c r="FL15" s="134"/>
      <c r="FM15" s="134"/>
      <c r="FN15" s="134"/>
      <c r="FO15" s="134"/>
      <c r="FP15" s="134"/>
      <c r="FQ15" s="134"/>
      <c r="FR15" s="134"/>
      <c r="FS15" s="134"/>
      <c r="FT15" s="134"/>
      <c r="FU15" s="134"/>
      <c r="FV15" s="134"/>
      <c r="FW15" s="134"/>
      <c r="FX15" s="134"/>
      <c r="FZ15" s="134"/>
      <c r="GA15" s="134"/>
      <c r="GB15" s="134"/>
      <c r="GC15" s="134"/>
      <c r="GD15" s="134"/>
      <c r="GE15" s="208" t="s">
        <v>237</v>
      </c>
      <c r="GF15" s="134"/>
      <c r="GG15" s="134"/>
      <c r="GH15" s="134"/>
      <c r="GI15" s="134"/>
      <c r="GJ15" s="134"/>
      <c r="GK15" s="134"/>
      <c r="GL15" s="134"/>
      <c r="GM15" s="134"/>
      <c r="GN15" s="134"/>
      <c r="GO15" s="134"/>
      <c r="GP15" s="134"/>
      <c r="GQ15" s="134"/>
      <c r="GR15" s="134"/>
      <c r="GT15" s="134"/>
      <c r="GU15" s="134"/>
      <c r="GV15" s="134"/>
      <c r="GW15" s="134"/>
      <c r="GX15" s="134"/>
      <c r="GY15" s="208" t="s">
        <v>237</v>
      </c>
      <c r="GZ15" s="134"/>
      <c r="HA15" s="134"/>
      <c r="HB15" s="134"/>
      <c r="HC15" s="134"/>
      <c r="HD15" s="134"/>
      <c r="HE15" s="134"/>
      <c r="HF15" s="134"/>
      <c r="HG15" s="134"/>
      <c r="HH15" s="134"/>
      <c r="HI15" s="134"/>
      <c r="HJ15" s="134"/>
      <c r="HK15" s="134"/>
      <c r="HL15" s="134"/>
      <c r="HN15" s="134"/>
      <c r="HO15" s="134"/>
      <c r="HP15" s="134"/>
      <c r="HQ15" s="134"/>
      <c r="HR15" s="134"/>
      <c r="HS15" s="208" t="s">
        <v>237</v>
      </c>
      <c r="HT15" s="134"/>
      <c r="HU15" s="134"/>
      <c r="HV15" s="134"/>
      <c r="HW15" s="134"/>
      <c r="HX15" s="134"/>
      <c r="HY15" s="134"/>
      <c r="HZ15" s="134"/>
      <c r="IA15" s="134"/>
      <c r="IB15" s="134"/>
      <c r="IC15" s="134"/>
      <c r="ID15" s="134"/>
      <c r="IE15" s="134"/>
      <c r="IF15" s="134"/>
      <c r="IH15" s="134"/>
      <c r="II15" s="134"/>
      <c r="IJ15" s="134"/>
      <c r="IK15" s="134"/>
      <c r="IL15" s="134"/>
      <c r="IM15" s="208" t="s">
        <v>237</v>
      </c>
      <c r="IN15" s="134"/>
      <c r="IO15" s="134"/>
      <c r="IP15" s="134"/>
      <c r="IQ15" s="134"/>
      <c r="IR15" s="134"/>
      <c r="IS15" s="134"/>
      <c r="IT15" s="134"/>
      <c r="IU15" s="134"/>
      <c r="IV15" s="134"/>
      <c r="IW15" s="134"/>
      <c r="IX15" s="134"/>
      <c r="IY15" s="134"/>
      <c r="IZ15" s="134"/>
      <c r="JB15" s="134"/>
      <c r="JC15" s="134"/>
      <c r="JD15" s="134"/>
      <c r="JE15" s="134"/>
      <c r="JF15" s="134"/>
      <c r="JG15" s="208" t="s">
        <v>237</v>
      </c>
      <c r="JH15" s="134"/>
      <c r="JI15" s="134"/>
      <c r="JJ15" s="134"/>
      <c r="JK15" s="134"/>
      <c r="JL15" s="134"/>
      <c r="JM15" s="134"/>
      <c r="JN15" s="134"/>
      <c r="JO15" s="134"/>
      <c r="JP15" s="134"/>
      <c r="JQ15" s="134"/>
      <c r="JR15" s="134"/>
      <c r="JS15" s="134"/>
      <c r="JT15" s="134"/>
      <c r="JV15" s="134"/>
      <c r="JW15" s="134"/>
      <c r="JX15" s="134"/>
      <c r="JY15" s="134"/>
      <c r="JZ15" s="134"/>
      <c r="KA15" s="208" t="s">
        <v>237</v>
      </c>
      <c r="KB15" s="134"/>
      <c r="KC15" s="134"/>
      <c r="KD15" s="134"/>
      <c r="KE15" s="134"/>
      <c r="KF15" s="134"/>
      <c r="KG15" s="134"/>
      <c r="KH15" s="134"/>
      <c r="KI15" s="134"/>
      <c r="KJ15" s="134"/>
      <c r="KK15" s="134"/>
      <c r="KL15" s="134"/>
      <c r="KM15" s="134"/>
      <c r="KN15" s="134"/>
      <c r="KP15" s="134"/>
      <c r="KQ15" s="134"/>
      <c r="KR15" s="134"/>
      <c r="KS15" s="134"/>
      <c r="KT15" s="134"/>
      <c r="KU15" s="208" t="s">
        <v>237</v>
      </c>
      <c r="KV15" s="134"/>
      <c r="KW15" s="134"/>
      <c r="KX15" s="134"/>
      <c r="KY15" s="134"/>
      <c r="KZ15" s="134"/>
      <c r="LA15" s="134"/>
      <c r="LB15" s="134"/>
      <c r="LC15" s="134"/>
      <c r="LD15" s="134"/>
      <c r="LE15" s="134"/>
      <c r="LF15" s="134"/>
      <c r="LG15" s="134"/>
      <c r="LH15" s="134"/>
      <c r="LJ15" s="134"/>
      <c r="LK15" s="134"/>
      <c r="LL15" s="134"/>
      <c r="LM15" s="134"/>
      <c r="LN15" s="134"/>
      <c r="LO15" s="208" t="s">
        <v>237</v>
      </c>
      <c r="LP15" s="134"/>
      <c r="LQ15" s="134"/>
      <c r="LR15" s="134"/>
      <c r="LS15" s="134"/>
      <c r="LT15" s="134"/>
      <c r="LU15" s="134"/>
      <c r="LV15" s="134"/>
      <c r="LW15" s="134"/>
      <c r="LX15" s="134"/>
      <c r="LY15" s="134"/>
      <c r="LZ15" s="134"/>
      <c r="MA15" s="134"/>
      <c r="MB15" s="134"/>
      <c r="MD15" s="134"/>
      <c r="ME15" s="134"/>
      <c r="MF15" s="134"/>
      <c r="MG15" s="134"/>
      <c r="MH15" s="134"/>
      <c r="MI15" s="208" t="s">
        <v>237</v>
      </c>
      <c r="MJ15" s="134"/>
      <c r="MK15" s="134"/>
      <c r="ML15" s="134"/>
      <c r="MM15" s="134"/>
      <c r="MN15" s="134"/>
      <c r="MO15" s="134"/>
      <c r="MP15" s="134"/>
      <c r="MQ15" s="134"/>
      <c r="MR15" s="134"/>
      <c r="MS15" s="134"/>
      <c r="MT15" s="134"/>
      <c r="MU15" s="134"/>
      <c r="MV15" s="134"/>
      <c r="MX15" s="134"/>
      <c r="MY15" s="134"/>
      <c r="MZ15" s="134"/>
      <c r="NA15" s="134"/>
      <c r="NB15" s="134"/>
      <c r="NC15" s="208" t="s">
        <v>237</v>
      </c>
      <c r="ND15" s="134"/>
      <c r="NE15" s="134"/>
      <c r="NF15" s="134"/>
      <c r="NG15" s="134"/>
      <c r="NH15" s="134"/>
      <c r="NI15" s="134"/>
      <c r="NJ15" s="134"/>
      <c r="NK15" s="134"/>
      <c r="NL15" s="134"/>
      <c r="NM15" s="134"/>
      <c r="NN15" s="134"/>
      <c r="NO15" s="134"/>
      <c r="NP15" s="134"/>
      <c r="NR15" s="134"/>
      <c r="NS15" s="134"/>
      <c r="NT15" s="134"/>
      <c r="NU15" s="134"/>
      <c r="NV15" s="134"/>
      <c r="NW15" s="208" t="s">
        <v>237</v>
      </c>
      <c r="NX15" s="134"/>
      <c r="NY15" s="134"/>
      <c r="NZ15" s="134"/>
      <c r="OA15" s="134"/>
      <c r="OB15" s="134"/>
      <c r="OC15" s="134"/>
      <c r="OD15" s="134"/>
      <c r="OE15" s="134"/>
      <c r="OF15" s="134"/>
      <c r="OG15" s="134"/>
      <c r="OH15" s="134"/>
      <c r="OI15" s="134"/>
      <c r="OJ15" s="134"/>
      <c r="OL15" s="134"/>
      <c r="OM15" s="134"/>
      <c r="ON15" s="134"/>
      <c r="OO15" s="134"/>
      <c r="OP15" s="134"/>
      <c r="OQ15" s="208" t="s">
        <v>237</v>
      </c>
      <c r="OR15" s="134"/>
      <c r="OS15" s="134"/>
      <c r="OT15" s="134"/>
      <c r="OU15" s="134"/>
      <c r="OV15" s="134"/>
      <c r="OW15" s="134"/>
      <c r="OX15" s="134"/>
      <c r="OY15" s="134"/>
      <c r="OZ15" s="134"/>
      <c r="PA15" s="134"/>
      <c r="PB15" s="134"/>
      <c r="PC15" s="134"/>
      <c r="PD15" s="134"/>
      <c r="PF15" s="134"/>
      <c r="PG15" s="134"/>
      <c r="PH15" s="134"/>
      <c r="PI15" s="134"/>
      <c r="PJ15" s="134"/>
      <c r="PK15" s="208" t="s">
        <v>237</v>
      </c>
      <c r="PL15" s="134"/>
      <c r="PM15" s="134"/>
      <c r="PN15" s="134"/>
      <c r="PO15" s="134"/>
      <c r="PP15" s="134"/>
      <c r="PQ15" s="134"/>
      <c r="PR15" s="134"/>
      <c r="PS15" s="134"/>
      <c r="PT15" s="134"/>
      <c r="PU15" s="134"/>
      <c r="PV15" s="134"/>
      <c r="PW15" s="134"/>
      <c r="PX15" s="134"/>
      <c r="PZ15" s="134"/>
      <c r="QA15" s="134"/>
      <c r="QB15" s="134"/>
      <c r="QC15" s="134"/>
      <c r="QD15" s="134"/>
      <c r="QE15" s="208" t="s">
        <v>237</v>
      </c>
      <c r="QF15" s="134"/>
      <c r="QG15" s="134"/>
      <c r="QH15" s="134"/>
      <c r="QI15" s="134"/>
      <c r="QJ15" s="134"/>
      <c r="QK15" s="134"/>
      <c r="QL15" s="134"/>
      <c r="QM15" s="134"/>
      <c r="QN15" s="134"/>
      <c r="QO15" s="134"/>
      <c r="QP15" s="134"/>
      <c r="QQ15" s="134"/>
      <c r="QR15" s="134"/>
      <c r="QT15" s="134"/>
      <c r="QU15" s="134"/>
      <c r="QV15" s="134"/>
      <c r="QW15" s="134"/>
      <c r="QX15" s="134"/>
      <c r="QY15" s="208" t="s">
        <v>237</v>
      </c>
      <c r="QZ15" s="134"/>
      <c r="RA15" s="134"/>
      <c r="RB15" s="134"/>
      <c r="RC15" s="134"/>
      <c r="RD15" s="134"/>
      <c r="RE15" s="134"/>
      <c r="RF15" s="134"/>
      <c r="RG15" s="134"/>
      <c r="RH15" s="134"/>
      <c r="RI15" s="134"/>
      <c r="RJ15" s="134"/>
      <c r="RK15" s="134"/>
      <c r="RL15" s="134"/>
      <c r="RN15" s="134"/>
      <c r="RO15" s="134"/>
      <c r="RP15" s="134"/>
      <c r="RQ15" s="134"/>
      <c r="RR15" s="134"/>
      <c r="RS15" s="208" t="s">
        <v>237</v>
      </c>
      <c r="RT15" s="134"/>
      <c r="RU15" s="134"/>
      <c r="RV15" s="134"/>
      <c r="RW15" s="134"/>
      <c r="RX15" s="134"/>
      <c r="RY15" s="134"/>
      <c r="RZ15" s="134"/>
      <c r="SA15" s="134"/>
      <c r="SB15" s="134"/>
      <c r="SC15" s="134"/>
      <c r="SD15" s="134"/>
      <c r="SE15" s="134"/>
      <c r="SF15" s="134"/>
    </row>
    <row r="16" spans="1:500" s="220" customFormat="1" ht="18.75" customHeight="1" x14ac:dyDescent="0.3">
      <c r="B16" s="220" t="s">
        <v>130</v>
      </c>
      <c r="V16" s="220" t="s">
        <v>130</v>
      </c>
      <c r="AP16" s="220" t="s">
        <v>130</v>
      </c>
      <c r="BJ16" s="220" t="s">
        <v>130</v>
      </c>
      <c r="CD16" s="220" t="s">
        <v>130</v>
      </c>
      <c r="CX16" s="220" t="s">
        <v>130</v>
      </c>
      <c r="DR16" s="220" t="s">
        <v>130</v>
      </c>
      <c r="EL16" s="220" t="s">
        <v>130</v>
      </c>
      <c r="FF16" s="220" t="s">
        <v>130</v>
      </c>
      <c r="FZ16" s="220" t="s">
        <v>130</v>
      </c>
      <c r="GT16" s="220" t="s">
        <v>130</v>
      </c>
      <c r="HN16" s="220" t="s">
        <v>130</v>
      </c>
      <c r="IH16" s="220" t="s">
        <v>130</v>
      </c>
      <c r="JB16" s="220" t="s">
        <v>130</v>
      </c>
      <c r="JV16" s="220" t="s">
        <v>130</v>
      </c>
      <c r="KP16" s="220" t="s">
        <v>130</v>
      </c>
      <c r="LJ16" s="220" t="s">
        <v>130</v>
      </c>
      <c r="MD16" s="220" t="s">
        <v>130</v>
      </c>
      <c r="MX16" s="220" t="s">
        <v>130</v>
      </c>
      <c r="NR16" s="220" t="s">
        <v>130</v>
      </c>
      <c r="OL16" s="220" t="s">
        <v>130</v>
      </c>
      <c r="PF16" s="220" t="s">
        <v>130</v>
      </c>
      <c r="PZ16" s="220" t="s">
        <v>130</v>
      </c>
      <c r="QT16" s="220" t="s">
        <v>130</v>
      </c>
      <c r="RN16" s="220" t="s">
        <v>130</v>
      </c>
    </row>
    <row r="17" spans="2:500" s="114" customFormat="1" ht="8.25" customHeight="1" x14ac:dyDescent="0.25"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L17" s="134"/>
      <c r="EM17" s="134"/>
      <c r="EN17" s="134"/>
      <c r="EO17" s="134"/>
      <c r="EP17" s="134"/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F17" s="134"/>
      <c r="FG17" s="134"/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/>
      <c r="FX17" s="134"/>
      <c r="FZ17" s="134"/>
      <c r="GA17" s="134"/>
      <c r="GB17" s="134"/>
      <c r="GC17" s="134"/>
      <c r="GD17" s="134"/>
      <c r="GE17" s="134"/>
      <c r="GF17" s="134"/>
      <c r="GG17" s="134"/>
      <c r="GH17" s="134"/>
      <c r="GI17" s="134"/>
      <c r="GJ17" s="134"/>
      <c r="GK17" s="134"/>
      <c r="GL17" s="134"/>
      <c r="GM17" s="134"/>
      <c r="GN17" s="134"/>
      <c r="GO17" s="134"/>
      <c r="GP17" s="134"/>
      <c r="GQ17" s="134"/>
      <c r="GR17" s="134"/>
      <c r="GT17" s="134"/>
      <c r="GU17" s="134"/>
      <c r="GV17" s="134"/>
      <c r="GW17" s="134"/>
      <c r="GX17" s="134"/>
      <c r="GY17" s="134"/>
      <c r="GZ17" s="134"/>
      <c r="HA17" s="134"/>
      <c r="HB17" s="134"/>
      <c r="HC17" s="134"/>
      <c r="HD17" s="134"/>
      <c r="HE17" s="134"/>
      <c r="HF17" s="134"/>
      <c r="HG17" s="134"/>
      <c r="HH17" s="134"/>
      <c r="HI17" s="134"/>
      <c r="HJ17" s="134"/>
      <c r="HK17" s="134"/>
      <c r="HL17" s="134"/>
      <c r="HN17" s="134"/>
      <c r="HO17" s="134"/>
      <c r="HP17" s="134"/>
      <c r="HQ17" s="134"/>
      <c r="HR17" s="134"/>
      <c r="HS17" s="134"/>
      <c r="HT17" s="134"/>
      <c r="HU17" s="134"/>
      <c r="HV17" s="134"/>
      <c r="HW17" s="134"/>
      <c r="HX17" s="134"/>
      <c r="HY17" s="134"/>
      <c r="HZ17" s="134"/>
      <c r="IA17" s="134"/>
      <c r="IB17" s="134"/>
      <c r="IC17" s="134"/>
      <c r="ID17" s="134"/>
      <c r="IE17" s="134"/>
      <c r="IF17" s="134"/>
      <c r="IH17" s="134"/>
      <c r="II17" s="134"/>
      <c r="IJ17" s="134"/>
      <c r="IK17" s="134"/>
      <c r="IL17" s="134"/>
      <c r="IM17" s="134"/>
      <c r="IN17" s="134"/>
      <c r="IO17" s="134"/>
      <c r="IP17" s="134"/>
      <c r="IQ17" s="134"/>
      <c r="IR17" s="134"/>
      <c r="IS17" s="134"/>
      <c r="IT17" s="134"/>
      <c r="IU17" s="134"/>
      <c r="IV17" s="134"/>
      <c r="IW17" s="134"/>
      <c r="IX17" s="134"/>
      <c r="IY17" s="134"/>
      <c r="IZ17" s="134"/>
      <c r="JB17" s="134"/>
      <c r="JC17" s="134"/>
      <c r="JD17" s="134"/>
      <c r="JE17" s="134"/>
      <c r="JF17" s="134"/>
      <c r="JG17" s="134"/>
      <c r="JH17" s="134"/>
      <c r="JI17" s="134"/>
      <c r="JJ17" s="134"/>
      <c r="JK17" s="134"/>
      <c r="JL17" s="134"/>
      <c r="JM17" s="134"/>
      <c r="JN17" s="134"/>
      <c r="JO17" s="134"/>
      <c r="JP17" s="134"/>
      <c r="JQ17" s="134"/>
      <c r="JR17" s="134"/>
      <c r="JS17" s="134"/>
      <c r="JT17" s="134"/>
      <c r="JV17" s="134"/>
      <c r="JW17" s="134"/>
      <c r="JX17" s="134"/>
      <c r="JY17" s="134"/>
      <c r="JZ17" s="134"/>
      <c r="KA17" s="134"/>
      <c r="KB17" s="134"/>
      <c r="KC17" s="134"/>
      <c r="KD17" s="134"/>
      <c r="KE17" s="134"/>
      <c r="KF17" s="134"/>
      <c r="KG17" s="134"/>
      <c r="KH17" s="134"/>
      <c r="KI17" s="134"/>
      <c r="KJ17" s="134"/>
      <c r="KK17" s="134"/>
      <c r="KL17" s="134"/>
      <c r="KM17" s="134"/>
      <c r="KN17" s="134"/>
      <c r="KP17" s="134"/>
      <c r="KQ17" s="134"/>
      <c r="KR17" s="134"/>
      <c r="KS17" s="134"/>
      <c r="KT17" s="134"/>
      <c r="KU17" s="134"/>
      <c r="KV17" s="134"/>
      <c r="KW17" s="134"/>
      <c r="KX17" s="134"/>
      <c r="KY17" s="134"/>
      <c r="KZ17" s="134"/>
      <c r="LA17" s="134"/>
      <c r="LB17" s="134"/>
      <c r="LC17" s="134"/>
      <c r="LD17" s="134"/>
      <c r="LE17" s="134"/>
      <c r="LF17" s="134"/>
      <c r="LG17" s="134"/>
      <c r="LH17" s="134"/>
      <c r="LJ17" s="134"/>
      <c r="LK17" s="134"/>
      <c r="LL17" s="134"/>
      <c r="LM17" s="134"/>
      <c r="LN17" s="134"/>
      <c r="LO17" s="134"/>
      <c r="LP17" s="134"/>
      <c r="LQ17" s="134"/>
      <c r="LR17" s="134"/>
      <c r="LS17" s="134"/>
      <c r="LT17" s="134"/>
      <c r="LU17" s="134"/>
      <c r="LV17" s="134"/>
      <c r="LW17" s="134"/>
      <c r="LX17" s="134"/>
      <c r="LY17" s="134"/>
      <c r="LZ17" s="134"/>
      <c r="MA17" s="134"/>
      <c r="MB17" s="134"/>
      <c r="MD17" s="134"/>
      <c r="ME17" s="134"/>
      <c r="MF17" s="134"/>
      <c r="MG17" s="134"/>
      <c r="MH17" s="134"/>
      <c r="MI17" s="134"/>
      <c r="MJ17" s="134"/>
      <c r="MK17" s="134"/>
      <c r="ML17" s="134"/>
      <c r="MM17" s="134"/>
      <c r="MN17" s="134"/>
      <c r="MO17" s="134"/>
      <c r="MP17" s="134"/>
      <c r="MQ17" s="134"/>
      <c r="MR17" s="134"/>
      <c r="MS17" s="134"/>
      <c r="MT17" s="134"/>
      <c r="MU17" s="134"/>
      <c r="MV17" s="134"/>
      <c r="MX17" s="134"/>
      <c r="MY17" s="134"/>
      <c r="MZ17" s="134"/>
      <c r="NA17" s="134"/>
      <c r="NB17" s="134"/>
      <c r="NC17" s="134"/>
      <c r="ND17" s="134"/>
      <c r="NE17" s="134"/>
      <c r="NF17" s="134"/>
      <c r="NG17" s="134"/>
      <c r="NH17" s="134"/>
      <c r="NI17" s="134"/>
      <c r="NJ17" s="134"/>
      <c r="NK17" s="134"/>
      <c r="NL17" s="134"/>
      <c r="NM17" s="134"/>
      <c r="NN17" s="134"/>
      <c r="NO17" s="134"/>
      <c r="NP17" s="134"/>
      <c r="NR17" s="134"/>
      <c r="NS17" s="134"/>
      <c r="NT17" s="134"/>
      <c r="NU17" s="134"/>
      <c r="NV17" s="134"/>
      <c r="NW17" s="134"/>
      <c r="NX17" s="134"/>
      <c r="NY17" s="134"/>
      <c r="NZ17" s="134"/>
      <c r="OA17" s="134"/>
      <c r="OB17" s="134"/>
      <c r="OC17" s="134"/>
      <c r="OD17" s="134"/>
      <c r="OE17" s="134"/>
      <c r="OF17" s="134"/>
      <c r="OG17" s="134"/>
      <c r="OH17" s="134"/>
      <c r="OI17" s="134"/>
      <c r="OJ17" s="134"/>
      <c r="OL17" s="134"/>
      <c r="OM17" s="134"/>
      <c r="ON17" s="134"/>
      <c r="OO17" s="134"/>
      <c r="OP17" s="134"/>
      <c r="OQ17" s="134"/>
      <c r="OR17" s="134"/>
      <c r="OS17" s="134"/>
      <c r="OT17" s="134"/>
      <c r="OU17" s="134"/>
      <c r="OV17" s="134"/>
      <c r="OW17" s="134"/>
      <c r="OX17" s="134"/>
      <c r="OY17" s="134"/>
      <c r="OZ17" s="134"/>
      <c r="PA17" s="134"/>
      <c r="PB17" s="134"/>
      <c r="PC17" s="134"/>
      <c r="PD17" s="134"/>
      <c r="PF17" s="134"/>
      <c r="PG17" s="134"/>
      <c r="PH17" s="134"/>
      <c r="PI17" s="134"/>
      <c r="PJ17" s="134"/>
      <c r="PK17" s="134"/>
      <c r="PL17" s="134"/>
      <c r="PM17" s="134"/>
      <c r="PN17" s="134"/>
      <c r="PO17" s="134"/>
      <c r="PP17" s="134"/>
      <c r="PQ17" s="134"/>
      <c r="PR17" s="134"/>
      <c r="PS17" s="134"/>
      <c r="PT17" s="134"/>
      <c r="PU17" s="134"/>
      <c r="PV17" s="134"/>
      <c r="PW17" s="134"/>
      <c r="PX17" s="134"/>
      <c r="PZ17" s="134"/>
      <c r="QA17" s="134"/>
      <c r="QB17" s="134"/>
      <c r="QC17" s="134"/>
      <c r="QD17" s="134"/>
      <c r="QE17" s="134"/>
      <c r="QF17" s="134"/>
      <c r="QG17" s="134"/>
      <c r="QH17" s="134"/>
      <c r="QI17" s="134"/>
      <c r="QJ17" s="134"/>
      <c r="QK17" s="134"/>
      <c r="QL17" s="134"/>
      <c r="QM17" s="134"/>
      <c r="QN17" s="134"/>
      <c r="QO17" s="134"/>
      <c r="QP17" s="134"/>
      <c r="QQ17" s="134"/>
      <c r="QR17" s="134"/>
      <c r="QT17" s="134"/>
      <c r="QU17" s="134"/>
      <c r="QV17" s="134"/>
      <c r="QW17" s="134"/>
      <c r="QX17" s="134"/>
      <c r="QY17" s="134"/>
      <c r="QZ17" s="134"/>
      <c r="RA17" s="134"/>
      <c r="RB17" s="134"/>
      <c r="RC17" s="134"/>
      <c r="RD17" s="134"/>
      <c r="RE17" s="134"/>
      <c r="RF17" s="134"/>
      <c r="RG17" s="134"/>
      <c r="RH17" s="134"/>
      <c r="RI17" s="134"/>
      <c r="RJ17" s="134"/>
      <c r="RK17" s="134"/>
      <c r="RL17" s="134"/>
      <c r="RN17" s="134"/>
      <c r="RO17" s="134"/>
      <c r="RP17" s="134"/>
      <c r="RQ17" s="134"/>
      <c r="RR17" s="134"/>
      <c r="RS17" s="134"/>
      <c r="RT17" s="134"/>
      <c r="RU17" s="134"/>
      <c r="RV17" s="134"/>
      <c r="RW17" s="134"/>
      <c r="RX17" s="134"/>
      <c r="RY17" s="134"/>
      <c r="RZ17" s="134"/>
      <c r="SA17" s="134"/>
      <c r="SB17" s="134"/>
      <c r="SC17" s="134"/>
      <c r="SD17" s="134"/>
      <c r="SE17" s="134"/>
      <c r="SF17" s="134"/>
    </row>
    <row r="18" spans="2:500" s="221" customFormat="1" ht="26.25" customHeight="1" x14ac:dyDescent="0.3">
      <c r="B18" s="205" t="s">
        <v>2</v>
      </c>
      <c r="C18" s="205" t="s">
        <v>131</v>
      </c>
      <c r="D18" s="205" t="s">
        <v>1</v>
      </c>
      <c r="E18" s="205" t="s">
        <v>132</v>
      </c>
      <c r="F18" s="205" t="s">
        <v>133</v>
      </c>
      <c r="G18" s="1210" t="s">
        <v>222</v>
      </c>
      <c r="H18" s="1211"/>
      <c r="I18" s="1212"/>
      <c r="J18" s="1213" t="s">
        <v>134</v>
      </c>
      <c r="K18" s="1213"/>
      <c r="L18" s="1213"/>
      <c r="M18" s="1213"/>
      <c r="N18" s="1213" t="s">
        <v>135</v>
      </c>
      <c r="O18" s="1213"/>
      <c r="P18" s="1213"/>
      <c r="Q18" s="1213"/>
      <c r="R18" s="1213"/>
      <c r="S18" s="1213"/>
      <c r="T18" s="166"/>
      <c r="V18" s="400" t="s">
        <v>2</v>
      </c>
      <c r="W18" s="400" t="s">
        <v>131</v>
      </c>
      <c r="X18" s="400" t="s">
        <v>1</v>
      </c>
      <c r="Y18" s="400" t="s">
        <v>132</v>
      </c>
      <c r="Z18" s="400" t="s">
        <v>133</v>
      </c>
      <c r="AA18" s="1210" t="s">
        <v>222</v>
      </c>
      <c r="AB18" s="1211"/>
      <c r="AC18" s="1212"/>
      <c r="AD18" s="1213" t="s">
        <v>134</v>
      </c>
      <c r="AE18" s="1213"/>
      <c r="AF18" s="1213"/>
      <c r="AG18" s="1213"/>
      <c r="AH18" s="1213" t="s">
        <v>135</v>
      </c>
      <c r="AI18" s="1213"/>
      <c r="AJ18" s="1213"/>
      <c r="AK18" s="1213"/>
      <c r="AL18" s="1213"/>
      <c r="AM18" s="1213"/>
      <c r="AN18" s="166"/>
      <c r="AP18" s="400" t="s">
        <v>2</v>
      </c>
      <c r="AQ18" s="400" t="s">
        <v>131</v>
      </c>
      <c r="AR18" s="400" t="s">
        <v>1</v>
      </c>
      <c r="AS18" s="400" t="s">
        <v>132</v>
      </c>
      <c r="AT18" s="400" t="s">
        <v>133</v>
      </c>
      <c r="AU18" s="1210" t="s">
        <v>222</v>
      </c>
      <c r="AV18" s="1211"/>
      <c r="AW18" s="1212"/>
      <c r="AX18" s="1213" t="s">
        <v>134</v>
      </c>
      <c r="AY18" s="1213"/>
      <c r="AZ18" s="1213"/>
      <c r="BA18" s="1213"/>
      <c r="BB18" s="1213" t="s">
        <v>135</v>
      </c>
      <c r="BC18" s="1213"/>
      <c r="BD18" s="1213"/>
      <c r="BE18" s="1213"/>
      <c r="BF18" s="1213"/>
      <c r="BG18" s="1213"/>
      <c r="BH18" s="166"/>
      <c r="BJ18" s="400" t="s">
        <v>2</v>
      </c>
      <c r="BK18" s="400" t="s">
        <v>131</v>
      </c>
      <c r="BL18" s="400" t="s">
        <v>1</v>
      </c>
      <c r="BM18" s="400" t="s">
        <v>132</v>
      </c>
      <c r="BN18" s="400" t="s">
        <v>133</v>
      </c>
      <c r="BO18" s="1210" t="s">
        <v>222</v>
      </c>
      <c r="BP18" s="1211"/>
      <c r="BQ18" s="1212"/>
      <c r="BR18" s="1213" t="s">
        <v>134</v>
      </c>
      <c r="BS18" s="1213"/>
      <c r="BT18" s="1213"/>
      <c r="BU18" s="1213"/>
      <c r="BV18" s="1213" t="s">
        <v>135</v>
      </c>
      <c r="BW18" s="1213"/>
      <c r="BX18" s="1213"/>
      <c r="BY18" s="1213"/>
      <c r="BZ18" s="1213"/>
      <c r="CA18" s="1213"/>
      <c r="CB18" s="166"/>
      <c r="CD18" s="400" t="s">
        <v>2</v>
      </c>
      <c r="CE18" s="400" t="s">
        <v>131</v>
      </c>
      <c r="CF18" s="400" t="s">
        <v>1</v>
      </c>
      <c r="CG18" s="400" t="s">
        <v>132</v>
      </c>
      <c r="CH18" s="400" t="s">
        <v>133</v>
      </c>
      <c r="CI18" s="1210" t="s">
        <v>222</v>
      </c>
      <c r="CJ18" s="1211"/>
      <c r="CK18" s="1212"/>
      <c r="CL18" s="1213" t="s">
        <v>134</v>
      </c>
      <c r="CM18" s="1213"/>
      <c r="CN18" s="1213"/>
      <c r="CO18" s="1213"/>
      <c r="CP18" s="1213" t="s">
        <v>135</v>
      </c>
      <c r="CQ18" s="1213"/>
      <c r="CR18" s="1213"/>
      <c r="CS18" s="1213"/>
      <c r="CT18" s="1213"/>
      <c r="CU18" s="1213"/>
      <c r="CV18" s="166"/>
      <c r="CX18" s="400" t="s">
        <v>2</v>
      </c>
      <c r="CY18" s="400" t="s">
        <v>131</v>
      </c>
      <c r="CZ18" s="400" t="s">
        <v>1</v>
      </c>
      <c r="DA18" s="400" t="s">
        <v>132</v>
      </c>
      <c r="DB18" s="400" t="s">
        <v>133</v>
      </c>
      <c r="DC18" s="1210" t="s">
        <v>222</v>
      </c>
      <c r="DD18" s="1211"/>
      <c r="DE18" s="1212"/>
      <c r="DF18" s="1213" t="s">
        <v>134</v>
      </c>
      <c r="DG18" s="1213"/>
      <c r="DH18" s="1213"/>
      <c r="DI18" s="1213"/>
      <c r="DJ18" s="1213" t="s">
        <v>135</v>
      </c>
      <c r="DK18" s="1213"/>
      <c r="DL18" s="1213"/>
      <c r="DM18" s="1213"/>
      <c r="DN18" s="1213"/>
      <c r="DO18" s="1213"/>
      <c r="DP18" s="166"/>
      <c r="DR18" s="400" t="s">
        <v>2</v>
      </c>
      <c r="DS18" s="400" t="s">
        <v>131</v>
      </c>
      <c r="DT18" s="400" t="s">
        <v>1</v>
      </c>
      <c r="DU18" s="400" t="s">
        <v>132</v>
      </c>
      <c r="DV18" s="400" t="s">
        <v>133</v>
      </c>
      <c r="DW18" s="1210" t="s">
        <v>222</v>
      </c>
      <c r="DX18" s="1211"/>
      <c r="DY18" s="1212"/>
      <c r="DZ18" s="1213" t="s">
        <v>134</v>
      </c>
      <c r="EA18" s="1213"/>
      <c r="EB18" s="1213"/>
      <c r="EC18" s="1213"/>
      <c r="ED18" s="1213" t="s">
        <v>135</v>
      </c>
      <c r="EE18" s="1213"/>
      <c r="EF18" s="1213"/>
      <c r="EG18" s="1213"/>
      <c r="EH18" s="1213"/>
      <c r="EI18" s="1213"/>
      <c r="EJ18" s="166"/>
      <c r="EL18" s="400" t="s">
        <v>2</v>
      </c>
      <c r="EM18" s="400" t="s">
        <v>131</v>
      </c>
      <c r="EN18" s="400" t="s">
        <v>1</v>
      </c>
      <c r="EO18" s="400" t="s">
        <v>132</v>
      </c>
      <c r="EP18" s="400" t="s">
        <v>133</v>
      </c>
      <c r="EQ18" s="1210" t="s">
        <v>222</v>
      </c>
      <c r="ER18" s="1211"/>
      <c r="ES18" s="1212"/>
      <c r="ET18" s="1213" t="s">
        <v>134</v>
      </c>
      <c r="EU18" s="1213"/>
      <c r="EV18" s="1213"/>
      <c r="EW18" s="1213"/>
      <c r="EX18" s="1213" t="s">
        <v>135</v>
      </c>
      <c r="EY18" s="1213"/>
      <c r="EZ18" s="1213"/>
      <c r="FA18" s="1213"/>
      <c r="FB18" s="1213"/>
      <c r="FC18" s="1213"/>
      <c r="FD18" s="166"/>
      <c r="FF18" s="400" t="s">
        <v>2</v>
      </c>
      <c r="FG18" s="400" t="s">
        <v>131</v>
      </c>
      <c r="FH18" s="400" t="s">
        <v>1</v>
      </c>
      <c r="FI18" s="400" t="s">
        <v>132</v>
      </c>
      <c r="FJ18" s="400" t="s">
        <v>133</v>
      </c>
      <c r="FK18" s="1210" t="s">
        <v>222</v>
      </c>
      <c r="FL18" s="1211"/>
      <c r="FM18" s="1212"/>
      <c r="FN18" s="1213" t="s">
        <v>134</v>
      </c>
      <c r="FO18" s="1213"/>
      <c r="FP18" s="1213"/>
      <c r="FQ18" s="1213"/>
      <c r="FR18" s="1213" t="s">
        <v>135</v>
      </c>
      <c r="FS18" s="1213"/>
      <c r="FT18" s="1213"/>
      <c r="FU18" s="1213"/>
      <c r="FV18" s="1213"/>
      <c r="FW18" s="1213"/>
      <c r="FX18" s="166"/>
      <c r="FZ18" s="400" t="s">
        <v>2</v>
      </c>
      <c r="GA18" s="400" t="s">
        <v>131</v>
      </c>
      <c r="GB18" s="400" t="s">
        <v>1</v>
      </c>
      <c r="GC18" s="400" t="s">
        <v>132</v>
      </c>
      <c r="GD18" s="400" t="s">
        <v>133</v>
      </c>
      <c r="GE18" s="1210" t="s">
        <v>222</v>
      </c>
      <c r="GF18" s="1211"/>
      <c r="GG18" s="1212"/>
      <c r="GH18" s="1213" t="s">
        <v>134</v>
      </c>
      <c r="GI18" s="1213"/>
      <c r="GJ18" s="1213"/>
      <c r="GK18" s="1213"/>
      <c r="GL18" s="1213" t="s">
        <v>135</v>
      </c>
      <c r="GM18" s="1213"/>
      <c r="GN18" s="1213"/>
      <c r="GO18" s="1213"/>
      <c r="GP18" s="1213"/>
      <c r="GQ18" s="1213"/>
      <c r="GR18" s="166"/>
      <c r="GT18" s="400" t="s">
        <v>2</v>
      </c>
      <c r="GU18" s="400" t="s">
        <v>131</v>
      </c>
      <c r="GV18" s="400" t="s">
        <v>1</v>
      </c>
      <c r="GW18" s="400" t="s">
        <v>132</v>
      </c>
      <c r="GX18" s="400" t="s">
        <v>133</v>
      </c>
      <c r="GY18" s="1210" t="s">
        <v>222</v>
      </c>
      <c r="GZ18" s="1211"/>
      <c r="HA18" s="1212"/>
      <c r="HB18" s="1213" t="s">
        <v>134</v>
      </c>
      <c r="HC18" s="1213"/>
      <c r="HD18" s="1213"/>
      <c r="HE18" s="1213"/>
      <c r="HF18" s="1213" t="s">
        <v>135</v>
      </c>
      <c r="HG18" s="1213"/>
      <c r="HH18" s="1213"/>
      <c r="HI18" s="1213"/>
      <c r="HJ18" s="1213"/>
      <c r="HK18" s="1213"/>
      <c r="HL18" s="166"/>
      <c r="HN18" s="400" t="s">
        <v>2</v>
      </c>
      <c r="HO18" s="400" t="s">
        <v>131</v>
      </c>
      <c r="HP18" s="400" t="s">
        <v>1</v>
      </c>
      <c r="HQ18" s="400" t="s">
        <v>132</v>
      </c>
      <c r="HR18" s="400" t="s">
        <v>133</v>
      </c>
      <c r="HS18" s="1210" t="s">
        <v>222</v>
      </c>
      <c r="HT18" s="1211"/>
      <c r="HU18" s="1212"/>
      <c r="HV18" s="1213" t="s">
        <v>134</v>
      </c>
      <c r="HW18" s="1213"/>
      <c r="HX18" s="1213"/>
      <c r="HY18" s="1213"/>
      <c r="HZ18" s="1213" t="s">
        <v>135</v>
      </c>
      <c r="IA18" s="1213"/>
      <c r="IB18" s="1213"/>
      <c r="IC18" s="1213"/>
      <c r="ID18" s="1213"/>
      <c r="IE18" s="1213"/>
      <c r="IF18" s="166"/>
      <c r="IH18" s="400" t="s">
        <v>2</v>
      </c>
      <c r="II18" s="400" t="s">
        <v>131</v>
      </c>
      <c r="IJ18" s="400" t="s">
        <v>1</v>
      </c>
      <c r="IK18" s="400" t="s">
        <v>132</v>
      </c>
      <c r="IL18" s="400" t="s">
        <v>133</v>
      </c>
      <c r="IM18" s="1210" t="s">
        <v>222</v>
      </c>
      <c r="IN18" s="1211"/>
      <c r="IO18" s="1212"/>
      <c r="IP18" s="1213" t="s">
        <v>134</v>
      </c>
      <c r="IQ18" s="1213"/>
      <c r="IR18" s="1213"/>
      <c r="IS18" s="1213"/>
      <c r="IT18" s="1213" t="s">
        <v>135</v>
      </c>
      <c r="IU18" s="1213"/>
      <c r="IV18" s="1213"/>
      <c r="IW18" s="1213"/>
      <c r="IX18" s="1213"/>
      <c r="IY18" s="1213"/>
      <c r="IZ18" s="166"/>
      <c r="JB18" s="400" t="s">
        <v>2</v>
      </c>
      <c r="JC18" s="400" t="s">
        <v>131</v>
      </c>
      <c r="JD18" s="400" t="s">
        <v>1</v>
      </c>
      <c r="JE18" s="400" t="s">
        <v>132</v>
      </c>
      <c r="JF18" s="400" t="s">
        <v>133</v>
      </c>
      <c r="JG18" s="1210" t="s">
        <v>222</v>
      </c>
      <c r="JH18" s="1211"/>
      <c r="JI18" s="1212"/>
      <c r="JJ18" s="1213" t="s">
        <v>134</v>
      </c>
      <c r="JK18" s="1213"/>
      <c r="JL18" s="1213"/>
      <c r="JM18" s="1213"/>
      <c r="JN18" s="1213" t="s">
        <v>135</v>
      </c>
      <c r="JO18" s="1213"/>
      <c r="JP18" s="1213"/>
      <c r="JQ18" s="1213"/>
      <c r="JR18" s="1213"/>
      <c r="JS18" s="1213"/>
      <c r="JT18" s="166"/>
      <c r="JV18" s="400" t="s">
        <v>2</v>
      </c>
      <c r="JW18" s="400" t="s">
        <v>131</v>
      </c>
      <c r="JX18" s="400" t="s">
        <v>1</v>
      </c>
      <c r="JY18" s="400" t="s">
        <v>132</v>
      </c>
      <c r="JZ18" s="400" t="s">
        <v>133</v>
      </c>
      <c r="KA18" s="1210" t="s">
        <v>222</v>
      </c>
      <c r="KB18" s="1211"/>
      <c r="KC18" s="1212"/>
      <c r="KD18" s="1213" t="s">
        <v>134</v>
      </c>
      <c r="KE18" s="1213"/>
      <c r="KF18" s="1213"/>
      <c r="KG18" s="1213"/>
      <c r="KH18" s="1213" t="s">
        <v>135</v>
      </c>
      <c r="KI18" s="1213"/>
      <c r="KJ18" s="1213"/>
      <c r="KK18" s="1213"/>
      <c r="KL18" s="1213"/>
      <c r="KM18" s="1213"/>
      <c r="KN18" s="166"/>
      <c r="KP18" s="400" t="s">
        <v>2</v>
      </c>
      <c r="KQ18" s="400" t="s">
        <v>131</v>
      </c>
      <c r="KR18" s="400" t="s">
        <v>1</v>
      </c>
      <c r="KS18" s="400" t="s">
        <v>132</v>
      </c>
      <c r="KT18" s="400" t="s">
        <v>133</v>
      </c>
      <c r="KU18" s="1210" t="s">
        <v>222</v>
      </c>
      <c r="KV18" s="1211"/>
      <c r="KW18" s="1212"/>
      <c r="KX18" s="1213" t="s">
        <v>134</v>
      </c>
      <c r="KY18" s="1213"/>
      <c r="KZ18" s="1213"/>
      <c r="LA18" s="1213"/>
      <c r="LB18" s="1213" t="s">
        <v>135</v>
      </c>
      <c r="LC18" s="1213"/>
      <c r="LD18" s="1213"/>
      <c r="LE18" s="1213"/>
      <c r="LF18" s="1213"/>
      <c r="LG18" s="1213"/>
      <c r="LH18" s="166"/>
      <c r="LJ18" s="400" t="s">
        <v>2</v>
      </c>
      <c r="LK18" s="400" t="s">
        <v>131</v>
      </c>
      <c r="LL18" s="400" t="s">
        <v>1</v>
      </c>
      <c r="LM18" s="400" t="s">
        <v>132</v>
      </c>
      <c r="LN18" s="400" t="s">
        <v>133</v>
      </c>
      <c r="LO18" s="1210" t="s">
        <v>222</v>
      </c>
      <c r="LP18" s="1211"/>
      <c r="LQ18" s="1212"/>
      <c r="LR18" s="1213" t="s">
        <v>134</v>
      </c>
      <c r="LS18" s="1213"/>
      <c r="LT18" s="1213"/>
      <c r="LU18" s="1213"/>
      <c r="LV18" s="1213" t="s">
        <v>135</v>
      </c>
      <c r="LW18" s="1213"/>
      <c r="LX18" s="1213"/>
      <c r="LY18" s="1213"/>
      <c r="LZ18" s="1213"/>
      <c r="MA18" s="1213"/>
      <c r="MB18" s="166"/>
      <c r="MD18" s="400" t="s">
        <v>2</v>
      </c>
      <c r="ME18" s="400" t="s">
        <v>131</v>
      </c>
      <c r="MF18" s="400" t="s">
        <v>1</v>
      </c>
      <c r="MG18" s="400" t="s">
        <v>132</v>
      </c>
      <c r="MH18" s="400" t="s">
        <v>133</v>
      </c>
      <c r="MI18" s="1210" t="s">
        <v>222</v>
      </c>
      <c r="MJ18" s="1211"/>
      <c r="MK18" s="1212"/>
      <c r="ML18" s="1213" t="s">
        <v>134</v>
      </c>
      <c r="MM18" s="1213"/>
      <c r="MN18" s="1213"/>
      <c r="MO18" s="1213"/>
      <c r="MP18" s="1213" t="s">
        <v>135</v>
      </c>
      <c r="MQ18" s="1213"/>
      <c r="MR18" s="1213"/>
      <c r="MS18" s="1213"/>
      <c r="MT18" s="1213"/>
      <c r="MU18" s="1213"/>
      <c r="MV18" s="166"/>
      <c r="MX18" s="400" t="s">
        <v>2</v>
      </c>
      <c r="MY18" s="400" t="s">
        <v>131</v>
      </c>
      <c r="MZ18" s="400" t="s">
        <v>1</v>
      </c>
      <c r="NA18" s="400" t="s">
        <v>132</v>
      </c>
      <c r="NB18" s="400" t="s">
        <v>133</v>
      </c>
      <c r="NC18" s="1210" t="s">
        <v>222</v>
      </c>
      <c r="ND18" s="1211"/>
      <c r="NE18" s="1212"/>
      <c r="NF18" s="1213" t="s">
        <v>134</v>
      </c>
      <c r="NG18" s="1213"/>
      <c r="NH18" s="1213"/>
      <c r="NI18" s="1213"/>
      <c r="NJ18" s="1213" t="s">
        <v>135</v>
      </c>
      <c r="NK18" s="1213"/>
      <c r="NL18" s="1213"/>
      <c r="NM18" s="1213"/>
      <c r="NN18" s="1213"/>
      <c r="NO18" s="1213"/>
      <c r="NP18" s="166"/>
      <c r="NR18" s="400" t="s">
        <v>2</v>
      </c>
      <c r="NS18" s="400" t="s">
        <v>131</v>
      </c>
      <c r="NT18" s="400" t="s">
        <v>1</v>
      </c>
      <c r="NU18" s="400" t="s">
        <v>132</v>
      </c>
      <c r="NV18" s="400" t="s">
        <v>133</v>
      </c>
      <c r="NW18" s="1210" t="s">
        <v>222</v>
      </c>
      <c r="NX18" s="1211"/>
      <c r="NY18" s="1212"/>
      <c r="NZ18" s="1213" t="s">
        <v>134</v>
      </c>
      <c r="OA18" s="1213"/>
      <c r="OB18" s="1213"/>
      <c r="OC18" s="1213"/>
      <c r="OD18" s="1213" t="s">
        <v>135</v>
      </c>
      <c r="OE18" s="1213"/>
      <c r="OF18" s="1213"/>
      <c r="OG18" s="1213"/>
      <c r="OH18" s="1213"/>
      <c r="OI18" s="1213"/>
      <c r="OJ18" s="166"/>
      <c r="OL18" s="400" t="s">
        <v>2</v>
      </c>
      <c r="OM18" s="400" t="s">
        <v>131</v>
      </c>
      <c r="ON18" s="400" t="s">
        <v>1</v>
      </c>
      <c r="OO18" s="400" t="s">
        <v>132</v>
      </c>
      <c r="OP18" s="400" t="s">
        <v>133</v>
      </c>
      <c r="OQ18" s="1210" t="s">
        <v>222</v>
      </c>
      <c r="OR18" s="1211"/>
      <c r="OS18" s="1212"/>
      <c r="OT18" s="1213" t="s">
        <v>134</v>
      </c>
      <c r="OU18" s="1213"/>
      <c r="OV18" s="1213"/>
      <c r="OW18" s="1213"/>
      <c r="OX18" s="1213" t="s">
        <v>135</v>
      </c>
      <c r="OY18" s="1213"/>
      <c r="OZ18" s="1213"/>
      <c r="PA18" s="1213"/>
      <c r="PB18" s="1213"/>
      <c r="PC18" s="1213"/>
      <c r="PD18" s="166"/>
      <c r="PF18" s="400" t="s">
        <v>2</v>
      </c>
      <c r="PG18" s="400" t="s">
        <v>131</v>
      </c>
      <c r="PH18" s="400" t="s">
        <v>1</v>
      </c>
      <c r="PI18" s="400" t="s">
        <v>132</v>
      </c>
      <c r="PJ18" s="400" t="s">
        <v>133</v>
      </c>
      <c r="PK18" s="1210" t="s">
        <v>222</v>
      </c>
      <c r="PL18" s="1211"/>
      <c r="PM18" s="1212"/>
      <c r="PN18" s="1213" t="s">
        <v>134</v>
      </c>
      <c r="PO18" s="1213"/>
      <c r="PP18" s="1213"/>
      <c r="PQ18" s="1213"/>
      <c r="PR18" s="1213" t="s">
        <v>135</v>
      </c>
      <c r="PS18" s="1213"/>
      <c r="PT18" s="1213"/>
      <c r="PU18" s="1213"/>
      <c r="PV18" s="1213"/>
      <c r="PW18" s="1213"/>
      <c r="PX18" s="166"/>
      <c r="PZ18" s="400" t="s">
        <v>2</v>
      </c>
      <c r="QA18" s="400" t="s">
        <v>131</v>
      </c>
      <c r="QB18" s="400" t="s">
        <v>1</v>
      </c>
      <c r="QC18" s="400" t="s">
        <v>132</v>
      </c>
      <c r="QD18" s="400" t="s">
        <v>133</v>
      </c>
      <c r="QE18" s="1210" t="s">
        <v>222</v>
      </c>
      <c r="QF18" s="1211"/>
      <c r="QG18" s="1212"/>
      <c r="QH18" s="1213" t="s">
        <v>134</v>
      </c>
      <c r="QI18" s="1213"/>
      <c r="QJ18" s="1213"/>
      <c r="QK18" s="1213"/>
      <c r="QL18" s="1213" t="s">
        <v>135</v>
      </c>
      <c r="QM18" s="1213"/>
      <c r="QN18" s="1213"/>
      <c r="QO18" s="1213"/>
      <c r="QP18" s="1213"/>
      <c r="QQ18" s="1213"/>
      <c r="QR18" s="166"/>
      <c r="QT18" s="400" t="s">
        <v>2</v>
      </c>
      <c r="QU18" s="400" t="s">
        <v>131</v>
      </c>
      <c r="QV18" s="400" t="s">
        <v>1</v>
      </c>
      <c r="QW18" s="400" t="s">
        <v>132</v>
      </c>
      <c r="QX18" s="400" t="s">
        <v>133</v>
      </c>
      <c r="QY18" s="1210" t="s">
        <v>222</v>
      </c>
      <c r="QZ18" s="1211"/>
      <c r="RA18" s="1212"/>
      <c r="RB18" s="1213" t="s">
        <v>134</v>
      </c>
      <c r="RC18" s="1213"/>
      <c r="RD18" s="1213"/>
      <c r="RE18" s="1213"/>
      <c r="RF18" s="1213" t="s">
        <v>135</v>
      </c>
      <c r="RG18" s="1213"/>
      <c r="RH18" s="1213"/>
      <c r="RI18" s="1213"/>
      <c r="RJ18" s="1213"/>
      <c r="RK18" s="1213"/>
      <c r="RL18" s="166"/>
      <c r="RN18" s="400" t="s">
        <v>2</v>
      </c>
      <c r="RO18" s="400" t="s">
        <v>131</v>
      </c>
      <c r="RP18" s="400" t="s">
        <v>1</v>
      </c>
      <c r="RQ18" s="400" t="s">
        <v>132</v>
      </c>
      <c r="RR18" s="400" t="s">
        <v>133</v>
      </c>
      <c r="RS18" s="1210" t="s">
        <v>222</v>
      </c>
      <c r="RT18" s="1211"/>
      <c r="RU18" s="1212"/>
      <c r="RV18" s="1213" t="s">
        <v>134</v>
      </c>
      <c r="RW18" s="1213"/>
      <c r="RX18" s="1213"/>
      <c r="RY18" s="1213"/>
      <c r="RZ18" s="1213" t="s">
        <v>135</v>
      </c>
      <c r="SA18" s="1213"/>
      <c r="SB18" s="1213"/>
      <c r="SC18" s="1213"/>
      <c r="SD18" s="1213"/>
      <c r="SE18" s="1213"/>
      <c r="SF18" s="166"/>
    </row>
    <row r="19" spans="2:500" s="114" customFormat="1" ht="8.25" customHeight="1" x14ac:dyDescent="0.25"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X19" s="135"/>
      <c r="CY19" s="135"/>
      <c r="CZ19" s="135"/>
      <c r="DA19" s="135"/>
      <c r="DB19" s="135"/>
      <c r="DC19" s="135"/>
      <c r="DD19" s="135"/>
      <c r="DE19" s="135"/>
      <c r="DF19" s="135"/>
      <c r="DG19" s="135"/>
      <c r="DH19" s="135"/>
      <c r="DI19" s="135"/>
      <c r="DJ19" s="135"/>
      <c r="DK19" s="135"/>
      <c r="DL19" s="135"/>
      <c r="DM19" s="135"/>
      <c r="DN19" s="135"/>
      <c r="DO19" s="135"/>
      <c r="DP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5"/>
      <c r="EE19" s="135"/>
      <c r="EF19" s="135"/>
      <c r="EG19" s="135"/>
      <c r="EH19" s="135"/>
      <c r="EI19" s="135"/>
      <c r="EJ19" s="135"/>
      <c r="EL19" s="135"/>
      <c r="EM19" s="135"/>
      <c r="EN19" s="135"/>
      <c r="EO19" s="135"/>
      <c r="EP19" s="135"/>
      <c r="EQ19" s="135"/>
      <c r="ER19" s="135"/>
      <c r="ES19" s="135"/>
      <c r="ET19" s="135"/>
      <c r="EU19" s="135"/>
      <c r="EV19" s="135"/>
      <c r="EW19" s="135"/>
      <c r="EX19" s="135"/>
      <c r="EY19" s="135"/>
      <c r="EZ19" s="135"/>
      <c r="FA19" s="135"/>
      <c r="FB19" s="135"/>
      <c r="FC19" s="135"/>
      <c r="FD19" s="135"/>
      <c r="FF19" s="135"/>
      <c r="FG19" s="135"/>
      <c r="FH19" s="135"/>
      <c r="FI19" s="135"/>
      <c r="FJ19" s="135"/>
      <c r="FK19" s="135"/>
      <c r="FL19" s="135"/>
      <c r="FM19" s="135"/>
      <c r="FN19" s="135"/>
      <c r="FO19" s="135"/>
      <c r="FP19" s="135"/>
      <c r="FQ19" s="135"/>
      <c r="FR19" s="135"/>
      <c r="FS19" s="135"/>
      <c r="FT19" s="135"/>
      <c r="FU19" s="135"/>
      <c r="FV19" s="135"/>
      <c r="FW19" s="135"/>
      <c r="FX19" s="135"/>
      <c r="FZ19" s="135"/>
      <c r="GA19" s="135"/>
      <c r="GB19" s="135"/>
      <c r="GC19" s="135"/>
      <c r="GD19" s="135"/>
      <c r="GE19" s="135"/>
      <c r="GF19" s="135"/>
      <c r="GG19" s="135"/>
      <c r="GH19" s="135"/>
      <c r="GI19" s="135"/>
      <c r="GJ19" s="135"/>
      <c r="GK19" s="135"/>
      <c r="GL19" s="135"/>
      <c r="GM19" s="135"/>
      <c r="GN19" s="135"/>
      <c r="GO19" s="135"/>
      <c r="GP19" s="135"/>
      <c r="GQ19" s="135"/>
      <c r="GR19" s="135"/>
      <c r="GT19" s="135"/>
      <c r="GU19" s="135"/>
      <c r="GV19" s="135"/>
      <c r="GW19" s="135"/>
      <c r="GX19" s="135"/>
      <c r="GY19" s="135"/>
      <c r="GZ19" s="135"/>
      <c r="HA19" s="135"/>
      <c r="HB19" s="135"/>
      <c r="HC19" s="135"/>
      <c r="HD19" s="135"/>
      <c r="HE19" s="135"/>
      <c r="HF19" s="135"/>
      <c r="HG19" s="135"/>
      <c r="HH19" s="135"/>
      <c r="HI19" s="135"/>
      <c r="HJ19" s="135"/>
      <c r="HK19" s="135"/>
      <c r="HL19" s="135"/>
      <c r="HN19" s="135"/>
      <c r="HO19" s="135"/>
      <c r="HP19" s="135"/>
      <c r="HQ19" s="135"/>
      <c r="HR19" s="135"/>
      <c r="HS19" s="135"/>
      <c r="HT19" s="135"/>
      <c r="HU19" s="135"/>
      <c r="HV19" s="135"/>
      <c r="HW19" s="135"/>
      <c r="HX19" s="135"/>
      <c r="HY19" s="135"/>
      <c r="HZ19" s="135"/>
      <c r="IA19" s="135"/>
      <c r="IB19" s="135"/>
      <c r="IC19" s="135"/>
      <c r="ID19" s="135"/>
      <c r="IE19" s="135"/>
      <c r="IF19" s="135"/>
      <c r="IH19" s="135"/>
      <c r="II19" s="135"/>
      <c r="IJ19" s="135"/>
      <c r="IK19" s="135"/>
      <c r="IL19" s="135"/>
      <c r="IM19" s="135"/>
      <c r="IN19" s="135"/>
      <c r="IO19" s="135"/>
      <c r="IP19" s="135"/>
      <c r="IQ19" s="135"/>
      <c r="IR19" s="135"/>
      <c r="IS19" s="135"/>
      <c r="IT19" s="135"/>
      <c r="IU19" s="135"/>
      <c r="IV19" s="135"/>
      <c r="IW19" s="135"/>
      <c r="IX19" s="135"/>
      <c r="IY19" s="135"/>
      <c r="IZ19" s="135"/>
      <c r="JB19" s="135"/>
      <c r="JC19" s="135"/>
      <c r="JD19" s="135"/>
      <c r="JE19" s="135"/>
      <c r="JF19" s="135"/>
      <c r="JG19" s="135"/>
      <c r="JH19" s="135"/>
      <c r="JI19" s="135"/>
      <c r="JJ19" s="135"/>
      <c r="JK19" s="135"/>
      <c r="JL19" s="135"/>
      <c r="JM19" s="135"/>
      <c r="JN19" s="135"/>
      <c r="JO19" s="135"/>
      <c r="JP19" s="135"/>
      <c r="JQ19" s="135"/>
      <c r="JR19" s="135"/>
      <c r="JS19" s="135"/>
      <c r="JT19" s="135"/>
      <c r="JV19" s="135"/>
      <c r="JW19" s="135"/>
      <c r="JX19" s="135"/>
      <c r="JY19" s="135"/>
      <c r="JZ19" s="135"/>
      <c r="KA19" s="135"/>
      <c r="KB19" s="135"/>
      <c r="KC19" s="135"/>
      <c r="KD19" s="135"/>
      <c r="KE19" s="135"/>
      <c r="KF19" s="135"/>
      <c r="KG19" s="135"/>
      <c r="KH19" s="135"/>
      <c r="KI19" s="135"/>
      <c r="KJ19" s="135"/>
      <c r="KK19" s="135"/>
      <c r="KL19" s="135"/>
      <c r="KM19" s="135"/>
      <c r="KN19" s="135"/>
      <c r="KP19" s="135"/>
      <c r="KQ19" s="135"/>
      <c r="KR19" s="135"/>
      <c r="KS19" s="135"/>
      <c r="KT19" s="135"/>
      <c r="KU19" s="135"/>
      <c r="KV19" s="135"/>
      <c r="KW19" s="135"/>
      <c r="KX19" s="135"/>
      <c r="KY19" s="135"/>
      <c r="KZ19" s="135"/>
      <c r="LA19" s="135"/>
      <c r="LB19" s="135"/>
      <c r="LC19" s="135"/>
      <c r="LD19" s="135"/>
      <c r="LE19" s="135"/>
      <c r="LF19" s="135"/>
      <c r="LG19" s="135"/>
      <c r="LH19" s="135"/>
      <c r="LJ19" s="135"/>
      <c r="LK19" s="135"/>
      <c r="LL19" s="135"/>
      <c r="LM19" s="135"/>
      <c r="LN19" s="135"/>
      <c r="LO19" s="135"/>
      <c r="LP19" s="135"/>
      <c r="LQ19" s="135"/>
      <c r="LR19" s="135"/>
      <c r="LS19" s="135"/>
      <c r="LT19" s="135"/>
      <c r="LU19" s="135"/>
      <c r="LV19" s="135"/>
      <c r="LW19" s="135"/>
      <c r="LX19" s="135"/>
      <c r="LY19" s="135"/>
      <c r="LZ19" s="135"/>
      <c r="MA19" s="135"/>
      <c r="MB19" s="135"/>
      <c r="MD19" s="135"/>
      <c r="ME19" s="135"/>
      <c r="MF19" s="135"/>
      <c r="MG19" s="135"/>
      <c r="MH19" s="135"/>
      <c r="MI19" s="135"/>
      <c r="MJ19" s="135"/>
      <c r="MK19" s="135"/>
      <c r="ML19" s="135"/>
      <c r="MM19" s="135"/>
      <c r="MN19" s="135"/>
      <c r="MO19" s="135"/>
      <c r="MP19" s="135"/>
      <c r="MQ19" s="135"/>
      <c r="MR19" s="135"/>
      <c r="MS19" s="135"/>
      <c r="MT19" s="135"/>
      <c r="MU19" s="135"/>
      <c r="MV19" s="135"/>
      <c r="MX19" s="135"/>
      <c r="MY19" s="135"/>
      <c r="MZ19" s="135"/>
      <c r="NA19" s="135"/>
      <c r="NB19" s="135"/>
      <c r="NC19" s="135"/>
      <c r="ND19" s="135"/>
      <c r="NE19" s="135"/>
      <c r="NF19" s="135"/>
      <c r="NG19" s="135"/>
      <c r="NH19" s="135"/>
      <c r="NI19" s="135"/>
      <c r="NJ19" s="135"/>
      <c r="NK19" s="135"/>
      <c r="NL19" s="135"/>
      <c r="NM19" s="135"/>
      <c r="NN19" s="135"/>
      <c r="NO19" s="135"/>
      <c r="NP19" s="135"/>
      <c r="NR19" s="135"/>
      <c r="NS19" s="135"/>
      <c r="NT19" s="135"/>
      <c r="NU19" s="135"/>
      <c r="NV19" s="135"/>
      <c r="NW19" s="135"/>
      <c r="NX19" s="135"/>
      <c r="NY19" s="135"/>
      <c r="NZ19" s="135"/>
      <c r="OA19" s="135"/>
      <c r="OB19" s="135"/>
      <c r="OC19" s="135"/>
      <c r="OD19" s="135"/>
      <c r="OE19" s="135"/>
      <c r="OF19" s="135"/>
      <c r="OG19" s="135"/>
      <c r="OH19" s="135"/>
      <c r="OI19" s="135"/>
      <c r="OJ19" s="135"/>
      <c r="OL19" s="135"/>
      <c r="OM19" s="135"/>
      <c r="ON19" s="135"/>
      <c r="OO19" s="135"/>
      <c r="OP19" s="135"/>
      <c r="OQ19" s="135"/>
      <c r="OR19" s="135"/>
      <c r="OS19" s="135"/>
      <c r="OT19" s="135"/>
      <c r="OU19" s="135"/>
      <c r="OV19" s="135"/>
      <c r="OW19" s="135"/>
      <c r="OX19" s="135"/>
      <c r="OY19" s="135"/>
      <c r="OZ19" s="135"/>
      <c r="PA19" s="135"/>
      <c r="PB19" s="135"/>
      <c r="PC19" s="135"/>
      <c r="PD19" s="135"/>
      <c r="PF19" s="135"/>
      <c r="PG19" s="135"/>
      <c r="PH19" s="135"/>
      <c r="PI19" s="135"/>
      <c r="PJ19" s="135"/>
      <c r="PK19" s="135"/>
      <c r="PL19" s="135"/>
      <c r="PM19" s="135"/>
      <c r="PN19" s="135"/>
      <c r="PO19" s="135"/>
      <c r="PP19" s="135"/>
      <c r="PQ19" s="135"/>
      <c r="PR19" s="135"/>
      <c r="PS19" s="135"/>
      <c r="PT19" s="135"/>
      <c r="PU19" s="135"/>
      <c r="PV19" s="135"/>
      <c r="PW19" s="135"/>
      <c r="PX19" s="135"/>
      <c r="PZ19" s="135"/>
      <c r="QA19" s="135"/>
      <c r="QB19" s="135"/>
      <c r="QC19" s="135"/>
      <c r="QD19" s="135"/>
      <c r="QE19" s="135"/>
      <c r="QF19" s="135"/>
      <c r="QG19" s="135"/>
      <c r="QH19" s="135"/>
      <c r="QI19" s="135"/>
      <c r="QJ19" s="135"/>
      <c r="QK19" s="135"/>
      <c r="QL19" s="135"/>
      <c r="QM19" s="135"/>
      <c r="QN19" s="135"/>
      <c r="QO19" s="135"/>
      <c r="QP19" s="135"/>
      <c r="QQ19" s="135"/>
      <c r="QR19" s="135"/>
      <c r="QT19" s="135"/>
      <c r="QU19" s="135"/>
      <c r="QV19" s="135"/>
      <c r="QW19" s="135"/>
      <c r="QX19" s="135"/>
      <c r="QY19" s="135"/>
      <c r="QZ19" s="135"/>
      <c r="RA19" s="135"/>
      <c r="RB19" s="135"/>
      <c r="RC19" s="135"/>
      <c r="RD19" s="135"/>
      <c r="RE19" s="135"/>
      <c r="RF19" s="135"/>
      <c r="RG19" s="135"/>
      <c r="RH19" s="135"/>
      <c r="RI19" s="135"/>
      <c r="RJ19" s="135"/>
      <c r="RK19" s="135"/>
      <c r="RL19" s="135"/>
      <c r="RN19" s="135"/>
      <c r="RO19" s="135"/>
      <c r="RP19" s="135"/>
      <c r="RQ19" s="135"/>
      <c r="RR19" s="135"/>
      <c r="RS19" s="135"/>
      <c r="RT19" s="135"/>
      <c r="RU19" s="135"/>
      <c r="RV19" s="135"/>
      <c r="RW19" s="135"/>
      <c r="RX19" s="135"/>
      <c r="RY19" s="135"/>
      <c r="RZ19" s="135"/>
      <c r="SA19" s="135"/>
      <c r="SB19" s="135"/>
      <c r="SC19" s="135"/>
      <c r="SD19" s="135"/>
      <c r="SE19" s="135"/>
      <c r="SF19" s="135"/>
    </row>
    <row r="20" spans="2:500" s="222" customFormat="1" ht="22.5" customHeight="1" x14ac:dyDescent="0.3">
      <c r="B20" s="1199" t="s">
        <v>230</v>
      </c>
      <c r="C20" s="1199"/>
      <c r="D20" s="1199"/>
      <c r="E20" s="1199"/>
      <c r="F20" s="1199"/>
      <c r="G20" s="1199"/>
      <c r="H20" s="1199"/>
      <c r="I20" s="1199"/>
      <c r="J20" s="1199"/>
      <c r="K20" s="1199"/>
      <c r="L20" s="1199"/>
      <c r="M20" s="1199"/>
      <c r="N20" s="1199"/>
      <c r="O20" s="1199"/>
      <c r="P20" s="1199"/>
      <c r="Q20" s="1199"/>
      <c r="R20" s="1199"/>
      <c r="S20" s="1199"/>
      <c r="T20" s="223"/>
      <c r="V20" s="1199" t="s">
        <v>230</v>
      </c>
      <c r="W20" s="1199"/>
      <c r="X20" s="1199"/>
      <c r="Y20" s="1199"/>
      <c r="Z20" s="1199"/>
      <c r="AA20" s="1199"/>
      <c r="AB20" s="1199"/>
      <c r="AC20" s="1199"/>
      <c r="AD20" s="1199"/>
      <c r="AE20" s="1199"/>
      <c r="AF20" s="1199"/>
      <c r="AG20" s="1199"/>
      <c r="AH20" s="1199"/>
      <c r="AI20" s="1199"/>
      <c r="AJ20" s="1199"/>
      <c r="AK20" s="1199"/>
      <c r="AL20" s="1199"/>
      <c r="AM20" s="1199"/>
      <c r="AN20" s="399"/>
      <c r="AP20" s="1199" t="s">
        <v>230</v>
      </c>
      <c r="AQ20" s="1199"/>
      <c r="AR20" s="1199"/>
      <c r="AS20" s="1199"/>
      <c r="AT20" s="1199"/>
      <c r="AU20" s="1199"/>
      <c r="AV20" s="1199"/>
      <c r="AW20" s="1199"/>
      <c r="AX20" s="1199"/>
      <c r="AY20" s="1199"/>
      <c r="AZ20" s="1199"/>
      <c r="BA20" s="1199"/>
      <c r="BB20" s="1199"/>
      <c r="BC20" s="1199"/>
      <c r="BD20" s="1199"/>
      <c r="BE20" s="1199"/>
      <c r="BF20" s="1199"/>
      <c r="BG20" s="1199"/>
      <c r="BH20" s="399"/>
      <c r="BJ20" s="1199" t="s">
        <v>230</v>
      </c>
      <c r="BK20" s="1199"/>
      <c r="BL20" s="1199"/>
      <c r="BM20" s="1199"/>
      <c r="BN20" s="1199"/>
      <c r="BO20" s="1199"/>
      <c r="BP20" s="1199"/>
      <c r="BQ20" s="1199"/>
      <c r="BR20" s="1199"/>
      <c r="BS20" s="1199"/>
      <c r="BT20" s="1199"/>
      <c r="BU20" s="1199"/>
      <c r="BV20" s="1199"/>
      <c r="BW20" s="1199"/>
      <c r="BX20" s="1199"/>
      <c r="BY20" s="1199"/>
      <c r="BZ20" s="1199"/>
      <c r="CA20" s="1199"/>
      <c r="CB20" s="399"/>
      <c r="CD20" s="1199" t="s">
        <v>230</v>
      </c>
      <c r="CE20" s="1199"/>
      <c r="CF20" s="1199"/>
      <c r="CG20" s="1199"/>
      <c r="CH20" s="1199"/>
      <c r="CI20" s="1199"/>
      <c r="CJ20" s="1199"/>
      <c r="CK20" s="1199"/>
      <c r="CL20" s="1199"/>
      <c r="CM20" s="1199"/>
      <c r="CN20" s="1199"/>
      <c r="CO20" s="1199"/>
      <c r="CP20" s="1199"/>
      <c r="CQ20" s="1199"/>
      <c r="CR20" s="1199"/>
      <c r="CS20" s="1199"/>
      <c r="CT20" s="1199"/>
      <c r="CU20" s="1199"/>
      <c r="CV20" s="399"/>
      <c r="CX20" s="1199" t="s">
        <v>230</v>
      </c>
      <c r="CY20" s="1199"/>
      <c r="CZ20" s="1199"/>
      <c r="DA20" s="1199"/>
      <c r="DB20" s="1199"/>
      <c r="DC20" s="1199"/>
      <c r="DD20" s="1199"/>
      <c r="DE20" s="1199"/>
      <c r="DF20" s="1199"/>
      <c r="DG20" s="1199"/>
      <c r="DH20" s="1199"/>
      <c r="DI20" s="1199"/>
      <c r="DJ20" s="1199"/>
      <c r="DK20" s="1199"/>
      <c r="DL20" s="1199"/>
      <c r="DM20" s="1199"/>
      <c r="DN20" s="1199"/>
      <c r="DO20" s="1199"/>
      <c r="DP20" s="399"/>
      <c r="DR20" s="1199" t="s">
        <v>230</v>
      </c>
      <c r="DS20" s="1199"/>
      <c r="DT20" s="1199"/>
      <c r="DU20" s="1199"/>
      <c r="DV20" s="1199"/>
      <c r="DW20" s="1199"/>
      <c r="DX20" s="1199"/>
      <c r="DY20" s="1199"/>
      <c r="DZ20" s="1199"/>
      <c r="EA20" s="1199"/>
      <c r="EB20" s="1199"/>
      <c r="EC20" s="1199"/>
      <c r="ED20" s="1199"/>
      <c r="EE20" s="1199"/>
      <c r="EF20" s="1199"/>
      <c r="EG20" s="1199"/>
      <c r="EH20" s="1199"/>
      <c r="EI20" s="1199"/>
      <c r="EJ20" s="399"/>
      <c r="EL20" s="1199" t="s">
        <v>230</v>
      </c>
      <c r="EM20" s="1199"/>
      <c r="EN20" s="1199"/>
      <c r="EO20" s="1199"/>
      <c r="EP20" s="1199"/>
      <c r="EQ20" s="1199"/>
      <c r="ER20" s="1199"/>
      <c r="ES20" s="1199"/>
      <c r="ET20" s="1199"/>
      <c r="EU20" s="1199"/>
      <c r="EV20" s="1199"/>
      <c r="EW20" s="1199"/>
      <c r="EX20" s="1199"/>
      <c r="EY20" s="1199"/>
      <c r="EZ20" s="1199"/>
      <c r="FA20" s="1199"/>
      <c r="FB20" s="1199"/>
      <c r="FC20" s="1199"/>
      <c r="FD20" s="399"/>
      <c r="FF20" s="1199" t="s">
        <v>230</v>
      </c>
      <c r="FG20" s="1199"/>
      <c r="FH20" s="1199"/>
      <c r="FI20" s="1199"/>
      <c r="FJ20" s="1199"/>
      <c r="FK20" s="1199"/>
      <c r="FL20" s="1199"/>
      <c r="FM20" s="1199"/>
      <c r="FN20" s="1199"/>
      <c r="FO20" s="1199"/>
      <c r="FP20" s="1199"/>
      <c r="FQ20" s="1199"/>
      <c r="FR20" s="1199"/>
      <c r="FS20" s="1199"/>
      <c r="FT20" s="1199"/>
      <c r="FU20" s="1199"/>
      <c r="FV20" s="1199"/>
      <c r="FW20" s="1199"/>
      <c r="FX20" s="399"/>
      <c r="FZ20" s="1199" t="s">
        <v>230</v>
      </c>
      <c r="GA20" s="1199"/>
      <c r="GB20" s="1199"/>
      <c r="GC20" s="1199"/>
      <c r="GD20" s="1199"/>
      <c r="GE20" s="1199"/>
      <c r="GF20" s="1199"/>
      <c r="GG20" s="1199"/>
      <c r="GH20" s="1199"/>
      <c r="GI20" s="1199"/>
      <c r="GJ20" s="1199"/>
      <c r="GK20" s="1199"/>
      <c r="GL20" s="1199"/>
      <c r="GM20" s="1199"/>
      <c r="GN20" s="1199"/>
      <c r="GO20" s="1199"/>
      <c r="GP20" s="1199"/>
      <c r="GQ20" s="1199"/>
      <c r="GR20" s="399"/>
      <c r="GT20" s="1199" t="s">
        <v>230</v>
      </c>
      <c r="GU20" s="1199"/>
      <c r="GV20" s="1199"/>
      <c r="GW20" s="1199"/>
      <c r="GX20" s="1199"/>
      <c r="GY20" s="1199"/>
      <c r="GZ20" s="1199"/>
      <c r="HA20" s="1199"/>
      <c r="HB20" s="1199"/>
      <c r="HC20" s="1199"/>
      <c r="HD20" s="1199"/>
      <c r="HE20" s="1199"/>
      <c r="HF20" s="1199"/>
      <c r="HG20" s="1199"/>
      <c r="HH20" s="1199"/>
      <c r="HI20" s="1199"/>
      <c r="HJ20" s="1199"/>
      <c r="HK20" s="1199"/>
      <c r="HL20" s="399"/>
      <c r="HN20" s="1199" t="s">
        <v>230</v>
      </c>
      <c r="HO20" s="1199"/>
      <c r="HP20" s="1199"/>
      <c r="HQ20" s="1199"/>
      <c r="HR20" s="1199"/>
      <c r="HS20" s="1199"/>
      <c r="HT20" s="1199"/>
      <c r="HU20" s="1199"/>
      <c r="HV20" s="1199"/>
      <c r="HW20" s="1199"/>
      <c r="HX20" s="1199"/>
      <c r="HY20" s="1199"/>
      <c r="HZ20" s="1199"/>
      <c r="IA20" s="1199"/>
      <c r="IB20" s="1199"/>
      <c r="IC20" s="1199"/>
      <c r="ID20" s="1199"/>
      <c r="IE20" s="1199"/>
      <c r="IF20" s="399"/>
      <c r="IH20" s="1199" t="s">
        <v>230</v>
      </c>
      <c r="II20" s="1199"/>
      <c r="IJ20" s="1199"/>
      <c r="IK20" s="1199"/>
      <c r="IL20" s="1199"/>
      <c r="IM20" s="1199"/>
      <c r="IN20" s="1199"/>
      <c r="IO20" s="1199"/>
      <c r="IP20" s="1199"/>
      <c r="IQ20" s="1199"/>
      <c r="IR20" s="1199"/>
      <c r="IS20" s="1199"/>
      <c r="IT20" s="1199"/>
      <c r="IU20" s="1199"/>
      <c r="IV20" s="1199"/>
      <c r="IW20" s="1199"/>
      <c r="IX20" s="1199"/>
      <c r="IY20" s="1199"/>
      <c r="IZ20" s="399"/>
      <c r="JB20" s="1199" t="s">
        <v>230</v>
      </c>
      <c r="JC20" s="1199"/>
      <c r="JD20" s="1199"/>
      <c r="JE20" s="1199"/>
      <c r="JF20" s="1199"/>
      <c r="JG20" s="1199"/>
      <c r="JH20" s="1199"/>
      <c r="JI20" s="1199"/>
      <c r="JJ20" s="1199"/>
      <c r="JK20" s="1199"/>
      <c r="JL20" s="1199"/>
      <c r="JM20" s="1199"/>
      <c r="JN20" s="1199"/>
      <c r="JO20" s="1199"/>
      <c r="JP20" s="1199"/>
      <c r="JQ20" s="1199"/>
      <c r="JR20" s="1199"/>
      <c r="JS20" s="1199"/>
      <c r="JT20" s="399"/>
      <c r="JV20" s="1199" t="s">
        <v>230</v>
      </c>
      <c r="JW20" s="1199"/>
      <c r="JX20" s="1199"/>
      <c r="JY20" s="1199"/>
      <c r="JZ20" s="1199"/>
      <c r="KA20" s="1199"/>
      <c r="KB20" s="1199"/>
      <c r="KC20" s="1199"/>
      <c r="KD20" s="1199"/>
      <c r="KE20" s="1199"/>
      <c r="KF20" s="1199"/>
      <c r="KG20" s="1199"/>
      <c r="KH20" s="1199"/>
      <c r="KI20" s="1199"/>
      <c r="KJ20" s="1199"/>
      <c r="KK20" s="1199"/>
      <c r="KL20" s="1199"/>
      <c r="KM20" s="1199"/>
      <c r="KN20" s="399"/>
      <c r="KP20" s="1199" t="s">
        <v>230</v>
      </c>
      <c r="KQ20" s="1199"/>
      <c r="KR20" s="1199"/>
      <c r="KS20" s="1199"/>
      <c r="KT20" s="1199"/>
      <c r="KU20" s="1199"/>
      <c r="KV20" s="1199"/>
      <c r="KW20" s="1199"/>
      <c r="KX20" s="1199"/>
      <c r="KY20" s="1199"/>
      <c r="KZ20" s="1199"/>
      <c r="LA20" s="1199"/>
      <c r="LB20" s="1199"/>
      <c r="LC20" s="1199"/>
      <c r="LD20" s="1199"/>
      <c r="LE20" s="1199"/>
      <c r="LF20" s="1199"/>
      <c r="LG20" s="1199"/>
      <c r="LH20" s="399"/>
      <c r="LJ20" s="1199" t="s">
        <v>230</v>
      </c>
      <c r="LK20" s="1199"/>
      <c r="LL20" s="1199"/>
      <c r="LM20" s="1199"/>
      <c r="LN20" s="1199"/>
      <c r="LO20" s="1199"/>
      <c r="LP20" s="1199"/>
      <c r="LQ20" s="1199"/>
      <c r="LR20" s="1199"/>
      <c r="LS20" s="1199"/>
      <c r="LT20" s="1199"/>
      <c r="LU20" s="1199"/>
      <c r="LV20" s="1199"/>
      <c r="LW20" s="1199"/>
      <c r="LX20" s="1199"/>
      <c r="LY20" s="1199"/>
      <c r="LZ20" s="1199"/>
      <c r="MA20" s="1199"/>
      <c r="MB20" s="399"/>
      <c r="MD20" s="1199" t="s">
        <v>230</v>
      </c>
      <c r="ME20" s="1199"/>
      <c r="MF20" s="1199"/>
      <c r="MG20" s="1199"/>
      <c r="MH20" s="1199"/>
      <c r="MI20" s="1199"/>
      <c r="MJ20" s="1199"/>
      <c r="MK20" s="1199"/>
      <c r="ML20" s="1199"/>
      <c r="MM20" s="1199"/>
      <c r="MN20" s="1199"/>
      <c r="MO20" s="1199"/>
      <c r="MP20" s="1199"/>
      <c r="MQ20" s="1199"/>
      <c r="MR20" s="1199"/>
      <c r="MS20" s="1199"/>
      <c r="MT20" s="1199"/>
      <c r="MU20" s="1199"/>
      <c r="MV20" s="399"/>
      <c r="MX20" s="1199" t="s">
        <v>230</v>
      </c>
      <c r="MY20" s="1199"/>
      <c r="MZ20" s="1199"/>
      <c r="NA20" s="1199"/>
      <c r="NB20" s="1199"/>
      <c r="NC20" s="1199"/>
      <c r="ND20" s="1199"/>
      <c r="NE20" s="1199"/>
      <c r="NF20" s="1199"/>
      <c r="NG20" s="1199"/>
      <c r="NH20" s="1199"/>
      <c r="NI20" s="1199"/>
      <c r="NJ20" s="1199"/>
      <c r="NK20" s="1199"/>
      <c r="NL20" s="1199"/>
      <c r="NM20" s="1199"/>
      <c r="NN20" s="1199"/>
      <c r="NO20" s="1199"/>
      <c r="NP20" s="399"/>
      <c r="NR20" s="1199" t="s">
        <v>230</v>
      </c>
      <c r="NS20" s="1199"/>
      <c r="NT20" s="1199"/>
      <c r="NU20" s="1199"/>
      <c r="NV20" s="1199"/>
      <c r="NW20" s="1199"/>
      <c r="NX20" s="1199"/>
      <c r="NY20" s="1199"/>
      <c r="NZ20" s="1199"/>
      <c r="OA20" s="1199"/>
      <c r="OB20" s="1199"/>
      <c r="OC20" s="1199"/>
      <c r="OD20" s="1199"/>
      <c r="OE20" s="1199"/>
      <c r="OF20" s="1199"/>
      <c r="OG20" s="1199"/>
      <c r="OH20" s="1199"/>
      <c r="OI20" s="1199"/>
      <c r="OJ20" s="399"/>
      <c r="OL20" s="1199" t="s">
        <v>230</v>
      </c>
      <c r="OM20" s="1199"/>
      <c r="ON20" s="1199"/>
      <c r="OO20" s="1199"/>
      <c r="OP20" s="1199"/>
      <c r="OQ20" s="1199"/>
      <c r="OR20" s="1199"/>
      <c r="OS20" s="1199"/>
      <c r="OT20" s="1199"/>
      <c r="OU20" s="1199"/>
      <c r="OV20" s="1199"/>
      <c r="OW20" s="1199"/>
      <c r="OX20" s="1199"/>
      <c r="OY20" s="1199"/>
      <c r="OZ20" s="1199"/>
      <c r="PA20" s="1199"/>
      <c r="PB20" s="1199"/>
      <c r="PC20" s="1199"/>
      <c r="PD20" s="399"/>
      <c r="PF20" s="1199" t="s">
        <v>230</v>
      </c>
      <c r="PG20" s="1199"/>
      <c r="PH20" s="1199"/>
      <c r="PI20" s="1199"/>
      <c r="PJ20" s="1199"/>
      <c r="PK20" s="1199"/>
      <c r="PL20" s="1199"/>
      <c r="PM20" s="1199"/>
      <c r="PN20" s="1199"/>
      <c r="PO20" s="1199"/>
      <c r="PP20" s="1199"/>
      <c r="PQ20" s="1199"/>
      <c r="PR20" s="1199"/>
      <c r="PS20" s="1199"/>
      <c r="PT20" s="1199"/>
      <c r="PU20" s="1199"/>
      <c r="PV20" s="1199"/>
      <c r="PW20" s="1199"/>
      <c r="PX20" s="399"/>
      <c r="PZ20" s="1199" t="s">
        <v>230</v>
      </c>
      <c r="QA20" s="1199"/>
      <c r="QB20" s="1199"/>
      <c r="QC20" s="1199"/>
      <c r="QD20" s="1199"/>
      <c r="QE20" s="1199"/>
      <c r="QF20" s="1199"/>
      <c r="QG20" s="1199"/>
      <c r="QH20" s="1199"/>
      <c r="QI20" s="1199"/>
      <c r="QJ20" s="1199"/>
      <c r="QK20" s="1199"/>
      <c r="QL20" s="1199"/>
      <c r="QM20" s="1199"/>
      <c r="QN20" s="1199"/>
      <c r="QO20" s="1199"/>
      <c r="QP20" s="1199"/>
      <c r="QQ20" s="1199"/>
      <c r="QR20" s="399"/>
      <c r="QT20" s="1199" t="s">
        <v>230</v>
      </c>
      <c r="QU20" s="1199"/>
      <c r="QV20" s="1199"/>
      <c r="QW20" s="1199"/>
      <c r="QX20" s="1199"/>
      <c r="QY20" s="1199"/>
      <c r="QZ20" s="1199"/>
      <c r="RA20" s="1199"/>
      <c r="RB20" s="1199"/>
      <c r="RC20" s="1199"/>
      <c r="RD20" s="1199"/>
      <c r="RE20" s="1199"/>
      <c r="RF20" s="1199"/>
      <c r="RG20" s="1199"/>
      <c r="RH20" s="1199"/>
      <c r="RI20" s="1199"/>
      <c r="RJ20" s="1199"/>
      <c r="RK20" s="1199"/>
      <c r="RL20" s="399"/>
      <c r="RN20" s="1199" t="s">
        <v>230</v>
      </c>
      <c r="RO20" s="1199"/>
      <c r="RP20" s="1199"/>
      <c r="RQ20" s="1199"/>
      <c r="RR20" s="1199"/>
      <c r="RS20" s="1199"/>
      <c r="RT20" s="1199"/>
      <c r="RU20" s="1199"/>
      <c r="RV20" s="1199"/>
      <c r="RW20" s="1199"/>
      <c r="RX20" s="1199"/>
      <c r="RY20" s="1199"/>
      <c r="RZ20" s="1199"/>
      <c r="SA20" s="1199"/>
      <c r="SB20" s="1199"/>
      <c r="SC20" s="1199"/>
      <c r="SD20" s="1199"/>
      <c r="SE20" s="1199"/>
      <c r="SF20" s="399"/>
    </row>
    <row r="21" spans="2:500" s="114" customFormat="1" ht="11.25" customHeight="1" x14ac:dyDescent="0.25"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X21" s="135"/>
      <c r="CY21" s="135"/>
      <c r="CZ21" s="135"/>
      <c r="DA21" s="135"/>
      <c r="DB21" s="135"/>
      <c r="DC21" s="135"/>
      <c r="DD21" s="135"/>
      <c r="DE21" s="135"/>
      <c r="DF21" s="135"/>
      <c r="DG21" s="135"/>
      <c r="DH21" s="135"/>
      <c r="DI21" s="135"/>
      <c r="DJ21" s="135"/>
      <c r="DK21" s="135"/>
      <c r="DL21" s="135"/>
      <c r="DM21" s="135"/>
      <c r="DN21" s="135"/>
      <c r="DO21" s="135"/>
      <c r="DP21" s="135"/>
      <c r="DR21" s="135"/>
      <c r="DS21" s="135"/>
      <c r="DT21" s="135"/>
      <c r="DU21" s="135"/>
      <c r="DV21" s="135"/>
      <c r="DW21" s="135"/>
      <c r="DX21" s="135"/>
      <c r="DY21" s="135"/>
      <c r="DZ21" s="135"/>
      <c r="EA21" s="135"/>
      <c r="EB21" s="135"/>
      <c r="EC21" s="135"/>
      <c r="ED21" s="135"/>
      <c r="EE21" s="135"/>
      <c r="EF21" s="135"/>
      <c r="EG21" s="135"/>
      <c r="EH21" s="135"/>
      <c r="EI21" s="135"/>
      <c r="EJ21" s="135"/>
      <c r="EL21" s="135"/>
      <c r="EM21" s="135"/>
      <c r="EN21" s="135"/>
      <c r="EO21" s="135"/>
      <c r="EP21" s="135"/>
      <c r="EQ21" s="135"/>
      <c r="ER21" s="135"/>
      <c r="ES21" s="135"/>
      <c r="ET21" s="135"/>
      <c r="EU21" s="135"/>
      <c r="EV21" s="135"/>
      <c r="EW21" s="135"/>
      <c r="EX21" s="135"/>
      <c r="EY21" s="135"/>
      <c r="EZ21" s="135"/>
      <c r="FA21" s="135"/>
      <c r="FB21" s="135"/>
      <c r="FC21" s="135"/>
      <c r="FD21" s="135"/>
      <c r="FF21" s="135"/>
      <c r="FG21" s="135"/>
      <c r="FH21" s="135"/>
      <c r="FI21" s="135"/>
      <c r="FJ21" s="135"/>
      <c r="FK21" s="135"/>
      <c r="FL21" s="135"/>
      <c r="FM21" s="135"/>
      <c r="FN21" s="135"/>
      <c r="FO21" s="135"/>
      <c r="FP21" s="135"/>
      <c r="FQ21" s="135"/>
      <c r="FR21" s="135"/>
      <c r="FS21" s="135"/>
      <c r="FT21" s="135"/>
      <c r="FU21" s="135"/>
      <c r="FV21" s="135"/>
      <c r="FW21" s="135"/>
      <c r="FX21" s="135"/>
      <c r="FZ21" s="135"/>
      <c r="GA21" s="135"/>
      <c r="GB21" s="135"/>
      <c r="GC21" s="135"/>
      <c r="GD21" s="135"/>
      <c r="GE21" s="135"/>
      <c r="GF21" s="135"/>
      <c r="GG21" s="135"/>
      <c r="GH21" s="135"/>
      <c r="GI21" s="135"/>
      <c r="GJ21" s="135"/>
      <c r="GK21" s="135"/>
      <c r="GL21" s="135"/>
      <c r="GM21" s="135"/>
      <c r="GN21" s="135"/>
      <c r="GO21" s="135"/>
      <c r="GP21" s="135"/>
      <c r="GQ21" s="135"/>
      <c r="GR21" s="135"/>
      <c r="GT21" s="135"/>
      <c r="GU21" s="135"/>
      <c r="GV21" s="135"/>
      <c r="GW21" s="135"/>
      <c r="GX21" s="135"/>
      <c r="GY21" s="135"/>
      <c r="GZ21" s="135"/>
      <c r="HA21" s="135"/>
      <c r="HB21" s="135"/>
      <c r="HC21" s="135"/>
      <c r="HD21" s="135"/>
      <c r="HE21" s="135"/>
      <c r="HF21" s="135"/>
      <c r="HG21" s="135"/>
      <c r="HH21" s="135"/>
      <c r="HI21" s="135"/>
      <c r="HJ21" s="135"/>
      <c r="HK21" s="135"/>
      <c r="HL21" s="135"/>
      <c r="HN21" s="135"/>
      <c r="HO21" s="135"/>
      <c r="HP21" s="135"/>
      <c r="HQ21" s="135"/>
      <c r="HR21" s="135"/>
      <c r="HS21" s="135"/>
      <c r="HT21" s="135"/>
      <c r="HU21" s="135"/>
      <c r="HV21" s="135"/>
      <c r="HW21" s="135"/>
      <c r="HX21" s="135"/>
      <c r="HY21" s="135"/>
      <c r="HZ21" s="135"/>
      <c r="IA21" s="135"/>
      <c r="IB21" s="135"/>
      <c r="IC21" s="135"/>
      <c r="ID21" s="135"/>
      <c r="IE21" s="135"/>
      <c r="IF21" s="135"/>
      <c r="IH21" s="135"/>
      <c r="II21" s="135"/>
      <c r="IJ21" s="135"/>
      <c r="IK21" s="135"/>
      <c r="IL21" s="135"/>
      <c r="IM21" s="135"/>
      <c r="IN21" s="135"/>
      <c r="IO21" s="135"/>
      <c r="IP21" s="135"/>
      <c r="IQ21" s="135"/>
      <c r="IR21" s="135"/>
      <c r="IS21" s="135"/>
      <c r="IT21" s="135"/>
      <c r="IU21" s="135"/>
      <c r="IV21" s="135"/>
      <c r="IW21" s="135"/>
      <c r="IX21" s="135"/>
      <c r="IY21" s="135"/>
      <c r="IZ21" s="135"/>
      <c r="JB21" s="135"/>
      <c r="JC21" s="135"/>
      <c r="JD21" s="135"/>
      <c r="JE21" s="135"/>
      <c r="JF21" s="135"/>
      <c r="JG21" s="135"/>
      <c r="JH21" s="135"/>
      <c r="JI21" s="135"/>
      <c r="JJ21" s="135"/>
      <c r="JK21" s="135"/>
      <c r="JL21" s="135"/>
      <c r="JM21" s="135"/>
      <c r="JN21" s="135"/>
      <c r="JO21" s="135"/>
      <c r="JP21" s="135"/>
      <c r="JQ21" s="135"/>
      <c r="JR21" s="135"/>
      <c r="JS21" s="135"/>
      <c r="JT21" s="135"/>
      <c r="JV21" s="135"/>
      <c r="JW21" s="135"/>
      <c r="JX21" s="135"/>
      <c r="JY21" s="135"/>
      <c r="JZ21" s="135"/>
      <c r="KA21" s="135"/>
      <c r="KB21" s="135"/>
      <c r="KC21" s="135"/>
      <c r="KD21" s="135"/>
      <c r="KE21" s="135"/>
      <c r="KF21" s="135"/>
      <c r="KG21" s="135"/>
      <c r="KH21" s="135"/>
      <c r="KI21" s="135"/>
      <c r="KJ21" s="135"/>
      <c r="KK21" s="135"/>
      <c r="KL21" s="135"/>
      <c r="KM21" s="135"/>
      <c r="KN21" s="135"/>
      <c r="KP21" s="135"/>
      <c r="KQ21" s="135"/>
      <c r="KR21" s="135"/>
      <c r="KS21" s="135"/>
      <c r="KT21" s="135"/>
      <c r="KU21" s="135"/>
      <c r="KV21" s="135"/>
      <c r="KW21" s="135"/>
      <c r="KX21" s="135"/>
      <c r="KY21" s="135"/>
      <c r="KZ21" s="135"/>
      <c r="LA21" s="135"/>
      <c r="LB21" s="135"/>
      <c r="LC21" s="135"/>
      <c r="LD21" s="135"/>
      <c r="LE21" s="135"/>
      <c r="LF21" s="135"/>
      <c r="LG21" s="135"/>
      <c r="LH21" s="135"/>
      <c r="LJ21" s="135"/>
      <c r="LK21" s="135"/>
      <c r="LL21" s="135"/>
      <c r="LM21" s="135"/>
      <c r="LN21" s="135"/>
      <c r="LO21" s="135"/>
      <c r="LP21" s="135"/>
      <c r="LQ21" s="135"/>
      <c r="LR21" s="135"/>
      <c r="LS21" s="135"/>
      <c r="LT21" s="135"/>
      <c r="LU21" s="135"/>
      <c r="LV21" s="135"/>
      <c r="LW21" s="135"/>
      <c r="LX21" s="135"/>
      <c r="LY21" s="135"/>
      <c r="LZ21" s="135"/>
      <c r="MA21" s="135"/>
      <c r="MB21" s="135"/>
      <c r="MD21" s="135"/>
      <c r="ME21" s="135"/>
      <c r="MF21" s="135"/>
      <c r="MG21" s="135"/>
      <c r="MH21" s="135"/>
      <c r="MI21" s="135"/>
      <c r="MJ21" s="135"/>
      <c r="MK21" s="135"/>
      <c r="ML21" s="135"/>
      <c r="MM21" s="135"/>
      <c r="MN21" s="135"/>
      <c r="MO21" s="135"/>
      <c r="MP21" s="135"/>
      <c r="MQ21" s="135"/>
      <c r="MR21" s="135"/>
      <c r="MS21" s="135"/>
      <c r="MT21" s="135"/>
      <c r="MU21" s="135"/>
      <c r="MV21" s="135"/>
      <c r="MX21" s="135"/>
      <c r="MY21" s="135"/>
      <c r="MZ21" s="135"/>
      <c r="NA21" s="135"/>
      <c r="NB21" s="135"/>
      <c r="NC21" s="135"/>
      <c r="ND21" s="135"/>
      <c r="NE21" s="135"/>
      <c r="NF21" s="135"/>
      <c r="NG21" s="135"/>
      <c r="NH21" s="135"/>
      <c r="NI21" s="135"/>
      <c r="NJ21" s="135"/>
      <c r="NK21" s="135"/>
      <c r="NL21" s="135"/>
      <c r="NM21" s="135"/>
      <c r="NN21" s="135"/>
      <c r="NO21" s="135"/>
      <c r="NP21" s="135"/>
      <c r="NR21" s="135"/>
      <c r="NS21" s="135"/>
      <c r="NT21" s="135"/>
      <c r="NU21" s="135"/>
      <c r="NV21" s="135"/>
      <c r="NW21" s="135"/>
      <c r="NX21" s="135"/>
      <c r="NY21" s="135"/>
      <c r="NZ21" s="135"/>
      <c r="OA21" s="135"/>
      <c r="OB21" s="135"/>
      <c r="OC21" s="135"/>
      <c r="OD21" s="135"/>
      <c r="OE21" s="135"/>
      <c r="OF21" s="135"/>
      <c r="OG21" s="135"/>
      <c r="OH21" s="135"/>
      <c r="OI21" s="135"/>
      <c r="OJ21" s="135"/>
      <c r="OL21" s="135"/>
      <c r="OM21" s="135"/>
      <c r="ON21" s="135"/>
      <c r="OO21" s="135"/>
      <c r="OP21" s="135"/>
      <c r="OQ21" s="135"/>
      <c r="OR21" s="135"/>
      <c r="OS21" s="135"/>
      <c r="OT21" s="135"/>
      <c r="OU21" s="135"/>
      <c r="OV21" s="135"/>
      <c r="OW21" s="135"/>
      <c r="OX21" s="135"/>
      <c r="OY21" s="135"/>
      <c r="OZ21" s="135"/>
      <c r="PA21" s="135"/>
      <c r="PB21" s="135"/>
      <c r="PC21" s="135"/>
      <c r="PD21" s="135"/>
      <c r="PF21" s="135"/>
      <c r="PG21" s="135"/>
      <c r="PH21" s="135"/>
      <c r="PI21" s="135"/>
      <c r="PJ21" s="135"/>
      <c r="PK21" s="135"/>
      <c r="PL21" s="135"/>
      <c r="PM21" s="135"/>
      <c r="PN21" s="135"/>
      <c r="PO21" s="135"/>
      <c r="PP21" s="135"/>
      <c r="PQ21" s="135"/>
      <c r="PR21" s="135"/>
      <c r="PS21" s="135"/>
      <c r="PT21" s="135"/>
      <c r="PU21" s="135"/>
      <c r="PV21" s="135"/>
      <c r="PW21" s="135"/>
      <c r="PX21" s="135"/>
      <c r="PZ21" s="135"/>
      <c r="QA21" s="135"/>
      <c r="QB21" s="135"/>
      <c r="QC21" s="135"/>
      <c r="QD21" s="135"/>
      <c r="QE21" s="135"/>
      <c r="QF21" s="135"/>
      <c r="QG21" s="135"/>
      <c r="QH21" s="135"/>
      <c r="QI21" s="135"/>
      <c r="QJ21" s="135"/>
      <c r="QK21" s="135"/>
      <c r="QL21" s="135"/>
      <c r="QM21" s="135"/>
      <c r="QN21" s="135"/>
      <c r="QO21" s="135"/>
      <c r="QP21" s="135"/>
      <c r="QQ21" s="135"/>
      <c r="QR21" s="135"/>
      <c r="QT21" s="135"/>
      <c r="QU21" s="135"/>
      <c r="QV21" s="135"/>
      <c r="QW21" s="135"/>
      <c r="QX21" s="135"/>
      <c r="QY21" s="135"/>
      <c r="QZ21" s="135"/>
      <c r="RA21" s="135"/>
      <c r="RB21" s="135"/>
      <c r="RC21" s="135"/>
      <c r="RD21" s="135"/>
      <c r="RE21" s="135"/>
      <c r="RF21" s="135"/>
      <c r="RG21" s="135"/>
      <c r="RH21" s="135"/>
      <c r="RI21" s="135"/>
      <c r="RJ21" s="135"/>
      <c r="RK21" s="135"/>
      <c r="RL21" s="135"/>
      <c r="RN21" s="135"/>
      <c r="RO21" s="135"/>
      <c r="RP21" s="135"/>
      <c r="RQ21" s="135"/>
      <c r="RR21" s="135"/>
      <c r="RS21" s="135"/>
      <c r="RT21" s="135"/>
      <c r="RU21" s="135"/>
      <c r="RV21" s="135"/>
      <c r="RW21" s="135"/>
      <c r="RX21" s="135"/>
      <c r="RY21" s="135"/>
      <c r="RZ21" s="135"/>
      <c r="SA21" s="135"/>
      <c r="SB21" s="135"/>
      <c r="SC21" s="135"/>
      <c r="SD21" s="135"/>
      <c r="SE21" s="135"/>
      <c r="SF21" s="135"/>
    </row>
    <row r="22" spans="2:500" s="224" customFormat="1" ht="18.75" customHeight="1" x14ac:dyDescent="0.35">
      <c r="B22" s="225"/>
      <c r="C22" s="225"/>
      <c r="D22" s="225"/>
      <c r="E22" s="225" t="s">
        <v>136</v>
      </c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V22" s="225"/>
      <c r="W22" s="225"/>
      <c r="X22" s="225"/>
      <c r="Y22" s="225" t="s">
        <v>136</v>
      </c>
      <c r="Z22" s="225"/>
      <c r="AA22" s="225"/>
      <c r="AB22" s="225"/>
      <c r="AC22" s="225"/>
      <c r="AD22" s="225"/>
      <c r="AE22" s="225"/>
      <c r="AF22" s="225"/>
      <c r="AG22" s="225"/>
      <c r="AH22" s="225"/>
      <c r="AI22" s="225"/>
      <c r="AJ22" s="225"/>
      <c r="AK22" s="225"/>
      <c r="AL22" s="225"/>
      <c r="AM22" s="225"/>
      <c r="AN22" s="225"/>
      <c r="AP22" s="225"/>
      <c r="AQ22" s="225"/>
      <c r="AR22" s="225"/>
      <c r="AS22" s="225" t="s">
        <v>136</v>
      </c>
      <c r="AT22" s="225"/>
      <c r="AU22" s="225"/>
      <c r="AV22" s="225"/>
      <c r="AW22" s="225"/>
      <c r="AX22" s="225"/>
      <c r="AY22" s="225"/>
      <c r="AZ22" s="225"/>
      <c r="BA22" s="225"/>
      <c r="BB22" s="225"/>
      <c r="BC22" s="225"/>
      <c r="BD22" s="225"/>
      <c r="BE22" s="225"/>
      <c r="BF22" s="225"/>
      <c r="BG22" s="225"/>
      <c r="BH22" s="225"/>
      <c r="BJ22" s="225"/>
      <c r="BK22" s="225"/>
      <c r="BL22" s="225"/>
      <c r="BM22" s="225" t="s">
        <v>136</v>
      </c>
      <c r="BN22" s="225"/>
      <c r="BO22" s="225"/>
      <c r="BP22" s="225"/>
      <c r="BQ22" s="225"/>
      <c r="BR22" s="225"/>
      <c r="BS22" s="225"/>
      <c r="BT22" s="225"/>
      <c r="BU22" s="225"/>
      <c r="BV22" s="225"/>
      <c r="BW22" s="225"/>
      <c r="BX22" s="225"/>
      <c r="BY22" s="225"/>
      <c r="BZ22" s="225"/>
      <c r="CA22" s="225"/>
      <c r="CB22" s="225"/>
      <c r="CD22" s="225"/>
      <c r="CE22" s="225"/>
      <c r="CF22" s="225"/>
      <c r="CG22" s="225" t="s">
        <v>136</v>
      </c>
      <c r="CH22" s="225"/>
      <c r="CI22" s="225"/>
      <c r="CJ22" s="225"/>
      <c r="CK22" s="225"/>
      <c r="CL22" s="225"/>
      <c r="CM22" s="225"/>
      <c r="CN22" s="225"/>
      <c r="CO22" s="225"/>
      <c r="CP22" s="225"/>
      <c r="CQ22" s="225"/>
      <c r="CR22" s="225"/>
      <c r="CS22" s="225"/>
      <c r="CT22" s="225"/>
      <c r="CU22" s="225"/>
      <c r="CV22" s="225"/>
      <c r="CX22" s="225"/>
      <c r="CY22" s="225"/>
      <c r="CZ22" s="225"/>
      <c r="DA22" s="225" t="s">
        <v>136</v>
      </c>
      <c r="DB22" s="225"/>
      <c r="DC22" s="225"/>
      <c r="DD22" s="225"/>
      <c r="DE22" s="225"/>
      <c r="DF22" s="225"/>
      <c r="DG22" s="225"/>
      <c r="DH22" s="225"/>
      <c r="DI22" s="225"/>
      <c r="DJ22" s="225"/>
      <c r="DK22" s="225"/>
      <c r="DL22" s="225"/>
      <c r="DM22" s="225"/>
      <c r="DN22" s="225"/>
      <c r="DO22" s="225"/>
      <c r="DP22" s="225"/>
      <c r="DR22" s="225"/>
      <c r="DS22" s="225"/>
      <c r="DT22" s="225"/>
      <c r="DU22" s="225" t="s">
        <v>136</v>
      </c>
      <c r="DV22" s="225"/>
      <c r="DW22" s="225"/>
      <c r="DX22" s="225"/>
      <c r="DY22" s="225"/>
      <c r="DZ22" s="225"/>
      <c r="EA22" s="225"/>
      <c r="EB22" s="225"/>
      <c r="EC22" s="225"/>
      <c r="ED22" s="225"/>
      <c r="EE22" s="225"/>
      <c r="EF22" s="225"/>
      <c r="EG22" s="225"/>
      <c r="EH22" s="225"/>
      <c r="EI22" s="225"/>
      <c r="EJ22" s="225"/>
      <c r="EL22" s="225"/>
      <c r="EM22" s="225"/>
      <c r="EN22" s="225"/>
      <c r="EO22" s="225" t="s">
        <v>136</v>
      </c>
      <c r="EP22" s="225"/>
      <c r="EQ22" s="225"/>
      <c r="ER22" s="225"/>
      <c r="ES22" s="225"/>
      <c r="ET22" s="225"/>
      <c r="EU22" s="225"/>
      <c r="EV22" s="225"/>
      <c r="EW22" s="225"/>
      <c r="EX22" s="225"/>
      <c r="EY22" s="225"/>
      <c r="EZ22" s="225"/>
      <c r="FA22" s="225"/>
      <c r="FB22" s="225"/>
      <c r="FC22" s="225"/>
      <c r="FD22" s="225"/>
      <c r="FF22" s="225"/>
      <c r="FG22" s="225"/>
      <c r="FH22" s="225"/>
      <c r="FI22" s="225" t="s">
        <v>136</v>
      </c>
      <c r="FJ22" s="225"/>
      <c r="FK22" s="225"/>
      <c r="FL22" s="225"/>
      <c r="FM22" s="225"/>
      <c r="FN22" s="225"/>
      <c r="FO22" s="225"/>
      <c r="FP22" s="225"/>
      <c r="FQ22" s="225"/>
      <c r="FR22" s="225"/>
      <c r="FS22" s="225"/>
      <c r="FT22" s="225"/>
      <c r="FU22" s="225"/>
      <c r="FV22" s="225"/>
      <c r="FW22" s="225"/>
      <c r="FX22" s="225"/>
      <c r="FZ22" s="225"/>
      <c r="GA22" s="225"/>
      <c r="GB22" s="225"/>
      <c r="GC22" s="225" t="s">
        <v>136</v>
      </c>
      <c r="GD22" s="225"/>
      <c r="GE22" s="225"/>
      <c r="GF22" s="225"/>
      <c r="GG22" s="225"/>
      <c r="GH22" s="225"/>
      <c r="GI22" s="225"/>
      <c r="GJ22" s="225"/>
      <c r="GK22" s="225"/>
      <c r="GL22" s="225"/>
      <c r="GM22" s="225"/>
      <c r="GN22" s="225"/>
      <c r="GO22" s="225"/>
      <c r="GP22" s="225"/>
      <c r="GQ22" s="225"/>
      <c r="GR22" s="225"/>
      <c r="GT22" s="225"/>
      <c r="GU22" s="225"/>
      <c r="GV22" s="225"/>
      <c r="GW22" s="225" t="s">
        <v>136</v>
      </c>
      <c r="GX22" s="225"/>
      <c r="GY22" s="225"/>
      <c r="GZ22" s="225"/>
      <c r="HA22" s="225"/>
      <c r="HB22" s="225"/>
      <c r="HC22" s="225"/>
      <c r="HD22" s="225"/>
      <c r="HE22" s="225"/>
      <c r="HF22" s="225"/>
      <c r="HG22" s="225"/>
      <c r="HH22" s="225"/>
      <c r="HI22" s="225"/>
      <c r="HJ22" s="225"/>
      <c r="HK22" s="225"/>
      <c r="HL22" s="225"/>
      <c r="HN22" s="225"/>
      <c r="HO22" s="225"/>
      <c r="HP22" s="225"/>
      <c r="HQ22" s="225" t="s">
        <v>136</v>
      </c>
      <c r="HR22" s="225"/>
      <c r="HS22" s="225"/>
      <c r="HT22" s="225"/>
      <c r="HU22" s="225"/>
      <c r="HV22" s="225"/>
      <c r="HW22" s="225"/>
      <c r="HX22" s="225"/>
      <c r="HY22" s="225"/>
      <c r="HZ22" s="225"/>
      <c r="IA22" s="225"/>
      <c r="IB22" s="225"/>
      <c r="IC22" s="225"/>
      <c r="ID22" s="225"/>
      <c r="IE22" s="225"/>
      <c r="IF22" s="225"/>
      <c r="IH22" s="225"/>
      <c r="II22" s="225"/>
      <c r="IJ22" s="225"/>
      <c r="IK22" s="225" t="s">
        <v>136</v>
      </c>
      <c r="IL22" s="225"/>
      <c r="IM22" s="225"/>
      <c r="IN22" s="225"/>
      <c r="IO22" s="225"/>
      <c r="IP22" s="225"/>
      <c r="IQ22" s="225"/>
      <c r="IR22" s="225"/>
      <c r="IS22" s="225"/>
      <c r="IT22" s="225"/>
      <c r="IU22" s="225"/>
      <c r="IV22" s="225"/>
      <c r="IW22" s="225"/>
      <c r="IX22" s="225"/>
      <c r="IY22" s="225"/>
      <c r="IZ22" s="225"/>
      <c r="JB22" s="225"/>
      <c r="JC22" s="225"/>
      <c r="JD22" s="225"/>
      <c r="JE22" s="225" t="s">
        <v>136</v>
      </c>
      <c r="JF22" s="225"/>
      <c r="JG22" s="225"/>
      <c r="JH22" s="225"/>
      <c r="JI22" s="225"/>
      <c r="JJ22" s="225"/>
      <c r="JK22" s="225"/>
      <c r="JL22" s="225"/>
      <c r="JM22" s="225"/>
      <c r="JN22" s="225"/>
      <c r="JO22" s="225"/>
      <c r="JP22" s="225"/>
      <c r="JQ22" s="225"/>
      <c r="JR22" s="225"/>
      <c r="JS22" s="225"/>
      <c r="JT22" s="225"/>
      <c r="JV22" s="225"/>
      <c r="JW22" s="225"/>
      <c r="JX22" s="225"/>
      <c r="JY22" s="225" t="s">
        <v>136</v>
      </c>
      <c r="JZ22" s="225"/>
      <c r="KA22" s="225"/>
      <c r="KB22" s="225"/>
      <c r="KC22" s="225"/>
      <c r="KD22" s="225"/>
      <c r="KE22" s="225"/>
      <c r="KF22" s="225"/>
      <c r="KG22" s="225"/>
      <c r="KH22" s="225"/>
      <c r="KI22" s="225"/>
      <c r="KJ22" s="225"/>
      <c r="KK22" s="225"/>
      <c r="KL22" s="225"/>
      <c r="KM22" s="225"/>
      <c r="KN22" s="225"/>
      <c r="KP22" s="225"/>
      <c r="KQ22" s="225"/>
      <c r="KR22" s="225"/>
      <c r="KS22" s="225" t="s">
        <v>136</v>
      </c>
      <c r="KT22" s="225"/>
      <c r="KU22" s="225"/>
      <c r="KV22" s="225"/>
      <c r="KW22" s="225"/>
      <c r="KX22" s="225"/>
      <c r="KY22" s="225"/>
      <c r="KZ22" s="225"/>
      <c r="LA22" s="225"/>
      <c r="LB22" s="225"/>
      <c r="LC22" s="225"/>
      <c r="LD22" s="225"/>
      <c r="LE22" s="225"/>
      <c r="LF22" s="225"/>
      <c r="LG22" s="225"/>
      <c r="LH22" s="225"/>
      <c r="LJ22" s="225"/>
      <c r="LK22" s="225"/>
      <c r="LL22" s="225"/>
      <c r="LM22" s="225" t="s">
        <v>136</v>
      </c>
      <c r="LN22" s="225"/>
      <c r="LO22" s="225"/>
      <c r="LP22" s="225"/>
      <c r="LQ22" s="225"/>
      <c r="LR22" s="225"/>
      <c r="LS22" s="225"/>
      <c r="LT22" s="225"/>
      <c r="LU22" s="225"/>
      <c r="LV22" s="225"/>
      <c r="LW22" s="225"/>
      <c r="LX22" s="225"/>
      <c r="LY22" s="225"/>
      <c r="LZ22" s="225"/>
      <c r="MA22" s="225"/>
      <c r="MB22" s="225"/>
      <c r="MD22" s="225"/>
      <c r="ME22" s="225"/>
      <c r="MF22" s="225"/>
      <c r="MG22" s="225" t="s">
        <v>136</v>
      </c>
      <c r="MH22" s="225"/>
      <c r="MI22" s="225"/>
      <c r="MJ22" s="225"/>
      <c r="MK22" s="225"/>
      <c r="ML22" s="225"/>
      <c r="MM22" s="225"/>
      <c r="MN22" s="225"/>
      <c r="MO22" s="225"/>
      <c r="MP22" s="225"/>
      <c r="MQ22" s="225"/>
      <c r="MR22" s="225"/>
      <c r="MS22" s="225"/>
      <c r="MT22" s="225"/>
      <c r="MU22" s="225"/>
      <c r="MV22" s="225"/>
      <c r="MX22" s="225"/>
      <c r="MY22" s="225"/>
      <c r="MZ22" s="225"/>
      <c r="NA22" s="225" t="s">
        <v>136</v>
      </c>
      <c r="NB22" s="225"/>
      <c r="NC22" s="225"/>
      <c r="ND22" s="225"/>
      <c r="NE22" s="225"/>
      <c r="NF22" s="225"/>
      <c r="NG22" s="225"/>
      <c r="NH22" s="225"/>
      <c r="NI22" s="225"/>
      <c r="NJ22" s="225"/>
      <c r="NK22" s="225"/>
      <c r="NL22" s="225"/>
      <c r="NM22" s="225"/>
      <c r="NN22" s="225"/>
      <c r="NO22" s="225"/>
      <c r="NP22" s="225"/>
      <c r="NR22" s="225"/>
      <c r="NS22" s="225"/>
      <c r="NT22" s="225"/>
      <c r="NU22" s="225" t="s">
        <v>136</v>
      </c>
      <c r="NV22" s="225"/>
      <c r="NW22" s="225"/>
      <c r="NX22" s="225"/>
      <c r="NY22" s="225"/>
      <c r="NZ22" s="225"/>
      <c r="OA22" s="225"/>
      <c r="OB22" s="225"/>
      <c r="OC22" s="225"/>
      <c r="OD22" s="225"/>
      <c r="OE22" s="225"/>
      <c r="OF22" s="225"/>
      <c r="OG22" s="225"/>
      <c r="OH22" s="225"/>
      <c r="OI22" s="225"/>
      <c r="OJ22" s="225"/>
      <c r="OL22" s="225"/>
      <c r="OM22" s="225"/>
      <c r="ON22" s="225"/>
      <c r="OO22" s="225" t="s">
        <v>136</v>
      </c>
      <c r="OP22" s="225"/>
      <c r="OQ22" s="225"/>
      <c r="OR22" s="225"/>
      <c r="OS22" s="225"/>
      <c r="OT22" s="225"/>
      <c r="OU22" s="225"/>
      <c r="OV22" s="225"/>
      <c r="OW22" s="225"/>
      <c r="OX22" s="225"/>
      <c r="OY22" s="225"/>
      <c r="OZ22" s="225"/>
      <c r="PA22" s="225"/>
      <c r="PB22" s="225"/>
      <c r="PC22" s="225"/>
      <c r="PD22" s="225"/>
      <c r="PF22" s="225"/>
      <c r="PG22" s="225"/>
      <c r="PH22" s="225"/>
      <c r="PI22" s="225" t="s">
        <v>136</v>
      </c>
      <c r="PJ22" s="225"/>
      <c r="PK22" s="225"/>
      <c r="PL22" s="225"/>
      <c r="PM22" s="225"/>
      <c r="PN22" s="225"/>
      <c r="PO22" s="225"/>
      <c r="PP22" s="225"/>
      <c r="PQ22" s="225"/>
      <c r="PR22" s="225"/>
      <c r="PS22" s="225"/>
      <c r="PT22" s="225"/>
      <c r="PU22" s="225"/>
      <c r="PV22" s="225"/>
      <c r="PW22" s="225"/>
      <c r="PX22" s="225"/>
      <c r="PZ22" s="225"/>
      <c r="QA22" s="225"/>
      <c r="QB22" s="225"/>
      <c r="QC22" s="225" t="s">
        <v>136</v>
      </c>
      <c r="QD22" s="225"/>
      <c r="QE22" s="225"/>
      <c r="QF22" s="225"/>
      <c r="QG22" s="225"/>
      <c r="QH22" s="225"/>
      <c r="QI22" s="225"/>
      <c r="QJ22" s="225"/>
      <c r="QK22" s="225"/>
      <c r="QL22" s="225"/>
      <c r="QM22" s="225"/>
      <c r="QN22" s="225"/>
      <c r="QO22" s="225"/>
      <c r="QP22" s="225"/>
      <c r="QQ22" s="225"/>
      <c r="QR22" s="225"/>
      <c r="QT22" s="225"/>
      <c r="QU22" s="225"/>
      <c r="QV22" s="225"/>
      <c r="QW22" s="225" t="s">
        <v>136</v>
      </c>
      <c r="QX22" s="225"/>
      <c r="QY22" s="225"/>
      <c r="QZ22" s="225"/>
      <c r="RA22" s="225"/>
      <c r="RB22" s="225"/>
      <c r="RC22" s="225"/>
      <c r="RD22" s="225"/>
      <c r="RE22" s="225"/>
      <c r="RF22" s="225"/>
      <c r="RG22" s="225"/>
      <c r="RH22" s="225"/>
      <c r="RI22" s="225"/>
      <c r="RJ22" s="225"/>
      <c r="RK22" s="225"/>
      <c r="RL22" s="225"/>
      <c r="RN22" s="225"/>
      <c r="RO22" s="225"/>
      <c r="RP22" s="225"/>
      <c r="RQ22" s="225" t="s">
        <v>136</v>
      </c>
      <c r="RR22" s="225"/>
      <c r="RS22" s="225"/>
      <c r="RT22" s="225"/>
      <c r="RU22" s="225"/>
      <c r="RV22" s="225"/>
      <c r="RW22" s="225"/>
      <c r="RX22" s="225"/>
      <c r="RY22" s="225"/>
      <c r="RZ22" s="225"/>
      <c r="SA22" s="225"/>
      <c r="SB22" s="225"/>
      <c r="SC22" s="225"/>
      <c r="SD22" s="225"/>
      <c r="SE22" s="225"/>
      <c r="SF22" s="225"/>
    </row>
    <row r="23" spans="2:500" s="226" customFormat="1" ht="33.75" customHeight="1" x14ac:dyDescent="0.3">
      <c r="B23" s="1249"/>
      <c r="C23" s="1251"/>
      <c r="D23" s="1252" t="s">
        <v>137</v>
      </c>
      <c r="E23" s="1253"/>
      <c r="F23" s="1254"/>
      <c r="G23" s="1249" t="s">
        <v>138</v>
      </c>
      <c r="H23" s="1250"/>
      <c r="I23" s="1250"/>
      <c r="J23" s="1250"/>
      <c r="K23" s="1250"/>
      <c r="L23" s="1251"/>
      <c r="M23" s="1249" t="s">
        <v>139</v>
      </c>
      <c r="N23" s="1250"/>
      <c r="O23" s="1251"/>
      <c r="P23" s="1259" t="s">
        <v>163</v>
      </c>
      <c r="Q23" s="1253"/>
      <c r="R23" s="1253"/>
      <c r="S23" s="1254"/>
      <c r="T23" s="201"/>
      <c r="V23" s="1249"/>
      <c r="W23" s="1251"/>
      <c r="X23" s="1252" t="s">
        <v>137</v>
      </c>
      <c r="Y23" s="1253"/>
      <c r="Z23" s="1254"/>
      <c r="AA23" s="1249" t="s">
        <v>138</v>
      </c>
      <c r="AB23" s="1250"/>
      <c r="AC23" s="1250"/>
      <c r="AD23" s="1250"/>
      <c r="AE23" s="1250"/>
      <c r="AF23" s="1251"/>
      <c r="AG23" s="1249" t="s">
        <v>139</v>
      </c>
      <c r="AH23" s="1250"/>
      <c r="AI23" s="1251"/>
      <c r="AJ23" s="1259" t="s">
        <v>163</v>
      </c>
      <c r="AK23" s="1253"/>
      <c r="AL23" s="1253"/>
      <c r="AM23" s="1254"/>
      <c r="AN23" s="201"/>
      <c r="AP23" s="1249"/>
      <c r="AQ23" s="1251"/>
      <c r="AR23" s="1252" t="s">
        <v>137</v>
      </c>
      <c r="AS23" s="1253"/>
      <c r="AT23" s="1254"/>
      <c r="AU23" s="1249" t="s">
        <v>138</v>
      </c>
      <c r="AV23" s="1250"/>
      <c r="AW23" s="1250"/>
      <c r="AX23" s="1250"/>
      <c r="AY23" s="1250"/>
      <c r="AZ23" s="1251"/>
      <c r="BA23" s="1249" t="s">
        <v>139</v>
      </c>
      <c r="BB23" s="1250"/>
      <c r="BC23" s="1251"/>
      <c r="BD23" s="1259" t="s">
        <v>163</v>
      </c>
      <c r="BE23" s="1253"/>
      <c r="BF23" s="1253"/>
      <c r="BG23" s="1254"/>
      <c r="BH23" s="201"/>
      <c r="BJ23" s="1249"/>
      <c r="BK23" s="1251"/>
      <c r="BL23" s="1252" t="s">
        <v>137</v>
      </c>
      <c r="BM23" s="1253"/>
      <c r="BN23" s="1254"/>
      <c r="BO23" s="1249" t="s">
        <v>138</v>
      </c>
      <c r="BP23" s="1250"/>
      <c r="BQ23" s="1250"/>
      <c r="BR23" s="1250"/>
      <c r="BS23" s="1250"/>
      <c r="BT23" s="1251"/>
      <c r="BU23" s="1249" t="s">
        <v>139</v>
      </c>
      <c r="BV23" s="1250"/>
      <c r="BW23" s="1251"/>
      <c r="BX23" s="1259" t="s">
        <v>163</v>
      </c>
      <c r="BY23" s="1253"/>
      <c r="BZ23" s="1253"/>
      <c r="CA23" s="1254"/>
      <c r="CB23" s="201"/>
      <c r="CD23" s="1249"/>
      <c r="CE23" s="1251"/>
      <c r="CF23" s="1252" t="s">
        <v>137</v>
      </c>
      <c r="CG23" s="1253"/>
      <c r="CH23" s="1254"/>
      <c r="CI23" s="1249" t="s">
        <v>138</v>
      </c>
      <c r="CJ23" s="1250"/>
      <c r="CK23" s="1250"/>
      <c r="CL23" s="1250"/>
      <c r="CM23" s="1250"/>
      <c r="CN23" s="1251"/>
      <c r="CO23" s="1249" t="s">
        <v>139</v>
      </c>
      <c r="CP23" s="1250"/>
      <c r="CQ23" s="1251"/>
      <c r="CR23" s="1259" t="s">
        <v>163</v>
      </c>
      <c r="CS23" s="1253"/>
      <c r="CT23" s="1253"/>
      <c r="CU23" s="1254"/>
      <c r="CV23" s="201"/>
      <c r="CX23" s="1249"/>
      <c r="CY23" s="1251"/>
      <c r="CZ23" s="1252" t="s">
        <v>137</v>
      </c>
      <c r="DA23" s="1253"/>
      <c r="DB23" s="1254"/>
      <c r="DC23" s="1249" t="s">
        <v>138</v>
      </c>
      <c r="DD23" s="1250"/>
      <c r="DE23" s="1250"/>
      <c r="DF23" s="1250"/>
      <c r="DG23" s="1250"/>
      <c r="DH23" s="1251"/>
      <c r="DI23" s="1249" t="s">
        <v>139</v>
      </c>
      <c r="DJ23" s="1250"/>
      <c r="DK23" s="1251"/>
      <c r="DL23" s="1259" t="s">
        <v>163</v>
      </c>
      <c r="DM23" s="1253"/>
      <c r="DN23" s="1253"/>
      <c r="DO23" s="1254"/>
      <c r="DP23" s="201"/>
      <c r="DR23" s="1249"/>
      <c r="DS23" s="1251"/>
      <c r="DT23" s="1252" t="s">
        <v>137</v>
      </c>
      <c r="DU23" s="1253"/>
      <c r="DV23" s="1254"/>
      <c r="DW23" s="1249" t="s">
        <v>138</v>
      </c>
      <c r="DX23" s="1250"/>
      <c r="DY23" s="1250"/>
      <c r="DZ23" s="1250"/>
      <c r="EA23" s="1250"/>
      <c r="EB23" s="1251"/>
      <c r="EC23" s="1249" t="s">
        <v>139</v>
      </c>
      <c r="ED23" s="1250"/>
      <c r="EE23" s="1251"/>
      <c r="EF23" s="1259" t="s">
        <v>163</v>
      </c>
      <c r="EG23" s="1253"/>
      <c r="EH23" s="1253"/>
      <c r="EI23" s="1254"/>
      <c r="EJ23" s="201"/>
      <c r="EL23" s="1249"/>
      <c r="EM23" s="1251"/>
      <c r="EN23" s="1252" t="s">
        <v>137</v>
      </c>
      <c r="EO23" s="1253"/>
      <c r="EP23" s="1254"/>
      <c r="EQ23" s="1249" t="s">
        <v>138</v>
      </c>
      <c r="ER23" s="1250"/>
      <c r="ES23" s="1250"/>
      <c r="ET23" s="1250"/>
      <c r="EU23" s="1250"/>
      <c r="EV23" s="1251"/>
      <c r="EW23" s="1249" t="s">
        <v>139</v>
      </c>
      <c r="EX23" s="1250"/>
      <c r="EY23" s="1251"/>
      <c r="EZ23" s="1259" t="s">
        <v>163</v>
      </c>
      <c r="FA23" s="1253"/>
      <c r="FB23" s="1253"/>
      <c r="FC23" s="1254"/>
      <c r="FD23" s="201"/>
      <c r="FF23" s="1249"/>
      <c r="FG23" s="1251"/>
      <c r="FH23" s="1252" t="s">
        <v>137</v>
      </c>
      <c r="FI23" s="1253"/>
      <c r="FJ23" s="1254"/>
      <c r="FK23" s="1249" t="s">
        <v>138</v>
      </c>
      <c r="FL23" s="1250"/>
      <c r="FM23" s="1250"/>
      <c r="FN23" s="1250"/>
      <c r="FO23" s="1250"/>
      <c r="FP23" s="1251"/>
      <c r="FQ23" s="1249" t="s">
        <v>139</v>
      </c>
      <c r="FR23" s="1250"/>
      <c r="FS23" s="1251"/>
      <c r="FT23" s="1259" t="s">
        <v>163</v>
      </c>
      <c r="FU23" s="1253"/>
      <c r="FV23" s="1253"/>
      <c r="FW23" s="1254"/>
      <c r="FX23" s="201"/>
      <c r="FZ23" s="1249"/>
      <c r="GA23" s="1251"/>
      <c r="GB23" s="1252" t="s">
        <v>137</v>
      </c>
      <c r="GC23" s="1253"/>
      <c r="GD23" s="1254"/>
      <c r="GE23" s="1249" t="s">
        <v>138</v>
      </c>
      <c r="GF23" s="1250"/>
      <c r="GG23" s="1250"/>
      <c r="GH23" s="1250"/>
      <c r="GI23" s="1250"/>
      <c r="GJ23" s="1251"/>
      <c r="GK23" s="1249" t="s">
        <v>139</v>
      </c>
      <c r="GL23" s="1250"/>
      <c r="GM23" s="1251"/>
      <c r="GN23" s="1259" t="s">
        <v>163</v>
      </c>
      <c r="GO23" s="1253"/>
      <c r="GP23" s="1253"/>
      <c r="GQ23" s="1254"/>
      <c r="GR23" s="201"/>
      <c r="GT23" s="1249"/>
      <c r="GU23" s="1251"/>
      <c r="GV23" s="1252" t="s">
        <v>137</v>
      </c>
      <c r="GW23" s="1253"/>
      <c r="GX23" s="1254"/>
      <c r="GY23" s="1249" t="s">
        <v>138</v>
      </c>
      <c r="GZ23" s="1250"/>
      <c r="HA23" s="1250"/>
      <c r="HB23" s="1250"/>
      <c r="HC23" s="1250"/>
      <c r="HD23" s="1251"/>
      <c r="HE23" s="1249" t="s">
        <v>139</v>
      </c>
      <c r="HF23" s="1250"/>
      <c r="HG23" s="1251"/>
      <c r="HH23" s="1259" t="s">
        <v>163</v>
      </c>
      <c r="HI23" s="1253"/>
      <c r="HJ23" s="1253"/>
      <c r="HK23" s="1254"/>
      <c r="HL23" s="201"/>
      <c r="HN23" s="1249"/>
      <c r="HO23" s="1251"/>
      <c r="HP23" s="1252" t="s">
        <v>137</v>
      </c>
      <c r="HQ23" s="1253"/>
      <c r="HR23" s="1254"/>
      <c r="HS23" s="1249" t="s">
        <v>138</v>
      </c>
      <c r="HT23" s="1250"/>
      <c r="HU23" s="1250"/>
      <c r="HV23" s="1250"/>
      <c r="HW23" s="1250"/>
      <c r="HX23" s="1251"/>
      <c r="HY23" s="1249" t="s">
        <v>139</v>
      </c>
      <c r="HZ23" s="1250"/>
      <c r="IA23" s="1251"/>
      <c r="IB23" s="1259" t="s">
        <v>163</v>
      </c>
      <c r="IC23" s="1253"/>
      <c r="ID23" s="1253"/>
      <c r="IE23" s="1254"/>
      <c r="IF23" s="201"/>
      <c r="IH23" s="1249"/>
      <c r="II23" s="1251"/>
      <c r="IJ23" s="1252" t="s">
        <v>137</v>
      </c>
      <c r="IK23" s="1253"/>
      <c r="IL23" s="1254"/>
      <c r="IM23" s="1249" t="s">
        <v>138</v>
      </c>
      <c r="IN23" s="1250"/>
      <c r="IO23" s="1250"/>
      <c r="IP23" s="1250"/>
      <c r="IQ23" s="1250"/>
      <c r="IR23" s="1251"/>
      <c r="IS23" s="1249" t="s">
        <v>139</v>
      </c>
      <c r="IT23" s="1250"/>
      <c r="IU23" s="1251"/>
      <c r="IV23" s="1259" t="s">
        <v>163</v>
      </c>
      <c r="IW23" s="1253"/>
      <c r="IX23" s="1253"/>
      <c r="IY23" s="1254"/>
      <c r="IZ23" s="201"/>
      <c r="JB23" s="1249"/>
      <c r="JC23" s="1251"/>
      <c r="JD23" s="1252" t="s">
        <v>137</v>
      </c>
      <c r="JE23" s="1253"/>
      <c r="JF23" s="1254"/>
      <c r="JG23" s="1249" t="s">
        <v>138</v>
      </c>
      <c r="JH23" s="1250"/>
      <c r="JI23" s="1250"/>
      <c r="JJ23" s="1250"/>
      <c r="JK23" s="1250"/>
      <c r="JL23" s="1251"/>
      <c r="JM23" s="1249" t="s">
        <v>139</v>
      </c>
      <c r="JN23" s="1250"/>
      <c r="JO23" s="1251"/>
      <c r="JP23" s="1259" t="s">
        <v>163</v>
      </c>
      <c r="JQ23" s="1253"/>
      <c r="JR23" s="1253"/>
      <c r="JS23" s="1254"/>
      <c r="JT23" s="201"/>
      <c r="JV23" s="1249"/>
      <c r="JW23" s="1251"/>
      <c r="JX23" s="1252" t="s">
        <v>137</v>
      </c>
      <c r="JY23" s="1253"/>
      <c r="JZ23" s="1254"/>
      <c r="KA23" s="1249" t="s">
        <v>138</v>
      </c>
      <c r="KB23" s="1250"/>
      <c r="KC23" s="1250"/>
      <c r="KD23" s="1250"/>
      <c r="KE23" s="1250"/>
      <c r="KF23" s="1251"/>
      <c r="KG23" s="1249" t="s">
        <v>139</v>
      </c>
      <c r="KH23" s="1250"/>
      <c r="KI23" s="1251"/>
      <c r="KJ23" s="1259" t="s">
        <v>163</v>
      </c>
      <c r="KK23" s="1253"/>
      <c r="KL23" s="1253"/>
      <c r="KM23" s="1254"/>
      <c r="KN23" s="201"/>
      <c r="KP23" s="1249"/>
      <c r="KQ23" s="1251"/>
      <c r="KR23" s="1252" t="s">
        <v>137</v>
      </c>
      <c r="KS23" s="1253"/>
      <c r="KT23" s="1254"/>
      <c r="KU23" s="1249" t="s">
        <v>138</v>
      </c>
      <c r="KV23" s="1250"/>
      <c r="KW23" s="1250"/>
      <c r="KX23" s="1250"/>
      <c r="KY23" s="1250"/>
      <c r="KZ23" s="1251"/>
      <c r="LA23" s="1249" t="s">
        <v>139</v>
      </c>
      <c r="LB23" s="1250"/>
      <c r="LC23" s="1251"/>
      <c r="LD23" s="1259" t="s">
        <v>163</v>
      </c>
      <c r="LE23" s="1253"/>
      <c r="LF23" s="1253"/>
      <c r="LG23" s="1254"/>
      <c r="LH23" s="201"/>
      <c r="LJ23" s="1249"/>
      <c r="LK23" s="1251"/>
      <c r="LL23" s="1252" t="s">
        <v>137</v>
      </c>
      <c r="LM23" s="1253"/>
      <c r="LN23" s="1254"/>
      <c r="LO23" s="1249" t="s">
        <v>138</v>
      </c>
      <c r="LP23" s="1250"/>
      <c r="LQ23" s="1250"/>
      <c r="LR23" s="1250"/>
      <c r="LS23" s="1250"/>
      <c r="LT23" s="1251"/>
      <c r="LU23" s="1249" t="s">
        <v>139</v>
      </c>
      <c r="LV23" s="1250"/>
      <c r="LW23" s="1251"/>
      <c r="LX23" s="1259" t="s">
        <v>163</v>
      </c>
      <c r="LY23" s="1253"/>
      <c r="LZ23" s="1253"/>
      <c r="MA23" s="1254"/>
      <c r="MB23" s="201"/>
      <c r="MD23" s="1249"/>
      <c r="ME23" s="1251"/>
      <c r="MF23" s="1252" t="s">
        <v>137</v>
      </c>
      <c r="MG23" s="1253"/>
      <c r="MH23" s="1254"/>
      <c r="MI23" s="1249" t="s">
        <v>138</v>
      </c>
      <c r="MJ23" s="1250"/>
      <c r="MK23" s="1250"/>
      <c r="ML23" s="1250"/>
      <c r="MM23" s="1250"/>
      <c r="MN23" s="1251"/>
      <c r="MO23" s="1249" t="s">
        <v>139</v>
      </c>
      <c r="MP23" s="1250"/>
      <c r="MQ23" s="1251"/>
      <c r="MR23" s="1259" t="s">
        <v>163</v>
      </c>
      <c r="MS23" s="1253"/>
      <c r="MT23" s="1253"/>
      <c r="MU23" s="1254"/>
      <c r="MV23" s="201"/>
      <c r="MX23" s="1249"/>
      <c r="MY23" s="1251"/>
      <c r="MZ23" s="1252" t="s">
        <v>137</v>
      </c>
      <c r="NA23" s="1253"/>
      <c r="NB23" s="1254"/>
      <c r="NC23" s="1249" t="s">
        <v>138</v>
      </c>
      <c r="ND23" s="1250"/>
      <c r="NE23" s="1250"/>
      <c r="NF23" s="1250"/>
      <c r="NG23" s="1250"/>
      <c r="NH23" s="1251"/>
      <c r="NI23" s="1249" t="s">
        <v>139</v>
      </c>
      <c r="NJ23" s="1250"/>
      <c r="NK23" s="1251"/>
      <c r="NL23" s="1259" t="s">
        <v>163</v>
      </c>
      <c r="NM23" s="1253"/>
      <c r="NN23" s="1253"/>
      <c r="NO23" s="1254"/>
      <c r="NP23" s="201"/>
      <c r="NR23" s="1249"/>
      <c r="NS23" s="1251"/>
      <c r="NT23" s="1252" t="s">
        <v>137</v>
      </c>
      <c r="NU23" s="1253"/>
      <c r="NV23" s="1254"/>
      <c r="NW23" s="1249" t="s">
        <v>138</v>
      </c>
      <c r="NX23" s="1250"/>
      <c r="NY23" s="1250"/>
      <c r="NZ23" s="1250"/>
      <c r="OA23" s="1250"/>
      <c r="OB23" s="1251"/>
      <c r="OC23" s="1249" t="s">
        <v>139</v>
      </c>
      <c r="OD23" s="1250"/>
      <c r="OE23" s="1251"/>
      <c r="OF23" s="1259" t="s">
        <v>163</v>
      </c>
      <c r="OG23" s="1253"/>
      <c r="OH23" s="1253"/>
      <c r="OI23" s="1254"/>
      <c r="OJ23" s="201"/>
      <c r="OL23" s="1249"/>
      <c r="OM23" s="1251"/>
      <c r="ON23" s="1252" t="s">
        <v>137</v>
      </c>
      <c r="OO23" s="1253"/>
      <c r="OP23" s="1254"/>
      <c r="OQ23" s="1249" t="s">
        <v>138</v>
      </c>
      <c r="OR23" s="1250"/>
      <c r="OS23" s="1250"/>
      <c r="OT23" s="1250"/>
      <c r="OU23" s="1250"/>
      <c r="OV23" s="1251"/>
      <c r="OW23" s="1249" t="s">
        <v>139</v>
      </c>
      <c r="OX23" s="1250"/>
      <c r="OY23" s="1251"/>
      <c r="OZ23" s="1259" t="s">
        <v>163</v>
      </c>
      <c r="PA23" s="1253"/>
      <c r="PB23" s="1253"/>
      <c r="PC23" s="1254"/>
      <c r="PD23" s="201"/>
      <c r="PF23" s="1249"/>
      <c r="PG23" s="1251"/>
      <c r="PH23" s="1252" t="s">
        <v>137</v>
      </c>
      <c r="PI23" s="1253"/>
      <c r="PJ23" s="1254"/>
      <c r="PK23" s="1249" t="s">
        <v>138</v>
      </c>
      <c r="PL23" s="1250"/>
      <c r="PM23" s="1250"/>
      <c r="PN23" s="1250"/>
      <c r="PO23" s="1250"/>
      <c r="PP23" s="1251"/>
      <c r="PQ23" s="1249" t="s">
        <v>139</v>
      </c>
      <c r="PR23" s="1250"/>
      <c r="PS23" s="1251"/>
      <c r="PT23" s="1259" t="s">
        <v>163</v>
      </c>
      <c r="PU23" s="1253"/>
      <c r="PV23" s="1253"/>
      <c r="PW23" s="1254"/>
      <c r="PX23" s="201"/>
      <c r="PZ23" s="1249"/>
      <c r="QA23" s="1251"/>
      <c r="QB23" s="1252" t="s">
        <v>137</v>
      </c>
      <c r="QC23" s="1253"/>
      <c r="QD23" s="1254"/>
      <c r="QE23" s="1249" t="s">
        <v>138</v>
      </c>
      <c r="QF23" s="1250"/>
      <c r="QG23" s="1250"/>
      <c r="QH23" s="1250"/>
      <c r="QI23" s="1250"/>
      <c r="QJ23" s="1251"/>
      <c r="QK23" s="1249" t="s">
        <v>139</v>
      </c>
      <c r="QL23" s="1250"/>
      <c r="QM23" s="1251"/>
      <c r="QN23" s="1259" t="s">
        <v>163</v>
      </c>
      <c r="QO23" s="1253"/>
      <c r="QP23" s="1253"/>
      <c r="QQ23" s="1254"/>
      <c r="QR23" s="201"/>
      <c r="QT23" s="1249"/>
      <c r="QU23" s="1251"/>
      <c r="QV23" s="1252" t="s">
        <v>137</v>
      </c>
      <c r="QW23" s="1253"/>
      <c r="QX23" s="1254"/>
      <c r="QY23" s="1249" t="s">
        <v>138</v>
      </c>
      <c r="QZ23" s="1250"/>
      <c r="RA23" s="1250"/>
      <c r="RB23" s="1250"/>
      <c r="RC23" s="1250"/>
      <c r="RD23" s="1251"/>
      <c r="RE23" s="1249" t="s">
        <v>139</v>
      </c>
      <c r="RF23" s="1250"/>
      <c r="RG23" s="1251"/>
      <c r="RH23" s="1259" t="s">
        <v>163</v>
      </c>
      <c r="RI23" s="1253"/>
      <c r="RJ23" s="1253"/>
      <c r="RK23" s="1254"/>
      <c r="RL23" s="201"/>
      <c r="RN23" s="1249"/>
      <c r="RO23" s="1251"/>
      <c r="RP23" s="1252" t="s">
        <v>137</v>
      </c>
      <c r="RQ23" s="1253"/>
      <c r="RR23" s="1254"/>
      <c r="RS23" s="1249" t="s">
        <v>138</v>
      </c>
      <c r="RT23" s="1250"/>
      <c r="RU23" s="1250"/>
      <c r="RV23" s="1250"/>
      <c r="RW23" s="1250"/>
      <c r="RX23" s="1251"/>
      <c r="RY23" s="1249" t="s">
        <v>139</v>
      </c>
      <c r="RZ23" s="1250"/>
      <c r="SA23" s="1251"/>
      <c r="SB23" s="1259" t="s">
        <v>163</v>
      </c>
      <c r="SC23" s="1253"/>
      <c r="SD23" s="1253"/>
      <c r="SE23" s="1254"/>
      <c r="SF23" s="201"/>
    </row>
    <row r="24" spans="2:500" s="227" customFormat="1" ht="19.5" customHeight="1" x14ac:dyDescent="0.3">
      <c r="B24" s="1230" t="str">
        <f>" «"&amp;DATABASE!$D$3&amp;"»  Nazariy imtihon"</f>
        <v xml:space="preserve"> «BC»  Nazariy imtihon</v>
      </c>
      <c r="C24" s="1230"/>
      <c r="D24" s="1260" t="s">
        <v>164</v>
      </c>
      <c r="E24" s="1260"/>
      <c r="F24" s="1260"/>
      <c r="G24" s="1261"/>
      <c r="H24" s="1261"/>
      <c r="I24" s="1261"/>
      <c r="J24" s="1261"/>
      <c r="K24" s="1261"/>
      <c r="L24" s="1262"/>
      <c r="M24" s="1220" t="s">
        <v>273</v>
      </c>
      <c r="N24" s="1221"/>
      <c r="O24" s="1222"/>
      <c r="P24" s="1227"/>
      <c r="Q24" s="1228"/>
      <c r="R24" s="1228"/>
      <c r="S24" s="1229"/>
      <c r="T24" s="228"/>
      <c r="V24" s="1230" t="str">
        <f>" «"&amp;DATABASE!$D$3&amp;"»  Nazariy imtihon"</f>
        <v xml:space="preserve"> «BC»  Nazariy imtihon</v>
      </c>
      <c r="W24" s="1230"/>
      <c r="X24" s="1260" t="s">
        <v>164</v>
      </c>
      <c r="Y24" s="1260"/>
      <c r="Z24" s="1260"/>
      <c r="AA24" s="1261"/>
      <c r="AB24" s="1261"/>
      <c r="AC24" s="1261"/>
      <c r="AD24" s="1261"/>
      <c r="AE24" s="1261"/>
      <c r="AF24" s="1262"/>
      <c r="AG24" s="1220" t="s">
        <v>273</v>
      </c>
      <c r="AH24" s="1221"/>
      <c r="AI24" s="1222"/>
      <c r="AJ24" s="1227"/>
      <c r="AK24" s="1228"/>
      <c r="AL24" s="1228"/>
      <c r="AM24" s="1229"/>
      <c r="AN24" s="228"/>
      <c r="AP24" s="1230" t="str">
        <f>" «"&amp;DATABASE!$D$3&amp;"»  Nazariy imtihon"</f>
        <v xml:space="preserve"> «BC»  Nazariy imtihon</v>
      </c>
      <c r="AQ24" s="1230"/>
      <c r="AR24" s="1260" t="s">
        <v>164</v>
      </c>
      <c r="AS24" s="1260"/>
      <c r="AT24" s="1260"/>
      <c r="AU24" s="1261"/>
      <c r="AV24" s="1261"/>
      <c r="AW24" s="1261"/>
      <c r="AX24" s="1261"/>
      <c r="AY24" s="1261"/>
      <c r="AZ24" s="1262"/>
      <c r="BA24" s="1220" t="s">
        <v>273</v>
      </c>
      <c r="BB24" s="1221"/>
      <c r="BC24" s="1222"/>
      <c r="BD24" s="1227"/>
      <c r="BE24" s="1228"/>
      <c r="BF24" s="1228"/>
      <c r="BG24" s="1229"/>
      <c r="BH24" s="228"/>
      <c r="BJ24" s="1230" t="str">
        <f>" «"&amp;DATABASE!$D$3&amp;"»  Nazariy imtihon"</f>
        <v xml:space="preserve"> «BC»  Nazariy imtihon</v>
      </c>
      <c r="BK24" s="1230"/>
      <c r="BL24" s="1260" t="s">
        <v>164</v>
      </c>
      <c r="BM24" s="1260"/>
      <c r="BN24" s="1260"/>
      <c r="BO24" s="1261"/>
      <c r="BP24" s="1261"/>
      <c r="BQ24" s="1261"/>
      <c r="BR24" s="1261"/>
      <c r="BS24" s="1261"/>
      <c r="BT24" s="1262"/>
      <c r="BU24" s="1220" t="s">
        <v>273</v>
      </c>
      <c r="BV24" s="1221"/>
      <c r="BW24" s="1222"/>
      <c r="BX24" s="1227"/>
      <c r="BY24" s="1228"/>
      <c r="BZ24" s="1228"/>
      <c r="CA24" s="1229"/>
      <c r="CB24" s="228"/>
      <c r="CD24" s="1230" t="str">
        <f>" «"&amp;DATABASE!$D$3&amp;"»  Nazariy imtihon"</f>
        <v xml:space="preserve"> «BC»  Nazariy imtihon</v>
      </c>
      <c r="CE24" s="1230"/>
      <c r="CF24" s="1260" t="s">
        <v>164</v>
      </c>
      <c r="CG24" s="1260"/>
      <c r="CH24" s="1260"/>
      <c r="CI24" s="1261"/>
      <c r="CJ24" s="1261"/>
      <c r="CK24" s="1261"/>
      <c r="CL24" s="1261"/>
      <c r="CM24" s="1261"/>
      <c r="CN24" s="1262"/>
      <c r="CO24" s="1220" t="s">
        <v>273</v>
      </c>
      <c r="CP24" s="1221"/>
      <c r="CQ24" s="1222"/>
      <c r="CR24" s="1227"/>
      <c r="CS24" s="1228"/>
      <c r="CT24" s="1228"/>
      <c r="CU24" s="1229"/>
      <c r="CV24" s="228"/>
      <c r="CX24" s="1230" t="str">
        <f>" «"&amp;DATABASE!$D$3&amp;"»  Nazariy imtihon"</f>
        <v xml:space="preserve"> «BC»  Nazariy imtihon</v>
      </c>
      <c r="CY24" s="1230"/>
      <c r="CZ24" s="1260" t="s">
        <v>164</v>
      </c>
      <c r="DA24" s="1260"/>
      <c r="DB24" s="1260"/>
      <c r="DC24" s="1261"/>
      <c r="DD24" s="1261"/>
      <c r="DE24" s="1261"/>
      <c r="DF24" s="1261"/>
      <c r="DG24" s="1261"/>
      <c r="DH24" s="1262"/>
      <c r="DI24" s="1220" t="s">
        <v>273</v>
      </c>
      <c r="DJ24" s="1221"/>
      <c r="DK24" s="1222"/>
      <c r="DL24" s="1227"/>
      <c r="DM24" s="1228"/>
      <c r="DN24" s="1228"/>
      <c r="DO24" s="1229"/>
      <c r="DP24" s="228"/>
      <c r="DR24" s="1230" t="str">
        <f>" «"&amp;DATABASE!$D$3&amp;"»  Nazariy imtihon"</f>
        <v xml:space="preserve"> «BC»  Nazariy imtihon</v>
      </c>
      <c r="DS24" s="1230"/>
      <c r="DT24" s="1260" t="s">
        <v>164</v>
      </c>
      <c r="DU24" s="1260"/>
      <c r="DV24" s="1260"/>
      <c r="DW24" s="1261"/>
      <c r="DX24" s="1261"/>
      <c r="DY24" s="1261"/>
      <c r="DZ24" s="1261"/>
      <c r="EA24" s="1261"/>
      <c r="EB24" s="1262"/>
      <c r="EC24" s="1220" t="s">
        <v>273</v>
      </c>
      <c r="ED24" s="1221"/>
      <c r="EE24" s="1222"/>
      <c r="EF24" s="1227"/>
      <c r="EG24" s="1228"/>
      <c r="EH24" s="1228"/>
      <c r="EI24" s="1229"/>
      <c r="EJ24" s="228"/>
      <c r="EL24" s="1230" t="str">
        <f>" «"&amp;DATABASE!$D$3&amp;"»  Nazariy imtihon"</f>
        <v xml:space="preserve"> «BC»  Nazariy imtihon</v>
      </c>
      <c r="EM24" s="1230"/>
      <c r="EN24" s="1260" t="s">
        <v>164</v>
      </c>
      <c r="EO24" s="1260"/>
      <c r="EP24" s="1260"/>
      <c r="EQ24" s="1261"/>
      <c r="ER24" s="1261"/>
      <c r="ES24" s="1261"/>
      <c r="ET24" s="1261"/>
      <c r="EU24" s="1261"/>
      <c r="EV24" s="1262"/>
      <c r="EW24" s="1220" t="s">
        <v>273</v>
      </c>
      <c r="EX24" s="1221"/>
      <c r="EY24" s="1222"/>
      <c r="EZ24" s="1227"/>
      <c r="FA24" s="1228"/>
      <c r="FB24" s="1228"/>
      <c r="FC24" s="1229"/>
      <c r="FD24" s="228"/>
      <c r="FF24" s="1230" t="str">
        <f>" «"&amp;DATABASE!$D$3&amp;"»  Nazariy imtihon"</f>
        <v xml:space="preserve"> «BC»  Nazariy imtihon</v>
      </c>
      <c r="FG24" s="1230"/>
      <c r="FH24" s="1260" t="s">
        <v>164</v>
      </c>
      <c r="FI24" s="1260"/>
      <c r="FJ24" s="1260"/>
      <c r="FK24" s="1261"/>
      <c r="FL24" s="1261"/>
      <c r="FM24" s="1261"/>
      <c r="FN24" s="1261"/>
      <c r="FO24" s="1261"/>
      <c r="FP24" s="1262"/>
      <c r="FQ24" s="1220" t="s">
        <v>273</v>
      </c>
      <c r="FR24" s="1221"/>
      <c r="FS24" s="1222"/>
      <c r="FT24" s="1227"/>
      <c r="FU24" s="1228"/>
      <c r="FV24" s="1228"/>
      <c r="FW24" s="1229"/>
      <c r="FX24" s="228"/>
      <c r="FZ24" s="1230" t="str">
        <f>" «"&amp;DATABASE!$D$3&amp;"»  Nazariy imtihon"</f>
        <v xml:space="preserve"> «BC»  Nazariy imtihon</v>
      </c>
      <c r="GA24" s="1230"/>
      <c r="GB24" s="1260" t="s">
        <v>164</v>
      </c>
      <c r="GC24" s="1260"/>
      <c r="GD24" s="1260"/>
      <c r="GE24" s="1261"/>
      <c r="GF24" s="1261"/>
      <c r="GG24" s="1261"/>
      <c r="GH24" s="1261"/>
      <c r="GI24" s="1261"/>
      <c r="GJ24" s="1262"/>
      <c r="GK24" s="1220" t="s">
        <v>273</v>
      </c>
      <c r="GL24" s="1221"/>
      <c r="GM24" s="1222"/>
      <c r="GN24" s="1227"/>
      <c r="GO24" s="1228"/>
      <c r="GP24" s="1228"/>
      <c r="GQ24" s="1229"/>
      <c r="GR24" s="228"/>
      <c r="GT24" s="1230" t="str">
        <f>" «"&amp;DATABASE!$D$3&amp;"»  Nazariy imtihon"</f>
        <v xml:space="preserve"> «BC»  Nazariy imtihon</v>
      </c>
      <c r="GU24" s="1230"/>
      <c r="GV24" s="1260" t="s">
        <v>164</v>
      </c>
      <c r="GW24" s="1260"/>
      <c r="GX24" s="1260"/>
      <c r="GY24" s="1261"/>
      <c r="GZ24" s="1261"/>
      <c r="HA24" s="1261"/>
      <c r="HB24" s="1261"/>
      <c r="HC24" s="1261"/>
      <c r="HD24" s="1262"/>
      <c r="HE24" s="1220" t="s">
        <v>273</v>
      </c>
      <c r="HF24" s="1221"/>
      <c r="HG24" s="1222"/>
      <c r="HH24" s="1227"/>
      <c r="HI24" s="1228"/>
      <c r="HJ24" s="1228"/>
      <c r="HK24" s="1229"/>
      <c r="HL24" s="228"/>
      <c r="HN24" s="1230" t="str">
        <f>" «"&amp;DATABASE!$D$3&amp;"»  Nazariy imtihon"</f>
        <v xml:space="preserve"> «BC»  Nazariy imtihon</v>
      </c>
      <c r="HO24" s="1230"/>
      <c r="HP24" s="1260" t="s">
        <v>164</v>
      </c>
      <c r="HQ24" s="1260"/>
      <c r="HR24" s="1260"/>
      <c r="HS24" s="1261"/>
      <c r="HT24" s="1261"/>
      <c r="HU24" s="1261"/>
      <c r="HV24" s="1261"/>
      <c r="HW24" s="1261"/>
      <c r="HX24" s="1262"/>
      <c r="HY24" s="1220" t="s">
        <v>273</v>
      </c>
      <c r="HZ24" s="1221"/>
      <c r="IA24" s="1222"/>
      <c r="IB24" s="1227"/>
      <c r="IC24" s="1228"/>
      <c r="ID24" s="1228"/>
      <c r="IE24" s="1229"/>
      <c r="IF24" s="228"/>
      <c r="IH24" s="1230" t="str">
        <f>" «"&amp;DATABASE!$D$3&amp;"»  Nazariy imtihon"</f>
        <v xml:space="preserve"> «BC»  Nazariy imtihon</v>
      </c>
      <c r="II24" s="1230"/>
      <c r="IJ24" s="1260" t="s">
        <v>164</v>
      </c>
      <c r="IK24" s="1260"/>
      <c r="IL24" s="1260"/>
      <c r="IM24" s="1261"/>
      <c r="IN24" s="1261"/>
      <c r="IO24" s="1261"/>
      <c r="IP24" s="1261"/>
      <c r="IQ24" s="1261"/>
      <c r="IR24" s="1262"/>
      <c r="IS24" s="1220" t="s">
        <v>273</v>
      </c>
      <c r="IT24" s="1221"/>
      <c r="IU24" s="1222"/>
      <c r="IV24" s="1227"/>
      <c r="IW24" s="1228"/>
      <c r="IX24" s="1228"/>
      <c r="IY24" s="1229"/>
      <c r="IZ24" s="228"/>
      <c r="JB24" s="1230" t="str">
        <f>" «"&amp;DATABASE!$D$3&amp;"»  Nazariy imtihon"</f>
        <v xml:space="preserve"> «BC»  Nazariy imtihon</v>
      </c>
      <c r="JC24" s="1230"/>
      <c r="JD24" s="1260" t="s">
        <v>164</v>
      </c>
      <c r="JE24" s="1260"/>
      <c r="JF24" s="1260"/>
      <c r="JG24" s="1261"/>
      <c r="JH24" s="1261"/>
      <c r="JI24" s="1261"/>
      <c r="JJ24" s="1261"/>
      <c r="JK24" s="1261"/>
      <c r="JL24" s="1262"/>
      <c r="JM24" s="1220" t="s">
        <v>273</v>
      </c>
      <c r="JN24" s="1221"/>
      <c r="JO24" s="1222"/>
      <c r="JP24" s="1227"/>
      <c r="JQ24" s="1228"/>
      <c r="JR24" s="1228"/>
      <c r="JS24" s="1229"/>
      <c r="JT24" s="228"/>
      <c r="JV24" s="1230" t="str">
        <f>" «"&amp;DATABASE!$D$3&amp;"»  Nazariy imtihon"</f>
        <v xml:space="preserve"> «BC»  Nazariy imtihon</v>
      </c>
      <c r="JW24" s="1230"/>
      <c r="JX24" s="1260" t="s">
        <v>164</v>
      </c>
      <c r="JY24" s="1260"/>
      <c r="JZ24" s="1260"/>
      <c r="KA24" s="1261"/>
      <c r="KB24" s="1261"/>
      <c r="KC24" s="1261"/>
      <c r="KD24" s="1261"/>
      <c r="KE24" s="1261"/>
      <c r="KF24" s="1262"/>
      <c r="KG24" s="1220" t="s">
        <v>273</v>
      </c>
      <c r="KH24" s="1221"/>
      <c r="KI24" s="1222"/>
      <c r="KJ24" s="1227"/>
      <c r="KK24" s="1228"/>
      <c r="KL24" s="1228"/>
      <c r="KM24" s="1229"/>
      <c r="KN24" s="228"/>
      <c r="KP24" s="1230" t="str">
        <f>" «"&amp;DATABASE!$D$3&amp;"»  Nazariy imtihon"</f>
        <v xml:space="preserve"> «BC»  Nazariy imtihon</v>
      </c>
      <c r="KQ24" s="1230"/>
      <c r="KR24" s="1260" t="s">
        <v>164</v>
      </c>
      <c r="KS24" s="1260"/>
      <c r="KT24" s="1260"/>
      <c r="KU24" s="1261"/>
      <c r="KV24" s="1261"/>
      <c r="KW24" s="1261"/>
      <c r="KX24" s="1261"/>
      <c r="KY24" s="1261"/>
      <c r="KZ24" s="1262"/>
      <c r="LA24" s="1220" t="s">
        <v>273</v>
      </c>
      <c r="LB24" s="1221"/>
      <c r="LC24" s="1222"/>
      <c r="LD24" s="1227"/>
      <c r="LE24" s="1228"/>
      <c r="LF24" s="1228"/>
      <c r="LG24" s="1229"/>
      <c r="LH24" s="228"/>
      <c r="LJ24" s="1230" t="str">
        <f>" «"&amp;DATABASE!$D$3&amp;"»  Nazariy imtihon"</f>
        <v xml:space="preserve"> «BC»  Nazariy imtihon</v>
      </c>
      <c r="LK24" s="1230"/>
      <c r="LL24" s="1260" t="s">
        <v>164</v>
      </c>
      <c r="LM24" s="1260"/>
      <c r="LN24" s="1260"/>
      <c r="LO24" s="1261"/>
      <c r="LP24" s="1261"/>
      <c r="LQ24" s="1261"/>
      <c r="LR24" s="1261"/>
      <c r="LS24" s="1261"/>
      <c r="LT24" s="1262"/>
      <c r="LU24" s="1220" t="s">
        <v>273</v>
      </c>
      <c r="LV24" s="1221"/>
      <c r="LW24" s="1222"/>
      <c r="LX24" s="1227"/>
      <c r="LY24" s="1228"/>
      <c r="LZ24" s="1228"/>
      <c r="MA24" s="1229"/>
      <c r="MB24" s="228"/>
      <c r="MD24" s="1230" t="str">
        <f>" «"&amp;DATABASE!$D$3&amp;"»  Nazariy imtihon"</f>
        <v xml:space="preserve"> «BC»  Nazariy imtihon</v>
      </c>
      <c r="ME24" s="1230"/>
      <c r="MF24" s="1260" t="s">
        <v>164</v>
      </c>
      <c r="MG24" s="1260"/>
      <c r="MH24" s="1260"/>
      <c r="MI24" s="1261"/>
      <c r="MJ24" s="1261"/>
      <c r="MK24" s="1261"/>
      <c r="ML24" s="1261"/>
      <c r="MM24" s="1261"/>
      <c r="MN24" s="1262"/>
      <c r="MO24" s="1220" t="s">
        <v>273</v>
      </c>
      <c r="MP24" s="1221"/>
      <c r="MQ24" s="1222"/>
      <c r="MR24" s="1227"/>
      <c r="MS24" s="1228"/>
      <c r="MT24" s="1228"/>
      <c r="MU24" s="1229"/>
      <c r="MV24" s="228"/>
      <c r="MX24" s="1230" t="str">
        <f>" «"&amp;DATABASE!$D$3&amp;"»  Nazariy imtihon"</f>
        <v xml:space="preserve"> «BC»  Nazariy imtihon</v>
      </c>
      <c r="MY24" s="1230"/>
      <c r="MZ24" s="1260" t="s">
        <v>164</v>
      </c>
      <c r="NA24" s="1260"/>
      <c r="NB24" s="1260"/>
      <c r="NC24" s="1261"/>
      <c r="ND24" s="1261"/>
      <c r="NE24" s="1261"/>
      <c r="NF24" s="1261"/>
      <c r="NG24" s="1261"/>
      <c r="NH24" s="1262"/>
      <c r="NI24" s="1220" t="s">
        <v>273</v>
      </c>
      <c r="NJ24" s="1221"/>
      <c r="NK24" s="1222"/>
      <c r="NL24" s="1227"/>
      <c r="NM24" s="1228"/>
      <c r="NN24" s="1228"/>
      <c r="NO24" s="1229"/>
      <c r="NP24" s="228"/>
      <c r="NR24" s="1230" t="str">
        <f>" «"&amp;DATABASE!$D$3&amp;"»  Nazariy imtihon"</f>
        <v xml:space="preserve"> «BC»  Nazariy imtihon</v>
      </c>
      <c r="NS24" s="1230"/>
      <c r="NT24" s="1260" t="s">
        <v>164</v>
      </c>
      <c r="NU24" s="1260"/>
      <c r="NV24" s="1260"/>
      <c r="NW24" s="1261"/>
      <c r="NX24" s="1261"/>
      <c r="NY24" s="1261"/>
      <c r="NZ24" s="1261"/>
      <c r="OA24" s="1261"/>
      <c r="OB24" s="1262"/>
      <c r="OC24" s="1220" t="s">
        <v>273</v>
      </c>
      <c r="OD24" s="1221"/>
      <c r="OE24" s="1222"/>
      <c r="OF24" s="1227"/>
      <c r="OG24" s="1228"/>
      <c r="OH24" s="1228"/>
      <c r="OI24" s="1229"/>
      <c r="OJ24" s="228"/>
      <c r="OL24" s="1230" t="str">
        <f>" «"&amp;DATABASE!$D$3&amp;"»  Nazariy imtihon"</f>
        <v xml:space="preserve"> «BC»  Nazariy imtihon</v>
      </c>
      <c r="OM24" s="1230"/>
      <c r="ON24" s="1260" t="s">
        <v>164</v>
      </c>
      <c r="OO24" s="1260"/>
      <c r="OP24" s="1260"/>
      <c r="OQ24" s="1261"/>
      <c r="OR24" s="1261"/>
      <c r="OS24" s="1261"/>
      <c r="OT24" s="1261"/>
      <c r="OU24" s="1261"/>
      <c r="OV24" s="1262"/>
      <c r="OW24" s="1220" t="s">
        <v>273</v>
      </c>
      <c r="OX24" s="1221"/>
      <c r="OY24" s="1222"/>
      <c r="OZ24" s="1227"/>
      <c r="PA24" s="1228"/>
      <c r="PB24" s="1228"/>
      <c r="PC24" s="1229"/>
      <c r="PD24" s="228"/>
      <c r="PF24" s="1230" t="str">
        <f>" «"&amp;DATABASE!$D$3&amp;"»  Nazariy imtihon"</f>
        <v xml:space="preserve"> «BC»  Nazariy imtihon</v>
      </c>
      <c r="PG24" s="1230"/>
      <c r="PH24" s="1260" t="s">
        <v>164</v>
      </c>
      <c r="PI24" s="1260"/>
      <c r="PJ24" s="1260"/>
      <c r="PK24" s="1261"/>
      <c r="PL24" s="1261"/>
      <c r="PM24" s="1261"/>
      <c r="PN24" s="1261"/>
      <c r="PO24" s="1261"/>
      <c r="PP24" s="1262"/>
      <c r="PQ24" s="1220" t="s">
        <v>273</v>
      </c>
      <c r="PR24" s="1221"/>
      <c r="PS24" s="1222"/>
      <c r="PT24" s="1227"/>
      <c r="PU24" s="1228"/>
      <c r="PV24" s="1228"/>
      <c r="PW24" s="1229"/>
      <c r="PX24" s="228"/>
      <c r="PZ24" s="1230" t="str">
        <f>" «"&amp;DATABASE!$D$3&amp;"»  Nazariy imtihon"</f>
        <v xml:space="preserve"> «BC»  Nazariy imtihon</v>
      </c>
      <c r="QA24" s="1230"/>
      <c r="QB24" s="1260" t="s">
        <v>164</v>
      </c>
      <c r="QC24" s="1260"/>
      <c r="QD24" s="1260"/>
      <c r="QE24" s="1261"/>
      <c r="QF24" s="1261"/>
      <c r="QG24" s="1261"/>
      <c r="QH24" s="1261"/>
      <c r="QI24" s="1261"/>
      <c r="QJ24" s="1262"/>
      <c r="QK24" s="1220" t="s">
        <v>273</v>
      </c>
      <c r="QL24" s="1221"/>
      <c r="QM24" s="1222"/>
      <c r="QN24" s="1227"/>
      <c r="QO24" s="1228"/>
      <c r="QP24" s="1228"/>
      <c r="QQ24" s="1229"/>
      <c r="QR24" s="228"/>
      <c r="QT24" s="1230" t="str">
        <f>" «"&amp;DATABASE!$D$3&amp;"»  Nazariy imtihon"</f>
        <v xml:space="preserve"> «BC»  Nazariy imtihon</v>
      </c>
      <c r="QU24" s="1230"/>
      <c r="QV24" s="1260" t="s">
        <v>164</v>
      </c>
      <c r="QW24" s="1260"/>
      <c r="QX24" s="1260"/>
      <c r="QY24" s="1261"/>
      <c r="QZ24" s="1261"/>
      <c r="RA24" s="1261"/>
      <c r="RB24" s="1261"/>
      <c r="RC24" s="1261"/>
      <c r="RD24" s="1262"/>
      <c r="RE24" s="1220" t="s">
        <v>273</v>
      </c>
      <c r="RF24" s="1221"/>
      <c r="RG24" s="1222"/>
      <c r="RH24" s="1227"/>
      <c r="RI24" s="1228"/>
      <c r="RJ24" s="1228"/>
      <c r="RK24" s="1229"/>
      <c r="RL24" s="228"/>
      <c r="RN24" s="1230" t="str">
        <f>" «"&amp;DATABASE!$D$3&amp;"»  Nazariy imtihon"</f>
        <v xml:space="preserve"> «BC»  Nazariy imtihon</v>
      </c>
      <c r="RO24" s="1230"/>
      <c r="RP24" s="1260" t="s">
        <v>164</v>
      </c>
      <c r="RQ24" s="1260"/>
      <c r="RR24" s="1260"/>
      <c r="RS24" s="1261"/>
      <c r="RT24" s="1261"/>
      <c r="RU24" s="1261"/>
      <c r="RV24" s="1261"/>
      <c r="RW24" s="1261"/>
      <c r="RX24" s="1262"/>
      <c r="RY24" s="1220" t="s">
        <v>273</v>
      </c>
      <c r="RZ24" s="1221"/>
      <c r="SA24" s="1222"/>
      <c r="SB24" s="1227"/>
      <c r="SC24" s="1228"/>
      <c r="SD24" s="1228"/>
      <c r="SE24" s="1229"/>
      <c r="SF24" s="228"/>
    </row>
    <row r="25" spans="2:500" s="227" customFormat="1" ht="19.5" customHeight="1" x14ac:dyDescent="0.3">
      <c r="B25" s="1230"/>
      <c r="C25" s="1230"/>
      <c r="D25" s="1260" t="s">
        <v>164</v>
      </c>
      <c r="E25" s="1260"/>
      <c r="F25" s="1260"/>
      <c r="G25" s="1261"/>
      <c r="H25" s="1261"/>
      <c r="I25" s="1261"/>
      <c r="J25" s="1261"/>
      <c r="K25" s="1261"/>
      <c r="L25" s="1262"/>
      <c r="M25" s="1220" t="s">
        <v>273</v>
      </c>
      <c r="N25" s="1221"/>
      <c r="O25" s="1222"/>
      <c r="P25" s="1227"/>
      <c r="Q25" s="1228"/>
      <c r="R25" s="1228"/>
      <c r="S25" s="1229"/>
      <c r="T25" s="228"/>
      <c r="V25" s="1230"/>
      <c r="W25" s="1230"/>
      <c r="X25" s="1260" t="s">
        <v>164</v>
      </c>
      <c r="Y25" s="1260"/>
      <c r="Z25" s="1260"/>
      <c r="AA25" s="1261"/>
      <c r="AB25" s="1261"/>
      <c r="AC25" s="1261"/>
      <c r="AD25" s="1261"/>
      <c r="AE25" s="1261"/>
      <c r="AF25" s="1262"/>
      <c r="AG25" s="1220" t="s">
        <v>273</v>
      </c>
      <c r="AH25" s="1221"/>
      <c r="AI25" s="1222"/>
      <c r="AJ25" s="1227"/>
      <c r="AK25" s="1228"/>
      <c r="AL25" s="1228"/>
      <c r="AM25" s="1229"/>
      <c r="AN25" s="228"/>
      <c r="AP25" s="1230"/>
      <c r="AQ25" s="1230"/>
      <c r="AR25" s="1260" t="s">
        <v>164</v>
      </c>
      <c r="AS25" s="1260"/>
      <c r="AT25" s="1260"/>
      <c r="AU25" s="1261"/>
      <c r="AV25" s="1261"/>
      <c r="AW25" s="1261"/>
      <c r="AX25" s="1261"/>
      <c r="AY25" s="1261"/>
      <c r="AZ25" s="1262"/>
      <c r="BA25" s="1220" t="s">
        <v>273</v>
      </c>
      <c r="BB25" s="1221"/>
      <c r="BC25" s="1222"/>
      <c r="BD25" s="1227"/>
      <c r="BE25" s="1228"/>
      <c r="BF25" s="1228"/>
      <c r="BG25" s="1229"/>
      <c r="BH25" s="228"/>
      <c r="BJ25" s="1230"/>
      <c r="BK25" s="1230"/>
      <c r="BL25" s="1260" t="s">
        <v>164</v>
      </c>
      <c r="BM25" s="1260"/>
      <c r="BN25" s="1260"/>
      <c r="BO25" s="1261"/>
      <c r="BP25" s="1261"/>
      <c r="BQ25" s="1261"/>
      <c r="BR25" s="1261"/>
      <c r="BS25" s="1261"/>
      <c r="BT25" s="1262"/>
      <c r="BU25" s="1220" t="s">
        <v>273</v>
      </c>
      <c r="BV25" s="1221"/>
      <c r="BW25" s="1222"/>
      <c r="BX25" s="1227"/>
      <c r="BY25" s="1228"/>
      <c r="BZ25" s="1228"/>
      <c r="CA25" s="1229"/>
      <c r="CB25" s="228"/>
      <c r="CD25" s="1230"/>
      <c r="CE25" s="1230"/>
      <c r="CF25" s="1260" t="s">
        <v>164</v>
      </c>
      <c r="CG25" s="1260"/>
      <c r="CH25" s="1260"/>
      <c r="CI25" s="1261"/>
      <c r="CJ25" s="1261"/>
      <c r="CK25" s="1261"/>
      <c r="CL25" s="1261"/>
      <c r="CM25" s="1261"/>
      <c r="CN25" s="1262"/>
      <c r="CO25" s="1220" t="s">
        <v>273</v>
      </c>
      <c r="CP25" s="1221"/>
      <c r="CQ25" s="1222"/>
      <c r="CR25" s="1227"/>
      <c r="CS25" s="1228"/>
      <c r="CT25" s="1228"/>
      <c r="CU25" s="1229"/>
      <c r="CV25" s="228"/>
      <c r="CX25" s="1230"/>
      <c r="CY25" s="1230"/>
      <c r="CZ25" s="1260" t="s">
        <v>164</v>
      </c>
      <c r="DA25" s="1260"/>
      <c r="DB25" s="1260"/>
      <c r="DC25" s="1261"/>
      <c r="DD25" s="1261"/>
      <c r="DE25" s="1261"/>
      <c r="DF25" s="1261"/>
      <c r="DG25" s="1261"/>
      <c r="DH25" s="1262"/>
      <c r="DI25" s="1220" t="s">
        <v>273</v>
      </c>
      <c r="DJ25" s="1221"/>
      <c r="DK25" s="1222"/>
      <c r="DL25" s="1227"/>
      <c r="DM25" s="1228"/>
      <c r="DN25" s="1228"/>
      <c r="DO25" s="1229"/>
      <c r="DP25" s="228"/>
      <c r="DR25" s="1230"/>
      <c r="DS25" s="1230"/>
      <c r="DT25" s="1260" t="s">
        <v>164</v>
      </c>
      <c r="DU25" s="1260"/>
      <c r="DV25" s="1260"/>
      <c r="DW25" s="1261"/>
      <c r="DX25" s="1261"/>
      <c r="DY25" s="1261"/>
      <c r="DZ25" s="1261"/>
      <c r="EA25" s="1261"/>
      <c r="EB25" s="1262"/>
      <c r="EC25" s="1220" t="s">
        <v>273</v>
      </c>
      <c r="ED25" s="1221"/>
      <c r="EE25" s="1222"/>
      <c r="EF25" s="1227"/>
      <c r="EG25" s="1228"/>
      <c r="EH25" s="1228"/>
      <c r="EI25" s="1229"/>
      <c r="EJ25" s="228"/>
      <c r="EL25" s="1230"/>
      <c r="EM25" s="1230"/>
      <c r="EN25" s="1260" t="s">
        <v>164</v>
      </c>
      <c r="EO25" s="1260"/>
      <c r="EP25" s="1260"/>
      <c r="EQ25" s="1261"/>
      <c r="ER25" s="1261"/>
      <c r="ES25" s="1261"/>
      <c r="ET25" s="1261"/>
      <c r="EU25" s="1261"/>
      <c r="EV25" s="1262"/>
      <c r="EW25" s="1220" t="s">
        <v>273</v>
      </c>
      <c r="EX25" s="1221"/>
      <c r="EY25" s="1222"/>
      <c r="EZ25" s="1227"/>
      <c r="FA25" s="1228"/>
      <c r="FB25" s="1228"/>
      <c r="FC25" s="1229"/>
      <c r="FD25" s="228"/>
      <c r="FF25" s="1230"/>
      <c r="FG25" s="1230"/>
      <c r="FH25" s="1260" t="s">
        <v>164</v>
      </c>
      <c r="FI25" s="1260"/>
      <c r="FJ25" s="1260"/>
      <c r="FK25" s="1261"/>
      <c r="FL25" s="1261"/>
      <c r="FM25" s="1261"/>
      <c r="FN25" s="1261"/>
      <c r="FO25" s="1261"/>
      <c r="FP25" s="1262"/>
      <c r="FQ25" s="1220" t="s">
        <v>273</v>
      </c>
      <c r="FR25" s="1221"/>
      <c r="FS25" s="1222"/>
      <c r="FT25" s="1227"/>
      <c r="FU25" s="1228"/>
      <c r="FV25" s="1228"/>
      <c r="FW25" s="1229"/>
      <c r="FX25" s="228"/>
      <c r="FZ25" s="1230"/>
      <c r="GA25" s="1230"/>
      <c r="GB25" s="1260" t="s">
        <v>164</v>
      </c>
      <c r="GC25" s="1260"/>
      <c r="GD25" s="1260"/>
      <c r="GE25" s="1261"/>
      <c r="GF25" s="1261"/>
      <c r="GG25" s="1261"/>
      <c r="GH25" s="1261"/>
      <c r="GI25" s="1261"/>
      <c r="GJ25" s="1262"/>
      <c r="GK25" s="1220" t="s">
        <v>273</v>
      </c>
      <c r="GL25" s="1221"/>
      <c r="GM25" s="1222"/>
      <c r="GN25" s="1227"/>
      <c r="GO25" s="1228"/>
      <c r="GP25" s="1228"/>
      <c r="GQ25" s="1229"/>
      <c r="GR25" s="228"/>
      <c r="GT25" s="1230"/>
      <c r="GU25" s="1230"/>
      <c r="GV25" s="1260" t="s">
        <v>164</v>
      </c>
      <c r="GW25" s="1260"/>
      <c r="GX25" s="1260"/>
      <c r="GY25" s="1261"/>
      <c r="GZ25" s="1261"/>
      <c r="HA25" s="1261"/>
      <c r="HB25" s="1261"/>
      <c r="HC25" s="1261"/>
      <c r="HD25" s="1262"/>
      <c r="HE25" s="1220" t="s">
        <v>273</v>
      </c>
      <c r="HF25" s="1221"/>
      <c r="HG25" s="1222"/>
      <c r="HH25" s="1227"/>
      <c r="HI25" s="1228"/>
      <c r="HJ25" s="1228"/>
      <c r="HK25" s="1229"/>
      <c r="HL25" s="228"/>
      <c r="HN25" s="1230"/>
      <c r="HO25" s="1230"/>
      <c r="HP25" s="1260" t="s">
        <v>164</v>
      </c>
      <c r="HQ25" s="1260"/>
      <c r="HR25" s="1260"/>
      <c r="HS25" s="1261"/>
      <c r="HT25" s="1261"/>
      <c r="HU25" s="1261"/>
      <c r="HV25" s="1261"/>
      <c r="HW25" s="1261"/>
      <c r="HX25" s="1262"/>
      <c r="HY25" s="1220" t="s">
        <v>273</v>
      </c>
      <c r="HZ25" s="1221"/>
      <c r="IA25" s="1222"/>
      <c r="IB25" s="1227"/>
      <c r="IC25" s="1228"/>
      <c r="ID25" s="1228"/>
      <c r="IE25" s="1229"/>
      <c r="IF25" s="228"/>
      <c r="IH25" s="1230"/>
      <c r="II25" s="1230"/>
      <c r="IJ25" s="1260" t="s">
        <v>164</v>
      </c>
      <c r="IK25" s="1260"/>
      <c r="IL25" s="1260"/>
      <c r="IM25" s="1261"/>
      <c r="IN25" s="1261"/>
      <c r="IO25" s="1261"/>
      <c r="IP25" s="1261"/>
      <c r="IQ25" s="1261"/>
      <c r="IR25" s="1262"/>
      <c r="IS25" s="1220" t="s">
        <v>273</v>
      </c>
      <c r="IT25" s="1221"/>
      <c r="IU25" s="1222"/>
      <c r="IV25" s="1227"/>
      <c r="IW25" s="1228"/>
      <c r="IX25" s="1228"/>
      <c r="IY25" s="1229"/>
      <c r="IZ25" s="228"/>
      <c r="JB25" s="1230"/>
      <c r="JC25" s="1230"/>
      <c r="JD25" s="1260" t="s">
        <v>164</v>
      </c>
      <c r="JE25" s="1260"/>
      <c r="JF25" s="1260"/>
      <c r="JG25" s="1261"/>
      <c r="JH25" s="1261"/>
      <c r="JI25" s="1261"/>
      <c r="JJ25" s="1261"/>
      <c r="JK25" s="1261"/>
      <c r="JL25" s="1262"/>
      <c r="JM25" s="1220" t="s">
        <v>273</v>
      </c>
      <c r="JN25" s="1221"/>
      <c r="JO25" s="1222"/>
      <c r="JP25" s="1227"/>
      <c r="JQ25" s="1228"/>
      <c r="JR25" s="1228"/>
      <c r="JS25" s="1229"/>
      <c r="JT25" s="228"/>
      <c r="JV25" s="1230"/>
      <c r="JW25" s="1230"/>
      <c r="JX25" s="1260" t="s">
        <v>164</v>
      </c>
      <c r="JY25" s="1260"/>
      <c r="JZ25" s="1260"/>
      <c r="KA25" s="1261"/>
      <c r="KB25" s="1261"/>
      <c r="KC25" s="1261"/>
      <c r="KD25" s="1261"/>
      <c r="KE25" s="1261"/>
      <c r="KF25" s="1262"/>
      <c r="KG25" s="1220" t="s">
        <v>273</v>
      </c>
      <c r="KH25" s="1221"/>
      <c r="KI25" s="1222"/>
      <c r="KJ25" s="1227"/>
      <c r="KK25" s="1228"/>
      <c r="KL25" s="1228"/>
      <c r="KM25" s="1229"/>
      <c r="KN25" s="228"/>
      <c r="KP25" s="1230"/>
      <c r="KQ25" s="1230"/>
      <c r="KR25" s="1260" t="s">
        <v>164</v>
      </c>
      <c r="KS25" s="1260"/>
      <c r="KT25" s="1260"/>
      <c r="KU25" s="1261"/>
      <c r="KV25" s="1261"/>
      <c r="KW25" s="1261"/>
      <c r="KX25" s="1261"/>
      <c r="KY25" s="1261"/>
      <c r="KZ25" s="1262"/>
      <c r="LA25" s="1220" t="s">
        <v>273</v>
      </c>
      <c r="LB25" s="1221"/>
      <c r="LC25" s="1222"/>
      <c r="LD25" s="1227"/>
      <c r="LE25" s="1228"/>
      <c r="LF25" s="1228"/>
      <c r="LG25" s="1229"/>
      <c r="LH25" s="228"/>
      <c r="LJ25" s="1230"/>
      <c r="LK25" s="1230"/>
      <c r="LL25" s="1260" t="s">
        <v>164</v>
      </c>
      <c r="LM25" s="1260"/>
      <c r="LN25" s="1260"/>
      <c r="LO25" s="1261"/>
      <c r="LP25" s="1261"/>
      <c r="LQ25" s="1261"/>
      <c r="LR25" s="1261"/>
      <c r="LS25" s="1261"/>
      <c r="LT25" s="1262"/>
      <c r="LU25" s="1220" t="s">
        <v>273</v>
      </c>
      <c r="LV25" s="1221"/>
      <c r="LW25" s="1222"/>
      <c r="LX25" s="1227"/>
      <c r="LY25" s="1228"/>
      <c r="LZ25" s="1228"/>
      <c r="MA25" s="1229"/>
      <c r="MB25" s="228"/>
      <c r="MD25" s="1230"/>
      <c r="ME25" s="1230"/>
      <c r="MF25" s="1260" t="s">
        <v>164</v>
      </c>
      <c r="MG25" s="1260"/>
      <c r="MH25" s="1260"/>
      <c r="MI25" s="1261"/>
      <c r="MJ25" s="1261"/>
      <c r="MK25" s="1261"/>
      <c r="ML25" s="1261"/>
      <c r="MM25" s="1261"/>
      <c r="MN25" s="1262"/>
      <c r="MO25" s="1220" t="s">
        <v>273</v>
      </c>
      <c r="MP25" s="1221"/>
      <c r="MQ25" s="1222"/>
      <c r="MR25" s="1227"/>
      <c r="MS25" s="1228"/>
      <c r="MT25" s="1228"/>
      <c r="MU25" s="1229"/>
      <c r="MV25" s="228"/>
      <c r="MX25" s="1230"/>
      <c r="MY25" s="1230"/>
      <c r="MZ25" s="1260" t="s">
        <v>164</v>
      </c>
      <c r="NA25" s="1260"/>
      <c r="NB25" s="1260"/>
      <c r="NC25" s="1261"/>
      <c r="ND25" s="1261"/>
      <c r="NE25" s="1261"/>
      <c r="NF25" s="1261"/>
      <c r="NG25" s="1261"/>
      <c r="NH25" s="1262"/>
      <c r="NI25" s="1220" t="s">
        <v>273</v>
      </c>
      <c r="NJ25" s="1221"/>
      <c r="NK25" s="1222"/>
      <c r="NL25" s="1227"/>
      <c r="NM25" s="1228"/>
      <c r="NN25" s="1228"/>
      <c r="NO25" s="1229"/>
      <c r="NP25" s="228"/>
      <c r="NR25" s="1230"/>
      <c r="NS25" s="1230"/>
      <c r="NT25" s="1260" t="s">
        <v>164</v>
      </c>
      <c r="NU25" s="1260"/>
      <c r="NV25" s="1260"/>
      <c r="NW25" s="1261"/>
      <c r="NX25" s="1261"/>
      <c r="NY25" s="1261"/>
      <c r="NZ25" s="1261"/>
      <c r="OA25" s="1261"/>
      <c r="OB25" s="1262"/>
      <c r="OC25" s="1220" t="s">
        <v>273</v>
      </c>
      <c r="OD25" s="1221"/>
      <c r="OE25" s="1222"/>
      <c r="OF25" s="1227"/>
      <c r="OG25" s="1228"/>
      <c r="OH25" s="1228"/>
      <c r="OI25" s="1229"/>
      <c r="OJ25" s="228"/>
      <c r="OL25" s="1230"/>
      <c r="OM25" s="1230"/>
      <c r="ON25" s="1260" t="s">
        <v>164</v>
      </c>
      <c r="OO25" s="1260"/>
      <c r="OP25" s="1260"/>
      <c r="OQ25" s="1261"/>
      <c r="OR25" s="1261"/>
      <c r="OS25" s="1261"/>
      <c r="OT25" s="1261"/>
      <c r="OU25" s="1261"/>
      <c r="OV25" s="1262"/>
      <c r="OW25" s="1220" t="s">
        <v>273</v>
      </c>
      <c r="OX25" s="1221"/>
      <c r="OY25" s="1222"/>
      <c r="OZ25" s="1227"/>
      <c r="PA25" s="1228"/>
      <c r="PB25" s="1228"/>
      <c r="PC25" s="1229"/>
      <c r="PD25" s="228"/>
      <c r="PF25" s="1230"/>
      <c r="PG25" s="1230"/>
      <c r="PH25" s="1260" t="s">
        <v>164</v>
      </c>
      <c r="PI25" s="1260"/>
      <c r="PJ25" s="1260"/>
      <c r="PK25" s="1261"/>
      <c r="PL25" s="1261"/>
      <c r="PM25" s="1261"/>
      <c r="PN25" s="1261"/>
      <c r="PO25" s="1261"/>
      <c r="PP25" s="1262"/>
      <c r="PQ25" s="1220" t="s">
        <v>273</v>
      </c>
      <c r="PR25" s="1221"/>
      <c r="PS25" s="1222"/>
      <c r="PT25" s="1227"/>
      <c r="PU25" s="1228"/>
      <c r="PV25" s="1228"/>
      <c r="PW25" s="1229"/>
      <c r="PX25" s="228"/>
      <c r="PZ25" s="1230"/>
      <c r="QA25" s="1230"/>
      <c r="QB25" s="1260" t="s">
        <v>164</v>
      </c>
      <c r="QC25" s="1260"/>
      <c r="QD25" s="1260"/>
      <c r="QE25" s="1261"/>
      <c r="QF25" s="1261"/>
      <c r="QG25" s="1261"/>
      <c r="QH25" s="1261"/>
      <c r="QI25" s="1261"/>
      <c r="QJ25" s="1262"/>
      <c r="QK25" s="1220" t="s">
        <v>273</v>
      </c>
      <c r="QL25" s="1221"/>
      <c r="QM25" s="1222"/>
      <c r="QN25" s="1227"/>
      <c r="QO25" s="1228"/>
      <c r="QP25" s="1228"/>
      <c r="QQ25" s="1229"/>
      <c r="QR25" s="228"/>
      <c r="QT25" s="1230"/>
      <c r="QU25" s="1230"/>
      <c r="QV25" s="1260" t="s">
        <v>164</v>
      </c>
      <c r="QW25" s="1260"/>
      <c r="QX25" s="1260"/>
      <c r="QY25" s="1261"/>
      <c r="QZ25" s="1261"/>
      <c r="RA25" s="1261"/>
      <c r="RB25" s="1261"/>
      <c r="RC25" s="1261"/>
      <c r="RD25" s="1262"/>
      <c r="RE25" s="1220" t="s">
        <v>273</v>
      </c>
      <c r="RF25" s="1221"/>
      <c r="RG25" s="1222"/>
      <c r="RH25" s="1227"/>
      <c r="RI25" s="1228"/>
      <c r="RJ25" s="1228"/>
      <c r="RK25" s="1229"/>
      <c r="RL25" s="228"/>
      <c r="RN25" s="1230"/>
      <c r="RO25" s="1230"/>
      <c r="RP25" s="1260" t="s">
        <v>164</v>
      </c>
      <c r="RQ25" s="1260"/>
      <c r="RR25" s="1260"/>
      <c r="RS25" s="1261"/>
      <c r="RT25" s="1261"/>
      <c r="RU25" s="1261"/>
      <c r="RV25" s="1261"/>
      <c r="RW25" s="1261"/>
      <c r="RX25" s="1262"/>
      <c r="RY25" s="1220" t="s">
        <v>273</v>
      </c>
      <c r="RZ25" s="1221"/>
      <c r="SA25" s="1222"/>
      <c r="SB25" s="1227"/>
      <c r="SC25" s="1228"/>
      <c r="SD25" s="1228"/>
      <c r="SE25" s="1229"/>
      <c r="SF25" s="228"/>
    </row>
    <row r="26" spans="2:500" s="227" customFormat="1" ht="19.5" customHeight="1" x14ac:dyDescent="0.3">
      <c r="B26" s="1230"/>
      <c r="C26" s="1230"/>
      <c r="D26" s="1230"/>
      <c r="E26" s="1230"/>
      <c r="F26" s="1230"/>
      <c r="G26" s="1239"/>
      <c r="H26" s="1239"/>
      <c r="I26" s="1239"/>
      <c r="J26" s="1239"/>
      <c r="K26" s="1239"/>
      <c r="L26" s="1240"/>
      <c r="M26" s="1227"/>
      <c r="N26" s="1228"/>
      <c r="O26" s="1229"/>
      <c r="P26" s="1227"/>
      <c r="Q26" s="1228"/>
      <c r="R26" s="1228"/>
      <c r="S26" s="1229"/>
      <c r="T26" s="228"/>
      <c r="V26" s="1230"/>
      <c r="W26" s="1230"/>
      <c r="X26" s="1230"/>
      <c r="Y26" s="1230"/>
      <c r="Z26" s="1230"/>
      <c r="AA26" s="1239"/>
      <c r="AB26" s="1239"/>
      <c r="AC26" s="1239"/>
      <c r="AD26" s="1239"/>
      <c r="AE26" s="1239"/>
      <c r="AF26" s="1240"/>
      <c r="AG26" s="1227"/>
      <c r="AH26" s="1228"/>
      <c r="AI26" s="1229"/>
      <c r="AJ26" s="1227"/>
      <c r="AK26" s="1228"/>
      <c r="AL26" s="1228"/>
      <c r="AM26" s="1229"/>
      <c r="AN26" s="228"/>
      <c r="AP26" s="1230"/>
      <c r="AQ26" s="1230"/>
      <c r="AR26" s="1230"/>
      <c r="AS26" s="1230"/>
      <c r="AT26" s="1230"/>
      <c r="AU26" s="1239"/>
      <c r="AV26" s="1239"/>
      <c r="AW26" s="1239"/>
      <c r="AX26" s="1239"/>
      <c r="AY26" s="1239"/>
      <c r="AZ26" s="1240"/>
      <c r="BA26" s="1227"/>
      <c r="BB26" s="1228"/>
      <c r="BC26" s="1229"/>
      <c r="BD26" s="1227"/>
      <c r="BE26" s="1228"/>
      <c r="BF26" s="1228"/>
      <c r="BG26" s="1229"/>
      <c r="BH26" s="228"/>
      <c r="BJ26" s="1230"/>
      <c r="BK26" s="1230"/>
      <c r="BL26" s="1230"/>
      <c r="BM26" s="1230"/>
      <c r="BN26" s="1230"/>
      <c r="BO26" s="1239"/>
      <c r="BP26" s="1239"/>
      <c r="BQ26" s="1239"/>
      <c r="BR26" s="1239"/>
      <c r="BS26" s="1239"/>
      <c r="BT26" s="1240"/>
      <c r="BU26" s="1227"/>
      <c r="BV26" s="1228"/>
      <c r="BW26" s="1229"/>
      <c r="BX26" s="1227"/>
      <c r="BY26" s="1228"/>
      <c r="BZ26" s="1228"/>
      <c r="CA26" s="1229"/>
      <c r="CB26" s="228"/>
      <c r="CD26" s="1230"/>
      <c r="CE26" s="1230"/>
      <c r="CF26" s="1230"/>
      <c r="CG26" s="1230"/>
      <c r="CH26" s="1230"/>
      <c r="CI26" s="1239"/>
      <c r="CJ26" s="1239"/>
      <c r="CK26" s="1239"/>
      <c r="CL26" s="1239"/>
      <c r="CM26" s="1239"/>
      <c r="CN26" s="1240"/>
      <c r="CO26" s="1227"/>
      <c r="CP26" s="1228"/>
      <c r="CQ26" s="1229"/>
      <c r="CR26" s="1227"/>
      <c r="CS26" s="1228"/>
      <c r="CT26" s="1228"/>
      <c r="CU26" s="1229"/>
      <c r="CV26" s="228"/>
      <c r="CX26" s="1230"/>
      <c r="CY26" s="1230"/>
      <c r="CZ26" s="1230"/>
      <c r="DA26" s="1230"/>
      <c r="DB26" s="1230"/>
      <c r="DC26" s="1239"/>
      <c r="DD26" s="1239"/>
      <c r="DE26" s="1239"/>
      <c r="DF26" s="1239"/>
      <c r="DG26" s="1239"/>
      <c r="DH26" s="1240"/>
      <c r="DI26" s="1227"/>
      <c r="DJ26" s="1228"/>
      <c r="DK26" s="1229"/>
      <c r="DL26" s="1227"/>
      <c r="DM26" s="1228"/>
      <c r="DN26" s="1228"/>
      <c r="DO26" s="1229"/>
      <c r="DP26" s="228"/>
      <c r="DR26" s="1230"/>
      <c r="DS26" s="1230"/>
      <c r="DT26" s="1230"/>
      <c r="DU26" s="1230"/>
      <c r="DV26" s="1230"/>
      <c r="DW26" s="1239"/>
      <c r="DX26" s="1239"/>
      <c r="DY26" s="1239"/>
      <c r="DZ26" s="1239"/>
      <c r="EA26" s="1239"/>
      <c r="EB26" s="1240"/>
      <c r="EC26" s="1227"/>
      <c r="ED26" s="1228"/>
      <c r="EE26" s="1229"/>
      <c r="EF26" s="1227"/>
      <c r="EG26" s="1228"/>
      <c r="EH26" s="1228"/>
      <c r="EI26" s="1229"/>
      <c r="EJ26" s="228"/>
      <c r="EL26" s="1230"/>
      <c r="EM26" s="1230"/>
      <c r="EN26" s="1230"/>
      <c r="EO26" s="1230"/>
      <c r="EP26" s="1230"/>
      <c r="EQ26" s="1239"/>
      <c r="ER26" s="1239"/>
      <c r="ES26" s="1239"/>
      <c r="ET26" s="1239"/>
      <c r="EU26" s="1239"/>
      <c r="EV26" s="1240"/>
      <c r="EW26" s="1227"/>
      <c r="EX26" s="1228"/>
      <c r="EY26" s="1229"/>
      <c r="EZ26" s="1227"/>
      <c r="FA26" s="1228"/>
      <c r="FB26" s="1228"/>
      <c r="FC26" s="1229"/>
      <c r="FD26" s="228"/>
      <c r="FF26" s="1230"/>
      <c r="FG26" s="1230"/>
      <c r="FH26" s="1230"/>
      <c r="FI26" s="1230"/>
      <c r="FJ26" s="1230"/>
      <c r="FK26" s="1239"/>
      <c r="FL26" s="1239"/>
      <c r="FM26" s="1239"/>
      <c r="FN26" s="1239"/>
      <c r="FO26" s="1239"/>
      <c r="FP26" s="1240"/>
      <c r="FQ26" s="1227"/>
      <c r="FR26" s="1228"/>
      <c r="FS26" s="1229"/>
      <c r="FT26" s="1227"/>
      <c r="FU26" s="1228"/>
      <c r="FV26" s="1228"/>
      <c r="FW26" s="1229"/>
      <c r="FX26" s="228"/>
      <c r="FZ26" s="1230"/>
      <c r="GA26" s="1230"/>
      <c r="GB26" s="1230"/>
      <c r="GC26" s="1230"/>
      <c r="GD26" s="1230"/>
      <c r="GE26" s="1239"/>
      <c r="GF26" s="1239"/>
      <c r="GG26" s="1239"/>
      <c r="GH26" s="1239"/>
      <c r="GI26" s="1239"/>
      <c r="GJ26" s="1240"/>
      <c r="GK26" s="1227"/>
      <c r="GL26" s="1228"/>
      <c r="GM26" s="1229"/>
      <c r="GN26" s="1227"/>
      <c r="GO26" s="1228"/>
      <c r="GP26" s="1228"/>
      <c r="GQ26" s="1229"/>
      <c r="GR26" s="228"/>
      <c r="GT26" s="1230"/>
      <c r="GU26" s="1230"/>
      <c r="GV26" s="1230"/>
      <c r="GW26" s="1230"/>
      <c r="GX26" s="1230"/>
      <c r="GY26" s="1239"/>
      <c r="GZ26" s="1239"/>
      <c r="HA26" s="1239"/>
      <c r="HB26" s="1239"/>
      <c r="HC26" s="1239"/>
      <c r="HD26" s="1240"/>
      <c r="HE26" s="1227"/>
      <c r="HF26" s="1228"/>
      <c r="HG26" s="1229"/>
      <c r="HH26" s="1227"/>
      <c r="HI26" s="1228"/>
      <c r="HJ26" s="1228"/>
      <c r="HK26" s="1229"/>
      <c r="HL26" s="228"/>
      <c r="HN26" s="1230"/>
      <c r="HO26" s="1230"/>
      <c r="HP26" s="1230"/>
      <c r="HQ26" s="1230"/>
      <c r="HR26" s="1230"/>
      <c r="HS26" s="1239"/>
      <c r="HT26" s="1239"/>
      <c r="HU26" s="1239"/>
      <c r="HV26" s="1239"/>
      <c r="HW26" s="1239"/>
      <c r="HX26" s="1240"/>
      <c r="HY26" s="1227"/>
      <c r="HZ26" s="1228"/>
      <c r="IA26" s="1229"/>
      <c r="IB26" s="1227"/>
      <c r="IC26" s="1228"/>
      <c r="ID26" s="1228"/>
      <c r="IE26" s="1229"/>
      <c r="IF26" s="228"/>
      <c r="IH26" s="1230"/>
      <c r="II26" s="1230"/>
      <c r="IJ26" s="1230"/>
      <c r="IK26" s="1230"/>
      <c r="IL26" s="1230"/>
      <c r="IM26" s="1239"/>
      <c r="IN26" s="1239"/>
      <c r="IO26" s="1239"/>
      <c r="IP26" s="1239"/>
      <c r="IQ26" s="1239"/>
      <c r="IR26" s="1240"/>
      <c r="IS26" s="1227"/>
      <c r="IT26" s="1228"/>
      <c r="IU26" s="1229"/>
      <c r="IV26" s="1227"/>
      <c r="IW26" s="1228"/>
      <c r="IX26" s="1228"/>
      <c r="IY26" s="1229"/>
      <c r="IZ26" s="228"/>
      <c r="JB26" s="1230"/>
      <c r="JC26" s="1230"/>
      <c r="JD26" s="1230"/>
      <c r="JE26" s="1230"/>
      <c r="JF26" s="1230"/>
      <c r="JG26" s="1239"/>
      <c r="JH26" s="1239"/>
      <c r="JI26" s="1239"/>
      <c r="JJ26" s="1239"/>
      <c r="JK26" s="1239"/>
      <c r="JL26" s="1240"/>
      <c r="JM26" s="1227"/>
      <c r="JN26" s="1228"/>
      <c r="JO26" s="1229"/>
      <c r="JP26" s="1227"/>
      <c r="JQ26" s="1228"/>
      <c r="JR26" s="1228"/>
      <c r="JS26" s="1229"/>
      <c r="JT26" s="228"/>
      <c r="JV26" s="1230"/>
      <c r="JW26" s="1230"/>
      <c r="JX26" s="1230"/>
      <c r="JY26" s="1230"/>
      <c r="JZ26" s="1230"/>
      <c r="KA26" s="1239"/>
      <c r="KB26" s="1239"/>
      <c r="KC26" s="1239"/>
      <c r="KD26" s="1239"/>
      <c r="KE26" s="1239"/>
      <c r="KF26" s="1240"/>
      <c r="KG26" s="1227"/>
      <c r="KH26" s="1228"/>
      <c r="KI26" s="1229"/>
      <c r="KJ26" s="1227"/>
      <c r="KK26" s="1228"/>
      <c r="KL26" s="1228"/>
      <c r="KM26" s="1229"/>
      <c r="KN26" s="228"/>
      <c r="KP26" s="1230"/>
      <c r="KQ26" s="1230"/>
      <c r="KR26" s="1230"/>
      <c r="KS26" s="1230"/>
      <c r="KT26" s="1230"/>
      <c r="KU26" s="1239"/>
      <c r="KV26" s="1239"/>
      <c r="KW26" s="1239"/>
      <c r="KX26" s="1239"/>
      <c r="KY26" s="1239"/>
      <c r="KZ26" s="1240"/>
      <c r="LA26" s="1227"/>
      <c r="LB26" s="1228"/>
      <c r="LC26" s="1229"/>
      <c r="LD26" s="1227"/>
      <c r="LE26" s="1228"/>
      <c r="LF26" s="1228"/>
      <c r="LG26" s="1229"/>
      <c r="LH26" s="228"/>
      <c r="LJ26" s="1230"/>
      <c r="LK26" s="1230"/>
      <c r="LL26" s="1230"/>
      <c r="LM26" s="1230"/>
      <c r="LN26" s="1230"/>
      <c r="LO26" s="1239"/>
      <c r="LP26" s="1239"/>
      <c r="LQ26" s="1239"/>
      <c r="LR26" s="1239"/>
      <c r="LS26" s="1239"/>
      <c r="LT26" s="1240"/>
      <c r="LU26" s="1227"/>
      <c r="LV26" s="1228"/>
      <c r="LW26" s="1229"/>
      <c r="LX26" s="1227"/>
      <c r="LY26" s="1228"/>
      <c r="LZ26" s="1228"/>
      <c r="MA26" s="1229"/>
      <c r="MB26" s="228"/>
      <c r="MD26" s="1230"/>
      <c r="ME26" s="1230"/>
      <c r="MF26" s="1230"/>
      <c r="MG26" s="1230"/>
      <c r="MH26" s="1230"/>
      <c r="MI26" s="1239"/>
      <c r="MJ26" s="1239"/>
      <c r="MK26" s="1239"/>
      <c r="ML26" s="1239"/>
      <c r="MM26" s="1239"/>
      <c r="MN26" s="1240"/>
      <c r="MO26" s="1227"/>
      <c r="MP26" s="1228"/>
      <c r="MQ26" s="1229"/>
      <c r="MR26" s="1227"/>
      <c r="MS26" s="1228"/>
      <c r="MT26" s="1228"/>
      <c r="MU26" s="1229"/>
      <c r="MV26" s="228"/>
      <c r="MX26" s="1230"/>
      <c r="MY26" s="1230"/>
      <c r="MZ26" s="1230"/>
      <c r="NA26" s="1230"/>
      <c r="NB26" s="1230"/>
      <c r="NC26" s="1239"/>
      <c r="ND26" s="1239"/>
      <c r="NE26" s="1239"/>
      <c r="NF26" s="1239"/>
      <c r="NG26" s="1239"/>
      <c r="NH26" s="1240"/>
      <c r="NI26" s="1227"/>
      <c r="NJ26" s="1228"/>
      <c r="NK26" s="1229"/>
      <c r="NL26" s="1227"/>
      <c r="NM26" s="1228"/>
      <c r="NN26" s="1228"/>
      <c r="NO26" s="1229"/>
      <c r="NP26" s="228"/>
      <c r="NR26" s="1230"/>
      <c r="NS26" s="1230"/>
      <c r="NT26" s="1230"/>
      <c r="NU26" s="1230"/>
      <c r="NV26" s="1230"/>
      <c r="NW26" s="1239"/>
      <c r="NX26" s="1239"/>
      <c r="NY26" s="1239"/>
      <c r="NZ26" s="1239"/>
      <c r="OA26" s="1239"/>
      <c r="OB26" s="1240"/>
      <c r="OC26" s="1227"/>
      <c r="OD26" s="1228"/>
      <c r="OE26" s="1229"/>
      <c r="OF26" s="1227"/>
      <c r="OG26" s="1228"/>
      <c r="OH26" s="1228"/>
      <c r="OI26" s="1229"/>
      <c r="OJ26" s="228"/>
      <c r="OL26" s="1230"/>
      <c r="OM26" s="1230"/>
      <c r="ON26" s="1230"/>
      <c r="OO26" s="1230"/>
      <c r="OP26" s="1230"/>
      <c r="OQ26" s="1239"/>
      <c r="OR26" s="1239"/>
      <c r="OS26" s="1239"/>
      <c r="OT26" s="1239"/>
      <c r="OU26" s="1239"/>
      <c r="OV26" s="1240"/>
      <c r="OW26" s="1227"/>
      <c r="OX26" s="1228"/>
      <c r="OY26" s="1229"/>
      <c r="OZ26" s="1227"/>
      <c r="PA26" s="1228"/>
      <c r="PB26" s="1228"/>
      <c r="PC26" s="1229"/>
      <c r="PD26" s="228"/>
      <c r="PF26" s="1230"/>
      <c r="PG26" s="1230"/>
      <c r="PH26" s="1230"/>
      <c r="PI26" s="1230"/>
      <c r="PJ26" s="1230"/>
      <c r="PK26" s="1239"/>
      <c r="PL26" s="1239"/>
      <c r="PM26" s="1239"/>
      <c r="PN26" s="1239"/>
      <c r="PO26" s="1239"/>
      <c r="PP26" s="1240"/>
      <c r="PQ26" s="1227"/>
      <c r="PR26" s="1228"/>
      <c r="PS26" s="1229"/>
      <c r="PT26" s="1227"/>
      <c r="PU26" s="1228"/>
      <c r="PV26" s="1228"/>
      <c r="PW26" s="1229"/>
      <c r="PX26" s="228"/>
      <c r="PZ26" s="1230"/>
      <c r="QA26" s="1230"/>
      <c r="QB26" s="1230"/>
      <c r="QC26" s="1230"/>
      <c r="QD26" s="1230"/>
      <c r="QE26" s="1239"/>
      <c r="QF26" s="1239"/>
      <c r="QG26" s="1239"/>
      <c r="QH26" s="1239"/>
      <c r="QI26" s="1239"/>
      <c r="QJ26" s="1240"/>
      <c r="QK26" s="1227"/>
      <c r="QL26" s="1228"/>
      <c r="QM26" s="1229"/>
      <c r="QN26" s="1227"/>
      <c r="QO26" s="1228"/>
      <c r="QP26" s="1228"/>
      <c r="QQ26" s="1229"/>
      <c r="QR26" s="228"/>
      <c r="QT26" s="1230"/>
      <c r="QU26" s="1230"/>
      <c r="QV26" s="1230"/>
      <c r="QW26" s="1230"/>
      <c r="QX26" s="1230"/>
      <c r="QY26" s="1239"/>
      <c r="QZ26" s="1239"/>
      <c r="RA26" s="1239"/>
      <c r="RB26" s="1239"/>
      <c r="RC26" s="1239"/>
      <c r="RD26" s="1240"/>
      <c r="RE26" s="1227"/>
      <c r="RF26" s="1228"/>
      <c r="RG26" s="1229"/>
      <c r="RH26" s="1227"/>
      <c r="RI26" s="1228"/>
      <c r="RJ26" s="1228"/>
      <c r="RK26" s="1229"/>
      <c r="RL26" s="228"/>
      <c r="RN26" s="1230"/>
      <c r="RO26" s="1230"/>
      <c r="RP26" s="1230"/>
      <c r="RQ26" s="1230"/>
      <c r="RR26" s="1230"/>
      <c r="RS26" s="1239"/>
      <c r="RT26" s="1239"/>
      <c r="RU26" s="1239"/>
      <c r="RV26" s="1239"/>
      <c r="RW26" s="1239"/>
      <c r="RX26" s="1240"/>
      <c r="RY26" s="1227"/>
      <c r="RZ26" s="1228"/>
      <c r="SA26" s="1229"/>
      <c r="SB26" s="1227"/>
      <c r="SC26" s="1228"/>
      <c r="SD26" s="1228"/>
      <c r="SE26" s="1229"/>
      <c r="SF26" s="228"/>
    </row>
    <row r="27" spans="2:500" s="227" customFormat="1" ht="19.5" customHeight="1" x14ac:dyDescent="0.3">
      <c r="B27" s="1230"/>
      <c r="C27" s="1230"/>
      <c r="D27" s="1230"/>
      <c r="E27" s="1230"/>
      <c r="F27" s="1230"/>
      <c r="G27" s="1239"/>
      <c r="H27" s="1239"/>
      <c r="I27" s="1239"/>
      <c r="J27" s="1239"/>
      <c r="K27" s="1239"/>
      <c r="L27" s="1240"/>
      <c r="M27" s="1227"/>
      <c r="N27" s="1228"/>
      <c r="O27" s="1229"/>
      <c r="P27" s="1227"/>
      <c r="Q27" s="1228"/>
      <c r="R27" s="1228"/>
      <c r="S27" s="1229"/>
      <c r="T27" s="228"/>
      <c r="V27" s="1230"/>
      <c r="W27" s="1230"/>
      <c r="X27" s="1230"/>
      <c r="Y27" s="1230"/>
      <c r="Z27" s="1230"/>
      <c r="AA27" s="1239"/>
      <c r="AB27" s="1239"/>
      <c r="AC27" s="1239"/>
      <c r="AD27" s="1239"/>
      <c r="AE27" s="1239"/>
      <c r="AF27" s="1240"/>
      <c r="AG27" s="1227"/>
      <c r="AH27" s="1228"/>
      <c r="AI27" s="1229"/>
      <c r="AJ27" s="1227"/>
      <c r="AK27" s="1228"/>
      <c r="AL27" s="1228"/>
      <c r="AM27" s="1229"/>
      <c r="AN27" s="228"/>
      <c r="AP27" s="1230"/>
      <c r="AQ27" s="1230"/>
      <c r="AR27" s="1230"/>
      <c r="AS27" s="1230"/>
      <c r="AT27" s="1230"/>
      <c r="AU27" s="1239"/>
      <c r="AV27" s="1239"/>
      <c r="AW27" s="1239"/>
      <c r="AX27" s="1239"/>
      <c r="AY27" s="1239"/>
      <c r="AZ27" s="1240"/>
      <c r="BA27" s="1227"/>
      <c r="BB27" s="1228"/>
      <c r="BC27" s="1229"/>
      <c r="BD27" s="1227"/>
      <c r="BE27" s="1228"/>
      <c r="BF27" s="1228"/>
      <c r="BG27" s="1229"/>
      <c r="BH27" s="228"/>
      <c r="BJ27" s="1230"/>
      <c r="BK27" s="1230"/>
      <c r="BL27" s="1230"/>
      <c r="BM27" s="1230"/>
      <c r="BN27" s="1230"/>
      <c r="BO27" s="1239"/>
      <c r="BP27" s="1239"/>
      <c r="BQ27" s="1239"/>
      <c r="BR27" s="1239"/>
      <c r="BS27" s="1239"/>
      <c r="BT27" s="1240"/>
      <c r="BU27" s="1227"/>
      <c r="BV27" s="1228"/>
      <c r="BW27" s="1229"/>
      <c r="BX27" s="1227"/>
      <c r="BY27" s="1228"/>
      <c r="BZ27" s="1228"/>
      <c r="CA27" s="1229"/>
      <c r="CB27" s="228"/>
      <c r="CD27" s="1230"/>
      <c r="CE27" s="1230"/>
      <c r="CF27" s="1230"/>
      <c r="CG27" s="1230"/>
      <c r="CH27" s="1230"/>
      <c r="CI27" s="1239"/>
      <c r="CJ27" s="1239"/>
      <c r="CK27" s="1239"/>
      <c r="CL27" s="1239"/>
      <c r="CM27" s="1239"/>
      <c r="CN27" s="1240"/>
      <c r="CO27" s="1227"/>
      <c r="CP27" s="1228"/>
      <c r="CQ27" s="1229"/>
      <c r="CR27" s="1227"/>
      <c r="CS27" s="1228"/>
      <c r="CT27" s="1228"/>
      <c r="CU27" s="1229"/>
      <c r="CV27" s="228"/>
      <c r="CX27" s="1230"/>
      <c r="CY27" s="1230"/>
      <c r="CZ27" s="1230"/>
      <c r="DA27" s="1230"/>
      <c r="DB27" s="1230"/>
      <c r="DC27" s="1239"/>
      <c r="DD27" s="1239"/>
      <c r="DE27" s="1239"/>
      <c r="DF27" s="1239"/>
      <c r="DG27" s="1239"/>
      <c r="DH27" s="1240"/>
      <c r="DI27" s="1227"/>
      <c r="DJ27" s="1228"/>
      <c r="DK27" s="1229"/>
      <c r="DL27" s="1227"/>
      <c r="DM27" s="1228"/>
      <c r="DN27" s="1228"/>
      <c r="DO27" s="1229"/>
      <c r="DP27" s="228"/>
      <c r="DR27" s="1230"/>
      <c r="DS27" s="1230"/>
      <c r="DT27" s="1230"/>
      <c r="DU27" s="1230"/>
      <c r="DV27" s="1230"/>
      <c r="DW27" s="1239"/>
      <c r="DX27" s="1239"/>
      <c r="DY27" s="1239"/>
      <c r="DZ27" s="1239"/>
      <c r="EA27" s="1239"/>
      <c r="EB27" s="1240"/>
      <c r="EC27" s="1227"/>
      <c r="ED27" s="1228"/>
      <c r="EE27" s="1229"/>
      <c r="EF27" s="1227"/>
      <c r="EG27" s="1228"/>
      <c r="EH27" s="1228"/>
      <c r="EI27" s="1229"/>
      <c r="EJ27" s="228"/>
      <c r="EL27" s="1230"/>
      <c r="EM27" s="1230"/>
      <c r="EN27" s="1230"/>
      <c r="EO27" s="1230"/>
      <c r="EP27" s="1230"/>
      <c r="EQ27" s="1239"/>
      <c r="ER27" s="1239"/>
      <c r="ES27" s="1239"/>
      <c r="ET27" s="1239"/>
      <c r="EU27" s="1239"/>
      <c r="EV27" s="1240"/>
      <c r="EW27" s="1227"/>
      <c r="EX27" s="1228"/>
      <c r="EY27" s="1229"/>
      <c r="EZ27" s="1227"/>
      <c r="FA27" s="1228"/>
      <c r="FB27" s="1228"/>
      <c r="FC27" s="1229"/>
      <c r="FD27" s="228"/>
      <c r="FF27" s="1230"/>
      <c r="FG27" s="1230"/>
      <c r="FH27" s="1230"/>
      <c r="FI27" s="1230"/>
      <c r="FJ27" s="1230"/>
      <c r="FK27" s="1239"/>
      <c r="FL27" s="1239"/>
      <c r="FM27" s="1239"/>
      <c r="FN27" s="1239"/>
      <c r="FO27" s="1239"/>
      <c r="FP27" s="1240"/>
      <c r="FQ27" s="1227"/>
      <c r="FR27" s="1228"/>
      <c r="FS27" s="1229"/>
      <c r="FT27" s="1227"/>
      <c r="FU27" s="1228"/>
      <c r="FV27" s="1228"/>
      <c r="FW27" s="1229"/>
      <c r="FX27" s="228"/>
      <c r="FZ27" s="1230"/>
      <c r="GA27" s="1230"/>
      <c r="GB27" s="1230"/>
      <c r="GC27" s="1230"/>
      <c r="GD27" s="1230"/>
      <c r="GE27" s="1239"/>
      <c r="GF27" s="1239"/>
      <c r="GG27" s="1239"/>
      <c r="GH27" s="1239"/>
      <c r="GI27" s="1239"/>
      <c r="GJ27" s="1240"/>
      <c r="GK27" s="1227"/>
      <c r="GL27" s="1228"/>
      <c r="GM27" s="1229"/>
      <c r="GN27" s="1227"/>
      <c r="GO27" s="1228"/>
      <c r="GP27" s="1228"/>
      <c r="GQ27" s="1229"/>
      <c r="GR27" s="228"/>
      <c r="GT27" s="1230"/>
      <c r="GU27" s="1230"/>
      <c r="GV27" s="1230"/>
      <c r="GW27" s="1230"/>
      <c r="GX27" s="1230"/>
      <c r="GY27" s="1239"/>
      <c r="GZ27" s="1239"/>
      <c r="HA27" s="1239"/>
      <c r="HB27" s="1239"/>
      <c r="HC27" s="1239"/>
      <c r="HD27" s="1240"/>
      <c r="HE27" s="1227"/>
      <c r="HF27" s="1228"/>
      <c r="HG27" s="1229"/>
      <c r="HH27" s="1227"/>
      <c r="HI27" s="1228"/>
      <c r="HJ27" s="1228"/>
      <c r="HK27" s="1229"/>
      <c r="HL27" s="228"/>
      <c r="HN27" s="1230"/>
      <c r="HO27" s="1230"/>
      <c r="HP27" s="1230"/>
      <c r="HQ27" s="1230"/>
      <c r="HR27" s="1230"/>
      <c r="HS27" s="1239"/>
      <c r="HT27" s="1239"/>
      <c r="HU27" s="1239"/>
      <c r="HV27" s="1239"/>
      <c r="HW27" s="1239"/>
      <c r="HX27" s="1240"/>
      <c r="HY27" s="1227"/>
      <c r="HZ27" s="1228"/>
      <c r="IA27" s="1229"/>
      <c r="IB27" s="1227"/>
      <c r="IC27" s="1228"/>
      <c r="ID27" s="1228"/>
      <c r="IE27" s="1229"/>
      <c r="IF27" s="228"/>
      <c r="IH27" s="1230"/>
      <c r="II27" s="1230"/>
      <c r="IJ27" s="1230"/>
      <c r="IK27" s="1230"/>
      <c r="IL27" s="1230"/>
      <c r="IM27" s="1239"/>
      <c r="IN27" s="1239"/>
      <c r="IO27" s="1239"/>
      <c r="IP27" s="1239"/>
      <c r="IQ27" s="1239"/>
      <c r="IR27" s="1240"/>
      <c r="IS27" s="1227"/>
      <c r="IT27" s="1228"/>
      <c r="IU27" s="1229"/>
      <c r="IV27" s="1227"/>
      <c r="IW27" s="1228"/>
      <c r="IX27" s="1228"/>
      <c r="IY27" s="1229"/>
      <c r="IZ27" s="228"/>
      <c r="JB27" s="1230"/>
      <c r="JC27" s="1230"/>
      <c r="JD27" s="1230"/>
      <c r="JE27" s="1230"/>
      <c r="JF27" s="1230"/>
      <c r="JG27" s="1239"/>
      <c r="JH27" s="1239"/>
      <c r="JI27" s="1239"/>
      <c r="JJ27" s="1239"/>
      <c r="JK27" s="1239"/>
      <c r="JL27" s="1240"/>
      <c r="JM27" s="1227"/>
      <c r="JN27" s="1228"/>
      <c r="JO27" s="1229"/>
      <c r="JP27" s="1227"/>
      <c r="JQ27" s="1228"/>
      <c r="JR27" s="1228"/>
      <c r="JS27" s="1229"/>
      <c r="JT27" s="228"/>
      <c r="JV27" s="1230"/>
      <c r="JW27" s="1230"/>
      <c r="JX27" s="1230"/>
      <c r="JY27" s="1230"/>
      <c r="JZ27" s="1230"/>
      <c r="KA27" s="1239"/>
      <c r="KB27" s="1239"/>
      <c r="KC27" s="1239"/>
      <c r="KD27" s="1239"/>
      <c r="KE27" s="1239"/>
      <c r="KF27" s="1240"/>
      <c r="KG27" s="1227"/>
      <c r="KH27" s="1228"/>
      <c r="KI27" s="1229"/>
      <c r="KJ27" s="1227"/>
      <c r="KK27" s="1228"/>
      <c r="KL27" s="1228"/>
      <c r="KM27" s="1229"/>
      <c r="KN27" s="228"/>
      <c r="KP27" s="1230"/>
      <c r="KQ27" s="1230"/>
      <c r="KR27" s="1230"/>
      <c r="KS27" s="1230"/>
      <c r="KT27" s="1230"/>
      <c r="KU27" s="1239"/>
      <c r="KV27" s="1239"/>
      <c r="KW27" s="1239"/>
      <c r="KX27" s="1239"/>
      <c r="KY27" s="1239"/>
      <c r="KZ27" s="1240"/>
      <c r="LA27" s="1227"/>
      <c r="LB27" s="1228"/>
      <c r="LC27" s="1229"/>
      <c r="LD27" s="1227"/>
      <c r="LE27" s="1228"/>
      <c r="LF27" s="1228"/>
      <c r="LG27" s="1229"/>
      <c r="LH27" s="228"/>
      <c r="LJ27" s="1230"/>
      <c r="LK27" s="1230"/>
      <c r="LL27" s="1230"/>
      <c r="LM27" s="1230"/>
      <c r="LN27" s="1230"/>
      <c r="LO27" s="1239"/>
      <c r="LP27" s="1239"/>
      <c r="LQ27" s="1239"/>
      <c r="LR27" s="1239"/>
      <c r="LS27" s="1239"/>
      <c r="LT27" s="1240"/>
      <c r="LU27" s="1227"/>
      <c r="LV27" s="1228"/>
      <c r="LW27" s="1229"/>
      <c r="LX27" s="1227"/>
      <c r="LY27" s="1228"/>
      <c r="LZ27" s="1228"/>
      <c r="MA27" s="1229"/>
      <c r="MB27" s="228"/>
      <c r="MD27" s="1230"/>
      <c r="ME27" s="1230"/>
      <c r="MF27" s="1230"/>
      <c r="MG27" s="1230"/>
      <c r="MH27" s="1230"/>
      <c r="MI27" s="1239"/>
      <c r="MJ27" s="1239"/>
      <c r="MK27" s="1239"/>
      <c r="ML27" s="1239"/>
      <c r="MM27" s="1239"/>
      <c r="MN27" s="1240"/>
      <c r="MO27" s="1227"/>
      <c r="MP27" s="1228"/>
      <c r="MQ27" s="1229"/>
      <c r="MR27" s="1227"/>
      <c r="MS27" s="1228"/>
      <c r="MT27" s="1228"/>
      <c r="MU27" s="1229"/>
      <c r="MV27" s="228"/>
      <c r="MX27" s="1230"/>
      <c r="MY27" s="1230"/>
      <c r="MZ27" s="1230"/>
      <c r="NA27" s="1230"/>
      <c r="NB27" s="1230"/>
      <c r="NC27" s="1239"/>
      <c r="ND27" s="1239"/>
      <c r="NE27" s="1239"/>
      <c r="NF27" s="1239"/>
      <c r="NG27" s="1239"/>
      <c r="NH27" s="1240"/>
      <c r="NI27" s="1227"/>
      <c r="NJ27" s="1228"/>
      <c r="NK27" s="1229"/>
      <c r="NL27" s="1227"/>
      <c r="NM27" s="1228"/>
      <c r="NN27" s="1228"/>
      <c r="NO27" s="1229"/>
      <c r="NP27" s="228"/>
      <c r="NR27" s="1230"/>
      <c r="NS27" s="1230"/>
      <c r="NT27" s="1230"/>
      <c r="NU27" s="1230"/>
      <c r="NV27" s="1230"/>
      <c r="NW27" s="1239"/>
      <c r="NX27" s="1239"/>
      <c r="NY27" s="1239"/>
      <c r="NZ27" s="1239"/>
      <c r="OA27" s="1239"/>
      <c r="OB27" s="1240"/>
      <c r="OC27" s="1227"/>
      <c r="OD27" s="1228"/>
      <c r="OE27" s="1229"/>
      <c r="OF27" s="1227"/>
      <c r="OG27" s="1228"/>
      <c r="OH27" s="1228"/>
      <c r="OI27" s="1229"/>
      <c r="OJ27" s="228"/>
      <c r="OL27" s="1230"/>
      <c r="OM27" s="1230"/>
      <c r="ON27" s="1230"/>
      <c r="OO27" s="1230"/>
      <c r="OP27" s="1230"/>
      <c r="OQ27" s="1239"/>
      <c r="OR27" s="1239"/>
      <c r="OS27" s="1239"/>
      <c r="OT27" s="1239"/>
      <c r="OU27" s="1239"/>
      <c r="OV27" s="1240"/>
      <c r="OW27" s="1227"/>
      <c r="OX27" s="1228"/>
      <c r="OY27" s="1229"/>
      <c r="OZ27" s="1227"/>
      <c r="PA27" s="1228"/>
      <c r="PB27" s="1228"/>
      <c r="PC27" s="1229"/>
      <c r="PD27" s="228"/>
      <c r="PF27" s="1230"/>
      <c r="PG27" s="1230"/>
      <c r="PH27" s="1230"/>
      <c r="PI27" s="1230"/>
      <c r="PJ27" s="1230"/>
      <c r="PK27" s="1239"/>
      <c r="PL27" s="1239"/>
      <c r="PM27" s="1239"/>
      <c r="PN27" s="1239"/>
      <c r="PO27" s="1239"/>
      <c r="PP27" s="1240"/>
      <c r="PQ27" s="1227"/>
      <c r="PR27" s="1228"/>
      <c r="PS27" s="1229"/>
      <c r="PT27" s="1227"/>
      <c r="PU27" s="1228"/>
      <c r="PV27" s="1228"/>
      <c r="PW27" s="1229"/>
      <c r="PX27" s="228"/>
      <c r="PZ27" s="1230"/>
      <c r="QA27" s="1230"/>
      <c r="QB27" s="1230"/>
      <c r="QC27" s="1230"/>
      <c r="QD27" s="1230"/>
      <c r="QE27" s="1239"/>
      <c r="QF27" s="1239"/>
      <c r="QG27" s="1239"/>
      <c r="QH27" s="1239"/>
      <c r="QI27" s="1239"/>
      <c r="QJ27" s="1240"/>
      <c r="QK27" s="1227"/>
      <c r="QL27" s="1228"/>
      <c r="QM27" s="1229"/>
      <c r="QN27" s="1227"/>
      <c r="QO27" s="1228"/>
      <c r="QP27" s="1228"/>
      <c r="QQ27" s="1229"/>
      <c r="QR27" s="228"/>
      <c r="QT27" s="1230"/>
      <c r="QU27" s="1230"/>
      <c r="QV27" s="1230"/>
      <c r="QW27" s="1230"/>
      <c r="QX27" s="1230"/>
      <c r="QY27" s="1239"/>
      <c r="QZ27" s="1239"/>
      <c r="RA27" s="1239"/>
      <c r="RB27" s="1239"/>
      <c r="RC27" s="1239"/>
      <c r="RD27" s="1240"/>
      <c r="RE27" s="1227"/>
      <c r="RF27" s="1228"/>
      <c r="RG27" s="1229"/>
      <c r="RH27" s="1227"/>
      <c r="RI27" s="1228"/>
      <c r="RJ27" s="1228"/>
      <c r="RK27" s="1229"/>
      <c r="RL27" s="228"/>
      <c r="RN27" s="1230"/>
      <c r="RO27" s="1230"/>
      <c r="RP27" s="1230"/>
      <c r="RQ27" s="1230"/>
      <c r="RR27" s="1230"/>
      <c r="RS27" s="1239"/>
      <c r="RT27" s="1239"/>
      <c r="RU27" s="1239"/>
      <c r="RV27" s="1239"/>
      <c r="RW27" s="1239"/>
      <c r="RX27" s="1240"/>
      <c r="RY27" s="1227"/>
      <c r="RZ27" s="1228"/>
      <c r="SA27" s="1229"/>
      <c r="SB27" s="1227"/>
      <c r="SC27" s="1228"/>
      <c r="SD27" s="1228"/>
      <c r="SE27" s="1229"/>
      <c r="SF27" s="228"/>
    </row>
    <row r="28" spans="2:500" s="227" customFormat="1" ht="19.5" customHeight="1" thickBot="1" x14ac:dyDescent="0.35">
      <c r="B28" s="1258"/>
      <c r="C28" s="1258"/>
      <c r="D28" s="1258"/>
      <c r="E28" s="1258"/>
      <c r="F28" s="1258"/>
      <c r="G28" s="1263"/>
      <c r="H28" s="1263"/>
      <c r="I28" s="1263"/>
      <c r="J28" s="1263"/>
      <c r="K28" s="1263"/>
      <c r="L28" s="1264"/>
      <c r="M28" s="1255"/>
      <c r="N28" s="1256"/>
      <c r="O28" s="1257"/>
      <c r="P28" s="1255"/>
      <c r="Q28" s="1256"/>
      <c r="R28" s="1256"/>
      <c r="S28" s="1257"/>
      <c r="T28" s="228"/>
      <c r="V28" s="1258"/>
      <c r="W28" s="1258"/>
      <c r="X28" s="1258"/>
      <c r="Y28" s="1258"/>
      <c r="Z28" s="1258"/>
      <c r="AA28" s="1263"/>
      <c r="AB28" s="1263"/>
      <c r="AC28" s="1263"/>
      <c r="AD28" s="1263"/>
      <c r="AE28" s="1263"/>
      <c r="AF28" s="1264"/>
      <c r="AG28" s="1255"/>
      <c r="AH28" s="1256"/>
      <c r="AI28" s="1257"/>
      <c r="AJ28" s="1255"/>
      <c r="AK28" s="1256"/>
      <c r="AL28" s="1256"/>
      <c r="AM28" s="1257"/>
      <c r="AN28" s="228"/>
      <c r="AP28" s="1258"/>
      <c r="AQ28" s="1258"/>
      <c r="AR28" s="1258"/>
      <c r="AS28" s="1258"/>
      <c r="AT28" s="1258"/>
      <c r="AU28" s="1263"/>
      <c r="AV28" s="1263"/>
      <c r="AW28" s="1263"/>
      <c r="AX28" s="1263"/>
      <c r="AY28" s="1263"/>
      <c r="AZ28" s="1264"/>
      <c r="BA28" s="1255"/>
      <c r="BB28" s="1256"/>
      <c r="BC28" s="1257"/>
      <c r="BD28" s="1255"/>
      <c r="BE28" s="1256"/>
      <c r="BF28" s="1256"/>
      <c r="BG28" s="1257"/>
      <c r="BH28" s="228"/>
      <c r="BJ28" s="1258"/>
      <c r="BK28" s="1258"/>
      <c r="BL28" s="1258"/>
      <c r="BM28" s="1258"/>
      <c r="BN28" s="1258"/>
      <c r="BO28" s="1263"/>
      <c r="BP28" s="1263"/>
      <c r="BQ28" s="1263"/>
      <c r="BR28" s="1263"/>
      <c r="BS28" s="1263"/>
      <c r="BT28" s="1264"/>
      <c r="BU28" s="1255"/>
      <c r="BV28" s="1256"/>
      <c r="BW28" s="1257"/>
      <c r="BX28" s="1255"/>
      <c r="BY28" s="1256"/>
      <c r="BZ28" s="1256"/>
      <c r="CA28" s="1257"/>
      <c r="CB28" s="228"/>
      <c r="CD28" s="1258"/>
      <c r="CE28" s="1258"/>
      <c r="CF28" s="1258"/>
      <c r="CG28" s="1258"/>
      <c r="CH28" s="1258"/>
      <c r="CI28" s="1263"/>
      <c r="CJ28" s="1263"/>
      <c r="CK28" s="1263"/>
      <c r="CL28" s="1263"/>
      <c r="CM28" s="1263"/>
      <c r="CN28" s="1264"/>
      <c r="CO28" s="1255"/>
      <c r="CP28" s="1256"/>
      <c r="CQ28" s="1257"/>
      <c r="CR28" s="1255"/>
      <c r="CS28" s="1256"/>
      <c r="CT28" s="1256"/>
      <c r="CU28" s="1257"/>
      <c r="CV28" s="228"/>
      <c r="CX28" s="1258"/>
      <c r="CY28" s="1258"/>
      <c r="CZ28" s="1258"/>
      <c r="DA28" s="1258"/>
      <c r="DB28" s="1258"/>
      <c r="DC28" s="1263"/>
      <c r="DD28" s="1263"/>
      <c r="DE28" s="1263"/>
      <c r="DF28" s="1263"/>
      <c r="DG28" s="1263"/>
      <c r="DH28" s="1264"/>
      <c r="DI28" s="1255"/>
      <c r="DJ28" s="1256"/>
      <c r="DK28" s="1257"/>
      <c r="DL28" s="1255"/>
      <c r="DM28" s="1256"/>
      <c r="DN28" s="1256"/>
      <c r="DO28" s="1257"/>
      <c r="DP28" s="228"/>
      <c r="DR28" s="1258"/>
      <c r="DS28" s="1258"/>
      <c r="DT28" s="1258"/>
      <c r="DU28" s="1258"/>
      <c r="DV28" s="1258"/>
      <c r="DW28" s="1263"/>
      <c r="DX28" s="1263"/>
      <c r="DY28" s="1263"/>
      <c r="DZ28" s="1263"/>
      <c r="EA28" s="1263"/>
      <c r="EB28" s="1264"/>
      <c r="EC28" s="1255"/>
      <c r="ED28" s="1256"/>
      <c r="EE28" s="1257"/>
      <c r="EF28" s="1255"/>
      <c r="EG28" s="1256"/>
      <c r="EH28" s="1256"/>
      <c r="EI28" s="1257"/>
      <c r="EJ28" s="228"/>
      <c r="EL28" s="1258"/>
      <c r="EM28" s="1258"/>
      <c r="EN28" s="1258"/>
      <c r="EO28" s="1258"/>
      <c r="EP28" s="1258"/>
      <c r="EQ28" s="1263"/>
      <c r="ER28" s="1263"/>
      <c r="ES28" s="1263"/>
      <c r="ET28" s="1263"/>
      <c r="EU28" s="1263"/>
      <c r="EV28" s="1264"/>
      <c r="EW28" s="1255"/>
      <c r="EX28" s="1256"/>
      <c r="EY28" s="1257"/>
      <c r="EZ28" s="1255"/>
      <c r="FA28" s="1256"/>
      <c r="FB28" s="1256"/>
      <c r="FC28" s="1257"/>
      <c r="FD28" s="228"/>
      <c r="FF28" s="1258"/>
      <c r="FG28" s="1258"/>
      <c r="FH28" s="1258"/>
      <c r="FI28" s="1258"/>
      <c r="FJ28" s="1258"/>
      <c r="FK28" s="1263"/>
      <c r="FL28" s="1263"/>
      <c r="FM28" s="1263"/>
      <c r="FN28" s="1263"/>
      <c r="FO28" s="1263"/>
      <c r="FP28" s="1264"/>
      <c r="FQ28" s="1255"/>
      <c r="FR28" s="1256"/>
      <c r="FS28" s="1257"/>
      <c r="FT28" s="1255"/>
      <c r="FU28" s="1256"/>
      <c r="FV28" s="1256"/>
      <c r="FW28" s="1257"/>
      <c r="FX28" s="228"/>
      <c r="FZ28" s="1258"/>
      <c r="GA28" s="1258"/>
      <c r="GB28" s="1258"/>
      <c r="GC28" s="1258"/>
      <c r="GD28" s="1258"/>
      <c r="GE28" s="1263"/>
      <c r="GF28" s="1263"/>
      <c r="GG28" s="1263"/>
      <c r="GH28" s="1263"/>
      <c r="GI28" s="1263"/>
      <c r="GJ28" s="1264"/>
      <c r="GK28" s="1255"/>
      <c r="GL28" s="1256"/>
      <c r="GM28" s="1257"/>
      <c r="GN28" s="1255"/>
      <c r="GO28" s="1256"/>
      <c r="GP28" s="1256"/>
      <c r="GQ28" s="1257"/>
      <c r="GR28" s="228"/>
      <c r="GT28" s="1258"/>
      <c r="GU28" s="1258"/>
      <c r="GV28" s="1258"/>
      <c r="GW28" s="1258"/>
      <c r="GX28" s="1258"/>
      <c r="GY28" s="1263"/>
      <c r="GZ28" s="1263"/>
      <c r="HA28" s="1263"/>
      <c r="HB28" s="1263"/>
      <c r="HC28" s="1263"/>
      <c r="HD28" s="1264"/>
      <c r="HE28" s="1255"/>
      <c r="HF28" s="1256"/>
      <c r="HG28" s="1257"/>
      <c r="HH28" s="1255"/>
      <c r="HI28" s="1256"/>
      <c r="HJ28" s="1256"/>
      <c r="HK28" s="1257"/>
      <c r="HL28" s="228"/>
      <c r="HN28" s="1258"/>
      <c r="HO28" s="1258"/>
      <c r="HP28" s="1258"/>
      <c r="HQ28" s="1258"/>
      <c r="HR28" s="1258"/>
      <c r="HS28" s="1263"/>
      <c r="HT28" s="1263"/>
      <c r="HU28" s="1263"/>
      <c r="HV28" s="1263"/>
      <c r="HW28" s="1263"/>
      <c r="HX28" s="1264"/>
      <c r="HY28" s="1255"/>
      <c r="HZ28" s="1256"/>
      <c r="IA28" s="1257"/>
      <c r="IB28" s="1255"/>
      <c r="IC28" s="1256"/>
      <c r="ID28" s="1256"/>
      <c r="IE28" s="1257"/>
      <c r="IF28" s="228"/>
      <c r="IH28" s="1258"/>
      <c r="II28" s="1258"/>
      <c r="IJ28" s="1258"/>
      <c r="IK28" s="1258"/>
      <c r="IL28" s="1258"/>
      <c r="IM28" s="1263"/>
      <c r="IN28" s="1263"/>
      <c r="IO28" s="1263"/>
      <c r="IP28" s="1263"/>
      <c r="IQ28" s="1263"/>
      <c r="IR28" s="1264"/>
      <c r="IS28" s="1255"/>
      <c r="IT28" s="1256"/>
      <c r="IU28" s="1257"/>
      <c r="IV28" s="1255"/>
      <c r="IW28" s="1256"/>
      <c r="IX28" s="1256"/>
      <c r="IY28" s="1257"/>
      <c r="IZ28" s="228"/>
      <c r="JB28" s="1258"/>
      <c r="JC28" s="1258"/>
      <c r="JD28" s="1258"/>
      <c r="JE28" s="1258"/>
      <c r="JF28" s="1258"/>
      <c r="JG28" s="1263"/>
      <c r="JH28" s="1263"/>
      <c r="JI28" s="1263"/>
      <c r="JJ28" s="1263"/>
      <c r="JK28" s="1263"/>
      <c r="JL28" s="1264"/>
      <c r="JM28" s="1255"/>
      <c r="JN28" s="1256"/>
      <c r="JO28" s="1257"/>
      <c r="JP28" s="1255"/>
      <c r="JQ28" s="1256"/>
      <c r="JR28" s="1256"/>
      <c r="JS28" s="1257"/>
      <c r="JT28" s="228"/>
      <c r="JV28" s="1258"/>
      <c r="JW28" s="1258"/>
      <c r="JX28" s="1258"/>
      <c r="JY28" s="1258"/>
      <c r="JZ28" s="1258"/>
      <c r="KA28" s="1263"/>
      <c r="KB28" s="1263"/>
      <c r="KC28" s="1263"/>
      <c r="KD28" s="1263"/>
      <c r="KE28" s="1263"/>
      <c r="KF28" s="1264"/>
      <c r="KG28" s="1255"/>
      <c r="KH28" s="1256"/>
      <c r="KI28" s="1257"/>
      <c r="KJ28" s="1255"/>
      <c r="KK28" s="1256"/>
      <c r="KL28" s="1256"/>
      <c r="KM28" s="1257"/>
      <c r="KN28" s="228"/>
      <c r="KP28" s="1258"/>
      <c r="KQ28" s="1258"/>
      <c r="KR28" s="1258"/>
      <c r="KS28" s="1258"/>
      <c r="KT28" s="1258"/>
      <c r="KU28" s="1263"/>
      <c r="KV28" s="1263"/>
      <c r="KW28" s="1263"/>
      <c r="KX28" s="1263"/>
      <c r="KY28" s="1263"/>
      <c r="KZ28" s="1264"/>
      <c r="LA28" s="1255"/>
      <c r="LB28" s="1256"/>
      <c r="LC28" s="1257"/>
      <c r="LD28" s="1255"/>
      <c r="LE28" s="1256"/>
      <c r="LF28" s="1256"/>
      <c r="LG28" s="1257"/>
      <c r="LH28" s="228"/>
      <c r="LJ28" s="1258"/>
      <c r="LK28" s="1258"/>
      <c r="LL28" s="1258"/>
      <c r="LM28" s="1258"/>
      <c r="LN28" s="1258"/>
      <c r="LO28" s="1263"/>
      <c r="LP28" s="1263"/>
      <c r="LQ28" s="1263"/>
      <c r="LR28" s="1263"/>
      <c r="LS28" s="1263"/>
      <c r="LT28" s="1264"/>
      <c r="LU28" s="1255"/>
      <c r="LV28" s="1256"/>
      <c r="LW28" s="1257"/>
      <c r="LX28" s="1255"/>
      <c r="LY28" s="1256"/>
      <c r="LZ28" s="1256"/>
      <c r="MA28" s="1257"/>
      <c r="MB28" s="228"/>
      <c r="MD28" s="1258"/>
      <c r="ME28" s="1258"/>
      <c r="MF28" s="1258"/>
      <c r="MG28" s="1258"/>
      <c r="MH28" s="1258"/>
      <c r="MI28" s="1263"/>
      <c r="MJ28" s="1263"/>
      <c r="MK28" s="1263"/>
      <c r="ML28" s="1263"/>
      <c r="MM28" s="1263"/>
      <c r="MN28" s="1264"/>
      <c r="MO28" s="1255"/>
      <c r="MP28" s="1256"/>
      <c r="MQ28" s="1257"/>
      <c r="MR28" s="1255"/>
      <c r="MS28" s="1256"/>
      <c r="MT28" s="1256"/>
      <c r="MU28" s="1257"/>
      <c r="MV28" s="228"/>
      <c r="MX28" s="1258"/>
      <c r="MY28" s="1258"/>
      <c r="MZ28" s="1258"/>
      <c r="NA28" s="1258"/>
      <c r="NB28" s="1258"/>
      <c r="NC28" s="1263"/>
      <c r="ND28" s="1263"/>
      <c r="NE28" s="1263"/>
      <c r="NF28" s="1263"/>
      <c r="NG28" s="1263"/>
      <c r="NH28" s="1264"/>
      <c r="NI28" s="1255"/>
      <c r="NJ28" s="1256"/>
      <c r="NK28" s="1257"/>
      <c r="NL28" s="1255"/>
      <c r="NM28" s="1256"/>
      <c r="NN28" s="1256"/>
      <c r="NO28" s="1257"/>
      <c r="NP28" s="228"/>
      <c r="NR28" s="1258"/>
      <c r="NS28" s="1258"/>
      <c r="NT28" s="1258"/>
      <c r="NU28" s="1258"/>
      <c r="NV28" s="1258"/>
      <c r="NW28" s="1263"/>
      <c r="NX28" s="1263"/>
      <c r="NY28" s="1263"/>
      <c r="NZ28" s="1263"/>
      <c r="OA28" s="1263"/>
      <c r="OB28" s="1264"/>
      <c r="OC28" s="1255"/>
      <c r="OD28" s="1256"/>
      <c r="OE28" s="1257"/>
      <c r="OF28" s="1255"/>
      <c r="OG28" s="1256"/>
      <c r="OH28" s="1256"/>
      <c r="OI28" s="1257"/>
      <c r="OJ28" s="228"/>
      <c r="OL28" s="1258"/>
      <c r="OM28" s="1258"/>
      <c r="ON28" s="1258"/>
      <c r="OO28" s="1258"/>
      <c r="OP28" s="1258"/>
      <c r="OQ28" s="1263"/>
      <c r="OR28" s="1263"/>
      <c r="OS28" s="1263"/>
      <c r="OT28" s="1263"/>
      <c r="OU28" s="1263"/>
      <c r="OV28" s="1264"/>
      <c r="OW28" s="1255"/>
      <c r="OX28" s="1256"/>
      <c r="OY28" s="1257"/>
      <c r="OZ28" s="1255"/>
      <c r="PA28" s="1256"/>
      <c r="PB28" s="1256"/>
      <c r="PC28" s="1257"/>
      <c r="PD28" s="228"/>
      <c r="PF28" s="1258"/>
      <c r="PG28" s="1258"/>
      <c r="PH28" s="1258"/>
      <c r="PI28" s="1258"/>
      <c r="PJ28" s="1258"/>
      <c r="PK28" s="1263"/>
      <c r="PL28" s="1263"/>
      <c r="PM28" s="1263"/>
      <c r="PN28" s="1263"/>
      <c r="PO28" s="1263"/>
      <c r="PP28" s="1264"/>
      <c r="PQ28" s="1255"/>
      <c r="PR28" s="1256"/>
      <c r="PS28" s="1257"/>
      <c r="PT28" s="1255"/>
      <c r="PU28" s="1256"/>
      <c r="PV28" s="1256"/>
      <c r="PW28" s="1257"/>
      <c r="PX28" s="228"/>
      <c r="PZ28" s="1258"/>
      <c r="QA28" s="1258"/>
      <c r="QB28" s="1258"/>
      <c r="QC28" s="1258"/>
      <c r="QD28" s="1258"/>
      <c r="QE28" s="1263"/>
      <c r="QF28" s="1263"/>
      <c r="QG28" s="1263"/>
      <c r="QH28" s="1263"/>
      <c r="QI28" s="1263"/>
      <c r="QJ28" s="1264"/>
      <c r="QK28" s="1255"/>
      <c r="QL28" s="1256"/>
      <c r="QM28" s="1257"/>
      <c r="QN28" s="1255"/>
      <c r="QO28" s="1256"/>
      <c r="QP28" s="1256"/>
      <c r="QQ28" s="1257"/>
      <c r="QR28" s="228"/>
      <c r="QT28" s="1258"/>
      <c r="QU28" s="1258"/>
      <c r="QV28" s="1258"/>
      <c r="QW28" s="1258"/>
      <c r="QX28" s="1258"/>
      <c r="QY28" s="1263"/>
      <c r="QZ28" s="1263"/>
      <c r="RA28" s="1263"/>
      <c r="RB28" s="1263"/>
      <c r="RC28" s="1263"/>
      <c r="RD28" s="1264"/>
      <c r="RE28" s="1255"/>
      <c r="RF28" s="1256"/>
      <c r="RG28" s="1257"/>
      <c r="RH28" s="1255"/>
      <c r="RI28" s="1256"/>
      <c r="RJ28" s="1256"/>
      <c r="RK28" s="1257"/>
      <c r="RL28" s="228"/>
      <c r="RN28" s="1258"/>
      <c r="RO28" s="1258"/>
      <c r="RP28" s="1258"/>
      <c r="RQ28" s="1258"/>
      <c r="RR28" s="1258"/>
      <c r="RS28" s="1263"/>
      <c r="RT28" s="1263"/>
      <c r="RU28" s="1263"/>
      <c r="RV28" s="1263"/>
      <c r="RW28" s="1263"/>
      <c r="RX28" s="1264"/>
      <c r="RY28" s="1255"/>
      <c r="RZ28" s="1256"/>
      <c r="SA28" s="1257"/>
      <c r="SB28" s="1255"/>
      <c r="SC28" s="1256"/>
      <c r="SD28" s="1256"/>
      <c r="SE28" s="1257"/>
      <c r="SF28" s="228"/>
    </row>
    <row r="29" spans="2:500" s="227" customFormat="1" ht="19.5" customHeight="1" x14ac:dyDescent="0.3">
      <c r="B29" s="1265" t="str">
        <f>" «"&amp;DATABASE!$D$3&amp;"» Amaliy imtihon"</f>
        <v xml:space="preserve"> «BC» Amaliy imtihon</v>
      </c>
      <c r="C29" s="1266"/>
      <c r="D29" s="1232" t="s">
        <v>7</v>
      </c>
      <c r="E29" s="1232"/>
      <c r="F29" s="1232"/>
      <c r="G29" s="1233"/>
      <c r="H29" s="1233"/>
      <c r="I29" s="1233"/>
      <c r="J29" s="1233"/>
      <c r="K29" s="1233"/>
      <c r="L29" s="1234"/>
      <c r="M29" s="1220" t="s">
        <v>273</v>
      </c>
      <c r="N29" s="1221"/>
      <c r="O29" s="1222"/>
      <c r="P29" s="1223"/>
      <c r="Q29" s="1224"/>
      <c r="R29" s="1224"/>
      <c r="S29" s="1225"/>
      <c r="T29" s="228"/>
      <c r="V29" s="1265" t="str">
        <f>" «"&amp;DATABASE!$D$3&amp;"» Amaliy imtihon"</f>
        <v xml:space="preserve"> «BC» Amaliy imtihon</v>
      </c>
      <c r="W29" s="1266"/>
      <c r="X29" s="1232" t="s">
        <v>7</v>
      </c>
      <c r="Y29" s="1232"/>
      <c r="Z29" s="1232"/>
      <c r="AA29" s="1233"/>
      <c r="AB29" s="1233"/>
      <c r="AC29" s="1233"/>
      <c r="AD29" s="1233"/>
      <c r="AE29" s="1233"/>
      <c r="AF29" s="1234"/>
      <c r="AG29" s="1220" t="s">
        <v>273</v>
      </c>
      <c r="AH29" s="1221"/>
      <c r="AI29" s="1222"/>
      <c r="AJ29" s="1223"/>
      <c r="AK29" s="1224"/>
      <c r="AL29" s="1224"/>
      <c r="AM29" s="1225"/>
      <c r="AN29" s="228"/>
      <c r="AP29" s="1265" t="str">
        <f>" «"&amp;DATABASE!$D$3&amp;"» Amaliy imtihon"</f>
        <v xml:space="preserve"> «BC» Amaliy imtihon</v>
      </c>
      <c r="AQ29" s="1266"/>
      <c r="AR29" s="1232" t="s">
        <v>7</v>
      </c>
      <c r="AS29" s="1232"/>
      <c r="AT29" s="1232"/>
      <c r="AU29" s="1233"/>
      <c r="AV29" s="1233"/>
      <c r="AW29" s="1233"/>
      <c r="AX29" s="1233"/>
      <c r="AY29" s="1233"/>
      <c r="AZ29" s="1234"/>
      <c r="BA29" s="1220" t="s">
        <v>273</v>
      </c>
      <c r="BB29" s="1221"/>
      <c r="BC29" s="1222"/>
      <c r="BD29" s="1223"/>
      <c r="BE29" s="1224"/>
      <c r="BF29" s="1224"/>
      <c r="BG29" s="1225"/>
      <c r="BH29" s="228"/>
      <c r="BJ29" s="1265" t="str">
        <f>" «"&amp;DATABASE!$D$3&amp;"» Amaliy imtihon"</f>
        <v xml:space="preserve"> «BC» Amaliy imtihon</v>
      </c>
      <c r="BK29" s="1266"/>
      <c r="BL29" s="1232" t="s">
        <v>7</v>
      </c>
      <c r="BM29" s="1232"/>
      <c r="BN29" s="1232"/>
      <c r="BO29" s="1233"/>
      <c r="BP29" s="1233"/>
      <c r="BQ29" s="1233"/>
      <c r="BR29" s="1233"/>
      <c r="BS29" s="1233"/>
      <c r="BT29" s="1234"/>
      <c r="BU29" s="1220" t="s">
        <v>273</v>
      </c>
      <c r="BV29" s="1221"/>
      <c r="BW29" s="1222"/>
      <c r="BX29" s="1223"/>
      <c r="BY29" s="1224"/>
      <c r="BZ29" s="1224"/>
      <c r="CA29" s="1225"/>
      <c r="CB29" s="228"/>
      <c r="CD29" s="1265" t="str">
        <f>" «"&amp;DATABASE!$D$3&amp;"» Amaliy imtihon"</f>
        <v xml:space="preserve"> «BC» Amaliy imtihon</v>
      </c>
      <c r="CE29" s="1266"/>
      <c r="CF29" s="1232" t="s">
        <v>7</v>
      </c>
      <c r="CG29" s="1232"/>
      <c r="CH29" s="1232"/>
      <c r="CI29" s="1233"/>
      <c r="CJ29" s="1233"/>
      <c r="CK29" s="1233"/>
      <c r="CL29" s="1233"/>
      <c r="CM29" s="1233"/>
      <c r="CN29" s="1234"/>
      <c r="CO29" s="1220" t="s">
        <v>273</v>
      </c>
      <c r="CP29" s="1221"/>
      <c r="CQ29" s="1222"/>
      <c r="CR29" s="1223"/>
      <c r="CS29" s="1224"/>
      <c r="CT29" s="1224"/>
      <c r="CU29" s="1225"/>
      <c r="CV29" s="228"/>
      <c r="CX29" s="1265" t="str">
        <f>" «"&amp;DATABASE!$D$3&amp;"» Amaliy imtihon"</f>
        <v xml:space="preserve"> «BC» Amaliy imtihon</v>
      </c>
      <c r="CY29" s="1266"/>
      <c r="CZ29" s="1232" t="s">
        <v>7</v>
      </c>
      <c r="DA29" s="1232"/>
      <c r="DB29" s="1232"/>
      <c r="DC29" s="1233"/>
      <c r="DD29" s="1233"/>
      <c r="DE29" s="1233"/>
      <c r="DF29" s="1233"/>
      <c r="DG29" s="1233"/>
      <c r="DH29" s="1234"/>
      <c r="DI29" s="1220" t="s">
        <v>273</v>
      </c>
      <c r="DJ29" s="1221"/>
      <c r="DK29" s="1222"/>
      <c r="DL29" s="1223"/>
      <c r="DM29" s="1224"/>
      <c r="DN29" s="1224"/>
      <c r="DO29" s="1225"/>
      <c r="DP29" s="228"/>
      <c r="DR29" s="1265" t="str">
        <f>" «"&amp;DATABASE!$D$3&amp;"» Amaliy imtihon"</f>
        <v xml:space="preserve"> «BC» Amaliy imtihon</v>
      </c>
      <c r="DS29" s="1266"/>
      <c r="DT29" s="1232" t="s">
        <v>7</v>
      </c>
      <c r="DU29" s="1232"/>
      <c r="DV29" s="1232"/>
      <c r="DW29" s="1233"/>
      <c r="DX29" s="1233"/>
      <c r="DY29" s="1233"/>
      <c r="DZ29" s="1233"/>
      <c r="EA29" s="1233"/>
      <c r="EB29" s="1234"/>
      <c r="EC29" s="1220" t="s">
        <v>273</v>
      </c>
      <c r="ED29" s="1221"/>
      <c r="EE29" s="1222"/>
      <c r="EF29" s="1223"/>
      <c r="EG29" s="1224"/>
      <c r="EH29" s="1224"/>
      <c r="EI29" s="1225"/>
      <c r="EJ29" s="228"/>
      <c r="EL29" s="1265" t="str">
        <f>" «"&amp;DATABASE!$D$3&amp;"» Amaliy imtihon"</f>
        <v xml:space="preserve"> «BC» Amaliy imtihon</v>
      </c>
      <c r="EM29" s="1266"/>
      <c r="EN29" s="1232" t="s">
        <v>7</v>
      </c>
      <c r="EO29" s="1232"/>
      <c r="EP29" s="1232"/>
      <c r="EQ29" s="1233"/>
      <c r="ER29" s="1233"/>
      <c r="ES29" s="1233"/>
      <c r="ET29" s="1233"/>
      <c r="EU29" s="1233"/>
      <c r="EV29" s="1234"/>
      <c r="EW29" s="1220" t="s">
        <v>273</v>
      </c>
      <c r="EX29" s="1221"/>
      <c r="EY29" s="1222"/>
      <c r="EZ29" s="1223"/>
      <c r="FA29" s="1224"/>
      <c r="FB29" s="1224"/>
      <c r="FC29" s="1225"/>
      <c r="FD29" s="228"/>
      <c r="FF29" s="1265" t="str">
        <f>" «"&amp;DATABASE!$D$3&amp;"» Amaliy imtihon"</f>
        <v xml:space="preserve"> «BC» Amaliy imtihon</v>
      </c>
      <c r="FG29" s="1266"/>
      <c r="FH29" s="1232" t="s">
        <v>7</v>
      </c>
      <c r="FI29" s="1232"/>
      <c r="FJ29" s="1232"/>
      <c r="FK29" s="1233"/>
      <c r="FL29" s="1233"/>
      <c r="FM29" s="1233"/>
      <c r="FN29" s="1233"/>
      <c r="FO29" s="1233"/>
      <c r="FP29" s="1234"/>
      <c r="FQ29" s="1220" t="s">
        <v>273</v>
      </c>
      <c r="FR29" s="1221"/>
      <c r="FS29" s="1222"/>
      <c r="FT29" s="1223"/>
      <c r="FU29" s="1224"/>
      <c r="FV29" s="1224"/>
      <c r="FW29" s="1225"/>
      <c r="FX29" s="228"/>
      <c r="FZ29" s="1265" t="str">
        <f>" «"&amp;DATABASE!$D$3&amp;"» Amaliy imtihon"</f>
        <v xml:space="preserve"> «BC» Amaliy imtihon</v>
      </c>
      <c r="GA29" s="1266"/>
      <c r="GB29" s="1232" t="s">
        <v>7</v>
      </c>
      <c r="GC29" s="1232"/>
      <c r="GD29" s="1232"/>
      <c r="GE29" s="1233"/>
      <c r="GF29" s="1233"/>
      <c r="GG29" s="1233"/>
      <c r="GH29" s="1233"/>
      <c r="GI29" s="1233"/>
      <c r="GJ29" s="1234"/>
      <c r="GK29" s="1220" t="s">
        <v>273</v>
      </c>
      <c r="GL29" s="1221"/>
      <c r="GM29" s="1222"/>
      <c r="GN29" s="1223"/>
      <c r="GO29" s="1224"/>
      <c r="GP29" s="1224"/>
      <c r="GQ29" s="1225"/>
      <c r="GR29" s="228"/>
      <c r="GT29" s="1265" t="str">
        <f>" «"&amp;DATABASE!$D$3&amp;"» Amaliy imtihon"</f>
        <v xml:space="preserve"> «BC» Amaliy imtihon</v>
      </c>
      <c r="GU29" s="1266"/>
      <c r="GV29" s="1232" t="s">
        <v>7</v>
      </c>
      <c r="GW29" s="1232"/>
      <c r="GX29" s="1232"/>
      <c r="GY29" s="1233"/>
      <c r="GZ29" s="1233"/>
      <c r="HA29" s="1233"/>
      <c r="HB29" s="1233"/>
      <c r="HC29" s="1233"/>
      <c r="HD29" s="1234"/>
      <c r="HE29" s="1220" t="s">
        <v>273</v>
      </c>
      <c r="HF29" s="1221"/>
      <c r="HG29" s="1222"/>
      <c r="HH29" s="1223"/>
      <c r="HI29" s="1224"/>
      <c r="HJ29" s="1224"/>
      <c r="HK29" s="1225"/>
      <c r="HL29" s="228"/>
      <c r="HN29" s="1265" t="str">
        <f>" «"&amp;DATABASE!$D$3&amp;"» Amaliy imtihon"</f>
        <v xml:space="preserve"> «BC» Amaliy imtihon</v>
      </c>
      <c r="HO29" s="1266"/>
      <c r="HP29" s="1232" t="s">
        <v>7</v>
      </c>
      <c r="HQ29" s="1232"/>
      <c r="HR29" s="1232"/>
      <c r="HS29" s="1233"/>
      <c r="HT29" s="1233"/>
      <c r="HU29" s="1233"/>
      <c r="HV29" s="1233"/>
      <c r="HW29" s="1233"/>
      <c r="HX29" s="1234"/>
      <c r="HY29" s="1220" t="s">
        <v>273</v>
      </c>
      <c r="HZ29" s="1221"/>
      <c r="IA29" s="1222"/>
      <c r="IB29" s="1223"/>
      <c r="IC29" s="1224"/>
      <c r="ID29" s="1224"/>
      <c r="IE29" s="1225"/>
      <c r="IF29" s="228"/>
      <c r="IH29" s="1265" t="str">
        <f>" «"&amp;DATABASE!$D$3&amp;"» Amaliy imtihon"</f>
        <v xml:space="preserve"> «BC» Amaliy imtihon</v>
      </c>
      <c r="II29" s="1266"/>
      <c r="IJ29" s="1232" t="s">
        <v>7</v>
      </c>
      <c r="IK29" s="1232"/>
      <c r="IL29" s="1232"/>
      <c r="IM29" s="1233"/>
      <c r="IN29" s="1233"/>
      <c r="IO29" s="1233"/>
      <c r="IP29" s="1233"/>
      <c r="IQ29" s="1233"/>
      <c r="IR29" s="1234"/>
      <c r="IS29" s="1220" t="s">
        <v>273</v>
      </c>
      <c r="IT29" s="1221"/>
      <c r="IU29" s="1222"/>
      <c r="IV29" s="1223"/>
      <c r="IW29" s="1224"/>
      <c r="IX29" s="1224"/>
      <c r="IY29" s="1225"/>
      <c r="IZ29" s="228"/>
      <c r="JB29" s="1265" t="str">
        <f>" «"&amp;DATABASE!$D$3&amp;"» Amaliy imtihon"</f>
        <v xml:space="preserve"> «BC» Amaliy imtihon</v>
      </c>
      <c r="JC29" s="1266"/>
      <c r="JD29" s="1232" t="s">
        <v>7</v>
      </c>
      <c r="JE29" s="1232"/>
      <c r="JF29" s="1232"/>
      <c r="JG29" s="1233"/>
      <c r="JH29" s="1233"/>
      <c r="JI29" s="1233"/>
      <c r="JJ29" s="1233"/>
      <c r="JK29" s="1233"/>
      <c r="JL29" s="1234"/>
      <c r="JM29" s="1220" t="s">
        <v>273</v>
      </c>
      <c r="JN29" s="1221"/>
      <c r="JO29" s="1222"/>
      <c r="JP29" s="1223"/>
      <c r="JQ29" s="1224"/>
      <c r="JR29" s="1224"/>
      <c r="JS29" s="1225"/>
      <c r="JT29" s="228"/>
      <c r="JV29" s="1265" t="str">
        <f>" «"&amp;DATABASE!$D$3&amp;"» Amaliy imtihon"</f>
        <v xml:space="preserve"> «BC» Amaliy imtihon</v>
      </c>
      <c r="JW29" s="1266"/>
      <c r="JX29" s="1232" t="s">
        <v>7</v>
      </c>
      <c r="JY29" s="1232"/>
      <c r="JZ29" s="1232"/>
      <c r="KA29" s="1233"/>
      <c r="KB29" s="1233"/>
      <c r="KC29" s="1233"/>
      <c r="KD29" s="1233"/>
      <c r="KE29" s="1233"/>
      <c r="KF29" s="1234"/>
      <c r="KG29" s="1220" t="s">
        <v>273</v>
      </c>
      <c r="KH29" s="1221"/>
      <c r="KI29" s="1222"/>
      <c r="KJ29" s="1223"/>
      <c r="KK29" s="1224"/>
      <c r="KL29" s="1224"/>
      <c r="KM29" s="1225"/>
      <c r="KN29" s="228"/>
      <c r="KP29" s="1265" t="str">
        <f>" «"&amp;DATABASE!$D$3&amp;"» Amaliy imtihon"</f>
        <v xml:space="preserve"> «BC» Amaliy imtihon</v>
      </c>
      <c r="KQ29" s="1266"/>
      <c r="KR29" s="1232" t="s">
        <v>7</v>
      </c>
      <c r="KS29" s="1232"/>
      <c r="KT29" s="1232"/>
      <c r="KU29" s="1233"/>
      <c r="KV29" s="1233"/>
      <c r="KW29" s="1233"/>
      <c r="KX29" s="1233"/>
      <c r="KY29" s="1233"/>
      <c r="KZ29" s="1234"/>
      <c r="LA29" s="1220" t="s">
        <v>273</v>
      </c>
      <c r="LB29" s="1221"/>
      <c r="LC29" s="1222"/>
      <c r="LD29" s="1223"/>
      <c r="LE29" s="1224"/>
      <c r="LF29" s="1224"/>
      <c r="LG29" s="1225"/>
      <c r="LH29" s="228"/>
      <c r="LJ29" s="1265" t="str">
        <f>" «"&amp;DATABASE!$D$3&amp;"» Amaliy imtihon"</f>
        <v xml:space="preserve"> «BC» Amaliy imtihon</v>
      </c>
      <c r="LK29" s="1266"/>
      <c r="LL29" s="1232" t="s">
        <v>7</v>
      </c>
      <c r="LM29" s="1232"/>
      <c r="LN29" s="1232"/>
      <c r="LO29" s="1233"/>
      <c r="LP29" s="1233"/>
      <c r="LQ29" s="1233"/>
      <c r="LR29" s="1233"/>
      <c r="LS29" s="1233"/>
      <c r="LT29" s="1234"/>
      <c r="LU29" s="1220" t="s">
        <v>273</v>
      </c>
      <c r="LV29" s="1221"/>
      <c r="LW29" s="1222"/>
      <c r="LX29" s="1223"/>
      <c r="LY29" s="1224"/>
      <c r="LZ29" s="1224"/>
      <c r="MA29" s="1225"/>
      <c r="MB29" s="228"/>
      <c r="MD29" s="1265" t="str">
        <f>" «"&amp;DATABASE!$D$3&amp;"» Amaliy imtihon"</f>
        <v xml:space="preserve"> «BC» Amaliy imtihon</v>
      </c>
      <c r="ME29" s="1266"/>
      <c r="MF29" s="1232" t="s">
        <v>7</v>
      </c>
      <c r="MG29" s="1232"/>
      <c r="MH29" s="1232"/>
      <c r="MI29" s="1233"/>
      <c r="MJ29" s="1233"/>
      <c r="MK29" s="1233"/>
      <c r="ML29" s="1233"/>
      <c r="MM29" s="1233"/>
      <c r="MN29" s="1234"/>
      <c r="MO29" s="1220" t="s">
        <v>273</v>
      </c>
      <c r="MP29" s="1221"/>
      <c r="MQ29" s="1222"/>
      <c r="MR29" s="1223"/>
      <c r="MS29" s="1224"/>
      <c r="MT29" s="1224"/>
      <c r="MU29" s="1225"/>
      <c r="MV29" s="228"/>
      <c r="MX29" s="1265" t="str">
        <f>" «"&amp;DATABASE!$D$3&amp;"» Amaliy imtihon"</f>
        <v xml:space="preserve"> «BC» Amaliy imtihon</v>
      </c>
      <c r="MY29" s="1266"/>
      <c r="MZ29" s="1232" t="s">
        <v>7</v>
      </c>
      <c r="NA29" s="1232"/>
      <c r="NB29" s="1232"/>
      <c r="NC29" s="1233"/>
      <c r="ND29" s="1233"/>
      <c r="NE29" s="1233"/>
      <c r="NF29" s="1233"/>
      <c r="NG29" s="1233"/>
      <c r="NH29" s="1234"/>
      <c r="NI29" s="1220" t="s">
        <v>273</v>
      </c>
      <c r="NJ29" s="1221"/>
      <c r="NK29" s="1222"/>
      <c r="NL29" s="1223"/>
      <c r="NM29" s="1224"/>
      <c r="NN29" s="1224"/>
      <c r="NO29" s="1225"/>
      <c r="NP29" s="228"/>
      <c r="NR29" s="1265" t="str">
        <f>" «"&amp;DATABASE!$D$3&amp;"» Amaliy imtihon"</f>
        <v xml:space="preserve"> «BC» Amaliy imtihon</v>
      </c>
      <c r="NS29" s="1266"/>
      <c r="NT29" s="1232" t="s">
        <v>7</v>
      </c>
      <c r="NU29" s="1232"/>
      <c r="NV29" s="1232"/>
      <c r="NW29" s="1233"/>
      <c r="NX29" s="1233"/>
      <c r="NY29" s="1233"/>
      <c r="NZ29" s="1233"/>
      <c r="OA29" s="1233"/>
      <c r="OB29" s="1234"/>
      <c r="OC29" s="1220" t="s">
        <v>273</v>
      </c>
      <c r="OD29" s="1221"/>
      <c r="OE29" s="1222"/>
      <c r="OF29" s="1223"/>
      <c r="OG29" s="1224"/>
      <c r="OH29" s="1224"/>
      <c r="OI29" s="1225"/>
      <c r="OJ29" s="228"/>
      <c r="OL29" s="1265" t="str">
        <f>" «"&amp;DATABASE!$D$3&amp;"» Amaliy imtihon"</f>
        <v xml:space="preserve"> «BC» Amaliy imtihon</v>
      </c>
      <c r="OM29" s="1266"/>
      <c r="ON29" s="1232" t="s">
        <v>7</v>
      </c>
      <c r="OO29" s="1232"/>
      <c r="OP29" s="1232"/>
      <c r="OQ29" s="1233"/>
      <c r="OR29" s="1233"/>
      <c r="OS29" s="1233"/>
      <c r="OT29" s="1233"/>
      <c r="OU29" s="1233"/>
      <c r="OV29" s="1234"/>
      <c r="OW29" s="1220" t="s">
        <v>273</v>
      </c>
      <c r="OX29" s="1221"/>
      <c r="OY29" s="1222"/>
      <c r="OZ29" s="1223"/>
      <c r="PA29" s="1224"/>
      <c r="PB29" s="1224"/>
      <c r="PC29" s="1225"/>
      <c r="PD29" s="228"/>
      <c r="PF29" s="1265" t="str">
        <f>" «"&amp;DATABASE!$D$3&amp;"» Amaliy imtihon"</f>
        <v xml:space="preserve"> «BC» Amaliy imtihon</v>
      </c>
      <c r="PG29" s="1266"/>
      <c r="PH29" s="1232" t="s">
        <v>7</v>
      </c>
      <c r="PI29" s="1232"/>
      <c r="PJ29" s="1232"/>
      <c r="PK29" s="1233"/>
      <c r="PL29" s="1233"/>
      <c r="PM29" s="1233"/>
      <c r="PN29" s="1233"/>
      <c r="PO29" s="1233"/>
      <c r="PP29" s="1234"/>
      <c r="PQ29" s="1220" t="s">
        <v>273</v>
      </c>
      <c r="PR29" s="1221"/>
      <c r="PS29" s="1222"/>
      <c r="PT29" s="1223"/>
      <c r="PU29" s="1224"/>
      <c r="PV29" s="1224"/>
      <c r="PW29" s="1225"/>
      <c r="PX29" s="228"/>
      <c r="PZ29" s="1265" t="str">
        <f>" «"&amp;DATABASE!$D$3&amp;"» Amaliy imtihon"</f>
        <v xml:space="preserve"> «BC» Amaliy imtihon</v>
      </c>
      <c r="QA29" s="1266"/>
      <c r="QB29" s="1232" t="s">
        <v>7</v>
      </c>
      <c r="QC29" s="1232"/>
      <c r="QD29" s="1232"/>
      <c r="QE29" s="1233"/>
      <c r="QF29" s="1233"/>
      <c r="QG29" s="1233"/>
      <c r="QH29" s="1233"/>
      <c r="QI29" s="1233"/>
      <c r="QJ29" s="1234"/>
      <c r="QK29" s="1220" t="s">
        <v>273</v>
      </c>
      <c r="QL29" s="1221"/>
      <c r="QM29" s="1222"/>
      <c r="QN29" s="1223"/>
      <c r="QO29" s="1224"/>
      <c r="QP29" s="1224"/>
      <c r="QQ29" s="1225"/>
      <c r="QR29" s="228"/>
      <c r="QT29" s="1265" t="str">
        <f>" «"&amp;DATABASE!$D$3&amp;"» Amaliy imtihon"</f>
        <v xml:space="preserve"> «BC» Amaliy imtihon</v>
      </c>
      <c r="QU29" s="1266"/>
      <c r="QV29" s="1232" t="s">
        <v>7</v>
      </c>
      <c r="QW29" s="1232"/>
      <c r="QX29" s="1232"/>
      <c r="QY29" s="1233"/>
      <c r="QZ29" s="1233"/>
      <c r="RA29" s="1233"/>
      <c r="RB29" s="1233"/>
      <c r="RC29" s="1233"/>
      <c r="RD29" s="1234"/>
      <c r="RE29" s="1220" t="s">
        <v>273</v>
      </c>
      <c r="RF29" s="1221"/>
      <c r="RG29" s="1222"/>
      <c r="RH29" s="1223"/>
      <c r="RI29" s="1224"/>
      <c r="RJ29" s="1224"/>
      <c r="RK29" s="1225"/>
      <c r="RL29" s="228"/>
      <c r="RN29" s="1265" t="str">
        <f>" «"&amp;DATABASE!$D$3&amp;"» Amaliy imtihon"</f>
        <v xml:space="preserve"> «BC» Amaliy imtihon</v>
      </c>
      <c r="RO29" s="1266"/>
      <c r="RP29" s="1232" t="s">
        <v>7</v>
      </c>
      <c r="RQ29" s="1232"/>
      <c r="RR29" s="1232"/>
      <c r="RS29" s="1233"/>
      <c r="RT29" s="1233"/>
      <c r="RU29" s="1233"/>
      <c r="RV29" s="1233"/>
      <c r="RW29" s="1233"/>
      <c r="RX29" s="1234"/>
      <c r="RY29" s="1220" t="s">
        <v>273</v>
      </c>
      <c r="RZ29" s="1221"/>
      <c r="SA29" s="1222"/>
      <c r="SB29" s="1223"/>
      <c r="SC29" s="1224"/>
      <c r="SD29" s="1224"/>
      <c r="SE29" s="1225"/>
      <c r="SF29" s="228"/>
    </row>
    <row r="30" spans="2:500" s="227" customFormat="1" ht="19.5" customHeight="1" x14ac:dyDescent="0.3">
      <c r="B30" s="1265"/>
      <c r="C30" s="1266"/>
      <c r="D30" s="1230"/>
      <c r="E30" s="1230"/>
      <c r="F30" s="1230"/>
      <c r="G30" s="1231"/>
      <c r="H30" s="1231"/>
      <c r="I30" s="1226"/>
      <c r="J30" s="1226"/>
      <c r="K30" s="1226"/>
      <c r="L30" s="1226"/>
      <c r="M30" s="1226"/>
      <c r="N30" s="1226"/>
      <c r="O30" s="1226"/>
      <c r="P30" s="1227"/>
      <c r="Q30" s="1228"/>
      <c r="R30" s="1228"/>
      <c r="S30" s="1229"/>
      <c r="T30" s="228"/>
      <c r="V30" s="1265"/>
      <c r="W30" s="1266"/>
      <c r="X30" s="1230"/>
      <c r="Y30" s="1230"/>
      <c r="Z30" s="1230"/>
      <c r="AA30" s="1231"/>
      <c r="AB30" s="1231"/>
      <c r="AC30" s="1226"/>
      <c r="AD30" s="1226"/>
      <c r="AE30" s="1226"/>
      <c r="AF30" s="1226"/>
      <c r="AG30" s="1226"/>
      <c r="AH30" s="1226"/>
      <c r="AI30" s="1226"/>
      <c r="AJ30" s="1227"/>
      <c r="AK30" s="1228"/>
      <c r="AL30" s="1228"/>
      <c r="AM30" s="1229"/>
      <c r="AN30" s="228"/>
      <c r="AP30" s="1265"/>
      <c r="AQ30" s="1266"/>
      <c r="AR30" s="1230"/>
      <c r="AS30" s="1230"/>
      <c r="AT30" s="1230"/>
      <c r="AU30" s="1231"/>
      <c r="AV30" s="1231"/>
      <c r="AW30" s="1226"/>
      <c r="AX30" s="1226"/>
      <c r="AY30" s="1226"/>
      <c r="AZ30" s="1226"/>
      <c r="BA30" s="1226"/>
      <c r="BB30" s="1226"/>
      <c r="BC30" s="1226"/>
      <c r="BD30" s="1227"/>
      <c r="BE30" s="1228"/>
      <c r="BF30" s="1228"/>
      <c r="BG30" s="1229"/>
      <c r="BH30" s="228"/>
      <c r="BJ30" s="1265"/>
      <c r="BK30" s="1266"/>
      <c r="BL30" s="1230"/>
      <c r="BM30" s="1230"/>
      <c r="BN30" s="1230"/>
      <c r="BO30" s="1231"/>
      <c r="BP30" s="1231"/>
      <c r="BQ30" s="1226"/>
      <c r="BR30" s="1226"/>
      <c r="BS30" s="1226"/>
      <c r="BT30" s="1226"/>
      <c r="BU30" s="1226"/>
      <c r="BV30" s="1226"/>
      <c r="BW30" s="1226"/>
      <c r="BX30" s="1227"/>
      <c r="BY30" s="1228"/>
      <c r="BZ30" s="1228"/>
      <c r="CA30" s="1229"/>
      <c r="CB30" s="228"/>
      <c r="CD30" s="1265"/>
      <c r="CE30" s="1266"/>
      <c r="CF30" s="1230"/>
      <c r="CG30" s="1230"/>
      <c r="CH30" s="1230"/>
      <c r="CI30" s="1231"/>
      <c r="CJ30" s="1231"/>
      <c r="CK30" s="1226"/>
      <c r="CL30" s="1226"/>
      <c r="CM30" s="1226"/>
      <c r="CN30" s="1226"/>
      <c r="CO30" s="1226"/>
      <c r="CP30" s="1226"/>
      <c r="CQ30" s="1226"/>
      <c r="CR30" s="1227"/>
      <c r="CS30" s="1228"/>
      <c r="CT30" s="1228"/>
      <c r="CU30" s="1229"/>
      <c r="CV30" s="228"/>
      <c r="CX30" s="1265"/>
      <c r="CY30" s="1266"/>
      <c r="CZ30" s="1230"/>
      <c r="DA30" s="1230"/>
      <c r="DB30" s="1230"/>
      <c r="DC30" s="1231"/>
      <c r="DD30" s="1231"/>
      <c r="DE30" s="1226"/>
      <c r="DF30" s="1226"/>
      <c r="DG30" s="1226"/>
      <c r="DH30" s="1226"/>
      <c r="DI30" s="1226"/>
      <c r="DJ30" s="1226"/>
      <c r="DK30" s="1226"/>
      <c r="DL30" s="1227"/>
      <c r="DM30" s="1228"/>
      <c r="DN30" s="1228"/>
      <c r="DO30" s="1229"/>
      <c r="DP30" s="228"/>
      <c r="DR30" s="1265"/>
      <c r="DS30" s="1266"/>
      <c r="DT30" s="1230"/>
      <c r="DU30" s="1230"/>
      <c r="DV30" s="1230"/>
      <c r="DW30" s="1231"/>
      <c r="DX30" s="1231"/>
      <c r="DY30" s="1226"/>
      <c r="DZ30" s="1226"/>
      <c r="EA30" s="1226"/>
      <c r="EB30" s="1226"/>
      <c r="EC30" s="1226"/>
      <c r="ED30" s="1226"/>
      <c r="EE30" s="1226"/>
      <c r="EF30" s="1227"/>
      <c r="EG30" s="1228"/>
      <c r="EH30" s="1228"/>
      <c r="EI30" s="1229"/>
      <c r="EJ30" s="228"/>
      <c r="EL30" s="1265"/>
      <c r="EM30" s="1266"/>
      <c r="EN30" s="1230"/>
      <c r="EO30" s="1230"/>
      <c r="EP30" s="1230"/>
      <c r="EQ30" s="1231"/>
      <c r="ER30" s="1231"/>
      <c r="ES30" s="1226"/>
      <c r="ET30" s="1226"/>
      <c r="EU30" s="1226"/>
      <c r="EV30" s="1226"/>
      <c r="EW30" s="1226"/>
      <c r="EX30" s="1226"/>
      <c r="EY30" s="1226"/>
      <c r="EZ30" s="1227"/>
      <c r="FA30" s="1228"/>
      <c r="FB30" s="1228"/>
      <c r="FC30" s="1229"/>
      <c r="FD30" s="228"/>
      <c r="FF30" s="1265"/>
      <c r="FG30" s="1266"/>
      <c r="FH30" s="1230"/>
      <c r="FI30" s="1230"/>
      <c r="FJ30" s="1230"/>
      <c r="FK30" s="1231"/>
      <c r="FL30" s="1231"/>
      <c r="FM30" s="1226"/>
      <c r="FN30" s="1226"/>
      <c r="FO30" s="1226"/>
      <c r="FP30" s="1226"/>
      <c r="FQ30" s="1226"/>
      <c r="FR30" s="1226"/>
      <c r="FS30" s="1226"/>
      <c r="FT30" s="1227"/>
      <c r="FU30" s="1228"/>
      <c r="FV30" s="1228"/>
      <c r="FW30" s="1229"/>
      <c r="FX30" s="228"/>
      <c r="FZ30" s="1265"/>
      <c r="GA30" s="1266"/>
      <c r="GB30" s="1230"/>
      <c r="GC30" s="1230"/>
      <c r="GD30" s="1230"/>
      <c r="GE30" s="1231"/>
      <c r="GF30" s="1231"/>
      <c r="GG30" s="1226"/>
      <c r="GH30" s="1226"/>
      <c r="GI30" s="1226"/>
      <c r="GJ30" s="1226"/>
      <c r="GK30" s="1226"/>
      <c r="GL30" s="1226"/>
      <c r="GM30" s="1226"/>
      <c r="GN30" s="1227"/>
      <c r="GO30" s="1228"/>
      <c r="GP30" s="1228"/>
      <c r="GQ30" s="1229"/>
      <c r="GR30" s="228"/>
      <c r="GT30" s="1265"/>
      <c r="GU30" s="1266"/>
      <c r="GV30" s="1230"/>
      <c r="GW30" s="1230"/>
      <c r="GX30" s="1230"/>
      <c r="GY30" s="1231"/>
      <c r="GZ30" s="1231"/>
      <c r="HA30" s="1226"/>
      <c r="HB30" s="1226"/>
      <c r="HC30" s="1226"/>
      <c r="HD30" s="1226"/>
      <c r="HE30" s="1226"/>
      <c r="HF30" s="1226"/>
      <c r="HG30" s="1226"/>
      <c r="HH30" s="1227"/>
      <c r="HI30" s="1228"/>
      <c r="HJ30" s="1228"/>
      <c r="HK30" s="1229"/>
      <c r="HL30" s="228"/>
      <c r="HN30" s="1265"/>
      <c r="HO30" s="1266"/>
      <c r="HP30" s="1230"/>
      <c r="HQ30" s="1230"/>
      <c r="HR30" s="1230"/>
      <c r="HS30" s="1231"/>
      <c r="HT30" s="1231"/>
      <c r="HU30" s="1226"/>
      <c r="HV30" s="1226"/>
      <c r="HW30" s="1226"/>
      <c r="HX30" s="1226"/>
      <c r="HY30" s="1226"/>
      <c r="HZ30" s="1226"/>
      <c r="IA30" s="1226"/>
      <c r="IB30" s="1227"/>
      <c r="IC30" s="1228"/>
      <c r="ID30" s="1228"/>
      <c r="IE30" s="1229"/>
      <c r="IF30" s="228"/>
      <c r="IH30" s="1265"/>
      <c r="II30" s="1266"/>
      <c r="IJ30" s="1230"/>
      <c r="IK30" s="1230"/>
      <c r="IL30" s="1230"/>
      <c r="IM30" s="1231"/>
      <c r="IN30" s="1231"/>
      <c r="IO30" s="1226"/>
      <c r="IP30" s="1226"/>
      <c r="IQ30" s="1226"/>
      <c r="IR30" s="1226"/>
      <c r="IS30" s="1226"/>
      <c r="IT30" s="1226"/>
      <c r="IU30" s="1226"/>
      <c r="IV30" s="1227"/>
      <c r="IW30" s="1228"/>
      <c r="IX30" s="1228"/>
      <c r="IY30" s="1229"/>
      <c r="IZ30" s="228"/>
      <c r="JB30" s="1265"/>
      <c r="JC30" s="1266"/>
      <c r="JD30" s="1230"/>
      <c r="JE30" s="1230"/>
      <c r="JF30" s="1230"/>
      <c r="JG30" s="1231"/>
      <c r="JH30" s="1231"/>
      <c r="JI30" s="1226"/>
      <c r="JJ30" s="1226"/>
      <c r="JK30" s="1226"/>
      <c r="JL30" s="1226"/>
      <c r="JM30" s="1226"/>
      <c r="JN30" s="1226"/>
      <c r="JO30" s="1226"/>
      <c r="JP30" s="1227"/>
      <c r="JQ30" s="1228"/>
      <c r="JR30" s="1228"/>
      <c r="JS30" s="1229"/>
      <c r="JT30" s="228"/>
      <c r="JV30" s="1265"/>
      <c r="JW30" s="1266"/>
      <c r="JX30" s="1230"/>
      <c r="JY30" s="1230"/>
      <c r="JZ30" s="1230"/>
      <c r="KA30" s="1231"/>
      <c r="KB30" s="1231"/>
      <c r="KC30" s="1226"/>
      <c r="KD30" s="1226"/>
      <c r="KE30" s="1226"/>
      <c r="KF30" s="1226"/>
      <c r="KG30" s="1226"/>
      <c r="KH30" s="1226"/>
      <c r="KI30" s="1226"/>
      <c r="KJ30" s="1227"/>
      <c r="KK30" s="1228"/>
      <c r="KL30" s="1228"/>
      <c r="KM30" s="1229"/>
      <c r="KN30" s="228"/>
      <c r="KP30" s="1265"/>
      <c r="KQ30" s="1266"/>
      <c r="KR30" s="1230"/>
      <c r="KS30" s="1230"/>
      <c r="KT30" s="1230"/>
      <c r="KU30" s="1231"/>
      <c r="KV30" s="1231"/>
      <c r="KW30" s="1226"/>
      <c r="KX30" s="1226"/>
      <c r="KY30" s="1226"/>
      <c r="KZ30" s="1226"/>
      <c r="LA30" s="1226"/>
      <c r="LB30" s="1226"/>
      <c r="LC30" s="1226"/>
      <c r="LD30" s="1227"/>
      <c r="LE30" s="1228"/>
      <c r="LF30" s="1228"/>
      <c r="LG30" s="1229"/>
      <c r="LH30" s="228"/>
      <c r="LJ30" s="1265"/>
      <c r="LK30" s="1266"/>
      <c r="LL30" s="1230"/>
      <c r="LM30" s="1230"/>
      <c r="LN30" s="1230"/>
      <c r="LO30" s="1231"/>
      <c r="LP30" s="1231"/>
      <c r="LQ30" s="1226"/>
      <c r="LR30" s="1226"/>
      <c r="LS30" s="1226"/>
      <c r="LT30" s="1226"/>
      <c r="LU30" s="1226"/>
      <c r="LV30" s="1226"/>
      <c r="LW30" s="1226"/>
      <c r="LX30" s="1227"/>
      <c r="LY30" s="1228"/>
      <c r="LZ30" s="1228"/>
      <c r="MA30" s="1229"/>
      <c r="MB30" s="228"/>
      <c r="MD30" s="1265"/>
      <c r="ME30" s="1266"/>
      <c r="MF30" s="1230"/>
      <c r="MG30" s="1230"/>
      <c r="MH30" s="1230"/>
      <c r="MI30" s="1231"/>
      <c r="MJ30" s="1231"/>
      <c r="MK30" s="1226"/>
      <c r="ML30" s="1226"/>
      <c r="MM30" s="1226"/>
      <c r="MN30" s="1226"/>
      <c r="MO30" s="1226"/>
      <c r="MP30" s="1226"/>
      <c r="MQ30" s="1226"/>
      <c r="MR30" s="1227"/>
      <c r="MS30" s="1228"/>
      <c r="MT30" s="1228"/>
      <c r="MU30" s="1229"/>
      <c r="MV30" s="228"/>
      <c r="MX30" s="1265"/>
      <c r="MY30" s="1266"/>
      <c r="MZ30" s="1230"/>
      <c r="NA30" s="1230"/>
      <c r="NB30" s="1230"/>
      <c r="NC30" s="1231"/>
      <c r="ND30" s="1231"/>
      <c r="NE30" s="1226"/>
      <c r="NF30" s="1226"/>
      <c r="NG30" s="1226"/>
      <c r="NH30" s="1226"/>
      <c r="NI30" s="1226"/>
      <c r="NJ30" s="1226"/>
      <c r="NK30" s="1226"/>
      <c r="NL30" s="1227"/>
      <c r="NM30" s="1228"/>
      <c r="NN30" s="1228"/>
      <c r="NO30" s="1229"/>
      <c r="NP30" s="228"/>
      <c r="NR30" s="1265"/>
      <c r="NS30" s="1266"/>
      <c r="NT30" s="1230"/>
      <c r="NU30" s="1230"/>
      <c r="NV30" s="1230"/>
      <c r="NW30" s="1231"/>
      <c r="NX30" s="1231"/>
      <c r="NY30" s="1226"/>
      <c r="NZ30" s="1226"/>
      <c r="OA30" s="1226"/>
      <c r="OB30" s="1226"/>
      <c r="OC30" s="1226"/>
      <c r="OD30" s="1226"/>
      <c r="OE30" s="1226"/>
      <c r="OF30" s="1227"/>
      <c r="OG30" s="1228"/>
      <c r="OH30" s="1228"/>
      <c r="OI30" s="1229"/>
      <c r="OJ30" s="228"/>
      <c r="OL30" s="1265"/>
      <c r="OM30" s="1266"/>
      <c r="ON30" s="1230"/>
      <c r="OO30" s="1230"/>
      <c r="OP30" s="1230"/>
      <c r="OQ30" s="1231"/>
      <c r="OR30" s="1231"/>
      <c r="OS30" s="1226"/>
      <c r="OT30" s="1226"/>
      <c r="OU30" s="1226"/>
      <c r="OV30" s="1226"/>
      <c r="OW30" s="1226"/>
      <c r="OX30" s="1226"/>
      <c r="OY30" s="1226"/>
      <c r="OZ30" s="1227"/>
      <c r="PA30" s="1228"/>
      <c r="PB30" s="1228"/>
      <c r="PC30" s="1229"/>
      <c r="PD30" s="228"/>
      <c r="PF30" s="1265"/>
      <c r="PG30" s="1266"/>
      <c r="PH30" s="1230"/>
      <c r="PI30" s="1230"/>
      <c r="PJ30" s="1230"/>
      <c r="PK30" s="1231"/>
      <c r="PL30" s="1231"/>
      <c r="PM30" s="1226"/>
      <c r="PN30" s="1226"/>
      <c r="PO30" s="1226"/>
      <c r="PP30" s="1226"/>
      <c r="PQ30" s="1226"/>
      <c r="PR30" s="1226"/>
      <c r="PS30" s="1226"/>
      <c r="PT30" s="1227"/>
      <c r="PU30" s="1228"/>
      <c r="PV30" s="1228"/>
      <c r="PW30" s="1229"/>
      <c r="PX30" s="228"/>
      <c r="PZ30" s="1265"/>
      <c r="QA30" s="1266"/>
      <c r="QB30" s="1230"/>
      <c r="QC30" s="1230"/>
      <c r="QD30" s="1230"/>
      <c r="QE30" s="1231"/>
      <c r="QF30" s="1231"/>
      <c r="QG30" s="1226"/>
      <c r="QH30" s="1226"/>
      <c r="QI30" s="1226"/>
      <c r="QJ30" s="1226"/>
      <c r="QK30" s="1226"/>
      <c r="QL30" s="1226"/>
      <c r="QM30" s="1226"/>
      <c r="QN30" s="1227"/>
      <c r="QO30" s="1228"/>
      <c r="QP30" s="1228"/>
      <c r="QQ30" s="1229"/>
      <c r="QR30" s="228"/>
      <c r="QT30" s="1265"/>
      <c r="QU30" s="1266"/>
      <c r="QV30" s="1230"/>
      <c r="QW30" s="1230"/>
      <c r="QX30" s="1230"/>
      <c r="QY30" s="1231"/>
      <c r="QZ30" s="1231"/>
      <c r="RA30" s="1226"/>
      <c r="RB30" s="1226"/>
      <c r="RC30" s="1226"/>
      <c r="RD30" s="1226"/>
      <c r="RE30" s="1226"/>
      <c r="RF30" s="1226"/>
      <c r="RG30" s="1226"/>
      <c r="RH30" s="1227"/>
      <c r="RI30" s="1228"/>
      <c r="RJ30" s="1228"/>
      <c r="RK30" s="1229"/>
      <c r="RL30" s="228"/>
      <c r="RN30" s="1265"/>
      <c r="RO30" s="1266"/>
      <c r="RP30" s="1230"/>
      <c r="RQ30" s="1230"/>
      <c r="RR30" s="1230"/>
      <c r="RS30" s="1231"/>
      <c r="RT30" s="1231"/>
      <c r="RU30" s="1226"/>
      <c r="RV30" s="1226"/>
      <c r="RW30" s="1226"/>
      <c r="RX30" s="1226"/>
      <c r="RY30" s="1226"/>
      <c r="RZ30" s="1226"/>
      <c r="SA30" s="1226"/>
      <c r="SB30" s="1227"/>
      <c r="SC30" s="1228"/>
      <c r="SD30" s="1228"/>
      <c r="SE30" s="1229"/>
      <c r="SF30" s="228"/>
    </row>
    <row r="31" spans="2:500" s="227" customFormat="1" ht="19.5" customHeight="1" x14ac:dyDescent="0.3">
      <c r="B31" s="1265"/>
      <c r="C31" s="1266"/>
      <c r="D31" s="1230"/>
      <c r="E31" s="1230"/>
      <c r="F31" s="1230"/>
      <c r="G31" s="1231"/>
      <c r="H31" s="1231"/>
      <c r="I31" s="1226"/>
      <c r="J31" s="1226"/>
      <c r="K31" s="1226"/>
      <c r="L31" s="1226"/>
      <c r="M31" s="1226"/>
      <c r="N31" s="1226"/>
      <c r="O31" s="1226"/>
      <c r="P31" s="1227"/>
      <c r="Q31" s="1228"/>
      <c r="R31" s="1228"/>
      <c r="S31" s="1229"/>
      <c r="T31" s="228"/>
      <c r="V31" s="1265"/>
      <c r="W31" s="1266"/>
      <c r="X31" s="1230"/>
      <c r="Y31" s="1230"/>
      <c r="Z31" s="1230"/>
      <c r="AA31" s="1231"/>
      <c r="AB31" s="1231"/>
      <c r="AC31" s="1226"/>
      <c r="AD31" s="1226"/>
      <c r="AE31" s="1226"/>
      <c r="AF31" s="1226"/>
      <c r="AG31" s="1226"/>
      <c r="AH31" s="1226"/>
      <c r="AI31" s="1226"/>
      <c r="AJ31" s="1227"/>
      <c r="AK31" s="1228"/>
      <c r="AL31" s="1228"/>
      <c r="AM31" s="1229"/>
      <c r="AN31" s="228"/>
      <c r="AP31" s="1265"/>
      <c r="AQ31" s="1266"/>
      <c r="AR31" s="1230"/>
      <c r="AS31" s="1230"/>
      <c r="AT31" s="1230"/>
      <c r="AU31" s="1231"/>
      <c r="AV31" s="1231"/>
      <c r="AW31" s="1226"/>
      <c r="AX31" s="1226"/>
      <c r="AY31" s="1226"/>
      <c r="AZ31" s="1226"/>
      <c r="BA31" s="1226"/>
      <c r="BB31" s="1226"/>
      <c r="BC31" s="1226"/>
      <c r="BD31" s="1227"/>
      <c r="BE31" s="1228"/>
      <c r="BF31" s="1228"/>
      <c r="BG31" s="1229"/>
      <c r="BH31" s="228"/>
      <c r="BJ31" s="1265"/>
      <c r="BK31" s="1266"/>
      <c r="BL31" s="1230"/>
      <c r="BM31" s="1230"/>
      <c r="BN31" s="1230"/>
      <c r="BO31" s="1231"/>
      <c r="BP31" s="1231"/>
      <c r="BQ31" s="1226"/>
      <c r="BR31" s="1226"/>
      <c r="BS31" s="1226"/>
      <c r="BT31" s="1226"/>
      <c r="BU31" s="1226"/>
      <c r="BV31" s="1226"/>
      <c r="BW31" s="1226"/>
      <c r="BX31" s="1227"/>
      <c r="BY31" s="1228"/>
      <c r="BZ31" s="1228"/>
      <c r="CA31" s="1229"/>
      <c r="CB31" s="228"/>
      <c r="CD31" s="1265"/>
      <c r="CE31" s="1266"/>
      <c r="CF31" s="1230"/>
      <c r="CG31" s="1230"/>
      <c r="CH31" s="1230"/>
      <c r="CI31" s="1231"/>
      <c r="CJ31" s="1231"/>
      <c r="CK31" s="1226"/>
      <c r="CL31" s="1226"/>
      <c r="CM31" s="1226"/>
      <c r="CN31" s="1226"/>
      <c r="CO31" s="1226"/>
      <c r="CP31" s="1226"/>
      <c r="CQ31" s="1226"/>
      <c r="CR31" s="1227"/>
      <c r="CS31" s="1228"/>
      <c r="CT31" s="1228"/>
      <c r="CU31" s="1229"/>
      <c r="CV31" s="228"/>
      <c r="CX31" s="1265"/>
      <c r="CY31" s="1266"/>
      <c r="CZ31" s="1230"/>
      <c r="DA31" s="1230"/>
      <c r="DB31" s="1230"/>
      <c r="DC31" s="1231"/>
      <c r="DD31" s="1231"/>
      <c r="DE31" s="1226"/>
      <c r="DF31" s="1226"/>
      <c r="DG31" s="1226"/>
      <c r="DH31" s="1226"/>
      <c r="DI31" s="1226"/>
      <c r="DJ31" s="1226"/>
      <c r="DK31" s="1226"/>
      <c r="DL31" s="1227"/>
      <c r="DM31" s="1228"/>
      <c r="DN31" s="1228"/>
      <c r="DO31" s="1229"/>
      <c r="DP31" s="228"/>
      <c r="DR31" s="1265"/>
      <c r="DS31" s="1266"/>
      <c r="DT31" s="1230"/>
      <c r="DU31" s="1230"/>
      <c r="DV31" s="1230"/>
      <c r="DW31" s="1231"/>
      <c r="DX31" s="1231"/>
      <c r="DY31" s="1226"/>
      <c r="DZ31" s="1226"/>
      <c r="EA31" s="1226"/>
      <c r="EB31" s="1226"/>
      <c r="EC31" s="1226"/>
      <c r="ED31" s="1226"/>
      <c r="EE31" s="1226"/>
      <c r="EF31" s="1227"/>
      <c r="EG31" s="1228"/>
      <c r="EH31" s="1228"/>
      <c r="EI31" s="1229"/>
      <c r="EJ31" s="228"/>
      <c r="EL31" s="1265"/>
      <c r="EM31" s="1266"/>
      <c r="EN31" s="1230"/>
      <c r="EO31" s="1230"/>
      <c r="EP31" s="1230"/>
      <c r="EQ31" s="1231"/>
      <c r="ER31" s="1231"/>
      <c r="ES31" s="1226"/>
      <c r="ET31" s="1226"/>
      <c r="EU31" s="1226"/>
      <c r="EV31" s="1226"/>
      <c r="EW31" s="1226"/>
      <c r="EX31" s="1226"/>
      <c r="EY31" s="1226"/>
      <c r="EZ31" s="1227"/>
      <c r="FA31" s="1228"/>
      <c r="FB31" s="1228"/>
      <c r="FC31" s="1229"/>
      <c r="FD31" s="228"/>
      <c r="FF31" s="1265"/>
      <c r="FG31" s="1266"/>
      <c r="FH31" s="1230"/>
      <c r="FI31" s="1230"/>
      <c r="FJ31" s="1230"/>
      <c r="FK31" s="1231"/>
      <c r="FL31" s="1231"/>
      <c r="FM31" s="1226"/>
      <c r="FN31" s="1226"/>
      <c r="FO31" s="1226"/>
      <c r="FP31" s="1226"/>
      <c r="FQ31" s="1226"/>
      <c r="FR31" s="1226"/>
      <c r="FS31" s="1226"/>
      <c r="FT31" s="1227"/>
      <c r="FU31" s="1228"/>
      <c r="FV31" s="1228"/>
      <c r="FW31" s="1229"/>
      <c r="FX31" s="228"/>
      <c r="FZ31" s="1265"/>
      <c r="GA31" s="1266"/>
      <c r="GB31" s="1230"/>
      <c r="GC31" s="1230"/>
      <c r="GD31" s="1230"/>
      <c r="GE31" s="1231"/>
      <c r="GF31" s="1231"/>
      <c r="GG31" s="1226"/>
      <c r="GH31" s="1226"/>
      <c r="GI31" s="1226"/>
      <c r="GJ31" s="1226"/>
      <c r="GK31" s="1226"/>
      <c r="GL31" s="1226"/>
      <c r="GM31" s="1226"/>
      <c r="GN31" s="1227"/>
      <c r="GO31" s="1228"/>
      <c r="GP31" s="1228"/>
      <c r="GQ31" s="1229"/>
      <c r="GR31" s="228"/>
      <c r="GT31" s="1265"/>
      <c r="GU31" s="1266"/>
      <c r="GV31" s="1230"/>
      <c r="GW31" s="1230"/>
      <c r="GX31" s="1230"/>
      <c r="GY31" s="1231"/>
      <c r="GZ31" s="1231"/>
      <c r="HA31" s="1226"/>
      <c r="HB31" s="1226"/>
      <c r="HC31" s="1226"/>
      <c r="HD31" s="1226"/>
      <c r="HE31" s="1226"/>
      <c r="HF31" s="1226"/>
      <c r="HG31" s="1226"/>
      <c r="HH31" s="1227"/>
      <c r="HI31" s="1228"/>
      <c r="HJ31" s="1228"/>
      <c r="HK31" s="1229"/>
      <c r="HL31" s="228"/>
      <c r="HN31" s="1265"/>
      <c r="HO31" s="1266"/>
      <c r="HP31" s="1230"/>
      <c r="HQ31" s="1230"/>
      <c r="HR31" s="1230"/>
      <c r="HS31" s="1231"/>
      <c r="HT31" s="1231"/>
      <c r="HU31" s="1226"/>
      <c r="HV31" s="1226"/>
      <c r="HW31" s="1226"/>
      <c r="HX31" s="1226"/>
      <c r="HY31" s="1226"/>
      <c r="HZ31" s="1226"/>
      <c r="IA31" s="1226"/>
      <c r="IB31" s="1227"/>
      <c r="IC31" s="1228"/>
      <c r="ID31" s="1228"/>
      <c r="IE31" s="1229"/>
      <c r="IF31" s="228"/>
      <c r="IH31" s="1265"/>
      <c r="II31" s="1266"/>
      <c r="IJ31" s="1230"/>
      <c r="IK31" s="1230"/>
      <c r="IL31" s="1230"/>
      <c r="IM31" s="1231"/>
      <c r="IN31" s="1231"/>
      <c r="IO31" s="1226"/>
      <c r="IP31" s="1226"/>
      <c r="IQ31" s="1226"/>
      <c r="IR31" s="1226"/>
      <c r="IS31" s="1226"/>
      <c r="IT31" s="1226"/>
      <c r="IU31" s="1226"/>
      <c r="IV31" s="1227"/>
      <c r="IW31" s="1228"/>
      <c r="IX31" s="1228"/>
      <c r="IY31" s="1229"/>
      <c r="IZ31" s="228"/>
      <c r="JB31" s="1265"/>
      <c r="JC31" s="1266"/>
      <c r="JD31" s="1230"/>
      <c r="JE31" s="1230"/>
      <c r="JF31" s="1230"/>
      <c r="JG31" s="1231"/>
      <c r="JH31" s="1231"/>
      <c r="JI31" s="1226"/>
      <c r="JJ31" s="1226"/>
      <c r="JK31" s="1226"/>
      <c r="JL31" s="1226"/>
      <c r="JM31" s="1226"/>
      <c r="JN31" s="1226"/>
      <c r="JO31" s="1226"/>
      <c r="JP31" s="1227"/>
      <c r="JQ31" s="1228"/>
      <c r="JR31" s="1228"/>
      <c r="JS31" s="1229"/>
      <c r="JT31" s="228"/>
      <c r="JV31" s="1265"/>
      <c r="JW31" s="1266"/>
      <c r="JX31" s="1230"/>
      <c r="JY31" s="1230"/>
      <c r="JZ31" s="1230"/>
      <c r="KA31" s="1231"/>
      <c r="KB31" s="1231"/>
      <c r="KC31" s="1226"/>
      <c r="KD31" s="1226"/>
      <c r="KE31" s="1226"/>
      <c r="KF31" s="1226"/>
      <c r="KG31" s="1226"/>
      <c r="KH31" s="1226"/>
      <c r="KI31" s="1226"/>
      <c r="KJ31" s="1227"/>
      <c r="KK31" s="1228"/>
      <c r="KL31" s="1228"/>
      <c r="KM31" s="1229"/>
      <c r="KN31" s="228"/>
      <c r="KP31" s="1265"/>
      <c r="KQ31" s="1266"/>
      <c r="KR31" s="1230"/>
      <c r="KS31" s="1230"/>
      <c r="KT31" s="1230"/>
      <c r="KU31" s="1231"/>
      <c r="KV31" s="1231"/>
      <c r="KW31" s="1226"/>
      <c r="KX31" s="1226"/>
      <c r="KY31" s="1226"/>
      <c r="KZ31" s="1226"/>
      <c r="LA31" s="1226"/>
      <c r="LB31" s="1226"/>
      <c r="LC31" s="1226"/>
      <c r="LD31" s="1227"/>
      <c r="LE31" s="1228"/>
      <c r="LF31" s="1228"/>
      <c r="LG31" s="1229"/>
      <c r="LH31" s="228"/>
      <c r="LJ31" s="1265"/>
      <c r="LK31" s="1266"/>
      <c r="LL31" s="1230"/>
      <c r="LM31" s="1230"/>
      <c r="LN31" s="1230"/>
      <c r="LO31" s="1231"/>
      <c r="LP31" s="1231"/>
      <c r="LQ31" s="1226"/>
      <c r="LR31" s="1226"/>
      <c r="LS31" s="1226"/>
      <c r="LT31" s="1226"/>
      <c r="LU31" s="1226"/>
      <c r="LV31" s="1226"/>
      <c r="LW31" s="1226"/>
      <c r="LX31" s="1227"/>
      <c r="LY31" s="1228"/>
      <c r="LZ31" s="1228"/>
      <c r="MA31" s="1229"/>
      <c r="MB31" s="228"/>
      <c r="MD31" s="1265"/>
      <c r="ME31" s="1266"/>
      <c r="MF31" s="1230"/>
      <c r="MG31" s="1230"/>
      <c r="MH31" s="1230"/>
      <c r="MI31" s="1231"/>
      <c r="MJ31" s="1231"/>
      <c r="MK31" s="1226"/>
      <c r="ML31" s="1226"/>
      <c r="MM31" s="1226"/>
      <c r="MN31" s="1226"/>
      <c r="MO31" s="1226"/>
      <c r="MP31" s="1226"/>
      <c r="MQ31" s="1226"/>
      <c r="MR31" s="1227"/>
      <c r="MS31" s="1228"/>
      <c r="MT31" s="1228"/>
      <c r="MU31" s="1229"/>
      <c r="MV31" s="228"/>
      <c r="MX31" s="1265"/>
      <c r="MY31" s="1266"/>
      <c r="MZ31" s="1230"/>
      <c r="NA31" s="1230"/>
      <c r="NB31" s="1230"/>
      <c r="NC31" s="1231"/>
      <c r="ND31" s="1231"/>
      <c r="NE31" s="1226"/>
      <c r="NF31" s="1226"/>
      <c r="NG31" s="1226"/>
      <c r="NH31" s="1226"/>
      <c r="NI31" s="1226"/>
      <c r="NJ31" s="1226"/>
      <c r="NK31" s="1226"/>
      <c r="NL31" s="1227"/>
      <c r="NM31" s="1228"/>
      <c r="NN31" s="1228"/>
      <c r="NO31" s="1229"/>
      <c r="NP31" s="228"/>
      <c r="NR31" s="1265"/>
      <c r="NS31" s="1266"/>
      <c r="NT31" s="1230"/>
      <c r="NU31" s="1230"/>
      <c r="NV31" s="1230"/>
      <c r="NW31" s="1231"/>
      <c r="NX31" s="1231"/>
      <c r="NY31" s="1226"/>
      <c r="NZ31" s="1226"/>
      <c r="OA31" s="1226"/>
      <c r="OB31" s="1226"/>
      <c r="OC31" s="1226"/>
      <c r="OD31" s="1226"/>
      <c r="OE31" s="1226"/>
      <c r="OF31" s="1227"/>
      <c r="OG31" s="1228"/>
      <c r="OH31" s="1228"/>
      <c r="OI31" s="1229"/>
      <c r="OJ31" s="228"/>
      <c r="OL31" s="1265"/>
      <c r="OM31" s="1266"/>
      <c r="ON31" s="1230"/>
      <c r="OO31" s="1230"/>
      <c r="OP31" s="1230"/>
      <c r="OQ31" s="1231"/>
      <c r="OR31" s="1231"/>
      <c r="OS31" s="1226"/>
      <c r="OT31" s="1226"/>
      <c r="OU31" s="1226"/>
      <c r="OV31" s="1226"/>
      <c r="OW31" s="1226"/>
      <c r="OX31" s="1226"/>
      <c r="OY31" s="1226"/>
      <c r="OZ31" s="1227"/>
      <c r="PA31" s="1228"/>
      <c r="PB31" s="1228"/>
      <c r="PC31" s="1229"/>
      <c r="PD31" s="228"/>
      <c r="PF31" s="1265"/>
      <c r="PG31" s="1266"/>
      <c r="PH31" s="1230"/>
      <c r="PI31" s="1230"/>
      <c r="PJ31" s="1230"/>
      <c r="PK31" s="1231"/>
      <c r="PL31" s="1231"/>
      <c r="PM31" s="1226"/>
      <c r="PN31" s="1226"/>
      <c r="PO31" s="1226"/>
      <c r="PP31" s="1226"/>
      <c r="PQ31" s="1226"/>
      <c r="PR31" s="1226"/>
      <c r="PS31" s="1226"/>
      <c r="PT31" s="1227"/>
      <c r="PU31" s="1228"/>
      <c r="PV31" s="1228"/>
      <c r="PW31" s="1229"/>
      <c r="PX31" s="228"/>
      <c r="PZ31" s="1265"/>
      <c r="QA31" s="1266"/>
      <c r="QB31" s="1230"/>
      <c r="QC31" s="1230"/>
      <c r="QD31" s="1230"/>
      <c r="QE31" s="1231"/>
      <c r="QF31" s="1231"/>
      <c r="QG31" s="1226"/>
      <c r="QH31" s="1226"/>
      <c r="QI31" s="1226"/>
      <c r="QJ31" s="1226"/>
      <c r="QK31" s="1226"/>
      <c r="QL31" s="1226"/>
      <c r="QM31" s="1226"/>
      <c r="QN31" s="1227"/>
      <c r="QO31" s="1228"/>
      <c r="QP31" s="1228"/>
      <c r="QQ31" s="1229"/>
      <c r="QR31" s="228"/>
      <c r="QT31" s="1265"/>
      <c r="QU31" s="1266"/>
      <c r="QV31" s="1230"/>
      <c r="QW31" s="1230"/>
      <c r="QX31" s="1230"/>
      <c r="QY31" s="1231"/>
      <c r="QZ31" s="1231"/>
      <c r="RA31" s="1226"/>
      <c r="RB31" s="1226"/>
      <c r="RC31" s="1226"/>
      <c r="RD31" s="1226"/>
      <c r="RE31" s="1226"/>
      <c r="RF31" s="1226"/>
      <c r="RG31" s="1226"/>
      <c r="RH31" s="1227"/>
      <c r="RI31" s="1228"/>
      <c r="RJ31" s="1228"/>
      <c r="RK31" s="1229"/>
      <c r="RL31" s="228"/>
      <c r="RN31" s="1265"/>
      <c r="RO31" s="1266"/>
      <c r="RP31" s="1230"/>
      <c r="RQ31" s="1230"/>
      <c r="RR31" s="1230"/>
      <c r="RS31" s="1231"/>
      <c r="RT31" s="1231"/>
      <c r="RU31" s="1226"/>
      <c r="RV31" s="1226"/>
      <c r="RW31" s="1226"/>
      <c r="RX31" s="1226"/>
      <c r="RY31" s="1226"/>
      <c r="RZ31" s="1226"/>
      <c r="SA31" s="1226"/>
      <c r="SB31" s="1227"/>
      <c r="SC31" s="1228"/>
      <c r="SD31" s="1228"/>
      <c r="SE31" s="1229"/>
      <c r="SF31" s="228"/>
    </row>
    <row r="32" spans="2:500" s="227" customFormat="1" ht="19.5" customHeight="1" x14ac:dyDescent="0.3">
      <c r="B32" s="1265"/>
      <c r="C32" s="1266"/>
      <c r="D32" s="1230"/>
      <c r="E32" s="1230"/>
      <c r="F32" s="1230"/>
      <c r="G32" s="1231"/>
      <c r="H32" s="1231"/>
      <c r="I32" s="1226"/>
      <c r="J32" s="1226"/>
      <c r="K32" s="1226"/>
      <c r="L32" s="1226"/>
      <c r="M32" s="1226"/>
      <c r="N32" s="1226"/>
      <c r="O32" s="1226"/>
      <c r="P32" s="1227"/>
      <c r="Q32" s="1228"/>
      <c r="R32" s="1228"/>
      <c r="S32" s="1229"/>
      <c r="T32" s="228"/>
      <c r="V32" s="1265"/>
      <c r="W32" s="1266"/>
      <c r="X32" s="1230"/>
      <c r="Y32" s="1230"/>
      <c r="Z32" s="1230"/>
      <c r="AA32" s="1231"/>
      <c r="AB32" s="1231"/>
      <c r="AC32" s="1226"/>
      <c r="AD32" s="1226"/>
      <c r="AE32" s="1226"/>
      <c r="AF32" s="1226"/>
      <c r="AG32" s="1226"/>
      <c r="AH32" s="1226"/>
      <c r="AI32" s="1226"/>
      <c r="AJ32" s="1227"/>
      <c r="AK32" s="1228"/>
      <c r="AL32" s="1228"/>
      <c r="AM32" s="1229"/>
      <c r="AN32" s="228"/>
      <c r="AP32" s="1265"/>
      <c r="AQ32" s="1266"/>
      <c r="AR32" s="1230"/>
      <c r="AS32" s="1230"/>
      <c r="AT32" s="1230"/>
      <c r="AU32" s="1231"/>
      <c r="AV32" s="1231"/>
      <c r="AW32" s="1226"/>
      <c r="AX32" s="1226"/>
      <c r="AY32" s="1226"/>
      <c r="AZ32" s="1226"/>
      <c r="BA32" s="1226"/>
      <c r="BB32" s="1226"/>
      <c r="BC32" s="1226"/>
      <c r="BD32" s="1227"/>
      <c r="BE32" s="1228"/>
      <c r="BF32" s="1228"/>
      <c r="BG32" s="1229"/>
      <c r="BH32" s="228"/>
      <c r="BJ32" s="1265"/>
      <c r="BK32" s="1266"/>
      <c r="BL32" s="1230"/>
      <c r="BM32" s="1230"/>
      <c r="BN32" s="1230"/>
      <c r="BO32" s="1231"/>
      <c r="BP32" s="1231"/>
      <c r="BQ32" s="1226"/>
      <c r="BR32" s="1226"/>
      <c r="BS32" s="1226"/>
      <c r="BT32" s="1226"/>
      <c r="BU32" s="1226"/>
      <c r="BV32" s="1226"/>
      <c r="BW32" s="1226"/>
      <c r="BX32" s="1227"/>
      <c r="BY32" s="1228"/>
      <c r="BZ32" s="1228"/>
      <c r="CA32" s="1229"/>
      <c r="CB32" s="228"/>
      <c r="CD32" s="1265"/>
      <c r="CE32" s="1266"/>
      <c r="CF32" s="1230"/>
      <c r="CG32" s="1230"/>
      <c r="CH32" s="1230"/>
      <c r="CI32" s="1231"/>
      <c r="CJ32" s="1231"/>
      <c r="CK32" s="1226"/>
      <c r="CL32" s="1226"/>
      <c r="CM32" s="1226"/>
      <c r="CN32" s="1226"/>
      <c r="CO32" s="1226"/>
      <c r="CP32" s="1226"/>
      <c r="CQ32" s="1226"/>
      <c r="CR32" s="1227"/>
      <c r="CS32" s="1228"/>
      <c r="CT32" s="1228"/>
      <c r="CU32" s="1229"/>
      <c r="CV32" s="228"/>
      <c r="CX32" s="1265"/>
      <c r="CY32" s="1266"/>
      <c r="CZ32" s="1230"/>
      <c r="DA32" s="1230"/>
      <c r="DB32" s="1230"/>
      <c r="DC32" s="1231"/>
      <c r="DD32" s="1231"/>
      <c r="DE32" s="1226"/>
      <c r="DF32" s="1226"/>
      <c r="DG32" s="1226"/>
      <c r="DH32" s="1226"/>
      <c r="DI32" s="1226"/>
      <c r="DJ32" s="1226"/>
      <c r="DK32" s="1226"/>
      <c r="DL32" s="1227"/>
      <c r="DM32" s="1228"/>
      <c r="DN32" s="1228"/>
      <c r="DO32" s="1229"/>
      <c r="DP32" s="228"/>
      <c r="DR32" s="1265"/>
      <c r="DS32" s="1266"/>
      <c r="DT32" s="1230"/>
      <c r="DU32" s="1230"/>
      <c r="DV32" s="1230"/>
      <c r="DW32" s="1231"/>
      <c r="DX32" s="1231"/>
      <c r="DY32" s="1226"/>
      <c r="DZ32" s="1226"/>
      <c r="EA32" s="1226"/>
      <c r="EB32" s="1226"/>
      <c r="EC32" s="1226"/>
      <c r="ED32" s="1226"/>
      <c r="EE32" s="1226"/>
      <c r="EF32" s="1227"/>
      <c r="EG32" s="1228"/>
      <c r="EH32" s="1228"/>
      <c r="EI32" s="1229"/>
      <c r="EJ32" s="228"/>
      <c r="EL32" s="1265"/>
      <c r="EM32" s="1266"/>
      <c r="EN32" s="1230"/>
      <c r="EO32" s="1230"/>
      <c r="EP32" s="1230"/>
      <c r="EQ32" s="1231"/>
      <c r="ER32" s="1231"/>
      <c r="ES32" s="1226"/>
      <c r="ET32" s="1226"/>
      <c r="EU32" s="1226"/>
      <c r="EV32" s="1226"/>
      <c r="EW32" s="1226"/>
      <c r="EX32" s="1226"/>
      <c r="EY32" s="1226"/>
      <c r="EZ32" s="1227"/>
      <c r="FA32" s="1228"/>
      <c r="FB32" s="1228"/>
      <c r="FC32" s="1229"/>
      <c r="FD32" s="228"/>
      <c r="FF32" s="1265"/>
      <c r="FG32" s="1266"/>
      <c r="FH32" s="1230"/>
      <c r="FI32" s="1230"/>
      <c r="FJ32" s="1230"/>
      <c r="FK32" s="1231"/>
      <c r="FL32" s="1231"/>
      <c r="FM32" s="1226"/>
      <c r="FN32" s="1226"/>
      <c r="FO32" s="1226"/>
      <c r="FP32" s="1226"/>
      <c r="FQ32" s="1226"/>
      <c r="FR32" s="1226"/>
      <c r="FS32" s="1226"/>
      <c r="FT32" s="1227"/>
      <c r="FU32" s="1228"/>
      <c r="FV32" s="1228"/>
      <c r="FW32" s="1229"/>
      <c r="FX32" s="228"/>
      <c r="FZ32" s="1265"/>
      <c r="GA32" s="1266"/>
      <c r="GB32" s="1230"/>
      <c r="GC32" s="1230"/>
      <c r="GD32" s="1230"/>
      <c r="GE32" s="1231"/>
      <c r="GF32" s="1231"/>
      <c r="GG32" s="1226"/>
      <c r="GH32" s="1226"/>
      <c r="GI32" s="1226"/>
      <c r="GJ32" s="1226"/>
      <c r="GK32" s="1226"/>
      <c r="GL32" s="1226"/>
      <c r="GM32" s="1226"/>
      <c r="GN32" s="1227"/>
      <c r="GO32" s="1228"/>
      <c r="GP32" s="1228"/>
      <c r="GQ32" s="1229"/>
      <c r="GR32" s="228"/>
      <c r="GT32" s="1265"/>
      <c r="GU32" s="1266"/>
      <c r="GV32" s="1230"/>
      <c r="GW32" s="1230"/>
      <c r="GX32" s="1230"/>
      <c r="GY32" s="1231"/>
      <c r="GZ32" s="1231"/>
      <c r="HA32" s="1226"/>
      <c r="HB32" s="1226"/>
      <c r="HC32" s="1226"/>
      <c r="HD32" s="1226"/>
      <c r="HE32" s="1226"/>
      <c r="HF32" s="1226"/>
      <c r="HG32" s="1226"/>
      <c r="HH32" s="1227"/>
      <c r="HI32" s="1228"/>
      <c r="HJ32" s="1228"/>
      <c r="HK32" s="1229"/>
      <c r="HL32" s="228"/>
      <c r="HN32" s="1265"/>
      <c r="HO32" s="1266"/>
      <c r="HP32" s="1230"/>
      <c r="HQ32" s="1230"/>
      <c r="HR32" s="1230"/>
      <c r="HS32" s="1231"/>
      <c r="HT32" s="1231"/>
      <c r="HU32" s="1226"/>
      <c r="HV32" s="1226"/>
      <c r="HW32" s="1226"/>
      <c r="HX32" s="1226"/>
      <c r="HY32" s="1226"/>
      <c r="HZ32" s="1226"/>
      <c r="IA32" s="1226"/>
      <c r="IB32" s="1227"/>
      <c r="IC32" s="1228"/>
      <c r="ID32" s="1228"/>
      <c r="IE32" s="1229"/>
      <c r="IF32" s="228"/>
      <c r="IH32" s="1265"/>
      <c r="II32" s="1266"/>
      <c r="IJ32" s="1230"/>
      <c r="IK32" s="1230"/>
      <c r="IL32" s="1230"/>
      <c r="IM32" s="1231"/>
      <c r="IN32" s="1231"/>
      <c r="IO32" s="1226"/>
      <c r="IP32" s="1226"/>
      <c r="IQ32" s="1226"/>
      <c r="IR32" s="1226"/>
      <c r="IS32" s="1226"/>
      <c r="IT32" s="1226"/>
      <c r="IU32" s="1226"/>
      <c r="IV32" s="1227"/>
      <c r="IW32" s="1228"/>
      <c r="IX32" s="1228"/>
      <c r="IY32" s="1229"/>
      <c r="IZ32" s="228"/>
      <c r="JB32" s="1265"/>
      <c r="JC32" s="1266"/>
      <c r="JD32" s="1230"/>
      <c r="JE32" s="1230"/>
      <c r="JF32" s="1230"/>
      <c r="JG32" s="1231"/>
      <c r="JH32" s="1231"/>
      <c r="JI32" s="1226"/>
      <c r="JJ32" s="1226"/>
      <c r="JK32" s="1226"/>
      <c r="JL32" s="1226"/>
      <c r="JM32" s="1226"/>
      <c r="JN32" s="1226"/>
      <c r="JO32" s="1226"/>
      <c r="JP32" s="1227"/>
      <c r="JQ32" s="1228"/>
      <c r="JR32" s="1228"/>
      <c r="JS32" s="1229"/>
      <c r="JT32" s="228"/>
      <c r="JV32" s="1265"/>
      <c r="JW32" s="1266"/>
      <c r="JX32" s="1230"/>
      <c r="JY32" s="1230"/>
      <c r="JZ32" s="1230"/>
      <c r="KA32" s="1231"/>
      <c r="KB32" s="1231"/>
      <c r="KC32" s="1226"/>
      <c r="KD32" s="1226"/>
      <c r="KE32" s="1226"/>
      <c r="KF32" s="1226"/>
      <c r="KG32" s="1226"/>
      <c r="KH32" s="1226"/>
      <c r="KI32" s="1226"/>
      <c r="KJ32" s="1227"/>
      <c r="KK32" s="1228"/>
      <c r="KL32" s="1228"/>
      <c r="KM32" s="1229"/>
      <c r="KN32" s="228"/>
      <c r="KP32" s="1265"/>
      <c r="KQ32" s="1266"/>
      <c r="KR32" s="1230"/>
      <c r="KS32" s="1230"/>
      <c r="KT32" s="1230"/>
      <c r="KU32" s="1231"/>
      <c r="KV32" s="1231"/>
      <c r="KW32" s="1226"/>
      <c r="KX32" s="1226"/>
      <c r="KY32" s="1226"/>
      <c r="KZ32" s="1226"/>
      <c r="LA32" s="1226"/>
      <c r="LB32" s="1226"/>
      <c r="LC32" s="1226"/>
      <c r="LD32" s="1227"/>
      <c r="LE32" s="1228"/>
      <c r="LF32" s="1228"/>
      <c r="LG32" s="1229"/>
      <c r="LH32" s="228"/>
      <c r="LJ32" s="1265"/>
      <c r="LK32" s="1266"/>
      <c r="LL32" s="1230"/>
      <c r="LM32" s="1230"/>
      <c r="LN32" s="1230"/>
      <c r="LO32" s="1231"/>
      <c r="LP32" s="1231"/>
      <c r="LQ32" s="1226"/>
      <c r="LR32" s="1226"/>
      <c r="LS32" s="1226"/>
      <c r="LT32" s="1226"/>
      <c r="LU32" s="1226"/>
      <c r="LV32" s="1226"/>
      <c r="LW32" s="1226"/>
      <c r="LX32" s="1227"/>
      <c r="LY32" s="1228"/>
      <c r="LZ32" s="1228"/>
      <c r="MA32" s="1229"/>
      <c r="MB32" s="228"/>
      <c r="MD32" s="1265"/>
      <c r="ME32" s="1266"/>
      <c r="MF32" s="1230"/>
      <c r="MG32" s="1230"/>
      <c r="MH32" s="1230"/>
      <c r="MI32" s="1231"/>
      <c r="MJ32" s="1231"/>
      <c r="MK32" s="1226"/>
      <c r="ML32" s="1226"/>
      <c r="MM32" s="1226"/>
      <c r="MN32" s="1226"/>
      <c r="MO32" s="1226"/>
      <c r="MP32" s="1226"/>
      <c r="MQ32" s="1226"/>
      <c r="MR32" s="1227"/>
      <c r="MS32" s="1228"/>
      <c r="MT32" s="1228"/>
      <c r="MU32" s="1229"/>
      <c r="MV32" s="228"/>
      <c r="MX32" s="1265"/>
      <c r="MY32" s="1266"/>
      <c r="MZ32" s="1230"/>
      <c r="NA32" s="1230"/>
      <c r="NB32" s="1230"/>
      <c r="NC32" s="1231"/>
      <c r="ND32" s="1231"/>
      <c r="NE32" s="1226"/>
      <c r="NF32" s="1226"/>
      <c r="NG32" s="1226"/>
      <c r="NH32" s="1226"/>
      <c r="NI32" s="1226"/>
      <c r="NJ32" s="1226"/>
      <c r="NK32" s="1226"/>
      <c r="NL32" s="1227"/>
      <c r="NM32" s="1228"/>
      <c r="NN32" s="1228"/>
      <c r="NO32" s="1229"/>
      <c r="NP32" s="228"/>
      <c r="NR32" s="1265"/>
      <c r="NS32" s="1266"/>
      <c r="NT32" s="1230"/>
      <c r="NU32" s="1230"/>
      <c r="NV32" s="1230"/>
      <c r="NW32" s="1231"/>
      <c r="NX32" s="1231"/>
      <c r="NY32" s="1226"/>
      <c r="NZ32" s="1226"/>
      <c r="OA32" s="1226"/>
      <c r="OB32" s="1226"/>
      <c r="OC32" s="1226"/>
      <c r="OD32" s="1226"/>
      <c r="OE32" s="1226"/>
      <c r="OF32" s="1227"/>
      <c r="OG32" s="1228"/>
      <c r="OH32" s="1228"/>
      <c r="OI32" s="1229"/>
      <c r="OJ32" s="228"/>
      <c r="OL32" s="1265"/>
      <c r="OM32" s="1266"/>
      <c r="ON32" s="1230"/>
      <c r="OO32" s="1230"/>
      <c r="OP32" s="1230"/>
      <c r="OQ32" s="1231"/>
      <c r="OR32" s="1231"/>
      <c r="OS32" s="1226"/>
      <c r="OT32" s="1226"/>
      <c r="OU32" s="1226"/>
      <c r="OV32" s="1226"/>
      <c r="OW32" s="1226"/>
      <c r="OX32" s="1226"/>
      <c r="OY32" s="1226"/>
      <c r="OZ32" s="1227"/>
      <c r="PA32" s="1228"/>
      <c r="PB32" s="1228"/>
      <c r="PC32" s="1229"/>
      <c r="PD32" s="228"/>
      <c r="PF32" s="1265"/>
      <c r="PG32" s="1266"/>
      <c r="PH32" s="1230"/>
      <c r="PI32" s="1230"/>
      <c r="PJ32" s="1230"/>
      <c r="PK32" s="1231"/>
      <c r="PL32" s="1231"/>
      <c r="PM32" s="1226"/>
      <c r="PN32" s="1226"/>
      <c r="PO32" s="1226"/>
      <c r="PP32" s="1226"/>
      <c r="PQ32" s="1226"/>
      <c r="PR32" s="1226"/>
      <c r="PS32" s="1226"/>
      <c r="PT32" s="1227"/>
      <c r="PU32" s="1228"/>
      <c r="PV32" s="1228"/>
      <c r="PW32" s="1229"/>
      <c r="PX32" s="228"/>
      <c r="PZ32" s="1265"/>
      <c r="QA32" s="1266"/>
      <c r="QB32" s="1230"/>
      <c r="QC32" s="1230"/>
      <c r="QD32" s="1230"/>
      <c r="QE32" s="1231"/>
      <c r="QF32" s="1231"/>
      <c r="QG32" s="1226"/>
      <c r="QH32" s="1226"/>
      <c r="QI32" s="1226"/>
      <c r="QJ32" s="1226"/>
      <c r="QK32" s="1226"/>
      <c r="QL32" s="1226"/>
      <c r="QM32" s="1226"/>
      <c r="QN32" s="1227"/>
      <c r="QO32" s="1228"/>
      <c r="QP32" s="1228"/>
      <c r="QQ32" s="1229"/>
      <c r="QR32" s="228"/>
      <c r="QT32" s="1265"/>
      <c r="QU32" s="1266"/>
      <c r="QV32" s="1230"/>
      <c r="QW32" s="1230"/>
      <c r="QX32" s="1230"/>
      <c r="QY32" s="1231"/>
      <c r="QZ32" s="1231"/>
      <c r="RA32" s="1226"/>
      <c r="RB32" s="1226"/>
      <c r="RC32" s="1226"/>
      <c r="RD32" s="1226"/>
      <c r="RE32" s="1226"/>
      <c r="RF32" s="1226"/>
      <c r="RG32" s="1226"/>
      <c r="RH32" s="1227"/>
      <c r="RI32" s="1228"/>
      <c r="RJ32" s="1228"/>
      <c r="RK32" s="1229"/>
      <c r="RL32" s="228"/>
      <c r="RN32" s="1265"/>
      <c r="RO32" s="1266"/>
      <c r="RP32" s="1230"/>
      <c r="RQ32" s="1230"/>
      <c r="RR32" s="1230"/>
      <c r="RS32" s="1231"/>
      <c r="RT32" s="1231"/>
      <c r="RU32" s="1226"/>
      <c r="RV32" s="1226"/>
      <c r="RW32" s="1226"/>
      <c r="RX32" s="1226"/>
      <c r="RY32" s="1226"/>
      <c r="RZ32" s="1226"/>
      <c r="SA32" s="1226"/>
      <c r="SB32" s="1227"/>
      <c r="SC32" s="1228"/>
      <c r="SD32" s="1228"/>
      <c r="SE32" s="1229"/>
      <c r="SF32" s="228"/>
    </row>
    <row r="33" spans="1:500" s="227" customFormat="1" ht="19.5" customHeight="1" x14ac:dyDescent="0.3">
      <c r="B33" s="1267"/>
      <c r="C33" s="1268"/>
      <c r="D33" s="1230"/>
      <c r="E33" s="1230"/>
      <c r="F33" s="1230"/>
      <c r="G33" s="1231"/>
      <c r="H33" s="1231"/>
      <c r="I33" s="1226"/>
      <c r="J33" s="1226"/>
      <c r="K33" s="1226"/>
      <c r="L33" s="1226"/>
      <c r="M33" s="1269"/>
      <c r="N33" s="1269"/>
      <c r="O33" s="1270"/>
      <c r="P33" s="1227"/>
      <c r="Q33" s="1228"/>
      <c r="R33" s="1228"/>
      <c r="S33" s="1229"/>
      <c r="T33" s="228"/>
      <c r="V33" s="1267"/>
      <c r="W33" s="1268"/>
      <c r="X33" s="1230"/>
      <c r="Y33" s="1230"/>
      <c r="Z33" s="1230"/>
      <c r="AA33" s="1231"/>
      <c r="AB33" s="1231"/>
      <c r="AC33" s="1226"/>
      <c r="AD33" s="1226"/>
      <c r="AE33" s="1226"/>
      <c r="AF33" s="1226"/>
      <c r="AG33" s="1269"/>
      <c r="AH33" s="1269"/>
      <c r="AI33" s="1270"/>
      <c r="AJ33" s="1227"/>
      <c r="AK33" s="1228"/>
      <c r="AL33" s="1228"/>
      <c r="AM33" s="1229"/>
      <c r="AN33" s="228"/>
      <c r="AP33" s="1267"/>
      <c r="AQ33" s="1268"/>
      <c r="AR33" s="1230"/>
      <c r="AS33" s="1230"/>
      <c r="AT33" s="1230"/>
      <c r="AU33" s="1231"/>
      <c r="AV33" s="1231"/>
      <c r="AW33" s="1226"/>
      <c r="AX33" s="1226"/>
      <c r="AY33" s="1226"/>
      <c r="AZ33" s="1226"/>
      <c r="BA33" s="1269"/>
      <c r="BB33" s="1269"/>
      <c r="BC33" s="1270"/>
      <c r="BD33" s="1227"/>
      <c r="BE33" s="1228"/>
      <c r="BF33" s="1228"/>
      <c r="BG33" s="1229"/>
      <c r="BH33" s="228"/>
      <c r="BJ33" s="1267"/>
      <c r="BK33" s="1268"/>
      <c r="BL33" s="1230"/>
      <c r="BM33" s="1230"/>
      <c r="BN33" s="1230"/>
      <c r="BO33" s="1231"/>
      <c r="BP33" s="1231"/>
      <c r="BQ33" s="1226"/>
      <c r="BR33" s="1226"/>
      <c r="BS33" s="1226"/>
      <c r="BT33" s="1226"/>
      <c r="BU33" s="1269"/>
      <c r="BV33" s="1269"/>
      <c r="BW33" s="1270"/>
      <c r="BX33" s="1227"/>
      <c r="BY33" s="1228"/>
      <c r="BZ33" s="1228"/>
      <c r="CA33" s="1229"/>
      <c r="CB33" s="228"/>
      <c r="CD33" s="1267"/>
      <c r="CE33" s="1268"/>
      <c r="CF33" s="1230"/>
      <c r="CG33" s="1230"/>
      <c r="CH33" s="1230"/>
      <c r="CI33" s="1231"/>
      <c r="CJ33" s="1231"/>
      <c r="CK33" s="1226"/>
      <c r="CL33" s="1226"/>
      <c r="CM33" s="1226"/>
      <c r="CN33" s="1226"/>
      <c r="CO33" s="1269"/>
      <c r="CP33" s="1269"/>
      <c r="CQ33" s="1270"/>
      <c r="CR33" s="1227"/>
      <c r="CS33" s="1228"/>
      <c r="CT33" s="1228"/>
      <c r="CU33" s="1229"/>
      <c r="CV33" s="228"/>
      <c r="CX33" s="1267"/>
      <c r="CY33" s="1268"/>
      <c r="CZ33" s="1230"/>
      <c r="DA33" s="1230"/>
      <c r="DB33" s="1230"/>
      <c r="DC33" s="1231"/>
      <c r="DD33" s="1231"/>
      <c r="DE33" s="1226"/>
      <c r="DF33" s="1226"/>
      <c r="DG33" s="1226"/>
      <c r="DH33" s="1226"/>
      <c r="DI33" s="1269"/>
      <c r="DJ33" s="1269"/>
      <c r="DK33" s="1270"/>
      <c r="DL33" s="1227"/>
      <c r="DM33" s="1228"/>
      <c r="DN33" s="1228"/>
      <c r="DO33" s="1229"/>
      <c r="DP33" s="228"/>
      <c r="DR33" s="1267"/>
      <c r="DS33" s="1268"/>
      <c r="DT33" s="1230"/>
      <c r="DU33" s="1230"/>
      <c r="DV33" s="1230"/>
      <c r="DW33" s="1231"/>
      <c r="DX33" s="1231"/>
      <c r="DY33" s="1226"/>
      <c r="DZ33" s="1226"/>
      <c r="EA33" s="1226"/>
      <c r="EB33" s="1226"/>
      <c r="EC33" s="1269"/>
      <c r="ED33" s="1269"/>
      <c r="EE33" s="1270"/>
      <c r="EF33" s="1227"/>
      <c r="EG33" s="1228"/>
      <c r="EH33" s="1228"/>
      <c r="EI33" s="1229"/>
      <c r="EJ33" s="228"/>
      <c r="EL33" s="1267"/>
      <c r="EM33" s="1268"/>
      <c r="EN33" s="1230"/>
      <c r="EO33" s="1230"/>
      <c r="EP33" s="1230"/>
      <c r="EQ33" s="1231"/>
      <c r="ER33" s="1231"/>
      <c r="ES33" s="1226"/>
      <c r="ET33" s="1226"/>
      <c r="EU33" s="1226"/>
      <c r="EV33" s="1226"/>
      <c r="EW33" s="1269"/>
      <c r="EX33" s="1269"/>
      <c r="EY33" s="1270"/>
      <c r="EZ33" s="1227"/>
      <c r="FA33" s="1228"/>
      <c r="FB33" s="1228"/>
      <c r="FC33" s="1229"/>
      <c r="FD33" s="228"/>
      <c r="FF33" s="1267"/>
      <c r="FG33" s="1268"/>
      <c r="FH33" s="1230"/>
      <c r="FI33" s="1230"/>
      <c r="FJ33" s="1230"/>
      <c r="FK33" s="1231"/>
      <c r="FL33" s="1231"/>
      <c r="FM33" s="1226"/>
      <c r="FN33" s="1226"/>
      <c r="FO33" s="1226"/>
      <c r="FP33" s="1226"/>
      <c r="FQ33" s="1269"/>
      <c r="FR33" s="1269"/>
      <c r="FS33" s="1270"/>
      <c r="FT33" s="1227"/>
      <c r="FU33" s="1228"/>
      <c r="FV33" s="1228"/>
      <c r="FW33" s="1229"/>
      <c r="FX33" s="228"/>
      <c r="FZ33" s="1267"/>
      <c r="GA33" s="1268"/>
      <c r="GB33" s="1230"/>
      <c r="GC33" s="1230"/>
      <c r="GD33" s="1230"/>
      <c r="GE33" s="1231"/>
      <c r="GF33" s="1231"/>
      <c r="GG33" s="1226"/>
      <c r="GH33" s="1226"/>
      <c r="GI33" s="1226"/>
      <c r="GJ33" s="1226"/>
      <c r="GK33" s="1269"/>
      <c r="GL33" s="1269"/>
      <c r="GM33" s="1270"/>
      <c r="GN33" s="1227"/>
      <c r="GO33" s="1228"/>
      <c r="GP33" s="1228"/>
      <c r="GQ33" s="1229"/>
      <c r="GR33" s="228"/>
      <c r="GT33" s="1267"/>
      <c r="GU33" s="1268"/>
      <c r="GV33" s="1230"/>
      <c r="GW33" s="1230"/>
      <c r="GX33" s="1230"/>
      <c r="GY33" s="1231"/>
      <c r="GZ33" s="1231"/>
      <c r="HA33" s="1226"/>
      <c r="HB33" s="1226"/>
      <c r="HC33" s="1226"/>
      <c r="HD33" s="1226"/>
      <c r="HE33" s="1269"/>
      <c r="HF33" s="1269"/>
      <c r="HG33" s="1270"/>
      <c r="HH33" s="1227"/>
      <c r="HI33" s="1228"/>
      <c r="HJ33" s="1228"/>
      <c r="HK33" s="1229"/>
      <c r="HL33" s="228"/>
      <c r="HN33" s="1267"/>
      <c r="HO33" s="1268"/>
      <c r="HP33" s="1230"/>
      <c r="HQ33" s="1230"/>
      <c r="HR33" s="1230"/>
      <c r="HS33" s="1231"/>
      <c r="HT33" s="1231"/>
      <c r="HU33" s="1226"/>
      <c r="HV33" s="1226"/>
      <c r="HW33" s="1226"/>
      <c r="HX33" s="1226"/>
      <c r="HY33" s="1269"/>
      <c r="HZ33" s="1269"/>
      <c r="IA33" s="1270"/>
      <c r="IB33" s="1227"/>
      <c r="IC33" s="1228"/>
      <c r="ID33" s="1228"/>
      <c r="IE33" s="1229"/>
      <c r="IF33" s="228"/>
      <c r="IH33" s="1267"/>
      <c r="II33" s="1268"/>
      <c r="IJ33" s="1230"/>
      <c r="IK33" s="1230"/>
      <c r="IL33" s="1230"/>
      <c r="IM33" s="1231"/>
      <c r="IN33" s="1231"/>
      <c r="IO33" s="1226"/>
      <c r="IP33" s="1226"/>
      <c r="IQ33" s="1226"/>
      <c r="IR33" s="1226"/>
      <c r="IS33" s="1269"/>
      <c r="IT33" s="1269"/>
      <c r="IU33" s="1270"/>
      <c r="IV33" s="1227"/>
      <c r="IW33" s="1228"/>
      <c r="IX33" s="1228"/>
      <c r="IY33" s="1229"/>
      <c r="IZ33" s="228"/>
      <c r="JB33" s="1267"/>
      <c r="JC33" s="1268"/>
      <c r="JD33" s="1230"/>
      <c r="JE33" s="1230"/>
      <c r="JF33" s="1230"/>
      <c r="JG33" s="1231"/>
      <c r="JH33" s="1231"/>
      <c r="JI33" s="1226"/>
      <c r="JJ33" s="1226"/>
      <c r="JK33" s="1226"/>
      <c r="JL33" s="1226"/>
      <c r="JM33" s="1269"/>
      <c r="JN33" s="1269"/>
      <c r="JO33" s="1270"/>
      <c r="JP33" s="1227"/>
      <c r="JQ33" s="1228"/>
      <c r="JR33" s="1228"/>
      <c r="JS33" s="1229"/>
      <c r="JT33" s="228"/>
      <c r="JV33" s="1267"/>
      <c r="JW33" s="1268"/>
      <c r="JX33" s="1230"/>
      <c r="JY33" s="1230"/>
      <c r="JZ33" s="1230"/>
      <c r="KA33" s="1231"/>
      <c r="KB33" s="1231"/>
      <c r="KC33" s="1226"/>
      <c r="KD33" s="1226"/>
      <c r="KE33" s="1226"/>
      <c r="KF33" s="1226"/>
      <c r="KG33" s="1269"/>
      <c r="KH33" s="1269"/>
      <c r="KI33" s="1270"/>
      <c r="KJ33" s="1227"/>
      <c r="KK33" s="1228"/>
      <c r="KL33" s="1228"/>
      <c r="KM33" s="1229"/>
      <c r="KN33" s="228"/>
      <c r="KP33" s="1267"/>
      <c r="KQ33" s="1268"/>
      <c r="KR33" s="1230"/>
      <c r="KS33" s="1230"/>
      <c r="KT33" s="1230"/>
      <c r="KU33" s="1231"/>
      <c r="KV33" s="1231"/>
      <c r="KW33" s="1226"/>
      <c r="KX33" s="1226"/>
      <c r="KY33" s="1226"/>
      <c r="KZ33" s="1226"/>
      <c r="LA33" s="1269"/>
      <c r="LB33" s="1269"/>
      <c r="LC33" s="1270"/>
      <c r="LD33" s="1227"/>
      <c r="LE33" s="1228"/>
      <c r="LF33" s="1228"/>
      <c r="LG33" s="1229"/>
      <c r="LH33" s="228"/>
      <c r="LJ33" s="1267"/>
      <c r="LK33" s="1268"/>
      <c r="LL33" s="1230"/>
      <c r="LM33" s="1230"/>
      <c r="LN33" s="1230"/>
      <c r="LO33" s="1231"/>
      <c r="LP33" s="1231"/>
      <c r="LQ33" s="1226"/>
      <c r="LR33" s="1226"/>
      <c r="LS33" s="1226"/>
      <c r="LT33" s="1226"/>
      <c r="LU33" s="1269"/>
      <c r="LV33" s="1269"/>
      <c r="LW33" s="1270"/>
      <c r="LX33" s="1227"/>
      <c r="LY33" s="1228"/>
      <c r="LZ33" s="1228"/>
      <c r="MA33" s="1229"/>
      <c r="MB33" s="228"/>
      <c r="MD33" s="1267"/>
      <c r="ME33" s="1268"/>
      <c r="MF33" s="1230"/>
      <c r="MG33" s="1230"/>
      <c r="MH33" s="1230"/>
      <c r="MI33" s="1231"/>
      <c r="MJ33" s="1231"/>
      <c r="MK33" s="1226"/>
      <c r="ML33" s="1226"/>
      <c r="MM33" s="1226"/>
      <c r="MN33" s="1226"/>
      <c r="MO33" s="1269"/>
      <c r="MP33" s="1269"/>
      <c r="MQ33" s="1270"/>
      <c r="MR33" s="1227"/>
      <c r="MS33" s="1228"/>
      <c r="MT33" s="1228"/>
      <c r="MU33" s="1229"/>
      <c r="MV33" s="228"/>
      <c r="MX33" s="1267"/>
      <c r="MY33" s="1268"/>
      <c r="MZ33" s="1230"/>
      <c r="NA33" s="1230"/>
      <c r="NB33" s="1230"/>
      <c r="NC33" s="1231"/>
      <c r="ND33" s="1231"/>
      <c r="NE33" s="1226"/>
      <c r="NF33" s="1226"/>
      <c r="NG33" s="1226"/>
      <c r="NH33" s="1226"/>
      <c r="NI33" s="1269"/>
      <c r="NJ33" s="1269"/>
      <c r="NK33" s="1270"/>
      <c r="NL33" s="1227"/>
      <c r="NM33" s="1228"/>
      <c r="NN33" s="1228"/>
      <c r="NO33" s="1229"/>
      <c r="NP33" s="228"/>
      <c r="NR33" s="1267"/>
      <c r="NS33" s="1268"/>
      <c r="NT33" s="1230"/>
      <c r="NU33" s="1230"/>
      <c r="NV33" s="1230"/>
      <c r="NW33" s="1231"/>
      <c r="NX33" s="1231"/>
      <c r="NY33" s="1226"/>
      <c r="NZ33" s="1226"/>
      <c r="OA33" s="1226"/>
      <c r="OB33" s="1226"/>
      <c r="OC33" s="1269"/>
      <c r="OD33" s="1269"/>
      <c r="OE33" s="1270"/>
      <c r="OF33" s="1227"/>
      <c r="OG33" s="1228"/>
      <c r="OH33" s="1228"/>
      <c r="OI33" s="1229"/>
      <c r="OJ33" s="228"/>
      <c r="OL33" s="1267"/>
      <c r="OM33" s="1268"/>
      <c r="ON33" s="1230"/>
      <c r="OO33" s="1230"/>
      <c r="OP33" s="1230"/>
      <c r="OQ33" s="1231"/>
      <c r="OR33" s="1231"/>
      <c r="OS33" s="1226"/>
      <c r="OT33" s="1226"/>
      <c r="OU33" s="1226"/>
      <c r="OV33" s="1226"/>
      <c r="OW33" s="1269"/>
      <c r="OX33" s="1269"/>
      <c r="OY33" s="1270"/>
      <c r="OZ33" s="1227"/>
      <c r="PA33" s="1228"/>
      <c r="PB33" s="1228"/>
      <c r="PC33" s="1229"/>
      <c r="PD33" s="228"/>
      <c r="PF33" s="1267"/>
      <c r="PG33" s="1268"/>
      <c r="PH33" s="1230"/>
      <c r="PI33" s="1230"/>
      <c r="PJ33" s="1230"/>
      <c r="PK33" s="1231"/>
      <c r="PL33" s="1231"/>
      <c r="PM33" s="1226"/>
      <c r="PN33" s="1226"/>
      <c r="PO33" s="1226"/>
      <c r="PP33" s="1226"/>
      <c r="PQ33" s="1269"/>
      <c r="PR33" s="1269"/>
      <c r="PS33" s="1270"/>
      <c r="PT33" s="1227"/>
      <c r="PU33" s="1228"/>
      <c r="PV33" s="1228"/>
      <c r="PW33" s="1229"/>
      <c r="PX33" s="228"/>
      <c r="PZ33" s="1267"/>
      <c r="QA33" s="1268"/>
      <c r="QB33" s="1230"/>
      <c r="QC33" s="1230"/>
      <c r="QD33" s="1230"/>
      <c r="QE33" s="1231"/>
      <c r="QF33" s="1231"/>
      <c r="QG33" s="1226"/>
      <c r="QH33" s="1226"/>
      <c r="QI33" s="1226"/>
      <c r="QJ33" s="1226"/>
      <c r="QK33" s="1269"/>
      <c r="QL33" s="1269"/>
      <c r="QM33" s="1270"/>
      <c r="QN33" s="1227"/>
      <c r="QO33" s="1228"/>
      <c r="QP33" s="1228"/>
      <c r="QQ33" s="1229"/>
      <c r="QR33" s="228"/>
      <c r="QT33" s="1267"/>
      <c r="QU33" s="1268"/>
      <c r="QV33" s="1230"/>
      <c r="QW33" s="1230"/>
      <c r="QX33" s="1230"/>
      <c r="QY33" s="1231"/>
      <c r="QZ33" s="1231"/>
      <c r="RA33" s="1226"/>
      <c r="RB33" s="1226"/>
      <c r="RC33" s="1226"/>
      <c r="RD33" s="1226"/>
      <c r="RE33" s="1269"/>
      <c r="RF33" s="1269"/>
      <c r="RG33" s="1270"/>
      <c r="RH33" s="1227"/>
      <c r="RI33" s="1228"/>
      <c r="RJ33" s="1228"/>
      <c r="RK33" s="1229"/>
      <c r="RL33" s="228"/>
      <c r="RN33" s="1267"/>
      <c r="RO33" s="1268"/>
      <c r="RP33" s="1230"/>
      <c r="RQ33" s="1230"/>
      <c r="RR33" s="1230"/>
      <c r="RS33" s="1231"/>
      <c r="RT33" s="1231"/>
      <c r="RU33" s="1226"/>
      <c r="RV33" s="1226"/>
      <c r="RW33" s="1226"/>
      <c r="RX33" s="1226"/>
      <c r="RY33" s="1269"/>
      <c r="RZ33" s="1269"/>
      <c r="SA33" s="1270"/>
      <c r="SB33" s="1227"/>
      <c r="SC33" s="1228"/>
      <c r="SD33" s="1228"/>
      <c r="SE33" s="1229"/>
      <c r="SF33" s="228"/>
    </row>
    <row r="34" spans="1:500" s="114" customFormat="1" ht="6.75" customHeight="1" x14ac:dyDescent="0.25">
      <c r="B34" s="135"/>
      <c r="C34" s="135"/>
      <c r="D34" s="135"/>
      <c r="E34" s="135"/>
      <c r="F34" s="135"/>
      <c r="G34" s="135"/>
      <c r="H34" s="135"/>
      <c r="I34" s="135"/>
      <c r="J34" s="135"/>
      <c r="K34" s="135"/>
      <c r="L34" s="135"/>
      <c r="M34" s="135"/>
      <c r="N34" s="135"/>
      <c r="O34" s="135"/>
      <c r="P34" s="135"/>
      <c r="Q34" s="135"/>
      <c r="R34" s="135"/>
      <c r="S34" s="135"/>
      <c r="T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  <c r="AM34" s="135"/>
      <c r="AN34" s="135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J34" s="135"/>
      <c r="BK34" s="135"/>
      <c r="BL34" s="135"/>
      <c r="BM34" s="135"/>
      <c r="BN34" s="135"/>
      <c r="BO34" s="135"/>
      <c r="BP34" s="135"/>
      <c r="BQ34" s="135"/>
      <c r="BR34" s="135"/>
      <c r="BS34" s="135"/>
      <c r="BT34" s="135"/>
      <c r="BU34" s="135"/>
      <c r="BV34" s="135"/>
      <c r="BW34" s="135"/>
      <c r="BX34" s="135"/>
      <c r="BY34" s="135"/>
      <c r="BZ34" s="135"/>
      <c r="CA34" s="135"/>
      <c r="CB34" s="135"/>
      <c r="CD34" s="135"/>
      <c r="CE34" s="135"/>
      <c r="CF34" s="135"/>
      <c r="CG34" s="135"/>
      <c r="CH34" s="135"/>
      <c r="CI34" s="135"/>
      <c r="CJ34" s="135"/>
      <c r="CK34" s="135"/>
      <c r="CL34" s="135"/>
      <c r="CM34" s="135"/>
      <c r="CN34" s="135"/>
      <c r="CO34" s="135"/>
      <c r="CP34" s="135"/>
      <c r="CQ34" s="135"/>
      <c r="CR34" s="135"/>
      <c r="CS34" s="135"/>
      <c r="CT34" s="135"/>
      <c r="CU34" s="135"/>
      <c r="CV34" s="135"/>
      <c r="CX34" s="135"/>
      <c r="CY34" s="135"/>
      <c r="CZ34" s="135"/>
      <c r="DA34" s="135"/>
      <c r="DB34" s="135"/>
      <c r="DC34" s="135"/>
      <c r="DD34" s="135"/>
      <c r="DE34" s="135"/>
      <c r="DF34" s="135"/>
      <c r="DG34" s="135"/>
      <c r="DH34" s="135"/>
      <c r="DI34" s="135"/>
      <c r="DJ34" s="135"/>
      <c r="DK34" s="135"/>
      <c r="DL34" s="135"/>
      <c r="DM34" s="135"/>
      <c r="DN34" s="135"/>
      <c r="DO34" s="135"/>
      <c r="DP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5"/>
      <c r="EE34" s="135"/>
      <c r="EF34" s="135"/>
      <c r="EG34" s="135"/>
      <c r="EH34" s="135"/>
      <c r="EI34" s="135"/>
      <c r="EJ34" s="135"/>
      <c r="EL34" s="135"/>
      <c r="EM34" s="135"/>
      <c r="EN34" s="135"/>
      <c r="EO34" s="135"/>
      <c r="EP34" s="135"/>
      <c r="EQ34" s="135"/>
      <c r="ER34" s="135"/>
      <c r="ES34" s="135"/>
      <c r="ET34" s="135"/>
      <c r="EU34" s="135"/>
      <c r="EV34" s="135"/>
      <c r="EW34" s="135"/>
      <c r="EX34" s="135"/>
      <c r="EY34" s="135"/>
      <c r="EZ34" s="135"/>
      <c r="FA34" s="135"/>
      <c r="FB34" s="135"/>
      <c r="FC34" s="135"/>
      <c r="FD34" s="135"/>
      <c r="FF34" s="135"/>
      <c r="FG34" s="135"/>
      <c r="FH34" s="135"/>
      <c r="FI34" s="135"/>
      <c r="FJ34" s="135"/>
      <c r="FK34" s="135"/>
      <c r="FL34" s="135"/>
      <c r="FM34" s="135"/>
      <c r="FN34" s="135"/>
      <c r="FO34" s="135"/>
      <c r="FP34" s="135"/>
      <c r="FQ34" s="135"/>
      <c r="FR34" s="135"/>
      <c r="FS34" s="135"/>
      <c r="FT34" s="135"/>
      <c r="FU34" s="135"/>
      <c r="FV34" s="135"/>
      <c r="FW34" s="135"/>
      <c r="FX34" s="135"/>
      <c r="FZ34" s="135"/>
      <c r="GA34" s="135"/>
      <c r="GB34" s="135"/>
      <c r="GC34" s="135"/>
      <c r="GD34" s="135"/>
      <c r="GE34" s="135"/>
      <c r="GF34" s="135"/>
      <c r="GG34" s="135"/>
      <c r="GH34" s="135"/>
      <c r="GI34" s="135"/>
      <c r="GJ34" s="135"/>
      <c r="GK34" s="135"/>
      <c r="GL34" s="135"/>
      <c r="GM34" s="135"/>
      <c r="GN34" s="135"/>
      <c r="GO34" s="135"/>
      <c r="GP34" s="135"/>
      <c r="GQ34" s="135"/>
      <c r="GR34" s="135"/>
      <c r="GT34" s="135"/>
      <c r="GU34" s="135"/>
      <c r="GV34" s="135"/>
      <c r="GW34" s="135"/>
      <c r="GX34" s="135"/>
      <c r="GY34" s="135"/>
      <c r="GZ34" s="135"/>
      <c r="HA34" s="135"/>
      <c r="HB34" s="135"/>
      <c r="HC34" s="135"/>
      <c r="HD34" s="135"/>
      <c r="HE34" s="135"/>
      <c r="HF34" s="135"/>
      <c r="HG34" s="135"/>
      <c r="HH34" s="135"/>
      <c r="HI34" s="135"/>
      <c r="HJ34" s="135"/>
      <c r="HK34" s="135"/>
      <c r="HL34" s="135"/>
      <c r="HN34" s="135"/>
      <c r="HO34" s="135"/>
      <c r="HP34" s="135"/>
      <c r="HQ34" s="135"/>
      <c r="HR34" s="135"/>
      <c r="HS34" s="135"/>
      <c r="HT34" s="135"/>
      <c r="HU34" s="135"/>
      <c r="HV34" s="135"/>
      <c r="HW34" s="135"/>
      <c r="HX34" s="135"/>
      <c r="HY34" s="135"/>
      <c r="HZ34" s="135"/>
      <c r="IA34" s="135"/>
      <c r="IB34" s="135"/>
      <c r="IC34" s="135"/>
      <c r="ID34" s="135"/>
      <c r="IE34" s="135"/>
      <c r="IF34" s="135"/>
      <c r="IH34" s="135"/>
      <c r="II34" s="135"/>
      <c r="IJ34" s="135"/>
      <c r="IK34" s="135"/>
      <c r="IL34" s="135"/>
      <c r="IM34" s="135"/>
      <c r="IN34" s="135"/>
      <c r="IO34" s="135"/>
      <c r="IP34" s="135"/>
      <c r="IQ34" s="135"/>
      <c r="IR34" s="135"/>
      <c r="IS34" s="135"/>
      <c r="IT34" s="135"/>
      <c r="IU34" s="135"/>
      <c r="IV34" s="135"/>
      <c r="IW34" s="135"/>
      <c r="IX34" s="135"/>
      <c r="IY34" s="135"/>
      <c r="IZ34" s="135"/>
      <c r="JB34" s="135"/>
      <c r="JC34" s="135"/>
      <c r="JD34" s="135"/>
      <c r="JE34" s="135"/>
      <c r="JF34" s="135"/>
      <c r="JG34" s="135"/>
      <c r="JH34" s="135"/>
      <c r="JI34" s="135"/>
      <c r="JJ34" s="135"/>
      <c r="JK34" s="135"/>
      <c r="JL34" s="135"/>
      <c r="JM34" s="135"/>
      <c r="JN34" s="135"/>
      <c r="JO34" s="135"/>
      <c r="JP34" s="135"/>
      <c r="JQ34" s="135"/>
      <c r="JR34" s="135"/>
      <c r="JS34" s="135"/>
      <c r="JT34" s="135"/>
      <c r="JV34" s="135"/>
      <c r="JW34" s="135"/>
      <c r="JX34" s="135"/>
      <c r="JY34" s="135"/>
      <c r="JZ34" s="135"/>
      <c r="KA34" s="135"/>
      <c r="KB34" s="135"/>
      <c r="KC34" s="135"/>
      <c r="KD34" s="135"/>
      <c r="KE34" s="135"/>
      <c r="KF34" s="135"/>
      <c r="KG34" s="135"/>
      <c r="KH34" s="135"/>
      <c r="KI34" s="135"/>
      <c r="KJ34" s="135"/>
      <c r="KK34" s="135"/>
      <c r="KL34" s="135"/>
      <c r="KM34" s="135"/>
      <c r="KN34" s="135"/>
      <c r="KP34" s="135"/>
      <c r="KQ34" s="135"/>
      <c r="KR34" s="135"/>
      <c r="KS34" s="135"/>
      <c r="KT34" s="135"/>
      <c r="KU34" s="135"/>
      <c r="KV34" s="135"/>
      <c r="KW34" s="135"/>
      <c r="KX34" s="135"/>
      <c r="KY34" s="135"/>
      <c r="KZ34" s="135"/>
      <c r="LA34" s="135"/>
      <c r="LB34" s="135"/>
      <c r="LC34" s="135"/>
      <c r="LD34" s="135"/>
      <c r="LE34" s="135"/>
      <c r="LF34" s="135"/>
      <c r="LG34" s="135"/>
      <c r="LH34" s="135"/>
      <c r="LJ34" s="135"/>
      <c r="LK34" s="135"/>
      <c r="LL34" s="135"/>
      <c r="LM34" s="135"/>
      <c r="LN34" s="135"/>
      <c r="LO34" s="135"/>
      <c r="LP34" s="135"/>
      <c r="LQ34" s="135"/>
      <c r="LR34" s="135"/>
      <c r="LS34" s="135"/>
      <c r="LT34" s="135"/>
      <c r="LU34" s="135"/>
      <c r="LV34" s="135"/>
      <c r="LW34" s="135"/>
      <c r="LX34" s="135"/>
      <c r="LY34" s="135"/>
      <c r="LZ34" s="135"/>
      <c r="MA34" s="135"/>
      <c r="MB34" s="135"/>
      <c r="MD34" s="135"/>
      <c r="ME34" s="135"/>
      <c r="MF34" s="135"/>
      <c r="MG34" s="135"/>
      <c r="MH34" s="135"/>
      <c r="MI34" s="135"/>
      <c r="MJ34" s="135"/>
      <c r="MK34" s="135"/>
      <c r="ML34" s="135"/>
      <c r="MM34" s="135"/>
      <c r="MN34" s="135"/>
      <c r="MO34" s="135"/>
      <c r="MP34" s="135"/>
      <c r="MQ34" s="135"/>
      <c r="MR34" s="135"/>
      <c r="MS34" s="135"/>
      <c r="MT34" s="135"/>
      <c r="MU34" s="135"/>
      <c r="MV34" s="135"/>
      <c r="MX34" s="135"/>
      <c r="MY34" s="135"/>
      <c r="MZ34" s="135"/>
      <c r="NA34" s="135"/>
      <c r="NB34" s="135"/>
      <c r="NC34" s="135"/>
      <c r="ND34" s="135"/>
      <c r="NE34" s="135"/>
      <c r="NF34" s="135"/>
      <c r="NG34" s="135"/>
      <c r="NH34" s="135"/>
      <c r="NI34" s="135"/>
      <c r="NJ34" s="135"/>
      <c r="NK34" s="135"/>
      <c r="NL34" s="135"/>
      <c r="NM34" s="135"/>
      <c r="NN34" s="135"/>
      <c r="NO34" s="135"/>
      <c r="NP34" s="135"/>
      <c r="NR34" s="135"/>
      <c r="NS34" s="135"/>
      <c r="NT34" s="135"/>
      <c r="NU34" s="135"/>
      <c r="NV34" s="135"/>
      <c r="NW34" s="135"/>
      <c r="NX34" s="135"/>
      <c r="NY34" s="135"/>
      <c r="NZ34" s="135"/>
      <c r="OA34" s="135"/>
      <c r="OB34" s="135"/>
      <c r="OC34" s="135"/>
      <c r="OD34" s="135"/>
      <c r="OE34" s="135"/>
      <c r="OF34" s="135"/>
      <c r="OG34" s="135"/>
      <c r="OH34" s="135"/>
      <c r="OI34" s="135"/>
      <c r="OJ34" s="135"/>
      <c r="OL34" s="135"/>
      <c r="OM34" s="135"/>
      <c r="ON34" s="135"/>
      <c r="OO34" s="135"/>
      <c r="OP34" s="135"/>
      <c r="OQ34" s="135"/>
      <c r="OR34" s="135"/>
      <c r="OS34" s="135"/>
      <c r="OT34" s="135"/>
      <c r="OU34" s="135"/>
      <c r="OV34" s="135"/>
      <c r="OW34" s="135"/>
      <c r="OX34" s="135"/>
      <c r="OY34" s="135"/>
      <c r="OZ34" s="135"/>
      <c r="PA34" s="135"/>
      <c r="PB34" s="135"/>
      <c r="PC34" s="135"/>
      <c r="PD34" s="135"/>
      <c r="PF34" s="135"/>
      <c r="PG34" s="135"/>
      <c r="PH34" s="135"/>
      <c r="PI34" s="135"/>
      <c r="PJ34" s="135"/>
      <c r="PK34" s="135"/>
      <c r="PL34" s="135"/>
      <c r="PM34" s="135"/>
      <c r="PN34" s="135"/>
      <c r="PO34" s="135"/>
      <c r="PP34" s="135"/>
      <c r="PQ34" s="135"/>
      <c r="PR34" s="135"/>
      <c r="PS34" s="135"/>
      <c r="PT34" s="135"/>
      <c r="PU34" s="135"/>
      <c r="PV34" s="135"/>
      <c r="PW34" s="135"/>
      <c r="PX34" s="135"/>
      <c r="PZ34" s="135"/>
      <c r="QA34" s="135"/>
      <c r="QB34" s="135"/>
      <c r="QC34" s="135"/>
      <c r="QD34" s="135"/>
      <c r="QE34" s="135"/>
      <c r="QF34" s="135"/>
      <c r="QG34" s="135"/>
      <c r="QH34" s="135"/>
      <c r="QI34" s="135"/>
      <c r="QJ34" s="135"/>
      <c r="QK34" s="135"/>
      <c r="QL34" s="135"/>
      <c r="QM34" s="135"/>
      <c r="QN34" s="135"/>
      <c r="QO34" s="135"/>
      <c r="QP34" s="135"/>
      <c r="QQ34" s="135"/>
      <c r="QR34" s="135"/>
      <c r="QT34" s="135"/>
      <c r="QU34" s="135"/>
      <c r="QV34" s="135"/>
      <c r="QW34" s="135"/>
      <c r="QX34" s="135"/>
      <c r="QY34" s="135"/>
      <c r="QZ34" s="135"/>
      <c r="RA34" s="135"/>
      <c r="RB34" s="135"/>
      <c r="RC34" s="135"/>
      <c r="RD34" s="135"/>
      <c r="RE34" s="135"/>
      <c r="RF34" s="135"/>
      <c r="RG34" s="135"/>
      <c r="RH34" s="135"/>
      <c r="RI34" s="135"/>
      <c r="RJ34" s="135"/>
      <c r="RK34" s="135"/>
      <c r="RL34" s="135"/>
      <c r="RN34" s="135"/>
      <c r="RO34" s="135"/>
      <c r="RP34" s="135"/>
      <c r="RQ34" s="135"/>
      <c r="RR34" s="135"/>
      <c r="RS34" s="135"/>
      <c r="RT34" s="135"/>
      <c r="RU34" s="135"/>
      <c r="RV34" s="135"/>
      <c r="RW34" s="135"/>
      <c r="RX34" s="135"/>
      <c r="RY34" s="135"/>
      <c r="RZ34" s="135"/>
      <c r="SA34" s="135"/>
      <c r="SB34" s="135"/>
      <c r="SC34" s="135"/>
      <c r="SD34" s="135"/>
      <c r="SE34" s="135"/>
      <c r="SF34" s="135"/>
    </row>
    <row r="35" spans="1:500" s="224" customFormat="1" ht="18.75" customHeight="1" x14ac:dyDescent="0.35">
      <c r="B35" s="225"/>
      <c r="C35" s="225"/>
      <c r="D35" s="225"/>
      <c r="E35" s="225" t="s">
        <v>136</v>
      </c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V35" s="225"/>
      <c r="W35" s="225"/>
      <c r="X35" s="225"/>
      <c r="Y35" s="225" t="s">
        <v>136</v>
      </c>
      <c r="Z35" s="225"/>
      <c r="AA35" s="225"/>
      <c r="AB35" s="225"/>
      <c r="AC35" s="225"/>
      <c r="AD35" s="225"/>
      <c r="AE35" s="225"/>
      <c r="AF35" s="225"/>
      <c r="AG35" s="225"/>
      <c r="AH35" s="225"/>
      <c r="AI35" s="225"/>
      <c r="AJ35" s="225"/>
      <c r="AK35" s="225"/>
      <c r="AL35" s="225"/>
      <c r="AM35" s="225"/>
      <c r="AN35" s="225"/>
      <c r="AP35" s="225"/>
      <c r="AQ35" s="225"/>
      <c r="AR35" s="225"/>
      <c r="AS35" s="225" t="s">
        <v>136</v>
      </c>
      <c r="AT35" s="225"/>
      <c r="AU35" s="225"/>
      <c r="AV35" s="225"/>
      <c r="AW35" s="225"/>
      <c r="AX35" s="225"/>
      <c r="AY35" s="225"/>
      <c r="AZ35" s="225"/>
      <c r="BA35" s="225"/>
      <c r="BB35" s="225"/>
      <c r="BC35" s="225"/>
      <c r="BD35" s="225"/>
      <c r="BE35" s="225"/>
      <c r="BF35" s="225"/>
      <c r="BG35" s="225"/>
      <c r="BH35" s="225"/>
      <c r="BJ35" s="225"/>
      <c r="BK35" s="225"/>
      <c r="BL35" s="225"/>
      <c r="BM35" s="225" t="s">
        <v>136</v>
      </c>
      <c r="BN35" s="225"/>
      <c r="BO35" s="225"/>
      <c r="BP35" s="225"/>
      <c r="BQ35" s="225"/>
      <c r="BR35" s="225"/>
      <c r="BS35" s="225"/>
      <c r="BT35" s="225"/>
      <c r="BU35" s="225"/>
      <c r="BV35" s="225"/>
      <c r="BW35" s="225"/>
      <c r="BX35" s="225"/>
      <c r="BY35" s="225"/>
      <c r="BZ35" s="225"/>
      <c r="CA35" s="225"/>
      <c r="CB35" s="225"/>
      <c r="CD35" s="225"/>
      <c r="CE35" s="225"/>
      <c r="CF35" s="225"/>
      <c r="CG35" s="225" t="s">
        <v>136</v>
      </c>
      <c r="CH35" s="225"/>
      <c r="CI35" s="225"/>
      <c r="CJ35" s="225"/>
      <c r="CK35" s="225"/>
      <c r="CL35" s="225"/>
      <c r="CM35" s="225"/>
      <c r="CN35" s="225"/>
      <c r="CO35" s="225"/>
      <c r="CP35" s="225"/>
      <c r="CQ35" s="225"/>
      <c r="CR35" s="225"/>
      <c r="CS35" s="225"/>
      <c r="CT35" s="225"/>
      <c r="CU35" s="225"/>
      <c r="CV35" s="225"/>
      <c r="CX35" s="225"/>
      <c r="CY35" s="225"/>
      <c r="CZ35" s="225"/>
      <c r="DA35" s="225" t="s">
        <v>136</v>
      </c>
      <c r="DB35" s="225"/>
      <c r="DC35" s="225"/>
      <c r="DD35" s="225"/>
      <c r="DE35" s="225"/>
      <c r="DF35" s="225"/>
      <c r="DG35" s="225"/>
      <c r="DH35" s="225"/>
      <c r="DI35" s="225"/>
      <c r="DJ35" s="225"/>
      <c r="DK35" s="225"/>
      <c r="DL35" s="225"/>
      <c r="DM35" s="225"/>
      <c r="DN35" s="225"/>
      <c r="DO35" s="225"/>
      <c r="DP35" s="225"/>
      <c r="DR35" s="225"/>
      <c r="DS35" s="225"/>
      <c r="DT35" s="225"/>
      <c r="DU35" s="225" t="s">
        <v>136</v>
      </c>
      <c r="DV35" s="225"/>
      <c r="DW35" s="225"/>
      <c r="DX35" s="225"/>
      <c r="DY35" s="225"/>
      <c r="DZ35" s="225"/>
      <c r="EA35" s="225"/>
      <c r="EB35" s="225"/>
      <c r="EC35" s="225"/>
      <c r="ED35" s="225"/>
      <c r="EE35" s="225"/>
      <c r="EF35" s="225"/>
      <c r="EG35" s="225"/>
      <c r="EH35" s="225"/>
      <c r="EI35" s="225"/>
      <c r="EJ35" s="225"/>
      <c r="EL35" s="225"/>
      <c r="EM35" s="225"/>
      <c r="EN35" s="225"/>
      <c r="EO35" s="225" t="s">
        <v>136</v>
      </c>
      <c r="EP35" s="225"/>
      <c r="EQ35" s="225"/>
      <c r="ER35" s="225"/>
      <c r="ES35" s="225"/>
      <c r="ET35" s="225"/>
      <c r="EU35" s="225"/>
      <c r="EV35" s="225"/>
      <c r="EW35" s="225"/>
      <c r="EX35" s="225"/>
      <c r="EY35" s="225"/>
      <c r="EZ35" s="225"/>
      <c r="FA35" s="225"/>
      <c r="FB35" s="225"/>
      <c r="FC35" s="225"/>
      <c r="FD35" s="225"/>
      <c r="FF35" s="225"/>
      <c r="FG35" s="225"/>
      <c r="FH35" s="225"/>
      <c r="FI35" s="225" t="s">
        <v>136</v>
      </c>
      <c r="FJ35" s="225"/>
      <c r="FK35" s="225"/>
      <c r="FL35" s="225"/>
      <c r="FM35" s="225"/>
      <c r="FN35" s="225"/>
      <c r="FO35" s="225"/>
      <c r="FP35" s="225"/>
      <c r="FQ35" s="225"/>
      <c r="FR35" s="225"/>
      <c r="FS35" s="225"/>
      <c r="FT35" s="225"/>
      <c r="FU35" s="225"/>
      <c r="FV35" s="225"/>
      <c r="FW35" s="225"/>
      <c r="FX35" s="225"/>
      <c r="FZ35" s="225"/>
      <c r="GA35" s="225"/>
      <c r="GB35" s="225"/>
      <c r="GC35" s="225" t="s">
        <v>136</v>
      </c>
      <c r="GD35" s="225"/>
      <c r="GE35" s="225"/>
      <c r="GF35" s="225"/>
      <c r="GG35" s="225"/>
      <c r="GH35" s="225"/>
      <c r="GI35" s="225"/>
      <c r="GJ35" s="225"/>
      <c r="GK35" s="225"/>
      <c r="GL35" s="225"/>
      <c r="GM35" s="225"/>
      <c r="GN35" s="225"/>
      <c r="GO35" s="225"/>
      <c r="GP35" s="225"/>
      <c r="GQ35" s="225"/>
      <c r="GR35" s="225"/>
      <c r="GT35" s="225"/>
      <c r="GU35" s="225"/>
      <c r="GV35" s="225"/>
      <c r="GW35" s="225" t="s">
        <v>136</v>
      </c>
      <c r="GX35" s="225"/>
      <c r="GY35" s="225"/>
      <c r="GZ35" s="225"/>
      <c r="HA35" s="225"/>
      <c r="HB35" s="225"/>
      <c r="HC35" s="225"/>
      <c r="HD35" s="225"/>
      <c r="HE35" s="225"/>
      <c r="HF35" s="225"/>
      <c r="HG35" s="225"/>
      <c r="HH35" s="225"/>
      <c r="HI35" s="225"/>
      <c r="HJ35" s="225"/>
      <c r="HK35" s="225"/>
      <c r="HL35" s="225"/>
      <c r="HN35" s="225"/>
      <c r="HO35" s="225"/>
      <c r="HP35" s="225"/>
      <c r="HQ35" s="225" t="s">
        <v>136</v>
      </c>
      <c r="HR35" s="225"/>
      <c r="HS35" s="225"/>
      <c r="HT35" s="225"/>
      <c r="HU35" s="225"/>
      <c r="HV35" s="225"/>
      <c r="HW35" s="225"/>
      <c r="HX35" s="225"/>
      <c r="HY35" s="225"/>
      <c r="HZ35" s="225"/>
      <c r="IA35" s="225"/>
      <c r="IB35" s="225"/>
      <c r="IC35" s="225"/>
      <c r="ID35" s="225"/>
      <c r="IE35" s="225"/>
      <c r="IF35" s="225"/>
      <c r="IH35" s="225"/>
      <c r="II35" s="225"/>
      <c r="IJ35" s="225"/>
      <c r="IK35" s="225" t="s">
        <v>136</v>
      </c>
      <c r="IL35" s="225"/>
      <c r="IM35" s="225"/>
      <c r="IN35" s="225"/>
      <c r="IO35" s="225"/>
      <c r="IP35" s="225"/>
      <c r="IQ35" s="225"/>
      <c r="IR35" s="225"/>
      <c r="IS35" s="225"/>
      <c r="IT35" s="225"/>
      <c r="IU35" s="225"/>
      <c r="IV35" s="225"/>
      <c r="IW35" s="225"/>
      <c r="IX35" s="225"/>
      <c r="IY35" s="225"/>
      <c r="IZ35" s="225"/>
      <c r="JB35" s="225"/>
      <c r="JC35" s="225"/>
      <c r="JD35" s="225"/>
      <c r="JE35" s="225" t="s">
        <v>136</v>
      </c>
      <c r="JF35" s="225"/>
      <c r="JG35" s="225"/>
      <c r="JH35" s="225"/>
      <c r="JI35" s="225"/>
      <c r="JJ35" s="225"/>
      <c r="JK35" s="225"/>
      <c r="JL35" s="225"/>
      <c r="JM35" s="225"/>
      <c r="JN35" s="225"/>
      <c r="JO35" s="225"/>
      <c r="JP35" s="225"/>
      <c r="JQ35" s="225"/>
      <c r="JR35" s="225"/>
      <c r="JS35" s="225"/>
      <c r="JT35" s="225"/>
      <c r="JV35" s="225"/>
      <c r="JW35" s="225"/>
      <c r="JX35" s="225"/>
      <c r="JY35" s="225" t="s">
        <v>136</v>
      </c>
      <c r="JZ35" s="225"/>
      <c r="KA35" s="225"/>
      <c r="KB35" s="225"/>
      <c r="KC35" s="225"/>
      <c r="KD35" s="225"/>
      <c r="KE35" s="225"/>
      <c r="KF35" s="225"/>
      <c r="KG35" s="225"/>
      <c r="KH35" s="225"/>
      <c r="KI35" s="225"/>
      <c r="KJ35" s="225"/>
      <c r="KK35" s="225"/>
      <c r="KL35" s="225"/>
      <c r="KM35" s="225"/>
      <c r="KN35" s="225"/>
      <c r="KP35" s="225"/>
      <c r="KQ35" s="225"/>
      <c r="KR35" s="225"/>
      <c r="KS35" s="225" t="s">
        <v>136</v>
      </c>
      <c r="KT35" s="225"/>
      <c r="KU35" s="225"/>
      <c r="KV35" s="225"/>
      <c r="KW35" s="225"/>
      <c r="KX35" s="225"/>
      <c r="KY35" s="225"/>
      <c r="KZ35" s="225"/>
      <c r="LA35" s="225"/>
      <c r="LB35" s="225"/>
      <c r="LC35" s="225"/>
      <c r="LD35" s="225"/>
      <c r="LE35" s="225"/>
      <c r="LF35" s="225"/>
      <c r="LG35" s="225"/>
      <c r="LH35" s="225"/>
      <c r="LJ35" s="225"/>
      <c r="LK35" s="225"/>
      <c r="LL35" s="225"/>
      <c r="LM35" s="225" t="s">
        <v>136</v>
      </c>
      <c r="LN35" s="225"/>
      <c r="LO35" s="225"/>
      <c r="LP35" s="225"/>
      <c r="LQ35" s="225"/>
      <c r="LR35" s="225"/>
      <c r="LS35" s="225"/>
      <c r="LT35" s="225"/>
      <c r="LU35" s="225"/>
      <c r="LV35" s="225"/>
      <c r="LW35" s="225"/>
      <c r="LX35" s="225"/>
      <c r="LY35" s="225"/>
      <c r="LZ35" s="225"/>
      <c r="MA35" s="225"/>
      <c r="MB35" s="225"/>
      <c r="MD35" s="225"/>
      <c r="ME35" s="225"/>
      <c r="MF35" s="225"/>
      <c r="MG35" s="225" t="s">
        <v>136</v>
      </c>
      <c r="MH35" s="225"/>
      <c r="MI35" s="225"/>
      <c r="MJ35" s="225"/>
      <c r="MK35" s="225"/>
      <c r="ML35" s="225"/>
      <c r="MM35" s="225"/>
      <c r="MN35" s="225"/>
      <c r="MO35" s="225"/>
      <c r="MP35" s="225"/>
      <c r="MQ35" s="225"/>
      <c r="MR35" s="225"/>
      <c r="MS35" s="225"/>
      <c r="MT35" s="225"/>
      <c r="MU35" s="225"/>
      <c r="MV35" s="225"/>
      <c r="MX35" s="225"/>
      <c r="MY35" s="225"/>
      <c r="MZ35" s="225"/>
      <c r="NA35" s="225" t="s">
        <v>136</v>
      </c>
      <c r="NB35" s="225"/>
      <c r="NC35" s="225"/>
      <c r="ND35" s="225"/>
      <c r="NE35" s="225"/>
      <c r="NF35" s="225"/>
      <c r="NG35" s="225"/>
      <c r="NH35" s="225"/>
      <c r="NI35" s="225"/>
      <c r="NJ35" s="225"/>
      <c r="NK35" s="225"/>
      <c r="NL35" s="225"/>
      <c r="NM35" s="225"/>
      <c r="NN35" s="225"/>
      <c r="NO35" s="225"/>
      <c r="NP35" s="225"/>
      <c r="NR35" s="225"/>
      <c r="NS35" s="225"/>
      <c r="NT35" s="225"/>
      <c r="NU35" s="225" t="s">
        <v>136</v>
      </c>
      <c r="NV35" s="225"/>
      <c r="NW35" s="225"/>
      <c r="NX35" s="225"/>
      <c r="NY35" s="225"/>
      <c r="NZ35" s="225"/>
      <c r="OA35" s="225"/>
      <c r="OB35" s="225"/>
      <c r="OC35" s="225"/>
      <c r="OD35" s="225"/>
      <c r="OE35" s="225"/>
      <c r="OF35" s="225"/>
      <c r="OG35" s="225"/>
      <c r="OH35" s="225"/>
      <c r="OI35" s="225"/>
      <c r="OJ35" s="225"/>
      <c r="OL35" s="225"/>
      <c r="OM35" s="225"/>
      <c r="ON35" s="225"/>
      <c r="OO35" s="225" t="s">
        <v>136</v>
      </c>
      <c r="OP35" s="225"/>
      <c r="OQ35" s="225"/>
      <c r="OR35" s="225"/>
      <c r="OS35" s="225"/>
      <c r="OT35" s="225"/>
      <c r="OU35" s="225"/>
      <c r="OV35" s="225"/>
      <c r="OW35" s="225"/>
      <c r="OX35" s="225"/>
      <c r="OY35" s="225"/>
      <c r="OZ35" s="225"/>
      <c r="PA35" s="225"/>
      <c r="PB35" s="225"/>
      <c r="PC35" s="225"/>
      <c r="PD35" s="225"/>
      <c r="PF35" s="225"/>
      <c r="PG35" s="225"/>
      <c r="PH35" s="225"/>
      <c r="PI35" s="225" t="s">
        <v>136</v>
      </c>
      <c r="PJ35" s="225"/>
      <c r="PK35" s="225"/>
      <c r="PL35" s="225"/>
      <c r="PM35" s="225"/>
      <c r="PN35" s="225"/>
      <c r="PO35" s="225"/>
      <c r="PP35" s="225"/>
      <c r="PQ35" s="225"/>
      <c r="PR35" s="225"/>
      <c r="PS35" s="225"/>
      <c r="PT35" s="225"/>
      <c r="PU35" s="225"/>
      <c r="PV35" s="225"/>
      <c r="PW35" s="225"/>
      <c r="PX35" s="225"/>
      <c r="PZ35" s="225"/>
      <c r="QA35" s="225"/>
      <c r="QB35" s="225"/>
      <c r="QC35" s="225" t="s">
        <v>136</v>
      </c>
      <c r="QD35" s="225"/>
      <c r="QE35" s="225"/>
      <c r="QF35" s="225"/>
      <c r="QG35" s="225"/>
      <c r="QH35" s="225"/>
      <c r="QI35" s="225"/>
      <c r="QJ35" s="225"/>
      <c r="QK35" s="225"/>
      <c r="QL35" s="225"/>
      <c r="QM35" s="225"/>
      <c r="QN35" s="225"/>
      <c r="QO35" s="225"/>
      <c r="QP35" s="225"/>
      <c r="QQ35" s="225"/>
      <c r="QR35" s="225"/>
      <c r="QT35" s="225"/>
      <c r="QU35" s="225"/>
      <c r="QV35" s="225"/>
      <c r="QW35" s="225" t="s">
        <v>136</v>
      </c>
      <c r="QX35" s="225"/>
      <c r="QY35" s="225"/>
      <c r="QZ35" s="225"/>
      <c r="RA35" s="225"/>
      <c r="RB35" s="225"/>
      <c r="RC35" s="225"/>
      <c r="RD35" s="225"/>
      <c r="RE35" s="225"/>
      <c r="RF35" s="225"/>
      <c r="RG35" s="225"/>
      <c r="RH35" s="225"/>
      <c r="RI35" s="225"/>
      <c r="RJ35" s="225"/>
      <c r="RK35" s="225"/>
      <c r="RL35" s="225"/>
      <c r="RN35" s="225"/>
      <c r="RO35" s="225"/>
      <c r="RP35" s="225"/>
      <c r="RQ35" s="225" t="s">
        <v>136</v>
      </c>
      <c r="RR35" s="225"/>
      <c r="RS35" s="225"/>
      <c r="RT35" s="225"/>
      <c r="RU35" s="225"/>
      <c r="RV35" s="225"/>
      <c r="RW35" s="225"/>
      <c r="RX35" s="225"/>
      <c r="RY35" s="225"/>
      <c r="RZ35" s="225"/>
      <c r="SA35" s="225"/>
      <c r="SB35" s="225"/>
      <c r="SC35" s="225"/>
      <c r="SD35" s="225"/>
      <c r="SE35" s="225"/>
      <c r="SF35" s="225"/>
    </row>
    <row r="36" spans="1:500" s="114" customFormat="1" ht="33.75" customHeight="1" x14ac:dyDescent="0.25">
      <c r="B36" s="1193" t="s">
        <v>140</v>
      </c>
      <c r="C36" s="1194"/>
      <c r="D36" s="1197" t="s">
        <v>141</v>
      </c>
      <c r="E36" s="1197"/>
      <c r="F36" s="1197"/>
      <c r="G36" s="1197"/>
      <c r="H36" s="1197"/>
      <c r="I36" s="1197"/>
      <c r="J36" s="1200" t="s">
        <v>142</v>
      </c>
      <c r="K36" s="1200"/>
      <c r="L36" s="1200"/>
      <c r="M36" s="1200"/>
      <c r="N36" s="1200"/>
      <c r="O36" s="1200"/>
      <c r="P36" s="1201" t="s">
        <v>143</v>
      </c>
      <c r="Q36" s="1201"/>
      <c r="R36" s="1201"/>
      <c r="S36" s="1202"/>
      <c r="T36" s="137"/>
      <c r="V36" s="1193" t="s">
        <v>140</v>
      </c>
      <c r="W36" s="1194"/>
      <c r="X36" s="1197" t="s">
        <v>141</v>
      </c>
      <c r="Y36" s="1197"/>
      <c r="Z36" s="1197"/>
      <c r="AA36" s="1197"/>
      <c r="AB36" s="1197"/>
      <c r="AC36" s="1197"/>
      <c r="AD36" s="1200" t="s">
        <v>142</v>
      </c>
      <c r="AE36" s="1200"/>
      <c r="AF36" s="1200"/>
      <c r="AG36" s="1200"/>
      <c r="AH36" s="1200"/>
      <c r="AI36" s="1200"/>
      <c r="AJ36" s="1201" t="s">
        <v>143</v>
      </c>
      <c r="AK36" s="1201"/>
      <c r="AL36" s="1201"/>
      <c r="AM36" s="1202"/>
      <c r="AN36" s="137"/>
      <c r="AP36" s="1193" t="s">
        <v>140</v>
      </c>
      <c r="AQ36" s="1194"/>
      <c r="AR36" s="1197" t="s">
        <v>141</v>
      </c>
      <c r="AS36" s="1197"/>
      <c r="AT36" s="1197"/>
      <c r="AU36" s="1197"/>
      <c r="AV36" s="1197"/>
      <c r="AW36" s="1197"/>
      <c r="AX36" s="1200" t="s">
        <v>142</v>
      </c>
      <c r="AY36" s="1200"/>
      <c r="AZ36" s="1200"/>
      <c r="BA36" s="1200"/>
      <c r="BB36" s="1200"/>
      <c r="BC36" s="1200"/>
      <c r="BD36" s="1201" t="s">
        <v>143</v>
      </c>
      <c r="BE36" s="1201"/>
      <c r="BF36" s="1201"/>
      <c r="BG36" s="1202"/>
      <c r="BH36" s="137"/>
      <c r="BJ36" s="1193" t="s">
        <v>140</v>
      </c>
      <c r="BK36" s="1194"/>
      <c r="BL36" s="1197" t="s">
        <v>141</v>
      </c>
      <c r="BM36" s="1197"/>
      <c r="BN36" s="1197"/>
      <c r="BO36" s="1197"/>
      <c r="BP36" s="1197"/>
      <c r="BQ36" s="1197"/>
      <c r="BR36" s="1200" t="s">
        <v>142</v>
      </c>
      <c r="BS36" s="1200"/>
      <c r="BT36" s="1200"/>
      <c r="BU36" s="1200"/>
      <c r="BV36" s="1200"/>
      <c r="BW36" s="1200"/>
      <c r="BX36" s="1201" t="s">
        <v>143</v>
      </c>
      <c r="BY36" s="1201"/>
      <c r="BZ36" s="1201"/>
      <c r="CA36" s="1202"/>
      <c r="CB36" s="137"/>
      <c r="CD36" s="1193" t="s">
        <v>140</v>
      </c>
      <c r="CE36" s="1194"/>
      <c r="CF36" s="1197" t="s">
        <v>141</v>
      </c>
      <c r="CG36" s="1197"/>
      <c r="CH36" s="1197"/>
      <c r="CI36" s="1197"/>
      <c r="CJ36" s="1197"/>
      <c r="CK36" s="1197"/>
      <c r="CL36" s="1200" t="s">
        <v>142</v>
      </c>
      <c r="CM36" s="1200"/>
      <c r="CN36" s="1200"/>
      <c r="CO36" s="1200"/>
      <c r="CP36" s="1200"/>
      <c r="CQ36" s="1200"/>
      <c r="CR36" s="1201" t="s">
        <v>143</v>
      </c>
      <c r="CS36" s="1201"/>
      <c r="CT36" s="1201"/>
      <c r="CU36" s="1202"/>
      <c r="CV36" s="137"/>
      <c r="CX36" s="1193" t="s">
        <v>140</v>
      </c>
      <c r="CY36" s="1194"/>
      <c r="CZ36" s="1197" t="s">
        <v>141</v>
      </c>
      <c r="DA36" s="1197"/>
      <c r="DB36" s="1197"/>
      <c r="DC36" s="1197"/>
      <c r="DD36" s="1197"/>
      <c r="DE36" s="1197"/>
      <c r="DF36" s="1200" t="s">
        <v>142</v>
      </c>
      <c r="DG36" s="1200"/>
      <c r="DH36" s="1200"/>
      <c r="DI36" s="1200"/>
      <c r="DJ36" s="1200"/>
      <c r="DK36" s="1200"/>
      <c r="DL36" s="1201" t="s">
        <v>143</v>
      </c>
      <c r="DM36" s="1201"/>
      <c r="DN36" s="1201"/>
      <c r="DO36" s="1202"/>
      <c r="DP36" s="137"/>
      <c r="DR36" s="1193" t="s">
        <v>140</v>
      </c>
      <c r="DS36" s="1194"/>
      <c r="DT36" s="1197" t="s">
        <v>141</v>
      </c>
      <c r="DU36" s="1197"/>
      <c r="DV36" s="1197"/>
      <c r="DW36" s="1197"/>
      <c r="DX36" s="1197"/>
      <c r="DY36" s="1197"/>
      <c r="DZ36" s="1200" t="s">
        <v>142</v>
      </c>
      <c r="EA36" s="1200"/>
      <c r="EB36" s="1200"/>
      <c r="EC36" s="1200"/>
      <c r="ED36" s="1200"/>
      <c r="EE36" s="1200"/>
      <c r="EF36" s="1201" t="s">
        <v>143</v>
      </c>
      <c r="EG36" s="1201"/>
      <c r="EH36" s="1201"/>
      <c r="EI36" s="1202"/>
      <c r="EJ36" s="137"/>
      <c r="EL36" s="1193" t="s">
        <v>140</v>
      </c>
      <c r="EM36" s="1194"/>
      <c r="EN36" s="1197" t="s">
        <v>141</v>
      </c>
      <c r="EO36" s="1197"/>
      <c r="EP36" s="1197"/>
      <c r="EQ36" s="1197"/>
      <c r="ER36" s="1197"/>
      <c r="ES36" s="1197"/>
      <c r="ET36" s="1200" t="s">
        <v>142</v>
      </c>
      <c r="EU36" s="1200"/>
      <c r="EV36" s="1200"/>
      <c r="EW36" s="1200"/>
      <c r="EX36" s="1200"/>
      <c r="EY36" s="1200"/>
      <c r="EZ36" s="1201" t="s">
        <v>143</v>
      </c>
      <c r="FA36" s="1201"/>
      <c r="FB36" s="1201"/>
      <c r="FC36" s="1202"/>
      <c r="FD36" s="137"/>
      <c r="FF36" s="1193" t="s">
        <v>140</v>
      </c>
      <c r="FG36" s="1194"/>
      <c r="FH36" s="1197" t="s">
        <v>141</v>
      </c>
      <c r="FI36" s="1197"/>
      <c r="FJ36" s="1197"/>
      <c r="FK36" s="1197"/>
      <c r="FL36" s="1197"/>
      <c r="FM36" s="1197"/>
      <c r="FN36" s="1200" t="s">
        <v>142</v>
      </c>
      <c r="FO36" s="1200"/>
      <c r="FP36" s="1200"/>
      <c r="FQ36" s="1200"/>
      <c r="FR36" s="1200"/>
      <c r="FS36" s="1200"/>
      <c r="FT36" s="1201" t="s">
        <v>143</v>
      </c>
      <c r="FU36" s="1201"/>
      <c r="FV36" s="1201"/>
      <c r="FW36" s="1202"/>
      <c r="FX36" s="137"/>
      <c r="FZ36" s="1193" t="s">
        <v>140</v>
      </c>
      <c r="GA36" s="1194"/>
      <c r="GB36" s="1197" t="s">
        <v>141</v>
      </c>
      <c r="GC36" s="1197"/>
      <c r="GD36" s="1197"/>
      <c r="GE36" s="1197"/>
      <c r="GF36" s="1197"/>
      <c r="GG36" s="1197"/>
      <c r="GH36" s="1200" t="s">
        <v>142</v>
      </c>
      <c r="GI36" s="1200"/>
      <c r="GJ36" s="1200"/>
      <c r="GK36" s="1200"/>
      <c r="GL36" s="1200"/>
      <c r="GM36" s="1200"/>
      <c r="GN36" s="1201" t="s">
        <v>143</v>
      </c>
      <c r="GO36" s="1201"/>
      <c r="GP36" s="1201"/>
      <c r="GQ36" s="1202"/>
      <c r="GR36" s="137"/>
      <c r="GT36" s="1193" t="s">
        <v>140</v>
      </c>
      <c r="GU36" s="1194"/>
      <c r="GV36" s="1197" t="s">
        <v>141</v>
      </c>
      <c r="GW36" s="1197"/>
      <c r="GX36" s="1197"/>
      <c r="GY36" s="1197"/>
      <c r="GZ36" s="1197"/>
      <c r="HA36" s="1197"/>
      <c r="HB36" s="1200" t="s">
        <v>142</v>
      </c>
      <c r="HC36" s="1200"/>
      <c r="HD36" s="1200"/>
      <c r="HE36" s="1200"/>
      <c r="HF36" s="1200"/>
      <c r="HG36" s="1200"/>
      <c r="HH36" s="1201" t="s">
        <v>143</v>
      </c>
      <c r="HI36" s="1201"/>
      <c r="HJ36" s="1201"/>
      <c r="HK36" s="1202"/>
      <c r="HL36" s="137"/>
      <c r="HN36" s="1193" t="s">
        <v>140</v>
      </c>
      <c r="HO36" s="1194"/>
      <c r="HP36" s="1197" t="s">
        <v>141</v>
      </c>
      <c r="HQ36" s="1197"/>
      <c r="HR36" s="1197"/>
      <c r="HS36" s="1197"/>
      <c r="HT36" s="1197"/>
      <c r="HU36" s="1197"/>
      <c r="HV36" s="1200" t="s">
        <v>142</v>
      </c>
      <c r="HW36" s="1200"/>
      <c r="HX36" s="1200"/>
      <c r="HY36" s="1200"/>
      <c r="HZ36" s="1200"/>
      <c r="IA36" s="1200"/>
      <c r="IB36" s="1201" t="s">
        <v>143</v>
      </c>
      <c r="IC36" s="1201"/>
      <c r="ID36" s="1201"/>
      <c r="IE36" s="1202"/>
      <c r="IF36" s="137"/>
      <c r="IH36" s="1193" t="s">
        <v>140</v>
      </c>
      <c r="II36" s="1194"/>
      <c r="IJ36" s="1197" t="s">
        <v>141</v>
      </c>
      <c r="IK36" s="1197"/>
      <c r="IL36" s="1197"/>
      <c r="IM36" s="1197"/>
      <c r="IN36" s="1197"/>
      <c r="IO36" s="1197"/>
      <c r="IP36" s="1200" t="s">
        <v>142</v>
      </c>
      <c r="IQ36" s="1200"/>
      <c r="IR36" s="1200"/>
      <c r="IS36" s="1200"/>
      <c r="IT36" s="1200"/>
      <c r="IU36" s="1200"/>
      <c r="IV36" s="1201" t="s">
        <v>143</v>
      </c>
      <c r="IW36" s="1201"/>
      <c r="IX36" s="1201"/>
      <c r="IY36" s="1202"/>
      <c r="IZ36" s="137"/>
      <c r="JB36" s="1193" t="s">
        <v>140</v>
      </c>
      <c r="JC36" s="1194"/>
      <c r="JD36" s="1197" t="s">
        <v>141</v>
      </c>
      <c r="JE36" s="1197"/>
      <c r="JF36" s="1197"/>
      <c r="JG36" s="1197"/>
      <c r="JH36" s="1197"/>
      <c r="JI36" s="1197"/>
      <c r="JJ36" s="1200" t="s">
        <v>142</v>
      </c>
      <c r="JK36" s="1200"/>
      <c r="JL36" s="1200"/>
      <c r="JM36" s="1200"/>
      <c r="JN36" s="1200"/>
      <c r="JO36" s="1200"/>
      <c r="JP36" s="1201" t="s">
        <v>143</v>
      </c>
      <c r="JQ36" s="1201"/>
      <c r="JR36" s="1201"/>
      <c r="JS36" s="1202"/>
      <c r="JT36" s="137"/>
      <c r="JV36" s="1193" t="s">
        <v>140</v>
      </c>
      <c r="JW36" s="1194"/>
      <c r="JX36" s="1197" t="s">
        <v>141</v>
      </c>
      <c r="JY36" s="1197"/>
      <c r="JZ36" s="1197"/>
      <c r="KA36" s="1197"/>
      <c r="KB36" s="1197"/>
      <c r="KC36" s="1197"/>
      <c r="KD36" s="1200" t="s">
        <v>142</v>
      </c>
      <c r="KE36" s="1200"/>
      <c r="KF36" s="1200"/>
      <c r="KG36" s="1200"/>
      <c r="KH36" s="1200"/>
      <c r="KI36" s="1200"/>
      <c r="KJ36" s="1201" t="s">
        <v>143</v>
      </c>
      <c r="KK36" s="1201"/>
      <c r="KL36" s="1201"/>
      <c r="KM36" s="1202"/>
      <c r="KN36" s="137"/>
      <c r="KP36" s="1193" t="s">
        <v>140</v>
      </c>
      <c r="KQ36" s="1194"/>
      <c r="KR36" s="1197" t="s">
        <v>141</v>
      </c>
      <c r="KS36" s="1197"/>
      <c r="KT36" s="1197"/>
      <c r="KU36" s="1197"/>
      <c r="KV36" s="1197"/>
      <c r="KW36" s="1197"/>
      <c r="KX36" s="1200" t="s">
        <v>142</v>
      </c>
      <c r="KY36" s="1200"/>
      <c r="KZ36" s="1200"/>
      <c r="LA36" s="1200"/>
      <c r="LB36" s="1200"/>
      <c r="LC36" s="1200"/>
      <c r="LD36" s="1201" t="s">
        <v>143</v>
      </c>
      <c r="LE36" s="1201"/>
      <c r="LF36" s="1201"/>
      <c r="LG36" s="1202"/>
      <c r="LH36" s="137"/>
      <c r="LJ36" s="1193" t="s">
        <v>140</v>
      </c>
      <c r="LK36" s="1194"/>
      <c r="LL36" s="1197" t="s">
        <v>141</v>
      </c>
      <c r="LM36" s="1197"/>
      <c r="LN36" s="1197"/>
      <c r="LO36" s="1197"/>
      <c r="LP36" s="1197"/>
      <c r="LQ36" s="1197"/>
      <c r="LR36" s="1200" t="s">
        <v>142</v>
      </c>
      <c r="LS36" s="1200"/>
      <c r="LT36" s="1200"/>
      <c r="LU36" s="1200"/>
      <c r="LV36" s="1200"/>
      <c r="LW36" s="1200"/>
      <c r="LX36" s="1201" t="s">
        <v>143</v>
      </c>
      <c r="LY36" s="1201"/>
      <c r="LZ36" s="1201"/>
      <c r="MA36" s="1202"/>
      <c r="MB36" s="137"/>
      <c r="MD36" s="1193" t="s">
        <v>140</v>
      </c>
      <c r="ME36" s="1194"/>
      <c r="MF36" s="1197" t="s">
        <v>141</v>
      </c>
      <c r="MG36" s="1197"/>
      <c r="MH36" s="1197"/>
      <c r="MI36" s="1197"/>
      <c r="MJ36" s="1197"/>
      <c r="MK36" s="1197"/>
      <c r="ML36" s="1200" t="s">
        <v>142</v>
      </c>
      <c r="MM36" s="1200"/>
      <c r="MN36" s="1200"/>
      <c r="MO36" s="1200"/>
      <c r="MP36" s="1200"/>
      <c r="MQ36" s="1200"/>
      <c r="MR36" s="1201" t="s">
        <v>143</v>
      </c>
      <c r="MS36" s="1201"/>
      <c r="MT36" s="1201"/>
      <c r="MU36" s="1202"/>
      <c r="MV36" s="137"/>
      <c r="MX36" s="1193" t="s">
        <v>140</v>
      </c>
      <c r="MY36" s="1194"/>
      <c r="MZ36" s="1197" t="s">
        <v>141</v>
      </c>
      <c r="NA36" s="1197"/>
      <c r="NB36" s="1197"/>
      <c r="NC36" s="1197"/>
      <c r="ND36" s="1197"/>
      <c r="NE36" s="1197"/>
      <c r="NF36" s="1200" t="s">
        <v>142</v>
      </c>
      <c r="NG36" s="1200"/>
      <c r="NH36" s="1200"/>
      <c r="NI36" s="1200"/>
      <c r="NJ36" s="1200"/>
      <c r="NK36" s="1200"/>
      <c r="NL36" s="1201" t="s">
        <v>143</v>
      </c>
      <c r="NM36" s="1201"/>
      <c r="NN36" s="1201"/>
      <c r="NO36" s="1202"/>
      <c r="NP36" s="137"/>
      <c r="NR36" s="1193" t="s">
        <v>140</v>
      </c>
      <c r="NS36" s="1194"/>
      <c r="NT36" s="1197" t="s">
        <v>141</v>
      </c>
      <c r="NU36" s="1197"/>
      <c r="NV36" s="1197"/>
      <c r="NW36" s="1197"/>
      <c r="NX36" s="1197"/>
      <c r="NY36" s="1197"/>
      <c r="NZ36" s="1200" t="s">
        <v>142</v>
      </c>
      <c r="OA36" s="1200"/>
      <c r="OB36" s="1200"/>
      <c r="OC36" s="1200"/>
      <c r="OD36" s="1200"/>
      <c r="OE36" s="1200"/>
      <c r="OF36" s="1201" t="s">
        <v>143</v>
      </c>
      <c r="OG36" s="1201"/>
      <c r="OH36" s="1201"/>
      <c r="OI36" s="1202"/>
      <c r="OJ36" s="137"/>
      <c r="OL36" s="1193" t="s">
        <v>140</v>
      </c>
      <c r="OM36" s="1194"/>
      <c r="ON36" s="1197" t="s">
        <v>141</v>
      </c>
      <c r="OO36" s="1197"/>
      <c r="OP36" s="1197"/>
      <c r="OQ36" s="1197"/>
      <c r="OR36" s="1197"/>
      <c r="OS36" s="1197"/>
      <c r="OT36" s="1200" t="s">
        <v>142</v>
      </c>
      <c r="OU36" s="1200"/>
      <c r="OV36" s="1200"/>
      <c r="OW36" s="1200"/>
      <c r="OX36" s="1200"/>
      <c r="OY36" s="1200"/>
      <c r="OZ36" s="1201" t="s">
        <v>143</v>
      </c>
      <c r="PA36" s="1201"/>
      <c r="PB36" s="1201"/>
      <c r="PC36" s="1202"/>
      <c r="PD36" s="137"/>
      <c r="PF36" s="1193" t="s">
        <v>140</v>
      </c>
      <c r="PG36" s="1194"/>
      <c r="PH36" s="1197" t="s">
        <v>141</v>
      </c>
      <c r="PI36" s="1197"/>
      <c r="PJ36" s="1197"/>
      <c r="PK36" s="1197"/>
      <c r="PL36" s="1197"/>
      <c r="PM36" s="1197"/>
      <c r="PN36" s="1200" t="s">
        <v>142</v>
      </c>
      <c r="PO36" s="1200"/>
      <c r="PP36" s="1200"/>
      <c r="PQ36" s="1200"/>
      <c r="PR36" s="1200"/>
      <c r="PS36" s="1200"/>
      <c r="PT36" s="1201" t="s">
        <v>143</v>
      </c>
      <c r="PU36" s="1201"/>
      <c r="PV36" s="1201"/>
      <c r="PW36" s="1202"/>
      <c r="PX36" s="137"/>
      <c r="PZ36" s="1193" t="s">
        <v>140</v>
      </c>
      <c r="QA36" s="1194"/>
      <c r="QB36" s="1197" t="s">
        <v>141</v>
      </c>
      <c r="QC36" s="1197"/>
      <c r="QD36" s="1197"/>
      <c r="QE36" s="1197"/>
      <c r="QF36" s="1197"/>
      <c r="QG36" s="1197"/>
      <c r="QH36" s="1200" t="s">
        <v>142</v>
      </c>
      <c r="QI36" s="1200"/>
      <c r="QJ36" s="1200"/>
      <c r="QK36" s="1200"/>
      <c r="QL36" s="1200"/>
      <c r="QM36" s="1200"/>
      <c r="QN36" s="1201" t="s">
        <v>143</v>
      </c>
      <c r="QO36" s="1201"/>
      <c r="QP36" s="1201"/>
      <c r="QQ36" s="1202"/>
      <c r="QR36" s="137"/>
      <c r="QT36" s="1193" t="s">
        <v>140</v>
      </c>
      <c r="QU36" s="1194"/>
      <c r="QV36" s="1197" t="s">
        <v>141</v>
      </c>
      <c r="QW36" s="1197"/>
      <c r="QX36" s="1197"/>
      <c r="QY36" s="1197"/>
      <c r="QZ36" s="1197"/>
      <c r="RA36" s="1197"/>
      <c r="RB36" s="1200" t="s">
        <v>142</v>
      </c>
      <c r="RC36" s="1200"/>
      <c r="RD36" s="1200"/>
      <c r="RE36" s="1200"/>
      <c r="RF36" s="1200"/>
      <c r="RG36" s="1200"/>
      <c r="RH36" s="1201" t="s">
        <v>143</v>
      </c>
      <c r="RI36" s="1201"/>
      <c r="RJ36" s="1201"/>
      <c r="RK36" s="1202"/>
      <c r="RL36" s="137"/>
      <c r="RN36" s="1193" t="s">
        <v>140</v>
      </c>
      <c r="RO36" s="1194"/>
      <c r="RP36" s="1197" t="s">
        <v>141</v>
      </c>
      <c r="RQ36" s="1197"/>
      <c r="RR36" s="1197"/>
      <c r="RS36" s="1197"/>
      <c r="RT36" s="1197"/>
      <c r="RU36" s="1197"/>
      <c r="RV36" s="1200" t="s">
        <v>142</v>
      </c>
      <c r="RW36" s="1200"/>
      <c r="RX36" s="1200"/>
      <c r="RY36" s="1200"/>
      <c r="RZ36" s="1200"/>
      <c r="SA36" s="1200"/>
      <c r="SB36" s="1201" t="s">
        <v>143</v>
      </c>
      <c r="SC36" s="1201"/>
      <c r="SD36" s="1201"/>
      <c r="SE36" s="1202"/>
      <c r="SF36" s="137"/>
    </row>
    <row r="37" spans="1:500" s="114" customFormat="1" ht="33" customHeight="1" x14ac:dyDescent="0.25">
      <c r="B37" s="1195"/>
      <c r="C37" s="1196"/>
      <c r="D37" s="1241" t="s">
        <v>228</v>
      </c>
      <c r="E37" s="1242"/>
      <c r="F37" s="1235" t="s">
        <v>144</v>
      </c>
      <c r="G37" s="1236"/>
      <c r="H37" s="1236"/>
      <c r="I37" s="1237"/>
      <c r="J37" s="1238" t="s">
        <v>228</v>
      </c>
      <c r="K37" s="1203"/>
      <c r="L37" s="1204"/>
      <c r="M37" s="1205" t="s">
        <v>144</v>
      </c>
      <c r="N37" s="1205"/>
      <c r="O37" s="1205"/>
      <c r="P37" s="1203"/>
      <c r="Q37" s="1203"/>
      <c r="R37" s="1203"/>
      <c r="S37" s="1204"/>
      <c r="T37" s="137"/>
      <c r="V37" s="1195"/>
      <c r="W37" s="1196"/>
      <c r="X37" s="1241" t="s">
        <v>228</v>
      </c>
      <c r="Y37" s="1242"/>
      <c r="Z37" s="1235" t="s">
        <v>144</v>
      </c>
      <c r="AA37" s="1236"/>
      <c r="AB37" s="1236"/>
      <c r="AC37" s="1237"/>
      <c r="AD37" s="1238" t="s">
        <v>228</v>
      </c>
      <c r="AE37" s="1203"/>
      <c r="AF37" s="1204"/>
      <c r="AG37" s="1205" t="s">
        <v>144</v>
      </c>
      <c r="AH37" s="1205"/>
      <c r="AI37" s="1205"/>
      <c r="AJ37" s="1203"/>
      <c r="AK37" s="1203"/>
      <c r="AL37" s="1203"/>
      <c r="AM37" s="1204"/>
      <c r="AN37" s="137"/>
      <c r="AP37" s="1195"/>
      <c r="AQ37" s="1196"/>
      <c r="AR37" s="1241" t="s">
        <v>228</v>
      </c>
      <c r="AS37" s="1242"/>
      <c r="AT37" s="1235" t="s">
        <v>144</v>
      </c>
      <c r="AU37" s="1236"/>
      <c r="AV37" s="1236"/>
      <c r="AW37" s="1237"/>
      <c r="AX37" s="1238" t="s">
        <v>228</v>
      </c>
      <c r="AY37" s="1203"/>
      <c r="AZ37" s="1204"/>
      <c r="BA37" s="1205" t="s">
        <v>144</v>
      </c>
      <c r="BB37" s="1205"/>
      <c r="BC37" s="1205"/>
      <c r="BD37" s="1203"/>
      <c r="BE37" s="1203"/>
      <c r="BF37" s="1203"/>
      <c r="BG37" s="1204"/>
      <c r="BH37" s="137"/>
      <c r="BJ37" s="1195"/>
      <c r="BK37" s="1196"/>
      <c r="BL37" s="1241" t="s">
        <v>228</v>
      </c>
      <c r="BM37" s="1242"/>
      <c r="BN37" s="1235" t="s">
        <v>144</v>
      </c>
      <c r="BO37" s="1236"/>
      <c r="BP37" s="1236"/>
      <c r="BQ37" s="1237"/>
      <c r="BR37" s="1238" t="s">
        <v>228</v>
      </c>
      <c r="BS37" s="1203"/>
      <c r="BT37" s="1204"/>
      <c r="BU37" s="1205" t="s">
        <v>144</v>
      </c>
      <c r="BV37" s="1205"/>
      <c r="BW37" s="1205"/>
      <c r="BX37" s="1203"/>
      <c r="BY37" s="1203"/>
      <c r="BZ37" s="1203"/>
      <c r="CA37" s="1204"/>
      <c r="CB37" s="137"/>
      <c r="CD37" s="1195"/>
      <c r="CE37" s="1196"/>
      <c r="CF37" s="1241" t="s">
        <v>228</v>
      </c>
      <c r="CG37" s="1242"/>
      <c r="CH37" s="1235" t="s">
        <v>144</v>
      </c>
      <c r="CI37" s="1236"/>
      <c r="CJ37" s="1236"/>
      <c r="CK37" s="1237"/>
      <c r="CL37" s="1238" t="s">
        <v>228</v>
      </c>
      <c r="CM37" s="1203"/>
      <c r="CN37" s="1204"/>
      <c r="CO37" s="1205" t="s">
        <v>144</v>
      </c>
      <c r="CP37" s="1205"/>
      <c r="CQ37" s="1205"/>
      <c r="CR37" s="1203"/>
      <c r="CS37" s="1203"/>
      <c r="CT37" s="1203"/>
      <c r="CU37" s="1204"/>
      <c r="CV37" s="137"/>
      <c r="CX37" s="1195"/>
      <c r="CY37" s="1196"/>
      <c r="CZ37" s="1241" t="s">
        <v>228</v>
      </c>
      <c r="DA37" s="1242"/>
      <c r="DB37" s="1235" t="s">
        <v>144</v>
      </c>
      <c r="DC37" s="1236"/>
      <c r="DD37" s="1236"/>
      <c r="DE37" s="1237"/>
      <c r="DF37" s="1238" t="s">
        <v>228</v>
      </c>
      <c r="DG37" s="1203"/>
      <c r="DH37" s="1204"/>
      <c r="DI37" s="1205" t="s">
        <v>144</v>
      </c>
      <c r="DJ37" s="1205"/>
      <c r="DK37" s="1205"/>
      <c r="DL37" s="1203"/>
      <c r="DM37" s="1203"/>
      <c r="DN37" s="1203"/>
      <c r="DO37" s="1204"/>
      <c r="DP37" s="137"/>
      <c r="DR37" s="1195"/>
      <c r="DS37" s="1196"/>
      <c r="DT37" s="1241" t="s">
        <v>228</v>
      </c>
      <c r="DU37" s="1242"/>
      <c r="DV37" s="1235" t="s">
        <v>144</v>
      </c>
      <c r="DW37" s="1236"/>
      <c r="DX37" s="1236"/>
      <c r="DY37" s="1237"/>
      <c r="DZ37" s="1238" t="s">
        <v>228</v>
      </c>
      <c r="EA37" s="1203"/>
      <c r="EB37" s="1204"/>
      <c r="EC37" s="1205" t="s">
        <v>144</v>
      </c>
      <c r="ED37" s="1205"/>
      <c r="EE37" s="1205"/>
      <c r="EF37" s="1203"/>
      <c r="EG37" s="1203"/>
      <c r="EH37" s="1203"/>
      <c r="EI37" s="1204"/>
      <c r="EJ37" s="137"/>
      <c r="EL37" s="1195"/>
      <c r="EM37" s="1196"/>
      <c r="EN37" s="1241" t="s">
        <v>228</v>
      </c>
      <c r="EO37" s="1242"/>
      <c r="EP37" s="1235" t="s">
        <v>144</v>
      </c>
      <c r="EQ37" s="1236"/>
      <c r="ER37" s="1236"/>
      <c r="ES37" s="1237"/>
      <c r="ET37" s="1238" t="s">
        <v>228</v>
      </c>
      <c r="EU37" s="1203"/>
      <c r="EV37" s="1204"/>
      <c r="EW37" s="1205" t="s">
        <v>144</v>
      </c>
      <c r="EX37" s="1205"/>
      <c r="EY37" s="1205"/>
      <c r="EZ37" s="1203"/>
      <c r="FA37" s="1203"/>
      <c r="FB37" s="1203"/>
      <c r="FC37" s="1204"/>
      <c r="FD37" s="137"/>
      <c r="FF37" s="1195"/>
      <c r="FG37" s="1196"/>
      <c r="FH37" s="1241" t="s">
        <v>228</v>
      </c>
      <c r="FI37" s="1242"/>
      <c r="FJ37" s="1235" t="s">
        <v>144</v>
      </c>
      <c r="FK37" s="1236"/>
      <c r="FL37" s="1236"/>
      <c r="FM37" s="1237"/>
      <c r="FN37" s="1238" t="s">
        <v>228</v>
      </c>
      <c r="FO37" s="1203"/>
      <c r="FP37" s="1204"/>
      <c r="FQ37" s="1205" t="s">
        <v>144</v>
      </c>
      <c r="FR37" s="1205"/>
      <c r="FS37" s="1205"/>
      <c r="FT37" s="1203"/>
      <c r="FU37" s="1203"/>
      <c r="FV37" s="1203"/>
      <c r="FW37" s="1204"/>
      <c r="FX37" s="137"/>
      <c r="FZ37" s="1195"/>
      <c r="GA37" s="1196"/>
      <c r="GB37" s="1241" t="s">
        <v>228</v>
      </c>
      <c r="GC37" s="1242"/>
      <c r="GD37" s="1235" t="s">
        <v>144</v>
      </c>
      <c r="GE37" s="1236"/>
      <c r="GF37" s="1236"/>
      <c r="GG37" s="1237"/>
      <c r="GH37" s="1238" t="s">
        <v>228</v>
      </c>
      <c r="GI37" s="1203"/>
      <c r="GJ37" s="1204"/>
      <c r="GK37" s="1205" t="s">
        <v>144</v>
      </c>
      <c r="GL37" s="1205"/>
      <c r="GM37" s="1205"/>
      <c r="GN37" s="1203"/>
      <c r="GO37" s="1203"/>
      <c r="GP37" s="1203"/>
      <c r="GQ37" s="1204"/>
      <c r="GR37" s="137"/>
      <c r="GT37" s="1195"/>
      <c r="GU37" s="1196"/>
      <c r="GV37" s="1241" t="s">
        <v>228</v>
      </c>
      <c r="GW37" s="1242"/>
      <c r="GX37" s="1235" t="s">
        <v>144</v>
      </c>
      <c r="GY37" s="1236"/>
      <c r="GZ37" s="1236"/>
      <c r="HA37" s="1237"/>
      <c r="HB37" s="1238" t="s">
        <v>228</v>
      </c>
      <c r="HC37" s="1203"/>
      <c r="HD37" s="1204"/>
      <c r="HE37" s="1205" t="s">
        <v>144</v>
      </c>
      <c r="HF37" s="1205"/>
      <c r="HG37" s="1205"/>
      <c r="HH37" s="1203"/>
      <c r="HI37" s="1203"/>
      <c r="HJ37" s="1203"/>
      <c r="HK37" s="1204"/>
      <c r="HL37" s="137"/>
      <c r="HN37" s="1195"/>
      <c r="HO37" s="1196"/>
      <c r="HP37" s="1241" t="s">
        <v>228</v>
      </c>
      <c r="HQ37" s="1242"/>
      <c r="HR37" s="1235" t="s">
        <v>144</v>
      </c>
      <c r="HS37" s="1236"/>
      <c r="HT37" s="1236"/>
      <c r="HU37" s="1237"/>
      <c r="HV37" s="1238" t="s">
        <v>228</v>
      </c>
      <c r="HW37" s="1203"/>
      <c r="HX37" s="1204"/>
      <c r="HY37" s="1205" t="s">
        <v>144</v>
      </c>
      <c r="HZ37" s="1205"/>
      <c r="IA37" s="1205"/>
      <c r="IB37" s="1203"/>
      <c r="IC37" s="1203"/>
      <c r="ID37" s="1203"/>
      <c r="IE37" s="1204"/>
      <c r="IF37" s="137"/>
      <c r="IH37" s="1195"/>
      <c r="II37" s="1196"/>
      <c r="IJ37" s="1241" t="s">
        <v>228</v>
      </c>
      <c r="IK37" s="1242"/>
      <c r="IL37" s="1235" t="s">
        <v>144</v>
      </c>
      <c r="IM37" s="1236"/>
      <c r="IN37" s="1236"/>
      <c r="IO37" s="1237"/>
      <c r="IP37" s="1238" t="s">
        <v>228</v>
      </c>
      <c r="IQ37" s="1203"/>
      <c r="IR37" s="1204"/>
      <c r="IS37" s="1205" t="s">
        <v>144</v>
      </c>
      <c r="IT37" s="1205"/>
      <c r="IU37" s="1205"/>
      <c r="IV37" s="1203"/>
      <c r="IW37" s="1203"/>
      <c r="IX37" s="1203"/>
      <c r="IY37" s="1204"/>
      <c r="IZ37" s="137"/>
      <c r="JB37" s="1195"/>
      <c r="JC37" s="1196"/>
      <c r="JD37" s="1241" t="s">
        <v>228</v>
      </c>
      <c r="JE37" s="1242"/>
      <c r="JF37" s="1235" t="s">
        <v>144</v>
      </c>
      <c r="JG37" s="1236"/>
      <c r="JH37" s="1236"/>
      <c r="JI37" s="1237"/>
      <c r="JJ37" s="1238" t="s">
        <v>228</v>
      </c>
      <c r="JK37" s="1203"/>
      <c r="JL37" s="1204"/>
      <c r="JM37" s="1205" t="s">
        <v>144</v>
      </c>
      <c r="JN37" s="1205"/>
      <c r="JO37" s="1205"/>
      <c r="JP37" s="1203"/>
      <c r="JQ37" s="1203"/>
      <c r="JR37" s="1203"/>
      <c r="JS37" s="1204"/>
      <c r="JT37" s="137"/>
      <c r="JV37" s="1195"/>
      <c r="JW37" s="1196"/>
      <c r="JX37" s="1241" t="s">
        <v>228</v>
      </c>
      <c r="JY37" s="1242"/>
      <c r="JZ37" s="1235" t="s">
        <v>144</v>
      </c>
      <c r="KA37" s="1236"/>
      <c r="KB37" s="1236"/>
      <c r="KC37" s="1237"/>
      <c r="KD37" s="1238" t="s">
        <v>228</v>
      </c>
      <c r="KE37" s="1203"/>
      <c r="KF37" s="1204"/>
      <c r="KG37" s="1205" t="s">
        <v>144</v>
      </c>
      <c r="KH37" s="1205"/>
      <c r="KI37" s="1205"/>
      <c r="KJ37" s="1203"/>
      <c r="KK37" s="1203"/>
      <c r="KL37" s="1203"/>
      <c r="KM37" s="1204"/>
      <c r="KN37" s="137"/>
      <c r="KP37" s="1195"/>
      <c r="KQ37" s="1196"/>
      <c r="KR37" s="1241" t="s">
        <v>228</v>
      </c>
      <c r="KS37" s="1242"/>
      <c r="KT37" s="1235" t="s">
        <v>144</v>
      </c>
      <c r="KU37" s="1236"/>
      <c r="KV37" s="1236"/>
      <c r="KW37" s="1237"/>
      <c r="KX37" s="1238" t="s">
        <v>228</v>
      </c>
      <c r="KY37" s="1203"/>
      <c r="KZ37" s="1204"/>
      <c r="LA37" s="1205" t="s">
        <v>144</v>
      </c>
      <c r="LB37" s="1205"/>
      <c r="LC37" s="1205"/>
      <c r="LD37" s="1203"/>
      <c r="LE37" s="1203"/>
      <c r="LF37" s="1203"/>
      <c r="LG37" s="1204"/>
      <c r="LH37" s="137"/>
      <c r="LJ37" s="1195"/>
      <c r="LK37" s="1196"/>
      <c r="LL37" s="1241" t="s">
        <v>228</v>
      </c>
      <c r="LM37" s="1242"/>
      <c r="LN37" s="1235" t="s">
        <v>144</v>
      </c>
      <c r="LO37" s="1236"/>
      <c r="LP37" s="1236"/>
      <c r="LQ37" s="1237"/>
      <c r="LR37" s="1238" t="s">
        <v>228</v>
      </c>
      <c r="LS37" s="1203"/>
      <c r="LT37" s="1204"/>
      <c r="LU37" s="1205" t="s">
        <v>144</v>
      </c>
      <c r="LV37" s="1205"/>
      <c r="LW37" s="1205"/>
      <c r="LX37" s="1203"/>
      <c r="LY37" s="1203"/>
      <c r="LZ37" s="1203"/>
      <c r="MA37" s="1204"/>
      <c r="MB37" s="137"/>
      <c r="MD37" s="1195"/>
      <c r="ME37" s="1196"/>
      <c r="MF37" s="1241" t="s">
        <v>228</v>
      </c>
      <c r="MG37" s="1242"/>
      <c r="MH37" s="1235" t="s">
        <v>144</v>
      </c>
      <c r="MI37" s="1236"/>
      <c r="MJ37" s="1236"/>
      <c r="MK37" s="1237"/>
      <c r="ML37" s="1238" t="s">
        <v>228</v>
      </c>
      <c r="MM37" s="1203"/>
      <c r="MN37" s="1204"/>
      <c r="MO37" s="1205" t="s">
        <v>144</v>
      </c>
      <c r="MP37" s="1205"/>
      <c r="MQ37" s="1205"/>
      <c r="MR37" s="1203"/>
      <c r="MS37" s="1203"/>
      <c r="MT37" s="1203"/>
      <c r="MU37" s="1204"/>
      <c r="MV37" s="137"/>
      <c r="MX37" s="1195"/>
      <c r="MY37" s="1196"/>
      <c r="MZ37" s="1241" t="s">
        <v>228</v>
      </c>
      <c r="NA37" s="1242"/>
      <c r="NB37" s="1235" t="s">
        <v>144</v>
      </c>
      <c r="NC37" s="1236"/>
      <c r="ND37" s="1236"/>
      <c r="NE37" s="1237"/>
      <c r="NF37" s="1238" t="s">
        <v>228</v>
      </c>
      <c r="NG37" s="1203"/>
      <c r="NH37" s="1204"/>
      <c r="NI37" s="1205" t="s">
        <v>144</v>
      </c>
      <c r="NJ37" s="1205"/>
      <c r="NK37" s="1205"/>
      <c r="NL37" s="1203"/>
      <c r="NM37" s="1203"/>
      <c r="NN37" s="1203"/>
      <c r="NO37" s="1204"/>
      <c r="NP37" s="137"/>
      <c r="NR37" s="1195"/>
      <c r="NS37" s="1196"/>
      <c r="NT37" s="1241" t="s">
        <v>228</v>
      </c>
      <c r="NU37" s="1242"/>
      <c r="NV37" s="1235" t="s">
        <v>144</v>
      </c>
      <c r="NW37" s="1236"/>
      <c r="NX37" s="1236"/>
      <c r="NY37" s="1237"/>
      <c r="NZ37" s="1238" t="s">
        <v>228</v>
      </c>
      <c r="OA37" s="1203"/>
      <c r="OB37" s="1204"/>
      <c r="OC37" s="1205" t="s">
        <v>144</v>
      </c>
      <c r="OD37" s="1205"/>
      <c r="OE37" s="1205"/>
      <c r="OF37" s="1203"/>
      <c r="OG37" s="1203"/>
      <c r="OH37" s="1203"/>
      <c r="OI37" s="1204"/>
      <c r="OJ37" s="137"/>
      <c r="OL37" s="1195"/>
      <c r="OM37" s="1196"/>
      <c r="ON37" s="1241" t="s">
        <v>228</v>
      </c>
      <c r="OO37" s="1242"/>
      <c r="OP37" s="1235" t="s">
        <v>144</v>
      </c>
      <c r="OQ37" s="1236"/>
      <c r="OR37" s="1236"/>
      <c r="OS37" s="1237"/>
      <c r="OT37" s="1238" t="s">
        <v>228</v>
      </c>
      <c r="OU37" s="1203"/>
      <c r="OV37" s="1204"/>
      <c r="OW37" s="1205" t="s">
        <v>144</v>
      </c>
      <c r="OX37" s="1205"/>
      <c r="OY37" s="1205"/>
      <c r="OZ37" s="1203"/>
      <c r="PA37" s="1203"/>
      <c r="PB37" s="1203"/>
      <c r="PC37" s="1204"/>
      <c r="PD37" s="137"/>
      <c r="PF37" s="1195"/>
      <c r="PG37" s="1196"/>
      <c r="PH37" s="1241" t="s">
        <v>228</v>
      </c>
      <c r="PI37" s="1242"/>
      <c r="PJ37" s="1235" t="s">
        <v>144</v>
      </c>
      <c r="PK37" s="1236"/>
      <c r="PL37" s="1236"/>
      <c r="PM37" s="1237"/>
      <c r="PN37" s="1238" t="s">
        <v>228</v>
      </c>
      <c r="PO37" s="1203"/>
      <c r="PP37" s="1204"/>
      <c r="PQ37" s="1205" t="s">
        <v>144</v>
      </c>
      <c r="PR37" s="1205"/>
      <c r="PS37" s="1205"/>
      <c r="PT37" s="1203"/>
      <c r="PU37" s="1203"/>
      <c r="PV37" s="1203"/>
      <c r="PW37" s="1204"/>
      <c r="PX37" s="137"/>
      <c r="PZ37" s="1195"/>
      <c r="QA37" s="1196"/>
      <c r="QB37" s="1241" t="s">
        <v>228</v>
      </c>
      <c r="QC37" s="1242"/>
      <c r="QD37" s="1235" t="s">
        <v>144</v>
      </c>
      <c r="QE37" s="1236"/>
      <c r="QF37" s="1236"/>
      <c r="QG37" s="1237"/>
      <c r="QH37" s="1238" t="s">
        <v>228</v>
      </c>
      <c r="QI37" s="1203"/>
      <c r="QJ37" s="1204"/>
      <c r="QK37" s="1205" t="s">
        <v>144</v>
      </c>
      <c r="QL37" s="1205"/>
      <c r="QM37" s="1205"/>
      <c r="QN37" s="1203"/>
      <c r="QO37" s="1203"/>
      <c r="QP37" s="1203"/>
      <c r="QQ37" s="1204"/>
      <c r="QR37" s="137"/>
      <c r="QT37" s="1195"/>
      <c r="QU37" s="1196"/>
      <c r="QV37" s="1241" t="s">
        <v>228</v>
      </c>
      <c r="QW37" s="1242"/>
      <c r="QX37" s="1235" t="s">
        <v>144</v>
      </c>
      <c r="QY37" s="1236"/>
      <c r="QZ37" s="1236"/>
      <c r="RA37" s="1237"/>
      <c r="RB37" s="1238" t="s">
        <v>228</v>
      </c>
      <c r="RC37" s="1203"/>
      <c r="RD37" s="1204"/>
      <c r="RE37" s="1205" t="s">
        <v>144</v>
      </c>
      <c r="RF37" s="1205"/>
      <c r="RG37" s="1205"/>
      <c r="RH37" s="1203"/>
      <c r="RI37" s="1203"/>
      <c r="RJ37" s="1203"/>
      <c r="RK37" s="1204"/>
      <c r="RL37" s="137"/>
      <c r="RN37" s="1195"/>
      <c r="RO37" s="1196"/>
      <c r="RP37" s="1241" t="s">
        <v>228</v>
      </c>
      <c r="RQ37" s="1242"/>
      <c r="RR37" s="1235" t="s">
        <v>144</v>
      </c>
      <c r="RS37" s="1236"/>
      <c r="RT37" s="1236"/>
      <c r="RU37" s="1237"/>
      <c r="RV37" s="1238" t="s">
        <v>228</v>
      </c>
      <c r="RW37" s="1203"/>
      <c r="RX37" s="1204"/>
      <c r="RY37" s="1205" t="s">
        <v>144</v>
      </c>
      <c r="RZ37" s="1205"/>
      <c r="SA37" s="1205"/>
      <c r="SB37" s="1203"/>
      <c r="SC37" s="1203"/>
      <c r="SD37" s="1203"/>
      <c r="SE37" s="1204"/>
      <c r="SF37" s="137"/>
    </row>
    <row r="38" spans="1:500" s="114" customFormat="1" ht="18.75" customHeight="1" x14ac:dyDescent="0.3">
      <c r="B38" s="1198" t="str">
        <f>" «"&amp;DATABASE!$D$3&amp;"»"</f>
        <v xml:space="preserve"> «BC»</v>
      </c>
      <c r="C38" s="1198"/>
      <c r="D38" s="1190" t="s">
        <v>428</v>
      </c>
      <c r="E38" s="1192"/>
      <c r="F38" s="1206"/>
      <c r="G38" s="1207"/>
      <c r="H38" s="1207"/>
      <c r="I38" s="1208"/>
      <c r="J38" s="1190" t="s">
        <v>427</v>
      </c>
      <c r="K38" s="1191"/>
      <c r="L38" s="1192"/>
      <c r="M38" s="1206"/>
      <c r="N38" s="1207"/>
      <c r="O38" s="1208"/>
      <c r="P38" s="1209"/>
      <c r="Q38" s="1209"/>
      <c r="R38" s="1209"/>
      <c r="S38" s="1209"/>
      <c r="T38" s="138"/>
      <c r="V38" s="1198" t="str">
        <f>" «"&amp;DATABASE!$D$3&amp;"»"</f>
        <v xml:space="preserve"> «BC»</v>
      </c>
      <c r="W38" s="1198"/>
      <c r="X38" s="1190" t="s">
        <v>428</v>
      </c>
      <c r="Y38" s="1192"/>
      <c r="Z38" s="1206"/>
      <c r="AA38" s="1207"/>
      <c r="AB38" s="1207"/>
      <c r="AC38" s="1208"/>
      <c r="AD38" s="1190" t="s">
        <v>427</v>
      </c>
      <c r="AE38" s="1191"/>
      <c r="AF38" s="1192"/>
      <c r="AG38" s="1206"/>
      <c r="AH38" s="1207"/>
      <c r="AI38" s="1208"/>
      <c r="AJ38" s="1209"/>
      <c r="AK38" s="1209"/>
      <c r="AL38" s="1209"/>
      <c r="AM38" s="1209"/>
      <c r="AN38" s="138"/>
      <c r="AP38" s="1198" t="str">
        <f>" «"&amp;DATABASE!$D$3&amp;"»"</f>
        <v xml:space="preserve"> «BC»</v>
      </c>
      <c r="AQ38" s="1198"/>
      <c r="AR38" s="1190" t="s">
        <v>428</v>
      </c>
      <c r="AS38" s="1192"/>
      <c r="AT38" s="1206"/>
      <c r="AU38" s="1207"/>
      <c r="AV38" s="1207"/>
      <c r="AW38" s="1208"/>
      <c r="AX38" s="1190" t="s">
        <v>427</v>
      </c>
      <c r="AY38" s="1191"/>
      <c r="AZ38" s="1192"/>
      <c r="BA38" s="1206"/>
      <c r="BB38" s="1207"/>
      <c r="BC38" s="1208"/>
      <c r="BD38" s="1209"/>
      <c r="BE38" s="1209"/>
      <c r="BF38" s="1209"/>
      <c r="BG38" s="1209"/>
      <c r="BH38" s="138"/>
      <c r="BJ38" s="1198" t="str">
        <f>" «"&amp;DATABASE!$D$3&amp;"»"</f>
        <v xml:space="preserve"> «BC»</v>
      </c>
      <c r="BK38" s="1198"/>
      <c r="BL38" s="1190" t="s">
        <v>428</v>
      </c>
      <c r="BM38" s="1192"/>
      <c r="BN38" s="1206"/>
      <c r="BO38" s="1207"/>
      <c r="BP38" s="1207"/>
      <c r="BQ38" s="1208"/>
      <c r="BR38" s="1190" t="s">
        <v>427</v>
      </c>
      <c r="BS38" s="1191"/>
      <c r="BT38" s="1192"/>
      <c r="BU38" s="1206"/>
      <c r="BV38" s="1207"/>
      <c r="BW38" s="1208"/>
      <c r="BX38" s="1209"/>
      <c r="BY38" s="1209"/>
      <c r="BZ38" s="1209"/>
      <c r="CA38" s="1209"/>
      <c r="CB38" s="138"/>
      <c r="CD38" s="1198" t="str">
        <f>" «"&amp;DATABASE!$D$3&amp;"»"</f>
        <v xml:space="preserve"> «BC»</v>
      </c>
      <c r="CE38" s="1198"/>
      <c r="CF38" s="1190" t="s">
        <v>428</v>
      </c>
      <c r="CG38" s="1192"/>
      <c r="CH38" s="1206"/>
      <c r="CI38" s="1207"/>
      <c r="CJ38" s="1207"/>
      <c r="CK38" s="1208"/>
      <c r="CL38" s="1190" t="s">
        <v>427</v>
      </c>
      <c r="CM38" s="1191"/>
      <c r="CN38" s="1192"/>
      <c r="CO38" s="1206"/>
      <c r="CP38" s="1207"/>
      <c r="CQ38" s="1208"/>
      <c r="CR38" s="1209"/>
      <c r="CS38" s="1209"/>
      <c r="CT38" s="1209"/>
      <c r="CU38" s="1209"/>
      <c r="CV38" s="138"/>
      <c r="CX38" s="1198" t="str">
        <f>" «"&amp;DATABASE!$D$3&amp;"»"</f>
        <v xml:space="preserve"> «BC»</v>
      </c>
      <c r="CY38" s="1198"/>
      <c r="CZ38" s="1190" t="s">
        <v>428</v>
      </c>
      <c r="DA38" s="1192"/>
      <c r="DB38" s="1206"/>
      <c r="DC38" s="1207"/>
      <c r="DD38" s="1207"/>
      <c r="DE38" s="1208"/>
      <c r="DF38" s="1190" t="s">
        <v>427</v>
      </c>
      <c r="DG38" s="1191"/>
      <c r="DH38" s="1192"/>
      <c r="DI38" s="1206"/>
      <c r="DJ38" s="1207"/>
      <c r="DK38" s="1208"/>
      <c r="DL38" s="1209"/>
      <c r="DM38" s="1209"/>
      <c r="DN38" s="1209"/>
      <c r="DO38" s="1209"/>
      <c r="DP38" s="138"/>
      <c r="DR38" s="1198" t="str">
        <f>" «"&amp;DATABASE!$D$3&amp;"»"</f>
        <v xml:space="preserve"> «BC»</v>
      </c>
      <c r="DS38" s="1198"/>
      <c r="DT38" s="1190" t="s">
        <v>428</v>
      </c>
      <c r="DU38" s="1192"/>
      <c r="DV38" s="1206"/>
      <c r="DW38" s="1207"/>
      <c r="DX38" s="1207"/>
      <c r="DY38" s="1208"/>
      <c r="DZ38" s="1190" t="s">
        <v>427</v>
      </c>
      <c r="EA38" s="1191"/>
      <c r="EB38" s="1192"/>
      <c r="EC38" s="1206"/>
      <c r="ED38" s="1207"/>
      <c r="EE38" s="1208"/>
      <c r="EF38" s="1209"/>
      <c r="EG38" s="1209"/>
      <c r="EH38" s="1209"/>
      <c r="EI38" s="1209"/>
      <c r="EJ38" s="138"/>
      <c r="EL38" s="1198" t="str">
        <f>" «"&amp;DATABASE!$D$3&amp;"»"</f>
        <v xml:space="preserve"> «BC»</v>
      </c>
      <c r="EM38" s="1198"/>
      <c r="EN38" s="1190" t="s">
        <v>428</v>
      </c>
      <c r="EO38" s="1192"/>
      <c r="EP38" s="1206"/>
      <c r="EQ38" s="1207"/>
      <c r="ER38" s="1207"/>
      <c r="ES38" s="1208"/>
      <c r="ET38" s="1190" t="s">
        <v>427</v>
      </c>
      <c r="EU38" s="1191"/>
      <c r="EV38" s="1192"/>
      <c r="EW38" s="1206"/>
      <c r="EX38" s="1207"/>
      <c r="EY38" s="1208"/>
      <c r="EZ38" s="1209"/>
      <c r="FA38" s="1209"/>
      <c r="FB38" s="1209"/>
      <c r="FC38" s="1209"/>
      <c r="FD38" s="138"/>
      <c r="FF38" s="1198" t="str">
        <f>" «"&amp;DATABASE!$D$3&amp;"»"</f>
        <v xml:space="preserve"> «BC»</v>
      </c>
      <c r="FG38" s="1198"/>
      <c r="FH38" s="1190" t="s">
        <v>428</v>
      </c>
      <c r="FI38" s="1192"/>
      <c r="FJ38" s="1206"/>
      <c r="FK38" s="1207"/>
      <c r="FL38" s="1207"/>
      <c r="FM38" s="1208"/>
      <c r="FN38" s="1190" t="s">
        <v>427</v>
      </c>
      <c r="FO38" s="1191"/>
      <c r="FP38" s="1192"/>
      <c r="FQ38" s="1206"/>
      <c r="FR38" s="1207"/>
      <c r="FS38" s="1208"/>
      <c r="FT38" s="1209"/>
      <c r="FU38" s="1209"/>
      <c r="FV38" s="1209"/>
      <c r="FW38" s="1209"/>
      <c r="FX38" s="138"/>
      <c r="FZ38" s="1198" t="str">
        <f>" «"&amp;DATABASE!$D$3&amp;"»"</f>
        <v xml:space="preserve"> «BC»</v>
      </c>
      <c r="GA38" s="1198"/>
      <c r="GB38" s="1190" t="s">
        <v>428</v>
      </c>
      <c r="GC38" s="1192"/>
      <c r="GD38" s="1206"/>
      <c r="GE38" s="1207"/>
      <c r="GF38" s="1207"/>
      <c r="GG38" s="1208"/>
      <c r="GH38" s="1190" t="s">
        <v>427</v>
      </c>
      <c r="GI38" s="1191"/>
      <c r="GJ38" s="1192"/>
      <c r="GK38" s="1206"/>
      <c r="GL38" s="1207"/>
      <c r="GM38" s="1208"/>
      <c r="GN38" s="1209"/>
      <c r="GO38" s="1209"/>
      <c r="GP38" s="1209"/>
      <c r="GQ38" s="1209"/>
      <c r="GR38" s="138"/>
      <c r="GT38" s="1198" t="str">
        <f>" «"&amp;DATABASE!$D$3&amp;"»"</f>
        <v xml:space="preserve"> «BC»</v>
      </c>
      <c r="GU38" s="1198"/>
      <c r="GV38" s="1190" t="s">
        <v>428</v>
      </c>
      <c r="GW38" s="1192"/>
      <c r="GX38" s="1206"/>
      <c r="GY38" s="1207"/>
      <c r="GZ38" s="1207"/>
      <c r="HA38" s="1208"/>
      <c r="HB38" s="1190" t="s">
        <v>427</v>
      </c>
      <c r="HC38" s="1191"/>
      <c r="HD38" s="1192"/>
      <c r="HE38" s="1206"/>
      <c r="HF38" s="1207"/>
      <c r="HG38" s="1208"/>
      <c r="HH38" s="1209"/>
      <c r="HI38" s="1209"/>
      <c r="HJ38" s="1209"/>
      <c r="HK38" s="1209"/>
      <c r="HL38" s="138"/>
      <c r="HN38" s="1198" t="str">
        <f>" «"&amp;DATABASE!$D$3&amp;"»"</f>
        <v xml:space="preserve"> «BC»</v>
      </c>
      <c r="HO38" s="1198"/>
      <c r="HP38" s="1190" t="s">
        <v>428</v>
      </c>
      <c r="HQ38" s="1192"/>
      <c r="HR38" s="1206"/>
      <c r="HS38" s="1207"/>
      <c r="HT38" s="1207"/>
      <c r="HU38" s="1208"/>
      <c r="HV38" s="1190" t="s">
        <v>427</v>
      </c>
      <c r="HW38" s="1191"/>
      <c r="HX38" s="1192"/>
      <c r="HY38" s="1206"/>
      <c r="HZ38" s="1207"/>
      <c r="IA38" s="1208"/>
      <c r="IB38" s="1209"/>
      <c r="IC38" s="1209"/>
      <c r="ID38" s="1209"/>
      <c r="IE38" s="1209"/>
      <c r="IF38" s="138"/>
      <c r="IH38" s="1198" t="str">
        <f>" «"&amp;DATABASE!$D$3&amp;"»"</f>
        <v xml:space="preserve"> «BC»</v>
      </c>
      <c r="II38" s="1198"/>
      <c r="IJ38" s="1190" t="s">
        <v>428</v>
      </c>
      <c r="IK38" s="1192"/>
      <c r="IL38" s="1206"/>
      <c r="IM38" s="1207"/>
      <c r="IN38" s="1207"/>
      <c r="IO38" s="1208"/>
      <c r="IP38" s="1190" t="s">
        <v>427</v>
      </c>
      <c r="IQ38" s="1191"/>
      <c r="IR38" s="1192"/>
      <c r="IS38" s="1206"/>
      <c r="IT38" s="1207"/>
      <c r="IU38" s="1208"/>
      <c r="IV38" s="1209"/>
      <c r="IW38" s="1209"/>
      <c r="IX38" s="1209"/>
      <c r="IY38" s="1209"/>
      <c r="IZ38" s="138"/>
      <c r="JB38" s="1198" t="str">
        <f>" «"&amp;DATABASE!$D$3&amp;"»"</f>
        <v xml:space="preserve"> «BC»</v>
      </c>
      <c r="JC38" s="1198"/>
      <c r="JD38" s="1190" t="s">
        <v>428</v>
      </c>
      <c r="JE38" s="1192"/>
      <c r="JF38" s="1206"/>
      <c r="JG38" s="1207"/>
      <c r="JH38" s="1207"/>
      <c r="JI38" s="1208"/>
      <c r="JJ38" s="1190" t="s">
        <v>427</v>
      </c>
      <c r="JK38" s="1191"/>
      <c r="JL38" s="1192"/>
      <c r="JM38" s="1206"/>
      <c r="JN38" s="1207"/>
      <c r="JO38" s="1208"/>
      <c r="JP38" s="1209"/>
      <c r="JQ38" s="1209"/>
      <c r="JR38" s="1209"/>
      <c r="JS38" s="1209"/>
      <c r="JT38" s="138"/>
      <c r="JV38" s="1198" t="str">
        <f>" «"&amp;DATABASE!$D$3&amp;"»"</f>
        <v xml:space="preserve"> «BC»</v>
      </c>
      <c r="JW38" s="1198"/>
      <c r="JX38" s="1190" t="s">
        <v>428</v>
      </c>
      <c r="JY38" s="1192"/>
      <c r="JZ38" s="1206"/>
      <c r="KA38" s="1207"/>
      <c r="KB38" s="1207"/>
      <c r="KC38" s="1208"/>
      <c r="KD38" s="1190" t="s">
        <v>427</v>
      </c>
      <c r="KE38" s="1191"/>
      <c r="KF38" s="1192"/>
      <c r="KG38" s="1206"/>
      <c r="KH38" s="1207"/>
      <c r="KI38" s="1208"/>
      <c r="KJ38" s="1209"/>
      <c r="KK38" s="1209"/>
      <c r="KL38" s="1209"/>
      <c r="KM38" s="1209"/>
      <c r="KN38" s="138"/>
      <c r="KP38" s="1198" t="str">
        <f>" «"&amp;DATABASE!$D$3&amp;"»"</f>
        <v xml:space="preserve"> «BC»</v>
      </c>
      <c r="KQ38" s="1198"/>
      <c r="KR38" s="1190" t="s">
        <v>428</v>
      </c>
      <c r="KS38" s="1192"/>
      <c r="KT38" s="1206"/>
      <c r="KU38" s="1207"/>
      <c r="KV38" s="1207"/>
      <c r="KW38" s="1208"/>
      <c r="KX38" s="1190" t="s">
        <v>427</v>
      </c>
      <c r="KY38" s="1191"/>
      <c r="KZ38" s="1192"/>
      <c r="LA38" s="1206"/>
      <c r="LB38" s="1207"/>
      <c r="LC38" s="1208"/>
      <c r="LD38" s="1209"/>
      <c r="LE38" s="1209"/>
      <c r="LF38" s="1209"/>
      <c r="LG38" s="1209"/>
      <c r="LH38" s="138"/>
      <c r="LJ38" s="1198" t="str">
        <f>" «"&amp;DATABASE!$D$3&amp;"»"</f>
        <v xml:space="preserve"> «BC»</v>
      </c>
      <c r="LK38" s="1198"/>
      <c r="LL38" s="1190" t="s">
        <v>428</v>
      </c>
      <c r="LM38" s="1192"/>
      <c r="LN38" s="1206"/>
      <c r="LO38" s="1207"/>
      <c r="LP38" s="1207"/>
      <c r="LQ38" s="1208"/>
      <c r="LR38" s="1190" t="s">
        <v>427</v>
      </c>
      <c r="LS38" s="1191"/>
      <c r="LT38" s="1192"/>
      <c r="LU38" s="1206"/>
      <c r="LV38" s="1207"/>
      <c r="LW38" s="1208"/>
      <c r="LX38" s="1209"/>
      <c r="LY38" s="1209"/>
      <c r="LZ38" s="1209"/>
      <c r="MA38" s="1209"/>
      <c r="MB38" s="138"/>
      <c r="MD38" s="1198" t="str">
        <f>" «"&amp;DATABASE!$D$3&amp;"»"</f>
        <v xml:space="preserve"> «BC»</v>
      </c>
      <c r="ME38" s="1198"/>
      <c r="MF38" s="1190" t="s">
        <v>428</v>
      </c>
      <c r="MG38" s="1192"/>
      <c r="MH38" s="1206"/>
      <c r="MI38" s="1207"/>
      <c r="MJ38" s="1207"/>
      <c r="MK38" s="1208"/>
      <c r="ML38" s="1190" t="s">
        <v>427</v>
      </c>
      <c r="MM38" s="1191"/>
      <c r="MN38" s="1192"/>
      <c r="MO38" s="1206"/>
      <c r="MP38" s="1207"/>
      <c r="MQ38" s="1208"/>
      <c r="MR38" s="1209"/>
      <c r="MS38" s="1209"/>
      <c r="MT38" s="1209"/>
      <c r="MU38" s="1209"/>
      <c r="MV38" s="138"/>
      <c r="MX38" s="1198" t="str">
        <f>" «"&amp;DATABASE!$D$3&amp;"»"</f>
        <v xml:space="preserve"> «BC»</v>
      </c>
      <c r="MY38" s="1198"/>
      <c r="MZ38" s="1190" t="s">
        <v>428</v>
      </c>
      <c r="NA38" s="1192"/>
      <c r="NB38" s="1206"/>
      <c r="NC38" s="1207"/>
      <c r="ND38" s="1207"/>
      <c r="NE38" s="1208"/>
      <c r="NF38" s="1190" t="s">
        <v>427</v>
      </c>
      <c r="NG38" s="1191"/>
      <c r="NH38" s="1192"/>
      <c r="NI38" s="1206"/>
      <c r="NJ38" s="1207"/>
      <c r="NK38" s="1208"/>
      <c r="NL38" s="1209"/>
      <c r="NM38" s="1209"/>
      <c r="NN38" s="1209"/>
      <c r="NO38" s="1209"/>
      <c r="NP38" s="138"/>
      <c r="NR38" s="1198" t="str">
        <f>" «"&amp;DATABASE!$D$3&amp;"»"</f>
        <v xml:space="preserve"> «BC»</v>
      </c>
      <c r="NS38" s="1198"/>
      <c r="NT38" s="1190" t="s">
        <v>428</v>
      </c>
      <c r="NU38" s="1192"/>
      <c r="NV38" s="1206"/>
      <c r="NW38" s="1207"/>
      <c r="NX38" s="1207"/>
      <c r="NY38" s="1208"/>
      <c r="NZ38" s="1190" t="s">
        <v>427</v>
      </c>
      <c r="OA38" s="1191"/>
      <c r="OB38" s="1192"/>
      <c r="OC38" s="1206"/>
      <c r="OD38" s="1207"/>
      <c r="OE38" s="1208"/>
      <c r="OF38" s="1209"/>
      <c r="OG38" s="1209"/>
      <c r="OH38" s="1209"/>
      <c r="OI38" s="1209"/>
      <c r="OJ38" s="138"/>
      <c r="OL38" s="1198" t="str">
        <f>" «"&amp;DATABASE!$D$3&amp;"»"</f>
        <v xml:space="preserve"> «BC»</v>
      </c>
      <c r="OM38" s="1198"/>
      <c r="ON38" s="1190" t="s">
        <v>428</v>
      </c>
      <c r="OO38" s="1192"/>
      <c r="OP38" s="1206"/>
      <c r="OQ38" s="1207"/>
      <c r="OR38" s="1207"/>
      <c r="OS38" s="1208"/>
      <c r="OT38" s="1190" t="s">
        <v>427</v>
      </c>
      <c r="OU38" s="1191"/>
      <c r="OV38" s="1192"/>
      <c r="OW38" s="1206"/>
      <c r="OX38" s="1207"/>
      <c r="OY38" s="1208"/>
      <c r="OZ38" s="1209"/>
      <c r="PA38" s="1209"/>
      <c r="PB38" s="1209"/>
      <c r="PC38" s="1209"/>
      <c r="PD38" s="138"/>
      <c r="PF38" s="1198" t="str">
        <f>" «"&amp;DATABASE!$D$3&amp;"»"</f>
        <v xml:space="preserve"> «BC»</v>
      </c>
      <c r="PG38" s="1198"/>
      <c r="PH38" s="1190" t="s">
        <v>428</v>
      </c>
      <c r="PI38" s="1192"/>
      <c r="PJ38" s="1206"/>
      <c r="PK38" s="1207"/>
      <c r="PL38" s="1207"/>
      <c r="PM38" s="1208"/>
      <c r="PN38" s="1190" t="s">
        <v>427</v>
      </c>
      <c r="PO38" s="1191"/>
      <c r="PP38" s="1192"/>
      <c r="PQ38" s="1206"/>
      <c r="PR38" s="1207"/>
      <c r="PS38" s="1208"/>
      <c r="PT38" s="1209"/>
      <c r="PU38" s="1209"/>
      <c r="PV38" s="1209"/>
      <c r="PW38" s="1209"/>
      <c r="PX38" s="138"/>
      <c r="PZ38" s="1198" t="str">
        <f>" «"&amp;DATABASE!$D$3&amp;"»"</f>
        <v xml:space="preserve"> «BC»</v>
      </c>
      <c r="QA38" s="1198"/>
      <c r="QB38" s="1190" t="s">
        <v>428</v>
      </c>
      <c r="QC38" s="1192"/>
      <c r="QD38" s="1206"/>
      <c r="QE38" s="1207"/>
      <c r="QF38" s="1207"/>
      <c r="QG38" s="1208"/>
      <c r="QH38" s="1190" t="s">
        <v>427</v>
      </c>
      <c r="QI38" s="1191"/>
      <c r="QJ38" s="1192"/>
      <c r="QK38" s="1206"/>
      <c r="QL38" s="1207"/>
      <c r="QM38" s="1208"/>
      <c r="QN38" s="1209"/>
      <c r="QO38" s="1209"/>
      <c r="QP38" s="1209"/>
      <c r="QQ38" s="1209"/>
      <c r="QR38" s="138"/>
      <c r="QT38" s="1198" t="str">
        <f>" «"&amp;DATABASE!$D$3&amp;"»"</f>
        <v xml:space="preserve"> «BC»</v>
      </c>
      <c r="QU38" s="1198"/>
      <c r="QV38" s="1190" t="s">
        <v>428</v>
      </c>
      <c r="QW38" s="1192"/>
      <c r="QX38" s="1206"/>
      <c r="QY38" s="1207"/>
      <c r="QZ38" s="1207"/>
      <c r="RA38" s="1208"/>
      <c r="RB38" s="1190" t="s">
        <v>427</v>
      </c>
      <c r="RC38" s="1191"/>
      <c r="RD38" s="1192"/>
      <c r="RE38" s="1206"/>
      <c r="RF38" s="1207"/>
      <c r="RG38" s="1208"/>
      <c r="RH38" s="1209"/>
      <c r="RI38" s="1209"/>
      <c r="RJ38" s="1209"/>
      <c r="RK38" s="1209"/>
      <c r="RL38" s="138"/>
      <c r="RN38" s="1198" t="str">
        <f>" «"&amp;DATABASE!$D$3&amp;"»"</f>
        <v xml:space="preserve"> «BC»</v>
      </c>
      <c r="RO38" s="1198"/>
      <c r="RP38" s="1190" t="s">
        <v>428</v>
      </c>
      <c r="RQ38" s="1192"/>
      <c r="RR38" s="1206"/>
      <c r="RS38" s="1207"/>
      <c r="RT38" s="1207"/>
      <c r="RU38" s="1208"/>
      <c r="RV38" s="1190" t="s">
        <v>427</v>
      </c>
      <c r="RW38" s="1191"/>
      <c r="RX38" s="1192"/>
      <c r="RY38" s="1206"/>
      <c r="RZ38" s="1207"/>
      <c r="SA38" s="1208"/>
      <c r="SB38" s="1209"/>
      <c r="SC38" s="1209"/>
      <c r="SD38" s="1209"/>
      <c r="SE38" s="1209"/>
      <c r="SF38" s="138"/>
    </row>
    <row r="39" spans="1:500" s="114" customFormat="1" ht="18.75" customHeight="1" x14ac:dyDescent="0.25">
      <c r="B39" s="1209"/>
      <c r="C39" s="1209"/>
      <c r="D39" s="1190"/>
      <c r="E39" s="1192"/>
      <c r="F39" s="1206"/>
      <c r="G39" s="1207"/>
      <c r="H39" s="1207"/>
      <c r="I39" s="1208"/>
      <c r="J39" s="1190"/>
      <c r="K39" s="1191"/>
      <c r="L39" s="1192"/>
      <c r="M39" s="1206"/>
      <c r="N39" s="1207"/>
      <c r="O39" s="1208"/>
      <c r="P39" s="1209"/>
      <c r="Q39" s="1209"/>
      <c r="R39" s="1209"/>
      <c r="S39" s="1209"/>
      <c r="T39" s="138"/>
      <c r="V39" s="1209"/>
      <c r="W39" s="1209"/>
      <c r="X39" s="1190"/>
      <c r="Y39" s="1192"/>
      <c r="Z39" s="1206"/>
      <c r="AA39" s="1207"/>
      <c r="AB39" s="1207"/>
      <c r="AC39" s="1208"/>
      <c r="AD39" s="1190"/>
      <c r="AE39" s="1191"/>
      <c r="AF39" s="1192"/>
      <c r="AG39" s="1206"/>
      <c r="AH39" s="1207"/>
      <c r="AI39" s="1208"/>
      <c r="AJ39" s="1209"/>
      <c r="AK39" s="1209"/>
      <c r="AL39" s="1209"/>
      <c r="AM39" s="1209"/>
      <c r="AN39" s="138"/>
      <c r="AP39" s="1209"/>
      <c r="AQ39" s="1209"/>
      <c r="AR39" s="1190"/>
      <c r="AS39" s="1192"/>
      <c r="AT39" s="1206"/>
      <c r="AU39" s="1207"/>
      <c r="AV39" s="1207"/>
      <c r="AW39" s="1208"/>
      <c r="AX39" s="1190"/>
      <c r="AY39" s="1191"/>
      <c r="AZ39" s="1192"/>
      <c r="BA39" s="1206"/>
      <c r="BB39" s="1207"/>
      <c r="BC39" s="1208"/>
      <c r="BD39" s="1209"/>
      <c r="BE39" s="1209"/>
      <c r="BF39" s="1209"/>
      <c r="BG39" s="1209"/>
      <c r="BH39" s="138"/>
      <c r="BJ39" s="1209"/>
      <c r="BK39" s="1209"/>
      <c r="BL39" s="1190"/>
      <c r="BM39" s="1192"/>
      <c r="BN39" s="1206"/>
      <c r="BO39" s="1207"/>
      <c r="BP39" s="1207"/>
      <c r="BQ39" s="1208"/>
      <c r="BR39" s="1190"/>
      <c r="BS39" s="1191"/>
      <c r="BT39" s="1192"/>
      <c r="BU39" s="1206"/>
      <c r="BV39" s="1207"/>
      <c r="BW39" s="1208"/>
      <c r="BX39" s="1209"/>
      <c r="BY39" s="1209"/>
      <c r="BZ39" s="1209"/>
      <c r="CA39" s="1209"/>
      <c r="CB39" s="138"/>
      <c r="CD39" s="1209"/>
      <c r="CE39" s="1209"/>
      <c r="CF39" s="1190"/>
      <c r="CG39" s="1192"/>
      <c r="CH39" s="1206"/>
      <c r="CI39" s="1207"/>
      <c r="CJ39" s="1207"/>
      <c r="CK39" s="1208"/>
      <c r="CL39" s="1190"/>
      <c r="CM39" s="1191"/>
      <c r="CN39" s="1192"/>
      <c r="CO39" s="1206"/>
      <c r="CP39" s="1207"/>
      <c r="CQ39" s="1208"/>
      <c r="CR39" s="1209"/>
      <c r="CS39" s="1209"/>
      <c r="CT39" s="1209"/>
      <c r="CU39" s="1209"/>
      <c r="CV39" s="138"/>
      <c r="CX39" s="1209"/>
      <c r="CY39" s="1209"/>
      <c r="CZ39" s="1190"/>
      <c r="DA39" s="1192"/>
      <c r="DB39" s="1206"/>
      <c r="DC39" s="1207"/>
      <c r="DD39" s="1207"/>
      <c r="DE39" s="1208"/>
      <c r="DF39" s="1190"/>
      <c r="DG39" s="1191"/>
      <c r="DH39" s="1192"/>
      <c r="DI39" s="1206"/>
      <c r="DJ39" s="1207"/>
      <c r="DK39" s="1208"/>
      <c r="DL39" s="1209"/>
      <c r="DM39" s="1209"/>
      <c r="DN39" s="1209"/>
      <c r="DO39" s="1209"/>
      <c r="DP39" s="138"/>
      <c r="DR39" s="1209"/>
      <c r="DS39" s="1209"/>
      <c r="DT39" s="1190"/>
      <c r="DU39" s="1192"/>
      <c r="DV39" s="1206"/>
      <c r="DW39" s="1207"/>
      <c r="DX39" s="1207"/>
      <c r="DY39" s="1208"/>
      <c r="DZ39" s="1190"/>
      <c r="EA39" s="1191"/>
      <c r="EB39" s="1192"/>
      <c r="EC39" s="1206"/>
      <c r="ED39" s="1207"/>
      <c r="EE39" s="1208"/>
      <c r="EF39" s="1209"/>
      <c r="EG39" s="1209"/>
      <c r="EH39" s="1209"/>
      <c r="EI39" s="1209"/>
      <c r="EJ39" s="138"/>
      <c r="EL39" s="1209"/>
      <c r="EM39" s="1209"/>
      <c r="EN39" s="1190"/>
      <c r="EO39" s="1192"/>
      <c r="EP39" s="1206"/>
      <c r="EQ39" s="1207"/>
      <c r="ER39" s="1207"/>
      <c r="ES39" s="1208"/>
      <c r="ET39" s="1190"/>
      <c r="EU39" s="1191"/>
      <c r="EV39" s="1192"/>
      <c r="EW39" s="1206"/>
      <c r="EX39" s="1207"/>
      <c r="EY39" s="1208"/>
      <c r="EZ39" s="1209"/>
      <c r="FA39" s="1209"/>
      <c r="FB39" s="1209"/>
      <c r="FC39" s="1209"/>
      <c r="FD39" s="138"/>
      <c r="FF39" s="1209"/>
      <c r="FG39" s="1209"/>
      <c r="FH39" s="1190"/>
      <c r="FI39" s="1192"/>
      <c r="FJ39" s="1206"/>
      <c r="FK39" s="1207"/>
      <c r="FL39" s="1207"/>
      <c r="FM39" s="1208"/>
      <c r="FN39" s="1190"/>
      <c r="FO39" s="1191"/>
      <c r="FP39" s="1192"/>
      <c r="FQ39" s="1206"/>
      <c r="FR39" s="1207"/>
      <c r="FS39" s="1208"/>
      <c r="FT39" s="1209"/>
      <c r="FU39" s="1209"/>
      <c r="FV39" s="1209"/>
      <c r="FW39" s="1209"/>
      <c r="FX39" s="138"/>
      <c r="FZ39" s="1209"/>
      <c r="GA39" s="1209"/>
      <c r="GB39" s="1190"/>
      <c r="GC39" s="1192"/>
      <c r="GD39" s="1206"/>
      <c r="GE39" s="1207"/>
      <c r="GF39" s="1207"/>
      <c r="GG39" s="1208"/>
      <c r="GH39" s="1190"/>
      <c r="GI39" s="1191"/>
      <c r="GJ39" s="1192"/>
      <c r="GK39" s="1206"/>
      <c r="GL39" s="1207"/>
      <c r="GM39" s="1208"/>
      <c r="GN39" s="1209"/>
      <c r="GO39" s="1209"/>
      <c r="GP39" s="1209"/>
      <c r="GQ39" s="1209"/>
      <c r="GR39" s="138"/>
      <c r="GT39" s="1209"/>
      <c r="GU39" s="1209"/>
      <c r="GV39" s="1190"/>
      <c r="GW39" s="1192"/>
      <c r="GX39" s="1206"/>
      <c r="GY39" s="1207"/>
      <c r="GZ39" s="1207"/>
      <c r="HA39" s="1208"/>
      <c r="HB39" s="1190"/>
      <c r="HC39" s="1191"/>
      <c r="HD39" s="1192"/>
      <c r="HE39" s="1206"/>
      <c r="HF39" s="1207"/>
      <c r="HG39" s="1208"/>
      <c r="HH39" s="1209"/>
      <c r="HI39" s="1209"/>
      <c r="HJ39" s="1209"/>
      <c r="HK39" s="1209"/>
      <c r="HL39" s="138"/>
      <c r="HN39" s="1209"/>
      <c r="HO39" s="1209"/>
      <c r="HP39" s="1190"/>
      <c r="HQ39" s="1192"/>
      <c r="HR39" s="1206"/>
      <c r="HS39" s="1207"/>
      <c r="HT39" s="1207"/>
      <c r="HU39" s="1208"/>
      <c r="HV39" s="1190"/>
      <c r="HW39" s="1191"/>
      <c r="HX39" s="1192"/>
      <c r="HY39" s="1206"/>
      <c r="HZ39" s="1207"/>
      <c r="IA39" s="1208"/>
      <c r="IB39" s="1209"/>
      <c r="IC39" s="1209"/>
      <c r="ID39" s="1209"/>
      <c r="IE39" s="1209"/>
      <c r="IF39" s="138"/>
      <c r="IH39" s="1209"/>
      <c r="II39" s="1209"/>
      <c r="IJ39" s="1190"/>
      <c r="IK39" s="1192"/>
      <c r="IL39" s="1206"/>
      <c r="IM39" s="1207"/>
      <c r="IN39" s="1207"/>
      <c r="IO39" s="1208"/>
      <c r="IP39" s="1190"/>
      <c r="IQ39" s="1191"/>
      <c r="IR39" s="1192"/>
      <c r="IS39" s="1206"/>
      <c r="IT39" s="1207"/>
      <c r="IU39" s="1208"/>
      <c r="IV39" s="1209"/>
      <c r="IW39" s="1209"/>
      <c r="IX39" s="1209"/>
      <c r="IY39" s="1209"/>
      <c r="IZ39" s="138"/>
      <c r="JB39" s="1209"/>
      <c r="JC39" s="1209"/>
      <c r="JD39" s="1190"/>
      <c r="JE39" s="1192"/>
      <c r="JF39" s="1206"/>
      <c r="JG39" s="1207"/>
      <c r="JH39" s="1207"/>
      <c r="JI39" s="1208"/>
      <c r="JJ39" s="1190"/>
      <c r="JK39" s="1191"/>
      <c r="JL39" s="1192"/>
      <c r="JM39" s="1206"/>
      <c r="JN39" s="1207"/>
      <c r="JO39" s="1208"/>
      <c r="JP39" s="1209"/>
      <c r="JQ39" s="1209"/>
      <c r="JR39" s="1209"/>
      <c r="JS39" s="1209"/>
      <c r="JT39" s="138"/>
      <c r="JV39" s="1209"/>
      <c r="JW39" s="1209"/>
      <c r="JX39" s="1190"/>
      <c r="JY39" s="1192"/>
      <c r="JZ39" s="1206"/>
      <c r="KA39" s="1207"/>
      <c r="KB39" s="1207"/>
      <c r="KC39" s="1208"/>
      <c r="KD39" s="1190"/>
      <c r="KE39" s="1191"/>
      <c r="KF39" s="1192"/>
      <c r="KG39" s="1206"/>
      <c r="KH39" s="1207"/>
      <c r="KI39" s="1208"/>
      <c r="KJ39" s="1209"/>
      <c r="KK39" s="1209"/>
      <c r="KL39" s="1209"/>
      <c r="KM39" s="1209"/>
      <c r="KN39" s="138"/>
      <c r="KP39" s="1209"/>
      <c r="KQ39" s="1209"/>
      <c r="KR39" s="1190"/>
      <c r="KS39" s="1192"/>
      <c r="KT39" s="1206"/>
      <c r="KU39" s="1207"/>
      <c r="KV39" s="1207"/>
      <c r="KW39" s="1208"/>
      <c r="KX39" s="1190"/>
      <c r="KY39" s="1191"/>
      <c r="KZ39" s="1192"/>
      <c r="LA39" s="1206"/>
      <c r="LB39" s="1207"/>
      <c r="LC39" s="1208"/>
      <c r="LD39" s="1209"/>
      <c r="LE39" s="1209"/>
      <c r="LF39" s="1209"/>
      <c r="LG39" s="1209"/>
      <c r="LH39" s="138"/>
      <c r="LJ39" s="1209"/>
      <c r="LK39" s="1209"/>
      <c r="LL39" s="1190"/>
      <c r="LM39" s="1192"/>
      <c r="LN39" s="1206"/>
      <c r="LO39" s="1207"/>
      <c r="LP39" s="1207"/>
      <c r="LQ39" s="1208"/>
      <c r="LR39" s="1190"/>
      <c r="LS39" s="1191"/>
      <c r="LT39" s="1192"/>
      <c r="LU39" s="1206"/>
      <c r="LV39" s="1207"/>
      <c r="LW39" s="1208"/>
      <c r="LX39" s="1209"/>
      <c r="LY39" s="1209"/>
      <c r="LZ39" s="1209"/>
      <c r="MA39" s="1209"/>
      <c r="MB39" s="138"/>
      <c r="MD39" s="1209"/>
      <c r="ME39" s="1209"/>
      <c r="MF39" s="1190"/>
      <c r="MG39" s="1192"/>
      <c r="MH39" s="1206"/>
      <c r="MI39" s="1207"/>
      <c r="MJ39" s="1207"/>
      <c r="MK39" s="1208"/>
      <c r="ML39" s="1190"/>
      <c r="MM39" s="1191"/>
      <c r="MN39" s="1192"/>
      <c r="MO39" s="1206"/>
      <c r="MP39" s="1207"/>
      <c r="MQ39" s="1208"/>
      <c r="MR39" s="1209"/>
      <c r="MS39" s="1209"/>
      <c r="MT39" s="1209"/>
      <c r="MU39" s="1209"/>
      <c r="MV39" s="138"/>
      <c r="MX39" s="1209"/>
      <c r="MY39" s="1209"/>
      <c r="MZ39" s="1190"/>
      <c r="NA39" s="1192"/>
      <c r="NB39" s="1206"/>
      <c r="NC39" s="1207"/>
      <c r="ND39" s="1207"/>
      <c r="NE39" s="1208"/>
      <c r="NF39" s="1190"/>
      <c r="NG39" s="1191"/>
      <c r="NH39" s="1192"/>
      <c r="NI39" s="1206"/>
      <c r="NJ39" s="1207"/>
      <c r="NK39" s="1208"/>
      <c r="NL39" s="1209"/>
      <c r="NM39" s="1209"/>
      <c r="NN39" s="1209"/>
      <c r="NO39" s="1209"/>
      <c r="NP39" s="138"/>
      <c r="NR39" s="1209"/>
      <c r="NS39" s="1209"/>
      <c r="NT39" s="1190"/>
      <c r="NU39" s="1192"/>
      <c r="NV39" s="1206"/>
      <c r="NW39" s="1207"/>
      <c r="NX39" s="1207"/>
      <c r="NY39" s="1208"/>
      <c r="NZ39" s="1190"/>
      <c r="OA39" s="1191"/>
      <c r="OB39" s="1192"/>
      <c r="OC39" s="1206"/>
      <c r="OD39" s="1207"/>
      <c r="OE39" s="1208"/>
      <c r="OF39" s="1209"/>
      <c r="OG39" s="1209"/>
      <c r="OH39" s="1209"/>
      <c r="OI39" s="1209"/>
      <c r="OJ39" s="138"/>
      <c r="OL39" s="1209"/>
      <c r="OM39" s="1209"/>
      <c r="ON39" s="1190"/>
      <c r="OO39" s="1192"/>
      <c r="OP39" s="1206"/>
      <c r="OQ39" s="1207"/>
      <c r="OR39" s="1207"/>
      <c r="OS39" s="1208"/>
      <c r="OT39" s="1190"/>
      <c r="OU39" s="1191"/>
      <c r="OV39" s="1192"/>
      <c r="OW39" s="1206"/>
      <c r="OX39" s="1207"/>
      <c r="OY39" s="1208"/>
      <c r="OZ39" s="1209"/>
      <c r="PA39" s="1209"/>
      <c r="PB39" s="1209"/>
      <c r="PC39" s="1209"/>
      <c r="PD39" s="138"/>
      <c r="PF39" s="1209"/>
      <c r="PG39" s="1209"/>
      <c r="PH39" s="1190"/>
      <c r="PI39" s="1192"/>
      <c r="PJ39" s="1206"/>
      <c r="PK39" s="1207"/>
      <c r="PL39" s="1207"/>
      <c r="PM39" s="1208"/>
      <c r="PN39" s="1190"/>
      <c r="PO39" s="1191"/>
      <c r="PP39" s="1192"/>
      <c r="PQ39" s="1206"/>
      <c r="PR39" s="1207"/>
      <c r="PS39" s="1208"/>
      <c r="PT39" s="1209"/>
      <c r="PU39" s="1209"/>
      <c r="PV39" s="1209"/>
      <c r="PW39" s="1209"/>
      <c r="PX39" s="138"/>
      <c r="PZ39" s="1209"/>
      <c r="QA39" s="1209"/>
      <c r="QB39" s="1190"/>
      <c r="QC39" s="1192"/>
      <c r="QD39" s="1206"/>
      <c r="QE39" s="1207"/>
      <c r="QF39" s="1207"/>
      <c r="QG39" s="1208"/>
      <c r="QH39" s="1190"/>
      <c r="QI39" s="1191"/>
      <c r="QJ39" s="1192"/>
      <c r="QK39" s="1206"/>
      <c r="QL39" s="1207"/>
      <c r="QM39" s="1208"/>
      <c r="QN39" s="1209"/>
      <c r="QO39" s="1209"/>
      <c r="QP39" s="1209"/>
      <c r="QQ39" s="1209"/>
      <c r="QR39" s="138"/>
      <c r="QT39" s="1209"/>
      <c r="QU39" s="1209"/>
      <c r="QV39" s="1190"/>
      <c r="QW39" s="1192"/>
      <c r="QX39" s="1206"/>
      <c r="QY39" s="1207"/>
      <c r="QZ39" s="1207"/>
      <c r="RA39" s="1208"/>
      <c r="RB39" s="1190"/>
      <c r="RC39" s="1191"/>
      <c r="RD39" s="1192"/>
      <c r="RE39" s="1206"/>
      <c r="RF39" s="1207"/>
      <c r="RG39" s="1208"/>
      <c r="RH39" s="1209"/>
      <c r="RI39" s="1209"/>
      <c r="RJ39" s="1209"/>
      <c r="RK39" s="1209"/>
      <c r="RL39" s="138"/>
      <c r="RN39" s="1209"/>
      <c r="RO39" s="1209"/>
      <c r="RP39" s="1190"/>
      <c r="RQ39" s="1192"/>
      <c r="RR39" s="1206"/>
      <c r="RS39" s="1207"/>
      <c r="RT39" s="1207"/>
      <c r="RU39" s="1208"/>
      <c r="RV39" s="1190"/>
      <c r="RW39" s="1191"/>
      <c r="RX39" s="1192"/>
      <c r="RY39" s="1206"/>
      <c r="RZ39" s="1207"/>
      <c r="SA39" s="1208"/>
      <c r="SB39" s="1209"/>
      <c r="SC39" s="1209"/>
      <c r="SD39" s="1209"/>
      <c r="SE39" s="1209"/>
      <c r="SF39" s="138"/>
    </row>
    <row r="40" spans="1:500" s="114" customFormat="1" ht="18.75" customHeight="1" x14ac:dyDescent="0.25">
      <c r="B40" s="1209"/>
      <c r="C40" s="1209"/>
      <c r="D40" s="1190"/>
      <c r="E40" s="1192"/>
      <c r="F40" s="1206"/>
      <c r="G40" s="1207"/>
      <c r="H40" s="1207"/>
      <c r="I40" s="1208"/>
      <c r="J40" s="1190"/>
      <c r="K40" s="1191"/>
      <c r="L40" s="1192"/>
      <c r="M40" s="1206"/>
      <c r="N40" s="1207"/>
      <c r="O40" s="1208"/>
      <c r="P40" s="1209"/>
      <c r="Q40" s="1209"/>
      <c r="R40" s="1209"/>
      <c r="S40" s="1209"/>
      <c r="T40" s="138"/>
      <c r="V40" s="1209"/>
      <c r="W40" s="1209"/>
      <c r="X40" s="1190"/>
      <c r="Y40" s="1192"/>
      <c r="Z40" s="1206"/>
      <c r="AA40" s="1207"/>
      <c r="AB40" s="1207"/>
      <c r="AC40" s="1208"/>
      <c r="AD40" s="1190"/>
      <c r="AE40" s="1191"/>
      <c r="AF40" s="1192"/>
      <c r="AG40" s="1206"/>
      <c r="AH40" s="1207"/>
      <c r="AI40" s="1208"/>
      <c r="AJ40" s="1209"/>
      <c r="AK40" s="1209"/>
      <c r="AL40" s="1209"/>
      <c r="AM40" s="1209"/>
      <c r="AN40" s="138"/>
      <c r="AP40" s="1209"/>
      <c r="AQ40" s="1209"/>
      <c r="AR40" s="1190"/>
      <c r="AS40" s="1192"/>
      <c r="AT40" s="1206"/>
      <c r="AU40" s="1207"/>
      <c r="AV40" s="1207"/>
      <c r="AW40" s="1208"/>
      <c r="AX40" s="1190"/>
      <c r="AY40" s="1191"/>
      <c r="AZ40" s="1192"/>
      <c r="BA40" s="1206"/>
      <c r="BB40" s="1207"/>
      <c r="BC40" s="1208"/>
      <c r="BD40" s="1209"/>
      <c r="BE40" s="1209"/>
      <c r="BF40" s="1209"/>
      <c r="BG40" s="1209"/>
      <c r="BH40" s="138"/>
      <c r="BJ40" s="1209"/>
      <c r="BK40" s="1209"/>
      <c r="BL40" s="1190"/>
      <c r="BM40" s="1192"/>
      <c r="BN40" s="1206"/>
      <c r="BO40" s="1207"/>
      <c r="BP40" s="1207"/>
      <c r="BQ40" s="1208"/>
      <c r="BR40" s="1190"/>
      <c r="BS40" s="1191"/>
      <c r="BT40" s="1192"/>
      <c r="BU40" s="1206"/>
      <c r="BV40" s="1207"/>
      <c r="BW40" s="1208"/>
      <c r="BX40" s="1209"/>
      <c r="BY40" s="1209"/>
      <c r="BZ40" s="1209"/>
      <c r="CA40" s="1209"/>
      <c r="CB40" s="138"/>
      <c r="CD40" s="1209"/>
      <c r="CE40" s="1209"/>
      <c r="CF40" s="1190"/>
      <c r="CG40" s="1192"/>
      <c r="CH40" s="1206"/>
      <c r="CI40" s="1207"/>
      <c r="CJ40" s="1207"/>
      <c r="CK40" s="1208"/>
      <c r="CL40" s="1190"/>
      <c r="CM40" s="1191"/>
      <c r="CN40" s="1192"/>
      <c r="CO40" s="1206"/>
      <c r="CP40" s="1207"/>
      <c r="CQ40" s="1208"/>
      <c r="CR40" s="1209"/>
      <c r="CS40" s="1209"/>
      <c r="CT40" s="1209"/>
      <c r="CU40" s="1209"/>
      <c r="CV40" s="138"/>
      <c r="CX40" s="1209"/>
      <c r="CY40" s="1209"/>
      <c r="CZ40" s="1190"/>
      <c r="DA40" s="1192"/>
      <c r="DB40" s="1206"/>
      <c r="DC40" s="1207"/>
      <c r="DD40" s="1207"/>
      <c r="DE40" s="1208"/>
      <c r="DF40" s="1190"/>
      <c r="DG40" s="1191"/>
      <c r="DH40" s="1192"/>
      <c r="DI40" s="1206"/>
      <c r="DJ40" s="1207"/>
      <c r="DK40" s="1208"/>
      <c r="DL40" s="1209"/>
      <c r="DM40" s="1209"/>
      <c r="DN40" s="1209"/>
      <c r="DO40" s="1209"/>
      <c r="DP40" s="138"/>
      <c r="DR40" s="1209"/>
      <c r="DS40" s="1209"/>
      <c r="DT40" s="1190"/>
      <c r="DU40" s="1192"/>
      <c r="DV40" s="1206"/>
      <c r="DW40" s="1207"/>
      <c r="DX40" s="1207"/>
      <c r="DY40" s="1208"/>
      <c r="DZ40" s="1190"/>
      <c r="EA40" s="1191"/>
      <c r="EB40" s="1192"/>
      <c r="EC40" s="1206"/>
      <c r="ED40" s="1207"/>
      <c r="EE40" s="1208"/>
      <c r="EF40" s="1209"/>
      <c r="EG40" s="1209"/>
      <c r="EH40" s="1209"/>
      <c r="EI40" s="1209"/>
      <c r="EJ40" s="138"/>
      <c r="EL40" s="1209"/>
      <c r="EM40" s="1209"/>
      <c r="EN40" s="1190"/>
      <c r="EO40" s="1192"/>
      <c r="EP40" s="1206"/>
      <c r="EQ40" s="1207"/>
      <c r="ER40" s="1207"/>
      <c r="ES40" s="1208"/>
      <c r="ET40" s="1190"/>
      <c r="EU40" s="1191"/>
      <c r="EV40" s="1192"/>
      <c r="EW40" s="1206"/>
      <c r="EX40" s="1207"/>
      <c r="EY40" s="1208"/>
      <c r="EZ40" s="1209"/>
      <c r="FA40" s="1209"/>
      <c r="FB40" s="1209"/>
      <c r="FC40" s="1209"/>
      <c r="FD40" s="138"/>
      <c r="FF40" s="1209"/>
      <c r="FG40" s="1209"/>
      <c r="FH40" s="1190"/>
      <c r="FI40" s="1192"/>
      <c r="FJ40" s="1206"/>
      <c r="FK40" s="1207"/>
      <c r="FL40" s="1207"/>
      <c r="FM40" s="1208"/>
      <c r="FN40" s="1190"/>
      <c r="FO40" s="1191"/>
      <c r="FP40" s="1192"/>
      <c r="FQ40" s="1206"/>
      <c r="FR40" s="1207"/>
      <c r="FS40" s="1208"/>
      <c r="FT40" s="1209"/>
      <c r="FU40" s="1209"/>
      <c r="FV40" s="1209"/>
      <c r="FW40" s="1209"/>
      <c r="FX40" s="138"/>
      <c r="FZ40" s="1209"/>
      <c r="GA40" s="1209"/>
      <c r="GB40" s="1190"/>
      <c r="GC40" s="1192"/>
      <c r="GD40" s="1206"/>
      <c r="GE40" s="1207"/>
      <c r="GF40" s="1207"/>
      <c r="GG40" s="1208"/>
      <c r="GH40" s="1190"/>
      <c r="GI40" s="1191"/>
      <c r="GJ40" s="1192"/>
      <c r="GK40" s="1206"/>
      <c r="GL40" s="1207"/>
      <c r="GM40" s="1208"/>
      <c r="GN40" s="1209"/>
      <c r="GO40" s="1209"/>
      <c r="GP40" s="1209"/>
      <c r="GQ40" s="1209"/>
      <c r="GR40" s="138"/>
      <c r="GT40" s="1209"/>
      <c r="GU40" s="1209"/>
      <c r="GV40" s="1190"/>
      <c r="GW40" s="1192"/>
      <c r="GX40" s="1206"/>
      <c r="GY40" s="1207"/>
      <c r="GZ40" s="1207"/>
      <c r="HA40" s="1208"/>
      <c r="HB40" s="1190"/>
      <c r="HC40" s="1191"/>
      <c r="HD40" s="1192"/>
      <c r="HE40" s="1206"/>
      <c r="HF40" s="1207"/>
      <c r="HG40" s="1208"/>
      <c r="HH40" s="1209"/>
      <c r="HI40" s="1209"/>
      <c r="HJ40" s="1209"/>
      <c r="HK40" s="1209"/>
      <c r="HL40" s="138"/>
      <c r="HN40" s="1209"/>
      <c r="HO40" s="1209"/>
      <c r="HP40" s="1190"/>
      <c r="HQ40" s="1192"/>
      <c r="HR40" s="1206"/>
      <c r="HS40" s="1207"/>
      <c r="HT40" s="1207"/>
      <c r="HU40" s="1208"/>
      <c r="HV40" s="1190"/>
      <c r="HW40" s="1191"/>
      <c r="HX40" s="1192"/>
      <c r="HY40" s="1206"/>
      <c r="HZ40" s="1207"/>
      <c r="IA40" s="1208"/>
      <c r="IB40" s="1209"/>
      <c r="IC40" s="1209"/>
      <c r="ID40" s="1209"/>
      <c r="IE40" s="1209"/>
      <c r="IF40" s="138"/>
      <c r="IH40" s="1209"/>
      <c r="II40" s="1209"/>
      <c r="IJ40" s="1190"/>
      <c r="IK40" s="1192"/>
      <c r="IL40" s="1206"/>
      <c r="IM40" s="1207"/>
      <c r="IN40" s="1207"/>
      <c r="IO40" s="1208"/>
      <c r="IP40" s="1190"/>
      <c r="IQ40" s="1191"/>
      <c r="IR40" s="1192"/>
      <c r="IS40" s="1206"/>
      <c r="IT40" s="1207"/>
      <c r="IU40" s="1208"/>
      <c r="IV40" s="1209"/>
      <c r="IW40" s="1209"/>
      <c r="IX40" s="1209"/>
      <c r="IY40" s="1209"/>
      <c r="IZ40" s="138"/>
      <c r="JB40" s="1209"/>
      <c r="JC40" s="1209"/>
      <c r="JD40" s="1190"/>
      <c r="JE40" s="1192"/>
      <c r="JF40" s="1206"/>
      <c r="JG40" s="1207"/>
      <c r="JH40" s="1207"/>
      <c r="JI40" s="1208"/>
      <c r="JJ40" s="1190"/>
      <c r="JK40" s="1191"/>
      <c r="JL40" s="1192"/>
      <c r="JM40" s="1206"/>
      <c r="JN40" s="1207"/>
      <c r="JO40" s="1208"/>
      <c r="JP40" s="1209"/>
      <c r="JQ40" s="1209"/>
      <c r="JR40" s="1209"/>
      <c r="JS40" s="1209"/>
      <c r="JT40" s="138"/>
      <c r="JV40" s="1209"/>
      <c r="JW40" s="1209"/>
      <c r="JX40" s="1190"/>
      <c r="JY40" s="1192"/>
      <c r="JZ40" s="1206"/>
      <c r="KA40" s="1207"/>
      <c r="KB40" s="1207"/>
      <c r="KC40" s="1208"/>
      <c r="KD40" s="1190"/>
      <c r="KE40" s="1191"/>
      <c r="KF40" s="1192"/>
      <c r="KG40" s="1206"/>
      <c r="KH40" s="1207"/>
      <c r="KI40" s="1208"/>
      <c r="KJ40" s="1209"/>
      <c r="KK40" s="1209"/>
      <c r="KL40" s="1209"/>
      <c r="KM40" s="1209"/>
      <c r="KN40" s="138"/>
      <c r="KP40" s="1209"/>
      <c r="KQ40" s="1209"/>
      <c r="KR40" s="1190"/>
      <c r="KS40" s="1192"/>
      <c r="KT40" s="1206"/>
      <c r="KU40" s="1207"/>
      <c r="KV40" s="1207"/>
      <c r="KW40" s="1208"/>
      <c r="KX40" s="1190"/>
      <c r="KY40" s="1191"/>
      <c r="KZ40" s="1192"/>
      <c r="LA40" s="1206"/>
      <c r="LB40" s="1207"/>
      <c r="LC40" s="1208"/>
      <c r="LD40" s="1209"/>
      <c r="LE40" s="1209"/>
      <c r="LF40" s="1209"/>
      <c r="LG40" s="1209"/>
      <c r="LH40" s="138"/>
      <c r="LJ40" s="1209"/>
      <c r="LK40" s="1209"/>
      <c r="LL40" s="1190"/>
      <c r="LM40" s="1192"/>
      <c r="LN40" s="1206"/>
      <c r="LO40" s="1207"/>
      <c r="LP40" s="1207"/>
      <c r="LQ40" s="1208"/>
      <c r="LR40" s="1190"/>
      <c r="LS40" s="1191"/>
      <c r="LT40" s="1192"/>
      <c r="LU40" s="1206"/>
      <c r="LV40" s="1207"/>
      <c r="LW40" s="1208"/>
      <c r="LX40" s="1209"/>
      <c r="LY40" s="1209"/>
      <c r="LZ40" s="1209"/>
      <c r="MA40" s="1209"/>
      <c r="MB40" s="138"/>
      <c r="MD40" s="1209"/>
      <c r="ME40" s="1209"/>
      <c r="MF40" s="1190"/>
      <c r="MG40" s="1192"/>
      <c r="MH40" s="1206"/>
      <c r="MI40" s="1207"/>
      <c r="MJ40" s="1207"/>
      <c r="MK40" s="1208"/>
      <c r="ML40" s="1190"/>
      <c r="MM40" s="1191"/>
      <c r="MN40" s="1192"/>
      <c r="MO40" s="1206"/>
      <c r="MP40" s="1207"/>
      <c r="MQ40" s="1208"/>
      <c r="MR40" s="1209"/>
      <c r="MS40" s="1209"/>
      <c r="MT40" s="1209"/>
      <c r="MU40" s="1209"/>
      <c r="MV40" s="138"/>
      <c r="MX40" s="1209"/>
      <c r="MY40" s="1209"/>
      <c r="MZ40" s="1190"/>
      <c r="NA40" s="1192"/>
      <c r="NB40" s="1206"/>
      <c r="NC40" s="1207"/>
      <c r="ND40" s="1207"/>
      <c r="NE40" s="1208"/>
      <c r="NF40" s="1190"/>
      <c r="NG40" s="1191"/>
      <c r="NH40" s="1192"/>
      <c r="NI40" s="1206"/>
      <c r="NJ40" s="1207"/>
      <c r="NK40" s="1208"/>
      <c r="NL40" s="1209"/>
      <c r="NM40" s="1209"/>
      <c r="NN40" s="1209"/>
      <c r="NO40" s="1209"/>
      <c r="NP40" s="138"/>
      <c r="NR40" s="1209"/>
      <c r="NS40" s="1209"/>
      <c r="NT40" s="1190"/>
      <c r="NU40" s="1192"/>
      <c r="NV40" s="1206"/>
      <c r="NW40" s="1207"/>
      <c r="NX40" s="1207"/>
      <c r="NY40" s="1208"/>
      <c r="NZ40" s="1190"/>
      <c r="OA40" s="1191"/>
      <c r="OB40" s="1192"/>
      <c r="OC40" s="1206"/>
      <c r="OD40" s="1207"/>
      <c r="OE40" s="1208"/>
      <c r="OF40" s="1209"/>
      <c r="OG40" s="1209"/>
      <c r="OH40" s="1209"/>
      <c r="OI40" s="1209"/>
      <c r="OJ40" s="138"/>
      <c r="OL40" s="1209"/>
      <c r="OM40" s="1209"/>
      <c r="ON40" s="1190"/>
      <c r="OO40" s="1192"/>
      <c r="OP40" s="1206"/>
      <c r="OQ40" s="1207"/>
      <c r="OR40" s="1207"/>
      <c r="OS40" s="1208"/>
      <c r="OT40" s="1190"/>
      <c r="OU40" s="1191"/>
      <c r="OV40" s="1192"/>
      <c r="OW40" s="1206"/>
      <c r="OX40" s="1207"/>
      <c r="OY40" s="1208"/>
      <c r="OZ40" s="1209"/>
      <c r="PA40" s="1209"/>
      <c r="PB40" s="1209"/>
      <c r="PC40" s="1209"/>
      <c r="PD40" s="138"/>
      <c r="PF40" s="1209"/>
      <c r="PG40" s="1209"/>
      <c r="PH40" s="1190"/>
      <c r="PI40" s="1192"/>
      <c r="PJ40" s="1206"/>
      <c r="PK40" s="1207"/>
      <c r="PL40" s="1207"/>
      <c r="PM40" s="1208"/>
      <c r="PN40" s="1190"/>
      <c r="PO40" s="1191"/>
      <c r="PP40" s="1192"/>
      <c r="PQ40" s="1206"/>
      <c r="PR40" s="1207"/>
      <c r="PS40" s="1208"/>
      <c r="PT40" s="1209"/>
      <c r="PU40" s="1209"/>
      <c r="PV40" s="1209"/>
      <c r="PW40" s="1209"/>
      <c r="PX40" s="138"/>
      <c r="PZ40" s="1209"/>
      <c r="QA40" s="1209"/>
      <c r="QB40" s="1190"/>
      <c r="QC40" s="1192"/>
      <c r="QD40" s="1206"/>
      <c r="QE40" s="1207"/>
      <c r="QF40" s="1207"/>
      <c r="QG40" s="1208"/>
      <c r="QH40" s="1190"/>
      <c r="QI40" s="1191"/>
      <c r="QJ40" s="1192"/>
      <c r="QK40" s="1206"/>
      <c r="QL40" s="1207"/>
      <c r="QM40" s="1208"/>
      <c r="QN40" s="1209"/>
      <c r="QO40" s="1209"/>
      <c r="QP40" s="1209"/>
      <c r="QQ40" s="1209"/>
      <c r="QR40" s="138"/>
      <c r="QT40" s="1209"/>
      <c r="QU40" s="1209"/>
      <c r="QV40" s="1190"/>
      <c r="QW40" s="1192"/>
      <c r="QX40" s="1206"/>
      <c r="QY40" s="1207"/>
      <c r="QZ40" s="1207"/>
      <c r="RA40" s="1208"/>
      <c r="RB40" s="1190"/>
      <c r="RC40" s="1191"/>
      <c r="RD40" s="1192"/>
      <c r="RE40" s="1206"/>
      <c r="RF40" s="1207"/>
      <c r="RG40" s="1208"/>
      <c r="RH40" s="1209"/>
      <c r="RI40" s="1209"/>
      <c r="RJ40" s="1209"/>
      <c r="RK40" s="1209"/>
      <c r="RL40" s="138"/>
      <c r="RN40" s="1209"/>
      <c r="RO40" s="1209"/>
      <c r="RP40" s="1190"/>
      <c r="RQ40" s="1192"/>
      <c r="RR40" s="1206"/>
      <c r="RS40" s="1207"/>
      <c r="RT40" s="1207"/>
      <c r="RU40" s="1208"/>
      <c r="RV40" s="1190"/>
      <c r="RW40" s="1191"/>
      <c r="RX40" s="1192"/>
      <c r="RY40" s="1206"/>
      <c r="RZ40" s="1207"/>
      <c r="SA40" s="1208"/>
      <c r="SB40" s="1209"/>
      <c r="SC40" s="1209"/>
      <c r="SD40" s="1209"/>
      <c r="SE40" s="1209"/>
      <c r="SF40" s="138"/>
    </row>
    <row r="41" spans="1:500" s="114" customFormat="1" ht="18.75" customHeight="1" x14ac:dyDescent="0.25">
      <c r="B41" s="1209"/>
      <c r="C41" s="1209"/>
      <c r="D41" s="1190"/>
      <c r="E41" s="1192"/>
      <c r="F41" s="1206"/>
      <c r="G41" s="1207"/>
      <c r="H41" s="1207"/>
      <c r="I41" s="1208"/>
      <c r="J41" s="1190"/>
      <c r="K41" s="1191"/>
      <c r="L41" s="1192"/>
      <c r="M41" s="1206"/>
      <c r="N41" s="1207"/>
      <c r="O41" s="1208"/>
      <c r="P41" s="1209"/>
      <c r="Q41" s="1209"/>
      <c r="R41" s="1209"/>
      <c r="S41" s="1209"/>
      <c r="T41" s="138"/>
      <c r="V41" s="1209"/>
      <c r="W41" s="1209"/>
      <c r="X41" s="1190"/>
      <c r="Y41" s="1192"/>
      <c r="Z41" s="1206"/>
      <c r="AA41" s="1207"/>
      <c r="AB41" s="1207"/>
      <c r="AC41" s="1208"/>
      <c r="AD41" s="1190"/>
      <c r="AE41" s="1191"/>
      <c r="AF41" s="1192"/>
      <c r="AG41" s="1206"/>
      <c r="AH41" s="1207"/>
      <c r="AI41" s="1208"/>
      <c r="AJ41" s="1209"/>
      <c r="AK41" s="1209"/>
      <c r="AL41" s="1209"/>
      <c r="AM41" s="1209"/>
      <c r="AN41" s="138"/>
      <c r="AP41" s="1209"/>
      <c r="AQ41" s="1209"/>
      <c r="AR41" s="1190"/>
      <c r="AS41" s="1192"/>
      <c r="AT41" s="1206"/>
      <c r="AU41" s="1207"/>
      <c r="AV41" s="1207"/>
      <c r="AW41" s="1208"/>
      <c r="AX41" s="1190"/>
      <c r="AY41" s="1191"/>
      <c r="AZ41" s="1192"/>
      <c r="BA41" s="1206"/>
      <c r="BB41" s="1207"/>
      <c r="BC41" s="1208"/>
      <c r="BD41" s="1209"/>
      <c r="BE41" s="1209"/>
      <c r="BF41" s="1209"/>
      <c r="BG41" s="1209"/>
      <c r="BH41" s="138"/>
      <c r="BJ41" s="1209"/>
      <c r="BK41" s="1209"/>
      <c r="BL41" s="1190"/>
      <c r="BM41" s="1192"/>
      <c r="BN41" s="1206"/>
      <c r="BO41" s="1207"/>
      <c r="BP41" s="1207"/>
      <c r="BQ41" s="1208"/>
      <c r="BR41" s="1190"/>
      <c r="BS41" s="1191"/>
      <c r="BT41" s="1192"/>
      <c r="BU41" s="1206"/>
      <c r="BV41" s="1207"/>
      <c r="BW41" s="1208"/>
      <c r="BX41" s="1209"/>
      <c r="BY41" s="1209"/>
      <c r="BZ41" s="1209"/>
      <c r="CA41" s="1209"/>
      <c r="CB41" s="138"/>
      <c r="CD41" s="1209"/>
      <c r="CE41" s="1209"/>
      <c r="CF41" s="1190"/>
      <c r="CG41" s="1192"/>
      <c r="CH41" s="1206"/>
      <c r="CI41" s="1207"/>
      <c r="CJ41" s="1207"/>
      <c r="CK41" s="1208"/>
      <c r="CL41" s="1190"/>
      <c r="CM41" s="1191"/>
      <c r="CN41" s="1192"/>
      <c r="CO41" s="1206"/>
      <c r="CP41" s="1207"/>
      <c r="CQ41" s="1208"/>
      <c r="CR41" s="1209"/>
      <c r="CS41" s="1209"/>
      <c r="CT41" s="1209"/>
      <c r="CU41" s="1209"/>
      <c r="CV41" s="138"/>
      <c r="CX41" s="1209"/>
      <c r="CY41" s="1209"/>
      <c r="CZ41" s="1190"/>
      <c r="DA41" s="1192"/>
      <c r="DB41" s="1206"/>
      <c r="DC41" s="1207"/>
      <c r="DD41" s="1207"/>
      <c r="DE41" s="1208"/>
      <c r="DF41" s="1190"/>
      <c r="DG41" s="1191"/>
      <c r="DH41" s="1192"/>
      <c r="DI41" s="1206"/>
      <c r="DJ41" s="1207"/>
      <c r="DK41" s="1208"/>
      <c r="DL41" s="1209"/>
      <c r="DM41" s="1209"/>
      <c r="DN41" s="1209"/>
      <c r="DO41" s="1209"/>
      <c r="DP41" s="138"/>
      <c r="DR41" s="1209"/>
      <c r="DS41" s="1209"/>
      <c r="DT41" s="1190"/>
      <c r="DU41" s="1192"/>
      <c r="DV41" s="1206"/>
      <c r="DW41" s="1207"/>
      <c r="DX41" s="1207"/>
      <c r="DY41" s="1208"/>
      <c r="DZ41" s="1190"/>
      <c r="EA41" s="1191"/>
      <c r="EB41" s="1192"/>
      <c r="EC41" s="1206"/>
      <c r="ED41" s="1207"/>
      <c r="EE41" s="1208"/>
      <c r="EF41" s="1209"/>
      <c r="EG41" s="1209"/>
      <c r="EH41" s="1209"/>
      <c r="EI41" s="1209"/>
      <c r="EJ41" s="138"/>
      <c r="EL41" s="1209"/>
      <c r="EM41" s="1209"/>
      <c r="EN41" s="1190"/>
      <c r="EO41" s="1192"/>
      <c r="EP41" s="1206"/>
      <c r="EQ41" s="1207"/>
      <c r="ER41" s="1207"/>
      <c r="ES41" s="1208"/>
      <c r="ET41" s="1190"/>
      <c r="EU41" s="1191"/>
      <c r="EV41" s="1192"/>
      <c r="EW41" s="1206"/>
      <c r="EX41" s="1207"/>
      <c r="EY41" s="1208"/>
      <c r="EZ41" s="1209"/>
      <c r="FA41" s="1209"/>
      <c r="FB41" s="1209"/>
      <c r="FC41" s="1209"/>
      <c r="FD41" s="138"/>
      <c r="FF41" s="1209"/>
      <c r="FG41" s="1209"/>
      <c r="FH41" s="1190"/>
      <c r="FI41" s="1192"/>
      <c r="FJ41" s="1206"/>
      <c r="FK41" s="1207"/>
      <c r="FL41" s="1207"/>
      <c r="FM41" s="1208"/>
      <c r="FN41" s="1190"/>
      <c r="FO41" s="1191"/>
      <c r="FP41" s="1192"/>
      <c r="FQ41" s="1206"/>
      <c r="FR41" s="1207"/>
      <c r="FS41" s="1208"/>
      <c r="FT41" s="1209"/>
      <c r="FU41" s="1209"/>
      <c r="FV41" s="1209"/>
      <c r="FW41" s="1209"/>
      <c r="FX41" s="138"/>
      <c r="FZ41" s="1209"/>
      <c r="GA41" s="1209"/>
      <c r="GB41" s="1190"/>
      <c r="GC41" s="1192"/>
      <c r="GD41" s="1206"/>
      <c r="GE41" s="1207"/>
      <c r="GF41" s="1207"/>
      <c r="GG41" s="1208"/>
      <c r="GH41" s="1190"/>
      <c r="GI41" s="1191"/>
      <c r="GJ41" s="1192"/>
      <c r="GK41" s="1206"/>
      <c r="GL41" s="1207"/>
      <c r="GM41" s="1208"/>
      <c r="GN41" s="1209"/>
      <c r="GO41" s="1209"/>
      <c r="GP41" s="1209"/>
      <c r="GQ41" s="1209"/>
      <c r="GR41" s="138"/>
      <c r="GT41" s="1209"/>
      <c r="GU41" s="1209"/>
      <c r="GV41" s="1190"/>
      <c r="GW41" s="1192"/>
      <c r="GX41" s="1206"/>
      <c r="GY41" s="1207"/>
      <c r="GZ41" s="1207"/>
      <c r="HA41" s="1208"/>
      <c r="HB41" s="1190"/>
      <c r="HC41" s="1191"/>
      <c r="HD41" s="1192"/>
      <c r="HE41" s="1206"/>
      <c r="HF41" s="1207"/>
      <c r="HG41" s="1208"/>
      <c r="HH41" s="1209"/>
      <c r="HI41" s="1209"/>
      <c r="HJ41" s="1209"/>
      <c r="HK41" s="1209"/>
      <c r="HL41" s="138"/>
      <c r="HN41" s="1209"/>
      <c r="HO41" s="1209"/>
      <c r="HP41" s="1190"/>
      <c r="HQ41" s="1192"/>
      <c r="HR41" s="1206"/>
      <c r="HS41" s="1207"/>
      <c r="HT41" s="1207"/>
      <c r="HU41" s="1208"/>
      <c r="HV41" s="1190"/>
      <c r="HW41" s="1191"/>
      <c r="HX41" s="1192"/>
      <c r="HY41" s="1206"/>
      <c r="HZ41" s="1207"/>
      <c r="IA41" s="1208"/>
      <c r="IB41" s="1209"/>
      <c r="IC41" s="1209"/>
      <c r="ID41" s="1209"/>
      <c r="IE41" s="1209"/>
      <c r="IF41" s="138"/>
      <c r="IH41" s="1209"/>
      <c r="II41" s="1209"/>
      <c r="IJ41" s="1190"/>
      <c r="IK41" s="1192"/>
      <c r="IL41" s="1206"/>
      <c r="IM41" s="1207"/>
      <c r="IN41" s="1207"/>
      <c r="IO41" s="1208"/>
      <c r="IP41" s="1190"/>
      <c r="IQ41" s="1191"/>
      <c r="IR41" s="1192"/>
      <c r="IS41" s="1206"/>
      <c r="IT41" s="1207"/>
      <c r="IU41" s="1208"/>
      <c r="IV41" s="1209"/>
      <c r="IW41" s="1209"/>
      <c r="IX41" s="1209"/>
      <c r="IY41" s="1209"/>
      <c r="IZ41" s="138"/>
      <c r="JB41" s="1209"/>
      <c r="JC41" s="1209"/>
      <c r="JD41" s="1190"/>
      <c r="JE41" s="1192"/>
      <c r="JF41" s="1206"/>
      <c r="JG41" s="1207"/>
      <c r="JH41" s="1207"/>
      <c r="JI41" s="1208"/>
      <c r="JJ41" s="1190"/>
      <c r="JK41" s="1191"/>
      <c r="JL41" s="1192"/>
      <c r="JM41" s="1206"/>
      <c r="JN41" s="1207"/>
      <c r="JO41" s="1208"/>
      <c r="JP41" s="1209"/>
      <c r="JQ41" s="1209"/>
      <c r="JR41" s="1209"/>
      <c r="JS41" s="1209"/>
      <c r="JT41" s="138"/>
      <c r="JV41" s="1209"/>
      <c r="JW41" s="1209"/>
      <c r="JX41" s="1190"/>
      <c r="JY41" s="1192"/>
      <c r="JZ41" s="1206"/>
      <c r="KA41" s="1207"/>
      <c r="KB41" s="1207"/>
      <c r="KC41" s="1208"/>
      <c r="KD41" s="1190"/>
      <c r="KE41" s="1191"/>
      <c r="KF41" s="1192"/>
      <c r="KG41" s="1206"/>
      <c r="KH41" s="1207"/>
      <c r="KI41" s="1208"/>
      <c r="KJ41" s="1209"/>
      <c r="KK41" s="1209"/>
      <c r="KL41" s="1209"/>
      <c r="KM41" s="1209"/>
      <c r="KN41" s="138"/>
      <c r="KP41" s="1209"/>
      <c r="KQ41" s="1209"/>
      <c r="KR41" s="1190"/>
      <c r="KS41" s="1192"/>
      <c r="KT41" s="1206"/>
      <c r="KU41" s="1207"/>
      <c r="KV41" s="1207"/>
      <c r="KW41" s="1208"/>
      <c r="KX41" s="1190"/>
      <c r="KY41" s="1191"/>
      <c r="KZ41" s="1192"/>
      <c r="LA41" s="1206"/>
      <c r="LB41" s="1207"/>
      <c r="LC41" s="1208"/>
      <c r="LD41" s="1209"/>
      <c r="LE41" s="1209"/>
      <c r="LF41" s="1209"/>
      <c r="LG41" s="1209"/>
      <c r="LH41" s="138"/>
      <c r="LJ41" s="1209"/>
      <c r="LK41" s="1209"/>
      <c r="LL41" s="1190"/>
      <c r="LM41" s="1192"/>
      <c r="LN41" s="1206"/>
      <c r="LO41" s="1207"/>
      <c r="LP41" s="1207"/>
      <c r="LQ41" s="1208"/>
      <c r="LR41" s="1190"/>
      <c r="LS41" s="1191"/>
      <c r="LT41" s="1192"/>
      <c r="LU41" s="1206"/>
      <c r="LV41" s="1207"/>
      <c r="LW41" s="1208"/>
      <c r="LX41" s="1209"/>
      <c r="LY41" s="1209"/>
      <c r="LZ41" s="1209"/>
      <c r="MA41" s="1209"/>
      <c r="MB41" s="138"/>
      <c r="MD41" s="1209"/>
      <c r="ME41" s="1209"/>
      <c r="MF41" s="1190"/>
      <c r="MG41" s="1192"/>
      <c r="MH41" s="1206"/>
      <c r="MI41" s="1207"/>
      <c r="MJ41" s="1207"/>
      <c r="MK41" s="1208"/>
      <c r="ML41" s="1190"/>
      <c r="MM41" s="1191"/>
      <c r="MN41" s="1192"/>
      <c r="MO41" s="1206"/>
      <c r="MP41" s="1207"/>
      <c r="MQ41" s="1208"/>
      <c r="MR41" s="1209"/>
      <c r="MS41" s="1209"/>
      <c r="MT41" s="1209"/>
      <c r="MU41" s="1209"/>
      <c r="MV41" s="138"/>
      <c r="MX41" s="1209"/>
      <c r="MY41" s="1209"/>
      <c r="MZ41" s="1190"/>
      <c r="NA41" s="1192"/>
      <c r="NB41" s="1206"/>
      <c r="NC41" s="1207"/>
      <c r="ND41" s="1207"/>
      <c r="NE41" s="1208"/>
      <c r="NF41" s="1190"/>
      <c r="NG41" s="1191"/>
      <c r="NH41" s="1192"/>
      <c r="NI41" s="1206"/>
      <c r="NJ41" s="1207"/>
      <c r="NK41" s="1208"/>
      <c r="NL41" s="1209"/>
      <c r="NM41" s="1209"/>
      <c r="NN41" s="1209"/>
      <c r="NO41" s="1209"/>
      <c r="NP41" s="138"/>
      <c r="NR41" s="1209"/>
      <c r="NS41" s="1209"/>
      <c r="NT41" s="1190"/>
      <c r="NU41" s="1192"/>
      <c r="NV41" s="1206"/>
      <c r="NW41" s="1207"/>
      <c r="NX41" s="1207"/>
      <c r="NY41" s="1208"/>
      <c r="NZ41" s="1190"/>
      <c r="OA41" s="1191"/>
      <c r="OB41" s="1192"/>
      <c r="OC41" s="1206"/>
      <c r="OD41" s="1207"/>
      <c r="OE41" s="1208"/>
      <c r="OF41" s="1209"/>
      <c r="OG41" s="1209"/>
      <c r="OH41" s="1209"/>
      <c r="OI41" s="1209"/>
      <c r="OJ41" s="138"/>
      <c r="OL41" s="1209"/>
      <c r="OM41" s="1209"/>
      <c r="ON41" s="1190"/>
      <c r="OO41" s="1192"/>
      <c r="OP41" s="1206"/>
      <c r="OQ41" s="1207"/>
      <c r="OR41" s="1207"/>
      <c r="OS41" s="1208"/>
      <c r="OT41" s="1190"/>
      <c r="OU41" s="1191"/>
      <c r="OV41" s="1192"/>
      <c r="OW41" s="1206"/>
      <c r="OX41" s="1207"/>
      <c r="OY41" s="1208"/>
      <c r="OZ41" s="1209"/>
      <c r="PA41" s="1209"/>
      <c r="PB41" s="1209"/>
      <c r="PC41" s="1209"/>
      <c r="PD41" s="138"/>
      <c r="PF41" s="1209"/>
      <c r="PG41" s="1209"/>
      <c r="PH41" s="1190"/>
      <c r="PI41" s="1192"/>
      <c r="PJ41" s="1206"/>
      <c r="PK41" s="1207"/>
      <c r="PL41" s="1207"/>
      <c r="PM41" s="1208"/>
      <c r="PN41" s="1190"/>
      <c r="PO41" s="1191"/>
      <c r="PP41" s="1192"/>
      <c r="PQ41" s="1206"/>
      <c r="PR41" s="1207"/>
      <c r="PS41" s="1208"/>
      <c r="PT41" s="1209"/>
      <c r="PU41" s="1209"/>
      <c r="PV41" s="1209"/>
      <c r="PW41" s="1209"/>
      <c r="PX41" s="138"/>
      <c r="PZ41" s="1209"/>
      <c r="QA41" s="1209"/>
      <c r="QB41" s="1190"/>
      <c r="QC41" s="1192"/>
      <c r="QD41" s="1206"/>
      <c r="QE41" s="1207"/>
      <c r="QF41" s="1207"/>
      <c r="QG41" s="1208"/>
      <c r="QH41" s="1190"/>
      <c r="QI41" s="1191"/>
      <c r="QJ41" s="1192"/>
      <c r="QK41" s="1206"/>
      <c r="QL41" s="1207"/>
      <c r="QM41" s="1208"/>
      <c r="QN41" s="1209"/>
      <c r="QO41" s="1209"/>
      <c r="QP41" s="1209"/>
      <c r="QQ41" s="1209"/>
      <c r="QR41" s="138"/>
      <c r="QT41" s="1209"/>
      <c r="QU41" s="1209"/>
      <c r="QV41" s="1190"/>
      <c r="QW41" s="1192"/>
      <c r="QX41" s="1206"/>
      <c r="QY41" s="1207"/>
      <c r="QZ41" s="1207"/>
      <c r="RA41" s="1208"/>
      <c r="RB41" s="1190"/>
      <c r="RC41" s="1191"/>
      <c r="RD41" s="1192"/>
      <c r="RE41" s="1206"/>
      <c r="RF41" s="1207"/>
      <c r="RG41" s="1208"/>
      <c r="RH41" s="1209"/>
      <c r="RI41" s="1209"/>
      <c r="RJ41" s="1209"/>
      <c r="RK41" s="1209"/>
      <c r="RL41" s="138"/>
      <c r="RN41" s="1209"/>
      <c r="RO41" s="1209"/>
      <c r="RP41" s="1190"/>
      <c r="RQ41" s="1192"/>
      <c r="RR41" s="1206"/>
      <c r="RS41" s="1207"/>
      <c r="RT41" s="1207"/>
      <c r="RU41" s="1208"/>
      <c r="RV41" s="1190"/>
      <c r="RW41" s="1191"/>
      <c r="RX41" s="1192"/>
      <c r="RY41" s="1206"/>
      <c r="RZ41" s="1207"/>
      <c r="SA41" s="1208"/>
      <c r="SB41" s="1209"/>
      <c r="SC41" s="1209"/>
      <c r="SD41" s="1209"/>
      <c r="SE41" s="1209"/>
      <c r="SF41" s="138"/>
    </row>
    <row r="42" spans="1:500" s="114" customFormat="1" ht="18.75" customHeight="1" x14ac:dyDescent="0.25">
      <c r="B42" s="1209"/>
      <c r="C42" s="1209"/>
      <c r="D42" s="1190"/>
      <c r="E42" s="1192"/>
      <c r="F42" s="1206"/>
      <c r="G42" s="1207"/>
      <c r="H42" s="1207"/>
      <c r="I42" s="1208"/>
      <c r="J42" s="1190"/>
      <c r="K42" s="1191"/>
      <c r="L42" s="1192"/>
      <c r="M42" s="1206"/>
      <c r="N42" s="1207"/>
      <c r="O42" s="1208"/>
      <c r="P42" s="1209"/>
      <c r="Q42" s="1209"/>
      <c r="R42" s="1209"/>
      <c r="S42" s="1209"/>
      <c r="T42" s="138"/>
      <c r="V42" s="1209"/>
      <c r="W42" s="1209"/>
      <c r="X42" s="1190"/>
      <c r="Y42" s="1192"/>
      <c r="Z42" s="1206"/>
      <c r="AA42" s="1207"/>
      <c r="AB42" s="1207"/>
      <c r="AC42" s="1208"/>
      <c r="AD42" s="1190"/>
      <c r="AE42" s="1191"/>
      <c r="AF42" s="1192"/>
      <c r="AG42" s="1206"/>
      <c r="AH42" s="1207"/>
      <c r="AI42" s="1208"/>
      <c r="AJ42" s="1209"/>
      <c r="AK42" s="1209"/>
      <c r="AL42" s="1209"/>
      <c r="AM42" s="1209"/>
      <c r="AN42" s="138"/>
      <c r="AP42" s="1209"/>
      <c r="AQ42" s="1209"/>
      <c r="AR42" s="1190"/>
      <c r="AS42" s="1192"/>
      <c r="AT42" s="1206"/>
      <c r="AU42" s="1207"/>
      <c r="AV42" s="1207"/>
      <c r="AW42" s="1208"/>
      <c r="AX42" s="1190"/>
      <c r="AY42" s="1191"/>
      <c r="AZ42" s="1192"/>
      <c r="BA42" s="1206"/>
      <c r="BB42" s="1207"/>
      <c r="BC42" s="1208"/>
      <c r="BD42" s="1209"/>
      <c r="BE42" s="1209"/>
      <c r="BF42" s="1209"/>
      <c r="BG42" s="1209"/>
      <c r="BH42" s="138"/>
      <c r="BJ42" s="1209"/>
      <c r="BK42" s="1209"/>
      <c r="BL42" s="1190"/>
      <c r="BM42" s="1192"/>
      <c r="BN42" s="1206"/>
      <c r="BO42" s="1207"/>
      <c r="BP42" s="1207"/>
      <c r="BQ42" s="1208"/>
      <c r="BR42" s="1190"/>
      <c r="BS42" s="1191"/>
      <c r="BT42" s="1192"/>
      <c r="BU42" s="1206"/>
      <c r="BV42" s="1207"/>
      <c r="BW42" s="1208"/>
      <c r="BX42" s="1209"/>
      <c r="BY42" s="1209"/>
      <c r="BZ42" s="1209"/>
      <c r="CA42" s="1209"/>
      <c r="CB42" s="138"/>
      <c r="CD42" s="1209"/>
      <c r="CE42" s="1209"/>
      <c r="CF42" s="1190"/>
      <c r="CG42" s="1192"/>
      <c r="CH42" s="1206"/>
      <c r="CI42" s="1207"/>
      <c r="CJ42" s="1207"/>
      <c r="CK42" s="1208"/>
      <c r="CL42" s="1190"/>
      <c r="CM42" s="1191"/>
      <c r="CN42" s="1192"/>
      <c r="CO42" s="1206"/>
      <c r="CP42" s="1207"/>
      <c r="CQ42" s="1208"/>
      <c r="CR42" s="1209"/>
      <c r="CS42" s="1209"/>
      <c r="CT42" s="1209"/>
      <c r="CU42" s="1209"/>
      <c r="CV42" s="138"/>
      <c r="CX42" s="1209"/>
      <c r="CY42" s="1209"/>
      <c r="CZ42" s="1190"/>
      <c r="DA42" s="1192"/>
      <c r="DB42" s="1206"/>
      <c r="DC42" s="1207"/>
      <c r="DD42" s="1207"/>
      <c r="DE42" s="1208"/>
      <c r="DF42" s="1190"/>
      <c r="DG42" s="1191"/>
      <c r="DH42" s="1192"/>
      <c r="DI42" s="1206"/>
      <c r="DJ42" s="1207"/>
      <c r="DK42" s="1208"/>
      <c r="DL42" s="1209"/>
      <c r="DM42" s="1209"/>
      <c r="DN42" s="1209"/>
      <c r="DO42" s="1209"/>
      <c r="DP42" s="138"/>
      <c r="DR42" s="1209"/>
      <c r="DS42" s="1209"/>
      <c r="DT42" s="1190"/>
      <c r="DU42" s="1192"/>
      <c r="DV42" s="1206"/>
      <c r="DW42" s="1207"/>
      <c r="DX42" s="1207"/>
      <c r="DY42" s="1208"/>
      <c r="DZ42" s="1190"/>
      <c r="EA42" s="1191"/>
      <c r="EB42" s="1192"/>
      <c r="EC42" s="1206"/>
      <c r="ED42" s="1207"/>
      <c r="EE42" s="1208"/>
      <c r="EF42" s="1209"/>
      <c r="EG42" s="1209"/>
      <c r="EH42" s="1209"/>
      <c r="EI42" s="1209"/>
      <c r="EJ42" s="138"/>
      <c r="EL42" s="1209"/>
      <c r="EM42" s="1209"/>
      <c r="EN42" s="1190"/>
      <c r="EO42" s="1192"/>
      <c r="EP42" s="1206"/>
      <c r="EQ42" s="1207"/>
      <c r="ER42" s="1207"/>
      <c r="ES42" s="1208"/>
      <c r="ET42" s="1190"/>
      <c r="EU42" s="1191"/>
      <c r="EV42" s="1192"/>
      <c r="EW42" s="1206"/>
      <c r="EX42" s="1207"/>
      <c r="EY42" s="1208"/>
      <c r="EZ42" s="1209"/>
      <c r="FA42" s="1209"/>
      <c r="FB42" s="1209"/>
      <c r="FC42" s="1209"/>
      <c r="FD42" s="138"/>
      <c r="FF42" s="1209"/>
      <c r="FG42" s="1209"/>
      <c r="FH42" s="1190"/>
      <c r="FI42" s="1192"/>
      <c r="FJ42" s="1206"/>
      <c r="FK42" s="1207"/>
      <c r="FL42" s="1207"/>
      <c r="FM42" s="1208"/>
      <c r="FN42" s="1190"/>
      <c r="FO42" s="1191"/>
      <c r="FP42" s="1192"/>
      <c r="FQ42" s="1206"/>
      <c r="FR42" s="1207"/>
      <c r="FS42" s="1208"/>
      <c r="FT42" s="1209"/>
      <c r="FU42" s="1209"/>
      <c r="FV42" s="1209"/>
      <c r="FW42" s="1209"/>
      <c r="FX42" s="138"/>
      <c r="FZ42" s="1209"/>
      <c r="GA42" s="1209"/>
      <c r="GB42" s="1190"/>
      <c r="GC42" s="1192"/>
      <c r="GD42" s="1206"/>
      <c r="GE42" s="1207"/>
      <c r="GF42" s="1207"/>
      <c r="GG42" s="1208"/>
      <c r="GH42" s="1190"/>
      <c r="GI42" s="1191"/>
      <c r="GJ42" s="1192"/>
      <c r="GK42" s="1206"/>
      <c r="GL42" s="1207"/>
      <c r="GM42" s="1208"/>
      <c r="GN42" s="1209"/>
      <c r="GO42" s="1209"/>
      <c r="GP42" s="1209"/>
      <c r="GQ42" s="1209"/>
      <c r="GR42" s="138"/>
      <c r="GT42" s="1209"/>
      <c r="GU42" s="1209"/>
      <c r="GV42" s="1190"/>
      <c r="GW42" s="1192"/>
      <c r="GX42" s="1206"/>
      <c r="GY42" s="1207"/>
      <c r="GZ42" s="1207"/>
      <c r="HA42" s="1208"/>
      <c r="HB42" s="1190"/>
      <c r="HC42" s="1191"/>
      <c r="HD42" s="1192"/>
      <c r="HE42" s="1206"/>
      <c r="HF42" s="1207"/>
      <c r="HG42" s="1208"/>
      <c r="HH42" s="1209"/>
      <c r="HI42" s="1209"/>
      <c r="HJ42" s="1209"/>
      <c r="HK42" s="1209"/>
      <c r="HL42" s="138"/>
      <c r="HN42" s="1209"/>
      <c r="HO42" s="1209"/>
      <c r="HP42" s="1190"/>
      <c r="HQ42" s="1192"/>
      <c r="HR42" s="1206"/>
      <c r="HS42" s="1207"/>
      <c r="HT42" s="1207"/>
      <c r="HU42" s="1208"/>
      <c r="HV42" s="1190"/>
      <c r="HW42" s="1191"/>
      <c r="HX42" s="1192"/>
      <c r="HY42" s="1206"/>
      <c r="HZ42" s="1207"/>
      <c r="IA42" s="1208"/>
      <c r="IB42" s="1209"/>
      <c r="IC42" s="1209"/>
      <c r="ID42" s="1209"/>
      <c r="IE42" s="1209"/>
      <c r="IF42" s="138"/>
      <c r="IH42" s="1209"/>
      <c r="II42" s="1209"/>
      <c r="IJ42" s="1190"/>
      <c r="IK42" s="1192"/>
      <c r="IL42" s="1206"/>
      <c r="IM42" s="1207"/>
      <c r="IN42" s="1207"/>
      <c r="IO42" s="1208"/>
      <c r="IP42" s="1190"/>
      <c r="IQ42" s="1191"/>
      <c r="IR42" s="1192"/>
      <c r="IS42" s="1206"/>
      <c r="IT42" s="1207"/>
      <c r="IU42" s="1208"/>
      <c r="IV42" s="1209"/>
      <c r="IW42" s="1209"/>
      <c r="IX42" s="1209"/>
      <c r="IY42" s="1209"/>
      <c r="IZ42" s="138"/>
      <c r="JB42" s="1209"/>
      <c r="JC42" s="1209"/>
      <c r="JD42" s="1190"/>
      <c r="JE42" s="1192"/>
      <c r="JF42" s="1206"/>
      <c r="JG42" s="1207"/>
      <c r="JH42" s="1207"/>
      <c r="JI42" s="1208"/>
      <c r="JJ42" s="1190"/>
      <c r="JK42" s="1191"/>
      <c r="JL42" s="1192"/>
      <c r="JM42" s="1206"/>
      <c r="JN42" s="1207"/>
      <c r="JO42" s="1208"/>
      <c r="JP42" s="1209"/>
      <c r="JQ42" s="1209"/>
      <c r="JR42" s="1209"/>
      <c r="JS42" s="1209"/>
      <c r="JT42" s="138"/>
      <c r="JV42" s="1209"/>
      <c r="JW42" s="1209"/>
      <c r="JX42" s="1190"/>
      <c r="JY42" s="1192"/>
      <c r="JZ42" s="1206"/>
      <c r="KA42" s="1207"/>
      <c r="KB42" s="1207"/>
      <c r="KC42" s="1208"/>
      <c r="KD42" s="1190"/>
      <c r="KE42" s="1191"/>
      <c r="KF42" s="1192"/>
      <c r="KG42" s="1206"/>
      <c r="KH42" s="1207"/>
      <c r="KI42" s="1208"/>
      <c r="KJ42" s="1209"/>
      <c r="KK42" s="1209"/>
      <c r="KL42" s="1209"/>
      <c r="KM42" s="1209"/>
      <c r="KN42" s="138"/>
      <c r="KP42" s="1209"/>
      <c r="KQ42" s="1209"/>
      <c r="KR42" s="1190"/>
      <c r="KS42" s="1192"/>
      <c r="KT42" s="1206"/>
      <c r="KU42" s="1207"/>
      <c r="KV42" s="1207"/>
      <c r="KW42" s="1208"/>
      <c r="KX42" s="1190"/>
      <c r="KY42" s="1191"/>
      <c r="KZ42" s="1192"/>
      <c r="LA42" s="1206"/>
      <c r="LB42" s="1207"/>
      <c r="LC42" s="1208"/>
      <c r="LD42" s="1209"/>
      <c r="LE42" s="1209"/>
      <c r="LF42" s="1209"/>
      <c r="LG42" s="1209"/>
      <c r="LH42" s="138"/>
      <c r="LJ42" s="1209"/>
      <c r="LK42" s="1209"/>
      <c r="LL42" s="1190"/>
      <c r="LM42" s="1192"/>
      <c r="LN42" s="1206"/>
      <c r="LO42" s="1207"/>
      <c r="LP42" s="1207"/>
      <c r="LQ42" s="1208"/>
      <c r="LR42" s="1190"/>
      <c r="LS42" s="1191"/>
      <c r="LT42" s="1192"/>
      <c r="LU42" s="1206"/>
      <c r="LV42" s="1207"/>
      <c r="LW42" s="1208"/>
      <c r="LX42" s="1209"/>
      <c r="LY42" s="1209"/>
      <c r="LZ42" s="1209"/>
      <c r="MA42" s="1209"/>
      <c r="MB42" s="138"/>
      <c r="MD42" s="1209"/>
      <c r="ME42" s="1209"/>
      <c r="MF42" s="1190"/>
      <c r="MG42" s="1192"/>
      <c r="MH42" s="1206"/>
      <c r="MI42" s="1207"/>
      <c r="MJ42" s="1207"/>
      <c r="MK42" s="1208"/>
      <c r="ML42" s="1190"/>
      <c r="MM42" s="1191"/>
      <c r="MN42" s="1192"/>
      <c r="MO42" s="1206"/>
      <c r="MP42" s="1207"/>
      <c r="MQ42" s="1208"/>
      <c r="MR42" s="1209"/>
      <c r="MS42" s="1209"/>
      <c r="MT42" s="1209"/>
      <c r="MU42" s="1209"/>
      <c r="MV42" s="138"/>
      <c r="MX42" s="1209"/>
      <c r="MY42" s="1209"/>
      <c r="MZ42" s="1190"/>
      <c r="NA42" s="1192"/>
      <c r="NB42" s="1206"/>
      <c r="NC42" s="1207"/>
      <c r="ND42" s="1207"/>
      <c r="NE42" s="1208"/>
      <c r="NF42" s="1190"/>
      <c r="NG42" s="1191"/>
      <c r="NH42" s="1192"/>
      <c r="NI42" s="1206"/>
      <c r="NJ42" s="1207"/>
      <c r="NK42" s="1208"/>
      <c r="NL42" s="1209"/>
      <c r="NM42" s="1209"/>
      <c r="NN42" s="1209"/>
      <c r="NO42" s="1209"/>
      <c r="NP42" s="138"/>
      <c r="NR42" s="1209"/>
      <c r="NS42" s="1209"/>
      <c r="NT42" s="1190"/>
      <c r="NU42" s="1192"/>
      <c r="NV42" s="1206"/>
      <c r="NW42" s="1207"/>
      <c r="NX42" s="1207"/>
      <c r="NY42" s="1208"/>
      <c r="NZ42" s="1190"/>
      <c r="OA42" s="1191"/>
      <c r="OB42" s="1192"/>
      <c r="OC42" s="1206"/>
      <c r="OD42" s="1207"/>
      <c r="OE42" s="1208"/>
      <c r="OF42" s="1209"/>
      <c r="OG42" s="1209"/>
      <c r="OH42" s="1209"/>
      <c r="OI42" s="1209"/>
      <c r="OJ42" s="138"/>
      <c r="OL42" s="1209"/>
      <c r="OM42" s="1209"/>
      <c r="ON42" s="1190"/>
      <c r="OO42" s="1192"/>
      <c r="OP42" s="1206"/>
      <c r="OQ42" s="1207"/>
      <c r="OR42" s="1207"/>
      <c r="OS42" s="1208"/>
      <c r="OT42" s="1190"/>
      <c r="OU42" s="1191"/>
      <c r="OV42" s="1192"/>
      <c r="OW42" s="1206"/>
      <c r="OX42" s="1207"/>
      <c r="OY42" s="1208"/>
      <c r="OZ42" s="1209"/>
      <c r="PA42" s="1209"/>
      <c r="PB42" s="1209"/>
      <c r="PC42" s="1209"/>
      <c r="PD42" s="138"/>
      <c r="PF42" s="1209"/>
      <c r="PG42" s="1209"/>
      <c r="PH42" s="1190"/>
      <c r="PI42" s="1192"/>
      <c r="PJ42" s="1206"/>
      <c r="PK42" s="1207"/>
      <c r="PL42" s="1207"/>
      <c r="PM42" s="1208"/>
      <c r="PN42" s="1190"/>
      <c r="PO42" s="1191"/>
      <c r="PP42" s="1192"/>
      <c r="PQ42" s="1206"/>
      <c r="PR42" s="1207"/>
      <c r="PS42" s="1208"/>
      <c r="PT42" s="1209"/>
      <c r="PU42" s="1209"/>
      <c r="PV42" s="1209"/>
      <c r="PW42" s="1209"/>
      <c r="PX42" s="138"/>
      <c r="PZ42" s="1209"/>
      <c r="QA42" s="1209"/>
      <c r="QB42" s="1190"/>
      <c r="QC42" s="1192"/>
      <c r="QD42" s="1206"/>
      <c r="QE42" s="1207"/>
      <c r="QF42" s="1207"/>
      <c r="QG42" s="1208"/>
      <c r="QH42" s="1190"/>
      <c r="QI42" s="1191"/>
      <c r="QJ42" s="1192"/>
      <c r="QK42" s="1206"/>
      <c r="QL42" s="1207"/>
      <c r="QM42" s="1208"/>
      <c r="QN42" s="1209"/>
      <c r="QO42" s="1209"/>
      <c r="QP42" s="1209"/>
      <c r="QQ42" s="1209"/>
      <c r="QR42" s="138"/>
      <c r="QT42" s="1209"/>
      <c r="QU42" s="1209"/>
      <c r="QV42" s="1190"/>
      <c r="QW42" s="1192"/>
      <c r="QX42" s="1206"/>
      <c r="QY42" s="1207"/>
      <c r="QZ42" s="1207"/>
      <c r="RA42" s="1208"/>
      <c r="RB42" s="1190"/>
      <c r="RC42" s="1191"/>
      <c r="RD42" s="1192"/>
      <c r="RE42" s="1206"/>
      <c r="RF42" s="1207"/>
      <c r="RG42" s="1208"/>
      <c r="RH42" s="1209"/>
      <c r="RI42" s="1209"/>
      <c r="RJ42" s="1209"/>
      <c r="RK42" s="1209"/>
      <c r="RL42" s="138"/>
      <c r="RN42" s="1209"/>
      <c r="RO42" s="1209"/>
      <c r="RP42" s="1190"/>
      <c r="RQ42" s="1192"/>
      <c r="RR42" s="1206"/>
      <c r="RS42" s="1207"/>
      <c r="RT42" s="1207"/>
      <c r="RU42" s="1208"/>
      <c r="RV42" s="1190"/>
      <c r="RW42" s="1191"/>
      <c r="RX42" s="1192"/>
      <c r="RY42" s="1206"/>
      <c r="RZ42" s="1207"/>
      <c r="SA42" s="1208"/>
      <c r="SB42" s="1209"/>
      <c r="SC42" s="1209"/>
      <c r="SD42" s="1209"/>
      <c r="SE42" s="1209"/>
      <c r="SF42" s="138"/>
    </row>
    <row r="43" spans="1:500" s="114" customFormat="1" ht="8.25" customHeight="1" x14ac:dyDescent="0.25">
      <c r="B43" s="138"/>
      <c r="C43" s="138"/>
      <c r="D43" s="137"/>
      <c r="E43" s="137"/>
      <c r="F43" s="136"/>
      <c r="G43" s="136"/>
      <c r="H43" s="136"/>
      <c r="I43" s="136"/>
      <c r="J43" s="137"/>
      <c r="K43" s="137"/>
      <c r="L43" s="137"/>
      <c r="M43" s="136"/>
      <c r="N43" s="136"/>
      <c r="O43" s="138"/>
      <c r="P43" s="138"/>
      <c r="Q43" s="138"/>
      <c r="R43" s="138"/>
      <c r="S43" s="138"/>
      <c r="T43" s="138"/>
      <c r="V43" s="138"/>
      <c r="W43" s="138"/>
      <c r="X43" s="137"/>
      <c r="Y43" s="137"/>
      <c r="Z43" s="136"/>
      <c r="AA43" s="136"/>
      <c r="AB43" s="136"/>
      <c r="AC43" s="136"/>
      <c r="AD43" s="137"/>
      <c r="AE43" s="137"/>
      <c r="AF43" s="137"/>
      <c r="AG43" s="136"/>
      <c r="AH43" s="136"/>
      <c r="AI43" s="138"/>
      <c r="AJ43" s="138"/>
      <c r="AK43" s="138"/>
      <c r="AL43" s="138"/>
      <c r="AM43" s="138"/>
      <c r="AN43" s="138"/>
      <c r="AP43" s="138"/>
      <c r="AQ43" s="138"/>
      <c r="AR43" s="137"/>
      <c r="AS43" s="137"/>
      <c r="AT43" s="136"/>
      <c r="AU43" s="136"/>
      <c r="AV43" s="136"/>
      <c r="AW43" s="136"/>
      <c r="AX43" s="137"/>
      <c r="AY43" s="137"/>
      <c r="AZ43" s="137"/>
      <c r="BA43" s="136"/>
      <c r="BB43" s="136"/>
      <c r="BC43" s="138"/>
      <c r="BD43" s="138"/>
      <c r="BE43" s="138"/>
      <c r="BF43" s="138"/>
      <c r="BG43" s="138"/>
      <c r="BH43" s="138"/>
      <c r="BJ43" s="138"/>
      <c r="BK43" s="138"/>
      <c r="BL43" s="137"/>
      <c r="BM43" s="137"/>
      <c r="BN43" s="136"/>
      <c r="BO43" s="136"/>
      <c r="BP43" s="136"/>
      <c r="BQ43" s="136"/>
      <c r="BR43" s="137"/>
      <c r="BS43" s="137"/>
      <c r="BT43" s="137"/>
      <c r="BU43" s="136"/>
      <c r="BV43" s="136"/>
      <c r="BW43" s="138"/>
      <c r="BX43" s="138"/>
      <c r="BY43" s="138"/>
      <c r="BZ43" s="138"/>
      <c r="CA43" s="138"/>
      <c r="CB43" s="138"/>
      <c r="CD43" s="138"/>
      <c r="CE43" s="138"/>
      <c r="CF43" s="137"/>
      <c r="CG43" s="137"/>
      <c r="CH43" s="136"/>
      <c r="CI43" s="136"/>
      <c r="CJ43" s="136"/>
      <c r="CK43" s="136"/>
      <c r="CL43" s="137"/>
      <c r="CM43" s="137"/>
      <c r="CN43" s="137"/>
      <c r="CO43" s="136"/>
      <c r="CP43" s="136"/>
      <c r="CQ43" s="138"/>
      <c r="CR43" s="138"/>
      <c r="CS43" s="138"/>
      <c r="CT43" s="138"/>
      <c r="CU43" s="138"/>
      <c r="CV43" s="138"/>
      <c r="CX43" s="138"/>
      <c r="CY43" s="138"/>
      <c r="CZ43" s="137"/>
      <c r="DA43" s="137"/>
      <c r="DB43" s="136"/>
      <c r="DC43" s="136"/>
      <c r="DD43" s="136"/>
      <c r="DE43" s="136"/>
      <c r="DF43" s="137"/>
      <c r="DG43" s="137"/>
      <c r="DH43" s="137"/>
      <c r="DI43" s="136"/>
      <c r="DJ43" s="136"/>
      <c r="DK43" s="138"/>
      <c r="DL43" s="138"/>
      <c r="DM43" s="138"/>
      <c r="DN43" s="138"/>
      <c r="DO43" s="138"/>
      <c r="DP43" s="138"/>
      <c r="DR43" s="138"/>
      <c r="DS43" s="138"/>
      <c r="DT43" s="137"/>
      <c r="DU43" s="137"/>
      <c r="DV43" s="136"/>
      <c r="DW43" s="136"/>
      <c r="DX43" s="136"/>
      <c r="DY43" s="136"/>
      <c r="DZ43" s="137"/>
      <c r="EA43" s="137"/>
      <c r="EB43" s="137"/>
      <c r="EC43" s="136"/>
      <c r="ED43" s="136"/>
      <c r="EE43" s="138"/>
      <c r="EF43" s="138"/>
      <c r="EG43" s="138"/>
      <c r="EH43" s="138"/>
      <c r="EI43" s="138"/>
      <c r="EJ43" s="138"/>
      <c r="EL43" s="138"/>
      <c r="EM43" s="138"/>
      <c r="EN43" s="137"/>
      <c r="EO43" s="137"/>
      <c r="EP43" s="136"/>
      <c r="EQ43" s="136"/>
      <c r="ER43" s="136"/>
      <c r="ES43" s="136"/>
      <c r="ET43" s="137"/>
      <c r="EU43" s="137"/>
      <c r="EV43" s="137"/>
      <c r="EW43" s="136"/>
      <c r="EX43" s="136"/>
      <c r="EY43" s="138"/>
      <c r="EZ43" s="138"/>
      <c r="FA43" s="138"/>
      <c r="FB43" s="138"/>
      <c r="FC43" s="138"/>
      <c r="FD43" s="138"/>
      <c r="FF43" s="138"/>
      <c r="FG43" s="138"/>
      <c r="FH43" s="137"/>
      <c r="FI43" s="137"/>
      <c r="FJ43" s="136"/>
      <c r="FK43" s="136"/>
      <c r="FL43" s="136"/>
      <c r="FM43" s="136"/>
      <c r="FN43" s="137"/>
      <c r="FO43" s="137"/>
      <c r="FP43" s="137"/>
      <c r="FQ43" s="136"/>
      <c r="FR43" s="136"/>
      <c r="FS43" s="138"/>
      <c r="FT43" s="138"/>
      <c r="FU43" s="138"/>
      <c r="FV43" s="138"/>
      <c r="FW43" s="138"/>
      <c r="FX43" s="138"/>
      <c r="FZ43" s="138"/>
      <c r="GA43" s="138"/>
      <c r="GB43" s="137"/>
      <c r="GC43" s="137"/>
      <c r="GD43" s="136"/>
      <c r="GE43" s="136"/>
      <c r="GF43" s="136"/>
      <c r="GG43" s="136"/>
      <c r="GH43" s="137"/>
      <c r="GI43" s="137"/>
      <c r="GJ43" s="137"/>
      <c r="GK43" s="136"/>
      <c r="GL43" s="136"/>
      <c r="GM43" s="138"/>
      <c r="GN43" s="138"/>
      <c r="GO43" s="138"/>
      <c r="GP43" s="138"/>
      <c r="GQ43" s="138"/>
      <c r="GR43" s="138"/>
      <c r="GT43" s="138"/>
      <c r="GU43" s="138"/>
      <c r="GV43" s="137"/>
      <c r="GW43" s="137"/>
      <c r="GX43" s="136"/>
      <c r="GY43" s="136"/>
      <c r="GZ43" s="136"/>
      <c r="HA43" s="136"/>
      <c r="HB43" s="137"/>
      <c r="HC43" s="137"/>
      <c r="HD43" s="137"/>
      <c r="HE43" s="136"/>
      <c r="HF43" s="136"/>
      <c r="HG43" s="138"/>
      <c r="HH43" s="138"/>
      <c r="HI43" s="138"/>
      <c r="HJ43" s="138"/>
      <c r="HK43" s="138"/>
      <c r="HL43" s="138"/>
      <c r="HN43" s="138"/>
      <c r="HO43" s="138"/>
      <c r="HP43" s="137"/>
      <c r="HQ43" s="137"/>
      <c r="HR43" s="136"/>
      <c r="HS43" s="136"/>
      <c r="HT43" s="136"/>
      <c r="HU43" s="136"/>
      <c r="HV43" s="137"/>
      <c r="HW43" s="137"/>
      <c r="HX43" s="137"/>
      <c r="HY43" s="136"/>
      <c r="HZ43" s="136"/>
      <c r="IA43" s="138"/>
      <c r="IB43" s="138"/>
      <c r="IC43" s="138"/>
      <c r="ID43" s="138"/>
      <c r="IE43" s="138"/>
      <c r="IF43" s="138"/>
      <c r="IH43" s="138"/>
      <c r="II43" s="138"/>
      <c r="IJ43" s="137"/>
      <c r="IK43" s="137"/>
      <c r="IL43" s="136"/>
      <c r="IM43" s="136"/>
      <c r="IN43" s="136"/>
      <c r="IO43" s="136"/>
      <c r="IP43" s="137"/>
      <c r="IQ43" s="137"/>
      <c r="IR43" s="137"/>
      <c r="IS43" s="136"/>
      <c r="IT43" s="136"/>
      <c r="IU43" s="138"/>
      <c r="IV43" s="138"/>
      <c r="IW43" s="138"/>
      <c r="IX43" s="138"/>
      <c r="IY43" s="138"/>
      <c r="IZ43" s="138"/>
      <c r="JB43" s="138"/>
      <c r="JC43" s="138"/>
      <c r="JD43" s="137"/>
      <c r="JE43" s="137"/>
      <c r="JF43" s="136"/>
      <c r="JG43" s="136"/>
      <c r="JH43" s="136"/>
      <c r="JI43" s="136"/>
      <c r="JJ43" s="137"/>
      <c r="JK43" s="137"/>
      <c r="JL43" s="137"/>
      <c r="JM43" s="136"/>
      <c r="JN43" s="136"/>
      <c r="JO43" s="138"/>
      <c r="JP43" s="138"/>
      <c r="JQ43" s="138"/>
      <c r="JR43" s="138"/>
      <c r="JS43" s="138"/>
      <c r="JT43" s="138"/>
      <c r="JV43" s="138"/>
      <c r="JW43" s="138"/>
      <c r="JX43" s="137"/>
      <c r="JY43" s="137"/>
      <c r="JZ43" s="136"/>
      <c r="KA43" s="136"/>
      <c r="KB43" s="136"/>
      <c r="KC43" s="136"/>
      <c r="KD43" s="137"/>
      <c r="KE43" s="137"/>
      <c r="KF43" s="137"/>
      <c r="KG43" s="136"/>
      <c r="KH43" s="136"/>
      <c r="KI43" s="138"/>
      <c r="KJ43" s="138"/>
      <c r="KK43" s="138"/>
      <c r="KL43" s="138"/>
      <c r="KM43" s="138"/>
      <c r="KN43" s="138"/>
      <c r="KP43" s="138"/>
      <c r="KQ43" s="138"/>
      <c r="KR43" s="137"/>
      <c r="KS43" s="137"/>
      <c r="KT43" s="136"/>
      <c r="KU43" s="136"/>
      <c r="KV43" s="136"/>
      <c r="KW43" s="136"/>
      <c r="KX43" s="137"/>
      <c r="KY43" s="137"/>
      <c r="KZ43" s="137"/>
      <c r="LA43" s="136"/>
      <c r="LB43" s="136"/>
      <c r="LC43" s="138"/>
      <c r="LD43" s="138"/>
      <c r="LE43" s="138"/>
      <c r="LF43" s="138"/>
      <c r="LG43" s="138"/>
      <c r="LH43" s="138"/>
      <c r="LJ43" s="138"/>
      <c r="LK43" s="138"/>
      <c r="LL43" s="137"/>
      <c r="LM43" s="137"/>
      <c r="LN43" s="136"/>
      <c r="LO43" s="136"/>
      <c r="LP43" s="136"/>
      <c r="LQ43" s="136"/>
      <c r="LR43" s="137"/>
      <c r="LS43" s="137"/>
      <c r="LT43" s="137"/>
      <c r="LU43" s="136"/>
      <c r="LV43" s="136"/>
      <c r="LW43" s="138"/>
      <c r="LX43" s="138"/>
      <c r="LY43" s="138"/>
      <c r="LZ43" s="138"/>
      <c r="MA43" s="138"/>
      <c r="MB43" s="138"/>
      <c r="MD43" s="138"/>
      <c r="ME43" s="138"/>
      <c r="MF43" s="137"/>
      <c r="MG43" s="137"/>
      <c r="MH43" s="136"/>
      <c r="MI43" s="136"/>
      <c r="MJ43" s="136"/>
      <c r="MK43" s="136"/>
      <c r="ML43" s="137"/>
      <c r="MM43" s="137"/>
      <c r="MN43" s="137"/>
      <c r="MO43" s="136"/>
      <c r="MP43" s="136"/>
      <c r="MQ43" s="138"/>
      <c r="MR43" s="138"/>
      <c r="MS43" s="138"/>
      <c r="MT43" s="138"/>
      <c r="MU43" s="138"/>
      <c r="MV43" s="138"/>
      <c r="MX43" s="138"/>
      <c r="MY43" s="138"/>
      <c r="MZ43" s="137"/>
      <c r="NA43" s="137"/>
      <c r="NB43" s="136"/>
      <c r="NC43" s="136"/>
      <c r="ND43" s="136"/>
      <c r="NE43" s="136"/>
      <c r="NF43" s="137"/>
      <c r="NG43" s="137"/>
      <c r="NH43" s="137"/>
      <c r="NI43" s="136"/>
      <c r="NJ43" s="136"/>
      <c r="NK43" s="138"/>
      <c r="NL43" s="138"/>
      <c r="NM43" s="138"/>
      <c r="NN43" s="138"/>
      <c r="NO43" s="138"/>
      <c r="NP43" s="138"/>
      <c r="NR43" s="138"/>
      <c r="NS43" s="138"/>
      <c r="NT43" s="137"/>
      <c r="NU43" s="137"/>
      <c r="NV43" s="136"/>
      <c r="NW43" s="136"/>
      <c r="NX43" s="136"/>
      <c r="NY43" s="136"/>
      <c r="NZ43" s="137"/>
      <c r="OA43" s="137"/>
      <c r="OB43" s="137"/>
      <c r="OC43" s="136"/>
      <c r="OD43" s="136"/>
      <c r="OE43" s="138"/>
      <c r="OF43" s="138"/>
      <c r="OG43" s="138"/>
      <c r="OH43" s="138"/>
      <c r="OI43" s="138"/>
      <c r="OJ43" s="138"/>
      <c r="OL43" s="138"/>
      <c r="OM43" s="138"/>
      <c r="ON43" s="137"/>
      <c r="OO43" s="137"/>
      <c r="OP43" s="136"/>
      <c r="OQ43" s="136"/>
      <c r="OR43" s="136"/>
      <c r="OS43" s="136"/>
      <c r="OT43" s="137"/>
      <c r="OU43" s="137"/>
      <c r="OV43" s="137"/>
      <c r="OW43" s="136"/>
      <c r="OX43" s="136"/>
      <c r="OY43" s="138"/>
      <c r="OZ43" s="138"/>
      <c r="PA43" s="138"/>
      <c r="PB43" s="138"/>
      <c r="PC43" s="138"/>
      <c r="PD43" s="138"/>
      <c r="PF43" s="138"/>
      <c r="PG43" s="138"/>
      <c r="PH43" s="137"/>
      <c r="PI43" s="137"/>
      <c r="PJ43" s="136"/>
      <c r="PK43" s="136"/>
      <c r="PL43" s="136"/>
      <c r="PM43" s="136"/>
      <c r="PN43" s="137"/>
      <c r="PO43" s="137"/>
      <c r="PP43" s="137"/>
      <c r="PQ43" s="136"/>
      <c r="PR43" s="136"/>
      <c r="PS43" s="138"/>
      <c r="PT43" s="138"/>
      <c r="PU43" s="138"/>
      <c r="PV43" s="138"/>
      <c r="PW43" s="138"/>
      <c r="PX43" s="138"/>
      <c r="PZ43" s="138"/>
      <c r="QA43" s="138"/>
      <c r="QB43" s="137"/>
      <c r="QC43" s="137"/>
      <c r="QD43" s="136"/>
      <c r="QE43" s="136"/>
      <c r="QF43" s="136"/>
      <c r="QG43" s="136"/>
      <c r="QH43" s="137"/>
      <c r="QI43" s="137"/>
      <c r="QJ43" s="137"/>
      <c r="QK43" s="136"/>
      <c r="QL43" s="136"/>
      <c r="QM43" s="138"/>
      <c r="QN43" s="138"/>
      <c r="QO43" s="138"/>
      <c r="QP43" s="138"/>
      <c r="QQ43" s="138"/>
      <c r="QR43" s="138"/>
      <c r="QT43" s="138"/>
      <c r="QU43" s="138"/>
      <c r="QV43" s="137"/>
      <c r="QW43" s="137"/>
      <c r="QX43" s="136"/>
      <c r="QY43" s="136"/>
      <c r="QZ43" s="136"/>
      <c r="RA43" s="136"/>
      <c r="RB43" s="137"/>
      <c r="RC43" s="137"/>
      <c r="RD43" s="137"/>
      <c r="RE43" s="136"/>
      <c r="RF43" s="136"/>
      <c r="RG43" s="138"/>
      <c r="RH43" s="138"/>
      <c r="RI43" s="138"/>
      <c r="RJ43" s="138"/>
      <c r="RK43" s="138"/>
      <c r="RL43" s="138"/>
      <c r="RN43" s="138"/>
      <c r="RO43" s="138"/>
      <c r="RP43" s="137"/>
      <c r="RQ43" s="137"/>
      <c r="RR43" s="136"/>
      <c r="RS43" s="136"/>
      <c r="RT43" s="136"/>
      <c r="RU43" s="136"/>
      <c r="RV43" s="137"/>
      <c r="RW43" s="137"/>
      <c r="RX43" s="137"/>
      <c r="RY43" s="136"/>
      <c r="RZ43" s="136"/>
      <c r="SA43" s="138"/>
      <c r="SB43" s="138"/>
      <c r="SC43" s="138"/>
      <c r="SD43" s="138"/>
      <c r="SE43" s="138"/>
      <c r="SF43" s="138"/>
    </row>
    <row r="44" spans="1:500" s="114" customFormat="1" ht="18.75" x14ac:dyDescent="0.25">
      <c r="A44" s="171"/>
      <c r="B44" s="170" t="s">
        <v>221</v>
      </c>
      <c r="C44" s="170"/>
      <c r="D44" s="170"/>
      <c r="E44" s="170"/>
      <c r="F44" s="170"/>
      <c r="G44" s="170"/>
      <c r="H44" s="170"/>
      <c r="I44" s="170"/>
      <c r="J44" s="170"/>
      <c r="K44" s="170"/>
      <c r="L44" s="170"/>
      <c r="M44" s="170"/>
      <c r="N44" s="170" t="s">
        <v>271</v>
      </c>
      <c r="O44" s="170"/>
      <c r="P44" s="170"/>
      <c r="Q44" s="170"/>
      <c r="R44" s="170"/>
      <c r="S44" s="170"/>
      <c r="T44" s="171"/>
      <c r="U44" s="171"/>
      <c r="V44" s="170" t="s">
        <v>221</v>
      </c>
      <c r="W44" s="170"/>
      <c r="X44" s="170"/>
      <c r="Y44" s="170"/>
      <c r="Z44" s="170"/>
      <c r="AA44" s="170"/>
      <c r="AB44" s="170"/>
      <c r="AC44" s="170"/>
      <c r="AD44" s="170"/>
      <c r="AE44" s="170"/>
      <c r="AF44" s="170"/>
      <c r="AG44" s="170"/>
      <c r="AH44" s="170" t="s">
        <v>271</v>
      </c>
      <c r="AI44" s="170"/>
      <c r="AJ44" s="170"/>
      <c r="AK44" s="170"/>
      <c r="AL44" s="170"/>
      <c r="AM44" s="170"/>
      <c r="AN44" s="171"/>
      <c r="AO44" s="171"/>
      <c r="AP44" s="170" t="s">
        <v>221</v>
      </c>
      <c r="AQ44" s="170"/>
      <c r="AR44" s="170"/>
      <c r="AS44" s="170"/>
      <c r="AT44" s="170"/>
      <c r="AU44" s="170"/>
      <c r="AV44" s="170"/>
      <c r="AW44" s="170"/>
      <c r="AX44" s="170"/>
      <c r="AY44" s="170"/>
      <c r="AZ44" s="170"/>
      <c r="BA44" s="170"/>
      <c r="BB44" s="170" t="s">
        <v>271</v>
      </c>
      <c r="BC44" s="170"/>
      <c r="BD44" s="170"/>
      <c r="BE44" s="170"/>
      <c r="BF44" s="170"/>
      <c r="BG44" s="170"/>
      <c r="BH44" s="171"/>
      <c r="BI44" s="171"/>
      <c r="BJ44" s="170" t="s">
        <v>221</v>
      </c>
      <c r="BK44" s="170"/>
      <c r="BL44" s="170"/>
      <c r="BM44" s="170"/>
      <c r="BN44" s="170"/>
      <c r="BO44" s="170"/>
      <c r="BP44" s="170"/>
      <c r="BQ44" s="170"/>
      <c r="BR44" s="170"/>
      <c r="BS44" s="170"/>
      <c r="BT44" s="170"/>
      <c r="BU44" s="170"/>
      <c r="BV44" s="170" t="s">
        <v>271</v>
      </c>
      <c r="BW44" s="170"/>
      <c r="BX44" s="170"/>
      <c r="BY44" s="170"/>
      <c r="BZ44" s="170"/>
      <c r="CA44" s="170"/>
      <c r="CB44" s="171"/>
      <c r="CC44" s="171"/>
      <c r="CD44" s="170" t="s">
        <v>221</v>
      </c>
      <c r="CE44" s="170"/>
      <c r="CF44" s="170"/>
      <c r="CG44" s="170"/>
      <c r="CH44" s="170"/>
      <c r="CI44" s="170"/>
      <c r="CJ44" s="170"/>
      <c r="CK44" s="170"/>
      <c r="CL44" s="170"/>
      <c r="CM44" s="170"/>
      <c r="CN44" s="170"/>
      <c r="CO44" s="170"/>
      <c r="CP44" s="170" t="s">
        <v>271</v>
      </c>
      <c r="CQ44" s="170"/>
      <c r="CR44" s="170"/>
      <c r="CS44" s="170"/>
      <c r="CT44" s="170"/>
      <c r="CU44" s="170"/>
      <c r="CV44" s="171"/>
      <c r="CW44" s="171"/>
      <c r="CX44" s="170" t="s">
        <v>221</v>
      </c>
      <c r="CY44" s="170"/>
      <c r="CZ44" s="170"/>
      <c r="DA44" s="170"/>
      <c r="DB44" s="170"/>
      <c r="DC44" s="170"/>
      <c r="DD44" s="170"/>
      <c r="DE44" s="170"/>
      <c r="DF44" s="170"/>
      <c r="DG44" s="170"/>
      <c r="DH44" s="170"/>
      <c r="DI44" s="170"/>
      <c r="DJ44" s="170" t="s">
        <v>271</v>
      </c>
      <c r="DK44" s="170"/>
      <c r="DL44" s="170"/>
      <c r="DM44" s="170"/>
      <c r="DN44" s="170"/>
      <c r="DO44" s="170"/>
      <c r="DP44" s="171"/>
      <c r="DQ44" s="171"/>
      <c r="DR44" s="170" t="s">
        <v>221</v>
      </c>
      <c r="DS44" s="170"/>
      <c r="DT44" s="170"/>
      <c r="DU44" s="170"/>
      <c r="DV44" s="170"/>
      <c r="DW44" s="170"/>
      <c r="DX44" s="170"/>
      <c r="DY44" s="170"/>
      <c r="DZ44" s="170"/>
      <c r="EA44" s="170"/>
      <c r="EB44" s="170"/>
      <c r="EC44" s="170"/>
      <c r="ED44" s="170" t="s">
        <v>271</v>
      </c>
      <c r="EE44" s="170"/>
      <c r="EF44" s="170"/>
      <c r="EG44" s="170"/>
      <c r="EH44" s="170"/>
      <c r="EI44" s="170"/>
      <c r="EJ44" s="171"/>
      <c r="EK44" s="171"/>
      <c r="EL44" s="170" t="s">
        <v>221</v>
      </c>
      <c r="EM44" s="170"/>
      <c r="EN44" s="170"/>
      <c r="EO44" s="170"/>
      <c r="EP44" s="170"/>
      <c r="EQ44" s="170"/>
      <c r="ER44" s="170"/>
      <c r="ES44" s="170"/>
      <c r="ET44" s="170"/>
      <c r="EU44" s="170"/>
      <c r="EV44" s="170"/>
      <c r="EW44" s="170"/>
      <c r="EX44" s="170" t="s">
        <v>271</v>
      </c>
      <c r="EY44" s="170"/>
      <c r="EZ44" s="170"/>
      <c r="FA44" s="170"/>
      <c r="FB44" s="170"/>
      <c r="FC44" s="170"/>
      <c r="FD44" s="171"/>
      <c r="FE44" s="171"/>
      <c r="FF44" s="170" t="s">
        <v>221</v>
      </c>
      <c r="FG44" s="170"/>
      <c r="FH44" s="170"/>
      <c r="FI44" s="170"/>
      <c r="FJ44" s="170"/>
      <c r="FK44" s="170"/>
      <c r="FL44" s="170"/>
      <c r="FM44" s="170"/>
      <c r="FN44" s="170"/>
      <c r="FO44" s="170"/>
      <c r="FP44" s="170"/>
      <c r="FQ44" s="170"/>
      <c r="FR44" s="170" t="s">
        <v>271</v>
      </c>
      <c r="FS44" s="170"/>
      <c r="FT44" s="170"/>
      <c r="FU44" s="170"/>
      <c r="FV44" s="170"/>
      <c r="FW44" s="170"/>
      <c r="FX44" s="171"/>
      <c r="FY44" s="171"/>
      <c r="FZ44" s="170" t="s">
        <v>221</v>
      </c>
      <c r="GA44" s="170"/>
      <c r="GB44" s="170"/>
      <c r="GC44" s="170"/>
      <c r="GD44" s="170"/>
      <c r="GE44" s="170"/>
      <c r="GF44" s="170"/>
      <c r="GG44" s="170"/>
      <c r="GH44" s="170"/>
      <c r="GI44" s="170"/>
      <c r="GJ44" s="170"/>
      <c r="GK44" s="170"/>
      <c r="GL44" s="170" t="s">
        <v>271</v>
      </c>
      <c r="GM44" s="170"/>
      <c r="GN44" s="170"/>
      <c r="GO44" s="170"/>
      <c r="GP44" s="170"/>
      <c r="GQ44" s="170"/>
      <c r="GR44" s="171"/>
      <c r="GS44" s="171"/>
      <c r="GT44" s="170" t="s">
        <v>221</v>
      </c>
      <c r="GU44" s="170"/>
      <c r="GV44" s="170"/>
      <c r="GW44" s="170"/>
      <c r="GX44" s="170"/>
      <c r="GY44" s="170"/>
      <c r="GZ44" s="170"/>
      <c r="HA44" s="170"/>
      <c r="HB44" s="170"/>
      <c r="HC44" s="170"/>
      <c r="HD44" s="170"/>
      <c r="HE44" s="170"/>
      <c r="HF44" s="170" t="s">
        <v>271</v>
      </c>
      <c r="HG44" s="170"/>
      <c r="HH44" s="170"/>
      <c r="HI44" s="170"/>
      <c r="HJ44" s="170"/>
      <c r="HK44" s="170"/>
      <c r="HL44" s="171"/>
      <c r="HM44" s="171"/>
      <c r="HN44" s="170" t="s">
        <v>221</v>
      </c>
      <c r="HO44" s="170"/>
      <c r="HP44" s="170"/>
      <c r="HQ44" s="170"/>
      <c r="HR44" s="170"/>
      <c r="HS44" s="170"/>
      <c r="HT44" s="170"/>
      <c r="HU44" s="170"/>
      <c r="HV44" s="170"/>
      <c r="HW44" s="170"/>
      <c r="HX44" s="170"/>
      <c r="HY44" s="170"/>
      <c r="HZ44" s="170" t="s">
        <v>271</v>
      </c>
      <c r="IA44" s="170"/>
      <c r="IB44" s="170"/>
      <c r="IC44" s="170"/>
      <c r="ID44" s="170"/>
      <c r="IE44" s="170"/>
      <c r="IF44" s="171"/>
      <c r="IG44" s="171"/>
      <c r="IH44" s="170" t="s">
        <v>221</v>
      </c>
      <c r="II44" s="170"/>
      <c r="IJ44" s="170"/>
      <c r="IK44" s="170"/>
      <c r="IL44" s="170"/>
      <c r="IM44" s="170"/>
      <c r="IN44" s="170"/>
      <c r="IO44" s="170"/>
      <c r="IP44" s="170"/>
      <c r="IQ44" s="170"/>
      <c r="IR44" s="170"/>
      <c r="IS44" s="170"/>
      <c r="IT44" s="170" t="s">
        <v>271</v>
      </c>
      <c r="IU44" s="170"/>
      <c r="IV44" s="170"/>
      <c r="IW44" s="170"/>
      <c r="IX44" s="170"/>
      <c r="IY44" s="170"/>
      <c r="IZ44" s="171"/>
      <c r="JA44" s="171"/>
      <c r="JB44" s="170" t="s">
        <v>221</v>
      </c>
      <c r="JC44" s="170"/>
      <c r="JD44" s="170"/>
      <c r="JE44" s="170"/>
      <c r="JF44" s="170"/>
      <c r="JG44" s="170"/>
      <c r="JH44" s="170"/>
      <c r="JI44" s="170"/>
      <c r="JJ44" s="170"/>
      <c r="JK44" s="170"/>
      <c r="JL44" s="170"/>
      <c r="JM44" s="170"/>
      <c r="JN44" s="170" t="s">
        <v>271</v>
      </c>
      <c r="JO44" s="170"/>
      <c r="JP44" s="170"/>
      <c r="JQ44" s="170"/>
      <c r="JR44" s="170"/>
      <c r="JS44" s="170"/>
      <c r="JT44" s="171"/>
      <c r="JU44" s="171"/>
      <c r="JV44" s="170" t="s">
        <v>221</v>
      </c>
      <c r="JW44" s="170"/>
      <c r="JX44" s="170"/>
      <c r="JY44" s="170"/>
      <c r="JZ44" s="170"/>
      <c r="KA44" s="170"/>
      <c r="KB44" s="170"/>
      <c r="KC44" s="170"/>
      <c r="KD44" s="170"/>
      <c r="KE44" s="170"/>
      <c r="KF44" s="170"/>
      <c r="KG44" s="170"/>
      <c r="KH44" s="170" t="s">
        <v>271</v>
      </c>
      <c r="KI44" s="170"/>
      <c r="KJ44" s="170"/>
      <c r="KK44" s="170"/>
      <c r="KL44" s="170"/>
      <c r="KM44" s="170"/>
      <c r="KN44" s="171"/>
      <c r="KO44" s="171"/>
      <c r="KP44" s="170" t="s">
        <v>221</v>
      </c>
      <c r="KQ44" s="170"/>
      <c r="KR44" s="170"/>
      <c r="KS44" s="170"/>
      <c r="KT44" s="170"/>
      <c r="KU44" s="170"/>
      <c r="KV44" s="170"/>
      <c r="KW44" s="170"/>
      <c r="KX44" s="170"/>
      <c r="KY44" s="170"/>
      <c r="KZ44" s="170"/>
      <c r="LA44" s="170"/>
      <c r="LB44" s="170" t="s">
        <v>271</v>
      </c>
      <c r="LC44" s="170"/>
      <c r="LD44" s="170"/>
      <c r="LE44" s="170"/>
      <c r="LF44" s="170"/>
      <c r="LG44" s="170"/>
      <c r="LH44" s="171"/>
      <c r="LI44" s="171"/>
      <c r="LJ44" s="170" t="s">
        <v>221</v>
      </c>
      <c r="LK44" s="170"/>
      <c r="LL44" s="170"/>
      <c r="LM44" s="170"/>
      <c r="LN44" s="170"/>
      <c r="LO44" s="170"/>
      <c r="LP44" s="170"/>
      <c r="LQ44" s="170"/>
      <c r="LR44" s="170"/>
      <c r="LS44" s="170"/>
      <c r="LT44" s="170"/>
      <c r="LU44" s="170"/>
      <c r="LV44" s="170" t="s">
        <v>271</v>
      </c>
      <c r="LW44" s="170"/>
      <c r="LX44" s="170"/>
      <c r="LY44" s="170"/>
      <c r="LZ44" s="170"/>
      <c r="MA44" s="170"/>
      <c r="MB44" s="171"/>
      <c r="MC44" s="171"/>
      <c r="MD44" s="170" t="s">
        <v>221</v>
      </c>
      <c r="ME44" s="170"/>
      <c r="MF44" s="170"/>
      <c r="MG44" s="170"/>
      <c r="MH44" s="170"/>
      <c r="MI44" s="170"/>
      <c r="MJ44" s="170"/>
      <c r="MK44" s="170"/>
      <c r="ML44" s="170"/>
      <c r="MM44" s="170"/>
      <c r="MN44" s="170"/>
      <c r="MO44" s="170"/>
      <c r="MP44" s="170" t="s">
        <v>271</v>
      </c>
      <c r="MQ44" s="170"/>
      <c r="MR44" s="170"/>
      <c r="MS44" s="170"/>
      <c r="MT44" s="170"/>
      <c r="MU44" s="170"/>
      <c r="MV44" s="171"/>
      <c r="MW44" s="171"/>
      <c r="MX44" s="170" t="s">
        <v>221</v>
      </c>
      <c r="MY44" s="170"/>
      <c r="MZ44" s="170"/>
      <c r="NA44" s="170"/>
      <c r="NB44" s="170"/>
      <c r="NC44" s="170"/>
      <c r="ND44" s="170"/>
      <c r="NE44" s="170"/>
      <c r="NF44" s="170"/>
      <c r="NG44" s="170"/>
      <c r="NH44" s="170"/>
      <c r="NI44" s="170"/>
      <c r="NJ44" s="170" t="s">
        <v>271</v>
      </c>
      <c r="NK44" s="170"/>
      <c r="NL44" s="170"/>
      <c r="NM44" s="170"/>
      <c r="NN44" s="170"/>
      <c r="NO44" s="170"/>
      <c r="NP44" s="171"/>
      <c r="NQ44" s="171"/>
      <c r="NR44" s="170" t="s">
        <v>221</v>
      </c>
      <c r="NS44" s="170"/>
      <c r="NT44" s="170"/>
      <c r="NU44" s="170"/>
      <c r="NV44" s="170"/>
      <c r="NW44" s="170"/>
      <c r="NX44" s="170"/>
      <c r="NY44" s="170"/>
      <c r="NZ44" s="170"/>
      <c r="OA44" s="170"/>
      <c r="OB44" s="170"/>
      <c r="OC44" s="170"/>
      <c r="OD44" s="170" t="s">
        <v>271</v>
      </c>
      <c r="OE44" s="170"/>
      <c r="OF44" s="170"/>
      <c r="OG44" s="170"/>
      <c r="OH44" s="170"/>
      <c r="OI44" s="170"/>
      <c r="OJ44" s="171"/>
      <c r="OK44" s="171"/>
      <c r="OL44" s="170" t="s">
        <v>221</v>
      </c>
      <c r="OM44" s="170"/>
      <c r="ON44" s="170"/>
      <c r="OO44" s="170"/>
      <c r="OP44" s="170"/>
      <c r="OQ44" s="170"/>
      <c r="OR44" s="170"/>
      <c r="OS44" s="170"/>
      <c r="OT44" s="170"/>
      <c r="OU44" s="170"/>
      <c r="OV44" s="170"/>
      <c r="OW44" s="170"/>
      <c r="OX44" s="170" t="s">
        <v>271</v>
      </c>
      <c r="OY44" s="170"/>
      <c r="OZ44" s="170"/>
      <c r="PA44" s="170"/>
      <c r="PB44" s="170"/>
      <c r="PC44" s="170"/>
      <c r="PD44" s="171"/>
      <c r="PE44" s="171"/>
      <c r="PF44" s="170" t="s">
        <v>221</v>
      </c>
      <c r="PG44" s="170"/>
      <c r="PH44" s="170"/>
      <c r="PI44" s="170"/>
      <c r="PJ44" s="170"/>
      <c r="PK44" s="170"/>
      <c r="PL44" s="170"/>
      <c r="PM44" s="170"/>
      <c r="PN44" s="170"/>
      <c r="PO44" s="170"/>
      <c r="PP44" s="170"/>
      <c r="PQ44" s="170"/>
      <c r="PR44" s="170" t="s">
        <v>271</v>
      </c>
      <c r="PS44" s="170"/>
      <c r="PT44" s="170"/>
      <c r="PU44" s="170"/>
      <c r="PV44" s="170"/>
      <c r="PW44" s="170"/>
      <c r="PX44" s="171"/>
      <c r="PY44" s="171"/>
      <c r="PZ44" s="170" t="s">
        <v>221</v>
      </c>
      <c r="QA44" s="170"/>
      <c r="QB44" s="170"/>
      <c r="QC44" s="170"/>
      <c r="QD44" s="170"/>
      <c r="QE44" s="170"/>
      <c r="QF44" s="170"/>
      <c r="QG44" s="170"/>
      <c r="QH44" s="170"/>
      <c r="QI44" s="170"/>
      <c r="QJ44" s="170"/>
      <c r="QK44" s="170"/>
      <c r="QL44" s="170" t="s">
        <v>271</v>
      </c>
      <c r="QM44" s="170"/>
      <c r="QN44" s="170"/>
      <c r="QO44" s="170"/>
      <c r="QP44" s="170"/>
      <c r="QQ44" s="170"/>
      <c r="QR44" s="171"/>
      <c r="QS44" s="171"/>
      <c r="QT44" s="170" t="s">
        <v>221</v>
      </c>
      <c r="QU44" s="170"/>
      <c r="QV44" s="170"/>
      <c r="QW44" s="170"/>
      <c r="QX44" s="170"/>
      <c r="QY44" s="170"/>
      <c r="QZ44" s="170"/>
      <c r="RA44" s="170"/>
      <c r="RB44" s="170"/>
      <c r="RC44" s="170"/>
      <c r="RD44" s="170"/>
      <c r="RE44" s="170"/>
      <c r="RF44" s="170" t="s">
        <v>271</v>
      </c>
      <c r="RG44" s="170"/>
      <c r="RH44" s="170"/>
      <c r="RI44" s="170"/>
      <c r="RJ44" s="170"/>
      <c r="RK44" s="170"/>
      <c r="RL44" s="171"/>
      <c r="RM44" s="171"/>
      <c r="RN44" s="170" t="s">
        <v>221</v>
      </c>
      <c r="RO44" s="170"/>
      <c r="RP44" s="170"/>
      <c r="RQ44" s="170"/>
      <c r="RR44" s="170"/>
      <c r="RS44" s="170"/>
      <c r="RT44" s="170"/>
      <c r="RU44" s="170"/>
      <c r="RV44" s="170"/>
      <c r="RW44" s="170"/>
      <c r="RX44" s="170"/>
      <c r="RY44" s="170"/>
      <c r="RZ44" s="170" t="s">
        <v>271</v>
      </c>
      <c r="SA44" s="170"/>
      <c r="SB44" s="170"/>
      <c r="SC44" s="170"/>
      <c r="SD44" s="170"/>
      <c r="SE44" s="170"/>
      <c r="SF44" s="171"/>
    </row>
    <row r="45" spans="1:500" s="114" customFormat="1" ht="24.75" customHeight="1" x14ac:dyDescent="0.25">
      <c r="A45" s="171"/>
      <c r="B45" s="170"/>
      <c r="C45" s="170" t="s">
        <v>220</v>
      </c>
      <c r="D45" s="170"/>
      <c r="E45" s="170"/>
      <c r="F45" s="170"/>
      <c r="G45" s="170"/>
      <c r="H45" s="170"/>
      <c r="I45" s="170"/>
      <c r="J45" s="170"/>
      <c r="K45" s="170"/>
      <c r="L45" s="170"/>
      <c r="M45" s="170"/>
      <c r="N45" s="1218" t="s">
        <v>274</v>
      </c>
      <c r="O45" s="1218"/>
      <c r="P45" s="1218"/>
      <c r="Q45" s="1218"/>
      <c r="R45" s="1218"/>
      <c r="S45" s="1218"/>
      <c r="T45" s="171"/>
      <c r="U45" s="171"/>
      <c r="V45" s="170"/>
      <c r="W45" s="170" t="s">
        <v>220</v>
      </c>
      <c r="X45" s="170"/>
      <c r="Y45" s="170"/>
      <c r="Z45" s="170"/>
      <c r="AA45" s="170"/>
      <c r="AB45" s="170"/>
      <c r="AC45" s="170"/>
      <c r="AD45" s="170"/>
      <c r="AE45" s="170"/>
      <c r="AF45" s="170"/>
      <c r="AG45" s="170"/>
      <c r="AH45" s="1218" t="s">
        <v>274</v>
      </c>
      <c r="AI45" s="1218"/>
      <c r="AJ45" s="1218"/>
      <c r="AK45" s="1218"/>
      <c r="AL45" s="1218"/>
      <c r="AM45" s="1218"/>
      <c r="AN45" s="171"/>
      <c r="AO45" s="171"/>
      <c r="AP45" s="170"/>
      <c r="AQ45" s="170" t="s">
        <v>220</v>
      </c>
      <c r="AR45" s="170"/>
      <c r="AS45" s="170"/>
      <c r="AT45" s="170"/>
      <c r="AU45" s="170"/>
      <c r="AV45" s="170"/>
      <c r="AW45" s="170"/>
      <c r="AX45" s="170"/>
      <c r="AY45" s="170"/>
      <c r="AZ45" s="170"/>
      <c r="BA45" s="170"/>
      <c r="BB45" s="1218" t="s">
        <v>274</v>
      </c>
      <c r="BC45" s="1218"/>
      <c r="BD45" s="1218"/>
      <c r="BE45" s="1218"/>
      <c r="BF45" s="1218"/>
      <c r="BG45" s="1218"/>
      <c r="BH45" s="171"/>
      <c r="BI45" s="171"/>
      <c r="BJ45" s="170"/>
      <c r="BK45" s="170" t="s">
        <v>220</v>
      </c>
      <c r="BL45" s="170"/>
      <c r="BM45" s="170"/>
      <c r="BN45" s="170"/>
      <c r="BO45" s="170"/>
      <c r="BP45" s="170"/>
      <c r="BQ45" s="170"/>
      <c r="BR45" s="170"/>
      <c r="BS45" s="170"/>
      <c r="BT45" s="170"/>
      <c r="BU45" s="170"/>
      <c r="BV45" s="1218" t="s">
        <v>274</v>
      </c>
      <c r="BW45" s="1218"/>
      <c r="BX45" s="1218"/>
      <c r="BY45" s="1218"/>
      <c r="BZ45" s="1218"/>
      <c r="CA45" s="1218"/>
      <c r="CB45" s="171"/>
      <c r="CC45" s="171"/>
      <c r="CD45" s="170"/>
      <c r="CE45" s="170" t="s">
        <v>220</v>
      </c>
      <c r="CF45" s="170"/>
      <c r="CG45" s="170"/>
      <c r="CH45" s="170"/>
      <c r="CI45" s="170"/>
      <c r="CJ45" s="170"/>
      <c r="CK45" s="170"/>
      <c r="CL45" s="170"/>
      <c r="CM45" s="170"/>
      <c r="CN45" s="170"/>
      <c r="CO45" s="170"/>
      <c r="CP45" s="1218" t="s">
        <v>274</v>
      </c>
      <c r="CQ45" s="1218"/>
      <c r="CR45" s="1218"/>
      <c r="CS45" s="1218"/>
      <c r="CT45" s="1218"/>
      <c r="CU45" s="1218"/>
      <c r="CV45" s="171"/>
      <c r="CW45" s="171"/>
      <c r="CX45" s="170"/>
      <c r="CY45" s="170" t="s">
        <v>220</v>
      </c>
      <c r="CZ45" s="170"/>
      <c r="DA45" s="170"/>
      <c r="DB45" s="170"/>
      <c r="DC45" s="170"/>
      <c r="DD45" s="170"/>
      <c r="DE45" s="170"/>
      <c r="DF45" s="170"/>
      <c r="DG45" s="170"/>
      <c r="DH45" s="170"/>
      <c r="DI45" s="170"/>
      <c r="DJ45" s="1218" t="s">
        <v>274</v>
      </c>
      <c r="DK45" s="1218"/>
      <c r="DL45" s="1218"/>
      <c r="DM45" s="1218"/>
      <c r="DN45" s="1218"/>
      <c r="DO45" s="1218"/>
      <c r="DP45" s="171"/>
      <c r="DQ45" s="171"/>
      <c r="DR45" s="170"/>
      <c r="DS45" s="170" t="s">
        <v>220</v>
      </c>
      <c r="DT45" s="170"/>
      <c r="DU45" s="170"/>
      <c r="DV45" s="170"/>
      <c r="DW45" s="170"/>
      <c r="DX45" s="170"/>
      <c r="DY45" s="170"/>
      <c r="DZ45" s="170"/>
      <c r="EA45" s="170"/>
      <c r="EB45" s="170"/>
      <c r="EC45" s="170"/>
      <c r="ED45" s="1218" t="s">
        <v>274</v>
      </c>
      <c r="EE45" s="1218"/>
      <c r="EF45" s="1218"/>
      <c r="EG45" s="1218"/>
      <c r="EH45" s="1218"/>
      <c r="EI45" s="1218"/>
      <c r="EJ45" s="171"/>
      <c r="EK45" s="171"/>
      <c r="EL45" s="170"/>
      <c r="EM45" s="170" t="s">
        <v>220</v>
      </c>
      <c r="EN45" s="170"/>
      <c r="EO45" s="170"/>
      <c r="EP45" s="170"/>
      <c r="EQ45" s="170"/>
      <c r="ER45" s="170"/>
      <c r="ES45" s="170"/>
      <c r="ET45" s="170"/>
      <c r="EU45" s="170"/>
      <c r="EV45" s="170"/>
      <c r="EW45" s="170"/>
      <c r="EX45" s="1218" t="s">
        <v>274</v>
      </c>
      <c r="EY45" s="1218"/>
      <c r="EZ45" s="1218"/>
      <c r="FA45" s="1218"/>
      <c r="FB45" s="1218"/>
      <c r="FC45" s="1218"/>
      <c r="FD45" s="171"/>
      <c r="FE45" s="171"/>
      <c r="FF45" s="170"/>
      <c r="FG45" s="170" t="s">
        <v>220</v>
      </c>
      <c r="FH45" s="170"/>
      <c r="FI45" s="170"/>
      <c r="FJ45" s="170"/>
      <c r="FK45" s="170"/>
      <c r="FL45" s="170"/>
      <c r="FM45" s="170"/>
      <c r="FN45" s="170"/>
      <c r="FO45" s="170"/>
      <c r="FP45" s="170"/>
      <c r="FQ45" s="170"/>
      <c r="FR45" s="1218" t="s">
        <v>274</v>
      </c>
      <c r="FS45" s="1218"/>
      <c r="FT45" s="1218"/>
      <c r="FU45" s="1218"/>
      <c r="FV45" s="1218"/>
      <c r="FW45" s="1218"/>
      <c r="FX45" s="171"/>
      <c r="FY45" s="171"/>
      <c r="FZ45" s="170"/>
      <c r="GA45" s="170" t="s">
        <v>220</v>
      </c>
      <c r="GB45" s="170"/>
      <c r="GC45" s="170"/>
      <c r="GD45" s="170"/>
      <c r="GE45" s="170"/>
      <c r="GF45" s="170"/>
      <c r="GG45" s="170"/>
      <c r="GH45" s="170"/>
      <c r="GI45" s="170"/>
      <c r="GJ45" s="170"/>
      <c r="GK45" s="170"/>
      <c r="GL45" s="1218" t="s">
        <v>274</v>
      </c>
      <c r="GM45" s="1218"/>
      <c r="GN45" s="1218"/>
      <c r="GO45" s="1218"/>
      <c r="GP45" s="1218"/>
      <c r="GQ45" s="1218"/>
      <c r="GR45" s="171"/>
      <c r="GS45" s="171"/>
      <c r="GT45" s="170"/>
      <c r="GU45" s="170" t="s">
        <v>220</v>
      </c>
      <c r="GV45" s="170"/>
      <c r="GW45" s="170"/>
      <c r="GX45" s="170"/>
      <c r="GY45" s="170"/>
      <c r="GZ45" s="170"/>
      <c r="HA45" s="170"/>
      <c r="HB45" s="170"/>
      <c r="HC45" s="170"/>
      <c r="HD45" s="170"/>
      <c r="HE45" s="170"/>
      <c r="HF45" s="1218" t="s">
        <v>274</v>
      </c>
      <c r="HG45" s="1218"/>
      <c r="HH45" s="1218"/>
      <c r="HI45" s="1218"/>
      <c r="HJ45" s="1218"/>
      <c r="HK45" s="1218"/>
      <c r="HL45" s="171"/>
      <c r="HM45" s="171"/>
      <c r="HN45" s="170"/>
      <c r="HO45" s="170" t="s">
        <v>220</v>
      </c>
      <c r="HP45" s="170"/>
      <c r="HQ45" s="170"/>
      <c r="HR45" s="170"/>
      <c r="HS45" s="170"/>
      <c r="HT45" s="170"/>
      <c r="HU45" s="170"/>
      <c r="HV45" s="170"/>
      <c r="HW45" s="170"/>
      <c r="HX45" s="170"/>
      <c r="HY45" s="170"/>
      <c r="HZ45" s="1218" t="s">
        <v>274</v>
      </c>
      <c r="IA45" s="1218"/>
      <c r="IB45" s="1218"/>
      <c r="IC45" s="1218"/>
      <c r="ID45" s="1218"/>
      <c r="IE45" s="1218"/>
      <c r="IF45" s="171"/>
      <c r="IG45" s="171"/>
      <c r="IH45" s="170"/>
      <c r="II45" s="170" t="s">
        <v>220</v>
      </c>
      <c r="IJ45" s="170"/>
      <c r="IK45" s="170"/>
      <c r="IL45" s="170"/>
      <c r="IM45" s="170"/>
      <c r="IN45" s="170"/>
      <c r="IO45" s="170"/>
      <c r="IP45" s="170"/>
      <c r="IQ45" s="170"/>
      <c r="IR45" s="170"/>
      <c r="IS45" s="170"/>
      <c r="IT45" s="1218" t="s">
        <v>274</v>
      </c>
      <c r="IU45" s="1218"/>
      <c r="IV45" s="1218"/>
      <c r="IW45" s="1218"/>
      <c r="IX45" s="1218"/>
      <c r="IY45" s="1218"/>
      <c r="IZ45" s="171"/>
      <c r="JA45" s="171"/>
      <c r="JB45" s="170"/>
      <c r="JC45" s="170" t="s">
        <v>220</v>
      </c>
      <c r="JD45" s="170"/>
      <c r="JE45" s="170"/>
      <c r="JF45" s="170"/>
      <c r="JG45" s="170"/>
      <c r="JH45" s="170"/>
      <c r="JI45" s="170"/>
      <c r="JJ45" s="170"/>
      <c r="JK45" s="170"/>
      <c r="JL45" s="170"/>
      <c r="JM45" s="170"/>
      <c r="JN45" s="1218" t="s">
        <v>274</v>
      </c>
      <c r="JO45" s="1218"/>
      <c r="JP45" s="1218"/>
      <c r="JQ45" s="1218"/>
      <c r="JR45" s="1218"/>
      <c r="JS45" s="1218"/>
      <c r="JT45" s="171"/>
      <c r="JU45" s="171"/>
      <c r="JV45" s="170"/>
      <c r="JW45" s="170" t="s">
        <v>220</v>
      </c>
      <c r="JX45" s="170"/>
      <c r="JY45" s="170"/>
      <c r="JZ45" s="170"/>
      <c r="KA45" s="170"/>
      <c r="KB45" s="170"/>
      <c r="KC45" s="170"/>
      <c r="KD45" s="170"/>
      <c r="KE45" s="170"/>
      <c r="KF45" s="170"/>
      <c r="KG45" s="170"/>
      <c r="KH45" s="1218" t="s">
        <v>274</v>
      </c>
      <c r="KI45" s="1218"/>
      <c r="KJ45" s="1218"/>
      <c r="KK45" s="1218"/>
      <c r="KL45" s="1218"/>
      <c r="KM45" s="1218"/>
      <c r="KN45" s="171"/>
      <c r="KO45" s="171"/>
      <c r="KP45" s="170"/>
      <c r="KQ45" s="170" t="s">
        <v>220</v>
      </c>
      <c r="KR45" s="170"/>
      <c r="KS45" s="170"/>
      <c r="KT45" s="170"/>
      <c r="KU45" s="170"/>
      <c r="KV45" s="170"/>
      <c r="KW45" s="170"/>
      <c r="KX45" s="170"/>
      <c r="KY45" s="170"/>
      <c r="KZ45" s="170"/>
      <c r="LA45" s="170"/>
      <c r="LB45" s="1218" t="s">
        <v>274</v>
      </c>
      <c r="LC45" s="1218"/>
      <c r="LD45" s="1218"/>
      <c r="LE45" s="1218"/>
      <c r="LF45" s="1218"/>
      <c r="LG45" s="1218"/>
      <c r="LH45" s="171"/>
      <c r="LI45" s="171"/>
      <c r="LJ45" s="170"/>
      <c r="LK45" s="170" t="s">
        <v>220</v>
      </c>
      <c r="LL45" s="170"/>
      <c r="LM45" s="170"/>
      <c r="LN45" s="170"/>
      <c r="LO45" s="170"/>
      <c r="LP45" s="170"/>
      <c r="LQ45" s="170"/>
      <c r="LR45" s="170"/>
      <c r="LS45" s="170"/>
      <c r="LT45" s="170"/>
      <c r="LU45" s="170"/>
      <c r="LV45" s="1218" t="s">
        <v>274</v>
      </c>
      <c r="LW45" s="1218"/>
      <c r="LX45" s="1218"/>
      <c r="LY45" s="1218"/>
      <c r="LZ45" s="1218"/>
      <c r="MA45" s="1218"/>
      <c r="MB45" s="171"/>
      <c r="MC45" s="171"/>
      <c r="MD45" s="170"/>
      <c r="ME45" s="170" t="s">
        <v>220</v>
      </c>
      <c r="MF45" s="170"/>
      <c r="MG45" s="170"/>
      <c r="MH45" s="170"/>
      <c r="MI45" s="170"/>
      <c r="MJ45" s="170"/>
      <c r="MK45" s="170"/>
      <c r="ML45" s="170"/>
      <c r="MM45" s="170"/>
      <c r="MN45" s="170"/>
      <c r="MO45" s="170"/>
      <c r="MP45" s="1218" t="s">
        <v>274</v>
      </c>
      <c r="MQ45" s="1218"/>
      <c r="MR45" s="1218"/>
      <c r="MS45" s="1218"/>
      <c r="MT45" s="1218"/>
      <c r="MU45" s="1218"/>
      <c r="MV45" s="171"/>
      <c r="MW45" s="171"/>
      <c r="MX45" s="170"/>
      <c r="MY45" s="170" t="s">
        <v>220</v>
      </c>
      <c r="MZ45" s="170"/>
      <c r="NA45" s="170"/>
      <c r="NB45" s="170"/>
      <c r="NC45" s="170"/>
      <c r="ND45" s="170"/>
      <c r="NE45" s="170"/>
      <c r="NF45" s="170"/>
      <c r="NG45" s="170"/>
      <c r="NH45" s="170"/>
      <c r="NI45" s="170"/>
      <c r="NJ45" s="1218" t="s">
        <v>274</v>
      </c>
      <c r="NK45" s="1218"/>
      <c r="NL45" s="1218"/>
      <c r="NM45" s="1218"/>
      <c r="NN45" s="1218"/>
      <c r="NO45" s="1218"/>
      <c r="NP45" s="171"/>
      <c r="NQ45" s="171"/>
      <c r="NR45" s="170"/>
      <c r="NS45" s="170" t="s">
        <v>220</v>
      </c>
      <c r="NT45" s="170"/>
      <c r="NU45" s="170"/>
      <c r="NV45" s="170"/>
      <c r="NW45" s="170"/>
      <c r="NX45" s="170"/>
      <c r="NY45" s="170"/>
      <c r="NZ45" s="170"/>
      <c r="OA45" s="170"/>
      <c r="OB45" s="170"/>
      <c r="OC45" s="170"/>
      <c r="OD45" s="1218" t="s">
        <v>274</v>
      </c>
      <c r="OE45" s="1218"/>
      <c r="OF45" s="1218"/>
      <c r="OG45" s="1218"/>
      <c r="OH45" s="1218"/>
      <c r="OI45" s="1218"/>
      <c r="OJ45" s="171"/>
      <c r="OK45" s="171"/>
      <c r="OL45" s="170"/>
      <c r="OM45" s="170" t="s">
        <v>220</v>
      </c>
      <c r="ON45" s="170"/>
      <c r="OO45" s="170"/>
      <c r="OP45" s="170"/>
      <c r="OQ45" s="170"/>
      <c r="OR45" s="170"/>
      <c r="OS45" s="170"/>
      <c r="OT45" s="170"/>
      <c r="OU45" s="170"/>
      <c r="OV45" s="170"/>
      <c r="OW45" s="170"/>
      <c r="OX45" s="1218" t="s">
        <v>274</v>
      </c>
      <c r="OY45" s="1218"/>
      <c r="OZ45" s="1218"/>
      <c r="PA45" s="1218"/>
      <c r="PB45" s="1218"/>
      <c r="PC45" s="1218"/>
      <c r="PD45" s="171"/>
      <c r="PE45" s="171"/>
      <c r="PF45" s="170"/>
      <c r="PG45" s="170" t="s">
        <v>220</v>
      </c>
      <c r="PH45" s="170"/>
      <c r="PI45" s="170"/>
      <c r="PJ45" s="170"/>
      <c r="PK45" s="170"/>
      <c r="PL45" s="170"/>
      <c r="PM45" s="170"/>
      <c r="PN45" s="170"/>
      <c r="PO45" s="170"/>
      <c r="PP45" s="170"/>
      <c r="PQ45" s="170"/>
      <c r="PR45" s="1218" t="s">
        <v>274</v>
      </c>
      <c r="PS45" s="1218"/>
      <c r="PT45" s="1218"/>
      <c r="PU45" s="1218"/>
      <c r="PV45" s="1218"/>
      <c r="PW45" s="1218"/>
      <c r="PX45" s="171"/>
      <c r="PY45" s="171"/>
      <c r="PZ45" s="170"/>
      <c r="QA45" s="170" t="s">
        <v>220</v>
      </c>
      <c r="QB45" s="170"/>
      <c r="QC45" s="170"/>
      <c r="QD45" s="170"/>
      <c r="QE45" s="170"/>
      <c r="QF45" s="170"/>
      <c r="QG45" s="170"/>
      <c r="QH45" s="170"/>
      <c r="QI45" s="170"/>
      <c r="QJ45" s="170"/>
      <c r="QK45" s="170"/>
      <c r="QL45" s="1218" t="s">
        <v>274</v>
      </c>
      <c r="QM45" s="1218"/>
      <c r="QN45" s="1218"/>
      <c r="QO45" s="1218"/>
      <c r="QP45" s="1218"/>
      <c r="QQ45" s="1218"/>
      <c r="QR45" s="171"/>
      <c r="QS45" s="171"/>
      <c r="QT45" s="170"/>
      <c r="QU45" s="170" t="s">
        <v>220</v>
      </c>
      <c r="QV45" s="170"/>
      <c r="QW45" s="170"/>
      <c r="QX45" s="170"/>
      <c r="QY45" s="170"/>
      <c r="QZ45" s="170"/>
      <c r="RA45" s="170"/>
      <c r="RB45" s="170"/>
      <c r="RC45" s="170"/>
      <c r="RD45" s="170"/>
      <c r="RE45" s="170"/>
      <c r="RF45" s="1218" t="s">
        <v>274</v>
      </c>
      <c r="RG45" s="1218"/>
      <c r="RH45" s="1218"/>
      <c r="RI45" s="1218"/>
      <c r="RJ45" s="1218"/>
      <c r="RK45" s="1218"/>
      <c r="RL45" s="171"/>
      <c r="RM45" s="171"/>
      <c r="RN45" s="170"/>
      <c r="RO45" s="170" t="s">
        <v>220</v>
      </c>
      <c r="RP45" s="170"/>
      <c r="RQ45" s="170"/>
      <c r="RR45" s="170"/>
      <c r="RS45" s="170"/>
      <c r="RT45" s="170"/>
      <c r="RU45" s="170"/>
      <c r="RV45" s="170"/>
      <c r="RW45" s="170"/>
      <c r="RX45" s="170"/>
      <c r="RY45" s="170"/>
      <c r="RZ45" s="1218" t="s">
        <v>274</v>
      </c>
      <c r="SA45" s="1218"/>
      <c r="SB45" s="1218"/>
      <c r="SC45" s="1218"/>
      <c r="SD45" s="1218"/>
      <c r="SE45" s="1218"/>
      <c r="SF45" s="171"/>
    </row>
    <row r="46" spans="1:500" s="230" customFormat="1" ht="19.5" customHeight="1" x14ac:dyDescent="0.25">
      <c r="A46" s="181"/>
      <c r="B46" s="180"/>
      <c r="C46" s="180"/>
      <c r="D46" s="180"/>
      <c r="E46" s="180"/>
      <c r="F46" s="1246" t="s">
        <v>226</v>
      </c>
      <c r="G46" s="1246"/>
      <c r="H46" s="180"/>
      <c r="I46" s="180"/>
      <c r="J46" s="180"/>
      <c r="K46" s="180"/>
      <c r="L46" s="180"/>
      <c r="M46" s="180"/>
      <c r="N46" s="180"/>
      <c r="O46" s="180"/>
      <c r="P46" s="1245" t="s">
        <v>227</v>
      </c>
      <c r="Q46" s="1245"/>
      <c r="R46" s="1245"/>
      <c r="S46" s="180"/>
      <c r="T46" s="181"/>
      <c r="U46" s="181"/>
      <c r="V46" s="180"/>
      <c r="W46" s="180"/>
      <c r="X46" s="180"/>
      <c r="Y46" s="180"/>
      <c r="Z46" s="1246" t="s">
        <v>226</v>
      </c>
      <c r="AA46" s="1246"/>
      <c r="AB46" s="180"/>
      <c r="AC46" s="180"/>
      <c r="AD46" s="180"/>
      <c r="AE46" s="180"/>
      <c r="AF46" s="180"/>
      <c r="AG46" s="180"/>
      <c r="AH46" s="180"/>
      <c r="AI46" s="180"/>
      <c r="AJ46" s="1245" t="s">
        <v>227</v>
      </c>
      <c r="AK46" s="1245"/>
      <c r="AL46" s="1245"/>
      <c r="AM46" s="180"/>
      <c r="AN46" s="181"/>
      <c r="AO46" s="181"/>
      <c r="AP46" s="180"/>
      <c r="AQ46" s="180"/>
      <c r="AR46" s="180"/>
      <c r="AS46" s="180"/>
      <c r="AT46" s="1246" t="s">
        <v>226</v>
      </c>
      <c r="AU46" s="1246"/>
      <c r="AV46" s="180"/>
      <c r="AW46" s="180"/>
      <c r="AX46" s="180"/>
      <c r="AY46" s="180"/>
      <c r="AZ46" s="180"/>
      <c r="BA46" s="180"/>
      <c r="BB46" s="180"/>
      <c r="BC46" s="180"/>
      <c r="BD46" s="1245" t="s">
        <v>227</v>
      </c>
      <c r="BE46" s="1245"/>
      <c r="BF46" s="1245"/>
      <c r="BG46" s="180"/>
      <c r="BH46" s="181"/>
      <c r="BI46" s="181"/>
      <c r="BJ46" s="180"/>
      <c r="BK46" s="180"/>
      <c r="BL46" s="180"/>
      <c r="BM46" s="180"/>
      <c r="BN46" s="1246" t="s">
        <v>226</v>
      </c>
      <c r="BO46" s="1246"/>
      <c r="BP46" s="180"/>
      <c r="BQ46" s="180"/>
      <c r="BR46" s="180"/>
      <c r="BS46" s="180"/>
      <c r="BT46" s="180"/>
      <c r="BU46" s="180"/>
      <c r="BV46" s="180"/>
      <c r="BW46" s="180"/>
      <c r="BX46" s="1245" t="s">
        <v>227</v>
      </c>
      <c r="BY46" s="1245"/>
      <c r="BZ46" s="1245"/>
      <c r="CA46" s="180"/>
      <c r="CB46" s="181"/>
      <c r="CC46" s="181"/>
      <c r="CD46" s="180"/>
      <c r="CE46" s="180"/>
      <c r="CF46" s="180"/>
      <c r="CG46" s="180"/>
      <c r="CH46" s="1246" t="s">
        <v>226</v>
      </c>
      <c r="CI46" s="1246"/>
      <c r="CJ46" s="180"/>
      <c r="CK46" s="180"/>
      <c r="CL46" s="180"/>
      <c r="CM46" s="180"/>
      <c r="CN46" s="180"/>
      <c r="CO46" s="180"/>
      <c r="CP46" s="180"/>
      <c r="CQ46" s="180"/>
      <c r="CR46" s="1245" t="s">
        <v>227</v>
      </c>
      <c r="CS46" s="1245"/>
      <c r="CT46" s="1245"/>
      <c r="CU46" s="180"/>
      <c r="CV46" s="181"/>
      <c r="CW46" s="181"/>
      <c r="CX46" s="180"/>
      <c r="CY46" s="180"/>
      <c r="CZ46" s="180"/>
      <c r="DA46" s="180"/>
      <c r="DB46" s="1246" t="s">
        <v>226</v>
      </c>
      <c r="DC46" s="1246"/>
      <c r="DD46" s="180"/>
      <c r="DE46" s="180"/>
      <c r="DF46" s="180"/>
      <c r="DG46" s="180"/>
      <c r="DH46" s="180"/>
      <c r="DI46" s="180"/>
      <c r="DJ46" s="180"/>
      <c r="DK46" s="180"/>
      <c r="DL46" s="1245" t="s">
        <v>227</v>
      </c>
      <c r="DM46" s="1245"/>
      <c r="DN46" s="1245"/>
      <c r="DO46" s="180"/>
      <c r="DP46" s="181"/>
      <c r="DQ46" s="181"/>
      <c r="DR46" s="180"/>
      <c r="DS46" s="180"/>
      <c r="DT46" s="180"/>
      <c r="DU46" s="180"/>
      <c r="DV46" s="1246" t="s">
        <v>226</v>
      </c>
      <c r="DW46" s="1246"/>
      <c r="DX46" s="180"/>
      <c r="DY46" s="180"/>
      <c r="DZ46" s="180"/>
      <c r="EA46" s="180"/>
      <c r="EB46" s="180"/>
      <c r="EC46" s="180"/>
      <c r="ED46" s="180"/>
      <c r="EE46" s="180"/>
      <c r="EF46" s="1245" t="s">
        <v>227</v>
      </c>
      <c r="EG46" s="1245"/>
      <c r="EH46" s="1245"/>
      <c r="EI46" s="180"/>
      <c r="EJ46" s="181"/>
      <c r="EK46" s="181"/>
      <c r="EL46" s="180"/>
      <c r="EM46" s="180"/>
      <c r="EN46" s="180"/>
      <c r="EO46" s="180"/>
      <c r="EP46" s="1246" t="s">
        <v>226</v>
      </c>
      <c r="EQ46" s="1246"/>
      <c r="ER46" s="180"/>
      <c r="ES46" s="180"/>
      <c r="ET46" s="180"/>
      <c r="EU46" s="180"/>
      <c r="EV46" s="180"/>
      <c r="EW46" s="180"/>
      <c r="EX46" s="180"/>
      <c r="EY46" s="180"/>
      <c r="EZ46" s="1245" t="s">
        <v>227</v>
      </c>
      <c r="FA46" s="1245"/>
      <c r="FB46" s="1245"/>
      <c r="FC46" s="180"/>
      <c r="FD46" s="181"/>
      <c r="FE46" s="181"/>
      <c r="FF46" s="180"/>
      <c r="FG46" s="180"/>
      <c r="FH46" s="180"/>
      <c r="FI46" s="180"/>
      <c r="FJ46" s="1246" t="s">
        <v>226</v>
      </c>
      <c r="FK46" s="1246"/>
      <c r="FL46" s="180"/>
      <c r="FM46" s="180"/>
      <c r="FN46" s="180"/>
      <c r="FO46" s="180"/>
      <c r="FP46" s="180"/>
      <c r="FQ46" s="180"/>
      <c r="FR46" s="180"/>
      <c r="FS46" s="180"/>
      <c r="FT46" s="1245" t="s">
        <v>227</v>
      </c>
      <c r="FU46" s="1245"/>
      <c r="FV46" s="1245"/>
      <c r="FW46" s="180"/>
      <c r="FX46" s="181"/>
      <c r="FY46" s="181"/>
      <c r="FZ46" s="180"/>
      <c r="GA46" s="180"/>
      <c r="GB46" s="180"/>
      <c r="GC46" s="180"/>
      <c r="GD46" s="1246" t="s">
        <v>226</v>
      </c>
      <c r="GE46" s="1246"/>
      <c r="GF46" s="180"/>
      <c r="GG46" s="180"/>
      <c r="GH46" s="180"/>
      <c r="GI46" s="180"/>
      <c r="GJ46" s="180"/>
      <c r="GK46" s="180"/>
      <c r="GL46" s="180"/>
      <c r="GM46" s="180"/>
      <c r="GN46" s="1245" t="s">
        <v>227</v>
      </c>
      <c r="GO46" s="1245"/>
      <c r="GP46" s="1245"/>
      <c r="GQ46" s="180"/>
      <c r="GR46" s="181"/>
      <c r="GS46" s="181"/>
      <c r="GT46" s="180"/>
      <c r="GU46" s="180"/>
      <c r="GV46" s="180"/>
      <c r="GW46" s="180"/>
      <c r="GX46" s="1246" t="s">
        <v>226</v>
      </c>
      <c r="GY46" s="1246"/>
      <c r="GZ46" s="180"/>
      <c r="HA46" s="180"/>
      <c r="HB46" s="180"/>
      <c r="HC46" s="180"/>
      <c r="HD46" s="180"/>
      <c r="HE46" s="180"/>
      <c r="HF46" s="180"/>
      <c r="HG46" s="180"/>
      <c r="HH46" s="1245" t="s">
        <v>227</v>
      </c>
      <c r="HI46" s="1245"/>
      <c r="HJ46" s="1245"/>
      <c r="HK46" s="180"/>
      <c r="HL46" s="181"/>
      <c r="HM46" s="181"/>
      <c r="HN46" s="180"/>
      <c r="HO46" s="180"/>
      <c r="HP46" s="180"/>
      <c r="HQ46" s="180"/>
      <c r="HR46" s="1246" t="s">
        <v>226</v>
      </c>
      <c r="HS46" s="1246"/>
      <c r="HT46" s="180"/>
      <c r="HU46" s="180"/>
      <c r="HV46" s="180"/>
      <c r="HW46" s="180"/>
      <c r="HX46" s="180"/>
      <c r="HY46" s="180"/>
      <c r="HZ46" s="180"/>
      <c r="IA46" s="180"/>
      <c r="IB46" s="1245" t="s">
        <v>227</v>
      </c>
      <c r="IC46" s="1245"/>
      <c r="ID46" s="1245"/>
      <c r="IE46" s="180"/>
      <c r="IF46" s="181"/>
      <c r="IG46" s="181"/>
      <c r="IH46" s="180"/>
      <c r="II46" s="180"/>
      <c r="IJ46" s="180"/>
      <c r="IK46" s="180"/>
      <c r="IL46" s="1246" t="s">
        <v>226</v>
      </c>
      <c r="IM46" s="1246"/>
      <c r="IN46" s="180"/>
      <c r="IO46" s="180"/>
      <c r="IP46" s="180"/>
      <c r="IQ46" s="180"/>
      <c r="IR46" s="180"/>
      <c r="IS46" s="180"/>
      <c r="IT46" s="180"/>
      <c r="IU46" s="180"/>
      <c r="IV46" s="1245" t="s">
        <v>227</v>
      </c>
      <c r="IW46" s="1245"/>
      <c r="IX46" s="1245"/>
      <c r="IY46" s="180"/>
      <c r="IZ46" s="181"/>
      <c r="JA46" s="181"/>
      <c r="JB46" s="180"/>
      <c r="JC46" s="180"/>
      <c r="JD46" s="180"/>
      <c r="JE46" s="180"/>
      <c r="JF46" s="1246" t="s">
        <v>226</v>
      </c>
      <c r="JG46" s="1246"/>
      <c r="JH46" s="180"/>
      <c r="JI46" s="180"/>
      <c r="JJ46" s="180"/>
      <c r="JK46" s="180"/>
      <c r="JL46" s="180"/>
      <c r="JM46" s="180"/>
      <c r="JN46" s="180"/>
      <c r="JO46" s="180"/>
      <c r="JP46" s="1245" t="s">
        <v>227</v>
      </c>
      <c r="JQ46" s="1245"/>
      <c r="JR46" s="1245"/>
      <c r="JS46" s="180"/>
      <c r="JT46" s="181"/>
      <c r="JU46" s="181"/>
      <c r="JV46" s="180"/>
      <c r="JW46" s="180"/>
      <c r="JX46" s="180"/>
      <c r="JY46" s="180"/>
      <c r="JZ46" s="1246" t="s">
        <v>226</v>
      </c>
      <c r="KA46" s="1246"/>
      <c r="KB46" s="180"/>
      <c r="KC46" s="180"/>
      <c r="KD46" s="180"/>
      <c r="KE46" s="180"/>
      <c r="KF46" s="180"/>
      <c r="KG46" s="180"/>
      <c r="KH46" s="180"/>
      <c r="KI46" s="180"/>
      <c r="KJ46" s="1245" t="s">
        <v>227</v>
      </c>
      <c r="KK46" s="1245"/>
      <c r="KL46" s="1245"/>
      <c r="KM46" s="180"/>
      <c r="KN46" s="181"/>
      <c r="KO46" s="181"/>
      <c r="KP46" s="180"/>
      <c r="KQ46" s="180"/>
      <c r="KR46" s="180"/>
      <c r="KS46" s="180"/>
      <c r="KT46" s="1246" t="s">
        <v>226</v>
      </c>
      <c r="KU46" s="1246"/>
      <c r="KV46" s="180"/>
      <c r="KW46" s="180"/>
      <c r="KX46" s="180"/>
      <c r="KY46" s="180"/>
      <c r="KZ46" s="180"/>
      <c r="LA46" s="180"/>
      <c r="LB46" s="180"/>
      <c r="LC46" s="180"/>
      <c r="LD46" s="1245" t="s">
        <v>227</v>
      </c>
      <c r="LE46" s="1245"/>
      <c r="LF46" s="1245"/>
      <c r="LG46" s="180"/>
      <c r="LH46" s="181"/>
      <c r="LI46" s="181"/>
      <c r="LJ46" s="180"/>
      <c r="LK46" s="180"/>
      <c r="LL46" s="180"/>
      <c r="LM46" s="180"/>
      <c r="LN46" s="1246" t="s">
        <v>226</v>
      </c>
      <c r="LO46" s="1246"/>
      <c r="LP46" s="180"/>
      <c r="LQ46" s="180"/>
      <c r="LR46" s="180"/>
      <c r="LS46" s="180"/>
      <c r="LT46" s="180"/>
      <c r="LU46" s="180"/>
      <c r="LV46" s="180"/>
      <c r="LW46" s="180"/>
      <c r="LX46" s="1245" t="s">
        <v>227</v>
      </c>
      <c r="LY46" s="1245"/>
      <c r="LZ46" s="1245"/>
      <c r="MA46" s="180"/>
      <c r="MB46" s="181"/>
      <c r="MC46" s="181"/>
      <c r="MD46" s="180"/>
      <c r="ME46" s="180"/>
      <c r="MF46" s="180"/>
      <c r="MG46" s="180"/>
      <c r="MH46" s="1246" t="s">
        <v>226</v>
      </c>
      <c r="MI46" s="1246"/>
      <c r="MJ46" s="180"/>
      <c r="MK46" s="180"/>
      <c r="ML46" s="180"/>
      <c r="MM46" s="180"/>
      <c r="MN46" s="180"/>
      <c r="MO46" s="180"/>
      <c r="MP46" s="180"/>
      <c r="MQ46" s="180"/>
      <c r="MR46" s="1245" t="s">
        <v>227</v>
      </c>
      <c r="MS46" s="1245"/>
      <c r="MT46" s="1245"/>
      <c r="MU46" s="180"/>
      <c r="MV46" s="181"/>
      <c r="MW46" s="181"/>
      <c r="MX46" s="180"/>
      <c r="MY46" s="180"/>
      <c r="MZ46" s="180"/>
      <c r="NA46" s="180"/>
      <c r="NB46" s="1246" t="s">
        <v>226</v>
      </c>
      <c r="NC46" s="1246"/>
      <c r="ND46" s="180"/>
      <c r="NE46" s="180"/>
      <c r="NF46" s="180"/>
      <c r="NG46" s="180"/>
      <c r="NH46" s="180"/>
      <c r="NI46" s="180"/>
      <c r="NJ46" s="180"/>
      <c r="NK46" s="180"/>
      <c r="NL46" s="1245" t="s">
        <v>227</v>
      </c>
      <c r="NM46" s="1245"/>
      <c r="NN46" s="1245"/>
      <c r="NO46" s="180"/>
      <c r="NP46" s="181"/>
      <c r="NQ46" s="181"/>
      <c r="NR46" s="180"/>
      <c r="NS46" s="180"/>
      <c r="NT46" s="180"/>
      <c r="NU46" s="180"/>
      <c r="NV46" s="1246" t="s">
        <v>226</v>
      </c>
      <c r="NW46" s="1246"/>
      <c r="NX46" s="180"/>
      <c r="NY46" s="180"/>
      <c r="NZ46" s="180"/>
      <c r="OA46" s="180"/>
      <c r="OB46" s="180"/>
      <c r="OC46" s="180"/>
      <c r="OD46" s="180"/>
      <c r="OE46" s="180"/>
      <c r="OF46" s="1245" t="s">
        <v>227</v>
      </c>
      <c r="OG46" s="1245"/>
      <c r="OH46" s="1245"/>
      <c r="OI46" s="180"/>
      <c r="OJ46" s="181"/>
      <c r="OK46" s="181"/>
      <c r="OL46" s="180"/>
      <c r="OM46" s="180"/>
      <c r="ON46" s="180"/>
      <c r="OO46" s="180"/>
      <c r="OP46" s="1246" t="s">
        <v>226</v>
      </c>
      <c r="OQ46" s="1246"/>
      <c r="OR46" s="180"/>
      <c r="OS46" s="180"/>
      <c r="OT46" s="180"/>
      <c r="OU46" s="180"/>
      <c r="OV46" s="180"/>
      <c r="OW46" s="180"/>
      <c r="OX46" s="180"/>
      <c r="OY46" s="180"/>
      <c r="OZ46" s="1245" t="s">
        <v>227</v>
      </c>
      <c r="PA46" s="1245"/>
      <c r="PB46" s="1245"/>
      <c r="PC46" s="180"/>
      <c r="PD46" s="181"/>
      <c r="PE46" s="181"/>
      <c r="PF46" s="180"/>
      <c r="PG46" s="180"/>
      <c r="PH46" s="180"/>
      <c r="PI46" s="180"/>
      <c r="PJ46" s="1246" t="s">
        <v>226</v>
      </c>
      <c r="PK46" s="1246"/>
      <c r="PL46" s="180"/>
      <c r="PM46" s="180"/>
      <c r="PN46" s="180"/>
      <c r="PO46" s="180"/>
      <c r="PP46" s="180"/>
      <c r="PQ46" s="180"/>
      <c r="PR46" s="180"/>
      <c r="PS46" s="180"/>
      <c r="PT46" s="1245" t="s">
        <v>227</v>
      </c>
      <c r="PU46" s="1245"/>
      <c r="PV46" s="1245"/>
      <c r="PW46" s="180"/>
      <c r="PX46" s="181"/>
      <c r="PY46" s="181"/>
      <c r="PZ46" s="180"/>
      <c r="QA46" s="180"/>
      <c r="QB46" s="180"/>
      <c r="QC46" s="180"/>
      <c r="QD46" s="1246" t="s">
        <v>226</v>
      </c>
      <c r="QE46" s="1246"/>
      <c r="QF46" s="180"/>
      <c r="QG46" s="180"/>
      <c r="QH46" s="180"/>
      <c r="QI46" s="180"/>
      <c r="QJ46" s="180"/>
      <c r="QK46" s="180"/>
      <c r="QL46" s="180"/>
      <c r="QM46" s="180"/>
      <c r="QN46" s="1245" t="s">
        <v>227</v>
      </c>
      <c r="QO46" s="1245"/>
      <c r="QP46" s="1245"/>
      <c r="QQ46" s="180"/>
      <c r="QR46" s="181"/>
      <c r="QS46" s="181"/>
      <c r="QT46" s="180"/>
      <c r="QU46" s="180"/>
      <c r="QV46" s="180"/>
      <c r="QW46" s="180"/>
      <c r="QX46" s="1246" t="s">
        <v>226</v>
      </c>
      <c r="QY46" s="1246"/>
      <c r="QZ46" s="180"/>
      <c r="RA46" s="180"/>
      <c r="RB46" s="180"/>
      <c r="RC46" s="180"/>
      <c r="RD46" s="180"/>
      <c r="RE46" s="180"/>
      <c r="RF46" s="180"/>
      <c r="RG46" s="180"/>
      <c r="RH46" s="1245" t="s">
        <v>227</v>
      </c>
      <c r="RI46" s="1245"/>
      <c r="RJ46" s="1245"/>
      <c r="RK46" s="180"/>
      <c r="RL46" s="181"/>
      <c r="RM46" s="181"/>
      <c r="RN46" s="180"/>
      <c r="RO46" s="180"/>
      <c r="RP46" s="180"/>
      <c r="RQ46" s="180"/>
      <c r="RR46" s="1246" t="s">
        <v>226</v>
      </c>
      <c r="RS46" s="1246"/>
      <c r="RT46" s="180"/>
      <c r="RU46" s="180"/>
      <c r="RV46" s="180"/>
      <c r="RW46" s="180"/>
      <c r="RX46" s="180"/>
      <c r="RY46" s="180"/>
      <c r="RZ46" s="180"/>
      <c r="SA46" s="180"/>
      <c r="SB46" s="1245" t="s">
        <v>227</v>
      </c>
      <c r="SC46" s="1245"/>
      <c r="SD46" s="1245"/>
      <c r="SE46" s="180"/>
      <c r="SF46" s="181"/>
    </row>
    <row r="47" spans="1:500" s="114" customFormat="1" ht="24.75" customHeight="1" x14ac:dyDescent="0.25">
      <c r="B47" s="1271" t="s">
        <v>145</v>
      </c>
      <c r="C47" s="1271"/>
      <c r="D47" s="1271"/>
      <c r="E47" s="1271"/>
      <c r="F47" s="1271"/>
      <c r="G47" s="1271"/>
      <c r="H47" s="1271"/>
      <c r="I47" s="1271"/>
      <c r="J47" s="1271"/>
      <c r="K47" s="1271"/>
      <c r="L47" s="1271"/>
      <c r="M47" s="1271"/>
      <c r="N47" s="1271"/>
      <c r="O47" s="1271"/>
      <c r="P47" s="1271"/>
      <c r="Q47" s="1271"/>
      <c r="R47" s="1271"/>
      <c r="S47" s="1271"/>
      <c r="T47" s="202"/>
      <c r="V47" s="1271" t="s">
        <v>145</v>
      </c>
      <c r="W47" s="1271"/>
      <c r="X47" s="1271"/>
      <c r="Y47" s="1271"/>
      <c r="Z47" s="1271"/>
      <c r="AA47" s="1271"/>
      <c r="AB47" s="1271"/>
      <c r="AC47" s="1271"/>
      <c r="AD47" s="1271"/>
      <c r="AE47" s="1271"/>
      <c r="AF47" s="1271"/>
      <c r="AG47" s="1271"/>
      <c r="AH47" s="1271"/>
      <c r="AI47" s="1271"/>
      <c r="AJ47" s="1271"/>
      <c r="AK47" s="1271"/>
      <c r="AL47" s="1271"/>
      <c r="AM47" s="1271"/>
      <c r="AN47" s="202"/>
      <c r="AP47" s="1271" t="s">
        <v>145</v>
      </c>
      <c r="AQ47" s="1271"/>
      <c r="AR47" s="1271"/>
      <c r="AS47" s="1271"/>
      <c r="AT47" s="1271"/>
      <c r="AU47" s="1271"/>
      <c r="AV47" s="1271"/>
      <c r="AW47" s="1271"/>
      <c r="AX47" s="1271"/>
      <c r="AY47" s="1271"/>
      <c r="AZ47" s="1271"/>
      <c r="BA47" s="1271"/>
      <c r="BB47" s="1271"/>
      <c r="BC47" s="1271"/>
      <c r="BD47" s="1271"/>
      <c r="BE47" s="1271"/>
      <c r="BF47" s="1271"/>
      <c r="BG47" s="1271"/>
      <c r="BH47" s="202"/>
      <c r="BJ47" s="1271" t="s">
        <v>145</v>
      </c>
      <c r="BK47" s="1271"/>
      <c r="BL47" s="1271"/>
      <c r="BM47" s="1271"/>
      <c r="BN47" s="1271"/>
      <c r="BO47" s="1271"/>
      <c r="BP47" s="1271"/>
      <c r="BQ47" s="1271"/>
      <c r="BR47" s="1271"/>
      <c r="BS47" s="1271"/>
      <c r="BT47" s="1271"/>
      <c r="BU47" s="1271"/>
      <c r="BV47" s="1271"/>
      <c r="BW47" s="1271"/>
      <c r="BX47" s="1271"/>
      <c r="BY47" s="1271"/>
      <c r="BZ47" s="1271"/>
      <c r="CA47" s="1271"/>
      <c r="CB47" s="202"/>
      <c r="CD47" s="1271" t="s">
        <v>145</v>
      </c>
      <c r="CE47" s="1271"/>
      <c r="CF47" s="1271"/>
      <c r="CG47" s="1271"/>
      <c r="CH47" s="1271"/>
      <c r="CI47" s="1271"/>
      <c r="CJ47" s="1271"/>
      <c r="CK47" s="1271"/>
      <c r="CL47" s="1271"/>
      <c r="CM47" s="1271"/>
      <c r="CN47" s="1271"/>
      <c r="CO47" s="1271"/>
      <c r="CP47" s="1271"/>
      <c r="CQ47" s="1271"/>
      <c r="CR47" s="1271"/>
      <c r="CS47" s="1271"/>
      <c r="CT47" s="1271"/>
      <c r="CU47" s="1271"/>
      <c r="CV47" s="202"/>
      <c r="CX47" s="1271" t="s">
        <v>145</v>
      </c>
      <c r="CY47" s="1271"/>
      <c r="CZ47" s="1271"/>
      <c r="DA47" s="1271"/>
      <c r="DB47" s="1271"/>
      <c r="DC47" s="1271"/>
      <c r="DD47" s="1271"/>
      <c r="DE47" s="1271"/>
      <c r="DF47" s="1271"/>
      <c r="DG47" s="1271"/>
      <c r="DH47" s="1271"/>
      <c r="DI47" s="1271"/>
      <c r="DJ47" s="1271"/>
      <c r="DK47" s="1271"/>
      <c r="DL47" s="1271"/>
      <c r="DM47" s="1271"/>
      <c r="DN47" s="1271"/>
      <c r="DO47" s="1271"/>
      <c r="DP47" s="202"/>
      <c r="DR47" s="1271" t="s">
        <v>145</v>
      </c>
      <c r="DS47" s="1271"/>
      <c r="DT47" s="1271"/>
      <c r="DU47" s="1271"/>
      <c r="DV47" s="1271"/>
      <c r="DW47" s="1271"/>
      <c r="DX47" s="1271"/>
      <c r="DY47" s="1271"/>
      <c r="DZ47" s="1271"/>
      <c r="EA47" s="1271"/>
      <c r="EB47" s="1271"/>
      <c r="EC47" s="1271"/>
      <c r="ED47" s="1271"/>
      <c r="EE47" s="1271"/>
      <c r="EF47" s="1271"/>
      <c r="EG47" s="1271"/>
      <c r="EH47" s="1271"/>
      <c r="EI47" s="1271"/>
      <c r="EJ47" s="202"/>
      <c r="EL47" s="1271" t="s">
        <v>145</v>
      </c>
      <c r="EM47" s="1271"/>
      <c r="EN47" s="1271"/>
      <c r="EO47" s="1271"/>
      <c r="EP47" s="1271"/>
      <c r="EQ47" s="1271"/>
      <c r="ER47" s="1271"/>
      <c r="ES47" s="1271"/>
      <c r="ET47" s="1271"/>
      <c r="EU47" s="1271"/>
      <c r="EV47" s="1271"/>
      <c r="EW47" s="1271"/>
      <c r="EX47" s="1271"/>
      <c r="EY47" s="1271"/>
      <c r="EZ47" s="1271"/>
      <c r="FA47" s="1271"/>
      <c r="FB47" s="1271"/>
      <c r="FC47" s="1271"/>
      <c r="FD47" s="202"/>
      <c r="FF47" s="1271" t="s">
        <v>145</v>
      </c>
      <c r="FG47" s="1271"/>
      <c r="FH47" s="1271"/>
      <c r="FI47" s="1271"/>
      <c r="FJ47" s="1271"/>
      <c r="FK47" s="1271"/>
      <c r="FL47" s="1271"/>
      <c r="FM47" s="1271"/>
      <c r="FN47" s="1271"/>
      <c r="FO47" s="1271"/>
      <c r="FP47" s="1271"/>
      <c r="FQ47" s="1271"/>
      <c r="FR47" s="1271"/>
      <c r="FS47" s="1271"/>
      <c r="FT47" s="1271"/>
      <c r="FU47" s="1271"/>
      <c r="FV47" s="1271"/>
      <c r="FW47" s="1271"/>
      <c r="FX47" s="202"/>
      <c r="FZ47" s="1271" t="s">
        <v>145</v>
      </c>
      <c r="GA47" s="1271"/>
      <c r="GB47" s="1271"/>
      <c r="GC47" s="1271"/>
      <c r="GD47" s="1271"/>
      <c r="GE47" s="1271"/>
      <c r="GF47" s="1271"/>
      <c r="GG47" s="1271"/>
      <c r="GH47" s="1271"/>
      <c r="GI47" s="1271"/>
      <c r="GJ47" s="1271"/>
      <c r="GK47" s="1271"/>
      <c r="GL47" s="1271"/>
      <c r="GM47" s="1271"/>
      <c r="GN47" s="1271"/>
      <c r="GO47" s="1271"/>
      <c r="GP47" s="1271"/>
      <c r="GQ47" s="1271"/>
      <c r="GR47" s="202"/>
      <c r="GT47" s="1271" t="s">
        <v>145</v>
      </c>
      <c r="GU47" s="1271"/>
      <c r="GV47" s="1271"/>
      <c r="GW47" s="1271"/>
      <c r="GX47" s="1271"/>
      <c r="GY47" s="1271"/>
      <c r="GZ47" s="1271"/>
      <c r="HA47" s="1271"/>
      <c r="HB47" s="1271"/>
      <c r="HC47" s="1271"/>
      <c r="HD47" s="1271"/>
      <c r="HE47" s="1271"/>
      <c r="HF47" s="1271"/>
      <c r="HG47" s="1271"/>
      <c r="HH47" s="1271"/>
      <c r="HI47" s="1271"/>
      <c r="HJ47" s="1271"/>
      <c r="HK47" s="1271"/>
      <c r="HL47" s="202"/>
      <c r="HN47" s="1271" t="s">
        <v>145</v>
      </c>
      <c r="HO47" s="1271"/>
      <c r="HP47" s="1271"/>
      <c r="HQ47" s="1271"/>
      <c r="HR47" s="1271"/>
      <c r="HS47" s="1271"/>
      <c r="HT47" s="1271"/>
      <c r="HU47" s="1271"/>
      <c r="HV47" s="1271"/>
      <c r="HW47" s="1271"/>
      <c r="HX47" s="1271"/>
      <c r="HY47" s="1271"/>
      <c r="HZ47" s="1271"/>
      <c r="IA47" s="1271"/>
      <c r="IB47" s="1271"/>
      <c r="IC47" s="1271"/>
      <c r="ID47" s="1271"/>
      <c r="IE47" s="1271"/>
      <c r="IF47" s="202"/>
      <c r="IH47" s="1271" t="s">
        <v>145</v>
      </c>
      <c r="II47" s="1271"/>
      <c r="IJ47" s="1271"/>
      <c r="IK47" s="1271"/>
      <c r="IL47" s="1271"/>
      <c r="IM47" s="1271"/>
      <c r="IN47" s="1271"/>
      <c r="IO47" s="1271"/>
      <c r="IP47" s="1271"/>
      <c r="IQ47" s="1271"/>
      <c r="IR47" s="1271"/>
      <c r="IS47" s="1271"/>
      <c r="IT47" s="1271"/>
      <c r="IU47" s="1271"/>
      <c r="IV47" s="1271"/>
      <c r="IW47" s="1271"/>
      <c r="IX47" s="1271"/>
      <c r="IY47" s="1271"/>
      <c r="IZ47" s="202"/>
      <c r="JB47" s="1271" t="s">
        <v>145</v>
      </c>
      <c r="JC47" s="1271"/>
      <c r="JD47" s="1271"/>
      <c r="JE47" s="1271"/>
      <c r="JF47" s="1271"/>
      <c r="JG47" s="1271"/>
      <c r="JH47" s="1271"/>
      <c r="JI47" s="1271"/>
      <c r="JJ47" s="1271"/>
      <c r="JK47" s="1271"/>
      <c r="JL47" s="1271"/>
      <c r="JM47" s="1271"/>
      <c r="JN47" s="1271"/>
      <c r="JO47" s="1271"/>
      <c r="JP47" s="1271"/>
      <c r="JQ47" s="1271"/>
      <c r="JR47" s="1271"/>
      <c r="JS47" s="1271"/>
      <c r="JT47" s="202"/>
      <c r="JV47" s="1271" t="s">
        <v>145</v>
      </c>
      <c r="JW47" s="1271"/>
      <c r="JX47" s="1271"/>
      <c r="JY47" s="1271"/>
      <c r="JZ47" s="1271"/>
      <c r="KA47" s="1271"/>
      <c r="KB47" s="1271"/>
      <c r="KC47" s="1271"/>
      <c r="KD47" s="1271"/>
      <c r="KE47" s="1271"/>
      <c r="KF47" s="1271"/>
      <c r="KG47" s="1271"/>
      <c r="KH47" s="1271"/>
      <c r="KI47" s="1271"/>
      <c r="KJ47" s="1271"/>
      <c r="KK47" s="1271"/>
      <c r="KL47" s="1271"/>
      <c r="KM47" s="1271"/>
      <c r="KN47" s="202"/>
      <c r="KP47" s="1271" t="s">
        <v>145</v>
      </c>
      <c r="KQ47" s="1271"/>
      <c r="KR47" s="1271"/>
      <c r="KS47" s="1271"/>
      <c r="KT47" s="1271"/>
      <c r="KU47" s="1271"/>
      <c r="KV47" s="1271"/>
      <c r="KW47" s="1271"/>
      <c r="KX47" s="1271"/>
      <c r="KY47" s="1271"/>
      <c r="KZ47" s="1271"/>
      <c r="LA47" s="1271"/>
      <c r="LB47" s="1271"/>
      <c r="LC47" s="1271"/>
      <c r="LD47" s="1271"/>
      <c r="LE47" s="1271"/>
      <c r="LF47" s="1271"/>
      <c r="LG47" s="1271"/>
      <c r="LH47" s="202"/>
      <c r="LJ47" s="1271" t="s">
        <v>145</v>
      </c>
      <c r="LK47" s="1271"/>
      <c r="LL47" s="1271"/>
      <c r="LM47" s="1271"/>
      <c r="LN47" s="1271"/>
      <c r="LO47" s="1271"/>
      <c r="LP47" s="1271"/>
      <c r="LQ47" s="1271"/>
      <c r="LR47" s="1271"/>
      <c r="LS47" s="1271"/>
      <c r="LT47" s="1271"/>
      <c r="LU47" s="1271"/>
      <c r="LV47" s="1271"/>
      <c r="LW47" s="1271"/>
      <c r="LX47" s="1271"/>
      <c r="LY47" s="1271"/>
      <c r="LZ47" s="1271"/>
      <c r="MA47" s="1271"/>
      <c r="MB47" s="202"/>
      <c r="MD47" s="1271" t="s">
        <v>145</v>
      </c>
      <c r="ME47" s="1271"/>
      <c r="MF47" s="1271"/>
      <c r="MG47" s="1271"/>
      <c r="MH47" s="1271"/>
      <c r="MI47" s="1271"/>
      <c r="MJ47" s="1271"/>
      <c r="MK47" s="1271"/>
      <c r="ML47" s="1271"/>
      <c r="MM47" s="1271"/>
      <c r="MN47" s="1271"/>
      <c r="MO47" s="1271"/>
      <c r="MP47" s="1271"/>
      <c r="MQ47" s="1271"/>
      <c r="MR47" s="1271"/>
      <c r="MS47" s="1271"/>
      <c r="MT47" s="1271"/>
      <c r="MU47" s="1271"/>
      <c r="MV47" s="202"/>
      <c r="MX47" s="1271" t="s">
        <v>145</v>
      </c>
      <c r="MY47" s="1271"/>
      <c r="MZ47" s="1271"/>
      <c r="NA47" s="1271"/>
      <c r="NB47" s="1271"/>
      <c r="NC47" s="1271"/>
      <c r="ND47" s="1271"/>
      <c r="NE47" s="1271"/>
      <c r="NF47" s="1271"/>
      <c r="NG47" s="1271"/>
      <c r="NH47" s="1271"/>
      <c r="NI47" s="1271"/>
      <c r="NJ47" s="1271"/>
      <c r="NK47" s="1271"/>
      <c r="NL47" s="1271"/>
      <c r="NM47" s="1271"/>
      <c r="NN47" s="1271"/>
      <c r="NO47" s="1271"/>
      <c r="NP47" s="202"/>
      <c r="NR47" s="1271" t="s">
        <v>145</v>
      </c>
      <c r="NS47" s="1271"/>
      <c r="NT47" s="1271"/>
      <c r="NU47" s="1271"/>
      <c r="NV47" s="1271"/>
      <c r="NW47" s="1271"/>
      <c r="NX47" s="1271"/>
      <c r="NY47" s="1271"/>
      <c r="NZ47" s="1271"/>
      <c r="OA47" s="1271"/>
      <c r="OB47" s="1271"/>
      <c r="OC47" s="1271"/>
      <c r="OD47" s="1271"/>
      <c r="OE47" s="1271"/>
      <c r="OF47" s="1271"/>
      <c r="OG47" s="1271"/>
      <c r="OH47" s="1271"/>
      <c r="OI47" s="1271"/>
      <c r="OJ47" s="202"/>
      <c r="OL47" s="1271" t="s">
        <v>145</v>
      </c>
      <c r="OM47" s="1271"/>
      <c r="ON47" s="1271"/>
      <c r="OO47" s="1271"/>
      <c r="OP47" s="1271"/>
      <c r="OQ47" s="1271"/>
      <c r="OR47" s="1271"/>
      <c r="OS47" s="1271"/>
      <c r="OT47" s="1271"/>
      <c r="OU47" s="1271"/>
      <c r="OV47" s="1271"/>
      <c r="OW47" s="1271"/>
      <c r="OX47" s="1271"/>
      <c r="OY47" s="1271"/>
      <c r="OZ47" s="1271"/>
      <c r="PA47" s="1271"/>
      <c r="PB47" s="1271"/>
      <c r="PC47" s="1271"/>
      <c r="PD47" s="202"/>
      <c r="PF47" s="1271" t="s">
        <v>145</v>
      </c>
      <c r="PG47" s="1271"/>
      <c r="PH47" s="1271"/>
      <c r="PI47" s="1271"/>
      <c r="PJ47" s="1271"/>
      <c r="PK47" s="1271"/>
      <c r="PL47" s="1271"/>
      <c r="PM47" s="1271"/>
      <c r="PN47" s="1271"/>
      <c r="PO47" s="1271"/>
      <c r="PP47" s="1271"/>
      <c r="PQ47" s="1271"/>
      <c r="PR47" s="1271"/>
      <c r="PS47" s="1271"/>
      <c r="PT47" s="1271"/>
      <c r="PU47" s="1271"/>
      <c r="PV47" s="1271"/>
      <c r="PW47" s="1271"/>
      <c r="PX47" s="202"/>
      <c r="PZ47" s="1271" t="s">
        <v>145</v>
      </c>
      <c r="QA47" s="1271"/>
      <c r="QB47" s="1271"/>
      <c r="QC47" s="1271"/>
      <c r="QD47" s="1271"/>
      <c r="QE47" s="1271"/>
      <c r="QF47" s="1271"/>
      <c r="QG47" s="1271"/>
      <c r="QH47" s="1271"/>
      <c r="QI47" s="1271"/>
      <c r="QJ47" s="1271"/>
      <c r="QK47" s="1271"/>
      <c r="QL47" s="1271"/>
      <c r="QM47" s="1271"/>
      <c r="QN47" s="1271"/>
      <c r="QO47" s="1271"/>
      <c r="QP47" s="1271"/>
      <c r="QQ47" s="1271"/>
      <c r="QR47" s="202"/>
      <c r="QT47" s="1271" t="s">
        <v>145</v>
      </c>
      <c r="QU47" s="1271"/>
      <c r="QV47" s="1271"/>
      <c r="QW47" s="1271"/>
      <c r="QX47" s="1271"/>
      <c r="QY47" s="1271"/>
      <c r="QZ47" s="1271"/>
      <c r="RA47" s="1271"/>
      <c r="RB47" s="1271"/>
      <c r="RC47" s="1271"/>
      <c r="RD47" s="1271"/>
      <c r="RE47" s="1271"/>
      <c r="RF47" s="1271"/>
      <c r="RG47" s="1271"/>
      <c r="RH47" s="1271"/>
      <c r="RI47" s="1271"/>
      <c r="RJ47" s="1271"/>
      <c r="RK47" s="1271"/>
      <c r="RL47" s="202"/>
      <c r="RN47" s="1271" t="s">
        <v>145</v>
      </c>
      <c r="RO47" s="1271"/>
      <c r="RP47" s="1271"/>
      <c r="RQ47" s="1271"/>
      <c r="RR47" s="1271"/>
      <c r="RS47" s="1271"/>
      <c r="RT47" s="1271"/>
      <c r="RU47" s="1271"/>
      <c r="RV47" s="1271"/>
      <c r="RW47" s="1271"/>
      <c r="RX47" s="1271"/>
      <c r="RY47" s="1271"/>
      <c r="RZ47" s="1271"/>
      <c r="SA47" s="1271"/>
      <c r="SB47" s="1271"/>
      <c r="SC47" s="1271"/>
      <c r="SD47" s="1271"/>
      <c r="SE47" s="1271"/>
      <c r="SF47" s="202"/>
    </row>
    <row r="48" spans="1:500" s="114" customFormat="1" ht="24.75" customHeight="1" x14ac:dyDescent="0.25">
      <c r="B48" s="1271"/>
      <c r="C48" s="1271"/>
      <c r="D48" s="1271"/>
      <c r="E48" s="1271"/>
      <c r="F48" s="1271"/>
      <c r="G48" s="1271"/>
      <c r="H48" s="1271"/>
      <c r="I48" s="1271"/>
      <c r="J48" s="1271"/>
      <c r="K48" s="1271"/>
      <c r="L48" s="1271"/>
      <c r="M48" s="1271"/>
      <c r="N48" s="1271"/>
      <c r="O48" s="1271"/>
      <c r="P48" s="1271"/>
      <c r="Q48" s="1271"/>
      <c r="R48" s="1271"/>
      <c r="S48" s="1271"/>
      <c r="T48" s="386"/>
      <c r="V48" s="1271"/>
      <c r="W48" s="1271"/>
      <c r="X48" s="1271"/>
      <c r="Y48" s="1271"/>
      <c r="Z48" s="1271"/>
      <c r="AA48" s="1271"/>
      <c r="AB48" s="1271"/>
      <c r="AC48" s="1271"/>
      <c r="AD48" s="1271"/>
      <c r="AE48" s="1271"/>
      <c r="AF48" s="1271"/>
      <c r="AG48" s="1271"/>
      <c r="AH48" s="1271"/>
      <c r="AI48" s="1271"/>
      <c r="AJ48" s="1271"/>
      <c r="AK48" s="1271"/>
      <c r="AL48" s="1271"/>
      <c r="AM48" s="1271"/>
      <c r="AN48" s="386"/>
      <c r="AP48" s="1271"/>
      <c r="AQ48" s="1271"/>
      <c r="AR48" s="1271"/>
      <c r="AS48" s="1271"/>
      <c r="AT48" s="1271"/>
      <c r="AU48" s="1271"/>
      <c r="AV48" s="1271"/>
      <c r="AW48" s="1271"/>
      <c r="AX48" s="1271"/>
      <c r="AY48" s="1271"/>
      <c r="AZ48" s="1271"/>
      <c r="BA48" s="1271"/>
      <c r="BB48" s="1271"/>
      <c r="BC48" s="1271"/>
      <c r="BD48" s="1271"/>
      <c r="BE48" s="1271"/>
      <c r="BF48" s="1271"/>
      <c r="BG48" s="1271"/>
      <c r="BH48" s="386"/>
      <c r="BJ48" s="1271"/>
      <c r="BK48" s="1271"/>
      <c r="BL48" s="1271"/>
      <c r="BM48" s="1271"/>
      <c r="BN48" s="1271"/>
      <c r="BO48" s="1271"/>
      <c r="BP48" s="1271"/>
      <c r="BQ48" s="1271"/>
      <c r="BR48" s="1271"/>
      <c r="BS48" s="1271"/>
      <c r="BT48" s="1271"/>
      <c r="BU48" s="1271"/>
      <c r="BV48" s="1271"/>
      <c r="BW48" s="1271"/>
      <c r="BX48" s="1271"/>
      <c r="BY48" s="1271"/>
      <c r="BZ48" s="1271"/>
      <c r="CA48" s="1271"/>
      <c r="CB48" s="386"/>
      <c r="CD48" s="1271"/>
      <c r="CE48" s="1271"/>
      <c r="CF48" s="1271"/>
      <c r="CG48" s="1271"/>
      <c r="CH48" s="1271"/>
      <c r="CI48" s="1271"/>
      <c r="CJ48" s="1271"/>
      <c r="CK48" s="1271"/>
      <c r="CL48" s="1271"/>
      <c r="CM48" s="1271"/>
      <c r="CN48" s="1271"/>
      <c r="CO48" s="1271"/>
      <c r="CP48" s="1271"/>
      <c r="CQ48" s="1271"/>
      <c r="CR48" s="1271"/>
      <c r="CS48" s="1271"/>
      <c r="CT48" s="1271"/>
      <c r="CU48" s="1271"/>
      <c r="CV48" s="386"/>
      <c r="CX48" s="1271"/>
      <c r="CY48" s="1271"/>
      <c r="CZ48" s="1271"/>
      <c r="DA48" s="1271"/>
      <c r="DB48" s="1271"/>
      <c r="DC48" s="1271"/>
      <c r="DD48" s="1271"/>
      <c r="DE48" s="1271"/>
      <c r="DF48" s="1271"/>
      <c r="DG48" s="1271"/>
      <c r="DH48" s="1271"/>
      <c r="DI48" s="1271"/>
      <c r="DJ48" s="1271"/>
      <c r="DK48" s="1271"/>
      <c r="DL48" s="1271"/>
      <c r="DM48" s="1271"/>
      <c r="DN48" s="1271"/>
      <c r="DO48" s="1271"/>
      <c r="DP48" s="386"/>
      <c r="DR48" s="1271"/>
      <c r="DS48" s="1271"/>
      <c r="DT48" s="1271"/>
      <c r="DU48" s="1271"/>
      <c r="DV48" s="1271"/>
      <c r="DW48" s="1271"/>
      <c r="DX48" s="1271"/>
      <c r="DY48" s="1271"/>
      <c r="DZ48" s="1271"/>
      <c r="EA48" s="1271"/>
      <c r="EB48" s="1271"/>
      <c r="EC48" s="1271"/>
      <c r="ED48" s="1271"/>
      <c r="EE48" s="1271"/>
      <c r="EF48" s="1271"/>
      <c r="EG48" s="1271"/>
      <c r="EH48" s="1271"/>
      <c r="EI48" s="1271"/>
      <c r="EJ48" s="386"/>
      <c r="EL48" s="1271"/>
      <c r="EM48" s="1271"/>
      <c r="EN48" s="1271"/>
      <c r="EO48" s="1271"/>
      <c r="EP48" s="1271"/>
      <c r="EQ48" s="1271"/>
      <c r="ER48" s="1271"/>
      <c r="ES48" s="1271"/>
      <c r="ET48" s="1271"/>
      <c r="EU48" s="1271"/>
      <c r="EV48" s="1271"/>
      <c r="EW48" s="1271"/>
      <c r="EX48" s="1271"/>
      <c r="EY48" s="1271"/>
      <c r="EZ48" s="1271"/>
      <c r="FA48" s="1271"/>
      <c r="FB48" s="1271"/>
      <c r="FC48" s="1271"/>
      <c r="FD48" s="386"/>
      <c r="FF48" s="1271"/>
      <c r="FG48" s="1271"/>
      <c r="FH48" s="1271"/>
      <c r="FI48" s="1271"/>
      <c r="FJ48" s="1271"/>
      <c r="FK48" s="1271"/>
      <c r="FL48" s="1271"/>
      <c r="FM48" s="1271"/>
      <c r="FN48" s="1271"/>
      <c r="FO48" s="1271"/>
      <c r="FP48" s="1271"/>
      <c r="FQ48" s="1271"/>
      <c r="FR48" s="1271"/>
      <c r="FS48" s="1271"/>
      <c r="FT48" s="1271"/>
      <c r="FU48" s="1271"/>
      <c r="FV48" s="1271"/>
      <c r="FW48" s="1271"/>
      <c r="FX48" s="386"/>
      <c r="FZ48" s="1271"/>
      <c r="GA48" s="1271"/>
      <c r="GB48" s="1271"/>
      <c r="GC48" s="1271"/>
      <c r="GD48" s="1271"/>
      <c r="GE48" s="1271"/>
      <c r="GF48" s="1271"/>
      <c r="GG48" s="1271"/>
      <c r="GH48" s="1271"/>
      <c r="GI48" s="1271"/>
      <c r="GJ48" s="1271"/>
      <c r="GK48" s="1271"/>
      <c r="GL48" s="1271"/>
      <c r="GM48" s="1271"/>
      <c r="GN48" s="1271"/>
      <c r="GO48" s="1271"/>
      <c r="GP48" s="1271"/>
      <c r="GQ48" s="1271"/>
      <c r="GR48" s="386"/>
      <c r="GT48" s="1271"/>
      <c r="GU48" s="1271"/>
      <c r="GV48" s="1271"/>
      <c r="GW48" s="1271"/>
      <c r="GX48" s="1271"/>
      <c r="GY48" s="1271"/>
      <c r="GZ48" s="1271"/>
      <c r="HA48" s="1271"/>
      <c r="HB48" s="1271"/>
      <c r="HC48" s="1271"/>
      <c r="HD48" s="1271"/>
      <c r="HE48" s="1271"/>
      <c r="HF48" s="1271"/>
      <c r="HG48" s="1271"/>
      <c r="HH48" s="1271"/>
      <c r="HI48" s="1271"/>
      <c r="HJ48" s="1271"/>
      <c r="HK48" s="1271"/>
      <c r="HL48" s="386"/>
      <c r="HN48" s="1271"/>
      <c r="HO48" s="1271"/>
      <c r="HP48" s="1271"/>
      <c r="HQ48" s="1271"/>
      <c r="HR48" s="1271"/>
      <c r="HS48" s="1271"/>
      <c r="HT48" s="1271"/>
      <c r="HU48" s="1271"/>
      <c r="HV48" s="1271"/>
      <c r="HW48" s="1271"/>
      <c r="HX48" s="1271"/>
      <c r="HY48" s="1271"/>
      <c r="HZ48" s="1271"/>
      <c r="IA48" s="1271"/>
      <c r="IB48" s="1271"/>
      <c r="IC48" s="1271"/>
      <c r="ID48" s="1271"/>
      <c r="IE48" s="1271"/>
      <c r="IF48" s="386"/>
      <c r="IH48" s="1271"/>
      <c r="II48" s="1271"/>
      <c r="IJ48" s="1271"/>
      <c r="IK48" s="1271"/>
      <c r="IL48" s="1271"/>
      <c r="IM48" s="1271"/>
      <c r="IN48" s="1271"/>
      <c r="IO48" s="1271"/>
      <c r="IP48" s="1271"/>
      <c r="IQ48" s="1271"/>
      <c r="IR48" s="1271"/>
      <c r="IS48" s="1271"/>
      <c r="IT48" s="1271"/>
      <c r="IU48" s="1271"/>
      <c r="IV48" s="1271"/>
      <c r="IW48" s="1271"/>
      <c r="IX48" s="1271"/>
      <c r="IY48" s="1271"/>
      <c r="IZ48" s="386"/>
      <c r="JB48" s="1271"/>
      <c r="JC48" s="1271"/>
      <c r="JD48" s="1271"/>
      <c r="JE48" s="1271"/>
      <c r="JF48" s="1271"/>
      <c r="JG48" s="1271"/>
      <c r="JH48" s="1271"/>
      <c r="JI48" s="1271"/>
      <c r="JJ48" s="1271"/>
      <c r="JK48" s="1271"/>
      <c r="JL48" s="1271"/>
      <c r="JM48" s="1271"/>
      <c r="JN48" s="1271"/>
      <c r="JO48" s="1271"/>
      <c r="JP48" s="1271"/>
      <c r="JQ48" s="1271"/>
      <c r="JR48" s="1271"/>
      <c r="JS48" s="1271"/>
      <c r="JT48" s="386"/>
      <c r="JV48" s="1271"/>
      <c r="JW48" s="1271"/>
      <c r="JX48" s="1271"/>
      <c r="JY48" s="1271"/>
      <c r="JZ48" s="1271"/>
      <c r="KA48" s="1271"/>
      <c r="KB48" s="1271"/>
      <c r="KC48" s="1271"/>
      <c r="KD48" s="1271"/>
      <c r="KE48" s="1271"/>
      <c r="KF48" s="1271"/>
      <c r="KG48" s="1271"/>
      <c r="KH48" s="1271"/>
      <c r="KI48" s="1271"/>
      <c r="KJ48" s="1271"/>
      <c r="KK48" s="1271"/>
      <c r="KL48" s="1271"/>
      <c r="KM48" s="1271"/>
      <c r="KN48" s="386"/>
      <c r="KP48" s="1271"/>
      <c r="KQ48" s="1271"/>
      <c r="KR48" s="1271"/>
      <c r="KS48" s="1271"/>
      <c r="KT48" s="1271"/>
      <c r="KU48" s="1271"/>
      <c r="KV48" s="1271"/>
      <c r="KW48" s="1271"/>
      <c r="KX48" s="1271"/>
      <c r="KY48" s="1271"/>
      <c r="KZ48" s="1271"/>
      <c r="LA48" s="1271"/>
      <c r="LB48" s="1271"/>
      <c r="LC48" s="1271"/>
      <c r="LD48" s="1271"/>
      <c r="LE48" s="1271"/>
      <c r="LF48" s="1271"/>
      <c r="LG48" s="1271"/>
      <c r="LH48" s="386"/>
      <c r="LJ48" s="1271"/>
      <c r="LK48" s="1271"/>
      <c r="LL48" s="1271"/>
      <c r="LM48" s="1271"/>
      <c r="LN48" s="1271"/>
      <c r="LO48" s="1271"/>
      <c r="LP48" s="1271"/>
      <c r="LQ48" s="1271"/>
      <c r="LR48" s="1271"/>
      <c r="LS48" s="1271"/>
      <c r="LT48" s="1271"/>
      <c r="LU48" s="1271"/>
      <c r="LV48" s="1271"/>
      <c r="LW48" s="1271"/>
      <c r="LX48" s="1271"/>
      <c r="LY48" s="1271"/>
      <c r="LZ48" s="1271"/>
      <c r="MA48" s="1271"/>
      <c r="MB48" s="386"/>
      <c r="MD48" s="1271"/>
      <c r="ME48" s="1271"/>
      <c r="MF48" s="1271"/>
      <c r="MG48" s="1271"/>
      <c r="MH48" s="1271"/>
      <c r="MI48" s="1271"/>
      <c r="MJ48" s="1271"/>
      <c r="MK48" s="1271"/>
      <c r="ML48" s="1271"/>
      <c r="MM48" s="1271"/>
      <c r="MN48" s="1271"/>
      <c r="MO48" s="1271"/>
      <c r="MP48" s="1271"/>
      <c r="MQ48" s="1271"/>
      <c r="MR48" s="1271"/>
      <c r="MS48" s="1271"/>
      <c r="MT48" s="1271"/>
      <c r="MU48" s="1271"/>
      <c r="MV48" s="386"/>
      <c r="MX48" s="1271"/>
      <c r="MY48" s="1271"/>
      <c r="MZ48" s="1271"/>
      <c r="NA48" s="1271"/>
      <c r="NB48" s="1271"/>
      <c r="NC48" s="1271"/>
      <c r="ND48" s="1271"/>
      <c r="NE48" s="1271"/>
      <c r="NF48" s="1271"/>
      <c r="NG48" s="1271"/>
      <c r="NH48" s="1271"/>
      <c r="NI48" s="1271"/>
      <c r="NJ48" s="1271"/>
      <c r="NK48" s="1271"/>
      <c r="NL48" s="1271"/>
      <c r="NM48" s="1271"/>
      <c r="NN48" s="1271"/>
      <c r="NO48" s="1271"/>
      <c r="NP48" s="386"/>
      <c r="NR48" s="1271"/>
      <c r="NS48" s="1271"/>
      <c r="NT48" s="1271"/>
      <c r="NU48" s="1271"/>
      <c r="NV48" s="1271"/>
      <c r="NW48" s="1271"/>
      <c r="NX48" s="1271"/>
      <c r="NY48" s="1271"/>
      <c r="NZ48" s="1271"/>
      <c r="OA48" s="1271"/>
      <c r="OB48" s="1271"/>
      <c r="OC48" s="1271"/>
      <c r="OD48" s="1271"/>
      <c r="OE48" s="1271"/>
      <c r="OF48" s="1271"/>
      <c r="OG48" s="1271"/>
      <c r="OH48" s="1271"/>
      <c r="OI48" s="1271"/>
      <c r="OJ48" s="386"/>
      <c r="OL48" s="1271"/>
      <c r="OM48" s="1271"/>
      <c r="ON48" s="1271"/>
      <c r="OO48" s="1271"/>
      <c r="OP48" s="1271"/>
      <c r="OQ48" s="1271"/>
      <c r="OR48" s="1271"/>
      <c r="OS48" s="1271"/>
      <c r="OT48" s="1271"/>
      <c r="OU48" s="1271"/>
      <c r="OV48" s="1271"/>
      <c r="OW48" s="1271"/>
      <c r="OX48" s="1271"/>
      <c r="OY48" s="1271"/>
      <c r="OZ48" s="1271"/>
      <c r="PA48" s="1271"/>
      <c r="PB48" s="1271"/>
      <c r="PC48" s="1271"/>
      <c r="PD48" s="386"/>
      <c r="PF48" s="1271"/>
      <c r="PG48" s="1271"/>
      <c r="PH48" s="1271"/>
      <c r="PI48" s="1271"/>
      <c r="PJ48" s="1271"/>
      <c r="PK48" s="1271"/>
      <c r="PL48" s="1271"/>
      <c r="PM48" s="1271"/>
      <c r="PN48" s="1271"/>
      <c r="PO48" s="1271"/>
      <c r="PP48" s="1271"/>
      <c r="PQ48" s="1271"/>
      <c r="PR48" s="1271"/>
      <c r="PS48" s="1271"/>
      <c r="PT48" s="1271"/>
      <c r="PU48" s="1271"/>
      <c r="PV48" s="1271"/>
      <c r="PW48" s="1271"/>
      <c r="PX48" s="386"/>
      <c r="PZ48" s="1271"/>
      <c r="QA48" s="1271"/>
      <c r="QB48" s="1271"/>
      <c r="QC48" s="1271"/>
      <c r="QD48" s="1271"/>
      <c r="QE48" s="1271"/>
      <c r="QF48" s="1271"/>
      <c r="QG48" s="1271"/>
      <c r="QH48" s="1271"/>
      <c r="QI48" s="1271"/>
      <c r="QJ48" s="1271"/>
      <c r="QK48" s="1271"/>
      <c r="QL48" s="1271"/>
      <c r="QM48" s="1271"/>
      <c r="QN48" s="1271"/>
      <c r="QO48" s="1271"/>
      <c r="QP48" s="1271"/>
      <c r="QQ48" s="1271"/>
      <c r="QR48" s="386"/>
      <c r="QT48" s="1271"/>
      <c r="QU48" s="1271"/>
      <c r="QV48" s="1271"/>
      <c r="QW48" s="1271"/>
      <c r="QX48" s="1271"/>
      <c r="QY48" s="1271"/>
      <c r="QZ48" s="1271"/>
      <c r="RA48" s="1271"/>
      <c r="RB48" s="1271"/>
      <c r="RC48" s="1271"/>
      <c r="RD48" s="1271"/>
      <c r="RE48" s="1271"/>
      <c r="RF48" s="1271"/>
      <c r="RG48" s="1271"/>
      <c r="RH48" s="1271"/>
      <c r="RI48" s="1271"/>
      <c r="RJ48" s="1271"/>
      <c r="RK48" s="1271"/>
      <c r="RL48" s="386"/>
      <c r="RN48" s="1271"/>
      <c r="RO48" s="1271"/>
      <c r="RP48" s="1271"/>
      <c r="RQ48" s="1271"/>
      <c r="RR48" s="1271"/>
      <c r="RS48" s="1271"/>
      <c r="RT48" s="1271"/>
      <c r="RU48" s="1271"/>
      <c r="RV48" s="1271"/>
      <c r="RW48" s="1271"/>
      <c r="RX48" s="1271"/>
      <c r="RY48" s="1271"/>
      <c r="RZ48" s="1271"/>
      <c r="SA48" s="1271"/>
      <c r="SB48" s="1271"/>
      <c r="SC48" s="1271"/>
      <c r="SD48" s="1271"/>
      <c r="SE48" s="1271"/>
      <c r="SF48" s="386"/>
    </row>
  </sheetData>
  <mergeCells count="2650">
    <mergeCell ref="RU6:RX6"/>
    <mergeCell ref="RU3:RX3"/>
    <mergeCell ref="RA6:RD6"/>
    <mergeCell ref="RA3:RD3"/>
    <mergeCell ref="QG6:QJ6"/>
    <mergeCell ref="QG3:QJ3"/>
    <mergeCell ref="RY11:RZ11"/>
    <mergeCell ref="OY9:OZ9"/>
    <mergeCell ref="PK9:PP9"/>
    <mergeCell ref="MO9:MP9"/>
    <mergeCell ref="OW9:OX9"/>
    <mergeCell ref="OM8:OO14"/>
    <mergeCell ref="OW11:OX11"/>
    <mergeCell ref="OQ9:OV9"/>
    <mergeCell ref="PG8:PI14"/>
    <mergeCell ref="NE6:NH6"/>
    <mergeCell ref="NE3:NH3"/>
    <mergeCell ref="MI12:MR12"/>
    <mergeCell ref="NC12:NL12"/>
    <mergeCell ref="NW12:OF12"/>
    <mergeCell ref="RY9:RZ9"/>
    <mergeCell ref="OQ12:OZ12"/>
    <mergeCell ref="RS9:RX9"/>
    <mergeCell ref="RS11:RU11"/>
    <mergeCell ref="NW11:NY11"/>
    <mergeCell ref="OC11:OD11"/>
    <mergeCell ref="OQ11:OS11"/>
    <mergeCell ref="RW14:RY14"/>
    <mergeCell ref="QY12:RH12"/>
    <mergeCell ref="RS12:SB12"/>
    <mergeCell ref="SA9:SB9"/>
    <mergeCell ref="PK12:PT12"/>
    <mergeCell ref="LQ6:LT6"/>
    <mergeCell ref="LQ3:LT3"/>
    <mergeCell ref="PM6:PP6"/>
    <mergeCell ref="PM3:PP3"/>
    <mergeCell ref="OS6:OV6"/>
    <mergeCell ref="OS3:OV3"/>
    <mergeCell ref="NY6:OB6"/>
    <mergeCell ref="NY3:OB3"/>
    <mergeCell ref="MK6:MN6"/>
    <mergeCell ref="MK3:MN3"/>
    <mergeCell ref="IW9:IY9"/>
    <mergeCell ref="JQ9:JS9"/>
    <mergeCell ref="KK9:KM9"/>
    <mergeCell ref="LE9:LG9"/>
    <mergeCell ref="LY9:MA9"/>
    <mergeCell ref="MS9:MU9"/>
    <mergeCell ref="NM9:NO9"/>
    <mergeCell ref="OG9:OI9"/>
    <mergeCell ref="PA9:PC9"/>
    <mergeCell ref="JC8:JE14"/>
    <mergeCell ref="NI11:NJ11"/>
    <mergeCell ref="JI3:JL3"/>
    <mergeCell ref="OQ10:OX10"/>
    <mergeCell ref="PK10:PR10"/>
    <mergeCell ref="NI9:NJ9"/>
    <mergeCell ref="NK9:NL9"/>
    <mergeCell ref="LO9:LT9"/>
    <mergeCell ref="MM14:MO14"/>
    <mergeCell ref="NG14:NI14"/>
    <mergeCell ref="OA14:OC14"/>
    <mergeCell ref="OU14:OW14"/>
    <mergeCell ref="PO14:PQ14"/>
    <mergeCell ref="RN47:SE48"/>
    <mergeCell ref="MX47:NO48"/>
    <mergeCell ref="NR47:OI48"/>
    <mergeCell ref="OL47:PC48"/>
    <mergeCell ref="RZ45:SE45"/>
    <mergeCell ref="JN45:JS45"/>
    <mergeCell ref="QN46:QP46"/>
    <mergeCell ref="PT46:PV46"/>
    <mergeCell ref="PF47:PW48"/>
    <mergeCell ref="PZ47:QQ48"/>
    <mergeCell ref="QT47:RK48"/>
    <mergeCell ref="MX42:MY42"/>
    <mergeCell ref="RF45:RK45"/>
    <mergeCell ref="QX46:QY46"/>
    <mergeCell ref="RH46:RJ46"/>
    <mergeCell ref="QL45:QQ45"/>
    <mergeCell ref="QD46:QE46"/>
    <mergeCell ref="RP42:RQ42"/>
    <mergeCell ref="MO42:MQ42"/>
    <mergeCell ref="OX45:PC45"/>
    <mergeCell ref="OP46:OQ46"/>
    <mergeCell ref="OZ46:PB46"/>
    <mergeCell ref="RY42:SA42"/>
    <mergeCell ref="SB42:SE42"/>
    <mergeCell ref="RR46:RS46"/>
    <mergeCell ref="SB46:SD46"/>
    <mergeCell ref="MP45:MU45"/>
    <mergeCell ref="RR42:RU42"/>
    <mergeCell ref="RV42:RX42"/>
    <mergeCell ref="RN42:RO42"/>
    <mergeCell ref="QK42:QM42"/>
    <mergeCell ref="QN42:QQ42"/>
    <mergeCell ref="B47:S48"/>
    <mergeCell ref="V47:AM48"/>
    <mergeCell ref="AP47:BG48"/>
    <mergeCell ref="BJ47:CA48"/>
    <mergeCell ref="CD47:CU48"/>
    <mergeCell ref="CX47:DO48"/>
    <mergeCell ref="KT42:KW42"/>
    <mergeCell ref="MD42:ME42"/>
    <mergeCell ref="LJ42:LK42"/>
    <mergeCell ref="KX42:KZ42"/>
    <mergeCell ref="LL42:LM42"/>
    <mergeCell ref="LN42:LQ42"/>
    <mergeCell ref="LR42:LT42"/>
    <mergeCell ref="HP42:HQ42"/>
    <mergeCell ref="HR42:HU42"/>
    <mergeCell ref="KP42:KQ42"/>
    <mergeCell ref="JB42:JC42"/>
    <mergeCell ref="JV42:JW42"/>
    <mergeCell ref="IH42:II42"/>
    <mergeCell ref="HN42:HO42"/>
    <mergeCell ref="GT42:GU42"/>
    <mergeCell ref="FZ42:GA42"/>
    <mergeCell ref="MD47:MU48"/>
    <mergeCell ref="MF42:MG42"/>
    <mergeCell ref="ML42:MN42"/>
    <mergeCell ref="JD42:JE42"/>
    <mergeCell ref="JP42:JS42"/>
    <mergeCell ref="JZ42:KC42"/>
    <mergeCell ref="LX42:MA42"/>
    <mergeCell ref="KR42:KS42"/>
    <mergeCell ref="JF42:JI42"/>
    <mergeCell ref="JJ42:JL42"/>
    <mergeCell ref="SC9:SE9"/>
    <mergeCell ref="QU8:QW14"/>
    <mergeCell ref="NW9:OB9"/>
    <mergeCell ref="OC9:OD9"/>
    <mergeCell ref="OE9:OF9"/>
    <mergeCell ref="JX42:JY42"/>
    <mergeCell ref="JZ46:KA46"/>
    <mergeCell ref="KJ46:KL46"/>
    <mergeCell ref="LB45:LG45"/>
    <mergeCell ref="KT46:KU46"/>
    <mergeCell ref="LD46:LF46"/>
    <mergeCell ref="LV45:MA45"/>
    <mergeCell ref="LN46:LO46"/>
    <mergeCell ref="LX46:LZ46"/>
    <mergeCell ref="OT37:OV37"/>
    <mergeCell ref="PJ37:PM37"/>
    <mergeCell ref="PN37:PP37"/>
    <mergeCell ref="QV37:QW37"/>
    <mergeCell ref="QX37:RA37"/>
    <mergeCell ref="RB37:RD37"/>
    <mergeCell ref="QB37:QC37"/>
    <mergeCell ref="RE37:RG37"/>
    <mergeCell ref="RP37:RQ37"/>
    <mergeCell ref="RR37:RU37"/>
    <mergeCell ref="PN36:PS36"/>
    <mergeCell ref="PJ46:PK46"/>
    <mergeCell ref="ON42:OO42"/>
    <mergeCell ref="OP42:OS42"/>
    <mergeCell ref="OT42:OV42"/>
    <mergeCell ref="PH42:PI42"/>
    <mergeCell ref="PJ42:PM42"/>
    <mergeCell ref="PN42:PP42"/>
    <mergeCell ref="DR47:EI48"/>
    <mergeCell ref="EL47:FC48"/>
    <mergeCell ref="FF47:FW48"/>
    <mergeCell ref="FZ47:GQ48"/>
    <mergeCell ref="GT47:HK48"/>
    <mergeCell ref="HN47:IE48"/>
    <mergeCell ref="GD42:GG42"/>
    <mergeCell ref="GH42:GJ42"/>
    <mergeCell ref="IH47:IY48"/>
    <mergeCell ref="JB47:JS48"/>
    <mergeCell ref="JV47:KM48"/>
    <mergeCell ref="QD42:QG42"/>
    <mergeCell ref="KJ42:KM42"/>
    <mergeCell ref="NT42:NU42"/>
    <mergeCell ref="NV42:NY42"/>
    <mergeCell ref="NZ42:OB42"/>
    <mergeCell ref="OC42:OE42"/>
    <mergeCell ref="PT42:PW42"/>
    <mergeCell ref="JM42:JO42"/>
    <mergeCell ref="LU42:LW42"/>
    <mergeCell ref="NL46:NN46"/>
    <mergeCell ref="LD42:LG42"/>
    <mergeCell ref="GX46:GY46"/>
    <mergeCell ref="OF46:OH46"/>
    <mergeCell ref="IT45:IY45"/>
    <mergeCell ref="IL46:IM46"/>
    <mergeCell ref="IV46:IX46"/>
    <mergeCell ref="MH46:MI46"/>
    <mergeCell ref="GD46:GE46"/>
    <mergeCell ref="GN46:GP46"/>
    <mergeCell ref="HR46:HS46"/>
    <mergeCell ref="IB46:ID46"/>
    <mergeCell ref="BN46:BO46"/>
    <mergeCell ref="BX46:BZ46"/>
    <mergeCell ref="CH46:CI46"/>
    <mergeCell ref="CR46:CT46"/>
    <mergeCell ref="DT42:DU42"/>
    <mergeCell ref="DB46:DC46"/>
    <mergeCell ref="DZ42:EB42"/>
    <mergeCell ref="EN42:EO42"/>
    <mergeCell ref="EP42:ES42"/>
    <mergeCell ref="JF46:JG46"/>
    <mergeCell ref="JP46:JR46"/>
    <mergeCell ref="HY42:IA42"/>
    <mergeCell ref="FR45:FW45"/>
    <mergeCell ref="FJ46:FK46"/>
    <mergeCell ref="FT46:FV46"/>
    <mergeCell ref="GL45:GQ45"/>
    <mergeCell ref="IB42:IE42"/>
    <mergeCell ref="HV42:HX42"/>
    <mergeCell ref="IJ42:IK42"/>
    <mergeCell ref="IL42:IO42"/>
    <mergeCell ref="HH46:HJ46"/>
    <mergeCell ref="HZ45:IE45"/>
    <mergeCell ref="EW42:EY42"/>
    <mergeCell ref="NV46:NW46"/>
    <mergeCell ref="BJ41:BK41"/>
    <mergeCell ref="GX42:HA42"/>
    <mergeCell ref="HB42:HD42"/>
    <mergeCell ref="BL42:BM42"/>
    <mergeCell ref="BN42:BQ42"/>
    <mergeCell ref="BR42:BT42"/>
    <mergeCell ref="CF42:CG42"/>
    <mergeCell ref="IV42:IY42"/>
    <mergeCell ref="AX42:AZ42"/>
    <mergeCell ref="IB41:IE41"/>
    <mergeCell ref="KP47:LG48"/>
    <mergeCell ref="LJ47:MA48"/>
    <mergeCell ref="IS42:IU42"/>
    <mergeCell ref="AT46:AU46"/>
    <mergeCell ref="BD46:BF46"/>
    <mergeCell ref="AX41:AZ41"/>
    <mergeCell ref="ET42:EV42"/>
    <mergeCell ref="DJ45:DO45"/>
    <mergeCell ref="DL46:DN46"/>
    <mergeCell ref="ED45:EI45"/>
    <mergeCell ref="DV46:DW46"/>
    <mergeCell ref="EF46:EH46"/>
    <mergeCell ref="EX45:FC45"/>
    <mergeCell ref="EP46:EQ46"/>
    <mergeCell ref="CX42:CY42"/>
    <mergeCell ref="CZ42:DA42"/>
    <mergeCell ref="DB42:DE42"/>
    <mergeCell ref="DF42:DH42"/>
    <mergeCell ref="DT41:DU41"/>
    <mergeCell ref="EZ46:FB46"/>
    <mergeCell ref="HE42:HG42"/>
    <mergeCell ref="PR45:PW45"/>
    <mergeCell ref="AP41:AQ41"/>
    <mergeCell ref="AR41:AS41"/>
    <mergeCell ref="AP42:AQ42"/>
    <mergeCell ref="AR42:AS42"/>
    <mergeCell ref="KH45:KM45"/>
    <mergeCell ref="MZ42:NA42"/>
    <mergeCell ref="NB42:NE42"/>
    <mergeCell ref="NF42:NH42"/>
    <mergeCell ref="NI42:NK42"/>
    <mergeCell ref="NL42:NO42"/>
    <mergeCell ref="MH42:MK42"/>
    <mergeCell ref="OF42:OI42"/>
    <mergeCell ref="JD41:JE41"/>
    <mergeCell ref="JF41:JI41"/>
    <mergeCell ref="JJ41:JL41"/>
    <mergeCell ref="IJ41:IK41"/>
    <mergeCell ref="HN41:HO41"/>
    <mergeCell ref="KG41:KI41"/>
    <mergeCell ref="IL41:IO41"/>
    <mergeCell ref="IP41:IR41"/>
    <mergeCell ref="OD45:OI45"/>
    <mergeCell ref="HH42:HK42"/>
    <mergeCell ref="IP42:IR42"/>
    <mergeCell ref="GV42:GW42"/>
    <mergeCell ref="KD42:KF42"/>
    <mergeCell ref="GK42:GM42"/>
    <mergeCell ref="GN42:GQ42"/>
    <mergeCell ref="HF45:HK45"/>
    <mergeCell ref="ET41:EV41"/>
    <mergeCell ref="BA41:BC41"/>
    <mergeCell ref="BD41:BG41"/>
    <mergeCell ref="GB41:GC41"/>
    <mergeCell ref="GD41:GG41"/>
    <mergeCell ref="FZ41:GA41"/>
    <mergeCell ref="DL42:DO42"/>
    <mergeCell ref="BU41:BW41"/>
    <mergeCell ref="BX41:CA41"/>
    <mergeCell ref="FH42:FI42"/>
    <mergeCell ref="EL42:EM42"/>
    <mergeCell ref="DL41:DO41"/>
    <mergeCell ref="FQ41:FS41"/>
    <mergeCell ref="FQ42:FS42"/>
    <mergeCell ref="EZ42:FC42"/>
    <mergeCell ref="FN42:FP42"/>
    <mergeCell ref="GB42:GC42"/>
    <mergeCell ref="CO42:CQ42"/>
    <mergeCell ref="CR42:CU42"/>
    <mergeCell ref="EF41:EI41"/>
    <mergeCell ref="FJ41:FM41"/>
    <mergeCell ref="FN41:FP41"/>
    <mergeCell ref="DF41:DH41"/>
    <mergeCell ref="CO41:CQ41"/>
    <mergeCell ref="CR41:CU41"/>
    <mergeCell ref="KP41:KQ41"/>
    <mergeCell ref="HR41:HU41"/>
    <mergeCell ref="IB40:IE40"/>
    <mergeCell ref="IH40:II40"/>
    <mergeCell ref="FF40:FG40"/>
    <mergeCell ref="DI40:DK40"/>
    <mergeCell ref="EC40:EE40"/>
    <mergeCell ref="EC41:EE41"/>
    <mergeCell ref="EW41:EY41"/>
    <mergeCell ref="EZ41:FC41"/>
    <mergeCell ref="EP41:ES41"/>
    <mergeCell ref="DI41:DK41"/>
    <mergeCell ref="B42:C42"/>
    <mergeCell ref="FT41:FW41"/>
    <mergeCell ref="CD41:CE41"/>
    <mergeCell ref="CD42:CE42"/>
    <mergeCell ref="BJ42:BK42"/>
    <mergeCell ref="V42:W42"/>
    <mergeCell ref="B40:C40"/>
    <mergeCell ref="KJ40:KM40"/>
    <mergeCell ref="CO40:CQ40"/>
    <mergeCell ref="HN40:HO40"/>
    <mergeCell ref="AT42:AW42"/>
    <mergeCell ref="AR40:AS40"/>
    <mergeCell ref="FH41:FI41"/>
    <mergeCell ref="B41:C41"/>
    <mergeCell ref="V41:W41"/>
    <mergeCell ref="GT41:GU41"/>
    <mergeCell ref="CH42:CK42"/>
    <mergeCell ref="CL42:CN42"/>
    <mergeCell ref="BA42:BC42"/>
    <mergeCell ref="BD42:BG42"/>
    <mergeCell ref="MR42:MU42"/>
    <mergeCell ref="KG42:KI42"/>
    <mergeCell ref="BL41:BM41"/>
    <mergeCell ref="BN41:BQ41"/>
    <mergeCell ref="BR41:BT41"/>
    <mergeCell ref="CF41:CG41"/>
    <mergeCell ref="CH41:CK41"/>
    <mergeCell ref="CL41:CN41"/>
    <mergeCell ref="FF41:FG41"/>
    <mergeCell ref="DR41:DS41"/>
    <mergeCell ref="EL41:EM41"/>
    <mergeCell ref="CX41:CY41"/>
    <mergeCell ref="CD40:CE40"/>
    <mergeCell ref="BJ40:BK40"/>
    <mergeCell ref="AP40:AQ40"/>
    <mergeCell ref="AX40:AZ40"/>
    <mergeCell ref="PZ40:QA40"/>
    <mergeCell ref="PF40:PG40"/>
    <mergeCell ref="OL40:OM40"/>
    <mergeCell ref="MD40:ME40"/>
    <mergeCell ref="HR40:HU40"/>
    <mergeCell ref="GT40:GU40"/>
    <mergeCell ref="IS40:IU40"/>
    <mergeCell ref="IV40:IY40"/>
    <mergeCell ref="EN40:EO40"/>
    <mergeCell ref="EP40:ES40"/>
    <mergeCell ref="ET40:EV40"/>
    <mergeCell ref="DB40:DE40"/>
    <mergeCell ref="DF40:DH40"/>
    <mergeCell ref="LA42:LC42"/>
    <mergeCell ref="FT42:FW42"/>
    <mergeCell ref="GV41:GW41"/>
    <mergeCell ref="MF40:MG40"/>
    <mergeCell ref="FZ40:GA40"/>
    <mergeCell ref="FH40:FI40"/>
    <mergeCell ref="FJ40:FM40"/>
    <mergeCell ref="EW40:EY40"/>
    <mergeCell ref="EZ40:FC40"/>
    <mergeCell ref="PJ39:PM39"/>
    <mergeCell ref="PN39:PP39"/>
    <mergeCell ref="PZ39:QA39"/>
    <mergeCell ref="PH40:PI40"/>
    <mergeCell ref="PJ40:PM40"/>
    <mergeCell ref="NZ39:OB39"/>
    <mergeCell ref="NI40:NK40"/>
    <mergeCell ref="NL40:NO40"/>
    <mergeCell ref="NF39:NH39"/>
    <mergeCell ref="LU40:LW40"/>
    <mergeCell ref="MD39:ME39"/>
    <mergeCell ref="OT40:OV40"/>
    <mergeCell ref="LX39:MA39"/>
    <mergeCell ref="KT39:KW39"/>
    <mergeCell ref="FN40:FP40"/>
    <mergeCell ref="FQ40:FS40"/>
    <mergeCell ref="FT40:FW40"/>
    <mergeCell ref="NT39:NU39"/>
    <mergeCell ref="NV39:NY39"/>
    <mergeCell ref="PH39:PI39"/>
    <mergeCell ref="HP39:HQ39"/>
    <mergeCell ref="B39:C39"/>
    <mergeCell ref="V39:W39"/>
    <mergeCell ref="GX40:HA40"/>
    <mergeCell ref="HB40:HD40"/>
    <mergeCell ref="JB40:JC40"/>
    <mergeCell ref="JX40:JY40"/>
    <mergeCell ref="JZ40:KC40"/>
    <mergeCell ref="KD40:KF40"/>
    <mergeCell ref="GB40:GC40"/>
    <mergeCell ref="B38:C38"/>
    <mergeCell ref="V38:W38"/>
    <mergeCell ref="BD38:BG38"/>
    <mergeCell ref="CO38:CQ38"/>
    <mergeCell ref="CR38:CU38"/>
    <mergeCell ref="P38:S38"/>
    <mergeCell ref="M39:O39"/>
    <mergeCell ref="P39:S39"/>
    <mergeCell ref="M40:O40"/>
    <mergeCell ref="P40:S40"/>
    <mergeCell ref="IL38:IO38"/>
    <mergeCell ref="IJ40:IK40"/>
    <mergeCell ref="BU40:BW40"/>
    <mergeCell ref="BX40:CA40"/>
    <mergeCell ref="HE39:HG39"/>
    <mergeCell ref="AT40:AW40"/>
    <mergeCell ref="IP38:IR38"/>
    <mergeCell ref="ET39:EV39"/>
    <mergeCell ref="GV40:GW40"/>
    <mergeCell ref="HP40:HQ40"/>
    <mergeCell ref="HV40:HX40"/>
    <mergeCell ref="CR40:CU40"/>
    <mergeCell ref="CZ38:DA38"/>
    <mergeCell ref="AR39:AS39"/>
    <mergeCell ref="AT39:AW39"/>
    <mergeCell ref="IP39:IR39"/>
    <mergeCell ref="HR39:HU39"/>
    <mergeCell ref="IL39:IO39"/>
    <mergeCell ref="GK39:GM39"/>
    <mergeCell ref="EF38:EI38"/>
    <mergeCell ref="HV39:HX39"/>
    <mergeCell ref="FH38:FI38"/>
    <mergeCell ref="HP38:HQ38"/>
    <mergeCell ref="HR38:HU38"/>
    <mergeCell ref="HV38:HX38"/>
    <mergeCell ref="EL39:EM39"/>
    <mergeCell ref="IJ38:IK38"/>
    <mergeCell ref="IJ39:IK39"/>
    <mergeCell ref="BN38:BQ38"/>
    <mergeCell ref="BR38:BT38"/>
    <mergeCell ref="CF38:CG38"/>
    <mergeCell ref="CH38:CK38"/>
    <mergeCell ref="DV38:DY38"/>
    <mergeCell ref="DZ38:EB38"/>
    <mergeCell ref="FN39:FP39"/>
    <mergeCell ref="GB39:GC39"/>
    <mergeCell ref="GD39:GG39"/>
    <mergeCell ref="FJ39:FM39"/>
    <mergeCell ref="FQ39:FS39"/>
    <mergeCell ref="FT39:FW39"/>
    <mergeCell ref="GB38:GC38"/>
    <mergeCell ref="GD38:GG38"/>
    <mergeCell ref="GX39:HA39"/>
    <mergeCell ref="HB39:HD39"/>
    <mergeCell ref="FH39:FI39"/>
    <mergeCell ref="DT39:DU39"/>
    <mergeCell ref="AP36:AQ37"/>
    <mergeCell ref="AR36:AW36"/>
    <mergeCell ref="BJ36:BK37"/>
    <mergeCell ref="BL36:BQ36"/>
    <mergeCell ref="BX38:CA38"/>
    <mergeCell ref="DI37:DK37"/>
    <mergeCell ref="DI38:DK38"/>
    <mergeCell ref="CL36:CQ36"/>
    <mergeCell ref="CR36:CU37"/>
    <mergeCell ref="BL37:BM37"/>
    <mergeCell ref="BN37:BQ37"/>
    <mergeCell ref="GN39:GQ39"/>
    <mergeCell ref="FZ39:GA39"/>
    <mergeCell ref="EP39:ES39"/>
    <mergeCell ref="AP38:AQ38"/>
    <mergeCell ref="AR38:AS38"/>
    <mergeCell ref="AT38:AW38"/>
    <mergeCell ref="AX38:AZ38"/>
    <mergeCell ref="BL38:BM38"/>
    <mergeCell ref="BJ38:BK38"/>
    <mergeCell ref="CD38:CE38"/>
    <mergeCell ref="DB39:DE39"/>
    <mergeCell ref="DF39:DH39"/>
    <mergeCell ref="FQ38:FS38"/>
    <mergeCell ref="AP39:AQ39"/>
    <mergeCell ref="BJ39:BK39"/>
    <mergeCell ref="DT38:DU38"/>
    <mergeCell ref="DV39:DY39"/>
    <mergeCell ref="CO39:CQ39"/>
    <mergeCell ref="CR39:CU39"/>
    <mergeCell ref="DF38:DH38"/>
    <mergeCell ref="CZ39:DA39"/>
    <mergeCell ref="HY37:IA37"/>
    <mergeCell ref="IP36:IU36"/>
    <mergeCell ref="GH36:GM36"/>
    <mergeCell ref="GN36:GQ37"/>
    <mergeCell ref="CL38:CN38"/>
    <mergeCell ref="BA38:BC38"/>
    <mergeCell ref="PZ36:QA37"/>
    <mergeCell ref="QB36:QG36"/>
    <mergeCell ref="OL36:OM37"/>
    <mergeCell ref="ON36:OS36"/>
    <mergeCell ref="PF36:PG37"/>
    <mergeCell ref="PH36:PM36"/>
    <mergeCell ref="ON37:OO37"/>
    <mergeCell ref="PT36:PW37"/>
    <mergeCell ref="PQ37:PS37"/>
    <mergeCell ref="PH37:PI37"/>
    <mergeCell ref="OT36:OY36"/>
    <mergeCell ref="OZ36:PC37"/>
    <mergeCell ref="JB36:JC37"/>
    <mergeCell ref="JD36:JI36"/>
    <mergeCell ref="HN36:HO37"/>
    <mergeCell ref="IH36:II37"/>
    <mergeCell ref="IJ36:IO36"/>
    <mergeCell ref="GT36:GU37"/>
    <mergeCell ref="GV36:HA36"/>
    <mergeCell ref="GV37:GW37"/>
    <mergeCell ref="MD38:ME38"/>
    <mergeCell ref="OZ38:PC38"/>
    <mergeCell ref="ON38:OO38"/>
    <mergeCell ref="GH37:GJ37"/>
    <mergeCell ref="EL38:EM38"/>
    <mergeCell ref="FZ38:GA38"/>
    <mergeCell ref="GT38:GU38"/>
    <mergeCell ref="EZ33:FC33"/>
    <mergeCell ref="FH33:FJ33"/>
    <mergeCell ref="AP29:AQ33"/>
    <mergeCell ref="OW37:OY37"/>
    <mergeCell ref="QH37:QJ37"/>
    <mergeCell ref="LL32:LN32"/>
    <mergeCell ref="KU32:KZ32"/>
    <mergeCell ref="LA32:LC32"/>
    <mergeCell ref="MI31:MN31"/>
    <mergeCell ref="MO31:MQ31"/>
    <mergeCell ref="LA31:LC31"/>
    <mergeCell ref="MD29:ME33"/>
    <mergeCell ref="MF29:MH29"/>
    <mergeCell ref="JX29:JZ29"/>
    <mergeCell ref="HN29:HO33"/>
    <mergeCell ref="IM29:IR29"/>
    <mergeCell ref="IJ31:IL31"/>
    <mergeCell ref="KA30:KF30"/>
    <mergeCell ref="IB30:IE30"/>
    <mergeCell ref="IJ30:IL30"/>
    <mergeCell ref="IM30:IR30"/>
    <mergeCell ref="IS30:IU30"/>
    <mergeCell ref="IV30:IY30"/>
    <mergeCell ref="JD31:JF31"/>
    <mergeCell ref="IM31:IR31"/>
    <mergeCell ref="IS31:IU31"/>
    <mergeCell ref="IJ33:IL33"/>
    <mergeCell ref="IH29:II33"/>
    <mergeCell ref="JM33:JO33"/>
    <mergeCell ref="JP33:JS33"/>
    <mergeCell ref="QT36:QU37"/>
    <mergeCell ref="NI33:NK33"/>
    <mergeCell ref="NW32:OB32"/>
    <mergeCell ref="OC32:OE32"/>
    <mergeCell ref="IS32:IU32"/>
    <mergeCell ref="IM32:IR32"/>
    <mergeCell ref="DC32:DH32"/>
    <mergeCell ref="KR29:KT29"/>
    <mergeCell ref="KU29:KZ29"/>
    <mergeCell ref="MZ29:NB29"/>
    <mergeCell ref="LA29:LC29"/>
    <mergeCell ref="LD29:LG29"/>
    <mergeCell ref="DC33:DH33"/>
    <mergeCell ref="OF32:OI32"/>
    <mergeCell ref="ON32:OP32"/>
    <mergeCell ref="OQ32:OV32"/>
    <mergeCell ref="IJ37:IK37"/>
    <mergeCell ref="IL37:IO37"/>
    <mergeCell ref="IS33:IU33"/>
    <mergeCell ref="HH33:HK33"/>
    <mergeCell ref="HP33:HR33"/>
    <mergeCell ref="HS33:HX33"/>
    <mergeCell ref="HY33:IA33"/>
    <mergeCell ref="IJ32:IL32"/>
    <mergeCell ref="JG31:JL31"/>
    <mergeCell ref="JM31:JO31"/>
    <mergeCell ref="JP31:JS31"/>
    <mergeCell ref="JX31:JZ31"/>
    <mergeCell ref="KA31:KF31"/>
    <mergeCell ref="LL31:LN31"/>
    <mergeCell ref="LO31:LT31"/>
    <mergeCell ref="LU31:LW31"/>
    <mergeCell ref="RY33:SA33"/>
    <mergeCell ref="RN36:RO37"/>
    <mergeCell ref="FH37:FI37"/>
    <mergeCell ref="FJ37:FM37"/>
    <mergeCell ref="FN37:FP37"/>
    <mergeCell ref="FN36:FS36"/>
    <mergeCell ref="FZ36:GA37"/>
    <mergeCell ref="EN36:ES36"/>
    <mergeCell ref="DT37:DU37"/>
    <mergeCell ref="DV37:DY37"/>
    <mergeCell ref="DZ37:EB37"/>
    <mergeCell ref="EN37:EO37"/>
    <mergeCell ref="EL36:EM37"/>
    <mergeCell ref="JJ36:JO36"/>
    <mergeCell ref="JP36:JS37"/>
    <mergeCell ref="JM37:JO37"/>
    <mergeCell ref="LA33:LC33"/>
    <mergeCell ref="LD33:LG33"/>
    <mergeCell ref="JZ37:KC37"/>
    <mergeCell ref="RV37:RX37"/>
    <mergeCell ref="HB36:HG36"/>
    <mergeCell ref="JD37:JE37"/>
    <mergeCell ref="JF37:JI37"/>
    <mergeCell ref="RP36:RU36"/>
    <mergeCell ref="LO33:LT33"/>
    <mergeCell ref="LU33:LW33"/>
    <mergeCell ref="MX29:MY33"/>
    <mergeCell ref="KJ33:KM33"/>
    <mergeCell ref="RY32:SA32"/>
    <mergeCell ref="MR33:MU33"/>
    <mergeCell ref="MR31:MU31"/>
    <mergeCell ref="IM33:IR33"/>
    <mergeCell ref="B36:C37"/>
    <mergeCell ref="D36:I36"/>
    <mergeCell ref="V36:W37"/>
    <mergeCell ref="X36:AC36"/>
    <mergeCell ref="QV33:QX33"/>
    <mergeCell ref="QY33:RD33"/>
    <mergeCell ref="RE33:RG33"/>
    <mergeCell ref="RH33:RK33"/>
    <mergeCell ref="RP33:RR33"/>
    <mergeCell ref="RS33:RX33"/>
    <mergeCell ref="PQ33:PS33"/>
    <mergeCell ref="PT33:PW33"/>
    <mergeCell ref="QB33:QD33"/>
    <mergeCell ref="QE33:QJ33"/>
    <mergeCell ref="QK33:QM33"/>
    <mergeCell ref="QN33:QQ33"/>
    <mergeCell ref="ON33:OP33"/>
    <mergeCell ref="CX36:CY37"/>
    <mergeCell ref="CZ36:DE36"/>
    <mergeCell ref="DR36:DS37"/>
    <mergeCell ref="DT36:DY36"/>
    <mergeCell ref="CD36:CE37"/>
    <mergeCell ref="GK33:GM33"/>
    <mergeCell ref="GN33:GQ33"/>
    <mergeCell ref="JX33:JZ33"/>
    <mergeCell ref="KA33:KF33"/>
    <mergeCell ref="KG33:KI33"/>
    <mergeCell ref="EQ33:EV33"/>
    <mergeCell ref="EW33:EY33"/>
    <mergeCell ref="IP37:IR37"/>
    <mergeCell ref="HV37:HX37"/>
    <mergeCell ref="QV36:RA36"/>
    <mergeCell ref="SB32:SE32"/>
    <mergeCell ref="D33:F33"/>
    <mergeCell ref="G33:L33"/>
    <mergeCell ref="M33:O33"/>
    <mergeCell ref="P33:S33"/>
    <mergeCell ref="X33:Z33"/>
    <mergeCell ref="AA33:AF33"/>
    <mergeCell ref="QK32:QM32"/>
    <mergeCell ref="QN32:QQ32"/>
    <mergeCell ref="QV32:QX32"/>
    <mergeCell ref="QY32:RD32"/>
    <mergeCell ref="RE32:RG32"/>
    <mergeCell ref="RH32:RK32"/>
    <mergeCell ref="OZ32:PC32"/>
    <mergeCell ref="PH32:PJ32"/>
    <mergeCell ref="PK32:PP32"/>
    <mergeCell ref="PQ32:PS32"/>
    <mergeCell ref="FQ33:FS33"/>
    <mergeCell ref="FT33:FW33"/>
    <mergeCell ref="GB33:GD33"/>
    <mergeCell ref="DW33:EB33"/>
    <mergeCell ref="LL33:LN33"/>
    <mergeCell ref="LJ29:LK33"/>
    <mergeCell ref="NI30:NK30"/>
    <mergeCell ref="MI33:MN33"/>
    <mergeCell ref="MR30:MU30"/>
    <mergeCell ref="RP32:RR32"/>
    <mergeCell ref="EN31:EP31"/>
    <mergeCell ref="KR33:KT33"/>
    <mergeCell ref="MZ33:NB33"/>
    <mergeCell ref="SB33:SE33"/>
    <mergeCell ref="KU31:KZ31"/>
    <mergeCell ref="D31:F31"/>
    <mergeCell ref="G31:L31"/>
    <mergeCell ref="M31:O31"/>
    <mergeCell ref="P31:S31"/>
    <mergeCell ref="X31:Z31"/>
    <mergeCell ref="AA31:AF31"/>
    <mergeCell ref="GN32:GQ32"/>
    <mergeCell ref="GV32:GX32"/>
    <mergeCell ref="JD30:JF30"/>
    <mergeCell ref="D32:F32"/>
    <mergeCell ref="G32:L32"/>
    <mergeCell ref="M32:O32"/>
    <mergeCell ref="P32:S32"/>
    <mergeCell ref="BO30:BT30"/>
    <mergeCell ref="BU30:BW30"/>
    <mergeCell ref="BX30:CA30"/>
    <mergeCell ref="CF30:CH30"/>
    <mergeCell ref="CI30:CN30"/>
    <mergeCell ref="CO30:CQ30"/>
    <mergeCell ref="EZ31:FC31"/>
    <mergeCell ref="GK30:GM30"/>
    <mergeCell ref="BX32:CA32"/>
    <mergeCell ref="CF32:CH32"/>
    <mergeCell ref="AA30:AF30"/>
    <mergeCell ref="AG30:AI30"/>
    <mergeCell ref="FQ30:FS30"/>
    <mergeCell ref="FT30:FW30"/>
    <mergeCell ref="GE31:GJ31"/>
    <mergeCell ref="GK31:GM31"/>
    <mergeCell ref="IS29:IU29"/>
    <mergeCell ref="IV29:IY29"/>
    <mergeCell ref="GN29:GQ29"/>
    <mergeCell ref="GT29:GU33"/>
    <mergeCell ref="FH30:FJ30"/>
    <mergeCell ref="FH31:FJ31"/>
    <mergeCell ref="HS32:HX32"/>
    <mergeCell ref="HY32:IA32"/>
    <mergeCell ref="HH32:HK32"/>
    <mergeCell ref="IB32:IE32"/>
    <mergeCell ref="HH30:HK30"/>
    <mergeCell ref="GK32:GM32"/>
    <mergeCell ref="GV31:GX31"/>
    <mergeCell ref="GY31:HD31"/>
    <mergeCell ref="HE31:HG31"/>
    <mergeCell ref="IV32:IY32"/>
    <mergeCell ref="IV33:IY33"/>
    <mergeCell ref="GV30:GX30"/>
    <mergeCell ref="GY30:HD30"/>
    <mergeCell ref="HE30:HG30"/>
    <mergeCell ref="FK33:FP33"/>
    <mergeCell ref="FK32:FP32"/>
    <mergeCell ref="IB33:IE33"/>
    <mergeCell ref="HP29:HR29"/>
    <mergeCell ref="HS29:HX29"/>
    <mergeCell ref="HY29:IA29"/>
    <mergeCell ref="IB29:IE29"/>
    <mergeCell ref="HY30:IA30"/>
    <mergeCell ref="HP30:HR30"/>
    <mergeCell ref="HS30:HX30"/>
    <mergeCell ref="IJ29:IL29"/>
    <mergeCell ref="FK30:FP30"/>
    <mergeCell ref="RY31:SA31"/>
    <mergeCell ref="SB31:SE31"/>
    <mergeCell ref="RN29:RO33"/>
    <mergeCell ref="RP29:RR29"/>
    <mergeCell ref="RS29:RX29"/>
    <mergeCell ref="RY29:SA29"/>
    <mergeCell ref="SB29:SE29"/>
    <mergeCell ref="PH29:PJ29"/>
    <mergeCell ref="PK29:PP29"/>
    <mergeCell ref="OQ30:OV30"/>
    <mergeCell ref="OW30:OY30"/>
    <mergeCell ref="OZ30:PC30"/>
    <mergeCell ref="PH30:PJ30"/>
    <mergeCell ref="NT29:NV29"/>
    <mergeCell ref="PQ31:PS31"/>
    <mergeCell ref="QY30:RD30"/>
    <mergeCell ref="RE30:RG30"/>
    <mergeCell ref="RY30:SA30"/>
    <mergeCell ref="SB30:SE30"/>
    <mergeCell ref="PT32:PW32"/>
    <mergeCell ref="QB32:QD32"/>
    <mergeCell ref="QY29:RD29"/>
    <mergeCell ref="RE29:RG29"/>
    <mergeCell ref="QV29:QX29"/>
    <mergeCell ref="PT31:PW31"/>
    <mergeCell ref="PT30:PW30"/>
    <mergeCell ref="QB30:QD30"/>
    <mergeCell ref="QE30:QJ30"/>
    <mergeCell ref="QK30:QM30"/>
    <mergeCell ref="QT29:QU33"/>
    <mergeCell ref="RH29:RK29"/>
    <mergeCell ref="RS32:RX32"/>
    <mergeCell ref="NW31:OB31"/>
    <mergeCell ref="MZ31:NB31"/>
    <mergeCell ref="LX31:MA31"/>
    <mergeCell ref="RP31:RR31"/>
    <mergeCell ref="OW31:OY31"/>
    <mergeCell ref="OZ31:PC31"/>
    <mergeCell ref="PH31:PJ31"/>
    <mergeCell ref="PK31:PP31"/>
    <mergeCell ref="RP30:RR30"/>
    <mergeCell ref="RS30:RX30"/>
    <mergeCell ref="LD30:LG30"/>
    <mergeCell ref="LL30:LN30"/>
    <mergeCell ref="LO30:LT30"/>
    <mergeCell ref="PZ29:QA33"/>
    <mergeCell ref="QB29:QD29"/>
    <mergeCell ref="QE29:QJ29"/>
    <mergeCell ref="QK29:QM29"/>
    <mergeCell ref="QB31:QD31"/>
    <mergeCell ref="QE31:QJ31"/>
    <mergeCell ref="QK31:QM31"/>
    <mergeCell ref="QE32:QJ32"/>
    <mergeCell ref="OQ29:OV29"/>
    <mergeCell ref="PK30:PP30"/>
    <mergeCell ref="PQ30:PS30"/>
    <mergeCell ref="RH30:RK30"/>
    <mergeCell ref="RS31:RX31"/>
    <mergeCell ref="MF31:MH31"/>
    <mergeCell ref="NW29:OB29"/>
    <mergeCell ref="MO30:MQ30"/>
    <mergeCell ref="NT32:NV32"/>
    <mergeCell ref="LO32:LT32"/>
    <mergeCell ref="LU32:LW32"/>
    <mergeCell ref="NL32:NO32"/>
    <mergeCell ref="LD32:LG32"/>
    <mergeCell ref="NL30:NO30"/>
    <mergeCell ref="NT31:NV31"/>
    <mergeCell ref="NT30:NV30"/>
    <mergeCell ref="KU30:KZ30"/>
    <mergeCell ref="LA30:LC30"/>
    <mergeCell ref="NC30:NH30"/>
    <mergeCell ref="MI29:MN29"/>
    <mergeCell ref="KG30:KI30"/>
    <mergeCell ref="JD29:JF29"/>
    <mergeCell ref="JG29:JL29"/>
    <mergeCell ref="JM29:JO29"/>
    <mergeCell ref="JP29:JS29"/>
    <mergeCell ref="JV29:JW33"/>
    <mergeCell ref="JP30:JS30"/>
    <mergeCell ref="MR32:MU32"/>
    <mergeCell ref="JD32:JF32"/>
    <mergeCell ref="KU33:KZ33"/>
    <mergeCell ref="MO33:MQ33"/>
    <mergeCell ref="KA29:KF29"/>
    <mergeCell ref="KG29:KI29"/>
    <mergeCell ref="JG32:JL32"/>
    <mergeCell ref="JM32:JO32"/>
    <mergeCell ref="JP32:JS32"/>
    <mergeCell ref="JX32:JZ32"/>
    <mergeCell ref="KA32:KF32"/>
    <mergeCell ref="JG33:JL33"/>
    <mergeCell ref="JX30:JZ30"/>
    <mergeCell ref="JD33:JF33"/>
    <mergeCell ref="QN30:QQ30"/>
    <mergeCell ref="FH32:FJ32"/>
    <mergeCell ref="FQ32:FS32"/>
    <mergeCell ref="GB32:GD32"/>
    <mergeCell ref="DI31:DK31"/>
    <mergeCell ref="DL31:DO31"/>
    <mergeCell ref="GY32:HD32"/>
    <mergeCell ref="HE32:HG32"/>
    <mergeCell ref="GE32:GJ32"/>
    <mergeCell ref="GV33:GX33"/>
    <mergeCell ref="GY33:HD33"/>
    <mergeCell ref="HE33:HG33"/>
    <mergeCell ref="FZ29:GA33"/>
    <mergeCell ref="GB29:GD29"/>
    <mergeCell ref="FQ29:FS29"/>
    <mergeCell ref="FT29:FW29"/>
    <mergeCell ref="LX32:MA32"/>
    <mergeCell ref="MF32:MH32"/>
    <mergeCell ref="MI32:MN32"/>
    <mergeCell ref="MO32:MQ32"/>
    <mergeCell ref="KJ29:KM29"/>
    <mergeCell ref="KJ31:KM31"/>
    <mergeCell ref="KR31:KT31"/>
    <mergeCell ref="IV31:IY31"/>
    <mergeCell ref="OZ29:PC29"/>
    <mergeCell ref="PF29:PG33"/>
    <mergeCell ref="OC31:OE31"/>
    <mergeCell ref="OF31:OI31"/>
    <mergeCell ref="ON31:OP31"/>
    <mergeCell ref="OQ31:OV31"/>
    <mergeCell ref="LD31:LG31"/>
    <mergeCell ref="NI32:NK32"/>
    <mergeCell ref="QV30:QX30"/>
    <mergeCell ref="QN31:QQ31"/>
    <mergeCell ref="QV31:QX31"/>
    <mergeCell ref="QY31:RD31"/>
    <mergeCell ref="RE31:RG31"/>
    <mergeCell ref="RH31:RK31"/>
    <mergeCell ref="D30:F30"/>
    <mergeCell ref="G30:L30"/>
    <mergeCell ref="M30:O30"/>
    <mergeCell ref="P30:S30"/>
    <mergeCell ref="X30:Z30"/>
    <mergeCell ref="CR32:CU32"/>
    <mergeCell ref="CZ32:DB32"/>
    <mergeCell ref="DT32:DV32"/>
    <mergeCell ref="HP32:HR32"/>
    <mergeCell ref="KG32:KI32"/>
    <mergeCell ref="KJ32:KM32"/>
    <mergeCell ref="KR32:KT32"/>
    <mergeCell ref="DC31:DH31"/>
    <mergeCell ref="DT31:DV31"/>
    <mergeCell ref="AG31:AI31"/>
    <mergeCell ref="AJ31:AM31"/>
    <mergeCell ref="BA32:BC32"/>
    <mergeCell ref="BD32:BG32"/>
    <mergeCell ref="CI32:CN32"/>
    <mergeCell ref="CO32:CQ32"/>
    <mergeCell ref="EW31:EY31"/>
    <mergeCell ref="JB29:JC33"/>
    <mergeCell ref="GK29:GM29"/>
    <mergeCell ref="GV29:GX29"/>
    <mergeCell ref="QN29:QQ29"/>
    <mergeCell ref="OF29:OI29"/>
    <mergeCell ref="OW29:OY29"/>
    <mergeCell ref="FQ31:FS31"/>
    <mergeCell ref="FT31:FW31"/>
    <mergeCell ref="GB31:GD31"/>
    <mergeCell ref="GE30:GJ30"/>
    <mergeCell ref="NC29:NH29"/>
    <mergeCell ref="NI29:NK29"/>
    <mergeCell ref="NL29:NO29"/>
    <mergeCell ref="NR29:NS33"/>
    <mergeCell ref="NC31:NH31"/>
    <mergeCell ref="NI31:NK31"/>
    <mergeCell ref="NL31:NO31"/>
    <mergeCell ref="NC33:NH33"/>
    <mergeCell ref="LX29:MA29"/>
    <mergeCell ref="KG31:KI31"/>
    <mergeCell ref="KJ30:KM30"/>
    <mergeCell ref="KP29:KQ33"/>
    <mergeCell ref="KR30:KT30"/>
    <mergeCell ref="GB30:GD30"/>
    <mergeCell ref="HH31:HK31"/>
    <mergeCell ref="HP31:HR31"/>
    <mergeCell ref="HS31:HX31"/>
    <mergeCell ref="HY31:IA31"/>
    <mergeCell ref="IB31:IE31"/>
    <mergeCell ref="GY29:HD29"/>
    <mergeCell ref="HE29:HG29"/>
    <mergeCell ref="GE33:GJ33"/>
    <mergeCell ref="JM30:JO30"/>
    <mergeCell ref="JG30:JL30"/>
    <mergeCell ref="LX33:MA33"/>
    <mergeCell ref="MF33:MH33"/>
    <mergeCell ref="GN30:GQ30"/>
    <mergeCell ref="QY28:RD28"/>
    <mergeCell ref="RE28:RG28"/>
    <mergeCell ref="RH28:RK28"/>
    <mergeCell ref="PH28:PJ28"/>
    <mergeCell ref="PK28:PP28"/>
    <mergeCell ref="PQ28:PS28"/>
    <mergeCell ref="PT28:PW28"/>
    <mergeCell ref="OZ33:PC33"/>
    <mergeCell ref="PH33:PJ33"/>
    <mergeCell ref="NL33:NO33"/>
    <mergeCell ref="ON29:OP29"/>
    <mergeCell ref="NW30:OB30"/>
    <mergeCell ref="OC30:OE30"/>
    <mergeCell ref="OF30:OI30"/>
    <mergeCell ref="ON30:OP30"/>
    <mergeCell ref="OC33:OE33"/>
    <mergeCell ref="OF33:OI33"/>
    <mergeCell ref="OQ33:OV33"/>
    <mergeCell ref="OW33:OY33"/>
    <mergeCell ref="PK33:PP33"/>
    <mergeCell ref="NT33:NV33"/>
    <mergeCell ref="NW33:OB33"/>
    <mergeCell ref="QB28:QD28"/>
    <mergeCell ref="QE28:QJ28"/>
    <mergeCell ref="NL28:NO28"/>
    <mergeCell ref="NT28:NV28"/>
    <mergeCell ref="NW28:OB28"/>
    <mergeCell ref="OC29:OE29"/>
    <mergeCell ref="OW32:OY32"/>
    <mergeCell ref="OL29:OM33"/>
    <mergeCell ref="PQ29:PS29"/>
    <mergeCell ref="PT29:PW29"/>
    <mergeCell ref="BD29:BG29"/>
    <mergeCell ref="EW30:EY30"/>
    <mergeCell ref="EZ30:FC30"/>
    <mergeCell ref="CR31:CU31"/>
    <mergeCell ref="CZ31:DB31"/>
    <mergeCell ref="DR29:DS33"/>
    <mergeCell ref="EN29:EP29"/>
    <mergeCell ref="EQ29:EV29"/>
    <mergeCell ref="DI30:DK30"/>
    <mergeCell ref="BL31:BN31"/>
    <mergeCell ref="BO31:BT31"/>
    <mergeCell ref="BJ29:BK33"/>
    <mergeCell ref="BL29:BN29"/>
    <mergeCell ref="BU31:BW31"/>
    <mergeCell ref="BX31:CA31"/>
    <mergeCell ref="CO33:CQ33"/>
    <mergeCell ref="BU29:BW29"/>
    <mergeCell ref="BO29:BT29"/>
    <mergeCell ref="CR33:CU33"/>
    <mergeCell ref="EC32:EE32"/>
    <mergeCell ref="EF32:EI32"/>
    <mergeCell ref="EN32:EP32"/>
    <mergeCell ref="EQ32:EV32"/>
    <mergeCell ref="EW32:EY32"/>
    <mergeCell ref="EZ32:FC32"/>
    <mergeCell ref="EF33:EI33"/>
    <mergeCell ref="EN33:EP33"/>
    <mergeCell ref="EZ29:FC29"/>
    <mergeCell ref="AR29:AT29"/>
    <mergeCell ref="BX29:CA29"/>
    <mergeCell ref="CD29:CE33"/>
    <mergeCell ref="BD33:BG33"/>
    <mergeCell ref="AR31:AT31"/>
    <mergeCell ref="AU31:AZ31"/>
    <mergeCell ref="BA31:BC31"/>
    <mergeCell ref="X29:Z29"/>
    <mergeCell ref="AA29:AF29"/>
    <mergeCell ref="AG29:AI29"/>
    <mergeCell ref="BA30:BC30"/>
    <mergeCell ref="BD30:BG30"/>
    <mergeCell ref="BL30:BN30"/>
    <mergeCell ref="DI33:DK33"/>
    <mergeCell ref="DL33:DO33"/>
    <mergeCell ref="DT33:DV33"/>
    <mergeCell ref="FK29:FP29"/>
    <mergeCell ref="AJ32:AM32"/>
    <mergeCell ref="EW29:EY29"/>
    <mergeCell ref="AU29:AZ29"/>
    <mergeCell ref="BA29:BC29"/>
    <mergeCell ref="AU30:AZ30"/>
    <mergeCell ref="DW31:EB31"/>
    <mergeCell ref="EC31:EE31"/>
    <mergeCell ref="EF31:EI31"/>
    <mergeCell ref="EF29:EI29"/>
    <mergeCell ref="CR30:CU30"/>
    <mergeCell ref="DC30:DH30"/>
    <mergeCell ref="CF29:CH29"/>
    <mergeCell ref="CF33:CH33"/>
    <mergeCell ref="CI33:CN33"/>
    <mergeCell ref="CR29:CU29"/>
    <mergeCell ref="B29:C33"/>
    <mergeCell ref="D29:F29"/>
    <mergeCell ref="G29:L29"/>
    <mergeCell ref="M29:O29"/>
    <mergeCell ref="P29:S29"/>
    <mergeCell ref="V29:W33"/>
    <mergeCell ref="BL32:BN32"/>
    <mergeCell ref="AR32:AT32"/>
    <mergeCell ref="AU32:AZ32"/>
    <mergeCell ref="CF31:CH31"/>
    <mergeCell ref="BL33:BN33"/>
    <mergeCell ref="AJ30:AM30"/>
    <mergeCell ref="AR30:AT30"/>
    <mergeCell ref="CI29:CN29"/>
    <mergeCell ref="CO29:CQ29"/>
    <mergeCell ref="CI31:CN31"/>
    <mergeCell ref="CO31:CQ31"/>
    <mergeCell ref="BO33:BT33"/>
    <mergeCell ref="BU33:BW33"/>
    <mergeCell ref="BX33:CA33"/>
    <mergeCell ref="AG33:AI33"/>
    <mergeCell ref="AJ33:AM33"/>
    <mergeCell ref="AR33:AT33"/>
    <mergeCell ref="AU33:AZ33"/>
    <mergeCell ref="BA33:BC33"/>
    <mergeCell ref="BD31:BG31"/>
    <mergeCell ref="X32:Z32"/>
    <mergeCell ref="AA32:AF32"/>
    <mergeCell ref="AG32:AI32"/>
    <mergeCell ref="AJ29:AM29"/>
    <mergeCell ref="BO32:BT32"/>
    <mergeCell ref="BU32:BW32"/>
    <mergeCell ref="HH29:HK29"/>
    <mergeCell ref="EL29:EM33"/>
    <mergeCell ref="DI28:DK28"/>
    <mergeCell ref="DL28:DO28"/>
    <mergeCell ref="EC28:EE28"/>
    <mergeCell ref="CX24:CY28"/>
    <mergeCell ref="EF26:EI26"/>
    <mergeCell ref="DT28:DV28"/>
    <mergeCell ref="DW28:EB28"/>
    <mergeCell ref="EC27:EE27"/>
    <mergeCell ref="FT32:FW32"/>
    <mergeCell ref="DL24:DO24"/>
    <mergeCell ref="DR24:DS28"/>
    <mergeCell ref="DL27:DO27"/>
    <mergeCell ref="DC28:DH28"/>
    <mergeCell ref="GE27:GJ27"/>
    <mergeCell ref="GT24:GU28"/>
    <mergeCell ref="FQ28:FS28"/>
    <mergeCell ref="DW27:EB27"/>
    <mergeCell ref="EL24:EM28"/>
    <mergeCell ref="EF28:EI28"/>
    <mergeCell ref="EZ25:FC25"/>
    <mergeCell ref="GE28:GJ28"/>
    <mergeCell ref="FK27:FP27"/>
    <mergeCell ref="FQ27:FS27"/>
    <mergeCell ref="FT27:FW27"/>
    <mergeCell ref="DL30:DO30"/>
    <mergeCell ref="DT30:DV30"/>
    <mergeCell ref="DW32:EB32"/>
    <mergeCell ref="EQ31:EV31"/>
    <mergeCell ref="FF29:FG33"/>
    <mergeCell ref="CZ30:DB30"/>
    <mergeCell ref="CO28:CQ28"/>
    <mergeCell ref="GK25:GM25"/>
    <mergeCell ref="GB25:GD25"/>
    <mergeCell ref="GN31:GQ31"/>
    <mergeCell ref="GE25:GJ25"/>
    <mergeCell ref="FH29:FJ29"/>
    <mergeCell ref="EQ30:EV30"/>
    <mergeCell ref="CX29:CY33"/>
    <mergeCell ref="DI29:DK29"/>
    <mergeCell ref="DW30:EB30"/>
    <mergeCell ref="EC30:EE30"/>
    <mergeCell ref="EF30:EI30"/>
    <mergeCell ref="EN30:EP30"/>
    <mergeCell ref="GE29:GJ29"/>
    <mergeCell ref="FK31:FP31"/>
    <mergeCell ref="CZ33:DB33"/>
    <mergeCell ref="EC33:EE33"/>
    <mergeCell ref="DL29:DO29"/>
    <mergeCell ref="CZ29:DB29"/>
    <mergeCell ref="FH27:FJ27"/>
    <mergeCell ref="DT27:DV27"/>
    <mergeCell ref="DT29:DV29"/>
    <mergeCell ref="DW29:EB29"/>
    <mergeCell ref="EC29:EE29"/>
    <mergeCell ref="DC29:DH29"/>
    <mergeCell ref="DI32:DK32"/>
    <mergeCell ref="DL32:DO32"/>
    <mergeCell ref="AG28:AI28"/>
    <mergeCell ref="AJ28:AM28"/>
    <mergeCell ref="AR28:AT28"/>
    <mergeCell ref="AU28:AZ28"/>
    <mergeCell ref="BA28:BC28"/>
    <mergeCell ref="LL28:LN28"/>
    <mergeCell ref="LO28:LT28"/>
    <mergeCell ref="KG28:KI28"/>
    <mergeCell ref="KJ28:KM28"/>
    <mergeCell ref="IJ28:IL28"/>
    <mergeCell ref="IM28:IR28"/>
    <mergeCell ref="IS28:IU28"/>
    <mergeCell ref="IV28:IY28"/>
    <mergeCell ref="JD28:JF28"/>
    <mergeCell ref="JG28:JL28"/>
    <mergeCell ref="IM25:IR25"/>
    <mergeCell ref="GN26:GQ26"/>
    <mergeCell ref="DT26:DV26"/>
    <mergeCell ref="DW26:EB26"/>
    <mergeCell ref="EC26:EE26"/>
    <mergeCell ref="BL28:BN28"/>
    <mergeCell ref="HS27:HX27"/>
    <mergeCell ref="HY27:IA27"/>
    <mergeCell ref="IB27:IE27"/>
    <mergeCell ref="CR27:CU27"/>
    <mergeCell ref="CZ27:DB27"/>
    <mergeCell ref="EN27:EP27"/>
    <mergeCell ref="EQ27:EV27"/>
    <mergeCell ref="CR26:CU26"/>
    <mergeCell ref="CO26:CQ26"/>
    <mergeCell ref="IJ27:IL27"/>
    <mergeCell ref="IM27:IR27"/>
    <mergeCell ref="PK24:PP24"/>
    <mergeCell ref="PQ24:PS24"/>
    <mergeCell ref="PT24:PW24"/>
    <mergeCell ref="FH24:FJ24"/>
    <mergeCell ref="FK24:FP24"/>
    <mergeCell ref="HS24:HX24"/>
    <mergeCell ref="IV27:IY27"/>
    <mergeCell ref="JD27:JF27"/>
    <mergeCell ref="JG27:JL27"/>
    <mergeCell ref="HE27:HG27"/>
    <mergeCell ref="HH27:HK27"/>
    <mergeCell ref="HP27:HR27"/>
    <mergeCell ref="FQ25:FS25"/>
    <mergeCell ref="FT25:FW25"/>
    <mergeCell ref="GK27:GM27"/>
    <mergeCell ref="GN27:GQ27"/>
    <mergeCell ref="IH24:II28"/>
    <mergeCell ref="GV24:GX24"/>
    <mergeCell ref="GY24:HD24"/>
    <mergeCell ref="GN25:GQ25"/>
    <mergeCell ref="GV25:GX25"/>
    <mergeCell ref="GY25:HD25"/>
    <mergeCell ref="JG24:JL24"/>
    <mergeCell ref="JB24:JC28"/>
    <mergeCell ref="HY26:IA26"/>
    <mergeCell ref="HS25:HX25"/>
    <mergeCell ref="IJ25:IL25"/>
    <mergeCell ref="HY24:IA24"/>
    <mergeCell ref="HE25:HG25"/>
    <mergeCell ref="HH25:HK25"/>
    <mergeCell ref="IB24:IE24"/>
    <mergeCell ref="JM26:JO26"/>
    <mergeCell ref="BO28:BT28"/>
    <mergeCell ref="BU28:BW28"/>
    <mergeCell ref="BX28:CA28"/>
    <mergeCell ref="CF28:CH28"/>
    <mergeCell ref="CI28:CN28"/>
    <mergeCell ref="GV26:GX26"/>
    <mergeCell ref="GY26:HD26"/>
    <mergeCell ref="GK26:GM26"/>
    <mergeCell ref="FK26:FP26"/>
    <mergeCell ref="GV27:GX27"/>
    <mergeCell ref="GY27:HD27"/>
    <mergeCell ref="FZ24:GA28"/>
    <mergeCell ref="GB28:GD28"/>
    <mergeCell ref="FT28:FW28"/>
    <mergeCell ref="DI26:DK26"/>
    <mergeCell ref="DL26:DO26"/>
    <mergeCell ref="CO27:CQ27"/>
    <mergeCell ref="DI27:DK27"/>
    <mergeCell ref="BO26:BT26"/>
    <mergeCell ref="BO24:BT24"/>
    <mergeCell ref="BU24:BW24"/>
    <mergeCell ref="CF24:CH24"/>
    <mergeCell ref="EN24:EP24"/>
    <mergeCell ref="CI24:CN24"/>
    <mergeCell ref="GE24:GJ24"/>
    <mergeCell ref="GK24:GM24"/>
    <mergeCell ref="GN24:GQ24"/>
    <mergeCell ref="CI26:CN26"/>
    <mergeCell ref="EQ28:EV28"/>
    <mergeCell ref="CO24:CQ24"/>
    <mergeCell ref="CZ24:DB24"/>
    <mergeCell ref="BU26:BW26"/>
    <mergeCell ref="JP26:JS26"/>
    <mergeCell ref="JX26:JZ26"/>
    <mergeCell ref="HE26:HG26"/>
    <mergeCell ref="JX28:JZ28"/>
    <mergeCell ref="GK28:GM28"/>
    <mergeCell ref="DT24:DV24"/>
    <mergeCell ref="DW24:EB24"/>
    <mergeCell ref="FK25:FP25"/>
    <mergeCell ref="IM24:IR24"/>
    <mergeCell ref="IS24:IU24"/>
    <mergeCell ref="EQ26:EV26"/>
    <mergeCell ref="GN28:GQ28"/>
    <mergeCell ref="GV28:GX28"/>
    <mergeCell ref="GY28:HD28"/>
    <mergeCell ref="JX24:JZ24"/>
    <mergeCell ref="JD26:JF26"/>
    <mergeCell ref="JG26:JL26"/>
    <mergeCell ref="IJ26:IL26"/>
    <mergeCell ref="HH24:HK24"/>
    <mergeCell ref="IM26:IR26"/>
    <mergeCell ref="JD24:JF24"/>
    <mergeCell ref="EF27:EI27"/>
    <mergeCell ref="EW24:EY24"/>
    <mergeCell ref="IS27:IU27"/>
    <mergeCell ref="D26:F26"/>
    <mergeCell ref="G26:L26"/>
    <mergeCell ref="M26:O26"/>
    <mergeCell ref="P26:S26"/>
    <mergeCell ref="X26:Z26"/>
    <mergeCell ref="AA26:AF26"/>
    <mergeCell ref="V24:W28"/>
    <mergeCell ref="X24:Z24"/>
    <mergeCell ref="AA24:AF24"/>
    <mergeCell ref="AG24:AI24"/>
    <mergeCell ref="AJ24:AM24"/>
    <mergeCell ref="AP24:AQ28"/>
    <mergeCell ref="AG25:AI25"/>
    <mergeCell ref="AJ25:AM25"/>
    <mergeCell ref="AG26:AI26"/>
    <mergeCell ref="AJ26:AM26"/>
    <mergeCell ref="D28:F28"/>
    <mergeCell ref="G28:L28"/>
    <mergeCell ref="X28:Z28"/>
    <mergeCell ref="AA28:AF28"/>
    <mergeCell ref="D27:F27"/>
    <mergeCell ref="G27:L27"/>
    <mergeCell ref="M27:O27"/>
    <mergeCell ref="P27:S27"/>
    <mergeCell ref="X27:Z27"/>
    <mergeCell ref="AA27:AF27"/>
    <mergeCell ref="G25:L25"/>
    <mergeCell ref="M25:O25"/>
    <mergeCell ref="P25:S25"/>
    <mergeCell ref="AG27:AI27"/>
    <mergeCell ref="AJ27:AM27"/>
    <mergeCell ref="D25:F25"/>
    <mergeCell ref="PQ25:PS25"/>
    <mergeCell ref="QK26:QM26"/>
    <mergeCell ref="QN26:QQ26"/>
    <mergeCell ref="QV26:QX26"/>
    <mergeCell ref="QY26:RD26"/>
    <mergeCell ref="RE26:RG26"/>
    <mergeCell ref="RH26:RK26"/>
    <mergeCell ref="OF24:OI24"/>
    <mergeCell ref="X25:Z25"/>
    <mergeCell ref="AA25:AF25"/>
    <mergeCell ref="EC24:EE24"/>
    <mergeCell ref="EF24:EI24"/>
    <mergeCell ref="LX26:MA26"/>
    <mergeCell ref="MF26:MH26"/>
    <mergeCell ref="IB28:IE28"/>
    <mergeCell ref="JP25:JS25"/>
    <mergeCell ref="GB27:GD27"/>
    <mergeCell ref="FH25:FJ25"/>
    <mergeCell ref="LD25:LG25"/>
    <mergeCell ref="LL25:LN25"/>
    <mergeCell ref="LO25:LT25"/>
    <mergeCell ref="HY25:IA25"/>
    <mergeCell ref="IB25:IE25"/>
    <mergeCell ref="HP25:HR25"/>
    <mergeCell ref="JV24:JW28"/>
    <mergeCell ref="JM27:JO27"/>
    <mergeCell ref="JP27:JS27"/>
    <mergeCell ref="IS25:IU25"/>
    <mergeCell ref="OZ26:PC26"/>
    <mergeCell ref="PH26:PJ26"/>
    <mergeCell ref="IV25:IY25"/>
    <mergeCell ref="HE28:HG28"/>
    <mergeCell ref="PT26:PW26"/>
    <mergeCell ref="PQ27:PS27"/>
    <mergeCell ref="PT27:PW27"/>
    <mergeCell ref="QB27:QD27"/>
    <mergeCell ref="QE27:QJ27"/>
    <mergeCell ref="M28:O28"/>
    <mergeCell ref="P28:S28"/>
    <mergeCell ref="RY27:SA27"/>
    <mergeCell ref="SB27:SE27"/>
    <mergeCell ref="RE25:RG25"/>
    <mergeCell ref="QK27:QM27"/>
    <mergeCell ref="QN27:QQ27"/>
    <mergeCell ref="RP28:RR28"/>
    <mergeCell ref="RS28:RX28"/>
    <mergeCell ref="RY28:SA28"/>
    <mergeCell ref="SB28:SE28"/>
    <mergeCell ref="QV28:QX28"/>
    <mergeCell ref="KA26:KF26"/>
    <mergeCell ref="FQ26:FS26"/>
    <mergeCell ref="FT26:FW26"/>
    <mergeCell ref="GB26:GD26"/>
    <mergeCell ref="GE26:GJ26"/>
    <mergeCell ref="OF28:OI28"/>
    <mergeCell ref="LX27:MA27"/>
    <mergeCell ref="MF27:MH27"/>
    <mergeCell ref="MI27:MN27"/>
    <mergeCell ref="NC26:NH26"/>
    <mergeCell ref="LU26:LW26"/>
    <mergeCell ref="RY25:SA25"/>
    <mergeCell ref="SB25:SE25"/>
    <mergeCell ref="PH25:PJ25"/>
    <mergeCell ref="PK25:PP25"/>
    <mergeCell ref="RH24:RK24"/>
    <mergeCell ref="RN24:RO28"/>
    <mergeCell ref="RP24:RR24"/>
    <mergeCell ref="RS24:RX24"/>
    <mergeCell ref="RY24:SA24"/>
    <mergeCell ref="RE27:RG27"/>
    <mergeCell ref="RH27:RK27"/>
    <mergeCell ref="OZ24:PC24"/>
    <mergeCell ref="PF24:PG28"/>
    <mergeCell ref="PH24:PJ24"/>
    <mergeCell ref="ON25:OP25"/>
    <mergeCell ref="OQ25:OV25"/>
    <mergeCell ref="OW25:OY25"/>
    <mergeCell ref="OZ25:PC25"/>
    <mergeCell ref="ON28:OP28"/>
    <mergeCell ref="OQ28:OV28"/>
    <mergeCell ref="OW28:OY28"/>
    <mergeCell ref="OZ28:PC28"/>
    <mergeCell ref="QV27:QX27"/>
    <mergeCell ref="QY27:RD27"/>
    <mergeCell ref="QN28:QQ28"/>
    <mergeCell ref="QB25:QD25"/>
    <mergeCell ref="QE25:QJ25"/>
    <mergeCell ref="PT25:PW25"/>
    <mergeCell ref="QK28:QM28"/>
    <mergeCell ref="PH27:PJ27"/>
    <mergeCell ref="PK27:PP27"/>
    <mergeCell ref="OW26:OY26"/>
    <mergeCell ref="PZ24:QA28"/>
    <mergeCell ref="QB24:QD24"/>
    <mergeCell ref="PK26:PP26"/>
    <mergeCell ref="PQ26:PS26"/>
    <mergeCell ref="QE24:QJ24"/>
    <mergeCell ref="OL24:OM28"/>
    <mergeCell ref="OC25:OE25"/>
    <mergeCell ref="OF25:OI25"/>
    <mergeCell ref="OW27:OY27"/>
    <mergeCell ref="OZ27:PC27"/>
    <mergeCell ref="OC28:OE28"/>
    <mergeCell ref="QB26:QD26"/>
    <mergeCell ref="QE26:QJ26"/>
    <mergeCell ref="ON24:OP24"/>
    <mergeCell ref="OQ24:OV24"/>
    <mergeCell ref="OW24:OY24"/>
    <mergeCell ref="SB24:SE24"/>
    <mergeCell ref="RP26:RR26"/>
    <mergeCell ref="RS26:RX26"/>
    <mergeCell ref="RY26:SA26"/>
    <mergeCell ref="SB26:SE26"/>
    <mergeCell ref="QK24:QM24"/>
    <mergeCell ref="QN24:QQ24"/>
    <mergeCell ref="QT24:QU28"/>
    <mergeCell ref="QV24:QX24"/>
    <mergeCell ref="QY24:RD24"/>
    <mergeCell ref="RE24:RG24"/>
    <mergeCell ref="QK25:QM25"/>
    <mergeCell ref="QN25:QQ25"/>
    <mergeCell ref="QV25:QX25"/>
    <mergeCell ref="QY25:RD25"/>
    <mergeCell ref="RH25:RK25"/>
    <mergeCell ref="RP25:RR25"/>
    <mergeCell ref="RS25:RX25"/>
    <mergeCell ref="RP27:RR27"/>
    <mergeCell ref="RS27:RX27"/>
    <mergeCell ref="NW25:OB25"/>
    <mergeCell ref="NT27:NV27"/>
    <mergeCell ref="NW27:OB27"/>
    <mergeCell ref="MR27:MU27"/>
    <mergeCell ref="MZ28:NB28"/>
    <mergeCell ref="NC28:NH28"/>
    <mergeCell ref="ON26:OP26"/>
    <mergeCell ref="OQ26:OV26"/>
    <mergeCell ref="NI24:NK24"/>
    <mergeCell ref="NL24:NO24"/>
    <mergeCell ref="MZ26:NB26"/>
    <mergeCell ref="MR26:MU26"/>
    <mergeCell ref="NT24:NV24"/>
    <mergeCell ref="NW24:OB24"/>
    <mergeCell ref="NI28:NK28"/>
    <mergeCell ref="OC27:OE27"/>
    <mergeCell ref="OF27:OI27"/>
    <mergeCell ref="ON27:OP27"/>
    <mergeCell ref="OQ27:OV27"/>
    <mergeCell ref="NI26:NK26"/>
    <mergeCell ref="NL26:NO26"/>
    <mergeCell ref="MR25:MU25"/>
    <mergeCell ref="MZ25:NB25"/>
    <mergeCell ref="NC25:NH25"/>
    <mergeCell ref="NL25:NO25"/>
    <mergeCell ref="NR24:NS28"/>
    <mergeCell ref="NT26:NV26"/>
    <mergeCell ref="OC24:OE24"/>
    <mergeCell ref="MX24:MY28"/>
    <mergeCell ref="MZ24:NB24"/>
    <mergeCell ref="NC24:NH24"/>
    <mergeCell ref="MR28:MU28"/>
    <mergeCell ref="MO24:MQ24"/>
    <mergeCell ref="LU25:LW25"/>
    <mergeCell ref="LX25:MA25"/>
    <mergeCell ref="MF25:MH25"/>
    <mergeCell ref="MI25:MN25"/>
    <mergeCell ref="LU27:LW27"/>
    <mergeCell ref="LX28:MA28"/>
    <mergeCell ref="LU28:LW28"/>
    <mergeCell ref="KR26:KT26"/>
    <mergeCell ref="KU26:KZ26"/>
    <mergeCell ref="LA26:LC26"/>
    <mergeCell ref="LD26:LG26"/>
    <mergeCell ref="MO26:MQ26"/>
    <mergeCell ref="MI28:MN28"/>
    <mergeCell ref="MO28:MQ28"/>
    <mergeCell ref="LA27:LC27"/>
    <mergeCell ref="LD27:LG27"/>
    <mergeCell ref="LL27:LN27"/>
    <mergeCell ref="LO27:LT27"/>
    <mergeCell ref="LD28:LG28"/>
    <mergeCell ref="KR25:KT25"/>
    <mergeCell ref="KU25:KZ25"/>
    <mergeCell ref="LA25:LC25"/>
    <mergeCell ref="LA28:LC28"/>
    <mergeCell ref="LA24:LC24"/>
    <mergeCell ref="LD24:LG24"/>
    <mergeCell ref="KA24:KF24"/>
    <mergeCell ref="KG24:KI24"/>
    <mergeCell ref="KA28:KF28"/>
    <mergeCell ref="KU24:KZ24"/>
    <mergeCell ref="LU24:LW24"/>
    <mergeCell ref="LX24:MA24"/>
    <mergeCell ref="MD24:ME28"/>
    <mergeCell ref="MF24:MH24"/>
    <mergeCell ref="MI24:MN24"/>
    <mergeCell ref="AR24:AT24"/>
    <mergeCell ref="AU24:AZ24"/>
    <mergeCell ref="BA24:BC24"/>
    <mergeCell ref="BD24:BG24"/>
    <mergeCell ref="BJ24:BK28"/>
    <mergeCell ref="BL24:BN24"/>
    <mergeCell ref="AR25:AT25"/>
    <mergeCell ref="AU25:AZ25"/>
    <mergeCell ref="BA25:BC25"/>
    <mergeCell ref="BD25:BG25"/>
    <mergeCell ref="BL25:BN25"/>
    <mergeCell ref="BO25:BT25"/>
    <mergeCell ref="BU25:BW25"/>
    <mergeCell ref="BX25:CA25"/>
    <mergeCell ref="CF25:CH25"/>
    <mergeCell ref="CI25:CN25"/>
    <mergeCell ref="AR26:AT26"/>
    <mergeCell ref="AU26:AZ26"/>
    <mergeCell ref="LJ24:LK28"/>
    <mergeCell ref="LO24:LT24"/>
    <mergeCell ref="JX27:JZ27"/>
    <mergeCell ref="JM28:JO28"/>
    <mergeCell ref="JP28:JS28"/>
    <mergeCell ref="NI25:NK25"/>
    <mergeCell ref="MF28:MH28"/>
    <mergeCell ref="KU28:KZ28"/>
    <mergeCell ref="KA27:KF27"/>
    <mergeCell ref="KG27:KI27"/>
    <mergeCell ref="KG26:KI26"/>
    <mergeCell ref="KJ26:KM26"/>
    <mergeCell ref="HS26:HX26"/>
    <mergeCell ref="BU27:BW27"/>
    <mergeCell ref="BX27:CA27"/>
    <mergeCell ref="CF27:CH27"/>
    <mergeCell ref="CI27:CN27"/>
    <mergeCell ref="BD26:BG26"/>
    <mergeCell ref="BL26:BN26"/>
    <mergeCell ref="BD28:BG28"/>
    <mergeCell ref="BX24:CA24"/>
    <mergeCell ref="CD24:CE28"/>
    <mergeCell ref="BX26:CA26"/>
    <mergeCell ref="CF26:CH26"/>
    <mergeCell ref="MR24:MU24"/>
    <mergeCell ref="HH28:HK28"/>
    <mergeCell ref="HP28:HR28"/>
    <mergeCell ref="HS28:HX28"/>
    <mergeCell ref="HY28:IA28"/>
    <mergeCell ref="IB26:IE26"/>
    <mergeCell ref="HH26:HK26"/>
    <mergeCell ref="IS26:IU26"/>
    <mergeCell ref="IV26:IY26"/>
    <mergeCell ref="HN24:HO28"/>
    <mergeCell ref="HP24:HR24"/>
    <mergeCell ref="IJ24:IL24"/>
    <mergeCell ref="LL24:LN24"/>
    <mergeCell ref="DT23:DV23"/>
    <mergeCell ref="DW23:EB23"/>
    <mergeCell ref="EC23:EE23"/>
    <mergeCell ref="EF23:EI23"/>
    <mergeCell ref="EL23:EM23"/>
    <mergeCell ref="EQ24:EV24"/>
    <mergeCell ref="EZ24:FC24"/>
    <mergeCell ref="EN28:EP28"/>
    <mergeCell ref="EW27:EY27"/>
    <mergeCell ref="EZ27:FC27"/>
    <mergeCell ref="EW26:EY26"/>
    <mergeCell ref="EZ26:FC26"/>
    <mergeCell ref="FH26:FJ26"/>
    <mergeCell ref="KJ27:KM27"/>
    <mergeCell ref="KR27:KT27"/>
    <mergeCell ref="KU27:KZ27"/>
    <mergeCell ref="KR28:KT28"/>
    <mergeCell ref="HP26:HR26"/>
    <mergeCell ref="KJ24:KM24"/>
    <mergeCell ref="KP24:KQ28"/>
    <mergeCell ref="KR24:KT24"/>
    <mergeCell ref="JX25:JZ25"/>
    <mergeCell ref="KA25:KF25"/>
    <mergeCell ref="KG25:KI25"/>
    <mergeCell ref="KJ25:KM25"/>
    <mergeCell ref="JM24:JO24"/>
    <mergeCell ref="JP24:JS24"/>
    <mergeCell ref="JD25:JF25"/>
    <mergeCell ref="JG25:JL25"/>
    <mergeCell ref="JM25:JO25"/>
    <mergeCell ref="IV24:IY24"/>
    <mergeCell ref="HE24:HG24"/>
    <mergeCell ref="RY23:SA23"/>
    <mergeCell ref="NC23:NH23"/>
    <mergeCell ref="NI23:NK23"/>
    <mergeCell ref="NL23:NO23"/>
    <mergeCell ref="NR23:NS23"/>
    <mergeCell ref="LX23:MA23"/>
    <mergeCell ref="MD23:ME23"/>
    <mergeCell ref="MF23:MH23"/>
    <mergeCell ref="MI23:MN23"/>
    <mergeCell ref="MO23:MQ23"/>
    <mergeCell ref="MR23:MU23"/>
    <mergeCell ref="LA23:LC23"/>
    <mergeCell ref="LD23:LG23"/>
    <mergeCell ref="LJ23:LK23"/>
    <mergeCell ref="LL23:LN23"/>
    <mergeCell ref="LO23:LT23"/>
    <mergeCell ref="MZ23:NB23"/>
    <mergeCell ref="OW23:OY23"/>
    <mergeCell ref="OZ23:PC23"/>
    <mergeCell ref="PF23:PG23"/>
    <mergeCell ref="PH23:PJ23"/>
    <mergeCell ref="PK23:PP23"/>
    <mergeCell ref="NT23:NV23"/>
    <mergeCell ref="NW23:OB23"/>
    <mergeCell ref="OC23:OE23"/>
    <mergeCell ref="OF23:OI23"/>
    <mergeCell ref="OL23:OM23"/>
    <mergeCell ref="ON23:OP23"/>
    <mergeCell ref="MX23:MY23"/>
    <mergeCell ref="RP23:RR23"/>
    <mergeCell ref="RS23:RX23"/>
    <mergeCell ref="RN23:RO23"/>
    <mergeCell ref="AJ23:AM23"/>
    <mergeCell ref="DC24:DH24"/>
    <mergeCell ref="GB24:GD24"/>
    <mergeCell ref="EN26:EP26"/>
    <mergeCell ref="DI24:DK24"/>
    <mergeCell ref="CO25:CQ25"/>
    <mergeCell ref="CR25:CU25"/>
    <mergeCell ref="CZ25:DB25"/>
    <mergeCell ref="DC25:DH25"/>
    <mergeCell ref="DI25:DK25"/>
    <mergeCell ref="DL25:DO25"/>
    <mergeCell ref="DT25:DV25"/>
    <mergeCell ref="DW25:EB25"/>
    <mergeCell ref="EC25:EE25"/>
    <mergeCell ref="EF25:EI25"/>
    <mergeCell ref="CZ26:DB26"/>
    <mergeCell ref="DC26:DH26"/>
    <mergeCell ref="FQ24:FS24"/>
    <mergeCell ref="EN25:EP25"/>
    <mergeCell ref="EQ25:EV25"/>
    <mergeCell ref="EW25:EY25"/>
    <mergeCell ref="CR24:CU24"/>
    <mergeCell ref="FT24:FW24"/>
    <mergeCell ref="FF24:FG28"/>
    <mergeCell ref="EW28:EY28"/>
    <mergeCell ref="EZ28:FC28"/>
    <mergeCell ref="FH28:FJ28"/>
    <mergeCell ref="FK28:FP28"/>
    <mergeCell ref="DR23:DS23"/>
    <mergeCell ref="BA26:BC26"/>
    <mergeCell ref="BL27:BN27"/>
    <mergeCell ref="BO27:BT27"/>
    <mergeCell ref="SB23:SE23"/>
    <mergeCell ref="B24:C28"/>
    <mergeCell ref="D24:F24"/>
    <mergeCell ref="G24:L24"/>
    <mergeCell ref="M24:O24"/>
    <mergeCell ref="P24:S24"/>
    <mergeCell ref="QN23:QQ23"/>
    <mergeCell ref="QT23:QU23"/>
    <mergeCell ref="QV23:QX23"/>
    <mergeCell ref="QY23:RD23"/>
    <mergeCell ref="RE23:RG23"/>
    <mergeCell ref="RH23:RK23"/>
    <mergeCell ref="PQ23:PS23"/>
    <mergeCell ref="PT23:PW23"/>
    <mergeCell ref="PZ23:QA23"/>
    <mergeCell ref="QB23:QD23"/>
    <mergeCell ref="QE23:QJ23"/>
    <mergeCell ref="QK23:QM23"/>
    <mergeCell ref="CR23:CU23"/>
    <mergeCell ref="CX23:CY23"/>
    <mergeCell ref="CZ23:DB23"/>
    <mergeCell ref="DC23:DH23"/>
    <mergeCell ref="DI23:DK23"/>
    <mergeCell ref="DL23:DO23"/>
    <mergeCell ref="EQ23:EV23"/>
    <mergeCell ref="MO27:MQ27"/>
    <mergeCell ref="MO25:MQ25"/>
    <mergeCell ref="MI26:MN26"/>
    <mergeCell ref="NT25:NV25"/>
    <mergeCell ref="X23:Z23"/>
    <mergeCell ref="AA23:AF23"/>
    <mergeCell ref="AG23:AI23"/>
    <mergeCell ref="PZ20:QQ20"/>
    <mergeCell ref="LU23:LW23"/>
    <mergeCell ref="KA23:KF23"/>
    <mergeCell ref="KG23:KI23"/>
    <mergeCell ref="KJ23:KM23"/>
    <mergeCell ref="KP23:KQ23"/>
    <mergeCell ref="KR23:KT23"/>
    <mergeCell ref="KU23:KZ23"/>
    <mergeCell ref="EW23:EY23"/>
    <mergeCell ref="EZ23:FC23"/>
    <mergeCell ref="FF23:FG23"/>
    <mergeCell ref="FH23:FJ23"/>
    <mergeCell ref="JD23:JF23"/>
    <mergeCell ref="JG23:JL23"/>
    <mergeCell ref="JM23:JO23"/>
    <mergeCell ref="JP23:JS23"/>
    <mergeCell ref="EL20:FC20"/>
    <mergeCell ref="IH23:II23"/>
    <mergeCell ref="IJ23:IL23"/>
    <mergeCell ref="IM23:IR23"/>
    <mergeCell ref="IS23:IU23"/>
    <mergeCell ref="IV23:IY23"/>
    <mergeCell ref="JB23:JC23"/>
    <mergeCell ref="HH23:HK23"/>
    <mergeCell ref="HN23:HO23"/>
    <mergeCell ref="EN23:EP23"/>
    <mergeCell ref="QT20:RK20"/>
    <mergeCell ref="GK23:GM23"/>
    <mergeCell ref="GN23:GQ23"/>
    <mergeCell ref="GT23:GU23"/>
    <mergeCell ref="GV23:GX23"/>
    <mergeCell ref="GY23:HD23"/>
    <mergeCell ref="HE23:HG23"/>
    <mergeCell ref="FK23:FP23"/>
    <mergeCell ref="FQ23:FS23"/>
    <mergeCell ref="FT23:FW23"/>
    <mergeCell ref="FZ23:GA23"/>
    <mergeCell ref="GB23:GD23"/>
    <mergeCell ref="GE23:GJ23"/>
    <mergeCell ref="JV23:JW23"/>
    <mergeCell ref="JX23:JZ23"/>
    <mergeCell ref="RN20:SE20"/>
    <mergeCell ref="JB20:JS20"/>
    <mergeCell ref="JV20:KM20"/>
    <mergeCell ref="KP20:LG20"/>
    <mergeCell ref="LJ20:MA20"/>
    <mergeCell ref="MD20:MU20"/>
    <mergeCell ref="MX20:NO20"/>
    <mergeCell ref="FF20:FW20"/>
    <mergeCell ref="FZ20:GQ20"/>
    <mergeCell ref="GT20:HK20"/>
    <mergeCell ref="HN20:IE20"/>
    <mergeCell ref="IH20:IY20"/>
    <mergeCell ref="HP23:HR23"/>
    <mergeCell ref="HS23:HX23"/>
    <mergeCell ref="HY23:IA23"/>
    <mergeCell ref="IB23:IE23"/>
    <mergeCell ref="OQ23:OV23"/>
    <mergeCell ref="RS18:RU18"/>
    <mergeCell ref="RV18:RY18"/>
    <mergeCell ref="RZ18:SE18"/>
    <mergeCell ref="EQ18:ES18"/>
    <mergeCell ref="ET18:EW18"/>
    <mergeCell ref="EX18:FC18"/>
    <mergeCell ref="QE18:QG18"/>
    <mergeCell ref="QH18:QK18"/>
    <mergeCell ref="QL18:QQ18"/>
    <mergeCell ref="QY18:RA18"/>
    <mergeCell ref="RB18:RE18"/>
    <mergeCell ref="RF18:RK18"/>
    <mergeCell ref="OQ18:OS18"/>
    <mergeCell ref="OT18:OW18"/>
    <mergeCell ref="OX18:PC18"/>
    <mergeCell ref="PK18:PM18"/>
    <mergeCell ref="PN18:PQ18"/>
    <mergeCell ref="PR18:PW18"/>
    <mergeCell ref="NZ18:OC18"/>
    <mergeCell ref="OD18:OI18"/>
    <mergeCell ref="NF18:NI18"/>
    <mergeCell ref="NJ18:NO18"/>
    <mergeCell ref="NW18:NY18"/>
    <mergeCell ref="DI9:DJ9"/>
    <mergeCell ref="MI18:MK18"/>
    <mergeCell ref="HV18:HY18"/>
    <mergeCell ref="HZ18:IE18"/>
    <mergeCell ref="JN18:JS18"/>
    <mergeCell ref="GY18:HA18"/>
    <mergeCell ref="GE9:GJ9"/>
    <mergeCell ref="GK9:GL9"/>
    <mergeCell ref="GM9:GN9"/>
    <mergeCell ref="GY9:HD9"/>
    <mergeCell ref="FG8:FI14"/>
    <mergeCell ref="HE9:HF9"/>
    <mergeCell ref="HG9:HH9"/>
    <mergeCell ref="ME8:MG14"/>
    <mergeCell ref="KG9:KH9"/>
    <mergeCell ref="IU9:IV9"/>
    <mergeCell ref="JG9:JL9"/>
    <mergeCell ref="DW12:EF12"/>
    <mergeCell ref="EQ12:EZ12"/>
    <mergeCell ref="FK12:FT12"/>
    <mergeCell ref="GE12:GN12"/>
    <mergeCell ref="GY12:HH12"/>
    <mergeCell ref="HS12:IB12"/>
    <mergeCell ref="IM12:IV12"/>
    <mergeCell ref="JG12:JP12"/>
    <mergeCell ref="KA12:KJ12"/>
    <mergeCell ref="KU12:LD12"/>
    <mergeCell ref="ED18:EI18"/>
    <mergeCell ref="EW11:EX11"/>
    <mergeCell ref="FQ11:FR11"/>
    <mergeCell ref="LV18:MA18"/>
    <mergeCell ref="HS18:HU18"/>
    <mergeCell ref="J18:M18"/>
    <mergeCell ref="N18:S18"/>
    <mergeCell ref="AA18:AC18"/>
    <mergeCell ref="AD18:AG18"/>
    <mergeCell ref="AH18:AM18"/>
    <mergeCell ref="CI18:CK18"/>
    <mergeCell ref="CL18:CO18"/>
    <mergeCell ref="CP18:CU18"/>
    <mergeCell ref="DC18:DE18"/>
    <mergeCell ref="DF18:DI18"/>
    <mergeCell ref="HF18:HK18"/>
    <mergeCell ref="NR20:OI20"/>
    <mergeCell ref="OL20:PC20"/>
    <mergeCell ref="PF20:PW20"/>
    <mergeCell ref="FK11:FM11"/>
    <mergeCell ref="AA11:AC11"/>
    <mergeCell ref="AG11:AH11"/>
    <mergeCell ref="ML18:MO18"/>
    <mergeCell ref="MP18:MU18"/>
    <mergeCell ref="KA18:KC18"/>
    <mergeCell ref="KD18:KG18"/>
    <mergeCell ref="KH18:KM18"/>
    <mergeCell ref="KU18:KW18"/>
    <mergeCell ref="KX18:LA18"/>
    <mergeCell ref="LB18:LG18"/>
    <mergeCell ref="IM18:IO18"/>
    <mergeCell ref="IP18:IS18"/>
    <mergeCell ref="IT18:IY18"/>
    <mergeCell ref="JG18:JI18"/>
    <mergeCell ref="M11:N11"/>
    <mergeCell ref="JJ18:JM18"/>
    <mergeCell ref="NC18:NE18"/>
    <mergeCell ref="AU18:AW18"/>
    <mergeCell ref="GY11:HA11"/>
    <mergeCell ref="HE11:HF11"/>
    <mergeCell ref="HS11:HU11"/>
    <mergeCell ref="HY11:HZ11"/>
    <mergeCell ref="IM11:IO11"/>
    <mergeCell ref="LO12:LX12"/>
    <mergeCell ref="AU11:AW11"/>
    <mergeCell ref="BA11:BB11"/>
    <mergeCell ref="BO18:BQ18"/>
    <mergeCell ref="BR18:BU18"/>
    <mergeCell ref="BV18:CA18"/>
    <mergeCell ref="BB18:BG18"/>
    <mergeCell ref="FK18:FM18"/>
    <mergeCell ref="FN18:FQ18"/>
    <mergeCell ref="FR18:FW18"/>
    <mergeCell ref="CO11:CP11"/>
    <mergeCell ref="BO12:BX12"/>
    <mergeCell ref="CI12:CR12"/>
    <mergeCell ref="DC12:DL12"/>
    <mergeCell ref="DC11:DE11"/>
    <mergeCell ref="BO11:BQ11"/>
    <mergeCell ref="DE6:DH6"/>
    <mergeCell ref="QE11:QG11"/>
    <mergeCell ref="QK11:QL11"/>
    <mergeCell ref="LK8:LM14"/>
    <mergeCell ref="JM9:JN9"/>
    <mergeCell ref="JO9:JP9"/>
    <mergeCell ref="KA9:KF9"/>
    <mergeCell ref="KG11:KH11"/>
    <mergeCell ref="KU11:KW11"/>
    <mergeCell ref="NC11:NE11"/>
    <mergeCell ref="IS11:IT11"/>
    <mergeCell ref="JG11:JI11"/>
    <mergeCell ref="JM11:JN11"/>
    <mergeCell ref="LW9:LX9"/>
    <mergeCell ref="MI9:MN9"/>
    <mergeCell ref="DK9:DL9"/>
    <mergeCell ref="DW9:EB9"/>
    <mergeCell ref="HS9:HX9"/>
    <mergeCell ref="HY9:HZ9"/>
    <mergeCell ref="IA9:IB9"/>
    <mergeCell ref="HA6:HD6"/>
    <mergeCell ref="DM9:DO9"/>
    <mergeCell ref="EG9:EI9"/>
    <mergeCell ref="FA9:FC9"/>
    <mergeCell ref="FU9:FW9"/>
    <mergeCell ref="LU9:LV9"/>
    <mergeCell ref="KI9:KJ9"/>
    <mergeCell ref="GO9:GQ9"/>
    <mergeCell ref="HI9:HK9"/>
    <mergeCell ref="IC9:IE9"/>
    <mergeCell ref="IM9:IR9"/>
    <mergeCell ref="IS9:IT9"/>
    <mergeCell ref="RO1:SE1"/>
    <mergeCell ref="OM1:PC1"/>
    <mergeCell ref="PG1:PW1"/>
    <mergeCell ref="QA1:QQ1"/>
    <mergeCell ref="QU1:RK1"/>
    <mergeCell ref="II1:IY1"/>
    <mergeCell ref="JC1:JS1"/>
    <mergeCell ref="GA1:GQ1"/>
    <mergeCell ref="GU1:HK1"/>
    <mergeCell ref="HO1:IE1"/>
    <mergeCell ref="HU6:HX6"/>
    <mergeCell ref="HU3:HX3"/>
    <mergeCell ref="RE11:RF11"/>
    <mergeCell ref="KW6:KZ6"/>
    <mergeCell ref="PQ11:PR11"/>
    <mergeCell ref="MY8:NA14"/>
    <mergeCell ref="EM1:FC1"/>
    <mergeCell ref="HA3:HD3"/>
    <mergeCell ref="JI6:JL6"/>
    <mergeCell ref="GG6:GJ6"/>
    <mergeCell ref="QY9:RD9"/>
    <mergeCell ref="RE9:RF9"/>
    <mergeCell ref="QE9:QJ9"/>
    <mergeCell ref="QK9:QL9"/>
    <mergeCell ref="PK11:PM11"/>
    <mergeCell ref="LA11:LB11"/>
    <mergeCell ref="LO11:LQ11"/>
    <mergeCell ref="LU11:LV11"/>
    <mergeCell ref="MI11:MK11"/>
    <mergeCell ref="MO11:MP11"/>
    <mergeCell ref="NS8:NU14"/>
    <mergeCell ref="JW8:JY14"/>
    <mergeCell ref="IO6:IR6"/>
    <mergeCell ref="IO3:IR3"/>
    <mergeCell ref="KQ1:LG1"/>
    <mergeCell ref="LK1:MA1"/>
    <mergeCell ref="ME1:MU1"/>
    <mergeCell ref="FG1:FW1"/>
    <mergeCell ref="GE18:GG18"/>
    <mergeCell ref="HB18:HE18"/>
    <mergeCell ref="BK1:CA1"/>
    <mergeCell ref="DS1:EI1"/>
    <mergeCell ref="DE3:DH3"/>
    <mergeCell ref="GG3:GJ3"/>
    <mergeCell ref="FM6:FP6"/>
    <mergeCell ref="FM3:FP3"/>
    <mergeCell ref="GE11:GG11"/>
    <mergeCell ref="EQ9:EV9"/>
    <mergeCell ref="EW9:EX9"/>
    <mergeCell ref="EY9:EZ9"/>
    <mergeCell ref="GK11:GL11"/>
    <mergeCell ref="MQ9:MR9"/>
    <mergeCell ref="LA9:LB9"/>
    <mergeCell ref="LC9:LD9"/>
    <mergeCell ref="EQ11:ES11"/>
    <mergeCell ref="KU9:KZ9"/>
    <mergeCell ref="KQ8:KS14"/>
    <mergeCell ref="KW3:KZ3"/>
    <mergeCell ref="KC6:KF6"/>
    <mergeCell ref="KC3:KF3"/>
    <mergeCell ref="II8:IK14"/>
    <mergeCell ref="KA11:KC11"/>
    <mergeCell ref="FK9:FP9"/>
    <mergeCell ref="CK3:CN3"/>
    <mergeCell ref="C1:S1"/>
    <mergeCell ref="CI9:CN9"/>
    <mergeCell ref="DJ18:DO18"/>
    <mergeCell ref="B20:S20"/>
    <mergeCell ref="I3:L3"/>
    <mergeCell ref="DB37:DE37"/>
    <mergeCell ref="CK6:CN6"/>
    <mergeCell ref="Q9:S9"/>
    <mergeCell ref="AK9:AM9"/>
    <mergeCell ref="CQ9:CR9"/>
    <mergeCell ref="CZ40:DA40"/>
    <mergeCell ref="AW3:AZ3"/>
    <mergeCell ref="MY1:NO1"/>
    <mergeCell ref="NS1:OI1"/>
    <mergeCell ref="JW1:KM1"/>
    <mergeCell ref="W8:Y14"/>
    <mergeCell ref="AQ8:AS14"/>
    <mergeCell ref="BK8:BM14"/>
    <mergeCell ref="CE8:CG14"/>
    <mergeCell ref="CY8:DA14"/>
    <mergeCell ref="BA9:BB9"/>
    <mergeCell ref="BC9:BD9"/>
    <mergeCell ref="BO9:BT9"/>
    <mergeCell ref="G9:L9"/>
    <mergeCell ref="M9:N9"/>
    <mergeCell ref="O9:P9"/>
    <mergeCell ref="AA9:AF9"/>
    <mergeCell ref="AG9:AH9"/>
    <mergeCell ref="AI9:AJ9"/>
    <mergeCell ref="AU9:AZ9"/>
    <mergeCell ref="W1:AM1"/>
    <mergeCell ref="AQ1:BG1"/>
    <mergeCell ref="I6:L6"/>
    <mergeCell ref="AC3:AF3"/>
    <mergeCell ref="BQ6:BT6"/>
    <mergeCell ref="BQ3:BT3"/>
    <mergeCell ref="AW6:AZ6"/>
    <mergeCell ref="G11:I11"/>
    <mergeCell ref="G18:I18"/>
    <mergeCell ref="AP23:AQ23"/>
    <mergeCell ref="AR23:AT23"/>
    <mergeCell ref="B23:C23"/>
    <mergeCell ref="D23:F23"/>
    <mergeCell ref="G23:L23"/>
    <mergeCell ref="M23:O23"/>
    <mergeCell ref="P23:S23"/>
    <mergeCell ref="V23:W23"/>
    <mergeCell ref="BD23:BG23"/>
    <mergeCell ref="BJ23:BK23"/>
    <mergeCell ref="AX18:BA18"/>
    <mergeCell ref="V20:AM20"/>
    <mergeCell ref="AP20:BG20"/>
    <mergeCell ref="BJ20:CA20"/>
    <mergeCell ref="AC6:AF6"/>
    <mergeCell ref="BE9:BG9"/>
    <mergeCell ref="BY9:CA9"/>
    <mergeCell ref="BU9:BV9"/>
    <mergeCell ref="BW9:BX9"/>
    <mergeCell ref="BU23:BW23"/>
    <mergeCell ref="BX23:CA23"/>
    <mergeCell ref="BA23:BC23"/>
    <mergeCell ref="G12:P12"/>
    <mergeCell ref="AA12:AJ12"/>
    <mergeCell ref="AU12:BD12"/>
    <mergeCell ref="D37:E37"/>
    <mergeCell ref="F38:I38"/>
    <mergeCell ref="F39:I39"/>
    <mergeCell ref="F40:I40"/>
    <mergeCell ref="F41:I41"/>
    <mergeCell ref="F42:I42"/>
    <mergeCell ref="D38:E38"/>
    <mergeCell ref="D39:E39"/>
    <mergeCell ref="D40:E40"/>
    <mergeCell ref="D41:E41"/>
    <mergeCell ref="D42:E42"/>
    <mergeCell ref="C8:E14"/>
    <mergeCell ref="BU11:BV11"/>
    <mergeCell ref="CI11:CK11"/>
    <mergeCell ref="CD20:CU20"/>
    <mergeCell ref="CX20:DO20"/>
    <mergeCell ref="CO9:CP9"/>
    <mergeCell ref="DC9:DH9"/>
    <mergeCell ref="CD23:CE23"/>
    <mergeCell ref="CF23:CH23"/>
    <mergeCell ref="CI23:CN23"/>
    <mergeCell ref="CO23:CQ23"/>
    <mergeCell ref="DC27:DH27"/>
    <mergeCell ref="CR28:CU28"/>
    <mergeCell ref="CZ28:DB28"/>
    <mergeCell ref="AR27:AT27"/>
    <mergeCell ref="AU27:AZ27"/>
    <mergeCell ref="BA27:BC27"/>
    <mergeCell ref="BD27:BG27"/>
    <mergeCell ref="P36:S37"/>
    <mergeCell ref="BL23:BN23"/>
    <mergeCell ref="BO23:BT23"/>
    <mergeCell ref="ES6:EV6"/>
    <mergeCell ref="ES3:EV3"/>
    <mergeCell ref="DY6:EB6"/>
    <mergeCell ref="DY3:EB3"/>
    <mergeCell ref="DS8:DU14"/>
    <mergeCell ref="EM8:EO14"/>
    <mergeCell ref="EC9:ED9"/>
    <mergeCell ref="EE9:EF9"/>
    <mergeCell ref="EC11:ED11"/>
    <mergeCell ref="CE1:CU1"/>
    <mergeCell ref="CY1:DO1"/>
    <mergeCell ref="F37:I37"/>
    <mergeCell ref="Z42:AC42"/>
    <mergeCell ref="AD42:AF42"/>
    <mergeCell ref="AD41:AF41"/>
    <mergeCell ref="X42:Y42"/>
    <mergeCell ref="J37:L37"/>
    <mergeCell ref="J38:L38"/>
    <mergeCell ref="J39:L39"/>
    <mergeCell ref="J40:L40"/>
    <mergeCell ref="J41:L41"/>
    <mergeCell ref="J42:L42"/>
    <mergeCell ref="X37:Y37"/>
    <mergeCell ref="Z37:AC37"/>
    <mergeCell ref="AD37:AF37"/>
    <mergeCell ref="X38:Y38"/>
    <mergeCell ref="Z38:AC38"/>
    <mergeCell ref="AD38:AF38"/>
    <mergeCell ref="AU23:AZ23"/>
    <mergeCell ref="AT41:AW41"/>
    <mergeCell ref="CZ37:DA37"/>
    <mergeCell ref="M38:O38"/>
    <mergeCell ref="F46:G46"/>
    <mergeCell ref="P46:R46"/>
    <mergeCell ref="AH45:AM45"/>
    <mergeCell ref="Z46:AA46"/>
    <mergeCell ref="AJ46:AL46"/>
    <mergeCell ref="AJ36:AM37"/>
    <mergeCell ref="AG37:AI37"/>
    <mergeCell ref="AG38:AI38"/>
    <mergeCell ref="AJ38:AM38"/>
    <mergeCell ref="AG39:AI39"/>
    <mergeCell ref="AJ39:AM39"/>
    <mergeCell ref="AG40:AI40"/>
    <mergeCell ref="AJ40:AM40"/>
    <mergeCell ref="AG41:AI41"/>
    <mergeCell ref="AJ41:AM41"/>
    <mergeCell ref="AG42:AI42"/>
    <mergeCell ref="AJ42:AM42"/>
    <mergeCell ref="X39:Y39"/>
    <mergeCell ref="Z39:AC39"/>
    <mergeCell ref="AD39:AF39"/>
    <mergeCell ref="X40:Y40"/>
    <mergeCell ref="Z40:AC40"/>
    <mergeCell ref="AD40:AF40"/>
    <mergeCell ref="X41:Y41"/>
    <mergeCell ref="Z41:AC41"/>
    <mergeCell ref="J36:O36"/>
    <mergeCell ref="M37:O37"/>
    <mergeCell ref="V40:W40"/>
    <mergeCell ref="M41:O41"/>
    <mergeCell ref="P41:S41"/>
    <mergeCell ref="M42:O42"/>
    <mergeCell ref="P42:S42"/>
    <mergeCell ref="AD36:AI36"/>
    <mergeCell ref="N45:S45"/>
    <mergeCell ref="EP37:ES37"/>
    <mergeCell ref="ET37:EV37"/>
    <mergeCell ref="DZ36:EE36"/>
    <mergeCell ref="EF36:EI37"/>
    <mergeCell ref="EC37:EE37"/>
    <mergeCell ref="BB45:BG45"/>
    <mergeCell ref="BL40:BM40"/>
    <mergeCell ref="BN40:BQ40"/>
    <mergeCell ref="BR40:BT40"/>
    <mergeCell ref="CF40:CG40"/>
    <mergeCell ref="CH40:CK40"/>
    <mergeCell ref="CL40:CN40"/>
    <mergeCell ref="EL40:EM40"/>
    <mergeCell ref="CX40:CY40"/>
    <mergeCell ref="DR40:DS40"/>
    <mergeCell ref="DZ39:EB39"/>
    <mergeCell ref="EN39:EO39"/>
    <mergeCell ref="BV45:CA45"/>
    <mergeCell ref="BU42:BW42"/>
    <mergeCell ref="BX42:CA42"/>
    <mergeCell ref="AR37:AS37"/>
    <mergeCell ref="BA40:BC40"/>
    <mergeCell ref="AT37:AW37"/>
    <mergeCell ref="CP45:CU45"/>
    <mergeCell ref="EC38:EE38"/>
    <mergeCell ref="BX36:CA37"/>
    <mergeCell ref="BU37:BW37"/>
    <mergeCell ref="BD40:BG40"/>
    <mergeCell ref="AX36:BC36"/>
    <mergeCell ref="BA37:BC37"/>
    <mergeCell ref="IH41:II41"/>
    <mergeCell ref="HH41:HK41"/>
    <mergeCell ref="JD38:JE38"/>
    <mergeCell ref="JF38:JI38"/>
    <mergeCell ref="JD40:JE40"/>
    <mergeCell ref="JV38:JW38"/>
    <mergeCell ref="JZ38:KC38"/>
    <mergeCell ref="HP41:HQ41"/>
    <mergeCell ref="GK40:GM40"/>
    <mergeCell ref="GN40:GQ40"/>
    <mergeCell ref="GD40:GG40"/>
    <mergeCell ref="JV41:JW41"/>
    <mergeCell ref="IL40:IO40"/>
    <mergeCell ref="IP40:IR40"/>
    <mergeCell ref="KG40:KI40"/>
    <mergeCell ref="GV38:GW38"/>
    <mergeCell ref="GX38:HA38"/>
    <mergeCell ref="HB38:HD38"/>
    <mergeCell ref="IS39:IU39"/>
    <mergeCell ref="JJ40:JL40"/>
    <mergeCell ref="HV41:HX41"/>
    <mergeCell ref="GX41:HA41"/>
    <mergeCell ref="HB41:HD41"/>
    <mergeCell ref="HE38:HG38"/>
    <mergeCell ref="HH38:HK38"/>
    <mergeCell ref="JB39:JC39"/>
    <mergeCell ref="IV39:IY39"/>
    <mergeCell ref="IH38:II38"/>
    <mergeCell ref="HN38:HO38"/>
    <mergeCell ref="KR38:KS38"/>
    <mergeCell ref="NR41:NS41"/>
    <mergeCell ref="KT40:KW40"/>
    <mergeCell ref="KX40:KZ40"/>
    <mergeCell ref="LA38:LC38"/>
    <mergeCell ref="LD38:LG38"/>
    <mergeCell ref="MX39:MY39"/>
    <mergeCell ref="LJ39:LK39"/>
    <mergeCell ref="JB41:JC41"/>
    <mergeCell ref="JX41:JY41"/>
    <mergeCell ref="JZ41:KC41"/>
    <mergeCell ref="KD41:KF41"/>
    <mergeCell ref="KR41:KS41"/>
    <mergeCell ref="KJ41:KM41"/>
    <mergeCell ref="LL39:LM39"/>
    <mergeCell ref="KJ39:KM39"/>
    <mergeCell ref="LX41:MA41"/>
    <mergeCell ref="KT41:KW41"/>
    <mergeCell ref="LJ41:LK41"/>
    <mergeCell ref="MH40:MK40"/>
    <mergeCell ref="ML40:MN40"/>
    <mergeCell ref="JM38:JO38"/>
    <mergeCell ref="KP38:KQ38"/>
    <mergeCell ref="KR39:KS39"/>
    <mergeCell ref="KJ38:KM38"/>
    <mergeCell ref="NB39:NE39"/>
    <mergeCell ref="MZ38:NA38"/>
    <mergeCell ref="JP38:JS38"/>
    <mergeCell ref="JF40:JI40"/>
    <mergeCell ref="LR38:LT38"/>
    <mergeCell ref="NL39:NO39"/>
    <mergeCell ref="LU39:LW39"/>
    <mergeCell ref="MR46:MT46"/>
    <mergeCell ref="NJ45:NO45"/>
    <mergeCell ref="NB46:NC46"/>
    <mergeCell ref="MR41:MU41"/>
    <mergeCell ref="MZ40:NA40"/>
    <mergeCell ref="MO40:MQ40"/>
    <mergeCell ref="MR40:MU40"/>
    <mergeCell ref="KP40:KQ40"/>
    <mergeCell ref="JV40:JW40"/>
    <mergeCell ref="NB40:NE40"/>
    <mergeCell ref="NF40:NH40"/>
    <mergeCell ref="NV41:NY41"/>
    <mergeCell ref="FJ38:FM38"/>
    <mergeCell ref="FN38:FP38"/>
    <mergeCell ref="DI42:DK42"/>
    <mergeCell ref="HH39:HK39"/>
    <mergeCell ref="HE40:HG40"/>
    <mergeCell ref="HH40:HK40"/>
    <mergeCell ref="HE41:HG41"/>
    <mergeCell ref="DL40:DO40"/>
    <mergeCell ref="IS41:IU41"/>
    <mergeCell ref="IV41:IY41"/>
    <mergeCell ref="HY41:IA41"/>
    <mergeCell ref="FF39:FG39"/>
    <mergeCell ref="DV41:DY41"/>
    <mergeCell ref="DZ41:EB41"/>
    <mergeCell ref="EC42:EE42"/>
    <mergeCell ref="EF42:EI42"/>
    <mergeCell ref="DR42:DS42"/>
    <mergeCell ref="DV42:DY42"/>
    <mergeCell ref="FF42:FG42"/>
    <mergeCell ref="FJ42:FM42"/>
    <mergeCell ref="OL41:OM41"/>
    <mergeCell ref="MF41:MG41"/>
    <mergeCell ref="MH41:MK41"/>
    <mergeCell ref="ML41:MN41"/>
    <mergeCell ref="MZ41:NA41"/>
    <mergeCell ref="NB41:NE41"/>
    <mergeCell ref="NF41:NH41"/>
    <mergeCell ref="MO41:MQ41"/>
    <mergeCell ref="NR38:NS38"/>
    <mergeCell ref="LX40:MA40"/>
    <mergeCell ref="LR41:LT41"/>
    <mergeCell ref="OP37:OS37"/>
    <mergeCell ref="LD40:LG40"/>
    <mergeCell ref="LA41:LC41"/>
    <mergeCell ref="LD41:LG41"/>
    <mergeCell ref="LR40:LT40"/>
    <mergeCell ref="NI39:NK39"/>
    <mergeCell ref="ML39:MN39"/>
    <mergeCell ref="MO38:MQ38"/>
    <mergeCell ref="MR38:MU38"/>
    <mergeCell ref="OC37:OE37"/>
    <mergeCell ref="OC38:OE38"/>
    <mergeCell ref="NF37:NH37"/>
    <mergeCell ref="LN38:LQ38"/>
    <mergeCell ref="LL41:LM41"/>
    <mergeCell ref="LN41:LQ41"/>
    <mergeCell ref="LJ40:LK40"/>
    <mergeCell ref="LL40:LM40"/>
    <mergeCell ref="LN40:LQ40"/>
    <mergeCell ref="LA40:LC40"/>
    <mergeCell ref="NL36:NO37"/>
    <mergeCell ref="LJ38:LK38"/>
    <mergeCell ref="GB36:GG36"/>
    <mergeCell ref="FT38:FW38"/>
    <mergeCell ref="GH38:GJ38"/>
    <mergeCell ref="GH41:GJ41"/>
    <mergeCell ref="GV39:GW39"/>
    <mergeCell ref="GK41:GM41"/>
    <mergeCell ref="GN41:GQ41"/>
    <mergeCell ref="GH40:GJ40"/>
    <mergeCell ref="GT39:GU39"/>
    <mergeCell ref="OL39:OM39"/>
    <mergeCell ref="QD38:QG38"/>
    <mergeCell ref="JP39:JS39"/>
    <mergeCell ref="JM40:JO40"/>
    <mergeCell ref="JP40:JS40"/>
    <mergeCell ref="ON41:OO41"/>
    <mergeCell ref="OP41:OS41"/>
    <mergeCell ref="HY39:IA39"/>
    <mergeCell ref="IB39:IE39"/>
    <mergeCell ref="HY40:IA40"/>
    <mergeCell ref="PH41:PI41"/>
    <mergeCell ref="PJ41:PM41"/>
    <mergeCell ref="PF38:PG38"/>
    <mergeCell ref="PZ38:QA38"/>
    <mergeCell ref="OL38:OM38"/>
    <mergeCell ref="MF38:MG38"/>
    <mergeCell ref="LA39:LC39"/>
    <mergeCell ref="IS38:IU38"/>
    <mergeCell ref="IV38:IY38"/>
    <mergeCell ref="NT41:NU41"/>
    <mergeCell ref="NZ41:OB41"/>
    <mergeCell ref="LU41:LW41"/>
    <mergeCell ref="PZ41:QA41"/>
    <mergeCell ref="RN40:RO40"/>
    <mergeCell ref="QH38:QJ38"/>
    <mergeCell ref="QH39:QJ39"/>
    <mergeCell ref="QV40:QW40"/>
    <mergeCell ref="OW40:OY40"/>
    <mergeCell ref="OZ40:PC40"/>
    <mergeCell ref="OW41:OY41"/>
    <mergeCell ref="OZ41:PC41"/>
    <mergeCell ref="OW42:OY42"/>
    <mergeCell ref="OZ42:PC42"/>
    <mergeCell ref="MX41:MY41"/>
    <mergeCell ref="MD41:ME41"/>
    <mergeCell ref="QH40:QJ40"/>
    <mergeCell ref="QT42:QU42"/>
    <mergeCell ref="PZ42:QA42"/>
    <mergeCell ref="PF42:PG42"/>
    <mergeCell ref="NR42:NS42"/>
    <mergeCell ref="OL42:OM42"/>
    <mergeCell ref="PQ42:PS42"/>
    <mergeCell ref="PT40:PW40"/>
    <mergeCell ref="PQ41:PS41"/>
    <mergeCell ref="PT41:PW41"/>
    <mergeCell ref="NI41:NK41"/>
    <mergeCell ref="NL41:NO41"/>
    <mergeCell ref="NV40:NY40"/>
    <mergeCell ref="NZ40:OB40"/>
    <mergeCell ref="NT40:NU40"/>
    <mergeCell ref="MX40:MY40"/>
    <mergeCell ref="QB40:QC40"/>
    <mergeCell ref="QD40:QG40"/>
    <mergeCell ref="QB41:QC41"/>
    <mergeCell ref="PN40:PP40"/>
    <mergeCell ref="RE42:RG42"/>
    <mergeCell ref="RP41:RQ41"/>
    <mergeCell ref="RR41:RU41"/>
    <mergeCell ref="RV41:RX41"/>
    <mergeCell ref="RN41:RO41"/>
    <mergeCell ref="RP38:RQ38"/>
    <mergeCell ref="RR38:RU38"/>
    <mergeCell ref="RV38:RX38"/>
    <mergeCell ref="RP39:RQ39"/>
    <mergeCell ref="RR39:RU39"/>
    <mergeCell ref="RV39:RX39"/>
    <mergeCell ref="RP40:RQ40"/>
    <mergeCell ref="RR40:RU40"/>
    <mergeCell ref="RV40:RX40"/>
    <mergeCell ref="RH42:RK42"/>
    <mergeCell ref="QB39:QC39"/>
    <mergeCell ref="QD39:QG39"/>
    <mergeCell ref="QB38:QC38"/>
    <mergeCell ref="QV42:QW42"/>
    <mergeCell ref="QX42:RA42"/>
    <mergeCell ref="RB42:RD42"/>
    <mergeCell ref="RN39:RO39"/>
    <mergeCell ref="QH42:QJ42"/>
    <mergeCell ref="RH38:RK38"/>
    <mergeCell ref="RE39:RG39"/>
    <mergeCell ref="QV41:QW41"/>
    <mergeCell ref="QX41:RA41"/>
    <mergeCell ref="QX40:RA40"/>
    <mergeCell ref="QB42:QC42"/>
    <mergeCell ref="RB41:RD41"/>
    <mergeCell ref="RN38:RO38"/>
    <mergeCell ref="QT38:QU38"/>
    <mergeCell ref="KP36:KQ37"/>
    <mergeCell ref="KR36:KW36"/>
    <mergeCell ref="KD37:KF37"/>
    <mergeCell ref="KR37:KS37"/>
    <mergeCell ref="KT37:KW37"/>
    <mergeCell ref="KD38:KF38"/>
    <mergeCell ref="JX38:JY38"/>
    <mergeCell ref="KP39:KQ39"/>
    <mergeCell ref="JV39:JW39"/>
    <mergeCell ref="KR40:KS40"/>
    <mergeCell ref="KJ36:KM37"/>
    <mergeCell ref="KG37:KI37"/>
    <mergeCell ref="GK38:GM38"/>
    <mergeCell ref="GN38:GQ38"/>
    <mergeCell ref="HE37:HG37"/>
    <mergeCell ref="HN39:HO39"/>
    <mergeCell ref="GK37:GM37"/>
    <mergeCell ref="IV36:IY37"/>
    <mergeCell ref="JB38:JC38"/>
    <mergeCell ref="IS37:IU37"/>
    <mergeCell ref="HH36:HK37"/>
    <mergeCell ref="HY38:IA38"/>
    <mergeCell ref="IB38:IE38"/>
    <mergeCell ref="JJ37:JL37"/>
    <mergeCell ref="KD36:KI36"/>
    <mergeCell ref="JV36:JW37"/>
    <mergeCell ref="GX37:HA37"/>
    <mergeCell ref="HB37:HD37"/>
    <mergeCell ref="HP37:HQ37"/>
    <mergeCell ref="HR37:HU37"/>
    <mergeCell ref="HV36:IA36"/>
    <mergeCell ref="IB36:IE37"/>
    <mergeCell ref="CO37:CQ37"/>
    <mergeCell ref="DV40:DY40"/>
    <mergeCell ref="DZ40:EB40"/>
    <mergeCell ref="EN41:EO41"/>
    <mergeCell ref="EN38:EO38"/>
    <mergeCell ref="DR39:DS39"/>
    <mergeCell ref="DL38:DO38"/>
    <mergeCell ref="DI39:DK39"/>
    <mergeCell ref="AX39:AZ39"/>
    <mergeCell ref="EF40:EI40"/>
    <mergeCell ref="DT40:DU40"/>
    <mergeCell ref="BR37:BT37"/>
    <mergeCell ref="CF37:CG37"/>
    <mergeCell ref="CH37:CK37"/>
    <mergeCell ref="CL37:CN37"/>
    <mergeCell ref="BA39:BC39"/>
    <mergeCell ref="BD39:BG39"/>
    <mergeCell ref="DB38:DE38"/>
    <mergeCell ref="EC39:EE39"/>
    <mergeCell ref="BL39:BM39"/>
    <mergeCell ref="BN39:BQ39"/>
    <mergeCell ref="BR39:BT39"/>
    <mergeCell ref="CF39:CG39"/>
    <mergeCell ref="CH39:CK39"/>
    <mergeCell ref="EF39:EI39"/>
    <mergeCell ref="DL39:DO39"/>
    <mergeCell ref="BU39:BW39"/>
    <mergeCell ref="BX39:CA39"/>
    <mergeCell ref="DF37:DH37"/>
    <mergeCell ref="AX37:AZ37"/>
    <mergeCell ref="CZ41:DA41"/>
    <mergeCell ref="DB41:DE41"/>
    <mergeCell ref="BR36:BW36"/>
    <mergeCell ref="JM41:JO41"/>
    <mergeCell ref="JP41:JS41"/>
    <mergeCell ref="KX41:KZ41"/>
    <mergeCell ref="JX39:JY39"/>
    <mergeCell ref="JZ39:KC39"/>
    <mergeCell ref="KD39:KF39"/>
    <mergeCell ref="KG38:KI38"/>
    <mergeCell ref="KG39:KI39"/>
    <mergeCell ref="JJ38:JL38"/>
    <mergeCell ref="JD39:JE39"/>
    <mergeCell ref="JF39:JI39"/>
    <mergeCell ref="JJ39:JL39"/>
    <mergeCell ref="IH39:II39"/>
    <mergeCell ref="JX36:KC36"/>
    <mergeCell ref="JX37:JY37"/>
    <mergeCell ref="HP36:HU36"/>
    <mergeCell ref="EW39:EY39"/>
    <mergeCell ref="EZ39:FC39"/>
    <mergeCell ref="GH39:GJ39"/>
    <mergeCell ref="CF36:CK36"/>
    <mergeCell ref="EP38:ES38"/>
    <mergeCell ref="ET38:EV38"/>
    <mergeCell ref="CL39:CN39"/>
    <mergeCell ref="CX38:CY38"/>
    <mergeCell ref="GB37:GC37"/>
    <mergeCell ref="GD37:GG37"/>
    <mergeCell ref="FT36:FW37"/>
    <mergeCell ref="FQ37:FS37"/>
    <mergeCell ref="CD39:CE39"/>
    <mergeCell ref="CX39:CY39"/>
    <mergeCell ref="BU38:BW38"/>
    <mergeCell ref="SB36:SE37"/>
    <mergeCell ref="RY37:SA37"/>
    <mergeCell ref="RY38:SA38"/>
    <mergeCell ref="SB38:SE38"/>
    <mergeCell ref="RY39:SA39"/>
    <mergeCell ref="SB39:SE39"/>
    <mergeCell ref="RY40:SA40"/>
    <mergeCell ref="SB40:SE40"/>
    <mergeCell ref="RY41:SA41"/>
    <mergeCell ref="SB41:SE41"/>
    <mergeCell ref="QH36:QM36"/>
    <mergeCell ref="QN36:QQ37"/>
    <mergeCell ref="QK37:QM37"/>
    <mergeCell ref="QK38:QM38"/>
    <mergeCell ref="QN38:QQ38"/>
    <mergeCell ref="QK39:QM39"/>
    <mergeCell ref="QN39:QQ39"/>
    <mergeCell ref="QK40:QM40"/>
    <mergeCell ref="QN40:QQ40"/>
    <mergeCell ref="QK41:QM41"/>
    <mergeCell ref="QN41:QQ41"/>
    <mergeCell ref="RB36:RG36"/>
    <mergeCell ref="RH36:RK37"/>
    <mergeCell ref="RH41:RK41"/>
    <mergeCell ref="RB39:RD39"/>
    <mergeCell ref="RH39:RK39"/>
    <mergeCell ref="RE40:RG40"/>
    <mergeCell ref="RH40:RK40"/>
    <mergeCell ref="RE41:RG41"/>
    <mergeCell ref="QX38:RA38"/>
    <mergeCell ref="RV36:SA36"/>
    <mergeCell ref="RB40:RD40"/>
    <mergeCell ref="K14:M14"/>
    <mergeCell ref="AE14:AG14"/>
    <mergeCell ref="AY14:BA14"/>
    <mergeCell ref="BS14:BU14"/>
    <mergeCell ref="CM14:CO14"/>
    <mergeCell ref="DG14:DI14"/>
    <mergeCell ref="EA14:EC14"/>
    <mergeCell ref="EU14:EW14"/>
    <mergeCell ref="FO14:FQ14"/>
    <mergeCell ref="GI14:GK14"/>
    <mergeCell ref="HC14:HE14"/>
    <mergeCell ref="HW14:HY14"/>
    <mergeCell ref="IQ14:IS14"/>
    <mergeCell ref="JK14:JM14"/>
    <mergeCell ref="KE14:KG14"/>
    <mergeCell ref="KY14:LA14"/>
    <mergeCell ref="LS14:LU14"/>
    <mergeCell ref="QI14:QK14"/>
    <mergeCell ref="RC14:RE14"/>
    <mergeCell ref="PJ38:PM38"/>
    <mergeCell ref="NF38:NH38"/>
    <mergeCell ref="JM39:JO39"/>
    <mergeCell ref="QD37:QG37"/>
    <mergeCell ref="BD36:BG37"/>
    <mergeCell ref="RE38:RG38"/>
    <mergeCell ref="QT39:QU39"/>
    <mergeCell ref="QH41:QJ41"/>
    <mergeCell ref="QT41:QU41"/>
    <mergeCell ref="QV38:QW38"/>
    <mergeCell ref="PQ40:PS40"/>
    <mergeCell ref="PN41:PP41"/>
    <mergeCell ref="OT41:OV41"/>
    <mergeCell ref="OC40:OE40"/>
    <mergeCell ref="OF40:OI40"/>
    <mergeCell ref="OC41:OE41"/>
    <mergeCell ref="ON39:OO39"/>
    <mergeCell ref="OP39:OS39"/>
    <mergeCell ref="OF41:OI41"/>
    <mergeCell ref="OW39:OY39"/>
    <mergeCell ref="OZ39:PC39"/>
    <mergeCell ref="RB38:RD38"/>
    <mergeCell ref="QV39:QW39"/>
    <mergeCell ref="QX39:RA39"/>
    <mergeCell ref="OC39:OE39"/>
    <mergeCell ref="OF39:OI39"/>
    <mergeCell ref="PT38:PW38"/>
    <mergeCell ref="PQ39:PS39"/>
    <mergeCell ref="PT39:PW39"/>
    <mergeCell ref="OT39:OV39"/>
    <mergeCell ref="PQ38:PS38"/>
    <mergeCell ref="PN38:PP38"/>
    <mergeCell ref="QT40:QU40"/>
    <mergeCell ref="QD41:QG41"/>
    <mergeCell ref="NV37:NY37"/>
    <mergeCell ref="NR39:NS39"/>
    <mergeCell ref="NT37:NU37"/>
    <mergeCell ref="NZ36:OE36"/>
    <mergeCell ref="OF36:OI37"/>
    <mergeCell ref="NL38:NO38"/>
    <mergeCell ref="NT36:NY36"/>
    <mergeCell ref="MD36:ME37"/>
    <mergeCell ref="MF36:MK36"/>
    <mergeCell ref="MX36:MY37"/>
    <mergeCell ref="MZ36:NE36"/>
    <mergeCell ref="MF37:MG37"/>
    <mergeCell ref="MH37:MK37"/>
    <mergeCell ref="ML37:MN37"/>
    <mergeCell ref="MZ37:NA37"/>
    <mergeCell ref="NB37:NE37"/>
    <mergeCell ref="MH39:MK39"/>
    <mergeCell ref="MH38:MK38"/>
    <mergeCell ref="NR36:NS37"/>
    <mergeCell ref="ML36:MQ36"/>
    <mergeCell ref="MR36:MU37"/>
    <mergeCell ref="MO37:MQ37"/>
    <mergeCell ref="MZ39:NA39"/>
    <mergeCell ref="PH38:PI38"/>
    <mergeCell ref="PF41:PG41"/>
    <mergeCell ref="NR40:NS40"/>
    <mergeCell ref="ON40:OO40"/>
    <mergeCell ref="OP40:OS40"/>
    <mergeCell ref="OW38:OY38"/>
    <mergeCell ref="PF39:PG39"/>
    <mergeCell ref="OF38:OI38"/>
    <mergeCell ref="OT38:OV38"/>
    <mergeCell ref="KX36:LC36"/>
    <mergeCell ref="LD36:LG37"/>
    <mergeCell ref="LA37:LC37"/>
    <mergeCell ref="NW26:OB26"/>
    <mergeCell ref="OC26:OE26"/>
    <mergeCell ref="OF26:OI26"/>
    <mergeCell ref="MZ27:NB27"/>
    <mergeCell ref="NC27:NH27"/>
    <mergeCell ref="NI27:NK27"/>
    <mergeCell ref="NL27:NO27"/>
    <mergeCell ref="LL26:LN26"/>
    <mergeCell ref="LO26:LT26"/>
    <mergeCell ref="NF36:NK36"/>
    <mergeCell ref="NI38:NK38"/>
    <mergeCell ref="LD39:LG39"/>
    <mergeCell ref="LR39:LT39"/>
    <mergeCell ref="KX39:KZ39"/>
    <mergeCell ref="MF39:MG39"/>
    <mergeCell ref="LJ36:LK37"/>
    <mergeCell ref="OP38:OS38"/>
    <mergeCell ref="KX37:KZ37"/>
    <mergeCell ref="LN39:LQ39"/>
    <mergeCell ref="NZ37:OB37"/>
    <mergeCell ref="NT38:NU38"/>
    <mergeCell ref="NV38:NY38"/>
    <mergeCell ref="NZ38:OB38"/>
    <mergeCell ref="LL36:LQ36"/>
    <mergeCell ref="LL37:LM37"/>
    <mergeCell ref="NI37:NK37"/>
    <mergeCell ref="MO39:MQ39"/>
    <mergeCell ref="MR39:MU39"/>
    <mergeCell ref="MX38:MY38"/>
    <mergeCell ref="NB38:NE38"/>
    <mergeCell ref="MO29:MQ29"/>
    <mergeCell ref="MR29:MU29"/>
    <mergeCell ref="LU30:LW30"/>
    <mergeCell ref="LX30:MA30"/>
    <mergeCell ref="MF30:MH30"/>
    <mergeCell ref="MI30:MN30"/>
    <mergeCell ref="LL29:LN29"/>
    <mergeCell ref="LO29:LT29"/>
    <mergeCell ref="LU29:LW29"/>
    <mergeCell ref="LL38:LM38"/>
    <mergeCell ref="LR36:LW36"/>
    <mergeCell ref="LN37:LQ37"/>
    <mergeCell ref="LR37:LT37"/>
    <mergeCell ref="LX36:MA37"/>
    <mergeCell ref="LU37:LW37"/>
    <mergeCell ref="LU38:LW38"/>
    <mergeCell ref="LX38:MA38"/>
    <mergeCell ref="MZ30:NB30"/>
    <mergeCell ref="MZ32:NB32"/>
    <mergeCell ref="NC32:NH32"/>
    <mergeCell ref="KT38:KW38"/>
    <mergeCell ref="KX38:KZ38"/>
    <mergeCell ref="RS10:RZ10"/>
    <mergeCell ref="G10:N10"/>
    <mergeCell ref="AA10:AH10"/>
    <mergeCell ref="AU10:BB10"/>
    <mergeCell ref="BO10:BV10"/>
    <mergeCell ref="CI10:CP10"/>
    <mergeCell ref="DC10:DJ10"/>
    <mergeCell ref="DW10:ED10"/>
    <mergeCell ref="EQ10:EX10"/>
    <mergeCell ref="FK10:FR10"/>
    <mergeCell ref="GE10:GL10"/>
    <mergeCell ref="GY10:HF10"/>
    <mergeCell ref="HS10:HZ10"/>
    <mergeCell ref="IM10:IT10"/>
    <mergeCell ref="JG10:JN10"/>
    <mergeCell ref="KA10:KH10"/>
    <mergeCell ref="KU10:LB10"/>
    <mergeCell ref="LO10:LV10"/>
    <mergeCell ref="RO8:RQ14"/>
    <mergeCell ref="GA8:GC14"/>
    <mergeCell ref="GU8:GW14"/>
    <mergeCell ref="HO8:HQ14"/>
    <mergeCell ref="DI11:DJ11"/>
    <mergeCell ref="DW11:DY11"/>
    <mergeCell ref="QO9:QQ9"/>
    <mergeCell ref="RI9:RK9"/>
    <mergeCell ref="QA8:QC14"/>
    <mergeCell ref="NC9:NH9"/>
    <mergeCell ref="QM9:QN9"/>
    <mergeCell ref="PU9:PW9"/>
    <mergeCell ref="RG9:RH9"/>
    <mergeCell ref="QE12:QN12"/>
    <mergeCell ref="CS9:CU9"/>
    <mergeCell ref="QY11:RA11"/>
    <mergeCell ref="PQ9:PR9"/>
    <mergeCell ref="PS9:PT9"/>
    <mergeCell ref="FQ9:FR9"/>
    <mergeCell ref="MI10:MP10"/>
    <mergeCell ref="NC10:NJ10"/>
    <mergeCell ref="NW10:OD10"/>
    <mergeCell ref="ML38:MN38"/>
    <mergeCell ref="FF36:FG37"/>
    <mergeCell ref="FH36:FM36"/>
    <mergeCell ref="FF38:FG38"/>
    <mergeCell ref="DR20:EI20"/>
    <mergeCell ref="QE10:QL10"/>
    <mergeCell ref="QY10:RF10"/>
    <mergeCell ref="DR38:DS38"/>
    <mergeCell ref="ET36:EY36"/>
    <mergeCell ref="EZ36:FC37"/>
    <mergeCell ref="EW37:EY37"/>
    <mergeCell ref="EW38:EY38"/>
    <mergeCell ref="EZ38:FC38"/>
    <mergeCell ref="DF36:DK36"/>
    <mergeCell ref="DL36:DO37"/>
    <mergeCell ref="LO18:LQ18"/>
    <mergeCell ref="LR18:LU18"/>
    <mergeCell ref="GH18:GK18"/>
    <mergeCell ref="GL18:GQ18"/>
    <mergeCell ref="DW18:DY18"/>
    <mergeCell ref="DZ18:EC18"/>
    <mergeCell ref="FS9:FT9"/>
  </mergeCells>
  <pageMargins left="0.196850393700787" right="0.196850393700787" top="0.23622047244094499" bottom="0.23622047244094499" header="0.23622047244094499" footer="0.23622047244094499"/>
  <pageSetup paperSize="9" scale="89" orientation="portrait" r:id="rId1"/>
  <colBreaks count="3" manualBreakCount="3">
    <brk id="20" max="47" man="1"/>
    <brk id="300" max="47" man="1"/>
    <brk id="320" max="47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39">
    <tabColor rgb="FFD78F8D"/>
  </sheetPr>
  <dimension ref="A1:LM51"/>
  <sheetViews>
    <sheetView view="pageLayout" topLeftCell="A7" zoomScale="90" zoomScaleNormal="100" zoomScaleSheetLayoutView="90" zoomScalePageLayoutView="90" workbookViewId="0">
      <selection activeCell="H52" sqref="H52"/>
    </sheetView>
  </sheetViews>
  <sheetFormatPr defaultColWidth="9.140625" defaultRowHeight="15.75" x14ac:dyDescent="0.25"/>
  <cols>
    <col min="1" max="1" width="5.140625" style="139" customWidth="1"/>
    <col min="2" max="2" width="10.28515625" style="139" customWidth="1"/>
    <col min="3" max="3" width="9.42578125" style="139" customWidth="1"/>
    <col min="4" max="4" width="6.85546875" style="139" customWidth="1"/>
    <col min="5" max="6" width="6.42578125" style="139" customWidth="1"/>
    <col min="7" max="7" width="11.85546875" style="139" customWidth="1"/>
    <col min="8" max="8" width="6.28515625" style="139" customWidth="1"/>
    <col min="9" max="9" width="5.42578125" style="139" customWidth="1"/>
    <col min="10" max="10" width="4.140625" style="139" customWidth="1"/>
    <col min="11" max="11" width="5.140625" style="139" customWidth="1"/>
    <col min="12" max="12" width="10.28515625" style="139" customWidth="1"/>
    <col min="13" max="13" width="20" style="139" customWidth="1"/>
    <col min="14" max="14" width="5.140625" style="139" customWidth="1"/>
    <col min="15" max="15" width="10.28515625" style="139" customWidth="1"/>
    <col min="16" max="16" width="9.42578125" style="139" customWidth="1"/>
    <col min="17" max="17" width="6.85546875" style="139" customWidth="1"/>
    <col min="18" max="19" width="6.42578125" style="139" customWidth="1"/>
    <col min="20" max="20" width="11.85546875" style="139" customWidth="1"/>
    <col min="21" max="21" width="6.28515625" style="139" customWidth="1"/>
    <col min="22" max="22" width="5.42578125" style="139" customWidth="1"/>
    <col min="23" max="23" width="4.140625" style="139" customWidth="1"/>
    <col min="24" max="24" width="5.140625" style="139" customWidth="1"/>
    <col min="25" max="25" width="10.28515625" style="139" customWidth="1"/>
    <col min="26" max="26" width="19.5703125" style="139" customWidth="1"/>
    <col min="27" max="27" width="5.140625" style="139" customWidth="1"/>
    <col min="28" max="28" width="10.28515625" style="139" customWidth="1"/>
    <col min="29" max="29" width="9.42578125" style="139" customWidth="1"/>
    <col min="30" max="30" width="6.85546875" style="139" customWidth="1"/>
    <col min="31" max="32" width="6.42578125" style="139" customWidth="1"/>
    <col min="33" max="33" width="11.85546875" style="139" customWidth="1"/>
    <col min="34" max="34" width="6.28515625" style="139" customWidth="1"/>
    <col min="35" max="35" width="5.42578125" style="139" customWidth="1"/>
    <col min="36" max="36" width="4.140625" style="139" customWidth="1"/>
    <col min="37" max="37" width="5.140625" style="139" customWidth="1"/>
    <col min="38" max="38" width="10.28515625" style="139" customWidth="1"/>
    <col min="39" max="39" width="19.140625" style="139" customWidth="1"/>
    <col min="40" max="40" width="5.140625" style="139" customWidth="1"/>
    <col min="41" max="41" width="10.28515625" style="139" customWidth="1"/>
    <col min="42" max="42" width="9.42578125" style="139" customWidth="1"/>
    <col min="43" max="43" width="6.85546875" style="139" customWidth="1"/>
    <col min="44" max="45" width="6.42578125" style="139" customWidth="1"/>
    <col min="46" max="46" width="11.85546875" style="139" customWidth="1"/>
    <col min="47" max="47" width="6.28515625" style="139" customWidth="1"/>
    <col min="48" max="48" width="5.42578125" style="139" customWidth="1"/>
    <col min="49" max="49" width="4.140625" style="139" customWidth="1"/>
    <col min="50" max="50" width="5.140625" style="139" customWidth="1"/>
    <col min="51" max="51" width="10.28515625" style="139" customWidth="1"/>
    <col min="52" max="52" width="19.42578125" style="139" customWidth="1"/>
    <col min="53" max="53" width="5.140625" style="139" customWidth="1"/>
    <col min="54" max="54" width="10.28515625" style="139" customWidth="1"/>
    <col min="55" max="55" width="9.42578125" style="139" customWidth="1"/>
    <col min="56" max="56" width="6.85546875" style="139" customWidth="1"/>
    <col min="57" max="58" width="6.42578125" style="139" customWidth="1"/>
    <col min="59" max="59" width="11.85546875" style="139" customWidth="1"/>
    <col min="60" max="60" width="6.28515625" style="139" customWidth="1"/>
    <col min="61" max="61" width="5.42578125" style="139" customWidth="1"/>
    <col min="62" max="62" width="4.140625" style="139" customWidth="1"/>
    <col min="63" max="63" width="5.140625" style="139" customWidth="1"/>
    <col min="64" max="64" width="10.28515625" style="139" customWidth="1"/>
    <col min="65" max="65" width="19.28515625" style="139" customWidth="1"/>
    <col min="66" max="66" width="5.140625" style="139" customWidth="1"/>
    <col min="67" max="67" width="10.28515625" style="139" customWidth="1"/>
    <col min="68" max="68" width="9.42578125" style="139" customWidth="1"/>
    <col min="69" max="69" width="6.85546875" style="139" customWidth="1"/>
    <col min="70" max="71" width="6.42578125" style="139" customWidth="1"/>
    <col min="72" max="72" width="11.85546875" style="139" customWidth="1"/>
    <col min="73" max="73" width="6.28515625" style="139" customWidth="1"/>
    <col min="74" max="74" width="5.42578125" style="139" customWidth="1"/>
    <col min="75" max="75" width="4.140625" style="139" customWidth="1"/>
    <col min="76" max="76" width="5.140625" style="139" customWidth="1"/>
    <col min="77" max="77" width="10.28515625" style="139" customWidth="1"/>
    <col min="78" max="78" width="19.28515625" style="139" customWidth="1"/>
    <col min="79" max="79" width="5.140625" style="139" customWidth="1"/>
    <col min="80" max="80" width="10.28515625" style="139" customWidth="1"/>
    <col min="81" max="81" width="9.42578125" style="139" customWidth="1"/>
    <col min="82" max="82" width="6.85546875" style="139" customWidth="1"/>
    <col min="83" max="84" width="6.42578125" style="139" customWidth="1"/>
    <col min="85" max="85" width="11.85546875" style="139" customWidth="1"/>
    <col min="86" max="86" width="6.28515625" style="139" customWidth="1"/>
    <col min="87" max="87" width="5.42578125" style="139" customWidth="1"/>
    <col min="88" max="88" width="4.140625" style="139" customWidth="1"/>
    <col min="89" max="89" width="5.140625" style="139" customWidth="1"/>
    <col min="90" max="90" width="10.28515625" style="139" customWidth="1"/>
    <col min="91" max="91" width="19.28515625" style="139" customWidth="1"/>
    <col min="92" max="92" width="5.140625" style="139" customWidth="1"/>
    <col min="93" max="93" width="10.28515625" style="139" customWidth="1"/>
    <col min="94" max="94" width="9.42578125" style="139" customWidth="1"/>
    <col min="95" max="95" width="6.85546875" style="139" customWidth="1"/>
    <col min="96" max="97" width="6.42578125" style="139" customWidth="1"/>
    <col min="98" max="98" width="11.85546875" style="139" customWidth="1"/>
    <col min="99" max="99" width="6.28515625" style="139" customWidth="1"/>
    <col min="100" max="100" width="5.42578125" style="139" customWidth="1"/>
    <col min="101" max="101" width="4.140625" style="139" customWidth="1"/>
    <col min="102" max="102" width="5.140625" style="139" customWidth="1"/>
    <col min="103" max="103" width="10.28515625" style="139" customWidth="1"/>
    <col min="104" max="104" width="19.28515625" style="139" customWidth="1"/>
    <col min="105" max="105" width="5.140625" style="139" customWidth="1"/>
    <col min="106" max="106" width="10.28515625" style="139" customWidth="1"/>
    <col min="107" max="107" width="9.42578125" style="139" customWidth="1"/>
    <col min="108" max="108" width="6.85546875" style="139" customWidth="1"/>
    <col min="109" max="110" width="6.42578125" style="139" customWidth="1"/>
    <col min="111" max="111" width="11.85546875" style="139" customWidth="1"/>
    <col min="112" max="112" width="6.28515625" style="139" customWidth="1"/>
    <col min="113" max="113" width="5.42578125" style="139" customWidth="1"/>
    <col min="114" max="114" width="4.140625" style="139" customWidth="1"/>
    <col min="115" max="115" width="5.140625" style="139" customWidth="1"/>
    <col min="116" max="116" width="10.28515625" style="139" customWidth="1"/>
    <col min="117" max="117" width="19.28515625" style="139" customWidth="1"/>
    <col min="118" max="118" width="5.140625" style="139" customWidth="1"/>
    <col min="119" max="119" width="10.28515625" style="139" customWidth="1"/>
    <col min="120" max="120" width="9.42578125" style="139" customWidth="1"/>
    <col min="121" max="121" width="6.85546875" style="139" customWidth="1"/>
    <col min="122" max="123" width="6.42578125" style="139" customWidth="1"/>
    <col min="124" max="124" width="11.85546875" style="139" customWidth="1"/>
    <col min="125" max="125" width="6.28515625" style="139" customWidth="1"/>
    <col min="126" max="126" width="5.42578125" style="139" customWidth="1"/>
    <col min="127" max="127" width="4.140625" style="139" customWidth="1"/>
    <col min="128" max="128" width="5.140625" style="139" customWidth="1"/>
    <col min="129" max="129" width="10.28515625" style="139" customWidth="1"/>
    <col min="130" max="130" width="19.28515625" style="139" customWidth="1"/>
    <col min="131" max="131" width="5.140625" style="139" customWidth="1"/>
    <col min="132" max="132" width="10.28515625" style="139" customWidth="1"/>
    <col min="133" max="133" width="9.42578125" style="139" customWidth="1"/>
    <col min="134" max="134" width="6.85546875" style="139" customWidth="1"/>
    <col min="135" max="136" width="6.42578125" style="139" customWidth="1"/>
    <col min="137" max="137" width="11.85546875" style="139" customWidth="1"/>
    <col min="138" max="138" width="6.28515625" style="139" customWidth="1"/>
    <col min="139" max="139" width="5.42578125" style="139" customWidth="1"/>
    <col min="140" max="140" width="4.140625" style="139" customWidth="1"/>
    <col min="141" max="141" width="5.140625" style="139" customWidth="1"/>
    <col min="142" max="142" width="10.28515625" style="139" customWidth="1"/>
    <col min="143" max="143" width="19.28515625" style="139" customWidth="1"/>
    <col min="144" max="144" width="5.140625" style="139" customWidth="1"/>
    <col min="145" max="145" width="10.28515625" style="139" customWidth="1"/>
    <col min="146" max="146" width="9.42578125" style="139" customWidth="1"/>
    <col min="147" max="147" width="6.85546875" style="139" customWidth="1"/>
    <col min="148" max="149" width="6.42578125" style="139" customWidth="1"/>
    <col min="150" max="150" width="11.85546875" style="139" customWidth="1"/>
    <col min="151" max="151" width="6.28515625" style="139" customWidth="1"/>
    <col min="152" max="152" width="5.42578125" style="139" customWidth="1"/>
    <col min="153" max="153" width="4.140625" style="139" customWidth="1"/>
    <col min="154" max="154" width="5.140625" style="139" customWidth="1"/>
    <col min="155" max="155" width="10.28515625" style="139" customWidth="1"/>
    <col min="156" max="156" width="18.85546875" style="139" customWidth="1"/>
    <col min="157" max="157" width="5.140625" style="139" customWidth="1"/>
    <col min="158" max="158" width="10.28515625" style="139" customWidth="1"/>
    <col min="159" max="159" width="9.42578125" style="139" customWidth="1"/>
    <col min="160" max="160" width="6.85546875" style="139" customWidth="1"/>
    <col min="161" max="162" width="6.42578125" style="139" customWidth="1"/>
    <col min="163" max="163" width="11.85546875" style="139" customWidth="1"/>
    <col min="164" max="164" width="6.28515625" style="139" customWidth="1"/>
    <col min="165" max="165" width="5.42578125" style="139" customWidth="1"/>
    <col min="166" max="166" width="4.140625" style="139" customWidth="1"/>
    <col min="167" max="167" width="5.140625" style="139" customWidth="1"/>
    <col min="168" max="168" width="10.28515625" style="139" customWidth="1"/>
    <col min="169" max="169" width="18.85546875" style="139" customWidth="1"/>
    <col min="170" max="170" width="5.140625" style="139" customWidth="1"/>
    <col min="171" max="171" width="10.28515625" style="139" customWidth="1"/>
    <col min="172" max="172" width="9.42578125" style="139" customWidth="1"/>
    <col min="173" max="173" width="6.85546875" style="139" customWidth="1"/>
    <col min="174" max="175" width="6.42578125" style="139" customWidth="1"/>
    <col min="176" max="176" width="11.85546875" style="139" customWidth="1"/>
    <col min="177" max="177" width="6.28515625" style="139" customWidth="1"/>
    <col min="178" max="178" width="5.42578125" style="139" customWidth="1"/>
    <col min="179" max="179" width="4.140625" style="139" customWidth="1"/>
    <col min="180" max="180" width="5.140625" style="139" customWidth="1"/>
    <col min="181" max="181" width="10.28515625" style="139" customWidth="1"/>
    <col min="182" max="182" width="19.28515625" style="139" customWidth="1"/>
    <col min="183" max="183" width="5.140625" style="139" customWidth="1"/>
    <col min="184" max="184" width="10.28515625" style="139" customWidth="1"/>
    <col min="185" max="185" width="9.42578125" style="139" customWidth="1"/>
    <col min="186" max="186" width="6.85546875" style="139" customWidth="1"/>
    <col min="187" max="188" width="6.42578125" style="139" customWidth="1"/>
    <col min="189" max="189" width="11.85546875" style="139" customWidth="1"/>
    <col min="190" max="190" width="6.28515625" style="139" customWidth="1"/>
    <col min="191" max="191" width="5.42578125" style="139" customWidth="1"/>
    <col min="192" max="192" width="4.140625" style="139" customWidth="1"/>
    <col min="193" max="193" width="5.140625" style="139" customWidth="1"/>
    <col min="194" max="194" width="10.28515625" style="139" customWidth="1"/>
    <col min="195" max="195" width="19.28515625" style="139" customWidth="1"/>
    <col min="196" max="196" width="5.140625" style="139" customWidth="1"/>
    <col min="197" max="197" width="10.28515625" style="139" customWidth="1"/>
    <col min="198" max="198" width="9.42578125" style="139" customWidth="1"/>
    <col min="199" max="199" width="6.85546875" style="139" customWidth="1"/>
    <col min="200" max="201" width="6.42578125" style="139" customWidth="1"/>
    <col min="202" max="202" width="11.85546875" style="139" customWidth="1"/>
    <col min="203" max="203" width="6.28515625" style="139" customWidth="1"/>
    <col min="204" max="204" width="5.42578125" style="139" customWidth="1"/>
    <col min="205" max="205" width="4.140625" style="139" customWidth="1"/>
    <col min="206" max="206" width="5.140625" style="139" customWidth="1"/>
    <col min="207" max="207" width="10.28515625" style="139" customWidth="1"/>
    <col min="208" max="208" width="19.28515625" style="139" customWidth="1"/>
    <col min="209" max="209" width="5.140625" style="139" customWidth="1"/>
    <col min="210" max="210" width="10.28515625" style="139" customWidth="1"/>
    <col min="211" max="211" width="9.42578125" style="139" customWidth="1"/>
    <col min="212" max="212" width="6.85546875" style="139" customWidth="1"/>
    <col min="213" max="214" width="6.42578125" style="139" customWidth="1"/>
    <col min="215" max="215" width="11.85546875" style="139" customWidth="1"/>
    <col min="216" max="216" width="6.28515625" style="139" customWidth="1"/>
    <col min="217" max="217" width="5.42578125" style="139" customWidth="1"/>
    <col min="218" max="218" width="4.140625" style="139" customWidth="1"/>
    <col min="219" max="219" width="5.140625" style="139" customWidth="1"/>
    <col min="220" max="220" width="10.28515625" style="139" customWidth="1"/>
    <col min="221" max="221" width="19.42578125" style="139" customWidth="1"/>
    <col min="222" max="222" width="5.140625" style="139" customWidth="1"/>
    <col min="223" max="223" width="10.28515625" style="139" customWidth="1"/>
    <col min="224" max="224" width="9.42578125" style="139" customWidth="1"/>
    <col min="225" max="225" width="6.85546875" style="139" customWidth="1"/>
    <col min="226" max="227" width="6.42578125" style="139" customWidth="1"/>
    <col min="228" max="228" width="11.85546875" style="139" customWidth="1"/>
    <col min="229" max="229" width="6.28515625" style="139" customWidth="1"/>
    <col min="230" max="230" width="5.42578125" style="139" customWidth="1"/>
    <col min="231" max="231" width="4.140625" style="139" customWidth="1"/>
    <col min="232" max="232" width="5.140625" style="139" customWidth="1"/>
    <col min="233" max="233" width="10.28515625" style="139" customWidth="1"/>
    <col min="234" max="234" width="19.140625" style="139" customWidth="1"/>
    <col min="235" max="235" width="5.140625" style="139" customWidth="1"/>
    <col min="236" max="236" width="10.28515625" style="139" customWidth="1"/>
    <col min="237" max="237" width="9.42578125" style="139" customWidth="1"/>
    <col min="238" max="238" width="6.85546875" style="139" customWidth="1"/>
    <col min="239" max="240" width="6.42578125" style="139" customWidth="1"/>
    <col min="241" max="241" width="11.85546875" style="139" customWidth="1"/>
    <col min="242" max="242" width="6.28515625" style="139" customWidth="1"/>
    <col min="243" max="243" width="5.42578125" style="139" customWidth="1"/>
    <col min="244" max="244" width="4.140625" style="139" customWidth="1"/>
    <col min="245" max="245" width="5.140625" style="139" customWidth="1"/>
    <col min="246" max="246" width="10.28515625" style="139" customWidth="1"/>
    <col min="247" max="247" width="19.140625" style="139" customWidth="1"/>
    <col min="248" max="248" width="5.140625" style="139" customWidth="1"/>
    <col min="249" max="249" width="10.28515625" style="139" customWidth="1"/>
    <col min="250" max="250" width="9.42578125" style="139" customWidth="1"/>
    <col min="251" max="251" width="6.85546875" style="139" customWidth="1"/>
    <col min="252" max="253" width="6.42578125" style="139" customWidth="1"/>
    <col min="254" max="254" width="11.85546875" style="139" customWidth="1"/>
    <col min="255" max="255" width="6.28515625" style="139" customWidth="1"/>
    <col min="256" max="256" width="5.42578125" style="139" customWidth="1"/>
    <col min="257" max="257" width="4.140625" style="139" customWidth="1"/>
    <col min="258" max="258" width="5.140625" style="139" customWidth="1"/>
    <col min="259" max="259" width="10.28515625" style="139" customWidth="1"/>
    <col min="260" max="260" width="19.140625" style="139" customWidth="1"/>
    <col min="261" max="261" width="5.140625" style="139" customWidth="1"/>
    <col min="262" max="262" width="10.28515625" style="139" customWidth="1"/>
    <col min="263" max="263" width="9.42578125" style="139" customWidth="1"/>
    <col min="264" max="264" width="6.85546875" style="139" customWidth="1"/>
    <col min="265" max="266" width="6.42578125" style="139" customWidth="1"/>
    <col min="267" max="267" width="11.85546875" style="139" customWidth="1"/>
    <col min="268" max="268" width="6.28515625" style="139" customWidth="1"/>
    <col min="269" max="269" width="5.42578125" style="139" customWidth="1"/>
    <col min="270" max="270" width="4.140625" style="139" customWidth="1"/>
    <col min="271" max="271" width="5.140625" style="139" customWidth="1"/>
    <col min="272" max="272" width="10.28515625" style="139" customWidth="1"/>
    <col min="273" max="273" width="19.140625" style="139" customWidth="1"/>
    <col min="274" max="274" width="5.140625" style="139" customWidth="1"/>
    <col min="275" max="275" width="10.28515625" style="139" customWidth="1"/>
    <col min="276" max="276" width="9.42578125" style="139" customWidth="1"/>
    <col min="277" max="277" width="6.85546875" style="139" customWidth="1"/>
    <col min="278" max="279" width="6.42578125" style="139" customWidth="1"/>
    <col min="280" max="280" width="11.85546875" style="139" customWidth="1"/>
    <col min="281" max="281" width="6.28515625" style="139" customWidth="1"/>
    <col min="282" max="282" width="5.42578125" style="139" customWidth="1"/>
    <col min="283" max="283" width="4.140625" style="139" customWidth="1"/>
    <col min="284" max="284" width="5.140625" style="139" customWidth="1"/>
    <col min="285" max="285" width="10.28515625" style="139" customWidth="1"/>
    <col min="286" max="286" width="19.140625" style="139" customWidth="1"/>
    <col min="287" max="287" width="5.140625" style="139" customWidth="1"/>
    <col min="288" max="288" width="10.28515625" style="139" customWidth="1"/>
    <col min="289" max="289" width="9.42578125" style="139" customWidth="1"/>
    <col min="290" max="290" width="6.85546875" style="139" customWidth="1"/>
    <col min="291" max="292" width="6.42578125" style="139" customWidth="1"/>
    <col min="293" max="293" width="11.85546875" style="139" customWidth="1"/>
    <col min="294" max="294" width="6.28515625" style="139" customWidth="1"/>
    <col min="295" max="295" width="5.42578125" style="139" customWidth="1"/>
    <col min="296" max="296" width="4.140625" style="139" customWidth="1"/>
    <col min="297" max="297" width="5.140625" style="139" customWidth="1"/>
    <col min="298" max="298" width="10.28515625" style="139" customWidth="1"/>
    <col min="299" max="299" width="19.140625" style="139" customWidth="1"/>
    <col min="300" max="300" width="5.140625" style="139" customWidth="1"/>
    <col min="301" max="301" width="10.28515625" style="139" customWidth="1"/>
    <col min="302" max="302" width="9.42578125" style="139" customWidth="1"/>
    <col min="303" max="303" width="6.85546875" style="139" customWidth="1"/>
    <col min="304" max="305" width="6.42578125" style="139" customWidth="1"/>
    <col min="306" max="306" width="11.85546875" style="139" customWidth="1"/>
    <col min="307" max="307" width="6.28515625" style="139" customWidth="1"/>
    <col min="308" max="308" width="5.42578125" style="139" customWidth="1"/>
    <col min="309" max="309" width="4.140625" style="139" customWidth="1"/>
    <col min="310" max="310" width="5.140625" style="139" customWidth="1"/>
    <col min="311" max="311" width="10.28515625" style="139" customWidth="1"/>
    <col min="312" max="312" width="19.28515625" style="139" customWidth="1"/>
    <col min="313" max="313" width="5.140625" style="139" customWidth="1"/>
    <col min="314" max="314" width="10.28515625" style="139" customWidth="1"/>
    <col min="315" max="315" width="9.42578125" style="139" customWidth="1"/>
    <col min="316" max="316" width="6.85546875" style="139" customWidth="1"/>
    <col min="317" max="318" width="6.42578125" style="139" customWidth="1"/>
    <col min="319" max="319" width="11.85546875" style="139" customWidth="1"/>
    <col min="320" max="320" width="6.28515625" style="139" customWidth="1"/>
    <col min="321" max="321" width="5.42578125" style="139" customWidth="1"/>
    <col min="322" max="322" width="4.140625" style="139" customWidth="1"/>
    <col min="323" max="323" width="5.140625" style="139" customWidth="1"/>
    <col min="324" max="324" width="10.28515625" style="139" customWidth="1"/>
    <col min="325" max="325" width="19.28515625" style="139" customWidth="1"/>
    <col min="326" max="16384" width="9.140625" style="139"/>
  </cols>
  <sheetData>
    <row r="1" spans="1:325" ht="20.25" customHeight="1" x14ac:dyDescent="0.3">
      <c r="A1" s="395">
        <v>1</v>
      </c>
      <c r="B1" s="1304" t="s">
        <v>209</v>
      </c>
      <c r="C1" s="1304"/>
      <c r="D1" s="1304"/>
      <c r="E1" s="1304"/>
      <c r="F1" s="1304"/>
      <c r="G1" s="1304"/>
      <c r="H1" s="1304"/>
      <c r="I1" s="1304"/>
      <c r="J1" s="1304"/>
      <c r="K1" s="1304"/>
      <c r="L1" s="1304"/>
      <c r="M1" s="1304"/>
      <c r="N1" s="395">
        <v>2</v>
      </c>
      <c r="O1" s="1304" t="s">
        <v>209</v>
      </c>
      <c r="P1" s="1304"/>
      <c r="Q1" s="1304"/>
      <c r="R1" s="1304"/>
      <c r="S1" s="1304"/>
      <c r="T1" s="1304"/>
      <c r="U1" s="1304"/>
      <c r="V1" s="1304"/>
      <c r="W1" s="1304"/>
      <c r="X1" s="1304"/>
      <c r="Y1" s="1304"/>
      <c r="Z1" s="1304"/>
      <c r="AA1" s="395">
        <v>3</v>
      </c>
      <c r="AB1" s="1304" t="s">
        <v>209</v>
      </c>
      <c r="AC1" s="1304"/>
      <c r="AD1" s="1304"/>
      <c r="AE1" s="1304"/>
      <c r="AF1" s="1304"/>
      <c r="AG1" s="1304"/>
      <c r="AH1" s="1304"/>
      <c r="AI1" s="1304"/>
      <c r="AJ1" s="1304"/>
      <c r="AK1" s="1304"/>
      <c r="AL1" s="1304"/>
      <c r="AM1" s="1304"/>
      <c r="AN1" s="395">
        <v>4</v>
      </c>
      <c r="AO1" s="1304" t="s">
        <v>209</v>
      </c>
      <c r="AP1" s="1304"/>
      <c r="AQ1" s="1304"/>
      <c r="AR1" s="1304"/>
      <c r="AS1" s="1304"/>
      <c r="AT1" s="1304"/>
      <c r="AU1" s="1304"/>
      <c r="AV1" s="1304"/>
      <c r="AW1" s="1304"/>
      <c r="AX1" s="1304"/>
      <c r="AY1" s="1304"/>
      <c r="AZ1" s="1304"/>
      <c r="BA1" s="395">
        <v>5</v>
      </c>
      <c r="BB1" s="1304" t="s">
        <v>209</v>
      </c>
      <c r="BC1" s="1304"/>
      <c r="BD1" s="1304"/>
      <c r="BE1" s="1304"/>
      <c r="BF1" s="1304"/>
      <c r="BG1" s="1304"/>
      <c r="BH1" s="1304"/>
      <c r="BI1" s="1304"/>
      <c r="BJ1" s="1304"/>
      <c r="BK1" s="1304"/>
      <c r="BL1" s="1304"/>
      <c r="BM1" s="1304"/>
      <c r="BN1" s="395">
        <v>6</v>
      </c>
      <c r="BO1" s="1304" t="s">
        <v>209</v>
      </c>
      <c r="BP1" s="1304"/>
      <c r="BQ1" s="1304"/>
      <c r="BR1" s="1304"/>
      <c r="BS1" s="1304"/>
      <c r="BT1" s="1304"/>
      <c r="BU1" s="1304"/>
      <c r="BV1" s="1304"/>
      <c r="BW1" s="1304"/>
      <c r="BX1" s="1304"/>
      <c r="BY1" s="1304"/>
      <c r="BZ1" s="1304"/>
      <c r="CA1" s="395">
        <v>7</v>
      </c>
      <c r="CB1" s="1304" t="s">
        <v>209</v>
      </c>
      <c r="CC1" s="1304"/>
      <c r="CD1" s="1304"/>
      <c r="CE1" s="1304"/>
      <c r="CF1" s="1304"/>
      <c r="CG1" s="1304"/>
      <c r="CH1" s="1304"/>
      <c r="CI1" s="1304"/>
      <c r="CJ1" s="1304"/>
      <c r="CK1" s="1304"/>
      <c r="CL1" s="1304"/>
      <c r="CM1" s="1304"/>
      <c r="CN1" s="395">
        <v>8</v>
      </c>
      <c r="CO1" s="1304" t="s">
        <v>209</v>
      </c>
      <c r="CP1" s="1304"/>
      <c r="CQ1" s="1304"/>
      <c r="CR1" s="1304"/>
      <c r="CS1" s="1304"/>
      <c r="CT1" s="1304"/>
      <c r="CU1" s="1304"/>
      <c r="CV1" s="1304"/>
      <c r="CW1" s="1304"/>
      <c r="CX1" s="1304"/>
      <c r="CY1" s="1304"/>
      <c r="CZ1" s="1304"/>
      <c r="DA1" s="395">
        <v>9</v>
      </c>
      <c r="DB1" s="1304" t="s">
        <v>209</v>
      </c>
      <c r="DC1" s="1304"/>
      <c r="DD1" s="1304"/>
      <c r="DE1" s="1304"/>
      <c r="DF1" s="1304"/>
      <c r="DG1" s="1304"/>
      <c r="DH1" s="1304"/>
      <c r="DI1" s="1304"/>
      <c r="DJ1" s="1304"/>
      <c r="DK1" s="1304"/>
      <c r="DL1" s="1304"/>
      <c r="DM1" s="1304"/>
      <c r="DN1" s="395">
        <v>10</v>
      </c>
      <c r="DO1" s="1304" t="s">
        <v>209</v>
      </c>
      <c r="DP1" s="1304"/>
      <c r="DQ1" s="1304"/>
      <c r="DR1" s="1304"/>
      <c r="DS1" s="1304"/>
      <c r="DT1" s="1304"/>
      <c r="DU1" s="1304"/>
      <c r="DV1" s="1304"/>
      <c r="DW1" s="1304"/>
      <c r="DX1" s="1304"/>
      <c r="DY1" s="1304"/>
      <c r="DZ1" s="1304"/>
      <c r="EA1" s="395">
        <v>11</v>
      </c>
      <c r="EB1" s="1304" t="s">
        <v>209</v>
      </c>
      <c r="EC1" s="1304"/>
      <c r="ED1" s="1304"/>
      <c r="EE1" s="1304"/>
      <c r="EF1" s="1304"/>
      <c r="EG1" s="1304"/>
      <c r="EH1" s="1304"/>
      <c r="EI1" s="1304"/>
      <c r="EJ1" s="1304"/>
      <c r="EK1" s="1304"/>
      <c r="EL1" s="1304"/>
      <c r="EM1" s="1304"/>
      <c r="EN1" s="395">
        <v>12</v>
      </c>
      <c r="EO1" s="1304" t="s">
        <v>209</v>
      </c>
      <c r="EP1" s="1304"/>
      <c r="EQ1" s="1304"/>
      <c r="ER1" s="1304"/>
      <c r="ES1" s="1304"/>
      <c r="ET1" s="1304"/>
      <c r="EU1" s="1304"/>
      <c r="EV1" s="1304"/>
      <c r="EW1" s="1304"/>
      <c r="EX1" s="1304"/>
      <c r="EY1" s="1304"/>
      <c r="EZ1" s="1304"/>
      <c r="FA1" s="396">
        <v>13</v>
      </c>
      <c r="FB1" s="1304" t="s">
        <v>209</v>
      </c>
      <c r="FC1" s="1304"/>
      <c r="FD1" s="1304"/>
      <c r="FE1" s="1304"/>
      <c r="FF1" s="1304"/>
      <c r="FG1" s="1304"/>
      <c r="FH1" s="1304"/>
      <c r="FI1" s="1304"/>
      <c r="FJ1" s="1304"/>
      <c r="FK1" s="1304"/>
      <c r="FL1" s="1304"/>
      <c r="FM1" s="1304"/>
      <c r="FN1" s="396">
        <v>14</v>
      </c>
      <c r="FO1" s="1304" t="s">
        <v>209</v>
      </c>
      <c r="FP1" s="1304"/>
      <c r="FQ1" s="1304"/>
      <c r="FR1" s="1304"/>
      <c r="FS1" s="1304"/>
      <c r="FT1" s="1304"/>
      <c r="FU1" s="1304"/>
      <c r="FV1" s="1304"/>
      <c r="FW1" s="1304"/>
      <c r="FX1" s="1304"/>
      <c r="FY1" s="1304"/>
      <c r="FZ1" s="1304"/>
      <c r="GA1" s="395">
        <v>15</v>
      </c>
      <c r="GB1" s="1304" t="s">
        <v>209</v>
      </c>
      <c r="GC1" s="1304"/>
      <c r="GD1" s="1304"/>
      <c r="GE1" s="1304"/>
      <c r="GF1" s="1304"/>
      <c r="GG1" s="1304"/>
      <c r="GH1" s="1304"/>
      <c r="GI1" s="1304"/>
      <c r="GJ1" s="1304"/>
      <c r="GK1" s="1304"/>
      <c r="GL1" s="1304"/>
      <c r="GM1" s="1304"/>
      <c r="GN1" s="395">
        <v>16</v>
      </c>
      <c r="GO1" s="1304" t="s">
        <v>209</v>
      </c>
      <c r="GP1" s="1304"/>
      <c r="GQ1" s="1304"/>
      <c r="GR1" s="1304"/>
      <c r="GS1" s="1304"/>
      <c r="GT1" s="1304"/>
      <c r="GU1" s="1304"/>
      <c r="GV1" s="1304"/>
      <c r="GW1" s="1304"/>
      <c r="GX1" s="1304"/>
      <c r="GY1" s="1304"/>
      <c r="GZ1" s="1304"/>
      <c r="HA1" s="395">
        <v>17</v>
      </c>
      <c r="HB1" s="1304" t="s">
        <v>209</v>
      </c>
      <c r="HC1" s="1304"/>
      <c r="HD1" s="1304"/>
      <c r="HE1" s="1304"/>
      <c r="HF1" s="1304"/>
      <c r="HG1" s="1304"/>
      <c r="HH1" s="1304"/>
      <c r="HI1" s="1304"/>
      <c r="HJ1" s="1304"/>
      <c r="HK1" s="1304"/>
      <c r="HL1" s="1304"/>
      <c r="HM1" s="1304"/>
      <c r="HN1" s="395">
        <v>18</v>
      </c>
      <c r="HO1" s="1304" t="s">
        <v>209</v>
      </c>
      <c r="HP1" s="1304"/>
      <c r="HQ1" s="1304"/>
      <c r="HR1" s="1304"/>
      <c r="HS1" s="1304"/>
      <c r="HT1" s="1304"/>
      <c r="HU1" s="1304"/>
      <c r="HV1" s="1304"/>
      <c r="HW1" s="1304"/>
      <c r="HX1" s="1304"/>
      <c r="HY1" s="1304"/>
      <c r="HZ1" s="1304"/>
      <c r="IA1" s="395">
        <v>19</v>
      </c>
      <c r="IB1" s="1304" t="s">
        <v>209</v>
      </c>
      <c r="IC1" s="1304"/>
      <c r="ID1" s="1304"/>
      <c r="IE1" s="1304"/>
      <c r="IF1" s="1304"/>
      <c r="IG1" s="1304"/>
      <c r="IH1" s="1304"/>
      <c r="II1" s="1304"/>
      <c r="IJ1" s="1304"/>
      <c r="IK1" s="1304"/>
      <c r="IL1" s="1304"/>
      <c r="IM1" s="1304"/>
      <c r="IN1" s="395">
        <v>20</v>
      </c>
      <c r="IO1" s="1304" t="s">
        <v>209</v>
      </c>
      <c r="IP1" s="1304"/>
      <c r="IQ1" s="1304"/>
      <c r="IR1" s="1304"/>
      <c r="IS1" s="1304"/>
      <c r="IT1" s="1304"/>
      <c r="IU1" s="1304"/>
      <c r="IV1" s="1304"/>
      <c r="IW1" s="1304"/>
      <c r="IX1" s="1304"/>
      <c r="IY1" s="1304"/>
      <c r="IZ1" s="1304"/>
      <c r="JA1" s="395">
        <v>21</v>
      </c>
      <c r="JB1" s="1304" t="s">
        <v>209</v>
      </c>
      <c r="JC1" s="1304"/>
      <c r="JD1" s="1304"/>
      <c r="JE1" s="1304"/>
      <c r="JF1" s="1304"/>
      <c r="JG1" s="1304"/>
      <c r="JH1" s="1304"/>
      <c r="JI1" s="1304"/>
      <c r="JJ1" s="1304"/>
      <c r="JK1" s="1304"/>
      <c r="JL1" s="1304"/>
      <c r="JM1" s="1304"/>
      <c r="JN1" s="395">
        <v>22</v>
      </c>
      <c r="JO1" s="1304" t="s">
        <v>209</v>
      </c>
      <c r="JP1" s="1304"/>
      <c r="JQ1" s="1304"/>
      <c r="JR1" s="1304"/>
      <c r="JS1" s="1304"/>
      <c r="JT1" s="1304"/>
      <c r="JU1" s="1304"/>
      <c r="JV1" s="1304"/>
      <c r="JW1" s="1304"/>
      <c r="JX1" s="1304"/>
      <c r="JY1" s="1304"/>
      <c r="JZ1" s="1304"/>
      <c r="KA1" s="395">
        <v>23</v>
      </c>
      <c r="KB1" s="1304" t="s">
        <v>209</v>
      </c>
      <c r="KC1" s="1304"/>
      <c r="KD1" s="1304"/>
      <c r="KE1" s="1304"/>
      <c r="KF1" s="1304"/>
      <c r="KG1" s="1304"/>
      <c r="KH1" s="1304"/>
      <c r="KI1" s="1304"/>
      <c r="KJ1" s="1304"/>
      <c r="KK1" s="1304"/>
      <c r="KL1" s="1304"/>
      <c r="KM1" s="1304"/>
      <c r="KN1" s="395">
        <v>24</v>
      </c>
      <c r="KO1" s="1304" t="s">
        <v>209</v>
      </c>
      <c r="KP1" s="1304"/>
      <c r="KQ1" s="1304"/>
      <c r="KR1" s="1304"/>
      <c r="KS1" s="1304"/>
      <c r="KT1" s="1304"/>
      <c r="KU1" s="1304"/>
      <c r="KV1" s="1304"/>
      <c r="KW1" s="1304"/>
      <c r="KX1" s="1304"/>
      <c r="KY1" s="1304"/>
      <c r="KZ1" s="1304"/>
      <c r="LA1" s="395">
        <v>25</v>
      </c>
      <c r="LB1" s="1304" t="s">
        <v>209</v>
      </c>
      <c r="LC1" s="1304"/>
      <c r="LD1" s="1304"/>
      <c r="LE1" s="1304"/>
      <c r="LF1" s="1304"/>
      <c r="LG1" s="1304"/>
      <c r="LH1" s="1304"/>
      <c r="LI1" s="1304"/>
      <c r="LJ1" s="1304"/>
      <c r="LK1" s="1304"/>
      <c r="LL1" s="1304"/>
      <c r="LM1" s="1304"/>
    </row>
    <row r="2" spans="1:325" ht="20.25" x14ac:dyDescent="0.3">
      <c r="A2" s="1039" t="s">
        <v>210</v>
      </c>
      <c r="B2" s="1039"/>
      <c r="C2" s="1039"/>
      <c r="D2" s="1039"/>
      <c r="E2" s="1039"/>
      <c r="F2" s="1039"/>
      <c r="G2" s="1039"/>
      <c r="H2" s="1039"/>
      <c r="I2" s="1039"/>
      <c r="J2" s="1039"/>
      <c r="K2" s="1039"/>
      <c r="L2" s="1039"/>
      <c r="M2" s="1039"/>
      <c r="N2" s="1039" t="s">
        <v>210</v>
      </c>
      <c r="O2" s="1039"/>
      <c r="P2" s="1039"/>
      <c r="Q2" s="1039"/>
      <c r="R2" s="1039"/>
      <c r="S2" s="1039"/>
      <c r="T2" s="1039"/>
      <c r="U2" s="1039"/>
      <c r="V2" s="1039"/>
      <c r="W2" s="1039"/>
      <c r="X2" s="1039"/>
      <c r="Y2" s="1039"/>
      <c r="Z2" s="1039"/>
      <c r="AA2" s="1039" t="s">
        <v>210</v>
      </c>
      <c r="AB2" s="1039"/>
      <c r="AC2" s="1039"/>
      <c r="AD2" s="1039"/>
      <c r="AE2" s="1039"/>
      <c r="AF2" s="1039"/>
      <c r="AG2" s="1039"/>
      <c r="AH2" s="1039"/>
      <c r="AI2" s="1039"/>
      <c r="AJ2" s="1039"/>
      <c r="AK2" s="1039"/>
      <c r="AL2" s="1039"/>
      <c r="AM2" s="1039"/>
      <c r="AN2" s="1039" t="s">
        <v>210</v>
      </c>
      <c r="AO2" s="1039"/>
      <c r="AP2" s="1039"/>
      <c r="AQ2" s="1039"/>
      <c r="AR2" s="1039"/>
      <c r="AS2" s="1039"/>
      <c r="AT2" s="1039"/>
      <c r="AU2" s="1039"/>
      <c r="AV2" s="1039"/>
      <c r="AW2" s="1039"/>
      <c r="AX2" s="1039"/>
      <c r="AY2" s="1039"/>
      <c r="AZ2" s="1039"/>
      <c r="BA2" s="1039" t="s">
        <v>210</v>
      </c>
      <c r="BB2" s="1039"/>
      <c r="BC2" s="1039"/>
      <c r="BD2" s="1039"/>
      <c r="BE2" s="1039"/>
      <c r="BF2" s="1039"/>
      <c r="BG2" s="1039"/>
      <c r="BH2" s="1039"/>
      <c r="BI2" s="1039"/>
      <c r="BJ2" s="1039"/>
      <c r="BK2" s="1039"/>
      <c r="BL2" s="1039"/>
      <c r="BM2" s="1039"/>
      <c r="BN2" s="1039" t="s">
        <v>210</v>
      </c>
      <c r="BO2" s="1039"/>
      <c r="BP2" s="1039"/>
      <c r="BQ2" s="1039"/>
      <c r="BR2" s="1039"/>
      <c r="BS2" s="1039"/>
      <c r="BT2" s="1039"/>
      <c r="BU2" s="1039"/>
      <c r="BV2" s="1039"/>
      <c r="BW2" s="1039"/>
      <c r="BX2" s="1039"/>
      <c r="BY2" s="1039"/>
      <c r="BZ2" s="1039"/>
      <c r="CA2" s="1039" t="s">
        <v>210</v>
      </c>
      <c r="CB2" s="1039"/>
      <c r="CC2" s="1039"/>
      <c r="CD2" s="1039"/>
      <c r="CE2" s="1039"/>
      <c r="CF2" s="1039"/>
      <c r="CG2" s="1039"/>
      <c r="CH2" s="1039"/>
      <c r="CI2" s="1039"/>
      <c r="CJ2" s="1039"/>
      <c r="CK2" s="1039"/>
      <c r="CL2" s="1039"/>
      <c r="CM2" s="1039"/>
      <c r="CN2" s="1039" t="s">
        <v>210</v>
      </c>
      <c r="CO2" s="1039"/>
      <c r="CP2" s="1039"/>
      <c r="CQ2" s="1039"/>
      <c r="CR2" s="1039"/>
      <c r="CS2" s="1039"/>
      <c r="CT2" s="1039"/>
      <c r="CU2" s="1039"/>
      <c r="CV2" s="1039"/>
      <c r="CW2" s="1039"/>
      <c r="CX2" s="1039"/>
      <c r="CY2" s="1039"/>
      <c r="CZ2" s="1039"/>
      <c r="DA2" s="1039" t="s">
        <v>210</v>
      </c>
      <c r="DB2" s="1039"/>
      <c r="DC2" s="1039"/>
      <c r="DD2" s="1039"/>
      <c r="DE2" s="1039"/>
      <c r="DF2" s="1039"/>
      <c r="DG2" s="1039"/>
      <c r="DH2" s="1039"/>
      <c r="DI2" s="1039"/>
      <c r="DJ2" s="1039"/>
      <c r="DK2" s="1039"/>
      <c r="DL2" s="1039"/>
      <c r="DM2" s="1039"/>
      <c r="DN2" s="1039" t="s">
        <v>210</v>
      </c>
      <c r="DO2" s="1039"/>
      <c r="DP2" s="1039"/>
      <c r="DQ2" s="1039"/>
      <c r="DR2" s="1039"/>
      <c r="DS2" s="1039"/>
      <c r="DT2" s="1039"/>
      <c r="DU2" s="1039"/>
      <c r="DV2" s="1039"/>
      <c r="DW2" s="1039"/>
      <c r="DX2" s="1039"/>
      <c r="DY2" s="1039"/>
      <c r="DZ2" s="1039"/>
      <c r="EA2" s="1039" t="s">
        <v>210</v>
      </c>
      <c r="EB2" s="1039"/>
      <c r="EC2" s="1039"/>
      <c r="ED2" s="1039"/>
      <c r="EE2" s="1039"/>
      <c r="EF2" s="1039"/>
      <c r="EG2" s="1039"/>
      <c r="EH2" s="1039"/>
      <c r="EI2" s="1039"/>
      <c r="EJ2" s="1039"/>
      <c r="EK2" s="1039"/>
      <c r="EL2" s="1039"/>
      <c r="EM2" s="1039"/>
      <c r="EN2" s="1039" t="s">
        <v>210</v>
      </c>
      <c r="EO2" s="1039"/>
      <c r="EP2" s="1039"/>
      <c r="EQ2" s="1039"/>
      <c r="ER2" s="1039"/>
      <c r="ES2" s="1039"/>
      <c r="ET2" s="1039"/>
      <c r="EU2" s="1039"/>
      <c r="EV2" s="1039"/>
      <c r="EW2" s="1039"/>
      <c r="EX2" s="1039"/>
      <c r="EY2" s="1039"/>
      <c r="EZ2" s="1039"/>
      <c r="FA2" s="1039" t="s">
        <v>210</v>
      </c>
      <c r="FB2" s="1039"/>
      <c r="FC2" s="1039"/>
      <c r="FD2" s="1039"/>
      <c r="FE2" s="1039"/>
      <c r="FF2" s="1039"/>
      <c r="FG2" s="1039"/>
      <c r="FH2" s="1039"/>
      <c r="FI2" s="1039"/>
      <c r="FJ2" s="1039"/>
      <c r="FK2" s="1039"/>
      <c r="FL2" s="1039"/>
      <c r="FM2" s="1039"/>
      <c r="FN2" s="1039" t="s">
        <v>210</v>
      </c>
      <c r="FO2" s="1039"/>
      <c r="FP2" s="1039"/>
      <c r="FQ2" s="1039"/>
      <c r="FR2" s="1039"/>
      <c r="FS2" s="1039"/>
      <c r="FT2" s="1039"/>
      <c r="FU2" s="1039"/>
      <c r="FV2" s="1039"/>
      <c r="FW2" s="1039"/>
      <c r="FX2" s="1039"/>
      <c r="FY2" s="1039"/>
      <c r="FZ2" s="1039"/>
      <c r="GA2" s="1039" t="s">
        <v>210</v>
      </c>
      <c r="GB2" s="1039"/>
      <c r="GC2" s="1039"/>
      <c r="GD2" s="1039"/>
      <c r="GE2" s="1039"/>
      <c r="GF2" s="1039"/>
      <c r="GG2" s="1039"/>
      <c r="GH2" s="1039"/>
      <c r="GI2" s="1039"/>
      <c r="GJ2" s="1039"/>
      <c r="GK2" s="1039"/>
      <c r="GL2" s="1039"/>
      <c r="GM2" s="1039"/>
      <c r="GN2" s="1039" t="s">
        <v>210</v>
      </c>
      <c r="GO2" s="1039"/>
      <c r="GP2" s="1039"/>
      <c r="GQ2" s="1039"/>
      <c r="GR2" s="1039"/>
      <c r="GS2" s="1039"/>
      <c r="GT2" s="1039"/>
      <c r="GU2" s="1039"/>
      <c r="GV2" s="1039"/>
      <c r="GW2" s="1039"/>
      <c r="GX2" s="1039"/>
      <c r="GY2" s="1039"/>
      <c r="GZ2" s="1039"/>
      <c r="HA2" s="1039" t="s">
        <v>210</v>
      </c>
      <c r="HB2" s="1039"/>
      <c r="HC2" s="1039"/>
      <c r="HD2" s="1039"/>
      <c r="HE2" s="1039"/>
      <c r="HF2" s="1039"/>
      <c r="HG2" s="1039"/>
      <c r="HH2" s="1039"/>
      <c r="HI2" s="1039"/>
      <c r="HJ2" s="1039"/>
      <c r="HK2" s="1039"/>
      <c r="HL2" s="1039"/>
      <c r="HM2" s="1039"/>
      <c r="HN2" s="1039" t="s">
        <v>210</v>
      </c>
      <c r="HO2" s="1039"/>
      <c r="HP2" s="1039"/>
      <c r="HQ2" s="1039"/>
      <c r="HR2" s="1039"/>
      <c r="HS2" s="1039"/>
      <c r="HT2" s="1039"/>
      <c r="HU2" s="1039"/>
      <c r="HV2" s="1039"/>
      <c r="HW2" s="1039"/>
      <c r="HX2" s="1039"/>
      <c r="HY2" s="1039"/>
      <c r="HZ2" s="1039"/>
      <c r="IA2" s="1039" t="s">
        <v>210</v>
      </c>
      <c r="IB2" s="1039"/>
      <c r="IC2" s="1039"/>
      <c r="ID2" s="1039"/>
      <c r="IE2" s="1039"/>
      <c r="IF2" s="1039"/>
      <c r="IG2" s="1039"/>
      <c r="IH2" s="1039"/>
      <c r="II2" s="1039"/>
      <c r="IJ2" s="1039"/>
      <c r="IK2" s="1039"/>
      <c r="IL2" s="1039"/>
      <c r="IM2" s="1039"/>
      <c r="IN2" s="1039" t="s">
        <v>210</v>
      </c>
      <c r="IO2" s="1039"/>
      <c r="IP2" s="1039"/>
      <c r="IQ2" s="1039"/>
      <c r="IR2" s="1039"/>
      <c r="IS2" s="1039"/>
      <c r="IT2" s="1039"/>
      <c r="IU2" s="1039"/>
      <c r="IV2" s="1039"/>
      <c r="IW2" s="1039"/>
      <c r="IX2" s="1039"/>
      <c r="IY2" s="1039"/>
      <c r="IZ2" s="1039"/>
      <c r="JA2" s="1039" t="s">
        <v>210</v>
      </c>
      <c r="JB2" s="1039"/>
      <c r="JC2" s="1039"/>
      <c r="JD2" s="1039"/>
      <c r="JE2" s="1039"/>
      <c r="JF2" s="1039"/>
      <c r="JG2" s="1039"/>
      <c r="JH2" s="1039"/>
      <c r="JI2" s="1039"/>
      <c r="JJ2" s="1039"/>
      <c r="JK2" s="1039"/>
      <c r="JL2" s="1039"/>
      <c r="JM2" s="1039"/>
      <c r="JN2" s="1039" t="s">
        <v>210</v>
      </c>
      <c r="JO2" s="1039"/>
      <c r="JP2" s="1039"/>
      <c r="JQ2" s="1039"/>
      <c r="JR2" s="1039"/>
      <c r="JS2" s="1039"/>
      <c r="JT2" s="1039"/>
      <c r="JU2" s="1039"/>
      <c r="JV2" s="1039"/>
      <c r="JW2" s="1039"/>
      <c r="JX2" s="1039"/>
      <c r="JY2" s="1039"/>
      <c r="JZ2" s="1039"/>
      <c r="KA2" s="1039" t="s">
        <v>210</v>
      </c>
      <c r="KB2" s="1039"/>
      <c r="KC2" s="1039"/>
      <c r="KD2" s="1039"/>
      <c r="KE2" s="1039"/>
      <c r="KF2" s="1039"/>
      <c r="KG2" s="1039"/>
      <c r="KH2" s="1039"/>
      <c r="KI2" s="1039"/>
      <c r="KJ2" s="1039"/>
      <c r="KK2" s="1039"/>
      <c r="KL2" s="1039"/>
      <c r="KM2" s="1039"/>
      <c r="KN2" s="1039" t="s">
        <v>210</v>
      </c>
      <c r="KO2" s="1039"/>
      <c r="KP2" s="1039"/>
      <c r="KQ2" s="1039"/>
      <c r="KR2" s="1039"/>
      <c r="KS2" s="1039"/>
      <c r="KT2" s="1039"/>
      <c r="KU2" s="1039"/>
      <c r="KV2" s="1039"/>
      <c r="KW2" s="1039"/>
      <c r="KX2" s="1039"/>
      <c r="KY2" s="1039"/>
      <c r="KZ2" s="1039"/>
      <c r="LA2" s="1039" t="s">
        <v>210</v>
      </c>
      <c r="LB2" s="1039"/>
      <c r="LC2" s="1039"/>
      <c r="LD2" s="1039"/>
      <c r="LE2" s="1039"/>
      <c r="LF2" s="1039"/>
      <c r="LG2" s="1039"/>
      <c r="LH2" s="1039"/>
      <c r="LI2" s="1039"/>
      <c r="LJ2" s="1039"/>
      <c r="LK2" s="1039"/>
      <c r="LL2" s="1039"/>
      <c r="LM2" s="1039"/>
    </row>
    <row r="3" spans="1:325" x14ac:dyDescent="0.25">
      <c r="L3" s="393" t="s">
        <v>496</v>
      </c>
      <c r="M3" s="143">
        <f>DATABASE!B3</f>
        <v>45</v>
      </c>
      <c r="Y3" s="393" t="s">
        <v>496</v>
      </c>
      <c r="Z3" s="143">
        <f>M3</f>
        <v>45</v>
      </c>
      <c r="AL3" s="393" t="s">
        <v>496</v>
      </c>
      <c r="AM3" s="143">
        <f>Z3</f>
        <v>45</v>
      </c>
      <c r="AY3" s="393" t="s">
        <v>496</v>
      </c>
      <c r="AZ3" s="143">
        <f>AM3</f>
        <v>45</v>
      </c>
      <c r="BL3" s="393" t="s">
        <v>496</v>
      </c>
      <c r="BM3" s="143">
        <f>AZ3</f>
        <v>45</v>
      </c>
      <c r="BY3" s="393" t="s">
        <v>496</v>
      </c>
      <c r="BZ3" s="143">
        <f>BM3</f>
        <v>45</v>
      </c>
      <c r="CL3" s="393" t="s">
        <v>496</v>
      </c>
      <c r="CM3" s="143">
        <f>BZ3</f>
        <v>45</v>
      </c>
      <c r="CY3" s="393" t="s">
        <v>496</v>
      </c>
      <c r="CZ3" s="143">
        <f>CM3</f>
        <v>45</v>
      </c>
      <c r="DL3" s="393" t="s">
        <v>496</v>
      </c>
      <c r="DM3" s="143">
        <f>CZ3</f>
        <v>45</v>
      </c>
      <c r="DY3" s="393" t="s">
        <v>496</v>
      </c>
      <c r="DZ3" s="143">
        <f>DM3</f>
        <v>45</v>
      </c>
      <c r="EL3" s="393" t="s">
        <v>496</v>
      </c>
      <c r="EM3" s="143">
        <f>DZ3</f>
        <v>45</v>
      </c>
      <c r="EY3" s="393" t="s">
        <v>496</v>
      </c>
      <c r="EZ3" s="143">
        <f>EM3</f>
        <v>45</v>
      </c>
      <c r="FL3" s="393" t="s">
        <v>496</v>
      </c>
      <c r="FM3" s="143">
        <f>EZ3</f>
        <v>45</v>
      </c>
      <c r="FY3" s="393" t="s">
        <v>496</v>
      </c>
      <c r="FZ3" s="143">
        <f>FM3</f>
        <v>45</v>
      </c>
      <c r="GL3" s="393" t="s">
        <v>496</v>
      </c>
      <c r="GM3" s="143">
        <f>FZ3</f>
        <v>45</v>
      </c>
      <c r="GY3" s="393" t="s">
        <v>496</v>
      </c>
      <c r="GZ3" s="143">
        <f>GM3</f>
        <v>45</v>
      </c>
      <c r="HL3" s="393" t="s">
        <v>496</v>
      </c>
      <c r="HM3" s="143">
        <f>GZ3</f>
        <v>45</v>
      </c>
      <c r="HY3" s="393" t="s">
        <v>496</v>
      </c>
      <c r="HZ3" s="143">
        <f>HM3</f>
        <v>45</v>
      </c>
      <c r="IL3" s="393" t="s">
        <v>496</v>
      </c>
      <c r="IM3" s="143">
        <f>HZ3</f>
        <v>45</v>
      </c>
      <c r="IY3" s="393" t="s">
        <v>496</v>
      </c>
      <c r="IZ3" s="143">
        <f>IM3</f>
        <v>45</v>
      </c>
      <c r="JL3" s="393" t="s">
        <v>496</v>
      </c>
      <c r="JM3" s="143">
        <f>IZ3</f>
        <v>45</v>
      </c>
      <c r="JY3" s="393" t="s">
        <v>496</v>
      </c>
      <c r="JZ3" s="143">
        <f>JM3</f>
        <v>45</v>
      </c>
      <c r="KL3" s="393" t="s">
        <v>496</v>
      </c>
      <c r="KM3" s="143">
        <f>JZ3</f>
        <v>45</v>
      </c>
      <c r="KY3" s="393" t="s">
        <v>496</v>
      </c>
      <c r="KZ3" s="143">
        <f>KM3</f>
        <v>45</v>
      </c>
      <c r="LL3" s="393" t="s">
        <v>496</v>
      </c>
      <c r="LM3" s="143">
        <f>KZ3</f>
        <v>45</v>
      </c>
    </row>
    <row r="4" spans="1:325" ht="18.75" customHeight="1" x14ac:dyDescent="0.25">
      <c r="B4" s="140" t="s">
        <v>98</v>
      </c>
      <c r="C4" s="145" t="str">
        <f>UPPER(DATABASE!C15)</f>
        <v>АБДУРАХМОНОВА МАШҲУРА ДАВРОНОВНА</v>
      </c>
      <c r="D4" s="145"/>
      <c r="E4" s="145"/>
      <c r="F4" s="145"/>
      <c r="G4" s="145"/>
      <c r="H4" s="145"/>
      <c r="I4" s="140"/>
      <c r="J4" s="140"/>
      <c r="K4" s="140"/>
      <c r="O4" s="140" t="s">
        <v>98</v>
      </c>
      <c r="P4" s="145" t="str">
        <f>UPPER(DATABASE!C16)</f>
        <v/>
      </c>
      <c r="Q4" s="145"/>
      <c r="R4" s="145"/>
      <c r="S4" s="145"/>
      <c r="T4" s="145"/>
      <c r="U4" s="145"/>
      <c r="V4" s="140"/>
      <c r="W4" s="140"/>
      <c r="X4" s="140"/>
      <c r="AB4" s="140" t="s">
        <v>98</v>
      </c>
      <c r="AC4" s="145" t="str">
        <f>UPPER(DATABASE!C17)</f>
        <v/>
      </c>
      <c r="AD4" s="145"/>
      <c r="AE4" s="145"/>
      <c r="AF4" s="145"/>
      <c r="AG4" s="145"/>
      <c r="AH4" s="145"/>
      <c r="AI4" s="140"/>
      <c r="AJ4" s="140"/>
      <c r="AK4" s="140"/>
      <c r="AO4" s="140" t="s">
        <v>98</v>
      </c>
      <c r="AP4" s="145" t="str">
        <f>UPPER(DATABASE!C18)</f>
        <v/>
      </c>
      <c r="AQ4" s="145"/>
      <c r="AR4" s="145"/>
      <c r="AS4" s="145"/>
      <c r="AT4" s="145"/>
      <c r="AU4" s="145"/>
      <c r="AV4" s="140"/>
      <c r="AW4" s="140"/>
      <c r="AX4" s="140"/>
      <c r="BB4" s="140" t="s">
        <v>98</v>
      </c>
      <c r="BC4" s="145" t="str">
        <f>UPPER(DATABASE!C19)</f>
        <v/>
      </c>
      <c r="BD4" s="145"/>
      <c r="BE4" s="145"/>
      <c r="BF4" s="145"/>
      <c r="BG4" s="145"/>
      <c r="BH4" s="145"/>
      <c r="BI4" s="140"/>
      <c r="BJ4" s="140"/>
      <c r="BK4" s="140"/>
      <c r="BO4" s="140" t="s">
        <v>98</v>
      </c>
      <c r="BP4" s="145" t="str">
        <f>UPPER(DATABASE!C20)</f>
        <v/>
      </c>
      <c r="BQ4" s="145"/>
      <c r="BR4" s="145"/>
      <c r="BS4" s="145"/>
      <c r="BT4" s="145"/>
      <c r="BU4" s="145"/>
      <c r="BV4" s="140"/>
      <c r="BW4" s="140"/>
      <c r="BX4" s="140"/>
      <c r="CB4" s="140" t="s">
        <v>98</v>
      </c>
      <c r="CC4" s="145" t="str">
        <f>UPPER(DATABASE!C21)</f>
        <v/>
      </c>
      <c r="CD4" s="145"/>
      <c r="CE4" s="145"/>
      <c r="CF4" s="145"/>
      <c r="CG4" s="145"/>
      <c r="CH4" s="145"/>
      <c r="CI4" s="140"/>
      <c r="CJ4" s="140"/>
      <c r="CK4" s="140"/>
      <c r="CO4" s="140" t="s">
        <v>98</v>
      </c>
      <c r="CP4" s="145" t="str">
        <f>UPPER(DATABASE!C22)</f>
        <v/>
      </c>
      <c r="CQ4" s="145"/>
      <c r="CR4" s="145"/>
      <c r="CS4" s="145"/>
      <c r="CT4" s="145"/>
      <c r="CU4" s="145"/>
      <c r="CV4" s="140"/>
      <c r="CW4" s="140"/>
      <c r="CX4" s="145"/>
      <c r="DB4" s="140" t="s">
        <v>98</v>
      </c>
      <c r="DC4" s="145" t="str">
        <f>UPPER(DATABASE!C23)</f>
        <v/>
      </c>
      <c r="DD4" s="145"/>
      <c r="DE4" s="145"/>
      <c r="DF4" s="145"/>
      <c r="DG4" s="145"/>
      <c r="DH4" s="145"/>
      <c r="DI4" s="140"/>
      <c r="DJ4" s="140"/>
      <c r="DK4" s="140"/>
      <c r="DO4" s="140" t="s">
        <v>98</v>
      </c>
      <c r="DP4" s="145" t="str">
        <f>UPPER(DATABASE!C24)</f>
        <v/>
      </c>
      <c r="DQ4" s="145"/>
      <c r="DR4" s="145"/>
      <c r="DS4" s="145"/>
      <c r="DT4" s="145"/>
      <c r="DU4" s="145"/>
      <c r="DV4" s="140"/>
      <c r="DW4" s="140"/>
      <c r="DX4" s="140"/>
      <c r="EB4" s="140" t="s">
        <v>98</v>
      </c>
      <c r="EC4" s="145" t="str">
        <f>UPPER(DATABASE!C25)</f>
        <v/>
      </c>
      <c r="ED4" s="145"/>
      <c r="EE4" s="145"/>
      <c r="EF4" s="145"/>
      <c r="EG4" s="145"/>
      <c r="EH4" s="145"/>
      <c r="EI4" s="140"/>
      <c r="EJ4" s="140"/>
      <c r="EK4" s="140"/>
      <c r="EO4" s="140" t="s">
        <v>98</v>
      </c>
      <c r="EP4" s="145" t="str">
        <f>UPPER(DATABASE!C26)</f>
        <v/>
      </c>
      <c r="EQ4" s="145"/>
      <c r="ER4" s="145"/>
      <c r="ES4" s="145"/>
      <c r="ET4" s="145"/>
      <c r="EU4" s="145"/>
      <c r="EV4" s="140"/>
      <c r="EW4" s="140"/>
      <c r="EX4" s="140"/>
      <c r="FB4" s="140" t="s">
        <v>98</v>
      </c>
      <c r="FC4" s="145" t="str">
        <f>UPPER(DATABASE!C27)</f>
        <v/>
      </c>
      <c r="FD4" s="145"/>
      <c r="FE4" s="145"/>
      <c r="FF4" s="145"/>
      <c r="FG4" s="145"/>
      <c r="FH4" s="145"/>
      <c r="FI4" s="140"/>
      <c r="FJ4" s="140"/>
      <c r="FK4" s="140"/>
      <c r="FO4" s="140" t="s">
        <v>98</v>
      </c>
      <c r="FP4" s="145" t="str">
        <f>UPPER(DATABASE!C28)</f>
        <v/>
      </c>
      <c r="FQ4" s="145"/>
      <c r="FR4" s="145"/>
      <c r="FS4" s="145"/>
      <c r="FT4" s="145"/>
      <c r="FU4" s="145"/>
      <c r="FV4" s="140"/>
      <c r="FW4" s="140"/>
      <c r="FX4" s="140"/>
      <c r="GB4" s="140" t="s">
        <v>98</v>
      </c>
      <c r="GC4" s="145" t="str">
        <f>UPPER(DATABASE!C29)</f>
        <v/>
      </c>
      <c r="GD4" s="145"/>
      <c r="GE4" s="145"/>
      <c r="GF4" s="145"/>
      <c r="GG4" s="145"/>
      <c r="GH4" s="145"/>
      <c r="GI4" s="140"/>
      <c r="GJ4" s="140"/>
      <c r="GK4" s="140"/>
      <c r="GO4" s="140" t="s">
        <v>98</v>
      </c>
      <c r="GP4" s="145" t="str">
        <f>UPPER(DATABASE!C30)</f>
        <v/>
      </c>
      <c r="GQ4" s="145"/>
      <c r="GR4" s="145"/>
      <c r="GS4" s="145"/>
      <c r="GT4" s="145"/>
      <c r="GU4" s="145"/>
      <c r="GV4" s="140"/>
      <c r="GW4" s="140"/>
      <c r="GX4" s="145"/>
      <c r="HB4" s="140" t="s">
        <v>98</v>
      </c>
      <c r="HC4" s="145" t="str">
        <f>UPPER(DATABASE!C31)</f>
        <v/>
      </c>
      <c r="HD4" s="145"/>
      <c r="HE4" s="145"/>
      <c r="HF4" s="145"/>
      <c r="HG4" s="145"/>
      <c r="HH4" s="145"/>
      <c r="HI4" s="140"/>
      <c r="HJ4" s="140"/>
      <c r="HK4" s="140"/>
      <c r="HO4" s="140" t="s">
        <v>98</v>
      </c>
      <c r="HP4" s="145" t="str">
        <f>UPPER(DATABASE!C32)</f>
        <v/>
      </c>
      <c r="HQ4" s="145"/>
      <c r="HR4" s="145"/>
      <c r="HS4" s="145"/>
      <c r="HT4" s="145"/>
      <c r="HU4" s="145"/>
      <c r="HV4" s="140"/>
      <c r="HW4" s="140"/>
      <c r="HX4" s="140"/>
      <c r="IB4" s="140" t="s">
        <v>98</v>
      </c>
      <c r="IC4" s="145" t="str">
        <f>UPPER(DATABASE!C33)</f>
        <v/>
      </c>
      <c r="ID4" s="145"/>
      <c r="IE4" s="145"/>
      <c r="IF4" s="145"/>
      <c r="IG4" s="145"/>
      <c r="IH4" s="145"/>
      <c r="II4" s="140"/>
      <c r="IJ4" s="140"/>
      <c r="IK4" s="140"/>
      <c r="IO4" s="140" t="s">
        <v>98</v>
      </c>
      <c r="IP4" s="145" t="str">
        <f>UPPER(DATABASE!C34)</f>
        <v/>
      </c>
      <c r="IQ4" s="145"/>
      <c r="IR4" s="145"/>
      <c r="IS4" s="145"/>
      <c r="IT4" s="145"/>
      <c r="IU4" s="145"/>
      <c r="IV4" s="140"/>
      <c r="IW4" s="140"/>
      <c r="IX4" s="140"/>
      <c r="JB4" s="140" t="s">
        <v>98</v>
      </c>
      <c r="JC4" s="145" t="str">
        <f>UPPER(DATABASE!C35)</f>
        <v/>
      </c>
      <c r="JD4" s="145"/>
      <c r="JE4" s="145"/>
      <c r="JF4" s="145"/>
      <c r="JG4" s="145"/>
      <c r="JH4" s="145"/>
      <c r="JI4" s="140"/>
      <c r="JJ4" s="140"/>
      <c r="JK4" s="140"/>
      <c r="JO4" s="140" t="s">
        <v>98</v>
      </c>
      <c r="JP4" s="145" t="str">
        <f>UPPER(DATABASE!C36)</f>
        <v/>
      </c>
      <c r="JQ4" s="145"/>
      <c r="JR4" s="145"/>
      <c r="JS4" s="145"/>
      <c r="JT4" s="145"/>
      <c r="JU4" s="145"/>
      <c r="JV4" s="140"/>
      <c r="JW4" s="140"/>
      <c r="JX4" s="140"/>
      <c r="KB4" s="140" t="s">
        <v>98</v>
      </c>
      <c r="KC4" s="145" t="str">
        <f>UPPER(DATABASE!C37)</f>
        <v/>
      </c>
      <c r="KD4" s="145"/>
      <c r="KE4" s="145"/>
      <c r="KF4" s="145"/>
      <c r="KG4" s="145"/>
      <c r="KH4" s="145"/>
      <c r="KI4" s="140"/>
      <c r="KJ4" s="140"/>
      <c r="KK4" s="140"/>
      <c r="KO4" s="140" t="s">
        <v>98</v>
      </c>
      <c r="KP4" s="145" t="str">
        <f>UPPER(DATABASE!C38)</f>
        <v/>
      </c>
      <c r="KQ4" s="145"/>
      <c r="KR4" s="145"/>
      <c r="KS4" s="145"/>
      <c r="KT4" s="145"/>
      <c r="KU4" s="145"/>
      <c r="KV4" s="140"/>
      <c r="KW4" s="140"/>
      <c r="KX4" s="140"/>
      <c r="LB4" s="140" t="s">
        <v>98</v>
      </c>
      <c r="LC4" s="145" t="str">
        <f>UPPER(DATABASE!C39)</f>
        <v/>
      </c>
      <c r="LD4" s="145"/>
      <c r="LE4" s="145"/>
      <c r="LF4" s="145"/>
      <c r="LG4" s="145"/>
      <c r="LH4" s="145"/>
      <c r="LI4" s="140"/>
      <c r="LJ4" s="140"/>
      <c r="LK4" s="140"/>
    </row>
    <row r="5" spans="1:325" ht="18.75" customHeight="1" x14ac:dyDescent="0.25">
      <c r="B5" s="140" t="s">
        <v>208</v>
      </c>
      <c r="C5" s="141"/>
      <c r="D5" s="146"/>
      <c r="E5" s="1289">
        <f>DATABASE!D15</f>
        <v>34742</v>
      </c>
      <c r="F5" s="1289"/>
      <c r="G5" s="363" t="str">
        <f>UPPER(DATABASE!I15)</f>
        <v xml:space="preserve">САМАРКАНД ШАҲРИ </v>
      </c>
      <c r="H5" s="176"/>
      <c r="I5" s="364"/>
      <c r="K5" s="140"/>
      <c r="O5" s="140" t="s">
        <v>208</v>
      </c>
      <c r="P5" s="141"/>
      <c r="Q5" s="146"/>
      <c r="R5" s="1289">
        <f>DATABASE!D16</f>
        <v>0</v>
      </c>
      <c r="S5" s="1289"/>
      <c r="T5" s="363" t="str">
        <f>UPPER(DATABASE!I16)</f>
        <v/>
      </c>
      <c r="U5" s="176"/>
      <c r="V5" s="364"/>
      <c r="W5" s="140"/>
      <c r="X5" s="140"/>
      <c r="AB5" s="140" t="s">
        <v>208</v>
      </c>
      <c r="AC5" s="141"/>
      <c r="AD5" s="146"/>
      <c r="AE5" s="1289">
        <f>DATABASE!D17</f>
        <v>0</v>
      </c>
      <c r="AF5" s="1289"/>
      <c r="AG5" s="363" t="str">
        <f>UPPER(DATABASE!I17)</f>
        <v/>
      </c>
      <c r="AH5" s="176"/>
      <c r="AI5" s="364"/>
      <c r="AJ5" s="140"/>
      <c r="AK5" s="140"/>
      <c r="AO5" s="140" t="s">
        <v>208</v>
      </c>
      <c r="AP5" s="141"/>
      <c r="AQ5" s="146"/>
      <c r="AR5" s="1289">
        <f>DATABASE!D18</f>
        <v>0</v>
      </c>
      <c r="AS5" s="1289"/>
      <c r="AT5" s="363" t="str">
        <f>UPPER(DATABASE!I18)</f>
        <v/>
      </c>
      <c r="AU5" s="176"/>
      <c r="AV5" s="364"/>
      <c r="AW5" s="140"/>
      <c r="AX5" s="140"/>
      <c r="BB5" s="140" t="s">
        <v>208</v>
      </c>
      <c r="BC5" s="141"/>
      <c r="BD5" s="146"/>
      <c r="BE5" s="1289">
        <f>DATABASE!D19</f>
        <v>0</v>
      </c>
      <c r="BF5" s="1289"/>
      <c r="BG5" s="363" t="str">
        <f>UPPER(DATABASE!I19)</f>
        <v/>
      </c>
      <c r="BH5" s="176"/>
      <c r="BI5" s="364"/>
      <c r="BK5" s="140"/>
      <c r="BO5" s="140" t="s">
        <v>208</v>
      </c>
      <c r="BP5" s="141"/>
      <c r="BQ5" s="146"/>
      <c r="BR5" s="1289">
        <f>DATABASE!D20</f>
        <v>0</v>
      </c>
      <c r="BS5" s="1289"/>
      <c r="BT5" s="363" t="str">
        <f>UPPER(DATABASE!I20)</f>
        <v/>
      </c>
      <c r="BU5" s="176"/>
      <c r="BV5" s="364"/>
      <c r="BW5" s="140"/>
      <c r="BX5" s="140"/>
      <c r="CB5" s="140" t="s">
        <v>208</v>
      </c>
      <c r="CC5" s="141"/>
      <c r="CD5" s="146"/>
      <c r="CE5" s="1289">
        <f>DATABASE!D21</f>
        <v>0</v>
      </c>
      <c r="CF5" s="1289"/>
      <c r="CG5" s="363" t="str">
        <f>UPPER(DATABASE!I21)</f>
        <v/>
      </c>
      <c r="CH5" s="176"/>
      <c r="CI5" s="364"/>
      <c r="CJ5" s="140"/>
      <c r="CK5" s="140"/>
      <c r="CO5" s="140" t="s">
        <v>208</v>
      </c>
      <c r="CP5" s="141"/>
      <c r="CQ5" s="146"/>
      <c r="CR5" s="1289">
        <f>DATABASE!D22</f>
        <v>0</v>
      </c>
      <c r="CS5" s="1289"/>
      <c r="CT5" s="363" t="str">
        <f>UPPER(DATABASE!I22)</f>
        <v/>
      </c>
      <c r="CU5" s="176"/>
      <c r="CV5" s="364"/>
      <c r="CW5" s="140"/>
      <c r="CX5" s="141"/>
      <c r="DB5" s="140" t="s">
        <v>208</v>
      </c>
      <c r="DC5" s="141"/>
      <c r="DD5" s="146"/>
      <c r="DE5" s="1289">
        <f>DATABASE!D23</f>
        <v>0</v>
      </c>
      <c r="DF5" s="1289"/>
      <c r="DG5" s="363" t="str">
        <f>UPPER(DATABASE!I23)</f>
        <v/>
      </c>
      <c r="DH5" s="176"/>
      <c r="DI5" s="364"/>
      <c r="DJ5" s="140"/>
      <c r="DK5" s="140"/>
      <c r="DO5" s="140" t="s">
        <v>208</v>
      </c>
      <c r="DP5" s="141"/>
      <c r="DQ5" s="146"/>
      <c r="DR5" s="1289">
        <f>DATABASE!D24</f>
        <v>0</v>
      </c>
      <c r="DS5" s="1289"/>
      <c r="DT5" s="363" t="str">
        <f>UPPER(DATABASE!I24)</f>
        <v/>
      </c>
      <c r="DU5" s="176"/>
      <c r="DV5" s="364"/>
      <c r="DW5" s="140"/>
      <c r="DX5" s="140"/>
      <c r="EB5" s="140" t="s">
        <v>208</v>
      </c>
      <c r="EC5" s="141"/>
      <c r="ED5" s="146"/>
      <c r="EE5" s="1289">
        <f>DATABASE!D25</f>
        <v>0</v>
      </c>
      <c r="EF5" s="1289"/>
      <c r="EG5" s="363" t="str">
        <f>UPPER(DATABASE!I25)</f>
        <v/>
      </c>
      <c r="EH5" s="176"/>
      <c r="EI5" s="364"/>
      <c r="EJ5" s="140"/>
      <c r="EK5" s="140"/>
      <c r="EO5" s="140" t="s">
        <v>208</v>
      </c>
      <c r="EP5" s="141"/>
      <c r="EQ5" s="146"/>
      <c r="ER5" s="1289">
        <f>DATABASE!D26</f>
        <v>0</v>
      </c>
      <c r="ES5" s="1289"/>
      <c r="ET5" s="363" t="str">
        <f>UPPER(DATABASE!I26)</f>
        <v/>
      </c>
      <c r="EU5" s="176"/>
      <c r="EV5" s="364"/>
      <c r="EW5" s="140"/>
      <c r="EX5" s="140"/>
      <c r="FB5" s="140" t="s">
        <v>208</v>
      </c>
      <c r="FC5" s="141"/>
      <c r="FD5" s="146"/>
      <c r="FE5" s="1289">
        <f>DATABASE!D27</f>
        <v>0</v>
      </c>
      <c r="FF5" s="1289"/>
      <c r="FG5" s="363" t="str">
        <f>UPPER(DATABASE!I27)</f>
        <v/>
      </c>
      <c r="FH5" s="176"/>
      <c r="FI5" s="364"/>
      <c r="FJ5" s="140"/>
      <c r="FK5" s="140"/>
      <c r="FO5" s="140" t="s">
        <v>208</v>
      </c>
      <c r="FP5" s="141"/>
      <c r="FQ5" s="146"/>
      <c r="FR5" s="1289">
        <f>DATABASE!D28</f>
        <v>0</v>
      </c>
      <c r="FS5" s="1289"/>
      <c r="FT5" s="363" t="str">
        <f>UPPER(DATABASE!I28)</f>
        <v/>
      </c>
      <c r="FU5" s="176"/>
      <c r="FV5" s="364"/>
      <c r="FW5" s="140"/>
      <c r="FX5" s="140"/>
      <c r="GB5" s="140" t="s">
        <v>208</v>
      </c>
      <c r="GC5" s="141"/>
      <c r="GD5" s="146"/>
      <c r="GE5" s="1289">
        <f>DATABASE!D29</f>
        <v>0</v>
      </c>
      <c r="GF5" s="1289"/>
      <c r="GG5" s="363" t="str">
        <f>UPPER(DATABASE!I29)</f>
        <v/>
      </c>
      <c r="GH5" s="176"/>
      <c r="GI5" s="364"/>
      <c r="GJ5" s="140"/>
      <c r="GK5" s="140"/>
      <c r="GO5" s="140" t="s">
        <v>208</v>
      </c>
      <c r="GP5" s="141"/>
      <c r="GQ5" s="146"/>
      <c r="GR5" s="1289">
        <f>DATABASE!D30</f>
        <v>0</v>
      </c>
      <c r="GS5" s="1289"/>
      <c r="GT5" s="363" t="str">
        <f>UPPER(DATABASE!I30)</f>
        <v/>
      </c>
      <c r="GU5" s="176"/>
      <c r="GV5" s="364"/>
      <c r="GW5" s="140"/>
      <c r="GX5" s="141"/>
      <c r="HB5" s="140" t="s">
        <v>208</v>
      </c>
      <c r="HC5" s="141"/>
      <c r="HD5" s="146"/>
      <c r="HE5" s="1289">
        <f>DATABASE!D31</f>
        <v>0</v>
      </c>
      <c r="HF5" s="1289"/>
      <c r="HG5" s="363" t="str">
        <f>UPPER(DATABASE!I31)</f>
        <v/>
      </c>
      <c r="HH5" s="176"/>
      <c r="HI5" s="364"/>
      <c r="HJ5" s="140"/>
      <c r="HK5" s="140"/>
      <c r="HO5" s="140" t="s">
        <v>208</v>
      </c>
      <c r="HP5" s="141"/>
      <c r="HQ5" s="146"/>
      <c r="HR5" s="1289">
        <f>DATABASE!D32</f>
        <v>0</v>
      </c>
      <c r="HS5" s="1289"/>
      <c r="HT5" s="363" t="str">
        <f>UPPER(DATABASE!I32)</f>
        <v/>
      </c>
      <c r="HU5" s="176"/>
      <c r="HV5" s="364"/>
      <c r="HW5" s="140"/>
      <c r="HX5" s="140"/>
      <c r="IB5" s="140" t="s">
        <v>208</v>
      </c>
      <c r="IC5" s="141"/>
      <c r="ID5" s="146"/>
      <c r="IE5" s="1289">
        <f>DATABASE!D33</f>
        <v>0</v>
      </c>
      <c r="IF5" s="1289"/>
      <c r="IG5" s="363" t="str">
        <f>UPPER(DATABASE!I33)</f>
        <v/>
      </c>
      <c r="IH5" s="176"/>
      <c r="II5" s="364"/>
      <c r="IJ5" s="140"/>
      <c r="IK5" s="140"/>
      <c r="IO5" s="140" t="s">
        <v>208</v>
      </c>
      <c r="IP5" s="141"/>
      <c r="IQ5" s="146"/>
      <c r="IR5" s="1289">
        <f>DATABASE!D34</f>
        <v>0</v>
      </c>
      <c r="IS5" s="1289"/>
      <c r="IT5" s="363" t="str">
        <f>UPPER(DATABASE!I34)</f>
        <v/>
      </c>
      <c r="IU5" s="176"/>
      <c r="IV5" s="364"/>
      <c r="IX5" s="140"/>
      <c r="JB5" s="140" t="s">
        <v>208</v>
      </c>
      <c r="JC5" s="141"/>
      <c r="JD5" s="146"/>
      <c r="JE5" s="1289">
        <f>DATABASE!D35</f>
        <v>0</v>
      </c>
      <c r="JF5" s="1289"/>
      <c r="JG5" s="363" t="str">
        <f>UPPER(DATABASE!I35)</f>
        <v/>
      </c>
      <c r="JH5" s="176"/>
      <c r="JI5" s="364"/>
      <c r="JJ5" s="140"/>
      <c r="JK5" s="140"/>
      <c r="JO5" s="140" t="s">
        <v>208</v>
      </c>
      <c r="JP5" s="141"/>
      <c r="JQ5" s="146"/>
      <c r="JR5" s="1289">
        <f>DATABASE!D36</f>
        <v>0</v>
      </c>
      <c r="JS5" s="1289"/>
      <c r="JT5" s="363" t="str">
        <f>UPPER(DATABASE!I36)</f>
        <v/>
      </c>
      <c r="JU5" s="176"/>
      <c r="JV5" s="364"/>
      <c r="JX5" s="140"/>
      <c r="KB5" s="140" t="s">
        <v>208</v>
      </c>
      <c r="KC5" s="141"/>
      <c r="KD5" s="146"/>
      <c r="KE5" s="1289">
        <f>DATABASE!D37</f>
        <v>0</v>
      </c>
      <c r="KF5" s="1289"/>
      <c r="KG5" s="363" t="str">
        <f>UPPER(DATABASE!I37)</f>
        <v/>
      </c>
      <c r="KH5" s="176"/>
      <c r="KI5" s="364"/>
      <c r="KJ5" s="140"/>
      <c r="KK5" s="140"/>
      <c r="KO5" s="140" t="s">
        <v>208</v>
      </c>
      <c r="KP5" s="141"/>
      <c r="KQ5" s="146"/>
      <c r="KR5" s="1289">
        <f>DATABASE!D38</f>
        <v>0</v>
      </c>
      <c r="KS5" s="1289"/>
      <c r="KT5" s="363" t="str">
        <f>UPPER(DATABASE!I38)</f>
        <v/>
      </c>
      <c r="KU5" s="176"/>
      <c r="KV5" s="364"/>
      <c r="KW5" s="140"/>
      <c r="KX5" s="140"/>
      <c r="LB5" s="140" t="s">
        <v>208</v>
      </c>
      <c r="LC5" s="141"/>
      <c r="LD5" s="146"/>
      <c r="LE5" s="1289">
        <f>DATABASE!D39</f>
        <v>0</v>
      </c>
      <c r="LF5" s="1289"/>
      <c r="LG5" s="363" t="str">
        <f>UPPER(DATABASE!I39)</f>
        <v/>
      </c>
      <c r="LH5" s="176"/>
      <c r="LI5" s="364"/>
      <c r="LJ5" s="140"/>
      <c r="LK5" s="140"/>
    </row>
    <row r="6" spans="1:325" ht="18.75" customHeight="1" x14ac:dyDescent="0.25">
      <c r="B6" s="140" t="s">
        <v>292</v>
      </c>
      <c r="D6" s="365" t="str">
        <f>UPPER(DATABASE!G15)</f>
        <v>САМАРҚАНД ШАХАР ЗАРМИТАН 22</v>
      </c>
      <c r="O6" s="140" t="s">
        <v>292</v>
      </c>
      <c r="Q6" s="365" t="str">
        <f>UPPER(DATABASE!G16)</f>
        <v/>
      </c>
      <c r="W6" s="140"/>
      <c r="AB6" s="140" t="s">
        <v>292</v>
      </c>
      <c r="AD6" s="365" t="str">
        <f>UPPER(DATABASE!G17)</f>
        <v/>
      </c>
      <c r="AJ6" s="140"/>
      <c r="AO6" s="140" t="s">
        <v>292</v>
      </c>
      <c r="AQ6" s="365" t="str">
        <f>UPPER(DATABASE!G18)</f>
        <v/>
      </c>
      <c r="AW6" s="140"/>
      <c r="BB6" s="140" t="s">
        <v>292</v>
      </c>
      <c r="BD6" s="365" t="str">
        <f>UPPER(DATABASE!G19)</f>
        <v/>
      </c>
      <c r="BO6" s="140" t="s">
        <v>292</v>
      </c>
      <c r="BQ6" s="365" t="str">
        <f>UPPER(DATABASE!G20)</f>
        <v/>
      </c>
      <c r="BW6" s="140"/>
      <c r="CB6" s="140" t="s">
        <v>292</v>
      </c>
      <c r="CD6" s="365" t="str">
        <f>UPPER(DATABASE!G21)</f>
        <v/>
      </c>
      <c r="CJ6" s="140"/>
      <c r="CO6" s="140" t="s">
        <v>292</v>
      </c>
      <c r="CQ6" s="365" t="str">
        <f>UPPER(DATABASE!G22)</f>
        <v/>
      </c>
      <c r="CW6" s="140"/>
      <c r="DB6" s="140" t="s">
        <v>292</v>
      </c>
      <c r="DD6" s="365" t="str">
        <f>UPPER(DATABASE!G23)</f>
        <v/>
      </c>
      <c r="DJ6" s="140"/>
      <c r="DO6" s="140" t="s">
        <v>292</v>
      </c>
      <c r="DQ6" s="365" t="str">
        <f>UPPER(DATABASE!G24)</f>
        <v/>
      </c>
      <c r="DW6" s="140"/>
      <c r="EB6" s="140" t="s">
        <v>292</v>
      </c>
      <c r="ED6" s="365" t="str">
        <f>UPPER(DATABASE!G25)</f>
        <v/>
      </c>
      <c r="EJ6" s="140"/>
      <c r="EO6" s="140" t="s">
        <v>292</v>
      </c>
      <c r="EQ6" s="365" t="str">
        <f>UPPER(DATABASE!G26)</f>
        <v/>
      </c>
      <c r="EW6" s="140"/>
      <c r="FB6" s="140" t="s">
        <v>292</v>
      </c>
      <c r="FD6" s="365" t="str">
        <f>UPPER(DATABASE!G27)</f>
        <v/>
      </c>
      <c r="FJ6" s="140"/>
      <c r="FO6" s="140" t="s">
        <v>292</v>
      </c>
      <c r="FQ6" s="365" t="str">
        <f>UPPER(DATABASE!G28)</f>
        <v/>
      </c>
      <c r="FW6" s="140"/>
      <c r="GB6" s="140" t="s">
        <v>292</v>
      </c>
      <c r="GD6" s="365" t="str">
        <f>UPPER(DATABASE!G29)</f>
        <v/>
      </c>
      <c r="GJ6" s="140"/>
      <c r="GO6" s="140" t="s">
        <v>292</v>
      </c>
      <c r="GQ6" s="365" t="str">
        <f>UPPER(DATABASE!G30)</f>
        <v/>
      </c>
      <c r="GW6" s="140"/>
      <c r="HB6" s="140" t="s">
        <v>292</v>
      </c>
      <c r="HD6" s="365" t="str">
        <f>UPPER(DATABASE!G31)</f>
        <v/>
      </c>
      <c r="HJ6" s="140"/>
      <c r="HO6" s="140" t="s">
        <v>292</v>
      </c>
      <c r="HQ6" s="365" t="str">
        <f>UPPER(DATABASE!G32)</f>
        <v/>
      </c>
      <c r="HW6" s="140"/>
      <c r="IB6" s="140" t="s">
        <v>292</v>
      </c>
      <c r="ID6" s="365" t="str">
        <f>UPPER(DATABASE!G33)</f>
        <v/>
      </c>
      <c r="IJ6" s="140"/>
      <c r="IO6" s="140" t="s">
        <v>292</v>
      </c>
      <c r="IQ6" s="365" t="str">
        <f>UPPER(DATABASE!G34)</f>
        <v/>
      </c>
      <c r="JB6" s="140" t="s">
        <v>292</v>
      </c>
      <c r="JD6" s="365" t="str">
        <f>UPPER(DATABASE!G35)</f>
        <v/>
      </c>
      <c r="JJ6" s="140"/>
      <c r="JO6" s="140" t="s">
        <v>292</v>
      </c>
      <c r="JQ6" s="365" t="str">
        <f>UPPER(DATABASE!G36)</f>
        <v/>
      </c>
      <c r="KB6" s="140" t="s">
        <v>292</v>
      </c>
      <c r="KD6" s="365" t="str">
        <f>UPPER(DATABASE!G37)</f>
        <v/>
      </c>
      <c r="KJ6" s="140"/>
      <c r="KO6" s="140" t="s">
        <v>292</v>
      </c>
      <c r="KQ6" s="365" t="str">
        <f>UPPER(DATABASE!G38)</f>
        <v/>
      </c>
      <c r="KW6" s="140"/>
      <c r="LB6" s="140" t="s">
        <v>292</v>
      </c>
      <c r="LD6" s="365" t="str">
        <f>UPPER(DATABASE!G39)</f>
        <v/>
      </c>
      <c r="LJ6" s="140"/>
    </row>
    <row r="7" spans="1:325" s="80" customFormat="1" ht="24.75" customHeight="1" x14ac:dyDescent="0.25">
      <c r="A7" s="1104" t="s">
        <v>272</v>
      </c>
      <c r="B7" s="1290"/>
      <c r="C7" s="1290"/>
      <c r="D7" s="1290"/>
      <c r="E7" s="1290"/>
      <c r="F7" s="1290"/>
      <c r="G7" s="1290"/>
      <c r="H7" s="1290"/>
      <c r="I7" s="1290"/>
      <c r="J7" s="1290"/>
      <c r="K7" s="1290"/>
      <c r="L7" s="1290"/>
      <c r="M7" s="1290"/>
      <c r="N7" s="1104" t="s">
        <v>272</v>
      </c>
      <c r="O7" s="1290"/>
      <c r="P7" s="1290"/>
      <c r="Q7" s="1290"/>
      <c r="R7" s="1290"/>
      <c r="S7" s="1290"/>
      <c r="T7" s="1290"/>
      <c r="U7" s="1290"/>
      <c r="V7" s="1290"/>
      <c r="W7" s="1290"/>
      <c r="X7" s="1290"/>
      <c r="Y7" s="1290"/>
      <c r="Z7" s="1290"/>
      <c r="AA7" s="1104" t="s">
        <v>272</v>
      </c>
      <c r="AB7" s="1290"/>
      <c r="AC7" s="1290"/>
      <c r="AD7" s="1290"/>
      <c r="AE7" s="1290"/>
      <c r="AF7" s="1290"/>
      <c r="AG7" s="1290"/>
      <c r="AH7" s="1290"/>
      <c r="AI7" s="1290"/>
      <c r="AJ7" s="1290"/>
      <c r="AK7" s="1290"/>
      <c r="AL7" s="1290"/>
      <c r="AM7" s="1290"/>
      <c r="AN7" s="1104" t="s">
        <v>272</v>
      </c>
      <c r="AO7" s="1290"/>
      <c r="AP7" s="1290"/>
      <c r="AQ7" s="1290"/>
      <c r="AR7" s="1290"/>
      <c r="AS7" s="1290"/>
      <c r="AT7" s="1290"/>
      <c r="AU7" s="1290"/>
      <c r="AV7" s="1290"/>
      <c r="AW7" s="1290"/>
      <c r="AX7" s="1290"/>
      <c r="AY7" s="1290"/>
      <c r="AZ7" s="1290"/>
      <c r="BA7" s="1104" t="s">
        <v>272</v>
      </c>
      <c r="BB7" s="1290"/>
      <c r="BC7" s="1290"/>
      <c r="BD7" s="1290"/>
      <c r="BE7" s="1290"/>
      <c r="BF7" s="1290"/>
      <c r="BG7" s="1290"/>
      <c r="BH7" s="1290"/>
      <c r="BI7" s="1290"/>
      <c r="BJ7" s="1290"/>
      <c r="BK7" s="1290"/>
      <c r="BL7" s="1290"/>
      <c r="BM7" s="1290"/>
      <c r="BN7" s="1104" t="s">
        <v>272</v>
      </c>
      <c r="BO7" s="1290"/>
      <c r="BP7" s="1290"/>
      <c r="BQ7" s="1290"/>
      <c r="BR7" s="1290"/>
      <c r="BS7" s="1290"/>
      <c r="BT7" s="1290"/>
      <c r="BU7" s="1290"/>
      <c r="BV7" s="1290"/>
      <c r="BW7" s="1290"/>
      <c r="BX7" s="1290"/>
      <c r="BY7" s="1290"/>
      <c r="BZ7" s="1290"/>
      <c r="CA7" s="1104" t="s">
        <v>272</v>
      </c>
      <c r="CB7" s="1290"/>
      <c r="CC7" s="1290"/>
      <c r="CD7" s="1290"/>
      <c r="CE7" s="1290"/>
      <c r="CF7" s="1290"/>
      <c r="CG7" s="1290"/>
      <c r="CH7" s="1290"/>
      <c r="CI7" s="1290"/>
      <c r="CJ7" s="1290"/>
      <c r="CK7" s="1290"/>
      <c r="CL7" s="1290"/>
      <c r="CM7" s="1290"/>
      <c r="CN7" s="1104" t="s">
        <v>272</v>
      </c>
      <c r="CO7" s="1290"/>
      <c r="CP7" s="1290"/>
      <c r="CQ7" s="1290"/>
      <c r="CR7" s="1290"/>
      <c r="CS7" s="1290"/>
      <c r="CT7" s="1290"/>
      <c r="CU7" s="1290"/>
      <c r="CV7" s="1290"/>
      <c r="CW7" s="1290"/>
      <c r="CX7" s="1290"/>
      <c r="CY7" s="1290"/>
      <c r="CZ7" s="1290"/>
      <c r="DA7" s="1104" t="s">
        <v>272</v>
      </c>
      <c r="DB7" s="1290"/>
      <c r="DC7" s="1290"/>
      <c r="DD7" s="1290"/>
      <c r="DE7" s="1290"/>
      <c r="DF7" s="1290"/>
      <c r="DG7" s="1290"/>
      <c r="DH7" s="1290"/>
      <c r="DI7" s="1290"/>
      <c r="DJ7" s="1290"/>
      <c r="DK7" s="1290"/>
      <c r="DL7" s="1290"/>
      <c r="DM7" s="1290"/>
      <c r="DN7" s="1104" t="s">
        <v>272</v>
      </c>
      <c r="DO7" s="1290"/>
      <c r="DP7" s="1290"/>
      <c r="DQ7" s="1290"/>
      <c r="DR7" s="1290"/>
      <c r="DS7" s="1290"/>
      <c r="DT7" s="1290"/>
      <c r="DU7" s="1290"/>
      <c r="DV7" s="1290"/>
      <c r="DW7" s="1290"/>
      <c r="DX7" s="1290"/>
      <c r="DY7" s="1290"/>
      <c r="DZ7" s="1290"/>
      <c r="EA7" s="1104" t="s">
        <v>272</v>
      </c>
      <c r="EB7" s="1290"/>
      <c r="EC7" s="1290"/>
      <c r="ED7" s="1290"/>
      <c r="EE7" s="1290"/>
      <c r="EF7" s="1290"/>
      <c r="EG7" s="1290"/>
      <c r="EH7" s="1290"/>
      <c r="EI7" s="1290"/>
      <c r="EJ7" s="1290"/>
      <c r="EK7" s="1290"/>
      <c r="EL7" s="1290"/>
      <c r="EM7" s="1290"/>
      <c r="EN7" s="1104" t="s">
        <v>272</v>
      </c>
      <c r="EO7" s="1290"/>
      <c r="EP7" s="1290"/>
      <c r="EQ7" s="1290"/>
      <c r="ER7" s="1290"/>
      <c r="ES7" s="1290"/>
      <c r="ET7" s="1290"/>
      <c r="EU7" s="1290"/>
      <c r="EV7" s="1290"/>
      <c r="EW7" s="1290"/>
      <c r="EX7" s="1290"/>
      <c r="EY7" s="1290"/>
      <c r="EZ7" s="1290"/>
      <c r="FA7" s="1104" t="s">
        <v>272</v>
      </c>
      <c r="FB7" s="1290"/>
      <c r="FC7" s="1290"/>
      <c r="FD7" s="1290"/>
      <c r="FE7" s="1290"/>
      <c r="FF7" s="1290"/>
      <c r="FG7" s="1290"/>
      <c r="FH7" s="1290"/>
      <c r="FI7" s="1290"/>
      <c r="FJ7" s="1290"/>
      <c r="FK7" s="1290"/>
      <c r="FL7" s="1290"/>
      <c r="FM7" s="1290"/>
      <c r="FN7" s="1104" t="s">
        <v>272</v>
      </c>
      <c r="FO7" s="1290"/>
      <c r="FP7" s="1290"/>
      <c r="FQ7" s="1290"/>
      <c r="FR7" s="1290"/>
      <c r="FS7" s="1290"/>
      <c r="FT7" s="1290"/>
      <c r="FU7" s="1290"/>
      <c r="FV7" s="1290"/>
      <c r="FW7" s="1290"/>
      <c r="FX7" s="1290"/>
      <c r="FY7" s="1290"/>
      <c r="FZ7" s="1290"/>
      <c r="GA7" s="1104" t="s">
        <v>272</v>
      </c>
      <c r="GB7" s="1290"/>
      <c r="GC7" s="1290"/>
      <c r="GD7" s="1290"/>
      <c r="GE7" s="1290"/>
      <c r="GF7" s="1290"/>
      <c r="GG7" s="1290"/>
      <c r="GH7" s="1290"/>
      <c r="GI7" s="1290"/>
      <c r="GJ7" s="1290"/>
      <c r="GK7" s="1290"/>
      <c r="GL7" s="1290"/>
      <c r="GM7" s="1290"/>
      <c r="GN7" s="1104" t="s">
        <v>272</v>
      </c>
      <c r="GO7" s="1290"/>
      <c r="GP7" s="1290"/>
      <c r="GQ7" s="1290"/>
      <c r="GR7" s="1290"/>
      <c r="GS7" s="1290"/>
      <c r="GT7" s="1290"/>
      <c r="GU7" s="1290"/>
      <c r="GV7" s="1290"/>
      <c r="GW7" s="1290"/>
      <c r="GX7" s="1290"/>
      <c r="GY7" s="1290"/>
      <c r="GZ7" s="1290"/>
      <c r="HA7" s="1104" t="s">
        <v>272</v>
      </c>
      <c r="HB7" s="1290"/>
      <c r="HC7" s="1290"/>
      <c r="HD7" s="1290"/>
      <c r="HE7" s="1290"/>
      <c r="HF7" s="1290"/>
      <c r="HG7" s="1290"/>
      <c r="HH7" s="1290"/>
      <c r="HI7" s="1290"/>
      <c r="HJ7" s="1290"/>
      <c r="HK7" s="1290"/>
      <c r="HL7" s="1290"/>
      <c r="HM7" s="1290"/>
      <c r="HN7" s="1104" t="s">
        <v>272</v>
      </c>
      <c r="HO7" s="1290"/>
      <c r="HP7" s="1290"/>
      <c r="HQ7" s="1290"/>
      <c r="HR7" s="1290"/>
      <c r="HS7" s="1290"/>
      <c r="HT7" s="1290"/>
      <c r="HU7" s="1290"/>
      <c r="HV7" s="1290"/>
      <c r="HW7" s="1290"/>
      <c r="HX7" s="1290"/>
      <c r="HY7" s="1290"/>
      <c r="HZ7" s="1290"/>
      <c r="IA7" s="1104" t="s">
        <v>272</v>
      </c>
      <c r="IB7" s="1290"/>
      <c r="IC7" s="1290"/>
      <c r="ID7" s="1290"/>
      <c r="IE7" s="1290"/>
      <c r="IF7" s="1290"/>
      <c r="IG7" s="1290"/>
      <c r="IH7" s="1290"/>
      <c r="II7" s="1290"/>
      <c r="IJ7" s="1290"/>
      <c r="IK7" s="1290"/>
      <c r="IL7" s="1290"/>
      <c r="IM7" s="1290"/>
      <c r="IN7" s="1104" t="s">
        <v>272</v>
      </c>
      <c r="IO7" s="1290"/>
      <c r="IP7" s="1290"/>
      <c r="IQ7" s="1290"/>
      <c r="IR7" s="1290"/>
      <c r="IS7" s="1290"/>
      <c r="IT7" s="1290"/>
      <c r="IU7" s="1290"/>
      <c r="IV7" s="1290"/>
      <c r="IW7" s="1290"/>
      <c r="IX7" s="1290"/>
      <c r="IY7" s="1290"/>
      <c r="IZ7" s="1290"/>
      <c r="JA7" s="1104" t="s">
        <v>272</v>
      </c>
      <c r="JB7" s="1290"/>
      <c r="JC7" s="1290"/>
      <c r="JD7" s="1290"/>
      <c r="JE7" s="1290"/>
      <c r="JF7" s="1290"/>
      <c r="JG7" s="1290"/>
      <c r="JH7" s="1290"/>
      <c r="JI7" s="1290"/>
      <c r="JJ7" s="1290"/>
      <c r="JK7" s="1290"/>
      <c r="JL7" s="1290"/>
      <c r="JM7" s="1290"/>
      <c r="JN7" s="1104" t="s">
        <v>272</v>
      </c>
      <c r="JO7" s="1290"/>
      <c r="JP7" s="1290"/>
      <c r="JQ7" s="1290"/>
      <c r="JR7" s="1290"/>
      <c r="JS7" s="1290"/>
      <c r="JT7" s="1290"/>
      <c r="JU7" s="1290"/>
      <c r="JV7" s="1290"/>
      <c r="JW7" s="1290"/>
      <c r="JX7" s="1290"/>
      <c r="JY7" s="1290"/>
      <c r="JZ7" s="1290"/>
      <c r="KA7" s="1104" t="s">
        <v>272</v>
      </c>
      <c r="KB7" s="1290"/>
      <c r="KC7" s="1290"/>
      <c r="KD7" s="1290"/>
      <c r="KE7" s="1290"/>
      <c r="KF7" s="1290"/>
      <c r="KG7" s="1290"/>
      <c r="KH7" s="1290"/>
      <c r="KI7" s="1290"/>
      <c r="KJ7" s="1290"/>
      <c r="KK7" s="1290"/>
      <c r="KL7" s="1290"/>
      <c r="KM7" s="1290"/>
      <c r="KN7" s="1104" t="s">
        <v>272</v>
      </c>
      <c r="KO7" s="1290"/>
      <c r="KP7" s="1290"/>
      <c r="KQ7" s="1290"/>
      <c r="KR7" s="1290"/>
      <c r="KS7" s="1290"/>
      <c r="KT7" s="1290"/>
      <c r="KU7" s="1290"/>
      <c r="KV7" s="1290"/>
      <c r="KW7" s="1290"/>
      <c r="KX7" s="1290"/>
      <c r="KY7" s="1290"/>
      <c r="KZ7" s="1290"/>
      <c r="LA7" s="1104" t="s">
        <v>272</v>
      </c>
      <c r="LB7" s="1290"/>
      <c r="LC7" s="1290"/>
      <c r="LD7" s="1290"/>
      <c r="LE7" s="1290"/>
      <c r="LF7" s="1290"/>
      <c r="LG7" s="1290"/>
      <c r="LH7" s="1290"/>
      <c r="LI7" s="1290"/>
      <c r="LJ7" s="1290"/>
      <c r="LK7" s="1290"/>
      <c r="LL7" s="1290"/>
      <c r="LM7" s="1290"/>
    </row>
    <row r="8" spans="1:325" ht="23.25" customHeight="1" x14ac:dyDescent="0.25">
      <c r="A8" s="1280"/>
      <c r="B8" s="1280"/>
      <c r="C8" s="1280"/>
      <c r="D8" s="1280"/>
      <c r="E8" s="1280"/>
      <c r="F8" s="1280"/>
      <c r="G8" s="1280"/>
      <c r="H8" s="1280"/>
      <c r="I8" s="1280" t="s">
        <v>167</v>
      </c>
      <c r="J8" s="1280"/>
      <c r="K8" s="1291"/>
      <c r="L8" s="1280" t="s">
        <v>205</v>
      </c>
      <c r="M8" s="1280"/>
      <c r="N8" s="1280"/>
      <c r="O8" s="1280"/>
      <c r="P8" s="1280"/>
      <c r="Q8" s="1280"/>
      <c r="R8" s="1280"/>
      <c r="S8" s="1280"/>
      <c r="T8" s="1280"/>
      <c r="U8" s="1280"/>
      <c r="V8" s="1280" t="s">
        <v>167</v>
      </c>
      <c r="W8" s="1280"/>
      <c r="X8" s="1291"/>
      <c r="Y8" s="1280" t="s">
        <v>205</v>
      </c>
      <c r="Z8" s="1280"/>
      <c r="AA8" s="1280"/>
      <c r="AB8" s="1280"/>
      <c r="AC8" s="1280"/>
      <c r="AD8" s="1280"/>
      <c r="AE8" s="1280"/>
      <c r="AF8" s="1280"/>
      <c r="AG8" s="1280"/>
      <c r="AH8" s="1280"/>
      <c r="AI8" s="1280" t="s">
        <v>167</v>
      </c>
      <c r="AJ8" s="1280"/>
      <c r="AK8" s="1291"/>
      <c r="AL8" s="1280" t="s">
        <v>205</v>
      </c>
      <c r="AM8" s="1280"/>
      <c r="AN8" s="1280"/>
      <c r="AO8" s="1280"/>
      <c r="AP8" s="1280"/>
      <c r="AQ8" s="1280"/>
      <c r="AR8" s="1280"/>
      <c r="AS8" s="1280"/>
      <c r="AT8" s="1280"/>
      <c r="AU8" s="1280"/>
      <c r="AV8" s="1280" t="s">
        <v>167</v>
      </c>
      <c r="AW8" s="1280"/>
      <c r="AX8" s="1291"/>
      <c r="AY8" s="1280" t="s">
        <v>205</v>
      </c>
      <c r="AZ8" s="1280"/>
      <c r="BA8" s="1280"/>
      <c r="BB8" s="1280"/>
      <c r="BC8" s="1280"/>
      <c r="BD8" s="1280"/>
      <c r="BE8" s="1280"/>
      <c r="BF8" s="1280"/>
      <c r="BG8" s="1280"/>
      <c r="BH8" s="1280"/>
      <c r="BI8" s="1280" t="s">
        <v>167</v>
      </c>
      <c r="BJ8" s="1280"/>
      <c r="BK8" s="1291"/>
      <c r="BL8" s="1280" t="s">
        <v>205</v>
      </c>
      <c r="BM8" s="1280"/>
      <c r="BN8" s="1280"/>
      <c r="BO8" s="1280"/>
      <c r="BP8" s="1280"/>
      <c r="BQ8" s="1280"/>
      <c r="BR8" s="1280"/>
      <c r="BS8" s="1280"/>
      <c r="BT8" s="1280"/>
      <c r="BU8" s="1280"/>
      <c r="BV8" s="1280" t="s">
        <v>167</v>
      </c>
      <c r="BW8" s="1280"/>
      <c r="BX8" s="1291"/>
      <c r="BY8" s="1280" t="s">
        <v>205</v>
      </c>
      <c r="BZ8" s="1280"/>
      <c r="CA8" s="1280"/>
      <c r="CB8" s="1280"/>
      <c r="CC8" s="1280"/>
      <c r="CD8" s="1280"/>
      <c r="CE8" s="1280"/>
      <c r="CF8" s="1280"/>
      <c r="CG8" s="1280"/>
      <c r="CH8" s="1280"/>
      <c r="CI8" s="1280" t="s">
        <v>167</v>
      </c>
      <c r="CJ8" s="1280"/>
      <c r="CK8" s="1291"/>
      <c r="CL8" s="1280" t="s">
        <v>205</v>
      </c>
      <c r="CM8" s="1280"/>
      <c r="CN8" s="1280"/>
      <c r="CO8" s="1280"/>
      <c r="CP8" s="1280"/>
      <c r="CQ8" s="1280"/>
      <c r="CR8" s="1280"/>
      <c r="CS8" s="1280"/>
      <c r="CT8" s="1280"/>
      <c r="CU8" s="1280"/>
      <c r="CV8" s="1280" t="s">
        <v>167</v>
      </c>
      <c r="CW8" s="1280"/>
      <c r="CX8" s="1291"/>
      <c r="CY8" s="1280" t="s">
        <v>205</v>
      </c>
      <c r="CZ8" s="1280"/>
      <c r="DA8" s="1280"/>
      <c r="DB8" s="1280"/>
      <c r="DC8" s="1280"/>
      <c r="DD8" s="1280"/>
      <c r="DE8" s="1280"/>
      <c r="DF8" s="1280"/>
      <c r="DG8" s="1280"/>
      <c r="DH8" s="1280"/>
      <c r="DI8" s="1280" t="s">
        <v>167</v>
      </c>
      <c r="DJ8" s="1280"/>
      <c r="DK8" s="1291"/>
      <c r="DL8" s="1280" t="s">
        <v>205</v>
      </c>
      <c r="DM8" s="1280"/>
      <c r="DN8" s="1280"/>
      <c r="DO8" s="1280"/>
      <c r="DP8" s="1280"/>
      <c r="DQ8" s="1280"/>
      <c r="DR8" s="1280"/>
      <c r="DS8" s="1280"/>
      <c r="DT8" s="1280"/>
      <c r="DU8" s="1280"/>
      <c r="DV8" s="1280" t="s">
        <v>167</v>
      </c>
      <c r="DW8" s="1280"/>
      <c r="DX8" s="1291"/>
      <c r="DY8" s="1280" t="s">
        <v>205</v>
      </c>
      <c r="DZ8" s="1280"/>
      <c r="EA8" s="1280"/>
      <c r="EB8" s="1280"/>
      <c r="EC8" s="1280"/>
      <c r="ED8" s="1280"/>
      <c r="EE8" s="1280"/>
      <c r="EF8" s="1280"/>
      <c r="EG8" s="1280"/>
      <c r="EH8" s="1280"/>
      <c r="EI8" s="1280" t="s">
        <v>167</v>
      </c>
      <c r="EJ8" s="1280"/>
      <c r="EK8" s="1291"/>
      <c r="EL8" s="1280" t="s">
        <v>205</v>
      </c>
      <c r="EM8" s="1280"/>
      <c r="EN8" s="1280"/>
      <c r="EO8" s="1280"/>
      <c r="EP8" s="1280"/>
      <c r="EQ8" s="1280"/>
      <c r="ER8" s="1280"/>
      <c r="ES8" s="1280"/>
      <c r="ET8" s="1280"/>
      <c r="EU8" s="1280"/>
      <c r="EV8" s="1280" t="s">
        <v>167</v>
      </c>
      <c r="EW8" s="1280"/>
      <c r="EX8" s="1291"/>
      <c r="EY8" s="1280" t="s">
        <v>205</v>
      </c>
      <c r="EZ8" s="1280"/>
      <c r="FA8" s="1280"/>
      <c r="FB8" s="1280"/>
      <c r="FC8" s="1280"/>
      <c r="FD8" s="1280"/>
      <c r="FE8" s="1280"/>
      <c r="FF8" s="1280"/>
      <c r="FG8" s="1280"/>
      <c r="FH8" s="1280"/>
      <c r="FI8" s="1280" t="s">
        <v>167</v>
      </c>
      <c r="FJ8" s="1280"/>
      <c r="FK8" s="1291"/>
      <c r="FL8" s="1280" t="s">
        <v>205</v>
      </c>
      <c r="FM8" s="1280"/>
      <c r="FN8" s="1280"/>
      <c r="FO8" s="1280"/>
      <c r="FP8" s="1280"/>
      <c r="FQ8" s="1280"/>
      <c r="FR8" s="1280"/>
      <c r="FS8" s="1280"/>
      <c r="FT8" s="1280"/>
      <c r="FU8" s="1280"/>
      <c r="FV8" s="1280" t="s">
        <v>167</v>
      </c>
      <c r="FW8" s="1280"/>
      <c r="FX8" s="1291"/>
      <c r="FY8" s="1280" t="s">
        <v>205</v>
      </c>
      <c r="FZ8" s="1280"/>
      <c r="GA8" s="1280"/>
      <c r="GB8" s="1280"/>
      <c r="GC8" s="1280"/>
      <c r="GD8" s="1280"/>
      <c r="GE8" s="1280"/>
      <c r="GF8" s="1280"/>
      <c r="GG8" s="1280"/>
      <c r="GH8" s="1280"/>
      <c r="GI8" s="1280" t="s">
        <v>167</v>
      </c>
      <c r="GJ8" s="1280"/>
      <c r="GK8" s="1291"/>
      <c r="GL8" s="1280" t="s">
        <v>205</v>
      </c>
      <c r="GM8" s="1280"/>
      <c r="GN8" s="1280"/>
      <c r="GO8" s="1280"/>
      <c r="GP8" s="1280"/>
      <c r="GQ8" s="1280"/>
      <c r="GR8" s="1280"/>
      <c r="GS8" s="1280"/>
      <c r="GT8" s="1280"/>
      <c r="GU8" s="1280"/>
      <c r="GV8" s="1280" t="s">
        <v>167</v>
      </c>
      <c r="GW8" s="1280"/>
      <c r="GX8" s="1291"/>
      <c r="GY8" s="1280" t="s">
        <v>205</v>
      </c>
      <c r="GZ8" s="1280"/>
      <c r="HA8" s="1280"/>
      <c r="HB8" s="1280"/>
      <c r="HC8" s="1280"/>
      <c r="HD8" s="1280"/>
      <c r="HE8" s="1280"/>
      <c r="HF8" s="1280"/>
      <c r="HG8" s="1280"/>
      <c r="HH8" s="1280"/>
      <c r="HI8" s="1280" t="s">
        <v>167</v>
      </c>
      <c r="HJ8" s="1280"/>
      <c r="HK8" s="1291"/>
      <c r="HL8" s="1280" t="s">
        <v>205</v>
      </c>
      <c r="HM8" s="1280"/>
      <c r="HN8" s="1280"/>
      <c r="HO8" s="1280"/>
      <c r="HP8" s="1280"/>
      <c r="HQ8" s="1280"/>
      <c r="HR8" s="1280"/>
      <c r="HS8" s="1280"/>
      <c r="HT8" s="1280"/>
      <c r="HU8" s="1280"/>
      <c r="HV8" s="1280" t="s">
        <v>167</v>
      </c>
      <c r="HW8" s="1280"/>
      <c r="HX8" s="1291"/>
      <c r="HY8" s="1280" t="s">
        <v>205</v>
      </c>
      <c r="HZ8" s="1280"/>
      <c r="IA8" s="1280"/>
      <c r="IB8" s="1280"/>
      <c r="IC8" s="1280"/>
      <c r="ID8" s="1280"/>
      <c r="IE8" s="1280"/>
      <c r="IF8" s="1280"/>
      <c r="IG8" s="1280"/>
      <c r="IH8" s="1280"/>
      <c r="II8" s="1280" t="s">
        <v>167</v>
      </c>
      <c r="IJ8" s="1280"/>
      <c r="IK8" s="1291"/>
      <c r="IL8" s="1280" t="s">
        <v>205</v>
      </c>
      <c r="IM8" s="1280"/>
      <c r="IN8" s="1280"/>
      <c r="IO8" s="1280"/>
      <c r="IP8" s="1280"/>
      <c r="IQ8" s="1280"/>
      <c r="IR8" s="1280"/>
      <c r="IS8" s="1280"/>
      <c r="IT8" s="1280"/>
      <c r="IU8" s="1280"/>
      <c r="IV8" s="1280" t="s">
        <v>167</v>
      </c>
      <c r="IW8" s="1280"/>
      <c r="IX8" s="1291"/>
      <c r="IY8" s="1280" t="s">
        <v>205</v>
      </c>
      <c r="IZ8" s="1280"/>
      <c r="JA8" s="1280"/>
      <c r="JB8" s="1280"/>
      <c r="JC8" s="1280"/>
      <c r="JD8" s="1280"/>
      <c r="JE8" s="1280"/>
      <c r="JF8" s="1280"/>
      <c r="JG8" s="1280"/>
      <c r="JH8" s="1280"/>
      <c r="JI8" s="1280" t="s">
        <v>167</v>
      </c>
      <c r="JJ8" s="1280"/>
      <c r="JK8" s="1291"/>
      <c r="JL8" s="1280" t="s">
        <v>205</v>
      </c>
      <c r="JM8" s="1280"/>
      <c r="JN8" s="1280"/>
      <c r="JO8" s="1280"/>
      <c r="JP8" s="1280"/>
      <c r="JQ8" s="1280"/>
      <c r="JR8" s="1280"/>
      <c r="JS8" s="1280"/>
      <c r="JT8" s="1280"/>
      <c r="JU8" s="1280"/>
      <c r="JV8" s="1280" t="s">
        <v>167</v>
      </c>
      <c r="JW8" s="1280"/>
      <c r="JX8" s="1291"/>
      <c r="JY8" s="1280" t="s">
        <v>205</v>
      </c>
      <c r="JZ8" s="1280"/>
      <c r="KA8" s="1280"/>
      <c r="KB8" s="1280"/>
      <c r="KC8" s="1280"/>
      <c r="KD8" s="1280"/>
      <c r="KE8" s="1280"/>
      <c r="KF8" s="1280"/>
      <c r="KG8" s="1280"/>
      <c r="KH8" s="1280"/>
      <c r="KI8" s="1280" t="s">
        <v>167</v>
      </c>
      <c r="KJ8" s="1280"/>
      <c r="KK8" s="1291"/>
      <c r="KL8" s="1280" t="s">
        <v>205</v>
      </c>
      <c r="KM8" s="1280"/>
      <c r="KN8" s="1280"/>
      <c r="KO8" s="1280"/>
      <c r="KP8" s="1280"/>
      <c r="KQ8" s="1280"/>
      <c r="KR8" s="1280"/>
      <c r="KS8" s="1280"/>
      <c r="KT8" s="1280"/>
      <c r="KU8" s="1280"/>
      <c r="KV8" s="1280" t="s">
        <v>167</v>
      </c>
      <c r="KW8" s="1280"/>
      <c r="KX8" s="1291"/>
      <c r="KY8" s="1280" t="s">
        <v>205</v>
      </c>
      <c r="KZ8" s="1280"/>
      <c r="LA8" s="1280"/>
      <c r="LB8" s="1280"/>
      <c r="LC8" s="1280"/>
      <c r="LD8" s="1280"/>
      <c r="LE8" s="1280"/>
      <c r="LF8" s="1280"/>
      <c r="LG8" s="1280"/>
      <c r="LH8" s="1280"/>
      <c r="LI8" s="1280" t="s">
        <v>167</v>
      </c>
      <c r="LJ8" s="1280"/>
      <c r="LK8" s="1291"/>
      <c r="LL8" s="1280" t="s">
        <v>205</v>
      </c>
      <c r="LM8" s="1280"/>
    </row>
    <row r="9" spans="1:325" ht="23.25" customHeight="1" x14ac:dyDescent="0.25">
      <c r="A9" s="1280"/>
      <c r="B9" s="1280"/>
      <c r="C9" s="1280"/>
      <c r="D9" s="1280"/>
      <c r="E9" s="1280"/>
      <c r="F9" s="1280"/>
      <c r="G9" s="1280"/>
      <c r="H9" s="1280"/>
      <c r="I9" s="1280"/>
      <c r="J9" s="1280"/>
      <c r="K9" s="1291"/>
      <c r="L9" s="1280" t="s">
        <v>206</v>
      </c>
      <c r="M9" s="1280"/>
      <c r="N9" s="1280"/>
      <c r="O9" s="1280"/>
      <c r="P9" s="1280"/>
      <c r="Q9" s="1280"/>
      <c r="R9" s="1280"/>
      <c r="S9" s="1280"/>
      <c r="T9" s="1280"/>
      <c r="U9" s="1280"/>
      <c r="V9" s="1280"/>
      <c r="W9" s="1280"/>
      <c r="X9" s="1291"/>
      <c r="Y9" s="1280" t="s">
        <v>206</v>
      </c>
      <c r="Z9" s="1280"/>
      <c r="AA9" s="1280"/>
      <c r="AB9" s="1280"/>
      <c r="AC9" s="1280"/>
      <c r="AD9" s="1280"/>
      <c r="AE9" s="1280"/>
      <c r="AF9" s="1280"/>
      <c r="AG9" s="1280"/>
      <c r="AH9" s="1280"/>
      <c r="AI9" s="1280"/>
      <c r="AJ9" s="1280"/>
      <c r="AK9" s="1291"/>
      <c r="AL9" s="1280" t="s">
        <v>206</v>
      </c>
      <c r="AM9" s="1280"/>
      <c r="AN9" s="1280"/>
      <c r="AO9" s="1280"/>
      <c r="AP9" s="1280"/>
      <c r="AQ9" s="1280"/>
      <c r="AR9" s="1280"/>
      <c r="AS9" s="1280"/>
      <c r="AT9" s="1280"/>
      <c r="AU9" s="1280"/>
      <c r="AV9" s="1280"/>
      <c r="AW9" s="1280"/>
      <c r="AX9" s="1291"/>
      <c r="AY9" s="1280" t="s">
        <v>206</v>
      </c>
      <c r="AZ9" s="1280"/>
      <c r="BA9" s="1280"/>
      <c r="BB9" s="1280"/>
      <c r="BC9" s="1280"/>
      <c r="BD9" s="1280"/>
      <c r="BE9" s="1280"/>
      <c r="BF9" s="1280"/>
      <c r="BG9" s="1280"/>
      <c r="BH9" s="1280"/>
      <c r="BI9" s="1280"/>
      <c r="BJ9" s="1280"/>
      <c r="BK9" s="1291"/>
      <c r="BL9" s="1280" t="s">
        <v>206</v>
      </c>
      <c r="BM9" s="1280"/>
      <c r="BN9" s="1280"/>
      <c r="BO9" s="1280"/>
      <c r="BP9" s="1280"/>
      <c r="BQ9" s="1280"/>
      <c r="BR9" s="1280"/>
      <c r="BS9" s="1280"/>
      <c r="BT9" s="1280"/>
      <c r="BU9" s="1280"/>
      <c r="BV9" s="1280"/>
      <c r="BW9" s="1280"/>
      <c r="BX9" s="1291"/>
      <c r="BY9" s="1280" t="s">
        <v>206</v>
      </c>
      <c r="BZ9" s="1280"/>
      <c r="CA9" s="1280"/>
      <c r="CB9" s="1280"/>
      <c r="CC9" s="1280"/>
      <c r="CD9" s="1280"/>
      <c r="CE9" s="1280"/>
      <c r="CF9" s="1280"/>
      <c r="CG9" s="1280"/>
      <c r="CH9" s="1280"/>
      <c r="CI9" s="1280"/>
      <c r="CJ9" s="1280"/>
      <c r="CK9" s="1291"/>
      <c r="CL9" s="1280" t="s">
        <v>206</v>
      </c>
      <c r="CM9" s="1280"/>
      <c r="CN9" s="1280"/>
      <c r="CO9" s="1280"/>
      <c r="CP9" s="1280"/>
      <c r="CQ9" s="1280"/>
      <c r="CR9" s="1280"/>
      <c r="CS9" s="1280"/>
      <c r="CT9" s="1280"/>
      <c r="CU9" s="1280"/>
      <c r="CV9" s="1280"/>
      <c r="CW9" s="1280"/>
      <c r="CX9" s="1291"/>
      <c r="CY9" s="1280" t="s">
        <v>206</v>
      </c>
      <c r="CZ9" s="1280"/>
      <c r="DA9" s="1280"/>
      <c r="DB9" s="1280"/>
      <c r="DC9" s="1280"/>
      <c r="DD9" s="1280"/>
      <c r="DE9" s="1280"/>
      <c r="DF9" s="1280"/>
      <c r="DG9" s="1280"/>
      <c r="DH9" s="1280"/>
      <c r="DI9" s="1280"/>
      <c r="DJ9" s="1280"/>
      <c r="DK9" s="1291"/>
      <c r="DL9" s="1280" t="s">
        <v>206</v>
      </c>
      <c r="DM9" s="1280"/>
      <c r="DN9" s="1280"/>
      <c r="DO9" s="1280"/>
      <c r="DP9" s="1280"/>
      <c r="DQ9" s="1280"/>
      <c r="DR9" s="1280"/>
      <c r="DS9" s="1280"/>
      <c r="DT9" s="1280"/>
      <c r="DU9" s="1280"/>
      <c r="DV9" s="1280"/>
      <c r="DW9" s="1280"/>
      <c r="DX9" s="1291"/>
      <c r="DY9" s="1280" t="s">
        <v>206</v>
      </c>
      <c r="DZ9" s="1280"/>
      <c r="EA9" s="1280"/>
      <c r="EB9" s="1280"/>
      <c r="EC9" s="1280"/>
      <c r="ED9" s="1280"/>
      <c r="EE9" s="1280"/>
      <c r="EF9" s="1280"/>
      <c r="EG9" s="1280"/>
      <c r="EH9" s="1280"/>
      <c r="EI9" s="1280"/>
      <c r="EJ9" s="1280"/>
      <c r="EK9" s="1291"/>
      <c r="EL9" s="1280" t="s">
        <v>206</v>
      </c>
      <c r="EM9" s="1280"/>
      <c r="EN9" s="1280"/>
      <c r="EO9" s="1280"/>
      <c r="EP9" s="1280"/>
      <c r="EQ9" s="1280"/>
      <c r="ER9" s="1280"/>
      <c r="ES9" s="1280"/>
      <c r="ET9" s="1280"/>
      <c r="EU9" s="1280"/>
      <c r="EV9" s="1280"/>
      <c r="EW9" s="1280"/>
      <c r="EX9" s="1291"/>
      <c r="EY9" s="1280" t="s">
        <v>206</v>
      </c>
      <c r="EZ9" s="1280"/>
      <c r="FA9" s="1280"/>
      <c r="FB9" s="1280"/>
      <c r="FC9" s="1280"/>
      <c r="FD9" s="1280"/>
      <c r="FE9" s="1280"/>
      <c r="FF9" s="1280"/>
      <c r="FG9" s="1280"/>
      <c r="FH9" s="1280"/>
      <c r="FI9" s="1280"/>
      <c r="FJ9" s="1280"/>
      <c r="FK9" s="1291"/>
      <c r="FL9" s="1280" t="s">
        <v>206</v>
      </c>
      <c r="FM9" s="1280"/>
      <c r="FN9" s="1280"/>
      <c r="FO9" s="1280"/>
      <c r="FP9" s="1280"/>
      <c r="FQ9" s="1280"/>
      <c r="FR9" s="1280"/>
      <c r="FS9" s="1280"/>
      <c r="FT9" s="1280"/>
      <c r="FU9" s="1280"/>
      <c r="FV9" s="1280"/>
      <c r="FW9" s="1280"/>
      <c r="FX9" s="1291"/>
      <c r="FY9" s="1280" t="s">
        <v>206</v>
      </c>
      <c r="FZ9" s="1280"/>
      <c r="GA9" s="1280"/>
      <c r="GB9" s="1280"/>
      <c r="GC9" s="1280"/>
      <c r="GD9" s="1280"/>
      <c r="GE9" s="1280"/>
      <c r="GF9" s="1280"/>
      <c r="GG9" s="1280"/>
      <c r="GH9" s="1280"/>
      <c r="GI9" s="1280"/>
      <c r="GJ9" s="1280"/>
      <c r="GK9" s="1291"/>
      <c r="GL9" s="1280" t="s">
        <v>206</v>
      </c>
      <c r="GM9" s="1280"/>
      <c r="GN9" s="1280"/>
      <c r="GO9" s="1280"/>
      <c r="GP9" s="1280"/>
      <c r="GQ9" s="1280"/>
      <c r="GR9" s="1280"/>
      <c r="GS9" s="1280"/>
      <c r="GT9" s="1280"/>
      <c r="GU9" s="1280"/>
      <c r="GV9" s="1280"/>
      <c r="GW9" s="1280"/>
      <c r="GX9" s="1291"/>
      <c r="GY9" s="1280" t="s">
        <v>206</v>
      </c>
      <c r="GZ9" s="1280"/>
      <c r="HA9" s="1280"/>
      <c r="HB9" s="1280"/>
      <c r="HC9" s="1280"/>
      <c r="HD9" s="1280"/>
      <c r="HE9" s="1280"/>
      <c r="HF9" s="1280"/>
      <c r="HG9" s="1280"/>
      <c r="HH9" s="1280"/>
      <c r="HI9" s="1280"/>
      <c r="HJ9" s="1280"/>
      <c r="HK9" s="1291"/>
      <c r="HL9" s="1280" t="s">
        <v>206</v>
      </c>
      <c r="HM9" s="1280"/>
      <c r="HN9" s="1280"/>
      <c r="HO9" s="1280"/>
      <c r="HP9" s="1280"/>
      <c r="HQ9" s="1280"/>
      <c r="HR9" s="1280"/>
      <c r="HS9" s="1280"/>
      <c r="HT9" s="1280"/>
      <c r="HU9" s="1280"/>
      <c r="HV9" s="1280"/>
      <c r="HW9" s="1280"/>
      <c r="HX9" s="1291"/>
      <c r="HY9" s="1280" t="s">
        <v>206</v>
      </c>
      <c r="HZ9" s="1280"/>
      <c r="IA9" s="1280"/>
      <c r="IB9" s="1280"/>
      <c r="IC9" s="1280"/>
      <c r="ID9" s="1280"/>
      <c r="IE9" s="1280"/>
      <c r="IF9" s="1280"/>
      <c r="IG9" s="1280"/>
      <c r="IH9" s="1280"/>
      <c r="II9" s="1280"/>
      <c r="IJ9" s="1280"/>
      <c r="IK9" s="1291"/>
      <c r="IL9" s="1280" t="s">
        <v>206</v>
      </c>
      <c r="IM9" s="1280"/>
      <c r="IN9" s="1280"/>
      <c r="IO9" s="1280"/>
      <c r="IP9" s="1280"/>
      <c r="IQ9" s="1280"/>
      <c r="IR9" s="1280"/>
      <c r="IS9" s="1280"/>
      <c r="IT9" s="1280"/>
      <c r="IU9" s="1280"/>
      <c r="IV9" s="1280"/>
      <c r="IW9" s="1280"/>
      <c r="IX9" s="1291"/>
      <c r="IY9" s="1280" t="s">
        <v>206</v>
      </c>
      <c r="IZ9" s="1280"/>
      <c r="JA9" s="1280"/>
      <c r="JB9" s="1280"/>
      <c r="JC9" s="1280"/>
      <c r="JD9" s="1280"/>
      <c r="JE9" s="1280"/>
      <c r="JF9" s="1280"/>
      <c r="JG9" s="1280"/>
      <c r="JH9" s="1280"/>
      <c r="JI9" s="1280"/>
      <c r="JJ9" s="1280"/>
      <c r="JK9" s="1291"/>
      <c r="JL9" s="1280" t="s">
        <v>206</v>
      </c>
      <c r="JM9" s="1280"/>
      <c r="JN9" s="1280"/>
      <c r="JO9" s="1280"/>
      <c r="JP9" s="1280"/>
      <c r="JQ9" s="1280"/>
      <c r="JR9" s="1280"/>
      <c r="JS9" s="1280"/>
      <c r="JT9" s="1280"/>
      <c r="JU9" s="1280"/>
      <c r="JV9" s="1280"/>
      <c r="JW9" s="1280"/>
      <c r="JX9" s="1291"/>
      <c r="JY9" s="1280" t="s">
        <v>206</v>
      </c>
      <c r="JZ9" s="1280"/>
      <c r="KA9" s="1280"/>
      <c r="KB9" s="1280"/>
      <c r="KC9" s="1280"/>
      <c r="KD9" s="1280"/>
      <c r="KE9" s="1280"/>
      <c r="KF9" s="1280"/>
      <c r="KG9" s="1280"/>
      <c r="KH9" s="1280"/>
      <c r="KI9" s="1280"/>
      <c r="KJ9" s="1280"/>
      <c r="KK9" s="1291"/>
      <c r="KL9" s="1280" t="s">
        <v>206</v>
      </c>
      <c r="KM9" s="1280"/>
      <c r="KN9" s="1280"/>
      <c r="KO9" s="1280"/>
      <c r="KP9" s="1280"/>
      <c r="KQ9" s="1280"/>
      <c r="KR9" s="1280"/>
      <c r="KS9" s="1280"/>
      <c r="KT9" s="1280"/>
      <c r="KU9" s="1280"/>
      <c r="KV9" s="1280"/>
      <c r="KW9" s="1280"/>
      <c r="KX9" s="1291"/>
      <c r="KY9" s="1280" t="s">
        <v>206</v>
      </c>
      <c r="KZ9" s="1280"/>
      <c r="LA9" s="1280"/>
      <c r="LB9" s="1280"/>
      <c r="LC9" s="1280"/>
      <c r="LD9" s="1280"/>
      <c r="LE9" s="1280"/>
      <c r="LF9" s="1280"/>
      <c r="LG9" s="1280"/>
      <c r="LH9" s="1280"/>
      <c r="LI9" s="1280"/>
      <c r="LJ9" s="1280"/>
      <c r="LK9" s="1291"/>
      <c r="LL9" s="1280" t="s">
        <v>206</v>
      </c>
      <c r="LM9" s="1280"/>
    </row>
    <row r="10" spans="1:325" ht="21" customHeight="1" x14ac:dyDescent="0.25">
      <c r="A10" s="1280" t="s">
        <v>168</v>
      </c>
      <c r="B10" s="1280"/>
      <c r="C10" s="1280"/>
      <c r="D10" s="1280"/>
      <c r="E10" s="1280"/>
      <c r="F10" s="1280"/>
      <c r="G10" s="1280"/>
      <c r="H10" s="1280"/>
      <c r="I10" s="1280"/>
      <c r="J10" s="1280"/>
      <c r="K10" s="1280"/>
      <c r="L10" s="1280"/>
      <c r="M10" s="1280"/>
      <c r="N10" s="1280" t="s">
        <v>168</v>
      </c>
      <c r="O10" s="1280"/>
      <c r="P10" s="1280"/>
      <c r="Q10" s="1280"/>
      <c r="R10" s="1280"/>
      <c r="S10" s="1280"/>
      <c r="T10" s="1280"/>
      <c r="U10" s="1280"/>
      <c r="V10" s="1280"/>
      <c r="W10" s="1280"/>
      <c r="X10" s="1280"/>
      <c r="Y10" s="1280"/>
      <c r="Z10" s="1280"/>
      <c r="AA10" s="1280" t="s">
        <v>168</v>
      </c>
      <c r="AB10" s="1280"/>
      <c r="AC10" s="1280"/>
      <c r="AD10" s="1280"/>
      <c r="AE10" s="1280"/>
      <c r="AF10" s="1280"/>
      <c r="AG10" s="1280"/>
      <c r="AH10" s="1280"/>
      <c r="AI10" s="1280"/>
      <c r="AJ10" s="1280"/>
      <c r="AK10" s="1280"/>
      <c r="AL10" s="1280"/>
      <c r="AM10" s="1280"/>
      <c r="AN10" s="1280" t="s">
        <v>168</v>
      </c>
      <c r="AO10" s="1280"/>
      <c r="AP10" s="1280"/>
      <c r="AQ10" s="1280"/>
      <c r="AR10" s="1280"/>
      <c r="AS10" s="1280"/>
      <c r="AT10" s="1280"/>
      <c r="AU10" s="1280"/>
      <c r="AV10" s="1280"/>
      <c r="AW10" s="1280"/>
      <c r="AX10" s="1280"/>
      <c r="AY10" s="1280"/>
      <c r="AZ10" s="1280"/>
      <c r="BA10" s="1280" t="s">
        <v>168</v>
      </c>
      <c r="BB10" s="1280"/>
      <c r="BC10" s="1280"/>
      <c r="BD10" s="1280"/>
      <c r="BE10" s="1280"/>
      <c r="BF10" s="1280"/>
      <c r="BG10" s="1280"/>
      <c r="BH10" s="1280"/>
      <c r="BI10" s="1280"/>
      <c r="BJ10" s="1280"/>
      <c r="BK10" s="1280"/>
      <c r="BL10" s="1280"/>
      <c r="BM10" s="1280"/>
      <c r="BN10" s="1280" t="s">
        <v>168</v>
      </c>
      <c r="BO10" s="1280"/>
      <c r="BP10" s="1280"/>
      <c r="BQ10" s="1280"/>
      <c r="BR10" s="1280"/>
      <c r="BS10" s="1280"/>
      <c r="BT10" s="1280"/>
      <c r="BU10" s="1280"/>
      <c r="BV10" s="1280"/>
      <c r="BW10" s="1280"/>
      <c r="BX10" s="1280"/>
      <c r="BY10" s="1280"/>
      <c r="BZ10" s="1280"/>
      <c r="CA10" s="1280" t="s">
        <v>168</v>
      </c>
      <c r="CB10" s="1280"/>
      <c r="CC10" s="1280"/>
      <c r="CD10" s="1280"/>
      <c r="CE10" s="1280"/>
      <c r="CF10" s="1280"/>
      <c r="CG10" s="1280"/>
      <c r="CH10" s="1280"/>
      <c r="CI10" s="1280"/>
      <c r="CJ10" s="1280"/>
      <c r="CK10" s="1280"/>
      <c r="CL10" s="1280"/>
      <c r="CM10" s="1280"/>
      <c r="CN10" s="1280" t="s">
        <v>168</v>
      </c>
      <c r="CO10" s="1280"/>
      <c r="CP10" s="1280"/>
      <c r="CQ10" s="1280"/>
      <c r="CR10" s="1280"/>
      <c r="CS10" s="1280"/>
      <c r="CT10" s="1280"/>
      <c r="CU10" s="1280"/>
      <c r="CV10" s="1280"/>
      <c r="CW10" s="1280"/>
      <c r="CX10" s="1280"/>
      <c r="CY10" s="1280"/>
      <c r="CZ10" s="1280"/>
      <c r="DA10" s="1280" t="s">
        <v>168</v>
      </c>
      <c r="DB10" s="1280"/>
      <c r="DC10" s="1280"/>
      <c r="DD10" s="1280"/>
      <c r="DE10" s="1280"/>
      <c r="DF10" s="1280"/>
      <c r="DG10" s="1280"/>
      <c r="DH10" s="1280"/>
      <c r="DI10" s="1280"/>
      <c r="DJ10" s="1280"/>
      <c r="DK10" s="1280"/>
      <c r="DL10" s="1280"/>
      <c r="DM10" s="1280"/>
      <c r="DN10" s="1280" t="s">
        <v>168</v>
      </c>
      <c r="DO10" s="1280"/>
      <c r="DP10" s="1280"/>
      <c r="DQ10" s="1280"/>
      <c r="DR10" s="1280"/>
      <c r="DS10" s="1280"/>
      <c r="DT10" s="1280"/>
      <c r="DU10" s="1280"/>
      <c r="DV10" s="1280"/>
      <c r="DW10" s="1280"/>
      <c r="DX10" s="1280"/>
      <c r="DY10" s="1280"/>
      <c r="DZ10" s="1280"/>
      <c r="EA10" s="1280" t="s">
        <v>168</v>
      </c>
      <c r="EB10" s="1280"/>
      <c r="EC10" s="1280"/>
      <c r="ED10" s="1280"/>
      <c r="EE10" s="1280"/>
      <c r="EF10" s="1280"/>
      <c r="EG10" s="1280"/>
      <c r="EH10" s="1280"/>
      <c r="EI10" s="1280"/>
      <c r="EJ10" s="1280"/>
      <c r="EK10" s="1280"/>
      <c r="EL10" s="1280"/>
      <c r="EM10" s="1280"/>
      <c r="EN10" s="1280" t="s">
        <v>168</v>
      </c>
      <c r="EO10" s="1280"/>
      <c r="EP10" s="1280"/>
      <c r="EQ10" s="1280"/>
      <c r="ER10" s="1280"/>
      <c r="ES10" s="1280"/>
      <c r="ET10" s="1280"/>
      <c r="EU10" s="1280"/>
      <c r="EV10" s="1280"/>
      <c r="EW10" s="1280"/>
      <c r="EX10" s="1280"/>
      <c r="EY10" s="1280"/>
      <c r="EZ10" s="1280"/>
      <c r="FA10" s="1280" t="s">
        <v>168</v>
      </c>
      <c r="FB10" s="1280"/>
      <c r="FC10" s="1280"/>
      <c r="FD10" s="1280"/>
      <c r="FE10" s="1280"/>
      <c r="FF10" s="1280"/>
      <c r="FG10" s="1280"/>
      <c r="FH10" s="1280"/>
      <c r="FI10" s="1280"/>
      <c r="FJ10" s="1280"/>
      <c r="FK10" s="1280"/>
      <c r="FL10" s="1280"/>
      <c r="FM10" s="1280"/>
      <c r="FN10" s="1280" t="s">
        <v>168</v>
      </c>
      <c r="FO10" s="1280"/>
      <c r="FP10" s="1280"/>
      <c r="FQ10" s="1280"/>
      <c r="FR10" s="1280"/>
      <c r="FS10" s="1280"/>
      <c r="FT10" s="1280"/>
      <c r="FU10" s="1280"/>
      <c r="FV10" s="1280"/>
      <c r="FW10" s="1280"/>
      <c r="FX10" s="1280"/>
      <c r="FY10" s="1280"/>
      <c r="FZ10" s="1280"/>
      <c r="GA10" s="1280" t="s">
        <v>168</v>
      </c>
      <c r="GB10" s="1280"/>
      <c r="GC10" s="1280"/>
      <c r="GD10" s="1280"/>
      <c r="GE10" s="1280"/>
      <c r="GF10" s="1280"/>
      <c r="GG10" s="1280"/>
      <c r="GH10" s="1280"/>
      <c r="GI10" s="1280"/>
      <c r="GJ10" s="1280"/>
      <c r="GK10" s="1280"/>
      <c r="GL10" s="1280"/>
      <c r="GM10" s="1280"/>
      <c r="GN10" s="1280" t="s">
        <v>168</v>
      </c>
      <c r="GO10" s="1280"/>
      <c r="GP10" s="1280"/>
      <c r="GQ10" s="1280"/>
      <c r="GR10" s="1280"/>
      <c r="GS10" s="1280"/>
      <c r="GT10" s="1280"/>
      <c r="GU10" s="1280"/>
      <c r="GV10" s="1280"/>
      <c r="GW10" s="1280"/>
      <c r="GX10" s="1280"/>
      <c r="GY10" s="1280"/>
      <c r="GZ10" s="1280"/>
      <c r="HA10" s="1280" t="s">
        <v>168</v>
      </c>
      <c r="HB10" s="1280"/>
      <c r="HC10" s="1280"/>
      <c r="HD10" s="1280"/>
      <c r="HE10" s="1280"/>
      <c r="HF10" s="1280"/>
      <c r="HG10" s="1280"/>
      <c r="HH10" s="1280"/>
      <c r="HI10" s="1280"/>
      <c r="HJ10" s="1280"/>
      <c r="HK10" s="1280"/>
      <c r="HL10" s="1280"/>
      <c r="HM10" s="1280"/>
      <c r="HN10" s="1280" t="s">
        <v>168</v>
      </c>
      <c r="HO10" s="1280"/>
      <c r="HP10" s="1280"/>
      <c r="HQ10" s="1280"/>
      <c r="HR10" s="1280"/>
      <c r="HS10" s="1280"/>
      <c r="HT10" s="1280"/>
      <c r="HU10" s="1280"/>
      <c r="HV10" s="1280"/>
      <c r="HW10" s="1280"/>
      <c r="HX10" s="1280"/>
      <c r="HY10" s="1280"/>
      <c r="HZ10" s="1280"/>
      <c r="IA10" s="1280" t="s">
        <v>168</v>
      </c>
      <c r="IB10" s="1280"/>
      <c r="IC10" s="1280"/>
      <c r="ID10" s="1280"/>
      <c r="IE10" s="1280"/>
      <c r="IF10" s="1280"/>
      <c r="IG10" s="1280"/>
      <c r="IH10" s="1280"/>
      <c r="II10" s="1280"/>
      <c r="IJ10" s="1280"/>
      <c r="IK10" s="1280"/>
      <c r="IL10" s="1280"/>
      <c r="IM10" s="1280"/>
      <c r="IN10" s="1280" t="s">
        <v>168</v>
      </c>
      <c r="IO10" s="1280"/>
      <c r="IP10" s="1280"/>
      <c r="IQ10" s="1280"/>
      <c r="IR10" s="1280"/>
      <c r="IS10" s="1280"/>
      <c r="IT10" s="1280"/>
      <c r="IU10" s="1280"/>
      <c r="IV10" s="1280"/>
      <c r="IW10" s="1280"/>
      <c r="IX10" s="1280"/>
      <c r="IY10" s="1280"/>
      <c r="IZ10" s="1280"/>
      <c r="JA10" s="1280" t="s">
        <v>168</v>
      </c>
      <c r="JB10" s="1280"/>
      <c r="JC10" s="1280"/>
      <c r="JD10" s="1280"/>
      <c r="JE10" s="1280"/>
      <c r="JF10" s="1280"/>
      <c r="JG10" s="1280"/>
      <c r="JH10" s="1280"/>
      <c r="JI10" s="1280"/>
      <c r="JJ10" s="1280"/>
      <c r="JK10" s="1280"/>
      <c r="JL10" s="1280"/>
      <c r="JM10" s="1280"/>
      <c r="JN10" s="1280" t="s">
        <v>168</v>
      </c>
      <c r="JO10" s="1280"/>
      <c r="JP10" s="1280"/>
      <c r="JQ10" s="1280"/>
      <c r="JR10" s="1280"/>
      <c r="JS10" s="1280"/>
      <c r="JT10" s="1280"/>
      <c r="JU10" s="1280"/>
      <c r="JV10" s="1280"/>
      <c r="JW10" s="1280"/>
      <c r="JX10" s="1280"/>
      <c r="JY10" s="1280"/>
      <c r="JZ10" s="1280"/>
      <c r="KA10" s="1280" t="s">
        <v>168</v>
      </c>
      <c r="KB10" s="1280"/>
      <c r="KC10" s="1280"/>
      <c r="KD10" s="1280"/>
      <c r="KE10" s="1280"/>
      <c r="KF10" s="1280"/>
      <c r="KG10" s="1280"/>
      <c r="KH10" s="1280"/>
      <c r="KI10" s="1280"/>
      <c r="KJ10" s="1280"/>
      <c r="KK10" s="1280"/>
      <c r="KL10" s="1280"/>
      <c r="KM10" s="1280"/>
      <c r="KN10" s="1280" t="s">
        <v>168</v>
      </c>
      <c r="KO10" s="1280"/>
      <c r="KP10" s="1280"/>
      <c r="KQ10" s="1280"/>
      <c r="KR10" s="1280"/>
      <c r="KS10" s="1280"/>
      <c r="KT10" s="1280"/>
      <c r="KU10" s="1280"/>
      <c r="KV10" s="1280"/>
      <c r="KW10" s="1280"/>
      <c r="KX10" s="1280"/>
      <c r="KY10" s="1280"/>
      <c r="KZ10" s="1280"/>
      <c r="LA10" s="1280" t="s">
        <v>168</v>
      </c>
      <c r="LB10" s="1280"/>
      <c r="LC10" s="1280"/>
      <c r="LD10" s="1280"/>
      <c r="LE10" s="1280"/>
      <c r="LF10" s="1280"/>
      <c r="LG10" s="1280"/>
      <c r="LH10" s="1280"/>
      <c r="LI10" s="1280"/>
      <c r="LJ10" s="1280"/>
      <c r="LK10" s="1280"/>
      <c r="LL10" s="1280"/>
      <c r="LM10" s="1280"/>
    </row>
    <row r="11" spans="1:325" ht="20.25" customHeight="1" x14ac:dyDescent="0.25">
      <c r="A11" s="1292" t="s">
        <v>178</v>
      </c>
      <c r="B11" s="1292"/>
      <c r="C11" s="1292"/>
      <c r="D11" s="1292"/>
      <c r="E11" s="1292"/>
      <c r="F11" s="1292"/>
      <c r="G11" s="1292"/>
      <c r="H11" s="1292"/>
      <c r="I11" s="1280"/>
      <c r="J11" s="1280"/>
      <c r="K11" s="1280"/>
      <c r="L11" s="1280"/>
      <c r="M11" s="1280"/>
      <c r="N11" s="1292" t="s">
        <v>178</v>
      </c>
      <c r="O11" s="1292"/>
      <c r="P11" s="1292"/>
      <c r="Q11" s="1292"/>
      <c r="R11" s="1292"/>
      <c r="S11" s="1292"/>
      <c r="T11" s="1292"/>
      <c r="U11" s="1292"/>
      <c r="V11" s="1280"/>
      <c r="W11" s="1280"/>
      <c r="X11" s="1280"/>
      <c r="Y11" s="1280"/>
      <c r="Z11" s="1280"/>
      <c r="AA11" s="1292" t="s">
        <v>178</v>
      </c>
      <c r="AB11" s="1292"/>
      <c r="AC11" s="1292"/>
      <c r="AD11" s="1292"/>
      <c r="AE11" s="1292"/>
      <c r="AF11" s="1292"/>
      <c r="AG11" s="1292"/>
      <c r="AH11" s="1292"/>
      <c r="AI11" s="1280"/>
      <c r="AJ11" s="1280"/>
      <c r="AK11" s="1280"/>
      <c r="AL11" s="1280"/>
      <c r="AM11" s="1280"/>
      <c r="AN11" s="1292" t="s">
        <v>178</v>
      </c>
      <c r="AO11" s="1292"/>
      <c r="AP11" s="1292"/>
      <c r="AQ11" s="1292"/>
      <c r="AR11" s="1292"/>
      <c r="AS11" s="1292"/>
      <c r="AT11" s="1292"/>
      <c r="AU11" s="1292"/>
      <c r="AV11" s="1280"/>
      <c r="AW11" s="1280"/>
      <c r="AX11" s="1280"/>
      <c r="AY11" s="1280"/>
      <c r="AZ11" s="1280"/>
      <c r="BA11" s="1292" t="s">
        <v>178</v>
      </c>
      <c r="BB11" s="1292"/>
      <c r="BC11" s="1292"/>
      <c r="BD11" s="1292"/>
      <c r="BE11" s="1292"/>
      <c r="BF11" s="1292"/>
      <c r="BG11" s="1292"/>
      <c r="BH11" s="1292"/>
      <c r="BI11" s="1280"/>
      <c r="BJ11" s="1280"/>
      <c r="BK11" s="1280"/>
      <c r="BL11" s="1280"/>
      <c r="BM11" s="1280"/>
      <c r="BN11" s="1292" t="s">
        <v>178</v>
      </c>
      <c r="BO11" s="1292"/>
      <c r="BP11" s="1292"/>
      <c r="BQ11" s="1292"/>
      <c r="BR11" s="1292"/>
      <c r="BS11" s="1292"/>
      <c r="BT11" s="1292"/>
      <c r="BU11" s="1292"/>
      <c r="BV11" s="1280"/>
      <c r="BW11" s="1280"/>
      <c r="BX11" s="1280"/>
      <c r="BY11" s="1280"/>
      <c r="BZ11" s="1280"/>
      <c r="CA11" s="1292" t="s">
        <v>178</v>
      </c>
      <c r="CB11" s="1292"/>
      <c r="CC11" s="1292"/>
      <c r="CD11" s="1292"/>
      <c r="CE11" s="1292"/>
      <c r="CF11" s="1292"/>
      <c r="CG11" s="1292"/>
      <c r="CH11" s="1292"/>
      <c r="CI11" s="1280"/>
      <c r="CJ11" s="1280"/>
      <c r="CK11" s="1280"/>
      <c r="CL11" s="1280"/>
      <c r="CM11" s="1280"/>
      <c r="CN11" s="1292" t="s">
        <v>178</v>
      </c>
      <c r="CO11" s="1292"/>
      <c r="CP11" s="1292"/>
      <c r="CQ11" s="1292"/>
      <c r="CR11" s="1292"/>
      <c r="CS11" s="1292"/>
      <c r="CT11" s="1292"/>
      <c r="CU11" s="1292"/>
      <c r="CV11" s="1280"/>
      <c r="CW11" s="1280"/>
      <c r="CX11" s="1280"/>
      <c r="CY11" s="1280"/>
      <c r="CZ11" s="1280"/>
      <c r="DA11" s="1292" t="s">
        <v>178</v>
      </c>
      <c r="DB11" s="1292"/>
      <c r="DC11" s="1292"/>
      <c r="DD11" s="1292"/>
      <c r="DE11" s="1292"/>
      <c r="DF11" s="1292"/>
      <c r="DG11" s="1292"/>
      <c r="DH11" s="1292"/>
      <c r="DI11" s="1280"/>
      <c r="DJ11" s="1280"/>
      <c r="DK11" s="1280"/>
      <c r="DL11" s="1280"/>
      <c r="DM11" s="1280"/>
      <c r="DN11" s="1292" t="s">
        <v>178</v>
      </c>
      <c r="DO11" s="1292"/>
      <c r="DP11" s="1292"/>
      <c r="DQ11" s="1292"/>
      <c r="DR11" s="1292"/>
      <c r="DS11" s="1292"/>
      <c r="DT11" s="1292"/>
      <c r="DU11" s="1292"/>
      <c r="DV11" s="1280"/>
      <c r="DW11" s="1280"/>
      <c r="DX11" s="1280"/>
      <c r="DY11" s="1280"/>
      <c r="DZ11" s="1280"/>
      <c r="EA11" s="1292" t="s">
        <v>178</v>
      </c>
      <c r="EB11" s="1292"/>
      <c r="EC11" s="1292"/>
      <c r="ED11" s="1292"/>
      <c r="EE11" s="1292"/>
      <c r="EF11" s="1292"/>
      <c r="EG11" s="1292"/>
      <c r="EH11" s="1292"/>
      <c r="EI11" s="1280"/>
      <c r="EJ11" s="1280"/>
      <c r="EK11" s="1280"/>
      <c r="EL11" s="1280"/>
      <c r="EM11" s="1280"/>
      <c r="EN11" s="1292" t="s">
        <v>178</v>
      </c>
      <c r="EO11" s="1292"/>
      <c r="EP11" s="1292"/>
      <c r="EQ11" s="1292"/>
      <c r="ER11" s="1292"/>
      <c r="ES11" s="1292"/>
      <c r="ET11" s="1292"/>
      <c r="EU11" s="1292"/>
      <c r="EV11" s="1280"/>
      <c r="EW11" s="1280"/>
      <c r="EX11" s="1280"/>
      <c r="EY11" s="1280"/>
      <c r="EZ11" s="1280"/>
      <c r="FA11" s="1292" t="s">
        <v>178</v>
      </c>
      <c r="FB11" s="1292"/>
      <c r="FC11" s="1292"/>
      <c r="FD11" s="1292"/>
      <c r="FE11" s="1292"/>
      <c r="FF11" s="1292"/>
      <c r="FG11" s="1292"/>
      <c r="FH11" s="1292"/>
      <c r="FI11" s="1280"/>
      <c r="FJ11" s="1280"/>
      <c r="FK11" s="1280"/>
      <c r="FL11" s="1280"/>
      <c r="FM11" s="1280"/>
      <c r="FN11" s="1292" t="s">
        <v>178</v>
      </c>
      <c r="FO11" s="1292"/>
      <c r="FP11" s="1292"/>
      <c r="FQ11" s="1292"/>
      <c r="FR11" s="1292"/>
      <c r="FS11" s="1292"/>
      <c r="FT11" s="1292"/>
      <c r="FU11" s="1292"/>
      <c r="FV11" s="1280"/>
      <c r="FW11" s="1280"/>
      <c r="FX11" s="1280"/>
      <c r="FY11" s="1280"/>
      <c r="FZ11" s="1280"/>
      <c r="GA11" s="1292" t="s">
        <v>178</v>
      </c>
      <c r="GB11" s="1292"/>
      <c r="GC11" s="1292"/>
      <c r="GD11" s="1292"/>
      <c r="GE11" s="1292"/>
      <c r="GF11" s="1292"/>
      <c r="GG11" s="1292"/>
      <c r="GH11" s="1292"/>
      <c r="GI11" s="1280"/>
      <c r="GJ11" s="1280"/>
      <c r="GK11" s="1280"/>
      <c r="GL11" s="1280"/>
      <c r="GM11" s="1280"/>
      <c r="GN11" s="1292" t="s">
        <v>178</v>
      </c>
      <c r="GO11" s="1292"/>
      <c r="GP11" s="1292"/>
      <c r="GQ11" s="1292"/>
      <c r="GR11" s="1292"/>
      <c r="GS11" s="1292"/>
      <c r="GT11" s="1292"/>
      <c r="GU11" s="1292"/>
      <c r="GV11" s="1280"/>
      <c r="GW11" s="1280"/>
      <c r="GX11" s="1280"/>
      <c r="GY11" s="1280"/>
      <c r="GZ11" s="1280"/>
      <c r="HA11" s="1292" t="s">
        <v>178</v>
      </c>
      <c r="HB11" s="1292"/>
      <c r="HC11" s="1292"/>
      <c r="HD11" s="1292"/>
      <c r="HE11" s="1292"/>
      <c r="HF11" s="1292"/>
      <c r="HG11" s="1292"/>
      <c r="HH11" s="1292"/>
      <c r="HI11" s="1280"/>
      <c r="HJ11" s="1280"/>
      <c r="HK11" s="1280"/>
      <c r="HL11" s="1280"/>
      <c r="HM11" s="1280"/>
      <c r="HN11" s="1292" t="s">
        <v>178</v>
      </c>
      <c r="HO11" s="1292"/>
      <c r="HP11" s="1292"/>
      <c r="HQ11" s="1292"/>
      <c r="HR11" s="1292"/>
      <c r="HS11" s="1292"/>
      <c r="HT11" s="1292"/>
      <c r="HU11" s="1292"/>
      <c r="HV11" s="1280"/>
      <c r="HW11" s="1280"/>
      <c r="HX11" s="1280"/>
      <c r="HY11" s="1280"/>
      <c r="HZ11" s="1280"/>
      <c r="IA11" s="1292" t="s">
        <v>178</v>
      </c>
      <c r="IB11" s="1292"/>
      <c r="IC11" s="1292"/>
      <c r="ID11" s="1292"/>
      <c r="IE11" s="1292"/>
      <c r="IF11" s="1292"/>
      <c r="IG11" s="1292"/>
      <c r="IH11" s="1292"/>
      <c r="II11" s="1280"/>
      <c r="IJ11" s="1280"/>
      <c r="IK11" s="1280"/>
      <c r="IL11" s="1280"/>
      <c r="IM11" s="1280"/>
      <c r="IN11" s="1292" t="s">
        <v>178</v>
      </c>
      <c r="IO11" s="1292"/>
      <c r="IP11" s="1292"/>
      <c r="IQ11" s="1292"/>
      <c r="IR11" s="1292"/>
      <c r="IS11" s="1292"/>
      <c r="IT11" s="1292"/>
      <c r="IU11" s="1292"/>
      <c r="IV11" s="1280"/>
      <c r="IW11" s="1280"/>
      <c r="IX11" s="1280"/>
      <c r="IY11" s="1280"/>
      <c r="IZ11" s="1280"/>
      <c r="JA11" s="1292" t="s">
        <v>178</v>
      </c>
      <c r="JB11" s="1292"/>
      <c r="JC11" s="1292"/>
      <c r="JD11" s="1292"/>
      <c r="JE11" s="1292"/>
      <c r="JF11" s="1292"/>
      <c r="JG11" s="1292"/>
      <c r="JH11" s="1292"/>
      <c r="JI11" s="1280"/>
      <c r="JJ11" s="1280"/>
      <c r="JK11" s="1280"/>
      <c r="JL11" s="1280"/>
      <c r="JM11" s="1280"/>
      <c r="JN11" s="1292" t="s">
        <v>178</v>
      </c>
      <c r="JO11" s="1292"/>
      <c r="JP11" s="1292"/>
      <c r="JQ11" s="1292"/>
      <c r="JR11" s="1292"/>
      <c r="JS11" s="1292"/>
      <c r="JT11" s="1292"/>
      <c r="JU11" s="1292"/>
      <c r="JV11" s="1280"/>
      <c r="JW11" s="1280"/>
      <c r="JX11" s="1280"/>
      <c r="JY11" s="1280"/>
      <c r="JZ11" s="1280"/>
      <c r="KA11" s="1292" t="s">
        <v>178</v>
      </c>
      <c r="KB11" s="1292"/>
      <c r="KC11" s="1292"/>
      <c r="KD11" s="1292"/>
      <c r="KE11" s="1292"/>
      <c r="KF11" s="1292"/>
      <c r="KG11" s="1292"/>
      <c r="KH11" s="1292"/>
      <c r="KI11" s="1280"/>
      <c r="KJ11" s="1280"/>
      <c r="KK11" s="1280"/>
      <c r="KL11" s="1280"/>
      <c r="KM11" s="1280"/>
      <c r="KN11" s="1292" t="s">
        <v>178</v>
      </c>
      <c r="KO11" s="1292"/>
      <c r="KP11" s="1292"/>
      <c r="KQ11" s="1292"/>
      <c r="KR11" s="1292"/>
      <c r="KS11" s="1292"/>
      <c r="KT11" s="1292"/>
      <c r="KU11" s="1292"/>
      <c r="KV11" s="1280"/>
      <c r="KW11" s="1280"/>
      <c r="KX11" s="1280"/>
      <c r="KY11" s="1280"/>
      <c r="KZ11" s="1280"/>
      <c r="LA11" s="1292" t="s">
        <v>178</v>
      </c>
      <c r="LB11" s="1292"/>
      <c r="LC11" s="1292"/>
      <c r="LD11" s="1292"/>
      <c r="LE11" s="1292"/>
      <c r="LF11" s="1292"/>
      <c r="LG11" s="1292"/>
      <c r="LH11" s="1292"/>
      <c r="LI11" s="1280"/>
      <c r="LJ11" s="1280"/>
      <c r="LK11" s="1280"/>
      <c r="LL11" s="1280"/>
      <c r="LM11" s="1280"/>
    </row>
    <row r="12" spans="1:325" ht="20.25" customHeight="1" x14ac:dyDescent="0.25">
      <c r="A12" s="1292" t="s">
        <v>179</v>
      </c>
      <c r="B12" s="1292"/>
      <c r="C12" s="1292"/>
      <c r="D12" s="1292"/>
      <c r="E12" s="1292"/>
      <c r="F12" s="1292"/>
      <c r="G12" s="1292"/>
      <c r="H12" s="1292"/>
      <c r="I12" s="1280"/>
      <c r="J12" s="1280"/>
      <c r="K12" s="1280"/>
      <c r="L12" s="1280"/>
      <c r="M12" s="1280"/>
      <c r="N12" s="1292" t="s">
        <v>179</v>
      </c>
      <c r="O12" s="1292"/>
      <c r="P12" s="1292"/>
      <c r="Q12" s="1292"/>
      <c r="R12" s="1292"/>
      <c r="S12" s="1292"/>
      <c r="T12" s="1292"/>
      <c r="U12" s="1292"/>
      <c r="V12" s="1280"/>
      <c r="W12" s="1280"/>
      <c r="X12" s="1280"/>
      <c r="Y12" s="1280"/>
      <c r="Z12" s="1280"/>
      <c r="AA12" s="1292" t="s">
        <v>179</v>
      </c>
      <c r="AB12" s="1292"/>
      <c r="AC12" s="1292"/>
      <c r="AD12" s="1292"/>
      <c r="AE12" s="1292"/>
      <c r="AF12" s="1292"/>
      <c r="AG12" s="1292"/>
      <c r="AH12" s="1292"/>
      <c r="AI12" s="1280"/>
      <c r="AJ12" s="1280"/>
      <c r="AK12" s="1280"/>
      <c r="AL12" s="1280"/>
      <c r="AM12" s="1280"/>
      <c r="AN12" s="1292" t="s">
        <v>179</v>
      </c>
      <c r="AO12" s="1292"/>
      <c r="AP12" s="1292"/>
      <c r="AQ12" s="1292"/>
      <c r="AR12" s="1292"/>
      <c r="AS12" s="1292"/>
      <c r="AT12" s="1292"/>
      <c r="AU12" s="1292"/>
      <c r="AV12" s="1280"/>
      <c r="AW12" s="1280"/>
      <c r="AX12" s="1280"/>
      <c r="AY12" s="1280"/>
      <c r="AZ12" s="1280"/>
      <c r="BA12" s="1292" t="s">
        <v>179</v>
      </c>
      <c r="BB12" s="1292"/>
      <c r="BC12" s="1292"/>
      <c r="BD12" s="1292"/>
      <c r="BE12" s="1292"/>
      <c r="BF12" s="1292"/>
      <c r="BG12" s="1292"/>
      <c r="BH12" s="1292"/>
      <c r="BI12" s="1280"/>
      <c r="BJ12" s="1280"/>
      <c r="BK12" s="1280"/>
      <c r="BL12" s="1280"/>
      <c r="BM12" s="1280"/>
      <c r="BN12" s="1292" t="s">
        <v>179</v>
      </c>
      <c r="BO12" s="1292"/>
      <c r="BP12" s="1292"/>
      <c r="BQ12" s="1292"/>
      <c r="BR12" s="1292"/>
      <c r="BS12" s="1292"/>
      <c r="BT12" s="1292"/>
      <c r="BU12" s="1292"/>
      <c r="BV12" s="1280"/>
      <c r="BW12" s="1280"/>
      <c r="BX12" s="1280"/>
      <c r="BY12" s="1280"/>
      <c r="BZ12" s="1280"/>
      <c r="CA12" s="1292" t="s">
        <v>179</v>
      </c>
      <c r="CB12" s="1292"/>
      <c r="CC12" s="1292"/>
      <c r="CD12" s="1292"/>
      <c r="CE12" s="1292"/>
      <c r="CF12" s="1292"/>
      <c r="CG12" s="1292"/>
      <c r="CH12" s="1292"/>
      <c r="CI12" s="1280"/>
      <c r="CJ12" s="1280"/>
      <c r="CK12" s="1280"/>
      <c r="CL12" s="1280"/>
      <c r="CM12" s="1280"/>
      <c r="CN12" s="1292" t="s">
        <v>179</v>
      </c>
      <c r="CO12" s="1292"/>
      <c r="CP12" s="1292"/>
      <c r="CQ12" s="1292"/>
      <c r="CR12" s="1292"/>
      <c r="CS12" s="1292"/>
      <c r="CT12" s="1292"/>
      <c r="CU12" s="1292"/>
      <c r="CV12" s="1280"/>
      <c r="CW12" s="1280"/>
      <c r="CX12" s="1280"/>
      <c r="CY12" s="1280"/>
      <c r="CZ12" s="1280"/>
      <c r="DA12" s="1292" t="s">
        <v>179</v>
      </c>
      <c r="DB12" s="1292"/>
      <c r="DC12" s="1292"/>
      <c r="DD12" s="1292"/>
      <c r="DE12" s="1292"/>
      <c r="DF12" s="1292"/>
      <c r="DG12" s="1292"/>
      <c r="DH12" s="1292"/>
      <c r="DI12" s="1280"/>
      <c r="DJ12" s="1280"/>
      <c r="DK12" s="1280"/>
      <c r="DL12" s="1280"/>
      <c r="DM12" s="1280"/>
      <c r="DN12" s="1292" t="s">
        <v>179</v>
      </c>
      <c r="DO12" s="1292"/>
      <c r="DP12" s="1292"/>
      <c r="DQ12" s="1292"/>
      <c r="DR12" s="1292"/>
      <c r="DS12" s="1292"/>
      <c r="DT12" s="1292"/>
      <c r="DU12" s="1292"/>
      <c r="DV12" s="1280"/>
      <c r="DW12" s="1280"/>
      <c r="DX12" s="1280"/>
      <c r="DY12" s="1280"/>
      <c r="DZ12" s="1280"/>
      <c r="EA12" s="1292" t="s">
        <v>179</v>
      </c>
      <c r="EB12" s="1292"/>
      <c r="EC12" s="1292"/>
      <c r="ED12" s="1292"/>
      <c r="EE12" s="1292"/>
      <c r="EF12" s="1292"/>
      <c r="EG12" s="1292"/>
      <c r="EH12" s="1292"/>
      <c r="EI12" s="1280"/>
      <c r="EJ12" s="1280"/>
      <c r="EK12" s="1280"/>
      <c r="EL12" s="1280"/>
      <c r="EM12" s="1280"/>
      <c r="EN12" s="1292" t="s">
        <v>179</v>
      </c>
      <c r="EO12" s="1292"/>
      <c r="EP12" s="1292"/>
      <c r="EQ12" s="1292"/>
      <c r="ER12" s="1292"/>
      <c r="ES12" s="1292"/>
      <c r="ET12" s="1292"/>
      <c r="EU12" s="1292"/>
      <c r="EV12" s="1280"/>
      <c r="EW12" s="1280"/>
      <c r="EX12" s="1280"/>
      <c r="EY12" s="1280"/>
      <c r="EZ12" s="1280"/>
      <c r="FA12" s="1292" t="s">
        <v>179</v>
      </c>
      <c r="FB12" s="1292"/>
      <c r="FC12" s="1292"/>
      <c r="FD12" s="1292"/>
      <c r="FE12" s="1292"/>
      <c r="FF12" s="1292"/>
      <c r="FG12" s="1292"/>
      <c r="FH12" s="1292"/>
      <c r="FI12" s="1280"/>
      <c r="FJ12" s="1280"/>
      <c r="FK12" s="1280"/>
      <c r="FL12" s="1280"/>
      <c r="FM12" s="1280"/>
      <c r="FN12" s="1292" t="s">
        <v>179</v>
      </c>
      <c r="FO12" s="1292"/>
      <c r="FP12" s="1292"/>
      <c r="FQ12" s="1292"/>
      <c r="FR12" s="1292"/>
      <c r="FS12" s="1292"/>
      <c r="FT12" s="1292"/>
      <c r="FU12" s="1292"/>
      <c r="FV12" s="1280"/>
      <c r="FW12" s="1280"/>
      <c r="FX12" s="1280"/>
      <c r="FY12" s="1280"/>
      <c r="FZ12" s="1280"/>
      <c r="GA12" s="1292" t="s">
        <v>179</v>
      </c>
      <c r="GB12" s="1292"/>
      <c r="GC12" s="1292"/>
      <c r="GD12" s="1292"/>
      <c r="GE12" s="1292"/>
      <c r="GF12" s="1292"/>
      <c r="GG12" s="1292"/>
      <c r="GH12" s="1292"/>
      <c r="GI12" s="1280"/>
      <c r="GJ12" s="1280"/>
      <c r="GK12" s="1280"/>
      <c r="GL12" s="1280"/>
      <c r="GM12" s="1280"/>
      <c r="GN12" s="1292" t="s">
        <v>179</v>
      </c>
      <c r="GO12" s="1292"/>
      <c r="GP12" s="1292"/>
      <c r="GQ12" s="1292"/>
      <c r="GR12" s="1292"/>
      <c r="GS12" s="1292"/>
      <c r="GT12" s="1292"/>
      <c r="GU12" s="1292"/>
      <c r="GV12" s="1280"/>
      <c r="GW12" s="1280"/>
      <c r="GX12" s="1280"/>
      <c r="GY12" s="1280"/>
      <c r="GZ12" s="1280"/>
      <c r="HA12" s="1292" t="s">
        <v>179</v>
      </c>
      <c r="HB12" s="1292"/>
      <c r="HC12" s="1292"/>
      <c r="HD12" s="1292"/>
      <c r="HE12" s="1292"/>
      <c r="HF12" s="1292"/>
      <c r="HG12" s="1292"/>
      <c r="HH12" s="1292"/>
      <c r="HI12" s="1280"/>
      <c r="HJ12" s="1280"/>
      <c r="HK12" s="1280"/>
      <c r="HL12" s="1280"/>
      <c r="HM12" s="1280"/>
      <c r="HN12" s="1292" t="s">
        <v>179</v>
      </c>
      <c r="HO12" s="1292"/>
      <c r="HP12" s="1292"/>
      <c r="HQ12" s="1292"/>
      <c r="HR12" s="1292"/>
      <c r="HS12" s="1292"/>
      <c r="HT12" s="1292"/>
      <c r="HU12" s="1292"/>
      <c r="HV12" s="1280"/>
      <c r="HW12" s="1280"/>
      <c r="HX12" s="1280"/>
      <c r="HY12" s="1280"/>
      <c r="HZ12" s="1280"/>
      <c r="IA12" s="1292" t="s">
        <v>179</v>
      </c>
      <c r="IB12" s="1292"/>
      <c r="IC12" s="1292"/>
      <c r="ID12" s="1292"/>
      <c r="IE12" s="1292"/>
      <c r="IF12" s="1292"/>
      <c r="IG12" s="1292"/>
      <c r="IH12" s="1292"/>
      <c r="II12" s="1280"/>
      <c r="IJ12" s="1280"/>
      <c r="IK12" s="1280"/>
      <c r="IL12" s="1280"/>
      <c r="IM12" s="1280"/>
      <c r="IN12" s="1292" t="s">
        <v>179</v>
      </c>
      <c r="IO12" s="1292"/>
      <c r="IP12" s="1292"/>
      <c r="IQ12" s="1292"/>
      <c r="IR12" s="1292"/>
      <c r="IS12" s="1292"/>
      <c r="IT12" s="1292"/>
      <c r="IU12" s="1292"/>
      <c r="IV12" s="1280"/>
      <c r="IW12" s="1280"/>
      <c r="IX12" s="1280"/>
      <c r="IY12" s="1280"/>
      <c r="IZ12" s="1280"/>
      <c r="JA12" s="1292" t="s">
        <v>179</v>
      </c>
      <c r="JB12" s="1292"/>
      <c r="JC12" s="1292"/>
      <c r="JD12" s="1292"/>
      <c r="JE12" s="1292"/>
      <c r="JF12" s="1292"/>
      <c r="JG12" s="1292"/>
      <c r="JH12" s="1292"/>
      <c r="JI12" s="1280"/>
      <c r="JJ12" s="1280"/>
      <c r="JK12" s="1280"/>
      <c r="JL12" s="1280"/>
      <c r="JM12" s="1280"/>
      <c r="JN12" s="1292" t="s">
        <v>179</v>
      </c>
      <c r="JO12" s="1292"/>
      <c r="JP12" s="1292"/>
      <c r="JQ12" s="1292"/>
      <c r="JR12" s="1292"/>
      <c r="JS12" s="1292"/>
      <c r="JT12" s="1292"/>
      <c r="JU12" s="1292"/>
      <c r="JV12" s="1280"/>
      <c r="JW12" s="1280"/>
      <c r="JX12" s="1280"/>
      <c r="JY12" s="1280"/>
      <c r="JZ12" s="1280"/>
      <c r="KA12" s="1292" t="s">
        <v>179</v>
      </c>
      <c r="KB12" s="1292"/>
      <c r="KC12" s="1292"/>
      <c r="KD12" s="1292"/>
      <c r="KE12" s="1292"/>
      <c r="KF12" s="1292"/>
      <c r="KG12" s="1292"/>
      <c r="KH12" s="1292"/>
      <c r="KI12" s="1280"/>
      <c r="KJ12" s="1280"/>
      <c r="KK12" s="1280"/>
      <c r="KL12" s="1280"/>
      <c r="KM12" s="1280"/>
      <c r="KN12" s="1292" t="s">
        <v>179</v>
      </c>
      <c r="KO12" s="1292"/>
      <c r="KP12" s="1292"/>
      <c r="KQ12" s="1292"/>
      <c r="KR12" s="1292"/>
      <c r="KS12" s="1292"/>
      <c r="KT12" s="1292"/>
      <c r="KU12" s="1292"/>
      <c r="KV12" s="1280"/>
      <c r="KW12" s="1280"/>
      <c r="KX12" s="1280"/>
      <c r="KY12" s="1280"/>
      <c r="KZ12" s="1280"/>
      <c r="LA12" s="1292" t="s">
        <v>179</v>
      </c>
      <c r="LB12" s="1292"/>
      <c r="LC12" s="1292"/>
      <c r="LD12" s="1292"/>
      <c r="LE12" s="1292"/>
      <c r="LF12" s="1292"/>
      <c r="LG12" s="1292"/>
      <c r="LH12" s="1292"/>
      <c r="LI12" s="1280"/>
      <c r="LJ12" s="1280"/>
      <c r="LK12" s="1280"/>
      <c r="LL12" s="1280"/>
      <c r="LM12" s="1280"/>
    </row>
    <row r="13" spans="1:325" ht="20.25" customHeight="1" x14ac:dyDescent="0.25">
      <c r="A13" s="1292" t="s">
        <v>180</v>
      </c>
      <c r="B13" s="1292"/>
      <c r="C13" s="1292"/>
      <c r="D13" s="1292"/>
      <c r="E13" s="1292"/>
      <c r="F13" s="1292"/>
      <c r="G13" s="1292"/>
      <c r="H13" s="1292"/>
      <c r="I13" s="1280"/>
      <c r="J13" s="1280"/>
      <c r="K13" s="1280"/>
      <c r="L13" s="1280"/>
      <c r="M13" s="1280"/>
      <c r="N13" s="1292" t="s">
        <v>180</v>
      </c>
      <c r="O13" s="1292"/>
      <c r="P13" s="1292"/>
      <c r="Q13" s="1292"/>
      <c r="R13" s="1292"/>
      <c r="S13" s="1292"/>
      <c r="T13" s="1292"/>
      <c r="U13" s="1292"/>
      <c r="V13" s="1280"/>
      <c r="W13" s="1280"/>
      <c r="X13" s="1280"/>
      <c r="Y13" s="1280"/>
      <c r="Z13" s="1280"/>
      <c r="AA13" s="1292" t="s">
        <v>180</v>
      </c>
      <c r="AB13" s="1292"/>
      <c r="AC13" s="1292"/>
      <c r="AD13" s="1292"/>
      <c r="AE13" s="1292"/>
      <c r="AF13" s="1292"/>
      <c r="AG13" s="1292"/>
      <c r="AH13" s="1292"/>
      <c r="AI13" s="1280"/>
      <c r="AJ13" s="1280"/>
      <c r="AK13" s="1280"/>
      <c r="AL13" s="1280"/>
      <c r="AM13" s="1280"/>
      <c r="AN13" s="1292" t="s">
        <v>180</v>
      </c>
      <c r="AO13" s="1292"/>
      <c r="AP13" s="1292"/>
      <c r="AQ13" s="1292"/>
      <c r="AR13" s="1292"/>
      <c r="AS13" s="1292"/>
      <c r="AT13" s="1292"/>
      <c r="AU13" s="1292"/>
      <c r="AV13" s="1280"/>
      <c r="AW13" s="1280"/>
      <c r="AX13" s="1280"/>
      <c r="AY13" s="1280"/>
      <c r="AZ13" s="1280"/>
      <c r="BA13" s="1292" t="s">
        <v>180</v>
      </c>
      <c r="BB13" s="1292"/>
      <c r="BC13" s="1292"/>
      <c r="BD13" s="1292"/>
      <c r="BE13" s="1292"/>
      <c r="BF13" s="1292"/>
      <c r="BG13" s="1292"/>
      <c r="BH13" s="1292"/>
      <c r="BI13" s="1280"/>
      <c r="BJ13" s="1280"/>
      <c r="BK13" s="1280"/>
      <c r="BL13" s="1280"/>
      <c r="BM13" s="1280"/>
      <c r="BN13" s="1292" t="s">
        <v>180</v>
      </c>
      <c r="BO13" s="1292"/>
      <c r="BP13" s="1292"/>
      <c r="BQ13" s="1292"/>
      <c r="BR13" s="1292"/>
      <c r="BS13" s="1292"/>
      <c r="BT13" s="1292"/>
      <c r="BU13" s="1292"/>
      <c r="BV13" s="1280"/>
      <c r="BW13" s="1280"/>
      <c r="BX13" s="1280"/>
      <c r="BY13" s="1280"/>
      <c r="BZ13" s="1280"/>
      <c r="CA13" s="1292" t="s">
        <v>180</v>
      </c>
      <c r="CB13" s="1292"/>
      <c r="CC13" s="1292"/>
      <c r="CD13" s="1292"/>
      <c r="CE13" s="1292"/>
      <c r="CF13" s="1292"/>
      <c r="CG13" s="1292"/>
      <c r="CH13" s="1292"/>
      <c r="CI13" s="1280"/>
      <c r="CJ13" s="1280"/>
      <c r="CK13" s="1280"/>
      <c r="CL13" s="1280"/>
      <c r="CM13" s="1280"/>
      <c r="CN13" s="1292" t="s">
        <v>180</v>
      </c>
      <c r="CO13" s="1292"/>
      <c r="CP13" s="1292"/>
      <c r="CQ13" s="1292"/>
      <c r="CR13" s="1292"/>
      <c r="CS13" s="1292"/>
      <c r="CT13" s="1292"/>
      <c r="CU13" s="1292"/>
      <c r="CV13" s="1280"/>
      <c r="CW13" s="1280"/>
      <c r="CX13" s="1280"/>
      <c r="CY13" s="1280"/>
      <c r="CZ13" s="1280"/>
      <c r="DA13" s="1292" t="s">
        <v>180</v>
      </c>
      <c r="DB13" s="1292"/>
      <c r="DC13" s="1292"/>
      <c r="DD13" s="1292"/>
      <c r="DE13" s="1292"/>
      <c r="DF13" s="1292"/>
      <c r="DG13" s="1292"/>
      <c r="DH13" s="1292"/>
      <c r="DI13" s="1280"/>
      <c r="DJ13" s="1280"/>
      <c r="DK13" s="1280"/>
      <c r="DL13" s="1280"/>
      <c r="DM13" s="1280"/>
      <c r="DN13" s="1292" t="s">
        <v>180</v>
      </c>
      <c r="DO13" s="1292"/>
      <c r="DP13" s="1292"/>
      <c r="DQ13" s="1292"/>
      <c r="DR13" s="1292"/>
      <c r="DS13" s="1292"/>
      <c r="DT13" s="1292"/>
      <c r="DU13" s="1292"/>
      <c r="DV13" s="1280"/>
      <c r="DW13" s="1280"/>
      <c r="DX13" s="1280"/>
      <c r="DY13" s="1280"/>
      <c r="DZ13" s="1280"/>
      <c r="EA13" s="1292" t="s">
        <v>180</v>
      </c>
      <c r="EB13" s="1292"/>
      <c r="EC13" s="1292"/>
      <c r="ED13" s="1292"/>
      <c r="EE13" s="1292"/>
      <c r="EF13" s="1292"/>
      <c r="EG13" s="1292"/>
      <c r="EH13" s="1292"/>
      <c r="EI13" s="1280"/>
      <c r="EJ13" s="1280"/>
      <c r="EK13" s="1280"/>
      <c r="EL13" s="1280"/>
      <c r="EM13" s="1280"/>
      <c r="EN13" s="1292" t="s">
        <v>180</v>
      </c>
      <c r="EO13" s="1292"/>
      <c r="EP13" s="1292"/>
      <c r="EQ13" s="1292"/>
      <c r="ER13" s="1292"/>
      <c r="ES13" s="1292"/>
      <c r="ET13" s="1292"/>
      <c r="EU13" s="1292"/>
      <c r="EV13" s="1280"/>
      <c r="EW13" s="1280"/>
      <c r="EX13" s="1280"/>
      <c r="EY13" s="1280"/>
      <c r="EZ13" s="1280"/>
      <c r="FA13" s="1292" t="s">
        <v>180</v>
      </c>
      <c r="FB13" s="1292"/>
      <c r="FC13" s="1292"/>
      <c r="FD13" s="1292"/>
      <c r="FE13" s="1292"/>
      <c r="FF13" s="1292"/>
      <c r="FG13" s="1292"/>
      <c r="FH13" s="1292"/>
      <c r="FI13" s="1280"/>
      <c r="FJ13" s="1280"/>
      <c r="FK13" s="1280"/>
      <c r="FL13" s="1280"/>
      <c r="FM13" s="1280"/>
      <c r="FN13" s="1292" t="s">
        <v>180</v>
      </c>
      <c r="FO13" s="1292"/>
      <c r="FP13" s="1292"/>
      <c r="FQ13" s="1292"/>
      <c r="FR13" s="1292"/>
      <c r="FS13" s="1292"/>
      <c r="FT13" s="1292"/>
      <c r="FU13" s="1292"/>
      <c r="FV13" s="1280"/>
      <c r="FW13" s="1280"/>
      <c r="FX13" s="1280"/>
      <c r="FY13" s="1280"/>
      <c r="FZ13" s="1280"/>
      <c r="GA13" s="1292" t="s">
        <v>180</v>
      </c>
      <c r="GB13" s="1292"/>
      <c r="GC13" s="1292"/>
      <c r="GD13" s="1292"/>
      <c r="GE13" s="1292"/>
      <c r="GF13" s="1292"/>
      <c r="GG13" s="1292"/>
      <c r="GH13" s="1292"/>
      <c r="GI13" s="1280"/>
      <c r="GJ13" s="1280"/>
      <c r="GK13" s="1280"/>
      <c r="GL13" s="1280"/>
      <c r="GM13" s="1280"/>
      <c r="GN13" s="1292" t="s">
        <v>180</v>
      </c>
      <c r="GO13" s="1292"/>
      <c r="GP13" s="1292"/>
      <c r="GQ13" s="1292"/>
      <c r="GR13" s="1292"/>
      <c r="GS13" s="1292"/>
      <c r="GT13" s="1292"/>
      <c r="GU13" s="1292"/>
      <c r="GV13" s="1280"/>
      <c r="GW13" s="1280"/>
      <c r="GX13" s="1280"/>
      <c r="GY13" s="1280"/>
      <c r="GZ13" s="1280"/>
      <c r="HA13" s="1292" t="s">
        <v>180</v>
      </c>
      <c r="HB13" s="1292"/>
      <c r="HC13" s="1292"/>
      <c r="HD13" s="1292"/>
      <c r="HE13" s="1292"/>
      <c r="HF13" s="1292"/>
      <c r="HG13" s="1292"/>
      <c r="HH13" s="1292"/>
      <c r="HI13" s="1280"/>
      <c r="HJ13" s="1280"/>
      <c r="HK13" s="1280"/>
      <c r="HL13" s="1280"/>
      <c r="HM13" s="1280"/>
      <c r="HN13" s="1292" t="s">
        <v>180</v>
      </c>
      <c r="HO13" s="1292"/>
      <c r="HP13" s="1292"/>
      <c r="HQ13" s="1292"/>
      <c r="HR13" s="1292"/>
      <c r="HS13" s="1292"/>
      <c r="HT13" s="1292"/>
      <c r="HU13" s="1292"/>
      <c r="HV13" s="1280"/>
      <c r="HW13" s="1280"/>
      <c r="HX13" s="1280"/>
      <c r="HY13" s="1280"/>
      <c r="HZ13" s="1280"/>
      <c r="IA13" s="1292" t="s">
        <v>180</v>
      </c>
      <c r="IB13" s="1292"/>
      <c r="IC13" s="1292"/>
      <c r="ID13" s="1292"/>
      <c r="IE13" s="1292"/>
      <c r="IF13" s="1292"/>
      <c r="IG13" s="1292"/>
      <c r="IH13" s="1292"/>
      <c r="II13" s="1280"/>
      <c r="IJ13" s="1280"/>
      <c r="IK13" s="1280"/>
      <c r="IL13" s="1280"/>
      <c r="IM13" s="1280"/>
      <c r="IN13" s="1292" t="s">
        <v>180</v>
      </c>
      <c r="IO13" s="1292"/>
      <c r="IP13" s="1292"/>
      <c r="IQ13" s="1292"/>
      <c r="IR13" s="1292"/>
      <c r="IS13" s="1292"/>
      <c r="IT13" s="1292"/>
      <c r="IU13" s="1292"/>
      <c r="IV13" s="1280"/>
      <c r="IW13" s="1280"/>
      <c r="IX13" s="1280"/>
      <c r="IY13" s="1280"/>
      <c r="IZ13" s="1280"/>
      <c r="JA13" s="1292" t="s">
        <v>180</v>
      </c>
      <c r="JB13" s="1292"/>
      <c r="JC13" s="1292"/>
      <c r="JD13" s="1292"/>
      <c r="JE13" s="1292"/>
      <c r="JF13" s="1292"/>
      <c r="JG13" s="1292"/>
      <c r="JH13" s="1292"/>
      <c r="JI13" s="1280"/>
      <c r="JJ13" s="1280"/>
      <c r="JK13" s="1280"/>
      <c r="JL13" s="1280"/>
      <c r="JM13" s="1280"/>
      <c r="JN13" s="1292" t="s">
        <v>180</v>
      </c>
      <c r="JO13" s="1292"/>
      <c r="JP13" s="1292"/>
      <c r="JQ13" s="1292"/>
      <c r="JR13" s="1292"/>
      <c r="JS13" s="1292"/>
      <c r="JT13" s="1292"/>
      <c r="JU13" s="1292"/>
      <c r="JV13" s="1280"/>
      <c r="JW13" s="1280"/>
      <c r="JX13" s="1280"/>
      <c r="JY13" s="1280"/>
      <c r="JZ13" s="1280"/>
      <c r="KA13" s="1292" t="s">
        <v>180</v>
      </c>
      <c r="KB13" s="1292"/>
      <c r="KC13" s="1292"/>
      <c r="KD13" s="1292"/>
      <c r="KE13" s="1292"/>
      <c r="KF13" s="1292"/>
      <c r="KG13" s="1292"/>
      <c r="KH13" s="1292"/>
      <c r="KI13" s="1280"/>
      <c r="KJ13" s="1280"/>
      <c r="KK13" s="1280"/>
      <c r="KL13" s="1280"/>
      <c r="KM13" s="1280"/>
      <c r="KN13" s="1292" t="s">
        <v>180</v>
      </c>
      <c r="KO13" s="1292"/>
      <c r="KP13" s="1292"/>
      <c r="KQ13" s="1292"/>
      <c r="KR13" s="1292"/>
      <c r="KS13" s="1292"/>
      <c r="KT13" s="1292"/>
      <c r="KU13" s="1292"/>
      <c r="KV13" s="1280"/>
      <c r="KW13" s="1280"/>
      <c r="KX13" s="1280"/>
      <c r="KY13" s="1280"/>
      <c r="KZ13" s="1280"/>
      <c r="LA13" s="1292" t="s">
        <v>180</v>
      </c>
      <c r="LB13" s="1292"/>
      <c r="LC13" s="1292"/>
      <c r="LD13" s="1292"/>
      <c r="LE13" s="1292"/>
      <c r="LF13" s="1292"/>
      <c r="LG13" s="1292"/>
      <c r="LH13" s="1292"/>
      <c r="LI13" s="1280"/>
      <c r="LJ13" s="1280"/>
      <c r="LK13" s="1280"/>
      <c r="LL13" s="1280"/>
      <c r="LM13" s="1280"/>
    </row>
    <row r="14" spans="1:325" ht="20.25" customHeight="1" x14ac:dyDescent="0.25">
      <c r="A14" s="1280" t="s">
        <v>181</v>
      </c>
      <c r="B14" s="1280"/>
      <c r="C14" s="1280"/>
      <c r="D14" s="1280"/>
      <c r="E14" s="1280"/>
      <c r="F14" s="1280"/>
      <c r="G14" s="1280"/>
      <c r="H14" s="1280"/>
      <c r="I14" s="1280"/>
      <c r="J14" s="1280"/>
      <c r="K14" s="1280"/>
      <c r="L14" s="1280"/>
      <c r="M14" s="1280"/>
      <c r="N14" s="1280" t="s">
        <v>181</v>
      </c>
      <c r="O14" s="1280"/>
      <c r="P14" s="1280"/>
      <c r="Q14" s="1280"/>
      <c r="R14" s="1280"/>
      <c r="S14" s="1280"/>
      <c r="T14" s="1280"/>
      <c r="U14" s="1280"/>
      <c r="V14" s="1280"/>
      <c r="W14" s="1280"/>
      <c r="X14" s="1280"/>
      <c r="Y14" s="1280"/>
      <c r="Z14" s="1280"/>
      <c r="AA14" s="1280" t="s">
        <v>181</v>
      </c>
      <c r="AB14" s="1280"/>
      <c r="AC14" s="1280"/>
      <c r="AD14" s="1280"/>
      <c r="AE14" s="1280"/>
      <c r="AF14" s="1280"/>
      <c r="AG14" s="1280"/>
      <c r="AH14" s="1280"/>
      <c r="AI14" s="1280"/>
      <c r="AJ14" s="1280"/>
      <c r="AK14" s="1280"/>
      <c r="AL14" s="1280"/>
      <c r="AM14" s="1280"/>
      <c r="AN14" s="1280" t="s">
        <v>181</v>
      </c>
      <c r="AO14" s="1280"/>
      <c r="AP14" s="1280"/>
      <c r="AQ14" s="1280"/>
      <c r="AR14" s="1280"/>
      <c r="AS14" s="1280"/>
      <c r="AT14" s="1280"/>
      <c r="AU14" s="1280"/>
      <c r="AV14" s="1280"/>
      <c r="AW14" s="1280"/>
      <c r="AX14" s="1280"/>
      <c r="AY14" s="1280"/>
      <c r="AZ14" s="1280"/>
      <c r="BA14" s="1280" t="s">
        <v>181</v>
      </c>
      <c r="BB14" s="1280"/>
      <c r="BC14" s="1280"/>
      <c r="BD14" s="1280"/>
      <c r="BE14" s="1280"/>
      <c r="BF14" s="1280"/>
      <c r="BG14" s="1280"/>
      <c r="BH14" s="1280"/>
      <c r="BI14" s="1280"/>
      <c r="BJ14" s="1280"/>
      <c r="BK14" s="1280"/>
      <c r="BL14" s="1280"/>
      <c r="BM14" s="1280"/>
      <c r="BN14" s="1280" t="s">
        <v>181</v>
      </c>
      <c r="BO14" s="1280"/>
      <c r="BP14" s="1280"/>
      <c r="BQ14" s="1280"/>
      <c r="BR14" s="1280"/>
      <c r="BS14" s="1280"/>
      <c r="BT14" s="1280"/>
      <c r="BU14" s="1280"/>
      <c r="BV14" s="1280"/>
      <c r="BW14" s="1280"/>
      <c r="BX14" s="1280"/>
      <c r="BY14" s="1280"/>
      <c r="BZ14" s="1280"/>
      <c r="CA14" s="1280" t="s">
        <v>181</v>
      </c>
      <c r="CB14" s="1280"/>
      <c r="CC14" s="1280"/>
      <c r="CD14" s="1280"/>
      <c r="CE14" s="1280"/>
      <c r="CF14" s="1280"/>
      <c r="CG14" s="1280"/>
      <c r="CH14" s="1280"/>
      <c r="CI14" s="1280"/>
      <c r="CJ14" s="1280"/>
      <c r="CK14" s="1280"/>
      <c r="CL14" s="1280"/>
      <c r="CM14" s="1280"/>
      <c r="CN14" s="1280" t="s">
        <v>181</v>
      </c>
      <c r="CO14" s="1280"/>
      <c r="CP14" s="1280"/>
      <c r="CQ14" s="1280"/>
      <c r="CR14" s="1280"/>
      <c r="CS14" s="1280"/>
      <c r="CT14" s="1280"/>
      <c r="CU14" s="1280"/>
      <c r="CV14" s="1280"/>
      <c r="CW14" s="1280"/>
      <c r="CX14" s="1280"/>
      <c r="CY14" s="1280"/>
      <c r="CZ14" s="1280"/>
      <c r="DA14" s="1280" t="s">
        <v>181</v>
      </c>
      <c r="DB14" s="1280"/>
      <c r="DC14" s="1280"/>
      <c r="DD14" s="1280"/>
      <c r="DE14" s="1280"/>
      <c r="DF14" s="1280"/>
      <c r="DG14" s="1280"/>
      <c r="DH14" s="1280"/>
      <c r="DI14" s="1280"/>
      <c r="DJ14" s="1280"/>
      <c r="DK14" s="1280"/>
      <c r="DL14" s="1280"/>
      <c r="DM14" s="1280"/>
      <c r="DN14" s="1280" t="s">
        <v>181</v>
      </c>
      <c r="DO14" s="1280"/>
      <c r="DP14" s="1280"/>
      <c r="DQ14" s="1280"/>
      <c r="DR14" s="1280"/>
      <c r="DS14" s="1280"/>
      <c r="DT14" s="1280"/>
      <c r="DU14" s="1280"/>
      <c r="DV14" s="1280"/>
      <c r="DW14" s="1280"/>
      <c r="DX14" s="1280"/>
      <c r="DY14" s="1280"/>
      <c r="DZ14" s="1280"/>
      <c r="EA14" s="1280" t="s">
        <v>181</v>
      </c>
      <c r="EB14" s="1280"/>
      <c r="EC14" s="1280"/>
      <c r="ED14" s="1280"/>
      <c r="EE14" s="1280"/>
      <c r="EF14" s="1280"/>
      <c r="EG14" s="1280"/>
      <c r="EH14" s="1280"/>
      <c r="EI14" s="1280"/>
      <c r="EJ14" s="1280"/>
      <c r="EK14" s="1280"/>
      <c r="EL14" s="1280"/>
      <c r="EM14" s="1280"/>
      <c r="EN14" s="1280" t="s">
        <v>181</v>
      </c>
      <c r="EO14" s="1280"/>
      <c r="EP14" s="1280"/>
      <c r="EQ14" s="1280"/>
      <c r="ER14" s="1280"/>
      <c r="ES14" s="1280"/>
      <c r="ET14" s="1280"/>
      <c r="EU14" s="1280"/>
      <c r="EV14" s="1280"/>
      <c r="EW14" s="1280"/>
      <c r="EX14" s="1280"/>
      <c r="EY14" s="1280"/>
      <c r="EZ14" s="1280"/>
      <c r="FA14" s="1280" t="s">
        <v>181</v>
      </c>
      <c r="FB14" s="1280"/>
      <c r="FC14" s="1280"/>
      <c r="FD14" s="1280"/>
      <c r="FE14" s="1280"/>
      <c r="FF14" s="1280"/>
      <c r="FG14" s="1280"/>
      <c r="FH14" s="1280"/>
      <c r="FI14" s="1280"/>
      <c r="FJ14" s="1280"/>
      <c r="FK14" s="1280"/>
      <c r="FL14" s="1280"/>
      <c r="FM14" s="1280"/>
      <c r="FN14" s="1280" t="s">
        <v>181</v>
      </c>
      <c r="FO14" s="1280"/>
      <c r="FP14" s="1280"/>
      <c r="FQ14" s="1280"/>
      <c r="FR14" s="1280"/>
      <c r="FS14" s="1280"/>
      <c r="FT14" s="1280"/>
      <c r="FU14" s="1280"/>
      <c r="FV14" s="1280"/>
      <c r="FW14" s="1280"/>
      <c r="FX14" s="1280"/>
      <c r="FY14" s="1280"/>
      <c r="FZ14" s="1280"/>
      <c r="GA14" s="1280" t="s">
        <v>181</v>
      </c>
      <c r="GB14" s="1280"/>
      <c r="GC14" s="1280"/>
      <c r="GD14" s="1280"/>
      <c r="GE14" s="1280"/>
      <c r="GF14" s="1280"/>
      <c r="GG14" s="1280"/>
      <c r="GH14" s="1280"/>
      <c r="GI14" s="1280"/>
      <c r="GJ14" s="1280"/>
      <c r="GK14" s="1280"/>
      <c r="GL14" s="1280"/>
      <c r="GM14" s="1280"/>
      <c r="GN14" s="1280" t="s">
        <v>181</v>
      </c>
      <c r="GO14" s="1280"/>
      <c r="GP14" s="1280"/>
      <c r="GQ14" s="1280"/>
      <c r="GR14" s="1280"/>
      <c r="GS14" s="1280"/>
      <c r="GT14" s="1280"/>
      <c r="GU14" s="1280"/>
      <c r="GV14" s="1280"/>
      <c r="GW14" s="1280"/>
      <c r="GX14" s="1280"/>
      <c r="GY14" s="1280"/>
      <c r="GZ14" s="1280"/>
      <c r="HA14" s="1280" t="s">
        <v>181</v>
      </c>
      <c r="HB14" s="1280"/>
      <c r="HC14" s="1280"/>
      <c r="HD14" s="1280"/>
      <c r="HE14" s="1280"/>
      <c r="HF14" s="1280"/>
      <c r="HG14" s="1280"/>
      <c r="HH14" s="1280"/>
      <c r="HI14" s="1280"/>
      <c r="HJ14" s="1280"/>
      <c r="HK14" s="1280"/>
      <c r="HL14" s="1280"/>
      <c r="HM14" s="1280"/>
      <c r="HN14" s="1280" t="s">
        <v>181</v>
      </c>
      <c r="HO14" s="1280"/>
      <c r="HP14" s="1280"/>
      <c r="HQ14" s="1280"/>
      <c r="HR14" s="1280"/>
      <c r="HS14" s="1280"/>
      <c r="HT14" s="1280"/>
      <c r="HU14" s="1280"/>
      <c r="HV14" s="1280"/>
      <c r="HW14" s="1280"/>
      <c r="HX14" s="1280"/>
      <c r="HY14" s="1280"/>
      <c r="HZ14" s="1280"/>
      <c r="IA14" s="1280" t="s">
        <v>181</v>
      </c>
      <c r="IB14" s="1280"/>
      <c r="IC14" s="1280"/>
      <c r="ID14" s="1280"/>
      <c r="IE14" s="1280"/>
      <c r="IF14" s="1280"/>
      <c r="IG14" s="1280"/>
      <c r="IH14" s="1280"/>
      <c r="II14" s="1280"/>
      <c r="IJ14" s="1280"/>
      <c r="IK14" s="1280"/>
      <c r="IL14" s="1280"/>
      <c r="IM14" s="1280"/>
      <c r="IN14" s="1280" t="s">
        <v>181</v>
      </c>
      <c r="IO14" s="1280"/>
      <c r="IP14" s="1280"/>
      <c r="IQ14" s="1280"/>
      <c r="IR14" s="1280"/>
      <c r="IS14" s="1280"/>
      <c r="IT14" s="1280"/>
      <c r="IU14" s="1280"/>
      <c r="IV14" s="1280"/>
      <c r="IW14" s="1280"/>
      <c r="IX14" s="1280"/>
      <c r="IY14" s="1280"/>
      <c r="IZ14" s="1280"/>
      <c r="JA14" s="1280" t="s">
        <v>181</v>
      </c>
      <c r="JB14" s="1280"/>
      <c r="JC14" s="1280"/>
      <c r="JD14" s="1280"/>
      <c r="JE14" s="1280"/>
      <c r="JF14" s="1280"/>
      <c r="JG14" s="1280"/>
      <c r="JH14" s="1280"/>
      <c r="JI14" s="1280"/>
      <c r="JJ14" s="1280"/>
      <c r="JK14" s="1280"/>
      <c r="JL14" s="1280"/>
      <c r="JM14" s="1280"/>
      <c r="JN14" s="1280" t="s">
        <v>181</v>
      </c>
      <c r="JO14" s="1280"/>
      <c r="JP14" s="1280"/>
      <c r="JQ14" s="1280"/>
      <c r="JR14" s="1280"/>
      <c r="JS14" s="1280"/>
      <c r="JT14" s="1280"/>
      <c r="JU14" s="1280"/>
      <c r="JV14" s="1280"/>
      <c r="JW14" s="1280"/>
      <c r="JX14" s="1280"/>
      <c r="JY14" s="1280"/>
      <c r="JZ14" s="1280"/>
      <c r="KA14" s="1280" t="s">
        <v>181</v>
      </c>
      <c r="KB14" s="1280"/>
      <c r="KC14" s="1280"/>
      <c r="KD14" s="1280"/>
      <c r="KE14" s="1280"/>
      <c r="KF14" s="1280"/>
      <c r="KG14" s="1280"/>
      <c r="KH14" s="1280"/>
      <c r="KI14" s="1280"/>
      <c r="KJ14" s="1280"/>
      <c r="KK14" s="1280"/>
      <c r="KL14" s="1280"/>
      <c r="KM14" s="1280"/>
      <c r="KN14" s="1280" t="s">
        <v>181</v>
      </c>
      <c r="KO14" s="1280"/>
      <c r="KP14" s="1280"/>
      <c r="KQ14" s="1280"/>
      <c r="KR14" s="1280"/>
      <c r="KS14" s="1280"/>
      <c r="KT14" s="1280"/>
      <c r="KU14" s="1280"/>
      <c r="KV14" s="1280"/>
      <c r="KW14" s="1280"/>
      <c r="KX14" s="1280"/>
      <c r="KY14" s="1280"/>
      <c r="KZ14" s="1280"/>
      <c r="LA14" s="1280" t="s">
        <v>181</v>
      </c>
      <c r="LB14" s="1280"/>
      <c r="LC14" s="1280"/>
      <c r="LD14" s="1280"/>
      <c r="LE14" s="1280"/>
      <c r="LF14" s="1280"/>
      <c r="LG14" s="1280"/>
      <c r="LH14" s="1280"/>
      <c r="LI14" s="1280"/>
      <c r="LJ14" s="1280"/>
      <c r="LK14" s="1280"/>
      <c r="LL14" s="1280"/>
      <c r="LM14" s="1280"/>
    </row>
    <row r="15" spans="1:325" ht="20.25" customHeight="1" x14ac:dyDescent="0.25">
      <c r="A15" s="1292" t="s">
        <v>182</v>
      </c>
      <c r="B15" s="1292"/>
      <c r="C15" s="1292"/>
      <c r="D15" s="1292"/>
      <c r="E15" s="1292"/>
      <c r="F15" s="1292"/>
      <c r="G15" s="1292"/>
      <c r="H15" s="1292"/>
      <c r="I15" s="1280"/>
      <c r="J15" s="1280"/>
      <c r="K15" s="1280"/>
      <c r="L15" s="1280"/>
      <c r="M15" s="1280"/>
      <c r="N15" s="1292" t="s">
        <v>182</v>
      </c>
      <c r="O15" s="1292"/>
      <c r="P15" s="1292"/>
      <c r="Q15" s="1292"/>
      <c r="R15" s="1292"/>
      <c r="S15" s="1292"/>
      <c r="T15" s="1292"/>
      <c r="U15" s="1292"/>
      <c r="V15" s="1280"/>
      <c r="W15" s="1280"/>
      <c r="X15" s="1280"/>
      <c r="Y15" s="1280"/>
      <c r="Z15" s="1280"/>
      <c r="AA15" s="1292" t="s">
        <v>182</v>
      </c>
      <c r="AB15" s="1292"/>
      <c r="AC15" s="1292"/>
      <c r="AD15" s="1292"/>
      <c r="AE15" s="1292"/>
      <c r="AF15" s="1292"/>
      <c r="AG15" s="1292"/>
      <c r="AH15" s="1292"/>
      <c r="AI15" s="1280"/>
      <c r="AJ15" s="1280"/>
      <c r="AK15" s="1280"/>
      <c r="AL15" s="1280"/>
      <c r="AM15" s="1280"/>
      <c r="AN15" s="1292" t="s">
        <v>182</v>
      </c>
      <c r="AO15" s="1292"/>
      <c r="AP15" s="1292"/>
      <c r="AQ15" s="1292"/>
      <c r="AR15" s="1292"/>
      <c r="AS15" s="1292"/>
      <c r="AT15" s="1292"/>
      <c r="AU15" s="1292"/>
      <c r="AV15" s="1280"/>
      <c r="AW15" s="1280"/>
      <c r="AX15" s="1280"/>
      <c r="AY15" s="1280"/>
      <c r="AZ15" s="1280"/>
      <c r="BA15" s="1292" t="s">
        <v>182</v>
      </c>
      <c r="BB15" s="1292"/>
      <c r="BC15" s="1292"/>
      <c r="BD15" s="1292"/>
      <c r="BE15" s="1292"/>
      <c r="BF15" s="1292"/>
      <c r="BG15" s="1292"/>
      <c r="BH15" s="1292"/>
      <c r="BI15" s="1280"/>
      <c r="BJ15" s="1280"/>
      <c r="BK15" s="1280"/>
      <c r="BL15" s="1280"/>
      <c r="BM15" s="1280"/>
      <c r="BN15" s="1292" t="s">
        <v>182</v>
      </c>
      <c r="BO15" s="1292"/>
      <c r="BP15" s="1292"/>
      <c r="BQ15" s="1292"/>
      <c r="BR15" s="1292"/>
      <c r="BS15" s="1292"/>
      <c r="BT15" s="1292"/>
      <c r="BU15" s="1292"/>
      <c r="BV15" s="1280"/>
      <c r="BW15" s="1280"/>
      <c r="BX15" s="1280"/>
      <c r="BY15" s="1280"/>
      <c r="BZ15" s="1280"/>
      <c r="CA15" s="1292" t="s">
        <v>182</v>
      </c>
      <c r="CB15" s="1292"/>
      <c r="CC15" s="1292"/>
      <c r="CD15" s="1292"/>
      <c r="CE15" s="1292"/>
      <c r="CF15" s="1292"/>
      <c r="CG15" s="1292"/>
      <c r="CH15" s="1292"/>
      <c r="CI15" s="1280"/>
      <c r="CJ15" s="1280"/>
      <c r="CK15" s="1280"/>
      <c r="CL15" s="1280"/>
      <c r="CM15" s="1280"/>
      <c r="CN15" s="1292" t="s">
        <v>182</v>
      </c>
      <c r="CO15" s="1292"/>
      <c r="CP15" s="1292"/>
      <c r="CQ15" s="1292"/>
      <c r="CR15" s="1292"/>
      <c r="CS15" s="1292"/>
      <c r="CT15" s="1292"/>
      <c r="CU15" s="1292"/>
      <c r="CV15" s="1280"/>
      <c r="CW15" s="1280"/>
      <c r="CX15" s="1280"/>
      <c r="CY15" s="1280"/>
      <c r="CZ15" s="1280"/>
      <c r="DA15" s="1292" t="s">
        <v>182</v>
      </c>
      <c r="DB15" s="1292"/>
      <c r="DC15" s="1292"/>
      <c r="DD15" s="1292"/>
      <c r="DE15" s="1292"/>
      <c r="DF15" s="1292"/>
      <c r="DG15" s="1292"/>
      <c r="DH15" s="1292"/>
      <c r="DI15" s="1280"/>
      <c r="DJ15" s="1280"/>
      <c r="DK15" s="1280"/>
      <c r="DL15" s="1280"/>
      <c r="DM15" s="1280"/>
      <c r="DN15" s="1292" t="s">
        <v>182</v>
      </c>
      <c r="DO15" s="1292"/>
      <c r="DP15" s="1292"/>
      <c r="DQ15" s="1292"/>
      <c r="DR15" s="1292"/>
      <c r="DS15" s="1292"/>
      <c r="DT15" s="1292"/>
      <c r="DU15" s="1292"/>
      <c r="DV15" s="1280"/>
      <c r="DW15" s="1280"/>
      <c r="DX15" s="1280"/>
      <c r="DY15" s="1280"/>
      <c r="DZ15" s="1280"/>
      <c r="EA15" s="1292" t="s">
        <v>182</v>
      </c>
      <c r="EB15" s="1292"/>
      <c r="EC15" s="1292"/>
      <c r="ED15" s="1292"/>
      <c r="EE15" s="1292"/>
      <c r="EF15" s="1292"/>
      <c r="EG15" s="1292"/>
      <c r="EH15" s="1292"/>
      <c r="EI15" s="1280"/>
      <c r="EJ15" s="1280"/>
      <c r="EK15" s="1280"/>
      <c r="EL15" s="1280"/>
      <c r="EM15" s="1280"/>
      <c r="EN15" s="1292" t="s">
        <v>182</v>
      </c>
      <c r="EO15" s="1292"/>
      <c r="EP15" s="1292"/>
      <c r="EQ15" s="1292"/>
      <c r="ER15" s="1292"/>
      <c r="ES15" s="1292"/>
      <c r="ET15" s="1292"/>
      <c r="EU15" s="1292"/>
      <c r="EV15" s="1280"/>
      <c r="EW15" s="1280"/>
      <c r="EX15" s="1280"/>
      <c r="EY15" s="1280"/>
      <c r="EZ15" s="1280"/>
      <c r="FA15" s="1292" t="s">
        <v>182</v>
      </c>
      <c r="FB15" s="1292"/>
      <c r="FC15" s="1292"/>
      <c r="FD15" s="1292"/>
      <c r="FE15" s="1292"/>
      <c r="FF15" s="1292"/>
      <c r="FG15" s="1292"/>
      <c r="FH15" s="1292"/>
      <c r="FI15" s="1280"/>
      <c r="FJ15" s="1280"/>
      <c r="FK15" s="1280"/>
      <c r="FL15" s="1280"/>
      <c r="FM15" s="1280"/>
      <c r="FN15" s="1292" t="s">
        <v>182</v>
      </c>
      <c r="FO15" s="1292"/>
      <c r="FP15" s="1292"/>
      <c r="FQ15" s="1292"/>
      <c r="FR15" s="1292"/>
      <c r="FS15" s="1292"/>
      <c r="FT15" s="1292"/>
      <c r="FU15" s="1292"/>
      <c r="FV15" s="1280"/>
      <c r="FW15" s="1280"/>
      <c r="FX15" s="1280"/>
      <c r="FY15" s="1280"/>
      <c r="FZ15" s="1280"/>
      <c r="GA15" s="1292" t="s">
        <v>182</v>
      </c>
      <c r="GB15" s="1292"/>
      <c r="GC15" s="1292"/>
      <c r="GD15" s="1292"/>
      <c r="GE15" s="1292"/>
      <c r="GF15" s="1292"/>
      <c r="GG15" s="1292"/>
      <c r="GH15" s="1292"/>
      <c r="GI15" s="1280"/>
      <c r="GJ15" s="1280"/>
      <c r="GK15" s="1280"/>
      <c r="GL15" s="1280"/>
      <c r="GM15" s="1280"/>
      <c r="GN15" s="1292" t="s">
        <v>182</v>
      </c>
      <c r="GO15" s="1292"/>
      <c r="GP15" s="1292"/>
      <c r="GQ15" s="1292"/>
      <c r="GR15" s="1292"/>
      <c r="GS15" s="1292"/>
      <c r="GT15" s="1292"/>
      <c r="GU15" s="1292"/>
      <c r="GV15" s="1280"/>
      <c r="GW15" s="1280"/>
      <c r="GX15" s="1280"/>
      <c r="GY15" s="1280"/>
      <c r="GZ15" s="1280"/>
      <c r="HA15" s="1292" t="s">
        <v>182</v>
      </c>
      <c r="HB15" s="1292"/>
      <c r="HC15" s="1292"/>
      <c r="HD15" s="1292"/>
      <c r="HE15" s="1292"/>
      <c r="HF15" s="1292"/>
      <c r="HG15" s="1292"/>
      <c r="HH15" s="1292"/>
      <c r="HI15" s="1280"/>
      <c r="HJ15" s="1280"/>
      <c r="HK15" s="1280"/>
      <c r="HL15" s="1280"/>
      <c r="HM15" s="1280"/>
      <c r="HN15" s="1292" t="s">
        <v>182</v>
      </c>
      <c r="HO15" s="1292"/>
      <c r="HP15" s="1292"/>
      <c r="HQ15" s="1292"/>
      <c r="HR15" s="1292"/>
      <c r="HS15" s="1292"/>
      <c r="HT15" s="1292"/>
      <c r="HU15" s="1292"/>
      <c r="HV15" s="1280"/>
      <c r="HW15" s="1280"/>
      <c r="HX15" s="1280"/>
      <c r="HY15" s="1280"/>
      <c r="HZ15" s="1280"/>
      <c r="IA15" s="1292" t="s">
        <v>182</v>
      </c>
      <c r="IB15" s="1292"/>
      <c r="IC15" s="1292"/>
      <c r="ID15" s="1292"/>
      <c r="IE15" s="1292"/>
      <c r="IF15" s="1292"/>
      <c r="IG15" s="1292"/>
      <c r="IH15" s="1292"/>
      <c r="II15" s="1280"/>
      <c r="IJ15" s="1280"/>
      <c r="IK15" s="1280"/>
      <c r="IL15" s="1280"/>
      <c r="IM15" s="1280"/>
      <c r="IN15" s="1292" t="s">
        <v>182</v>
      </c>
      <c r="IO15" s="1292"/>
      <c r="IP15" s="1292"/>
      <c r="IQ15" s="1292"/>
      <c r="IR15" s="1292"/>
      <c r="IS15" s="1292"/>
      <c r="IT15" s="1292"/>
      <c r="IU15" s="1292"/>
      <c r="IV15" s="1280"/>
      <c r="IW15" s="1280"/>
      <c r="IX15" s="1280"/>
      <c r="IY15" s="1280"/>
      <c r="IZ15" s="1280"/>
      <c r="JA15" s="1292" t="s">
        <v>182</v>
      </c>
      <c r="JB15" s="1292"/>
      <c r="JC15" s="1292"/>
      <c r="JD15" s="1292"/>
      <c r="JE15" s="1292"/>
      <c r="JF15" s="1292"/>
      <c r="JG15" s="1292"/>
      <c r="JH15" s="1292"/>
      <c r="JI15" s="1280"/>
      <c r="JJ15" s="1280"/>
      <c r="JK15" s="1280"/>
      <c r="JL15" s="1280"/>
      <c r="JM15" s="1280"/>
      <c r="JN15" s="1292" t="s">
        <v>182</v>
      </c>
      <c r="JO15" s="1292"/>
      <c r="JP15" s="1292"/>
      <c r="JQ15" s="1292"/>
      <c r="JR15" s="1292"/>
      <c r="JS15" s="1292"/>
      <c r="JT15" s="1292"/>
      <c r="JU15" s="1292"/>
      <c r="JV15" s="1280"/>
      <c r="JW15" s="1280"/>
      <c r="JX15" s="1280"/>
      <c r="JY15" s="1280"/>
      <c r="JZ15" s="1280"/>
      <c r="KA15" s="1292" t="s">
        <v>182</v>
      </c>
      <c r="KB15" s="1292"/>
      <c r="KC15" s="1292"/>
      <c r="KD15" s="1292"/>
      <c r="KE15" s="1292"/>
      <c r="KF15" s="1292"/>
      <c r="KG15" s="1292"/>
      <c r="KH15" s="1292"/>
      <c r="KI15" s="1280"/>
      <c r="KJ15" s="1280"/>
      <c r="KK15" s="1280"/>
      <c r="KL15" s="1280"/>
      <c r="KM15" s="1280"/>
      <c r="KN15" s="1292" t="s">
        <v>182</v>
      </c>
      <c r="KO15" s="1292"/>
      <c r="KP15" s="1292"/>
      <c r="KQ15" s="1292"/>
      <c r="KR15" s="1292"/>
      <c r="KS15" s="1292"/>
      <c r="KT15" s="1292"/>
      <c r="KU15" s="1292"/>
      <c r="KV15" s="1280"/>
      <c r="KW15" s="1280"/>
      <c r="KX15" s="1280"/>
      <c r="KY15" s="1280"/>
      <c r="KZ15" s="1280"/>
      <c r="LA15" s="1292" t="s">
        <v>182</v>
      </c>
      <c r="LB15" s="1292"/>
      <c r="LC15" s="1292"/>
      <c r="LD15" s="1292"/>
      <c r="LE15" s="1292"/>
      <c r="LF15" s="1292"/>
      <c r="LG15" s="1292"/>
      <c r="LH15" s="1292"/>
      <c r="LI15" s="1280"/>
      <c r="LJ15" s="1280"/>
      <c r="LK15" s="1280"/>
      <c r="LL15" s="1280"/>
      <c r="LM15" s="1280"/>
    </row>
    <row r="16" spans="1:325" ht="20.25" customHeight="1" x14ac:dyDescent="0.25">
      <c r="A16" s="1292" t="s">
        <v>179</v>
      </c>
      <c r="B16" s="1292"/>
      <c r="C16" s="1292"/>
      <c r="D16" s="1292"/>
      <c r="E16" s="1292"/>
      <c r="F16" s="1292"/>
      <c r="G16" s="1292"/>
      <c r="H16" s="1292"/>
      <c r="I16" s="1280"/>
      <c r="J16" s="1280"/>
      <c r="K16" s="1280"/>
      <c r="L16" s="1280"/>
      <c r="M16" s="1280"/>
      <c r="N16" s="1292" t="s">
        <v>179</v>
      </c>
      <c r="O16" s="1292"/>
      <c r="P16" s="1292"/>
      <c r="Q16" s="1292"/>
      <c r="R16" s="1292"/>
      <c r="S16" s="1292"/>
      <c r="T16" s="1292"/>
      <c r="U16" s="1292"/>
      <c r="V16" s="1280"/>
      <c r="W16" s="1280"/>
      <c r="X16" s="1280"/>
      <c r="Y16" s="1280"/>
      <c r="Z16" s="1280"/>
      <c r="AA16" s="1292" t="s">
        <v>179</v>
      </c>
      <c r="AB16" s="1292"/>
      <c r="AC16" s="1292"/>
      <c r="AD16" s="1292"/>
      <c r="AE16" s="1292"/>
      <c r="AF16" s="1292"/>
      <c r="AG16" s="1292"/>
      <c r="AH16" s="1292"/>
      <c r="AI16" s="1280"/>
      <c r="AJ16" s="1280"/>
      <c r="AK16" s="1280"/>
      <c r="AL16" s="1280"/>
      <c r="AM16" s="1280"/>
      <c r="AN16" s="1292" t="s">
        <v>179</v>
      </c>
      <c r="AO16" s="1292"/>
      <c r="AP16" s="1292"/>
      <c r="AQ16" s="1292"/>
      <c r="AR16" s="1292"/>
      <c r="AS16" s="1292"/>
      <c r="AT16" s="1292"/>
      <c r="AU16" s="1292"/>
      <c r="AV16" s="1280"/>
      <c r="AW16" s="1280"/>
      <c r="AX16" s="1280"/>
      <c r="AY16" s="1280"/>
      <c r="AZ16" s="1280"/>
      <c r="BA16" s="1292" t="s">
        <v>179</v>
      </c>
      <c r="BB16" s="1292"/>
      <c r="BC16" s="1292"/>
      <c r="BD16" s="1292"/>
      <c r="BE16" s="1292"/>
      <c r="BF16" s="1292"/>
      <c r="BG16" s="1292"/>
      <c r="BH16" s="1292"/>
      <c r="BI16" s="1280"/>
      <c r="BJ16" s="1280"/>
      <c r="BK16" s="1280"/>
      <c r="BL16" s="1280"/>
      <c r="BM16" s="1280"/>
      <c r="BN16" s="1292" t="s">
        <v>179</v>
      </c>
      <c r="BO16" s="1292"/>
      <c r="BP16" s="1292"/>
      <c r="BQ16" s="1292"/>
      <c r="BR16" s="1292"/>
      <c r="BS16" s="1292"/>
      <c r="BT16" s="1292"/>
      <c r="BU16" s="1292"/>
      <c r="BV16" s="1280"/>
      <c r="BW16" s="1280"/>
      <c r="BX16" s="1280"/>
      <c r="BY16" s="1280"/>
      <c r="BZ16" s="1280"/>
      <c r="CA16" s="1292" t="s">
        <v>179</v>
      </c>
      <c r="CB16" s="1292"/>
      <c r="CC16" s="1292"/>
      <c r="CD16" s="1292"/>
      <c r="CE16" s="1292"/>
      <c r="CF16" s="1292"/>
      <c r="CG16" s="1292"/>
      <c r="CH16" s="1292"/>
      <c r="CI16" s="1280"/>
      <c r="CJ16" s="1280"/>
      <c r="CK16" s="1280"/>
      <c r="CL16" s="1280"/>
      <c r="CM16" s="1280"/>
      <c r="CN16" s="1292" t="s">
        <v>179</v>
      </c>
      <c r="CO16" s="1292"/>
      <c r="CP16" s="1292"/>
      <c r="CQ16" s="1292"/>
      <c r="CR16" s="1292"/>
      <c r="CS16" s="1292"/>
      <c r="CT16" s="1292"/>
      <c r="CU16" s="1292"/>
      <c r="CV16" s="1280"/>
      <c r="CW16" s="1280"/>
      <c r="CX16" s="1280"/>
      <c r="CY16" s="1280"/>
      <c r="CZ16" s="1280"/>
      <c r="DA16" s="1292" t="s">
        <v>179</v>
      </c>
      <c r="DB16" s="1292"/>
      <c r="DC16" s="1292"/>
      <c r="DD16" s="1292"/>
      <c r="DE16" s="1292"/>
      <c r="DF16" s="1292"/>
      <c r="DG16" s="1292"/>
      <c r="DH16" s="1292"/>
      <c r="DI16" s="1280"/>
      <c r="DJ16" s="1280"/>
      <c r="DK16" s="1280"/>
      <c r="DL16" s="1280"/>
      <c r="DM16" s="1280"/>
      <c r="DN16" s="1292" t="s">
        <v>179</v>
      </c>
      <c r="DO16" s="1292"/>
      <c r="DP16" s="1292"/>
      <c r="DQ16" s="1292"/>
      <c r="DR16" s="1292"/>
      <c r="DS16" s="1292"/>
      <c r="DT16" s="1292"/>
      <c r="DU16" s="1292"/>
      <c r="DV16" s="1280"/>
      <c r="DW16" s="1280"/>
      <c r="DX16" s="1280"/>
      <c r="DY16" s="1280"/>
      <c r="DZ16" s="1280"/>
      <c r="EA16" s="1292" t="s">
        <v>179</v>
      </c>
      <c r="EB16" s="1292"/>
      <c r="EC16" s="1292"/>
      <c r="ED16" s="1292"/>
      <c r="EE16" s="1292"/>
      <c r="EF16" s="1292"/>
      <c r="EG16" s="1292"/>
      <c r="EH16" s="1292"/>
      <c r="EI16" s="1280"/>
      <c r="EJ16" s="1280"/>
      <c r="EK16" s="1280"/>
      <c r="EL16" s="1280"/>
      <c r="EM16" s="1280"/>
      <c r="EN16" s="1292" t="s">
        <v>179</v>
      </c>
      <c r="EO16" s="1292"/>
      <c r="EP16" s="1292"/>
      <c r="EQ16" s="1292"/>
      <c r="ER16" s="1292"/>
      <c r="ES16" s="1292"/>
      <c r="ET16" s="1292"/>
      <c r="EU16" s="1292"/>
      <c r="EV16" s="1280"/>
      <c r="EW16" s="1280"/>
      <c r="EX16" s="1280"/>
      <c r="EY16" s="1280"/>
      <c r="EZ16" s="1280"/>
      <c r="FA16" s="1292" t="s">
        <v>179</v>
      </c>
      <c r="FB16" s="1292"/>
      <c r="FC16" s="1292"/>
      <c r="FD16" s="1292"/>
      <c r="FE16" s="1292"/>
      <c r="FF16" s="1292"/>
      <c r="FG16" s="1292"/>
      <c r="FH16" s="1292"/>
      <c r="FI16" s="1280"/>
      <c r="FJ16" s="1280"/>
      <c r="FK16" s="1280"/>
      <c r="FL16" s="1280"/>
      <c r="FM16" s="1280"/>
      <c r="FN16" s="1292" t="s">
        <v>179</v>
      </c>
      <c r="FO16" s="1292"/>
      <c r="FP16" s="1292"/>
      <c r="FQ16" s="1292"/>
      <c r="FR16" s="1292"/>
      <c r="FS16" s="1292"/>
      <c r="FT16" s="1292"/>
      <c r="FU16" s="1292"/>
      <c r="FV16" s="1280"/>
      <c r="FW16" s="1280"/>
      <c r="FX16" s="1280"/>
      <c r="FY16" s="1280"/>
      <c r="FZ16" s="1280"/>
      <c r="GA16" s="1292" t="s">
        <v>179</v>
      </c>
      <c r="GB16" s="1292"/>
      <c r="GC16" s="1292"/>
      <c r="GD16" s="1292"/>
      <c r="GE16" s="1292"/>
      <c r="GF16" s="1292"/>
      <c r="GG16" s="1292"/>
      <c r="GH16" s="1292"/>
      <c r="GI16" s="1280"/>
      <c r="GJ16" s="1280"/>
      <c r="GK16" s="1280"/>
      <c r="GL16" s="1280"/>
      <c r="GM16" s="1280"/>
      <c r="GN16" s="1292" t="s">
        <v>179</v>
      </c>
      <c r="GO16" s="1292"/>
      <c r="GP16" s="1292"/>
      <c r="GQ16" s="1292"/>
      <c r="GR16" s="1292"/>
      <c r="GS16" s="1292"/>
      <c r="GT16" s="1292"/>
      <c r="GU16" s="1292"/>
      <c r="GV16" s="1280"/>
      <c r="GW16" s="1280"/>
      <c r="GX16" s="1280"/>
      <c r="GY16" s="1280"/>
      <c r="GZ16" s="1280"/>
      <c r="HA16" s="1292" t="s">
        <v>179</v>
      </c>
      <c r="HB16" s="1292"/>
      <c r="HC16" s="1292"/>
      <c r="HD16" s="1292"/>
      <c r="HE16" s="1292"/>
      <c r="HF16" s="1292"/>
      <c r="HG16" s="1292"/>
      <c r="HH16" s="1292"/>
      <c r="HI16" s="1280"/>
      <c r="HJ16" s="1280"/>
      <c r="HK16" s="1280"/>
      <c r="HL16" s="1280"/>
      <c r="HM16" s="1280"/>
      <c r="HN16" s="1292" t="s">
        <v>179</v>
      </c>
      <c r="HO16" s="1292"/>
      <c r="HP16" s="1292"/>
      <c r="HQ16" s="1292"/>
      <c r="HR16" s="1292"/>
      <c r="HS16" s="1292"/>
      <c r="HT16" s="1292"/>
      <c r="HU16" s="1292"/>
      <c r="HV16" s="1280"/>
      <c r="HW16" s="1280"/>
      <c r="HX16" s="1280"/>
      <c r="HY16" s="1280"/>
      <c r="HZ16" s="1280"/>
      <c r="IA16" s="1292" t="s">
        <v>179</v>
      </c>
      <c r="IB16" s="1292"/>
      <c r="IC16" s="1292"/>
      <c r="ID16" s="1292"/>
      <c r="IE16" s="1292"/>
      <c r="IF16" s="1292"/>
      <c r="IG16" s="1292"/>
      <c r="IH16" s="1292"/>
      <c r="II16" s="1280"/>
      <c r="IJ16" s="1280"/>
      <c r="IK16" s="1280"/>
      <c r="IL16" s="1280"/>
      <c r="IM16" s="1280"/>
      <c r="IN16" s="1292" t="s">
        <v>179</v>
      </c>
      <c r="IO16" s="1292"/>
      <c r="IP16" s="1292"/>
      <c r="IQ16" s="1292"/>
      <c r="IR16" s="1292"/>
      <c r="IS16" s="1292"/>
      <c r="IT16" s="1292"/>
      <c r="IU16" s="1292"/>
      <c r="IV16" s="1280"/>
      <c r="IW16" s="1280"/>
      <c r="IX16" s="1280"/>
      <c r="IY16" s="1280"/>
      <c r="IZ16" s="1280"/>
      <c r="JA16" s="1292" t="s">
        <v>179</v>
      </c>
      <c r="JB16" s="1292"/>
      <c r="JC16" s="1292"/>
      <c r="JD16" s="1292"/>
      <c r="JE16" s="1292"/>
      <c r="JF16" s="1292"/>
      <c r="JG16" s="1292"/>
      <c r="JH16" s="1292"/>
      <c r="JI16" s="1280"/>
      <c r="JJ16" s="1280"/>
      <c r="JK16" s="1280"/>
      <c r="JL16" s="1280"/>
      <c r="JM16" s="1280"/>
      <c r="JN16" s="1292" t="s">
        <v>179</v>
      </c>
      <c r="JO16" s="1292"/>
      <c r="JP16" s="1292"/>
      <c r="JQ16" s="1292"/>
      <c r="JR16" s="1292"/>
      <c r="JS16" s="1292"/>
      <c r="JT16" s="1292"/>
      <c r="JU16" s="1292"/>
      <c r="JV16" s="1280"/>
      <c r="JW16" s="1280"/>
      <c r="JX16" s="1280"/>
      <c r="JY16" s="1280"/>
      <c r="JZ16" s="1280"/>
      <c r="KA16" s="1292" t="s">
        <v>179</v>
      </c>
      <c r="KB16" s="1292"/>
      <c r="KC16" s="1292"/>
      <c r="KD16" s="1292"/>
      <c r="KE16" s="1292"/>
      <c r="KF16" s="1292"/>
      <c r="KG16" s="1292"/>
      <c r="KH16" s="1292"/>
      <c r="KI16" s="1280"/>
      <c r="KJ16" s="1280"/>
      <c r="KK16" s="1280"/>
      <c r="KL16" s="1280"/>
      <c r="KM16" s="1280"/>
      <c r="KN16" s="1292" t="s">
        <v>179</v>
      </c>
      <c r="KO16" s="1292"/>
      <c r="KP16" s="1292"/>
      <c r="KQ16" s="1292"/>
      <c r="KR16" s="1292"/>
      <c r="KS16" s="1292"/>
      <c r="KT16" s="1292"/>
      <c r="KU16" s="1292"/>
      <c r="KV16" s="1280"/>
      <c r="KW16" s="1280"/>
      <c r="KX16" s="1280"/>
      <c r="KY16" s="1280"/>
      <c r="KZ16" s="1280"/>
      <c r="LA16" s="1292" t="s">
        <v>179</v>
      </c>
      <c r="LB16" s="1292"/>
      <c r="LC16" s="1292"/>
      <c r="LD16" s="1292"/>
      <c r="LE16" s="1292"/>
      <c r="LF16" s="1292"/>
      <c r="LG16" s="1292"/>
      <c r="LH16" s="1292"/>
      <c r="LI16" s="1280"/>
      <c r="LJ16" s="1280"/>
      <c r="LK16" s="1280"/>
      <c r="LL16" s="1280"/>
      <c r="LM16" s="1280"/>
    </row>
    <row r="17" spans="1:325" ht="20.25" customHeight="1" x14ac:dyDescent="0.25">
      <c r="A17" s="1292" t="s">
        <v>495</v>
      </c>
      <c r="B17" s="1292"/>
      <c r="C17" s="1292"/>
      <c r="D17" s="1292"/>
      <c r="E17" s="1292"/>
      <c r="F17" s="1292"/>
      <c r="G17" s="1292"/>
      <c r="H17" s="1292"/>
      <c r="I17" s="1280"/>
      <c r="J17" s="1280"/>
      <c r="K17" s="1280"/>
      <c r="L17" s="1280"/>
      <c r="M17" s="1280"/>
      <c r="N17" s="1292" t="s">
        <v>495</v>
      </c>
      <c r="O17" s="1292"/>
      <c r="P17" s="1292"/>
      <c r="Q17" s="1292"/>
      <c r="R17" s="1292"/>
      <c r="S17" s="1292"/>
      <c r="T17" s="1292"/>
      <c r="U17" s="1292"/>
      <c r="V17" s="1280"/>
      <c r="W17" s="1280"/>
      <c r="X17" s="1280"/>
      <c r="Y17" s="1280"/>
      <c r="Z17" s="1280"/>
      <c r="AA17" s="1292" t="s">
        <v>495</v>
      </c>
      <c r="AB17" s="1292"/>
      <c r="AC17" s="1292"/>
      <c r="AD17" s="1292"/>
      <c r="AE17" s="1292"/>
      <c r="AF17" s="1292"/>
      <c r="AG17" s="1292"/>
      <c r="AH17" s="1292"/>
      <c r="AI17" s="1280"/>
      <c r="AJ17" s="1280"/>
      <c r="AK17" s="1280"/>
      <c r="AL17" s="1280"/>
      <c r="AM17" s="1280"/>
      <c r="AN17" s="1292" t="s">
        <v>495</v>
      </c>
      <c r="AO17" s="1292"/>
      <c r="AP17" s="1292"/>
      <c r="AQ17" s="1292"/>
      <c r="AR17" s="1292"/>
      <c r="AS17" s="1292"/>
      <c r="AT17" s="1292"/>
      <c r="AU17" s="1292"/>
      <c r="AV17" s="1280"/>
      <c r="AW17" s="1280"/>
      <c r="AX17" s="1280"/>
      <c r="AY17" s="1280"/>
      <c r="AZ17" s="1280"/>
      <c r="BA17" s="1292" t="s">
        <v>495</v>
      </c>
      <c r="BB17" s="1292"/>
      <c r="BC17" s="1292"/>
      <c r="BD17" s="1292"/>
      <c r="BE17" s="1292"/>
      <c r="BF17" s="1292"/>
      <c r="BG17" s="1292"/>
      <c r="BH17" s="1292"/>
      <c r="BI17" s="1280"/>
      <c r="BJ17" s="1280"/>
      <c r="BK17" s="1280"/>
      <c r="BL17" s="1280"/>
      <c r="BM17" s="1280"/>
      <c r="BN17" s="1292" t="s">
        <v>495</v>
      </c>
      <c r="BO17" s="1292"/>
      <c r="BP17" s="1292"/>
      <c r="BQ17" s="1292"/>
      <c r="BR17" s="1292"/>
      <c r="BS17" s="1292"/>
      <c r="BT17" s="1292"/>
      <c r="BU17" s="1292"/>
      <c r="BV17" s="1280"/>
      <c r="BW17" s="1280"/>
      <c r="BX17" s="1280"/>
      <c r="BY17" s="1280"/>
      <c r="BZ17" s="1280"/>
      <c r="CA17" s="1292" t="s">
        <v>495</v>
      </c>
      <c r="CB17" s="1292"/>
      <c r="CC17" s="1292"/>
      <c r="CD17" s="1292"/>
      <c r="CE17" s="1292"/>
      <c r="CF17" s="1292"/>
      <c r="CG17" s="1292"/>
      <c r="CH17" s="1292"/>
      <c r="CI17" s="1280"/>
      <c r="CJ17" s="1280"/>
      <c r="CK17" s="1280"/>
      <c r="CL17" s="1280"/>
      <c r="CM17" s="1280"/>
      <c r="CN17" s="1292" t="s">
        <v>495</v>
      </c>
      <c r="CO17" s="1292"/>
      <c r="CP17" s="1292"/>
      <c r="CQ17" s="1292"/>
      <c r="CR17" s="1292"/>
      <c r="CS17" s="1292"/>
      <c r="CT17" s="1292"/>
      <c r="CU17" s="1292"/>
      <c r="CV17" s="1280"/>
      <c r="CW17" s="1280"/>
      <c r="CX17" s="1280"/>
      <c r="CY17" s="1280"/>
      <c r="CZ17" s="1280"/>
      <c r="DA17" s="1292" t="s">
        <v>495</v>
      </c>
      <c r="DB17" s="1292"/>
      <c r="DC17" s="1292"/>
      <c r="DD17" s="1292"/>
      <c r="DE17" s="1292"/>
      <c r="DF17" s="1292"/>
      <c r="DG17" s="1292"/>
      <c r="DH17" s="1292"/>
      <c r="DI17" s="1280"/>
      <c r="DJ17" s="1280"/>
      <c r="DK17" s="1280"/>
      <c r="DL17" s="1280"/>
      <c r="DM17" s="1280"/>
      <c r="DN17" s="1292" t="s">
        <v>495</v>
      </c>
      <c r="DO17" s="1292"/>
      <c r="DP17" s="1292"/>
      <c r="DQ17" s="1292"/>
      <c r="DR17" s="1292"/>
      <c r="DS17" s="1292"/>
      <c r="DT17" s="1292"/>
      <c r="DU17" s="1292"/>
      <c r="DV17" s="1280"/>
      <c r="DW17" s="1280"/>
      <c r="DX17" s="1280"/>
      <c r="DY17" s="1280"/>
      <c r="DZ17" s="1280"/>
      <c r="EA17" s="1292" t="s">
        <v>495</v>
      </c>
      <c r="EB17" s="1292"/>
      <c r="EC17" s="1292"/>
      <c r="ED17" s="1292"/>
      <c r="EE17" s="1292"/>
      <c r="EF17" s="1292"/>
      <c r="EG17" s="1292"/>
      <c r="EH17" s="1292"/>
      <c r="EI17" s="1280"/>
      <c r="EJ17" s="1280"/>
      <c r="EK17" s="1280"/>
      <c r="EL17" s="1280"/>
      <c r="EM17" s="1280"/>
      <c r="EN17" s="1292" t="s">
        <v>495</v>
      </c>
      <c r="EO17" s="1292"/>
      <c r="EP17" s="1292"/>
      <c r="EQ17" s="1292"/>
      <c r="ER17" s="1292"/>
      <c r="ES17" s="1292"/>
      <c r="ET17" s="1292"/>
      <c r="EU17" s="1292"/>
      <c r="EV17" s="1280"/>
      <c r="EW17" s="1280"/>
      <c r="EX17" s="1280"/>
      <c r="EY17" s="1280"/>
      <c r="EZ17" s="1280"/>
      <c r="FA17" s="1292" t="s">
        <v>495</v>
      </c>
      <c r="FB17" s="1292"/>
      <c r="FC17" s="1292"/>
      <c r="FD17" s="1292"/>
      <c r="FE17" s="1292"/>
      <c r="FF17" s="1292"/>
      <c r="FG17" s="1292"/>
      <c r="FH17" s="1292"/>
      <c r="FI17" s="1280"/>
      <c r="FJ17" s="1280"/>
      <c r="FK17" s="1280"/>
      <c r="FL17" s="1280"/>
      <c r="FM17" s="1280"/>
      <c r="FN17" s="1292" t="s">
        <v>495</v>
      </c>
      <c r="FO17" s="1292"/>
      <c r="FP17" s="1292"/>
      <c r="FQ17" s="1292"/>
      <c r="FR17" s="1292"/>
      <c r="FS17" s="1292"/>
      <c r="FT17" s="1292"/>
      <c r="FU17" s="1292"/>
      <c r="FV17" s="1280"/>
      <c r="FW17" s="1280"/>
      <c r="FX17" s="1280"/>
      <c r="FY17" s="1280"/>
      <c r="FZ17" s="1280"/>
      <c r="GA17" s="1292" t="s">
        <v>495</v>
      </c>
      <c r="GB17" s="1292"/>
      <c r="GC17" s="1292"/>
      <c r="GD17" s="1292"/>
      <c r="GE17" s="1292"/>
      <c r="GF17" s="1292"/>
      <c r="GG17" s="1292"/>
      <c r="GH17" s="1292"/>
      <c r="GI17" s="1280"/>
      <c r="GJ17" s="1280"/>
      <c r="GK17" s="1280"/>
      <c r="GL17" s="1280"/>
      <c r="GM17" s="1280"/>
      <c r="GN17" s="1292" t="s">
        <v>495</v>
      </c>
      <c r="GO17" s="1292"/>
      <c r="GP17" s="1292"/>
      <c r="GQ17" s="1292"/>
      <c r="GR17" s="1292"/>
      <c r="GS17" s="1292"/>
      <c r="GT17" s="1292"/>
      <c r="GU17" s="1292"/>
      <c r="GV17" s="1280"/>
      <c r="GW17" s="1280"/>
      <c r="GX17" s="1280"/>
      <c r="GY17" s="1280"/>
      <c r="GZ17" s="1280"/>
      <c r="HA17" s="1292" t="s">
        <v>495</v>
      </c>
      <c r="HB17" s="1292"/>
      <c r="HC17" s="1292"/>
      <c r="HD17" s="1292"/>
      <c r="HE17" s="1292"/>
      <c r="HF17" s="1292"/>
      <c r="HG17" s="1292"/>
      <c r="HH17" s="1292"/>
      <c r="HI17" s="1280"/>
      <c r="HJ17" s="1280"/>
      <c r="HK17" s="1280"/>
      <c r="HL17" s="1280"/>
      <c r="HM17" s="1280"/>
      <c r="HN17" s="1292" t="s">
        <v>495</v>
      </c>
      <c r="HO17" s="1292"/>
      <c r="HP17" s="1292"/>
      <c r="HQ17" s="1292"/>
      <c r="HR17" s="1292"/>
      <c r="HS17" s="1292"/>
      <c r="HT17" s="1292"/>
      <c r="HU17" s="1292"/>
      <c r="HV17" s="1280"/>
      <c r="HW17" s="1280"/>
      <c r="HX17" s="1280"/>
      <c r="HY17" s="1280"/>
      <c r="HZ17" s="1280"/>
      <c r="IA17" s="1292" t="s">
        <v>495</v>
      </c>
      <c r="IB17" s="1292"/>
      <c r="IC17" s="1292"/>
      <c r="ID17" s="1292"/>
      <c r="IE17" s="1292"/>
      <c r="IF17" s="1292"/>
      <c r="IG17" s="1292"/>
      <c r="IH17" s="1292"/>
      <c r="II17" s="1280"/>
      <c r="IJ17" s="1280"/>
      <c r="IK17" s="1280"/>
      <c r="IL17" s="1280"/>
      <c r="IM17" s="1280"/>
      <c r="IN17" s="1292" t="s">
        <v>495</v>
      </c>
      <c r="IO17" s="1292"/>
      <c r="IP17" s="1292"/>
      <c r="IQ17" s="1292"/>
      <c r="IR17" s="1292"/>
      <c r="IS17" s="1292"/>
      <c r="IT17" s="1292"/>
      <c r="IU17" s="1292"/>
      <c r="IV17" s="1280"/>
      <c r="IW17" s="1280"/>
      <c r="IX17" s="1280"/>
      <c r="IY17" s="1280"/>
      <c r="IZ17" s="1280"/>
      <c r="JA17" s="1292" t="s">
        <v>495</v>
      </c>
      <c r="JB17" s="1292"/>
      <c r="JC17" s="1292"/>
      <c r="JD17" s="1292"/>
      <c r="JE17" s="1292"/>
      <c r="JF17" s="1292"/>
      <c r="JG17" s="1292"/>
      <c r="JH17" s="1292"/>
      <c r="JI17" s="1280"/>
      <c r="JJ17" s="1280"/>
      <c r="JK17" s="1280"/>
      <c r="JL17" s="1280"/>
      <c r="JM17" s="1280"/>
      <c r="JN17" s="1292" t="s">
        <v>495</v>
      </c>
      <c r="JO17" s="1292"/>
      <c r="JP17" s="1292"/>
      <c r="JQ17" s="1292"/>
      <c r="JR17" s="1292"/>
      <c r="JS17" s="1292"/>
      <c r="JT17" s="1292"/>
      <c r="JU17" s="1292"/>
      <c r="JV17" s="1280"/>
      <c r="JW17" s="1280"/>
      <c r="JX17" s="1280"/>
      <c r="JY17" s="1280"/>
      <c r="JZ17" s="1280"/>
      <c r="KA17" s="1292" t="s">
        <v>495</v>
      </c>
      <c r="KB17" s="1292"/>
      <c r="KC17" s="1292"/>
      <c r="KD17" s="1292"/>
      <c r="KE17" s="1292"/>
      <c r="KF17" s="1292"/>
      <c r="KG17" s="1292"/>
      <c r="KH17" s="1292"/>
      <c r="KI17" s="1280"/>
      <c r="KJ17" s="1280"/>
      <c r="KK17" s="1280"/>
      <c r="KL17" s="1280"/>
      <c r="KM17" s="1280"/>
      <c r="KN17" s="1292" t="s">
        <v>495</v>
      </c>
      <c r="KO17" s="1292"/>
      <c r="KP17" s="1292"/>
      <c r="KQ17" s="1292"/>
      <c r="KR17" s="1292"/>
      <c r="KS17" s="1292"/>
      <c r="KT17" s="1292"/>
      <c r="KU17" s="1292"/>
      <c r="KV17" s="1280"/>
      <c r="KW17" s="1280"/>
      <c r="KX17" s="1280"/>
      <c r="KY17" s="1280"/>
      <c r="KZ17" s="1280"/>
      <c r="LA17" s="1292" t="s">
        <v>495</v>
      </c>
      <c r="LB17" s="1292"/>
      <c r="LC17" s="1292"/>
      <c r="LD17" s="1292"/>
      <c r="LE17" s="1292"/>
      <c r="LF17" s="1292"/>
      <c r="LG17" s="1292"/>
      <c r="LH17" s="1292"/>
      <c r="LI17" s="1280"/>
      <c r="LJ17" s="1280"/>
      <c r="LK17" s="1280"/>
      <c r="LL17" s="1280"/>
      <c r="LM17" s="1280"/>
    </row>
    <row r="18" spans="1:325" ht="31.5" customHeight="1" x14ac:dyDescent="0.25">
      <c r="A18" s="1280" t="s">
        <v>183</v>
      </c>
      <c r="B18" s="1280"/>
      <c r="C18" s="1280"/>
      <c r="D18" s="1280"/>
      <c r="E18" s="1280"/>
      <c r="F18" s="1280"/>
      <c r="G18" s="1280"/>
      <c r="H18" s="1280"/>
      <c r="I18" s="1280"/>
      <c r="J18" s="1280"/>
      <c r="K18" s="1280"/>
      <c r="L18" s="1280"/>
      <c r="M18" s="1280"/>
      <c r="N18" s="1280" t="s">
        <v>183</v>
      </c>
      <c r="O18" s="1280"/>
      <c r="P18" s="1280"/>
      <c r="Q18" s="1280"/>
      <c r="R18" s="1280"/>
      <c r="S18" s="1280"/>
      <c r="T18" s="1280"/>
      <c r="U18" s="1280"/>
      <c r="V18" s="1280"/>
      <c r="W18" s="1280"/>
      <c r="X18" s="1280"/>
      <c r="Y18" s="1280"/>
      <c r="Z18" s="1280"/>
      <c r="AA18" s="1280" t="s">
        <v>183</v>
      </c>
      <c r="AB18" s="1280"/>
      <c r="AC18" s="1280"/>
      <c r="AD18" s="1280"/>
      <c r="AE18" s="1280"/>
      <c r="AF18" s="1280"/>
      <c r="AG18" s="1280"/>
      <c r="AH18" s="1280"/>
      <c r="AI18" s="1280"/>
      <c r="AJ18" s="1280"/>
      <c r="AK18" s="1280"/>
      <c r="AL18" s="1280"/>
      <c r="AM18" s="1280"/>
      <c r="AN18" s="1280" t="s">
        <v>183</v>
      </c>
      <c r="AO18" s="1280"/>
      <c r="AP18" s="1280"/>
      <c r="AQ18" s="1280"/>
      <c r="AR18" s="1280"/>
      <c r="AS18" s="1280"/>
      <c r="AT18" s="1280"/>
      <c r="AU18" s="1280"/>
      <c r="AV18" s="1280"/>
      <c r="AW18" s="1280"/>
      <c r="AX18" s="1280"/>
      <c r="AY18" s="1280"/>
      <c r="AZ18" s="1280"/>
      <c r="BA18" s="1280" t="s">
        <v>183</v>
      </c>
      <c r="BB18" s="1280"/>
      <c r="BC18" s="1280"/>
      <c r="BD18" s="1280"/>
      <c r="BE18" s="1280"/>
      <c r="BF18" s="1280"/>
      <c r="BG18" s="1280"/>
      <c r="BH18" s="1280"/>
      <c r="BI18" s="1280"/>
      <c r="BJ18" s="1280"/>
      <c r="BK18" s="1280"/>
      <c r="BL18" s="1280"/>
      <c r="BM18" s="1280"/>
      <c r="BN18" s="1280" t="s">
        <v>183</v>
      </c>
      <c r="BO18" s="1280"/>
      <c r="BP18" s="1280"/>
      <c r="BQ18" s="1280"/>
      <c r="BR18" s="1280"/>
      <c r="BS18" s="1280"/>
      <c r="BT18" s="1280"/>
      <c r="BU18" s="1280"/>
      <c r="BV18" s="1280"/>
      <c r="BW18" s="1280"/>
      <c r="BX18" s="1280"/>
      <c r="BY18" s="1280"/>
      <c r="BZ18" s="1280"/>
      <c r="CA18" s="1280" t="s">
        <v>183</v>
      </c>
      <c r="CB18" s="1280"/>
      <c r="CC18" s="1280"/>
      <c r="CD18" s="1280"/>
      <c r="CE18" s="1280"/>
      <c r="CF18" s="1280"/>
      <c r="CG18" s="1280"/>
      <c r="CH18" s="1280"/>
      <c r="CI18" s="1280"/>
      <c r="CJ18" s="1280"/>
      <c r="CK18" s="1280"/>
      <c r="CL18" s="1280"/>
      <c r="CM18" s="1280"/>
      <c r="CN18" s="1280" t="s">
        <v>183</v>
      </c>
      <c r="CO18" s="1280"/>
      <c r="CP18" s="1280"/>
      <c r="CQ18" s="1280"/>
      <c r="CR18" s="1280"/>
      <c r="CS18" s="1280"/>
      <c r="CT18" s="1280"/>
      <c r="CU18" s="1280"/>
      <c r="CV18" s="1280"/>
      <c r="CW18" s="1280"/>
      <c r="CX18" s="1280"/>
      <c r="CY18" s="1280"/>
      <c r="CZ18" s="1280"/>
      <c r="DA18" s="1280" t="s">
        <v>183</v>
      </c>
      <c r="DB18" s="1280"/>
      <c r="DC18" s="1280"/>
      <c r="DD18" s="1280"/>
      <c r="DE18" s="1280"/>
      <c r="DF18" s="1280"/>
      <c r="DG18" s="1280"/>
      <c r="DH18" s="1280"/>
      <c r="DI18" s="1280"/>
      <c r="DJ18" s="1280"/>
      <c r="DK18" s="1280"/>
      <c r="DL18" s="1280"/>
      <c r="DM18" s="1280"/>
      <c r="DN18" s="1280" t="s">
        <v>183</v>
      </c>
      <c r="DO18" s="1280"/>
      <c r="DP18" s="1280"/>
      <c r="DQ18" s="1280"/>
      <c r="DR18" s="1280"/>
      <c r="DS18" s="1280"/>
      <c r="DT18" s="1280"/>
      <c r="DU18" s="1280"/>
      <c r="DV18" s="1280"/>
      <c r="DW18" s="1280"/>
      <c r="DX18" s="1280"/>
      <c r="DY18" s="1280"/>
      <c r="DZ18" s="1280"/>
      <c r="EA18" s="1280" t="s">
        <v>183</v>
      </c>
      <c r="EB18" s="1280"/>
      <c r="EC18" s="1280"/>
      <c r="ED18" s="1280"/>
      <c r="EE18" s="1280"/>
      <c r="EF18" s="1280"/>
      <c r="EG18" s="1280"/>
      <c r="EH18" s="1280"/>
      <c r="EI18" s="1280"/>
      <c r="EJ18" s="1280"/>
      <c r="EK18" s="1280"/>
      <c r="EL18" s="1280"/>
      <c r="EM18" s="1280"/>
      <c r="EN18" s="1280" t="s">
        <v>183</v>
      </c>
      <c r="EO18" s="1280"/>
      <c r="EP18" s="1280"/>
      <c r="EQ18" s="1280"/>
      <c r="ER18" s="1280"/>
      <c r="ES18" s="1280"/>
      <c r="ET18" s="1280"/>
      <c r="EU18" s="1280"/>
      <c r="EV18" s="1280"/>
      <c r="EW18" s="1280"/>
      <c r="EX18" s="1280"/>
      <c r="EY18" s="1280"/>
      <c r="EZ18" s="1280"/>
      <c r="FA18" s="1280" t="s">
        <v>183</v>
      </c>
      <c r="FB18" s="1280"/>
      <c r="FC18" s="1280"/>
      <c r="FD18" s="1280"/>
      <c r="FE18" s="1280"/>
      <c r="FF18" s="1280"/>
      <c r="FG18" s="1280"/>
      <c r="FH18" s="1280"/>
      <c r="FI18" s="1280"/>
      <c r="FJ18" s="1280"/>
      <c r="FK18" s="1280"/>
      <c r="FL18" s="1280"/>
      <c r="FM18" s="1280"/>
      <c r="FN18" s="1280" t="s">
        <v>183</v>
      </c>
      <c r="FO18" s="1280"/>
      <c r="FP18" s="1280"/>
      <c r="FQ18" s="1280"/>
      <c r="FR18" s="1280"/>
      <c r="FS18" s="1280"/>
      <c r="FT18" s="1280"/>
      <c r="FU18" s="1280"/>
      <c r="FV18" s="1280"/>
      <c r="FW18" s="1280"/>
      <c r="FX18" s="1280"/>
      <c r="FY18" s="1280"/>
      <c r="FZ18" s="1280"/>
      <c r="GA18" s="1280" t="s">
        <v>183</v>
      </c>
      <c r="GB18" s="1280"/>
      <c r="GC18" s="1280"/>
      <c r="GD18" s="1280"/>
      <c r="GE18" s="1280"/>
      <c r="GF18" s="1280"/>
      <c r="GG18" s="1280"/>
      <c r="GH18" s="1280"/>
      <c r="GI18" s="1280"/>
      <c r="GJ18" s="1280"/>
      <c r="GK18" s="1280"/>
      <c r="GL18" s="1280"/>
      <c r="GM18" s="1280"/>
      <c r="GN18" s="1280" t="s">
        <v>183</v>
      </c>
      <c r="GO18" s="1280"/>
      <c r="GP18" s="1280"/>
      <c r="GQ18" s="1280"/>
      <c r="GR18" s="1280"/>
      <c r="GS18" s="1280"/>
      <c r="GT18" s="1280"/>
      <c r="GU18" s="1280"/>
      <c r="GV18" s="1280"/>
      <c r="GW18" s="1280"/>
      <c r="GX18" s="1280"/>
      <c r="GY18" s="1280"/>
      <c r="GZ18" s="1280"/>
      <c r="HA18" s="1280" t="s">
        <v>183</v>
      </c>
      <c r="HB18" s="1280"/>
      <c r="HC18" s="1280"/>
      <c r="HD18" s="1280"/>
      <c r="HE18" s="1280"/>
      <c r="HF18" s="1280"/>
      <c r="HG18" s="1280"/>
      <c r="HH18" s="1280"/>
      <c r="HI18" s="1280"/>
      <c r="HJ18" s="1280"/>
      <c r="HK18" s="1280"/>
      <c r="HL18" s="1280"/>
      <c r="HM18" s="1280"/>
      <c r="HN18" s="1280" t="s">
        <v>183</v>
      </c>
      <c r="HO18" s="1280"/>
      <c r="HP18" s="1280"/>
      <c r="HQ18" s="1280"/>
      <c r="HR18" s="1280"/>
      <c r="HS18" s="1280"/>
      <c r="HT18" s="1280"/>
      <c r="HU18" s="1280"/>
      <c r="HV18" s="1280"/>
      <c r="HW18" s="1280"/>
      <c r="HX18" s="1280"/>
      <c r="HY18" s="1280"/>
      <c r="HZ18" s="1280"/>
      <c r="IA18" s="1280" t="s">
        <v>183</v>
      </c>
      <c r="IB18" s="1280"/>
      <c r="IC18" s="1280"/>
      <c r="ID18" s="1280"/>
      <c r="IE18" s="1280"/>
      <c r="IF18" s="1280"/>
      <c r="IG18" s="1280"/>
      <c r="IH18" s="1280"/>
      <c r="II18" s="1280"/>
      <c r="IJ18" s="1280"/>
      <c r="IK18" s="1280"/>
      <c r="IL18" s="1280"/>
      <c r="IM18" s="1280"/>
      <c r="IN18" s="1280" t="s">
        <v>183</v>
      </c>
      <c r="IO18" s="1280"/>
      <c r="IP18" s="1280"/>
      <c r="IQ18" s="1280"/>
      <c r="IR18" s="1280"/>
      <c r="IS18" s="1280"/>
      <c r="IT18" s="1280"/>
      <c r="IU18" s="1280"/>
      <c r="IV18" s="1280"/>
      <c r="IW18" s="1280"/>
      <c r="IX18" s="1280"/>
      <c r="IY18" s="1280"/>
      <c r="IZ18" s="1280"/>
      <c r="JA18" s="1280" t="s">
        <v>183</v>
      </c>
      <c r="JB18" s="1280"/>
      <c r="JC18" s="1280"/>
      <c r="JD18" s="1280"/>
      <c r="JE18" s="1280"/>
      <c r="JF18" s="1280"/>
      <c r="JG18" s="1280"/>
      <c r="JH18" s="1280"/>
      <c r="JI18" s="1280"/>
      <c r="JJ18" s="1280"/>
      <c r="JK18" s="1280"/>
      <c r="JL18" s="1280"/>
      <c r="JM18" s="1280"/>
      <c r="JN18" s="1280" t="s">
        <v>183</v>
      </c>
      <c r="JO18" s="1280"/>
      <c r="JP18" s="1280"/>
      <c r="JQ18" s="1280"/>
      <c r="JR18" s="1280"/>
      <c r="JS18" s="1280"/>
      <c r="JT18" s="1280"/>
      <c r="JU18" s="1280"/>
      <c r="JV18" s="1280"/>
      <c r="JW18" s="1280"/>
      <c r="JX18" s="1280"/>
      <c r="JY18" s="1280"/>
      <c r="JZ18" s="1280"/>
      <c r="KA18" s="1280" t="s">
        <v>183</v>
      </c>
      <c r="KB18" s="1280"/>
      <c r="KC18" s="1280"/>
      <c r="KD18" s="1280"/>
      <c r="KE18" s="1280"/>
      <c r="KF18" s="1280"/>
      <c r="KG18" s="1280"/>
      <c r="KH18" s="1280"/>
      <c r="KI18" s="1280"/>
      <c r="KJ18" s="1280"/>
      <c r="KK18" s="1280"/>
      <c r="KL18" s="1280"/>
      <c r="KM18" s="1280"/>
      <c r="KN18" s="1280" t="s">
        <v>183</v>
      </c>
      <c r="KO18" s="1280"/>
      <c r="KP18" s="1280"/>
      <c r="KQ18" s="1280"/>
      <c r="KR18" s="1280"/>
      <c r="KS18" s="1280"/>
      <c r="KT18" s="1280"/>
      <c r="KU18" s="1280"/>
      <c r="KV18" s="1280"/>
      <c r="KW18" s="1280"/>
      <c r="KX18" s="1280"/>
      <c r="KY18" s="1280"/>
      <c r="KZ18" s="1280"/>
      <c r="LA18" s="1280" t="s">
        <v>183</v>
      </c>
      <c r="LB18" s="1280"/>
      <c r="LC18" s="1280"/>
      <c r="LD18" s="1280"/>
      <c r="LE18" s="1280"/>
      <c r="LF18" s="1280"/>
      <c r="LG18" s="1280"/>
      <c r="LH18" s="1280"/>
      <c r="LI18" s="1280"/>
      <c r="LJ18" s="1280"/>
      <c r="LK18" s="1280"/>
      <c r="LL18" s="1280"/>
      <c r="LM18" s="1280"/>
    </row>
    <row r="19" spans="1:325" ht="20.25" customHeight="1" x14ac:dyDescent="0.25">
      <c r="A19" s="1292" t="s">
        <v>184</v>
      </c>
      <c r="B19" s="1292"/>
      <c r="C19" s="1292"/>
      <c r="D19" s="1292"/>
      <c r="E19" s="1292"/>
      <c r="F19" s="1292"/>
      <c r="G19" s="1292"/>
      <c r="H19" s="1292"/>
      <c r="I19" s="1280"/>
      <c r="J19" s="1280"/>
      <c r="K19" s="1280"/>
      <c r="L19" s="1280"/>
      <c r="M19" s="1280"/>
      <c r="N19" s="1292" t="s">
        <v>184</v>
      </c>
      <c r="O19" s="1292"/>
      <c r="P19" s="1292"/>
      <c r="Q19" s="1292"/>
      <c r="R19" s="1292"/>
      <c r="S19" s="1292"/>
      <c r="T19" s="1292"/>
      <c r="U19" s="1292"/>
      <c r="V19" s="1280"/>
      <c r="W19" s="1280"/>
      <c r="X19" s="1280"/>
      <c r="Y19" s="1280"/>
      <c r="Z19" s="1280"/>
      <c r="AA19" s="1292" t="s">
        <v>184</v>
      </c>
      <c r="AB19" s="1292"/>
      <c r="AC19" s="1292"/>
      <c r="AD19" s="1292"/>
      <c r="AE19" s="1292"/>
      <c r="AF19" s="1292"/>
      <c r="AG19" s="1292"/>
      <c r="AH19" s="1292"/>
      <c r="AI19" s="1280"/>
      <c r="AJ19" s="1280"/>
      <c r="AK19" s="1280"/>
      <c r="AL19" s="1280"/>
      <c r="AM19" s="1280"/>
      <c r="AN19" s="1292" t="s">
        <v>184</v>
      </c>
      <c r="AO19" s="1292"/>
      <c r="AP19" s="1292"/>
      <c r="AQ19" s="1292"/>
      <c r="AR19" s="1292"/>
      <c r="AS19" s="1292"/>
      <c r="AT19" s="1292"/>
      <c r="AU19" s="1292"/>
      <c r="AV19" s="1280"/>
      <c r="AW19" s="1280"/>
      <c r="AX19" s="1280"/>
      <c r="AY19" s="1280"/>
      <c r="AZ19" s="1280"/>
      <c r="BA19" s="1292" t="s">
        <v>184</v>
      </c>
      <c r="BB19" s="1292"/>
      <c r="BC19" s="1292"/>
      <c r="BD19" s="1292"/>
      <c r="BE19" s="1292"/>
      <c r="BF19" s="1292"/>
      <c r="BG19" s="1292"/>
      <c r="BH19" s="1292"/>
      <c r="BI19" s="1280"/>
      <c r="BJ19" s="1280"/>
      <c r="BK19" s="1280"/>
      <c r="BL19" s="1280"/>
      <c r="BM19" s="1280"/>
      <c r="BN19" s="1292" t="s">
        <v>184</v>
      </c>
      <c r="BO19" s="1292"/>
      <c r="BP19" s="1292"/>
      <c r="BQ19" s="1292"/>
      <c r="BR19" s="1292"/>
      <c r="BS19" s="1292"/>
      <c r="BT19" s="1292"/>
      <c r="BU19" s="1292"/>
      <c r="BV19" s="1280"/>
      <c r="BW19" s="1280"/>
      <c r="BX19" s="1280"/>
      <c r="BY19" s="1280"/>
      <c r="BZ19" s="1280"/>
      <c r="CA19" s="1292" t="s">
        <v>184</v>
      </c>
      <c r="CB19" s="1292"/>
      <c r="CC19" s="1292"/>
      <c r="CD19" s="1292"/>
      <c r="CE19" s="1292"/>
      <c r="CF19" s="1292"/>
      <c r="CG19" s="1292"/>
      <c r="CH19" s="1292"/>
      <c r="CI19" s="1280"/>
      <c r="CJ19" s="1280"/>
      <c r="CK19" s="1280"/>
      <c r="CL19" s="1280"/>
      <c r="CM19" s="1280"/>
      <c r="CN19" s="1292" t="s">
        <v>184</v>
      </c>
      <c r="CO19" s="1292"/>
      <c r="CP19" s="1292"/>
      <c r="CQ19" s="1292"/>
      <c r="CR19" s="1292"/>
      <c r="CS19" s="1292"/>
      <c r="CT19" s="1292"/>
      <c r="CU19" s="1292"/>
      <c r="CV19" s="1280"/>
      <c r="CW19" s="1280"/>
      <c r="CX19" s="1280"/>
      <c r="CY19" s="1280"/>
      <c r="CZ19" s="1280"/>
      <c r="DA19" s="1292" t="s">
        <v>184</v>
      </c>
      <c r="DB19" s="1292"/>
      <c r="DC19" s="1292"/>
      <c r="DD19" s="1292"/>
      <c r="DE19" s="1292"/>
      <c r="DF19" s="1292"/>
      <c r="DG19" s="1292"/>
      <c r="DH19" s="1292"/>
      <c r="DI19" s="1280"/>
      <c r="DJ19" s="1280"/>
      <c r="DK19" s="1280"/>
      <c r="DL19" s="1280"/>
      <c r="DM19" s="1280"/>
      <c r="DN19" s="1292" t="s">
        <v>184</v>
      </c>
      <c r="DO19" s="1292"/>
      <c r="DP19" s="1292"/>
      <c r="DQ19" s="1292"/>
      <c r="DR19" s="1292"/>
      <c r="DS19" s="1292"/>
      <c r="DT19" s="1292"/>
      <c r="DU19" s="1292"/>
      <c r="DV19" s="1280"/>
      <c r="DW19" s="1280"/>
      <c r="DX19" s="1280"/>
      <c r="DY19" s="1280"/>
      <c r="DZ19" s="1280"/>
      <c r="EA19" s="1292" t="s">
        <v>184</v>
      </c>
      <c r="EB19" s="1292"/>
      <c r="EC19" s="1292"/>
      <c r="ED19" s="1292"/>
      <c r="EE19" s="1292"/>
      <c r="EF19" s="1292"/>
      <c r="EG19" s="1292"/>
      <c r="EH19" s="1292"/>
      <c r="EI19" s="1280"/>
      <c r="EJ19" s="1280"/>
      <c r="EK19" s="1280"/>
      <c r="EL19" s="1280"/>
      <c r="EM19" s="1280"/>
      <c r="EN19" s="1292" t="s">
        <v>184</v>
      </c>
      <c r="EO19" s="1292"/>
      <c r="EP19" s="1292"/>
      <c r="EQ19" s="1292"/>
      <c r="ER19" s="1292"/>
      <c r="ES19" s="1292"/>
      <c r="ET19" s="1292"/>
      <c r="EU19" s="1292"/>
      <c r="EV19" s="1280"/>
      <c r="EW19" s="1280"/>
      <c r="EX19" s="1280"/>
      <c r="EY19" s="1280"/>
      <c r="EZ19" s="1280"/>
      <c r="FA19" s="1292" t="s">
        <v>184</v>
      </c>
      <c r="FB19" s="1292"/>
      <c r="FC19" s="1292"/>
      <c r="FD19" s="1292"/>
      <c r="FE19" s="1292"/>
      <c r="FF19" s="1292"/>
      <c r="FG19" s="1292"/>
      <c r="FH19" s="1292"/>
      <c r="FI19" s="1280"/>
      <c r="FJ19" s="1280"/>
      <c r="FK19" s="1280"/>
      <c r="FL19" s="1280"/>
      <c r="FM19" s="1280"/>
      <c r="FN19" s="1292" t="s">
        <v>184</v>
      </c>
      <c r="FO19" s="1292"/>
      <c r="FP19" s="1292"/>
      <c r="FQ19" s="1292"/>
      <c r="FR19" s="1292"/>
      <c r="FS19" s="1292"/>
      <c r="FT19" s="1292"/>
      <c r="FU19" s="1292"/>
      <c r="FV19" s="1280"/>
      <c r="FW19" s="1280"/>
      <c r="FX19" s="1280"/>
      <c r="FY19" s="1280"/>
      <c r="FZ19" s="1280"/>
      <c r="GA19" s="1292" t="s">
        <v>184</v>
      </c>
      <c r="GB19" s="1292"/>
      <c r="GC19" s="1292"/>
      <c r="GD19" s="1292"/>
      <c r="GE19" s="1292"/>
      <c r="GF19" s="1292"/>
      <c r="GG19" s="1292"/>
      <c r="GH19" s="1292"/>
      <c r="GI19" s="1280"/>
      <c r="GJ19" s="1280"/>
      <c r="GK19" s="1280"/>
      <c r="GL19" s="1280"/>
      <c r="GM19" s="1280"/>
      <c r="GN19" s="1292" t="s">
        <v>184</v>
      </c>
      <c r="GO19" s="1292"/>
      <c r="GP19" s="1292"/>
      <c r="GQ19" s="1292"/>
      <c r="GR19" s="1292"/>
      <c r="GS19" s="1292"/>
      <c r="GT19" s="1292"/>
      <c r="GU19" s="1292"/>
      <c r="GV19" s="1280"/>
      <c r="GW19" s="1280"/>
      <c r="GX19" s="1280"/>
      <c r="GY19" s="1280"/>
      <c r="GZ19" s="1280"/>
      <c r="HA19" s="1292" t="s">
        <v>184</v>
      </c>
      <c r="HB19" s="1292"/>
      <c r="HC19" s="1292"/>
      <c r="HD19" s="1292"/>
      <c r="HE19" s="1292"/>
      <c r="HF19" s="1292"/>
      <c r="HG19" s="1292"/>
      <c r="HH19" s="1292"/>
      <c r="HI19" s="1280"/>
      <c r="HJ19" s="1280"/>
      <c r="HK19" s="1280"/>
      <c r="HL19" s="1280"/>
      <c r="HM19" s="1280"/>
      <c r="HN19" s="1292" t="s">
        <v>184</v>
      </c>
      <c r="HO19" s="1292"/>
      <c r="HP19" s="1292"/>
      <c r="HQ19" s="1292"/>
      <c r="HR19" s="1292"/>
      <c r="HS19" s="1292"/>
      <c r="HT19" s="1292"/>
      <c r="HU19" s="1292"/>
      <c r="HV19" s="1280"/>
      <c r="HW19" s="1280"/>
      <c r="HX19" s="1280"/>
      <c r="HY19" s="1280"/>
      <c r="HZ19" s="1280"/>
      <c r="IA19" s="1292" t="s">
        <v>184</v>
      </c>
      <c r="IB19" s="1292"/>
      <c r="IC19" s="1292"/>
      <c r="ID19" s="1292"/>
      <c r="IE19" s="1292"/>
      <c r="IF19" s="1292"/>
      <c r="IG19" s="1292"/>
      <c r="IH19" s="1292"/>
      <c r="II19" s="1280"/>
      <c r="IJ19" s="1280"/>
      <c r="IK19" s="1280"/>
      <c r="IL19" s="1280"/>
      <c r="IM19" s="1280"/>
      <c r="IN19" s="1292" t="s">
        <v>184</v>
      </c>
      <c r="IO19" s="1292"/>
      <c r="IP19" s="1292"/>
      <c r="IQ19" s="1292"/>
      <c r="IR19" s="1292"/>
      <c r="IS19" s="1292"/>
      <c r="IT19" s="1292"/>
      <c r="IU19" s="1292"/>
      <c r="IV19" s="1280"/>
      <c r="IW19" s="1280"/>
      <c r="IX19" s="1280"/>
      <c r="IY19" s="1280"/>
      <c r="IZ19" s="1280"/>
      <c r="JA19" s="1292" t="s">
        <v>184</v>
      </c>
      <c r="JB19" s="1292"/>
      <c r="JC19" s="1292"/>
      <c r="JD19" s="1292"/>
      <c r="JE19" s="1292"/>
      <c r="JF19" s="1292"/>
      <c r="JG19" s="1292"/>
      <c r="JH19" s="1292"/>
      <c r="JI19" s="1280"/>
      <c r="JJ19" s="1280"/>
      <c r="JK19" s="1280"/>
      <c r="JL19" s="1280"/>
      <c r="JM19" s="1280"/>
      <c r="JN19" s="1292" t="s">
        <v>184</v>
      </c>
      <c r="JO19" s="1292"/>
      <c r="JP19" s="1292"/>
      <c r="JQ19" s="1292"/>
      <c r="JR19" s="1292"/>
      <c r="JS19" s="1292"/>
      <c r="JT19" s="1292"/>
      <c r="JU19" s="1292"/>
      <c r="JV19" s="1280"/>
      <c r="JW19" s="1280"/>
      <c r="JX19" s="1280"/>
      <c r="JY19" s="1280"/>
      <c r="JZ19" s="1280"/>
      <c r="KA19" s="1292" t="s">
        <v>184</v>
      </c>
      <c r="KB19" s="1292"/>
      <c r="KC19" s="1292"/>
      <c r="KD19" s="1292"/>
      <c r="KE19" s="1292"/>
      <c r="KF19" s="1292"/>
      <c r="KG19" s="1292"/>
      <c r="KH19" s="1292"/>
      <c r="KI19" s="1280"/>
      <c r="KJ19" s="1280"/>
      <c r="KK19" s="1280"/>
      <c r="KL19" s="1280"/>
      <c r="KM19" s="1280"/>
      <c r="KN19" s="1292" t="s">
        <v>184</v>
      </c>
      <c r="KO19" s="1292"/>
      <c r="KP19" s="1292"/>
      <c r="KQ19" s="1292"/>
      <c r="KR19" s="1292"/>
      <c r="KS19" s="1292"/>
      <c r="KT19" s="1292"/>
      <c r="KU19" s="1292"/>
      <c r="KV19" s="1280"/>
      <c r="KW19" s="1280"/>
      <c r="KX19" s="1280"/>
      <c r="KY19" s="1280"/>
      <c r="KZ19" s="1280"/>
      <c r="LA19" s="1292" t="s">
        <v>184</v>
      </c>
      <c r="LB19" s="1292"/>
      <c r="LC19" s="1292"/>
      <c r="LD19" s="1292"/>
      <c r="LE19" s="1292"/>
      <c r="LF19" s="1292"/>
      <c r="LG19" s="1292"/>
      <c r="LH19" s="1292"/>
      <c r="LI19" s="1280"/>
      <c r="LJ19" s="1280"/>
      <c r="LK19" s="1280"/>
      <c r="LL19" s="1280"/>
      <c r="LM19" s="1280"/>
    </row>
    <row r="20" spans="1:325" ht="20.25" customHeight="1" x14ac:dyDescent="0.25">
      <c r="A20" s="1292" t="s">
        <v>179</v>
      </c>
      <c r="B20" s="1292"/>
      <c r="C20" s="1292"/>
      <c r="D20" s="1292"/>
      <c r="E20" s="1292"/>
      <c r="F20" s="1292"/>
      <c r="G20" s="1292"/>
      <c r="H20" s="1292"/>
      <c r="I20" s="1280"/>
      <c r="J20" s="1280"/>
      <c r="K20" s="1280"/>
      <c r="L20" s="1280"/>
      <c r="M20" s="1280"/>
      <c r="N20" s="1292" t="s">
        <v>179</v>
      </c>
      <c r="O20" s="1292"/>
      <c r="P20" s="1292"/>
      <c r="Q20" s="1292"/>
      <c r="R20" s="1292"/>
      <c r="S20" s="1292"/>
      <c r="T20" s="1292"/>
      <c r="U20" s="1292"/>
      <c r="V20" s="1280"/>
      <c r="W20" s="1280"/>
      <c r="X20" s="1280"/>
      <c r="Y20" s="1280"/>
      <c r="Z20" s="1280"/>
      <c r="AA20" s="1292" t="s">
        <v>179</v>
      </c>
      <c r="AB20" s="1292"/>
      <c r="AC20" s="1292"/>
      <c r="AD20" s="1292"/>
      <c r="AE20" s="1292"/>
      <c r="AF20" s="1292"/>
      <c r="AG20" s="1292"/>
      <c r="AH20" s="1292"/>
      <c r="AI20" s="1280"/>
      <c r="AJ20" s="1280"/>
      <c r="AK20" s="1280"/>
      <c r="AL20" s="1280"/>
      <c r="AM20" s="1280"/>
      <c r="AN20" s="1292" t="s">
        <v>179</v>
      </c>
      <c r="AO20" s="1292"/>
      <c r="AP20" s="1292"/>
      <c r="AQ20" s="1292"/>
      <c r="AR20" s="1292"/>
      <c r="AS20" s="1292"/>
      <c r="AT20" s="1292"/>
      <c r="AU20" s="1292"/>
      <c r="AV20" s="1280"/>
      <c r="AW20" s="1280"/>
      <c r="AX20" s="1280"/>
      <c r="AY20" s="1280"/>
      <c r="AZ20" s="1280"/>
      <c r="BA20" s="1292" t="s">
        <v>179</v>
      </c>
      <c r="BB20" s="1292"/>
      <c r="BC20" s="1292"/>
      <c r="BD20" s="1292"/>
      <c r="BE20" s="1292"/>
      <c r="BF20" s="1292"/>
      <c r="BG20" s="1292"/>
      <c r="BH20" s="1292"/>
      <c r="BI20" s="1280"/>
      <c r="BJ20" s="1280"/>
      <c r="BK20" s="1280"/>
      <c r="BL20" s="1280"/>
      <c r="BM20" s="1280"/>
      <c r="BN20" s="1292" t="s">
        <v>179</v>
      </c>
      <c r="BO20" s="1292"/>
      <c r="BP20" s="1292"/>
      <c r="BQ20" s="1292"/>
      <c r="BR20" s="1292"/>
      <c r="BS20" s="1292"/>
      <c r="BT20" s="1292"/>
      <c r="BU20" s="1292"/>
      <c r="BV20" s="1280"/>
      <c r="BW20" s="1280"/>
      <c r="BX20" s="1280"/>
      <c r="BY20" s="1280"/>
      <c r="BZ20" s="1280"/>
      <c r="CA20" s="1292" t="s">
        <v>179</v>
      </c>
      <c r="CB20" s="1292"/>
      <c r="CC20" s="1292"/>
      <c r="CD20" s="1292"/>
      <c r="CE20" s="1292"/>
      <c r="CF20" s="1292"/>
      <c r="CG20" s="1292"/>
      <c r="CH20" s="1292"/>
      <c r="CI20" s="1280"/>
      <c r="CJ20" s="1280"/>
      <c r="CK20" s="1280"/>
      <c r="CL20" s="1280"/>
      <c r="CM20" s="1280"/>
      <c r="CN20" s="1292" t="s">
        <v>179</v>
      </c>
      <c r="CO20" s="1292"/>
      <c r="CP20" s="1292"/>
      <c r="CQ20" s="1292"/>
      <c r="CR20" s="1292"/>
      <c r="CS20" s="1292"/>
      <c r="CT20" s="1292"/>
      <c r="CU20" s="1292"/>
      <c r="CV20" s="1280"/>
      <c r="CW20" s="1280"/>
      <c r="CX20" s="1280"/>
      <c r="CY20" s="1280"/>
      <c r="CZ20" s="1280"/>
      <c r="DA20" s="1292" t="s">
        <v>179</v>
      </c>
      <c r="DB20" s="1292"/>
      <c r="DC20" s="1292"/>
      <c r="DD20" s="1292"/>
      <c r="DE20" s="1292"/>
      <c r="DF20" s="1292"/>
      <c r="DG20" s="1292"/>
      <c r="DH20" s="1292"/>
      <c r="DI20" s="1280"/>
      <c r="DJ20" s="1280"/>
      <c r="DK20" s="1280"/>
      <c r="DL20" s="1280"/>
      <c r="DM20" s="1280"/>
      <c r="DN20" s="1292" t="s">
        <v>179</v>
      </c>
      <c r="DO20" s="1292"/>
      <c r="DP20" s="1292"/>
      <c r="DQ20" s="1292"/>
      <c r="DR20" s="1292"/>
      <c r="DS20" s="1292"/>
      <c r="DT20" s="1292"/>
      <c r="DU20" s="1292"/>
      <c r="DV20" s="1280"/>
      <c r="DW20" s="1280"/>
      <c r="DX20" s="1280"/>
      <c r="DY20" s="1280"/>
      <c r="DZ20" s="1280"/>
      <c r="EA20" s="1292" t="s">
        <v>179</v>
      </c>
      <c r="EB20" s="1292"/>
      <c r="EC20" s="1292"/>
      <c r="ED20" s="1292"/>
      <c r="EE20" s="1292"/>
      <c r="EF20" s="1292"/>
      <c r="EG20" s="1292"/>
      <c r="EH20" s="1292"/>
      <c r="EI20" s="1280"/>
      <c r="EJ20" s="1280"/>
      <c r="EK20" s="1280"/>
      <c r="EL20" s="1280"/>
      <c r="EM20" s="1280"/>
      <c r="EN20" s="1292" t="s">
        <v>179</v>
      </c>
      <c r="EO20" s="1292"/>
      <c r="EP20" s="1292"/>
      <c r="EQ20" s="1292"/>
      <c r="ER20" s="1292"/>
      <c r="ES20" s="1292"/>
      <c r="ET20" s="1292"/>
      <c r="EU20" s="1292"/>
      <c r="EV20" s="1280"/>
      <c r="EW20" s="1280"/>
      <c r="EX20" s="1280"/>
      <c r="EY20" s="1280"/>
      <c r="EZ20" s="1280"/>
      <c r="FA20" s="1292" t="s">
        <v>179</v>
      </c>
      <c r="FB20" s="1292"/>
      <c r="FC20" s="1292"/>
      <c r="FD20" s="1292"/>
      <c r="FE20" s="1292"/>
      <c r="FF20" s="1292"/>
      <c r="FG20" s="1292"/>
      <c r="FH20" s="1292"/>
      <c r="FI20" s="1280"/>
      <c r="FJ20" s="1280"/>
      <c r="FK20" s="1280"/>
      <c r="FL20" s="1280"/>
      <c r="FM20" s="1280"/>
      <c r="FN20" s="1292" t="s">
        <v>179</v>
      </c>
      <c r="FO20" s="1292"/>
      <c r="FP20" s="1292"/>
      <c r="FQ20" s="1292"/>
      <c r="FR20" s="1292"/>
      <c r="FS20" s="1292"/>
      <c r="FT20" s="1292"/>
      <c r="FU20" s="1292"/>
      <c r="FV20" s="1280"/>
      <c r="FW20" s="1280"/>
      <c r="FX20" s="1280"/>
      <c r="FY20" s="1280"/>
      <c r="FZ20" s="1280"/>
      <c r="GA20" s="1292" t="s">
        <v>179</v>
      </c>
      <c r="GB20" s="1292"/>
      <c r="GC20" s="1292"/>
      <c r="GD20" s="1292"/>
      <c r="GE20" s="1292"/>
      <c r="GF20" s="1292"/>
      <c r="GG20" s="1292"/>
      <c r="GH20" s="1292"/>
      <c r="GI20" s="1280"/>
      <c r="GJ20" s="1280"/>
      <c r="GK20" s="1280"/>
      <c r="GL20" s="1280"/>
      <c r="GM20" s="1280"/>
      <c r="GN20" s="1292" t="s">
        <v>179</v>
      </c>
      <c r="GO20" s="1292"/>
      <c r="GP20" s="1292"/>
      <c r="GQ20" s="1292"/>
      <c r="GR20" s="1292"/>
      <c r="GS20" s="1292"/>
      <c r="GT20" s="1292"/>
      <c r="GU20" s="1292"/>
      <c r="GV20" s="1280"/>
      <c r="GW20" s="1280"/>
      <c r="GX20" s="1280"/>
      <c r="GY20" s="1280"/>
      <c r="GZ20" s="1280"/>
      <c r="HA20" s="1292" t="s">
        <v>179</v>
      </c>
      <c r="HB20" s="1292"/>
      <c r="HC20" s="1292"/>
      <c r="HD20" s="1292"/>
      <c r="HE20" s="1292"/>
      <c r="HF20" s="1292"/>
      <c r="HG20" s="1292"/>
      <c r="HH20" s="1292"/>
      <c r="HI20" s="1280"/>
      <c r="HJ20" s="1280"/>
      <c r="HK20" s="1280"/>
      <c r="HL20" s="1280"/>
      <c r="HM20" s="1280"/>
      <c r="HN20" s="1292" t="s">
        <v>179</v>
      </c>
      <c r="HO20" s="1292"/>
      <c r="HP20" s="1292"/>
      <c r="HQ20" s="1292"/>
      <c r="HR20" s="1292"/>
      <c r="HS20" s="1292"/>
      <c r="HT20" s="1292"/>
      <c r="HU20" s="1292"/>
      <c r="HV20" s="1280"/>
      <c r="HW20" s="1280"/>
      <c r="HX20" s="1280"/>
      <c r="HY20" s="1280"/>
      <c r="HZ20" s="1280"/>
      <c r="IA20" s="1292" t="s">
        <v>179</v>
      </c>
      <c r="IB20" s="1292"/>
      <c r="IC20" s="1292"/>
      <c r="ID20" s="1292"/>
      <c r="IE20" s="1292"/>
      <c r="IF20" s="1292"/>
      <c r="IG20" s="1292"/>
      <c r="IH20" s="1292"/>
      <c r="II20" s="1280"/>
      <c r="IJ20" s="1280"/>
      <c r="IK20" s="1280"/>
      <c r="IL20" s="1280"/>
      <c r="IM20" s="1280"/>
      <c r="IN20" s="1292" t="s">
        <v>179</v>
      </c>
      <c r="IO20" s="1292"/>
      <c r="IP20" s="1292"/>
      <c r="IQ20" s="1292"/>
      <c r="IR20" s="1292"/>
      <c r="IS20" s="1292"/>
      <c r="IT20" s="1292"/>
      <c r="IU20" s="1292"/>
      <c r="IV20" s="1280"/>
      <c r="IW20" s="1280"/>
      <c r="IX20" s="1280"/>
      <c r="IY20" s="1280"/>
      <c r="IZ20" s="1280"/>
      <c r="JA20" s="1292" t="s">
        <v>179</v>
      </c>
      <c r="JB20" s="1292"/>
      <c r="JC20" s="1292"/>
      <c r="JD20" s="1292"/>
      <c r="JE20" s="1292"/>
      <c r="JF20" s="1292"/>
      <c r="JG20" s="1292"/>
      <c r="JH20" s="1292"/>
      <c r="JI20" s="1280"/>
      <c r="JJ20" s="1280"/>
      <c r="JK20" s="1280"/>
      <c r="JL20" s="1280"/>
      <c r="JM20" s="1280"/>
      <c r="JN20" s="1292" t="s">
        <v>179</v>
      </c>
      <c r="JO20" s="1292"/>
      <c r="JP20" s="1292"/>
      <c r="JQ20" s="1292"/>
      <c r="JR20" s="1292"/>
      <c r="JS20" s="1292"/>
      <c r="JT20" s="1292"/>
      <c r="JU20" s="1292"/>
      <c r="JV20" s="1280"/>
      <c r="JW20" s="1280"/>
      <c r="JX20" s="1280"/>
      <c r="JY20" s="1280"/>
      <c r="JZ20" s="1280"/>
      <c r="KA20" s="1292" t="s">
        <v>179</v>
      </c>
      <c r="KB20" s="1292"/>
      <c r="KC20" s="1292"/>
      <c r="KD20" s="1292"/>
      <c r="KE20" s="1292"/>
      <c r="KF20" s="1292"/>
      <c r="KG20" s="1292"/>
      <c r="KH20" s="1292"/>
      <c r="KI20" s="1280"/>
      <c r="KJ20" s="1280"/>
      <c r="KK20" s="1280"/>
      <c r="KL20" s="1280"/>
      <c r="KM20" s="1280"/>
      <c r="KN20" s="1292" t="s">
        <v>179</v>
      </c>
      <c r="KO20" s="1292"/>
      <c r="KP20" s="1292"/>
      <c r="KQ20" s="1292"/>
      <c r="KR20" s="1292"/>
      <c r="KS20" s="1292"/>
      <c r="KT20" s="1292"/>
      <c r="KU20" s="1292"/>
      <c r="KV20" s="1280"/>
      <c r="KW20" s="1280"/>
      <c r="KX20" s="1280"/>
      <c r="KY20" s="1280"/>
      <c r="KZ20" s="1280"/>
      <c r="LA20" s="1292" t="s">
        <v>179</v>
      </c>
      <c r="LB20" s="1292"/>
      <c r="LC20" s="1292"/>
      <c r="LD20" s="1292"/>
      <c r="LE20" s="1292"/>
      <c r="LF20" s="1292"/>
      <c r="LG20" s="1292"/>
      <c r="LH20" s="1292"/>
      <c r="LI20" s="1280"/>
      <c r="LJ20" s="1280"/>
      <c r="LK20" s="1280"/>
      <c r="LL20" s="1280"/>
      <c r="LM20" s="1280"/>
    </row>
    <row r="21" spans="1:325" ht="20.25" customHeight="1" x14ac:dyDescent="0.25">
      <c r="A21" s="1292" t="s">
        <v>185</v>
      </c>
      <c r="B21" s="1292"/>
      <c r="C21" s="1292"/>
      <c r="D21" s="1292"/>
      <c r="E21" s="1292"/>
      <c r="F21" s="1292"/>
      <c r="G21" s="1292"/>
      <c r="H21" s="1292"/>
      <c r="I21" s="1280"/>
      <c r="J21" s="1280"/>
      <c r="K21" s="1280"/>
      <c r="L21" s="1280"/>
      <c r="M21" s="1280"/>
      <c r="N21" s="1292" t="s">
        <v>185</v>
      </c>
      <c r="O21" s="1292"/>
      <c r="P21" s="1292"/>
      <c r="Q21" s="1292"/>
      <c r="R21" s="1292"/>
      <c r="S21" s="1292"/>
      <c r="T21" s="1292"/>
      <c r="U21" s="1292"/>
      <c r="V21" s="1280"/>
      <c r="W21" s="1280"/>
      <c r="X21" s="1280"/>
      <c r="Y21" s="1280"/>
      <c r="Z21" s="1280"/>
      <c r="AA21" s="1292" t="s">
        <v>185</v>
      </c>
      <c r="AB21" s="1292"/>
      <c r="AC21" s="1292"/>
      <c r="AD21" s="1292"/>
      <c r="AE21" s="1292"/>
      <c r="AF21" s="1292"/>
      <c r="AG21" s="1292"/>
      <c r="AH21" s="1292"/>
      <c r="AI21" s="1280"/>
      <c r="AJ21" s="1280"/>
      <c r="AK21" s="1280"/>
      <c r="AL21" s="1280"/>
      <c r="AM21" s="1280"/>
      <c r="AN21" s="1292" t="s">
        <v>185</v>
      </c>
      <c r="AO21" s="1292"/>
      <c r="AP21" s="1292"/>
      <c r="AQ21" s="1292"/>
      <c r="AR21" s="1292"/>
      <c r="AS21" s="1292"/>
      <c r="AT21" s="1292"/>
      <c r="AU21" s="1292"/>
      <c r="AV21" s="1280"/>
      <c r="AW21" s="1280"/>
      <c r="AX21" s="1280"/>
      <c r="AY21" s="1280"/>
      <c r="AZ21" s="1280"/>
      <c r="BA21" s="1292" t="s">
        <v>185</v>
      </c>
      <c r="BB21" s="1292"/>
      <c r="BC21" s="1292"/>
      <c r="BD21" s="1292"/>
      <c r="BE21" s="1292"/>
      <c r="BF21" s="1292"/>
      <c r="BG21" s="1292"/>
      <c r="BH21" s="1292"/>
      <c r="BI21" s="1280"/>
      <c r="BJ21" s="1280"/>
      <c r="BK21" s="1280"/>
      <c r="BL21" s="1280"/>
      <c r="BM21" s="1280"/>
      <c r="BN21" s="1292" t="s">
        <v>185</v>
      </c>
      <c r="BO21" s="1292"/>
      <c r="BP21" s="1292"/>
      <c r="BQ21" s="1292"/>
      <c r="BR21" s="1292"/>
      <c r="BS21" s="1292"/>
      <c r="BT21" s="1292"/>
      <c r="BU21" s="1292"/>
      <c r="BV21" s="1280"/>
      <c r="BW21" s="1280"/>
      <c r="BX21" s="1280"/>
      <c r="BY21" s="1280"/>
      <c r="BZ21" s="1280"/>
      <c r="CA21" s="1292" t="s">
        <v>185</v>
      </c>
      <c r="CB21" s="1292"/>
      <c r="CC21" s="1292"/>
      <c r="CD21" s="1292"/>
      <c r="CE21" s="1292"/>
      <c r="CF21" s="1292"/>
      <c r="CG21" s="1292"/>
      <c r="CH21" s="1292"/>
      <c r="CI21" s="1280"/>
      <c r="CJ21" s="1280"/>
      <c r="CK21" s="1280"/>
      <c r="CL21" s="1280"/>
      <c r="CM21" s="1280"/>
      <c r="CN21" s="1292" t="s">
        <v>185</v>
      </c>
      <c r="CO21" s="1292"/>
      <c r="CP21" s="1292"/>
      <c r="CQ21" s="1292"/>
      <c r="CR21" s="1292"/>
      <c r="CS21" s="1292"/>
      <c r="CT21" s="1292"/>
      <c r="CU21" s="1292"/>
      <c r="CV21" s="1280"/>
      <c r="CW21" s="1280"/>
      <c r="CX21" s="1280"/>
      <c r="CY21" s="1280"/>
      <c r="CZ21" s="1280"/>
      <c r="DA21" s="1292" t="s">
        <v>185</v>
      </c>
      <c r="DB21" s="1292"/>
      <c r="DC21" s="1292"/>
      <c r="DD21" s="1292"/>
      <c r="DE21" s="1292"/>
      <c r="DF21" s="1292"/>
      <c r="DG21" s="1292"/>
      <c r="DH21" s="1292"/>
      <c r="DI21" s="1280"/>
      <c r="DJ21" s="1280"/>
      <c r="DK21" s="1280"/>
      <c r="DL21" s="1280"/>
      <c r="DM21" s="1280"/>
      <c r="DN21" s="1292" t="s">
        <v>185</v>
      </c>
      <c r="DO21" s="1292"/>
      <c r="DP21" s="1292"/>
      <c r="DQ21" s="1292"/>
      <c r="DR21" s="1292"/>
      <c r="DS21" s="1292"/>
      <c r="DT21" s="1292"/>
      <c r="DU21" s="1292"/>
      <c r="DV21" s="1280"/>
      <c r="DW21" s="1280"/>
      <c r="DX21" s="1280"/>
      <c r="DY21" s="1280"/>
      <c r="DZ21" s="1280"/>
      <c r="EA21" s="1292" t="s">
        <v>185</v>
      </c>
      <c r="EB21" s="1292"/>
      <c r="EC21" s="1292"/>
      <c r="ED21" s="1292"/>
      <c r="EE21" s="1292"/>
      <c r="EF21" s="1292"/>
      <c r="EG21" s="1292"/>
      <c r="EH21" s="1292"/>
      <c r="EI21" s="1280"/>
      <c r="EJ21" s="1280"/>
      <c r="EK21" s="1280"/>
      <c r="EL21" s="1280"/>
      <c r="EM21" s="1280"/>
      <c r="EN21" s="1292" t="s">
        <v>185</v>
      </c>
      <c r="EO21" s="1292"/>
      <c r="EP21" s="1292"/>
      <c r="EQ21" s="1292"/>
      <c r="ER21" s="1292"/>
      <c r="ES21" s="1292"/>
      <c r="ET21" s="1292"/>
      <c r="EU21" s="1292"/>
      <c r="EV21" s="1280"/>
      <c r="EW21" s="1280"/>
      <c r="EX21" s="1280"/>
      <c r="EY21" s="1280"/>
      <c r="EZ21" s="1280"/>
      <c r="FA21" s="1292" t="s">
        <v>185</v>
      </c>
      <c r="FB21" s="1292"/>
      <c r="FC21" s="1292"/>
      <c r="FD21" s="1292"/>
      <c r="FE21" s="1292"/>
      <c r="FF21" s="1292"/>
      <c r="FG21" s="1292"/>
      <c r="FH21" s="1292"/>
      <c r="FI21" s="1280"/>
      <c r="FJ21" s="1280"/>
      <c r="FK21" s="1280"/>
      <c r="FL21" s="1280"/>
      <c r="FM21" s="1280"/>
      <c r="FN21" s="1292" t="s">
        <v>185</v>
      </c>
      <c r="FO21" s="1292"/>
      <c r="FP21" s="1292"/>
      <c r="FQ21" s="1292"/>
      <c r="FR21" s="1292"/>
      <c r="FS21" s="1292"/>
      <c r="FT21" s="1292"/>
      <c r="FU21" s="1292"/>
      <c r="FV21" s="1280"/>
      <c r="FW21" s="1280"/>
      <c r="FX21" s="1280"/>
      <c r="FY21" s="1280"/>
      <c r="FZ21" s="1280"/>
      <c r="GA21" s="1292" t="s">
        <v>185</v>
      </c>
      <c r="GB21" s="1292"/>
      <c r="GC21" s="1292"/>
      <c r="GD21" s="1292"/>
      <c r="GE21" s="1292"/>
      <c r="GF21" s="1292"/>
      <c r="GG21" s="1292"/>
      <c r="GH21" s="1292"/>
      <c r="GI21" s="1280"/>
      <c r="GJ21" s="1280"/>
      <c r="GK21" s="1280"/>
      <c r="GL21" s="1280"/>
      <c r="GM21" s="1280"/>
      <c r="GN21" s="1292" t="s">
        <v>185</v>
      </c>
      <c r="GO21" s="1292"/>
      <c r="GP21" s="1292"/>
      <c r="GQ21" s="1292"/>
      <c r="GR21" s="1292"/>
      <c r="GS21" s="1292"/>
      <c r="GT21" s="1292"/>
      <c r="GU21" s="1292"/>
      <c r="GV21" s="1280"/>
      <c r="GW21" s="1280"/>
      <c r="GX21" s="1280"/>
      <c r="GY21" s="1280"/>
      <c r="GZ21" s="1280"/>
      <c r="HA21" s="1292" t="s">
        <v>185</v>
      </c>
      <c r="HB21" s="1292"/>
      <c r="HC21" s="1292"/>
      <c r="HD21" s="1292"/>
      <c r="HE21" s="1292"/>
      <c r="HF21" s="1292"/>
      <c r="HG21" s="1292"/>
      <c r="HH21" s="1292"/>
      <c r="HI21" s="1280"/>
      <c r="HJ21" s="1280"/>
      <c r="HK21" s="1280"/>
      <c r="HL21" s="1280"/>
      <c r="HM21" s="1280"/>
      <c r="HN21" s="1292" t="s">
        <v>185</v>
      </c>
      <c r="HO21" s="1292"/>
      <c r="HP21" s="1292"/>
      <c r="HQ21" s="1292"/>
      <c r="HR21" s="1292"/>
      <c r="HS21" s="1292"/>
      <c r="HT21" s="1292"/>
      <c r="HU21" s="1292"/>
      <c r="HV21" s="1280"/>
      <c r="HW21" s="1280"/>
      <c r="HX21" s="1280"/>
      <c r="HY21" s="1280"/>
      <c r="HZ21" s="1280"/>
      <c r="IA21" s="1292" t="s">
        <v>185</v>
      </c>
      <c r="IB21" s="1292"/>
      <c r="IC21" s="1292"/>
      <c r="ID21" s="1292"/>
      <c r="IE21" s="1292"/>
      <c r="IF21" s="1292"/>
      <c r="IG21" s="1292"/>
      <c r="IH21" s="1292"/>
      <c r="II21" s="1280"/>
      <c r="IJ21" s="1280"/>
      <c r="IK21" s="1280"/>
      <c r="IL21" s="1280"/>
      <c r="IM21" s="1280"/>
      <c r="IN21" s="1292" t="s">
        <v>185</v>
      </c>
      <c r="IO21" s="1292"/>
      <c r="IP21" s="1292"/>
      <c r="IQ21" s="1292"/>
      <c r="IR21" s="1292"/>
      <c r="IS21" s="1292"/>
      <c r="IT21" s="1292"/>
      <c r="IU21" s="1292"/>
      <c r="IV21" s="1280"/>
      <c r="IW21" s="1280"/>
      <c r="IX21" s="1280"/>
      <c r="IY21" s="1280"/>
      <c r="IZ21" s="1280"/>
      <c r="JA21" s="1292" t="s">
        <v>185</v>
      </c>
      <c r="JB21" s="1292"/>
      <c r="JC21" s="1292"/>
      <c r="JD21" s="1292"/>
      <c r="JE21" s="1292"/>
      <c r="JF21" s="1292"/>
      <c r="JG21" s="1292"/>
      <c r="JH21" s="1292"/>
      <c r="JI21" s="1280"/>
      <c r="JJ21" s="1280"/>
      <c r="JK21" s="1280"/>
      <c r="JL21" s="1280"/>
      <c r="JM21" s="1280"/>
      <c r="JN21" s="1292" t="s">
        <v>185</v>
      </c>
      <c r="JO21" s="1292"/>
      <c r="JP21" s="1292"/>
      <c r="JQ21" s="1292"/>
      <c r="JR21" s="1292"/>
      <c r="JS21" s="1292"/>
      <c r="JT21" s="1292"/>
      <c r="JU21" s="1292"/>
      <c r="JV21" s="1280"/>
      <c r="JW21" s="1280"/>
      <c r="JX21" s="1280"/>
      <c r="JY21" s="1280"/>
      <c r="JZ21" s="1280"/>
      <c r="KA21" s="1292" t="s">
        <v>185</v>
      </c>
      <c r="KB21" s="1292"/>
      <c r="KC21" s="1292"/>
      <c r="KD21" s="1292"/>
      <c r="KE21" s="1292"/>
      <c r="KF21" s="1292"/>
      <c r="KG21" s="1292"/>
      <c r="KH21" s="1292"/>
      <c r="KI21" s="1280"/>
      <c r="KJ21" s="1280"/>
      <c r="KK21" s="1280"/>
      <c r="KL21" s="1280"/>
      <c r="KM21" s="1280"/>
      <c r="KN21" s="1292" t="s">
        <v>185</v>
      </c>
      <c r="KO21" s="1292"/>
      <c r="KP21" s="1292"/>
      <c r="KQ21" s="1292"/>
      <c r="KR21" s="1292"/>
      <c r="KS21" s="1292"/>
      <c r="KT21" s="1292"/>
      <c r="KU21" s="1292"/>
      <c r="KV21" s="1280"/>
      <c r="KW21" s="1280"/>
      <c r="KX21" s="1280"/>
      <c r="KY21" s="1280"/>
      <c r="KZ21" s="1280"/>
      <c r="LA21" s="1292" t="s">
        <v>185</v>
      </c>
      <c r="LB21" s="1292"/>
      <c r="LC21" s="1292"/>
      <c r="LD21" s="1292"/>
      <c r="LE21" s="1292"/>
      <c r="LF21" s="1292"/>
      <c r="LG21" s="1292"/>
      <c r="LH21" s="1292"/>
      <c r="LI21" s="1280"/>
      <c r="LJ21" s="1280"/>
      <c r="LK21" s="1280"/>
      <c r="LL21" s="1280"/>
      <c r="LM21" s="1280"/>
    </row>
    <row r="22" spans="1:325" ht="20.25" customHeight="1" x14ac:dyDescent="0.25">
      <c r="A22" s="1292" t="s">
        <v>186</v>
      </c>
      <c r="B22" s="1292"/>
      <c r="C22" s="1292"/>
      <c r="D22" s="1292"/>
      <c r="E22" s="1292"/>
      <c r="F22" s="1292"/>
      <c r="G22" s="1292"/>
      <c r="H22" s="1292"/>
      <c r="I22" s="1280"/>
      <c r="J22" s="1280"/>
      <c r="K22" s="1280"/>
      <c r="L22" s="1280"/>
      <c r="M22" s="1280"/>
      <c r="N22" s="1292" t="s">
        <v>186</v>
      </c>
      <c r="O22" s="1292"/>
      <c r="P22" s="1292"/>
      <c r="Q22" s="1292"/>
      <c r="R22" s="1292"/>
      <c r="S22" s="1292"/>
      <c r="T22" s="1292"/>
      <c r="U22" s="1292"/>
      <c r="V22" s="1280"/>
      <c r="W22" s="1280"/>
      <c r="X22" s="1280"/>
      <c r="Y22" s="1280"/>
      <c r="Z22" s="1280"/>
      <c r="AA22" s="1292" t="s">
        <v>186</v>
      </c>
      <c r="AB22" s="1292"/>
      <c r="AC22" s="1292"/>
      <c r="AD22" s="1292"/>
      <c r="AE22" s="1292"/>
      <c r="AF22" s="1292"/>
      <c r="AG22" s="1292"/>
      <c r="AH22" s="1292"/>
      <c r="AI22" s="1280"/>
      <c r="AJ22" s="1280"/>
      <c r="AK22" s="1280"/>
      <c r="AL22" s="1280"/>
      <c r="AM22" s="1280"/>
      <c r="AN22" s="1292" t="s">
        <v>186</v>
      </c>
      <c r="AO22" s="1292"/>
      <c r="AP22" s="1292"/>
      <c r="AQ22" s="1292"/>
      <c r="AR22" s="1292"/>
      <c r="AS22" s="1292"/>
      <c r="AT22" s="1292"/>
      <c r="AU22" s="1292"/>
      <c r="AV22" s="1280"/>
      <c r="AW22" s="1280"/>
      <c r="AX22" s="1280"/>
      <c r="AY22" s="1280"/>
      <c r="AZ22" s="1280"/>
      <c r="BA22" s="1292" t="s">
        <v>186</v>
      </c>
      <c r="BB22" s="1292"/>
      <c r="BC22" s="1292"/>
      <c r="BD22" s="1292"/>
      <c r="BE22" s="1292"/>
      <c r="BF22" s="1292"/>
      <c r="BG22" s="1292"/>
      <c r="BH22" s="1292"/>
      <c r="BI22" s="1280"/>
      <c r="BJ22" s="1280"/>
      <c r="BK22" s="1280"/>
      <c r="BL22" s="1280"/>
      <c r="BM22" s="1280"/>
      <c r="BN22" s="1292" t="s">
        <v>186</v>
      </c>
      <c r="BO22" s="1292"/>
      <c r="BP22" s="1292"/>
      <c r="BQ22" s="1292"/>
      <c r="BR22" s="1292"/>
      <c r="BS22" s="1292"/>
      <c r="BT22" s="1292"/>
      <c r="BU22" s="1292"/>
      <c r="BV22" s="1280"/>
      <c r="BW22" s="1280"/>
      <c r="BX22" s="1280"/>
      <c r="BY22" s="1280"/>
      <c r="BZ22" s="1280"/>
      <c r="CA22" s="1292" t="s">
        <v>186</v>
      </c>
      <c r="CB22" s="1292"/>
      <c r="CC22" s="1292"/>
      <c r="CD22" s="1292"/>
      <c r="CE22" s="1292"/>
      <c r="CF22" s="1292"/>
      <c r="CG22" s="1292"/>
      <c r="CH22" s="1292"/>
      <c r="CI22" s="1280"/>
      <c r="CJ22" s="1280"/>
      <c r="CK22" s="1280"/>
      <c r="CL22" s="1280"/>
      <c r="CM22" s="1280"/>
      <c r="CN22" s="1292" t="s">
        <v>186</v>
      </c>
      <c r="CO22" s="1292"/>
      <c r="CP22" s="1292"/>
      <c r="CQ22" s="1292"/>
      <c r="CR22" s="1292"/>
      <c r="CS22" s="1292"/>
      <c r="CT22" s="1292"/>
      <c r="CU22" s="1292"/>
      <c r="CV22" s="1280"/>
      <c r="CW22" s="1280"/>
      <c r="CX22" s="1280"/>
      <c r="CY22" s="1280"/>
      <c r="CZ22" s="1280"/>
      <c r="DA22" s="1292" t="s">
        <v>186</v>
      </c>
      <c r="DB22" s="1292"/>
      <c r="DC22" s="1292"/>
      <c r="DD22" s="1292"/>
      <c r="DE22" s="1292"/>
      <c r="DF22" s="1292"/>
      <c r="DG22" s="1292"/>
      <c r="DH22" s="1292"/>
      <c r="DI22" s="1280"/>
      <c r="DJ22" s="1280"/>
      <c r="DK22" s="1280"/>
      <c r="DL22" s="1280"/>
      <c r="DM22" s="1280"/>
      <c r="DN22" s="1292" t="s">
        <v>186</v>
      </c>
      <c r="DO22" s="1292"/>
      <c r="DP22" s="1292"/>
      <c r="DQ22" s="1292"/>
      <c r="DR22" s="1292"/>
      <c r="DS22" s="1292"/>
      <c r="DT22" s="1292"/>
      <c r="DU22" s="1292"/>
      <c r="DV22" s="1280"/>
      <c r="DW22" s="1280"/>
      <c r="DX22" s="1280"/>
      <c r="DY22" s="1280"/>
      <c r="DZ22" s="1280"/>
      <c r="EA22" s="1292" t="s">
        <v>186</v>
      </c>
      <c r="EB22" s="1292"/>
      <c r="EC22" s="1292"/>
      <c r="ED22" s="1292"/>
      <c r="EE22" s="1292"/>
      <c r="EF22" s="1292"/>
      <c r="EG22" s="1292"/>
      <c r="EH22" s="1292"/>
      <c r="EI22" s="1280"/>
      <c r="EJ22" s="1280"/>
      <c r="EK22" s="1280"/>
      <c r="EL22" s="1280"/>
      <c r="EM22" s="1280"/>
      <c r="EN22" s="1292" t="s">
        <v>186</v>
      </c>
      <c r="EO22" s="1292"/>
      <c r="EP22" s="1292"/>
      <c r="EQ22" s="1292"/>
      <c r="ER22" s="1292"/>
      <c r="ES22" s="1292"/>
      <c r="ET22" s="1292"/>
      <c r="EU22" s="1292"/>
      <c r="EV22" s="1280"/>
      <c r="EW22" s="1280"/>
      <c r="EX22" s="1280"/>
      <c r="EY22" s="1280"/>
      <c r="EZ22" s="1280"/>
      <c r="FA22" s="1292" t="s">
        <v>186</v>
      </c>
      <c r="FB22" s="1292"/>
      <c r="FC22" s="1292"/>
      <c r="FD22" s="1292"/>
      <c r="FE22" s="1292"/>
      <c r="FF22" s="1292"/>
      <c r="FG22" s="1292"/>
      <c r="FH22" s="1292"/>
      <c r="FI22" s="1280"/>
      <c r="FJ22" s="1280"/>
      <c r="FK22" s="1280"/>
      <c r="FL22" s="1280"/>
      <c r="FM22" s="1280"/>
      <c r="FN22" s="1292" t="s">
        <v>186</v>
      </c>
      <c r="FO22" s="1292"/>
      <c r="FP22" s="1292"/>
      <c r="FQ22" s="1292"/>
      <c r="FR22" s="1292"/>
      <c r="FS22" s="1292"/>
      <c r="FT22" s="1292"/>
      <c r="FU22" s="1292"/>
      <c r="FV22" s="1280"/>
      <c r="FW22" s="1280"/>
      <c r="FX22" s="1280"/>
      <c r="FY22" s="1280"/>
      <c r="FZ22" s="1280"/>
      <c r="GA22" s="1292" t="s">
        <v>186</v>
      </c>
      <c r="GB22" s="1292"/>
      <c r="GC22" s="1292"/>
      <c r="GD22" s="1292"/>
      <c r="GE22" s="1292"/>
      <c r="GF22" s="1292"/>
      <c r="GG22" s="1292"/>
      <c r="GH22" s="1292"/>
      <c r="GI22" s="1280"/>
      <c r="GJ22" s="1280"/>
      <c r="GK22" s="1280"/>
      <c r="GL22" s="1280"/>
      <c r="GM22" s="1280"/>
      <c r="GN22" s="1292" t="s">
        <v>186</v>
      </c>
      <c r="GO22" s="1292"/>
      <c r="GP22" s="1292"/>
      <c r="GQ22" s="1292"/>
      <c r="GR22" s="1292"/>
      <c r="GS22" s="1292"/>
      <c r="GT22" s="1292"/>
      <c r="GU22" s="1292"/>
      <c r="GV22" s="1280"/>
      <c r="GW22" s="1280"/>
      <c r="GX22" s="1280"/>
      <c r="GY22" s="1280"/>
      <c r="GZ22" s="1280"/>
      <c r="HA22" s="1292" t="s">
        <v>186</v>
      </c>
      <c r="HB22" s="1292"/>
      <c r="HC22" s="1292"/>
      <c r="HD22" s="1292"/>
      <c r="HE22" s="1292"/>
      <c r="HF22" s="1292"/>
      <c r="HG22" s="1292"/>
      <c r="HH22" s="1292"/>
      <c r="HI22" s="1280"/>
      <c r="HJ22" s="1280"/>
      <c r="HK22" s="1280"/>
      <c r="HL22" s="1280"/>
      <c r="HM22" s="1280"/>
      <c r="HN22" s="1292" t="s">
        <v>186</v>
      </c>
      <c r="HO22" s="1292"/>
      <c r="HP22" s="1292"/>
      <c r="HQ22" s="1292"/>
      <c r="HR22" s="1292"/>
      <c r="HS22" s="1292"/>
      <c r="HT22" s="1292"/>
      <c r="HU22" s="1292"/>
      <c r="HV22" s="1280"/>
      <c r="HW22" s="1280"/>
      <c r="HX22" s="1280"/>
      <c r="HY22" s="1280"/>
      <c r="HZ22" s="1280"/>
      <c r="IA22" s="1292" t="s">
        <v>186</v>
      </c>
      <c r="IB22" s="1292"/>
      <c r="IC22" s="1292"/>
      <c r="ID22" s="1292"/>
      <c r="IE22" s="1292"/>
      <c r="IF22" s="1292"/>
      <c r="IG22" s="1292"/>
      <c r="IH22" s="1292"/>
      <c r="II22" s="1280"/>
      <c r="IJ22" s="1280"/>
      <c r="IK22" s="1280"/>
      <c r="IL22" s="1280"/>
      <c r="IM22" s="1280"/>
      <c r="IN22" s="1292" t="s">
        <v>186</v>
      </c>
      <c r="IO22" s="1292"/>
      <c r="IP22" s="1292"/>
      <c r="IQ22" s="1292"/>
      <c r="IR22" s="1292"/>
      <c r="IS22" s="1292"/>
      <c r="IT22" s="1292"/>
      <c r="IU22" s="1292"/>
      <c r="IV22" s="1280"/>
      <c r="IW22" s="1280"/>
      <c r="IX22" s="1280"/>
      <c r="IY22" s="1280"/>
      <c r="IZ22" s="1280"/>
      <c r="JA22" s="1292" t="s">
        <v>186</v>
      </c>
      <c r="JB22" s="1292"/>
      <c r="JC22" s="1292"/>
      <c r="JD22" s="1292"/>
      <c r="JE22" s="1292"/>
      <c r="JF22" s="1292"/>
      <c r="JG22" s="1292"/>
      <c r="JH22" s="1292"/>
      <c r="JI22" s="1280"/>
      <c r="JJ22" s="1280"/>
      <c r="JK22" s="1280"/>
      <c r="JL22" s="1280"/>
      <c r="JM22" s="1280"/>
      <c r="JN22" s="1292" t="s">
        <v>186</v>
      </c>
      <c r="JO22" s="1292"/>
      <c r="JP22" s="1292"/>
      <c r="JQ22" s="1292"/>
      <c r="JR22" s="1292"/>
      <c r="JS22" s="1292"/>
      <c r="JT22" s="1292"/>
      <c r="JU22" s="1292"/>
      <c r="JV22" s="1280"/>
      <c r="JW22" s="1280"/>
      <c r="JX22" s="1280"/>
      <c r="JY22" s="1280"/>
      <c r="JZ22" s="1280"/>
      <c r="KA22" s="1292" t="s">
        <v>186</v>
      </c>
      <c r="KB22" s="1292"/>
      <c r="KC22" s="1292"/>
      <c r="KD22" s="1292"/>
      <c r="KE22" s="1292"/>
      <c r="KF22" s="1292"/>
      <c r="KG22" s="1292"/>
      <c r="KH22" s="1292"/>
      <c r="KI22" s="1280"/>
      <c r="KJ22" s="1280"/>
      <c r="KK22" s="1280"/>
      <c r="KL22" s="1280"/>
      <c r="KM22" s="1280"/>
      <c r="KN22" s="1292" t="s">
        <v>186</v>
      </c>
      <c r="KO22" s="1292"/>
      <c r="KP22" s="1292"/>
      <c r="KQ22" s="1292"/>
      <c r="KR22" s="1292"/>
      <c r="KS22" s="1292"/>
      <c r="KT22" s="1292"/>
      <c r="KU22" s="1292"/>
      <c r="KV22" s="1280"/>
      <c r="KW22" s="1280"/>
      <c r="KX22" s="1280"/>
      <c r="KY22" s="1280"/>
      <c r="KZ22" s="1280"/>
      <c r="LA22" s="1292" t="s">
        <v>186</v>
      </c>
      <c r="LB22" s="1292"/>
      <c r="LC22" s="1292"/>
      <c r="LD22" s="1292"/>
      <c r="LE22" s="1292"/>
      <c r="LF22" s="1292"/>
      <c r="LG22" s="1292"/>
      <c r="LH22" s="1292"/>
      <c r="LI22" s="1280"/>
      <c r="LJ22" s="1280"/>
      <c r="LK22" s="1280"/>
      <c r="LL22" s="1280"/>
      <c r="LM22" s="1280"/>
    </row>
    <row r="23" spans="1:325" ht="18.75" customHeight="1" x14ac:dyDescent="0.25">
      <c r="A23" s="1302" t="s">
        <v>187</v>
      </c>
      <c r="B23" s="1302"/>
      <c r="C23" s="1302"/>
      <c r="D23" s="1302"/>
      <c r="E23" s="1302"/>
      <c r="F23" s="1302"/>
      <c r="G23" s="1302"/>
      <c r="H23" s="1302"/>
      <c r="I23" s="1280"/>
      <c r="J23" s="1280"/>
      <c r="K23" s="1280"/>
      <c r="L23" s="1280"/>
      <c r="M23" s="1280"/>
      <c r="N23" s="1302" t="s">
        <v>187</v>
      </c>
      <c r="O23" s="1302"/>
      <c r="P23" s="1302"/>
      <c r="Q23" s="1302"/>
      <c r="R23" s="1302"/>
      <c r="S23" s="1302"/>
      <c r="T23" s="1302"/>
      <c r="U23" s="1302"/>
      <c r="V23" s="1280"/>
      <c r="W23" s="1280"/>
      <c r="X23" s="1280"/>
      <c r="Y23" s="1280"/>
      <c r="Z23" s="1280"/>
      <c r="AA23" s="1302" t="s">
        <v>187</v>
      </c>
      <c r="AB23" s="1302"/>
      <c r="AC23" s="1302"/>
      <c r="AD23" s="1302"/>
      <c r="AE23" s="1302"/>
      <c r="AF23" s="1302"/>
      <c r="AG23" s="1302"/>
      <c r="AH23" s="1302"/>
      <c r="AI23" s="1280"/>
      <c r="AJ23" s="1280"/>
      <c r="AK23" s="1280"/>
      <c r="AL23" s="1280"/>
      <c r="AM23" s="1280"/>
      <c r="AN23" s="1302" t="s">
        <v>187</v>
      </c>
      <c r="AO23" s="1302"/>
      <c r="AP23" s="1302"/>
      <c r="AQ23" s="1302"/>
      <c r="AR23" s="1302"/>
      <c r="AS23" s="1302"/>
      <c r="AT23" s="1302"/>
      <c r="AU23" s="1302"/>
      <c r="AV23" s="1280"/>
      <c r="AW23" s="1280"/>
      <c r="AX23" s="1280"/>
      <c r="AY23" s="1280"/>
      <c r="AZ23" s="1280"/>
      <c r="BA23" s="1302" t="s">
        <v>187</v>
      </c>
      <c r="BB23" s="1302"/>
      <c r="BC23" s="1302"/>
      <c r="BD23" s="1302"/>
      <c r="BE23" s="1302"/>
      <c r="BF23" s="1302"/>
      <c r="BG23" s="1302"/>
      <c r="BH23" s="1302"/>
      <c r="BI23" s="1280"/>
      <c r="BJ23" s="1280"/>
      <c r="BK23" s="1280"/>
      <c r="BL23" s="1280"/>
      <c r="BM23" s="1280"/>
      <c r="BN23" s="1302" t="s">
        <v>187</v>
      </c>
      <c r="BO23" s="1302"/>
      <c r="BP23" s="1302"/>
      <c r="BQ23" s="1302"/>
      <c r="BR23" s="1302"/>
      <c r="BS23" s="1302"/>
      <c r="BT23" s="1302"/>
      <c r="BU23" s="1302"/>
      <c r="BV23" s="1280"/>
      <c r="BW23" s="1280"/>
      <c r="BX23" s="1280"/>
      <c r="BY23" s="1280"/>
      <c r="BZ23" s="1280"/>
      <c r="CA23" s="1302" t="s">
        <v>187</v>
      </c>
      <c r="CB23" s="1302"/>
      <c r="CC23" s="1302"/>
      <c r="CD23" s="1302"/>
      <c r="CE23" s="1302"/>
      <c r="CF23" s="1302"/>
      <c r="CG23" s="1302"/>
      <c r="CH23" s="1302"/>
      <c r="CI23" s="1280"/>
      <c r="CJ23" s="1280"/>
      <c r="CK23" s="1280"/>
      <c r="CL23" s="1280"/>
      <c r="CM23" s="1280"/>
      <c r="CN23" s="1302" t="s">
        <v>187</v>
      </c>
      <c r="CO23" s="1302"/>
      <c r="CP23" s="1302"/>
      <c r="CQ23" s="1302"/>
      <c r="CR23" s="1302"/>
      <c r="CS23" s="1302"/>
      <c r="CT23" s="1302"/>
      <c r="CU23" s="1302"/>
      <c r="CV23" s="1280"/>
      <c r="CW23" s="1280"/>
      <c r="CX23" s="1280"/>
      <c r="CY23" s="1280"/>
      <c r="CZ23" s="1280"/>
      <c r="DA23" s="1302" t="s">
        <v>187</v>
      </c>
      <c r="DB23" s="1302"/>
      <c r="DC23" s="1302"/>
      <c r="DD23" s="1302"/>
      <c r="DE23" s="1302"/>
      <c r="DF23" s="1302"/>
      <c r="DG23" s="1302"/>
      <c r="DH23" s="1302"/>
      <c r="DI23" s="1280"/>
      <c r="DJ23" s="1280"/>
      <c r="DK23" s="1280"/>
      <c r="DL23" s="1280"/>
      <c r="DM23" s="1280"/>
      <c r="DN23" s="1302" t="s">
        <v>187</v>
      </c>
      <c r="DO23" s="1302"/>
      <c r="DP23" s="1302"/>
      <c r="DQ23" s="1302"/>
      <c r="DR23" s="1302"/>
      <c r="DS23" s="1302"/>
      <c r="DT23" s="1302"/>
      <c r="DU23" s="1302"/>
      <c r="DV23" s="1280"/>
      <c r="DW23" s="1280"/>
      <c r="DX23" s="1280"/>
      <c r="DY23" s="1280"/>
      <c r="DZ23" s="1280"/>
      <c r="EA23" s="1302" t="s">
        <v>187</v>
      </c>
      <c r="EB23" s="1302"/>
      <c r="EC23" s="1302"/>
      <c r="ED23" s="1302"/>
      <c r="EE23" s="1302"/>
      <c r="EF23" s="1302"/>
      <c r="EG23" s="1302"/>
      <c r="EH23" s="1302"/>
      <c r="EI23" s="1280"/>
      <c r="EJ23" s="1280"/>
      <c r="EK23" s="1280"/>
      <c r="EL23" s="1280"/>
      <c r="EM23" s="1280"/>
      <c r="EN23" s="1302" t="s">
        <v>187</v>
      </c>
      <c r="EO23" s="1302"/>
      <c r="EP23" s="1302"/>
      <c r="EQ23" s="1302"/>
      <c r="ER23" s="1302"/>
      <c r="ES23" s="1302"/>
      <c r="ET23" s="1302"/>
      <c r="EU23" s="1302"/>
      <c r="EV23" s="1280"/>
      <c r="EW23" s="1280"/>
      <c r="EX23" s="1280"/>
      <c r="EY23" s="1280"/>
      <c r="EZ23" s="1280"/>
      <c r="FA23" s="1302" t="s">
        <v>187</v>
      </c>
      <c r="FB23" s="1302"/>
      <c r="FC23" s="1302"/>
      <c r="FD23" s="1302"/>
      <c r="FE23" s="1302"/>
      <c r="FF23" s="1302"/>
      <c r="FG23" s="1302"/>
      <c r="FH23" s="1302"/>
      <c r="FI23" s="1280"/>
      <c r="FJ23" s="1280"/>
      <c r="FK23" s="1280"/>
      <c r="FL23" s="1280"/>
      <c r="FM23" s="1280"/>
      <c r="FN23" s="1302" t="s">
        <v>187</v>
      </c>
      <c r="FO23" s="1302"/>
      <c r="FP23" s="1302"/>
      <c r="FQ23" s="1302"/>
      <c r="FR23" s="1302"/>
      <c r="FS23" s="1302"/>
      <c r="FT23" s="1302"/>
      <c r="FU23" s="1302"/>
      <c r="FV23" s="1280"/>
      <c r="FW23" s="1280"/>
      <c r="FX23" s="1280"/>
      <c r="FY23" s="1280"/>
      <c r="FZ23" s="1280"/>
      <c r="GA23" s="1302" t="s">
        <v>187</v>
      </c>
      <c r="GB23" s="1302"/>
      <c r="GC23" s="1302"/>
      <c r="GD23" s="1302"/>
      <c r="GE23" s="1302"/>
      <c r="GF23" s="1302"/>
      <c r="GG23" s="1302"/>
      <c r="GH23" s="1302"/>
      <c r="GI23" s="1280"/>
      <c r="GJ23" s="1280"/>
      <c r="GK23" s="1280"/>
      <c r="GL23" s="1280"/>
      <c r="GM23" s="1280"/>
      <c r="GN23" s="1302" t="s">
        <v>187</v>
      </c>
      <c r="GO23" s="1302"/>
      <c r="GP23" s="1302"/>
      <c r="GQ23" s="1302"/>
      <c r="GR23" s="1302"/>
      <c r="GS23" s="1302"/>
      <c r="GT23" s="1302"/>
      <c r="GU23" s="1302"/>
      <c r="GV23" s="1280"/>
      <c r="GW23" s="1280"/>
      <c r="GX23" s="1280"/>
      <c r="GY23" s="1280"/>
      <c r="GZ23" s="1280"/>
      <c r="HA23" s="1302" t="s">
        <v>187</v>
      </c>
      <c r="HB23" s="1302"/>
      <c r="HC23" s="1302"/>
      <c r="HD23" s="1302"/>
      <c r="HE23" s="1302"/>
      <c r="HF23" s="1302"/>
      <c r="HG23" s="1302"/>
      <c r="HH23" s="1302"/>
      <c r="HI23" s="1280"/>
      <c r="HJ23" s="1280"/>
      <c r="HK23" s="1280"/>
      <c r="HL23" s="1280"/>
      <c r="HM23" s="1280"/>
      <c r="HN23" s="1302" t="s">
        <v>187</v>
      </c>
      <c r="HO23" s="1302"/>
      <c r="HP23" s="1302"/>
      <c r="HQ23" s="1302"/>
      <c r="HR23" s="1302"/>
      <c r="HS23" s="1302"/>
      <c r="HT23" s="1302"/>
      <c r="HU23" s="1302"/>
      <c r="HV23" s="1280"/>
      <c r="HW23" s="1280"/>
      <c r="HX23" s="1280"/>
      <c r="HY23" s="1280"/>
      <c r="HZ23" s="1280"/>
      <c r="IA23" s="1302" t="s">
        <v>187</v>
      </c>
      <c r="IB23" s="1302"/>
      <c r="IC23" s="1302"/>
      <c r="ID23" s="1302"/>
      <c r="IE23" s="1302"/>
      <c r="IF23" s="1302"/>
      <c r="IG23" s="1302"/>
      <c r="IH23" s="1302"/>
      <c r="II23" s="1280"/>
      <c r="IJ23" s="1280"/>
      <c r="IK23" s="1280"/>
      <c r="IL23" s="1280"/>
      <c r="IM23" s="1280"/>
      <c r="IN23" s="1302" t="s">
        <v>187</v>
      </c>
      <c r="IO23" s="1302"/>
      <c r="IP23" s="1302"/>
      <c r="IQ23" s="1302"/>
      <c r="IR23" s="1302"/>
      <c r="IS23" s="1302"/>
      <c r="IT23" s="1302"/>
      <c r="IU23" s="1302"/>
      <c r="IV23" s="1280"/>
      <c r="IW23" s="1280"/>
      <c r="IX23" s="1280"/>
      <c r="IY23" s="1280"/>
      <c r="IZ23" s="1280"/>
      <c r="JA23" s="1302" t="s">
        <v>187</v>
      </c>
      <c r="JB23" s="1302"/>
      <c r="JC23" s="1302"/>
      <c r="JD23" s="1302"/>
      <c r="JE23" s="1302"/>
      <c r="JF23" s="1302"/>
      <c r="JG23" s="1302"/>
      <c r="JH23" s="1302"/>
      <c r="JI23" s="1280"/>
      <c r="JJ23" s="1280"/>
      <c r="JK23" s="1280"/>
      <c r="JL23" s="1280"/>
      <c r="JM23" s="1280"/>
      <c r="JN23" s="1302" t="s">
        <v>187</v>
      </c>
      <c r="JO23" s="1302"/>
      <c r="JP23" s="1302"/>
      <c r="JQ23" s="1302"/>
      <c r="JR23" s="1302"/>
      <c r="JS23" s="1302"/>
      <c r="JT23" s="1302"/>
      <c r="JU23" s="1302"/>
      <c r="JV23" s="1280"/>
      <c r="JW23" s="1280"/>
      <c r="JX23" s="1280"/>
      <c r="JY23" s="1280"/>
      <c r="JZ23" s="1280"/>
      <c r="KA23" s="1302" t="s">
        <v>187</v>
      </c>
      <c r="KB23" s="1302"/>
      <c r="KC23" s="1302"/>
      <c r="KD23" s="1302"/>
      <c r="KE23" s="1302"/>
      <c r="KF23" s="1302"/>
      <c r="KG23" s="1302"/>
      <c r="KH23" s="1302"/>
      <c r="KI23" s="1280"/>
      <c r="KJ23" s="1280"/>
      <c r="KK23" s="1280"/>
      <c r="KL23" s="1280"/>
      <c r="KM23" s="1280"/>
      <c r="KN23" s="1302" t="s">
        <v>187</v>
      </c>
      <c r="KO23" s="1302"/>
      <c r="KP23" s="1302"/>
      <c r="KQ23" s="1302"/>
      <c r="KR23" s="1302"/>
      <c r="KS23" s="1302"/>
      <c r="KT23" s="1302"/>
      <c r="KU23" s="1302"/>
      <c r="KV23" s="1280"/>
      <c r="KW23" s="1280"/>
      <c r="KX23" s="1280"/>
      <c r="KY23" s="1280"/>
      <c r="KZ23" s="1280"/>
      <c r="LA23" s="1302" t="s">
        <v>187</v>
      </c>
      <c r="LB23" s="1302"/>
      <c r="LC23" s="1302"/>
      <c r="LD23" s="1302"/>
      <c r="LE23" s="1302"/>
      <c r="LF23" s="1302"/>
      <c r="LG23" s="1302"/>
      <c r="LH23" s="1302"/>
      <c r="LI23" s="1280"/>
      <c r="LJ23" s="1280"/>
      <c r="LK23" s="1280"/>
      <c r="LL23" s="1280"/>
      <c r="LM23" s="1280"/>
    </row>
    <row r="24" spans="1:325" ht="15.75" customHeight="1" x14ac:dyDescent="0.25">
      <c r="A24" s="1281" t="s">
        <v>188</v>
      </c>
      <c r="B24" s="1282"/>
      <c r="C24" s="1282"/>
      <c r="D24" s="1282"/>
      <c r="E24" s="1282"/>
      <c r="F24" s="1282"/>
      <c r="G24" s="1282"/>
      <c r="H24" s="1283"/>
      <c r="I24" s="1284"/>
      <c r="J24" s="1280"/>
      <c r="K24" s="1280"/>
      <c r="L24" s="1280"/>
      <c r="M24" s="1280"/>
      <c r="N24" s="1281" t="s">
        <v>188</v>
      </c>
      <c r="O24" s="1282"/>
      <c r="P24" s="1282"/>
      <c r="Q24" s="1282"/>
      <c r="R24" s="1282"/>
      <c r="S24" s="1282"/>
      <c r="T24" s="1282"/>
      <c r="U24" s="1283"/>
      <c r="V24" s="1284"/>
      <c r="W24" s="1280"/>
      <c r="X24" s="1280"/>
      <c r="Y24" s="1280"/>
      <c r="Z24" s="1280"/>
      <c r="AA24" s="1281" t="s">
        <v>188</v>
      </c>
      <c r="AB24" s="1282"/>
      <c r="AC24" s="1282"/>
      <c r="AD24" s="1282"/>
      <c r="AE24" s="1282"/>
      <c r="AF24" s="1282"/>
      <c r="AG24" s="1282"/>
      <c r="AH24" s="1283"/>
      <c r="AI24" s="1284"/>
      <c r="AJ24" s="1280"/>
      <c r="AK24" s="1280"/>
      <c r="AL24" s="1280"/>
      <c r="AM24" s="1280"/>
      <c r="AN24" s="1281" t="s">
        <v>188</v>
      </c>
      <c r="AO24" s="1282"/>
      <c r="AP24" s="1282"/>
      <c r="AQ24" s="1282"/>
      <c r="AR24" s="1282"/>
      <c r="AS24" s="1282"/>
      <c r="AT24" s="1282"/>
      <c r="AU24" s="1283"/>
      <c r="AV24" s="1284"/>
      <c r="AW24" s="1280"/>
      <c r="AX24" s="1280"/>
      <c r="AY24" s="1280"/>
      <c r="AZ24" s="1280"/>
      <c r="BA24" s="1281" t="s">
        <v>188</v>
      </c>
      <c r="BB24" s="1282"/>
      <c r="BC24" s="1282"/>
      <c r="BD24" s="1282"/>
      <c r="BE24" s="1282"/>
      <c r="BF24" s="1282"/>
      <c r="BG24" s="1282"/>
      <c r="BH24" s="1283"/>
      <c r="BI24" s="1284"/>
      <c r="BJ24" s="1280"/>
      <c r="BK24" s="1280"/>
      <c r="BL24" s="1280"/>
      <c r="BM24" s="1280"/>
      <c r="BN24" s="1281" t="s">
        <v>188</v>
      </c>
      <c r="BO24" s="1282"/>
      <c r="BP24" s="1282"/>
      <c r="BQ24" s="1282"/>
      <c r="BR24" s="1282"/>
      <c r="BS24" s="1282"/>
      <c r="BT24" s="1282"/>
      <c r="BU24" s="1283"/>
      <c r="BV24" s="1284"/>
      <c r="BW24" s="1280"/>
      <c r="BX24" s="1280"/>
      <c r="BY24" s="1280"/>
      <c r="BZ24" s="1280"/>
      <c r="CA24" s="1281" t="s">
        <v>188</v>
      </c>
      <c r="CB24" s="1282"/>
      <c r="CC24" s="1282"/>
      <c r="CD24" s="1282"/>
      <c r="CE24" s="1282"/>
      <c r="CF24" s="1282"/>
      <c r="CG24" s="1282"/>
      <c r="CH24" s="1283"/>
      <c r="CI24" s="1284"/>
      <c r="CJ24" s="1280"/>
      <c r="CK24" s="1280"/>
      <c r="CL24" s="1280"/>
      <c r="CM24" s="1280"/>
      <c r="CN24" s="1281" t="s">
        <v>188</v>
      </c>
      <c r="CO24" s="1282"/>
      <c r="CP24" s="1282"/>
      <c r="CQ24" s="1282"/>
      <c r="CR24" s="1282"/>
      <c r="CS24" s="1282"/>
      <c r="CT24" s="1282"/>
      <c r="CU24" s="1283"/>
      <c r="CV24" s="1284"/>
      <c r="CW24" s="1280"/>
      <c r="CX24" s="1280"/>
      <c r="CY24" s="1280"/>
      <c r="CZ24" s="1280"/>
      <c r="DA24" s="1281" t="s">
        <v>188</v>
      </c>
      <c r="DB24" s="1282"/>
      <c r="DC24" s="1282"/>
      <c r="DD24" s="1282"/>
      <c r="DE24" s="1282"/>
      <c r="DF24" s="1282"/>
      <c r="DG24" s="1282"/>
      <c r="DH24" s="1283"/>
      <c r="DI24" s="1284"/>
      <c r="DJ24" s="1280"/>
      <c r="DK24" s="1280"/>
      <c r="DL24" s="1280"/>
      <c r="DM24" s="1280"/>
      <c r="DN24" s="1281" t="s">
        <v>188</v>
      </c>
      <c r="DO24" s="1282"/>
      <c r="DP24" s="1282"/>
      <c r="DQ24" s="1282"/>
      <c r="DR24" s="1282"/>
      <c r="DS24" s="1282"/>
      <c r="DT24" s="1282"/>
      <c r="DU24" s="1283"/>
      <c r="DV24" s="1284"/>
      <c r="DW24" s="1280"/>
      <c r="DX24" s="1280"/>
      <c r="DY24" s="1280"/>
      <c r="DZ24" s="1280"/>
      <c r="EA24" s="1281" t="s">
        <v>188</v>
      </c>
      <c r="EB24" s="1282"/>
      <c r="EC24" s="1282"/>
      <c r="ED24" s="1282"/>
      <c r="EE24" s="1282"/>
      <c r="EF24" s="1282"/>
      <c r="EG24" s="1282"/>
      <c r="EH24" s="1283"/>
      <c r="EI24" s="1284"/>
      <c r="EJ24" s="1280"/>
      <c r="EK24" s="1280"/>
      <c r="EL24" s="1280"/>
      <c r="EM24" s="1280"/>
      <c r="EN24" s="1281" t="s">
        <v>188</v>
      </c>
      <c r="EO24" s="1282"/>
      <c r="EP24" s="1282"/>
      <c r="EQ24" s="1282"/>
      <c r="ER24" s="1282"/>
      <c r="ES24" s="1282"/>
      <c r="ET24" s="1282"/>
      <c r="EU24" s="1283"/>
      <c r="EV24" s="1284"/>
      <c r="EW24" s="1280"/>
      <c r="EX24" s="1280"/>
      <c r="EY24" s="1280"/>
      <c r="EZ24" s="1280"/>
      <c r="FA24" s="1281" t="s">
        <v>188</v>
      </c>
      <c r="FB24" s="1282"/>
      <c r="FC24" s="1282"/>
      <c r="FD24" s="1282"/>
      <c r="FE24" s="1282"/>
      <c r="FF24" s="1282"/>
      <c r="FG24" s="1282"/>
      <c r="FH24" s="1283"/>
      <c r="FI24" s="1284"/>
      <c r="FJ24" s="1280"/>
      <c r="FK24" s="1280"/>
      <c r="FL24" s="1280"/>
      <c r="FM24" s="1280"/>
      <c r="FN24" s="1281" t="s">
        <v>188</v>
      </c>
      <c r="FO24" s="1282"/>
      <c r="FP24" s="1282"/>
      <c r="FQ24" s="1282"/>
      <c r="FR24" s="1282"/>
      <c r="FS24" s="1282"/>
      <c r="FT24" s="1282"/>
      <c r="FU24" s="1283"/>
      <c r="FV24" s="1284"/>
      <c r="FW24" s="1280"/>
      <c r="FX24" s="1280"/>
      <c r="FY24" s="1280"/>
      <c r="FZ24" s="1280"/>
      <c r="GA24" s="1281" t="s">
        <v>188</v>
      </c>
      <c r="GB24" s="1282"/>
      <c r="GC24" s="1282"/>
      <c r="GD24" s="1282"/>
      <c r="GE24" s="1282"/>
      <c r="GF24" s="1282"/>
      <c r="GG24" s="1282"/>
      <c r="GH24" s="1283"/>
      <c r="GI24" s="1284"/>
      <c r="GJ24" s="1280"/>
      <c r="GK24" s="1280"/>
      <c r="GL24" s="1280"/>
      <c r="GM24" s="1280"/>
      <c r="GN24" s="1281" t="s">
        <v>188</v>
      </c>
      <c r="GO24" s="1282"/>
      <c r="GP24" s="1282"/>
      <c r="GQ24" s="1282"/>
      <c r="GR24" s="1282"/>
      <c r="GS24" s="1282"/>
      <c r="GT24" s="1282"/>
      <c r="GU24" s="1283"/>
      <c r="GV24" s="1284"/>
      <c r="GW24" s="1280"/>
      <c r="GX24" s="1280"/>
      <c r="GY24" s="1280"/>
      <c r="GZ24" s="1280"/>
      <c r="HA24" s="1281" t="s">
        <v>188</v>
      </c>
      <c r="HB24" s="1282"/>
      <c r="HC24" s="1282"/>
      <c r="HD24" s="1282"/>
      <c r="HE24" s="1282"/>
      <c r="HF24" s="1282"/>
      <c r="HG24" s="1282"/>
      <c r="HH24" s="1283"/>
      <c r="HI24" s="1284"/>
      <c r="HJ24" s="1280"/>
      <c r="HK24" s="1280"/>
      <c r="HL24" s="1280"/>
      <c r="HM24" s="1280"/>
      <c r="HN24" s="1281" t="s">
        <v>188</v>
      </c>
      <c r="HO24" s="1282"/>
      <c r="HP24" s="1282"/>
      <c r="HQ24" s="1282"/>
      <c r="HR24" s="1282"/>
      <c r="HS24" s="1282"/>
      <c r="HT24" s="1282"/>
      <c r="HU24" s="1283"/>
      <c r="HV24" s="1284"/>
      <c r="HW24" s="1280"/>
      <c r="HX24" s="1280"/>
      <c r="HY24" s="1280"/>
      <c r="HZ24" s="1280"/>
      <c r="IA24" s="1281" t="s">
        <v>188</v>
      </c>
      <c r="IB24" s="1282"/>
      <c r="IC24" s="1282"/>
      <c r="ID24" s="1282"/>
      <c r="IE24" s="1282"/>
      <c r="IF24" s="1282"/>
      <c r="IG24" s="1282"/>
      <c r="IH24" s="1283"/>
      <c r="II24" s="1284"/>
      <c r="IJ24" s="1280"/>
      <c r="IK24" s="1280"/>
      <c r="IL24" s="1280"/>
      <c r="IM24" s="1280"/>
      <c r="IN24" s="1281" t="s">
        <v>188</v>
      </c>
      <c r="IO24" s="1282"/>
      <c r="IP24" s="1282"/>
      <c r="IQ24" s="1282"/>
      <c r="IR24" s="1282"/>
      <c r="IS24" s="1282"/>
      <c r="IT24" s="1282"/>
      <c r="IU24" s="1283"/>
      <c r="IV24" s="1284"/>
      <c r="IW24" s="1280"/>
      <c r="IX24" s="1280"/>
      <c r="IY24" s="1280"/>
      <c r="IZ24" s="1280"/>
      <c r="JA24" s="1281" t="s">
        <v>188</v>
      </c>
      <c r="JB24" s="1282"/>
      <c r="JC24" s="1282"/>
      <c r="JD24" s="1282"/>
      <c r="JE24" s="1282"/>
      <c r="JF24" s="1282"/>
      <c r="JG24" s="1282"/>
      <c r="JH24" s="1283"/>
      <c r="JI24" s="1284"/>
      <c r="JJ24" s="1280"/>
      <c r="JK24" s="1280"/>
      <c r="JL24" s="1280"/>
      <c r="JM24" s="1280"/>
      <c r="JN24" s="1281" t="s">
        <v>188</v>
      </c>
      <c r="JO24" s="1282"/>
      <c r="JP24" s="1282"/>
      <c r="JQ24" s="1282"/>
      <c r="JR24" s="1282"/>
      <c r="JS24" s="1282"/>
      <c r="JT24" s="1282"/>
      <c r="JU24" s="1283"/>
      <c r="JV24" s="1284"/>
      <c r="JW24" s="1280"/>
      <c r="JX24" s="1280"/>
      <c r="JY24" s="1280"/>
      <c r="JZ24" s="1280"/>
      <c r="KA24" s="1281" t="s">
        <v>188</v>
      </c>
      <c r="KB24" s="1282"/>
      <c r="KC24" s="1282"/>
      <c r="KD24" s="1282"/>
      <c r="KE24" s="1282"/>
      <c r="KF24" s="1282"/>
      <c r="KG24" s="1282"/>
      <c r="KH24" s="1283"/>
      <c r="KI24" s="1284"/>
      <c r="KJ24" s="1280"/>
      <c r="KK24" s="1280"/>
      <c r="KL24" s="1280"/>
      <c r="KM24" s="1280"/>
      <c r="KN24" s="1281" t="s">
        <v>188</v>
      </c>
      <c r="KO24" s="1282"/>
      <c r="KP24" s="1282"/>
      <c r="KQ24" s="1282"/>
      <c r="KR24" s="1282"/>
      <c r="KS24" s="1282"/>
      <c r="KT24" s="1282"/>
      <c r="KU24" s="1283"/>
      <c r="KV24" s="1284"/>
      <c r="KW24" s="1280"/>
      <c r="KX24" s="1280"/>
      <c r="KY24" s="1280"/>
      <c r="KZ24" s="1280"/>
      <c r="LA24" s="1281" t="s">
        <v>188</v>
      </c>
      <c r="LB24" s="1282"/>
      <c r="LC24" s="1282"/>
      <c r="LD24" s="1282"/>
      <c r="LE24" s="1282"/>
      <c r="LF24" s="1282"/>
      <c r="LG24" s="1282"/>
      <c r="LH24" s="1283"/>
      <c r="LI24" s="1284"/>
      <c r="LJ24" s="1280"/>
      <c r="LK24" s="1280"/>
      <c r="LL24" s="1280"/>
      <c r="LM24" s="1280"/>
    </row>
    <row r="25" spans="1:325" ht="15.75" customHeight="1" x14ac:dyDescent="0.25">
      <c r="A25" s="1299" t="s">
        <v>189</v>
      </c>
      <c r="B25" s="1300"/>
      <c r="C25" s="1300"/>
      <c r="D25" s="1300"/>
      <c r="E25" s="1300"/>
      <c r="F25" s="1300"/>
      <c r="G25" s="1300"/>
      <c r="H25" s="1301"/>
      <c r="I25" s="1284"/>
      <c r="J25" s="1280"/>
      <c r="K25" s="1280"/>
      <c r="L25" s="1280"/>
      <c r="M25" s="1280"/>
      <c r="N25" s="1299" t="s">
        <v>189</v>
      </c>
      <c r="O25" s="1300"/>
      <c r="P25" s="1300"/>
      <c r="Q25" s="1300"/>
      <c r="R25" s="1300"/>
      <c r="S25" s="1300"/>
      <c r="T25" s="1300"/>
      <c r="U25" s="1301"/>
      <c r="V25" s="1284"/>
      <c r="W25" s="1280"/>
      <c r="X25" s="1280"/>
      <c r="Y25" s="1280"/>
      <c r="Z25" s="1280"/>
      <c r="AA25" s="1299" t="s">
        <v>189</v>
      </c>
      <c r="AB25" s="1300"/>
      <c r="AC25" s="1300"/>
      <c r="AD25" s="1300"/>
      <c r="AE25" s="1300"/>
      <c r="AF25" s="1300"/>
      <c r="AG25" s="1300"/>
      <c r="AH25" s="1301"/>
      <c r="AI25" s="1284"/>
      <c r="AJ25" s="1280"/>
      <c r="AK25" s="1280"/>
      <c r="AL25" s="1280"/>
      <c r="AM25" s="1280"/>
      <c r="AN25" s="1299" t="s">
        <v>189</v>
      </c>
      <c r="AO25" s="1300"/>
      <c r="AP25" s="1300"/>
      <c r="AQ25" s="1300"/>
      <c r="AR25" s="1300"/>
      <c r="AS25" s="1300"/>
      <c r="AT25" s="1300"/>
      <c r="AU25" s="1301"/>
      <c r="AV25" s="1284"/>
      <c r="AW25" s="1280"/>
      <c r="AX25" s="1280"/>
      <c r="AY25" s="1280"/>
      <c r="AZ25" s="1280"/>
      <c r="BA25" s="1299" t="s">
        <v>189</v>
      </c>
      <c r="BB25" s="1300"/>
      <c r="BC25" s="1300"/>
      <c r="BD25" s="1300"/>
      <c r="BE25" s="1300"/>
      <c r="BF25" s="1300"/>
      <c r="BG25" s="1300"/>
      <c r="BH25" s="1301"/>
      <c r="BI25" s="1284"/>
      <c r="BJ25" s="1280"/>
      <c r="BK25" s="1280"/>
      <c r="BL25" s="1280"/>
      <c r="BM25" s="1280"/>
      <c r="BN25" s="1299" t="s">
        <v>189</v>
      </c>
      <c r="BO25" s="1300"/>
      <c r="BP25" s="1300"/>
      <c r="BQ25" s="1300"/>
      <c r="BR25" s="1300"/>
      <c r="BS25" s="1300"/>
      <c r="BT25" s="1300"/>
      <c r="BU25" s="1301"/>
      <c r="BV25" s="1284"/>
      <c r="BW25" s="1280"/>
      <c r="BX25" s="1280"/>
      <c r="BY25" s="1280"/>
      <c r="BZ25" s="1280"/>
      <c r="CA25" s="1299" t="s">
        <v>189</v>
      </c>
      <c r="CB25" s="1300"/>
      <c r="CC25" s="1300"/>
      <c r="CD25" s="1300"/>
      <c r="CE25" s="1300"/>
      <c r="CF25" s="1300"/>
      <c r="CG25" s="1300"/>
      <c r="CH25" s="1301"/>
      <c r="CI25" s="1284"/>
      <c r="CJ25" s="1280"/>
      <c r="CK25" s="1280"/>
      <c r="CL25" s="1280"/>
      <c r="CM25" s="1280"/>
      <c r="CN25" s="1299" t="s">
        <v>189</v>
      </c>
      <c r="CO25" s="1300"/>
      <c r="CP25" s="1300"/>
      <c r="CQ25" s="1300"/>
      <c r="CR25" s="1300"/>
      <c r="CS25" s="1300"/>
      <c r="CT25" s="1300"/>
      <c r="CU25" s="1301"/>
      <c r="CV25" s="1284"/>
      <c r="CW25" s="1280"/>
      <c r="CX25" s="1280"/>
      <c r="CY25" s="1280"/>
      <c r="CZ25" s="1280"/>
      <c r="DA25" s="1299" t="s">
        <v>189</v>
      </c>
      <c r="DB25" s="1300"/>
      <c r="DC25" s="1300"/>
      <c r="DD25" s="1300"/>
      <c r="DE25" s="1300"/>
      <c r="DF25" s="1300"/>
      <c r="DG25" s="1300"/>
      <c r="DH25" s="1301"/>
      <c r="DI25" s="1284"/>
      <c r="DJ25" s="1280"/>
      <c r="DK25" s="1280"/>
      <c r="DL25" s="1280"/>
      <c r="DM25" s="1280"/>
      <c r="DN25" s="1299" t="s">
        <v>189</v>
      </c>
      <c r="DO25" s="1300"/>
      <c r="DP25" s="1300"/>
      <c r="DQ25" s="1300"/>
      <c r="DR25" s="1300"/>
      <c r="DS25" s="1300"/>
      <c r="DT25" s="1300"/>
      <c r="DU25" s="1301"/>
      <c r="DV25" s="1284"/>
      <c r="DW25" s="1280"/>
      <c r="DX25" s="1280"/>
      <c r="DY25" s="1280"/>
      <c r="DZ25" s="1280"/>
      <c r="EA25" s="1299" t="s">
        <v>189</v>
      </c>
      <c r="EB25" s="1300"/>
      <c r="EC25" s="1300"/>
      <c r="ED25" s="1300"/>
      <c r="EE25" s="1300"/>
      <c r="EF25" s="1300"/>
      <c r="EG25" s="1300"/>
      <c r="EH25" s="1301"/>
      <c r="EI25" s="1284"/>
      <c r="EJ25" s="1280"/>
      <c r="EK25" s="1280"/>
      <c r="EL25" s="1280"/>
      <c r="EM25" s="1280"/>
      <c r="EN25" s="1299" t="s">
        <v>189</v>
      </c>
      <c r="EO25" s="1300"/>
      <c r="EP25" s="1300"/>
      <c r="EQ25" s="1300"/>
      <c r="ER25" s="1300"/>
      <c r="ES25" s="1300"/>
      <c r="ET25" s="1300"/>
      <c r="EU25" s="1301"/>
      <c r="EV25" s="1284"/>
      <c r="EW25" s="1280"/>
      <c r="EX25" s="1280"/>
      <c r="EY25" s="1280"/>
      <c r="EZ25" s="1280"/>
      <c r="FA25" s="1299" t="s">
        <v>189</v>
      </c>
      <c r="FB25" s="1300"/>
      <c r="FC25" s="1300"/>
      <c r="FD25" s="1300"/>
      <c r="FE25" s="1300"/>
      <c r="FF25" s="1300"/>
      <c r="FG25" s="1300"/>
      <c r="FH25" s="1301"/>
      <c r="FI25" s="1284"/>
      <c r="FJ25" s="1280"/>
      <c r="FK25" s="1280"/>
      <c r="FL25" s="1280"/>
      <c r="FM25" s="1280"/>
      <c r="FN25" s="1299" t="s">
        <v>189</v>
      </c>
      <c r="FO25" s="1300"/>
      <c r="FP25" s="1300"/>
      <c r="FQ25" s="1300"/>
      <c r="FR25" s="1300"/>
      <c r="FS25" s="1300"/>
      <c r="FT25" s="1300"/>
      <c r="FU25" s="1301"/>
      <c r="FV25" s="1284"/>
      <c r="FW25" s="1280"/>
      <c r="FX25" s="1280"/>
      <c r="FY25" s="1280"/>
      <c r="FZ25" s="1280"/>
      <c r="GA25" s="1299" t="s">
        <v>189</v>
      </c>
      <c r="GB25" s="1300"/>
      <c r="GC25" s="1300"/>
      <c r="GD25" s="1300"/>
      <c r="GE25" s="1300"/>
      <c r="GF25" s="1300"/>
      <c r="GG25" s="1300"/>
      <c r="GH25" s="1301"/>
      <c r="GI25" s="1284"/>
      <c r="GJ25" s="1280"/>
      <c r="GK25" s="1280"/>
      <c r="GL25" s="1280"/>
      <c r="GM25" s="1280"/>
      <c r="GN25" s="1299" t="s">
        <v>189</v>
      </c>
      <c r="GO25" s="1300"/>
      <c r="GP25" s="1300"/>
      <c r="GQ25" s="1300"/>
      <c r="GR25" s="1300"/>
      <c r="GS25" s="1300"/>
      <c r="GT25" s="1300"/>
      <c r="GU25" s="1301"/>
      <c r="GV25" s="1284"/>
      <c r="GW25" s="1280"/>
      <c r="GX25" s="1280"/>
      <c r="GY25" s="1280"/>
      <c r="GZ25" s="1280"/>
      <c r="HA25" s="1299" t="s">
        <v>189</v>
      </c>
      <c r="HB25" s="1300"/>
      <c r="HC25" s="1300"/>
      <c r="HD25" s="1300"/>
      <c r="HE25" s="1300"/>
      <c r="HF25" s="1300"/>
      <c r="HG25" s="1300"/>
      <c r="HH25" s="1301"/>
      <c r="HI25" s="1284"/>
      <c r="HJ25" s="1280"/>
      <c r="HK25" s="1280"/>
      <c r="HL25" s="1280"/>
      <c r="HM25" s="1280"/>
      <c r="HN25" s="1299" t="s">
        <v>189</v>
      </c>
      <c r="HO25" s="1300"/>
      <c r="HP25" s="1300"/>
      <c r="HQ25" s="1300"/>
      <c r="HR25" s="1300"/>
      <c r="HS25" s="1300"/>
      <c r="HT25" s="1300"/>
      <c r="HU25" s="1301"/>
      <c r="HV25" s="1284"/>
      <c r="HW25" s="1280"/>
      <c r="HX25" s="1280"/>
      <c r="HY25" s="1280"/>
      <c r="HZ25" s="1280"/>
      <c r="IA25" s="1299" t="s">
        <v>189</v>
      </c>
      <c r="IB25" s="1300"/>
      <c r="IC25" s="1300"/>
      <c r="ID25" s="1300"/>
      <c r="IE25" s="1300"/>
      <c r="IF25" s="1300"/>
      <c r="IG25" s="1300"/>
      <c r="IH25" s="1301"/>
      <c r="II25" s="1284"/>
      <c r="IJ25" s="1280"/>
      <c r="IK25" s="1280"/>
      <c r="IL25" s="1280"/>
      <c r="IM25" s="1280"/>
      <c r="IN25" s="1299" t="s">
        <v>189</v>
      </c>
      <c r="IO25" s="1300"/>
      <c r="IP25" s="1300"/>
      <c r="IQ25" s="1300"/>
      <c r="IR25" s="1300"/>
      <c r="IS25" s="1300"/>
      <c r="IT25" s="1300"/>
      <c r="IU25" s="1301"/>
      <c r="IV25" s="1284"/>
      <c r="IW25" s="1280"/>
      <c r="IX25" s="1280"/>
      <c r="IY25" s="1280"/>
      <c r="IZ25" s="1280"/>
      <c r="JA25" s="1299" t="s">
        <v>189</v>
      </c>
      <c r="JB25" s="1300"/>
      <c r="JC25" s="1300"/>
      <c r="JD25" s="1300"/>
      <c r="JE25" s="1300"/>
      <c r="JF25" s="1300"/>
      <c r="JG25" s="1300"/>
      <c r="JH25" s="1301"/>
      <c r="JI25" s="1284"/>
      <c r="JJ25" s="1280"/>
      <c r="JK25" s="1280"/>
      <c r="JL25" s="1280"/>
      <c r="JM25" s="1280"/>
      <c r="JN25" s="1299" t="s">
        <v>189</v>
      </c>
      <c r="JO25" s="1300"/>
      <c r="JP25" s="1300"/>
      <c r="JQ25" s="1300"/>
      <c r="JR25" s="1300"/>
      <c r="JS25" s="1300"/>
      <c r="JT25" s="1300"/>
      <c r="JU25" s="1301"/>
      <c r="JV25" s="1284"/>
      <c r="JW25" s="1280"/>
      <c r="JX25" s="1280"/>
      <c r="JY25" s="1280"/>
      <c r="JZ25" s="1280"/>
      <c r="KA25" s="1299" t="s">
        <v>189</v>
      </c>
      <c r="KB25" s="1300"/>
      <c r="KC25" s="1300"/>
      <c r="KD25" s="1300"/>
      <c r="KE25" s="1300"/>
      <c r="KF25" s="1300"/>
      <c r="KG25" s="1300"/>
      <c r="KH25" s="1301"/>
      <c r="KI25" s="1284"/>
      <c r="KJ25" s="1280"/>
      <c r="KK25" s="1280"/>
      <c r="KL25" s="1280"/>
      <c r="KM25" s="1280"/>
      <c r="KN25" s="1299" t="s">
        <v>189</v>
      </c>
      <c r="KO25" s="1300"/>
      <c r="KP25" s="1300"/>
      <c r="KQ25" s="1300"/>
      <c r="KR25" s="1300"/>
      <c r="KS25" s="1300"/>
      <c r="KT25" s="1300"/>
      <c r="KU25" s="1301"/>
      <c r="KV25" s="1284"/>
      <c r="KW25" s="1280"/>
      <c r="KX25" s="1280"/>
      <c r="KY25" s="1280"/>
      <c r="KZ25" s="1280"/>
      <c r="LA25" s="1299" t="s">
        <v>189</v>
      </c>
      <c r="LB25" s="1300"/>
      <c r="LC25" s="1300"/>
      <c r="LD25" s="1300"/>
      <c r="LE25" s="1300"/>
      <c r="LF25" s="1300"/>
      <c r="LG25" s="1300"/>
      <c r="LH25" s="1301"/>
      <c r="LI25" s="1284"/>
      <c r="LJ25" s="1280"/>
      <c r="LK25" s="1280"/>
      <c r="LL25" s="1280"/>
      <c r="LM25" s="1280"/>
    </row>
    <row r="26" spans="1:325" ht="15.75" customHeight="1" x14ac:dyDescent="0.25">
      <c r="A26" s="1281" t="s">
        <v>190</v>
      </c>
      <c r="B26" s="1282"/>
      <c r="C26" s="1282"/>
      <c r="D26" s="1282"/>
      <c r="E26" s="1282"/>
      <c r="F26" s="1282"/>
      <c r="G26" s="1282"/>
      <c r="H26" s="1283"/>
      <c r="I26" s="1284"/>
      <c r="J26" s="1280"/>
      <c r="K26" s="1280"/>
      <c r="L26" s="1280"/>
      <c r="M26" s="1280"/>
      <c r="N26" s="1281" t="s">
        <v>190</v>
      </c>
      <c r="O26" s="1282"/>
      <c r="P26" s="1282"/>
      <c r="Q26" s="1282"/>
      <c r="R26" s="1282"/>
      <c r="S26" s="1282"/>
      <c r="T26" s="1282"/>
      <c r="U26" s="1283"/>
      <c r="V26" s="1284"/>
      <c r="W26" s="1280"/>
      <c r="X26" s="1280"/>
      <c r="Y26" s="1280"/>
      <c r="Z26" s="1280"/>
      <c r="AA26" s="1281" t="s">
        <v>190</v>
      </c>
      <c r="AB26" s="1282"/>
      <c r="AC26" s="1282"/>
      <c r="AD26" s="1282"/>
      <c r="AE26" s="1282"/>
      <c r="AF26" s="1282"/>
      <c r="AG26" s="1282"/>
      <c r="AH26" s="1283"/>
      <c r="AI26" s="1284"/>
      <c r="AJ26" s="1280"/>
      <c r="AK26" s="1280"/>
      <c r="AL26" s="1280"/>
      <c r="AM26" s="1280"/>
      <c r="AN26" s="1281" t="s">
        <v>190</v>
      </c>
      <c r="AO26" s="1282"/>
      <c r="AP26" s="1282"/>
      <c r="AQ26" s="1282"/>
      <c r="AR26" s="1282"/>
      <c r="AS26" s="1282"/>
      <c r="AT26" s="1282"/>
      <c r="AU26" s="1283"/>
      <c r="AV26" s="1284"/>
      <c r="AW26" s="1280"/>
      <c r="AX26" s="1280"/>
      <c r="AY26" s="1280"/>
      <c r="AZ26" s="1280"/>
      <c r="BA26" s="1281" t="s">
        <v>190</v>
      </c>
      <c r="BB26" s="1282"/>
      <c r="BC26" s="1282"/>
      <c r="BD26" s="1282"/>
      <c r="BE26" s="1282"/>
      <c r="BF26" s="1282"/>
      <c r="BG26" s="1282"/>
      <c r="BH26" s="1283"/>
      <c r="BI26" s="1284"/>
      <c r="BJ26" s="1280"/>
      <c r="BK26" s="1280"/>
      <c r="BL26" s="1280"/>
      <c r="BM26" s="1280"/>
      <c r="BN26" s="1281" t="s">
        <v>190</v>
      </c>
      <c r="BO26" s="1282"/>
      <c r="BP26" s="1282"/>
      <c r="BQ26" s="1282"/>
      <c r="BR26" s="1282"/>
      <c r="BS26" s="1282"/>
      <c r="BT26" s="1282"/>
      <c r="BU26" s="1283"/>
      <c r="BV26" s="1284"/>
      <c r="BW26" s="1280"/>
      <c r="BX26" s="1280"/>
      <c r="BY26" s="1280"/>
      <c r="BZ26" s="1280"/>
      <c r="CA26" s="1281" t="s">
        <v>190</v>
      </c>
      <c r="CB26" s="1282"/>
      <c r="CC26" s="1282"/>
      <c r="CD26" s="1282"/>
      <c r="CE26" s="1282"/>
      <c r="CF26" s="1282"/>
      <c r="CG26" s="1282"/>
      <c r="CH26" s="1283"/>
      <c r="CI26" s="1284"/>
      <c r="CJ26" s="1280"/>
      <c r="CK26" s="1280"/>
      <c r="CL26" s="1280"/>
      <c r="CM26" s="1280"/>
      <c r="CN26" s="1281" t="s">
        <v>190</v>
      </c>
      <c r="CO26" s="1282"/>
      <c r="CP26" s="1282"/>
      <c r="CQ26" s="1282"/>
      <c r="CR26" s="1282"/>
      <c r="CS26" s="1282"/>
      <c r="CT26" s="1282"/>
      <c r="CU26" s="1283"/>
      <c r="CV26" s="1284"/>
      <c r="CW26" s="1280"/>
      <c r="CX26" s="1280"/>
      <c r="CY26" s="1280"/>
      <c r="CZ26" s="1280"/>
      <c r="DA26" s="1281" t="s">
        <v>190</v>
      </c>
      <c r="DB26" s="1282"/>
      <c r="DC26" s="1282"/>
      <c r="DD26" s="1282"/>
      <c r="DE26" s="1282"/>
      <c r="DF26" s="1282"/>
      <c r="DG26" s="1282"/>
      <c r="DH26" s="1283"/>
      <c r="DI26" s="1284"/>
      <c r="DJ26" s="1280"/>
      <c r="DK26" s="1280"/>
      <c r="DL26" s="1280"/>
      <c r="DM26" s="1280"/>
      <c r="DN26" s="1281" t="s">
        <v>190</v>
      </c>
      <c r="DO26" s="1282"/>
      <c r="DP26" s="1282"/>
      <c r="DQ26" s="1282"/>
      <c r="DR26" s="1282"/>
      <c r="DS26" s="1282"/>
      <c r="DT26" s="1282"/>
      <c r="DU26" s="1283"/>
      <c r="DV26" s="1284"/>
      <c r="DW26" s="1280"/>
      <c r="DX26" s="1280"/>
      <c r="DY26" s="1280"/>
      <c r="DZ26" s="1280"/>
      <c r="EA26" s="1281" t="s">
        <v>190</v>
      </c>
      <c r="EB26" s="1282"/>
      <c r="EC26" s="1282"/>
      <c r="ED26" s="1282"/>
      <c r="EE26" s="1282"/>
      <c r="EF26" s="1282"/>
      <c r="EG26" s="1282"/>
      <c r="EH26" s="1283"/>
      <c r="EI26" s="1284"/>
      <c r="EJ26" s="1280"/>
      <c r="EK26" s="1280"/>
      <c r="EL26" s="1280"/>
      <c r="EM26" s="1280"/>
      <c r="EN26" s="1281" t="s">
        <v>190</v>
      </c>
      <c r="EO26" s="1282"/>
      <c r="EP26" s="1282"/>
      <c r="EQ26" s="1282"/>
      <c r="ER26" s="1282"/>
      <c r="ES26" s="1282"/>
      <c r="ET26" s="1282"/>
      <c r="EU26" s="1283"/>
      <c r="EV26" s="1284"/>
      <c r="EW26" s="1280"/>
      <c r="EX26" s="1280"/>
      <c r="EY26" s="1280"/>
      <c r="EZ26" s="1280"/>
      <c r="FA26" s="1281" t="s">
        <v>190</v>
      </c>
      <c r="FB26" s="1282"/>
      <c r="FC26" s="1282"/>
      <c r="FD26" s="1282"/>
      <c r="FE26" s="1282"/>
      <c r="FF26" s="1282"/>
      <c r="FG26" s="1282"/>
      <c r="FH26" s="1283"/>
      <c r="FI26" s="1284"/>
      <c r="FJ26" s="1280"/>
      <c r="FK26" s="1280"/>
      <c r="FL26" s="1280"/>
      <c r="FM26" s="1280"/>
      <c r="FN26" s="1281" t="s">
        <v>190</v>
      </c>
      <c r="FO26" s="1282"/>
      <c r="FP26" s="1282"/>
      <c r="FQ26" s="1282"/>
      <c r="FR26" s="1282"/>
      <c r="FS26" s="1282"/>
      <c r="FT26" s="1282"/>
      <c r="FU26" s="1283"/>
      <c r="FV26" s="1284"/>
      <c r="FW26" s="1280"/>
      <c r="FX26" s="1280"/>
      <c r="FY26" s="1280"/>
      <c r="FZ26" s="1280"/>
      <c r="GA26" s="1281" t="s">
        <v>190</v>
      </c>
      <c r="GB26" s="1282"/>
      <c r="GC26" s="1282"/>
      <c r="GD26" s="1282"/>
      <c r="GE26" s="1282"/>
      <c r="GF26" s="1282"/>
      <c r="GG26" s="1282"/>
      <c r="GH26" s="1283"/>
      <c r="GI26" s="1284"/>
      <c r="GJ26" s="1280"/>
      <c r="GK26" s="1280"/>
      <c r="GL26" s="1280"/>
      <c r="GM26" s="1280"/>
      <c r="GN26" s="1281" t="s">
        <v>190</v>
      </c>
      <c r="GO26" s="1282"/>
      <c r="GP26" s="1282"/>
      <c r="GQ26" s="1282"/>
      <c r="GR26" s="1282"/>
      <c r="GS26" s="1282"/>
      <c r="GT26" s="1282"/>
      <c r="GU26" s="1283"/>
      <c r="GV26" s="1284"/>
      <c r="GW26" s="1280"/>
      <c r="GX26" s="1280"/>
      <c r="GY26" s="1280"/>
      <c r="GZ26" s="1280"/>
      <c r="HA26" s="1281" t="s">
        <v>190</v>
      </c>
      <c r="HB26" s="1282"/>
      <c r="HC26" s="1282"/>
      <c r="HD26" s="1282"/>
      <c r="HE26" s="1282"/>
      <c r="HF26" s="1282"/>
      <c r="HG26" s="1282"/>
      <c r="HH26" s="1283"/>
      <c r="HI26" s="1284"/>
      <c r="HJ26" s="1280"/>
      <c r="HK26" s="1280"/>
      <c r="HL26" s="1280"/>
      <c r="HM26" s="1280"/>
      <c r="HN26" s="1281" t="s">
        <v>190</v>
      </c>
      <c r="HO26" s="1282"/>
      <c r="HP26" s="1282"/>
      <c r="HQ26" s="1282"/>
      <c r="HR26" s="1282"/>
      <c r="HS26" s="1282"/>
      <c r="HT26" s="1282"/>
      <c r="HU26" s="1283"/>
      <c r="HV26" s="1284"/>
      <c r="HW26" s="1280"/>
      <c r="HX26" s="1280"/>
      <c r="HY26" s="1280"/>
      <c r="HZ26" s="1280"/>
      <c r="IA26" s="1281" t="s">
        <v>190</v>
      </c>
      <c r="IB26" s="1282"/>
      <c r="IC26" s="1282"/>
      <c r="ID26" s="1282"/>
      <c r="IE26" s="1282"/>
      <c r="IF26" s="1282"/>
      <c r="IG26" s="1282"/>
      <c r="IH26" s="1283"/>
      <c r="II26" s="1284"/>
      <c r="IJ26" s="1280"/>
      <c r="IK26" s="1280"/>
      <c r="IL26" s="1280"/>
      <c r="IM26" s="1280"/>
      <c r="IN26" s="1281" t="s">
        <v>190</v>
      </c>
      <c r="IO26" s="1282"/>
      <c r="IP26" s="1282"/>
      <c r="IQ26" s="1282"/>
      <c r="IR26" s="1282"/>
      <c r="IS26" s="1282"/>
      <c r="IT26" s="1282"/>
      <c r="IU26" s="1283"/>
      <c r="IV26" s="1284"/>
      <c r="IW26" s="1280"/>
      <c r="IX26" s="1280"/>
      <c r="IY26" s="1280"/>
      <c r="IZ26" s="1280"/>
      <c r="JA26" s="1281" t="s">
        <v>190</v>
      </c>
      <c r="JB26" s="1282"/>
      <c r="JC26" s="1282"/>
      <c r="JD26" s="1282"/>
      <c r="JE26" s="1282"/>
      <c r="JF26" s="1282"/>
      <c r="JG26" s="1282"/>
      <c r="JH26" s="1283"/>
      <c r="JI26" s="1284"/>
      <c r="JJ26" s="1280"/>
      <c r="JK26" s="1280"/>
      <c r="JL26" s="1280"/>
      <c r="JM26" s="1280"/>
      <c r="JN26" s="1281" t="s">
        <v>190</v>
      </c>
      <c r="JO26" s="1282"/>
      <c r="JP26" s="1282"/>
      <c r="JQ26" s="1282"/>
      <c r="JR26" s="1282"/>
      <c r="JS26" s="1282"/>
      <c r="JT26" s="1282"/>
      <c r="JU26" s="1283"/>
      <c r="JV26" s="1284"/>
      <c r="JW26" s="1280"/>
      <c r="JX26" s="1280"/>
      <c r="JY26" s="1280"/>
      <c r="JZ26" s="1280"/>
      <c r="KA26" s="1281" t="s">
        <v>190</v>
      </c>
      <c r="KB26" s="1282"/>
      <c r="KC26" s="1282"/>
      <c r="KD26" s="1282"/>
      <c r="KE26" s="1282"/>
      <c r="KF26" s="1282"/>
      <c r="KG26" s="1282"/>
      <c r="KH26" s="1283"/>
      <c r="KI26" s="1284"/>
      <c r="KJ26" s="1280"/>
      <c r="KK26" s="1280"/>
      <c r="KL26" s="1280"/>
      <c r="KM26" s="1280"/>
      <c r="KN26" s="1281" t="s">
        <v>190</v>
      </c>
      <c r="KO26" s="1282"/>
      <c r="KP26" s="1282"/>
      <c r="KQ26" s="1282"/>
      <c r="KR26" s="1282"/>
      <c r="KS26" s="1282"/>
      <c r="KT26" s="1282"/>
      <c r="KU26" s="1283"/>
      <c r="KV26" s="1284"/>
      <c r="KW26" s="1280"/>
      <c r="KX26" s="1280"/>
      <c r="KY26" s="1280"/>
      <c r="KZ26" s="1280"/>
      <c r="LA26" s="1281" t="s">
        <v>190</v>
      </c>
      <c r="LB26" s="1282"/>
      <c r="LC26" s="1282"/>
      <c r="LD26" s="1282"/>
      <c r="LE26" s="1282"/>
      <c r="LF26" s="1282"/>
      <c r="LG26" s="1282"/>
      <c r="LH26" s="1283"/>
      <c r="LI26" s="1284"/>
      <c r="LJ26" s="1280"/>
      <c r="LK26" s="1280"/>
      <c r="LL26" s="1280"/>
      <c r="LM26" s="1280"/>
    </row>
    <row r="27" spans="1:325" ht="15.75" customHeight="1" x14ac:dyDescent="0.25">
      <c r="A27" s="1293" t="s">
        <v>191</v>
      </c>
      <c r="B27" s="1294"/>
      <c r="C27" s="1294"/>
      <c r="D27" s="1294"/>
      <c r="E27" s="1294"/>
      <c r="F27" s="1294"/>
      <c r="G27" s="1294"/>
      <c r="H27" s="1295"/>
      <c r="I27" s="1284"/>
      <c r="J27" s="1280"/>
      <c r="K27" s="1280"/>
      <c r="L27" s="1280"/>
      <c r="M27" s="1280"/>
      <c r="N27" s="1293" t="s">
        <v>191</v>
      </c>
      <c r="O27" s="1294"/>
      <c r="P27" s="1294"/>
      <c r="Q27" s="1294"/>
      <c r="R27" s="1294"/>
      <c r="S27" s="1294"/>
      <c r="T27" s="1294"/>
      <c r="U27" s="1295"/>
      <c r="V27" s="1284"/>
      <c r="W27" s="1280"/>
      <c r="X27" s="1280"/>
      <c r="Y27" s="1280"/>
      <c r="Z27" s="1280"/>
      <c r="AA27" s="1293" t="s">
        <v>191</v>
      </c>
      <c r="AB27" s="1294"/>
      <c r="AC27" s="1294"/>
      <c r="AD27" s="1294"/>
      <c r="AE27" s="1294"/>
      <c r="AF27" s="1294"/>
      <c r="AG27" s="1294"/>
      <c r="AH27" s="1295"/>
      <c r="AI27" s="1284"/>
      <c r="AJ27" s="1280"/>
      <c r="AK27" s="1280"/>
      <c r="AL27" s="1280"/>
      <c r="AM27" s="1280"/>
      <c r="AN27" s="1293" t="s">
        <v>191</v>
      </c>
      <c r="AO27" s="1294"/>
      <c r="AP27" s="1294"/>
      <c r="AQ27" s="1294"/>
      <c r="AR27" s="1294"/>
      <c r="AS27" s="1294"/>
      <c r="AT27" s="1294"/>
      <c r="AU27" s="1295"/>
      <c r="AV27" s="1284"/>
      <c r="AW27" s="1280"/>
      <c r="AX27" s="1280"/>
      <c r="AY27" s="1280"/>
      <c r="AZ27" s="1280"/>
      <c r="BA27" s="1293" t="s">
        <v>191</v>
      </c>
      <c r="BB27" s="1294"/>
      <c r="BC27" s="1294"/>
      <c r="BD27" s="1294"/>
      <c r="BE27" s="1294"/>
      <c r="BF27" s="1294"/>
      <c r="BG27" s="1294"/>
      <c r="BH27" s="1295"/>
      <c r="BI27" s="1284"/>
      <c r="BJ27" s="1280"/>
      <c r="BK27" s="1280"/>
      <c r="BL27" s="1280"/>
      <c r="BM27" s="1280"/>
      <c r="BN27" s="1293" t="s">
        <v>191</v>
      </c>
      <c r="BO27" s="1294"/>
      <c r="BP27" s="1294"/>
      <c r="BQ27" s="1294"/>
      <c r="BR27" s="1294"/>
      <c r="BS27" s="1294"/>
      <c r="BT27" s="1294"/>
      <c r="BU27" s="1295"/>
      <c r="BV27" s="1284"/>
      <c r="BW27" s="1280"/>
      <c r="BX27" s="1280"/>
      <c r="BY27" s="1280"/>
      <c r="BZ27" s="1280"/>
      <c r="CA27" s="1293" t="s">
        <v>191</v>
      </c>
      <c r="CB27" s="1294"/>
      <c r="CC27" s="1294"/>
      <c r="CD27" s="1294"/>
      <c r="CE27" s="1294"/>
      <c r="CF27" s="1294"/>
      <c r="CG27" s="1294"/>
      <c r="CH27" s="1295"/>
      <c r="CI27" s="1284"/>
      <c r="CJ27" s="1280"/>
      <c r="CK27" s="1280"/>
      <c r="CL27" s="1280"/>
      <c r="CM27" s="1280"/>
      <c r="CN27" s="1293" t="s">
        <v>191</v>
      </c>
      <c r="CO27" s="1294"/>
      <c r="CP27" s="1294"/>
      <c r="CQ27" s="1294"/>
      <c r="CR27" s="1294"/>
      <c r="CS27" s="1294"/>
      <c r="CT27" s="1294"/>
      <c r="CU27" s="1295"/>
      <c r="CV27" s="1284"/>
      <c r="CW27" s="1280"/>
      <c r="CX27" s="1280"/>
      <c r="CY27" s="1280"/>
      <c r="CZ27" s="1280"/>
      <c r="DA27" s="1293" t="s">
        <v>191</v>
      </c>
      <c r="DB27" s="1294"/>
      <c r="DC27" s="1294"/>
      <c r="DD27" s="1294"/>
      <c r="DE27" s="1294"/>
      <c r="DF27" s="1294"/>
      <c r="DG27" s="1294"/>
      <c r="DH27" s="1295"/>
      <c r="DI27" s="1284"/>
      <c r="DJ27" s="1280"/>
      <c r="DK27" s="1280"/>
      <c r="DL27" s="1280"/>
      <c r="DM27" s="1280"/>
      <c r="DN27" s="1293" t="s">
        <v>191</v>
      </c>
      <c r="DO27" s="1294"/>
      <c r="DP27" s="1294"/>
      <c r="DQ27" s="1294"/>
      <c r="DR27" s="1294"/>
      <c r="DS27" s="1294"/>
      <c r="DT27" s="1294"/>
      <c r="DU27" s="1295"/>
      <c r="DV27" s="1284"/>
      <c r="DW27" s="1280"/>
      <c r="DX27" s="1280"/>
      <c r="DY27" s="1280"/>
      <c r="DZ27" s="1280"/>
      <c r="EA27" s="1293" t="s">
        <v>191</v>
      </c>
      <c r="EB27" s="1294"/>
      <c r="EC27" s="1294"/>
      <c r="ED27" s="1294"/>
      <c r="EE27" s="1294"/>
      <c r="EF27" s="1294"/>
      <c r="EG27" s="1294"/>
      <c r="EH27" s="1295"/>
      <c r="EI27" s="1284"/>
      <c r="EJ27" s="1280"/>
      <c r="EK27" s="1280"/>
      <c r="EL27" s="1280"/>
      <c r="EM27" s="1280"/>
      <c r="EN27" s="1293" t="s">
        <v>191</v>
      </c>
      <c r="EO27" s="1294"/>
      <c r="EP27" s="1294"/>
      <c r="EQ27" s="1294"/>
      <c r="ER27" s="1294"/>
      <c r="ES27" s="1294"/>
      <c r="ET27" s="1294"/>
      <c r="EU27" s="1295"/>
      <c r="EV27" s="1284"/>
      <c r="EW27" s="1280"/>
      <c r="EX27" s="1280"/>
      <c r="EY27" s="1280"/>
      <c r="EZ27" s="1280"/>
      <c r="FA27" s="1293" t="s">
        <v>191</v>
      </c>
      <c r="FB27" s="1294"/>
      <c r="FC27" s="1294"/>
      <c r="FD27" s="1294"/>
      <c r="FE27" s="1294"/>
      <c r="FF27" s="1294"/>
      <c r="FG27" s="1294"/>
      <c r="FH27" s="1295"/>
      <c r="FI27" s="1284"/>
      <c r="FJ27" s="1280"/>
      <c r="FK27" s="1280"/>
      <c r="FL27" s="1280"/>
      <c r="FM27" s="1280"/>
      <c r="FN27" s="1293" t="s">
        <v>191</v>
      </c>
      <c r="FO27" s="1294"/>
      <c r="FP27" s="1294"/>
      <c r="FQ27" s="1294"/>
      <c r="FR27" s="1294"/>
      <c r="FS27" s="1294"/>
      <c r="FT27" s="1294"/>
      <c r="FU27" s="1295"/>
      <c r="FV27" s="1284"/>
      <c r="FW27" s="1280"/>
      <c r="FX27" s="1280"/>
      <c r="FY27" s="1280"/>
      <c r="FZ27" s="1280"/>
      <c r="GA27" s="1293" t="s">
        <v>191</v>
      </c>
      <c r="GB27" s="1294"/>
      <c r="GC27" s="1294"/>
      <c r="GD27" s="1294"/>
      <c r="GE27" s="1294"/>
      <c r="GF27" s="1294"/>
      <c r="GG27" s="1294"/>
      <c r="GH27" s="1295"/>
      <c r="GI27" s="1284"/>
      <c r="GJ27" s="1280"/>
      <c r="GK27" s="1280"/>
      <c r="GL27" s="1280"/>
      <c r="GM27" s="1280"/>
      <c r="GN27" s="1293" t="s">
        <v>191</v>
      </c>
      <c r="GO27" s="1294"/>
      <c r="GP27" s="1294"/>
      <c r="GQ27" s="1294"/>
      <c r="GR27" s="1294"/>
      <c r="GS27" s="1294"/>
      <c r="GT27" s="1294"/>
      <c r="GU27" s="1295"/>
      <c r="GV27" s="1284"/>
      <c r="GW27" s="1280"/>
      <c r="GX27" s="1280"/>
      <c r="GY27" s="1280"/>
      <c r="GZ27" s="1280"/>
      <c r="HA27" s="1293" t="s">
        <v>191</v>
      </c>
      <c r="HB27" s="1294"/>
      <c r="HC27" s="1294"/>
      <c r="HD27" s="1294"/>
      <c r="HE27" s="1294"/>
      <c r="HF27" s="1294"/>
      <c r="HG27" s="1294"/>
      <c r="HH27" s="1295"/>
      <c r="HI27" s="1284"/>
      <c r="HJ27" s="1280"/>
      <c r="HK27" s="1280"/>
      <c r="HL27" s="1280"/>
      <c r="HM27" s="1280"/>
      <c r="HN27" s="1293" t="s">
        <v>191</v>
      </c>
      <c r="HO27" s="1294"/>
      <c r="HP27" s="1294"/>
      <c r="HQ27" s="1294"/>
      <c r="HR27" s="1294"/>
      <c r="HS27" s="1294"/>
      <c r="HT27" s="1294"/>
      <c r="HU27" s="1295"/>
      <c r="HV27" s="1284"/>
      <c r="HW27" s="1280"/>
      <c r="HX27" s="1280"/>
      <c r="HY27" s="1280"/>
      <c r="HZ27" s="1280"/>
      <c r="IA27" s="1293" t="s">
        <v>191</v>
      </c>
      <c r="IB27" s="1294"/>
      <c r="IC27" s="1294"/>
      <c r="ID27" s="1294"/>
      <c r="IE27" s="1294"/>
      <c r="IF27" s="1294"/>
      <c r="IG27" s="1294"/>
      <c r="IH27" s="1295"/>
      <c r="II27" s="1284"/>
      <c r="IJ27" s="1280"/>
      <c r="IK27" s="1280"/>
      <c r="IL27" s="1280"/>
      <c r="IM27" s="1280"/>
      <c r="IN27" s="1293" t="s">
        <v>191</v>
      </c>
      <c r="IO27" s="1294"/>
      <c r="IP27" s="1294"/>
      <c r="IQ27" s="1294"/>
      <c r="IR27" s="1294"/>
      <c r="IS27" s="1294"/>
      <c r="IT27" s="1294"/>
      <c r="IU27" s="1295"/>
      <c r="IV27" s="1284"/>
      <c r="IW27" s="1280"/>
      <c r="IX27" s="1280"/>
      <c r="IY27" s="1280"/>
      <c r="IZ27" s="1280"/>
      <c r="JA27" s="1293" t="s">
        <v>191</v>
      </c>
      <c r="JB27" s="1294"/>
      <c r="JC27" s="1294"/>
      <c r="JD27" s="1294"/>
      <c r="JE27" s="1294"/>
      <c r="JF27" s="1294"/>
      <c r="JG27" s="1294"/>
      <c r="JH27" s="1295"/>
      <c r="JI27" s="1284"/>
      <c r="JJ27" s="1280"/>
      <c r="JK27" s="1280"/>
      <c r="JL27" s="1280"/>
      <c r="JM27" s="1280"/>
      <c r="JN27" s="1293" t="s">
        <v>191</v>
      </c>
      <c r="JO27" s="1294"/>
      <c r="JP27" s="1294"/>
      <c r="JQ27" s="1294"/>
      <c r="JR27" s="1294"/>
      <c r="JS27" s="1294"/>
      <c r="JT27" s="1294"/>
      <c r="JU27" s="1295"/>
      <c r="JV27" s="1284"/>
      <c r="JW27" s="1280"/>
      <c r="JX27" s="1280"/>
      <c r="JY27" s="1280"/>
      <c r="JZ27" s="1280"/>
      <c r="KA27" s="1293" t="s">
        <v>191</v>
      </c>
      <c r="KB27" s="1294"/>
      <c r="KC27" s="1294"/>
      <c r="KD27" s="1294"/>
      <c r="KE27" s="1294"/>
      <c r="KF27" s="1294"/>
      <c r="KG27" s="1294"/>
      <c r="KH27" s="1295"/>
      <c r="KI27" s="1284"/>
      <c r="KJ27" s="1280"/>
      <c r="KK27" s="1280"/>
      <c r="KL27" s="1280"/>
      <c r="KM27" s="1280"/>
      <c r="KN27" s="1293" t="s">
        <v>191</v>
      </c>
      <c r="KO27" s="1294"/>
      <c r="KP27" s="1294"/>
      <c r="KQ27" s="1294"/>
      <c r="KR27" s="1294"/>
      <c r="KS27" s="1294"/>
      <c r="KT27" s="1294"/>
      <c r="KU27" s="1295"/>
      <c r="KV27" s="1284"/>
      <c r="KW27" s="1280"/>
      <c r="KX27" s="1280"/>
      <c r="KY27" s="1280"/>
      <c r="KZ27" s="1280"/>
      <c r="LA27" s="1293" t="s">
        <v>191</v>
      </c>
      <c r="LB27" s="1294"/>
      <c r="LC27" s="1294"/>
      <c r="LD27" s="1294"/>
      <c r="LE27" s="1294"/>
      <c r="LF27" s="1294"/>
      <c r="LG27" s="1294"/>
      <c r="LH27" s="1295"/>
      <c r="LI27" s="1284"/>
      <c r="LJ27" s="1280"/>
      <c r="LK27" s="1280"/>
      <c r="LL27" s="1280"/>
      <c r="LM27" s="1280"/>
    </row>
    <row r="28" spans="1:325" ht="15.75" customHeight="1" x14ac:dyDescent="0.25">
      <c r="A28" s="1281" t="s">
        <v>211</v>
      </c>
      <c r="B28" s="1282"/>
      <c r="C28" s="1282"/>
      <c r="D28" s="1282"/>
      <c r="E28" s="1282"/>
      <c r="F28" s="1282"/>
      <c r="G28" s="1282"/>
      <c r="H28" s="1283"/>
      <c r="I28" s="1284"/>
      <c r="J28" s="1280"/>
      <c r="K28" s="1280"/>
      <c r="L28" s="1280"/>
      <c r="M28" s="1280"/>
      <c r="N28" s="1281" t="s">
        <v>211</v>
      </c>
      <c r="O28" s="1282"/>
      <c r="P28" s="1282"/>
      <c r="Q28" s="1282"/>
      <c r="R28" s="1282"/>
      <c r="S28" s="1282"/>
      <c r="T28" s="1282"/>
      <c r="U28" s="1283"/>
      <c r="V28" s="1284"/>
      <c r="W28" s="1280"/>
      <c r="X28" s="1280"/>
      <c r="Y28" s="1280"/>
      <c r="Z28" s="1280"/>
      <c r="AA28" s="1281" t="s">
        <v>211</v>
      </c>
      <c r="AB28" s="1282"/>
      <c r="AC28" s="1282"/>
      <c r="AD28" s="1282"/>
      <c r="AE28" s="1282"/>
      <c r="AF28" s="1282"/>
      <c r="AG28" s="1282"/>
      <c r="AH28" s="1283"/>
      <c r="AI28" s="1284"/>
      <c r="AJ28" s="1280"/>
      <c r="AK28" s="1280"/>
      <c r="AL28" s="1280"/>
      <c r="AM28" s="1280"/>
      <c r="AN28" s="1281" t="s">
        <v>211</v>
      </c>
      <c r="AO28" s="1282"/>
      <c r="AP28" s="1282"/>
      <c r="AQ28" s="1282"/>
      <c r="AR28" s="1282"/>
      <c r="AS28" s="1282"/>
      <c r="AT28" s="1282"/>
      <c r="AU28" s="1283"/>
      <c r="AV28" s="1284"/>
      <c r="AW28" s="1280"/>
      <c r="AX28" s="1280"/>
      <c r="AY28" s="1280"/>
      <c r="AZ28" s="1280"/>
      <c r="BA28" s="1281" t="s">
        <v>211</v>
      </c>
      <c r="BB28" s="1282"/>
      <c r="BC28" s="1282"/>
      <c r="BD28" s="1282"/>
      <c r="BE28" s="1282"/>
      <c r="BF28" s="1282"/>
      <c r="BG28" s="1282"/>
      <c r="BH28" s="1283"/>
      <c r="BI28" s="1284"/>
      <c r="BJ28" s="1280"/>
      <c r="BK28" s="1280"/>
      <c r="BL28" s="1280"/>
      <c r="BM28" s="1280"/>
      <c r="BN28" s="1281" t="s">
        <v>211</v>
      </c>
      <c r="BO28" s="1282"/>
      <c r="BP28" s="1282"/>
      <c r="BQ28" s="1282"/>
      <c r="BR28" s="1282"/>
      <c r="BS28" s="1282"/>
      <c r="BT28" s="1282"/>
      <c r="BU28" s="1283"/>
      <c r="BV28" s="1284"/>
      <c r="BW28" s="1280"/>
      <c r="BX28" s="1280"/>
      <c r="BY28" s="1280"/>
      <c r="BZ28" s="1280"/>
      <c r="CA28" s="1281" t="s">
        <v>211</v>
      </c>
      <c r="CB28" s="1282"/>
      <c r="CC28" s="1282"/>
      <c r="CD28" s="1282"/>
      <c r="CE28" s="1282"/>
      <c r="CF28" s="1282"/>
      <c r="CG28" s="1282"/>
      <c r="CH28" s="1283"/>
      <c r="CI28" s="1284"/>
      <c r="CJ28" s="1280"/>
      <c r="CK28" s="1280"/>
      <c r="CL28" s="1280"/>
      <c r="CM28" s="1280"/>
      <c r="CN28" s="1281" t="s">
        <v>211</v>
      </c>
      <c r="CO28" s="1282"/>
      <c r="CP28" s="1282"/>
      <c r="CQ28" s="1282"/>
      <c r="CR28" s="1282"/>
      <c r="CS28" s="1282"/>
      <c r="CT28" s="1282"/>
      <c r="CU28" s="1283"/>
      <c r="CV28" s="1284"/>
      <c r="CW28" s="1280"/>
      <c r="CX28" s="1280"/>
      <c r="CY28" s="1280"/>
      <c r="CZ28" s="1280"/>
      <c r="DA28" s="1281" t="s">
        <v>211</v>
      </c>
      <c r="DB28" s="1282"/>
      <c r="DC28" s="1282"/>
      <c r="DD28" s="1282"/>
      <c r="DE28" s="1282"/>
      <c r="DF28" s="1282"/>
      <c r="DG28" s="1282"/>
      <c r="DH28" s="1283"/>
      <c r="DI28" s="1284"/>
      <c r="DJ28" s="1280"/>
      <c r="DK28" s="1280"/>
      <c r="DL28" s="1280"/>
      <c r="DM28" s="1280"/>
      <c r="DN28" s="1281" t="s">
        <v>211</v>
      </c>
      <c r="DO28" s="1282"/>
      <c r="DP28" s="1282"/>
      <c r="DQ28" s="1282"/>
      <c r="DR28" s="1282"/>
      <c r="DS28" s="1282"/>
      <c r="DT28" s="1282"/>
      <c r="DU28" s="1283"/>
      <c r="DV28" s="1284"/>
      <c r="DW28" s="1280"/>
      <c r="DX28" s="1280"/>
      <c r="DY28" s="1280"/>
      <c r="DZ28" s="1280"/>
      <c r="EA28" s="1281" t="s">
        <v>211</v>
      </c>
      <c r="EB28" s="1282"/>
      <c r="EC28" s="1282"/>
      <c r="ED28" s="1282"/>
      <c r="EE28" s="1282"/>
      <c r="EF28" s="1282"/>
      <c r="EG28" s="1282"/>
      <c r="EH28" s="1283"/>
      <c r="EI28" s="1284"/>
      <c r="EJ28" s="1280"/>
      <c r="EK28" s="1280"/>
      <c r="EL28" s="1280"/>
      <c r="EM28" s="1280"/>
      <c r="EN28" s="1281" t="s">
        <v>211</v>
      </c>
      <c r="EO28" s="1282"/>
      <c r="EP28" s="1282"/>
      <c r="EQ28" s="1282"/>
      <c r="ER28" s="1282"/>
      <c r="ES28" s="1282"/>
      <c r="ET28" s="1282"/>
      <c r="EU28" s="1283"/>
      <c r="EV28" s="1284"/>
      <c r="EW28" s="1280"/>
      <c r="EX28" s="1280"/>
      <c r="EY28" s="1280"/>
      <c r="EZ28" s="1280"/>
      <c r="FA28" s="1281" t="s">
        <v>211</v>
      </c>
      <c r="FB28" s="1282"/>
      <c r="FC28" s="1282"/>
      <c r="FD28" s="1282"/>
      <c r="FE28" s="1282"/>
      <c r="FF28" s="1282"/>
      <c r="FG28" s="1282"/>
      <c r="FH28" s="1283"/>
      <c r="FI28" s="1284"/>
      <c r="FJ28" s="1280"/>
      <c r="FK28" s="1280"/>
      <c r="FL28" s="1280"/>
      <c r="FM28" s="1280"/>
      <c r="FN28" s="1281" t="s">
        <v>211</v>
      </c>
      <c r="FO28" s="1282"/>
      <c r="FP28" s="1282"/>
      <c r="FQ28" s="1282"/>
      <c r="FR28" s="1282"/>
      <c r="FS28" s="1282"/>
      <c r="FT28" s="1282"/>
      <c r="FU28" s="1283"/>
      <c r="FV28" s="1284"/>
      <c r="FW28" s="1280"/>
      <c r="FX28" s="1280"/>
      <c r="FY28" s="1280"/>
      <c r="FZ28" s="1280"/>
      <c r="GA28" s="1281" t="s">
        <v>211</v>
      </c>
      <c r="GB28" s="1282"/>
      <c r="GC28" s="1282"/>
      <c r="GD28" s="1282"/>
      <c r="GE28" s="1282"/>
      <c r="GF28" s="1282"/>
      <c r="GG28" s="1282"/>
      <c r="GH28" s="1283"/>
      <c r="GI28" s="1284"/>
      <c r="GJ28" s="1280"/>
      <c r="GK28" s="1280"/>
      <c r="GL28" s="1280"/>
      <c r="GM28" s="1280"/>
      <c r="GN28" s="1281" t="s">
        <v>211</v>
      </c>
      <c r="GO28" s="1282"/>
      <c r="GP28" s="1282"/>
      <c r="GQ28" s="1282"/>
      <c r="GR28" s="1282"/>
      <c r="GS28" s="1282"/>
      <c r="GT28" s="1282"/>
      <c r="GU28" s="1283"/>
      <c r="GV28" s="1284"/>
      <c r="GW28" s="1280"/>
      <c r="GX28" s="1280"/>
      <c r="GY28" s="1280"/>
      <c r="GZ28" s="1280"/>
      <c r="HA28" s="1281" t="s">
        <v>211</v>
      </c>
      <c r="HB28" s="1282"/>
      <c r="HC28" s="1282"/>
      <c r="HD28" s="1282"/>
      <c r="HE28" s="1282"/>
      <c r="HF28" s="1282"/>
      <c r="HG28" s="1282"/>
      <c r="HH28" s="1283"/>
      <c r="HI28" s="1284"/>
      <c r="HJ28" s="1280"/>
      <c r="HK28" s="1280"/>
      <c r="HL28" s="1280"/>
      <c r="HM28" s="1280"/>
      <c r="HN28" s="1281" t="s">
        <v>211</v>
      </c>
      <c r="HO28" s="1282"/>
      <c r="HP28" s="1282"/>
      <c r="HQ28" s="1282"/>
      <c r="HR28" s="1282"/>
      <c r="HS28" s="1282"/>
      <c r="HT28" s="1282"/>
      <c r="HU28" s="1283"/>
      <c r="HV28" s="1284"/>
      <c r="HW28" s="1280"/>
      <c r="HX28" s="1280"/>
      <c r="HY28" s="1280"/>
      <c r="HZ28" s="1280"/>
      <c r="IA28" s="1281" t="s">
        <v>211</v>
      </c>
      <c r="IB28" s="1282"/>
      <c r="IC28" s="1282"/>
      <c r="ID28" s="1282"/>
      <c r="IE28" s="1282"/>
      <c r="IF28" s="1282"/>
      <c r="IG28" s="1282"/>
      <c r="IH28" s="1283"/>
      <c r="II28" s="1284"/>
      <c r="IJ28" s="1280"/>
      <c r="IK28" s="1280"/>
      <c r="IL28" s="1280"/>
      <c r="IM28" s="1280"/>
      <c r="IN28" s="1281" t="s">
        <v>211</v>
      </c>
      <c r="IO28" s="1282"/>
      <c r="IP28" s="1282"/>
      <c r="IQ28" s="1282"/>
      <c r="IR28" s="1282"/>
      <c r="IS28" s="1282"/>
      <c r="IT28" s="1282"/>
      <c r="IU28" s="1283"/>
      <c r="IV28" s="1284"/>
      <c r="IW28" s="1280"/>
      <c r="IX28" s="1280"/>
      <c r="IY28" s="1280"/>
      <c r="IZ28" s="1280"/>
      <c r="JA28" s="1281" t="s">
        <v>211</v>
      </c>
      <c r="JB28" s="1282"/>
      <c r="JC28" s="1282"/>
      <c r="JD28" s="1282"/>
      <c r="JE28" s="1282"/>
      <c r="JF28" s="1282"/>
      <c r="JG28" s="1282"/>
      <c r="JH28" s="1283"/>
      <c r="JI28" s="1284"/>
      <c r="JJ28" s="1280"/>
      <c r="JK28" s="1280"/>
      <c r="JL28" s="1280"/>
      <c r="JM28" s="1280"/>
      <c r="JN28" s="1281" t="s">
        <v>211</v>
      </c>
      <c r="JO28" s="1282"/>
      <c r="JP28" s="1282"/>
      <c r="JQ28" s="1282"/>
      <c r="JR28" s="1282"/>
      <c r="JS28" s="1282"/>
      <c r="JT28" s="1282"/>
      <c r="JU28" s="1283"/>
      <c r="JV28" s="1284"/>
      <c r="JW28" s="1280"/>
      <c r="JX28" s="1280"/>
      <c r="JY28" s="1280"/>
      <c r="JZ28" s="1280"/>
      <c r="KA28" s="1281" t="s">
        <v>211</v>
      </c>
      <c r="KB28" s="1282"/>
      <c r="KC28" s="1282"/>
      <c r="KD28" s="1282"/>
      <c r="KE28" s="1282"/>
      <c r="KF28" s="1282"/>
      <c r="KG28" s="1282"/>
      <c r="KH28" s="1283"/>
      <c r="KI28" s="1284"/>
      <c r="KJ28" s="1280"/>
      <c r="KK28" s="1280"/>
      <c r="KL28" s="1280"/>
      <c r="KM28" s="1280"/>
      <c r="KN28" s="1281" t="s">
        <v>211</v>
      </c>
      <c r="KO28" s="1282"/>
      <c r="KP28" s="1282"/>
      <c r="KQ28" s="1282"/>
      <c r="KR28" s="1282"/>
      <c r="KS28" s="1282"/>
      <c r="KT28" s="1282"/>
      <c r="KU28" s="1283"/>
      <c r="KV28" s="1284"/>
      <c r="KW28" s="1280"/>
      <c r="KX28" s="1280"/>
      <c r="KY28" s="1280"/>
      <c r="KZ28" s="1280"/>
      <c r="LA28" s="1281" t="s">
        <v>211</v>
      </c>
      <c r="LB28" s="1282"/>
      <c r="LC28" s="1282"/>
      <c r="LD28" s="1282"/>
      <c r="LE28" s="1282"/>
      <c r="LF28" s="1282"/>
      <c r="LG28" s="1282"/>
      <c r="LH28" s="1283"/>
      <c r="LI28" s="1284"/>
      <c r="LJ28" s="1280"/>
      <c r="LK28" s="1280"/>
      <c r="LL28" s="1280"/>
      <c r="LM28" s="1280"/>
    </row>
    <row r="29" spans="1:325" ht="15.75" customHeight="1" x14ac:dyDescent="0.25">
      <c r="A29" s="1293" t="s">
        <v>192</v>
      </c>
      <c r="B29" s="1294"/>
      <c r="C29" s="1294"/>
      <c r="D29" s="1294"/>
      <c r="E29" s="1294"/>
      <c r="F29" s="1294"/>
      <c r="G29" s="1294"/>
      <c r="H29" s="1295"/>
      <c r="I29" s="1284"/>
      <c r="J29" s="1280"/>
      <c r="K29" s="1280"/>
      <c r="L29" s="1280"/>
      <c r="M29" s="1280"/>
      <c r="N29" s="1293" t="s">
        <v>192</v>
      </c>
      <c r="O29" s="1294"/>
      <c r="P29" s="1294"/>
      <c r="Q29" s="1294"/>
      <c r="R29" s="1294"/>
      <c r="S29" s="1294"/>
      <c r="T29" s="1294"/>
      <c r="U29" s="1295"/>
      <c r="V29" s="1284"/>
      <c r="W29" s="1280"/>
      <c r="X29" s="1280"/>
      <c r="Y29" s="1280"/>
      <c r="Z29" s="1280"/>
      <c r="AA29" s="1293" t="s">
        <v>192</v>
      </c>
      <c r="AB29" s="1294"/>
      <c r="AC29" s="1294"/>
      <c r="AD29" s="1294"/>
      <c r="AE29" s="1294"/>
      <c r="AF29" s="1294"/>
      <c r="AG29" s="1294"/>
      <c r="AH29" s="1295"/>
      <c r="AI29" s="1284"/>
      <c r="AJ29" s="1280"/>
      <c r="AK29" s="1280"/>
      <c r="AL29" s="1280"/>
      <c r="AM29" s="1280"/>
      <c r="AN29" s="1293" t="s">
        <v>192</v>
      </c>
      <c r="AO29" s="1294"/>
      <c r="AP29" s="1294"/>
      <c r="AQ29" s="1294"/>
      <c r="AR29" s="1294"/>
      <c r="AS29" s="1294"/>
      <c r="AT29" s="1294"/>
      <c r="AU29" s="1295"/>
      <c r="AV29" s="1284"/>
      <c r="AW29" s="1280"/>
      <c r="AX29" s="1280"/>
      <c r="AY29" s="1280"/>
      <c r="AZ29" s="1280"/>
      <c r="BA29" s="1293" t="s">
        <v>192</v>
      </c>
      <c r="BB29" s="1294"/>
      <c r="BC29" s="1294"/>
      <c r="BD29" s="1294"/>
      <c r="BE29" s="1294"/>
      <c r="BF29" s="1294"/>
      <c r="BG29" s="1294"/>
      <c r="BH29" s="1295"/>
      <c r="BI29" s="1284"/>
      <c r="BJ29" s="1280"/>
      <c r="BK29" s="1280"/>
      <c r="BL29" s="1280"/>
      <c r="BM29" s="1280"/>
      <c r="BN29" s="1293" t="s">
        <v>192</v>
      </c>
      <c r="BO29" s="1294"/>
      <c r="BP29" s="1294"/>
      <c r="BQ29" s="1294"/>
      <c r="BR29" s="1294"/>
      <c r="BS29" s="1294"/>
      <c r="BT29" s="1294"/>
      <c r="BU29" s="1295"/>
      <c r="BV29" s="1284"/>
      <c r="BW29" s="1280"/>
      <c r="BX29" s="1280"/>
      <c r="BY29" s="1280"/>
      <c r="BZ29" s="1280"/>
      <c r="CA29" s="1293" t="s">
        <v>192</v>
      </c>
      <c r="CB29" s="1294"/>
      <c r="CC29" s="1294"/>
      <c r="CD29" s="1294"/>
      <c r="CE29" s="1294"/>
      <c r="CF29" s="1294"/>
      <c r="CG29" s="1294"/>
      <c r="CH29" s="1295"/>
      <c r="CI29" s="1284"/>
      <c r="CJ29" s="1280"/>
      <c r="CK29" s="1280"/>
      <c r="CL29" s="1280"/>
      <c r="CM29" s="1280"/>
      <c r="CN29" s="1293" t="s">
        <v>192</v>
      </c>
      <c r="CO29" s="1294"/>
      <c r="CP29" s="1294"/>
      <c r="CQ29" s="1294"/>
      <c r="CR29" s="1294"/>
      <c r="CS29" s="1294"/>
      <c r="CT29" s="1294"/>
      <c r="CU29" s="1295"/>
      <c r="CV29" s="1284"/>
      <c r="CW29" s="1280"/>
      <c r="CX29" s="1280"/>
      <c r="CY29" s="1280"/>
      <c r="CZ29" s="1280"/>
      <c r="DA29" s="1293" t="s">
        <v>192</v>
      </c>
      <c r="DB29" s="1294"/>
      <c r="DC29" s="1294"/>
      <c r="DD29" s="1294"/>
      <c r="DE29" s="1294"/>
      <c r="DF29" s="1294"/>
      <c r="DG29" s="1294"/>
      <c r="DH29" s="1295"/>
      <c r="DI29" s="1284"/>
      <c r="DJ29" s="1280"/>
      <c r="DK29" s="1280"/>
      <c r="DL29" s="1280"/>
      <c r="DM29" s="1280"/>
      <c r="DN29" s="1293" t="s">
        <v>192</v>
      </c>
      <c r="DO29" s="1294"/>
      <c r="DP29" s="1294"/>
      <c r="DQ29" s="1294"/>
      <c r="DR29" s="1294"/>
      <c r="DS29" s="1294"/>
      <c r="DT29" s="1294"/>
      <c r="DU29" s="1295"/>
      <c r="DV29" s="1284"/>
      <c r="DW29" s="1280"/>
      <c r="DX29" s="1280"/>
      <c r="DY29" s="1280"/>
      <c r="DZ29" s="1280"/>
      <c r="EA29" s="1293" t="s">
        <v>192</v>
      </c>
      <c r="EB29" s="1294"/>
      <c r="EC29" s="1294"/>
      <c r="ED29" s="1294"/>
      <c r="EE29" s="1294"/>
      <c r="EF29" s="1294"/>
      <c r="EG29" s="1294"/>
      <c r="EH29" s="1295"/>
      <c r="EI29" s="1284"/>
      <c r="EJ29" s="1280"/>
      <c r="EK29" s="1280"/>
      <c r="EL29" s="1280"/>
      <c r="EM29" s="1280"/>
      <c r="EN29" s="1293" t="s">
        <v>192</v>
      </c>
      <c r="EO29" s="1294"/>
      <c r="EP29" s="1294"/>
      <c r="EQ29" s="1294"/>
      <c r="ER29" s="1294"/>
      <c r="ES29" s="1294"/>
      <c r="ET29" s="1294"/>
      <c r="EU29" s="1295"/>
      <c r="EV29" s="1284"/>
      <c r="EW29" s="1280"/>
      <c r="EX29" s="1280"/>
      <c r="EY29" s="1280"/>
      <c r="EZ29" s="1280"/>
      <c r="FA29" s="1293" t="s">
        <v>192</v>
      </c>
      <c r="FB29" s="1294"/>
      <c r="FC29" s="1294"/>
      <c r="FD29" s="1294"/>
      <c r="FE29" s="1294"/>
      <c r="FF29" s="1294"/>
      <c r="FG29" s="1294"/>
      <c r="FH29" s="1295"/>
      <c r="FI29" s="1284"/>
      <c r="FJ29" s="1280"/>
      <c r="FK29" s="1280"/>
      <c r="FL29" s="1280"/>
      <c r="FM29" s="1280"/>
      <c r="FN29" s="1293" t="s">
        <v>192</v>
      </c>
      <c r="FO29" s="1294"/>
      <c r="FP29" s="1294"/>
      <c r="FQ29" s="1294"/>
      <c r="FR29" s="1294"/>
      <c r="FS29" s="1294"/>
      <c r="FT29" s="1294"/>
      <c r="FU29" s="1295"/>
      <c r="FV29" s="1284"/>
      <c r="FW29" s="1280"/>
      <c r="FX29" s="1280"/>
      <c r="FY29" s="1280"/>
      <c r="FZ29" s="1280"/>
      <c r="GA29" s="1293" t="s">
        <v>192</v>
      </c>
      <c r="GB29" s="1294"/>
      <c r="GC29" s="1294"/>
      <c r="GD29" s="1294"/>
      <c r="GE29" s="1294"/>
      <c r="GF29" s="1294"/>
      <c r="GG29" s="1294"/>
      <c r="GH29" s="1295"/>
      <c r="GI29" s="1284"/>
      <c r="GJ29" s="1280"/>
      <c r="GK29" s="1280"/>
      <c r="GL29" s="1280"/>
      <c r="GM29" s="1280"/>
      <c r="GN29" s="1293" t="s">
        <v>192</v>
      </c>
      <c r="GO29" s="1294"/>
      <c r="GP29" s="1294"/>
      <c r="GQ29" s="1294"/>
      <c r="GR29" s="1294"/>
      <c r="GS29" s="1294"/>
      <c r="GT29" s="1294"/>
      <c r="GU29" s="1295"/>
      <c r="GV29" s="1284"/>
      <c r="GW29" s="1280"/>
      <c r="GX29" s="1280"/>
      <c r="GY29" s="1280"/>
      <c r="GZ29" s="1280"/>
      <c r="HA29" s="1293" t="s">
        <v>192</v>
      </c>
      <c r="HB29" s="1294"/>
      <c r="HC29" s="1294"/>
      <c r="HD29" s="1294"/>
      <c r="HE29" s="1294"/>
      <c r="HF29" s="1294"/>
      <c r="HG29" s="1294"/>
      <c r="HH29" s="1295"/>
      <c r="HI29" s="1284"/>
      <c r="HJ29" s="1280"/>
      <c r="HK29" s="1280"/>
      <c r="HL29" s="1280"/>
      <c r="HM29" s="1280"/>
      <c r="HN29" s="1293" t="s">
        <v>192</v>
      </c>
      <c r="HO29" s="1294"/>
      <c r="HP29" s="1294"/>
      <c r="HQ29" s="1294"/>
      <c r="HR29" s="1294"/>
      <c r="HS29" s="1294"/>
      <c r="HT29" s="1294"/>
      <c r="HU29" s="1295"/>
      <c r="HV29" s="1284"/>
      <c r="HW29" s="1280"/>
      <c r="HX29" s="1280"/>
      <c r="HY29" s="1280"/>
      <c r="HZ29" s="1280"/>
      <c r="IA29" s="1293" t="s">
        <v>192</v>
      </c>
      <c r="IB29" s="1294"/>
      <c r="IC29" s="1294"/>
      <c r="ID29" s="1294"/>
      <c r="IE29" s="1294"/>
      <c r="IF29" s="1294"/>
      <c r="IG29" s="1294"/>
      <c r="IH29" s="1295"/>
      <c r="II29" s="1284"/>
      <c r="IJ29" s="1280"/>
      <c r="IK29" s="1280"/>
      <c r="IL29" s="1280"/>
      <c r="IM29" s="1280"/>
      <c r="IN29" s="1293" t="s">
        <v>192</v>
      </c>
      <c r="IO29" s="1294"/>
      <c r="IP29" s="1294"/>
      <c r="IQ29" s="1294"/>
      <c r="IR29" s="1294"/>
      <c r="IS29" s="1294"/>
      <c r="IT29" s="1294"/>
      <c r="IU29" s="1295"/>
      <c r="IV29" s="1284"/>
      <c r="IW29" s="1280"/>
      <c r="IX29" s="1280"/>
      <c r="IY29" s="1280"/>
      <c r="IZ29" s="1280"/>
      <c r="JA29" s="1293" t="s">
        <v>192</v>
      </c>
      <c r="JB29" s="1294"/>
      <c r="JC29" s="1294"/>
      <c r="JD29" s="1294"/>
      <c r="JE29" s="1294"/>
      <c r="JF29" s="1294"/>
      <c r="JG29" s="1294"/>
      <c r="JH29" s="1295"/>
      <c r="JI29" s="1284"/>
      <c r="JJ29" s="1280"/>
      <c r="JK29" s="1280"/>
      <c r="JL29" s="1280"/>
      <c r="JM29" s="1280"/>
      <c r="JN29" s="1293" t="s">
        <v>192</v>
      </c>
      <c r="JO29" s="1294"/>
      <c r="JP29" s="1294"/>
      <c r="JQ29" s="1294"/>
      <c r="JR29" s="1294"/>
      <c r="JS29" s="1294"/>
      <c r="JT29" s="1294"/>
      <c r="JU29" s="1295"/>
      <c r="JV29" s="1284"/>
      <c r="JW29" s="1280"/>
      <c r="JX29" s="1280"/>
      <c r="JY29" s="1280"/>
      <c r="JZ29" s="1280"/>
      <c r="KA29" s="1293" t="s">
        <v>192</v>
      </c>
      <c r="KB29" s="1294"/>
      <c r="KC29" s="1294"/>
      <c r="KD29" s="1294"/>
      <c r="KE29" s="1294"/>
      <c r="KF29" s="1294"/>
      <c r="KG29" s="1294"/>
      <c r="KH29" s="1295"/>
      <c r="KI29" s="1284"/>
      <c r="KJ29" s="1280"/>
      <c r="KK29" s="1280"/>
      <c r="KL29" s="1280"/>
      <c r="KM29" s="1280"/>
      <c r="KN29" s="1293" t="s">
        <v>192</v>
      </c>
      <c r="KO29" s="1294"/>
      <c r="KP29" s="1294"/>
      <c r="KQ29" s="1294"/>
      <c r="KR29" s="1294"/>
      <c r="KS29" s="1294"/>
      <c r="KT29" s="1294"/>
      <c r="KU29" s="1295"/>
      <c r="KV29" s="1284"/>
      <c r="KW29" s="1280"/>
      <c r="KX29" s="1280"/>
      <c r="KY29" s="1280"/>
      <c r="KZ29" s="1280"/>
      <c r="LA29" s="1293" t="s">
        <v>192</v>
      </c>
      <c r="LB29" s="1294"/>
      <c r="LC29" s="1294"/>
      <c r="LD29" s="1294"/>
      <c r="LE29" s="1294"/>
      <c r="LF29" s="1294"/>
      <c r="LG29" s="1294"/>
      <c r="LH29" s="1295"/>
      <c r="LI29" s="1284"/>
      <c r="LJ29" s="1280"/>
      <c r="LK29" s="1280"/>
      <c r="LL29" s="1280"/>
      <c r="LM29" s="1280"/>
    </row>
    <row r="30" spans="1:325" ht="15.75" customHeight="1" x14ac:dyDescent="0.25">
      <c r="A30" s="1281" t="s">
        <v>193</v>
      </c>
      <c r="B30" s="1282"/>
      <c r="C30" s="1282"/>
      <c r="D30" s="1282"/>
      <c r="E30" s="1282"/>
      <c r="F30" s="1282"/>
      <c r="G30" s="1282"/>
      <c r="H30" s="1283"/>
      <c r="I30" s="1284"/>
      <c r="J30" s="1280"/>
      <c r="K30" s="1280"/>
      <c r="L30" s="1280"/>
      <c r="M30" s="1280"/>
      <c r="N30" s="1281" t="s">
        <v>193</v>
      </c>
      <c r="O30" s="1282"/>
      <c r="P30" s="1282"/>
      <c r="Q30" s="1282"/>
      <c r="R30" s="1282"/>
      <c r="S30" s="1282"/>
      <c r="T30" s="1282"/>
      <c r="U30" s="1283"/>
      <c r="V30" s="1284"/>
      <c r="W30" s="1280"/>
      <c r="X30" s="1280"/>
      <c r="Y30" s="1280"/>
      <c r="Z30" s="1280"/>
      <c r="AA30" s="1281" t="s">
        <v>193</v>
      </c>
      <c r="AB30" s="1282"/>
      <c r="AC30" s="1282"/>
      <c r="AD30" s="1282"/>
      <c r="AE30" s="1282"/>
      <c r="AF30" s="1282"/>
      <c r="AG30" s="1282"/>
      <c r="AH30" s="1283"/>
      <c r="AI30" s="1284"/>
      <c r="AJ30" s="1280"/>
      <c r="AK30" s="1280"/>
      <c r="AL30" s="1280"/>
      <c r="AM30" s="1280"/>
      <c r="AN30" s="1281" t="s">
        <v>193</v>
      </c>
      <c r="AO30" s="1282"/>
      <c r="AP30" s="1282"/>
      <c r="AQ30" s="1282"/>
      <c r="AR30" s="1282"/>
      <c r="AS30" s="1282"/>
      <c r="AT30" s="1282"/>
      <c r="AU30" s="1283"/>
      <c r="AV30" s="1284"/>
      <c r="AW30" s="1280"/>
      <c r="AX30" s="1280"/>
      <c r="AY30" s="1280"/>
      <c r="AZ30" s="1280"/>
      <c r="BA30" s="1281" t="s">
        <v>193</v>
      </c>
      <c r="BB30" s="1282"/>
      <c r="BC30" s="1282"/>
      <c r="BD30" s="1282"/>
      <c r="BE30" s="1282"/>
      <c r="BF30" s="1282"/>
      <c r="BG30" s="1282"/>
      <c r="BH30" s="1283"/>
      <c r="BI30" s="1284"/>
      <c r="BJ30" s="1280"/>
      <c r="BK30" s="1280"/>
      <c r="BL30" s="1280"/>
      <c r="BM30" s="1280"/>
      <c r="BN30" s="1281" t="s">
        <v>193</v>
      </c>
      <c r="BO30" s="1282"/>
      <c r="BP30" s="1282"/>
      <c r="BQ30" s="1282"/>
      <c r="BR30" s="1282"/>
      <c r="BS30" s="1282"/>
      <c r="BT30" s="1282"/>
      <c r="BU30" s="1283"/>
      <c r="BV30" s="1284"/>
      <c r="BW30" s="1280"/>
      <c r="BX30" s="1280"/>
      <c r="BY30" s="1280"/>
      <c r="BZ30" s="1280"/>
      <c r="CA30" s="1281" t="s">
        <v>193</v>
      </c>
      <c r="CB30" s="1282"/>
      <c r="CC30" s="1282"/>
      <c r="CD30" s="1282"/>
      <c r="CE30" s="1282"/>
      <c r="CF30" s="1282"/>
      <c r="CG30" s="1282"/>
      <c r="CH30" s="1283"/>
      <c r="CI30" s="1284"/>
      <c r="CJ30" s="1280"/>
      <c r="CK30" s="1280"/>
      <c r="CL30" s="1280"/>
      <c r="CM30" s="1280"/>
      <c r="CN30" s="1281" t="s">
        <v>193</v>
      </c>
      <c r="CO30" s="1282"/>
      <c r="CP30" s="1282"/>
      <c r="CQ30" s="1282"/>
      <c r="CR30" s="1282"/>
      <c r="CS30" s="1282"/>
      <c r="CT30" s="1282"/>
      <c r="CU30" s="1283"/>
      <c r="CV30" s="1284"/>
      <c r="CW30" s="1280"/>
      <c r="CX30" s="1280"/>
      <c r="CY30" s="1280"/>
      <c r="CZ30" s="1280"/>
      <c r="DA30" s="1281" t="s">
        <v>193</v>
      </c>
      <c r="DB30" s="1282"/>
      <c r="DC30" s="1282"/>
      <c r="DD30" s="1282"/>
      <c r="DE30" s="1282"/>
      <c r="DF30" s="1282"/>
      <c r="DG30" s="1282"/>
      <c r="DH30" s="1283"/>
      <c r="DI30" s="1284"/>
      <c r="DJ30" s="1280"/>
      <c r="DK30" s="1280"/>
      <c r="DL30" s="1280"/>
      <c r="DM30" s="1280"/>
      <c r="DN30" s="1281" t="s">
        <v>193</v>
      </c>
      <c r="DO30" s="1282"/>
      <c r="DP30" s="1282"/>
      <c r="DQ30" s="1282"/>
      <c r="DR30" s="1282"/>
      <c r="DS30" s="1282"/>
      <c r="DT30" s="1282"/>
      <c r="DU30" s="1283"/>
      <c r="DV30" s="1284"/>
      <c r="DW30" s="1280"/>
      <c r="DX30" s="1280"/>
      <c r="DY30" s="1280"/>
      <c r="DZ30" s="1280"/>
      <c r="EA30" s="1281" t="s">
        <v>193</v>
      </c>
      <c r="EB30" s="1282"/>
      <c r="EC30" s="1282"/>
      <c r="ED30" s="1282"/>
      <c r="EE30" s="1282"/>
      <c r="EF30" s="1282"/>
      <c r="EG30" s="1282"/>
      <c r="EH30" s="1283"/>
      <c r="EI30" s="1284"/>
      <c r="EJ30" s="1280"/>
      <c r="EK30" s="1280"/>
      <c r="EL30" s="1280"/>
      <c r="EM30" s="1280"/>
      <c r="EN30" s="1281" t="s">
        <v>193</v>
      </c>
      <c r="EO30" s="1282"/>
      <c r="EP30" s="1282"/>
      <c r="EQ30" s="1282"/>
      <c r="ER30" s="1282"/>
      <c r="ES30" s="1282"/>
      <c r="ET30" s="1282"/>
      <c r="EU30" s="1283"/>
      <c r="EV30" s="1284"/>
      <c r="EW30" s="1280"/>
      <c r="EX30" s="1280"/>
      <c r="EY30" s="1280"/>
      <c r="EZ30" s="1280"/>
      <c r="FA30" s="1281" t="s">
        <v>193</v>
      </c>
      <c r="FB30" s="1282"/>
      <c r="FC30" s="1282"/>
      <c r="FD30" s="1282"/>
      <c r="FE30" s="1282"/>
      <c r="FF30" s="1282"/>
      <c r="FG30" s="1282"/>
      <c r="FH30" s="1283"/>
      <c r="FI30" s="1284"/>
      <c r="FJ30" s="1280"/>
      <c r="FK30" s="1280"/>
      <c r="FL30" s="1280"/>
      <c r="FM30" s="1280"/>
      <c r="FN30" s="1281" t="s">
        <v>193</v>
      </c>
      <c r="FO30" s="1282"/>
      <c r="FP30" s="1282"/>
      <c r="FQ30" s="1282"/>
      <c r="FR30" s="1282"/>
      <c r="FS30" s="1282"/>
      <c r="FT30" s="1282"/>
      <c r="FU30" s="1283"/>
      <c r="FV30" s="1284"/>
      <c r="FW30" s="1280"/>
      <c r="FX30" s="1280"/>
      <c r="FY30" s="1280"/>
      <c r="FZ30" s="1280"/>
      <c r="GA30" s="1281" t="s">
        <v>193</v>
      </c>
      <c r="GB30" s="1282"/>
      <c r="GC30" s="1282"/>
      <c r="GD30" s="1282"/>
      <c r="GE30" s="1282"/>
      <c r="GF30" s="1282"/>
      <c r="GG30" s="1282"/>
      <c r="GH30" s="1283"/>
      <c r="GI30" s="1284"/>
      <c r="GJ30" s="1280"/>
      <c r="GK30" s="1280"/>
      <c r="GL30" s="1280"/>
      <c r="GM30" s="1280"/>
      <c r="GN30" s="1281" t="s">
        <v>193</v>
      </c>
      <c r="GO30" s="1282"/>
      <c r="GP30" s="1282"/>
      <c r="GQ30" s="1282"/>
      <c r="GR30" s="1282"/>
      <c r="GS30" s="1282"/>
      <c r="GT30" s="1282"/>
      <c r="GU30" s="1283"/>
      <c r="GV30" s="1284"/>
      <c r="GW30" s="1280"/>
      <c r="GX30" s="1280"/>
      <c r="GY30" s="1280"/>
      <c r="GZ30" s="1280"/>
      <c r="HA30" s="1281" t="s">
        <v>193</v>
      </c>
      <c r="HB30" s="1282"/>
      <c r="HC30" s="1282"/>
      <c r="HD30" s="1282"/>
      <c r="HE30" s="1282"/>
      <c r="HF30" s="1282"/>
      <c r="HG30" s="1282"/>
      <c r="HH30" s="1283"/>
      <c r="HI30" s="1284"/>
      <c r="HJ30" s="1280"/>
      <c r="HK30" s="1280"/>
      <c r="HL30" s="1280"/>
      <c r="HM30" s="1280"/>
      <c r="HN30" s="1281" t="s">
        <v>193</v>
      </c>
      <c r="HO30" s="1282"/>
      <c r="HP30" s="1282"/>
      <c r="HQ30" s="1282"/>
      <c r="HR30" s="1282"/>
      <c r="HS30" s="1282"/>
      <c r="HT30" s="1282"/>
      <c r="HU30" s="1283"/>
      <c r="HV30" s="1284"/>
      <c r="HW30" s="1280"/>
      <c r="HX30" s="1280"/>
      <c r="HY30" s="1280"/>
      <c r="HZ30" s="1280"/>
      <c r="IA30" s="1281" t="s">
        <v>193</v>
      </c>
      <c r="IB30" s="1282"/>
      <c r="IC30" s="1282"/>
      <c r="ID30" s="1282"/>
      <c r="IE30" s="1282"/>
      <c r="IF30" s="1282"/>
      <c r="IG30" s="1282"/>
      <c r="IH30" s="1283"/>
      <c r="II30" s="1284"/>
      <c r="IJ30" s="1280"/>
      <c r="IK30" s="1280"/>
      <c r="IL30" s="1280"/>
      <c r="IM30" s="1280"/>
      <c r="IN30" s="1281" t="s">
        <v>193</v>
      </c>
      <c r="IO30" s="1282"/>
      <c r="IP30" s="1282"/>
      <c r="IQ30" s="1282"/>
      <c r="IR30" s="1282"/>
      <c r="IS30" s="1282"/>
      <c r="IT30" s="1282"/>
      <c r="IU30" s="1283"/>
      <c r="IV30" s="1284"/>
      <c r="IW30" s="1280"/>
      <c r="IX30" s="1280"/>
      <c r="IY30" s="1280"/>
      <c r="IZ30" s="1280"/>
      <c r="JA30" s="1281" t="s">
        <v>193</v>
      </c>
      <c r="JB30" s="1282"/>
      <c r="JC30" s="1282"/>
      <c r="JD30" s="1282"/>
      <c r="JE30" s="1282"/>
      <c r="JF30" s="1282"/>
      <c r="JG30" s="1282"/>
      <c r="JH30" s="1283"/>
      <c r="JI30" s="1284"/>
      <c r="JJ30" s="1280"/>
      <c r="JK30" s="1280"/>
      <c r="JL30" s="1280"/>
      <c r="JM30" s="1280"/>
      <c r="JN30" s="1281" t="s">
        <v>193</v>
      </c>
      <c r="JO30" s="1282"/>
      <c r="JP30" s="1282"/>
      <c r="JQ30" s="1282"/>
      <c r="JR30" s="1282"/>
      <c r="JS30" s="1282"/>
      <c r="JT30" s="1282"/>
      <c r="JU30" s="1283"/>
      <c r="JV30" s="1284"/>
      <c r="JW30" s="1280"/>
      <c r="JX30" s="1280"/>
      <c r="JY30" s="1280"/>
      <c r="JZ30" s="1280"/>
      <c r="KA30" s="1281" t="s">
        <v>193</v>
      </c>
      <c r="KB30" s="1282"/>
      <c r="KC30" s="1282"/>
      <c r="KD30" s="1282"/>
      <c r="KE30" s="1282"/>
      <c r="KF30" s="1282"/>
      <c r="KG30" s="1282"/>
      <c r="KH30" s="1283"/>
      <c r="KI30" s="1284"/>
      <c r="KJ30" s="1280"/>
      <c r="KK30" s="1280"/>
      <c r="KL30" s="1280"/>
      <c r="KM30" s="1280"/>
      <c r="KN30" s="1281" t="s">
        <v>193</v>
      </c>
      <c r="KO30" s="1282"/>
      <c r="KP30" s="1282"/>
      <c r="KQ30" s="1282"/>
      <c r="KR30" s="1282"/>
      <c r="KS30" s="1282"/>
      <c r="KT30" s="1282"/>
      <c r="KU30" s="1283"/>
      <c r="KV30" s="1284"/>
      <c r="KW30" s="1280"/>
      <c r="KX30" s="1280"/>
      <c r="KY30" s="1280"/>
      <c r="KZ30" s="1280"/>
      <c r="LA30" s="1281" t="s">
        <v>193</v>
      </c>
      <c r="LB30" s="1282"/>
      <c r="LC30" s="1282"/>
      <c r="LD30" s="1282"/>
      <c r="LE30" s="1282"/>
      <c r="LF30" s="1282"/>
      <c r="LG30" s="1282"/>
      <c r="LH30" s="1283"/>
      <c r="LI30" s="1284"/>
      <c r="LJ30" s="1280"/>
      <c r="LK30" s="1280"/>
      <c r="LL30" s="1280"/>
      <c r="LM30" s="1280"/>
    </row>
    <row r="31" spans="1:325" ht="15.75" customHeight="1" x14ac:dyDescent="0.25">
      <c r="A31" s="1293" t="s">
        <v>194</v>
      </c>
      <c r="B31" s="1294"/>
      <c r="C31" s="1294"/>
      <c r="D31" s="1294"/>
      <c r="E31" s="1294"/>
      <c r="F31" s="1294"/>
      <c r="G31" s="1294"/>
      <c r="H31" s="1295"/>
      <c r="I31" s="1284"/>
      <c r="J31" s="1280"/>
      <c r="K31" s="1280"/>
      <c r="L31" s="1280"/>
      <c r="M31" s="1280"/>
      <c r="N31" s="1293" t="s">
        <v>194</v>
      </c>
      <c r="O31" s="1294"/>
      <c r="P31" s="1294"/>
      <c r="Q31" s="1294"/>
      <c r="R31" s="1294"/>
      <c r="S31" s="1294"/>
      <c r="T31" s="1294"/>
      <c r="U31" s="1295"/>
      <c r="V31" s="1284"/>
      <c r="W31" s="1280"/>
      <c r="X31" s="1280"/>
      <c r="Y31" s="1280"/>
      <c r="Z31" s="1280"/>
      <c r="AA31" s="1293" t="s">
        <v>194</v>
      </c>
      <c r="AB31" s="1294"/>
      <c r="AC31" s="1294"/>
      <c r="AD31" s="1294"/>
      <c r="AE31" s="1294"/>
      <c r="AF31" s="1294"/>
      <c r="AG31" s="1294"/>
      <c r="AH31" s="1295"/>
      <c r="AI31" s="1284"/>
      <c r="AJ31" s="1280"/>
      <c r="AK31" s="1280"/>
      <c r="AL31" s="1280"/>
      <c r="AM31" s="1280"/>
      <c r="AN31" s="1293" t="s">
        <v>194</v>
      </c>
      <c r="AO31" s="1294"/>
      <c r="AP31" s="1294"/>
      <c r="AQ31" s="1294"/>
      <c r="AR31" s="1294"/>
      <c r="AS31" s="1294"/>
      <c r="AT31" s="1294"/>
      <c r="AU31" s="1295"/>
      <c r="AV31" s="1284"/>
      <c r="AW31" s="1280"/>
      <c r="AX31" s="1280"/>
      <c r="AY31" s="1280"/>
      <c r="AZ31" s="1280"/>
      <c r="BA31" s="1293" t="s">
        <v>194</v>
      </c>
      <c r="BB31" s="1294"/>
      <c r="BC31" s="1294"/>
      <c r="BD31" s="1294"/>
      <c r="BE31" s="1294"/>
      <c r="BF31" s="1294"/>
      <c r="BG31" s="1294"/>
      <c r="BH31" s="1295"/>
      <c r="BI31" s="1284"/>
      <c r="BJ31" s="1280"/>
      <c r="BK31" s="1280"/>
      <c r="BL31" s="1280"/>
      <c r="BM31" s="1280"/>
      <c r="BN31" s="1293" t="s">
        <v>194</v>
      </c>
      <c r="BO31" s="1294"/>
      <c r="BP31" s="1294"/>
      <c r="BQ31" s="1294"/>
      <c r="BR31" s="1294"/>
      <c r="BS31" s="1294"/>
      <c r="BT31" s="1294"/>
      <c r="BU31" s="1295"/>
      <c r="BV31" s="1284"/>
      <c r="BW31" s="1280"/>
      <c r="BX31" s="1280"/>
      <c r="BY31" s="1280"/>
      <c r="BZ31" s="1280"/>
      <c r="CA31" s="1293" t="s">
        <v>194</v>
      </c>
      <c r="CB31" s="1294"/>
      <c r="CC31" s="1294"/>
      <c r="CD31" s="1294"/>
      <c r="CE31" s="1294"/>
      <c r="CF31" s="1294"/>
      <c r="CG31" s="1294"/>
      <c r="CH31" s="1295"/>
      <c r="CI31" s="1284"/>
      <c r="CJ31" s="1280"/>
      <c r="CK31" s="1280"/>
      <c r="CL31" s="1280"/>
      <c r="CM31" s="1280"/>
      <c r="CN31" s="1293" t="s">
        <v>194</v>
      </c>
      <c r="CO31" s="1294"/>
      <c r="CP31" s="1294"/>
      <c r="CQ31" s="1294"/>
      <c r="CR31" s="1294"/>
      <c r="CS31" s="1294"/>
      <c r="CT31" s="1294"/>
      <c r="CU31" s="1295"/>
      <c r="CV31" s="1284"/>
      <c r="CW31" s="1280"/>
      <c r="CX31" s="1280"/>
      <c r="CY31" s="1280"/>
      <c r="CZ31" s="1280"/>
      <c r="DA31" s="1293" t="s">
        <v>194</v>
      </c>
      <c r="DB31" s="1294"/>
      <c r="DC31" s="1294"/>
      <c r="DD31" s="1294"/>
      <c r="DE31" s="1294"/>
      <c r="DF31" s="1294"/>
      <c r="DG31" s="1294"/>
      <c r="DH31" s="1295"/>
      <c r="DI31" s="1284"/>
      <c r="DJ31" s="1280"/>
      <c r="DK31" s="1280"/>
      <c r="DL31" s="1280"/>
      <c r="DM31" s="1280"/>
      <c r="DN31" s="1293" t="s">
        <v>194</v>
      </c>
      <c r="DO31" s="1294"/>
      <c r="DP31" s="1294"/>
      <c r="DQ31" s="1294"/>
      <c r="DR31" s="1294"/>
      <c r="DS31" s="1294"/>
      <c r="DT31" s="1294"/>
      <c r="DU31" s="1295"/>
      <c r="DV31" s="1284"/>
      <c r="DW31" s="1280"/>
      <c r="DX31" s="1280"/>
      <c r="DY31" s="1280"/>
      <c r="DZ31" s="1280"/>
      <c r="EA31" s="1293" t="s">
        <v>194</v>
      </c>
      <c r="EB31" s="1294"/>
      <c r="EC31" s="1294"/>
      <c r="ED31" s="1294"/>
      <c r="EE31" s="1294"/>
      <c r="EF31" s="1294"/>
      <c r="EG31" s="1294"/>
      <c r="EH31" s="1295"/>
      <c r="EI31" s="1284"/>
      <c r="EJ31" s="1280"/>
      <c r="EK31" s="1280"/>
      <c r="EL31" s="1280"/>
      <c r="EM31" s="1280"/>
      <c r="EN31" s="1293" t="s">
        <v>194</v>
      </c>
      <c r="EO31" s="1294"/>
      <c r="EP31" s="1294"/>
      <c r="EQ31" s="1294"/>
      <c r="ER31" s="1294"/>
      <c r="ES31" s="1294"/>
      <c r="ET31" s="1294"/>
      <c r="EU31" s="1295"/>
      <c r="EV31" s="1284"/>
      <c r="EW31" s="1280"/>
      <c r="EX31" s="1280"/>
      <c r="EY31" s="1280"/>
      <c r="EZ31" s="1280"/>
      <c r="FA31" s="1293" t="s">
        <v>194</v>
      </c>
      <c r="FB31" s="1294"/>
      <c r="FC31" s="1294"/>
      <c r="FD31" s="1294"/>
      <c r="FE31" s="1294"/>
      <c r="FF31" s="1294"/>
      <c r="FG31" s="1294"/>
      <c r="FH31" s="1295"/>
      <c r="FI31" s="1284"/>
      <c r="FJ31" s="1280"/>
      <c r="FK31" s="1280"/>
      <c r="FL31" s="1280"/>
      <c r="FM31" s="1280"/>
      <c r="FN31" s="1293" t="s">
        <v>194</v>
      </c>
      <c r="FO31" s="1294"/>
      <c r="FP31" s="1294"/>
      <c r="FQ31" s="1294"/>
      <c r="FR31" s="1294"/>
      <c r="FS31" s="1294"/>
      <c r="FT31" s="1294"/>
      <c r="FU31" s="1295"/>
      <c r="FV31" s="1284"/>
      <c r="FW31" s="1280"/>
      <c r="FX31" s="1280"/>
      <c r="FY31" s="1280"/>
      <c r="FZ31" s="1280"/>
      <c r="GA31" s="1293" t="s">
        <v>194</v>
      </c>
      <c r="GB31" s="1294"/>
      <c r="GC31" s="1294"/>
      <c r="GD31" s="1294"/>
      <c r="GE31" s="1294"/>
      <c r="GF31" s="1294"/>
      <c r="GG31" s="1294"/>
      <c r="GH31" s="1295"/>
      <c r="GI31" s="1284"/>
      <c r="GJ31" s="1280"/>
      <c r="GK31" s="1280"/>
      <c r="GL31" s="1280"/>
      <c r="GM31" s="1280"/>
      <c r="GN31" s="1293" t="s">
        <v>194</v>
      </c>
      <c r="GO31" s="1294"/>
      <c r="GP31" s="1294"/>
      <c r="GQ31" s="1294"/>
      <c r="GR31" s="1294"/>
      <c r="GS31" s="1294"/>
      <c r="GT31" s="1294"/>
      <c r="GU31" s="1295"/>
      <c r="GV31" s="1284"/>
      <c r="GW31" s="1280"/>
      <c r="GX31" s="1280"/>
      <c r="GY31" s="1280"/>
      <c r="GZ31" s="1280"/>
      <c r="HA31" s="1293" t="s">
        <v>194</v>
      </c>
      <c r="HB31" s="1294"/>
      <c r="HC31" s="1294"/>
      <c r="HD31" s="1294"/>
      <c r="HE31" s="1294"/>
      <c r="HF31" s="1294"/>
      <c r="HG31" s="1294"/>
      <c r="HH31" s="1295"/>
      <c r="HI31" s="1284"/>
      <c r="HJ31" s="1280"/>
      <c r="HK31" s="1280"/>
      <c r="HL31" s="1280"/>
      <c r="HM31" s="1280"/>
      <c r="HN31" s="1293" t="s">
        <v>194</v>
      </c>
      <c r="HO31" s="1294"/>
      <c r="HP31" s="1294"/>
      <c r="HQ31" s="1294"/>
      <c r="HR31" s="1294"/>
      <c r="HS31" s="1294"/>
      <c r="HT31" s="1294"/>
      <c r="HU31" s="1295"/>
      <c r="HV31" s="1284"/>
      <c r="HW31" s="1280"/>
      <c r="HX31" s="1280"/>
      <c r="HY31" s="1280"/>
      <c r="HZ31" s="1280"/>
      <c r="IA31" s="1293" t="s">
        <v>194</v>
      </c>
      <c r="IB31" s="1294"/>
      <c r="IC31" s="1294"/>
      <c r="ID31" s="1294"/>
      <c r="IE31" s="1294"/>
      <c r="IF31" s="1294"/>
      <c r="IG31" s="1294"/>
      <c r="IH31" s="1295"/>
      <c r="II31" s="1284"/>
      <c r="IJ31" s="1280"/>
      <c r="IK31" s="1280"/>
      <c r="IL31" s="1280"/>
      <c r="IM31" s="1280"/>
      <c r="IN31" s="1293" t="s">
        <v>194</v>
      </c>
      <c r="IO31" s="1294"/>
      <c r="IP31" s="1294"/>
      <c r="IQ31" s="1294"/>
      <c r="IR31" s="1294"/>
      <c r="IS31" s="1294"/>
      <c r="IT31" s="1294"/>
      <c r="IU31" s="1295"/>
      <c r="IV31" s="1284"/>
      <c r="IW31" s="1280"/>
      <c r="IX31" s="1280"/>
      <c r="IY31" s="1280"/>
      <c r="IZ31" s="1280"/>
      <c r="JA31" s="1293" t="s">
        <v>194</v>
      </c>
      <c r="JB31" s="1294"/>
      <c r="JC31" s="1294"/>
      <c r="JD31" s="1294"/>
      <c r="JE31" s="1294"/>
      <c r="JF31" s="1294"/>
      <c r="JG31" s="1294"/>
      <c r="JH31" s="1295"/>
      <c r="JI31" s="1284"/>
      <c r="JJ31" s="1280"/>
      <c r="JK31" s="1280"/>
      <c r="JL31" s="1280"/>
      <c r="JM31" s="1280"/>
      <c r="JN31" s="1293" t="s">
        <v>194</v>
      </c>
      <c r="JO31" s="1294"/>
      <c r="JP31" s="1294"/>
      <c r="JQ31" s="1294"/>
      <c r="JR31" s="1294"/>
      <c r="JS31" s="1294"/>
      <c r="JT31" s="1294"/>
      <c r="JU31" s="1295"/>
      <c r="JV31" s="1284"/>
      <c r="JW31" s="1280"/>
      <c r="JX31" s="1280"/>
      <c r="JY31" s="1280"/>
      <c r="JZ31" s="1280"/>
      <c r="KA31" s="1293" t="s">
        <v>194</v>
      </c>
      <c r="KB31" s="1294"/>
      <c r="KC31" s="1294"/>
      <c r="KD31" s="1294"/>
      <c r="KE31" s="1294"/>
      <c r="KF31" s="1294"/>
      <c r="KG31" s="1294"/>
      <c r="KH31" s="1295"/>
      <c r="KI31" s="1284"/>
      <c r="KJ31" s="1280"/>
      <c r="KK31" s="1280"/>
      <c r="KL31" s="1280"/>
      <c r="KM31" s="1280"/>
      <c r="KN31" s="1293" t="s">
        <v>194</v>
      </c>
      <c r="KO31" s="1294"/>
      <c r="KP31" s="1294"/>
      <c r="KQ31" s="1294"/>
      <c r="KR31" s="1294"/>
      <c r="KS31" s="1294"/>
      <c r="KT31" s="1294"/>
      <c r="KU31" s="1295"/>
      <c r="KV31" s="1284"/>
      <c r="KW31" s="1280"/>
      <c r="KX31" s="1280"/>
      <c r="KY31" s="1280"/>
      <c r="KZ31" s="1280"/>
      <c r="LA31" s="1293" t="s">
        <v>194</v>
      </c>
      <c r="LB31" s="1294"/>
      <c r="LC31" s="1294"/>
      <c r="LD31" s="1294"/>
      <c r="LE31" s="1294"/>
      <c r="LF31" s="1294"/>
      <c r="LG31" s="1294"/>
      <c r="LH31" s="1295"/>
      <c r="LI31" s="1284"/>
      <c r="LJ31" s="1280"/>
      <c r="LK31" s="1280"/>
      <c r="LL31" s="1280"/>
      <c r="LM31" s="1280"/>
    </row>
    <row r="32" spans="1:325" ht="15.75" customHeight="1" x14ac:dyDescent="0.25">
      <c r="A32" s="1296" t="s">
        <v>235</v>
      </c>
      <c r="B32" s="1297"/>
      <c r="C32" s="1297"/>
      <c r="D32" s="1297"/>
      <c r="E32" s="1297"/>
      <c r="F32" s="1297"/>
      <c r="G32" s="1297"/>
      <c r="H32" s="1298"/>
      <c r="I32" s="1284"/>
      <c r="J32" s="1280"/>
      <c r="K32" s="1280"/>
      <c r="L32" s="1280"/>
      <c r="M32" s="1280"/>
      <c r="N32" s="1296" t="s">
        <v>235</v>
      </c>
      <c r="O32" s="1297"/>
      <c r="P32" s="1297"/>
      <c r="Q32" s="1297"/>
      <c r="R32" s="1297"/>
      <c r="S32" s="1297"/>
      <c r="T32" s="1297"/>
      <c r="U32" s="1298"/>
      <c r="V32" s="1284"/>
      <c r="W32" s="1280"/>
      <c r="X32" s="1280"/>
      <c r="Y32" s="1280"/>
      <c r="Z32" s="1280"/>
      <c r="AA32" s="1296" t="s">
        <v>235</v>
      </c>
      <c r="AB32" s="1297"/>
      <c r="AC32" s="1297"/>
      <c r="AD32" s="1297"/>
      <c r="AE32" s="1297"/>
      <c r="AF32" s="1297"/>
      <c r="AG32" s="1297"/>
      <c r="AH32" s="1298"/>
      <c r="AI32" s="1284"/>
      <c r="AJ32" s="1280"/>
      <c r="AK32" s="1280"/>
      <c r="AL32" s="1280"/>
      <c r="AM32" s="1280"/>
      <c r="AN32" s="1296" t="s">
        <v>235</v>
      </c>
      <c r="AO32" s="1297"/>
      <c r="AP32" s="1297"/>
      <c r="AQ32" s="1297"/>
      <c r="AR32" s="1297"/>
      <c r="AS32" s="1297"/>
      <c r="AT32" s="1297"/>
      <c r="AU32" s="1298"/>
      <c r="AV32" s="1284"/>
      <c r="AW32" s="1280"/>
      <c r="AX32" s="1280"/>
      <c r="AY32" s="1280"/>
      <c r="AZ32" s="1280"/>
      <c r="BA32" s="1296" t="s">
        <v>235</v>
      </c>
      <c r="BB32" s="1297"/>
      <c r="BC32" s="1297"/>
      <c r="BD32" s="1297"/>
      <c r="BE32" s="1297"/>
      <c r="BF32" s="1297"/>
      <c r="BG32" s="1297"/>
      <c r="BH32" s="1298"/>
      <c r="BI32" s="1284"/>
      <c r="BJ32" s="1280"/>
      <c r="BK32" s="1280"/>
      <c r="BL32" s="1280"/>
      <c r="BM32" s="1280"/>
      <c r="BN32" s="1296" t="s">
        <v>235</v>
      </c>
      <c r="BO32" s="1297"/>
      <c r="BP32" s="1297"/>
      <c r="BQ32" s="1297"/>
      <c r="BR32" s="1297"/>
      <c r="BS32" s="1297"/>
      <c r="BT32" s="1297"/>
      <c r="BU32" s="1298"/>
      <c r="BV32" s="1284"/>
      <c r="BW32" s="1280"/>
      <c r="BX32" s="1280"/>
      <c r="BY32" s="1280"/>
      <c r="BZ32" s="1280"/>
      <c r="CA32" s="1296" t="s">
        <v>235</v>
      </c>
      <c r="CB32" s="1297"/>
      <c r="CC32" s="1297"/>
      <c r="CD32" s="1297"/>
      <c r="CE32" s="1297"/>
      <c r="CF32" s="1297"/>
      <c r="CG32" s="1297"/>
      <c r="CH32" s="1298"/>
      <c r="CI32" s="1284"/>
      <c r="CJ32" s="1280"/>
      <c r="CK32" s="1280"/>
      <c r="CL32" s="1280"/>
      <c r="CM32" s="1280"/>
      <c r="CN32" s="1296" t="s">
        <v>235</v>
      </c>
      <c r="CO32" s="1297"/>
      <c r="CP32" s="1297"/>
      <c r="CQ32" s="1297"/>
      <c r="CR32" s="1297"/>
      <c r="CS32" s="1297"/>
      <c r="CT32" s="1297"/>
      <c r="CU32" s="1298"/>
      <c r="CV32" s="1284"/>
      <c r="CW32" s="1280"/>
      <c r="CX32" s="1280"/>
      <c r="CY32" s="1280"/>
      <c r="CZ32" s="1280"/>
      <c r="DA32" s="1296" t="s">
        <v>235</v>
      </c>
      <c r="DB32" s="1297"/>
      <c r="DC32" s="1297"/>
      <c r="DD32" s="1297"/>
      <c r="DE32" s="1297"/>
      <c r="DF32" s="1297"/>
      <c r="DG32" s="1297"/>
      <c r="DH32" s="1298"/>
      <c r="DI32" s="1284"/>
      <c r="DJ32" s="1280"/>
      <c r="DK32" s="1280"/>
      <c r="DL32" s="1280"/>
      <c r="DM32" s="1280"/>
      <c r="DN32" s="1296" t="s">
        <v>235</v>
      </c>
      <c r="DO32" s="1297"/>
      <c r="DP32" s="1297"/>
      <c r="DQ32" s="1297"/>
      <c r="DR32" s="1297"/>
      <c r="DS32" s="1297"/>
      <c r="DT32" s="1297"/>
      <c r="DU32" s="1298"/>
      <c r="DV32" s="1284"/>
      <c r="DW32" s="1280"/>
      <c r="DX32" s="1280"/>
      <c r="DY32" s="1280"/>
      <c r="DZ32" s="1280"/>
      <c r="EA32" s="1296" t="s">
        <v>235</v>
      </c>
      <c r="EB32" s="1297"/>
      <c r="EC32" s="1297"/>
      <c r="ED32" s="1297"/>
      <c r="EE32" s="1297"/>
      <c r="EF32" s="1297"/>
      <c r="EG32" s="1297"/>
      <c r="EH32" s="1298"/>
      <c r="EI32" s="1284"/>
      <c r="EJ32" s="1280"/>
      <c r="EK32" s="1280"/>
      <c r="EL32" s="1280"/>
      <c r="EM32" s="1280"/>
      <c r="EN32" s="1296" t="s">
        <v>235</v>
      </c>
      <c r="EO32" s="1297"/>
      <c r="EP32" s="1297"/>
      <c r="EQ32" s="1297"/>
      <c r="ER32" s="1297"/>
      <c r="ES32" s="1297"/>
      <c r="ET32" s="1297"/>
      <c r="EU32" s="1298"/>
      <c r="EV32" s="1284"/>
      <c r="EW32" s="1280"/>
      <c r="EX32" s="1280"/>
      <c r="EY32" s="1280"/>
      <c r="EZ32" s="1280"/>
      <c r="FA32" s="1296" t="s">
        <v>235</v>
      </c>
      <c r="FB32" s="1297"/>
      <c r="FC32" s="1297"/>
      <c r="FD32" s="1297"/>
      <c r="FE32" s="1297"/>
      <c r="FF32" s="1297"/>
      <c r="FG32" s="1297"/>
      <c r="FH32" s="1298"/>
      <c r="FI32" s="1284"/>
      <c r="FJ32" s="1280"/>
      <c r="FK32" s="1280"/>
      <c r="FL32" s="1280"/>
      <c r="FM32" s="1280"/>
      <c r="FN32" s="1296" t="s">
        <v>235</v>
      </c>
      <c r="FO32" s="1297"/>
      <c r="FP32" s="1297"/>
      <c r="FQ32" s="1297"/>
      <c r="FR32" s="1297"/>
      <c r="FS32" s="1297"/>
      <c r="FT32" s="1297"/>
      <c r="FU32" s="1298"/>
      <c r="FV32" s="1284"/>
      <c r="FW32" s="1280"/>
      <c r="FX32" s="1280"/>
      <c r="FY32" s="1280"/>
      <c r="FZ32" s="1280"/>
      <c r="GA32" s="1296" t="s">
        <v>235</v>
      </c>
      <c r="GB32" s="1297"/>
      <c r="GC32" s="1297"/>
      <c r="GD32" s="1297"/>
      <c r="GE32" s="1297"/>
      <c r="GF32" s="1297"/>
      <c r="GG32" s="1297"/>
      <c r="GH32" s="1298"/>
      <c r="GI32" s="1284"/>
      <c r="GJ32" s="1280"/>
      <c r="GK32" s="1280"/>
      <c r="GL32" s="1280"/>
      <c r="GM32" s="1280"/>
      <c r="GN32" s="1296" t="s">
        <v>235</v>
      </c>
      <c r="GO32" s="1297"/>
      <c r="GP32" s="1297"/>
      <c r="GQ32" s="1297"/>
      <c r="GR32" s="1297"/>
      <c r="GS32" s="1297"/>
      <c r="GT32" s="1297"/>
      <c r="GU32" s="1298"/>
      <c r="GV32" s="1284"/>
      <c r="GW32" s="1280"/>
      <c r="GX32" s="1280"/>
      <c r="GY32" s="1280"/>
      <c r="GZ32" s="1280"/>
      <c r="HA32" s="1296" t="s">
        <v>235</v>
      </c>
      <c r="HB32" s="1297"/>
      <c r="HC32" s="1297"/>
      <c r="HD32" s="1297"/>
      <c r="HE32" s="1297"/>
      <c r="HF32" s="1297"/>
      <c r="HG32" s="1297"/>
      <c r="HH32" s="1298"/>
      <c r="HI32" s="1284"/>
      <c r="HJ32" s="1280"/>
      <c r="HK32" s="1280"/>
      <c r="HL32" s="1280"/>
      <c r="HM32" s="1280"/>
      <c r="HN32" s="1296" t="s">
        <v>235</v>
      </c>
      <c r="HO32" s="1297"/>
      <c r="HP32" s="1297"/>
      <c r="HQ32" s="1297"/>
      <c r="HR32" s="1297"/>
      <c r="HS32" s="1297"/>
      <c r="HT32" s="1297"/>
      <c r="HU32" s="1298"/>
      <c r="HV32" s="1284"/>
      <c r="HW32" s="1280"/>
      <c r="HX32" s="1280"/>
      <c r="HY32" s="1280"/>
      <c r="HZ32" s="1280"/>
      <c r="IA32" s="1296" t="s">
        <v>235</v>
      </c>
      <c r="IB32" s="1297"/>
      <c r="IC32" s="1297"/>
      <c r="ID32" s="1297"/>
      <c r="IE32" s="1297"/>
      <c r="IF32" s="1297"/>
      <c r="IG32" s="1297"/>
      <c r="IH32" s="1298"/>
      <c r="II32" s="1284"/>
      <c r="IJ32" s="1280"/>
      <c r="IK32" s="1280"/>
      <c r="IL32" s="1280"/>
      <c r="IM32" s="1280"/>
      <c r="IN32" s="1296" t="s">
        <v>235</v>
      </c>
      <c r="IO32" s="1297"/>
      <c r="IP32" s="1297"/>
      <c r="IQ32" s="1297"/>
      <c r="IR32" s="1297"/>
      <c r="IS32" s="1297"/>
      <c r="IT32" s="1297"/>
      <c r="IU32" s="1298"/>
      <c r="IV32" s="1284"/>
      <c r="IW32" s="1280"/>
      <c r="IX32" s="1280"/>
      <c r="IY32" s="1280"/>
      <c r="IZ32" s="1280"/>
      <c r="JA32" s="1296" t="s">
        <v>235</v>
      </c>
      <c r="JB32" s="1297"/>
      <c r="JC32" s="1297"/>
      <c r="JD32" s="1297"/>
      <c r="JE32" s="1297"/>
      <c r="JF32" s="1297"/>
      <c r="JG32" s="1297"/>
      <c r="JH32" s="1298"/>
      <c r="JI32" s="1284"/>
      <c r="JJ32" s="1280"/>
      <c r="JK32" s="1280"/>
      <c r="JL32" s="1280"/>
      <c r="JM32" s="1280"/>
      <c r="JN32" s="1296" t="s">
        <v>235</v>
      </c>
      <c r="JO32" s="1297"/>
      <c r="JP32" s="1297"/>
      <c r="JQ32" s="1297"/>
      <c r="JR32" s="1297"/>
      <c r="JS32" s="1297"/>
      <c r="JT32" s="1297"/>
      <c r="JU32" s="1298"/>
      <c r="JV32" s="1284"/>
      <c r="JW32" s="1280"/>
      <c r="JX32" s="1280"/>
      <c r="JY32" s="1280"/>
      <c r="JZ32" s="1280"/>
      <c r="KA32" s="1296" t="s">
        <v>235</v>
      </c>
      <c r="KB32" s="1297"/>
      <c r="KC32" s="1297"/>
      <c r="KD32" s="1297"/>
      <c r="KE32" s="1297"/>
      <c r="KF32" s="1297"/>
      <c r="KG32" s="1297"/>
      <c r="KH32" s="1298"/>
      <c r="KI32" s="1284"/>
      <c r="KJ32" s="1280"/>
      <c r="KK32" s="1280"/>
      <c r="KL32" s="1280"/>
      <c r="KM32" s="1280"/>
      <c r="KN32" s="1296" t="s">
        <v>235</v>
      </c>
      <c r="KO32" s="1297"/>
      <c r="KP32" s="1297"/>
      <c r="KQ32" s="1297"/>
      <c r="KR32" s="1297"/>
      <c r="KS32" s="1297"/>
      <c r="KT32" s="1297"/>
      <c r="KU32" s="1298"/>
      <c r="KV32" s="1284"/>
      <c r="KW32" s="1280"/>
      <c r="KX32" s="1280"/>
      <c r="KY32" s="1280"/>
      <c r="KZ32" s="1280"/>
      <c r="LA32" s="1296" t="s">
        <v>235</v>
      </c>
      <c r="LB32" s="1297"/>
      <c r="LC32" s="1297"/>
      <c r="LD32" s="1297"/>
      <c r="LE32" s="1297"/>
      <c r="LF32" s="1297"/>
      <c r="LG32" s="1297"/>
      <c r="LH32" s="1298"/>
      <c r="LI32" s="1284"/>
      <c r="LJ32" s="1280"/>
      <c r="LK32" s="1280"/>
      <c r="LL32" s="1280"/>
      <c r="LM32" s="1280"/>
    </row>
    <row r="33" spans="1:325" ht="15.75" customHeight="1" x14ac:dyDescent="0.25">
      <c r="A33" s="1293" t="s">
        <v>236</v>
      </c>
      <c r="B33" s="1294"/>
      <c r="C33" s="1294"/>
      <c r="D33" s="1294"/>
      <c r="E33" s="1294"/>
      <c r="F33" s="1294"/>
      <c r="G33" s="1294"/>
      <c r="H33" s="1295"/>
      <c r="I33" s="1284"/>
      <c r="J33" s="1280"/>
      <c r="K33" s="1280"/>
      <c r="L33" s="1280"/>
      <c r="M33" s="1280"/>
      <c r="N33" s="1293" t="s">
        <v>236</v>
      </c>
      <c r="O33" s="1294"/>
      <c r="P33" s="1294"/>
      <c r="Q33" s="1294"/>
      <c r="R33" s="1294"/>
      <c r="S33" s="1294"/>
      <c r="T33" s="1294"/>
      <c r="U33" s="1295"/>
      <c r="V33" s="1284"/>
      <c r="W33" s="1280"/>
      <c r="X33" s="1280"/>
      <c r="Y33" s="1280"/>
      <c r="Z33" s="1280"/>
      <c r="AA33" s="1293" t="s">
        <v>236</v>
      </c>
      <c r="AB33" s="1294"/>
      <c r="AC33" s="1294"/>
      <c r="AD33" s="1294"/>
      <c r="AE33" s="1294"/>
      <c r="AF33" s="1294"/>
      <c r="AG33" s="1294"/>
      <c r="AH33" s="1295"/>
      <c r="AI33" s="1284"/>
      <c r="AJ33" s="1280"/>
      <c r="AK33" s="1280"/>
      <c r="AL33" s="1280"/>
      <c r="AM33" s="1280"/>
      <c r="AN33" s="1293" t="s">
        <v>236</v>
      </c>
      <c r="AO33" s="1294"/>
      <c r="AP33" s="1294"/>
      <c r="AQ33" s="1294"/>
      <c r="AR33" s="1294"/>
      <c r="AS33" s="1294"/>
      <c r="AT33" s="1294"/>
      <c r="AU33" s="1295"/>
      <c r="AV33" s="1284"/>
      <c r="AW33" s="1280"/>
      <c r="AX33" s="1280"/>
      <c r="AY33" s="1280"/>
      <c r="AZ33" s="1280"/>
      <c r="BA33" s="1293" t="s">
        <v>236</v>
      </c>
      <c r="BB33" s="1294"/>
      <c r="BC33" s="1294"/>
      <c r="BD33" s="1294"/>
      <c r="BE33" s="1294"/>
      <c r="BF33" s="1294"/>
      <c r="BG33" s="1294"/>
      <c r="BH33" s="1295"/>
      <c r="BI33" s="1284"/>
      <c r="BJ33" s="1280"/>
      <c r="BK33" s="1280"/>
      <c r="BL33" s="1280"/>
      <c r="BM33" s="1280"/>
      <c r="BN33" s="1293" t="s">
        <v>236</v>
      </c>
      <c r="BO33" s="1294"/>
      <c r="BP33" s="1294"/>
      <c r="BQ33" s="1294"/>
      <c r="BR33" s="1294"/>
      <c r="BS33" s="1294"/>
      <c r="BT33" s="1294"/>
      <c r="BU33" s="1295"/>
      <c r="BV33" s="1284"/>
      <c r="BW33" s="1280"/>
      <c r="BX33" s="1280"/>
      <c r="BY33" s="1280"/>
      <c r="BZ33" s="1280"/>
      <c r="CA33" s="1293" t="s">
        <v>236</v>
      </c>
      <c r="CB33" s="1294"/>
      <c r="CC33" s="1294"/>
      <c r="CD33" s="1294"/>
      <c r="CE33" s="1294"/>
      <c r="CF33" s="1294"/>
      <c r="CG33" s="1294"/>
      <c r="CH33" s="1295"/>
      <c r="CI33" s="1284"/>
      <c r="CJ33" s="1280"/>
      <c r="CK33" s="1280"/>
      <c r="CL33" s="1280"/>
      <c r="CM33" s="1280"/>
      <c r="CN33" s="1293" t="s">
        <v>236</v>
      </c>
      <c r="CO33" s="1294"/>
      <c r="CP33" s="1294"/>
      <c r="CQ33" s="1294"/>
      <c r="CR33" s="1294"/>
      <c r="CS33" s="1294"/>
      <c r="CT33" s="1294"/>
      <c r="CU33" s="1295"/>
      <c r="CV33" s="1284"/>
      <c r="CW33" s="1280"/>
      <c r="CX33" s="1280"/>
      <c r="CY33" s="1280"/>
      <c r="CZ33" s="1280"/>
      <c r="DA33" s="1293" t="s">
        <v>236</v>
      </c>
      <c r="DB33" s="1294"/>
      <c r="DC33" s="1294"/>
      <c r="DD33" s="1294"/>
      <c r="DE33" s="1294"/>
      <c r="DF33" s="1294"/>
      <c r="DG33" s="1294"/>
      <c r="DH33" s="1295"/>
      <c r="DI33" s="1284"/>
      <c r="DJ33" s="1280"/>
      <c r="DK33" s="1280"/>
      <c r="DL33" s="1280"/>
      <c r="DM33" s="1280"/>
      <c r="DN33" s="1293" t="s">
        <v>236</v>
      </c>
      <c r="DO33" s="1294"/>
      <c r="DP33" s="1294"/>
      <c r="DQ33" s="1294"/>
      <c r="DR33" s="1294"/>
      <c r="DS33" s="1294"/>
      <c r="DT33" s="1294"/>
      <c r="DU33" s="1295"/>
      <c r="DV33" s="1284"/>
      <c r="DW33" s="1280"/>
      <c r="DX33" s="1280"/>
      <c r="DY33" s="1280"/>
      <c r="DZ33" s="1280"/>
      <c r="EA33" s="1293" t="s">
        <v>236</v>
      </c>
      <c r="EB33" s="1294"/>
      <c r="EC33" s="1294"/>
      <c r="ED33" s="1294"/>
      <c r="EE33" s="1294"/>
      <c r="EF33" s="1294"/>
      <c r="EG33" s="1294"/>
      <c r="EH33" s="1295"/>
      <c r="EI33" s="1284"/>
      <c r="EJ33" s="1280"/>
      <c r="EK33" s="1280"/>
      <c r="EL33" s="1280"/>
      <c r="EM33" s="1280"/>
      <c r="EN33" s="1293" t="s">
        <v>236</v>
      </c>
      <c r="EO33" s="1294"/>
      <c r="EP33" s="1294"/>
      <c r="EQ33" s="1294"/>
      <c r="ER33" s="1294"/>
      <c r="ES33" s="1294"/>
      <c r="ET33" s="1294"/>
      <c r="EU33" s="1295"/>
      <c r="EV33" s="1284"/>
      <c r="EW33" s="1280"/>
      <c r="EX33" s="1280"/>
      <c r="EY33" s="1280"/>
      <c r="EZ33" s="1280"/>
      <c r="FA33" s="1293" t="s">
        <v>236</v>
      </c>
      <c r="FB33" s="1294"/>
      <c r="FC33" s="1294"/>
      <c r="FD33" s="1294"/>
      <c r="FE33" s="1294"/>
      <c r="FF33" s="1294"/>
      <c r="FG33" s="1294"/>
      <c r="FH33" s="1295"/>
      <c r="FI33" s="1284"/>
      <c r="FJ33" s="1280"/>
      <c r="FK33" s="1280"/>
      <c r="FL33" s="1280"/>
      <c r="FM33" s="1280"/>
      <c r="FN33" s="1293" t="s">
        <v>236</v>
      </c>
      <c r="FO33" s="1294"/>
      <c r="FP33" s="1294"/>
      <c r="FQ33" s="1294"/>
      <c r="FR33" s="1294"/>
      <c r="FS33" s="1294"/>
      <c r="FT33" s="1294"/>
      <c r="FU33" s="1295"/>
      <c r="FV33" s="1284"/>
      <c r="FW33" s="1280"/>
      <c r="FX33" s="1280"/>
      <c r="FY33" s="1280"/>
      <c r="FZ33" s="1280"/>
      <c r="GA33" s="1293" t="s">
        <v>236</v>
      </c>
      <c r="GB33" s="1294"/>
      <c r="GC33" s="1294"/>
      <c r="GD33" s="1294"/>
      <c r="GE33" s="1294"/>
      <c r="GF33" s="1294"/>
      <c r="GG33" s="1294"/>
      <c r="GH33" s="1295"/>
      <c r="GI33" s="1284"/>
      <c r="GJ33" s="1280"/>
      <c r="GK33" s="1280"/>
      <c r="GL33" s="1280"/>
      <c r="GM33" s="1280"/>
      <c r="GN33" s="1293" t="s">
        <v>236</v>
      </c>
      <c r="GO33" s="1294"/>
      <c r="GP33" s="1294"/>
      <c r="GQ33" s="1294"/>
      <c r="GR33" s="1294"/>
      <c r="GS33" s="1294"/>
      <c r="GT33" s="1294"/>
      <c r="GU33" s="1295"/>
      <c r="GV33" s="1284"/>
      <c r="GW33" s="1280"/>
      <c r="GX33" s="1280"/>
      <c r="GY33" s="1280"/>
      <c r="GZ33" s="1280"/>
      <c r="HA33" s="1293" t="s">
        <v>236</v>
      </c>
      <c r="HB33" s="1294"/>
      <c r="HC33" s="1294"/>
      <c r="HD33" s="1294"/>
      <c r="HE33" s="1294"/>
      <c r="HF33" s="1294"/>
      <c r="HG33" s="1294"/>
      <c r="HH33" s="1295"/>
      <c r="HI33" s="1284"/>
      <c r="HJ33" s="1280"/>
      <c r="HK33" s="1280"/>
      <c r="HL33" s="1280"/>
      <c r="HM33" s="1280"/>
      <c r="HN33" s="1293" t="s">
        <v>236</v>
      </c>
      <c r="HO33" s="1294"/>
      <c r="HP33" s="1294"/>
      <c r="HQ33" s="1294"/>
      <c r="HR33" s="1294"/>
      <c r="HS33" s="1294"/>
      <c r="HT33" s="1294"/>
      <c r="HU33" s="1295"/>
      <c r="HV33" s="1284"/>
      <c r="HW33" s="1280"/>
      <c r="HX33" s="1280"/>
      <c r="HY33" s="1280"/>
      <c r="HZ33" s="1280"/>
      <c r="IA33" s="1293" t="s">
        <v>236</v>
      </c>
      <c r="IB33" s="1294"/>
      <c r="IC33" s="1294"/>
      <c r="ID33" s="1294"/>
      <c r="IE33" s="1294"/>
      <c r="IF33" s="1294"/>
      <c r="IG33" s="1294"/>
      <c r="IH33" s="1295"/>
      <c r="II33" s="1284"/>
      <c r="IJ33" s="1280"/>
      <c r="IK33" s="1280"/>
      <c r="IL33" s="1280"/>
      <c r="IM33" s="1280"/>
      <c r="IN33" s="1293" t="s">
        <v>236</v>
      </c>
      <c r="IO33" s="1294"/>
      <c r="IP33" s="1294"/>
      <c r="IQ33" s="1294"/>
      <c r="IR33" s="1294"/>
      <c r="IS33" s="1294"/>
      <c r="IT33" s="1294"/>
      <c r="IU33" s="1295"/>
      <c r="IV33" s="1284"/>
      <c r="IW33" s="1280"/>
      <c r="IX33" s="1280"/>
      <c r="IY33" s="1280"/>
      <c r="IZ33" s="1280"/>
      <c r="JA33" s="1293" t="s">
        <v>236</v>
      </c>
      <c r="JB33" s="1294"/>
      <c r="JC33" s="1294"/>
      <c r="JD33" s="1294"/>
      <c r="JE33" s="1294"/>
      <c r="JF33" s="1294"/>
      <c r="JG33" s="1294"/>
      <c r="JH33" s="1295"/>
      <c r="JI33" s="1284"/>
      <c r="JJ33" s="1280"/>
      <c r="JK33" s="1280"/>
      <c r="JL33" s="1280"/>
      <c r="JM33" s="1280"/>
      <c r="JN33" s="1293" t="s">
        <v>236</v>
      </c>
      <c r="JO33" s="1294"/>
      <c r="JP33" s="1294"/>
      <c r="JQ33" s="1294"/>
      <c r="JR33" s="1294"/>
      <c r="JS33" s="1294"/>
      <c r="JT33" s="1294"/>
      <c r="JU33" s="1295"/>
      <c r="JV33" s="1284"/>
      <c r="JW33" s="1280"/>
      <c r="JX33" s="1280"/>
      <c r="JY33" s="1280"/>
      <c r="JZ33" s="1280"/>
      <c r="KA33" s="1293" t="s">
        <v>236</v>
      </c>
      <c r="KB33" s="1294"/>
      <c r="KC33" s="1294"/>
      <c r="KD33" s="1294"/>
      <c r="KE33" s="1294"/>
      <c r="KF33" s="1294"/>
      <c r="KG33" s="1294"/>
      <c r="KH33" s="1295"/>
      <c r="KI33" s="1284"/>
      <c r="KJ33" s="1280"/>
      <c r="KK33" s="1280"/>
      <c r="KL33" s="1280"/>
      <c r="KM33" s="1280"/>
      <c r="KN33" s="1293" t="s">
        <v>236</v>
      </c>
      <c r="KO33" s="1294"/>
      <c r="KP33" s="1294"/>
      <c r="KQ33" s="1294"/>
      <c r="KR33" s="1294"/>
      <c r="KS33" s="1294"/>
      <c r="KT33" s="1294"/>
      <c r="KU33" s="1295"/>
      <c r="KV33" s="1284"/>
      <c r="KW33" s="1280"/>
      <c r="KX33" s="1280"/>
      <c r="KY33" s="1280"/>
      <c r="KZ33" s="1280"/>
      <c r="LA33" s="1293" t="s">
        <v>236</v>
      </c>
      <c r="LB33" s="1294"/>
      <c r="LC33" s="1294"/>
      <c r="LD33" s="1294"/>
      <c r="LE33" s="1294"/>
      <c r="LF33" s="1294"/>
      <c r="LG33" s="1294"/>
      <c r="LH33" s="1295"/>
      <c r="LI33" s="1284"/>
      <c r="LJ33" s="1280"/>
      <c r="LK33" s="1280"/>
      <c r="LL33" s="1280"/>
      <c r="LM33" s="1280"/>
    </row>
    <row r="34" spans="1:325" ht="15.75" customHeight="1" x14ac:dyDescent="0.25">
      <c r="A34" s="1281" t="s">
        <v>195</v>
      </c>
      <c r="B34" s="1282"/>
      <c r="C34" s="1282"/>
      <c r="D34" s="1282"/>
      <c r="E34" s="1282"/>
      <c r="F34" s="1282"/>
      <c r="G34" s="1282"/>
      <c r="H34" s="1283"/>
      <c r="I34" s="1284"/>
      <c r="J34" s="1280"/>
      <c r="K34" s="1280"/>
      <c r="L34" s="1280"/>
      <c r="M34" s="1280"/>
      <c r="N34" s="1281" t="s">
        <v>195</v>
      </c>
      <c r="O34" s="1282"/>
      <c r="P34" s="1282"/>
      <c r="Q34" s="1282"/>
      <c r="R34" s="1282"/>
      <c r="S34" s="1282"/>
      <c r="T34" s="1282"/>
      <c r="U34" s="1283"/>
      <c r="V34" s="1284"/>
      <c r="W34" s="1280"/>
      <c r="X34" s="1280"/>
      <c r="Y34" s="1280"/>
      <c r="Z34" s="1280"/>
      <c r="AA34" s="1281" t="s">
        <v>195</v>
      </c>
      <c r="AB34" s="1282"/>
      <c r="AC34" s="1282"/>
      <c r="AD34" s="1282"/>
      <c r="AE34" s="1282"/>
      <c r="AF34" s="1282"/>
      <c r="AG34" s="1282"/>
      <c r="AH34" s="1283"/>
      <c r="AI34" s="1284"/>
      <c r="AJ34" s="1280"/>
      <c r="AK34" s="1280"/>
      <c r="AL34" s="1280"/>
      <c r="AM34" s="1280"/>
      <c r="AN34" s="1281" t="s">
        <v>195</v>
      </c>
      <c r="AO34" s="1282"/>
      <c r="AP34" s="1282"/>
      <c r="AQ34" s="1282"/>
      <c r="AR34" s="1282"/>
      <c r="AS34" s="1282"/>
      <c r="AT34" s="1282"/>
      <c r="AU34" s="1283"/>
      <c r="AV34" s="1284"/>
      <c r="AW34" s="1280"/>
      <c r="AX34" s="1280"/>
      <c r="AY34" s="1280"/>
      <c r="AZ34" s="1280"/>
      <c r="BA34" s="1281" t="s">
        <v>195</v>
      </c>
      <c r="BB34" s="1282"/>
      <c r="BC34" s="1282"/>
      <c r="BD34" s="1282"/>
      <c r="BE34" s="1282"/>
      <c r="BF34" s="1282"/>
      <c r="BG34" s="1282"/>
      <c r="BH34" s="1283"/>
      <c r="BI34" s="1284"/>
      <c r="BJ34" s="1280"/>
      <c r="BK34" s="1280"/>
      <c r="BL34" s="1280"/>
      <c r="BM34" s="1280"/>
      <c r="BN34" s="1281" t="s">
        <v>195</v>
      </c>
      <c r="BO34" s="1282"/>
      <c r="BP34" s="1282"/>
      <c r="BQ34" s="1282"/>
      <c r="BR34" s="1282"/>
      <c r="BS34" s="1282"/>
      <c r="BT34" s="1282"/>
      <c r="BU34" s="1283"/>
      <c r="BV34" s="1284"/>
      <c r="BW34" s="1280"/>
      <c r="BX34" s="1280"/>
      <c r="BY34" s="1280"/>
      <c r="BZ34" s="1280"/>
      <c r="CA34" s="1281" t="s">
        <v>195</v>
      </c>
      <c r="CB34" s="1282"/>
      <c r="CC34" s="1282"/>
      <c r="CD34" s="1282"/>
      <c r="CE34" s="1282"/>
      <c r="CF34" s="1282"/>
      <c r="CG34" s="1282"/>
      <c r="CH34" s="1283"/>
      <c r="CI34" s="1284"/>
      <c r="CJ34" s="1280"/>
      <c r="CK34" s="1280"/>
      <c r="CL34" s="1280"/>
      <c r="CM34" s="1280"/>
      <c r="CN34" s="1281" t="s">
        <v>195</v>
      </c>
      <c r="CO34" s="1282"/>
      <c r="CP34" s="1282"/>
      <c r="CQ34" s="1282"/>
      <c r="CR34" s="1282"/>
      <c r="CS34" s="1282"/>
      <c r="CT34" s="1282"/>
      <c r="CU34" s="1283"/>
      <c r="CV34" s="1284"/>
      <c r="CW34" s="1280"/>
      <c r="CX34" s="1280"/>
      <c r="CY34" s="1280"/>
      <c r="CZ34" s="1280"/>
      <c r="DA34" s="1281" t="s">
        <v>195</v>
      </c>
      <c r="DB34" s="1282"/>
      <c r="DC34" s="1282"/>
      <c r="DD34" s="1282"/>
      <c r="DE34" s="1282"/>
      <c r="DF34" s="1282"/>
      <c r="DG34" s="1282"/>
      <c r="DH34" s="1283"/>
      <c r="DI34" s="1284"/>
      <c r="DJ34" s="1280"/>
      <c r="DK34" s="1280"/>
      <c r="DL34" s="1280"/>
      <c r="DM34" s="1280"/>
      <c r="DN34" s="1281" t="s">
        <v>195</v>
      </c>
      <c r="DO34" s="1282"/>
      <c r="DP34" s="1282"/>
      <c r="DQ34" s="1282"/>
      <c r="DR34" s="1282"/>
      <c r="DS34" s="1282"/>
      <c r="DT34" s="1282"/>
      <c r="DU34" s="1283"/>
      <c r="DV34" s="1284"/>
      <c r="DW34" s="1280"/>
      <c r="DX34" s="1280"/>
      <c r="DY34" s="1280"/>
      <c r="DZ34" s="1280"/>
      <c r="EA34" s="1281" t="s">
        <v>195</v>
      </c>
      <c r="EB34" s="1282"/>
      <c r="EC34" s="1282"/>
      <c r="ED34" s="1282"/>
      <c r="EE34" s="1282"/>
      <c r="EF34" s="1282"/>
      <c r="EG34" s="1282"/>
      <c r="EH34" s="1283"/>
      <c r="EI34" s="1284"/>
      <c r="EJ34" s="1280"/>
      <c r="EK34" s="1280"/>
      <c r="EL34" s="1280"/>
      <c r="EM34" s="1280"/>
      <c r="EN34" s="1281" t="s">
        <v>195</v>
      </c>
      <c r="EO34" s="1282"/>
      <c r="EP34" s="1282"/>
      <c r="EQ34" s="1282"/>
      <c r="ER34" s="1282"/>
      <c r="ES34" s="1282"/>
      <c r="ET34" s="1282"/>
      <c r="EU34" s="1283"/>
      <c r="EV34" s="1284"/>
      <c r="EW34" s="1280"/>
      <c r="EX34" s="1280"/>
      <c r="EY34" s="1280"/>
      <c r="EZ34" s="1280"/>
      <c r="FA34" s="1281" t="s">
        <v>195</v>
      </c>
      <c r="FB34" s="1282"/>
      <c r="FC34" s="1282"/>
      <c r="FD34" s="1282"/>
      <c r="FE34" s="1282"/>
      <c r="FF34" s="1282"/>
      <c r="FG34" s="1282"/>
      <c r="FH34" s="1283"/>
      <c r="FI34" s="1284"/>
      <c r="FJ34" s="1280"/>
      <c r="FK34" s="1280"/>
      <c r="FL34" s="1280"/>
      <c r="FM34" s="1280"/>
      <c r="FN34" s="1281" t="s">
        <v>195</v>
      </c>
      <c r="FO34" s="1282"/>
      <c r="FP34" s="1282"/>
      <c r="FQ34" s="1282"/>
      <c r="FR34" s="1282"/>
      <c r="FS34" s="1282"/>
      <c r="FT34" s="1282"/>
      <c r="FU34" s="1283"/>
      <c r="FV34" s="1284"/>
      <c r="FW34" s="1280"/>
      <c r="FX34" s="1280"/>
      <c r="FY34" s="1280"/>
      <c r="FZ34" s="1280"/>
      <c r="GA34" s="1281" t="s">
        <v>195</v>
      </c>
      <c r="GB34" s="1282"/>
      <c r="GC34" s="1282"/>
      <c r="GD34" s="1282"/>
      <c r="GE34" s="1282"/>
      <c r="GF34" s="1282"/>
      <c r="GG34" s="1282"/>
      <c r="GH34" s="1283"/>
      <c r="GI34" s="1284"/>
      <c r="GJ34" s="1280"/>
      <c r="GK34" s="1280"/>
      <c r="GL34" s="1280"/>
      <c r="GM34" s="1280"/>
      <c r="GN34" s="1281" t="s">
        <v>195</v>
      </c>
      <c r="GO34" s="1282"/>
      <c r="GP34" s="1282"/>
      <c r="GQ34" s="1282"/>
      <c r="GR34" s="1282"/>
      <c r="GS34" s="1282"/>
      <c r="GT34" s="1282"/>
      <c r="GU34" s="1283"/>
      <c r="GV34" s="1284"/>
      <c r="GW34" s="1280"/>
      <c r="GX34" s="1280"/>
      <c r="GY34" s="1280"/>
      <c r="GZ34" s="1280"/>
      <c r="HA34" s="1281" t="s">
        <v>195</v>
      </c>
      <c r="HB34" s="1282"/>
      <c r="HC34" s="1282"/>
      <c r="HD34" s="1282"/>
      <c r="HE34" s="1282"/>
      <c r="HF34" s="1282"/>
      <c r="HG34" s="1282"/>
      <c r="HH34" s="1283"/>
      <c r="HI34" s="1284"/>
      <c r="HJ34" s="1280"/>
      <c r="HK34" s="1280"/>
      <c r="HL34" s="1280"/>
      <c r="HM34" s="1280"/>
      <c r="HN34" s="1281" t="s">
        <v>195</v>
      </c>
      <c r="HO34" s="1282"/>
      <c r="HP34" s="1282"/>
      <c r="HQ34" s="1282"/>
      <c r="HR34" s="1282"/>
      <c r="HS34" s="1282"/>
      <c r="HT34" s="1282"/>
      <c r="HU34" s="1283"/>
      <c r="HV34" s="1284"/>
      <c r="HW34" s="1280"/>
      <c r="HX34" s="1280"/>
      <c r="HY34" s="1280"/>
      <c r="HZ34" s="1280"/>
      <c r="IA34" s="1281" t="s">
        <v>195</v>
      </c>
      <c r="IB34" s="1282"/>
      <c r="IC34" s="1282"/>
      <c r="ID34" s="1282"/>
      <c r="IE34" s="1282"/>
      <c r="IF34" s="1282"/>
      <c r="IG34" s="1282"/>
      <c r="IH34" s="1283"/>
      <c r="II34" s="1284"/>
      <c r="IJ34" s="1280"/>
      <c r="IK34" s="1280"/>
      <c r="IL34" s="1280"/>
      <c r="IM34" s="1280"/>
      <c r="IN34" s="1281" t="s">
        <v>195</v>
      </c>
      <c r="IO34" s="1282"/>
      <c r="IP34" s="1282"/>
      <c r="IQ34" s="1282"/>
      <c r="IR34" s="1282"/>
      <c r="IS34" s="1282"/>
      <c r="IT34" s="1282"/>
      <c r="IU34" s="1283"/>
      <c r="IV34" s="1284"/>
      <c r="IW34" s="1280"/>
      <c r="IX34" s="1280"/>
      <c r="IY34" s="1280"/>
      <c r="IZ34" s="1280"/>
      <c r="JA34" s="1281" t="s">
        <v>195</v>
      </c>
      <c r="JB34" s="1282"/>
      <c r="JC34" s="1282"/>
      <c r="JD34" s="1282"/>
      <c r="JE34" s="1282"/>
      <c r="JF34" s="1282"/>
      <c r="JG34" s="1282"/>
      <c r="JH34" s="1283"/>
      <c r="JI34" s="1284"/>
      <c r="JJ34" s="1280"/>
      <c r="JK34" s="1280"/>
      <c r="JL34" s="1280"/>
      <c r="JM34" s="1280"/>
      <c r="JN34" s="1281" t="s">
        <v>195</v>
      </c>
      <c r="JO34" s="1282"/>
      <c r="JP34" s="1282"/>
      <c r="JQ34" s="1282"/>
      <c r="JR34" s="1282"/>
      <c r="JS34" s="1282"/>
      <c r="JT34" s="1282"/>
      <c r="JU34" s="1283"/>
      <c r="JV34" s="1284"/>
      <c r="JW34" s="1280"/>
      <c r="JX34" s="1280"/>
      <c r="JY34" s="1280"/>
      <c r="JZ34" s="1280"/>
      <c r="KA34" s="1281" t="s">
        <v>195</v>
      </c>
      <c r="KB34" s="1282"/>
      <c r="KC34" s="1282"/>
      <c r="KD34" s="1282"/>
      <c r="KE34" s="1282"/>
      <c r="KF34" s="1282"/>
      <c r="KG34" s="1282"/>
      <c r="KH34" s="1283"/>
      <c r="KI34" s="1284"/>
      <c r="KJ34" s="1280"/>
      <c r="KK34" s="1280"/>
      <c r="KL34" s="1280"/>
      <c r="KM34" s="1280"/>
      <c r="KN34" s="1281" t="s">
        <v>195</v>
      </c>
      <c r="KO34" s="1282"/>
      <c r="KP34" s="1282"/>
      <c r="KQ34" s="1282"/>
      <c r="KR34" s="1282"/>
      <c r="KS34" s="1282"/>
      <c r="KT34" s="1282"/>
      <c r="KU34" s="1283"/>
      <c r="KV34" s="1284"/>
      <c r="KW34" s="1280"/>
      <c r="KX34" s="1280"/>
      <c r="KY34" s="1280"/>
      <c r="KZ34" s="1280"/>
      <c r="LA34" s="1281" t="s">
        <v>195</v>
      </c>
      <c r="LB34" s="1282"/>
      <c r="LC34" s="1282"/>
      <c r="LD34" s="1282"/>
      <c r="LE34" s="1282"/>
      <c r="LF34" s="1282"/>
      <c r="LG34" s="1282"/>
      <c r="LH34" s="1283"/>
      <c r="LI34" s="1284"/>
      <c r="LJ34" s="1280"/>
      <c r="LK34" s="1280"/>
      <c r="LL34" s="1280"/>
      <c r="LM34" s="1280"/>
    </row>
    <row r="35" spans="1:325" ht="15.75" customHeight="1" x14ac:dyDescent="0.25">
      <c r="A35" s="1293" t="s">
        <v>196</v>
      </c>
      <c r="B35" s="1294"/>
      <c r="C35" s="1294"/>
      <c r="D35" s="1294"/>
      <c r="E35" s="1294"/>
      <c r="F35" s="1294"/>
      <c r="G35" s="1294"/>
      <c r="H35" s="1295"/>
      <c r="I35" s="1284"/>
      <c r="J35" s="1280"/>
      <c r="K35" s="1280"/>
      <c r="L35" s="1280"/>
      <c r="M35" s="1280"/>
      <c r="N35" s="1293" t="s">
        <v>196</v>
      </c>
      <c r="O35" s="1294"/>
      <c r="P35" s="1294"/>
      <c r="Q35" s="1294"/>
      <c r="R35" s="1294"/>
      <c r="S35" s="1294"/>
      <c r="T35" s="1294"/>
      <c r="U35" s="1295"/>
      <c r="V35" s="1284"/>
      <c r="W35" s="1280"/>
      <c r="X35" s="1280"/>
      <c r="Y35" s="1280"/>
      <c r="Z35" s="1280"/>
      <c r="AA35" s="1293" t="s">
        <v>196</v>
      </c>
      <c r="AB35" s="1294"/>
      <c r="AC35" s="1294"/>
      <c r="AD35" s="1294"/>
      <c r="AE35" s="1294"/>
      <c r="AF35" s="1294"/>
      <c r="AG35" s="1294"/>
      <c r="AH35" s="1295"/>
      <c r="AI35" s="1284"/>
      <c r="AJ35" s="1280"/>
      <c r="AK35" s="1280"/>
      <c r="AL35" s="1280"/>
      <c r="AM35" s="1280"/>
      <c r="AN35" s="1293" t="s">
        <v>196</v>
      </c>
      <c r="AO35" s="1294"/>
      <c r="AP35" s="1294"/>
      <c r="AQ35" s="1294"/>
      <c r="AR35" s="1294"/>
      <c r="AS35" s="1294"/>
      <c r="AT35" s="1294"/>
      <c r="AU35" s="1295"/>
      <c r="AV35" s="1284"/>
      <c r="AW35" s="1280"/>
      <c r="AX35" s="1280"/>
      <c r="AY35" s="1280"/>
      <c r="AZ35" s="1280"/>
      <c r="BA35" s="1293" t="s">
        <v>196</v>
      </c>
      <c r="BB35" s="1294"/>
      <c r="BC35" s="1294"/>
      <c r="BD35" s="1294"/>
      <c r="BE35" s="1294"/>
      <c r="BF35" s="1294"/>
      <c r="BG35" s="1294"/>
      <c r="BH35" s="1295"/>
      <c r="BI35" s="1284"/>
      <c r="BJ35" s="1280"/>
      <c r="BK35" s="1280"/>
      <c r="BL35" s="1280"/>
      <c r="BM35" s="1280"/>
      <c r="BN35" s="1293" t="s">
        <v>196</v>
      </c>
      <c r="BO35" s="1294"/>
      <c r="BP35" s="1294"/>
      <c r="BQ35" s="1294"/>
      <c r="BR35" s="1294"/>
      <c r="BS35" s="1294"/>
      <c r="BT35" s="1294"/>
      <c r="BU35" s="1295"/>
      <c r="BV35" s="1284"/>
      <c r="BW35" s="1280"/>
      <c r="BX35" s="1280"/>
      <c r="BY35" s="1280"/>
      <c r="BZ35" s="1280"/>
      <c r="CA35" s="1293" t="s">
        <v>196</v>
      </c>
      <c r="CB35" s="1294"/>
      <c r="CC35" s="1294"/>
      <c r="CD35" s="1294"/>
      <c r="CE35" s="1294"/>
      <c r="CF35" s="1294"/>
      <c r="CG35" s="1294"/>
      <c r="CH35" s="1295"/>
      <c r="CI35" s="1284"/>
      <c r="CJ35" s="1280"/>
      <c r="CK35" s="1280"/>
      <c r="CL35" s="1280"/>
      <c r="CM35" s="1280"/>
      <c r="CN35" s="1293" t="s">
        <v>196</v>
      </c>
      <c r="CO35" s="1294"/>
      <c r="CP35" s="1294"/>
      <c r="CQ35" s="1294"/>
      <c r="CR35" s="1294"/>
      <c r="CS35" s="1294"/>
      <c r="CT35" s="1294"/>
      <c r="CU35" s="1295"/>
      <c r="CV35" s="1284"/>
      <c r="CW35" s="1280"/>
      <c r="CX35" s="1280"/>
      <c r="CY35" s="1280"/>
      <c r="CZ35" s="1280"/>
      <c r="DA35" s="1293" t="s">
        <v>196</v>
      </c>
      <c r="DB35" s="1294"/>
      <c r="DC35" s="1294"/>
      <c r="DD35" s="1294"/>
      <c r="DE35" s="1294"/>
      <c r="DF35" s="1294"/>
      <c r="DG35" s="1294"/>
      <c r="DH35" s="1295"/>
      <c r="DI35" s="1284"/>
      <c r="DJ35" s="1280"/>
      <c r="DK35" s="1280"/>
      <c r="DL35" s="1280"/>
      <c r="DM35" s="1280"/>
      <c r="DN35" s="1293" t="s">
        <v>196</v>
      </c>
      <c r="DO35" s="1294"/>
      <c r="DP35" s="1294"/>
      <c r="DQ35" s="1294"/>
      <c r="DR35" s="1294"/>
      <c r="DS35" s="1294"/>
      <c r="DT35" s="1294"/>
      <c r="DU35" s="1295"/>
      <c r="DV35" s="1284"/>
      <c r="DW35" s="1280"/>
      <c r="DX35" s="1280"/>
      <c r="DY35" s="1280"/>
      <c r="DZ35" s="1280"/>
      <c r="EA35" s="1293" t="s">
        <v>196</v>
      </c>
      <c r="EB35" s="1294"/>
      <c r="EC35" s="1294"/>
      <c r="ED35" s="1294"/>
      <c r="EE35" s="1294"/>
      <c r="EF35" s="1294"/>
      <c r="EG35" s="1294"/>
      <c r="EH35" s="1295"/>
      <c r="EI35" s="1284"/>
      <c r="EJ35" s="1280"/>
      <c r="EK35" s="1280"/>
      <c r="EL35" s="1280"/>
      <c r="EM35" s="1280"/>
      <c r="EN35" s="1293" t="s">
        <v>196</v>
      </c>
      <c r="EO35" s="1294"/>
      <c r="EP35" s="1294"/>
      <c r="EQ35" s="1294"/>
      <c r="ER35" s="1294"/>
      <c r="ES35" s="1294"/>
      <c r="ET35" s="1294"/>
      <c r="EU35" s="1295"/>
      <c r="EV35" s="1284"/>
      <c r="EW35" s="1280"/>
      <c r="EX35" s="1280"/>
      <c r="EY35" s="1280"/>
      <c r="EZ35" s="1280"/>
      <c r="FA35" s="1293" t="s">
        <v>196</v>
      </c>
      <c r="FB35" s="1294"/>
      <c r="FC35" s="1294"/>
      <c r="FD35" s="1294"/>
      <c r="FE35" s="1294"/>
      <c r="FF35" s="1294"/>
      <c r="FG35" s="1294"/>
      <c r="FH35" s="1295"/>
      <c r="FI35" s="1284"/>
      <c r="FJ35" s="1280"/>
      <c r="FK35" s="1280"/>
      <c r="FL35" s="1280"/>
      <c r="FM35" s="1280"/>
      <c r="FN35" s="1293" t="s">
        <v>196</v>
      </c>
      <c r="FO35" s="1294"/>
      <c r="FP35" s="1294"/>
      <c r="FQ35" s="1294"/>
      <c r="FR35" s="1294"/>
      <c r="FS35" s="1294"/>
      <c r="FT35" s="1294"/>
      <c r="FU35" s="1295"/>
      <c r="FV35" s="1284"/>
      <c r="FW35" s="1280"/>
      <c r="FX35" s="1280"/>
      <c r="FY35" s="1280"/>
      <c r="FZ35" s="1280"/>
      <c r="GA35" s="1293" t="s">
        <v>196</v>
      </c>
      <c r="GB35" s="1294"/>
      <c r="GC35" s="1294"/>
      <c r="GD35" s="1294"/>
      <c r="GE35" s="1294"/>
      <c r="GF35" s="1294"/>
      <c r="GG35" s="1294"/>
      <c r="GH35" s="1295"/>
      <c r="GI35" s="1284"/>
      <c r="GJ35" s="1280"/>
      <c r="GK35" s="1280"/>
      <c r="GL35" s="1280"/>
      <c r="GM35" s="1280"/>
      <c r="GN35" s="1293" t="s">
        <v>196</v>
      </c>
      <c r="GO35" s="1294"/>
      <c r="GP35" s="1294"/>
      <c r="GQ35" s="1294"/>
      <c r="GR35" s="1294"/>
      <c r="GS35" s="1294"/>
      <c r="GT35" s="1294"/>
      <c r="GU35" s="1295"/>
      <c r="GV35" s="1284"/>
      <c r="GW35" s="1280"/>
      <c r="GX35" s="1280"/>
      <c r="GY35" s="1280"/>
      <c r="GZ35" s="1280"/>
      <c r="HA35" s="1293" t="s">
        <v>196</v>
      </c>
      <c r="HB35" s="1294"/>
      <c r="HC35" s="1294"/>
      <c r="HD35" s="1294"/>
      <c r="HE35" s="1294"/>
      <c r="HF35" s="1294"/>
      <c r="HG35" s="1294"/>
      <c r="HH35" s="1295"/>
      <c r="HI35" s="1284"/>
      <c r="HJ35" s="1280"/>
      <c r="HK35" s="1280"/>
      <c r="HL35" s="1280"/>
      <c r="HM35" s="1280"/>
      <c r="HN35" s="1293" t="s">
        <v>196</v>
      </c>
      <c r="HO35" s="1294"/>
      <c r="HP35" s="1294"/>
      <c r="HQ35" s="1294"/>
      <c r="HR35" s="1294"/>
      <c r="HS35" s="1294"/>
      <c r="HT35" s="1294"/>
      <c r="HU35" s="1295"/>
      <c r="HV35" s="1284"/>
      <c r="HW35" s="1280"/>
      <c r="HX35" s="1280"/>
      <c r="HY35" s="1280"/>
      <c r="HZ35" s="1280"/>
      <c r="IA35" s="1293" t="s">
        <v>196</v>
      </c>
      <c r="IB35" s="1294"/>
      <c r="IC35" s="1294"/>
      <c r="ID35" s="1294"/>
      <c r="IE35" s="1294"/>
      <c r="IF35" s="1294"/>
      <c r="IG35" s="1294"/>
      <c r="IH35" s="1295"/>
      <c r="II35" s="1284"/>
      <c r="IJ35" s="1280"/>
      <c r="IK35" s="1280"/>
      <c r="IL35" s="1280"/>
      <c r="IM35" s="1280"/>
      <c r="IN35" s="1293" t="s">
        <v>196</v>
      </c>
      <c r="IO35" s="1294"/>
      <c r="IP35" s="1294"/>
      <c r="IQ35" s="1294"/>
      <c r="IR35" s="1294"/>
      <c r="IS35" s="1294"/>
      <c r="IT35" s="1294"/>
      <c r="IU35" s="1295"/>
      <c r="IV35" s="1284"/>
      <c r="IW35" s="1280"/>
      <c r="IX35" s="1280"/>
      <c r="IY35" s="1280"/>
      <c r="IZ35" s="1280"/>
      <c r="JA35" s="1293" t="s">
        <v>196</v>
      </c>
      <c r="JB35" s="1294"/>
      <c r="JC35" s="1294"/>
      <c r="JD35" s="1294"/>
      <c r="JE35" s="1294"/>
      <c r="JF35" s="1294"/>
      <c r="JG35" s="1294"/>
      <c r="JH35" s="1295"/>
      <c r="JI35" s="1284"/>
      <c r="JJ35" s="1280"/>
      <c r="JK35" s="1280"/>
      <c r="JL35" s="1280"/>
      <c r="JM35" s="1280"/>
      <c r="JN35" s="1293" t="s">
        <v>196</v>
      </c>
      <c r="JO35" s="1294"/>
      <c r="JP35" s="1294"/>
      <c r="JQ35" s="1294"/>
      <c r="JR35" s="1294"/>
      <c r="JS35" s="1294"/>
      <c r="JT35" s="1294"/>
      <c r="JU35" s="1295"/>
      <c r="JV35" s="1284"/>
      <c r="JW35" s="1280"/>
      <c r="JX35" s="1280"/>
      <c r="JY35" s="1280"/>
      <c r="JZ35" s="1280"/>
      <c r="KA35" s="1293" t="s">
        <v>196</v>
      </c>
      <c r="KB35" s="1294"/>
      <c r="KC35" s="1294"/>
      <c r="KD35" s="1294"/>
      <c r="KE35" s="1294"/>
      <c r="KF35" s="1294"/>
      <c r="KG35" s="1294"/>
      <c r="KH35" s="1295"/>
      <c r="KI35" s="1284"/>
      <c r="KJ35" s="1280"/>
      <c r="KK35" s="1280"/>
      <c r="KL35" s="1280"/>
      <c r="KM35" s="1280"/>
      <c r="KN35" s="1293" t="s">
        <v>196</v>
      </c>
      <c r="KO35" s="1294"/>
      <c r="KP35" s="1294"/>
      <c r="KQ35" s="1294"/>
      <c r="KR35" s="1294"/>
      <c r="KS35" s="1294"/>
      <c r="KT35" s="1294"/>
      <c r="KU35" s="1295"/>
      <c r="KV35" s="1284"/>
      <c r="KW35" s="1280"/>
      <c r="KX35" s="1280"/>
      <c r="KY35" s="1280"/>
      <c r="KZ35" s="1280"/>
      <c r="LA35" s="1293" t="s">
        <v>196</v>
      </c>
      <c r="LB35" s="1294"/>
      <c r="LC35" s="1294"/>
      <c r="LD35" s="1294"/>
      <c r="LE35" s="1294"/>
      <c r="LF35" s="1294"/>
      <c r="LG35" s="1294"/>
      <c r="LH35" s="1295"/>
      <c r="LI35" s="1284"/>
      <c r="LJ35" s="1280"/>
      <c r="LK35" s="1280"/>
      <c r="LL35" s="1280"/>
      <c r="LM35" s="1280"/>
    </row>
    <row r="36" spans="1:325" ht="15.75" customHeight="1" x14ac:dyDescent="0.25">
      <c r="A36" s="1281" t="s">
        <v>197</v>
      </c>
      <c r="B36" s="1282"/>
      <c r="C36" s="1282"/>
      <c r="D36" s="1282"/>
      <c r="E36" s="1282"/>
      <c r="F36" s="1282"/>
      <c r="G36" s="1282"/>
      <c r="H36" s="1283"/>
      <c r="I36" s="1284"/>
      <c r="J36" s="1280"/>
      <c r="K36" s="1280"/>
      <c r="L36" s="1280"/>
      <c r="M36" s="1280"/>
      <c r="N36" s="1281" t="s">
        <v>197</v>
      </c>
      <c r="O36" s="1282"/>
      <c r="P36" s="1282"/>
      <c r="Q36" s="1282"/>
      <c r="R36" s="1282"/>
      <c r="S36" s="1282"/>
      <c r="T36" s="1282"/>
      <c r="U36" s="1283"/>
      <c r="V36" s="1284"/>
      <c r="W36" s="1280"/>
      <c r="X36" s="1280"/>
      <c r="Y36" s="1280"/>
      <c r="Z36" s="1280"/>
      <c r="AA36" s="1281" t="s">
        <v>197</v>
      </c>
      <c r="AB36" s="1282"/>
      <c r="AC36" s="1282"/>
      <c r="AD36" s="1282"/>
      <c r="AE36" s="1282"/>
      <c r="AF36" s="1282"/>
      <c r="AG36" s="1282"/>
      <c r="AH36" s="1283"/>
      <c r="AI36" s="1284"/>
      <c r="AJ36" s="1280"/>
      <c r="AK36" s="1280"/>
      <c r="AL36" s="1280"/>
      <c r="AM36" s="1280"/>
      <c r="AN36" s="1281" t="s">
        <v>197</v>
      </c>
      <c r="AO36" s="1282"/>
      <c r="AP36" s="1282"/>
      <c r="AQ36" s="1282"/>
      <c r="AR36" s="1282"/>
      <c r="AS36" s="1282"/>
      <c r="AT36" s="1282"/>
      <c r="AU36" s="1283"/>
      <c r="AV36" s="1284"/>
      <c r="AW36" s="1280"/>
      <c r="AX36" s="1280"/>
      <c r="AY36" s="1280"/>
      <c r="AZ36" s="1280"/>
      <c r="BA36" s="1281" t="s">
        <v>197</v>
      </c>
      <c r="BB36" s="1282"/>
      <c r="BC36" s="1282"/>
      <c r="BD36" s="1282"/>
      <c r="BE36" s="1282"/>
      <c r="BF36" s="1282"/>
      <c r="BG36" s="1282"/>
      <c r="BH36" s="1283"/>
      <c r="BI36" s="1284"/>
      <c r="BJ36" s="1280"/>
      <c r="BK36" s="1280"/>
      <c r="BL36" s="1280"/>
      <c r="BM36" s="1280"/>
      <c r="BN36" s="1281" t="s">
        <v>197</v>
      </c>
      <c r="BO36" s="1282"/>
      <c r="BP36" s="1282"/>
      <c r="BQ36" s="1282"/>
      <c r="BR36" s="1282"/>
      <c r="BS36" s="1282"/>
      <c r="BT36" s="1282"/>
      <c r="BU36" s="1283"/>
      <c r="BV36" s="1284"/>
      <c r="BW36" s="1280"/>
      <c r="BX36" s="1280"/>
      <c r="BY36" s="1280"/>
      <c r="BZ36" s="1280"/>
      <c r="CA36" s="1281" t="s">
        <v>197</v>
      </c>
      <c r="CB36" s="1282"/>
      <c r="CC36" s="1282"/>
      <c r="CD36" s="1282"/>
      <c r="CE36" s="1282"/>
      <c r="CF36" s="1282"/>
      <c r="CG36" s="1282"/>
      <c r="CH36" s="1283"/>
      <c r="CI36" s="1284"/>
      <c r="CJ36" s="1280"/>
      <c r="CK36" s="1280"/>
      <c r="CL36" s="1280"/>
      <c r="CM36" s="1280"/>
      <c r="CN36" s="1281" t="s">
        <v>197</v>
      </c>
      <c r="CO36" s="1282"/>
      <c r="CP36" s="1282"/>
      <c r="CQ36" s="1282"/>
      <c r="CR36" s="1282"/>
      <c r="CS36" s="1282"/>
      <c r="CT36" s="1282"/>
      <c r="CU36" s="1283"/>
      <c r="CV36" s="1284"/>
      <c r="CW36" s="1280"/>
      <c r="CX36" s="1280"/>
      <c r="CY36" s="1280"/>
      <c r="CZ36" s="1280"/>
      <c r="DA36" s="1281" t="s">
        <v>197</v>
      </c>
      <c r="DB36" s="1282"/>
      <c r="DC36" s="1282"/>
      <c r="DD36" s="1282"/>
      <c r="DE36" s="1282"/>
      <c r="DF36" s="1282"/>
      <c r="DG36" s="1282"/>
      <c r="DH36" s="1283"/>
      <c r="DI36" s="1284"/>
      <c r="DJ36" s="1280"/>
      <c r="DK36" s="1280"/>
      <c r="DL36" s="1280"/>
      <c r="DM36" s="1280"/>
      <c r="DN36" s="1281" t="s">
        <v>197</v>
      </c>
      <c r="DO36" s="1282"/>
      <c r="DP36" s="1282"/>
      <c r="DQ36" s="1282"/>
      <c r="DR36" s="1282"/>
      <c r="DS36" s="1282"/>
      <c r="DT36" s="1282"/>
      <c r="DU36" s="1283"/>
      <c r="DV36" s="1284"/>
      <c r="DW36" s="1280"/>
      <c r="DX36" s="1280"/>
      <c r="DY36" s="1280"/>
      <c r="DZ36" s="1280"/>
      <c r="EA36" s="1281" t="s">
        <v>197</v>
      </c>
      <c r="EB36" s="1282"/>
      <c r="EC36" s="1282"/>
      <c r="ED36" s="1282"/>
      <c r="EE36" s="1282"/>
      <c r="EF36" s="1282"/>
      <c r="EG36" s="1282"/>
      <c r="EH36" s="1283"/>
      <c r="EI36" s="1284"/>
      <c r="EJ36" s="1280"/>
      <c r="EK36" s="1280"/>
      <c r="EL36" s="1280"/>
      <c r="EM36" s="1280"/>
      <c r="EN36" s="1281" t="s">
        <v>197</v>
      </c>
      <c r="EO36" s="1282"/>
      <c r="EP36" s="1282"/>
      <c r="EQ36" s="1282"/>
      <c r="ER36" s="1282"/>
      <c r="ES36" s="1282"/>
      <c r="ET36" s="1282"/>
      <c r="EU36" s="1283"/>
      <c r="EV36" s="1284"/>
      <c r="EW36" s="1280"/>
      <c r="EX36" s="1280"/>
      <c r="EY36" s="1280"/>
      <c r="EZ36" s="1280"/>
      <c r="FA36" s="1281" t="s">
        <v>197</v>
      </c>
      <c r="FB36" s="1282"/>
      <c r="FC36" s="1282"/>
      <c r="FD36" s="1282"/>
      <c r="FE36" s="1282"/>
      <c r="FF36" s="1282"/>
      <c r="FG36" s="1282"/>
      <c r="FH36" s="1283"/>
      <c r="FI36" s="1284"/>
      <c r="FJ36" s="1280"/>
      <c r="FK36" s="1280"/>
      <c r="FL36" s="1280"/>
      <c r="FM36" s="1280"/>
      <c r="FN36" s="1281" t="s">
        <v>197</v>
      </c>
      <c r="FO36" s="1282"/>
      <c r="FP36" s="1282"/>
      <c r="FQ36" s="1282"/>
      <c r="FR36" s="1282"/>
      <c r="FS36" s="1282"/>
      <c r="FT36" s="1282"/>
      <c r="FU36" s="1283"/>
      <c r="FV36" s="1284"/>
      <c r="FW36" s="1280"/>
      <c r="FX36" s="1280"/>
      <c r="FY36" s="1280"/>
      <c r="FZ36" s="1280"/>
      <c r="GA36" s="1281" t="s">
        <v>197</v>
      </c>
      <c r="GB36" s="1282"/>
      <c r="GC36" s="1282"/>
      <c r="GD36" s="1282"/>
      <c r="GE36" s="1282"/>
      <c r="GF36" s="1282"/>
      <c r="GG36" s="1282"/>
      <c r="GH36" s="1283"/>
      <c r="GI36" s="1284"/>
      <c r="GJ36" s="1280"/>
      <c r="GK36" s="1280"/>
      <c r="GL36" s="1280"/>
      <c r="GM36" s="1280"/>
      <c r="GN36" s="1281" t="s">
        <v>197</v>
      </c>
      <c r="GO36" s="1282"/>
      <c r="GP36" s="1282"/>
      <c r="GQ36" s="1282"/>
      <c r="GR36" s="1282"/>
      <c r="GS36" s="1282"/>
      <c r="GT36" s="1282"/>
      <c r="GU36" s="1283"/>
      <c r="GV36" s="1284"/>
      <c r="GW36" s="1280"/>
      <c r="GX36" s="1280"/>
      <c r="GY36" s="1280"/>
      <c r="GZ36" s="1280"/>
      <c r="HA36" s="1281" t="s">
        <v>197</v>
      </c>
      <c r="HB36" s="1282"/>
      <c r="HC36" s="1282"/>
      <c r="HD36" s="1282"/>
      <c r="HE36" s="1282"/>
      <c r="HF36" s="1282"/>
      <c r="HG36" s="1282"/>
      <c r="HH36" s="1283"/>
      <c r="HI36" s="1284"/>
      <c r="HJ36" s="1280"/>
      <c r="HK36" s="1280"/>
      <c r="HL36" s="1280"/>
      <c r="HM36" s="1280"/>
      <c r="HN36" s="1281" t="s">
        <v>197</v>
      </c>
      <c r="HO36" s="1282"/>
      <c r="HP36" s="1282"/>
      <c r="HQ36" s="1282"/>
      <c r="HR36" s="1282"/>
      <c r="HS36" s="1282"/>
      <c r="HT36" s="1282"/>
      <c r="HU36" s="1283"/>
      <c r="HV36" s="1284"/>
      <c r="HW36" s="1280"/>
      <c r="HX36" s="1280"/>
      <c r="HY36" s="1280"/>
      <c r="HZ36" s="1280"/>
      <c r="IA36" s="1281" t="s">
        <v>197</v>
      </c>
      <c r="IB36" s="1282"/>
      <c r="IC36" s="1282"/>
      <c r="ID36" s="1282"/>
      <c r="IE36" s="1282"/>
      <c r="IF36" s="1282"/>
      <c r="IG36" s="1282"/>
      <c r="IH36" s="1283"/>
      <c r="II36" s="1284"/>
      <c r="IJ36" s="1280"/>
      <c r="IK36" s="1280"/>
      <c r="IL36" s="1280"/>
      <c r="IM36" s="1280"/>
      <c r="IN36" s="1281" t="s">
        <v>197</v>
      </c>
      <c r="IO36" s="1282"/>
      <c r="IP36" s="1282"/>
      <c r="IQ36" s="1282"/>
      <c r="IR36" s="1282"/>
      <c r="IS36" s="1282"/>
      <c r="IT36" s="1282"/>
      <c r="IU36" s="1283"/>
      <c r="IV36" s="1284"/>
      <c r="IW36" s="1280"/>
      <c r="IX36" s="1280"/>
      <c r="IY36" s="1280"/>
      <c r="IZ36" s="1280"/>
      <c r="JA36" s="1281" t="s">
        <v>197</v>
      </c>
      <c r="JB36" s="1282"/>
      <c r="JC36" s="1282"/>
      <c r="JD36" s="1282"/>
      <c r="JE36" s="1282"/>
      <c r="JF36" s="1282"/>
      <c r="JG36" s="1282"/>
      <c r="JH36" s="1283"/>
      <c r="JI36" s="1284"/>
      <c r="JJ36" s="1280"/>
      <c r="JK36" s="1280"/>
      <c r="JL36" s="1280"/>
      <c r="JM36" s="1280"/>
      <c r="JN36" s="1281" t="s">
        <v>197</v>
      </c>
      <c r="JO36" s="1282"/>
      <c r="JP36" s="1282"/>
      <c r="JQ36" s="1282"/>
      <c r="JR36" s="1282"/>
      <c r="JS36" s="1282"/>
      <c r="JT36" s="1282"/>
      <c r="JU36" s="1283"/>
      <c r="JV36" s="1284"/>
      <c r="JW36" s="1280"/>
      <c r="JX36" s="1280"/>
      <c r="JY36" s="1280"/>
      <c r="JZ36" s="1280"/>
      <c r="KA36" s="1281" t="s">
        <v>197</v>
      </c>
      <c r="KB36" s="1282"/>
      <c r="KC36" s="1282"/>
      <c r="KD36" s="1282"/>
      <c r="KE36" s="1282"/>
      <c r="KF36" s="1282"/>
      <c r="KG36" s="1282"/>
      <c r="KH36" s="1283"/>
      <c r="KI36" s="1284"/>
      <c r="KJ36" s="1280"/>
      <c r="KK36" s="1280"/>
      <c r="KL36" s="1280"/>
      <c r="KM36" s="1280"/>
      <c r="KN36" s="1281" t="s">
        <v>197</v>
      </c>
      <c r="KO36" s="1282"/>
      <c r="KP36" s="1282"/>
      <c r="KQ36" s="1282"/>
      <c r="KR36" s="1282"/>
      <c r="KS36" s="1282"/>
      <c r="KT36" s="1282"/>
      <c r="KU36" s="1283"/>
      <c r="KV36" s="1284"/>
      <c r="KW36" s="1280"/>
      <c r="KX36" s="1280"/>
      <c r="KY36" s="1280"/>
      <c r="KZ36" s="1280"/>
      <c r="LA36" s="1281" t="s">
        <v>197</v>
      </c>
      <c r="LB36" s="1282"/>
      <c r="LC36" s="1282"/>
      <c r="LD36" s="1282"/>
      <c r="LE36" s="1282"/>
      <c r="LF36" s="1282"/>
      <c r="LG36" s="1282"/>
      <c r="LH36" s="1283"/>
      <c r="LI36" s="1284"/>
      <c r="LJ36" s="1280"/>
      <c r="LK36" s="1280"/>
      <c r="LL36" s="1280"/>
      <c r="LM36" s="1280"/>
    </row>
    <row r="37" spans="1:325" ht="15.75" customHeight="1" x14ac:dyDescent="0.25">
      <c r="A37" s="1286" t="s">
        <v>198</v>
      </c>
      <c r="B37" s="1287"/>
      <c r="C37" s="1287"/>
      <c r="D37" s="1287"/>
      <c r="E37" s="1287"/>
      <c r="F37" s="1287"/>
      <c r="G37" s="1287"/>
      <c r="H37" s="1288"/>
      <c r="I37" s="1284"/>
      <c r="J37" s="1280"/>
      <c r="K37" s="1280"/>
      <c r="L37" s="1280"/>
      <c r="M37" s="1280"/>
      <c r="N37" s="1286" t="s">
        <v>198</v>
      </c>
      <c r="O37" s="1287"/>
      <c r="P37" s="1287"/>
      <c r="Q37" s="1287"/>
      <c r="R37" s="1287"/>
      <c r="S37" s="1287"/>
      <c r="T37" s="1287"/>
      <c r="U37" s="1288"/>
      <c r="V37" s="1284"/>
      <c r="W37" s="1280"/>
      <c r="X37" s="1280"/>
      <c r="Y37" s="1280"/>
      <c r="Z37" s="1280"/>
      <c r="AA37" s="1286" t="s">
        <v>198</v>
      </c>
      <c r="AB37" s="1287"/>
      <c r="AC37" s="1287"/>
      <c r="AD37" s="1287"/>
      <c r="AE37" s="1287"/>
      <c r="AF37" s="1287"/>
      <c r="AG37" s="1287"/>
      <c r="AH37" s="1288"/>
      <c r="AI37" s="1284"/>
      <c r="AJ37" s="1280"/>
      <c r="AK37" s="1280"/>
      <c r="AL37" s="1280"/>
      <c r="AM37" s="1280"/>
      <c r="AN37" s="1286" t="s">
        <v>198</v>
      </c>
      <c r="AO37" s="1287"/>
      <c r="AP37" s="1287"/>
      <c r="AQ37" s="1287"/>
      <c r="AR37" s="1287"/>
      <c r="AS37" s="1287"/>
      <c r="AT37" s="1287"/>
      <c r="AU37" s="1288"/>
      <c r="AV37" s="1284"/>
      <c r="AW37" s="1280"/>
      <c r="AX37" s="1280"/>
      <c r="AY37" s="1280"/>
      <c r="AZ37" s="1280"/>
      <c r="BA37" s="1286" t="s">
        <v>198</v>
      </c>
      <c r="BB37" s="1287"/>
      <c r="BC37" s="1287"/>
      <c r="BD37" s="1287"/>
      <c r="BE37" s="1287"/>
      <c r="BF37" s="1287"/>
      <c r="BG37" s="1287"/>
      <c r="BH37" s="1288"/>
      <c r="BI37" s="1284"/>
      <c r="BJ37" s="1280"/>
      <c r="BK37" s="1280"/>
      <c r="BL37" s="1280"/>
      <c r="BM37" s="1280"/>
      <c r="BN37" s="1286" t="s">
        <v>198</v>
      </c>
      <c r="BO37" s="1287"/>
      <c r="BP37" s="1287"/>
      <c r="BQ37" s="1287"/>
      <c r="BR37" s="1287"/>
      <c r="BS37" s="1287"/>
      <c r="BT37" s="1287"/>
      <c r="BU37" s="1288"/>
      <c r="BV37" s="1284"/>
      <c r="BW37" s="1280"/>
      <c r="BX37" s="1280"/>
      <c r="BY37" s="1280"/>
      <c r="BZ37" s="1280"/>
      <c r="CA37" s="1286" t="s">
        <v>198</v>
      </c>
      <c r="CB37" s="1287"/>
      <c r="CC37" s="1287"/>
      <c r="CD37" s="1287"/>
      <c r="CE37" s="1287"/>
      <c r="CF37" s="1287"/>
      <c r="CG37" s="1287"/>
      <c r="CH37" s="1288"/>
      <c r="CI37" s="1284"/>
      <c r="CJ37" s="1280"/>
      <c r="CK37" s="1280"/>
      <c r="CL37" s="1280"/>
      <c r="CM37" s="1280"/>
      <c r="CN37" s="1286" t="s">
        <v>198</v>
      </c>
      <c r="CO37" s="1287"/>
      <c r="CP37" s="1287"/>
      <c r="CQ37" s="1287"/>
      <c r="CR37" s="1287"/>
      <c r="CS37" s="1287"/>
      <c r="CT37" s="1287"/>
      <c r="CU37" s="1288"/>
      <c r="CV37" s="1284"/>
      <c r="CW37" s="1280"/>
      <c r="CX37" s="1280"/>
      <c r="CY37" s="1280"/>
      <c r="CZ37" s="1280"/>
      <c r="DA37" s="1286" t="s">
        <v>198</v>
      </c>
      <c r="DB37" s="1287"/>
      <c r="DC37" s="1287"/>
      <c r="DD37" s="1287"/>
      <c r="DE37" s="1287"/>
      <c r="DF37" s="1287"/>
      <c r="DG37" s="1287"/>
      <c r="DH37" s="1288"/>
      <c r="DI37" s="1284"/>
      <c r="DJ37" s="1280"/>
      <c r="DK37" s="1280"/>
      <c r="DL37" s="1280"/>
      <c r="DM37" s="1280"/>
      <c r="DN37" s="1286" t="s">
        <v>198</v>
      </c>
      <c r="DO37" s="1287"/>
      <c r="DP37" s="1287"/>
      <c r="DQ37" s="1287"/>
      <c r="DR37" s="1287"/>
      <c r="DS37" s="1287"/>
      <c r="DT37" s="1287"/>
      <c r="DU37" s="1288"/>
      <c r="DV37" s="1284"/>
      <c r="DW37" s="1280"/>
      <c r="DX37" s="1280"/>
      <c r="DY37" s="1280"/>
      <c r="DZ37" s="1280"/>
      <c r="EA37" s="1286" t="s">
        <v>198</v>
      </c>
      <c r="EB37" s="1287"/>
      <c r="EC37" s="1287"/>
      <c r="ED37" s="1287"/>
      <c r="EE37" s="1287"/>
      <c r="EF37" s="1287"/>
      <c r="EG37" s="1287"/>
      <c r="EH37" s="1288"/>
      <c r="EI37" s="1284"/>
      <c r="EJ37" s="1280"/>
      <c r="EK37" s="1280"/>
      <c r="EL37" s="1280"/>
      <c r="EM37" s="1280"/>
      <c r="EN37" s="1286" t="s">
        <v>198</v>
      </c>
      <c r="EO37" s="1287"/>
      <c r="EP37" s="1287"/>
      <c r="EQ37" s="1287"/>
      <c r="ER37" s="1287"/>
      <c r="ES37" s="1287"/>
      <c r="ET37" s="1287"/>
      <c r="EU37" s="1288"/>
      <c r="EV37" s="1284"/>
      <c r="EW37" s="1280"/>
      <c r="EX37" s="1280"/>
      <c r="EY37" s="1280"/>
      <c r="EZ37" s="1280"/>
      <c r="FA37" s="1286" t="s">
        <v>198</v>
      </c>
      <c r="FB37" s="1287"/>
      <c r="FC37" s="1287"/>
      <c r="FD37" s="1287"/>
      <c r="FE37" s="1287"/>
      <c r="FF37" s="1287"/>
      <c r="FG37" s="1287"/>
      <c r="FH37" s="1288"/>
      <c r="FI37" s="1284"/>
      <c r="FJ37" s="1280"/>
      <c r="FK37" s="1280"/>
      <c r="FL37" s="1280"/>
      <c r="FM37" s="1280"/>
      <c r="FN37" s="1286" t="s">
        <v>198</v>
      </c>
      <c r="FO37" s="1287"/>
      <c r="FP37" s="1287"/>
      <c r="FQ37" s="1287"/>
      <c r="FR37" s="1287"/>
      <c r="FS37" s="1287"/>
      <c r="FT37" s="1287"/>
      <c r="FU37" s="1288"/>
      <c r="FV37" s="1284"/>
      <c r="FW37" s="1280"/>
      <c r="FX37" s="1280"/>
      <c r="FY37" s="1280"/>
      <c r="FZ37" s="1280"/>
      <c r="GA37" s="1286" t="s">
        <v>198</v>
      </c>
      <c r="GB37" s="1287"/>
      <c r="GC37" s="1287"/>
      <c r="GD37" s="1287"/>
      <c r="GE37" s="1287"/>
      <c r="GF37" s="1287"/>
      <c r="GG37" s="1287"/>
      <c r="GH37" s="1288"/>
      <c r="GI37" s="1284"/>
      <c r="GJ37" s="1280"/>
      <c r="GK37" s="1280"/>
      <c r="GL37" s="1280"/>
      <c r="GM37" s="1280"/>
      <c r="GN37" s="1286" t="s">
        <v>198</v>
      </c>
      <c r="GO37" s="1287"/>
      <c r="GP37" s="1287"/>
      <c r="GQ37" s="1287"/>
      <c r="GR37" s="1287"/>
      <c r="GS37" s="1287"/>
      <c r="GT37" s="1287"/>
      <c r="GU37" s="1288"/>
      <c r="GV37" s="1284"/>
      <c r="GW37" s="1280"/>
      <c r="GX37" s="1280"/>
      <c r="GY37" s="1280"/>
      <c r="GZ37" s="1280"/>
      <c r="HA37" s="1286" t="s">
        <v>198</v>
      </c>
      <c r="HB37" s="1287"/>
      <c r="HC37" s="1287"/>
      <c r="HD37" s="1287"/>
      <c r="HE37" s="1287"/>
      <c r="HF37" s="1287"/>
      <c r="HG37" s="1287"/>
      <c r="HH37" s="1288"/>
      <c r="HI37" s="1284"/>
      <c r="HJ37" s="1280"/>
      <c r="HK37" s="1280"/>
      <c r="HL37" s="1280"/>
      <c r="HM37" s="1280"/>
      <c r="HN37" s="1286" t="s">
        <v>198</v>
      </c>
      <c r="HO37" s="1287"/>
      <c r="HP37" s="1287"/>
      <c r="HQ37" s="1287"/>
      <c r="HR37" s="1287"/>
      <c r="HS37" s="1287"/>
      <c r="HT37" s="1287"/>
      <c r="HU37" s="1288"/>
      <c r="HV37" s="1284"/>
      <c r="HW37" s="1280"/>
      <c r="HX37" s="1280"/>
      <c r="HY37" s="1280"/>
      <c r="HZ37" s="1280"/>
      <c r="IA37" s="1286" t="s">
        <v>198</v>
      </c>
      <c r="IB37" s="1287"/>
      <c r="IC37" s="1287"/>
      <c r="ID37" s="1287"/>
      <c r="IE37" s="1287"/>
      <c r="IF37" s="1287"/>
      <c r="IG37" s="1287"/>
      <c r="IH37" s="1288"/>
      <c r="II37" s="1284"/>
      <c r="IJ37" s="1280"/>
      <c r="IK37" s="1280"/>
      <c r="IL37" s="1280"/>
      <c r="IM37" s="1280"/>
      <c r="IN37" s="1286" t="s">
        <v>198</v>
      </c>
      <c r="IO37" s="1287"/>
      <c r="IP37" s="1287"/>
      <c r="IQ37" s="1287"/>
      <c r="IR37" s="1287"/>
      <c r="IS37" s="1287"/>
      <c r="IT37" s="1287"/>
      <c r="IU37" s="1288"/>
      <c r="IV37" s="1284"/>
      <c r="IW37" s="1280"/>
      <c r="IX37" s="1280"/>
      <c r="IY37" s="1280"/>
      <c r="IZ37" s="1280"/>
      <c r="JA37" s="1286" t="s">
        <v>198</v>
      </c>
      <c r="JB37" s="1287"/>
      <c r="JC37" s="1287"/>
      <c r="JD37" s="1287"/>
      <c r="JE37" s="1287"/>
      <c r="JF37" s="1287"/>
      <c r="JG37" s="1287"/>
      <c r="JH37" s="1288"/>
      <c r="JI37" s="1284"/>
      <c r="JJ37" s="1280"/>
      <c r="JK37" s="1280"/>
      <c r="JL37" s="1280"/>
      <c r="JM37" s="1280"/>
      <c r="JN37" s="1286" t="s">
        <v>198</v>
      </c>
      <c r="JO37" s="1287"/>
      <c r="JP37" s="1287"/>
      <c r="JQ37" s="1287"/>
      <c r="JR37" s="1287"/>
      <c r="JS37" s="1287"/>
      <c r="JT37" s="1287"/>
      <c r="JU37" s="1288"/>
      <c r="JV37" s="1284"/>
      <c r="JW37" s="1280"/>
      <c r="JX37" s="1280"/>
      <c r="JY37" s="1280"/>
      <c r="JZ37" s="1280"/>
      <c r="KA37" s="1286" t="s">
        <v>198</v>
      </c>
      <c r="KB37" s="1287"/>
      <c r="KC37" s="1287"/>
      <c r="KD37" s="1287"/>
      <c r="KE37" s="1287"/>
      <c r="KF37" s="1287"/>
      <c r="KG37" s="1287"/>
      <c r="KH37" s="1288"/>
      <c r="KI37" s="1284"/>
      <c r="KJ37" s="1280"/>
      <c r="KK37" s="1280"/>
      <c r="KL37" s="1280"/>
      <c r="KM37" s="1280"/>
      <c r="KN37" s="1286" t="s">
        <v>198</v>
      </c>
      <c r="KO37" s="1287"/>
      <c r="KP37" s="1287"/>
      <c r="KQ37" s="1287"/>
      <c r="KR37" s="1287"/>
      <c r="KS37" s="1287"/>
      <c r="KT37" s="1287"/>
      <c r="KU37" s="1288"/>
      <c r="KV37" s="1284"/>
      <c r="KW37" s="1280"/>
      <c r="KX37" s="1280"/>
      <c r="KY37" s="1280"/>
      <c r="KZ37" s="1280"/>
      <c r="LA37" s="1286" t="s">
        <v>198</v>
      </c>
      <c r="LB37" s="1287"/>
      <c r="LC37" s="1287"/>
      <c r="LD37" s="1287"/>
      <c r="LE37" s="1287"/>
      <c r="LF37" s="1287"/>
      <c r="LG37" s="1287"/>
      <c r="LH37" s="1288"/>
      <c r="LI37" s="1284"/>
      <c r="LJ37" s="1280"/>
      <c r="LK37" s="1280"/>
      <c r="LL37" s="1280"/>
      <c r="LM37" s="1280"/>
    </row>
    <row r="38" spans="1:325" ht="21" customHeight="1" x14ac:dyDescent="0.25">
      <c r="A38" s="1285" t="s">
        <v>199</v>
      </c>
      <c r="B38" s="1285"/>
      <c r="C38" s="1285"/>
      <c r="D38" s="1285"/>
      <c r="E38" s="1285"/>
      <c r="F38" s="1285"/>
      <c r="G38" s="1285"/>
      <c r="H38" s="1285"/>
      <c r="I38" s="1280"/>
      <c r="J38" s="1280"/>
      <c r="K38" s="1280"/>
      <c r="L38" s="1280"/>
      <c r="M38" s="1280"/>
      <c r="N38" s="1285" t="s">
        <v>199</v>
      </c>
      <c r="O38" s="1285"/>
      <c r="P38" s="1285"/>
      <c r="Q38" s="1285"/>
      <c r="R38" s="1285"/>
      <c r="S38" s="1285"/>
      <c r="T38" s="1285"/>
      <c r="U38" s="1285"/>
      <c r="V38" s="1280"/>
      <c r="W38" s="1280"/>
      <c r="X38" s="1280"/>
      <c r="Y38" s="1280"/>
      <c r="Z38" s="1280"/>
      <c r="AA38" s="1285" t="s">
        <v>199</v>
      </c>
      <c r="AB38" s="1285"/>
      <c r="AC38" s="1285"/>
      <c r="AD38" s="1285"/>
      <c r="AE38" s="1285"/>
      <c r="AF38" s="1285"/>
      <c r="AG38" s="1285"/>
      <c r="AH38" s="1285"/>
      <c r="AI38" s="1280"/>
      <c r="AJ38" s="1280"/>
      <c r="AK38" s="1280"/>
      <c r="AL38" s="1280"/>
      <c r="AM38" s="1280"/>
      <c r="AN38" s="1285" t="s">
        <v>199</v>
      </c>
      <c r="AO38" s="1285"/>
      <c r="AP38" s="1285"/>
      <c r="AQ38" s="1285"/>
      <c r="AR38" s="1285"/>
      <c r="AS38" s="1285"/>
      <c r="AT38" s="1285"/>
      <c r="AU38" s="1285"/>
      <c r="AV38" s="1280"/>
      <c r="AW38" s="1280"/>
      <c r="AX38" s="1280"/>
      <c r="AY38" s="1280"/>
      <c r="AZ38" s="1280"/>
      <c r="BA38" s="1285" t="s">
        <v>199</v>
      </c>
      <c r="BB38" s="1285"/>
      <c r="BC38" s="1285"/>
      <c r="BD38" s="1285"/>
      <c r="BE38" s="1285"/>
      <c r="BF38" s="1285"/>
      <c r="BG38" s="1285"/>
      <c r="BH38" s="1285"/>
      <c r="BI38" s="1280"/>
      <c r="BJ38" s="1280"/>
      <c r="BK38" s="1280"/>
      <c r="BL38" s="1280"/>
      <c r="BM38" s="1280"/>
      <c r="BN38" s="1285" t="s">
        <v>199</v>
      </c>
      <c r="BO38" s="1285"/>
      <c r="BP38" s="1285"/>
      <c r="BQ38" s="1285"/>
      <c r="BR38" s="1285"/>
      <c r="BS38" s="1285"/>
      <c r="BT38" s="1285"/>
      <c r="BU38" s="1285"/>
      <c r="BV38" s="1280"/>
      <c r="BW38" s="1280"/>
      <c r="BX38" s="1280"/>
      <c r="BY38" s="1280"/>
      <c r="BZ38" s="1280"/>
      <c r="CA38" s="1285" t="s">
        <v>199</v>
      </c>
      <c r="CB38" s="1285"/>
      <c r="CC38" s="1285"/>
      <c r="CD38" s="1285"/>
      <c r="CE38" s="1285"/>
      <c r="CF38" s="1285"/>
      <c r="CG38" s="1285"/>
      <c r="CH38" s="1285"/>
      <c r="CI38" s="1280"/>
      <c r="CJ38" s="1280"/>
      <c r="CK38" s="1280"/>
      <c r="CL38" s="1280"/>
      <c r="CM38" s="1280"/>
      <c r="CN38" s="1285" t="s">
        <v>199</v>
      </c>
      <c r="CO38" s="1285"/>
      <c r="CP38" s="1285"/>
      <c r="CQ38" s="1285"/>
      <c r="CR38" s="1285"/>
      <c r="CS38" s="1285"/>
      <c r="CT38" s="1285"/>
      <c r="CU38" s="1285"/>
      <c r="CV38" s="1280"/>
      <c r="CW38" s="1280"/>
      <c r="CX38" s="1280"/>
      <c r="CY38" s="1280"/>
      <c r="CZ38" s="1280"/>
      <c r="DA38" s="1285" t="s">
        <v>199</v>
      </c>
      <c r="DB38" s="1285"/>
      <c r="DC38" s="1285"/>
      <c r="DD38" s="1285"/>
      <c r="DE38" s="1285"/>
      <c r="DF38" s="1285"/>
      <c r="DG38" s="1285"/>
      <c r="DH38" s="1285"/>
      <c r="DI38" s="1280"/>
      <c r="DJ38" s="1280"/>
      <c r="DK38" s="1280"/>
      <c r="DL38" s="1280"/>
      <c r="DM38" s="1280"/>
      <c r="DN38" s="1285" t="s">
        <v>199</v>
      </c>
      <c r="DO38" s="1285"/>
      <c r="DP38" s="1285"/>
      <c r="DQ38" s="1285"/>
      <c r="DR38" s="1285"/>
      <c r="DS38" s="1285"/>
      <c r="DT38" s="1285"/>
      <c r="DU38" s="1285"/>
      <c r="DV38" s="1280"/>
      <c r="DW38" s="1280"/>
      <c r="DX38" s="1280"/>
      <c r="DY38" s="1280"/>
      <c r="DZ38" s="1280"/>
      <c r="EA38" s="1285" t="s">
        <v>199</v>
      </c>
      <c r="EB38" s="1285"/>
      <c r="EC38" s="1285"/>
      <c r="ED38" s="1285"/>
      <c r="EE38" s="1285"/>
      <c r="EF38" s="1285"/>
      <c r="EG38" s="1285"/>
      <c r="EH38" s="1285"/>
      <c r="EI38" s="1280"/>
      <c r="EJ38" s="1280"/>
      <c r="EK38" s="1280"/>
      <c r="EL38" s="1280"/>
      <c r="EM38" s="1280"/>
      <c r="EN38" s="1285" t="s">
        <v>199</v>
      </c>
      <c r="EO38" s="1285"/>
      <c r="EP38" s="1285"/>
      <c r="EQ38" s="1285"/>
      <c r="ER38" s="1285"/>
      <c r="ES38" s="1285"/>
      <c r="ET38" s="1285"/>
      <c r="EU38" s="1285"/>
      <c r="EV38" s="1280"/>
      <c r="EW38" s="1280"/>
      <c r="EX38" s="1280"/>
      <c r="EY38" s="1280"/>
      <c r="EZ38" s="1280"/>
      <c r="FA38" s="1285" t="s">
        <v>199</v>
      </c>
      <c r="FB38" s="1285"/>
      <c r="FC38" s="1285"/>
      <c r="FD38" s="1285"/>
      <c r="FE38" s="1285"/>
      <c r="FF38" s="1285"/>
      <c r="FG38" s="1285"/>
      <c r="FH38" s="1285"/>
      <c r="FI38" s="1280"/>
      <c r="FJ38" s="1280"/>
      <c r="FK38" s="1280"/>
      <c r="FL38" s="1280"/>
      <c r="FM38" s="1280"/>
      <c r="FN38" s="1285" t="s">
        <v>199</v>
      </c>
      <c r="FO38" s="1285"/>
      <c r="FP38" s="1285"/>
      <c r="FQ38" s="1285"/>
      <c r="FR38" s="1285"/>
      <c r="FS38" s="1285"/>
      <c r="FT38" s="1285"/>
      <c r="FU38" s="1285"/>
      <c r="FV38" s="1280"/>
      <c r="FW38" s="1280"/>
      <c r="FX38" s="1280"/>
      <c r="FY38" s="1280"/>
      <c r="FZ38" s="1280"/>
      <c r="GA38" s="1285" t="s">
        <v>199</v>
      </c>
      <c r="GB38" s="1285"/>
      <c r="GC38" s="1285"/>
      <c r="GD38" s="1285"/>
      <c r="GE38" s="1285"/>
      <c r="GF38" s="1285"/>
      <c r="GG38" s="1285"/>
      <c r="GH38" s="1285"/>
      <c r="GI38" s="1280"/>
      <c r="GJ38" s="1280"/>
      <c r="GK38" s="1280"/>
      <c r="GL38" s="1280"/>
      <c r="GM38" s="1280"/>
      <c r="GN38" s="1285" t="s">
        <v>199</v>
      </c>
      <c r="GO38" s="1285"/>
      <c r="GP38" s="1285"/>
      <c r="GQ38" s="1285"/>
      <c r="GR38" s="1285"/>
      <c r="GS38" s="1285"/>
      <c r="GT38" s="1285"/>
      <c r="GU38" s="1285"/>
      <c r="GV38" s="1280"/>
      <c r="GW38" s="1280"/>
      <c r="GX38" s="1280"/>
      <c r="GY38" s="1280"/>
      <c r="GZ38" s="1280"/>
      <c r="HA38" s="1285" t="s">
        <v>199</v>
      </c>
      <c r="HB38" s="1285"/>
      <c r="HC38" s="1285"/>
      <c r="HD38" s="1285"/>
      <c r="HE38" s="1285"/>
      <c r="HF38" s="1285"/>
      <c r="HG38" s="1285"/>
      <c r="HH38" s="1285"/>
      <c r="HI38" s="1280"/>
      <c r="HJ38" s="1280"/>
      <c r="HK38" s="1280"/>
      <c r="HL38" s="1280"/>
      <c r="HM38" s="1280"/>
      <c r="HN38" s="1285" t="s">
        <v>199</v>
      </c>
      <c r="HO38" s="1285"/>
      <c r="HP38" s="1285"/>
      <c r="HQ38" s="1285"/>
      <c r="HR38" s="1285"/>
      <c r="HS38" s="1285"/>
      <c r="HT38" s="1285"/>
      <c r="HU38" s="1285"/>
      <c r="HV38" s="1280"/>
      <c r="HW38" s="1280"/>
      <c r="HX38" s="1280"/>
      <c r="HY38" s="1280"/>
      <c r="HZ38" s="1280"/>
      <c r="IA38" s="1285" t="s">
        <v>199</v>
      </c>
      <c r="IB38" s="1285"/>
      <c r="IC38" s="1285"/>
      <c r="ID38" s="1285"/>
      <c r="IE38" s="1285"/>
      <c r="IF38" s="1285"/>
      <c r="IG38" s="1285"/>
      <c r="IH38" s="1285"/>
      <c r="II38" s="1280"/>
      <c r="IJ38" s="1280"/>
      <c r="IK38" s="1280"/>
      <c r="IL38" s="1280"/>
      <c r="IM38" s="1280"/>
      <c r="IN38" s="1285" t="s">
        <v>199</v>
      </c>
      <c r="IO38" s="1285"/>
      <c r="IP38" s="1285"/>
      <c r="IQ38" s="1285"/>
      <c r="IR38" s="1285"/>
      <c r="IS38" s="1285"/>
      <c r="IT38" s="1285"/>
      <c r="IU38" s="1285"/>
      <c r="IV38" s="1280"/>
      <c r="IW38" s="1280"/>
      <c r="IX38" s="1280"/>
      <c r="IY38" s="1280"/>
      <c r="IZ38" s="1280"/>
      <c r="JA38" s="1285" t="s">
        <v>199</v>
      </c>
      <c r="JB38" s="1285"/>
      <c r="JC38" s="1285"/>
      <c r="JD38" s="1285"/>
      <c r="JE38" s="1285"/>
      <c r="JF38" s="1285"/>
      <c r="JG38" s="1285"/>
      <c r="JH38" s="1285"/>
      <c r="JI38" s="1280"/>
      <c r="JJ38" s="1280"/>
      <c r="JK38" s="1280"/>
      <c r="JL38" s="1280"/>
      <c r="JM38" s="1280"/>
      <c r="JN38" s="1285" t="s">
        <v>199</v>
      </c>
      <c r="JO38" s="1285"/>
      <c r="JP38" s="1285"/>
      <c r="JQ38" s="1285"/>
      <c r="JR38" s="1285"/>
      <c r="JS38" s="1285"/>
      <c r="JT38" s="1285"/>
      <c r="JU38" s="1285"/>
      <c r="JV38" s="1280"/>
      <c r="JW38" s="1280"/>
      <c r="JX38" s="1280"/>
      <c r="JY38" s="1280"/>
      <c r="JZ38" s="1280"/>
      <c r="KA38" s="1285" t="s">
        <v>199</v>
      </c>
      <c r="KB38" s="1285"/>
      <c r="KC38" s="1285"/>
      <c r="KD38" s="1285"/>
      <c r="KE38" s="1285"/>
      <c r="KF38" s="1285"/>
      <c r="KG38" s="1285"/>
      <c r="KH38" s="1285"/>
      <c r="KI38" s="1280"/>
      <c r="KJ38" s="1280"/>
      <c r="KK38" s="1280"/>
      <c r="KL38" s="1280"/>
      <c r="KM38" s="1280"/>
      <c r="KN38" s="1285" t="s">
        <v>199</v>
      </c>
      <c r="KO38" s="1285"/>
      <c r="KP38" s="1285"/>
      <c r="KQ38" s="1285"/>
      <c r="KR38" s="1285"/>
      <c r="KS38" s="1285"/>
      <c r="KT38" s="1285"/>
      <c r="KU38" s="1285"/>
      <c r="KV38" s="1280"/>
      <c r="KW38" s="1280"/>
      <c r="KX38" s="1280"/>
      <c r="KY38" s="1280"/>
      <c r="KZ38" s="1280"/>
      <c r="LA38" s="1285" t="s">
        <v>199</v>
      </c>
      <c r="LB38" s="1285"/>
      <c r="LC38" s="1285"/>
      <c r="LD38" s="1285"/>
      <c r="LE38" s="1285"/>
      <c r="LF38" s="1285"/>
      <c r="LG38" s="1285"/>
      <c r="LH38" s="1285"/>
      <c r="LI38" s="1280"/>
      <c r="LJ38" s="1280"/>
      <c r="LK38" s="1280"/>
      <c r="LL38" s="1280"/>
      <c r="LM38" s="1280"/>
    </row>
    <row r="39" spans="1:325" ht="21" customHeight="1" x14ac:dyDescent="0.25">
      <c r="A39" s="1280" t="s">
        <v>177</v>
      </c>
      <c r="B39" s="1280"/>
      <c r="C39" s="1280"/>
      <c r="D39" s="1280"/>
      <c r="E39" s="1280"/>
      <c r="F39" s="1280"/>
      <c r="G39" s="1280"/>
      <c r="H39" s="1280"/>
      <c r="I39" s="1280"/>
      <c r="J39" s="1280"/>
      <c r="K39" s="1280"/>
      <c r="L39" s="1280"/>
      <c r="M39" s="1280"/>
      <c r="N39" s="1280" t="s">
        <v>177</v>
      </c>
      <c r="O39" s="1280"/>
      <c r="P39" s="1280"/>
      <c r="Q39" s="1280"/>
      <c r="R39" s="1280"/>
      <c r="S39" s="1280"/>
      <c r="T39" s="1280"/>
      <c r="U39" s="1280"/>
      <c r="V39" s="1280"/>
      <c r="W39" s="1280"/>
      <c r="X39" s="1280"/>
      <c r="Y39" s="1280"/>
      <c r="Z39" s="1280"/>
      <c r="AA39" s="1280" t="s">
        <v>177</v>
      </c>
      <c r="AB39" s="1280"/>
      <c r="AC39" s="1280"/>
      <c r="AD39" s="1280"/>
      <c r="AE39" s="1280"/>
      <c r="AF39" s="1280"/>
      <c r="AG39" s="1280"/>
      <c r="AH39" s="1280"/>
      <c r="AI39" s="1280"/>
      <c r="AJ39" s="1280"/>
      <c r="AK39" s="1280"/>
      <c r="AL39" s="1280"/>
      <c r="AM39" s="1280"/>
      <c r="AN39" s="1280" t="s">
        <v>177</v>
      </c>
      <c r="AO39" s="1280"/>
      <c r="AP39" s="1280"/>
      <c r="AQ39" s="1280"/>
      <c r="AR39" s="1280"/>
      <c r="AS39" s="1280"/>
      <c r="AT39" s="1280"/>
      <c r="AU39" s="1280"/>
      <c r="AV39" s="1280"/>
      <c r="AW39" s="1280"/>
      <c r="AX39" s="1280"/>
      <c r="AY39" s="1280"/>
      <c r="AZ39" s="1280"/>
      <c r="BA39" s="1280" t="s">
        <v>177</v>
      </c>
      <c r="BB39" s="1280"/>
      <c r="BC39" s="1280"/>
      <c r="BD39" s="1280"/>
      <c r="BE39" s="1280"/>
      <c r="BF39" s="1280"/>
      <c r="BG39" s="1280"/>
      <c r="BH39" s="1280"/>
      <c r="BI39" s="1280"/>
      <c r="BJ39" s="1280"/>
      <c r="BK39" s="1280"/>
      <c r="BL39" s="1280"/>
      <c r="BM39" s="1280"/>
      <c r="BN39" s="1280" t="s">
        <v>177</v>
      </c>
      <c r="BO39" s="1280"/>
      <c r="BP39" s="1280"/>
      <c r="BQ39" s="1280"/>
      <c r="BR39" s="1280"/>
      <c r="BS39" s="1280"/>
      <c r="BT39" s="1280"/>
      <c r="BU39" s="1280"/>
      <c r="BV39" s="1280"/>
      <c r="BW39" s="1280"/>
      <c r="BX39" s="1280"/>
      <c r="BY39" s="1280"/>
      <c r="BZ39" s="1280"/>
      <c r="CA39" s="1280" t="s">
        <v>177</v>
      </c>
      <c r="CB39" s="1280"/>
      <c r="CC39" s="1280"/>
      <c r="CD39" s="1280"/>
      <c r="CE39" s="1280"/>
      <c r="CF39" s="1280"/>
      <c r="CG39" s="1280"/>
      <c r="CH39" s="1280"/>
      <c r="CI39" s="1280"/>
      <c r="CJ39" s="1280"/>
      <c r="CK39" s="1280"/>
      <c r="CL39" s="1280"/>
      <c r="CM39" s="1280"/>
      <c r="CN39" s="1280" t="s">
        <v>177</v>
      </c>
      <c r="CO39" s="1280"/>
      <c r="CP39" s="1280"/>
      <c r="CQ39" s="1280"/>
      <c r="CR39" s="1280"/>
      <c r="CS39" s="1280"/>
      <c r="CT39" s="1280"/>
      <c r="CU39" s="1280"/>
      <c r="CV39" s="1280"/>
      <c r="CW39" s="1280"/>
      <c r="CX39" s="1280"/>
      <c r="CY39" s="1280"/>
      <c r="CZ39" s="1280"/>
      <c r="DA39" s="1280" t="s">
        <v>177</v>
      </c>
      <c r="DB39" s="1280"/>
      <c r="DC39" s="1280"/>
      <c r="DD39" s="1280"/>
      <c r="DE39" s="1280"/>
      <c r="DF39" s="1280"/>
      <c r="DG39" s="1280"/>
      <c r="DH39" s="1280"/>
      <c r="DI39" s="1280"/>
      <c r="DJ39" s="1280"/>
      <c r="DK39" s="1280"/>
      <c r="DL39" s="1280"/>
      <c r="DM39" s="1280"/>
      <c r="DN39" s="1280" t="s">
        <v>177</v>
      </c>
      <c r="DO39" s="1280"/>
      <c r="DP39" s="1280"/>
      <c r="DQ39" s="1280"/>
      <c r="DR39" s="1280"/>
      <c r="DS39" s="1280"/>
      <c r="DT39" s="1280"/>
      <c r="DU39" s="1280"/>
      <c r="DV39" s="1280"/>
      <c r="DW39" s="1280"/>
      <c r="DX39" s="1280"/>
      <c r="DY39" s="1280"/>
      <c r="DZ39" s="1280"/>
      <c r="EA39" s="1280" t="s">
        <v>177</v>
      </c>
      <c r="EB39" s="1280"/>
      <c r="EC39" s="1280"/>
      <c r="ED39" s="1280"/>
      <c r="EE39" s="1280"/>
      <c r="EF39" s="1280"/>
      <c r="EG39" s="1280"/>
      <c r="EH39" s="1280"/>
      <c r="EI39" s="1280"/>
      <c r="EJ39" s="1280"/>
      <c r="EK39" s="1280"/>
      <c r="EL39" s="1280"/>
      <c r="EM39" s="1280"/>
      <c r="EN39" s="1280" t="s">
        <v>177</v>
      </c>
      <c r="EO39" s="1280"/>
      <c r="EP39" s="1280"/>
      <c r="EQ39" s="1280"/>
      <c r="ER39" s="1280"/>
      <c r="ES39" s="1280"/>
      <c r="ET39" s="1280"/>
      <c r="EU39" s="1280"/>
      <c r="EV39" s="1280"/>
      <c r="EW39" s="1280"/>
      <c r="EX39" s="1280"/>
      <c r="EY39" s="1280"/>
      <c r="EZ39" s="1280"/>
      <c r="FA39" s="1280" t="s">
        <v>177</v>
      </c>
      <c r="FB39" s="1280"/>
      <c r="FC39" s="1280"/>
      <c r="FD39" s="1280"/>
      <c r="FE39" s="1280"/>
      <c r="FF39" s="1280"/>
      <c r="FG39" s="1280"/>
      <c r="FH39" s="1280"/>
      <c r="FI39" s="1280"/>
      <c r="FJ39" s="1280"/>
      <c r="FK39" s="1280"/>
      <c r="FL39" s="1280"/>
      <c r="FM39" s="1280"/>
      <c r="FN39" s="1280" t="s">
        <v>177</v>
      </c>
      <c r="FO39" s="1280"/>
      <c r="FP39" s="1280"/>
      <c r="FQ39" s="1280"/>
      <c r="FR39" s="1280"/>
      <c r="FS39" s="1280"/>
      <c r="FT39" s="1280"/>
      <c r="FU39" s="1280"/>
      <c r="FV39" s="1280"/>
      <c r="FW39" s="1280"/>
      <c r="FX39" s="1280"/>
      <c r="FY39" s="1280"/>
      <c r="FZ39" s="1280"/>
      <c r="GA39" s="1280" t="s">
        <v>177</v>
      </c>
      <c r="GB39" s="1280"/>
      <c r="GC39" s="1280"/>
      <c r="GD39" s="1280"/>
      <c r="GE39" s="1280"/>
      <c r="GF39" s="1280"/>
      <c r="GG39" s="1280"/>
      <c r="GH39" s="1280"/>
      <c r="GI39" s="1280"/>
      <c r="GJ39" s="1280"/>
      <c r="GK39" s="1280"/>
      <c r="GL39" s="1280"/>
      <c r="GM39" s="1280"/>
      <c r="GN39" s="1280" t="s">
        <v>177</v>
      </c>
      <c r="GO39" s="1280"/>
      <c r="GP39" s="1280"/>
      <c r="GQ39" s="1280"/>
      <c r="GR39" s="1280"/>
      <c r="GS39" s="1280"/>
      <c r="GT39" s="1280"/>
      <c r="GU39" s="1280"/>
      <c r="GV39" s="1280"/>
      <c r="GW39" s="1280"/>
      <c r="GX39" s="1280"/>
      <c r="GY39" s="1280"/>
      <c r="GZ39" s="1280"/>
      <c r="HA39" s="1280" t="s">
        <v>177</v>
      </c>
      <c r="HB39" s="1280"/>
      <c r="HC39" s="1280"/>
      <c r="HD39" s="1280"/>
      <c r="HE39" s="1280"/>
      <c r="HF39" s="1280"/>
      <c r="HG39" s="1280"/>
      <c r="HH39" s="1280"/>
      <c r="HI39" s="1280"/>
      <c r="HJ39" s="1280"/>
      <c r="HK39" s="1280"/>
      <c r="HL39" s="1280"/>
      <c r="HM39" s="1280"/>
      <c r="HN39" s="1280" t="s">
        <v>177</v>
      </c>
      <c r="HO39" s="1280"/>
      <c r="HP39" s="1280"/>
      <c r="HQ39" s="1280"/>
      <c r="HR39" s="1280"/>
      <c r="HS39" s="1280"/>
      <c r="HT39" s="1280"/>
      <c r="HU39" s="1280"/>
      <c r="HV39" s="1280"/>
      <c r="HW39" s="1280"/>
      <c r="HX39" s="1280"/>
      <c r="HY39" s="1280"/>
      <c r="HZ39" s="1280"/>
      <c r="IA39" s="1280" t="s">
        <v>177</v>
      </c>
      <c r="IB39" s="1280"/>
      <c r="IC39" s="1280"/>
      <c r="ID39" s="1280"/>
      <c r="IE39" s="1280"/>
      <c r="IF39" s="1280"/>
      <c r="IG39" s="1280"/>
      <c r="IH39" s="1280"/>
      <c r="II39" s="1280"/>
      <c r="IJ39" s="1280"/>
      <c r="IK39" s="1280"/>
      <c r="IL39" s="1280"/>
      <c r="IM39" s="1280"/>
      <c r="IN39" s="1280" t="s">
        <v>177</v>
      </c>
      <c r="IO39" s="1280"/>
      <c r="IP39" s="1280"/>
      <c r="IQ39" s="1280"/>
      <c r="IR39" s="1280"/>
      <c r="IS39" s="1280"/>
      <c r="IT39" s="1280"/>
      <c r="IU39" s="1280"/>
      <c r="IV39" s="1280"/>
      <c r="IW39" s="1280"/>
      <c r="IX39" s="1280"/>
      <c r="IY39" s="1280"/>
      <c r="IZ39" s="1280"/>
      <c r="JA39" s="1280" t="s">
        <v>177</v>
      </c>
      <c r="JB39" s="1280"/>
      <c r="JC39" s="1280"/>
      <c r="JD39" s="1280"/>
      <c r="JE39" s="1280"/>
      <c r="JF39" s="1280"/>
      <c r="JG39" s="1280"/>
      <c r="JH39" s="1280"/>
      <c r="JI39" s="1280"/>
      <c r="JJ39" s="1280"/>
      <c r="JK39" s="1280"/>
      <c r="JL39" s="1280"/>
      <c r="JM39" s="1280"/>
      <c r="JN39" s="1280" t="s">
        <v>177</v>
      </c>
      <c r="JO39" s="1280"/>
      <c r="JP39" s="1280"/>
      <c r="JQ39" s="1280"/>
      <c r="JR39" s="1280"/>
      <c r="JS39" s="1280"/>
      <c r="JT39" s="1280"/>
      <c r="JU39" s="1280"/>
      <c r="JV39" s="1280"/>
      <c r="JW39" s="1280"/>
      <c r="JX39" s="1280"/>
      <c r="JY39" s="1280"/>
      <c r="JZ39" s="1280"/>
      <c r="KA39" s="1280" t="s">
        <v>177</v>
      </c>
      <c r="KB39" s="1280"/>
      <c r="KC39" s="1280"/>
      <c r="KD39" s="1280"/>
      <c r="KE39" s="1280"/>
      <c r="KF39" s="1280"/>
      <c r="KG39" s="1280"/>
      <c r="KH39" s="1280"/>
      <c r="KI39" s="1280"/>
      <c r="KJ39" s="1280"/>
      <c r="KK39" s="1280"/>
      <c r="KL39" s="1280"/>
      <c r="KM39" s="1280"/>
      <c r="KN39" s="1280" t="s">
        <v>177</v>
      </c>
      <c r="KO39" s="1280"/>
      <c r="KP39" s="1280"/>
      <c r="KQ39" s="1280"/>
      <c r="KR39" s="1280"/>
      <c r="KS39" s="1280"/>
      <c r="KT39" s="1280"/>
      <c r="KU39" s="1280"/>
      <c r="KV39" s="1280"/>
      <c r="KW39" s="1280"/>
      <c r="KX39" s="1280"/>
      <c r="KY39" s="1280"/>
      <c r="KZ39" s="1280"/>
      <c r="LA39" s="1280" t="s">
        <v>177</v>
      </c>
      <c r="LB39" s="1280"/>
      <c r="LC39" s="1280"/>
      <c r="LD39" s="1280"/>
      <c r="LE39" s="1280"/>
      <c r="LF39" s="1280"/>
      <c r="LG39" s="1280"/>
      <c r="LH39" s="1280"/>
      <c r="LI39" s="1280"/>
      <c r="LJ39" s="1280"/>
      <c r="LK39" s="1280"/>
      <c r="LL39" s="1280"/>
      <c r="LM39" s="1280"/>
    </row>
    <row r="40" spans="1:325" ht="12.75" customHeight="1" x14ac:dyDescent="0.25"/>
    <row r="41" spans="1:325" ht="11.25" customHeight="1" x14ac:dyDescent="0.25"/>
    <row r="42" spans="1:325" ht="22.5" customHeight="1" x14ac:dyDescent="0.25">
      <c r="A42" s="142" t="s">
        <v>170</v>
      </c>
      <c r="B42" s="142" t="s">
        <v>200</v>
      </c>
      <c r="C42" s="142"/>
      <c r="D42" s="142"/>
      <c r="E42" s="142"/>
      <c r="F42" s="142"/>
      <c r="G42" s="142"/>
      <c r="H42" s="233"/>
      <c r="I42" s="175"/>
      <c r="J42" s="175"/>
      <c r="K42" s="175"/>
      <c r="L42" s="175"/>
      <c r="N42" s="142" t="s">
        <v>170</v>
      </c>
      <c r="O42" s="142" t="s">
        <v>200</v>
      </c>
      <c r="P42" s="142"/>
      <c r="Q42" s="142"/>
      <c r="R42" s="142"/>
      <c r="S42" s="142"/>
      <c r="T42" s="142"/>
      <c r="U42" s="233"/>
      <c r="V42" s="175"/>
      <c r="W42" s="175"/>
      <c r="X42" s="175"/>
      <c r="Y42" s="175"/>
      <c r="AA42" s="142" t="s">
        <v>170</v>
      </c>
      <c r="AB42" s="142" t="s">
        <v>200</v>
      </c>
      <c r="AC42" s="142"/>
      <c r="AD42" s="142"/>
      <c r="AE42" s="142"/>
      <c r="AF42" s="142"/>
      <c r="AG42" s="142"/>
      <c r="AH42" s="233"/>
      <c r="AI42" s="175"/>
      <c r="AJ42" s="175"/>
      <c r="AK42" s="175"/>
      <c r="AL42" s="175"/>
      <c r="AN42" s="142" t="s">
        <v>170</v>
      </c>
      <c r="AO42" s="142" t="s">
        <v>200</v>
      </c>
      <c r="AP42" s="142"/>
      <c r="AQ42" s="142"/>
      <c r="AR42" s="142"/>
      <c r="AS42" s="142"/>
      <c r="AT42" s="142"/>
      <c r="AU42" s="233"/>
      <c r="AV42" s="175"/>
      <c r="AW42" s="175"/>
      <c r="AX42" s="175"/>
      <c r="AY42" s="175"/>
      <c r="BA42" s="142" t="s">
        <v>170</v>
      </c>
      <c r="BB42" s="142" t="s">
        <v>200</v>
      </c>
      <c r="BC42" s="142"/>
      <c r="BD42" s="142"/>
      <c r="BE42" s="142"/>
      <c r="BF42" s="142"/>
      <c r="BG42" s="142"/>
      <c r="BH42" s="233"/>
      <c r="BI42" s="175"/>
      <c r="BJ42" s="175"/>
      <c r="BK42" s="175"/>
      <c r="BL42" s="175"/>
      <c r="BN42" s="142" t="s">
        <v>170</v>
      </c>
      <c r="BO42" s="142" t="s">
        <v>200</v>
      </c>
      <c r="BP42" s="142"/>
      <c r="BQ42" s="142"/>
      <c r="BR42" s="142"/>
      <c r="BS42" s="142"/>
      <c r="BT42" s="142"/>
      <c r="BU42" s="233"/>
      <c r="BV42" s="175"/>
      <c r="BW42" s="175"/>
      <c r="BX42" s="175"/>
      <c r="BY42" s="175"/>
      <c r="CA42" s="142" t="s">
        <v>170</v>
      </c>
      <c r="CB42" s="142" t="s">
        <v>200</v>
      </c>
      <c r="CC42" s="142"/>
      <c r="CD42" s="142"/>
      <c r="CE42" s="142"/>
      <c r="CF42" s="142"/>
      <c r="CG42" s="142"/>
      <c r="CH42" s="233"/>
      <c r="CI42" s="175"/>
      <c r="CJ42" s="175"/>
      <c r="CK42" s="175"/>
      <c r="CL42" s="175"/>
      <c r="CN42" s="142" t="s">
        <v>170</v>
      </c>
      <c r="CO42" s="142" t="s">
        <v>200</v>
      </c>
      <c r="CP42" s="142"/>
      <c r="CQ42" s="142"/>
      <c r="CR42" s="142"/>
      <c r="CS42" s="142"/>
      <c r="CT42" s="142"/>
      <c r="CU42" s="233"/>
      <c r="CV42" s="175"/>
      <c r="CW42" s="175"/>
      <c r="CX42" s="175"/>
      <c r="CY42" s="175"/>
      <c r="DA42" s="142" t="s">
        <v>170</v>
      </c>
      <c r="DB42" s="142" t="s">
        <v>200</v>
      </c>
      <c r="DC42" s="142"/>
      <c r="DD42" s="142"/>
      <c r="DE42" s="142"/>
      <c r="DF42" s="142"/>
      <c r="DG42" s="142"/>
      <c r="DH42" s="233"/>
      <c r="DI42" s="175"/>
      <c r="DJ42" s="175"/>
      <c r="DK42" s="175"/>
      <c r="DL42" s="175"/>
      <c r="DN42" s="142" t="s">
        <v>170</v>
      </c>
      <c r="DO42" s="142" t="s">
        <v>200</v>
      </c>
      <c r="DP42" s="142"/>
      <c r="DQ42" s="142"/>
      <c r="DR42" s="142"/>
      <c r="DS42" s="142"/>
      <c r="DT42" s="142"/>
      <c r="DU42" s="233"/>
      <c r="DV42" s="175"/>
      <c r="DW42" s="175"/>
      <c r="DX42" s="175"/>
      <c r="DY42" s="175"/>
      <c r="EA42" s="142" t="s">
        <v>170</v>
      </c>
      <c r="EB42" s="142" t="s">
        <v>200</v>
      </c>
      <c r="EC42" s="142"/>
      <c r="ED42" s="142"/>
      <c r="EE42" s="142"/>
      <c r="EF42" s="142"/>
      <c r="EG42" s="142"/>
      <c r="EH42" s="233"/>
      <c r="EI42" s="175"/>
      <c r="EJ42" s="175"/>
      <c r="EK42" s="175"/>
      <c r="EL42" s="175"/>
      <c r="EN42" s="142" t="s">
        <v>170</v>
      </c>
      <c r="EO42" s="142" t="s">
        <v>200</v>
      </c>
      <c r="EP42" s="142"/>
      <c r="EQ42" s="142"/>
      <c r="ER42" s="142"/>
      <c r="ES42" s="142"/>
      <c r="ET42" s="142"/>
      <c r="EU42" s="233"/>
      <c r="EV42" s="175"/>
      <c r="EW42" s="175"/>
      <c r="EX42" s="175"/>
      <c r="EY42" s="175"/>
      <c r="FA42" s="142" t="s">
        <v>170</v>
      </c>
      <c r="FB42" s="142" t="s">
        <v>200</v>
      </c>
      <c r="FC42" s="142"/>
      <c r="FD42" s="142"/>
      <c r="FE42" s="142"/>
      <c r="FF42" s="142"/>
      <c r="FG42" s="142"/>
      <c r="FH42" s="233"/>
      <c r="FI42" s="175"/>
      <c r="FJ42" s="175"/>
      <c r="FK42" s="175"/>
      <c r="FL42" s="175"/>
      <c r="FN42" s="142" t="s">
        <v>170</v>
      </c>
      <c r="FO42" s="142" t="s">
        <v>200</v>
      </c>
      <c r="FP42" s="142"/>
      <c r="FQ42" s="142"/>
      <c r="FR42" s="142"/>
      <c r="FS42" s="142"/>
      <c r="FT42" s="142"/>
      <c r="FU42" s="233"/>
      <c r="FV42" s="175"/>
      <c r="FW42" s="175"/>
      <c r="FX42" s="175"/>
      <c r="FY42" s="175"/>
      <c r="GA42" s="142" t="s">
        <v>170</v>
      </c>
      <c r="GB42" s="142" t="s">
        <v>200</v>
      </c>
      <c r="GC42" s="142"/>
      <c r="GD42" s="142"/>
      <c r="GE42" s="142"/>
      <c r="GF42" s="142"/>
      <c r="GG42" s="142"/>
      <c r="GH42" s="233"/>
      <c r="GI42" s="175"/>
      <c r="GJ42" s="175"/>
      <c r="GK42" s="175"/>
      <c r="GL42" s="175"/>
      <c r="GN42" s="142" t="s">
        <v>170</v>
      </c>
      <c r="GO42" s="142" t="s">
        <v>200</v>
      </c>
      <c r="GP42" s="142"/>
      <c r="GQ42" s="142"/>
      <c r="GR42" s="142"/>
      <c r="GS42" s="142"/>
      <c r="GT42" s="142"/>
      <c r="GU42" s="233"/>
      <c r="GV42" s="175"/>
      <c r="GW42" s="175"/>
      <c r="GX42" s="175"/>
      <c r="GY42" s="175"/>
      <c r="HA42" s="142" t="s">
        <v>170</v>
      </c>
      <c r="HB42" s="142" t="s">
        <v>200</v>
      </c>
      <c r="HC42" s="142"/>
      <c r="HD42" s="142"/>
      <c r="HE42" s="142"/>
      <c r="HF42" s="142"/>
      <c r="HG42" s="142"/>
      <c r="HH42" s="233"/>
      <c r="HI42" s="175"/>
      <c r="HJ42" s="175"/>
      <c r="HK42" s="175"/>
      <c r="HL42" s="175"/>
      <c r="HN42" s="142" t="s">
        <v>170</v>
      </c>
      <c r="HO42" s="142" t="s">
        <v>200</v>
      </c>
      <c r="HP42" s="142"/>
      <c r="HQ42" s="142"/>
      <c r="HR42" s="142"/>
      <c r="HS42" s="142"/>
      <c r="HT42" s="142"/>
      <c r="HU42" s="233"/>
      <c r="HV42" s="175"/>
      <c r="HW42" s="175"/>
      <c r="HX42" s="175"/>
      <c r="HY42" s="175"/>
      <c r="IA42" s="142" t="s">
        <v>170</v>
      </c>
      <c r="IB42" s="142" t="s">
        <v>200</v>
      </c>
      <c r="IC42" s="142"/>
      <c r="ID42" s="142"/>
      <c r="IE42" s="142"/>
      <c r="IF42" s="142"/>
      <c r="IG42" s="142"/>
      <c r="IH42" s="233"/>
      <c r="II42" s="175"/>
      <c r="IJ42" s="175"/>
      <c r="IK42" s="175"/>
      <c r="IL42" s="175"/>
      <c r="IN42" s="142" t="s">
        <v>170</v>
      </c>
      <c r="IO42" s="142" t="s">
        <v>200</v>
      </c>
      <c r="IP42" s="142"/>
      <c r="IQ42" s="142"/>
      <c r="IR42" s="142"/>
      <c r="IS42" s="142"/>
      <c r="IT42" s="142"/>
      <c r="IU42" s="233"/>
      <c r="IV42" s="175"/>
      <c r="IW42" s="175"/>
      <c r="IX42" s="175"/>
      <c r="IY42" s="175"/>
      <c r="JA42" s="142" t="s">
        <v>170</v>
      </c>
      <c r="JB42" s="142" t="s">
        <v>200</v>
      </c>
      <c r="JC42" s="142"/>
      <c r="JD42" s="142"/>
      <c r="JE42" s="142"/>
      <c r="JF42" s="142"/>
      <c r="JG42" s="142"/>
      <c r="JH42" s="233"/>
      <c r="JI42" s="175"/>
      <c r="JJ42" s="175"/>
      <c r="JK42" s="175"/>
      <c r="JL42" s="175"/>
      <c r="JN42" s="142" t="s">
        <v>170</v>
      </c>
      <c r="JO42" s="142" t="s">
        <v>200</v>
      </c>
      <c r="JP42" s="142"/>
      <c r="JQ42" s="142"/>
      <c r="JR42" s="142"/>
      <c r="JS42" s="142"/>
      <c r="JT42" s="142"/>
      <c r="JU42" s="233"/>
      <c r="JV42" s="175"/>
      <c r="JW42" s="175"/>
      <c r="JX42" s="175"/>
      <c r="JY42" s="175"/>
      <c r="KA42" s="142" t="s">
        <v>170</v>
      </c>
      <c r="KB42" s="142" t="s">
        <v>200</v>
      </c>
      <c r="KC42" s="142"/>
      <c r="KD42" s="142"/>
      <c r="KE42" s="142"/>
      <c r="KF42" s="142"/>
      <c r="KG42" s="142"/>
      <c r="KH42" s="233"/>
      <c r="KI42" s="175"/>
      <c r="KJ42" s="175"/>
      <c r="KK42" s="175"/>
      <c r="KL42" s="175"/>
      <c r="KN42" s="142" t="s">
        <v>170</v>
      </c>
      <c r="KO42" s="142" t="s">
        <v>200</v>
      </c>
      <c r="KP42" s="142"/>
      <c r="KQ42" s="142"/>
      <c r="KR42" s="142"/>
      <c r="KS42" s="142"/>
      <c r="KT42" s="142"/>
      <c r="KU42" s="233"/>
      <c r="KV42" s="175"/>
      <c r="KW42" s="175"/>
      <c r="KX42" s="175"/>
      <c r="KY42" s="175"/>
      <c r="LA42" s="142" t="s">
        <v>170</v>
      </c>
      <c r="LB42" s="142" t="s">
        <v>200</v>
      </c>
      <c r="LC42" s="142"/>
      <c r="LD42" s="142"/>
      <c r="LE42" s="142"/>
      <c r="LF42" s="142"/>
      <c r="LG42" s="142"/>
      <c r="LH42" s="233"/>
      <c r="LI42" s="175"/>
      <c r="LJ42" s="175"/>
      <c r="LK42" s="175"/>
      <c r="LL42" s="175"/>
    </row>
    <row r="43" spans="1:325" ht="22.5" customHeight="1" x14ac:dyDescent="0.25">
      <c r="A43" s="142" t="s">
        <v>171</v>
      </c>
      <c r="B43" s="142" t="s">
        <v>201</v>
      </c>
      <c r="C43" s="142"/>
      <c r="D43" s="142"/>
      <c r="E43" s="142"/>
      <c r="F43" s="142"/>
      <c r="G43" s="142"/>
      <c r="H43" s="1274">
        <f>DATABASE!F3</f>
        <v>43952</v>
      </c>
      <c r="I43" s="1274"/>
      <c r="J43" s="178" t="s">
        <v>149</v>
      </c>
      <c r="K43" s="179"/>
      <c r="L43" s="175"/>
      <c r="M43" s="176"/>
      <c r="N43" s="142" t="s">
        <v>171</v>
      </c>
      <c r="O43" s="142" t="s">
        <v>201</v>
      </c>
      <c r="P43" s="142"/>
      <c r="Q43" s="142"/>
      <c r="R43" s="142"/>
      <c r="S43" s="142"/>
      <c r="T43" s="142"/>
      <c r="U43" s="1274">
        <f>H43</f>
        <v>43952</v>
      </c>
      <c r="V43" s="1274"/>
      <c r="W43" s="173" t="s">
        <v>149</v>
      </c>
      <c r="X43" s="174"/>
      <c r="Y43" s="175"/>
      <c r="Z43" s="176"/>
      <c r="AA43" s="142" t="s">
        <v>171</v>
      </c>
      <c r="AB43" s="142" t="s">
        <v>201</v>
      </c>
      <c r="AC43" s="142"/>
      <c r="AD43" s="142"/>
      <c r="AE43" s="142"/>
      <c r="AF43" s="142"/>
      <c r="AG43" s="142"/>
      <c r="AH43" s="1274">
        <f>U43</f>
        <v>43952</v>
      </c>
      <c r="AI43" s="1274"/>
      <c r="AJ43" s="173" t="s">
        <v>149</v>
      </c>
      <c r="AK43" s="174"/>
      <c r="AL43" s="175"/>
      <c r="AM43" s="176"/>
      <c r="AN43" s="142" t="s">
        <v>171</v>
      </c>
      <c r="AO43" s="142" t="s">
        <v>201</v>
      </c>
      <c r="AP43" s="142"/>
      <c r="AQ43" s="142"/>
      <c r="AR43" s="142"/>
      <c r="AS43" s="142"/>
      <c r="AT43" s="142"/>
      <c r="AU43" s="1274">
        <f>AH43</f>
        <v>43952</v>
      </c>
      <c r="AV43" s="1274"/>
      <c r="AW43" s="173" t="s">
        <v>149</v>
      </c>
      <c r="AX43" s="174"/>
      <c r="AY43" s="175"/>
      <c r="AZ43" s="176"/>
      <c r="BA43" s="142" t="s">
        <v>171</v>
      </c>
      <c r="BB43" s="142" t="s">
        <v>201</v>
      </c>
      <c r="BC43" s="142"/>
      <c r="BD43" s="142"/>
      <c r="BE43" s="142"/>
      <c r="BF43" s="142"/>
      <c r="BG43" s="142"/>
      <c r="BH43" s="1274">
        <f>AU43</f>
        <v>43952</v>
      </c>
      <c r="BI43" s="1274"/>
      <c r="BJ43" s="173" t="s">
        <v>149</v>
      </c>
      <c r="BK43" s="174"/>
      <c r="BL43" s="175"/>
      <c r="BM43" s="176"/>
      <c r="BN43" s="142" t="s">
        <v>171</v>
      </c>
      <c r="BO43" s="142" t="s">
        <v>201</v>
      </c>
      <c r="BP43" s="142"/>
      <c r="BQ43" s="142"/>
      <c r="BR43" s="142"/>
      <c r="BS43" s="142"/>
      <c r="BT43" s="142"/>
      <c r="BU43" s="1274">
        <f>BH43</f>
        <v>43952</v>
      </c>
      <c r="BV43" s="1274"/>
      <c r="BW43" s="173" t="s">
        <v>149</v>
      </c>
      <c r="BX43" s="174"/>
      <c r="BY43" s="175"/>
      <c r="BZ43" s="176"/>
      <c r="CA43" s="142" t="s">
        <v>171</v>
      </c>
      <c r="CB43" s="142" t="s">
        <v>201</v>
      </c>
      <c r="CC43" s="142"/>
      <c r="CD43" s="142"/>
      <c r="CE43" s="142"/>
      <c r="CF43" s="142"/>
      <c r="CG43" s="142"/>
      <c r="CH43" s="1274">
        <f>BU43</f>
        <v>43952</v>
      </c>
      <c r="CI43" s="1274"/>
      <c r="CJ43" s="173" t="s">
        <v>149</v>
      </c>
      <c r="CK43" s="174"/>
      <c r="CL43" s="175"/>
      <c r="CM43" s="176"/>
      <c r="CN43" s="142" t="s">
        <v>171</v>
      </c>
      <c r="CO43" s="142" t="s">
        <v>201</v>
      </c>
      <c r="CP43" s="142"/>
      <c r="CQ43" s="142"/>
      <c r="CR43" s="142"/>
      <c r="CS43" s="142"/>
      <c r="CT43" s="142"/>
      <c r="CU43" s="1274">
        <f>CH43</f>
        <v>43952</v>
      </c>
      <c r="CV43" s="1274"/>
      <c r="CW43" s="173" t="s">
        <v>149</v>
      </c>
      <c r="CX43" s="174"/>
      <c r="CY43" s="175"/>
      <c r="CZ43" s="176"/>
      <c r="DA43" s="142" t="s">
        <v>171</v>
      </c>
      <c r="DB43" s="142" t="s">
        <v>201</v>
      </c>
      <c r="DC43" s="142"/>
      <c r="DD43" s="142"/>
      <c r="DE43" s="142"/>
      <c r="DF43" s="142"/>
      <c r="DG43" s="142"/>
      <c r="DH43" s="1274">
        <f>CU43</f>
        <v>43952</v>
      </c>
      <c r="DI43" s="1274"/>
      <c r="DJ43" s="173" t="s">
        <v>149</v>
      </c>
      <c r="DK43" s="174"/>
      <c r="DL43" s="175"/>
      <c r="DM43" s="176"/>
      <c r="DN43" s="142" t="s">
        <v>171</v>
      </c>
      <c r="DO43" s="142" t="s">
        <v>201</v>
      </c>
      <c r="DP43" s="142"/>
      <c r="DQ43" s="142"/>
      <c r="DR43" s="142"/>
      <c r="DS43" s="142"/>
      <c r="DT43" s="142"/>
      <c r="DU43" s="1274">
        <f>DH43</f>
        <v>43952</v>
      </c>
      <c r="DV43" s="1274"/>
      <c r="DW43" s="173" t="s">
        <v>149</v>
      </c>
      <c r="DX43" s="174"/>
      <c r="DY43" s="175"/>
      <c r="DZ43" s="176"/>
      <c r="EA43" s="142" t="s">
        <v>171</v>
      </c>
      <c r="EB43" s="142" t="s">
        <v>201</v>
      </c>
      <c r="EC43" s="142"/>
      <c r="ED43" s="142"/>
      <c r="EE43" s="142"/>
      <c r="EF43" s="142"/>
      <c r="EG43" s="142"/>
      <c r="EH43" s="1274">
        <f>DU43</f>
        <v>43952</v>
      </c>
      <c r="EI43" s="1274"/>
      <c r="EJ43" s="173" t="s">
        <v>149</v>
      </c>
      <c r="EK43" s="174"/>
      <c r="EL43" s="175"/>
      <c r="EM43" s="176"/>
      <c r="EN43" s="142" t="s">
        <v>171</v>
      </c>
      <c r="EO43" s="142" t="s">
        <v>201</v>
      </c>
      <c r="EP43" s="142"/>
      <c r="EQ43" s="142"/>
      <c r="ER43" s="142"/>
      <c r="ES43" s="142"/>
      <c r="ET43" s="142"/>
      <c r="EU43" s="1274">
        <f>EH43</f>
        <v>43952</v>
      </c>
      <c r="EV43" s="1274"/>
      <c r="EW43" s="173" t="s">
        <v>149</v>
      </c>
      <c r="EX43" s="174"/>
      <c r="EY43" s="175"/>
      <c r="EZ43" s="176"/>
      <c r="FA43" s="142" t="s">
        <v>171</v>
      </c>
      <c r="FB43" s="142" t="s">
        <v>201</v>
      </c>
      <c r="FC43" s="142"/>
      <c r="FD43" s="142"/>
      <c r="FE43" s="142"/>
      <c r="FF43" s="142"/>
      <c r="FG43" s="142"/>
      <c r="FH43" s="1274">
        <f>EU43</f>
        <v>43952</v>
      </c>
      <c r="FI43" s="1274"/>
      <c r="FJ43" s="173" t="s">
        <v>149</v>
      </c>
      <c r="FK43" s="174"/>
      <c r="FL43" s="175"/>
      <c r="FM43" s="176"/>
      <c r="FN43" s="142" t="s">
        <v>171</v>
      </c>
      <c r="FO43" s="142" t="s">
        <v>201</v>
      </c>
      <c r="FP43" s="142"/>
      <c r="FQ43" s="142"/>
      <c r="FR43" s="142"/>
      <c r="FS43" s="142"/>
      <c r="FT43" s="142"/>
      <c r="FU43" s="1274">
        <f>FH43</f>
        <v>43952</v>
      </c>
      <c r="FV43" s="1274"/>
      <c r="FW43" s="173" t="s">
        <v>149</v>
      </c>
      <c r="FX43" s="174"/>
      <c r="FY43" s="175"/>
      <c r="FZ43" s="176"/>
      <c r="GA43" s="142" t="s">
        <v>171</v>
      </c>
      <c r="GB43" s="142" t="s">
        <v>201</v>
      </c>
      <c r="GC43" s="142"/>
      <c r="GD43" s="142"/>
      <c r="GE43" s="142"/>
      <c r="GF43" s="142"/>
      <c r="GG43" s="142"/>
      <c r="GH43" s="1274">
        <f>FU43</f>
        <v>43952</v>
      </c>
      <c r="GI43" s="1274"/>
      <c r="GJ43" s="173" t="s">
        <v>149</v>
      </c>
      <c r="GK43" s="174"/>
      <c r="GL43" s="175"/>
      <c r="GM43" s="176"/>
      <c r="GN43" s="142" t="s">
        <v>171</v>
      </c>
      <c r="GO43" s="142" t="s">
        <v>201</v>
      </c>
      <c r="GP43" s="142"/>
      <c r="GQ43" s="142"/>
      <c r="GR43" s="142"/>
      <c r="GS43" s="142"/>
      <c r="GT43" s="142"/>
      <c r="GU43" s="1274">
        <f>GH43</f>
        <v>43952</v>
      </c>
      <c r="GV43" s="1274"/>
      <c r="GW43" s="173" t="s">
        <v>149</v>
      </c>
      <c r="GX43" s="174"/>
      <c r="GY43" s="175"/>
      <c r="GZ43" s="176"/>
      <c r="HA43" s="142" t="s">
        <v>171</v>
      </c>
      <c r="HB43" s="142" t="s">
        <v>201</v>
      </c>
      <c r="HC43" s="142"/>
      <c r="HD43" s="142"/>
      <c r="HE43" s="142"/>
      <c r="HF43" s="142"/>
      <c r="HG43" s="142"/>
      <c r="HH43" s="1274">
        <f>GU43</f>
        <v>43952</v>
      </c>
      <c r="HI43" s="1274"/>
      <c r="HJ43" s="173" t="s">
        <v>149</v>
      </c>
      <c r="HK43" s="174"/>
      <c r="HL43" s="175"/>
      <c r="HM43" s="176"/>
      <c r="HN43" s="142" t="s">
        <v>171</v>
      </c>
      <c r="HO43" s="142" t="s">
        <v>201</v>
      </c>
      <c r="HP43" s="142"/>
      <c r="HQ43" s="142"/>
      <c r="HR43" s="142"/>
      <c r="HS43" s="142"/>
      <c r="HT43" s="142"/>
      <c r="HU43" s="1274">
        <f>HH43</f>
        <v>43952</v>
      </c>
      <c r="HV43" s="1274"/>
      <c r="HW43" s="173" t="s">
        <v>149</v>
      </c>
      <c r="HX43" s="174"/>
      <c r="HY43" s="175"/>
      <c r="HZ43" s="176"/>
      <c r="IA43" s="142" t="s">
        <v>171</v>
      </c>
      <c r="IB43" s="142" t="s">
        <v>201</v>
      </c>
      <c r="IC43" s="142"/>
      <c r="ID43" s="142"/>
      <c r="IE43" s="142"/>
      <c r="IF43" s="142"/>
      <c r="IG43" s="142"/>
      <c r="IH43" s="1274">
        <f>HU43</f>
        <v>43952</v>
      </c>
      <c r="II43" s="1274"/>
      <c r="IJ43" s="173" t="s">
        <v>149</v>
      </c>
      <c r="IK43" s="174"/>
      <c r="IL43" s="175"/>
      <c r="IM43" s="176"/>
      <c r="IN43" s="142" t="s">
        <v>171</v>
      </c>
      <c r="IO43" s="142" t="s">
        <v>201</v>
      </c>
      <c r="IP43" s="142"/>
      <c r="IQ43" s="142"/>
      <c r="IR43" s="142"/>
      <c r="IS43" s="142"/>
      <c r="IT43" s="142"/>
      <c r="IU43" s="1274">
        <f>IH43</f>
        <v>43952</v>
      </c>
      <c r="IV43" s="1274"/>
      <c r="IW43" s="173" t="s">
        <v>149</v>
      </c>
      <c r="IX43" s="174"/>
      <c r="IY43" s="175"/>
      <c r="IZ43" s="176"/>
      <c r="JA43" s="142" t="s">
        <v>171</v>
      </c>
      <c r="JB43" s="142" t="s">
        <v>201</v>
      </c>
      <c r="JC43" s="142"/>
      <c r="JD43" s="142"/>
      <c r="JE43" s="142"/>
      <c r="JF43" s="142"/>
      <c r="JG43" s="142"/>
      <c r="JH43" s="1274">
        <f>IU43</f>
        <v>43952</v>
      </c>
      <c r="JI43" s="1274"/>
      <c r="JJ43" s="173" t="s">
        <v>149</v>
      </c>
      <c r="JK43" s="174"/>
      <c r="JL43" s="175"/>
      <c r="JM43" s="176"/>
      <c r="JN43" s="142" t="s">
        <v>171</v>
      </c>
      <c r="JO43" s="142" t="s">
        <v>201</v>
      </c>
      <c r="JP43" s="142"/>
      <c r="JQ43" s="142"/>
      <c r="JR43" s="142"/>
      <c r="JS43" s="142"/>
      <c r="JT43" s="142"/>
      <c r="JU43" s="1274">
        <f>JH43</f>
        <v>43952</v>
      </c>
      <c r="JV43" s="1274"/>
      <c r="JW43" s="173" t="s">
        <v>149</v>
      </c>
      <c r="JX43" s="174"/>
      <c r="JY43" s="175"/>
      <c r="JZ43" s="176"/>
      <c r="KA43" s="142" t="s">
        <v>171</v>
      </c>
      <c r="KB43" s="142" t="s">
        <v>201</v>
      </c>
      <c r="KC43" s="142"/>
      <c r="KD43" s="142"/>
      <c r="KE43" s="142"/>
      <c r="KF43" s="142"/>
      <c r="KG43" s="142"/>
      <c r="KH43" s="1274">
        <f>JU43</f>
        <v>43952</v>
      </c>
      <c r="KI43" s="1274"/>
      <c r="KJ43" s="173" t="s">
        <v>149</v>
      </c>
      <c r="KK43" s="174"/>
      <c r="KL43" s="175"/>
      <c r="KM43" s="176"/>
      <c r="KN43" s="142" t="s">
        <v>171</v>
      </c>
      <c r="KO43" s="142" t="s">
        <v>201</v>
      </c>
      <c r="KP43" s="142"/>
      <c r="KQ43" s="142"/>
      <c r="KR43" s="142"/>
      <c r="KS43" s="142"/>
      <c r="KT43" s="142"/>
      <c r="KU43" s="1274">
        <f>KH43</f>
        <v>43952</v>
      </c>
      <c r="KV43" s="1274"/>
      <c r="KW43" s="173" t="s">
        <v>149</v>
      </c>
      <c r="KX43" s="174"/>
      <c r="KY43" s="175"/>
      <c r="KZ43" s="176"/>
      <c r="LA43" s="142" t="s">
        <v>171</v>
      </c>
      <c r="LB43" s="142" t="s">
        <v>201</v>
      </c>
      <c r="LC43" s="142"/>
      <c r="LD43" s="142"/>
      <c r="LE43" s="142"/>
      <c r="LF43" s="142"/>
      <c r="LG43" s="142"/>
      <c r="LH43" s="1274">
        <f>KU43</f>
        <v>43952</v>
      </c>
      <c r="LI43" s="1274"/>
      <c r="LJ43" s="173" t="s">
        <v>149</v>
      </c>
      <c r="LK43" s="174"/>
      <c r="LL43" s="175"/>
      <c r="LM43" s="176"/>
    </row>
    <row r="44" spans="1:325" ht="22.5" customHeight="1" x14ac:dyDescent="0.25">
      <c r="A44" s="142"/>
      <c r="B44" s="142" t="s">
        <v>202</v>
      </c>
      <c r="C44" s="142"/>
      <c r="D44" s="142"/>
      <c r="E44" s="142"/>
      <c r="F44" s="142"/>
      <c r="G44" s="142"/>
      <c r="H44" s="1274">
        <f>DATABASE!G3</f>
        <v>44049</v>
      </c>
      <c r="I44" s="1274"/>
      <c r="J44" s="178" t="s">
        <v>149</v>
      </c>
      <c r="K44" s="179"/>
      <c r="L44" s="175"/>
      <c r="M44" s="176"/>
      <c r="N44" s="142"/>
      <c r="O44" s="142" t="s">
        <v>202</v>
      </c>
      <c r="P44" s="142"/>
      <c r="Q44" s="142"/>
      <c r="R44" s="142"/>
      <c r="S44" s="142"/>
      <c r="T44" s="142"/>
      <c r="U44" s="1274">
        <f>H44</f>
        <v>44049</v>
      </c>
      <c r="V44" s="1274"/>
      <c r="W44" s="173" t="s">
        <v>149</v>
      </c>
      <c r="X44" s="174"/>
      <c r="Y44" s="175"/>
      <c r="Z44" s="176"/>
      <c r="AA44" s="142"/>
      <c r="AB44" s="142" t="s">
        <v>202</v>
      </c>
      <c r="AC44" s="142"/>
      <c r="AD44" s="142"/>
      <c r="AE44" s="142"/>
      <c r="AF44" s="142"/>
      <c r="AG44" s="142"/>
      <c r="AH44" s="1274">
        <f>U44</f>
        <v>44049</v>
      </c>
      <c r="AI44" s="1274"/>
      <c r="AJ44" s="173" t="s">
        <v>149</v>
      </c>
      <c r="AK44" s="174"/>
      <c r="AL44" s="175"/>
      <c r="AM44" s="176"/>
      <c r="AN44" s="142"/>
      <c r="AO44" s="142" t="s">
        <v>202</v>
      </c>
      <c r="AP44" s="142"/>
      <c r="AQ44" s="142"/>
      <c r="AR44" s="142"/>
      <c r="AS44" s="142"/>
      <c r="AT44" s="142"/>
      <c r="AU44" s="1274">
        <f>AH44</f>
        <v>44049</v>
      </c>
      <c r="AV44" s="1274"/>
      <c r="AW44" s="173" t="s">
        <v>149</v>
      </c>
      <c r="AX44" s="174"/>
      <c r="AY44" s="175"/>
      <c r="AZ44" s="176"/>
      <c r="BA44" s="142"/>
      <c r="BB44" s="142" t="s">
        <v>202</v>
      </c>
      <c r="BC44" s="142"/>
      <c r="BD44" s="142"/>
      <c r="BE44" s="142"/>
      <c r="BF44" s="142"/>
      <c r="BG44" s="142"/>
      <c r="BH44" s="1274">
        <f>AU44</f>
        <v>44049</v>
      </c>
      <c r="BI44" s="1274"/>
      <c r="BJ44" s="173" t="s">
        <v>149</v>
      </c>
      <c r="BK44" s="174"/>
      <c r="BL44" s="175"/>
      <c r="BM44" s="176"/>
      <c r="BN44" s="142"/>
      <c r="BO44" s="142" t="s">
        <v>202</v>
      </c>
      <c r="BP44" s="142"/>
      <c r="BQ44" s="142"/>
      <c r="BR44" s="142"/>
      <c r="BS44" s="142"/>
      <c r="BT44" s="142"/>
      <c r="BU44" s="1274">
        <f>BH44</f>
        <v>44049</v>
      </c>
      <c r="BV44" s="1274"/>
      <c r="BW44" s="173" t="s">
        <v>149</v>
      </c>
      <c r="BX44" s="174"/>
      <c r="BY44" s="175"/>
      <c r="BZ44" s="176"/>
      <c r="CA44" s="142"/>
      <c r="CB44" s="142" t="s">
        <v>202</v>
      </c>
      <c r="CC44" s="142"/>
      <c r="CD44" s="142"/>
      <c r="CE44" s="142"/>
      <c r="CF44" s="142"/>
      <c r="CG44" s="142"/>
      <c r="CH44" s="1274">
        <f>BU44</f>
        <v>44049</v>
      </c>
      <c r="CI44" s="1274"/>
      <c r="CJ44" s="173" t="s">
        <v>149</v>
      </c>
      <c r="CK44" s="174"/>
      <c r="CL44" s="175"/>
      <c r="CM44" s="176"/>
      <c r="CN44" s="142"/>
      <c r="CO44" s="142" t="s">
        <v>202</v>
      </c>
      <c r="CP44" s="142"/>
      <c r="CQ44" s="142"/>
      <c r="CR44" s="142"/>
      <c r="CS44" s="142"/>
      <c r="CT44" s="142"/>
      <c r="CU44" s="1274">
        <f>CH44</f>
        <v>44049</v>
      </c>
      <c r="CV44" s="1274"/>
      <c r="CW44" s="173" t="s">
        <v>149</v>
      </c>
      <c r="CX44" s="174"/>
      <c r="CY44" s="175"/>
      <c r="CZ44" s="176"/>
      <c r="DA44" s="142"/>
      <c r="DB44" s="142" t="s">
        <v>202</v>
      </c>
      <c r="DC44" s="142"/>
      <c r="DD44" s="142"/>
      <c r="DE44" s="142"/>
      <c r="DF44" s="142"/>
      <c r="DG44" s="142"/>
      <c r="DH44" s="1274">
        <f>CU44</f>
        <v>44049</v>
      </c>
      <c r="DI44" s="1274"/>
      <c r="DJ44" s="173" t="s">
        <v>149</v>
      </c>
      <c r="DK44" s="174"/>
      <c r="DL44" s="175"/>
      <c r="DM44" s="176"/>
      <c r="DN44" s="142"/>
      <c r="DO44" s="142" t="s">
        <v>202</v>
      </c>
      <c r="DP44" s="142"/>
      <c r="DQ44" s="142"/>
      <c r="DR44" s="142"/>
      <c r="DS44" s="142"/>
      <c r="DT44" s="142"/>
      <c r="DU44" s="1274">
        <f>DH44</f>
        <v>44049</v>
      </c>
      <c r="DV44" s="1274"/>
      <c r="DW44" s="173" t="s">
        <v>149</v>
      </c>
      <c r="DX44" s="174"/>
      <c r="DY44" s="175"/>
      <c r="DZ44" s="176"/>
      <c r="EA44" s="142"/>
      <c r="EB44" s="142" t="s">
        <v>202</v>
      </c>
      <c r="EC44" s="142"/>
      <c r="ED44" s="142"/>
      <c r="EE44" s="142"/>
      <c r="EF44" s="142"/>
      <c r="EG44" s="142"/>
      <c r="EH44" s="1274">
        <f>DU44</f>
        <v>44049</v>
      </c>
      <c r="EI44" s="1274"/>
      <c r="EJ44" s="173" t="s">
        <v>149</v>
      </c>
      <c r="EK44" s="174"/>
      <c r="EL44" s="175"/>
      <c r="EM44" s="176"/>
      <c r="EN44" s="142"/>
      <c r="EO44" s="142" t="s">
        <v>202</v>
      </c>
      <c r="EP44" s="142"/>
      <c r="EQ44" s="142"/>
      <c r="ER44" s="142"/>
      <c r="ES44" s="142"/>
      <c r="ET44" s="142"/>
      <c r="EU44" s="1274">
        <f>EH44</f>
        <v>44049</v>
      </c>
      <c r="EV44" s="1274"/>
      <c r="EW44" s="173" t="s">
        <v>149</v>
      </c>
      <c r="EX44" s="174"/>
      <c r="EY44" s="175"/>
      <c r="EZ44" s="176"/>
      <c r="FA44" s="142"/>
      <c r="FB44" s="142" t="s">
        <v>202</v>
      </c>
      <c r="FC44" s="142"/>
      <c r="FD44" s="142"/>
      <c r="FE44" s="142"/>
      <c r="FF44" s="142"/>
      <c r="FG44" s="142"/>
      <c r="FH44" s="1274">
        <f>EU44</f>
        <v>44049</v>
      </c>
      <c r="FI44" s="1274"/>
      <c r="FJ44" s="173" t="s">
        <v>149</v>
      </c>
      <c r="FK44" s="174"/>
      <c r="FL44" s="175"/>
      <c r="FM44" s="176"/>
      <c r="FN44" s="142"/>
      <c r="FO44" s="142" t="s">
        <v>202</v>
      </c>
      <c r="FP44" s="142"/>
      <c r="FQ44" s="142"/>
      <c r="FR44" s="142"/>
      <c r="FS44" s="142"/>
      <c r="FT44" s="142"/>
      <c r="FU44" s="1274">
        <f>FH44</f>
        <v>44049</v>
      </c>
      <c r="FV44" s="1274"/>
      <c r="FW44" s="173" t="s">
        <v>149</v>
      </c>
      <c r="FX44" s="174"/>
      <c r="FY44" s="175"/>
      <c r="FZ44" s="176"/>
      <c r="GA44" s="142"/>
      <c r="GB44" s="142" t="s">
        <v>202</v>
      </c>
      <c r="GC44" s="142"/>
      <c r="GD44" s="142"/>
      <c r="GE44" s="142"/>
      <c r="GF44" s="142"/>
      <c r="GG44" s="142"/>
      <c r="GH44" s="1274">
        <f>FU44</f>
        <v>44049</v>
      </c>
      <c r="GI44" s="1274"/>
      <c r="GJ44" s="173" t="s">
        <v>149</v>
      </c>
      <c r="GK44" s="174"/>
      <c r="GL44" s="175"/>
      <c r="GM44" s="176"/>
      <c r="GN44" s="142"/>
      <c r="GO44" s="142" t="s">
        <v>202</v>
      </c>
      <c r="GP44" s="142"/>
      <c r="GQ44" s="142"/>
      <c r="GR44" s="142"/>
      <c r="GS44" s="142"/>
      <c r="GT44" s="142"/>
      <c r="GU44" s="1274">
        <f>GH44</f>
        <v>44049</v>
      </c>
      <c r="GV44" s="1274"/>
      <c r="GW44" s="173" t="s">
        <v>149</v>
      </c>
      <c r="GX44" s="174"/>
      <c r="GY44" s="175"/>
      <c r="GZ44" s="176"/>
      <c r="HA44" s="142"/>
      <c r="HB44" s="142" t="s">
        <v>202</v>
      </c>
      <c r="HC44" s="142"/>
      <c r="HD44" s="142"/>
      <c r="HE44" s="142"/>
      <c r="HF44" s="142"/>
      <c r="HG44" s="142"/>
      <c r="HH44" s="1274">
        <f>GU44</f>
        <v>44049</v>
      </c>
      <c r="HI44" s="1274"/>
      <c r="HJ44" s="173" t="s">
        <v>149</v>
      </c>
      <c r="HK44" s="174"/>
      <c r="HL44" s="175"/>
      <c r="HM44" s="176"/>
      <c r="HN44" s="142"/>
      <c r="HO44" s="142" t="s">
        <v>202</v>
      </c>
      <c r="HP44" s="142"/>
      <c r="HQ44" s="142"/>
      <c r="HR44" s="142"/>
      <c r="HS44" s="142"/>
      <c r="HT44" s="142"/>
      <c r="HU44" s="1274">
        <f>HH44</f>
        <v>44049</v>
      </c>
      <c r="HV44" s="1274"/>
      <c r="HW44" s="173" t="s">
        <v>149</v>
      </c>
      <c r="HX44" s="174"/>
      <c r="HY44" s="175"/>
      <c r="HZ44" s="176"/>
      <c r="IA44" s="142"/>
      <c r="IB44" s="142" t="s">
        <v>202</v>
      </c>
      <c r="IC44" s="142"/>
      <c r="ID44" s="142"/>
      <c r="IE44" s="142"/>
      <c r="IF44" s="142"/>
      <c r="IG44" s="142"/>
      <c r="IH44" s="1274">
        <f>HU44</f>
        <v>44049</v>
      </c>
      <c r="II44" s="1274"/>
      <c r="IJ44" s="173" t="s">
        <v>149</v>
      </c>
      <c r="IK44" s="174"/>
      <c r="IL44" s="175"/>
      <c r="IM44" s="176"/>
      <c r="IN44" s="142"/>
      <c r="IO44" s="142" t="s">
        <v>202</v>
      </c>
      <c r="IP44" s="142"/>
      <c r="IQ44" s="142"/>
      <c r="IR44" s="142"/>
      <c r="IS44" s="142"/>
      <c r="IT44" s="142"/>
      <c r="IU44" s="1274">
        <f>IH44</f>
        <v>44049</v>
      </c>
      <c r="IV44" s="1274"/>
      <c r="IW44" s="173" t="s">
        <v>149</v>
      </c>
      <c r="IX44" s="174"/>
      <c r="IY44" s="175"/>
      <c r="IZ44" s="176"/>
      <c r="JA44" s="142"/>
      <c r="JB44" s="142" t="s">
        <v>202</v>
      </c>
      <c r="JC44" s="142"/>
      <c r="JD44" s="142"/>
      <c r="JE44" s="142"/>
      <c r="JF44" s="142"/>
      <c r="JG44" s="142"/>
      <c r="JH44" s="1274">
        <f>IU44</f>
        <v>44049</v>
      </c>
      <c r="JI44" s="1274"/>
      <c r="JJ44" s="173" t="s">
        <v>149</v>
      </c>
      <c r="JK44" s="174"/>
      <c r="JL44" s="175"/>
      <c r="JM44" s="176"/>
      <c r="JN44" s="142"/>
      <c r="JO44" s="142" t="s">
        <v>202</v>
      </c>
      <c r="JP44" s="142"/>
      <c r="JQ44" s="142"/>
      <c r="JR44" s="142"/>
      <c r="JS44" s="142"/>
      <c r="JT44" s="142"/>
      <c r="JU44" s="1274">
        <f>JH44</f>
        <v>44049</v>
      </c>
      <c r="JV44" s="1274"/>
      <c r="JW44" s="173" t="s">
        <v>149</v>
      </c>
      <c r="JX44" s="174"/>
      <c r="JY44" s="175"/>
      <c r="JZ44" s="176"/>
      <c r="KA44" s="142"/>
      <c r="KB44" s="142" t="s">
        <v>202</v>
      </c>
      <c r="KC44" s="142"/>
      <c r="KD44" s="142"/>
      <c r="KE44" s="142"/>
      <c r="KF44" s="142"/>
      <c r="KG44" s="142"/>
      <c r="KH44" s="1274">
        <f>JU44</f>
        <v>44049</v>
      </c>
      <c r="KI44" s="1274"/>
      <c r="KJ44" s="173" t="s">
        <v>149</v>
      </c>
      <c r="KK44" s="174"/>
      <c r="KL44" s="175"/>
      <c r="KM44" s="176"/>
      <c r="KN44" s="142"/>
      <c r="KO44" s="142" t="s">
        <v>202</v>
      </c>
      <c r="KP44" s="142"/>
      <c r="KQ44" s="142"/>
      <c r="KR44" s="142"/>
      <c r="KS44" s="142"/>
      <c r="KT44" s="142"/>
      <c r="KU44" s="1274">
        <f>KH44</f>
        <v>44049</v>
      </c>
      <c r="KV44" s="1274"/>
      <c r="KW44" s="173" t="s">
        <v>149</v>
      </c>
      <c r="KX44" s="174"/>
      <c r="KY44" s="175"/>
      <c r="KZ44" s="176"/>
      <c r="LA44" s="142"/>
      <c r="LB44" s="142" t="s">
        <v>202</v>
      </c>
      <c r="LC44" s="142"/>
      <c r="LD44" s="142"/>
      <c r="LE44" s="142"/>
      <c r="LF44" s="142"/>
      <c r="LG44" s="142"/>
      <c r="LH44" s="1274">
        <f>KU44</f>
        <v>44049</v>
      </c>
      <c r="LI44" s="1274"/>
      <c r="LJ44" s="173" t="s">
        <v>149</v>
      </c>
      <c r="LK44" s="174"/>
      <c r="LL44" s="175"/>
      <c r="LM44" s="176"/>
    </row>
    <row r="45" spans="1:325" ht="22.5" customHeight="1" x14ac:dyDescent="0.25">
      <c r="A45" s="142"/>
      <c r="B45" s="142" t="s">
        <v>169</v>
      </c>
      <c r="C45" s="142"/>
      <c r="D45" s="142"/>
      <c r="E45" s="142"/>
      <c r="F45" s="142"/>
      <c r="G45" s="142"/>
      <c r="H45" s="1274" t="str">
        <f>" «"&amp;DATABASE!D3&amp;"»"</f>
        <v xml:space="preserve"> «BC»</v>
      </c>
      <c r="I45" s="1274"/>
      <c r="J45" s="178"/>
      <c r="K45" s="179"/>
      <c r="L45" s="175"/>
      <c r="M45" s="176"/>
      <c r="N45" s="142"/>
      <c r="O45" s="142" t="s">
        <v>169</v>
      </c>
      <c r="P45" s="142"/>
      <c r="Q45" s="142"/>
      <c r="R45" s="142"/>
      <c r="S45" s="142"/>
      <c r="T45" s="142"/>
      <c r="U45" s="1274" t="str">
        <f>H45</f>
        <v xml:space="preserve"> «BC»</v>
      </c>
      <c r="V45" s="1274"/>
      <c r="W45" s="173"/>
      <c r="X45" s="174"/>
      <c r="Y45" s="175"/>
      <c r="Z45" s="176"/>
      <c r="AA45" s="142"/>
      <c r="AB45" s="142" t="s">
        <v>169</v>
      </c>
      <c r="AC45" s="142"/>
      <c r="AD45" s="142"/>
      <c r="AE45" s="142"/>
      <c r="AF45" s="142"/>
      <c r="AG45" s="142"/>
      <c r="AH45" s="1274" t="str">
        <f>" «"&amp;DATABASE!D3&amp;"»"</f>
        <v xml:space="preserve"> «BC»</v>
      </c>
      <c r="AI45" s="1274"/>
      <c r="AJ45" s="173"/>
      <c r="AK45" s="174"/>
      <c r="AL45" s="175"/>
      <c r="AM45" s="176"/>
      <c r="AN45" s="142"/>
      <c r="AO45" s="142" t="s">
        <v>169</v>
      </c>
      <c r="AP45" s="142"/>
      <c r="AQ45" s="142"/>
      <c r="AR45" s="142"/>
      <c r="AS45" s="142"/>
      <c r="AT45" s="142"/>
      <c r="AU45" s="1274" t="str">
        <f>" «"&amp;DATABASE!D3&amp;"»"</f>
        <v xml:space="preserve"> «BC»</v>
      </c>
      <c r="AV45" s="1274"/>
      <c r="AW45" s="173"/>
      <c r="AX45" s="174"/>
      <c r="AY45" s="175"/>
      <c r="AZ45" s="176"/>
      <c r="BA45" s="142"/>
      <c r="BB45" s="142" t="s">
        <v>169</v>
      </c>
      <c r="BC45" s="142"/>
      <c r="BD45" s="142"/>
      <c r="BE45" s="142"/>
      <c r="BF45" s="142"/>
      <c r="BG45" s="142"/>
      <c r="BH45" s="1274" t="str">
        <f>AU45</f>
        <v xml:space="preserve"> «BC»</v>
      </c>
      <c r="BI45" s="1274"/>
      <c r="BJ45" s="173"/>
      <c r="BK45" s="174"/>
      <c r="BL45" s="175"/>
      <c r="BM45" s="176"/>
      <c r="BN45" s="142"/>
      <c r="BO45" s="142" t="s">
        <v>169</v>
      </c>
      <c r="BP45" s="142"/>
      <c r="BQ45" s="142"/>
      <c r="BR45" s="142"/>
      <c r="BS45" s="142"/>
      <c r="BT45" s="142"/>
      <c r="BU45" s="1274" t="str">
        <f>BH45</f>
        <v xml:space="preserve"> «BC»</v>
      </c>
      <c r="BV45" s="1274"/>
      <c r="BW45" s="173"/>
      <c r="BX45" s="174"/>
      <c r="BY45" s="175"/>
      <c r="BZ45" s="176"/>
      <c r="CA45" s="142"/>
      <c r="CB45" s="142" t="s">
        <v>169</v>
      </c>
      <c r="CC45" s="142"/>
      <c r="CD45" s="142"/>
      <c r="CE45" s="142"/>
      <c r="CF45" s="142"/>
      <c r="CG45" s="142"/>
      <c r="CH45" s="1274" t="str">
        <f>BU45</f>
        <v xml:space="preserve"> «BC»</v>
      </c>
      <c r="CI45" s="1274"/>
      <c r="CJ45" s="173"/>
      <c r="CK45" s="174"/>
      <c r="CL45" s="175"/>
      <c r="CM45" s="176"/>
      <c r="CN45" s="142"/>
      <c r="CO45" s="142" t="s">
        <v>169</v>
      </c>
      <c r="CP45" s="142"/>
      <c r="CQ45" s="142"/>
      <c r="CR45" s="142"/>
      <c r="CS45" s="142"/>
      <c r="CT45" s="142"/>
      <c r="CU45" s="1274" t="str">
        <f>CH45</f>
        <v xml:space="preserve"> «BC»</v>
      </c>
      <c r="CV45" s="1274"/>
      <c r="CW45" s="173"/>
      <c r="CX45" s="174"/>
      <c r="CY45" s="175"/>
      <c r="CZ45" s="176"/>
      <c r="DA45" s="142"/>
      <c r="DB45" s="142" t="s">
        <v>169</v>
      </c>
      <c r="DC45" s="142"/>
      <c r="DD45" s="142"/>
      <c r="DE45" s="142"/>
      <c r="DF45" s="142"/>
      <c r="DG45" s="142"/>
      <c r="DH45" s="1274" t="str">
        <f>CU45</f>
        <v xml:space="preserve"> «BC»</v>
      </c>
      <c r="DI45" s="1274"/>
      <c r="DJ45" s="173"/>
      <c r="DK45" s="174"/>
      <c r="DL45" s="175"/>
      <c r="DM45" s="176"/>
      <c r="DN45" s="142"/>
      <c r="DO45" s="142" t="s">
        <v>169</v>
      </c>
      <c r="DP45" s="142"/>
      <c r="DQ45" s="142"/>
      <c r="DR45" s="142"/>
      <c r="DS45" s="142"/>
      <c r="DT45" s="142"/>
      <c r="DU45" s="1274" t="str">
        <f>DH45</f>
        <v xml:space="preserve"> «BC»</v>
      </c>
      <c r="DV45" s="1274"/>
      <c r="DW45" s="173"/>
      <c r="DX45" s="174"/>
      <c r="DY45" s="175"/>
      <c r="DZ45" s="176"/>
      <c r="EA45" s="142"/>
      <c r="EB45" s="142" t="s">
        <v>169</v>
      </c>
      <c r="EC45" s="142"/>
      <c r="ED45" s="142"/>
      <c r="EE45" s="142"/>
      <c r="EF45" s="142"/>
      <c r="EG45" s="142"/>
      <c r="EH45" s="1274" t="str">
        <f>DU45</f>
        <v xml:space="preserve"> «BC»</v>
      </c>
      <c r="EI45" s="1274"/>
      <c r="EJ45" s="173"/>
      <c r="EK45" s="174"/>
      <c r="EL45" s="175"/>
      <c r="EM45" s="176"/>
      <c r="EN45" s="142"/>
      <c r="EO45" s="142" t="s">
        <v>169</v>
      </c>
      <c r="EP45" s="142"/>
      <c r="EQ45" s="142"/>
      <c r="ER45" s="142"/>
      <c r="ES45" s="142"/>
      <c r="ET45" s="142"/>
      <c r="EU45" s="1274" t="str">
        <f>EH45</f>
        <v xml:space="preserve"> «BC»</v>
      </c>
      <c r="EV45" s="1274"/>
      <c r="EW45" s="173"/>
      <c r="EX45" s="174"/>
      <c r="EY45" s="175"/>
      <c r="EZ45" s="176"/>
      <c r="FA45" s="142"/>
      <c r="FB45" s="142" t="s">
        <v>169</v>
      </c>
      <c r="FC45" s="142"/>
      <c r="FD45" s="142"/>
      <c r="FE45" s="142"/>
      <c r="FF45" s="142"/>
      <c r="FG45" s="142"/>
      <c r="FH45" s="1274" t="str">
        <f>EU45</f>
        <v xml:space="preserve"> «BC»</v>
      </c>
      <c r="FI45" s="1274"/>
      <c r="FJ45" s="173"/>
      <c r="FK45" s="174"/>
      <c r="FL45" s="175"/>
      <c r="FM45" s="176"/>
      <c r="FN45" s="142"/>
      <c r="FO45" s="142" t="s">
        <v>169</v>
      </c>
      <c r="FP45" s="142"/>
      <c r="FQ45" s="142"/>
      <c r="FR45" s="142"/>
      <c r="FS45" s="142"/>
      <c r="FT45" s="142"/>
      <c r="FU45" s="1274" t="str">
        <f>FH45</f>
        <v xml:space="preserve"> «BC»</v>
      </c>
      <c r="FV45" s="1274"/>
      <c r="FW45" s="173"/>
      <c r="FX45" s="174"/>
      <c r="FY45" s="175"/>
      <c r="FZ45" s="176"/>
      <c r="GA45" s="142"/>
      <c r="GB45" s="142" t="s">
        <v>169</v>
      </c>
      <c r="GC45" s="142"/>
      <c r="GD45" s="142"/>
      <c r="GE45" s="142"/>
      <c r="GF45" s="142"/>
      <c r="GG45" s="142"/>
      <c r="GH45" s="1274" t="str">
        <f>FU45</f>
        <v xml:space="preserve"> «BC»</v>
      </c>
      <c r="GI45" s="1274"/>
      <c r="GJ45" s="173"/>
      <c r="GK45" s="174"/>
      <c r="GL45" s="175"/>
      <c r="GM45" s="176"/>
      <c r="GN45" s="142"/>
      <c r="GO45" s="142" t="s">
        <v>169</v>
      </c>
      <c r="GP45" s="142"/>
      <c r="GQ45" s="142"/>
      <c r="GR45" s="142"/>
      <c r="GS45" s="142"/>
      <c r="GT45" s="142"/>
      <c r="GU45" s="1274" t="str">
        <f>GH45</f>
        <v xml:space="preserve"> «BC»</v>
      </c>
      <c r="GV45" s="1274"/>
      <c r="GW45" s="173"/>
      <c r="GX45" s="174"/>
      <c r="GY45" s="175"/>
      <c r="GZ45" s="176"/>
      <c r="HA45" s="142"/>
      <c r="HB45" s="142" t="s">
        <v>169</v>
      </c>
      <c r="HC45" s="142"/>
      <c r="HD45" s="142"/>
      <c r="HE45" s="142"/>
      <c r="HF45" s="142"/>
      <c r="HG45" s="142"/>
      <c r="HH45" s="1274" t="str">
        <f>GU45</f>
        <v xml:space="preserve"> «BC»</v>
      </c>
      <c r="HI45" s="1274"/>
      <c r="HJ45" s="173"/>
      <c r="HK45" s="174"/>
      <c r="HL45" s="175"/>
      <c r="HM45" s="176"/>
      <c r="HN45" s="142"/>
      <c r="HO45" s="142" t="s">
        <v>169</v>
      </c>
      <c r="HP45" s="142"/>
      <c r="HQ45" s="142"/>
      <c r="HR45" s="142"/>
      <c r="HS45" s="142"/>
      <c r="HT45" s="142"/>
      <c r="HU45" s="1274" t="str">
        <f>HH45</f>
        <v xml:space="preserve"> «BC»</v>
      </c>
      <c r="HV45" s="1274"/>
      <c r="HW45" s="173"/>
      <c r="HX45" s="174"/>
      <c r="HY45" s="175"/>
      <c r="HZ45" s="176"/>
      <c r="IA45" s="142"/>
      <c r="IB45" s="142" t="s">
        <v>169</v>
      </c>
      <c r="IC45" s="142"/>
      <c r="ID45" s="142"/>
      <c r="IE45" s="142"/>
      <c r="IF45" s="142"/>
      <c r="IG45" s="142"/>
      <c r="IH45" s="1274" t="str">
        <f>HU45</f>
        <v xml:space="preserve"> «BC»</v>
      </c>
      <c r="II45" s="1274"/>
      <c r="IJ45" s="173"/>
      <c r="IK45" s="174"/>
      <c r="IL45" s="175"/>
      <c r="IM45" s="176"/>
      <c r="IN45" s="142"/>
      <c r="IO45" s="142" t="s">
        <v>169</v>
      </c>
      <c r="IP45" s="142"/>
      <c r="IQ45" s="142"/>
      <c r="IR45" s="142"/>
      <c r="IS45" s="142"/>
      <c r="IT45" s="142"/>
      <c r="IU45" s="1274" t="str">
        <f>IH45</f>
        <v xml:space="preserve"> «BC»</v>
      </c>
      <c r="IV45" s="1274"/>
      <c r="IW45" s="173"/>
      <c r="IX45" s="174"/>
      <c r="IY45" s="175"/>
      <c r="IZ45" s="176"/>
      <c r="JA45" s="142"/>
      <c r="JB45" s="142" t="s">
        <v>169</v>
      </c>
      <c r="JC45" s="142"/>
      <c r="JD45" s="142"/>
      <c r="JE45" s="142"/>
      <c r="JF45" s="142"/>
      <c r="JG45" s="142"/>
      <c r="JH45" s="1274" t="str">
        <f>IU45</f>
        <v xml:space="preserve"> «BC»</v>
      </c>
      <c r="JI45" s="1274"/>
      <c r="JJ45" s="173"/>
      <c r="JK45" s="174"/>
      <c r="JL45" s="175"/>
      <c r="JM45" s="176"/>
      <c r="JN45" s="142"/>
      <c r="JO45" s="142" t="s">
        <v>169</v>
      </c>
      <c r="JP45" s="142"/>
      <c r="JQ45" s="142"/>
      <c r="JR45" s="142"/>
      <c r="JS45" s="142"/>
      <c r="JT45" s="142"/>
      <c r="JU45" s="1274" t="str">
        <f>JH45</f>
        <v xml:space="preserve"> «BC»</v>
      </c>
      <c r="JV45" s="1274"/>
      <c r="JW45" s="173"/>
      <c r="JX45" s="174"/>
      <c r="JY45" s="175"/>
      <c r="JZ45" s="176"/>
      <c r="KA45" s="142"/>
      <c r="KB45" s="142" t="s">
        <v>169</v>
      </c>
      <c r="KC45" s="142"/>
      <c r="KD45" s="142"/>
      <c r="KE45" s="142"/>
      <c r="KF45" s="142"/>
      <c r="KG45" s="142"/>
      <c r="KH45" s="1274" t="str">
        <f>JU45</f>
        <v xml:space="preserve"> «BC»</v>
      </c>
      <c r="KI45" s="1274"/>
      <c r="KJ45" s="173"/>
      <c r="KK45" s="174"/>
      <c r="KL45" s="175"/>
      <c r="KM45" s="176"/>
      <c r="KN45" s="142"/>
      <c r="KO45" s="142" t="s">
        <v>169</v>
      </c>
      <c r="KP45" s="142"/>
      <c r="KQ45" s="142"/>
      <c r="KR45" s="142"/>
      <c r="KS45" s="142"/>
      <c r="KT45" s="142"/>
      <c r="KU45" s="1274" t="str">
        <f>KH45</f>
        <v xml:space="preserve"> «BC»</v>
      </c>
      <c r="KV45" s="1274"/>
      <c r="KW45" s="173"/>
      <c r="KX45" s="174"/>
      <c r="KY45" s="175"/>
      <c r="KZ45" s="176"/>
      <c r="LA45" s="142"/>
      <c r="LB45" s="142" t="s">
        <v>169</v>
      </c>
      <c r="LC45" s="142"/>
      <c r="LD45" s="142"/>
      <c r="LE45" s="142"/>
      <c r="LF45" s="142"/>
      <c r="LG45" s="142"/>
      <c r="LH45" s="1274" t="str">
        <f>KU45</f>
        <v xml:space="preserve"> «BC»</v>
      </c>
      <c r="LI45" s="1274"/>
      <c r="LJ45" s="173"/>
      <c r="LK45" s="174"/>
      <c r="LL45" s="175"/>
      <c r="LM45" s="176"/>
    </row>
    <row r="46" spans="1:325" ht="22.5" customHeight="1" x14ac:dyDescent="0.25">
      <c r="A46" s="142" t="s">
        <v>5</v>
      </c>
      <c r="B46" s="142" t="s">
        <v>203</v>
      </c>
      <c r="C46" s="142"/>
      <c r="D46" s="142"/>
      <c r="E46" s="142"/>
      <c r="F46" s="142"/>
      <c r="G46" s="142"/>
      <c r="H46" s="1274" t="str">
        <f>DATABASE!P15</f>
        <v>14АА</v>
      </c>
      <c r="I46" s="1274" t="str">
        <f>IF((DATABASE!Q15=0),(" "),DATABASE!Q15)</f>
        <v xml:space="preserve"> </v>
      </c>
      <c r="J46" s="178" t="str">
        <f>IF((DATABASE!Q15=0),(" "),DATABASE!Q15)</f>
        <v xml:space="preserve"> </v>
      </c>
      <c r="K46" s="179"/>
      <c r="L46" s="175"/>
      <c r="M46" s="176"/>
      <c r="N46" s="142" t="s">
        <v>5</v>
      </c>
      <c r="O46" s="142" t="s">
        <v>203</v>
      </c>
      <c r="P46" s="142"/>
      <c r="Q46" s="142"/>
      <c r="R46" s="142"/>
      <c r="S46" s="142"/>
      <c r="T46" s="142"/>
      <c r="U46" s="1274">
        <f>DATABASE!P16</f>
        <v>0</v>
      </c>
      <c r="V46" s="1274" t="str">
        <f>IF((DATABASE!Q16=0),(" "),DATABASE!Q16)</f>
        <v xml:space="preserve"> </v>
      </c>
      <c r="W46" s="173" t="str">
        <f>IF((DATABASE!Q16=0),(" "),DATABASE!Q16)</f>
        <v xml:space="preserve"> </v>
      </c>
      <c r="X46" s="174"/>
      <c r="Y46" s="175"/>
      <c r="Z46" s="176"/>
      <c r="AA46" s="142" t="s">
        <v>5</v>
      </c>
      <c r="AB46" s="142" t="s">
        <v>203</v>
      </c>
      <c r="AC46" s="142"/>
      <c r="AD46" s="142"/>
      <c r="AE46" s="142"/>
      <c r="AF46" s="142"/>
      <c r="AG46" s="142"/>
      <c r="AH46" s="1274">
        <f>DATABASE!P17</f>
        <v>0</v>
      </c>
      <c r="AI46" s="1274" t="str">
        <f>IF((DATABASE!Q17=0),(" "),DATABASE!Q17)</f>
        <v xml:space="preserve"> </v>
      </c>
      <c r="AJ46" s="173" t="str">
        <f>IF((DATABASE!Q17=0),(" "),DATABASE!Q17)</f>
        <v xml:space="preserve"> </v>
      </c>
      <c r="AK46" s="174"/>
      <c r="AL46" s="175"/>
      <c r="AM46" s="176"/>
      <c r="AN46" s="142" t="s">
        <v>5</v>
      </c>
      <c r="AO46" s="142" t="s">
        <v>203</v>
      </c>
      <c r="AP46" s="142"/>
      <c r="AQ46" s="142"/>
      <c r="AR46" s="142"/>
      <c r="AS46" s="142"/>
      <c r="AT46" s="142"/>
      <c r="AU46" s="1274">
        <f>DATABASE!P18</f>
        <v>0</v>
      </c>
      <c r="AV46" s="1274" t="str">
        <f>IF((DATABASE!Q18=0),(" "),DATABASE!Q18)</f>
        <v xml:space="preserve"> </v>
      </c>
      <c r="AW46" s="173" t="str">
        <f>IF((DATABASE!Q18=0),(" "),DATABASE!Q18)</f>
        <v xml:space="preserve"> </v>
      </c>
      <c r="AX46" s="174"/>
      <c r="AY46" s="175"/>
      <c r="AZ46" s="176"/>
      <c r="BA46" s="142" t="s">
        <v>5</v>
      </c>
      <c r="BB46" s="142" t="s">
        <v>203</v>
      </c>
      <c r="BC46" s="142"/>
      <c r="BD46" s="142"/>
      <c r="BE46" s="142"/>
      <c r="BF46" s="142"/>
      <c r="BG46" s="142"/>
      <c r="BH46" s="1274">
        <f>DATABASE!P19</f>
        <v>0</v>
      </c>
      <c r="BI46" s="1274" t="str">
        <f>IF((DATABASE!Q19=0),(" "),DATABASE!Q19)</f>
        <v xml:space="preserve"> </v>
      </c>
      <c r="BJ46" s="173" t="str">
        <f>IF((DATABASE!Q19=0),(" "),DATABASE!Q19)</f>
        <v xml:space="preserve"> </v>
      </c>
      <c r="BK46" s="174"/>
      <c r="BL46" s="175"/>
      <c r="BM46" s="176"/>
      <c r="BN46" s="142" t="s">
        <v>5</v>
      </c>
      <c r="BO46" s="142" t="s">
        <v>203</v>
      </c>
      <c r="BP46" s="142"/>
      <c r="BQ46" s="142"/>
      <c r="BR46" s="142"/>
      <c r="BS46" s="142"/>
      <c r="BT46" s="142"/>
      <c r="BU46" s="1274">
        <f>DATABASE!P20</f>
        <v>0</v>
      </c>
      <c r="BV46" s="1274" t="str">
        <f>IF((DATABASE!Q20=0),(" "),DATABASE!Q20)</f>
        <v xml:space="preserve"> </v>
      </c>
      <c r="BW46" s="173" t="str">
        <f>IF((DATABASE!Q20=0),(" "),DATABASE!Q20)</f>
        <v xml:space="preserve"> </v>
      </c>
      <c r="BX46" s="174"/>
      <c r="BY46" s="175"/>
      <c r="BZ46" s="176"/>
      <c r="CA46" s="142" t="s">
        <v>5</v>
      </c>
      <c r="CB46" s="142" t="s">
        <v>203</v>
      </c>
      <c r="CC46" s="142"/>
      <c r="CD46" s="142"/>
      <c r="CE46" s="142"/>
      <c r="CF46" s="142"/>
      <c r="CG46" s="142"/>
      <c r="CH46" s="1274">
        <f>DATABASE!P21</f>
        <v>0</v>
      </c>
      <c r="CI46" s="1274" t="str">
        <f>IF((DATABASE!Q21=0),(" "),DATABASE!Q21)</f>
        <v xml:space="preserve"> </v>
      </c>
      <c r="CJ46" s="173" t="str">
        <f>IF((DATABASE!Q21=0),(" "),DATABASE!Q21)</f>
        <v xml:space="preserve"> </v>
      </c>
      <c r="CK46" s="174"/>
      <c r="CL46" s="175"/>
      <c r="CM46" s="176"/>
      <c r="CN46" s="142" t="s">
        <v>5</v>
      </c>
      <c r="CO46" s="142" t="s">
        <v>203</v>
      </c>
      <c r="CP46" s="142"/>
      <c r="CQ46" s="142"/>
      <c r="CR46" s="142"/>
      <c r="CS46" s="142"/>
      <c r="CT46" s="142"/>
      <c r="CU46" s="1274">
        <f>DATABASE!P22</f>
        <v>0</v>
      </c>
      <c r="CV46" s="1274" t="str">
        <f>IF((DATABASE!Q22=0),(" "),DATABASE!Q22)</f>
        <v xml:space="preserve"> </v>
      </c>
      <c r="CW46" s="178" t="str">
        <f>IF((DATABASE!Q22=0),(" "),DATABASE!Q22)</f>
        <v xml:space="preserve"> </v>
      </c>
      <c r="CX46" s="174"/>
      <c r="CY46" s="175"/>
      <c r="CZ46" s="176"/>
      <c r="DA46" s="142" t="s">
        <v>5</v>
      </c>
      <c r="DB46" s="142" t="s">
        <v>203</v>
      </c>
      <c r="DC46" s="142"/>
      <c r="DD46" s="142"/>
      <c r="DE46" s="142"/>
      <c r="DF46" s="142"/>
      <c r="DG46" s="142"/>
      <c r="DH46" s="1274">
        <f>DATABASE!P23</f>
        <v>0</v>
      </c>
      <c r="DI46" s="1274" t="str">
        <f>IF((DATABASE!Q23=0),(" "),DATABASE!Q23)</f>
        <v xml:space="preserve"> </v>
      </c>
      <c r="DJ46" s="173" t="str">
        <f>IF((DATABASE!Q23=0),(" "),DATABASE!Q23)</f>
        <v xml:space="preserve"> </v>
      </c>
      <c r="DK46" s="174"/>
      <c r="DL46" s="175"/>
      <c r="DM46" s="176"/>
      <c r="DN46" s="142" t="s">
        <v>5</v>
      </c>
      <c r="DO46" s="142" t="s">
        <v>203</v>
      </c>
      <c r="DP46" s="142"/>
      <c r="DQ46" s="142"/>
      <c r="DR46" s="142"/>
      <c r="DS46" s="142"/>
      <c r="DT46" s="142"/>
      <c r="DU46" s="1274">
        <f>DATABASE!P24</f>
        <v>0</v>
      </c>
      <c r="DV46" s="1274" t="str">
        <f>IF((DATABASE!Q24=0),(" "),DATABASE!Q24)</f>
        <v xml:space="preserve"> </v>
      </c>
      <c r="DW46" s="173" t="str">
        <f>IF((DATABASE!Q24=0),(" "),DATABASE!Q24)</f>
        <v xml:space="preserve"> </v>
      </c>
      <c r="DX46" s="174"/>
      <c r="DY46" s="175"/>
      <c r="DZ46" s="176"/>
      <c r="EA46" s="142" t="s">
        <v>5</v>
      </c>
      <c r="EB46" s="142" t="s">
        <v>203</v>
      </c>
      <c r="EC46" s="142"/>
      <c r="ED46" s="142"/>
      <c r="EE46" s="142"/>
      <c r="EF46" s="142"/>
      <c r="EG46" s="142"/>
      <c r="EH46" s="1274">
        <f>DATABASE!P25</f>
        <v>0</v>
      </c>
      <c r="EI46" s="1274" t="str">
        <f>IF((DATABASE!Q25=0),(" "),DATABASE!Q25)</f>
        <v xml:space="preserve"> </v>
      </c>
      <c r="EJ46" s="173" t="str">
        <f>IF((DATABASE!Q25=0),(" "),DATABASE!Q25)</f>
        <v xml:space="preserve"> </v>
      </c>
      <c r="EK46" s="174"/>
      <c r="EL46" s="175"/>
      <c r="EM46" s="176"/>
      <c r="EN46" s="142" t="s">
        <v>5</v>
      </c>
      <c r="EO46" s="142" t="s">
        <v>203</v>
      </c>
      <c r="EP46" s="142"/>
      <c r="EQ46" s="142"/>
      <c r="ER46" s="142"/>
      <c r="ES46" s="142"/>
      <c r="ET46" s="142"/>
      <c r="EU46" s="1274">
        <f>DATABASE!P26</f>
        <v>0</v>
      </c>
      <c r="EV46" s="1274" t="str">
        <f>IF((DATABASE!Q26=0),(" "),DATABASE!Q26)</f>
        <v xml:space="preserve"> </v>
      </c>
      <c r="EW46" s="173" t="str">
        <f>IF((DATABASE!Q26=0),(" "),DATABASE!Q26)</f>
        <v xml:space="preserve"> </v>
      </c>
      <c r="EX46" s="174"/>
      <c r="EY46" s="175"/>
      <c r="EZ46" s="176"/>
      <c r="FA46" s="142" t="s">
        <v>5</v>
      </c>
      <c r="FB46" s="142" t="s">
        <v>203</v>
      </c>
      <c r="FC46" s="142"/>
      <c r="FD46" s="142"/>
      <c r="FE46" s="142"/>
      <c r="FF46" s="142"/>
      <c r="FG46" s="142"/>
      <c r="FH46" s="1274">
        <f>DATABASE!P27</f>
        <v>0</v>
      </c>
      <c r="FI46" s="1274" t="str">
        <f>IF((DATABASE!Q27=0),(" "),DATABASE!Q27)</f>
        <v xml:space="preserve"> </v>
      </c>
      <c r="FJ46" s="173" t="str">
        <f>IF((DATABASE!Q27=0),(" "),DATABASE!Q27)</f>
        <v xml:space="preserve"> </v>
      </c>
      <c r="FK46" s="174"/>
      <c r="FL46" s="175"/>
      <c r="FM46" s="176"/>
      <c r="FN46" s="142" t="s">
        <v>5</v>
      </c>
      <c r="FO46" s="142" t="s">
        <v>203</v>
      </c>
      <c r="FP46" s="142"/>
      <c r="FQ46" s="142"/>
      <c r="FR46" s="142"/>
      <c r="FS46" s="142"/>
      <c r="FT46" s="142"/>
      <c r="FU46" s="1274">
        <f>DATABASE!P28</f>
        <v>0</v>
      </c>
      <c r="FV46" s="1274" t="str">
        <f>IF((DATABASE!Q28=0),(" "),DATABASE!Q28)</f>
        <v xml:space="preserve"> </v>
      </c>
      <c r="FW46" s="173" t="str">
        <f>IF((DATABASE!Q28=0),(" "),DATABASE!Q28)</f>
        <v xml:space="preserve"> </v>
      </c>
      <c r="FX46" s="174"/>
      <c r="FY46" s="175"/>
      <c r="FZ46" s="176"/>
      <c r="GA46" s="142" t="s">
        <v>5</v>
      </c>
      <c r="GB46" s="142" t="s">
        <v>203</v>
      </c>
      <c r="GC46" s="142"/>
      <c r="GD46" s="142"/>
      <c r="GE46" s="142"/>
      <c r="GF46" s="142"/>
      <c r="GG46" s="142"/>
      <c r="GH46" s="1274">
        <f>DATABASE!P29</f>
        <v>0</v>
      </c>
      <c r="GI46" s="1274" t="str">
        <f>IF((DATABASE!Q29=0),(" "),DATABASE!Q29)</f>
        <v xml:space="preserve"> </v>
      </c>
      <c r="GJ46" s="173" t="str">
        <f>IF((DATABASE!Q29=0),(" "),DATABASE!Q29)</f>
        <v xml:space="preserve"> </v>
      </c>
      <c r="GK46" s="174"/>
      <c r="GL46" s="175"/>
      <c r="GM46" s="176"/>
      <c r="GN46" s="142" t="s">
        <v>5</v>
      </c>
      <c r="GO46" s="142" t="s">
        <v>203</v>
      </c>
      <c r="GP46" s="142"/>
      <c r="GQ46" s="142"/>
      <c r="GR46" s="142"/>
      <c r="GS46" s="142"/>
      <c r="GT46" s="142"/>
      <c r="GU46" s="1274">
        <f>DATABASE!P30</f>
        <v>0</v>
      </c>
      <c r="GV46" s="1274" t="str">
        <f>IF((DATABASE!Q30=0),(" "),DATABASE!Q30)</f>
        <v xml:space="preserve"> </v>
      </c>
      <c r="GW46" s="173" t="str">
        <f>IF((DATABASE!Q30=0),(" "),DATABASE!Q30)</f>
        <v xml:space="preserve"> </v>
      </c>
      <c r="GX46" s="174"/>
      <c r="GY46" s="175"/>
      <c r="GZ46" s="176"/>
      <c r="HA46" s="142" t="s">
        <v>5</v>
      </c>
      <c r="HB46" s="142" t="s">
        <v>203</v>
      </c>
      <c r="HC46" s="142"/>
      <c r="HD46" s="142"/>
      <c r="HE46" s="142"/>
      <c r="HF46" s="142"/>
      <c r="HG46" s="142"/>
      <c r="HH46" s="1274">
        <f>DATABASE!P31</f>
        <v>0</v>
      </c>
      <c r="HI46" s="1274" t="str">
        <f>IF((DATABASE!Q31=0),(" "),DATABASE!Q31)</f>
        <v xml:space="preserve"> </v>
      </c>
      <c r="HJ46" s="173" t="str">
        <f>IF((DATABASE!Q31=0),(" "),DATABASE!Q31)</f>
        <v xml:space="preserve"> </v>
      </c>
      <c r="HK46" s="174"/>
      <c r="HL46" s="175"/>
      <c r="HM46" s="176"/>
      <c r="HN46" s="142" t="s">
        <v>5</v>
      </c>
      <c r="HO46" s="142" t="s">
        <v>203</v>
      </c>
      <c r="HP46" s="142"/>
      <c r="HQ46" s="142"/>
      <c r="HR46" s="142"/>
      <c r="HS46" s="142"/>
      <c r="HT46" s="142"/>
      <c r="HU46" s="1274">
        <f>DATABASE!P32</f>
        <v>0</v>
      </c>
      <c r="HV46" s="1274" t="str">
        <f>IF((DATABASE!Q32=0),(" "),DATABASE!Q32)</f>
        <v xml:space="preserve"> </v>
      </c>
      <c r="HW46" s="173" t="str">
        <f>IF((DATABASE!Q32=0),(" "),DATABASE!Q32)</f>
        <v xml:space="preserve"> </v>
      </c>
      <c r="HX46" s="174"/>
      <c r="HY46" s="175"/>
      <c r="HZ46" s="176"/>
      <c r="IA46" s="142" t="s">
        <v>5</v>
      </c>
      <c r="IB46" s="142" t="s">
        <v>203</v>
      </c>
      <c r="IC46" s="142"/>
      <c r="ID46" s="142"/>
      <c r="IE46" s="142"/>
      <c r="IF46" s="142"/>
      <c r="IG46" s="142"/>
      <c r="IH46" s="1274">
        <f>DATABASE!P33</f>
        <v>0</v>
      </c>
      <c r="II46" s="1274" t="str">
        <f>IF((DATABASE!Q33=0),(" "),DATABASE!Q33)</f>
        <v xml:space="preserve"> </v>
      </c>
      <c r="IJ46" s="173" t="str">
        <f>IF((DATABASE!Q33=0),(" "),DATABASE!Q33)</f>
        <v xml:space="preserve"> </v>
      </c>
      <c r="IK46" s="174"/>
      <c r="IL46" s="175"/>
      <c r="IM46" s="176"/>
      <c r="IN46" s="142" t="s">
        <v>5</v>
      </c>
      <c r="IO46" s="142" t="s">
        <v>203</v>
      </c>
      <c r="IP46" s="142"/>
      <c r="IQ46" s="142"/>
      <c r="IR46" s="142"/>
      <c r="IS46" s="142"/>
      <c r="IT46" s="142"/>
      <c r="IU46" s="1274">
        <f>DATABASE!P34</f>
        <v>0</v>
      </c>
      <c r="IV46" s="1274" t="str">
        <f>IF((DATABASE!Q34=0),(" "),DATABASE!Q34)</f>
        <v xml:space="preserve"> </v>
      </c>
      <c r="IW46" s="173" t="str">
        <f>IF((DATABASE!Q34=0),(" "),DATABASE!Q34)</f>
        <v xml:space="preserve"> </v>
      </c>
      <c r="IX46" s="174"/>
      <c r="IY46" s="175"/>
      <c r="IZ46" s="176"/>
      <c r="JA46" s="142" t="s">
        <v>5</v>
      </c>
      <c r="JB46" s="142" t="s">
        <v>203</v>
      </c>
      <c r="JC46" s="142"/>
      <c r="JD46" s="142"/>
      <c r="JE46" s="142"/>
      <c r="JF46" s="142"/>
      <c r="JG46" s="142"/>
      <c r="JH46" s="1274">
        <f>DATABASE!P35</f>
        <v>0</v>
      </c>
      <c r="JI46" s="1274" t="str">
        <f>IF((DATABASE!Q35=0),(" "),DATABASE!Q35)</f>
        <v xml:space="preserve"> </v>
      </c>
      <c r="JJ46" s="173" t="str">
        <f>IF((DATABASE!Q35=0),(" "),DATABASE!Q35)</f>
        <v xml:space="preserve"> </v>
      </c>
      <c r="JK46" s="174"/>
      <c r="JL46" s="175"/>
      <c r="JM46" s="176"/>
      <c r="JN46" s="142" t="s">
        <v>5</v>
      </c>
      <c r="JO46" s="142" t="s">
        <v>203</v>
      </c>
      <c r="JP46" s="142"/>
      <c r="JQ46" s="142"/>
      <c r="JR46" s="142"/>
      <c r="JS46" s="142"/>
      <c r="JT46" s="142"/>
      <c r="JU46" s="1274">
        <f>DATABASE!P36</f>
        <v>0</v>
      </c>
      <c r="JV46" s="1274" t="str">
        <f>IF((DATABASE!Q36=0),(" "),DATABASE!Q36)</f>
        <v xml:space="preserve"> </v>
      </c>
      <c r="JW46" s="173" t="str">
        <f>IF((DATABASE!Q36=0),(" "),DATABASE!Q36)</f>
        <v xml:space="preserve"> </v>
      </c>
      <c r="JX46" s="174"/>
      <c r="JY46" s="175"/>
      <c r="JZ46" s="176"/>
      <c r="KA46" s="142" t="s">
        <v>5</v>
      </c>
      <c r="KB46" s="142" t="s">
        <v>203</v>
      </c>
      <c r="KC46" s="142"/>
      <c r="KD46" s="142"/>
      <c r="KE46" s="142"/>
      <c r="KF46" s="142"/>
      <c r="KG46" s="142"/>
      <c r="KH46" s="1274">
        <f>DATABASE!P37</f>
        <v>0</v>
      </c>
      <c r="KI46" s="1274" t="str">
        <f>IF((DATABASE!Q37=0),(" "),DATABASE!Q37)</f>
        <v xml:space="preserve"> </v>
      </c>
      <c r="KJ46" s="173" t="str">
        <f>IF((DATABASE!Q37=0),(" "),DATABASE!Q37)</f>
        <v xml:space="preserve"> </v>
      </c>
      <c r="KK46" s="174"/>
      <c r="KL46" s="175"/>
      <c r="KM46" s="176"/>
      <c r="KN46" s="142" t="s">
        <v>5</v>
      </c>
      <c r="KO46" s="142" t="s">
        <v>203</v>
      </c>
      <c r="KP46" s="142"/>
      <c r="KQ46" s="142"/>
      <c r="KR46" s="142"/>
      <c r="KS46" s="142"/>
      <c r="KT46" s="142"/>
      <c r="KU46" s="1274">
        <f>DATABASE!P38</f>
        <v>0</v>
      </c>
      <c r="KV46" s="1274" t="str">
        <f>IF((DATABASE!Q38=0),(" "),DATABASE!Q38)</f>
        <v xml:space="preserve"> </v>
      </c>
      <c r="KW46" s="173" t="str">
        <f>IF((DATABASE!Q38=0),(" "),DATABASE!Q38)</f>
        <v xml:space="preserve"> </v>
      </c>
      <c r="KX46" s="174"/>
      <c r="KY46" s="175"/>
      <c r="KZ46" s="176"/>
      <c r="LA46" s="142" t="s">
        <v>5</v>
      </c>
      <c r="LB46" s="142" t="s">
        <v>203</v>
      </c>
      <c r="LC46" s="142"/>
      <c r="LD46" s="142"/>
      <c r="LE46" s="142"/>
      <c r="LF46" s="142"/>
      <c r="LG46" s="142"/>
      <c r="LH46" s="1274">
        <f>DATABASE!P39</f>
        <v>0</v>
      </c>
      <c r="LI46" s="1274" t="str">
        <f>IF((DATABASE!Q39=0),(" "),DATABASE!Q39)</f>
        <v xml:space="preserve"> </v>
      </c>
      <c r="LJ46" s="173" t="str">
        <f>IF((DATABASE!Q39=0),(" "),DATABASE!Q39)</f>
        <v xml:space="preserve"> </v>
      </c>
      <c r="LK46" s="174"/>
      <c r="LL46" s="175"/>
      <c r="LM46" s="176"/>
    </row>
    <row r="47" spans="1:325" ht="22.5" customHeight="1" x14ac:dyDescent="0.25">
      <c r="A47" s="142"/>
      <c r="B47" s="1275" t="s">
        <v>176</v>
      </c>
      <c r="C47" s="1275"/>
      <c r="D47" s="1275"/>
      <c r="E47" s="1303" t="str">
        <f>IF((DATABASE!M15=0),(" "),DATABASE!M15)</f>
        <v>Сам.шаҳ.тиб.бир</v>
      </c>
      <c r="F47" s="1303"/>
      <c r="G47" s="1303"/>
      <c r="H47" s="1303"/>
      <c r="I47" s="1277" t="s">
        <v>175</v>
      </c>
      <c r="J47" s="1277"/>
      <c r="K47" s="1277"/>
      <c r="L47" s="177">
        <f>IF((DATABASE!N15=0),(" "),DATABASE!N15)</f>
        <v>1015</v>
      </c>
      <c r="M47" s="232">
        <f>IF((DATABASE!O15=0),(" "),DATABASE!O15)</f>
        <v>43892</v>
      </c>
      <c r="N47" s="142"/>
      <c r="O47" s="1275" t="s">
        <v>176</v>
      </c>
      <c r="P47" s="1275"/>
      <c r="Q47" s="1275" t="s">
        <v>5</v>
      </c>
      <c r="R47" s="1303" t="str">
        <f>IF((DATABASE!M16=0),(" "),DATABASE!M16)</f>
        <v xml:space="preserve"> </v>
      </c>
      <c r="S47" s="1303"/>
      <c r="T47" s="1303"/>
      <c r="U47" s="1303"/>
      <c r="V47" s="1277" t="s">
        <v>175</v>
      </c>
      <c r="W47" s="1277"/>
      <c r="X47" s="1277"/>
      <c r="Y47" s="177" t="str">
        <f>IF((DATABASE!N16=0),(" "),DATABASE!N16)</f>
        <v xml:space="preserve"> </v>
      </c>
      <c r="Z47" s="232" t="str">
        <f>IF((DATABASE!O16=0),(" "),DATABASE!O16)</f>
        <v xml:space="preserve"> </v>
      </c>
      <c r="AA47" s="142"/>
      <c r="AB47" s="1275" t="s">
        <v>176</v>
      </c>
      <c r="AC47" s="1275"/>
      <c r="AD47" s="1275" t="s">
        <v>5</v>
      </c>
      <c r="AE47" s="1276" t="str">
        <f>IF((DATABASE!M17=0),(" "),DATABASE!M17)</f>
        <v xml:space="preserve"> </v>
      </c>
      <c r="AF47" s="1276"/>
      <c r="AG47" s="1276"/>
      <c r="AH47" s="1276"/>
      <c r="AI47" s="1277" t="s">
        <v>175</v>
      </c>
      <c r="AJ47" s="1277"/>
      <c r="AK47" s="1277"/>
      <c r="AL47" s="177" t="str">
        <f>IF((DATABASE!N17=0),(" "),DATABASE!N17)</f>
        <v xml:space="preserve"> </v>
      </c>
      <c r="AM47" s="232" t="str">
        <f>IF((DATABASE!O17=0),(" "),DATABASE!O17)</f>
        <v xml:space="preserve"> </v>
      </c>
      <c r="AN47" s="142"/>
      <c r="AO47" s="1275" t="s">
        <v>176</v>
      </c>
      <c r="AP47" s="1275"/>
      <c r="AQ47" s="1275" t="s">
        <v>5</v>
      </c>
      <c r="AR47" s="1276" t="str">
        <f>IF((DATABASE!M18=0),(" "),DATABASE!M18)</f>
        <v xml:space="preserve"> </v>
      </c>
      <c r="AS47" s="1276"/>
      <c r="AT47" s="1276"/>
      <c r="AU47" s="1276"/>
      <c r="AV47" s="1277" t="s">
        <v>175</v>
      </c>
      <c r="AW47" s="1277"/>
      <c r="AX47" s="1277"/>
      <c r="AY47" s="177" t="str">
        <f>IF((DATABASE!N18=0),(" "),DATABASE!N18)</f>
        <v xml:space="preserve"> </v>
      </c>
      <c r="AZ47" s="232" t="str">
        <f>IF((DATABASE!O18=0),(" "),DATABASE!O18)</f>
        <v xml:space="preserve"> </v>
      </c>
      <c r="BA47" s="142"/>
      <c r="BB47" s="1275" t="s">
        <v>176</v>
      </c>
      <c r="BC47" s="1275"/>
      <c r="BD47" s="1275" t="s">
        <v>5</v>
      </c>
      <c r="BE47" s="1276" t="str">
        <f>IF((DATABASE!M19=0),(" "),DATABASE!M19)</f>
        <v xml:space="preserve"> </v>
      </c>
      <c r="BF47" s="1276"/>
      <c r="BG47" s="1276"/>
      <c r="BH47" s="1276"/>
      <c r="BI47" s="1277" t="s">
        <v>175</v>
      </c>
      <c r="BJ47" s="1277"/>
      <c r="BK47" s="1277"/>
      <c r="BL47" s="177" t="str">
        <f>IF((DATABASE!N19=0),(" "),DATABASE!N19)</f>
        <v xml:space="preserve"> </v>
      </c>
      <c r="BM47" s="232" t="str">
        <f>IF((DATABASE!O19=0),(" "),DATABASE!O19)</f>
        <v xml:space="preserve"> </v>
      </c>
      <c r="BN47" s="142"/>
      <c r="BO47" s="1275" t="s">
        <v>176</v>
      </c>
      <c r="BP47" s="1275"/>
      <c r="BQ47" s="1275" t="s">
        <v>5</v>
      </c>
      <c r="BR47" s="1276" t="str">
        <f>IF((DATABASE!M20=0),(" "),DATABASE!M20)</f>
        <v xml:space="preserve"> </v>
      </c>
      <c r="BS47" s="1276"/>
      <c r="BT47" s="1276"/>
      <c r="BU47" s="1276"/>
      <c r="BV47" s="1277" t="s">
        <v>175</v>
      </c>
      <c r="BW47" s="1277"/>
      <c r="BX47" s="1277"/>
      <c r="BY47" s="177" t="str">
        <f>IF((DATABASE!N20=0),(" "),DATABASE!N20)</f>
        <v xml:space="preserve"> </v>
      </c>
      <c r="BZ47" s="232" t="str">
        <f>IF((DATABASE!O20=0),(" "),DATABASE!O20)</f>
        <v xml:space="preserve"> </v>
      </c>
      <c r="CA47" s="142"/>
      <c r="CB47" s="1275" t="s">
        <v>176</v>
      </c>
      <c r="CC47" s="1275"/>
      <c r="CD47" s="1275" t="s">
        <v>5</v>
      </c>
      <c r="CE47" s="1276" t="str">
        <f>IF((DATABASE!M21=0),(" "),DATABASE!M21)</f>
        <v xml:space="preserve"> </v>
      </c>
      <c r="CF47" s="1276"/>
      <c r="CG47" s="1276"/>
      <c r="CH47" s="1276"/>
      <c r="CI47" s="1277" t="s">
        <v>175</v>
      </c>
      <c r="CJ47" s="1277"/>
      <c r="CK47" s="1277"/>
      <c r="CL47" s="177" t="str">
        <f>IF((DATABASE!N21=0),(" "),DATABASE!N21)</f>
        <v xml:space="preserve"> </v>
      </c>
      <c r="CM47" s="232" t="str">
        <f>IF((DATABASE!O21=0),(" "),DATABASE!O21)</f>
        <v xml:space="preserve"> </v>
      </c>
      <c r="CN47" s="142"/>
      <c r="CO47" s="1275" t="s">
        <v>176</v>
      </c>
      <c r="CP47" s="1275"/>
      <c r="CQ47" s="1275" t="s">
        <v>5</v>
      </c>
      <c r="CR47" s="1276" t="str">
        <f>IF((DATABASE!M22=0),(" "),DATABASE!M22)</f>
        <v xml:space="preserve"> </v>
      </c>
      <c r="CS47" s="1276"/>
      <c r="CT47" s="1276"/>
      <c r="CU47" s="1276"/>
      <c r="CV47" s="1277" t="s">
        <v>175</v>
      </c>
      <c r="CW47" s="1277"/>
      <c r="CX47" s="1277"/>
      <c r="CY47" s="177" t="str">
        <f>IF((DATABASE!N22=0),(" "),DATABASE!N22)</f>
        <v xml:space="preserve"> </v>
      </c>
      <c r="CZ47" s="232" t="str">
        <f>IF((DATABASE!O22=0),(" "),DATABASE!O22)</f>
        <v xml:space="preserve"> </v>
      </c>
      <c r="DA47" s="142"/>
      <c r="DB47" s="1275" t="s">
        <v>176</v>
      </c>
      <c r="DC47" s="1275"/>
      <c r="DD47" s="1275" t="s">
        <v>5</v>
      </c>
      <c r="DE47" s="1276" t="str">
        <f>IF((DATABASE!M23=0),(" "),DATABASE!M23)</f>
        <v xml:space="preserve"> </v>
      </c>
      <c r="DF47" s="1276"/>
      <c r="DG47" s="1276"/>
      <c r="DH47" s="1276"/>
      <c r="DI47" s="1277" t="s">
        <v>175</v>
      </c>
      <c r="DJ47" s="1277"/>
      <c r="DK47" s="1277"/>
      <c r="DL47" s="177" t="str">
        <f>IF((DATABASE!N23=0),(" "),DATABASE!N23)</f>
        <v xml:space="preserve"> </v>
      </c>
      <c r="DM47" s="232" t="str">
        <f>IF((DATABASE!O23=0),(" "),DATABASE!O23)</f>
        <v xml:space="preserve"> </v>
      </c>
      <c r="DN47" s="142"/>
      <c r="DO47" s="1275" t="s">
        <v>176</v>
      </c>
      <c r="DP47" s="1275"/>
      <c r="DQ47" s="1275" t="s">
        <v>5</v>
      </c>
      <c r="DR47" s="1276" t="str">
        <f>IF((DATABASE!M24=0),(" "),DATABASE!M24)</f>
        <v xml:space="preserve"> </v>
      </c>
      <c r="DS47" s="1276"/>
      <c r="DT47" s="1276"/>
      <c r="DU47" s="1276"/>
      <c r="DV47" s="1277" t="s">
        <v>175</v>
      </c>
      <c r="DW47" s="1277"/>
      <c r="DX47" s="1277"/>
      <c r="DY47" s="177" t="str">
        <f>IF((DATABASE!N24=0),(" "),DATABASE!N24)</f>
        <v xml:space="preserve"> </v>
      </c>
      <c r="DZ47" s="232" t="str">
        <f>IF((DATABASE!O24=0),(" "),DATABASE!O24)</f>
        <v xml:space="preserve"> </v>
      </c>
      <c r="EA47" s="142"/>
      <c r="EB47" s="1275" t="s">
        <v>176</v>
      </c>
      <c r="EC47" s="1275"/>
      <c r="ED47" s="1275" t="s">
        <v>5</v>
      </c>
      <c r="EE47" s="1276" t="str">
        <f>IF((DATABASE!M25=0),(" "),DATABASE!M25)</f>
        <v xml:space="preserve"> </v>
      </c>
      <c r="EF47" s="1276"/>
      <c r="EG47" s="1276"/>
      <c r="EH47" s="1276"/>
      <c r="EI47" s="1277" t="s">
        <v>175</v>
      </c>
      <c r="EJ47" s="1277"/>
      <c r="EK47" s="1277"/>
      <c r="EL47" s="177" t="str">
        <f>IF((DATABASE!N25=0),(" "),DATABASE!N25)</f>
        <v xml:space="preserve"> </v>
      </c>
      <c r="EM47" s="232" t="str">
        <f>IF((DATABASE!O25=0),(" "),DATABASE!O25)</f>
        <v xml:space="preserve"> </v>
      </c>
      <c r="EN47" s="142"/>
      <c r="EO47" s="1275" t="s">
        <v>176</v>
      </c>
      <c r="EP47" s="1275"/>
      <c r="EQ47" s="1275" t="s">
        <v>5</v>
      </c>
      <c r="ER47" s="1276" t="str">
        <f>IF((DATABASE!M26=0),(" "),DATABASE!M26)</f>
        <v xml:space="preserve"> </v>
      </c>
      <c r="ES47" s="1276"/>
      <c r="ET47" s="1276"/>
      <c r="EU47" s="1276"/>
      <c r="EV47" s="1277" t="s">
        <v>175</v>
      </c>
      <c r="EW47" s="1277"/>
      <c r="EX47" s="1277"/>
      <c r="EY47" s="177" t="str">
        <f>IF((DATABASE!N26=0),(" "),DATABASE!N26)</f>
        <v xml:space="preserve"> </v>
      </c>
      <c r="EZ47" s="232" t="str">
        <f>IF((DATABASE!O26=0),(" "),DATABASE!O26)</f>
        <v xml:space="preserve"> </v>
      </c>
      <c r="FA47" s="142"/>
      <c r="FB47" s="1275" t="s">
        <v>176</v>
      </c>
      <c r="FC47" s="1275"/>
      <c r="FD47" s="1275" t="s">
        <v>5</v>
      </c>
      <c r="FE47" s="1276" t="str">
        <f>IF((DATABASE!M27=0),(" "),DATABASE!M27)</f>
        <v xml:space="preserve"> </v>
      </c>
      <c r="FF47" s="1276"/>
      <c r="FG47" s="1276"/>
      <c r="FH47" s="1276"/>
      <c r="FI47" s="1277" t="s">
        <v>175</v>
      </c>
      <c r="FJ47" s="1277"/>
      <c r="FK47" s="1277"/>
      <c r="FL47" s="177" t="str">
        <f>IF((DATABASE!N27=0),(" "),DATABASE!N27)</f>
        <v xml:space="preserve"> </v>
      </c>
      <c r="FM47" s="232" t="str">
        <f>IF((DATABASE!O27=0),(" "),DATABASE!O27)</f>
        <v xml:space="preserve"> </v>
      </c>
      <c r="FN47" s="142"/>
      <c r="FO47" s="1275" t="s">
        <v>176</v>
      </c>
      <c r="FP47" s="1275"/>
      <c r="FQ47" s="1275" t="s">
        <v>5</v>
      </c>
      <c r="FR47" s="1276" t="str">
        <f>IF((DATABASE!M28=0),(" "),DATABASE!M28)</f>
        <v xml:space="preserve"> </v>
      </c>
      <c r="FS47" s="1276"/>
      <c r="FT47" s="1276"/>
      <c r="FU47" s="1276"/>
      <c r="FV47" s="1277" t="s">
        <v>175</v>
      </c>
      <c r="FW47" s="1277"/>
      <c r="FX47" s="1277"/>
      <c r="FY47" s="177" t="str">
        <f>IF((DATABASE!N28=0),(" "),DATABASE!N28)</f>
        <v xml:space="preserve"> </v>
      </c>
      <c r="FZ47" s="232" t="str">
        <f>IF((DATABASE!O28=0),(" "),DATABASE!O28)</f>
        <v xml:space="preserve"> </v>
      </c>
      <c r="GA47" s="142"/>
      <c r="GB47" s="1275" t="s">
        <v>176</v>
      </c>
      <c r="GC47" s="1275"/>
      <c r="GD47" s="1275" t="s">
        <v>5</v>
      </c>
      <c r="GE47" s="1276" t="str">
        <f>IF((DATABASE!M29=0),(" "),DATABASE!M29)</f>
        <v xml:space="preserve"> </v>
      </c>
      <c r="GF47" s="1276"/>
      <c r="GG47" s="1276"/>
      <c r="GH47" s="1276"/>
      <c r="GI47" s="1277" t="s">
        <v>175</v>
      </c>
      <c r="GJ47" s="1277"/>
      <c r="GK47" s="1277"/>
      <c r="GL47" s="177" t="str">
        <f>IF((DATABASE!N29=0),(" "),DATABASE!N29)</f>
        <v xml:space="preserve"> </v>
      </c>
      <c r="GM47" s="232" t="str">
        <f>IF((DATABASE!O29=0),(" "),DATABASE!O29)</f>
        <v xml:space="preserve"> </v>
      </c>
      <c r="GN47" s="142"/>
      <c r="GO47" s="1275" t="s">
        <v>176</v>
      </c>
      <c r="GP47" s="1275"/>
      <c r="GQ47" s="1275" t="s">
        <v>5</v>
      </c>
      <c r="GR47" s="1276" t="str">
        <f>IF((DATABASE!M30=0),(" "),DATABASE!M30)</f>
        <v xml:space="preserve"> </v>
      </c>
      <c r="GS47" s="1276"/>
      <c r="GT47" s="1276"/>
      <c r="GU47" s="1276"/>
      <c r="GV47" s="1277" t="s">
        <v>175</v>
      </c>
      <c r="GW47" s="1277"/>
      <c r="GX47" s="1277"/>
      <c r="GY47" s="177" t="str">
        <f>IF((DATABASE!N30=0),(" "),DATABASE!N30)</f>
        <v xml:space="preserve"> </v>
      </c>
      <c r="GZ47" s="232" t="str">
        <f>IF((DATABASE!O30=0),(" "),DATABASE!O30)</f>
        <v xml:space="preserve"> </v>
      </c>
      <c r="HA47" s="142"/>
      <c r="HB47" s="1275" t="s">
        <v>176</v>
      </c>
      <c r="HC47" s="1275"/>
      <c r="HD47" s="1275" t="s">
        <v>5</v>
      </c>
      <c r="HE47" s="1276" t="str">
        <f>IF((DATABASE!M31=0),(" "),DATABASE!M31)</f>
        <v xml:space="preserve"> </v>
      </c>
      <c r="HF47" s="1276"/>
      <c r="HG47" s="1276"/>
      <c r="HH47" s="1276"/>
      <c r="HI47" s="1277" t="s">
        <v>175</v>
      </c>
      <c r="HJ47" s="1277"/>
      <c r="HK47" s="1277"/>
      <c r="HL47" s="177" t="str">
        <f>IF((DATABASE!N31=0),(" "),DATABASE!N31)</f>
        <v xml:space="preserve"> </v>
      </c>
      <c r="HM47" s="232" t="str">
        <f>IF((DATABASE!O31=0),(" "),DATABASE!O31)</f>
        <v xml:space="preserve"> </v>
      </c>
      <c r="HN47" s="142"/>
      <c r="HO47" s="1275" t="s">
        <v>176</v>
      </c>
      <c r="HP47" s="1275"/>
      <c r="HQ47" s="1275" t="s">
        <v>5</v>
      </c>
      <c r="HR47" s="1276" t="str">
        <f>IF((DATABASE!M32=0),(" "),DATABASE!M32)</f>
        <v xml:space="preserve"> </v>
      </c>
      <c r="HS47" s="1276"/>
      <c r="HT47" s="1276"/>
      <c r="HU47" s="1276"/>
      <c r="HV47" s="1277" t="s">
        <v>175</v>
      </c>
      <c r="HW47" s="1277"/>
      <c r="HX47" s="1277"/>
      <c r="HY47" s="177" t="str">
        <f>IF((DATABASE!N32=0),(" "),DATABASE!N32)</f>
        <v xml:space="preserve"> </v>
      </c>
      <c r="HZ47" s="232" t="str">
        <f>IF((DATABASE!O32=0),(" "),DATABASE!O32)</f>
        <v xml:space="preserve"> </v>
      </c>
      <c r="IA47" s="142"/>
      <c r="IB47" s="1275" t="s">
        <v>176</v>
      </c>
      <c r="IC47" s="1275"/>
      <c r="ID47" s="1275" t="s">
        <v>5</v>
      </c>
      <c r="IE47" s="1276" t="str">
        <f>IF((DATABASE!M33=0),(" "),DATABASE!M33)</f>
        <v xml:space="preserve"> </v>
      </c>
      <c r="IF47" s="1276"/>
      <c r="IG47" s="1276"/>
      <c r="IH47" s="1276"/>
      <c r="II47" s="1277" t="s">
        <v>175</v>
      </c>
      <c r="IJ47" s="1277"/>
      <c r="IK47" s="1277"/>
      <c r="IL47" s="177" t="str">
        <f>IF((DATABASE!N33=0),(" "),DATABASE!N33)</f>
        <v xml:space="preserve"> </v>
      </c>
      <c r="IM47" s="232" t="str">
        <f>IF((DATABASE!O33=0),(" "),DATABASE!O33)</f>
        <v xml:space="preserve"> </v>
      </c>
      <c r="IN47" s="142"/>
      <c r="IO47" s="1275" t="s">
        <v>176</v>
      </c>
      <c r="IP47" s="1275"/>
      <c r="IQ47" s="1275" t="s">
        <v>5</v>
      </c>
      <c r="IR47" s="1276" t="str">
        <f>IF((DATABASE!M34=0),(" "),DATABASE!M34)</f>
        <v xml:space="preserve"> </v>
      </c>
      <c r="IS47" s="1276"/>
      <c r="IT47" s="1276"/>
      <c r="IU47" s="1276"/>
      <c r="IV47" s="1277" t="s">
        <v>175</v>
      </c>
      <c r="IW47" s="1277"/>
      <c r="IX47" s="1277"/>
      <c r="IY47" s="177" t="str">
        <f>IF((DATABASE!N34=0),(" "),DATABASE!N34)</f>
        <v xml:space="preserve"> </v>
      </c>
      <c r="IZ47" s="232" t="str">
        <f>IF((DATABASE!O34=0),(" "),DATABASE!O34)</f>
        <v xml:space="preserve"> </v>
      </c>
      <c r="JA47" s="142"/>
      <c r="JB47" s="1275" t="s">
        <v>176</v>
      </c>
      <c r="JC47" s="1275"/>
      <c r="JD47" s="1275" t="s">
        <v>5</v>
      </c>
      <c r="JE47" s="1276" t="str">
        <f>IF((DATABASE!M35=0),(" "),DATABASE!M35)</f>
        <v xml:space="preserve"> </v>
      </c>
      <c r="JF47" s="1276"/>
      <c r="JG47" s="1276"/>
      <c r="JH47" s="1276"/>
      <c r="JI47" s="1277" t="s">
        <v>175</v>
      </c>
      <c r="JJ47" s="1277"/>
      <c r="JK47" s="1277"/>
      <c r="JL47" s="177" t="str">
        <f>IF((DATABASE!N35=0),(" "),DATABASE!N35)</f>
        <v xml:space="preserve"> </v>
      </c>
      <c r="JM47" s="232" t="str">
        <f>IF((DATABASE!O35=0),(" "),DATABASE!O35)</f>
        <v xml:space="preserve"> </v>
      </c>
      <c r="JN47" s="142"/>
      <c r="JO47" s="1275" t="s">
        <v>176</v>
      </c>
      <c r="JP47" s="1275"/>
      <c r="JQ47" s="1275" t="s">
        <v>5</v>
      </c>
      <c r="JR47" s="1276" t="str">
        <f>IF((DATABASE!M36=0),(" "),DATABASE!M36)</f>
        <v xml:space="preserve"> </v>
      </c>
      <c r="JS47" s="1276"/>
      <c r="JT47" s="1276"/>
      <c r="JU47" s="1276"/>
      <c r="JV47" s="1277" t="s">
        <v>175</v>
      </c>
      <c r="JW47" s="1277"/>
      <c r="JX47" s="1277"/>
      <c r="JY47" s="177" t="str">
        <f>IF((DATABASE!N36=0),(" "),DATABASE!N36)</f>
        <v xml:space="preserve"> </v>
      </c>
      <c r="JZ47" s="232" t="str">
        <f>IF((DATABASE!O36=0),(" "),DATABASE!O36)</f>
        <v xml:space="preserve"> </v>
      </c>
      <c r="KA47" s="142"/>
      <c r="KB47" s="1275" t="s">
        <v>176</v>
      </c>
      <c r="KC47" s="1275"/>
      <c r="KD47" s="1275" t="s">
        <v>5</v>
      </c>
      <c r="KE47" s="1276" t="str">
        <f>IF((DATABASE!M37=0),(" "),DATABASE!M37)</f>
        <v xml:space="preserve"> </v>
      </c>
      <c r="KF47" s="1276"/>
      <c r="KG47" s="1276"/>
      <c r="KH47" s="1276"/>
      <c r="KI47" s="1277" t="s">
        <v>175</v>
      </c>
      <c r="KJ47" s="1277"/>
      <c r="KK47" s="1277"/>
      <c r="KL47" s="177" t="str">
        <f>IF((DATABASE!N37=0),(" "),DATABASE!N37)</f>
        <v xml:space="preserve"> </v>
      </c>
      <c r="KM47" s="232" t="str">
        <f>IF((DATABASE!O37=0),(" "),DATABASE!O37)</f>
        <v xml:space="preserve"> </v>
      </c>
      <c r="KN47" s="142"/>
      <c r="KO47" s="1275" t="s">
        <v>176</v>
      </c>
      <c r="KP47" s="1275"/>
      <c r="KQ47" s="1275" t="s">
        <v>5</v>
      </c>
      <c r="KR47" s="1276" t="str">
        <f>IF((DATABASE!M38=0),(" "),DATABASE!M38)</f>
        <v xml:space="preserve"> </v>
      </c>
      <c r="KS47" s="1276"/>
      <c r="KT47" s="1276"/>
      <c r="KU47" s="1276"/>
      <c r="KV47" s="1277" t="s">
        <v>175</v>
      </c>
      <c r="KW47" s="1277"/>
      <c r="KX47" s="1277"/>
      <c r="KY47" s="177" t="str">
        <f>IF((DATABASE!N38=0),(" "),DATABASE!N38)</f>
        <v xml:space="preserve"> </v>
      </c>
      <c r="KZ47" s="232" t="str">
        <f>IF((DATABASE!O38=0),(" "),DATABASE!O38)</f>
        <v xml:space="preserve"> </v>
      </c>
      <c r="LA47" s="142"/>
      <c r="LB47" s="1275" t="s">
        <v>176</v>
      </c>
      <c r="LC47" s="1275"/>
      <c r="LD47" s="1275" t="s">
        <v>5</v>
      </c>
      <c r="LE47" s="1276" t="str">
        <f>IF((DATABASE!M39=0),(" "),DATABASE!M39)</f>
        <v xml:space="preserve"> </v>
      </c>
      <c r="LF47" s="1276"/>
      <c r="LG47" s="1276"/>
      <c r="LH47" s="1276"/>
      <c r="LI47" s="1277" t="s">
        <v>175</v>
      </c>
      <c r="LJ47" s="1277"/>
      <c r="LK47" s="1277"/>
      <c r="LL47" s="177" t="str">
        <f>IF((DATABASE!N39=0),(" "),DATABASE!N39)</f>
        <v xml:space="preserve"> </v>
      </c>
      <c r="LM47" s="232" t="str">
        <f>IF((DATABASE!Z38=0),(" "),DATABASE!Z38)</f>
        <v xml:space="preserve"> </v>
      </c>
    </row>
    <row r="48" spans="1:325" ht="13.5" customHeight="1" x14ac:dyDescent="0.25"/>
    <row r="49" spans="2:321" ht="19.5" customHeight="1" x14ac:dyDescent="0.25">
      <c r="B49" s="1278" t="e">
        <f>DATABASE!D10</f>
        <v>#N/A</v>
      </c>
      <c r="C49" s="1278"/>
      <c r="D49" s="1278"/>
      <c r="E49" s="1279" t="s">
        <v>207</v>
      </c>
      <c r="F49" s="1279"/>
      <c r="G49" s="1279"/>
      <c r="H49" s="144" t="e">
        <f>DATABASE!E10</f>
        <v>#N/A</v>
      </c>
      <c r="I49" s="144"/>
      <c r="O49" s="1278" t="e">
        <f>B49</f>
        <v>#N/A</v>
      </c>
      <c r="P49" s="1278"/>
      <c r="Q49" s="1278"/>
      <c r="R49" s="1279" t="s">
        <v>207</v>
      </c>
      <c r="S49" s="1279"/>
      <c r="T49" s="1279"/>
      <c r="U49" s="144" t="e">
        <f>H49</f>
        <v>#N/A</v>
      </c>
      <c r="V49" s="144"/>
      <c r="AB49" s="1278" t="e">
        <f>O49</f>
        <v>#N/A</v>
      </c>
      <c r="AC49" s="1278"/>
      <c r="AD49" s="1278"/>
      <c r="AE49" s="1279" t="s">
        <v>207</v>
      </c>
      <c r="AF49" s="1279"/>
      <c r="AG49" s="1279"/>
      <c r="AH49" s="144" t="e">
        <f>U49</f>
        <v>#N/A</v>
      </c>
      <c r="AI49" s="144"/>
      <c r="AO49" s="1278" t="e">
        <f>AB49</f>
        <v>#N/A</v>
      </c>
      <c r="AP49" s="1278"/>
      <c r="AQ49" s="1278"/>
      <c r="AR49" s="1279" t="s">
        <v>207</v>
      </c>
      <c r="AS49" s="1279"/>
      <c r="AT49" s="1279"/>
      <c r="AU49" s="144" t="e">
        <f>AH49</f>
        <v>#N/A</v>
      </c>
      <c r="AV49" s="144"/>
      <c r="BB49" s="1278" t="e">
        <f>AO49</f>
        <v>#N/A</v>
      </c>
      <c r="BC49" s="1278"/>
      <c r="BD49" s="1278"/>
      <c r="BE49" s="1279" t="s">
        <v>207</v>
      </c>
      <c r="BF49" s="1279"/>
      <c r="BG49" s="1279"/>
      <c r="BH49" s="144" t="e">
        <f>AU49</f>
        <v>#N/A</v>
      </c>
      <c r="BI49" s="144"/>
      <c r="BO49" s="1278" t="e">
        <f>BB49</f>
        <v>#N/A</v>
      </c>
      <c r="BP49" s="1278"/>
      <c r="BQ49" s="1278"/>
      <c r="BR49" s="1279" t="s">
        <v>207</v>
      </c>
      <c r="BS49" s="1279"/>
      <c r="BT49" s="1279"/>
      <c r="BU49" s="144" t="e">
        <f>BH49</f>
        <v>#N/A</v>
      </c>
      <c r="BV49" s="144"/>
      <c r="CB49" s="1278" t="e">
        <f>BO49</f>
        <v>#N/A</v>
      </c>
      <c r="CC49" s="1278"/>
      <c r="CD49" s="1278"/>
      <c r="CE49" s="1279" t="s">
        <v>207</v>
      </c>
      <c r="CF49" s="1279"/>
      <c r="CG49" s="1279"/>
      <c r="CH49" s="144" t="e">
        <f>BU49</f>
        <v>#N/A</v>
      </c>
      <c r="CI49" s="144"/>
      <c r="CO49" s="1278" t="e">
        <f>CB49</f>
        <v>#N/A</v>
      </c>
      <c r="CP49" s="1278"/>
      <c r="CQ49" s="1278"/>
      <c r="CR49" s="1279" t="s">
        <v>207</v>
      </c>
      <c r="CS49" s="1279"/>
      <c r="CT49" s="1279"/>
      <c r="CU49" s="144" t="e">
        <f>CH49</f>
        <v>#N/A</v>
      </c>
      <c r="CV49" s="144"/>
      <c r="DB49" s="1278" t="e">
        <f>CO49</f>
        <v>#N/A</v>
      </c>
      <c r="DC49" s="1278"/>
      <c r="DD49" s="1278"/>
      <c r="DE49" s="1279" t="s">
        <v>207</v>
      </c>
      <c r="DF49" s="1279"/>
      <c r="DG49" s="1279"/>
      <c r="DH49" s="144" t="e">
        <f>CU49</f>
        <v>#N/A</v>
      </c>
      <c r="DI49" s="144"/>
      <c r="DO49" s="1278" t="e">
        <f>DB49</f>
        <v>#N/A</v>
      </c>
      <c r="DP49" s="1278"/>
      <c r="DQ49" s="1278"/>
      <c r="DR49" s="1279" t="s">
        <v>207</v>
      </c>
      <c r="DS49" s="1279"/>
      <c r="DT49" s="1279"/>
      <c r="DU49" s="144" t="e">
        <f>DH49</f>
        <v>#N/A</v>
      </c>
      <c r="DV49" s="144"/>
      <c r="EB49" s="1278" t="e">
        <f>DO49</f>
        <v>#N/A</v>
      </c>
      <c r="EC49" s="1278"/>
      <c r="ED49" s="1278"/>
      <c r="EE49" s="1279" t="s">
        <v>207</v>
      </c>
      <c r="EF49" s="1279"/>
      <c r="EG49" s="1279"/>
      <c r="EH49" s="144" t="e">
        <f>DU49</f>
        <v>#N/A</v>
      </c>
      <c r="EI49" s="144"/>
      <c r="EO49" s="1278" t="e">
        <f>EB49</f>
        <v>#N/A</v>
      </c>
      <c r="EP49" s="1278"/>
      <c r="EQ49" s="1278"/>
      <c r="ER49" s="1279" t="s">
        <v>207</v>
      </c>
      <c r="ES49" s="1279"/>
      <c r="ET49" s="1279"/>
      <c r="EU49" s="144" t="e">
        <f>EH49</f>
        <v>#N/A</v>
      </c>
      <c r="EV49" s="144"/>
      <c r="FB49" s="1278" t="e">
        <f>EO49</f>
        <v>#N/A</v>
      </c>
      <c r="FC49" s="1278"/>
      <c r="FD49" s="1278"/>
      <c r="FE49" s="1279" t="s">
        <v>207</v>
      </c>
      <c r="FF49" s="1279"/>
      <c r="FG49" s="1279"/>
      <c r="FH49" s="144" t="e">
        <f>EU49</f>
        <v>#N/A</v>
      </c>
      <c r="FI49" s="144"/>
      <c r="FO49" s="1278" t="e">
        <f>FB49</f>
        <v>#N/A</v>
      </c>
      <c r="FP49" s="1278"/>
      <c r="FQ49" s="1278"/>
      <c r="FR49" s="1279" t="s">
        <v>207</v>
      </c>
      <c r="FS49" s="1279"/>
      <c r="FT49" s="1279"/>
      <c r="FU49" s="144" t="e">
        <f>FH49</f>
        <v>#N/A</v>
      </c>
      <c r="FV49" s="144"/>
      <c r="GB49" s="1278" t="e">
        <f>FO49</f>
        <v>#N/A</v>
      </c>
      <c r="GC49" s="1278"/>
      <c r="GD49" s="1278"/>
      <c r="GE49" s="1279" t="s">
        <v>207</v>
      </c>
      <c r="GF49" s="1279"/>
      <c r="GG49" s="1279"/>
      <c r="GH49" s="144" t="e">
        <f>FU49</f>
        <v>#N/A</v>
      </c>
      <c r="GI49" s="144"/>
      <c r="GO49" s="1278" t="e">
        <f>GB49</f>
        <v>#N/A</v>
      </c>
      <c r="GP49" s="1278"/>
      <c r="GQ49" s="1278"/>
      <c r="GR49" s="1279" t="s">
        <v>207</v>
      </c>
      <c r="GS49" s="1279"/>
      <c r="GT49" s="1279"/>
      <c r="GU49" s="144" t="e">
        <f>GH49</f>
        <v>#N/A</v>
      </c>
      <c r="GV49" s="144"/>
      <c r="HB49" s="1278" t="e">
        <f>GO49</f>
        <v>#N/A</v>
      </c>
      <c r="HC49" s="1278"/>
      <c r="HD49" s="1278"/>
      <c r="HE49" s="1279" t="s">
        <v>207</v>
      </c>
      <c r="HF49" s="1279"/>
      <c r="HG49" s="1279"/>
      <c r="HH49" s="144" t="e">
        <f>GU49</f>
        <v>#N/A</v>
      </c>
      <c r="HI49" s="144"/>
      <c r="HO49" s="1278" t="e">
        <f>HB49</f>
        <v>#N/A</v>
      </c>
      <c r="HP49" s="1278"/>
      <c r="HQ49" s="1278"/>
      <c r="HR49" s="1279" t="s">
        <v>207</v>
      </c>
      <c r="HS49" s="1279"/>
      <c r="HT49" s="1279"/>
      <c r="HU49" s="144" t="e">
        <f>HH49</f>
        <v>#N/A</v>
      </c>
      <c r="HV49" s="144"/>
      <c r="IB49" s="1278" t="e">
        <f>HO49</f>
        <v>#N/A</v>
      </c>
      <c r="IC49" s="1278"/>
      <c r="ID49" s="1278"/>
      <c r="IE49" s="1279" t="s">
        <v>207</v>
      </c>
      <c r="IF49" s="1279"/>
      <c r="IG49" s="1279"/>
      <c r="IH49" s="144" t="e">
        <f>HU49</f>
        <v>#N/A</v>
      </c>
      <c r="II49" s="144"/>
      <c r="IO49" s="1278" t="e">
        <f>IB49</f>
        <v>#N/A</v>
      </c>
      <c r="IP49" s="1278"/>
      <c r="IQ49" s="1278"/>
      <c r="IR49" s="1279" t="s">
        <v>207</v>
      </c>
      <c r="IS49" s="1279"/>
      <c r="IT49" s="1279"/>
      <c r="IU49" s="144" t="e">
        <f>IH49</f>
        <v>#N/A</v>
      </c>
      <c r="IV49" s="144"/>
      <c r="JB49" s="1278" t="e">
        <f>IO49</f>
        <v>#N/A</v>
      </c>
      <c r="JC49" s="1278"/>
      <c r="JD49" s="1278"/>
      <c r="JE49" s="1279" t="s">
        <v>207</v>
      </c>
      <c r="JF49" s="1279"/>
      <c r="JG49" s="1279"/>
      <c r="JH49" s="144" t="e">
        <f>IU49</f>
        <v>#N/A</v>
      </c>
      <c r="JI49" s="144"/>
      <c r="JO49" s="1278" t="e">
        <f>JB49</f>
        <v>#N/A</v>
      </c>
      <c r="JP49" s="1278"/>
      <c r="JQ49" s="1278"/>
      <c r="JR49" s="1279" t="s">
        <v>207</v>
      </c>
      <c r="JS49" s="1279"/>
      <c r="JT49" s="1279"/>
      <c r="JU49" s="144" t="e">
        <f>JH49</f>
        <v>#N/A</v>
      </c>
      <c r="JV49" s="144"/>
      <c r="KB49" s="1278" t="e">
        <f>JO49</f>
        <v>#N/A</v>
      </c>
      <c r="KC49" s="1278"/>
      <c r="KD49" s="1278"/>
      <c r="KE49" s="1279" t="s">
        <v>207</v>
      </c>
      <c r="KF49" s="1279"/>
      <c r="KG49" s="1279"/>
      <c r="KH49" s="144" t="e">
        <f>JU49</f>
        <v>#N/A</v>
      </c>
      <c r="KI49" s="144"/>
      <c r="KO49" s="1278" t="e">
        <f>KB49</f>
        <v>#N/A</v>
      </c>
      <c r="KP49" s="1278"/>
      <c r="KQ49" s="1278"/>
      <c r="KR49" s="1279" t="s">
        <v>207</v>
      </c>
      <c r="KS49" s="1279"/>
      <c r="KT49" s="1279"/>
      <c r="KU49" s="144" t="e">
        <f>KH49</f>
        <v>#N/A</v>
      </c>
      <c r="KV49" s="144"/>
      <c r="LB49" s="1278" t="e">
        <f>KO49</f>
        <v>#N/A</v>
      </c>
      <c r="LC49" s="1278"/>
      <c r="LD49" s="1278"/>
      <c r="LE49" s="1279" t="s">
        <v>207</v>
      </c>
      <c r="LF49" s="1279"/>
      <c r="LG49" s="1279"/>
      <c r="LH49" s="144" t="e">
        <f>KU49</f>
        <v>#N/A</v>
      </c>
      <c r="LI49" s="144"/>
    </row>
    <row r="50" spans="2:321" ht="19.5" customHeight="1" x14ac:dyDescent="0.25">
      <c r="B50" s="1278">
        <f>DATABASE!D11</f>
        <v>0</v>
      </c>
      <c r="C50" s="1278"/>
      <c r="D50" s="1278"/>
      <c r="E50" s="1279" t="s">
        <v>207</v>
      </c>
      <c r="F50" s="1279"/>
      <c r="G50" s="1279"/>
      <c r="H50" s="1170">
        <f>DATABASE!E11</f>
        <v>0</v>
      </c>
      <c r="I50" s="1170"/>
      <c r="O50" s="1278">
        <f>B50</f>
        <v>0</v>
      </c>
      <c r="P50" s="1278"/>
      <c r="Q50" s="1278"/>
      <c r="R50" s="1279" t="s">
        <v>207</v>
      </c>
      <c r="S50" s="1279"/>
      <c r="T50" s="1279"/>
      <c r="U50" s="144">
        <f>H50</f>
        <v>0</v>
      </c>
      <c r="V50" s="144"/>
      <c r="AB50" s="1278">
        <f>O50</f>
        <v>0</v>
      </c>
      <c r="AC50" s="1278"/>
      <c r="AD50" s="1278"/>
      <c r="AE50" s="1279" t="s">
        <v>207</v>
      </c>
      <c r="AF50" s="1279"/>
      <c r="AG50" s="1279"/>
      <c r="AH50" s="144">
        <f>U50</f>
        <v>0</v>
      </c>
      <c r="AI50" s="144"/>
      <c r="AO50" s="1278">
        <f>AB50</f>
        <v>0</v>
      </c>
      <c r="AP50" s="1278"/>
      <c r="AQ50" s="1278"/>
      <c r="AR50" s="1279" t="s">
        <v>207</v>
      </c>
      <c r="AS50" s="1279"/>
      <c r="AT50" s="1279"/>
      <c r="AU50" s="144">
        <f>AH50</f>
        <v>0</v>
      </c>
      <c r="AV50" s="144"/>
      <c r="BB50" s="1278">
        <f>AO50</f>
        <v>0</v>
      </c>
      <c r="BC50" s="1278"/>
      <c r="BD50" s="1278"/>
      <c r="BE50" s="1279" t="s">
        <v>207</v>
      </c>
      <c r="BF50" s="1279"/>
      <c r="BG50" s="1279"/>
      <c r="BH50" s="144">
        <f>AU50</f>
        <v>0</v>
      </c>
      <c r="BI50" s="144"/>
      <c r="BO50" s="1278">
        <f>BB50</f>
        <v>0</v>
      </c>
      <c r="BP50" s="1278"/>
      <c r="BQ50" s="1278"/>
      <c r="BR50" s="1279" t="s">
        <v>207</v>
      </c>
      <c r="BS50" s="1279"/>
      <c r="BT50" s="1279"/>
      <c r="BU50" s="144">
        <f>BH50</f>
        <v>0</v>
      </c>
      <c r="BV50" s="144"/>
      <c r="CB50" s="1278">
        <f>BO50</f>
        <v>0</v>
      </c>
      <c r="CC50" s="1278"/>
      <c r="CD50" s="1278"/>
      <c r="CE50" s="1279" t="s">
        <v>207</v>
      </c>
      <c r="CF50" s="1279"/>
      <c r="CG50" s="1279"/>
      <c r="CH50" s="144">
        <f>BU50</f>
        <v>0</v>
      </c>
      <c r="CI50" s="144"/>
      <c r="CO50" s="1278">
        <f>CB50</f>
        <v>0</v>
      </c>
      <c r="CP50" s="1278"/>
      <c r="CQ50" s="1278"/>
      <c r="CR50" s="1279" t="s">
        <v>207</v>
      </c>
      <c r="CS50" s="1279"/>
      <c r="CT50" s="1279"/>
      <c r="CU50" s="144">
        <f>CH50</f>
        <v>0</v>
      </c>
      <c r="CV50" s="144"/>
      <c r="DB50" s="1278">
        <f>CO50</f>
        <v>0</v>
      </c>
      <c r="DC50" s="1278"/>
      <c r="DD50" s="1278"/>
      <c r="DE50" s="1279" t="s">
        <v>207</v>
      </c>
      <c r="DF50" s="1279"/>
      <c r="DG50" s="1279"/>
      <c r="DH50" s="144">
        <f>CU50</f>
        <v>0</v>
      </c>
      <c r="DI50" s="144"/>
      <c r="DO50" s="1278">
        <f>DB50</f>
        <v>0</v>
      </c>
      <c r="DP50" s="1278"/>
      <c r="DQ50" s="1278"/>
      <c r="DR50" s="1279" t="s">
        <v>207</v>
      </c>
      <c r="DS50" s="1279"/>
      <c r="DT50" s="1279"/>
      <c r="DU50" s="144">
        <f>DH50</f>
        <v>0</v>
      </c>
      <c r="DV50" s="144"/>
      <c r="EB50" s="1278">
        <f>DO50</f>
        <v>0</v>
      </c>
      <c r="EC50" s="1278"/>
      <c r="ED50" s="1278"/>
      <c r="EE50" s="1279" t="s">
        <v>207</v>
      </c>
      <c r="EF50" s="1279"/>
      <c r="EG50" s="1279"/>
      <c r="EH50" s="144">
        <f>DU50</f>
        <v>0</v>
      </c>
      <c r="EI50" s="144"/>
      <c r="EO50" s="1278">
        <f>EB50</f>
        <v>0</v>
      </c>
      <c r="EP50" s="1278"/>
      <c r="EQ50" s="1278"/>
      <c r="ER50" s="1279" t="s">
        <v>207</v>
      </c>
      <c r="ES50" s="1279"/>
      <c r="ET50" s="1279"/>
      <c r="EU50" s="144">
        <f>EH50</f>
        <v>0</v>
      </c>
      <c r="EV50" s="144"/>
      <c r="FB50" s="1278">
        <f>EO50</f>
        <v>0</v>
      </c>
      <c r="FC50" s="1278"/>
      <c r="FD50" s="1278"/>
      <c r="FE50" s="1279" t="s">
        <v>207</v>
      </c>
      <c r="FF50" s="1279"/>
      <c r="FG50" s="1279"/>
      <c r="FH50" s="144">
        <f>EU50</f>
        <v>0</v>
      </c>
      <c r="FI50" s="144"/>
      <c r="FO50" s="1278">
        <f>FB50</f>
        <v>0</v>
      </c>
      <c r="FP50" s="1278"/>
      <c r="FQ50" s="1278"/>
      <c r="FR50" s="1279" t="s">
        <v>207</v>
      </c>
      <c r="FS50" s="1279"/>
      <c r="FT50" s="1279"/>
      <c r="FU50" s="144">
        <f>FH50</f>
        <v>0</v>
      </c>
      <c r="FV50" s="144"/>
      <c r="GB50" s="1278">
        <f>FO50</f>
        <v>0</v>
      </c>
      <c r="GC50" s="1278"/>
      <c r="GD50" s="1278"/>
      <c r="GE50" s="1279" t="s">
        <v>207</v>
      </c>
      <c r="GF50" s="1279"/>
      <c r="GG50" s="1279"/>
      <c r="GH50" s="144">
        <f>FU50</f>
        <v>0</v>
      </c>
      <c r="GI50" s="144"/>
      <c r="GO50" s="1278">
        <f>GB50</f>
        <v>0</v>
      </c>
      <c r="GP50" s="1278"/>
      <c r="GQ50" s="1278"/>
      <c r="GR50" s="1279" t="s">
        <v>207</v>
      </c>
      <c r="GS50" s="1279"/>
      <c r="GT50" s="1279"/>
      <c r="GU50" s="144">
        <f>GH50</f>
        <v>0</v>
      </c>
      <c r="GV50" s="144"/>
      <c r="HB50" s="1278">
        <f>GO50</f>
        <v>0</v>
      </c>
      <c r="HC50" s="1278"/>
      <c r="HD50" s="1278"/>
      <c r="HE50" s="1279" t="s">
        <v>207</v>
      </c>
      <c r="HF50" s="1279"/>
      <c r="HG50" s="1279"/>
      <c r="HH50" s="144">
        <f>GU50</f>
        <v>0</v>
      </c>
      <c r="HI50" s="144"/>
      <c r="HO50" s="1278">
        <f>HB50</f>
        <v>0</v>
      </c>
      <c r="HP50" s="1278"/>
      <c r="HQ50" s="1278"/>
      <c r="HR50" s="1279" t="s">
        <v>207</v>
      </c>
      <c r="HS50" s="1279"/>
      <c r="HT50" s="1279"/>
      <c r="HU50" s="144">
        <f>HH50</f>
        <v>0</v>
      </c>
      <c r="HV50" s="144"/>
      <c r="IB50" s="1278">
        <f>HO50</f>
        <v>0</v>
      </c>
      <c r="IC50" s="1278"/>
      <c r="ID50" s="1278"/>
      <c r="IE50" s="1279" t="s">
        <v>207</v>
      </c>
      <c r="IF50" s="1279"/>
      <c r="IG50" s="1279"/>
      <c r="IH50" s="144">
        <f>HU50</f>
        <v>0</v>
      </c>
      <c r="II50" s="144"/>
      <c r="IO50" s="1278">
        <f>IB50</f>
        <v>0</v>
      </c>
      <c r="IP50" s="1278"/>
      <c r="IQ50" s="1278"/>
      <c r="IR50" s="1279" t="s">
        <v>207</v>
      </c>
      <c r="IS50" s="1279"/>
      <c r="IT50" s="1279"/>
      <c r="IU50" s="144">
        <f>IH50</f>
        <v>0</v>
      </c>
      <c r="IV50" s="144"/>
      <c r="JB50" s="1278">
        <f>IO50</f>
        <v>0</v>
      </c>
      <c r="JC50" s="1278"/>
      <c r="JD50" s="1278"/>
      <c r="JE50" s="1279" t="s">
        <v>207</v>
      </c>
      <c r="JF50" s="1279"/>
      <c r="JG50" s="1279"/>
      <c r="JH50" s="144">
        <f>IU50</f>
        <v>0</v>
      </c>
      <c r="JI50" s="144"/>
      <c r="JO50" s="1278">
        <f>JB50</f>
        <v>0</v>
      </c>
      <c r="JP50" s="1278"/>
      <c r="JQ50" s="1278"/>
      <c r="JR50" s="1279" t="s">
        <v>207</v>
      </c>
      <c r="JS50" s="1279"/>
      <c r="JT50" s="1279"/>
      <c r="JU50" s="144">
        <f>JH50</f>
        <v>0</v>
      </c>
      <c r="JV50" s="144"/>
      <c r="KB50" s="1278">
        <f>JO50</f>
        <v>0</v>
      </c>
      <c r="KC50" s="1278"/>
      <c r="KD50" s="1278"/>
      <c r="KE50" s="1279" t="s">
        <v>207</v>
      </c>
      <c r="KF50" s="1279"/>
      <c r="KG50" s="1279"/>
      <c r="KH50" s="144">
        <f>JU50</f>
        <v>0</v>
      </c>
      <c r="KI50" s="144"/>
      <c r="KO50" s="1278">
        <f>KB50</f>
        <v>0</v>
      </c>
      <c r="KP50" s="1278"/>
      <c r="KQ50" s="1278"/>
      <c r="KR50" s="1279" t="s">
        <v>207</v>
      </c>
      <c r="KS50" s="1279"/>
      <c r="KT50" s="1279"/>
      <c r="KU50" s="144">
        <f>KH50</f>
        <v>0</v>
      </c>
      <c r="KV50" s="144"/>
      <c r="LB50" s="1278">
        <f>KO50</f>
        <v>0</v>
      </c>
      <c r="LC50" s="1278"/>
      <c r="LD50" s="1278"/>
      <c r="LE50" s="1279" t="s">
        <v>207</v>
      </c>
      <c r="LF50" s="1279"/>
      <c r="LG50" s="1279"/>
      <c r="LH50" s="144">
        <f>KU50</f>
        <v>0</v>
      </c>
      <c r="LI50" s="144"/>
    </row>
    <row r="51" spans="2:321" x14ac:dyDescent="0.25">
      <c r="B51" s="1272" t="str">
        <f>IF((DATABASE!$D$12=0),(" "),DATABASE!$D$12)</f>
        <v xml:space="preserve"> </v>
      </c>
      <c r="C51" s="1272"/>
      <c r="D51" s="1272"/>
      <c r="E51" s="1273" t="str">
        <f>IF((DATABASE!$C$12=0),(" "),E50)</f>
        <v xml:space="preserve"> </v>
      </c>
      <c r="F51" s="1273"/>
      <c r="G51" s="1273"/>
      <c r="H51" s="1170" t="str">
        <f>IF((DATABASE!$E$12=0),(" "),DATABASE!$E$12)</f>
        <v xml:space="preserve"> </v>
      </c>
      <c r="I51" s="1170"/>
      <c r="O51" s="1272" t="str">
        <f>IF((DATABASE!$D$12=0),(" "),DATABASE!$D$12)</f>
        <v xml:space="preserve"> </v>
      </c>
      <c r="P51" s="1272"/>
      <c r="Q51" s="1272"/>
      <c r="R51" s="1273" t="str">
        <f>IF((DATABASE!$C$12=0),(" "),R50)</f>
        <v xml:space="preserve"> </v>
      </c>
      <c r="S51" s="1273"/>
      <c r="T51" s="1273"/>
      <c r="U51" s="1170" t="str">
        <f>IF((DATABASE!$E$12=0),(" "),DATABASE!$E$12)</f>
        <v xml:space="preserve"> </v>
      </c>
      <c r="V51" s="1170"/>
      <c r="AB51" s="1272" t="str">
        <f>IF((DATABASE!$D$12=0),(" "),DATABASE!$D$12)</f>
        <v xml:space="preserve"> </v>
      </c>
      <c r="AC51" s="1272"/>
      <c r="AD51" s="1272"/>
      <c r="AE51" s="1273" t="str">
        <f>IF((DATABASE!$C$12=0),(" "),AE50)</f>
        <v xml:space="preserve"> </v>
      </c>
      <c r="AF51" s="1273"/>
      <c r="AG51" s="1273"/>
      <c r="AH51" s="1170" t="str">
        <f>IF((DATABASE!$E$12=0),(" "),DATABASE!$E$12)</f>
        <v xml:space="preserve"> </v>
      </c>
      <c r="AI51" s="1170"/>
      <c r="AO51" s="1272" t="str">
        <f>IF((DATABASE!$D$12=0),(" "),DATABASE!$D$12)</f>
        <v xml:space="preserve"> </v>
      </c>
      <c r="AP51" s="1272"/>
      <c r="AQ51" s="1272"/>
      <c r="AR51" s="1273" t="str">
        <f>IF((DATABASE!$C$12=0),(" "),AR50)</f>
        <v xml:space="preserve"> </v>
      </c>
      <c r="AS51" s="1273"/>
      <c r="AT51" s="1273"/>
      <c r="AU51" s="1170" t="str">
        <f>IF((DATABASE!$E$12=0),(" "),DATABASE!$E$12)</f>
        <v xml:space="preserve"> </v>
      </c>
      <c r="AV51" s="1170"/>
      <c r="BB51" s="1272" t="str">
        <f>IF((DATABASE!$D$12=0),(" "),DATABASE!$D$12)</f>
        <v xml:space="preserve"> </v>
      </c>
      <c r="BC51" s="1272"/>
      <c r="BD51" s="1272"/>
      <c r="BE51" s="1273" t="str">
        <f>IF((DATABASE!$C$12=0),(" "),BE50)</f>
        <v xml:space="preserve"> </v>
      </c>
      <c r="BF51" s="1273"/>
      <c r="BG51" s="1273"/>
      <c r="BH51" s="1170" t="str">
        <f>IF((DATABASE!$E$12=0),(" "),DATABASE!$E$12)</f>
        <v xml:space="preserve"> </v>
      </c>
      <c r="BI51" s="1170"/>
      <c r="BO51" s="1272" t="str">
        <f>IF((DATABASE!$D$12=0),(" "),DATABASE!$D$12)</f>
        <v xml:space="preserve"> </v>
      </c>
      <c r="BP51" s="1272"/>
      <c r="BQ51" s="1272"/>
      <c r="BR51" s="1273" t="str">
        <f>IF((DATABASE!$C$12=0),(" "),BR50)</f>
        <v xml:space="preserve"> </v>
      </c>
      <c r="BS51" s="1273"/>
      <c r="BT51" s="1273"/>
      <c r="BU51" s="1170" t="str">
        <f>IF((DATABASE!$E$12=0),(" "),DATABASE!$E$12)</f>
        <v xml:space="preserve"> </v>
      </c>
      <c r="BV51" s="1170"/>
      <c r="CB51" s="1272" t="str">
        <f>IF((DATABASE!$D$12=0),(" "),DATABASE!$D$12)</f>
        <v xml:space="preserve"> </v>
      </c>
      <c r="CC51" s="1272"/>
      <c r="CD51" s="1272"/>
      <c r="CE51" s="1273" t="str">
        <f>IF((DATABASE!$C$12=0),(" "),CE50)</f>
        <v xml:space="preserve"> </v>
      </c>
      <c r="CF51" s="1273"/>
      <c r="CG51" s="1273"/>
      <c r="CH51" s="1170" t="str">
        <f>IF((DATABASE!$E$12=0),(" "),DATABASE!$E$12)</f>
        <v xml:space="preserve"> </v>
      </c>
      <c r="CI51" s="1170"/>
      <c r="CO51" s="1272" t="str">
        <f>IF((DATABASE!$D$12=0),(" "),DATABASE!$D$12)</f>
        <v xml:space="preserve"> </v>
      </c>
      <c r="CP51" s="1272"/>
      <c r="CQ51" s="1272"/>
      <c r="CR51" s="1273" t="str">
        <f>IF((DATABASE!$C$12=0),(" "),CR50)</f>
        <v xml:space="preserve"> </v>
      </c>
      <c r="CS51" s="1273"/>
      <c r="CT51" s="1273"/>
      <c r="CU51" s="1170" t="str">
        <f>IF((DATABASE!$E$12=0),(" "),DATABASE!$E$12)</f>
        <v xml:space="preserve"> </v>
      </c>
      <c r="CV51" s="1170"/>
      <c r="DB51" s="1272" t="str">
        <f>IF((DATABASE!$D$12=0),(" "),DATABASE!$D$12)</f>
        <v xml:space="preserve"> </v>
      </c>
      <c r="DC51" s="1272"/>
      <c r="DD51" s="1272"/>
      <c r="DE51" s="1273" t="str">
        <f>IF((DATABASE!$C$12=0),(" "),DE50)</f>
        <v xml:space="preserve"> </v>
      </c>
      <c r="DF51" s="1273"/>
      <c r="DG51" s="1273"/>
      <c r="DH51" s="1170" t="str">
        <f>IF((DATABASE!$E$12=0),(" "),DATABASE!$E$12)</f>
        <v xml:space="preserve"> </v>
      </c>
      <c r="DI51" s="1170"/>
      <c r="DO51" s="1272" t="str">
        <f>IF((DATABASE!$D$12=0),(" "),DATABASE!$D$12)</f>
        <v xml:space="preserve"> </v>
      </c>
      <c r="DP51" s="1272"/>
      <c r="DQ51" s="1272"/>
      <c r="DR51" s="1273" t="str">
        <f>IF((DATABASE!$C$12=0),(" "),DR50)</f>
        <v xml:space="preserve"> </v>
      </c>
      <c r="DS51" s="1273"/>
      <c r="DT51" s="1273"/>
      <c r="DU51" s="1170" t="str">
        <f>IF((DATABASE!$E$12=0),(" "),DATABASE!$E$12)</f>
        <v xml:space="preserve"> </v>
      </c>
      <c r="DV51" s="1170"/>
      <c r="EB51" s="1272" t="str">
        <f>IF((DATABASE!$D$12=0),(" "),DATABASE!$D$12)</f>
        <v xml:space="preserve"> </v>
      </c>
      <c r="EC51" s="1272"/>
      <c r="ED51" s="1272"/>
      <c r="EE51" s="1273" t="str">
        <f>IF((DATABASE!$C$12=0),(" "),EE50)</f>
        <v xml:space="preserve"> </v>
      </c>
      <c r="EF51" s="1273"/>
      <c r="EG51" s="1273"/>
      <c r="EH51" s="1170" t="str">
        <f>IF((DATABASE!$E$12=0),(" "),DATABASE!$E$12)</f>
        <v xml:space="preserve"> </v>
      </c>
      <c r="EI51" s="1170"/>
      <c r="EO51" s="1272" t="str">
        <f>IF((DATABASE!$D$12=0),(" "),DATABASE!$D$12)</f>
        <v xml:space="preserve"> </v>
      </c>
      <c r="EP51" s="1272"/>
      <c r="EQ51" s="1272"/>
      <c r="ER51" s="1273" t="str">
        <f>IF((DATABASE!$C$12=0),(" "),ER50)</f>
        <v xml:space="preserve"> </v>
      </c>
      <c r="ES51" s="1273"/>
      <c r="ET51" s="1273"/>
      <c r="EU51" s="1170" t="str">
        <f>IF((DATABASE!$E$12=0),(" "),DATABASE!$E$12)</f>
        <v xml:space="preserve"> </v>
      </c>
      <c r="EV51" s="1170"/>
      <c r="FB51" s="1272" t="str">
        <f>IF((DATABASE!$D$12=0),(" "),DATABASE!$D$12)</f>
        <v xml:space="preserve"> </v>
      </c>
      <c r="FC51" s="1272"/>
      <c r="FD51" s="1272"/>
      <c r="FE51" s="1273" t="str">
        <f>IF((DATABASE!$C$12=0),(" "),FE50)</f>
        <v xml:space="preserve"> </v>
      </c>
      <c r="FF51" s="1273"/>
      <c r="FG51" s="1273"/>
      <c r="FH51" s="1170" t="str">
        <f>IF((DATABASE!$E$12=0),(" "),DATABASE!$E$12)</f>
        <v xml:space="preserve"> </v>
      </c>
      <c r="FI51" s="1170"/>
      <c r="FO51" s="1272" t="str">
        <f>IF((DATABASE!$D$12=0),(" "),DATABASE!$D$12)</f>
        <v xml:space="preserve"> </v>
      </c>
      <c r="FP51" s="1272"/>
      <c r="FQ51" s="1272"/>
      <c r="FR51" s="1273" t="str">
        <f>IF((DATABASE!$C$12=0),(" "),FR50)</f>
        <v xml:space="preserve"> </v>
      </c>
      <c r="FS51" s="1273"/>
      <c r="FT51" s="1273"/>
      <c r="FU51" s="1170" t="str">
        <f>IF((DATABASE!$E$12=0),(" "),DATABASE!$E$12)</f>
        <v xml:space="preserve"> </v>
      </c>
      <c r="FV51" s="1170"/>
      <c r="GB51" s="1272" t="str">
        <f>IF((DATABASE!$D$12=0),(" "),DATABASE!$D$12)</f>
        <v xml:space="preserve"> </v>
      </c>
      <c r="GC51" s="1272"/>
      <c r="GD51" s="1272"/>
      <c r="GE51" s="1273" t="str">
        <f>IF((DATABASE!$C$12=0),(" "),GE50)</f>
        <v xml:space="preserve"> </v>
      </c>
      <c r="GF51" s="1273"/>
      <c r="GG51" s="1273"/>
      <c r="GH51" s="1170" t="str">
        <f>IF((DATABASE!$E$12=0),(" "),DATABASE!$E$12)</f>
        <v xml:space="preserve"> </v>
      </c>
      <c r="GI51" s="1170"/>
      <c r="GO51" s="1272" t="str">
        <f>IF((DATABASE!$D$12=0),(" "),DATABASE!$D$12)</f>
        <v xml:space="preserve"> </v>
      </c>
      <c r="GP51" s="1272"/>
      <c r="GQ51" s="1272"/>
      <c r="GR51" s="1273" t="str">
        <f>IF((DATABASE!$C$12=0),(" "),GR50)</f>
        <v xml:space="preserve"> </v>
      </c>
      <c r="GS51" s="1273"/>
      <c r="GT51" s="1273"/>
      <c r="GU51" s="1170" t="str">
        <f>IF((DATABASE!$E$12=0),(" "),DATABASE!$E$12)</f>
        <v xml:space="preserve"> </v>
      </c>
      <c r="GV51" s="1170"/>
      <c r="HB51" s="1272" t="str">
        <f>IF((DATABASE!$D$12=0),(" "),DATABASE!$D$12)</f>
        <v xml:space="preserve"> </v>
      </c>
      <c r="HC51" s="1272"/>
      <c r="HD51" s="1272"/>
      <c r="HE51" s="1273" t="str">
        <f>IF((DATABASE!$C$12=0),(" "),HE50)</f>
        <v xml:space="preserve"> </v>
      </c>
      <c r="HF51" s="1273"/>
      <c r="HG51" s="1273"/>
      <c r="HH51" s="1170" t="str">
        <f>IF((DATABASE!$E$12=0),(" "),DATABASE!$E$12)</f>
        <v xml:space="preserve"> </v>
      </c>
      <c r="HI51" s="1170"/>
      <c r="HO51" s="1272" t="str">
        <f>IF((DATABASE!$D$12=0),(" "),DATABASE!$D$12)</f>
        <v xml:space="preserve"> </v>
      </c>
      <c r="HP51" s="1272"/>
      <c r="HQ51" s="1272"/>
      <c r="HR51" s="1273" t="str">
        <f>IF((DATABASE!$C$12=0),(" "),HR50)</f>
        <v xml:space="preserve"> </v>
      </c>
      <c r="HS51" s="1273"/>
      <c r="HT51" s="1273"/>
      <c r="HU51" s="1170" t="str">
        <f>IF((DATABASE!$E$12=0),(" "),DATABASE!$E$12)</f>
        <v xml:space="preserve"> </v>
      </c>
      <c r="HV51" s="1170"/>
      <c r="IB51" s="1272" t="str">
        <f>IF((DATABASE!$D$12=0),(" "),DATABASE!$D$12)</f>
        <v xml:space="preserve"> </v>
      </c>
      <c r="IC51" s="1272"/>
      <c r="ID51" s="1272"/>
      <c r="IE51" s="1273" t="str">
        <f>IF((DATABASE!$C$12=0),(" "),IE50)</f>
        <v xml:space="preserve"> </v>
      </c>
      <c r="IF51" s="1273"/>
      <c r="IG51" s="1273"/>
      <c r="IH51" s="1170" t="str">
        <f>IF((DATABASE!$E$12=0),(" "),DATABASE!$E$12)</f>
        <v xml:space="preserve"> </v>
      </c>
      <c r="II51" s="1170"/>
      <c r="IO51" s="1272" t="str">
        <f>IF((DATABASE!$D$12=0),(" "),DATABASE!$D$12)</f>
        <v xml:space="preserve"> </v>
      </c>
      <c r="IP51" s="1272"/>
      <c r="IQ51" s="1272"/>
      <c r="IR51" s="1273" t="str">
        <f>IF((DATABASE!$C$12=0),(" "),IR50)</f>
        <v xml:space="preserve"> </v>
      </c>
      <c r="IS51" s="1273"/>
      <c r="IT51" s="1273"/>
      <c r="IU51" s="1170" t="str">
        <f>IF((DATABASE!$E$12=0),(" "),DATABASE!$E$12)</f>
        <v xml:space="preserve"> </v>
      </c>
      <c r="IV51" s="1170"/>
      <c r="JB51" s="1272" t="str">
        <f>IF((DATABASE!$D$12=0),(" "),DATABASE!$D$12)</f>
        <v xml:space="preserve"> </v>
      </c>
      <c r="JC51" s="1272"/>
      <c r="JD51" s="1272"/>
      <c r="JE51" s="1273" t="str">
        <f>IF((DATABASE!$C$12=0),(" "),JE50)</f>
        <v xml:space="preserve"> </v>
      </c>
      <c r="JF51" s="1273"/>
      <c r="JG51" s="1273"/>
      <c r="JH51" s="1170" t="str">
        <f>IF((DATABASE!$E$12=0),(" "),DATABASE!$E$12)</f>
        <v xml:space="preserve"> </v>
      </c>
      <c r="JI51" s="1170"/>
      <c r="JO51" s="1272" t="str">
        <f>IF((DATABASE!$D$12=0),(" "),DATABASE!$D$12)</f>
        <v xml:space="preserve"> </v>
      </c>
      <c r="JP51" s="1272"/>
      <c r="JQ51" s="1272"/>
      <c r="JR51" s="1273" t="str">
        <f>IF((DATABASE!$C$12=0),(" "),JR50)</f>
        <v xml:space="preserve"> </v>
      </c>
      <c r="JS51" s="1273"/>
      <c r="JT51" s="1273"/>
      <c r="JU51" s="1170" t="str">
        <f>IF((DATABASE!$E$12=0),(" "),DATABASE!$E$12)</f>
        <v xml:space="preserve"> </v>
      </c>
      <c r="JV51" s="1170"/>
      <c r="KB51" s="1272" t="str">
        <f>IF((DATABASE!$D$12=0),(" "),DATABASE!$D$12)</f>
        <v xml:space="preserve"> </v>
      </c>
      <c r="KC51" s="1272"/>
      <c r="KD51" s="1272"/>
      <c r="KE51" s="1273" t="str">
        <f>IF((DATABASE!$C$12=0),(" "),KE50)</f>
        <v xml:space="preserve"> </v>
      </c>
      <c r="KF51" s="1273"/>
      <c r="KG51" s="1273"/>
      <c r="KH51" s="1170" t="str">
        <f>IF((DATABASE!$E$12=0),(" "),DATABASE!$E$12)</f>
        <v xml:space="preserve"> </v>
      </c>
      <c r="KI51" s="1170"/>
      <c r="KO51" s="1272" t="str">
        <f>IF((DATABASE!$D$12=0),(" "),DATABASE!$D$12)</f>
        <v xml:space="preserve"> </v>
      </c>
      <c r="KP51" s="1272"/>
      <c r="KQ51" s="1272"/>
      <c r="KR51" s="1273" t="str">
        <f>IF((DATABASE!$C$12=0),(" "),KR50)</f>
        <v xml:space="preserve"> </v>
      </c>
      <c r="KS51" s="1273"/>
      <c r="KT51" s="1273"/>
      <c r="KU51" s="1170" t="str">
        <f>IF((DATABASE!$E$12=0),(" "),DATABASE!$E$12)</f>
        <v xml:space="preserve"> </v>
      </c>
      <c r="KV51" s="1170"/>
      <c r="LB51" s="1272" t="str">
        <f>IF((DATABASE!$D$12=0),(" "),DATABASE!$D$12)</f>
        <v xml:space="preserve"> </v>
      </c>
      <c r="LC51" s="1272"/>
      <c r="LD51" s="1272"/>
      <c r="LE51" s="1273" t="str">
        <f>IF((DATABASE!$C$12=0),(" "),LE50)</f>
        <v xml:space="preserve"> </v>
      </c>
      <c r="LF51" s="1273"/>
      <c r="LG51" s="1273"/>
      <c r="LH51" s="1170" t="str">
        <f>IF((DATABASE!$E$12=0),(" "),DATABASE!$E$12)</f>
        <v xml:space="preserve"> </v>
      </c>
      <c r="LI51" s="1170"/>
    </row>
  </sheetData>
  <mergeCells count="2451">
    <mergeCell ref="B1:M1"/>
    <mergeCell ref="O1:Z1"/>
    <mergeCell ref="AB1:AM1"/>
    <mergeCell ref="AO1:AZ1"/>
    <mergeCell ref="BB1:BM1"/>
    <mergeCell ref="BO1:BZ1"/>
    <mergeCell ref="CB1:CM1"/>
    <mergeCell ref="CO1:CZ1"/>
    <mergeCell ref="DB1:DM1"/>
    <mergeCell ref="DO1:DZ1"/>
    <mergeCell ref="EB1:EM1"/>
    <mergeCell ref="EO1:EZ1"/>
    <mergeCell ref="FB1:FM1"/>
    <mergeCell ref="FO1:FZ1"/>
    <mergeCell ref="GB1:GM1"/>
    <mergeCell ref="GO1:GZ1"/>
    <mergeCell ref="HB1:HM1"/>
    <mergeCell ref="HV47:HX47"/>
    <mergeCell ref="IE47:IH47"/>
    <mergeCell ref="II47:IK47"/>
    <mergeCell ref="IR47:IU47"/>
    <mergeCell ref="IV47:IX47"/>
    <mergeCell ref="JE47:JH47"/>
    <mergeCell ref="JI47:JK47"/>
    <mergeCell ref="JR47:JU47"/>
    <mergeCell ref="JV47:JX47"/>
    <mergeCell ref="KE47:KH47"/>
    <mergeCell ref="KI47:KK47"/>
    <mergeCell ref="KR47:KU47"/>
    <mergeCell ref="KV47:KX47"/>
    <mergeCell ref="JO1:JZ1"/>
    <mergeCell ref="KB1:KM1"/>
    <mergeCell ref="KO1:KZ1"/>
    <mergeCell ref="LB1:LM1"/>
    <mergeCell ref="HO1:HZ1"/>
    <mergeCell ref="IB1:IM1"/>
    <mergeCell ref="IO1:IZ1"/>
    <mergeCell ref="JB1:JM1"/>
    <mergeCell ref="HR5:HS5"/>
    <mergeCell ref="HV36:HX37"/>
    <mergeCell ref="HY36:HZ37"/>
    <mergeCell ref="HY10:HZ10"/>
    <mergeCell ref="IN35:IU35"/>
    <mergeCell ref="JA35:JH35"/>
    <mergeCell ref="IY8:IZ8"/>
    <mergeCell ref="JA8:JH9"/>
    <mergeCell ref="IA33:IH33"/>
    <mergeCell ref="IN33:IU33"/>
    <mergeCell ref="JA33:JH33"/>
    <mergeCell ref="E47:H47"/>
    <mergeCell ref="I47:K47"/>
    <mergeCell ref="R47:U47"/>
    <mergeCell ref="V47:X47"/>
    <mergeCell ref="AE47:AH47"/>
    <mergeCell ref="AI47:AK47"/>
    <mergeCell ref="AR47:AU47"/>
    <mergeCell ref="AV47:AX47"/>
    <mergeCell ref="IB50:ID50"/>
    <mergeCell ref="IB49:ID49"/>
    <mergeCell ref="IO50:IQ50"/>
    <mergeCell ref="IO49:IQ49"/>
    <mergeCell ref="JB50:JD50"/>
    <mergeCell ref="JB49:JD49"/>
    <mergeCell ref="JO50:JQ50"/>
    <mergeCell ref="JO49:JQ49"/>
    <mergeCell ref="KB50:KD50"/>
    <mergeCell ref="KB49:KD49"/>
    <mergeCell ref="BB50:BD50"/>
    <mergeCell ref="FB49:FD49"/>
    <mergeCell ref="FB50:FD50"/>
    <mergeCell ref="FE49:FG49"/>
    <mergeCell ref="FR49:FT49"/>
    <mergeCell ref="HR50:HT50"/>
    <mergeCell ref="HE50:HG50"/>
    <mergeCell ref="HB49:HD49"/>
    <mergeCell ref="GO49:GQ49"/>
    <mergeCell ref="GB50:GD50"/>
    <mergeCell ref="GB49:GD49"/>
    <mergeCell ref="GO50:GQ50"/>
    <mergeCell ref="HB50:HD50"/>
    <mergeCell ref="HO50:HQ50"/>
    <mergeCell ref="KO50:KQ50"/>
    <mergeCell ref="KO49:KQ49"/>
    <mergeCell ref="LB50:LD50"/>
    <mergeCell ref="LB49:LD49"/>
    <mergeCell ref="BO49:BQ49"/>
    <mergeCell ref="CB49:CD49"/>
    <mergeCell ref="CO49:CQ49"/>
    <mergeCell ref="CO50:CQ50"/>
    <mergeCell ref="GE50:GG50"/>
    <mergeCell ref="GR50:GT50"/>
    <mergeCell ref="JE50:JG50"/>
    <mergeCell ref="IE50:IG50"/>
    <mergeCell ref="IR50:IT50"/>
    <mergeCell ref="JR50:JT50"/>
    <mergeCell ref="FR50:FT50"/>
    <mergeCell ref="FE50:FG50"/>
    <mergeCell ref="GE49:GG49"/>
    <mergeCell ref="GR49:GT49"/>
    <mergeCell ref="HE49:HG49"/>
    <mergeCell ref="HR49:HT49"/>
    <mergeCell ref="FO50:FQ50"/>
    <mergeCell ref="FO49:FQ49"/>
    <mergeCell ref="BO50:BQ50"/>
    <mergeCell ref="CB50:CD50"/>
    <mergeCell ref="DB50:DD50"/>
    <mergeCell ref="DB49:DD49"/>
    <mergeCell ref="DO50:DQ50"/>
    <mergeCell ref="DO49:DQ49"/>
    <mergeCell ref="EB50:ED50"/>
    <mergeCell ref="EB49:ED49"/>
    <mergeCell ref="EO50:EQ50"/>
    <mergeCell ref="EO49:EQ49"/>
    <mergeCell ref="O49:Q49"/>
    <mergeCell ref="O50:Q50"/>
    <mergeCell ref="AB49:AD49"/>
    <mergeCell ref="AB50:AD50"/>
    <mergeCell ref="AO49:AQ49"/>
    <mergeCell ref="AO50:AQ50"/>
    <mergeCell ref="BB49:BD49"/>
    <mergeCell ref="CE50:CG50"/>
    <mergeCell ref="CR50:CT50"/>
    <mergeCell ref="EE50:EG50"/>
    <mergeCell ref="ER50:ET50"/>
    <mergeCell ref="CE49:CG49"/>
    <mergeCell ref="CR49:CT49"/>
    <mergeCell ref="DE49:DG49"/>
    <mergeCell ref="DR49:DT49"/>
    <mergeCell ref="DR50:DT50"/>
    <mergeCell ref="DE50:DG50"/>
    <mergeCell ref="EE49:EG49"/>
    <mergeCell ref="AE50:AG50"/>
    <mergeCell ref="AE49:AG49"/>
    <mergeCell ref="AR49:AT49"/>
    <mergeCell ref="ER49:ET49"/>
    <mergeCell ref="A10:H10"/>
    <mergeCell ref="A11:H11"/>
    <mergeCell ref="I10:K10"/>
    <mergeCell ref="I32:K33"/>
    <mergeCell ref="I34:K35"/>
    <mergeCell ref="I36:K37"/>
    <mergeCell ref="A13:H13"/>
    <mergeCell ref="A15:H15"/>
    <mergeCell ref="A16:H16"/>
    <mergeCell ref="I38:K38"/>
    <mergeCell ref="I39:K39"/>
    <mergeCell ref="B49:D49"/>
    <mergeCell ref="L21:M21"/>
    <mergeCell ref="L22:M22"/>
    <mergeCell ref="A26:H26"/>
    <mergeCell ref="L23:M23"/>
    <mergeCell ref="H45:I45"/>
    <mergeCell ref="H46:I46"/>
    <mergeCell ref="B47:D47"/>
    <mergeCell ref="L10:M10"/>
    <mergeCell ref="L11:M11"/>
    <mergeCell ref="L12:M12"/>
    <mergeCell ref="L13:M13"/>
    <mergeCell ref="L14:M14"/>
    <mergeCell ref="A18:H18"/>
    <mergeCell ref="A23:H23"/>
    <mergeCell ref="A38:H38"/>
    <mergeCell ref="A39:H39"/>
    <mergeCell ref="I13:K13"/>
    <mergeCell ref="I14:K14"/>
    <mergeCell ref="A37:H37"/>
    <mergeCell ref="I24:K25"/>
    <mergeCell ref="A2:M2"/>
    <mergeCell ref="A7:M7"/>
    <mergeCell ref="I8:K9"/>
    <mergeCell ref="A8:H9"/>
    <mergeCell ref="A34:H34"/>
    <mergeCell ref="A35:H35"/>
    <mergeCell ref="H43:I43"/>
    <mergeCell ref="H44:I44"/>
    <mergeCell ref="L8:M8"/>
    <mergeCell ref="L9:M9"/>
    <mergeCell ref="I18:K18"/>
    <mergeCell ref="I19:K19"/>
    <mergeCell ref="I20:K20"/>
    <mergeCell ref="I21:K21"/>
    <mergeCell ref="I15:K15"/>
    <mergeCell ref="I16:K16"/>
    <mergeCell ref="I17:K17"/>
    <mergeCell ref="A27:H27"/>
    <mergeCell ref="A28:H28"/>
    <mergeCell ref="A29:H29"/>
    <mergeCell ref="A30:H30"/>
    <mergeCell ref="A31:H31"/>
    <mergeCell ref="A32:H32"/>
    <mergeCell ref="I11:K11"/>
    <mergeCell ref="I12:K12"/>
    <mergeCell ref="A12:H12"/>
    <mergeCell ref="A36:H36"/>
    <mergeCell ref="L18:M18"/>
    <mergeCell ref="L19:M19"/>
    <mergeCell ref="L20:M20"/>
    <mergeCell ref="I26:K27"/>
    <mergeCell ref="I28:K29"/>
    <mergeCell ref="I30:K31"/>
    <mergeCell ref="Y11:Z11"/>
    <mergeCell ref="N12:U12"/>
    <mergeCell ref="V12:X12"/>
    <mergeCell ref="Y12:Z12"/>
    <mergeCell ref="N13:U13"/>
    <mergeCell ref="V13:X13"/>
    <mergeCell ref="Y13:Z13"/>
    <mergeCell ref="V16:X16"/>
    <mergeCell ref="Y16:Z16"/>
    <mergeCell ref="N17:U17"/>
    <mergeCell ref="V17:X17"/>
    <mergeCell ref="Y17:Z17"/>
    <mergeCell ref="N28:U28"/>
    <mergeCell ref="V28:X29"/>
    <mergeCell ref="Y28:Z29"/>
    <mergeCell ref="N29:U29"/>
    <mergeCell ref="V18:X18"/>
    <mergeCell ref="Y18:Z18"/>
    <mergeCell ref="N19:U19"/>
    <mergeCell ref="V19:X19"/>
    <mergeCell ref="Y19:Z19"/>
    <mergeCell ref="N16:U16"/>
    <mergeCell ref="V30:X31"/>
    <mergeCell ref="Y30:Z31"/>
    <mergeCell ref="N31:U31"/>
    <mergeCell ref="N24:U24"/>
    <mergeCell ref="V24:X25"/>
    <mergeCell ref="Y24:Z25"/>
    <mergeCell ref="N25:U25"/>
    <mergeCell ref="N26:U26"/>
    <mergeCell ref="N27:U27"/>
    <mergeCell ref="A33:H33"/>
    <mergeCell ref="L32:M33"/>
    <mergeCell ref="L34:M35"/>
    <mergeCell ref="L36:M37"/>
    <mergeCell ref="L28:M29"/>
    <mergeCell ref="L30:M31"/>
    <mergeCell ref="L24:M25"/>
    <mergeCell ref="L26:M27"/>
    <mergeCell ref="I23:K23"/>
    <mergeCell ref="N14:U14"/>
    <mergeCell ref="V14:X14"/>
    <mergeCell ref="Y14:Z14"/>
    <mergeCell ref="N15:U15"/>
    <mergeCell ref="V15:X15"/>
    <mergeCell ref="Y15:Z15"/>
    <mergeCell ref="A17:H17"/>
    <mergeCell ref="A14:H14"/>
    <mergeCell ref="L15:M15"/>
    <mergeCell ref="L16:M16"/>
    <mergeCell ref="L17:M17"/>
    <mergeCell ref="A20:H20"/>
    <mergeCell ref="A21:H21"/>
    <mergeCell ref="A22:H22"/>
    <mergeCell ref="A24:H24"/>
    <mergeCell ref="A25:H25"/>
    <mergeCell ref="I22:K22"/>
    <mergeCell ref="N22:U22"/>
    <mergeCell ref="V22:X22"/>
    <mergeCell ref="Y22:Z22"/>
    <mergeCell ref="N23:U23"/>
    <mergeCell ref="V23:X23"/>
    <mergeCell ref="Y23:Z23"/>
    <mergeCell ref="E5:F5"/>
    <mergeCell ref="E49:G49"/>
    <mergeCell ref="E50:G50"/>
    <mergeCell ref="N2:Z2"/>
    <mergeCell ref="R5:S5"/>
    <mergeCell ref="N7:Z7"/>
    <mergeCell ref="N8:U9"/>
    <mergeCell ref="V8:X9"/>
    <mergeCell ref="Y8:Z8"/>
    <mergeCell ref="Y9:Z9"/>
    <mergeCell ref="N10:U10"/>
    <mergeCell ref="V10:X10"/>
    <mergeCell ref="Y10:Z10"/>
    <mergeCell ref="N11:U11"/>
    <mergeCell ref="V11:X11"/>
    <mergeCell ref="L38:M38"/>
    <mergeCell ref="L39:M39"/>
    <mergeCell ref="A19:H19"/>
    <mergeCell ref="N20:U20"/>
    <mergeCell ref="V20:X20"/>
    <mergeCell ref="Y20:Z20"/>
    <mergeCell ref="N21:U21"/>
    <mergeCell ref="V21:X21"/>
    <mergeCell ref="Y21:Z21"/>
    <mergeCell ref="N18:U18"/>
    <mergeCell ref="Y32:Z33"/>
    <mergeCell ref="N33:U33"/>
    <mergeCell ref="N34:U34"/>
    <mergeCell ref="V34:X35"/>
    <mergeCell ref="Y34:Z35"/>
    <mergeCell ref="N35:U35"/>
    <mergeCell ref="Y26:Z27"/>
    <mergeCell ref="N30:U30"/>
    <mergeCell ref="R50:T50"/>
    <mergeCell ref="AA2:AM2"/>
    <mergeCell ref="AE5:AF5"/>
    <mergeCell ref="AA7:AM7"/>
    <mergeCell ref="AA8:AH9"/>
    <mergeCell ref="AI8:AK9"/>
    <mergeCell ref="AL8:AM8"/>
    <mergeCell ref="AL9:AM9"/>
    <mergeCell ref="AA10:AH10"/>
    <mergeCell ref="AI10:AK10"/>
    <mergeCell ref="AL10:AM10"/>
    <mergeCell ref="AA11:AH11"/>
    <mergeCell ref="AI11:AK11"/>
    <mergeCell ref="R49:T49"/>
    <mergeCell ref="N39:U39"/>
    <mergeCell ref="V39:X39"/>
    <mergeCell ref="Y39:Z39"/>
    <mergeCell ref="U43:V43"/>
    <mergeCell ref="U44:V44"/>
    <mergeCell ref="N36:U36"/>
    <mergeCell ref="V36:X37"/>
    <mergeCell ref="Y36:Z37"/>
    <mergeCell ref="N37:U37"/>
    <mergeCell ref="N38:U38"/>
    <mergeCell ref="V38:X38"/>
    <mergeCell ref="Y38:Z38"/>
    <mergeCell ref="N32:U32"/>
    <mergeCell ref="V32:X33"/>
    <mergeCell ref="AA16:AH16"/>
    <mergeCell ref="AI16:AK16"/>
    <mergeCell ref="AL16:AM16"/>
    <mergeCell ref="AA17:AH17"/>
    <mergeCell ref="AI17:AK17"/>
    <mergeCell ref="AL17:AM17"/>
    <mergeCell ref="AA32:AH32"/>
    <mergeCell ref="AI32:AK33"/>
    <mergeCell ref="AL32:AM33"/>
    <mergeCell ref="AA33:AH33"/>
    <mergeCell ref="AA34:AH34"/>
    <mergeCell ref="AI34:AK35"/>
    <mergeCell ref="AL34:AM35"/>
    <mergeCell ref="AA35:AH35"/>
    <mergeCell ref="AA28:AH28"/>
    <mergeCell ref="AI28:AK29"/>
    <mergeCell ref="AL28:AM29"/>
    <mergeCell ref="AA29:AH29"/>
    <mergeCell ref="AA30:AH30"/>
    <mergeCell ref="AI30:AK31"/>
    <mergeCell ref="AL30:AM31"/>
    <mergeCell ref="AA31:AH31"/>
    <mergeCell ref="AA24:AH24"/>
    <mergeCell ref="AI24:AK25"/>
    <mergeCell ref="AL24:AM25"/>
    <mergeCell ref="AA25:AH25"/>
    <mergeCell ref="AA26:AH26"/>
    <mergeCell ref="AI26:AK27"/>
    <mergeCell ref="AL26:AM27"/>
    <mergeCell ref="AA27:AH27"/>
    <mergeCell ref="V26:X27"/>
    <mergeCell ref="AA14:AH14"/>
    <mergeCell ref="AI14:AK14"/>
    <mergeCell ref="AL14:AM14"/>
    <mergeCell ref="AA15:AH15"/>
    <mergeCell ref="AI15:AK15"/>
    <mergeCell ref="AL15:AM15"/>
    <mergeCell ref="AL11:AM11"/>
    <mergeCell ref="AA12:AH12"/>
    <mergeCell ref="AI12:AK12"/>
    <mergeCell ref="AL12:AM12"/>
    <mergeCell ref="AA13:AH13"/>
    <mergeCell ref="AI13:AK13"/>
    <mergeCell ref="AL13:AM13"/>
    <mergeCell ref="AA22:AH22"/>
    <mergeCell ref="AI22:AK22"/>
    <mergeCell ref="AL22:AM22"/>
    <mergeCell ref="AA23:AH23"/>
    <mergeCell ref="AI23:AK23"/>
    <mergeCell ref="AL23:AM23"/>
    <mergeCell ref="AA20:AH20"/>
    <mergeCell ref="AI20:AK20"/>
    <mergeCell ref="AL20:AM20"/>
    <mergeCell ref="AA21:AH21"/>
    <mergeCell ref="AI21:AK21"/>
    <mergeCell ref="AL21:AM21"/>
    <mergeCell ref="AA18:AH18"/>
    <mergeCell ref="AI18:AK18"/>
    <mergeCell ref="AL18:AM18"/>
    <mergeCell ref="AA19:AH19"/>
    <mergeCell ref="AI19:AK19"/>
    <mergeCell ref="AL19:AM19"/>
    <mergeCell ref="AA39:AH39"/>
    <mergeCell ref="AI39:AK39"/>
    <mergeCell ref="AL39:AM39"/>
    <mergeCell ref="AH43:AI43"/>
    <mergeCell ref="AH44:AI44"/>
    <mergeCell ref="AA36:AH36"/>
    <mergeCell ref="AI36:AK37"/>
    <mergeCell ref="AL36:AM37"/>
    <mergeCell ref="AA37:AH37"/>
    <mergeCell ref="AA38:AH38"/>
    <mergeCell ref="AI38:AK38"/>
    <mergeCell ref="AL38:AM38"/>
    <mergeCell ref="AN16:AU16"/>
    <mergeCell ref="AN22:AU22"/>
    <mergeCell ref="AR50:AT50"/>
    <mergeCell ref="AV16:AX16"/>
    <mergeCell ref="AY16:AZ16"/>
    <mergeCell ref="AN17:AU17"/>
    <mergeCell ref="AV17:AX17"/>
    <mergeCell ref="AY17:AZ17"/>
    <mergeCell ref="AY32:AZ33"/>
    <mergeCell ref="AN33:AU33"/>
    <mergeCell ref="AN34:AU34"/>
    <mergeCell ref="AV34:AX35"/>
    <mergeCell ref="AY34:AZ35"/>
    <mergeCell ref="AN35:AU35"/>
    <mergeCell ref="AN28:AU28"/>
    <mergeCell ref="AV28:AX29"/>
    <mergeCell ref="AY28:AZ29"/>
    <mergeCell ref="AN29:AU29"/>
    <mergeCell ref="AN30:AU30"/>
    <mergeCell ref="AV30:AX31"/>
    <mergeCell ref="AN14:AU14"/>
    <mergeCell ref="AV14:AX14"/>
    <mergeCell ref="AY14:AZ14"/>
    <mergeCell ref="AN15:AU15"/>
    <mergeCell ref="AV15:AX15"/>
    <mergeCell ref="AY15:AZ15"/>
    <mergeCell ref="AY11:AZ11"/>
    <mergeCell ref="AN12:AU12"/>
    <mergeCell ref="AV12:AX12"/>
    <mergeCell ref="AY12:AZ12"/>
    <mergeCell ref="AN13:AU13"/>
    <mergeCell ref="AV13:AX13"/>
    <mergeCell ref="AY13:AZ13"/>
    <mergeCell ref="AV11:AX11"/>
    <mergeCell ref="AV22:AX22"/>
    <mergeCell ref="AY22:AZ22"/>
    <mergeCell ref="AN23:AU23"/>
    <mergeCell ref="AV23:AX23"/>
    <mergeCell ref="AY23:AZ23"/>
    <mergeCell ref="AN20:AU20"/>
    <mergeCell ref="AV20:AX20"/>
    <mergeCell ref="AY20:AZ20"/>
    <mergeCell ref="AN21:AU21"/>
    <mergeCell ref="AV21:AX21"/>
    <mergeCell ref="AY21:AZ21"/>
    <mergeCell ref="AN18:AU18"/>
    <mergeCell ref="AV18:AX18"/>
    <mergeCell ref="AY18:AZ18"/>
    <mergeCell ref="AN19:AU19"/>
    <mergeCell ref="AV19:AX19"/>
    <mergeCell ref="AY19:AZ19"/>
    <mergeCell ref="AY30:AZ31"/>
    <mergeCell ref="AN31:AU31"/>
    <mergeCell ref="AN24:AU24"/>
    <mergeCell ref="AV24:AX25"/>
    <mergeCell ref="AY24:AZ25"/>
    <mergeCell ref="AN25:AU25"/>
    <mergeCell ref="AN26:AU26"/>
    <mergeCell ref="AV26:AX27"/>
    <mergeCell ref="AY26:AZ27"/>
    <mergeCell ref="AN27:AU27"/>
    <mergeCell ref="BA2:BM2"/>
    <mergeCell ref="BN2:BZ2"/>
    <mergeCell ref="BE5:BF5"/>
    <mergeCell ref="BR5:BS5"/>
    <mergeCell ref="BA7:BM7"/>
    <mergeCell ref="BN7:BZ7"/>
    <mergeCell ref="BA8:BH9"/>
    <mergeCell ref="BI8:BK9"/>
    <mergeCell ref="BL8:BM8"/>
    <mergeCell ref="BN8:BU9"/>
    <mergeCell ref="BV8:BX9"/>
    <mergeCell ref="BY8:BZ8"/>
    <mergeCell ref="BL9:BM9"/>
    <mergeCell ref="BY9:BZ9"/>
    <mergeCell ref="BA10:BH10"/>
    <mergeCell ref="BI10:BK10"/>
    <mergeCell ref="BL10:BM10"/>
    <mergeCell ref="BN10:BU10"/>
    <mergeCell ref="BV10:BX10"/>
    <mergeCell ref="BY10:BZ10"/>
    <mergeCell ref="BY16:BZ16"/>
    <mergeCell ref="BA15:BH15"/>
    <mergeCell ref="AN39:AU39"/>
    <mergeCell ref="AV39:AX39"/>
    <mergeCell ref="AY39:AZ39"/>
    <mergeCell ref="AU43:AV43"/>
    <mergeCell ref="AU44:AV44"/>
    <mergeCell ref="AN36:AU36"/>
    <mergeCell ref="AV36:AX37"/>
    <mergeCell ref="AY36:AZ37"/>
    <mergeCell ref="AN37:AU37"/>
    <mergeCell ref="AN38:AU38"/>
    <mergeCell ref="AV38:AX38"/>
    <mergeCell ref="AY38:AZ38"/>
    <mergeCell ref="AN32:AU32"/>
    <mergeCell ref="AV32:AX33"/>
    <mergeCell ref="BY11:BZ11"/>
    <mergeCell ref="BA12:BH12"/>
    <mergeCell ref="BI12:BK12"/>
    <mergeCell ref="BL12:BM12"/>
    <mergeCell ref="BN12:BU12"/>
    <mergeCell ref="BV12:BX12"/>
    <mergeCell ref="BY12:BZ12"/>
    <mergeCell ref="BA11:BH11"/>
    <mergeCell ref="BI11:BK11"/>
    <mergeCell ref="BL11:BM11"/>
    <mergeCell ref="BN11:BU11"/>
    <mergeCell ref="BV11:BX11"/>
    <mergeCell ref="BY15:BZ15"/>
    <mergeCell ref="BA16:BH16"/>
    <mergeCell ref="BI16:BK16"/>
    <mergeCell ref="BL16:BM16"/>
    <mergeCell ref="BN16:BU16"/>
    <mergeCell ref="BV16:BX16"/>
    <mergeCell ref="BI15:BK15"/>
    <mergeCell ref="BL15:BM15"/>
    <mergeCell ref="BN15:BU15"/>
    <mergeCell ref="BV15:BX15"/>
    <mergeCell ref="BY13:BZ13"/>
    <mergeCell ref="BA14:BH14"/>
    <mergeCell ref="BI14:BK14"/>
    <mergeCell ref="BL14:BM14"/>
    <mergeCell ref="BN14:BU14"/>
    <mergeCell ref="BV14:BX14"/>
    <mergeCell ref="BY14:BZ14"/>
    <mergeCell ref="BA13:BH13"/>
    <mergeCell ref="BI13:BK13"/>
    <mergeCell ref="BL13:BM13"/>
    <mergeCell ref="BN13:BU13"/>
    <mergeCell ref="BV13:BX13"/>
    <mergeCell ref="BY19:BZ19"/>
    <mergeCell ref="BA20:BH20"/>
    <mergeCell ref="BI20:BK20"/>
    <mergeCell ref="BL20:BM20"/>
    <mergeCell ref="BN20:BU20"/>
    <mergeCell ref="BV20:BX20"/>
    <mergeCell ref="BY20:BZ20"/>
    <mergeCell ref="BA19:BH19"/>
    <mergeCell ref="BI19:BK19"/>
    <mergeCell ref="BL19:BM19"/>
    <mergeCell ref="BN19:BU19"/>
    <mergeCell ref="BV19:BX19"/>
    <mergeCell ref="BY17:BZ17"/>
    <mergeCell ref="BA18:BH18"/>
    <mergeCell ref="BI18:BK18"/>
    <mergeCell ref="BL18:BM18"/>
    <mergeCell ref="BN18:BU18"/>
    <mergeCell ref="BV18:BX18"/>
    <mergeCell ref="BY18:BZ18"/>
    <mergeCell ref="BA17:BH17"/>
    <mergeCell ref="BI17:BK17"/>
    <mergeCell ref="BL17:BM17"/>
    <mergeCell ref="BN17:BU17"/>
    <mergeCell ref="BV17:BX17"/>
    <mergeCell ref="BY23:BZ23"/>
    <mergeCell ref="BA24:BH24"/>
    <mergeCell ref="BI24:BK25"/>
    <mergeCell ref="BL24:BM25"/>
    <mergeCell ref="BN24:BU24"/>
    <mergeCell ref="BV24:BX25"/>
    <mergeCell ref="BY24:BZ25"/>
    <mergeCell ref="BA25:BH25"/>
    <mergeCell ref="BN25:BU25"/>
    <mergeCell ref="BA23:BH23"/>
    <mergeCell ref="BI23:BK23"/>
    <mergeCell ref="BL23:BM23"/>
    <mergeCell ref="BN23:BU23"/>
    <mergeCell ref="BV23:BX23"/>
    <mergeCell ref="BY21:BZ21"/>
    <mergeCell ref="BA22:BH22"/>
    <mergeCell ref="BI22:BK22"/>
    <mergeCell ref="BL22:BM22"/>
    <mergeCell ref="BN22:BU22"/>
    <mergeCell ref="BV22:BX22"/>
    <mergeCell ref="BY22:BZ22"/>
    <mergeCell ref="BA21:BH21"/>
    <mergeCell ref="BI21:BK21"/>
    <mergeCell ref="BL21:BM21"/>
    <mergeCell ref="BN21:BU21"/>
    <mergeCell ref="BV21:BX21"/>
    <mergeCell ref="BY30:BZ31"/>
    <mergeCell ref="BA31:BH31"/>
    <mergeCell ref="BN31:BU31"/>
    <mergeCell ref="BA32:BH32"/>
    <mergeCell ref="BI32:BK33"/>
    <mergeCell ref="BL32:BM33"/>
    <mergeCell ref="BN32:BU32"/>
    <mergeCell ref="BV32:BX33"/>
    <mergeCell ref="BY32:BZ33"/>
    <mergeCell ref="BA33:BH33"/>
    <mergeCell ref="BN33:BU33"/>
    <mergeCell ref="BA30:BH30"/>
    <mergeCell ref="BI30:BK31"/>
    <mergeCell ref="BL30:BM31"/>
    <mergeCell ref="BN30:BU30"/>
    <mergeCell ref="BV30:BX31"/>
    <mergeCell ref="BY26:BZ27"/>
    <mergeCell ref="BA27:BH27"/>
    <mergeCell ref="BN27:BU27"/>
    <mergeCell ref="BA28:BH28"/>
    <mergeCell ref="BI28:BK29"/>
    <mergeCell ref="BL28:BM29"/>
    <mergeCell ref="BN28:BU28"/>
    <mergeCell ref="BV28:BX29"/>
    <mergeCell ref="BY28:BZ29"/>
    <mergeCell ref="BA29:BH29"/>
    <mergeCell ref="BN29:BU29"/>
    <mergeCell ref="BA26:BH26"/>
    <mergeCell ref="BI26:BK27"/>
    <mergeCell ref="BL26:BM27"/>
    <mergeCell ref="BN26:BU26"/>
    <mergeCell ref="BV26:BX27"/>
    <mergeCell ref="BL39:BM39"/>
    <mergeCell ref="BN39:BU39"/>
    <mergeCell ref="BV39:BX39"/>
    <mergeCell ref="BY39:BZ39"/>
    <mergeCell ref="BA38:BH38"/>
    <mergeCell ref="BI38:BK38"/>
    <mergeCell ref="BL38:BM38"/>
    <mergeCell ref="BN38:BU38"/>
    <mergeCell ref="BV38:BX38"/>
    <mergeCell ref="BY34:BZ35"/>
    <mergeCell ref="BA35:BH35"/>
    <mergeCell ref="BN35:BU35"/>
    <mergeCell ref="BA36:BH36"/>
    <mergeCell ref="BI36:BK37"/>
    <mergeCell ref="BL36:BM37"/>
    <mergeCell ref="BN36:BU36"/>
    <mergeCell ref="BV36:BX37"/>
    <mergeCell ref="BY36:BZ37"/>
    <mergeCell ref="BA37:BH37"/>
    <mergeCell ref="BN37:BU37"/>
    <mergeCell ref="BA34:BH34"/>
    <mergeCell ref="BI34:BK35"/>
    <mergeCell ref="BL34:BM35"/>
    <mergeCell ref="BN34:BU34"/>
    <mergeCell ref="BV34:BX35"/>
    <mergeCell ref="CA2:CM2"/>
    <mergeCell ref="CN2:CZ2"/>
    <mergeCell ref="DA2:DM2"/>
    <mergeCell ref="DN2:DZ2"/>
    <mergeCell ref="CE5:CF5"/>
    <mergeCell ref="CR5:CS5"/>
    <mergeCell ref="DE5:DF5"/>
    <mergeCell ref="DR5:DS5"/>
    <mergeCell ref="CA7:CM7"/>
    <mergeCell ref="CN7:CZ7"/>
    <mergeCell ref="DA7:DM7"/>
    <mergeCell ref="BE50:BG50"/>
    <mergeCell ref="BR50:BT50"/>
    <mergeCell ref="BE49:BG49"/>
    <mergeCell ref="BR49:BT49"/>
    <mergeCell ref="BH43:BI43"/>
    <mergeCell ref="BU43:BV43"/>
    <mergeCell ref="BH44:BI44"/>
    <mergeCell ref="BU44:BV44"/>
    <mergeCell ref="BY38:BZ38"/>
    <mergeCell ref="BA39:BH39"/>
    <mergeCell ref="BI39:BK39"/>
    <mergeCell ref="CA10:CH10"/>
    <mergeCell ref="CI10:CK10"/>
    <mergeCell ref="CL10:CM10"/>
    <mergeCell ref="CN10:CU10"/>
    <mergeCell ref="CV10:CX10"/>
    <mergeCell ref="CY10:CZ10"/>
    <mergeCell ref="DA10:DH10"/>
    <mergeCell ref="DI10:DK10"/>
    <mergeCell ref="DL10:DM10"/>
    <mergeCell ref="DN10:DU10"/>
    <mergeCell ref="DV10:DX10"/>
    <mergeCell ref="DY10:DZ10"/>
    <mergeCell ref="DN7:DZ7"/>
    <mergeCell ref="CA8:CH9"/>
    <mergeCell ref="CI8:CK9"/>
    <mergeCell ref="CL8:CM8"/>
    <mergeCell ref="CN8:CU9"/>
    <mergeCell ref="CV8:CX9"/>
    <mergeCell ref="CY8:CZ8"/>
    <mergeCell ref="DA8:DH9"/>
    <mergeCell ref="DI8:DK9"/>
    <mergeCell ref="DL8:DM8"/>
    <mergeCell ref="DN8:DU9"/>
    <mergeCell ref="DV8:DX9"/>
    <mergeCell ref="DY8:DZ8"/>
    <mergeCell ref="CL9:CM9"/>
    <mergeCell ref="CY9:CZ9"/>
    <mergeCell ref="DL9:DM9"/>
    <mergeCell ref="CA12:CH12"/>
    <mergeCell ref="CI12:CK12"/>
    <mergeCell ref="CL12:CM12"/>
    <mergeCell ref="CN12:CU12"/>
    <mergeCell ref="CV12:CX12"/>
    <mergeCell ref="CY12:CZ12"/>
    <mergeCell ref="DA12:DH12"/>
    <mergeCell ref="DI12:DK12"/>
    <mergeCell ref="DL12:DM12"/>
    <mergeCell ref="DN12:DU12"/>
    <mergeCell ref="DV12:DX12"/>
    <mergeCell ref="DY12:DZ12"/>
    <mergeCell ref="CY11:CZ11"/>
    <mergeCell ref="DA11:DH11"/>
    <mergeCell ref="DI11:DK11"/>
    <mergeCell ref="DL11:DM11"/>
    <mergeCell ref="DN11:DU11"/>
    <mergeCell ref="CA11:CH11"/>
    <mergeCell ref="CI11:CK11"/>
    <mergeCell ref="CL11:CM11"/>
    <mergeCell ref="CN11:CU11"/>
    <mergeCell ref="CV11:CX11"/>
    <mergeCell ref="CA14:CH14"/>
    <mergeCell ref="CI14:CK14"/>
    <mergeCell ref="CL14:CM14"/>
    <mergeCell ref="CN14:CU14"/>
    <mergeCell ref="CV14:CX14"/>
    <mergeCell ref="CY14:CZ14"/>
    <mergeCell ref="DA14:DH14"/>
    <mergeCell ref="DI14:DK14"/>
    <mergeCell ref="DL14:DM14"/>
    <mergeCell ref="DN14:DU14"/>
    <mergeCell ref="DV14:DX14"/>
    <mergeCell ref="DY14:DZ14"/>
    <mergeCell ref="CY13:CZ13"/>
    <mergeCell ref="DA13:DH13"/>
    <mergeCell ref="DI13:DK13"/>
    <mergeCell ref="DL13:DM13"/>
    <mergeCell ref="DN13:DU13"/>
    <mergeCell ref="CA13:CH13"/>
    <mergeCell ref="CI13:CK13"/>
    <mergeCell ref="CL13:CM13"/>
    <mergeCell ref="CN13:CU13"/>
    <mergeCell ref="CV13:CX13"/>
    <mergeCell ref="CA16:CH16"/>
    <mergeCell ref="CI16:CK16"/>
    <mergeCell ref="CL16:CM16"/>
    <mergeCell ref="CN16:CU16"/>
    <mergeCell ref="CV16:CX16"/>
    <mergeCell ref="CY16:CZ16"/>
    <mergeCell ref="DA16:DH16"/>
    <mergeCell ref="DI16:DK16"/>
    <mergeCell ref="DL16:DM16"/>
    <mergeCell ref="DN16:DU16"/>
    <mergeCell ref="DV16:DX16"/>
    <mergeCell ref="DY16:DZ16"/>
    <mergeCell ref="CY15:CZ15"/>
    <mergeCell ref="DA15:DH15"/>
    <mergeCell ref="DI15:DK15"/>
    <mergeCell ref="DL15:DM15"/>
    <mergeCell ref="DN15:DU15"/>
    <mergeCell ref="CA15:CH15"/>
    <mergeCell ref="CI15:CK15"/>
    <mergeCell ref="CL15:CM15"/>
    <mergeCell ref="CN15:CU15"/>
    <mergeCell ref="CV15:CX15"/>
    <mergeCell ref="CA18:CH18"/>
    <mergeCell ref="CI18:CK18"/>
    <mergeCell ref="CL18:CM18"/>
    <mergeCell ref="CN18:CU18"/>
    <mergeCell ref="CV18:CX18"/>
    <mergeCell ref="CY18:CZ18"/>
    <mergeCell ref="DA18:DH18"/>
    <mergeCell ref="DI18:DK18"/>
    <mergeCell ref="DL18:DM18"/>
    <mergeCell ref="DN18:DU18"/>
    <mergeCell ref="DV18:DX18"/>
    <mergeCell ref="DY18:DZ18"/>
    <mergeCell ref="CY17:CZ17"/>
    <mergeCell ref="DA17:DH17"/>
    <mergeCell ref="DI17:DK17"/>
    <mergeCell ref="DL17:DM17"/>
    <mergeCell ref="DN17:DU17"/>
    <mergeCell ref="CA17:CH17"/>
    <mergeCell ref="CI17:CK17"/>
    <mergeCell ref="CL17:CM17"/>
    <mergeCell ref="CN17:CU17"/>
    <mergeCell ref="CV17:CX17"/>
    <mergeCell ref="CA20:CH20"/>
    <mergeCell ref="CI20:CK20"/>
    <mergeCell ref="CL20:CM20"/>
    <mergeCell ref="CN20:CU20"/>
    <mergeCell ref="CV20:CX20"/>
    <mergeCell ref="CY20:CZ20"/>
    <mergeCell ref="DA20:DH20"/>
    <mergeCell ref="DI20:DK20"/>
    <mergeCell ref="DL20:DM20"/>
    <mergeCell ref="DN20:DU20"/>
    <mergeCell ref="DV20:DX20"/>
    <mergeCell ref="DY20:DZ20"/>
    <mergeCell ref="CY19:CZ19"/>
    <mergeCell ref="DA19:DH19"/>
    <mergeCell ref="DI19:DK19"/>
    <mergeCell ref="DL19:DM19"/>
    <mergeCell ref="DN19:DU19"/>
    <mergeCell ref="CA19:CH19"/>
    <mergeCell ref="CI19:CK19"/>
    <mergeCell ref="CL19:CM19"/>
    <mergeCell ref="CN19:CU19"/>
    <mergeCell ref="CV19:CX19"/>
    <mergeCell ref="CA23:CH23"/>
    <mergeCell ref="CI23:CK23"/>
    <mergeCell ref="CL23:CM23"/>
    <mergeCell ref="CN23:CU23"/>
    <mergeCell ref="CV23:CX23"/>
    <mergeCell ref="DV21:DX21"/>
    <mergeCell ref="DY21:DZ21"/>
    <mergeCell ref="CA22:CH22"/>
    <mergeCell ref="CI22:CK22"/>
    <mergeCell ref="CL22:CM22"/>
    <mergeCell ref="CN22:CU22"/>
    <mergeCell ref="CV22:CX22"/>
    <mergeCell ref="CY22:CZ22"/>
    <mergeCell ref="DA22:DH22"/>
    <mergeCell ref="DI22:DK22"/>
    <mergeCell ref="DL22:DM22"/>
    <mergeCell ref="DN22:DU22"/>
    <mergeCell ref="DV22:DX22"/>
    <mergeCell ref="DY22:DZ22"/>
    <mergeCell ref="CY21:CZ21"/>
    <mergeCell ref="DA21:DH21"/>
    <mergeCell ref="DI21:DK21"/>
    <mergeCell ref="DL21:DM21"/>
    <mergeCell ref="DN21:DU21"/>
    <mergeCell ref="CA21:CH21"/>
    <mergeCell ref="CI21:CK21"/>
    <mergeCell ref="CL21:CM21"/>
    <mergeCell ref="CN21:CU21"/>
    <mergeCell ref="CV21:CX21"/>
    <mergeCell ref="DY23:DZ23"/>
    <mergeCell ref="CA27:CH27"/>
    <mergeCell ref="CN27:CU27"/>
    <mergeCell ref="DA27:DH27"/>
    <mergeCell ref="DN27:DU27"/>
    <mergeCell ref="DA25:DH25"/>
    <mergeCell ref="DN25:DU25"/>
    <mergeCell ref="CA26:CH26"/>
    <mergeCell ref="CI26:CK27"/>
    <mergeCell ref="CL26:CM27"/>
    <mergeCell ref="CN26:CU26"/>
    <mergeCell ref="CV26:CX27"/>
    <mergeCell ref="CY26:CZ27"/>
    <mergeCell ref="DA26:DH26"/>
    <mergeCell ref="DI26:DK27"/>
    <mergeCell ref="DL26:DM27"/>
    <mergeCell ref="DN26:DU26"/>
    <mergeCell ref="DV23:DX23"/>
    <mergeCell ref="CA24:CH24"/>
    <mergeCell ref="CI24:CK25"/>
    <mergeCell ref="CL24:CM25"/>
    <mergeCell ref="CN24:CU24"/>
    <mergeCell ref="CV24:CX25"/>
    <mergeCell ref="CY24:CZ25"/>
    <mergeCell ref="DA24:DH24"/>
    <mergeCell ref="DI24:DK25"/>
    <mergeCell ref="DL24:DM25"/>
    <mergeCell ref="DN24:DU24"/>
    <mergeCell ref="DV24:DX25"/>
    <mergeCell ref="CA25:CH25"/>
    <mergeCell ref="CN25:CU25"/>
    <mergeCell ref="CY23:CZ23"/>
    <mergeCell ref="DA23:DH23"/>
    <mergeCell ref="CA31:CH31"/>
    <mergeCell ref="CN31:CU31"/>
    <mergeCell ref="DA31:DH31"/>
    <mergeCell ref="DN31:DU31"/>
    <mergeCell ref="CY30:CZ31"/>
    <mergeCell ref="DA30:DH30"/>
    <mergeCell ref="DI30:DK31"/>
    <mergeCell ref="DL30:DM31"/>
    <mergeCell ref="DN30:DU30"/>
    <mergeCell ref="CA30:CH30"/>
    <mergeCell ref="CI30:CK31"/>
    <mergeCell ref="CL30:CM31"/>
    <mergeCell ref="CN30:CU30"/>
    <mergeCell ref="CV30:CX31"/>
    <mergeCell ref="DV28:DX29"/>
    <mergeCell ref="DY28:DZ29"/>
    <mergeCell ref="CA29:CH29"/>
    <mergeCell ref="CN29:CU29"/>
    <mergeCell ref="DA29:DH29"/>
    <mergeCell ref="DN29:DU29"/>
    <mergeCell ref="CY28:CZ29"/>
    <mergeCell ref="DA28:DH28"/>
    <mergeCell ref="DI28:DK29"/>
    <mergeCell ref="DL28:DM29"/>
    <mergeCell ref="DN28:DU28"/>
    <mergeCell ref="CA28:CH28"/>
    <mergeCell ref="CI28:CK29"/>
    <mergeCell ref="CL28:CM29"/>
    <mergeCell ref="CN28:CU28"/>
    <mergeCell ref="CV28:CX29"/>
    <mergeCell ref="DV30:DX31"/>
    <mergeCell ref="DY30:DZ31"/>
    <mergeCell ref="CA35:CH35"/>
    <mergeCell ref="CN35:CU35"/>
    <mergeCell ref="DA35:DH35"/>
    <mergeCell ref="DN35:DU35"/>
    <mergeCell ref="CY34:CZ35"/>
    <mergeCell ref="DA34:DH34"/>
    <mergeCell ref="DI34:DK35"/>
    <mergeCell ref="DL34:DM35"/>
    <mergeCell ref="DN34:DU34"/>
    <mergeCell ref="CA34:CH34"/>
    <mergeCell ref="CI34:CK35"/>
    <mergeCell ref="CL34:CM35"/>
    <mergeCell ref="CN34:CU34"/>
    <mergeCell ref="CV34:CX35"/>
    <mergeCell ref="DV32:DX33"/>
    <mergeCell ref="DY32:DZ33"/>
    <mergeCell ref="CA33:CH33"/>
    <mergeCell ref="CN33:CU33"/>
    <mergeCell ref="DA33:DH33"/>
    <mergeCell ref="DN33:DU33"/>
    <mergeCell ref="CY32:CZ33"/>
    <mergeCell ref="DA32:DH32"/>
    <mergeCell ref="DI32:DK33"/>
    <mergeCell ref="DL32:DM33"/>
    <mergeCell ref="DN32:DU32"/>
    <mergeCell ref="CA32:CH32"/>
    <mergeCell ref="CI32:CK33"/>
    <mergeCell ref="CL32:CM33"/>
    <mergeCell ref="CN32:CU32"/>
    <mergeCell ref="CV32:CX33"/>
    <mergeCell ref="DV34:DX35"/>
    <mergeCell ref="DY34:DZ35"/>
    <mergeCell ref="CA37:CH37"/>
    <mergeCell ref="CN37:CU37"/>
    <mergeCell ref="DA37:DH37"/>
    <mergeCell ref="DN37:DU37"/>
    <mergeCell ref="CY36:CZ37"/>
    <mergeCell ref="DA36:DH36"/>
    <mergeCell ref="DI36:DK37"/>
    <mergeCell ref="DL36:DM37"/>
    <mergeCell ref="DN36:DU36"/>
    <mergeCell ref="CA36:CH36"/>
    <mergeCell ref="CI36:CK37"/>
    <mergeCell ref="CL36:CM37"/>
    <mergeCell ref="CN36:CU36"/>
    <mergeCell ref="CV36:CX37"/>
    <mergeCell ref="DY38:DZ38"/>
    <mergeCell ref="DY39:DZ39"/>
    <mergeCell ref="DN38:DU38"/>
    <mergeCell ref="CH43:CI43"/>
    <mergeCell ref="CU43:CV43"/>
    <mergeCell ref="DH43:DI43"/>
    <mergeCell ref="DU43:DV43"/>
    <mergeCell ref="CH44:CI44"/>
    <mergeCell ref="CU44:CV44"/>
    <mergeCell ref="DH44:DI44"/>
    <mergeCell ref="DU44:DV44"/>
    <mergeCell ref="DV38:DX38"/>
    <mergeCell ref="CA39:CH39"/>
    <mergeCell ref="CI39:CK39"/>
    <mergeCell ref="CL39:CM39"/>
    <mergeCell ref="CN39:CU39"/>
    <mergeCell ref="CV39:CX39"/>
    <mergeCell ref="CY39:CZ39"/>
    <mergeCell ref="DA39:DH39"/>
    <mergeCell ref="DN39:DU39"/>
    <mergeCell ref="DV39:DX39"/>
    <mergeCell ref="CY38:CZ38"/>
    <mergeCell ref="DA38:DH38"/>
    <mergeCell ref="DI38:DK38"/>
    <mergeCell ref="DL38:DM38"/>
    <mergeCell ref="CA38:CH38"/>
    <mergeCell ref="CI38:CK38"/>
    <mergeCell ref="CL38:CM38"/>
    <mergeCell ref="CN38:CU38"/>
    <mergeCell ref="CV38:CX38"/>
    <mergeCell ref="DI39:DK39"/>
    <mergeCell ref="DL39:DM39"/>
    <mergeCell ref="DY24:DZ25"/>
    <mergeCell ref="FL8:FM8"/>
    <mergeCell ref="EA23:EH23"/>
    <mergeCell ref="DI23:DK23"/>
    <mergeCell ref="DL23:DM23"/>
    <mergeCell ref="DN23:DU23"/>
    <mergeCell ref="DV19:DX19"/>
    <mergeCell ref="DY19:DZ19"/>
    <mergeCell ref="DV17:DX17"/>
    <mergeCell ref="DY17:DZ17"/>
    <mergeCell ref="DV15:DX15"/>
    <mergeCell ref="DY15:DZ15"/>
    <mergeCell ref="DV13:DX13"/>
    <mergeCell ref="DY13:DZ13"/>
    <mergeCell ref="DV11:DX11"/>
    <mergeCell ref="DY11:DZ11"/>
    <mergeCell ref="DY9:DZ9"/>
    <mergeCell ref="EA11:EH11"/>
    <mergeCell ref="EI11:EK11"/>
    <mergeCell ref="EL11:EM11"/>
    <mergeCell ref="EN11:EU11"/>
    <mergeCell ref="EV11:EX11"/>
    <mergeCell ref="EY11:EZ11"/>
    <mergeCell ref="FA11:FH11"/>
    <mergeCell ref="FI11:FK11"/>
    <mergeCell ref="FL11:FM11"/>
    <mergeCell ref="EY10:EZ10"/>
    <mergeCell ref="FA10:FH10"/>
    <mergeCell ref="FI10:FK10"/>
    <mergeCell ref="FL10:FM10"/>
    <mergeCell ref="EN15:EU15"/>
    <mergeCell ref="EV15:EX15"/>
    <mergeCell ref="DV26:DX27"/>
    <mergeCell ref="DY26:DZ27"/>
    <mergeCell ref="DV36:DX37"/>
    <mergeCell ref="DY36:DZ37"/>
    <mergeCell ref="EL9:EM9"/>
    <mergeCell ref="EY9:EZ9"/>
    <mergeCell ref="FL9:FM9"/>
    <mergeCell ref="FY9:FZ9"/>
    <mergeCell ref="FR5:FS5"/>
    <mergeCell ref="EA7:EM7"/>
    <mergeCell ref="EN7:EZ7"/>
    <mergeCell ref="FA7:FM7"/>
    <mergeCell ref="FN7:FZ7"/>
    <mergeCell ref="EA2:EM2"/>
    <mergeCell ref="EN2:EZ2"/>
    <mergeCell ref="FA2:FM2"/>
    <mergeCell ref="FN2:FZ2"/>
    <mergeCell ref="EE5:EF5"/>
    <mergeCell ref="ER5:ES5"/>
    <mergeCell ref="FE5:FF5"/>
    <mergeCell ref="EA8:EH9"/>
    <mergeCell ref="EI8:EK9"/>
    <mergeCell ref="EL8:EM8"/>
    <mergeCell ref="EN8:EU9"/>
    <mergeCell ref="EV8:EX9"/>
    <mergeCell ref="EY8:EZ8"/>
    <mergeCell ref="FA8:FH9"/>
    <mergeCell ref="FI8:FK9"/>
    <mergeCell ref="FN10:FU10"/>
    <mergeCell ref="EA10:EH10"/>
    <mergeCell ref="EI10:EK10"/>
    <mergeCell ref="EL10:EM10"/>
    <mergeCell ref="EN10:EU10"/>
    <mergeCell ref="EV10:EX10"/>
    <mergeCell ref="EA13:EH13"/>
    <mergeCell ref="EI13:EK13"/>
    <mergeCell ref="EL13:EM13"/>
    <mergeCell ref="EN13:EU13"/>
    <mergeCell ref="EV13:EX13"/>
    <mergeCell ref="EY13:EZ13"/>
    <mergeCell ref="FA13:FH13"/>
    <mergeCell ref="FI13:FK13"/>
    <mergeCell ref="FL13:FM13"/>
    <mergeCell ref="FN13:FU13"/>
    <mergeCell ref="EY12:EZ12"/>
    <mergeCell ref="FA12:FH12"/>
    <mergeCell ref="FI12:FK12"/>
    <mergeCell ref="FL12:FM12"/>
    <mergeCell ref="FN12:FU12"/>
    <mergeCell ref="EA12:EH12"/>
    <mergeCell ref="EI12:EK12"/>
    <mergeCell ref="EL12:EM12"/>
    <mergeCell ref="EN12:EU12"/>
    <mergeCell ref="EV12:EX12"/>
    <mergeCell ref="EY15:EZ15"/>
    <mergeCell ref="FA15:FH15"/>
    <mergeCell ref="FI15:FK15"/>
    <mergeCell ref="FL15:FM15"/>
    <mergeCell ref="FN15:FU15"/>
    <mergeCell ref="FV15:FX15"/>
    <mergeCell ref="FY15:FZ15"/>
    <mergeCell ref="EY14:EZ14"/>
    <mergeCell ref="FA14:FH14"/>
    <mergeCell ref="FI14:FK14"/>
    <mergeCell ref="FL14:FM14"/>
    <mergeCell ref="FN14:FU14"/>
    <mergeCell ref="EA14:EH14"/>
    <mergeCell ref="EI14:EK14"/>
    <mergeCell ref="EL14:EM14"/>
    <mergeCell ref="EN14:EU14"/>
    <mergeCell ref="EV14:EX14"/>
    <mergeCell ref="FV14:FX14"/>
    <mergeCell ref="FY14:FZ14"/>
    <mergeCell ref="EA15:EH15"/>
    <mergeCell ref="EI15:EK15"/>
    <mergeCell ref="EL15:EM15"/>
    <mergeCell ref="EA17:EH17"/>
    <mergeCell ref="EI17:EK17"/>
    <mergeCell ref="EL17:EM17"/>
    <mergeCell ref="EN17:EU17"/>
    <mergeCell ref="EV17:EX17"/>
    <mergeCell ref="EY17:EZ17"/>
    <mergeCell ref="FA17:FH17"/>
    <mergeCell ref="FI17:FK17"/>
    <mergeCell ref="FL17:FM17"/>
    <mergeCell ref="FN17:FU17"/>
    <mergeCell ref="FV17:FX17"/>
    <mergeCell ref="FY17:FZ17"/>
    <mergeCell ref="EY16:EZ16"/>
    <mergeCell ref="FA16:FH16"/>
    <mergeCell ref="FI16:FK16"/>
    <mergeCell ref="FL16:FM16"/>
    <mergeCell ref="FN16:FU16"/>
    <mergeCell ref="EA16:EH16"/>
    <mergeCell ref="EI16:EK16"/>
    <mergeCell ref="EL16:EM16"/>
    <mergeCell ref="EN16:EU16"/>
    <mergeCell ref="EV16:EX16"/>
    <mergeCell ref="FV16:FX16"/>
    <mergeCell ref="FY16:FZ16"/>
    <mergeCell ref="EA19:EH19"/>
    <mergeCell ref="EI19:EK19"/>
    <mergeCell ref="EL19:EM19"/>
    <mergeCell ref="EN19:EU19"/>
    <mergeCell ref="EV19:EX19"/>
    <mergeCell ref="EY19:EZ19"/>
    <mergeCell ref="FA19:FH19"/>
    <mergeCell ref="FI19:FK19"/>
    <mergeCell ref="FL19:FM19"/>
    <mergeCell ref="FN19:FU19"/>
    <mergeCell ref="FV19:FX19"/>
    <mergeCell ref="FY19:FZ19"/>
    <mergeCell ref="EY18:EZ18"/>
    <mergeCell ref="FA18:FH18"/>
    <mergeCell ref="FI18:FK18"/>
    <mergeCell ref="FL18:FM18"/>
    <mergeCell ref="FN18:FU18"/>
    <mergeCell ref="EA18:EH18"/>
    <mergeCell ref="EI18:EK18"/>
    <mergeCell ref="EL18:EM18"/>
    <mergeCell ref="EN18:EU18"/>
    <mergeCell ref="EV18:EX18"/>
    <mergeCell ref="FV18:FX18"/>
    <mergeCell ref="FY18:FZ18"/>
    <mergeCell ref="EA21:EH21"/>
    <mergeCell ref="EI21:EK21"/>
    <mergeCell ref="EL21:EM21"/>
    <mergeCell ref="EN21:EU21"/>
    <mergeCell ref="EV21:EX21"/>
    <mergeCell ref="EY21:EZ21"/>
    <mergeCell ref="FA21:FH21"/>
    <mergeCell ref="FI21:FK21"/>
    <mergeCell ref="FL21:FM21"/>
    <mergeCell ref="FN21:FU21"/>
    <mergeCell ref="FV21:FX21"/>
    <mergeCell ref="FY21:FZ21"/>
    <mergeCell ref="EY20:EZ20"/>
    <mergeCell ref="FA20:FH20"/>
    <mergeCell ref="FI20:FK20"/>
    <mergeCell ref="FL20:FM20"/>
    <mergeCell ref="FN20:FU20"/>
    <mergeCell ref="EA20:EH20"/>
    <mergeCell ref="EI20:EK20"/>
    <mergeCell ref="EL20:EM20"/>
    <mergeCell ref="EN20:EU20"/>
    <mergeCell ref="EV20:EX20"/>
    <mergeCell ref="FV20:FX20"/>
    <mergeCell ref="FY20:FZ20"/>
    <mergeCell ref="EI23:EK23"/>
    <mergeCell ref="EL23:EM23"/>
    <mergeCell ref="EN23:EU23"/>
    <mergeCell ref="EV23:EX23"/>
    <mergeCell ref="EY23:EZ23"/>
    <mergeCell ref="FA23:FH23"/>
    <mergeCell ref="FI23:FK23"/>
    <mergeCell ref="FL23:FM23"/>
    <mergeCell ref="FN23:FU23"/>
    <mergeCell ref="FV23:FX23"/>
    <mergeCell ref="FY23:FZ23"/>
    <mergeCell ref="EY22:EZ22"/>
    <mergeCell ref="FA22:FH22"/>
    <mergeCell ref="FI22:FK22"/>
    <mergeCell ref="FL22:FM22"/>
    <mergeCell ref="FN22:FU22"/>
    <mergeCell ref="EA22:EH22"/>
    <mergeCell ref="EI22:EK22"/>
    <mergeCell ref="EL22:EM22"/>
    <mergeCell ref="EN22:EU22"/>
    <mergeCell ref="EV22:EX22"/>
    <mergeCell ref="FV22:FX22"/>
    <mergeCell ref="FY22:FZ22"/>
    <mergeCell ref="EA27:EH27"/>
    <mergeCell ref="EN27:EU27"/>
    <mergeCell ref="FA27:FH27"/>
    <mergeCell ref="FN27:FU27"/>
    <mergeCell ref="EY26:EZ27"/>
    <mergeCell ref="FA26:FH26"/>
    <mergeCell ref="FI26:FK27"/>
    <mergeCell ref="FL26:FM27"/>
    <mergeCell ref="FN26:FU26"/>
    <mergeCell ref="EA26:EH26"/>
    <mergeCell ref="EI26:EK27"/>
    <mergeCell ref="EL26:EM27"/>
    <mergeCell ref="EN26:EU26"/>
    <mergeCell ref="EV26:EX27"/>
    <mergeCell ref="FV24:FX25"/>
    <mergeCell ref="FY24:FZ25"/>
    <mergeCell ref="EA25:EH25"/>
    <mergeCell ref="EN25:EU25"/>
    <mergeCell ref="FA25:FH25"/>
    <mergeCell ref="FN25:FU25"/>
    <mergeCell ref="EY24:EZ25"/>
    <mergeCell ref="FA24:FH24"/>
    <mergeCell ref="FI24:FK25"/>
    <mergeCell ref="FL24:FM25"/>
    <mergeCell ref="FN24:FU24"/>
    <mergeCell ref="EA24:EH24"/>
    <mergeCell ref="EI24:EK25"/>
    <mergeCell ref="EL24:EM25"/>
    <mergeCell ref="EN24:EU24"/>
    <mergeCell ref="EV24:EX25"/>
    <mergeCell ref="FV26:FX27"/>
    <mergeCell ref="FY26:FZ27"/>
    <mergeCell ref="EA31:EH31"/>
    <mergeCell ref="EN31:EU31"/>
    <mergeCell ref="FA31:FH31"/>
    <mergeCell ref="FN31:FU31"/>
    <mergeCell ref="EY30:EZ31"/>
    <mergeCell ref="FA30:FH30"/>
    <mergeCell ref="FI30:FK31"/>
    <mergeCell ref="FL30:FM31"/>
    <mergeCell ref="FN30:FU30"/>
    <mergeCell ref="EA30:EH30"/>
    <mergeCell ref="EI30:EK31"/>
    <mergeCell ref="EL30:EM31"/>
    <mergeCell ref="EN30:EU30"/>
    <mergeCell ref="EV30:EX31"/>
    <mergeCell ref="FV28:FX29"/>
    <mergeCell ref="FY28:FZ29"/>
    <mergeCell ref="EA29:EH29"/>
    <mergeCell ref="EN29:EU29"/>
    <mergeCell ref="FA29:FH29"/>
    <mergeCell ref="FN29:FU29"/>
    <mergeCell ref="EY28:EZ29"/>
    <mergeCell ref="FA28:FH28"/>
    <mergeCell ref="FI28:FK29"/>
    <mergeCell ref="FL28:FM29"/>
    <mergeCell ref="FN28:FU28"/>
    <mergeCell ref="EA28:EH28"/>
    <mergeCell ref="EI28:EK29"/>
    <mergeCell ref="EL28:EM29"/>
    <mergeCell ref="EN28:EU28"/>
    <mergeCell ref="EV28:EX29"/>
    <mergeCell ref="FV30:FX31"/>
    <mergeCell ref="FY30:FZ31"/>
    <mergeCell ref="EY34:EZ35"/>
    <mergeCell ref="FA34:FH34"/>
    <mergeCell ref="FI34:FK35"/>
    <mergeCell ref="FL34:FM35"/>
    <mergeCell ref="FN34:FU34"/>
    <mergeCell ref="EA34:EH34"/>
    <mergeCell ref="EI34:EK35"/>
    <mergeCell ref="EL34:EM35"/>
    <mergeCell ref="EN34:EU34"/>
    <mergeCell ref="EV34:EX35"/>
    <mergeCell ref="FV32:FX33"/>
    <mergeCell ref="FY32:FZ33"/>
    <mergeCell ref="EA33:EH33"/>
    <mergeCell ref="EN33:EU33"/>
    <mergeCell ref="FA33:FH33"/>
    <mergeCell ref="FN33:FU33"/>
    <mergeCell ref="EY32:EZ33"/>
    <mergeCell ref="FA32:FH32"/>
    <mergeCell ref="FI32:FK33"/>
    <mergeCell ref="FL32:FM33"/>
    <mergeCell ref="FN32:FU32"/>
    <mergeCell ref="EA32:EH32"/>
    <mergeCell ref="EI32:EK33"/>
    <mergeCell ref="EL32:EM33"/>
    <mergeCell ref="EN32:EU32"/>
    <mergeCell ref="EV32:EX33"/>
    <mergeCell ref="FV34:FX35"/>
    <mergeCell ref="FY34:FZ35"/>
    <mergeCell ref="EA35:EH35"/>
    <mergeCell ref="EN35:EU35"/>
    <mergeCell ref="FA35:FH35"/>
    <mergeCell ref="FN35:FU35"/>
    <mergeCell ref="EH43:EI43"/>
    <mergeCell ref="EU43:EV43"/>
    <mergeCell ref="FH43:FI43"/>
    <mergeCell ref="FU43:FV43"/>
    <mergeCell ref="EH44:EI44"/>
    <mergeCell ref="EU44:EV44"/>
    <mergeCell ref="FH44:FI44"/>
    <mergeCell ref="FU44:FV44"/>
    <mergeCell ref="FV38:FX38"/>
    <mergeCell ref="EA39:EH39"/>
    <mergeCell ref="EI39:EK39"/>
    <mergeCell ref="EL39:EM39"/>
    <mergeCell ref="EN39:EU39"/>
    <mergeCell ref="EV39:EX39"/>
    <mergeCell ref="EY39:EZ39"/>
    <mergeCell ref="FA39:FH39"/>
    <mergeCell ref="FI39:FK39"/>
    <mergeCell ref="FV36:FX37"/>
    <mergeCell ref="FY36:FZ37"/>
    <mergeCell ref="EA37:EH37"/>
    <mergeCell ref="EN37:EU37"/>
    <mergeCell ref="FA37:FH37"/>
    <mergeCell ref="EO47:EQ47"/>
    <mergeCell ref="FI36:FK37"/>
    <mergeCell ref="FL36:FM37"/>
    <mergeCell ref="FN36:FU36"/>
    <mergeCell ref="EA36:EH36"/>
    <mergeCell ref="EI36:EK37"/>
    <mergeCell ref="EL36:EM37"/>
    <mergeCell ref="EN36:EU36"/>
    <mergeCell ref="EV36:EX37"/>
    <mergeCell ref="FY38:FZ38"/>
    <mergeCell ref="FY39:FZ39"/>
    <mergeCell ref="FN38:FU38"/>
    <mergeCell ref="FN37:FU37"/>
    <mergeCell ref="EY36:EZ37"/>
    <mergeCell ref="FA36:FH36"/>
    <mergeCell ref="FL39:FM39"/>
    <mergeCell ref="FN39:FU39"/>
    <mergeCell ref="FV39:FX39"/>
    <mergeCell ref="EY38:EZ38"/>
    <mergeCell ref="FA38:FH38"/>
    <mergeCell ref="FI38:FK38"/>
    <mergeCell ref="FL38:FM38"/>
    <mergeCell ref="EA38:EH38"/>
    <mergeCell ref="EI38:EK38"/>
    <mergeCell ref="EL38:EM38"/>
    <mergeCell ref="EN38:EU38"/>
    <mergeCell ref="EV38:EX38"/>
    <mergeCell ref="FV12:FX12"/>
    <mergeCell ref="FY12:FZ12"/>
    <mergeCell ref="FV10:FX10"/>
    <mergeCell ref="FY10:FZ10"/>
    <mergeCell ref="FN8:FU9"/>
    <mergeCell ref="FV8:FX9"/>
    <mergeCell ref="GA11:GH11"/>
    <mergeCell ref="GI11:GK11"/>
    <mergeCell ref="GL11:GM11"/>
    <mergeCell ref="FN11:FU11"/>
    <mergeCell ref="FV11:FX11"/>
    <mergeCell ref="FY11:FZ11"/>
    <mergeCell ref="FV13:FX13"/>
    <mergeCell ref="FY13:FZ13"/>
    <mergeCell ref="FY8:FZ8"/>
    <mergeCell ref="HY8:HZ8"/>
    <mergeCell ref="GL9:GM9"/>
    <mergeCell ref="GY9:GZ9"/>
    <mergeCell ref="HL9:HM9"/>
    <mergeCell ref="HY9:HZ9"/>
    <mergeCell ref="HN11:HU11"/>
    <mergeCell ref="HV11:HX11"/>
    <mergeCell ref="HY11:HZ11"/>
    <mergeCell ref="GY10:GZ10"/>
    <mergeCell ref="HA10:HH10"/>
    <mergeCell ref="HI10:HK10"/>
    <mergeCell ref="HL10:HM10"/>
    <mergeCell ref="HN10:HU10"/>
    <mergeCell ref="GA10:GH10"/>
    <mergeCell ref="GI10:GK10"/>
    <mergeCell ref="GL10:GM10"/>
    <mergeCell ref="GN10:GU10"/>
    <mergeCell ref="GA7:GM7"/>
    <mergeCell ref="GN7:GZ7"/>
    <mergeCell ref="HA7:HM7"/>
    <mergeCell ref="HN7:HZ7"/>
    <mergeCell ref="GA2:GM2"/>
    <mergeCell ref="GN2:GZ2"/>
    <mergeCell ref="HA2:HM2"/>
    <mergeCell ref="HN2:HZ2"/>
    <mergeCell ref="GE5:GF5"/>
    <mergeCell ref="GR5:GS5"/>
    <mergeCell ref="HE5:HF5"/>
    <mergeCell ref="GA8:GH9"/>
    <mergeCell ref="GI8:GK9"/>
    <mergeCell ref="GL8:GM8"/>
    <mergeCell ref="GN8:GU9"/>
    <mergeCell ref="GV8:GX9"/>
    <mergeCell ref="GY8:GZ8"/>
    <mergeCell ref="HA8:HH9"/>
    <mergeCell ref="HI8:HK9"/>
    <mergeCell ref="HL8:HM8"/>
    <mergeCell ref="HN8:HU9"/>
    <mergeCell ref="HV8:HX9"/>
    <mergeCell ref="GV10:GX10"/>
    <mergeCell ref="GA13:GH13"/>
    <mergeCell ref="GI13:GK13"/>
    <mergeCell ref="GL13:GM13"/>
    <mergeCell ref="GN13:GU13"/>
    <mergeCell ref="GV13:GX13"/>
    <mergeCell ref="GY13:GZ13"/>
    <mergeCell ref="HA13:HH13"/>
    <mergeCell ref="HI13:HK13"/>
    <mergeCell ref="HL13:HM13"/>
    <mergeCell ref="HN13:HU13"/>
    <mergeCell ref="HV13:HX13"/>
    <mergeCell ref="HY13:HZ13"/>
    <mergeCell ref="GY12:GZ12"/>
    <mergeCell ref="HA12:HH12"/>
    <mergeCell ref="HI12:HK12"/>
    <mergeCell ref="HL12:HM12"/>
    <mergeCell ref="HN12:HU12"/>
    <mergeCell ref="GA12:GH12"/>
    <mergeCell ref="GI12:GK12"/>
    <mergeCell ref="GN11:GU11"/>
    <mergeCell ref="GV11:GX11"/>
    <mergeCell ref="GY11:GZ11"/>
    <mergeCell ref="HA11:HH11"/>
    <mergeCell ref="HI11:HK11"/>
    <mergeCell ref="HL11:HM11"/>
    <mergeCell ref="GL12:GM12"/>
    <mergeCell ref="GN12:GU12"/>
    <mergeCell ref="GV12:GX12"/>
    <mergeCell ref="HV12:HX12"/>
    <mergeCell ref="HY12:HZ12"/>
    <mergeCell ref="HV10:HX10"/>
    <mergeCell ref="GV15:GX15"/>
    <mergeCell ref="GY15:GZ15"/>
    <mergeCell ref="HA15:HH15"/>
    <mergeCell ref="HI15:HK15"/>
    <mergeCell ref="HL15:HM15"/>
    <mergeCell ref="HN15:HU15"/>
    <mergeCell ref="HV15:HX15"/>
    <mergeCell ref="HY15:HZ15"/>
    <mergeCell ref="GY14:GZ14"/>
    <mergeCell ref="HA14:HH14"/>
    <mergeCell ref="HI14:HK14"/>
    <mergeCell ref="HL14:HM14"/>
    <mergeCell ref="HN14:HU14"/>
    <mergeCell ref="GA14:GH14"/>
    <mergeCell ref="GI14:GK14"/>
    <mergeCell ref="GL14:GM14"/>
    <mergeCell ref="GN14:GU14"/>
    <mergeCell ref="GV14:GX14"/>
    <mergeCell ref="GA15:GH15"/>
    <mergeCell ref="GI15:GK15"/>
    <mergeCell ref="GL15:GM15"/>
    <mergeCell ref="GN15:GU15"/>
    <mergeCell ref="HV14:HX14"/>
    <mergeCell ref="HY14:HZ14"/>
    <mergeCell ref="GA17:GH17"/>
    <mergeCell ref="GI17:GK17"/>
    <mergeCell ref="GL17:GM17"/>
    <mergeCell ref="GN17:GU17"/>
    <mergeCell ref="GV17:GX17"/>
    <mergeCell ref="GY17:GZ17"/>
    <mergeCell ref="HA17:HH17"/>
    <mergeCell ref="HI17:HK17"/>
    <mergeCell ref="HL17:HM17"/>
    <mergeCell ref="HN17:HU17"/>
    <mergeCell ref="HV17:HX17"/>
    <mergeCell ref="HY17:HZ17"/>
    <mergeCell ref="GY16:GZ16"/>
    <mergeCell ref="HA16:HH16"/>
    <mergeCell ref="HI16:HK16"/>
    <mergeCell ref="HL16:HM16"/>
    <mergeCell ref="HN16:HU16"/>
    <mergeCell ref="GA16:GH16"/>
    <mergeCell ref="GI16:GK16"/>
    <mergeCell ref="GL16:GM16"/>
    <mergeCell ref="GN16:GU16"/>
    <mergeCell ref="GV16:GX16"/>
    <mergeCell ref="HV16:HX16"/>
    <mergeCell ref="HY16:HZ16"/>
    <mergeCell ref="GA19:GH19"/>
    <mergeCell ref="GI19:GK19"/>
    <mergeCell ref="GL19:GM19"/>
    <mergeCell ref="GN19:GU19"/>
    <mergeCell ref="GV19:GX19"/>
    <mergeCell ref="GY19:GZ19"/>
    <mergeCell ref="HA19:HH19"/>
    <mergeCell ref="HI19:HK19"/>
    <mergeCell ref="HL19:HM19"/>
    <mergeCell ref="HN19:HU19"/>
    <mergeCell ref="HV19:HX19"/>
    <mergeCell ref="HY19:HZ19"/>
    <mergeCell ref="GY18:GZ18"/>
    <mergeCell ref="HA18:HH18"/>
    <mergeCell ref="HI18:HK18"/>
    <mergeCell ref="HL18:HM18"/>
    <mergeCell ref="HN18:HU18"/>
    <mergeCell ref="GA18:GH18"/>
    <mergeCell ref="GI18:GK18"/>
    <mergeCell ref="GL18:GM18"/>
    <mergeCell ref="GN18:GU18"/>
    <mergeCell ref="GV18:GX18"/>
    <mergeCell ref="HV18:HX18"/>
    <mergeCell ref="HY18:HZ18"/>
    <mergeCell ref="GA21:GH21"/>
    <mergeCell ref="GI21:GK21"/>
    <mergeCell ref="GL21:GM21"/>
    <mergeCell ref="GN21:GU21"/>
    <mergeCell ref="GV21:GX21"/>
    <mergeCell ref="GY21:GZ21"/>
    <mergeCell ref="HA21:HH21"/>
    <mergeCell ref="HI21:HK21"/>
    <mergeCell ref="HL21:HM21"/>
    <mergeCell ref="HN21:HU21"/>
    <mergeCell ref="HV21:HX21"/>
    <mergeCell ref="HY21:HZ21"/>
    <mergeCell ref="GY20:GZ20"/>
    <mergeCell ref="HA20:HH20"/>
    <mergeCell ref="HI20:HK20"/>
    <mergeCell ref="HL20:HM20"/>
    <mergeCell ref="HN20:HU20"/>
    <mergeCell ref="GA20:GH20"/>
    <mergeCell ref="GI20:GK20"/>
    <mergeCell ref="GL20:GM20"/>
    <mergeCell ref="GN20:GU20"/>
    <mergeCell ref="GV20:GX20"/>
    <mergeCell ref="HV20:HX20"/>
    <mergeCell ref="HY20:HZ20"/>
    <mergeCell ref="GI23:GK23"/>
    <mergeCell ref="GL23:GM23"/>
    <mergeCell ref="GN23:GU23"/>
    <mergeCell ref="GV23:GX23"/>
    <mergeCell ref="GY23:GZ23"/>
    <mergeCell ref="HA23:HH23"/>
    <mergeCell ref="HI23:HK23"/>
    <mergeCell ref="HL23:HM23"/>
    <mergeCell ref="HN23:HU23"/>
    <mergeCell ref="HV23:HX23"/>
    <mergeCell ref="HY23:HZ23"/>
    <mergeCell ref="GY22:GZ22"/>
    <mergeCell ref="HA22:HH22"/>
    <mergeCell ref="HI22:HK22"/>
    <mergeCell ref="HL22:HM22"/>
    <mergeCell ref="HN22:HU22"/>
    <mergeCell ref="GA22:GH22"/>
    <mergeCell ref="GI22:GK22"/>
    <mergeCell ref="GL22:GM22"/>
    <mergeCell ref="GN22:GU22"/>
    <mergeCell ref="GV22:GX22"/>
    <mergeCell ref="GA23:GH23"/>
    <mergeCell ref="HV22:HX22"/>
    <mergeCell ref="HY22:HZ22"/>
    <mergeCell ref="GA27:GH27"/>
    <mergeCell ref="GN27:GU27"/>
    <mergeCell ref="HA27:HH27"/>
    <mergeCell ref="HN27:HU27"/>
    <mergeCell ref="GY26:GZ27"/>
    <mergeCell ref="HA26:HH26"/>
    <mergeCell ref="HI26:HK27"/>
    <mergeCell ref="HL26:HM27"/>
    <mergeCell ref="HN26:HU26"/>
    <mergeCell ref="GA26:GH26"/>
    <mergeCell ref="GI26:GK27"/>
    <mergeCell ref="GL26:GM27"/>
    <mergeCell ref="GN26:GU26"/>
    <mergeCell ref="GV26:GX27"/>
    <mergeCell ref="HV24:HX25"/>
    <mergeCell ref="HY24:HZ25"/>
    <mergeCell ref="GA25:GH25"/>
    <mergeCell ref="GN25:GU25"/>
    <mergeCell ref="HA25:HH25"/>
    <mergeCell ref="HN25:HU25"/>
    <mergeCell ref="GY24:GZ25"/>
    <mergeCell ref="HA24:HH24"/>
    <mergeCell ref="HI24:HK25"/>
    <mergeCell ref="HL24:HM25"/>
    <mergeCell ref="HN24:HU24"/>
    <mergeCell ref="GA24:GH24"/>
    <mergeCell ref="GI24:GK25"/>
    <mergeCell ref="GL24:GM25"/>
    <mergeCell ref="GN24:GU24"/>
    <mergeCell ref="GV24:GX25"/>
    <mergeCell ref="HV26:HX27"/>
    <mergeCell ref="HY26:HZ27"/>
    <mergeCell ref="GA31:GH31"/>
    <mergeCell ref="GN31:GU31"/>
    <mergeCell ref="HA31:HH31"/>
    <mergeCell ref="HN31:HU31"/>
    <mergeCell ref="GY30:GZ31"/>
    <mergeCell ref="HA30:HH30"/>
    <mergeCell ref="HI30:HK31"/>
    <mergeCell ref="HL30:HM31"/>
    <mergeCell ref="HN30:HU30"/>
    <mergeCell ref="GA30:GH30"/>
    <mergeCell ref="GI30:GK31"/>
    <mergeCell ref="GL30:GM31"/>
    <mergeCell ref="GN30:GU30"/>
    <mergeCell ref="GV30:GX31"/>
    <mergeCell ref="HV28:HX29"/>
    <mergeCell ref="HY28:HZ29"/>
    <mergeCell ref="GA29:GH29"/>
    <mergeCell ref="GN29:GU29"/>
    <mergeCell ref="HA29:HH29"/>
    <mergeCell ref="HN29:HU29"/>
    <mergeCell ref="GY28:GZ29"/>
    <mergeCell ref="HA28:HH28"/>
    <mergeCell ref="HI28:HK29"/>
    <mergeCell ref="HL28:HM29"/>
    <mergeCell ref="HN28:HU28"/>
    <mergeCell ref="GA28:GH28"/>
    <mergeCell ref="GI28:GK29"/>
    <mergeCell ref="GL28:GM29"/>
    <mergeCell ref="GN28:GU28"/>
    <mergeCell ref="GV28:GX29"/>
    <mergeCell ref="HV30:HX31"/>
    <mergeCell ref="HY30:HZ31"/>
    <mergeCell ref="GA35:GH35"/>
    <mergeCell ref="GN35:GU35"/>
    <mergeCell ref="HA35:HH35"/>
    <mergeCell ref="HN35:HU35"/>
    <mergeCell ref="GY34:GZ35"/>
    <mergeCell ref="HA34:HH34"/>
    <mergeCell ref="HI34:HK35"/>
    <mergeCell ref="HL34:HM35"/>
    <mergeCell ref="HN34:HU34"/>
    <mergeCell ref="GA34:GH34"/>
    <mergeCell ref="GI34:GK35"/>
    <mergeCell ref="GL34:GM35"/>
    <mergeCell ref="GN34:GU34"/>
    <mergeCell ref="GV34:GX35"/>
    <mergeCell ref="HV32:HX33"/>
    <mergeCell ref="HY32:HZ33"/>
    <mergeCell ref="GA33:GH33"/>
    <mergeCell ref="GN33:GU33"/>
    <mergeCell ref="HA33:HH33"/>
    <mergeCell ref="HN33:HU33"/>
    <mergeCell ref="GY32:GZ33"/>
    <mergeCell ref="HA32:HH32"/>
    <mergeCell ref="HI32:HK33"/>
    <mergeCell ref="HL32:HM33"/>
    <mergeCell ref="HN32:HU32"/>
    <mergeCell ref="GA32:GH32"/>
    <mergeCell ref="GI32:GK33"/>
    <mergeCell ref="GL32:GM33"/>
    <mergeCell ref="GN32:GU32"/>
    <mergeCell ref="GV32:GX33"/>
    <mergeCell ref="HV34:HX35"/>
    <mergeCell ref="HY34:HZ35"/>
    <mergeCell ref="GA37:GH37"/>
    <mergeCell ref="GN37:GU37"/>
    <mergeCell ref="HA37:HH37"/>
    <mergeCell ref="HN37:HU37"/>
    <mergeCell ref="GY36:GZ37"/>
    <mergeCell ref="HA36:HH36"/>
    <mergeCell ref="HI36:HK37"/>
    <mergeCell ref="HL36:HM37"/>
    <mergeCell ref="HN36:HU36"/>
    <mergeCell ref="GA36:GH36"/>
    <mergeCell ref="GI36:GK37"/>
    <mergeCell ref="GL36:GM37"/>
    <mergeCell ref="GN36:GU36"/>
    <mergeCell ref="GV36:GX37"/>
    <mergeCell ref="HY38:HZ38"/>
    <mergeCell ref="GH43:GI43"/>
    <mergeCell ref="GU43:GV43"/>
    <mergeCell ref="HH43:HI43"/>
    <mergeCell ref="HY39:HZ39"/>
    <mergeCell ref="HN38:HU38"/>
    <mergeCell ref="HU43:HV43"/>
    <mergeCell ref="GH44:GI44"/>
    <mergeCell ref="GU44:GV44"/>
    <mergeCell ref="HH44:HI44"/>
    <mergeCell ref="HU44:HV44"/>
    <mergeCell ref="HV38:HX38"/>
    <mergeCell ref="GA39:GH39"/>
    <mergeCell ref="GI39:GK39"/>
    <mergeCell ref="GL39:GM39"/>
    <mergeCell ref="GN39:GU39"/>
    <mergeCell ref="GV39:GX39"/>
    <mergeCell ref="GY39:GZ39"/>
    <mergeCell ref="HA39:HH39"/>
    <mergeCell ref="HI39:HK39"/>
    <mergeCell ref="HL39:HM39"/>
    <mergeCell ref="HN39:HU39"/>
    <mergeCell ref="HV39:HX39"/>
    <mergeCell ref="GY38:GZ38"/>
    <mergeCell ref="HA38:HH38"/>
    <mergeCell ref="HI38:HK38"/>
    <mergeCell ref="HL38:HM38"/>
    <mergeCell ref="GA38:GH38"/>
    <mergeCell ref="GI38:GK38"/>
    <mergeCell ref="GL38:GM38"/>
    <mergeCell ref="GN38:GU38"/>
    <mergeCell ref="GV38:GX38"/>
    <mergeCell ref="IA29:IH29"/>
    <mergeCell ref="IN29:IU29"/>
    <mergeCell ref="JA29:JH29"/>
    <mergeCell ref="IA32:IH32"/>
    <mergeCell ref="II32:IK33"/>
    <mergeCell ref="IL32:IM33"/>
    <mergeCell ref="JN8:JU9"/>
    <mergeCell ref="JN22:JU22"/>
    <mergeCell ref="IA22:IH22"/>
    <mergeCell ref="II22:IK22"/>
    <mergeCell ref="IL22:IM22"/>
    <mergeCell ref="IN22:IU22"/>
    <mergeCell ref="IV22:IX22"/>
    <mergeCell ref="JI22:JK22"/>
    <mergeCell ref="JL22:JM22"/>
    <mergeCell ref="IA28:IH28"/>
    <mergeCell ref="II28:IK29"/>
    <mergeCell ref="IL28:IM29"/>
    <mergeCell ref="IN28:IU28"/>
    <mergeCell ref="IV28:IX29"/>
    <mergeCell ref="JN30:JU30"/>
    <mergeCell ref="IA30:IH30"/>
    <mergeCell ref="IA25:IH25"/>
    <mergeCell ref="IN25:IU25"/>
    <mergeCell ref="JA25:JH25"/>
    <mergeCell ref="JN25:JU25"/>
    <mergeCell ref="IY24:IZ25"/>
    <mergeCell ref="JA24:JH24"/>
    <mergeCell ref="JI24:JK25"/>
    <mergeCell ref="JL24:JM25"/>
    <mergeCell ref="JN24:JU24"/>
    <mergeCell ref="IA24:IH24"/>
    <mergeCell ref="JV8:JX9"/>
    <mergeCell ref="JY8:JZ8"/>
    <mergeCell ref="IL9:IM9"/>
    <mergeCell ref="IY9:IZ9"/>
    <mergeCell ref="JL9:JM9"/>
    <mergeCell ref="JY9:JZ9"/>
    <mergeCell ref="JR5:JS5"/>
    <mergeCell ref="IA7:IM7"/>
    <mergeCell ref="IN7:IZ7"/>
    <mergeCell ref="JA7:JM7"/>
    <mergeCell ref="JN7:JZ7"/>
    <mergeCell ref="IA2:IM2"/>
    <mergeCell ref="IN2:IZ2"/>
    <mergeCell ref="JA2:JM2"/>
    <mergeCell ref="JN2:JZ2"/>
    <mergeCell ref="IE5:IF5"/>
    <mergeCell ref="IR5:IS5"/>
    <mergeCell ref="JE5:JF5"/>
    <mergeCell ref="IA8:IH9"/>
    <mergeCell ref="II8:IK9"/>
    <mergeCell ref="IL8:IM8"/>
    <mergeCell ref="IN8:IU9"/>
    <mergeCell ref="IV8:IX9"/>
    <mergeCell ref="JL8:JM8"/>
    <mergeCell ref="JI8:JK9"/>
    <mergeCell ref="JV10:JX10"/>
    <mergeCell ref="JY10:JZ10"/>
    <mergeCell ref="IA11:IH11"/>
    <mergeCell ref="II11:IK11"/>
    <mergeCell ref="IL11:IM11"/>
    <mergeCell ref="IN11:IU11"/>
    <mergeCell ref="IV11:IX11"/>
    <mergeCell ref="IY11:IZ11"/>
    <mergeCell ref="JA11:JH11"/>
    <mergeCell ref="JI11:JK11"/>
    <mergeCell ref="JL11:JM11"/>
    <mergeCell ref="JN11:JU11"/>
    <mergeCell ref="JV11:JX11"/>
    <mergeCell ref="JY11:JZ11"/>
    <mergeCell ref="IY10:IZ10"/>
    <mergeCell ref="JA10:JH10"/>
    <mergeCell ref="JI10:JK10"/>
    <mergeCell ref="JL10:JM10"/>
    <mergeCell ref="JN10:JU10"/>
    <mergeCell ref="IA10:IH10"/>
    <mergeCell ref="II10:IK10"/>
    <mergeCell ref="IL10:IM10"/>
    <mergeCell ref="IN10:IU10"/>
    <mergeCell ref="IV10:IX10"/>
    <mergeCell ref="JV12:JX12"/>
    <mergeCell ref="JY12:JZ12"/>
    <mergeCell ref="IA13:IH13"/>
    <mergeCell ref="II13:IK13"/>
    <mergeCell ref="IL13:IM13"/>
    <mergeCell ref="IN13:IU13"/>
    <mergeCell ref="IV13:IX13"/>
    <mergeCell ref="IY13:IZ13"/>
    <mergeCell ref="JA13:JH13"/>
    <mergeCell ref="JI13:JK13"/>
    <mergeCell ref="JL13:JM13"/>
    <mergeCell ref="JN13:JU13"/>
    <mergeCell ref="JV13:JX13"/>
    <mergeCell ref="JY13:JZ13"/>
    <mergeCell ref="IY12:IZ12"/>
    <mergeCell ref="JA12:JH12"/>
    <mergeCell ref="JI12:JK12"/>
    <mergeCell ref="JL12:JM12"/>
    <mergeCell ref="JN12:JU12"/>
    <mergeCell ref="IA12:IH12"/>
    <mergeCell ref="II12:IK12"/>
    <mergeCell ref="IL12:IM12"/>
    <mergeCell ref="IN12:IU12"/>
    <mergeCell ref="IV12:IX12"/>
    <mergeCell ref="JV14:JX14"/>
    <mergeCell ref="JY14:JZ14"/>
    <mergeCell ref="IA15:IH15"/>
    <mergeCell ref="II15:IK15"/>
    <mergeCell ref="IL15:IM15"/>
    <mergeCell ref="IN15:IU15"/>
    <mergeCell ref="IV15:IX15"/>
    <mergeCell ref="IY15:IZ15"/>
    <mergeCell ref="JA15:JH15"/>
    <mergeCell ref="JI15:JK15"/>
    <mergeCell ref="JL15:JM15"/>
    <mergeCell ref="JN15:JU15"/>
    <mergeCell ref="JV15:JX15"/>
    <mergeCell ref="JY15:JZ15"/>
    <mergeCell ref="IY14:IZ14"/>
    <mergeCell ref="JA14:JH14"/>
    <mergeCell ref="JI14:JK14"/>
    <mergeCell ref="JL14:JM14"/>
    <mergeCell ref="JN14:JU14"/>
    <mergeCell ref="IA14:IH14"/>
    <mergeCell ref="II14:IK14"/>
    <mergeCell ref="IL14:IM14"/>
    <mergeCell ref="IN14:IU14"/>
    <mergeCell ref="IV14:IX14"/>
    <mergeCell ref="JV16:JX16"/>
    <mergeCell ref="JY16:JZ16"/>
    <mergeCell ref="IA17:IH17"/>
    <mergeCell ref="II17:IK17"/>
    <mergeCell ref="IL17:IM17"/>
    <mergeCell ref="IN17:IU17"/>
    <mergeCell ref="IV17:IX17"/>
    <mergeCell ref="IY17:IZ17"/>
    <mergeCell ref="JA17:JH17"/>
    <mergeCell ref="JI17:JK17"/>
    <mergeCell ref="JL17:JM17"/>
    <mergeCell ref="JN17:JU17"/>
    <mergeCell ref="JV17:JX17"/>
    <mergeCell ref="JY17:JZ17"/>
    <mergeCell ref="IY16:IZ16"/>
    <mergeCell ref="JA16:JH16"/>
    <mergeCell ref="JI16:JK16"/>
    <mergeCell ref="JL16:JM16"/>
    <mergeCell ref="JN16:JU16"/>
    <mergeCell ref="IA16:IH16"/>
    <mergeCell ref="II16:IK16"/>
    <mergeCell ref="IL16:IM16"/>
    <mergeCell ref="IN16:IU16"/>
    <mergeCell ref="IV16:IX16"/>
    <mergeCell ref="JV18:JX18"/>
    <mergeCell ref="JY18:JZ18"/>
    <mergeCell ref="IA19:IH19"/>
    <mergeCell ref="II19:IK19"/>
    <mergeCell ref="IL19:IM19"/>
    <mergeCell ref="IN19:IU19"/>
    <mergeCell ref="IV19:IX19"/>
    <mergeCell ref="IY19:IZ19"/>
    <mergeCell ref="JA19:JH19"/>
    <mergeCell ref="JI19:JK19"/>
    <mergeCell ref="JL19:JM19"/>
    <mergeCell ref="JN19:JU19"/>
    <mergeCell ref="JV19:JX19"/>
    <mergeCell ref="JY19:JZ19"/>
    <mergeCell ref="IY18:IZ18"/>
    <mergeCell ref="JA18:JH18"/>
    <mergeCell ref="JI18:JK18"/>
    <mergeCell ref="JL18:JM18"/>
    <mergeCell ref="JN18:JU18"/>
    <mergeCell ref="IA18:IH18"/>
    <mergeCell ref="II18:IK18"/>
    <mergeCell ref="IL18:IM18"/>
    <mergeCell ref="IN18:IU18"/>
    <mergeCell ref="IV18:IX18"/>
    <mergeCell ref="JY20:JZ20"/>
    <mergeCell ref="IA21:IH21"/>
    <mergeCell ref="II21:IK21"/>
    <mergeCell ref="IL21:IM21"/>
    <mergeCell ref="IN21:IU21"/>
    <mergeCell ref="IV21:IX21"/>
    <mergeCell ref="IY21:IZ21"/>
    <mergeCell ref="JA21:JH21"/>
    <mergeCell ref="JI21:JK21"/>
    <mergeCell ref="JL21:JM21"/>
    <mergeCell ref="JN21:JU21"/>
    <mergeCell ref="JV21:JX21"/>
    <mergeCell ref="JY21:JZ21"/>
    <mergeCell ref="IY20:IZ20"/>
    <mergeCell ref="JA20:JH20"/>
    <mergeCell ref="JI20:JK20"/>
    <mergeCell ref="JL20:JM20"/>
    <mergeCell ref="JN20:JU20"/>
    <mergeCell ref="IA20:IH20"/>
    <mergeCell ref="II20:IK20"/>
    <mergeCell ref="IL20:IM20"/>
    <mergeCell ref="IN20:IU20"/>
    <mergeCell ref="IV20:IX20"/>
    <mergeCell ref="II24:IK25"/>
    <mergeCell ref="IL24:IM25"/>
    <mergeCell ref="IN24:IU24"/>
    <mergeCell ref="IV24:IX25"/>
    <mergeCell ref="JV22:JX22"/>
    <mergeCell ref="JY22:JZ22"/>
    <mergeCell ref="IA23:IH23"/>
    <mergeCell ref="II23:IK23"/>
    <mergeCell ref="IL23:IM23"/>
    <mergeCell ref="IN23:IU23"/>
    <mergeCell ref="IV23:IX23"/>
    <mergeCell ref="IY23:IZ23"/>
    <mergeCell ref="JA23:JH23"/>
    <mergeCell ref="JI23:JK23"/>
    <mergeCell ref="JL23:JM23"/>
    <mergeCell ref="JN23:JU23"/>
    <mergeCell ref="JV23:JX23"/>
    <mergeCell ref="JY23:JZ23"/>
    <mergeCell ref="IY22:IZ22"/>
    <mergeCell ref="JA22:JH22"/>
    <mergeCell ref="IA27:IH27"/>
    <mergeCell ref="IN27:IU27"/>
    <mergeCell ref="JA27:JH27"/>
    <mergeCell ref="JN27:JU27"/>
    <mergeCell ref="IY26:IZ27"/>
    <mergeCell ref="JA26:JH26"/>
    <mergeCell ref="JI26:JK27"/>
    <mergeCell ref="JL26:JM27"/>
    <mergeCell ref="JN26:JU26"/>
    <mergeCell ref="IA26:IH26"/>
    <mergeCell ref="II26:IK27"/>
    <mergeCell ref="IL26:IM27"/>
    <mergeCell ref="IN26:IU26"/>
    <mergeCell ref="IV26:IX27"/>
    <mergeCell ref="IA34:IH34"/>
    <mergeCell ref="II34:IK35"/>
    <mergeCell ref="IL34:IM35"/>
    <mergeCell ref="IN34:IU34"/>
    <mergeCell ref="IV34:IX35"/>
    <mergeCell ref="IN32:IU32"/>
    <mergeCell ref="IV32:IX33"/>
    <mergeCell ref="IA31:IH31"/>
    <mergeCell ref="IN31:IU31"/>
    <mergeCell ref="JA31:JH31"/>
    <mergeCell ref="JN31:JU31"/>
    <mergeCell ref="IY30:IZ31"/>
    <mergeCell ref="JA30:JH30"/>
    <mergeCell ref="JI30:JK31"/>
    <mergeCell ref="JL30:JM31"/>
    <mergeCell ref="II30:IK31"/>
    <mergeCell ref="IL30:IM31"/>
    <mergeCell ref="IN30:IU30"/>
    <mergeCell ref="KL14:KM14"/>
    <mergeCell ref="KN14:KU14"/>
    <mergeCell ref="KV14:KX14"/>
    <mergeCell ref="IV30:IX31"/>
    <mergeCell ref="IA35:IH35"/>
    <mergeCell ref="IE49:IG49"/>
    <mergeCell ref="IR49:IT49"/>
    <mergeCell ref="JE49:JG49"/>
    <mergeCell ref="JR49:JT49"/>
    <mergeCell ref="LI8:LK9"/>
    <mergeCell ref="LL8:LM8"/>
    <mergeCell ref="KL9:KM9"/>
    <mergeCell ref="KY9:KZ9"/>
    <mergeCell ref="LL9:LM9"/>
    <mergeCell ref="KL8:KM8"/>
    <mergeCell ref="KN8:KU9"/>
    <mergeCell ref="KV8:KX9"/>
    <mergeCell ref="KY8:KZ8"/>
    <mergeCell ref="LA8:LH9"/>
    <mergeCell ref="LI11:LK11"/>
    <mergeCell ref="LL11:LM11"/>
    <mergeCell ref="KA10:KH10"/>
    <mergeCell ref="KI10:KK10"/>
    <mergeCell ref="KL10:KM10"/>
    <mergeCell ref="KN10:KU10"/>
    <mergeCell ref="KV10:KX10"/>
    <mergeCell ref="KY12:KZ12"/>
    <mergeCell ref="LA12:LH12"/>
    <mergeCell ref="LI12:LK12"/>
    <mergeCell ref="LL12:LM12"/>
    <mergeCell ref="KA13:KH13"/>
    <mergeCell ref="KI13:KK13"/>
    <mergeCell ref="KY14:KZ14"/>
    <mergeCell ref="LA14:LH14"/>
    <mergeCell ref="LI14:LK14"/>
    <mergeCell ref="LL14:LM14"/>
    <mergeCell ref="KA15:KH15"/>
    <mergeCell ref="KI15:KK15"/>
    <mergeCell ref="KL13:KM13"/>
    <mergeCell ref="KN13:KU13"/>
    <mergeCell ref="KV13:KX13"/>
    <mergeCell ref="KA17:KH17"/>
    <mergeCell ref="KI17:KK17"/>
    <mergeCell ref="JV20:JX20"/>
    <mergeCell ref="KA2:KM2"/>
    <mergeCell ref="KN2:KZ2"/>
    <mergeCell ref="LA2:LM2"/>
    <mergeCell ref="KE5:KF5"/>
    <mergeCell ref="KR5:KS5"/>
    <mergeCell ref="LE5:LF5"/>
    <mergeCell ref="KA7:KM7"/>
    <mergeCell ref="KN7:KZ7"/>
    <mergeCell ref="LA7:LM7"/>
    <mergeCell ref="KA8:KH9"/>
    <mergeCell ref="KI8:KK9"/>
    <mergeCell ref="KL15:KM15"/>
    <mergeCell ref="KN15:KU15"/>
    <mergeCell ref="KV15:KX15"/>
    <mergeCell ref="KY15:KZ15"/>
    <mergeCell ref="LA15:LH15"/>
    <mergeCell ref="LI15:LK15"/>
    <mergeCell ref="LL15:LM15"/>
    <mergeCell ref="KA14:KH14"/>
    <mergeCell ref="KI14:KK14"/>
    <mergeCell ref="KY10:KZ10"/>
    <mergeCell ref="LA10:LH10"/>
    <mergeCell ref="LI10:LK10"/>
    <mergeCell ref="LL10:LM10"/>
    <mergeCell ref="KA11:KH11"/>
    <mergeCell ref="KI11:KK11"/>
    <mergeCell ref="KL11:KM11"/>
    <mergeCell ref="KN11:KU11"/>
    <mergeCell ref="KV11:KX11"/>
    <mergeCell ref="KY11:KZ11"/>
    <mergeCell ref="LA11:LH11"/>
    <mergeCell ref="LA13:LH13"/>
    <mergeCell ref="LI13:LK13"/>
    <mergeCell ref="LL13:LM13"/>
    <mergeCell ref="KA12:KH12"/>
    <mergeCell ref="KI12:KK12"/>
    <mergeCell ref="KL12:KM12"/>
    <mergeCell ref="KN12:KU12"/>
    <mergeCell ref="KV12:KX12"/>
    <mergeCell ref="KY13:KZ13"/>
    <mergeCell ref="KL17:KM17"/>
    <mergeCell ref="KN17:KU17"/>
    <mergeCell ref="KV17:KX17"/>
    <mergeCell ref="KY17:KZ17"/>
    <mergeCell ref="LA17:LH17"/>
    <mergeCell ref="LI17:LK17"/>
    <mergeCell ref="LL17:LM17"/>
    <mergeCell ref="KA16:KH16"/>
    <mergeCell ref="KI16:KK16"/>
    <mergeCell ref="KL16:KM16"/>
    <mergeCell ref="KN16:KU16"/>
    <mergeCell ref="KV16:KX16"/>
    <mergeCell ref="KY18:KZ18"/>
    <mergeCell ref="LA18:LH18"/>
    <mergeCell ref="LI18:LK18"/>
    <mergeCell ref="LL18:LM18"/>
    <mergeCell ref="KY16:KZ16"/>
    <mergeCell ref="LA16:LH16"/>
    <mergeCell ref="LI16:LK16"/>
    <mergeCell ref="LL16:LM16"/>
    <mergeCell ref="KA19:KH19"/>
    <mergeCell ref="KI19:KK19"/>
    <mergeCell ref="KL19:KM19"/>
    <mergeCell ref="KN19:KU19"/>
    <mergeCell ref="KV19:KX19"/>
    <mergeCell ref="KY19:KZ19"/>
    <mergeCell ref="LA19:LH19"/>
    <mergeCell ref="LI19:LK19"/>
    <mergeCell ref="LL19:LM19"/>
    <mergeCell ref="KA18:KH18"/>
    <mergeCell ref="KI18:KK18"/>
    <mergeCell ref="KL18:KM18"/>
    <mergeCell ref="KN18:KU18"/>
    <mergeCell ref="KV18:KX18"/>
    <mergeCell ref="KY20:KZ20"/>
    <mergeCell ref="LA20:LH20"/>
    <mergeCell ref="LI20:LK20"/>
    <mergeCell ref="LL20:LM20"/>
    <mergeCell ref="LL24:LM25"/>
    <mergeCell ref="KA25:KH25"/>
    <mergeCell ref="KN25:KU25"/>
    <mergeCell ref="KA21:KH21"/>
    <mergeCell ref="KI21:KK21"/>
    <mergeCell ref="KL21:KM21"/>
    <mergeCell ref="KN21:KU21"/>
    <mergeCell ref="KV21:KX21"/>
    <mergeCell ref="KY21:KZ21"/>
    <mergeCell ref="LA21:LH21"/>
    <mergeCell ref="LI21:LK21"/>
    <mergeCell ref="LL21:LM21"/>
    <mergeCell ref="KA20:KH20"/>
    <mergeCell ref="KI20:KK20"/>
    <mergeCell ref="KL20:KM20"/>
    <mergeCell ref="KN20:KU20"/>
    <mergeCell ref="KV20:KX20"/>
    <mergeCell ref="KY22:KZ22"/>
    <mergeCell ref="LA22:LH22"/>
    <mergeCell ref="LI22:LK22"/>
    <mergeCell ref="LL22:LM22"/>
    <mergeCell ref="KA22:KH22"/>
    <mergeCell ref="KI22:KK22"/>
    <mergeCell ref="KL22:KM22"/>
    <mergeCell ref="KN22:KU22"/>
    <mergeCell ref="KV22:KX22"/>
    <mergeCell ref="LL28:LM29"/>
    <mergeCell ref="KA29:KH29"/>
    <mergeCell ref="KN29:KU29"/>
    <mergeCell ref="LA29:LH29"/>
    <mergeCell ref="KA28:KH28"/>
    <mergeCell ref="KI28:KK29"/>
    <mergeCell ref="KL28:KM29"/>
    <mergeCell ref="KN28:KU28"/>
    <mergeCell ref="KV28:KX29"/>
    <mergeCell ref="KA23:KH23"/>
    <mergeCell ref="KI23:KK23"/>
    <mergeCell ref="KL23:KM23"/>
    <mergeCell ref="KN23:KU23"/>
    <mergeCell ref="KV23:KX23"/>
    <mergeCell ref="KY23:KZ23"/>
    <mergeCell ref="LA23:LH23"/>
    <mergeCell ref="LI23:LK23"/>
    <mergeCell ref="LL23:LM23"/>
    <mergeCell ref="KY26:KZ27"/>
    <mergeCell ref="LA26:LH26"/>
    <mergeCell ref="LI26:LK27"/>
    <mergeCell ref="LL26:LM27"/>
    <mergeCell ref="KA27:KH27"/>
    <mergeCell ref="KN27:KU27"/>
    <mergeCell ref="LA27:LH27"/>
    <mergeCell ref="KA26:KH26"/>
    <mergeCell ref="KI26:KK27"/>
    <mergeCell ref="KL26:KM27"/>
    <mergeCell ref="KN26:KU26"/>
    <mergeCell ref="KV26:KX27"/>
    <mergeCell ref="KY24:KZ25"/>
    <mergeCell ref="LA24:LH24"/>
    <mergeCell ref="JV28:JX29"/>
    <mergeCell ref="JY28:JZ29"/>
    <mergeCell ref="KY30:KZ31"/>
    <mergeCell ref="LA30:LH30"/>
    <mergeCell ref="JN29:JU29"/>
    <mergeCell ref="IY28:IZ29"/>
    <mergeCell ref="JA28:JH28"/>
    <mergeCell ref="JI28:JK29"/>
    <mergeCell ref="JL28:JM29"/>
    <mergeCell ref="JN28:JU28"/>
    <mergeCell ref="LI30:LK31"/>
    <mergeCell ref="LA25:LH25"/>
    <mergeCell ref="KA24:KH24"/>
    <mergeCell ref="KI24:KK25"/>
    <mergeCell ref="KL24:KM25"/>
    <mergeCell ref="KN24:KU24"/>
    <mergeCell ref="KV24:KX25"/>
    <mergeCell ref="KY28:KZ29"/>
    <mergeCell ref="LA28:LH28"/>
    <mergeCell ref="LI28:LK29"/>
    <mergeCell ref="JV26:JX27"/>
    <mergeCell ref="JY26:JZ27"/>
    <mergeCell ref="JY30:JZ31"/>
    <mergeCell ref="JV24:JX25"/>
    <mergeCell ref="JY24:JZ25"/>
    <mergeCell ref="LI24:LK25"/>
    <mergeCell ref="JV30:JX31"/>
    <mergeCell ref="LL30:LM31"/>
    <mergeCell ref="KA31:KH31"/>
    <mergeCell ref="KN31:KU31"/>
    <mergeCell ref="LA31:LH31"/>
    <mergeCell ref="KA30:KH30"/>
    <mergeCell ref="KI30:KK31"/>
    <mergeCell ref="KL30:KM31"/>
    <mergeCell ref="KN30:KU30"/>
    <mergeCell ref="KV30:KX31"/>
    <mergeCell ref="JA39:JH39"/>
    <mergeCell ref="JI39:JK39"/>
    <mergeCell ref="JL39:JM39"/>
    <mergeCell ref="JN39:JU39"/>
    <mergeCell ref="JV39:JX39"/>
    <mergeCell ref="IH43:II43"/>
    <mergeCell ref="IU43:IV43"/>
    <mergeCell ref="JH43:JI43"/>
    <mergeCell ref="JU43:JV43"/>
    <mergeCell ref="IY38:IZ38"/>
    <mergeCell ref="JA38:JH38"/>
    <mergeCell ref="JI38:JK38"/>
    <mergeCell ref="JL38:JM38"/>
    <mergeCell ref="IV38:IX38"/>
    <mergeCell ref="JV36:JX37"/>
    <mergeCell ref="JY36:JZ37"/>
    <mergeCell ref="JV32:JX33"/>
    <mergeCell ref="JY32:JZ33"/>
    <mergeCell ref="KV39:KX39"/>
    <mergeCell ref="IN37:IU37"/>
    <mergeCell ref="JA37:JH37"/>
    <mergeCell ref="JN37:JU37"/>
    <mergeCell ref="KN34:KU34"/>
    <mergeCell ref="IL39:IM39"/>
    <mergeCell ref="IN39:IU39"/>
    <mergeCell ref="IV39:IX39"/>
    <mergeCell ref="IY39:IZ39"/>
    <mergeCell ref="KL38:KM38"/>
    <mergeCell ref="KN38:KU38"/>
    <mergeCell ref="KV38:KX38"/>
    <mergeCell ref="KY36:KZ37"/>
    <mergeCell ref="LA36:LH36"/>
    <mergeCell ref="IY34:IZ35"/>
    <mergeCell ref="JA34:JH34"/>
    <mergeCell ref="JI34:JK35"/>
    <mergeCell ref="JL34:JM35"/>
    <mergeCell ref="JN34:JU34"/>
    <mergeCell ref="KA34:KH34"/>
    <mergeCell ref="JN33:JU33"/>
    <mergeCell ref="IY32:IZ33"/>
    <mergeCell ref="JA32:JH32"/>
    <mergeCell ref="JI32:JK33"/>
    <mergeCell ref="JL32:JM33"/>
    <mergeCell ref="JN32:JU32"/>
    <mergeCell ref="JY38:JZ38"/>
    <mergeCell ref="JN35:JU35"/>
    <mergeCell ref="JV34:JX35"/>
    <mergeCell ref="JY34:JZ35"/>
    <mergeCell ref="KA38:KH38"/>
    <mergeCell ref="KI38:KK38"/>
    <mergeCell ref="KI34:KK35"/>
    <mergeCell ref="KL34:KM35"/>
    <mergeCell ref="LA37:LH37"/>
    <mergeCell ref="KA36:KH36"/>
    <mergeCell ref="KI36:KK37"/>
    <mergeCell ref="IA36:IH36"/>
    <mergeCell ref="II36:IK37"/>
    <mergeCell ref="IL36:IM37"/>
    <mergeCell ref="IN36:IU36"/>
    <mergeCell ref="IV36:IX37"/>
    <mergeCell ref="IA38:IH38"/>
    <mergeCell ref="II38:IK38"/>
    <mergeCell ref="IL38:IM38"/>
    <mergeCell ref="IN38:IU38"/>
    <mergeCell ref="LH44:LI44"/>
    <mergeCell ref="IY36:IZ37"/>
    <mergeCell ref="KI39:KK39"/>
    <mergeCell ref="KL39:KM39"/>
    <mergeCell ref="KN39:KU39"/>
    <mergeCell ref="LH43:LI43"/>
    <mergeCell ref="KY39:KZ39"/>
    <mergeCell ref="LA39:LH39"/>
    <mergeCell ref="LI39:LK39"/>
    <mergeCell ref="JY39:JZ39"/>
    <mergeCell ref="JN38:JU38"/>
    <mergeCell ref="IA37:IH37"/>
    <mergeCell ref="JA36:JH36"/>
    <mergeCell ref="JI36:JK37"/>
    <mergeCell ref="JL36:JM37"/>
    <mergeCell ref="JN36:JU36"/>
    <mergeCell ref="IH44:II44"/>
    <mergeCell ref="IU44:IV44"/>
    <mergeCell ref="JH44:JI44"/>
    <mergeCell ref="JU44:JV44"/>
    <mergeCell ref="JV38:JX38"/>
    <mergeCell ref="IA39:IH39"/>
    <mergeCell ref="II39:IK39"/>
    <mergeCell ref="KU46:KV46"/>
    <mergeCell ref="KO47:KQ47"/>
    <mergeCell ref="LH45:LI45"/>
    <mergeCell ref="LH46:LI46"/>
    <mergeCell ref="LB47:LD47"/>
    <mergeCell ref="LI32:LK33"/>
    <mergeCell ref="LL32:LM33"/>
    <mergeCell ref="KA33:KH33"/>
    <mergeCell ref="KN33:KU33"/>
    <mergeCell ref="LA33:LH33"/>
    <mergeCell ref="KA32:KH32"/>
    <mergeCell ref="KI32:KK33"/>
    <mergeCell ref="KL32:KM33"/>
    <mergeCell ref="KN32:KU32"/>
    <mergeCell ref="KV32:KX33"/>
    <mergeCell ref="LL36:LM37"/>
    <mergeCell ref="KY34:KZ35"/>
    <mergeCell ref="LA34:LH34"/>
    <mergeCell ref="LL38:LM38"/>
    <mergeCell ref="KA39:KH39"/>
    <mergeCell ref="LI34:LK35"/>
    <mergeCell ref="LL34:LM35"/>
    <mergeCell ref="KA35:KH35"/>
    <mergeCell ref="KN35:KU35"/>
    <mergeCell ref="LA35:LH35"/>
    <mergeCell ref="LI36:LK37"/>
    <mergeCell ref="KV34:KX35"/>
    <mergeCell ref="KY32:KZ33"/>
    <mergeCell ref="LA32:LH32"/>
    <mergeCell ref="LE47:LH47"/>
    <mergeCell ref="LI47:LK47"/>
    <mergeCell ref="LL39:LM39"/>
    <mergeCell ref="O47:Q47"/>
    <mergeCell ref="AH45:AI45"/>
    <mergeCell ref="AH46:AI46"/>
    <mergeCell ref="AB47:AD47"/>
    <mergeCell ref="AU45:AV45"/>
    <mergeCell ref="AU46:AV46"/>
    <mergeCell ref="AO47:AQ47"/>
    <mergeCell ref="BH45:BI45"/>
    <mergeCell ref="BH46:BI46"/>
    <mergeCell ref="BB47:BD47"/>
    <mergeCell ref="U45:V45"/>
    <mergeCell ref="U46:V46"/>
    <mergeCell ref="HO47:HQ47"/>
    <mergeCell ref="CB47:CD47"/>
    <mergeCell ref="CU45:CV45"/>
    <mergeCell ref="CU46:CV46"/>
    <mergeCell ref="KE49:KG49"/>
    <mergeCell ref="HO49:HQ49"/>
    <mergeCell ref="DH46:DI46"/>
    <mergeCell ref="DB47:DD47"/>
    <mergeCell ref="DU45:DV45"/>
    <mergeCell ref="DU46:DV46"/>
    <mergeCell ref="DO47:DQ47"/>
    <mergeCell ref="EH45:EI45"/>
    <mergeCell ref="EH46:EI46"/>
    <mergeCell ref="EB47:ED47"/>
    <mergeCell ref="HU45:HV45"/>
    <mergeCell ref="HU46:HV46"/>
    <mergeCell ref="EI47:EK47"/>
    <mergeCell ref="IH45:II45"/>
    <mergeCell ref="IH46:II46"/>
    <mergeCell ref="IB47:ID47"/>
    <mergeCell ref="KL36:KM37"/>
    <mergeCell ref="KN36:KU36"/>
    <mergeCell ref="KV36:KX37"/>
    <mergeCell ref="KH43:KI43"/>
    <mergeCell ref="KU43:KV43"/>
    <mergeCell ref="KY38:KZ38"/>
    <mergeCell ref="LA38:LH38"/>
    <mergeCell ref="LI38:LK38"/>
    <mergeCell ref="KA37:KH37"/>
    <mergeCell ref="KN37:KU37"/>
    <mergeCell ref="LE50:LG50"/>
    <mergeCell ref="AN2:AZ2"/>
    <mergeCell ref="AR5:AS5"/>
    <mergeCell ref="AN7:AZ7"/>
    <mergeCell ref="AN8:AU9"/>
    <mergeCell ref="AV8:AX9"/>
    <mergeCell ref="AY8:AZ8"/>
    <mergeCell ref="AY9:AZ9"/>
    <mergeCell ref="AN10:AU10"/>
    <mergeCell ref="AV10:AX10"/>
    <mergeCell ref="AY10:AZ10"/>
    <mergeCell ref="AN11:AU11"/>
    <mergeCell ref="KE50:KG50"/>
    <mergeCell ref="KR50:KT50"/>
    <mergeCell ref="BU45:BV45"/>
    <mergeCell ref="BU46:BV46"/>
    <mergeCell ref="KH44:KI44"/>
    <mergeCell ref="KU44:KV44"/>
    <mergeCell ref="BO47:BQ47"/>
    <mergeCell ref="CH45:CI45"/>
    <mergeCell ref="CH46:CI46"/>
    <mergeCell ref="DH45:DI45"/>
    <mergeCell ref="BR51:BT51"/>
    <mergeCell ref="BU51:BV51"/>
    <mergeCell ref="CB51:CD51"/>
    <mergeCell ref="CE51:CG51"/>
    <mergeCell ref="CH51:CI51"/>
    <mergeCell ref="JH45:JI45"/>
    <mergeCell ref="JH46:JI46"/>
    <mergeCell ref="JB47:JD47"/>
    <mergeCell ref="JU45:JV45"/>
    <mergeCell ref="KR49:KT49"/>
    <mergeCell ref="LE49:LG49"/>
    <mergeCell ref="KH45:KI45"/>
    <mergeCell ref="KH46:KI46"/>
    <mergeCell ref="KB47:KD47"/>
    <mergeCell ref="KU45:KV45"/>
    <mergeCell ref="JU46:JV46"/>
    <mergeCell ref="JO47:JQ47"/>
    <mergeCell ref="EU45:EV45"/>
    <mergeCell ref="EU46:EV46"/>
    <mergeCell ref="FH46:FI46"/>
    <mergeCell ref="FB47:FD47"/>
    <mergeCell ref="FU45:FV45"/>
    <mergeCell ref="FU46:FV46"/>
    <mergeCell ref="FO47:FQ47"/>
    <mergeCell ref="GH45:GI45"/>
    <mergeCell ref="GH46:GI46"/>
    <mergeCell ref="GB47:GD47"/>
    <mergeCell ref="GU45:GV45"/>
    <mergeCell ref="GU46:GV46"/>
    <mergeCell ref="GO47:GQ47"/>
    <mergeCell ref="HH45:HI45"/>
    <mergeCell ref="HH46:HI46"/>
    <mergeCell ref="B51:D51"/>
    <mergeCell ref="H51:I51"/>
    <mergeCell ref="E51:G51"/>
    <mergeCell ref="H50:I50"/>
    <mergeCell ref="O51:Q51"/>
    <mergeCell ref="R51:T51"/>
    <mergeCell ref="U51:V51"/>
    <mergeCell ref="AB51:AD51"/>
    <mergeCell ref="AE51:AG51"/>
    <mergeCell ref="AH51:AI51"/>
    <mergeCell ref="AO51:AQ51"/>
    <mergeCell ref="AR51:AT51"/>
    <mergeCell ref="AU51:AV51"/>
    <mergeCell ref="BB51:BD51"/>
    <mergeCell ref="BE51:BG51"/>
    <mergeCell ref="BH51:BI51"/>
    <mergeCell ref="BO51:BQ51"/>
    <mergeCell ref="B50:D50"/>
    <mergeCell ref="IU45:IV45"/>
    <mergeCell ref="IU46:IV46"/>
    <mergeCell ref="IO47:IQ47"/>
    <mergeCell ref="CO47:CQ47"/>
    <mergeCell ref="BE47:BH47"/>
    <mergeCell ref="BI47:BK47"/>
    <mergeCell ref="BR47:BU47"/>
    <mergeCell ref="BV47:BX47"/>
    <mergeCell ref="CE47:CH47"/>
    <mergeCell ref="CI47:CK47"/>
    <mergeCell ref="CR47:CU47"/>
    <mergeCell ref="CV47:CX47"/>
    <mergeCell ref="DE47:DH47"/>
    <mergeCell ref="DI47:DK47"/>
    <mergeCell ref="DR47:DU47"/>
    <mergeCell ref="DV47:DX47"/>
    <mergeCell ref="EE47:EH47"/>
    <mergeCell ref="FE47:FH47"/>
    <mergeCell ref="FI47:FK47"/>
    <mergeCell ref="FR47:FU47"/>
    <mergeCell ref="FV47:FX47"/>
    <mergeCell ref="GE47:GH47"/>
    <mergeCell ref="GI47:GK47"/>
    <mergeCell ref="GV47:GX47"/>
    <mergeCell ref="HE47:HH47"/>
    <mergeCell ref="HI47:HK47"/>
    <mergeCell ref="HR47:HU47"/>
    <mergeCell ref="HB47:HD47"/>
    <mergeCell ref="FH45:FI45"/>
    <mergeCell ref="GR47:GU47"/>
    <mergeCell ref="ER47:EU47"/>
    <mergeCell ref="EV47:EX47"/>
    <mergeCell ref="CO51:CQ51"/>
    <mergeCell ref="CR51:CT51"/>
    <mergeCell ref="CU51:CV51"/>
    <mergeCell ref="DB51:DD51"/>
    <mergeCell ref="DE51:DG51"/>
    <mergeCell ref="DH51:DI51"/>
    <mergeCell ref="DO51:DQ51"/>
    <mergeCell ref="DR51:DT51"/>
    <mergeCell ref="DU51:DV51"/>
    <mergeCell ref="EB51:ED51"/>
    <mergeCell ref="EE51:EG51"/>
    <mergeCell ref="EH51:EI51"/>
    <mergeCell ref="EO51:EQ51"/>
    <mergeCell ref="ER51:ET51"/>
    <mergeCell ref="EU51:EV51"/>
    <mergeCell ref="FB51:FD51"/>
    <mergeCell ref="FE51:FG51"/>
    <mergeCell ref="FH51:FI51"/>
    <mergeCell ref="FO51:FQ51"/>
    <mergeCell ref="FR51:FT51"/>
    <mergeCell ref="FU51:FV51"/>
    <mergeCell ref="GB51:GD51"/>
    <mergeCell ref="GE51:GG51"/>
    <mergeCell ref="GH51:GI51"/>
    <mergeCell ref="GO51:GQ51"/>
    <mergeCell ref="GR51:GT51"/>
    <mergeCell ref="GU51:GV51"/>
    <mergeCell ref="JU51:JV51"/>
    <mergeCell ref="KB51:KD51"/>
    <mergeCell ref="KE51:KG51"/>
    <mergeCell ref="KH51:KI51"/>
    <mergeCell ref="KO51:KQ51"/>
    <mergeCell ref="KR51:KT51"/>
    <mergeCell ref="KU51:KV51"/>
    <mergeCell ref="LB51:LD51"/>
    <mergeCell ref="LE51:LG51"/>
    <mergeCell ref="LH51:LI51"/>
    <mergeCell ref="HB51:HD51"/>
    <mergeCell ref="HE51:HG51"/>
    <mergeCell ref="HH51:HI51"/>
    <mergeCell ref="HO51:HQ51"/>
    <mergeCell ref="HR51:HT51"/>
    <mergeCell ref="HU51:HV51"/>
    <mergeCell ref="IB51:ID51"/>
    <mergeCell ref="IE51:IG51"/>
    <mergeCell ref="IH51:II51"/>
    <mergeCell ref="IO51:IQ51"/>
    <mergeCell ref="IR51:IT51"/>
    <mergeCell ref="IU51:IV51"/>
    <mergeCell ref="JB51:JD51"/>
    <mergeCell ref="JE51:JG51"/>
    <mergeCell ref="JH51:JI51"/>
    <mergeCell ref="JO51:JQ51"/>
    <mergeCell ref="JR51:JT51"/>
  </mergeCells>
  <pageMargins left="0.55781250000000004" right="0.31496062992126" top="0.35433070866141703" bottom="0.35433070866141703" header="0.31496062992126" footer="0.31496062992126"/>
  <pageSetup paperSize="9" scale="83" orientation="portrait" r:id="rId1"/>
  <colBreaks count="24" manualBreakCount="24">
    <brk id="13" max="1048575" man="1"/>
    <brk id="26" max="1048575" man="1"/>
    <brk id="39" max="1048575" man="1"/>
    <brk id="52" max="1048575" man="1"/>
    <brk id="65" max="1048575" man="1"/>
    <brk id="78" max="1048575" man="1"/>
    <brk id="91" max="1048575" man="1"/>
    <brk id="104" max="1048575" man="1"/>
    <brk id="117" max="1048575" man="1"/>
    <brk id="130" max="1048575" man="1"/>
    <brk id="143" max="1048575" man="1"/>
    <brk id="156" max="1048575" man="1"/>
    <brk id="169" max="1048575" man="1"/>
    <brk id="182" max="1048575" man="1"/>
    <brk id="195" max="1048575" man="1"/>
    <brk id="208" max="1048575" man="1"/>
    <brk id="221" max="1048575" man="1"/>
    <brk id="234" max="1048575" man="1"/>
    <brk id="247" max="1048575" man="1"/>
    <brk id="260" max="1048575" man="1"/>
    <brk id="273" max="1048575" man="1"/>
    <brk id="286" max="1048575" man="1"/>
    <brk id="299" max="1048575" man="1"/>
    <brk id="312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40">
    <tabColor theme="0"/>
  </sheetPr>
  <dimension ref="G1:AY82"/>
  <sheetViews>
    <sheetView showGridLines="0" view="pageBreakPreview" topLeftCell="J1" zoomScaleNormal="100" zoomScaleSheetLayoutView="100" zoomScalePageLayoutView="80" workbookViewId="0">
      <selection activeCell="Y30" sqref="Y30:Z30"/>
    </sheetView>
  </sheetViews>
  <sheetFormatPr defaultColWidth="9.140625" defaultRowHeight="15" x14ac:dyDescent="0.25"/>
  <cols>
    <col min="1" max="6" width="0" style="113" hidden="1" customWidth="1"/>
    <col min="7" max="8" width="9.140625" style="113" hidden="1" customWidth="1"/>
    <col min="9" max="9" width="0.28515625" style="113" hidden="1" customWidth="1"/>
    <col min="10" max="10" width="4.42578125" style="113" customWidth="1"/>
    <col min="11" max="11" width="4.5703125" style="113" customWidth="1"/>
    <col min="12" max="16" width="4.42578125" style="113" customWidth="1"/>
    <col min="17" max="18" width="3" style="113" customWidth="1"/>
    <col min="19" max="19" width="5.42578125" style="113" customWidth="1"/>
    <col min="20" max="22" width="4.85546875" style="113" customWidth="1"/>
    <col min="23" max="26" width="5" style="113" customWidth="1"/>
    <col min="27" max="27" width="6.7109375" style="113" customWidth="1"/>
    <col min="28" max="28" width="4.5703125" style="113" customWidth="1"/>
    <col min="29" max="30" width="5" style="113" customWidth="1"/>
    <col min="31" max="31" width="4.42578125" style="113" customWidth="1"/>
    <col min="32" max="32" width="4.5703125" style="113" customWidth="1"/>
    <col min="33" max="37" width="4.42578125" style="113" customWidth="1"/>
    <col min="38" max="39" width="3" style="113" customWidth="1"/>
    <col min="40" max="40" width="5.42578125" style="113" customWidth="1"/>
    <col min="41" max="43" width="4.85546875" style="113" customWidth="1"/>
    <col min="44" max="47" width="5" style="113" customWidth="1"/>
    <col min="48" max="48" width="6.7109375" style="113" customWidth="1"/>
    <col min="49" max="49" width="4.5703125" style="113" customWidth="1"/>
    <col min="50" max="51" width="5" style="113" customWidth="1"/>
    <col min="52" max="16384" width="9.140625" style="113"/>
  </cols>
  <sheetData>
    <row r="1" spans="10:50" ht="20.25" x14ac:dyDescent="0.3">
      <c r="J1" s="1039" t="s">
        <v>297</v>
      </c>
      <c r="K1" s="1039"/>
      <c r="L1" s="1039"/>
      <c r="M1" s="1039"/>
      <c r="N1" s="1039"/>
      <c r="O1" s="1039"/>
      <c r="P1" s="1039"/>
      <c r="Q1" s="1039"/>
      <c r="R1" s="1039"/>
      <c r="S1" s="1039"/>
      <c r="T1" s="1039"/>
      <c r="U1" s="1039"/>
      <c r="V1" s="1039"/>
      <c r="W1" s="1039"/>
      <c r="X1" s="1039"/>
      <c r="Y1" s="1039"/>
      <c r="Z1" s="1039"/>
      <c r="AA1" s="1039"/>
      <c r="AB1" s="1039"/>
      <c r="AC1" s="1039"/>
      <c r="AE1" s="1350" t="s">
        <v>297</v>
      </c>
      <c r="AF1" s="1350"/>
      <c r="AG1" s="1350"/>
      <c r="AH1" s="1350"/>
      <c r="AI1" s="1350"/>
      <c r="AJ1" s="1350"/>
      <c r="AK1" s="1350"/>
      <c r="AL1" s="1350"/>
      <c r="AM1" s="1350"/>
      <c r="AN1" s="1350"/>
      <c r="AO1" s="1350"/>
      <c r="AP1" s="1350"/>
      <c r="AQ1" s="1350"/>
      <c r="AR1" s="1350"/>
      <c r="AS1" s="1350"/>
      <c r="AT1" s="1350"/>
      <c r="AU1" s="1350"/>
      <c r="AV1" s="1350"/>
      <c r="AW1" s="1350"/>
      <c r="AX1" s="1350"/>
    </row>
    <row r="3" spans="10:50" ht="18.75" x14ac:dyDescent="0.3">
      <c r="L3" s="1348">
        <f>DATABASE!G3</f>
        <v>44049</v>
      </c>
      <c r="M3" s="1348"/>
      <c r="N3" s="1348"/>
      <c r="O3" s="1348"/>
      <c r="P3" s="1348"/>
      <c r="Q3" s="1348"/>
      <c r="R3" s="283"/>
      <c r="S3" s="120"/>
      <c r="AG3" s="1348">
        <f>DATABASE!G3</f>
        <v>44049</v>
      </c>
      <c r="AH3" s="1348"/>
      <c r="AI3" s="1348"/>
      <c r="AJ3" s="1348"/>
      <c r="AK3" s="1348"/>
      <c r="AL3" s="1348"/>
      <c r="AM3" s="420"/>
      <c r="AN3" s="421"/>
    </row>
    <row r="4" spans="10:50" ht="22.5" customHeight="1" x14ac:dyDescent="0.25">
      <c r="L4" s="113" t="s">
        <v>298</v>
      </c>
      <c r="Q4" s="1309" t="s">
        <v>299</v>
      </c>
      <c r="R4" s="1309"/>
      <c r="S4" s="1309"/>
      <c r="T4" s="1309"/>
      <c r="U4" s="1309"/>
      <c r="V4" s="1309"/>
      <c r="W4" s="1309"/>
      <c r="AG4" s="113" t="s">
        <v>298</v>
      </c>
      <c r="AL4" s="1309" t="s">
        <v>299</v>
      </c>
      <c r="AM4" s="1309"/>
      <c r="AN4" s="1309"/>
      <c r="AO4" s="1309"/>
      <c r="AP4" s="1309"/>
      <c r="AQ4" s="1309"/>
      <c r="AR4" s="1309"/>
    </row>
    <row r="5" spans="10:50" ht="8.25" customHeight="1" x14ac:dyDescent="0.25"/>
    <row r="6" spans="10:50" ht="12" customHeight="1" x14ac:dyDescent="0.25">
      <c r="L6" s="113" t="s">
        <v>300</v>
      </c>
      <c r="N6" s="1309" t="str">
        <f>LEFT(DATABASE!C6,FIND("*",SUBSTITUTE(DATABASE!C6," ","*",2)))</f>
        <v xml:space="preserve">Исаев Фахритдин </v>
      </c>
      <c r="O6" s="1309"/>
      <c r="P6" s="1309"/>
      <c r="Q6" s="1309"/>
      <c r="R6" s="1309"/>
      <c r="S6" s="1309"/>
      <c r="T6" s="1309"/>
      <c r="U6" s="1309"/>
      <c r="V6" s="1309"/>
      <c r="W6" s="1309"/>
      <c r="AG6" s="113" t="s">
        <v>300</v>
      </c>
      <c r="AI6" s="1309" t="str">
        <f>LEFT(DATABASE!C6,FIND("*",SUBSTITUTE(DATABASE!C6," ","*",2)))</f>
        <v xml:space="preserve">Исаев Фахритдин </v>
      </c>
      <c r="AJ6" s="1309"/>
      <c r="AK6" s="1309"/>
      <c r="AL6" s="1309"/>
      <c r="AM6" s="1309"/>
      <c r="AN6" s="1309"/>
      <c r="AO6" s="1309"/>
      <c r="AP6" s="1309"/>
      <c r="AQ6" s="1309"/>
      <c r="AR6" s="1309"/>
    </row>
    <row r="7" spans="10:50" ht="8.25" customHeight="1" x14ac:dyDescent="0.25"/>
    <row r="8" spans="10:50" ht="13.5" customHeight="1" x14ac:dyDescent="0.25">
      <c r="L8" s="113" t="s">
        <v>376</v>
      </c>
      <c r="U8" s="1309" t="str">
        <f>"№ "&amp;DATABASE!B3</f>
        <v>№ 45</v>
      </c>
      <c r="V8" s="1309"/>
      <c r="AG8" s="113" t="s">
        <v>376</v>
      </c>
      <c r="AP8" s="1309" t="str">
        <f>"№ "&amp;DATABASE!B3</f>
        <v>№ 45</v>
      </c>
      <c r="AQ8" s="1309"/>
    </row>
    <row r="9" spans="10:50" ht="8.25" customHeight="1" x14ac:dyDescent="0.25"/>
    <row r="10" spans="10:50" ht="14.25" customHeight="1" x14ac:dyDescent="0.25">
      <c r="L10" s="113" t="s">
        <v>301</v>
      </c>
      <c r="S10" s="1309" t="s">
        <v>302</v>
      </c>
      <c r="T10" s="1309"/>
      <c r="U10" s="1309"/>
      <c r="V10" s="1309"/>
      <c r="W10" s="1309"/>
      <c r="X10" s="1309"/>
      <c r="Y10" s="1309"/>
      <c r="Z10" s="1309"/>
      <c r="AA10" s="1309"/>
      <c r="AB10" s="1309"/>
      <c r="AC10" s="240"/>
      <c r="AG10" s="113" t="s">
        <v>301</v>
      </c>
      <c r="AN10" s="1309" t="s">
        <v>302</v>
      </c>
      <c r="AO10" s="1309"/>
      <c r="AP10" s="1309"/>
      <c r="AQ10" s="1309"/>
      <c r="AR10" s="1309"/>
      <c r="AS10" s="1309"/>
      <c r="AT10" s="1309"/>
      <c r="AU10" s="1309"/>
      <c r="AV10" s="1309"/>
      <c r="AW10" s="1309"/>
      <c r="AX10" s="240"/>
    </row>
    <row r="11" spans="10:50" ht="8.25" customHeight="1" x14ac:dyDescent="0.25"/>
    <row r="12" spans="10:50" ht="12.75" customHeight="1" x14ac:dyDescent="0.25">
      <c r="L12" s="113" t="s">
        <v>303</v>
      </c>
      <c r="O12" s="1309" t="str">
        <f>"категория   «"&amp;DATABASE!D3&amp;"»"</f>
        <v>категория   «BC»</v>
      </c>
      <c r="P12" s="1309"/>
      <c r="Q12" s="1309"/>
      <c r="R12" s="1309"/>
      <c r="S12" s="1309"/>
      <c r="T12" s="1309"/>
      <c r="U12" s="1309"/>
      <c r="V12" s="1309"/>
      <c r="W12" s="1309"/>
      <c r="AG12" s="113" t="s">
        <v>303</v>
      </c>
      <c r="AJ12" s="1309" t="str">
        <f>"категория   «"&amp;DATABASE!D3&amp;"»"</f>
        <v>категория   «BC»</v>
      </c>
      <c r="AK12" s="1309"/>
      <c r="AL12" s="1309"/>
      <c r="AM12" s="1309"/>
      <c r="AN12" s="1309"/>
      <c r="AO12" s="1309"/>
      <c r="AP12" s="1309"/>
      <c r="AQ12" s="1309"/>
      <c r="AR12" s="1309"/>
    </row>
    <row r="13" spans="10:50" ht="9" customHeight="1" x14ac:dyDescent="0.25"/>
    <row r="14" spans="10:50" ht="12.75" customHeight="1" x14ac:dyDescent="0.25">
      <c r="L14" s="113" t="s">
        <v>377</v>
      </c>
      <c r="R14" s="1309" t="str">
        <f>"№ "&amp;DATABASE!B3</f>
        <v>№ 45</v>
      </c>
      <c r="S14" s="1309"/>
      <c r="T14" s="238" t="s">
        <v>304</v>
      </c>
      <c r="U14" s="1347">
        <f>DATABASE!F3</f>
        <v>43952</v>
      </c>
      <c r="V14" s="1347"/>
      <c r="W14" s="1347"/>
      <c r="X14" s="419"/>
      <c r="AG14" s="113" t="s">
        <v>377</v>
      </c>
      <c r="AM14" s="1309" t="str">
        <f>"№ "&amp;DATABASE!B3</f>
        <v>№ 45</v>
      </c>
      <c r="AN14" s="1309"/>
      <c r="AO14" s="238" t="s">
        <v>304</v>
      </c>
      <c r="AP14" s="1347">
        <f>DATABASE!F3</f>
        <v>43952</v>
      </c>
      <c r="AQ14" s="1347"/>
      <c r="AR14" s="1347"/>
      <c r="AS14" s="419"/>
    </row>
    <row r="15" spans="10:50" ht="9" customHeight="1" x14ac:dyDescent="0.25"/>
    <row r="16" spans="10:50" ht="12.75" customHeight="1" x14ac:dyDescent="0.25">
      <c r="L16" s="113" t="s">
        <v>378</v>
      </c>
      <c r="T16" s="1309" t="str">
        <f>"№ "&amp;DATABASE!B3</f>
        <v>№ 45</v>
      </c>
      <c r="U16" s="1309"/>
      <c r="V16" s="238" t="s">
        <v>304</v>
      </c>
      <c r="W16" s="1347">
        <f>DATABASE!G3</f>
        <v>44049</v>
      </c>
      <c r="X16" s="1347"/>
      <c r="Y16" s="1347"/>
      <c r="Z16" s="242"/>
      <c r="AG16" s="113" t="s">
        <v>378</v>
      </c>
      <c r="AO16" s="1309" t="str">
        <f>"№ "&amp;DATABASE!B3</f>
        <v>№ 45</v>
      </c>
      <c r="AP16" s="1309"/>
      <c r="AQ16" s="238" t="s">
        <v>304</v>
      </c>
      <c r="AR16" s="1347">
        <f>DATABASE!G3</f>
        <v>44049</v>
      </c>
      <c r="AS16" s="1347"/>
      <c r="AT16" s="1347"/>
      <c r="AU16" s="242"/>
    </row>
    <row r="17" spans="10:51" ht="7.5" customHeight="1" x14ac:dyDescent="0.25"/>
    <row r="18" spans="10:51" ht="13.5" customHeight="1" x14ac:dyDescent="0.25">
      <c r="L18" s="113" t="s">
        <v>305</v>
      </c>
      <c r="Q18" s="1309" t="str">
        <f>LEFT(DATABASE!C6,FIND("*",SUBSTITUTE(DATABASE!C6," ","*",2)))</f>
        <v xml:space="preserve">Исаев Фахритдин </v>
      </c>
      <c r="R18" s="1309"/>
      <c r="S18" s="1309"/>
      <c r="T18" s="1309"/>
      <c r="U18" s="1309"/>
      <c r="V18" s="1309"/>
      <c r="AG18" s="113" t="s">
        <v>305</v>
      </c>
      <c r="AL18" s="1309" t="str">
        <f>LEFT(DATABASE!C6,FIND("*",SUBSTITUTE(DATABASE!C6," ","*",2)))</f>
        <v xml:space="preserve">Исаев Фахритдин </v>
      </c>
      <c r="AM18" s="1309"/>
      <c r="AN18" s="1309"/>
      <c r="AO18" s="1309"/>
      <c r="AP18" s="1309"/>
      <c r="AQ18" s="1309"/>
    </row>
    <row r="19" spans="10:51" ht="8.25" customHeight="1" x14ac:dyDescent="0.25"/>
    <row r="20" spans="10:51" ht="12.75" customHeight="1" x14ac:dyDescent="0.25">
      <c r="L20" s="113" t="s">
        <v>306</v>
      </c>
      <c r="O20" s="243" t="str">
        <f>LEFT(DATABASE!C10,FIND("*",SUBSTITUTE(DATABASE!C10," ","*",2)))</f>
        <v xml:space="preserve">Аликулов Сухроб </v>
      </c>
      <c r="P20" s="243"/>
      <c r="Q20" s="243"/>
      <c r="R20" s="243"/>
      <c r="S20" s="243"/>
      <c r="T20" s="243"/>
      <c r="U20" s="243" t="e">
        <f>LEFT(DATABASE!C11,FIND("*",SUBSTITUTE(DATABASE!C11," ","*",2)))</f>
        <v>#VALUE!</v>
      </c>
      <c r="V20" s="239"/>
      <c r="W20" s="243"/>
      <c r="X20" s="243"/>
      <c r="Y20" s="243"/>
      <c r="Z20" s="243" t="str">
        <f>IF((DATABASE!$C$12=0),(" "),LEFT(DATABASE!C12,FIND("*",SUBSTITUTE(DATABASE!C12," ","*",2))))</f>
        <v xml:space="preserve"> </v>
      </c>
      <c r="AA20" s="239"/>
      <c r="AB20" s="239"/>
      <c r="AC20" s="239"/>
      <c r="AG20" s="113" t="s">
        <v>306</v>
      </c>
      <c r="AJ20" s="243" t="str">
        <f>LEFT(DATABASE!C10,FIND("*",SUBSTITUTE(DATABASE!C10," ","*",2)))</f>
        <v xml:space="preserve">Аликулов Сухроб </v>
      </c>
      <c r="AK20" s="243"/>
      <c r="AL20" s="243"/>
      <c r="AM20" s="243"/>
      <c r="AN20" s="243"/>
      <c r="AO20" s="243"/>
      <c r="AP20" s="243" t="e">
        <f>LEFT(DATABASE!C11,FIND("*",SUBSTITUTE(DATABASE!C11," ","*",2)))</f>
        <v>#VALUE!</v>
      </c>
      <c r="AQ20" s="239"/>
      <c r="AR20" s="243"/>
      <c r="AS20" s="243"/>
      <c r="AT20" s="243"/>
      <c r="AU20" s="243" t="str">
        <f>IF((DATABASE!$C$12=0),(" "),LEFT(DATABASE!C12,FIND("*",SUBSTITUTE(DATABASE!C12," ","*",2))))</f>
        <v xml:space="preserve"> </v>
      </c>
      <c r="AV20" s="239"/>
      <c r="AW20" s="239"/>
      <c r="AX20" s="239"/>
    </row>
    <row r="22" spans="10:51" ht="20.25" customHeight="1" x14ac:dyDescent="0.25">
      <c r="J22" s="1331" t="s">
        <v>0</v>
      </c>
      <c r="K22" s="1334" t="s">
        <v>316</v>
      </c>
      <c r="L22" s="1335"/>
      <c r="M22" s="1335"/>
      <c r="N22" s="1335"/>
      <c r="O22" s="1335"/>
      <c r="P22" s="1336"/>
      <c r="Q22" s="1340" t="s">
        <v>307</v>
      </c>
      <c r="R22" s="1341"/>
      <c r="S22" s="1329" t="s">
        <v>308</v>
      </c>
      <c r="T22" s="1346"/>
      <c r="U22" s="1346"/>
      <c r="V22" s="1346"/>
      <c r="W22" s="1346"/>
      <c r="X22" s="1330"/>
      <c r="Y22" s="1319" t="s">
        <v>313</v>
      </c>
      <c r="Z22" s="1320"/>
      <c r="AA22" s="1319" t="s">
        <v>314</v>
      </c>
      <c r="AB22" s="1320"/>
      <c r="AC22" s="1319" t="s">
        <v>315</v>
      </c>
      <c r="AD22" s="1320"/>
      <c r="AE22" s="1331" t="s">
        <v>0</v>
      </c>
      <c r="AF22" s="1334" t="s">
        <v>316</v>
      </c>
      <c r="AG22" s="1335"/>
      <c r="AH22" s="1335"/>
      <c r="AI22" s="1335"/>
      <c r="AJ22" s="1335"/>
      <c r="AK22" s="1336"/>
      <c r="AL22" s="1340" t="s">
        <v>307</v>
      </c>
      <c r="AM22" s="1341"/>
      <c r="AN22" s="1329" t="s">
        <v>308</v>
      </c>
      <c r="AO22" s="1346"/>
      <c r="AP22" s="1346"/>
      <c r="AQ22" s="1346"/>
      <c r="AR22" s="1346"/>
      <c r="AS22" s="1330"/>
      <c r="AT22" s="1319" t="s">
        <v>313</v>
      </c>
      <c r="AU22" s="1320"/>
      <c r="AV22" s="1319" t="s">
        <v>314</v>
      </c>
      <c r="AW22" s="1320"/>
      <c r="AX22" s="1319" t="s">
        <v>315</v>
      </c>
      <c r="AY22" s="1320"/>
    </row>
    <row r="23" spans="10:51" ht="20.25" customHeight="1" x14ac:dyDescent="0.25">
      <c r="J23" s="1332"/>
      <c r="K23" s="1325"/>
      <c r="L23" s="1326"/>
      <c r="M23" s="1326"/>
      <c r="N23" s="1326"/>
      <c r="O23" s="1326"/>
      <c r="P23" s="1327"/>
      <c r="Q23" s="1342"/>
      <c r="R23" s="1343"/>
      <c r="S23" s="1325" t="s">
        <v>309</v>
      </c>
      <c r="T23" s="1326"/>
      <c r="U23" s="1326"/>
      <c r="V23" s="1326"/>
      <c r="W23" s="1326"/>
      <c r="X23" s="1327"/>
      <c r="Y23" s="1321"/>
      <c r="Z23" s="1322"/>
      <c r="AA23" s="1321"/>
      <c r="AB23" s="1322"/>
      <c r="AC23" s="1321"/>
      <c r="AD23" s="1322"/>
      <c r="AE23" s="1332"/>
      <c r="AF23" s="1325"/>
      <c r="AG23" s="1326"/>
      <c r="AH23" s="1326"/>
      <c r="AI23" s="1326"/>
      <c r="AJ23" s="1326"/>
      <c r="AK23" s="1327"/>
      <c r="AL23" s="1342"/>
      <c r="AM23" s="1343"/>
      <c r="AN23" s="1325" t="s">
        <v>309</v>
      </c>
      <c r="AO23" s="1326"/>
      <c r="AP23" s="1326"/>
      <c r="AQ23" s="1326"/>
      <c r="AR23" s="1326"/>
      <c r="AS23" s="1327"/>
      <c r="AT23" s="1321"/>
      <c r="AU23" s="1322"/>
      <c r="AV23" s="1321"/>
      <c r="AW23" s="1322"/>
      <c r="AX23" s="1321"/>
      <c r="AY23" s="1322"/>
    </row>
    <row r="24" spans="10:51" ht="54" customHeight="1" x14ac:dyDescent="0.25">
      <c r="J24" s="1333"/>
      <c r="K24" s="1337"/>
      <c r="L24" s="1338"/>
      <c r="M24" s="1338"/>
      <c r="N24" s="1338"/>
      <c r="O24" s="1338"/>
      <c r="P24" s="1339"/>
      <c r="Q24" s="1344"/>
      <c r="R24" s="1345"/>
      <c r="S24" s="1110" t="s">
        <v>310</v>
      </c>
      <c r="T24" s="1328"/>
      <c r="U24" s="1329" t="s">
        <v>311</v>
      </c>
      <c r="V24" s="1330"/>
      <c r="W24" s="1329" t="s">
        <v>312</v>
      </c>
      <c r="X24" s="1330"/>
      <c r="Y24" s="1323"/>
      <c r="Z24" s="1324"/>
      <c r="AA24" s="1323"/>
      <c r="AB24" s="1324"/>
      <c r="AC24" s="1323"/>
      <c r="AD24" s="1324"/>
      <c r="AE24" s="1333"/>
      <c r="AF24" s="1337"/>
      <c r="AG24" s="1338"/>
      <c r="AH24" s="1338"/>
      <c r="AI24" s="1338"/>
      <c r="AJ24" s="1338"/>
      <c r="AK24" s="1339"/>
      <c r="AL24" s="1344"/>
      <c r="AM24" s="1345"/>
      <c r="AN24" s="1110" t="s">
        <v>310</v>
      </c>
      <c r="AO24" s="1328"/>
      <c r="AP24" s="1329" t="s">
        <v>311</v>
      </c>
      <c r="AQ24" s="1330"/>
      <c r="AR24" s="1329" t="s">
        <v>312</v>
      </c>
      <c r="AS24" s="1330"/>
      <c r="AT24" s="1323"/>
      <c r="AU24" s="1324"/>
      <c r="AV24" s="1323"/>
      <c r="AW24" s="1324"/>
      <c r="AX24" s="1323"/>
      <c r="AY24" s="1324"/>
    </row>
    <row r="25" spans="10:51" s="241" customFormat="1" ht="20.25" customHeight="1" x14ac:dyDescent="0.25">
      <c r="J25" s="418">
        <v>1</v>
      </c>
      <c r="K25" s="1315">
        <v>2</v>
      </c>
      <c r="L25" s="1315"/>
      <c r="M25" s="1315"/>
      <c r="N25" s="1315"/>
      <c r="O25" s="1315"/>
      <c r="P25" s="1315"/>
      <c r="Q25" s="1315">
        <v>3</v>
      </c>
      <c r="R25" s="1315"/>
      <c r="S25" s="1315">
        <v>4</v>
      </c>
      <c r="T25" s="1315"/>
      <c r="U25" s="1315">
        <v>5</v>
      </c>
      <c r="V25" s="1315"/>
      <c r="W25" s="1315">
        <v>6</v>
      </c>
      <c r="X25" s="1315"/>
      <c r="Y25" s="1315">
        <v>7</v>
      </c>
      <c r="Z25" s="1315"/>
      <c r="AA25" s="1315">
        <v>8</v>
      </c>
      <c r="AB25" s="1315"/>
      <c r="AC25" s="1315">
        <v>9</v>
      </c>
      <c r="AD25" s="1315"/>
      <c r="AE25" s="418">
        <v>1</v>
      </c>
      <c r="AF25" s="1331">
        <v>2</v>
      </c>
      <c r="AG25" s="1331"/>
      <c r="AH25" s="1331"/>
      <c r="AI25" s="1331"/>
      <c r="AJ25" s="1331"/>
      <c r="AK25" s="1331"/>
      <c r="AL25" s="1315">
        <v>3</v>
      </c>
      <c r="AM25" s="1315"/>
      <c r="AN25" s="1331">
        <v>4</v>
      </c>
      <c r="AO25" s="1331"/>
      <c r="AP25" s="1331">
        <v>5</v>
      </c>
      <c r="AQ25" s="1331"/>
      <c r="AR25" s="1331">
        <v>6</v>
      </c>
      <c r="AS25" s="1331"/>
      <c r="AT25" s="1315">
        <v>7</v>
      </c>
      <c r="AU25" s="1315"/>
      <c r="AV25" s="1331">
        <v>8</v>
      </c>
      <c r="AW25" s="1331"/>
      <c r="AX25" s="1315">
        <v>9</v>
      </c>
      <c r="AY25" s="1315"/>
    </row>
    <row r="26" spans="10:51" ht="17.25" customHeight="1" x14ac:dyDescent="0.25">
      <c r="J26" s="422">
        <v>1</v>
      </c>
      <c r="K26" s="1314" t="str">
        <f>LEFT(DATABASE!C15,FIND("*",SUBSTITUTE(DATABASE!C15," ","*",2)))</f>
        <v xml:space="preserve">Абдурахмонова Машҳура </v>
      </c>
      <c r="L26" s="1314"/>
      <c r="M26" s="1314"/>
      <c r="N26" s="1314"/>
      <c r="O26" s="1314"/>
      <c r="P26" s="1314"/>
      <c r="Q26" s="1313" t="str">
        <f>DATABASE!$D$3</f>
        <v>BC</v>
      </c>
      <c r="R26" s="1313"/>
      <c r="S26" s="1316" t="s">
        <v>479</v>
      </c>
      <c r="T26" s="1317"/>
      <c r="U26" s="1317"/>
      <c r="V26" s="1317"/>
      <c r="W26" s="1317"/>
      <c r="X26" s="1317"/>
      <c r="Y26" s="1317"/>
      <c r="Z26" s="1318"/>
      <c r="AA26" s="1313" t="str">
        <f>IF((DATABASE!Q15=0),(" "),DATABASE!Q15)</f>
        <v xml:space="preserve"> </v>
      </c>
      <c r="AB26" s="1313"/>
      <c r="AC26" s="1313"/>
      <c r="AD26" s="1313"/>
      <c r="AE26" s="562">
        <v>1</v>
      </c>
      <c r="AF26" s="1314" t="str">
        <f>LEFT(DATABASE!C15,FIND("*",SUBSTITUTE(DATABASE!C15," ","*",2)))</f>
        <v xml:space="preserve">Абдурахмонова Машҳура </v>
      </c>
      <c r="AG26" s="1314"/>
      <c r="AH26" s="1314"/>
      <c r="AI26" s="1314"/>
      <c r="AJ26" s="1314"/>
      <c r="AK26" s="1314"/>
      <c r="AL26" s="1318" t="str">
        <f>DATABASE!$D$3</f>
        <v>BC</v>
      </c>
      <c r="AM26" s="1316"/>
      <c r="AN26" s="1313">
        <v>4</v>
      </c>
      <c r="AO26" s="1313"/>
      <c r="AP26" s="1313">
        <v>4</v>
      </c>
      <c r="AQ26" s="1313"/>
      <c r="AR26" s="1313">
        <v>4</v>
      </c>
      <c r="AS26" s="1313"/>
      <c r="AT26" s="1313"/>
      <c r="AU26" s="1313"/>
      <c r="AV26" s="1176" t="str">
        <f>IF((DATABASE!R15=0),(" "),DATABASE!R15)</f>
        <v xml:space="preserve"> </v>
      </c>
      <c r="AW26" s="1177"/>
      <c r="AX26" s="1177"/>
      <c r="AY26" s="1349"/>
    </row>
    <row r="27" spans="10:51" ht="17.25" customHeight="1" x14ac:dyDescent="0.25">
      <c r="J27" s="422">
        <v>2</v>
      </c>
      <c r="K27" s="1314" t="e">
        <f>LEFT(DATABASE!C16,FIND("*",SUBSTITUTE(DATABASE!C16," ","*",2)))</f>
        <v>#VALUE!</v>
      </c>
      <c r="L27" s="1314"/>
      <c r="M27" s="1314"/>
      <c r="N27" s="1314"/>
      <c r="O27" s="1314"/>
      <c r="P27" s="1314"/>
      <c r="Q27" s="1313" t="str">
        <f>DATABASE!$D$3</f>
        <v>BC</v>
      </c>
      <c r="R27" s="1313"/>
      <c r="S27" s="1313">
        <v>4</v>
      </c>
      <c r="T27" s="1313"/>
      <c r="U27" s="1313">
        <v>4</v>
      </c>
      <c r="V27" s="1313"/>
      <c r="W27" s="1313">
        <v>3</v>
      </c>
      <c r="X27" s="1313"/>
      <c r="Y27" s="1313"/>
      <c r="Z27" s="1313"/>
      <c r="AA27" s="1313" t="str">
        <f>IF((DATABASE!Q16=0),(" "),DATABASE!Q16)</f>
        <v xml:space="preserve"> </v>
      </c>
      <c r="AB27" s="1313"/>
      <c r="AC27" s="1313"/>
      <c r="AD27" s="1313"/>
      <c r="AE27" s="562">
        <v>2</v>
      </c>
      <c r="AF27" s="1314" t="e">
        <f>LEFT(DATABASE!C16,FIND("*",SUBSTITUTE(DATABASE!C16," ","*",2)))</f>
        <v>#VALUE!</v>
      </c>
      <c r="AG27" s="1314"/>
      <c r="AH27" s="1314"/>
      <c r="AI27" s="1314"/>
      <c r="AJ27" s="1314"/>
      <c r="AK27" s="1314"/>
      <c r="AL27" s="1318" t="str">
        <f>DATABASE!$D$3</f>
        <v>BC</v>
      </c>
      <c r="AM27" s="1316"/>
      <c r="AN27" s="1313">
        <v>4</v>
      </c>
      <c r="AO27" s="1313"/>
      <c r="AP27" s="1313">
        <v>4</v>
      </c>
      <c r="AQ27" s="1313"/>
      <c r="AR27" s="1313">
        <v>3</v>
      </c>
      <c r="AS27" s="1313"/>
      <c r="AT27" s="1313"/>
      <c r="AU27" s="1313"/>
      <c r="AV27" s="1176" t="str">
        <f>IF((DATABASE!R16=0),(" "),DATABASE!R16)</f>
        <v xml:space="preserve"> </v>
      </c>
      <c r="AW27" s="1177"/>
      <c r="AX27" s="1349"/>
      <c r="AY27" s="1349"/>
    </row>
    <row r="28" spans="10:51" ht="17.25" customHeight="1" x14ac:dyDescent="0.25">
      <c r="J28" s="422">
        <v>3</v>
      </c>
      <c r="K28" s="1314" t="e">
        <f>LEFT(DATABASE!C17,FIND("*",SUBSTITUTE(DATABASE!C17," ","*",2)))</f>
        <v>#VALUE!</v>
      </c>
      <c r="L28" s="1314"/>
      <c r="M28" s="1314"/>
      <c r="N28" s="1314"/>
      <c r="O28" s="1314"/>
      <c r="P28" s="1314"/>
      <c r="Q28" s="1313" t="str">
        <f>DATABASE!$D$3</f>
        <v>BC</v>
      </c>
      <c r="R28" s="1313"/>
      <c r="S28" s="1313">
        <v>4</v>
      </c>
      <c r="T28" s="1313"/>
      <c r="U28" s="1313">
        <v>4</v>
      </c>
      <c r="V28" s="1313"/>
      <c r="W28" s="1313">
        <v>4</v>
      </c>
      <c r="X28" s="1313"/>
      <c r="Y28" s="1313"/>
      <c r="Z28" s="1313"/>
      <c r="AA28" s="1313" t="str">
        <f>IF((DATABASE!Q17=0),(" "),DATABASE!Q17)</f>
        <v xml:space="preserve"> </v>
      </c>
      <c r="AB28" s="1313"/>
      <c r="AC28" s="1313"/>
      <c r="AD28" s="1313"/>
      <c r="AE28" s="562">
        <v>3</v>
      </c>
      <c r="AF28" s="1314" t="e">
        <f>LEFT(DATABASE!C17,FIND("*",SUBSTITUTE(DATABASE!C17," ","*",2)))</f>
        <v>#VALUE!</v>
      </c>
      <c r="AG28" s="1314"/>
      <c r="AH28" s="1314"/>
      <c r="AI28" s="1314"/>
      <c r="AJ28" s="1314"/>
      <c r="AK28" s="1314"/>
      <c r="AL28" s="1318" t="str">
        <f>DATABASE!$D$3</f>
        <v>BC</v>
      </c>
      <c r="AM28" s="1316"/>
      <c r="AN28" s="1313">
        <v>4</v>
      </c>
      <c r="AO28" s="1313"/>
      <c r="AP28" s="1313">
        <v>4</v>
      </c>
      <c r="AQ28" s="1313"/>
      <c r="AR28" s="1313">
        <v>4</v>
      </c>
      <c r="AS28" s="1313"/>
      <c r="AT28" s="1313"/>
      <c r="AU28" s="1313"/>
      <c r="AV28" s="1176" t="str">
        <f>IF((DATABASE!R17=0),(" "),DATABASE!R17)</f>
        <v xml:space="preserve"> </v>
      </c>
      <c r="AW28" s="1177"/>
      <c r="AX28" s="1349"/>
      <c r="AY28" s="1349"/>
    </row>
    <row r="29" spans="10:51" ht="17.25" customHeight="1" x14ac:dyDescent="0.25">
      <c r="J29" s="422">
        <v>4</v>
      </c>
      <c r="K29" s="1314" t="e">
        <f>LEFT(DATABASE!C18,FIND("*",SUBSTITUTE(DATABASE!C18," ","*",2)))</f>
        <v>#VALUE!</v>
      </c>
      <c r="L29" s="1314"/>
      <c r="M29" s="1314"/>
      <c r="N29" s="1314"/>
      <c r="O29" s="1314"/>
      <c r="P29" s="1314"/>
      <c r="Q29" s="1313" t="str">
        <f>DATABASE!$D$3</f>
        <v>BC</v>
      </c>
      <c r="R29" s="1313"/>
      <c r="S29" s="1313">
        <v>4</v>
      </c>
      <c r="T29" s="1313"/>
      <c r="U29" s="1313">
        <v>4</v>
      </c>
      <c r="V29" s="1313"/>
      <c r="W29" s="1313">
        <v>4</v>
      </c>
      <c r="X29" s="1313"/>
      <c r="Y29" s="1313"/>
      <c r="Z29" s="1313"/>
      <c r="AA29" s="1313" t="str">
        <f>IF((DATABASE!Q18=0),(" "),DATABASE!Q18)</f>
        <v xml:space="preserve"> </v>
      </c>
      <c r="AB29" s="1313"/>
      <c r="AC29" s="1313"/>
      <c r="AD29" s="1313"/>
      <c r="AE29" s="562">
        <v>4</v>
      </c>
      <c r="AF29" s="1314" t="e">
        <f>LEFT(DATABASE!C18,FIND("*",SUBSTITUTE(DATABASE!C18," ","*",2)))</f>
        <v>#VALUE!</v>
      </c>
      <c r="AG29" s="1314"/>
      <c r="AH29" s="1314"/>
      <c r="AI29" s="1314"/>
      <c r="AJ29" s="1314"/>
      <c r="AK29" s="1314"/>
      <c r="AL29" s="1318" t="str">
        <f>DATABASE!$D$3</f>
        <v>BC</v>
      </c>
      <c r="AM29" s="1316"/>
      <c r="AN29" s="1313">
        <v>4</v>
      </c>
      <c r="AO29" s="1313"/>
      <c r="AP29" s="1313">
        <v>4</v>
      </c>
      <c r="AQ29" s="1313"/>
      <c r="AR29" s="1313">
        <v>4</v>
      </c>
      <c r="AS29" s="1313"/>
      <c r="AT29" s="1313"/>
      <c r="AU29" s="1313"/>
      <c r="AV29" s="1176" t="str">
        <f>IF((DATABASE!R18=0),(" "),DATABASE!R18)</f>
        <v xml:space="preserve"> </v>
      </c>
      <c r="AW29" s="1177"/>
      <c r="AX29" s="1349"/>
      <c r="AY29" s="1349"/>
    </row>
    <row r="30" spans="10:51" ht="17.25" customHeight="1" x14ac:dyDescent="0.25">
      <c r="J30" s="422">
        <v>5</v>
      </c>
      <c r="K30" s="1314" t="e">
        <f>LEFT(DATABASE!C19,FIND("*",SUBSTITUTE(DATABASE!C19," ","*",2)))</f>
        <v>#VALUE!</v>
      </c>
      <c r="L30" s="1314"/>
      <c r="M30" s="1314"/>
      <c r="N30" s="1314"/>
      <c r="O30" s="1314"/>
      <c r="P30" s="1314"/>
      <c r="Q30" s="1313" t="str">
        <f>DATABASE!$D$3</f>
        <v>BC</v>
      </c>
      <c r="R30" s="1313"/>
      <c r="S30" s="1313">
        <v>3</v>
      </c>
      <c r="T30" s="1313"/>
      <c r="U30" s="1313">
        <v>3</v>
      </c>
      <c r="V30" s="1313"/>
      <c r="W30" s="1313">
        <v>3</v>
      </c>
      <c r="X30" s="1313"/>
      <c r="Y30" s="1313"/>
      <c r="Z30" s="1313"/>
      <c r="AA30" s="1313" t="str">
        <f>IF((DATABASE!Q19=0),(" "),DATABASE!Q19)</f>
        <v xml:space="preserve"> </v>
      </c>
      <c r="AB30" s="1313"/>
      <c r="AC30" s="1313"/>
      <c r="AD30" s="1313"/>
      <c r="AE30" s="562">
        <v>5</v>
      </c>
      <c r="AF30" s="1314" t="e">
        <f>LEFT(DATABASE!C19,FIND("*",SUBSTITUTE(DATABASE!C19," ","*",2)))</f>
        <v>#VALUE!</v>
      </c>
      <c r="AG30" s="1314"/>
      <c r="AH30" s="1314"/>
      <c r="AI30" s="1314"/>
      <c r="AJ30" s="1314"/>
      <c r="AK30" s="1314"/>
      <c r="AL30" s="1318" t="str">
        <f>DATABASE!$D$3</f>
        <v>BC</v>
      </c>
      <c r="AM30" s="1316"/>
      <c r="AN30" s="1313">
        <v>3</v>
      </c>
      <c r="AO30" s="1313"/>
      <c r="AP30" s="1313">
        <v>3</v>
      </c>
      <c r="AQ30" s="1313"/>
      <c r="AR30" s="1313">
        <v>3</v>
      </c>
      <c r="AS30" s="1313"/>
      <c r="AT30" s="1313"/>
      <c r="AU30" s="1313"/>
      <c r="AV30" s="1176" t="str">
        <f>IF((DATABASE!R19=0),(" "),DATABASE!R19)</f>
        <v xml:space="preserve"> </v>
      </c>
      <c r="AW30" s="1177"/>
      <c r="AX30" s="1349"/>
      <c r="AY30" s="1349"/>
    </row>
    <row r="31" spans="10:51" ht="17.25" customHeight="1" x14ac:dyDescent="0.25">
      <c r="J31" s="422">
        <v>6</v>
      </c>
      <c r="K31" s="1314" t="e">
        <f>LEFT(DATABASE!C20,FIND("*",SUBSTITUTE(DATABASE!C20," ","*",2)))</f>
        <v>#VALUE!</v>
      </c>
      <c r="L31" s="1314"/>
      <c r="M31" s="1314"/>
      <c r="N31" s="1314"/>
      <c r="O31" s="1314"/>
      <c r="P31" s="1314"/>
      <c r="Q31" s="1313" t="str">
        <f>DATABASE!$D$3</f>
        <v>BC</v>
      </c>
      <c r="R31" s="1313"/>
      <c r="S31" s="1313">
        <v>4</v>
      </c>
      <c r="T31" s="1313"/>
      <c r="U31" s="1313">
        <v>4</v>
      </c>
      <c r="V31" s="1313"/>
      <c r="W31" s="1313">
        <v>4</v>
      </c>
      <c r="X31" s="1313"/>
      <c r="Y31" s="1313"/>
      <c r="Z31" s="1313"/>
      <c r="AA31" s="1313" t="str">
        <f>IF((DATABASE!Q20=0),(" "),DATABASE!Q20)</f>
        <v xml:space="preserve"> </v>
      </c>
      <c r="AB31" s="1313"/>
      <c r="AC31" s="1313"/>
      <c r="AD31" s="1313"/>
      <c r="AE31" s="562">
        <v>6</v>
      </c>
      <c r="AF31" s="1314" t="e">
        <f>LEFT(DATABASE!C20,FIND("*",SUBSTITUTE(DATABASE!C20," ","*",2)))</f>
        <v>#VALUE!</v>
      </c>
      <c r="AG31" s="1314"/>
      <c r="AH31" s="1314"/>
      <c r="AI31" s="1314"/>
      <c r="AJ31" s="1314"/>
      <c r="AK31" s="1314"/>
      <c r="AL31" s="1318" t="str">
        <f>DATABASE!$D$3</f>
        <v>BC</v>
      </c>
      <c r="AM31" s="1316"/>
      <c r="AN31" s="1313">
        <v>4</v>
      </c>
      <c r="AO31" s="1313"/>
      <c r="AP31" s="1313">
        <v>4</v>
      </c>
      <c r="AQ31" s="1313"/>
      <c r="AR31" s="1313">
        <v>4</v>
      </c>
      <c r="AS31" s="1313"/>
      <c r="AT31" s="1313"/>
      <c r="AU31" s="1313"/>
      <c r="AV31" s="1176" t="str">
        <f>IF((DATABASE!R20=0),(" "),DATABASE!R20)</f>
        <v xml:space="preserve"> </v>
      </c>
      <c r="AW31" s="1177"/>
      <c r="AX31" s="1349"/>
      <c r="AY31" s="1349"/>
    </row>
    <row r="32" spans="10:51" ht="17.25" customHeight="1" x14ac:dyDescent="0.25">
      <c r="J32" s="422">
        <v>7</v>
      </c>
      <c r="K32" s="1314" t="e">
        <f>LEFT(DATABASE!C21,FIND("*",SUBSTITUTE(DATABASE!C21," ","*",2)))</f>
        <v>#VALUE!</v>
      </c>
      <c r="L32" s="1314"/>
      <c r="M32" s="1314"/>
      <c r="N32" s="1314"/>
      <c r="O32" s="1314"/>
      <c r="P32" s="1314"/>
      <c r="Q32" s="1313" t="str">
        <f>DATABASE!$D$3</f>
        <v>BC</v>
      </c>
      <c r="R32" s="1313"/>
      <c r="S32" s="1313">
        <v>4</v>
      </c>
      <c r="T32" s="1313"/>
      <c r="U32" s="1313">
        <v>4</v>
      </c>
      <c r="V32" s="1313"/>
      <c r="W32" s="1313">
        <v>4</v>
      </c>
      <c r="X32" s="1313"/>
      <c r="Y32" s="1313"/>
      <c r="Z32" s="1313"/>
      <c r="AA32" s="1313" t="str">
        <f>IF((DATABASE!Q21=0),(" "),DATABASE!Q21)</f>
        <v xml:space="preserve"> </v>
      </c>
      <c r="AB32" s="1313"/>
      <c r="AC32" s="1313"/>
      <c r="AD32" s="1313"/>
      <c r="AE32" s="562">
        <v>7</v>
      </c>
      <c r="AF32" s="1314" t="e">
        <f>LEFT(DATABASE!C21,FIND("*",SUBSTITUTE(DATABASE!C21," ","*",2)))</f>
        <v>#VALUE!</v>
      </c>
      <c r="AG32" s="1314"/>
      <c r="AH32" s="1314"/>
      <c r="AI32" s="1314"/>
      <c r="AJ32" s="1314"/>
      <c r="AK32" s="1314"/>
      <c r="AL32" s="1318" t="str">
        <f>DATABASE!$D$3</f>
        <v>BC</v>
      </c>
      <c r="AM32" s="1316"/>
      <c r="AN32" s="1313">
        <v>4</v>
      </c>
      <c r="AO32" s="1313"/>
      <c r="AP32" s="1313">
        <v>4</v>
      </c>
      <c r="AQ32" s="1313"/>
      <c r="AR32" s="1313">
        <v>4</v>
      </c>
      <c r="AS32" s="1313"/>
      <c r="AT32" s="1313"/>
      <c r="AU32" s="1313"/>
      <c r="AV32" s="1176" t="str">
        <f>IF((DATABASE!R21=0),(" "),DATABASE!R21)</f>
        <v xml:space="preserve"> </v>
      </c>
      <c r="AW32" s="1177"/>
      <c r="AX32" s="1349"/>
      <c r="AY32" s="1349"/>
    </row>
    <row r="33" spans="10:51" ht="17.25" customHeight="1" x14ac:dyDescent="0.25">
      <c r="J33" s="422">
        <v>8</v>
      </c>
      <c r="K33" s="1314" t="e">
        <f>LEFT(DATABASE!C22,FIND("*",SUBSTITUTE(DATABASE!C22," ","*",2)))</f>
        <v>#VALUE!</v>
      </c>
      <c r="L33" s="1314"/>
      <c r="M33" s="1314"/>
      <c r="N33" s="1314"/>
      <c r="O33" s="1314"/>
      <c r="P33" s="1314"/>
      <c r="Q33" s="1313" t="str">
        <f>DATABASE!$D$3</f>
        <v>BC</v>
      </c>
      <c r="R33" s="1313"/>
      <c r="S33" s="1313">
        <v>4</v>
      </c>
      <c r="T33" s="1313"/>
      <c r="U33" s="1313">
        <v>4</v>
      </c>
      <c r="V33" s="1313"/>
      <c r="W33" s="1313">
        <v>4</v>
      </c>
      <c r="X33" s="1313"/>
      <c r="Y33" s="1313"/>
      <c r="Z33" s="1313"/>
      <c r="AA33" s="1313" t="str">
        <f>IF((DATABASE!Q22=0),(" "),DATABASE!Q22)</f>
        <v xml:space="preserve"> </v>
      </c>
      <c r="AB33" s="1313"/>
      <c r="AC33" s="1313"/>
      <c r="AD33" s="1313"/>
      <c r="AE33" s="562">
        <v>8</v>
      </c>
      <c r="AF33" s="1314" t="e">
        <f>LEFT(DATABASE!C22,FIND("*",SUBSTITUTE(DATABASE!C22," ","*",2)))</f>
        <v>#VALUE!</v>
      </c>
      <c r="AG33" s="1314"/>
      <c r="AH33" s="1314"/>
      <c r="AI33" s="1314"/>
      <c r="AJ33" s="1314"/>
      <c r="AK33" s="1314"/>
      <c r="AL33" s="1318" t="str">
        <f>DATABASE!$D$3</f>
        <v>BC</v>
      </c>
      <c r="AM33" s="1316"/>
      <c r="AN33" s="1313">
        <v>4</v>
      </c>
      <c r="AO33" s="1313"/>
      <c r="AP33" s="1313">
        <v>4</v>
      </c>
      <c r="AQ33" s="1313"/>
      <c r="AR33" s="1313">
        <v>4</v>
      </c>
      <c r="AS33" s="1313"/>
      <c r="AT33" s="1313"/>
      <c r="AU33" s="1313"/>
      <c r="AV33" s="1176" t="str">
        <f>IF((DATABASE!R22=0),(" "),DATABASE!R22)</f>
        <v xml:space="preserve"> </v>
      </c>
      <c r="AW33" s="1177"/>
      <c r="AX33" s="1349"/>
      <c r="AY33" s="1349"/>
    </row>
    <row r="34" spans="10:51" ht="17.25" customHeight="1" x14ac:dyDescent="0.25">
      <c r="J34" s="422">
        <v>9</v>
      </c>
      <c r="K34" s="1314" t="e">
        <f>LEFT(DATABASE!C23,FIND("*",SUBSTITUTE(DATABASE!C23," ","*",2)))</f>
        <v>#VALUE!</v>
      </c>
      <c r="L34" s="1314"/>
      <c r="M34" s="1314"/>
      <c r="N34" s="1314"/>
      <c r="O34" s="1314"/>
      <c r="P34" s="1314"/>
      <c r="Q34" s="1313" t="str">
        <f>DATABASE!$D$3</f>
        <v>BC</v>
      </c>
      <c r="R34" s="1313"/>
      <c r="S34" s="1313">
        <v>4</v>
      </c>
      <c r="T34" s="1313"/>
      <c r="U34" s="1313">
        <v>4</v>
      </c>
      <c r="V34" s="1313"/>
      <c r="W34" s="1313">
        <v>4</v>
      </c>
      <c r="X34" s="1313"/>
      <c r="Y34" s="1313"/>
      <c r="Z34" s="1313"/>
      <c r="AA34" s="1313" t="str">
        <f>IF((DATABASE!Q23=0),(" "),DATABASE!Q23)</f>
        <v xml:space="preserve"> </v>
      </c>
      <c r="AB34" s="1313"/>
      <c r="AC34" s="1313"/>
      <c r="AD34" s="1313"/>
      <c r="AE34" s="562">
        <v>9</v>
      </c>
      <c r="AF34" s="1314" t="e">
        <f>LEFT(DATABASE!C23,FIND("*",SUBSTITUTE(DATABASE!C23," ","*",2)))</f>
        <v>#VALUE!</v>
      </c>
      <c r="AG34" s="1314"/>
      <c r="AH34" s="1314"/>
      <c r="AI34" s="1314"/>
      <c r="AJ34" s="1314"/>
      <c r="AK34" s="1314"/>
      <c r="AL34" s="1318" t="str">
        <f>DATABASE!$D$3</f>
        <v>BC</v>
      </c>
      <c r="AM34" s="1316"/>
      <c r="AN34" s="1313">
        <v>4</v>
      </c>
      <c r="AO34" s="1313"/>
      <c r="AP34" s="1313">
        <v>4</v>
      </c>
      <c r="AQ34" s="1313"/>
      <c r="AR34" s="1313">
        <v>4</v>
      </c>
      <c r="AS34" s="1313"/>
      <c r="AT34" s="1313"/>
      <c r="AU34" s="1313"/>
      <c r="AV34" s="1176" t="str">
        <f>IF((DATABASE!R23=0),(" "),DATABASE!R23)</f>
        <v xml:space="preserve"> </v>
      </c>
      <c r="AW34" s="1177"/>
      <c r="AX34" s="1349"/>
      <c r="AY34" s="1349"/>
    </row>
    <row r="35" spans="10:51" ht="17.25" customHeight="1" x14ac:dyDescent="0.25">
      <c r="J35" s="422">
        <v>10</v>
      </c>
      <c r="K35" s="1314" t="e">
        <f>LEFT(DATABASE!C24,FIND("*",SUBSTITUTE(DATABASE!C24," ","*",2)))</f>
        <v>#VALUE!</v>
      </c>
      <c r="L35" s="1314"/>
      <c r="M35" s="1314"/>
      <c r="N35" s="1314"/>
      <c r="O35" s="1314"/>
      <c r="P35" s="1314"/>
      <c r="Q35" s="1313" t="str">
        <f>DATABASE!$D$3</f>
        <v>BC</v>
      </c>
      <c r="R35" s="1313"/>
      <c r="S35" s="1313">
        <v>4</v>
      </c>
      <c r="T35" s="1313"/>
      <c r="U35" s="1313">
        <v>4</v>
      </c>
      <c r="V35" s="1313"/>
      <c r="W35" s="1313">
        <v>4</v>
      </c>
      <c r="X35" s="1313"/>
      <c r="Y35" s="1313"/>
      <c r="Z35" s="1313"/>
      <c r="AA35" s="1313" t="str">
        <f>IF((DATABASE!Q24=0),(" "),DATABASE!Q24)</f>
        <v xml:space="preserve"> </v>
      </c>
      <c r="AB35" s="1313"/>
      <c r="AC35" s="1313"/>
      <c r="AD35" s="1313"/>
      <c r="AE35" s="562">
        <v>10</v>
      </c>
      <c r="AF35" s="1314" t="e">
        <f>LEFT(DATABASE!C24,FIND("*",SUBSTITUTE(DATABASE!C24," ","*",2)))</f>
        <v>#VALUE!</v>
      </c>
      <c r="AG35" s="1314"/>
      <c r="AH35" s="1314"/>
      <c r="AI35" s="1314"/>
      <c r="AJ35" s="1314"/>
      <c r="AK35" s="1314"/>
      <c r="AL35" s="1318" t="str">
        <f>DATABASE!$D$3</f>
        <v>BC</v>
      </c>
      <c r="AM35" s="1316"/>
      <c r="AN35" s="1313">
        <v>4</v>
      </c>
      <c r="AO35" s="1313"/>
      <c r="AP35" s="1313">
        <v>4</v>
      </c>
      <c r="AQ35" s="1313"/>
      <c r="AR35" s="1313">
        <v>4</v>
      </c>
      <c r="AS35" s="1313"/>
      <c r="AT35" s="1313"/>
      <c r="AU35" s="1313"/>
      <c r="AV35" s="1176" t="str">
        <f>IF((DATABASE!R24=0),(" "),DATABASE!R24)</f>
        <v xml:space="preserve"> </v>
      </c>
      <c r="AW35" s="1177"/>
      <c r="AX35" s="1349"/>
      <c r="AY35" s="1349"/>
    </row>
    <row r="36" spans="10:51" ht="17.25" customHeight="1" x14ac:dyDescent="0.25">
      <c r="J36" s="422">
        <v>11</v>
      </c>
      <c r="K36" s="1314" t="e">
        <f>LEFT(DATABASE!C25,FIND("*",SUBSTITUTE(DATABASE!C25," ","*",2)))</f>
        <v>#VALUE!</v>
      </c>
      <c r="L36" s="1314"/>
      <c r="M36" s="1314"/>
      <c r="N36" s="1314"/>
      <c r="O36" s="1314"/>
      <c r="P36" s="1314"/>
      <c r="Q36" s="1313" t="str">
        <f>DATABASE!$D$3</f>
        <v>BC</v>
      </c>
      <c r="R36" s="1313"/>
      <c r="S36" s="1313">
        <v>3</v>
      </c>
      <c r="T36" s="1313"/>
      <c r="U36" s="1313">
        <v>4</v>
      </c>
      <c r="V36" s="1313"/>
      <c r="W36" s="1313">
        <v>4</v>
      </c>
      <c r="X36" s="1313"/>
      <c r="Y36" s="1313"/>
      <c r="Z36" s="1313"/>
      <c r="AA36" s="1313" t="str">
        <f>IF((DATABASE!Q25=0),(" "),DATABASE!Q25)</f>
        <v xml:space="preserve"> </v>
      </c>
      <c r="AB36" s="1313"/>
      <c r="AC36" s="1313"/>
      <c r="AD36" s="1313"/>
      <c r="AE36" s="562">
        <v>11</v>
      </c>
      <c r="AF36" s="1314" t="e">
        <f>LEFT(DATABASE!C25,FIND("*",SUBSTITUTE(DATABASE!C25," ","*",2)))</f>
        <v>#VALUE!</v>
      </c>
      <c r="AG36" s="1314"/>
      <c r="AH36" s="1314"/>
      <c r="AI36" s="1314"/>
      <c r="AJ36" s="1314"/>
      <c r="AK36" s="1314"/>
      <c r="AL36" s="1318" t="str">
        <f>DATABASE!$D$3</f>
        <v>BC</v>
      </c>
      <c r="AM36" s="1316"/>
      <c r="AN36" s="1313">
        <v>3</v>
      </c>
      <c r="AO36" s="1313"/>
      <c r="AP36" s="1313">
        <v>4</v>
      </c>
      <c r="AQ36" s="1313"/>
      <c r="AR36" s="1313">
        <v>4</v>
      </c>
      <c r="AS36" s="1313"/>
      <c r="AT36" s="1313"/>
      <c r="AU36" s="1313"/>
      <c r="AV36" s="1176" t="str">
        <f>IF((DATABASE!R25=0),(" "),DATABASE!R25)</f>
        <v xml:space="preserve"> </v>
      </c>
      <c r="AW36" s="1177"/>
      <c r="AX36" s="1349"/>
      <c r="AY36" s="1349"/>
    </row>
    <row r="37" spans="10:51" ht="17.25" customHeight="1" x14ac:dyDescent="0.25">
      <c r="J37" s="422">
        <v>12</v>
      </c>
      <c r="K37" s="1314" t="e">
        <f>LEFT(DATABASE!C26,FIND("*",SUBSTITUTE(DATABASE!C26," ","*",2)))</f>
        <v>#VALUE!</v>
      </c>
      <c r="L37" s="1314"/>
      <c r="M37" s="1314"/>
      <c r="N37" s="1314"/>
      <c r="O37" s="1314"/>
      <c r="P37" s="1314"/>
      <c r="Q37" s="1313" t="str">
        <f>DATABASE!$D$3</f>
        <v>BC</v>
      </c>
      <c r="R37" s="1313"/>
      <c r="S37" s="1313">
        <v>4</v>
      </c>
      <c r="T37" s="1313"/>
      <c r="U37" s="1313">
        <v>4</v>
      </c>
      <c r="V37" s="1313"/>
      <c r="W37" s="1313">
        <v>4</v>
      </c>
      <c r="X37" s="1313"/>
      <c r="Y37" s="1313"/>
      <c r="Z37" s="1313"/>
      <c r="AA37" s="1313" t="str">
        <f>IF((DATABASE!Q26=0),(" "),DATABASE!Q26)</f>
        <v xml:space="preserve"> </v>
      </c>
      <c r="AB37" s="1313"/>
      <c r="AC37" s="1313"/>
      <c r="AD37" s="1313"/>
      <c r="AE37" s="562">
        <v>12</v>
      </c>
      <c r="AF37" s="1314" t="e">
        <f>LEFT(DATABASE!C26,FIND("*",SUBSTITUTE(DATABASE!C26," ","*",2)))</f>
        <v>#VALUE!</v>
      </c>
      <c r="AG37" s="1314"/>
      <c r="AH37" s="1314"/>
      <c r="AI37" s="1314"/>
      <c r="AJ37" s="1314"/>
      <c r="AK37" s="1314"/>
      <c r="AL37" s="1318" t="str">
        <f>DATABASE!$D$3</f>
        <v>BC</v>
      </c>
      <c r="AM37" s="1316"/>
      <c r="AN37" s="1313">
        <v>4</v>
      </c>
      <c r="AO37" s="1313"/>
      <c r="AP37" s="1313">
        <v>4</v>
      </c>
      <c r="AQ37" s="1313"/>
      <c r="AR37" s="1313">
        <v>4</v>
      </c>
      <c r="AS37" s="1313"/>
      <c r="AT37" s="1313"/>
      <c r="AU37" s="1313"/>
      <c r="AV37" s="1176" t="str">
        <f>IF((DATABASE!R26=0),(" "),DATABASE!R26)</f>
        <v xml:space="preserve"> </v>
      </c>
      <c r="AW37" s="1177"/>
      <c r="AX37" s="1349"/>
      <c r="AY37" s="1349"/>
    </row>
    <row r="38" spans="10:51" ht="17.25" customHeight="1" x14ac:dyDescent="0.25">
      <c r="J38" s="422">
        <v>13</v>
      </c>
      <c r="K38" s="1314" t="e">
        <f>LEFT(DATABASE!C27,FIND("*",SUBSTITUTE(DATABASE!C27," ","*",2)))</f>
        <v>#VALUE!</v>
      </c>
      <c r="L38" s="1314"/>
      <c r="M38" s="1314"/>
      <c r="N38" s="1314"/>
      <c r="O38" s="1314"/>
      <c r="P38" s="1314"/>
      <c r="Q38" s="1313" t="str">
        <f>DATABASE!$D$3</f>
        <v>BC</v>
      </c>
      <c r="R38" s="1313"/>
      <c r="S38" s="1313">
        <v>4</v>
      </c>
      <c r="T38" s="1313"/>
      <c r="U38" s="1313">
        <v>3</v>
      </c>
      <c r="V38" s="1313"/>
      <c r="W38" s="1313">
        <v>4</v>
      </c>
      <c r="X38" s="1313"/>
      <c r="Y38" s="1313"/>
      <c r="Z38" s="1313"/>
      <c r="AA38" s="1313" t="str">
        <f>IF((DATABASE!Q27=0),(" "),DATABASE!Q27)</f>
        <v xml:space="preserve"> </v>
      </c>
      <c r="AB38" s="1313"/>
      <c r="AC38" s="1313"/>
      <c r="AD38" s="1313"/>
      <c r="AE38" s="562">
        <v>13</v>
      </c>
      <c r="AF38" s="1314" t="e">
        <f>LEFT(DATABASE!C27,FIND("*",SUBSTITUTE(DATABASE!C27," ","*",2)))</f>
        <v>#VALUE!</v>
      </c>
      <c r="AG38" s="1314"/>
      <c r="AH38" s="1314"/>
      <c r="AI38" s="1314"/>
      <c r="AJ38" s="1314"/>
      <c r="AK38" s="1314"/>
      <c r="AL38" s="1318" t="str">
        <f>DATABASE!$D$3</f>
        <v>BC</v>
      </c>
      <c r="AM38" s="1316"/>
      <c r="AN38" s="1313">
        <v>4</v>
      </c>
      <c r="AO38" s="1313"/>
      <c r="AP38" s="1313">
        <v>3</v>
      </c>
      <c r="AQ38" s="1313"/>
      <c r="AR38" s="1313">
        <v>4</v>
      </c>
      <c r="AS38" s="1313"/>
      <c r="AT38" s="1313"/>
      <c r="AU38" s="1313"/>
      <c r="AV38" s="1176" t="str">
        <f>IF((DATABASE!R27=0),(" "),DATABASE!R27)</f>
        <v xml:space="preserve"> </v>
      </c>
      <c r="AW38" s="1177"/>
      <c r="AX38" s="1349"/>
      <c r="AY38" s="1349"/>
    </row>
    <row r="39" spans="10:51" ht="17.25" customHeight="1" x14ac:dyDescent="0.25">
      <c r="J39" s="422">
        <v>14</v>
      </c>
      <c r="K39" s="1314" t="e">
        <f>LEFT(DATABASE!C28,FIND("*",SUBSTITUTE(DATABASE!C28," ","*",2)))</f>
        <v>#VALUE!</v>
      </c>
      <c r="L39" s="1314"/>
      <c r="M39" s="1314"/>
      <c r="N39" s="1314"/>
      <c r="O39" s="1314"/>
      <c r="P39" s="1314"/>
      <c r="Q39" s="1313" t="str">
        <f>DATABASE!$D$3</f>
        <v>BC</v>
      </c>
      <c r="R39" s="1313"/>
      <c r="S39" s="1313">
        <v>4</v>
      </c>
      <c r="T39" s="1313"/>
      <c r="U39" s="1313">
        <v>4</v>
      </c>
      <c r="V39" s="1313"/>
      <c r="W39" s="1313">
        <v>4</v>
      </c>
      <c r="X39" s="1313"/>
      <c r="Y39" s="1313"/>
      <c r="Z39" s="1313"/>
      <c r="AA39" s="1313" t="str">
        <f>IF((DATABASE!Q28=0),(" "),DATABASE!Q28)</f>
        <v xml:space="preserve"> </v>
      </c>
      <c r="AB39" s="1313"/>
      <c r="AC39" s="1313"/>
      <c r="AD39" s="1313"/>
      <c r="AE39" s="562">
        <v>14</v>
      </c>
      <c r="AF39" s="1314" t="e">
        <f>LEFT(DATABASE!C28,FIND("*",SUBSTITUTE(DATABASE!C28," ","*",2)))</f>
        <v>#VALUE!</v>
      </c>
      <c r="AG39" s="1314"/>
      <c r="AH39" s="1314"/>
      <c r="AI39" s="1314"/>
      <c r="AJ39" s="1314"/>
      <c r="AK39" s="1314"/>
      <c r="AL39" s="1318" t="str">
        <f>DATABASE!$D$3</f>
        <v>BC</v>
      </c>
      <c r="AM39" s="1316"/>
      <c r="AN39" s="1313">
        <v>4</v>
      </c>
      <c r="AO39" s="1313"/>
      <c r="AP39" s="1313">
        <v>4</v>
      </c>
      <c r="AQ39" s="1313"/>
      <c r="AR39" s="1313">
        <v>4</v>
      </c>
      <c r="AS39" s="1313"/>
      <c r="AT39" s="1313"/>
      <c r="AU39" s="1313"/>
      <c r="AV39" s="1176" t="str">
        <f>IF((DATABASE!R28=0),(" "),DATABASE!R28)</f>
        <v xml:space="preserve"> </v>
      </c>
      <c r="AW39" s="1177"/>
      <c r="AX39" s="1349"/>
      <c r="AY39" s="1349"/>
    </row>
    <row r="40" spans="10:51" ht="17.25" customHeight="1" x14ac:dyDescent="0.25">
      <c r="J40" s="422">
        <v>15</v>
      </c>
      <c r="K40" s="1314" t="e">
        <f>LEFT(DATABASE!C29,FIND("*",SUBSTITUTE(DATABASE!C29," ","*",2)))</f>
        <v>#VALUE!</v>
      </c>
      <c r="L40" s="1314"/>
      <c r="M40" s="1314"/>
      <c r="N40" s="1314"/>
      <c r="O40" s="1314"/>
      <c r="P40" s="1314"/>
      <c r="Q40" s="1313" t="str">
        <f>DATABASE!$D$3</f>
        <v>BC</v>
      </c>
      <c r="R40" s="1313"/>
      <c r="S40" s="1313">
        <v>4</v>
      </c>
      <c r="T40" s="1313"/>
      <c r="U40" s="1313">
        <v>4</v>
      </c>
      <c r="V40" s="1313"/>
      <c r="W40" s="1313">
        <v>4</v>
      </c>
      <c r="X40" s="1313"/>
      <c r="Y40" s="1313"/>
      <c r="Z40" s="1313"/>
      <c r="AA40" s="1313" t="str">
        <f>IF((DATABASE!Q29=0),(" "),DATABASE!Q29)</f>
        <v xml:space="preserve"> </v>
      </c>
      <c r="AB40" s="1313"/>
      <c r="AC40" s="1313"/>
      <c r="AD40" s="1313"/>
      <c r="AE40" s="562">
        <v>15</v>
      </c>
      <c r="AF40" s="1314" t="e">
        <f>LEFT(DATABASE!C29,FIND("*",SUBSTITUTE(DATABASE!C29," ","*",2)))</f>
        <v>#VALUE!</v>
      </c>
      <c r="AG40" s="1314"/>
      <c r="AH40" s="1314"/>
      <c r="AI40" s="1314"/>
      <c r="AJ40" s="1314"/>
      <c r="AK40" s="1314"/>
      <c r="AL40" s="1318" t="str">
        <f>DATABASE!$D$3</f>
        <v>BC</v>
      </c>
      <c r="AM40" s="1316"/>
      <c r="AN40" s="1313">
        <v>4</v>
      </c>
      <c r="AO40" s="1313"/>
      <c r="AP40" s="1313">
        <v>4</v>
      </c>
      <c r="AQ40" s="1313"/>
      <c r="AR40" s="1313">
        <v>4</v>
      </c>
      <c r="AS40" s="1313"/>
      <c r="AT40" s="1313"/>
      <c r="AU40" s="1313"/>
      <c r="AV40" s="1176" t="str">
        <f>IF((DATABASE!R29=0),(" "),DATABASE!R29)</f>
        <v xml:space="preserve"> </v>
      </c>
      <c r="AW40" s="1177"/>
      <c r="AX40" s="1349"/>
      <c r="AY40" s="1349"/>
    </row>
    <row r="41" spans="10:51" ht="17.25" customHeight="1" x14ac:dyDescent="0.25">
      <c r="J41" s="422">
        <v>16</v>
      </c>
      <c r="K41" s="1314" t="e">
        <f>LEFT(DATABASE!C30,FIND("*",SUBSTITUTE(DATABASE!C30," ","*",2)))</f>
        <v>#VALUE!</v>
      </c>
      <c r="L41" s="1314"/>
      <c r="M41" s="1314"/>
      <c r="N41" s="1314"/>
      <c r="O41" s="1314"/>
      <c r="P41" s="1314"/>
      <c r="Q41" s="1313" t="str">
        <f>DATABASE!$D$3</f>
        <v>BC</v>
      </c>
      <c r="R41" s="1313"/>
      <c r="S41" s="1313">
        <v>4</v>
      </c>
      <c r="T41" s="1313"/>
      <c r="U41" s="1313">
        <v>4</v>
      </c>
      <c r="V41" s="1313"/>
      <c r="W41" s="1313">
        <v>4</v>
      </c>
      <c r="X41" s="1313"/>
      <c r="Y41" s="1313"/>
      <c r="Z41" s="1313"/>
      <c r="AA41" s="1313" t="str">
        <f>IF((DATABASE!Q30=0),(" "),DATABASE!Q30)</f>
        <v xml:space="preserve"> </v>
      </c>
      <c r="AB41" s="1313"/>
      <c r="AC41" s="1313"/>
      <c r="AD41" s="1313"/>
      <c r="AE41" s="562">
        <v>16</v>
      </c>
      <c r="AF41" s="1314" t="e">
        <f>LEFT(DATABASE!C30,FIND("*",SUBSTITUTE(DATABASE!C30," ","*",2)))</f>
        <v>#VALUE!</v>
      </c>
      <c r="AG41" s="1314"/>
      <c r="AH41" s="1314"/>
      <c r="AI41" s="1314"/>
      <c r="AJ41" s="1314"/>
      <c r="AK41" s="1314"/>
      <c r="AL41" s="1318" t="str">
        <f>DATABASE!$D$3</f>
        <v>BC</v>
      </c>
      <c r="AM41" s="1316"/>
      <c r="AN41" s="1313">
        <v>4</v>
      </c>
      <c r="AO41" s="1313"/>
      <c r="AP41" s="1313">
        <v>4</v>
      </c>
      <c r="AQ41" s="1313"/>
      <c r="AR41" s="1313">
        <v>4</v>
      </c>
      <c r="AS41" s="1313"/>
      <c r="AT41" s="1313"/>
      <c r="AU41" s="1313"/>
      <c r="AV41" s="1176" t="str">
        <f>IF((DATABASE!R30=0),(" "),DATABASE!R30)</f>
        <v xml:space="preserve"> </v>
      </c>
      <c r="AW41" s="1177"/>
      <c r="AX41" s="1349"/>
      <c r="AY41" s="1349"/>
    </row>
    <row r="42" spans="10:51" ht="17.25" customHeight="1" x14ac:dyDescent="0.25">
      <c r="J42" s="422">
        <v>17</v>
      </c>
      <c r="K42" s="1314" t="e">
        <f>LEFT(DATABASE!C31,FIND("*",SUBSTITUTE(DATABASE!C31," ","*",2)))</f>
        <v>#VALUE!</v>
      </c>
      <c r="L42" s="1314"/>
      <c r="M42" s="1314"/>
      <c r="N42" s="1314"/>
      <c r="O42" s="1314"/>
      <c r="P42" s="1314"/>
      <c r="Q42" s="1313" t="str">
        <f>DATABASE!$D$3</f>
        <v>BC</v>
      </c>
      <c r="R42" s="1313"/>
      <c r="S42" s="1313">
        <v>4</v>
      </c>
      <c r="T42" s="1313"/>
      <c r="U42" s="1313">
        <v>4</v>
      </c>
      <c r="V42" s="1313"/>
      <c r="W42" s="1313">
        <v>4</v>
      </c>
      <c r="X42" s="1313"/>
      <c r="Y42" s="1313"/>
      <c r="Z42" s="1313"/>
      <c r="AA42" s="1313" t="str">
        <f>IF((DATABASE!Q31=0),(" "),DATABASE!Q31)</f>
        <v xml:space="preserve"> </v>
      </c>
      <c r="AB42" s="1313"/>
      <c r="AC42" s="1313"/>
      <c r="AD42" s="1313"/>
      <c r="AE42" s="562">
        <v>17</v>
      </c>
      <c r="AF42" s="1314" t="e">
        <f>LEFT(DATABASE!C31,FIND("*",SUBSTITUTE(DATABASE!C31," ","*",2)))</f>
        <v>#VALUE!</v>
      </c>
      <c r="AG42" s="1314"/>
      <c r="AH42" s="1314"/>
      <c r="AI42" s="1314"/>
      <c r="AJ42" s="1314"/>
      <c r="AK42" s="1314"/>
      <c r="AL42" s="1318" t="str">
        <f>DATABASE!$D$3</f>
        <v>BC</v>
      </c>
      <c r="AM42" s="1316"/>
      <c r="AN42" s="1313">
        <v>4</v>
      </c>
      <c r="AO42" s="1313"/>
      <c r="AP42" s="1313">
        <v>4</v>
      </c>
      <c r="AQ42" s="1313"/>
      <c r="AR42" s="1313">
        <v>4</v>
      </c>
      <c r="AS42" s="1313"/>
      <c r="AT42" s="1313"/>
      <c r="AU42" s="1313"/>
      <c r="AV42" s="1176" t="str">
        <f>IF((DATABASE!R31=0),(" "),DATABASE!R31)</f>
        <v xml:space="preserve"> </v>
      </c>
      <c r="AW42" s="1177"/>
      <c r="AX42" s="1349"/>
      <c r="AY42" s="1349"/>
    </row>
    <row r="43" spans="10:51" ht="17.25" customHeight="1" x14ac:dyDescent="0.25">
      <c r="J43" s="422">
        <v>18</v>
      </c>
      <c r="K43" s="1314" t="e">
        <f>LEFT(DATABASE!C32,FIND("*",SUBSTITUTE(DATABASE!C32," ","*",2)))</f>
        <v>#VALUE!</v>
      </c>
      <c r="L43" s="1314"/>
      <c r="M43" s="1314"/>
      <c r="N43" s="1314"/>
      <c r="O43" s="1314"/>
      <c r="P43" s="1314"/>
      <c r="Q43" s="1313" t="str">
        <f>DATABASE!$D$3</f>
        <v>BC</v>
      </c>
      <c r="R43" s="1313"/>
      <c r="S43" s="1313">
        <v>4</v>
      </c>
      <c r="T43" s="1313"/>
      <c r="U43" s="1313">
        <v>3</v>
      </c>
      <c r="V43" s="1313"/>
      <c r="W43" s="1313">
        <v>4</v>
      </c>
      <c r="X43" s="1313"/>
      <c r="Y43" s="1313"/>
      <c r="Z43" s="1313"/>
      <c r="AA43" s="1313" t="str">
        <f>IF((DATABASE!Q32=0),(" "),DATABASE!Q32)</f>
        <v xml:space="preserve"> </v>
      </c>
      <c r="AB43" s="1313"/>
      <c r="AC43" s="1313"/>
      <c r="AD43" s="1313"/>
      <c r="AE43" s="562">
        <v>18</v>
      </c>
      <c r="AF43" s="1314" t="e">
        <f>LEFT(DATABASE!C32,FIND("*",SUBSTITUTE(DATABASE!C32," ","*",2)))</f>
        <v>#VALUE!</v>
      </c>
      <c r="AG43" s="1314"/>
      <c r="AH43" s="1314"/>
      <c r="AI43" s="1314"/>
      <c r="AJ43" s="1314"/>
      <c r="AK43" s="1314"/>
      <c r="AL43" s="1318" t="str">
        <f>DATABASE!$D$3</f>
        <v>BC</v>
      </c>
      <c r="AM43" s="1316"/>
      <c r="AN43" s="1313">
        <v>4</v>
      </c>
      <c r="AO43" s="1313"/>
      <c r="AP43" s="1313">
        <v>3</v>
      </c>
      <c r="AQ43" s="1313"/>
      <c r="AR43" s="1313">
        <v>4</v>
      </c>
      <c r="AS43" s="1313"/>
      <c r="AT43" s="1313"/>
      <c r="AU43" s="1313"/>
      <c r="AV43" s="1176" t="str">
        <f>IF((DATABASE!R32=0),(" "),DATABASE!R32)</f>
        <v xml:space="preserve"> </v>
      </c>
      <c r="AW43" s="1177"/>
      <c r="AX43" s="1349"/>
      <c r="AY43" s="1349"/>
    </row>
    <row r="44" spans="10:51" ht="17.25" customHeight="1" x14ac:dyDescent="0.25">
      <c r="J44" s="422">
        <v>19</v>
      </c>
      <c r="K44" s="1314" t="e">
        <f>LEFT(DATABASE!C33,FIND("*",SUBSTITUTE(DATABASE!C33," ","*",2)))</f>
        <v>#VALUE!</v>
      </c>
      <c r="L44" s="1314"/>
      <c r="M44" s="1314"/>
      <c r="N44" s="1314"/>
      <c r="O44" s="1314"/>
      <c r="P44" s="1314"/>
      <c r="Q44" s="1313" t="str">
        <f>DATABASE!$D$3</f>
        <v>BC</v>
      </c>
      <c r="R44" s="1313"/>
      <c r="S44" s="1313">
        <v>4</v>
      </c>
      <c r="T44" s="1313"/>
      <c r="U44" s="1313">
        <v>3</v>
      </c>
      <c r="V44" s="1313"/>
      <c r="W44" s="1313">
        <v>4</v>
      </c>
      <c r="X44" s="1313"/>
      <c r="Y44" s="1313"/>
      <c r="Z44" s="1313"/>
      <c r="AA44" s="1313" t="str">
        <f>IF((DATABASE!Q33=0),(" "),DATABASE!Q33)</f>
        <v xml:space="preserve"> </v>
      </c>
      <c r="AB44" s="1313"/>
      <c r="AC44" s="1313"/>
      <c r="AD44" s="1313"/>
      <c r="AE44" s="562">
        <v>19</v>
      </c>
      <c r="AF44" s="1314" t="e">
        <f>LEFT(DATABASE!C33,FIND("*",SUBSTITUTE(DATABASE!C33," ","*",2)))</f>
        <v>#VALUE!</v>
      </c>
      <c r="AG44" s="1314"/>
      <c r="AH44" s="1314"/>
      <c r="AI44" s="1314"/>
      <c r="AJ44" s="1314"/>
      <c r="AK44" s="1314"/>
      <c r="AL44" s="1318" t="str">
        <f>DATABASE!$D$3</f>
        <v>BC</v>
      </c>
      <c r="AM44" s="1316"/>
      <c r="AN44" s="1313">
        <v>4</v>
      </c>
      <c r="AO44" s="1313"/>
      <c r="AP44" s="1313">
        <v>3</v>
      </c>
      <c r="AQ44" s="1313"/>
      <c r="AR44" s="1313">
        <v>4</v>
      </c>
      <c r="AS44" s="1313"/>
      <c r="AT44" s="1313"/>
      <c r="AU44" s="1313"/>
      <c r="AV44" s="1176" t="str">
        <f>IF((DATABASE!R33=0),(" "),DATABASE!R33)</f>
        <v xml:space="preserve"> </v>
      </c>
      <c r="AW44" s="1177"/>
      <c r="AX44" s="1349"/>
      <c r="AY44" s="1349"/>
    </row>
    <row r="45" spans="10:51" ht="17.25" customHeight="1" x14ac:dyDescent="0.25">
      <c r="J45" s="422">
        <v>20</v>
      </c>
      <c r="K45" s="1314" t="e">
        <f>LEFT(DATABASE!C34,FIND("*",SUBSTITUTE(DATABASE!C34," ","*",2)))</f>
        <v>#VALUE!</v>
      </c>
      <c r="L45" s="1314"/>
      <c r="M45" s="1314"/>
      <c r="N45" s="1314"/>
      <c r="O45" s="1314"/>
      <c r="P45" s="1314"/>
      <c r="Q45" s="1313" t="str">
        <f>DATABASE!$D$3</f>
        <v>BC</v>
      </c>
      <c r="R45" s="1313"/>
      <c r="S45" s="1313">
        <v>4</v>
      </c>
      <c r="T45" s="1313"/>
      <c r="U45" s="1313">
        <v>4</v>
      </c>
      <c r="V45" s="1313"/>
      <c r="W45" s="1313">
        <v>4</v>
      </c>
      <c r="X45" s="1313"/>
      <c r="Y45" s="1313"/>
      <c r="Z45" s="1313"/>
      <c r="AA45" s="1313" t="str">
        <f>IF((DATABASE!Q34=0),(" "),DATABASE!Q34)</f>
        <v xml:space="preserve"> </v>
      </c>
      <c r="AB45" s="1313"/>
      <c r="AC45" s="1313"/>
      <c r="AD45" s="1313"/>
      <c r="AE45" s="562">
        <v>20</v>
      </c>
      <c r="AF45" s="1314" t="e">
        <f>LEFT(DATABASE!C34,FIND("*",SUBSTITUTE(DATABASE!C34," ","*",2)))</f>
        <v>#VALUE!</v>
      </c>
      <c r="AG45" s="1314"/>
      <c r="AH45" s="1314"/>
      <c r="AI45" s="1314"/>
      <c r="AJ45" s="1314"/>
      <c r="AK45" s="1314"/>
      <c r="AL45" s="1318" t="str">
        <f>DATABASE!$D$3</f>
        <v>BC</v>
      </c>
      <c r="AM45" s="1316"/>
      <c r="AN45" s="1313">
        <v>4</v>
      </c>
      <c r="AO45" s="1313"/>
      <c r="AP45" s="1313">
        <v>4</v>
      </c>
      <c r="AQ45" s="1313"/>
      <c r="AR45" s="1313">
        <v>4</v>
      </c>
      <c r="AS45" s="1313"/>
      <c r="AT45" s="1313"/>
      <c r="AU45" s="1313"/>
      <c r="AV45" s="1176" t="str">
        <f>IF((DATABASE!R34=0),(" "),DATABASE!R34)</f>
        <v xml:space="preserve"> </v>
      </c>
      <c r="AW45" s="1177"/>
      <c r="AX45" s="1349"/>
      <c r="AY45" s="1349"/>
    </row>
    <row r="46" spans="10:51" ht="17.25" customHeight="1" x14ac:dyDescent="0.25">
      <c r="J46" s="422">
        <v>21</v>
      </c>
      <c r="K46" s="1314" t="e">
        <f>LEFT(DATABASE!C35,FIND("*",SUBSTITUTE(DATABASE!C35," ","*",2)))</f>
        <v>#VALUE!</v>
      </c>
      <c r="L46" s="1314"/>
      <c r="M46" s="1314"/>
      <c r="N46" s="1314"/>
      <c r="O46" s="1314"/>
      <c r="P46" s="1314"/>
      <c r="Q46" s="1313" t="str">
        <f>DATABASE!$D$3</f>
        <v>BC</v>
      </c>
      <c r="R46" s="1313"/>
      <c r="S46" s="1313">
        <v>4</v>
      </c>
      <c r="T46" s="1313"/>
      <c r="U46" s="1313">
        <v>3</v>
      </c>
      <c r="V46" s="1313"/>
      <c r="W46" s="1313">
        <v>4</v>
      </c>
      <c r="X46" s="1313"/>
      <c r="Y46" s="1313"/>
      <c r="Z46" s="1313"/>
      <c r="AA46" s="1313" t="str">
        <f>IF((DATABASE!Q35=0),(" "),DATABASE!Q35)</f>
        <v xml:space="preserve"> </v>
      </c>
      <c r="AB46" s="1313"/>
      <c r="AC46" s="1313"/>
      <c r="AD46" s="1313"/>
      <c r="AE46" s="562">
        <v>21</v>
      </c>
      <c r="AF46" s="1314" t="e">
        <f>LEFT(DATABASE!C35,FIND("*",SUBSTITUTE(DATABASE!C35," ","*",2)))</f>
        <v>#VALUE!</v>
      </c>
      <c r="AG46" s="1314"/>
      <c r="AH46" s="1314"/>
      <c r="AI46" s="1314"/>
      <c r="AJ46" s="1314"/>
      <c r="AK46" s="1314"/>
      <c r="AL46" s="1318" t="str">
        <f>DATABASE!$D$3</f>
        <v>BC</v>
      </c>
      <c r="AM46" s="1316"/>
      <c r="AN46" s="1313">
        <v>4</v>
      </c>
      <c r="AO46" s="1313"/>
      <c r="AP46" s="1313">
        <v>3</v>
      </c>
      <c r="AQ46" s="1313"/>
      <c r="AR46" s="1313">
        <v>4</v>
      </c>
      <c r="AS46" s="1313"/>
      <c r="AT46" s="1313"/>
      <c r="AU46" s="1313"/>
      <c r="AV46" s="1176" t="str">
        <f>IF((DATABASE!R35=0),(" "),DATABASE!R35)</f>
        <v xml:space="preserve"> </v>
      </c>
      <c r="AW46" s="1177"/>
      <c r="AX46" s="1349"/>
      <c r="AY46" s="1349"/>
    </row>
    <row r="47" spans="10:51" ht="17.25" customHeight="1" x14ac:dyDescent="0.25">
      <c r="J47" s="422">
        <v>22</v>
      </c>
      <c r="K47" s="1314" t="e">
        <f>LEFT(DATABASE!C36,FIND("*",SUBSTITUTE(DATABASE!C36," ","*",2)))</f>
        <v>#VALUE!</v>
      </c>
      <c r="L47" s="1314"/>
      <c r="M47" s="1314"/>
      <c r="N47" s="1314"/>
      <c r="O47" s="1314"/>
      <c r="P47" s="1314"/>
      <c r="Q47" s="1313" t="str">
        <f>DATABASE!$D$3</f>
        <v>BC</v>
      </c>
      <c r="R47" s="1313"/>
      <c r="S47" s="1313">
        <v>4</v>
      </c>
      <c r="T47" s="1313"/>
      <c r="U47" s="1313">
        <v>4</v>
      </c>
      <c r="V47" s="1313"/>
      <c r="W47" s="1313">
        <v>3</v>
      </c>
      <c r="X47" s="1313"/>
      <c r="Y47" s="1313"/>
      <c r="Z47" s="1313"/>
      <c r="AA47" s="1313" t="str">
        <f>IF((DATABASE!Q36=0),(" "),DATABASE!Q36)</f>
        <v xml:space="preserve"> </v>
      </c>
      <c r="AB47" s="1313"/>
      <c r="AC47" s="1313"/>
      <c r="AD47" s="1313"/>
      <c r="AE47" s="562">
        <v>22</v>
      </c>
      <c r="AF47" s="1314" t="e">
        <f>LEFT(DATABASE!C36,FIND("*",SUBSTITUTE(DATABASE!C36," ","*",2)))</f>
        <v>#VALUE!</v>
      </c>
      <c r="AG47" s="1314"/>
      <c r="AH47" s="1314"/>
      <c r="AI47" s="1314"/>
      <c r="AJ47" s="1314"/>
      <c r="AK47" s="1314"/>
      <c r="AL47" s="1318" t="str">
        <f>DATABASE!$D$3</f>
        <v>BC</v>
      </c>
      <c r="AM47" s="1316"/>
      <c r="AN47" s="1313">
        <v>4</v>
      </c>
      <c r="AO47" s="1313"/>
      <c r="AP47" s="1313">
        <v>4</v>
      </c>
      <c r="AQ47" s="1313"/>
      <c r="AR47" s="1313">
        <v>3</v>
      </c>
      <c r="AS47" s="1313"/>
      <c r="AT47" s="1313"/>
      <c r="AU47" s="1313"/>
      <c r="AV47" s="1176" t="str">
        <f>IF((DATABASE!R36=0),(" "),DATABASE!R36)</f>
        <v xml:space="preserve"> </v>
      </c>
      <c r="AW47" s="1177"/>
      <c r="AX47" s="1349"/>
      <c r="AY47" s="1349"/>
    </row>
    <row r="48" spans="10:51" ht="17.25" customHeight="1" x14ac:dyDescent="0.25">
      <c r="J48" s="422">
        <v>23</v>
      </c>
      <c r="K48" s="1314" t="e">
        <f>LEFT(DATABASE!C37,FIND("*",SUBSTITUTE(DATABASE!C37," ","*",2)))</f>
        <v>#VALUE!</v>
      </c>
      <c r="L48" s="1314"/>
      <c r="M48" s="1314"/>
      <c r="N48" s="1314"/>
      <c r="O48" s="1314"/>
      <c r="P48" s="1314"/>
      <c r="Q48" s="1313" t="str">
        <f>DATABASE!$D$3</f>
        <v>BC</v>
      </c>
      <c r="R48" s="1313"/>
      <c r="S48" s="1313">
        <v>4</v>
      </c>
      <c r="T48" s="1313"/>
      <c r="U48" s="1313">
        <v>4</v>
      </c>
      <c r="V48" s="1313"/>
      <c r="W48" s="1313">
        <v>4</v>
      </c>
      <c r="X48" s="1313"/>
      <c r="Y48" s="1313"/>
      <c r="Z48" s="1313"/>
      <c r="AA48" s="1313" t="str">
        <f>IF((DATABASE!Q37=0),(" "),DATABASE!Q37)</f>
        <v xml:space="preserve"> </v>
      </c>
      <c r="AB48" s="1313"/>
      <c r="AC48" s="1313"/>
      <c r="AD48" s="1313"/>
      <c r="AE48" s="562">
        <v>23</v>
      </c>
      <c r="AF48" s="1314" t="e">
        <f>LEFT(DATABASE!C37,FIND("*",SUBSTITUTE(DATABASE!C37," ","*",2)))</f>
        <v>#VALUE!</v>
      </c>
      <c r="AG48" s="1314"/>
      <c r="AH48" s="1314"/>
      <c r="AI48" s="1314"/>
      <c r="AJ48" s="1314"/>
      <c r="AK48" s="1314"/>
      <c r="AL48" s="1318" t="str">
        <f>DATABASE!$D$3</f>
        <v>BC</v>
      </c>
      <c r="AM48" s="1316"/>
      <c r="AN48" s="1313">
        <v>4</v>
      </c>
      <c r="AO48" s="1313"/>
      <c r="AP48" s="1313">
        <v>4</v>
      </c>
      <c r="AQ48" s="1313"/>
      <c r="AR48" s="1313">
        <v>4</v>
      </c>
      <c r="AS48" s="1313"/>
      <c r="AT48" s="1313"/>
      <c r="AU48" s="1313"/>
      <c r="AV48" s="1176" t="str">
        <f>IF((DATABASE!R37=0),(" "),DATABASE!R37)</f>
        <v xml:space="preserve"> </v>
      </c>
      <c r="AW48" s="1177"/>
      <c r="AX48" s="1349"/>
      <c r="AY48" s="1349"/>
    </row>
    <row r="49" spans="10:51" ht="17.25" customHeight="1" x14ac:dyDescent="0.25">
      <c r="J49" s="422">
        <v>24</v>
      </c>
      <c r="K49" s="1314" t="e">
        <f>LEFT(DATABASE!C38,FIND("*",SUBSTITUTE(DATABASE!C38," ","*",2)))</f>
        <v>#VALUE!</v>
      </c>
      <c r="L49" s="1314"/>
      <c r="M49" s="1314"/>
      <c r="N49" s="1314"/>
      <c r="O49" s="1314"/>
      <c r="P49" s="1314"/>
      <c r="Q49" s="1313" t="str">
        <f>DATABASE!$D$3</f>
        <v>BC</v>
      </c>
      <c r="R49" s="1313"/>
      <c r="S49" s="1313">
        <v>3</v>
      </c>
      <c r="T49" s="1313"/>
      <c r="U49" s="1313">
        <v>4</v>
      </c>
      <c r="V49" s="1313"/>
      <c r="W49" s="1313">
        <v>4</v>
      </c>
      <c r="X49" s="1313"/>
      <c r="Y49" s="1313"/>
      <c r="Z49" s="1313"/>
      <c r="AA49" s="1313" t="str">
        <f>IF((DATABASE!Q38=0),(" "),DATABASE!Q38)</f>
        <v xml:space="preserve"> </v>
      </c>
      <c r="AB49" s="1313"/>
      <c r="AC49" s="1313"/>
      <c r="AD49" s="1313"/>
      <c r="AE49" s="562">
        <v>24</v>
      </c>
      <c r="AF49" s="1314" t="e">
        <f>LEFT(DATABASE!C38,FIND("*",SUBSTITUTE(DATABASE!C38," ","*",2)))</f>
        <v>#VALUE!</v>
      </c>
      <c r="AG49" s="1314"/>
      <c r="AH49" s="1314"/>
      <c r="AI49" s="1314"/>
      <c r="AJ49" s="1314"/>
      <c r="AK49" s="1314"/>
      <c r="AL49" s="1318" t="str">
        <f>DATABASE!$D$3</f>
        <v>BC</v>
      </c>
      <c r="AM49" s="1316"/>
      <c r="AN49" s="1313">
        <v>3</v>
      </c>
      <c r="AO49" s="1313"/>
      <c r="AP49" s="1313">
        <v>4</v>
      </c>
      <c r="AQ49" s="1313"/>
      <c r="AR49" s="1313">
        <v>4</v>
      </c>
      <c r="AS49" s="1313"/>
      <c r="AT49" s="1313"/>
      <c r="AU49" s="1313"/>
      <c r="AV49" s="1176" t="str">
        <f>IF((DATABASE!R38=0),(" "),DATABASE!R38)</f>
        <v xml:space="preserve"> </v>
      </c>
      <c r="AW49" s="1177"/>
      <c r="AX49" s="1349"/>
      <c r="AY49" s="1349"/>
    </row>
    <row r="50" spans="10:51" ht="17.25" customHeight="1" x14ac:dyDescent="0.25">
      <c r="J50" s="422">
        <v>25</v>
      </c>
      <c r="K50" s="1314" t="e">
        <f>LEFT(DATABASE!C39,FIND("*",SUBSTITUTE(DATABASE!C39," ","*",2)))</f>
        <v>#VALUE!</v>
      </c>
      <c r="L50" s="1314"/>
      <c r="M50" s="1314"/>
      <c r="N50" s="1314"/>
      <c r="O50" s="1314"/>
      <c r="P50" s="1314"/>
      <c r="Q50" s="1313" t="str">
        <f>DATABASE!$D$3</f>
        <v>BC</v>
      </c>
      <c r="R50" s="1313"/>
      <c r="S50" s="1313">
        <v>4</v>
      </c>
      <c r="T50" s="1313"/>
      <c r="U50" s="1313">
        <v>4</v>
      </c>
      <c r="V50" s="1313"/>
      <c r="W50" s="1313">
        <v>4</v>
      </c>
      <c r="X50" s="1313"/>
      <c r="Y50" s="1313"/>
      <c r="Z50" s="1313"/>
      <c r="AA50" s="1313" t="str">
        <f>IF((DATABASE!Q39=0),(" "),DATABASE!Q39)</f>
        <v xml:space="preserve"> </v>
      </c>
      <c r="AB50" s="1313"/>
      <c r="AC50" s="1313"/>
      <c r="AD50" s="1313"/>
      <c r="AE50" s="562">
        <v>25</v>
      </c>
      <c r="AF50" s="1314" t="e">
        <f>LEFT(DATABASE!C39,FIND("*",SUBSTITUTE(DATABASE!C39," ","*",2)))</f>
        <v>#VALUE!</v>
      </c>
      <c r="AG50" s="1314"/>
      <c r="AH50" s="1314"/>
      <c r="AI50" s="1314"/>
      <c r="AJ50" s="1314"/>
      <c r="AK50" s="1314"/>
      <c r="AL50" s="1318" t="str">
        <f>DATABASE!$D$3</f>
        <v>BC</v>
      </c>
      <c r="AM50" s="1316"/>
      <c r="AN50" s="1313">
        <v>4</v>
      </c>
      <c r="AO50" s="1313"/>
      <c r="AP50" s="1313">
        <v>4</v>
      </c>
      <c r="AQ50" s="1313"/>
      <c r="AR50" s="1313">
        <v>4</v>
      </c>
      <c r="AS50" s="1313"/>
      <c r="AT50" s="1313"/>
      <c r="AU50" s="1313"/>
      <c r="AV50" s="1176" t="str">
        <f>IF((DATABASE!R39=0),(" "),DATABASE!R39)</f>
        <v xml:space="preserve"> </v>
      </c>
      <c r="AW50" s="1177"/>
      <c r="AX50" s="1349"/>
      <c r="AY50" s="1349"/>
    </row>
    <row r="52" spans="10:51" x14ac:dyDescent="0.25">
      <c r="L52" s="113" t="s">
        <v>317</v>
      </c>
      <c r="N52" s="1308"/>
      <c r="O52" s="1308"/>
      <c r="P52" s="1308"/>
      <c r="Q52" s="1308"/>
      <c r="R52" s="1308"/>
      <c r="S52" s="1308"/>
      <c r="T52" s="1308"/>
      <c r="U52" s="1308"/>
      <c r="V52" s="1308"/>
      <c r="W52" s="1308"/>
      <c r="X52" s="1308"/>
      <c r="Y52" s="1308"/>
      <c r="Z52" s="1308"/>
      <c r="AG52" s="113" t="s">
        <v>317</v>
      </c>
      <c r="AI52" s="1308"/>
      <c r="AJ52" s="1308"/>
      <c r="AK52" s="1308"/>
      <c r="AL52" s="1308"/>
      <c r="AM52" s="1308"/>
      <c r="AN52" s="1308"/>
      <c r="AO52" s="1308"/>
      <c r="AP52" s="1308"/>
      <c r="AQ52" s="1308"/>
      <c r="AR52" s="1308"/>
      <c r="AS52" s="1308"/>
      <c r="AT52" s="1308"/>
      <c r="AU52" s="1308"/>
    </row>
    <row r="54" spans="10:51" x14ac:dyDescent="0.25">
      <c r="L54" s="113" t="s">
        <v>318</v>
      </c>
      <c r="T54" s="113" t="s">
        <v>319</v>
      </c>
      <c r="V54" s="113" t="s">
        <v>320</v>
      </c>
      <c r="AG54" s="113" t="s">
        <v>318</v>
      </c>
      <c r="AO54" s="113" t="s">
        <v>319</v>
      </c>
      <c r="AQ54" s="113" t="s">
        <v>320</v>
      </c>
    </row>
    <row r="55" spans="10:51" ht="13.5" customHeight="1" x14ac:dyDescent="0.25"/>
    <row r="56" spans="10:51" x14ac:dyDescent="0.25">
      <c r="L56" s="113" t="s">
        <v>321</v>
      </c>
      <c r="T56" s="113" t="s">
        <v>319</v>
      </c>
      <c r="V56" s="113" t="s">
        <v>320</v>
      </c>
      <c r="AG56" s="113" t="s">
        <v>321</v>
      </c>
      <c r="AO56" s="113" t="s">
        <v>319</v>
      </c>
      <c r="AQ56" s="113" t="s">
        <v>320</v>
      </c>
    </row>
    <row r="57" spans="10:51" ht="14.25" customHeight="1" x14ac:dyDescent="0.25"/>
    <row r="58" spans="10:51" x14ac:dyDescent="0.25">
      <c r="L58" s="113" t="s">
        <v>322</v>
      </c>
      <c r="S58" s="113" t="s">
        <v>319</v>
      </c>
      <c r="U58" s="113" t="s">
        <v>320</v>
      </c>
      <c r="AG58" s="113" t="s">
        <v>322</v>
      </c>
      <c r="AN58" s="113" t="s">
        <v>319</v>
      </c>
      <c r="AP58" s="113" t="s">
        <v>320</v>
      </c>
    </row>
    <row r="59" spans="10:51" ht="13.5" customHeight="1" x14ac:dyDescent="0.25"/>
    <row r="60" spans="10:51" x14ac:dyDescent="0.25">
      <c r="L60" s="113" t="s">
        <v>323</v>
      </c>
      <c r="Q60" s="113" t="s">
        <v>319</v>
      </c>
      <c r="T60" s="113" t="s">
        <v>320</v>
      </c>
      <c r="AG60" s="113" t="s">
        <v>323</v>
      </c>
      <c r="AL60" s="113" t="s">
        <v>319</v>
      </c>
      <c r="AO60" s="113" t="s">
        <v>320</v>
      </c>
    </row>
    <row r="61" spans="10:51" ht="13.5" customHeight="1" x14ac:dyDescent="0.25"/>
    <row r="62" spans="10:51" x14ac:dyDescent="0.25">
      <c r="L62" s="113" t="s">
        <v>324</v>
      </c>
      <c r="P62" s="113" t="s">
        <v>325</v>
      </c>
      <c r="T62" s="113" t="s">
        <v>326</v>
      </c>
      <c r="AG62" s="113" t="s">
        <v>324</v>
      </c>
      <c r="AK62" s="113" t="s">
        <v>325</v>
      </c>
      <c r="AO62" s="113" t="s">
        <v>326</v>
      </c>
    </row>
    <row r="63" spans="10:51" ht="13.5" customHeight="1" x14ac:dyDescent="0.25"/>
    <row r="64" spans="10:51" x14ac:dyDescent="0.25">
      <c r="L64" s="113" t="s">
        <v>327</v>
      </c>
      <c r="AG64" s="113" t="s">
        <v>327</v>
      </c>
    </row>
    <row r="65" spans="11:46" ht="13.5" customHeight="1" x14ac:dyDescent="0.25"/>
    <row r="66" spans="11:46" ht="14.25" customHeight="1" x14ac:dyDescent="0.25">
      <c r="L66" s="1309" t="s">
        <v>935</v>
      </c>
      <c r="M66" s="1309"/>
      <c r="N66" s="1309"/>
      <c r="O66" s="1309"/>
      <c r="P66" s="1309"/>
      <c r="Q66" s="1309"/>
      <c r="R66" s="1309"/>
      <c r="S66" s="1309"/>
      <c r="T66" s="1309"/>
      <c r="U66" s="1309"/>
      <c r="V66" s="1309"/>
      <c r="W66" s="1309"/>
      <c r="X66" s="113" t="s">
        <v>328</v>
      </c>
      <c r="AG66" s="1309" t="s">
        <v>935</v>
      </c>
      <c r="AH66" s="1309"/>
      <c r="AI66" s="1309"/>
      <c r="AJ66" s="1309"/>
      <c r="AK66" s="1309"/>
      <c r="AL66" s="1309"/>
      <c r="AM66" s="1309"/>
      <c r="AN66" s="1309"/>
      <c r="AO66" s="1309"/>
      <c r="AP66" s="1309"/>
      <c r="AQ66" s="1309"/>
      <c r="AR66" s="1309"/>
      <c r="AS66" s="113" t="s">
        <v>328</v>
      </c>
    </row>
    <row r="67" spans="11:46" ht="12.75" customHeight="1" x14ac:dyDescent="0.25"/>
    <row r="68" spans="11:46" x14ac:dyDescent="0.25">
      <c r="L68" s="113" t="s">
        <v>329</v>
      </c>
      <c r="P68" s="1310" t="str">
        <f>LEFT(DATABASE!C6,FIND("*",SUBSTITUTE(DATABASE!C6," ","*",2)))</f>
        <v xml:space="preserve">Исаев Фахритдин </v>
      </c>
      <c r="Q68" s="1310"/>
      <c r="R68" s="1310"/>
      <c r="S68" s="1310"/>
      <c r="T68" s="1310"/>
      <c r="U68" s="1310"/>
      <c r="V68" s="1310"/>
      <c r="W68" s="1310"/>
      <c r="X68" s="113" t="s">
        <v>328</v>
      </c>
      <c r="AG68" s="113" t="s">
        <v>329</v>
      </c>
      <c r="AK68" s="1310" t="str">
        <f>LEFT(DATABASE!C6,FIND("*",SUBSTITUTE(DATABASE!C6," ","*",2)))</f>
        <v xml:space="preserve">Исаев Фахритдин </v>
      </c>
      <c r="AL68" s="1310"/>
      <c r="AM68" s="1310"/>
      <c r="AN68" s="1310"/>
      <c r="AO68" s="1310"/>
      <c r="AP68" s="1310"/>
      <c r="AQ68" s="1310"/>
      <c r="AR68" s="1310"/>
      <c r="AS68" s="113" t="s">
        <v>328</v>
      </c>
    </row>
    <row r="69" spans="11:46" ht="13.5" customHeight="1" x14ac:dyDescent="0.25"/>
    <row r="70" spans="11:46" x14ac:dyDescent="0.25">
      <c r="M70" s="243"/>
      <c r="N70" s="243"/>
      <c r="O70" s="243"/>
      <c r="P70" s="1310" t="s">
        <v>497</v>
      </c>
      <c r="Q70" s="1310"/>
      <c r="R70" s="1310"/>
      <c r="S70" s="1310"/>
      <c r="T70" s="1310"/>
      <c r="U70" s="1310"/>
      <c r="V70" s="1310"/>
      <c r="W70" s="1310"/>
      <c r="X70" s="240" t="s">
        <v>328</v>
      </c>
      <c r="AH70" s="243"/>
      <c r="AI70" s="243"/>
      <c r="AJ70" s="243"/>
      <c r="AK70" s="1310" t="s">
        <v>497</v>
      </c>
      <c r="AL70" s="1310"/>
      <c r="AM70" s="1310"/>
      <c r="AN70" s="1310"/>
      <c r="AO70" s="1310"/>
      <c r="AP70" s="1310"/>
      <c r="AQ70" s="1310"/>
      <c r="AR70" s="1310"/>
      <c r="AS70" s="240" t="s">
        <v>328</v>
      </c>
    </row>
    <row r="72" spans="11:46" x14ac:dyDescent="0.25">
      <c r="L72" s="113" t="s">
        <v>330</v>
      </c>
      <c r="AG72" s="113" t="s">
        <v>330</v>
      </c>
    </row>
    <row r="73" spans="11:46" ht="12.75" customHeight="1" x14ac:dyDescent="0.25"/>
    <row r="74" spans="11:46" ht="18.75" x14ac:dyDescent="0.3">
      <c r="L74" s="1311" t="s">
        <v>274</v>
      </c>
      <c r="M74" s="1311"/>
      <c r="N74" s="1311"/>
      <c r="O74" s="1311"/>
      <c r="P74" s="1311"/>
      <c r="Q74" s="1311"/>
      <c r="R74" s="1311"/>
      <c r="S74" s="1311"/>
      <c r="T74" s="1311"/>
      <c r="U74" s="1311"/>
      <c r="V74" s="1311"/>
      <c r="W74" s="1311"/>
      <c r="X74" s="1311"/>
      <c r="AG74" s="1309" t="s">
        <v>274</v>
      </c>
      <c r="AH74" s="1309"/>
      <c r="AI74" s="1309"/>
      <c r="AJ74" s="1309"/>
      <c r="AK74" s="1309"/>
      <c r="AL74" s="1309"/>
      <c r="AM74" s="1309"/>
      <c r="AN74" s="1309"/>
      <c r="AO74" s="1309"/>
      <c r="AP74" s="1309"/>
      <c r="AQ74" s="1309"/>
      <c r="AR74" s="1309"/>
      <c r="AS74" s="1309"/>
    </row>
    <row r="76" spans="11:46" ht="15.75" x14ac:dyDescent="0.25">
      <c r="K76" s="139"/>
      <c r="L76" s="139" t="s">
        <v>331</v>
      </c>
      <c r="M76" s="139"/>
      <c r="N76" s="139"/>
      <c r="O76" s="139"/>
      <c r="P76" s="1312" t="s">
        <v>332</v>
      </c>
      <c r="Q76" s="1312"/>
      <c r="R76" s="1312"/>
      <c r="S76" s="1312"/>
      <c r="T76" s="1312"/>
      <c r="U76" s="1312"/>
      <c r="V76" s="1312"/>
      <c r="W76" s="1312"/>
      <c r="X76" s="1312"/>
      <c r="Y76" s="139"/>
      <c r="AG76" s="113" t="s">
        <v>331</v>
      </c>
      <c r="AK76" s="1310" t="s">
        <v>332</v>
      </c>
      <c r="AL76" s="1310"/>
      <c r="AM76" s="1310"/>
      <c r="AN76" s="1310"/>
      <c r="AO76" s="1310"/>
      <c r="AP76" s="1310"/>
      <c r="AQ76" s="1310"/>
      <c r="AR76" s="1310"/>
      <c r="AS76" s="1310"/>
    </row>
    <row r="77" spans="11:46" ht="15.75" x14ac:dyDescent="0.25"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80" spans="11:46" ht="18.75" x14ac:dyDescent="0.3">
      <c r="L80" s="244"/>
      <c r="M80" s="1305">
        <f>DATABASE!G3</f>
        <v>44049</v>
      </c>
      <c r="N80" s="1305"/>
      <c r="O80" s="1306">
        <f>DATABASE!G3</f>
        <v>44049</v>
      </c>
      <c r="P80" s="1306"/>
      <c r="Q80" s="1306"/>
      <c r="R80" s="1306"/>
      <c r="S80" s="1307">
        <f>DATABASE!G3</f>
        <v>44049</v>
      </c>
      <c r="T80" s="1307"/>
      <c r="U80" s="284"/>
      <c r="W80" s="118"/>
      <c r="AG80" s="244"/>
      <c r="AH80" s="1305">
        <f>DATABASE!G3</f>
        <v>44049</v>
      </c>
      <c r="AI80" s="1305"/>
      <c r="AJ80" s="1306">
        <f>DATABASE!G3</f>
        <v>44049</v>
      </c>
      <c r="AK80" s="1306"/>
      <c r="AL80" s="1306"/>
      <c r="AM80" s="1306"/>
      <c r="AN80" s="1307">
        <f>DATABASE!G3</f>
        <v>44049</v>
      </c>
      <c r="AO80" s="1307"/>
      <c r="AP80" s="284"/>
      <c r="AR80" s="118"/>
    </row>
    <row r="82" spans="15:36" x14ac:dyDescent="0.25">
      <c r="O82" s="285"/>
      <c r="AJ82" s="285"/>
    </row>
  </sheetData>
  <mergeCells count="477">
    <mergeCell ref="AR32:AS32"/>
    <mergeCell ref="AR37:AS37"/>
    <mergeCell ref="AR40:AS40"/>
    <mergeCell ref="AE1:AX1"/>
    <mergeCell ref="AG3:AL3"/>
    <mergeCell ref="AL4:AR4"/>
    <mergeCell ref="AI6:AR6"/>
    <mergeCell ref="AP8:AQ8"/>
    <mergeCell ref="AN10:AW10"/>
    <mergeCell ref="AV22:AW24"/>
    <mergeCell ref="AX22:AY24"/>
    <mergeCell ref="AN23:AS23"/>
    <mergeCell ref="AN24:AO24"/>
    <mergeCell ref="AP24:AQ24"/>
    <mergeCell ref="AR24:AS24"/>
    <mergeCell ref="AE22:AE24"/>
    <mergeCell ref="AF22:AK24"/>
    <mergeCell ref="AL22:AM24"/>
    <mergeCell ref="AN22:AS22"/>
    <mergeCell ref="AT22:AU24"/>
    <mergeCell ref="AJ12:AR12"/>
    <mergeCell ref="AM14:AN14"/>
    <mergeCell ref="AP14:AR14"/>
    <mergeCell ref="AO16:AP16"/>
    <mergeCell ref="AR16:AT16"/>
    <mergeCell ref="AL18:AQ18"/>
    <mergeCell ref="AV25:AW25"/>
    <mergeCell ref="AX25:AY25"/>
    <mergeCell ref="AL26:AM26"/>
    <mergeCell ref="AT26:AU26"/>
    <mergeCell ref="AV26:AW26"/>
    <mergeCell ref="AX26:AY26"/>
    <mergeCell ref="AF25:AK25"/>
    <mergeCell ref="AL25:AM25"/>
    <mergeCell ref="AN25:AO25"/>
    <mergeCell ref="AP25:AQ25"/>
    <mergeCell ref="AR25:AS25"/>
    <mergeCell ref="AT25:AU25"/>
    <mergeCell ref="AN26:AO26"/>
    <mergeCell ref="AP26:AQ26"/>
    <mergeCell ref="AR26:AS26"/>
    <mergeCell ref="AF26:AK26"/>
    <mergeCell ref="AV29:AW29"/>
    <mergeCell ref="AX29:AY29"/>
    <mergeCell ref="AL30:AM30"/>
    <mergeCell ref="AT30:AU30"/>
    <mergeCell ref="AV30:AW30"/>
    <mergeCell ref="AX30:AY30"/>
    <mergeCell ref="AL29:AM29"/>
    <mergeCell ref="AT29:AU29"/>
    <mergeCell ref="AV27:AW27"/>
    <mergeCell ref="AX27:AY27"/>
    <mergeCell ref="AL28:AM28"/>
    <mergeCell ref="AT28:AU28"/>
    <mergeCell ref="AV28:AW28"/>
    <mergeCell ref="AX28:AY28"/>
    <mergeCell ref="AL27:AM27"/>
    <mergeCell ref="AT27:AU27"/>
    <mergeCell ref="AN27:AO27"/>
    <mergeCell ref="AP27:AQ27"/>
    <mergeCell ref="AR27:AS27"/>
    <mergeCell ref="AN28:AO28"/>
    <mergeCell ref="AP28:AQ28"/>
    <mergeCell ref="AR28:AS28"/>
    <mergeCell ref="AN29:AO29"/>
    <mergeCell ref="AP29:AQ29"/>
    <mergeCell ref="AV33:AW33"/>
    <mergeCell ref="AX33:AY33"/>
    <mergeCell ref="AL34:AM34"/>
    <mergeCell ref="AT34:AU34"/>
    <mergeCell ref="AV34:AW34"/>
    <mergeCell ref="AX34:AY34"/>
    <mergeCell ref="AL33:AM33"/>
    <mergeCell ref="AT33:AU33"/>
    <mergeCell ref="AV31:AW31"/>
    <mergeCell ref="AX31:AY31"/>
    <mergeCell ref="AL32:AM32"/>
    <mergeCell ref="AT32:AU32"/>
    <mergeCell ref="AV32:AW32"/>
    <mergeCell ref="AX32:AY32"/>
    <mergeCell ref="AL31:AM31"/>
    <mergeCell ref="AT31:AU31"/>
    <mergeCell ref="AN33:AO33"/>
    <mergeCell ref="AP33:AQ33"/>
    <mergeCell ref="AR33:AS33"/>
    <mergeCell ref="AN34:AO34"/>
    <mergeCell ref="AP34:AQ34"/>
    <mergeCell ref="AR34:AS34"/>
    <mergeCell ref="AN31:AO31"/>
    <mergeCell ref="AP31:AQ31"/>
    <mergeCell ref="AV37:AW37"/>
    <mergeCell ref="AX37:AY37"/>
    <mergeCell ref="AL38:AM38"/>
    <mergeCell ref="AT38:AU38"/>
    <mergeCell ref="AV38:AW38"/>
    <mergeCell ref="AX38:AY38"/>
    <mergeCell ref="AL37:AM37"/>
    <mergeCell ref="AT37:AU37"/>
    <mergeCell ref="AV35:AW35"/>
    <mergeCell ref="AX35:AY35"/>
    <mergeCell ref="AL36:AM36"/>
    <mergeCell ref="AT36:AU36"/>
    <mergeCell ref="AV36:AW36"/>
    <mergeCell ref="AX36:AY36"/>
    <mergeCell ref="AL35:AM35"/>
    <mergeCell ref="AT35:AU35"/>
    <mergeCell ref="AN35:AO35"/>
    <mergeCell ref="AP35:AQ35"/>
    <mergeCell ref="AR35:AS35"/>
    <mergeCell ref="AN36:AO36"/>
    <mergeCell ref="AP36:AQ36"/>
    <mergeCell ref="AR36:AS36"/>
    <mergeCell ref="AN37:AO37"/>
    <mergeCell ref="AP37:AQ37"/>
    <mergeCell ref="AV41:AW41"/>
    <mergeCell ref="AX41:AY41"/>
    <mergeCell ref="AL42:AM42"/>
    <mergeCell ref="AT42:AU42"/>
    <mergeCell ref="AV42:AW42"/>
    <mergeCell ref="AX42:AY42"/>
    <mergeCell ref="AL41:AM41"/>
    <mergeCell ref="AT41:AU41"/>
    <mergeCell ref="AV39:AW39"/>
    <mergeCell ref="AX39:AY39"/>
    <mergeCell ref="AL40:AM40"/>
    <mergeCell ref="AT40:AU40"/>
    <mergeCell ref="AV40:AW40"/>
    <mergeCell ref="AX40:AY40"/>
    <mergeCell ref="AL39:AM39"/>
    <mergeCell ref="AT39:AU39"/>
    <mergeCell ref="AN41:AO41"/>
    <mergeCell ref="AP41:AQ41"/>
    <mergeCell ref="AR41:AS41"/>
    <mergeCell ref="AN42:AO42"/>
    <mergeCell ref="AP42:AQ42"/>
    <mergeCell ref="AR42:AS42"/>
    <mergeCell ref="AN39:AO39"/>
    <mergeCell ref="AP39:AQ39"/>
    <mergeCell ref="AX46:AY46"/>
    <mergeCell ref="AL47:AM47"/>
    <mergeCell ref="AT47:AU47"/>
    <mergeCell ref="AV47:AW47"/>
    <mergeCell ref="AX47:AY47"/>
    <mergeCell ref="AV45:AW45"/>
    <mergeCell ref="AX45:AY45"/>
    <mergeCell ref="AL46:AM46"/>
    <mergeCell ref="AV43:AW43"/>
    <mergeCell ref="AX43:AY43"/>
    <mergeCell ref="AL44:AM44"/>
    <mergeCell ref="AT44:AU44"/>
    <mergeCell ref="AV44:AW44"/>
    <mergeCell ref="AX44:AY44"/>
    <mergeCell ref="AL43:AM43"/>
    <mergeCell ref="AT43:AU43"/>
    <mergeCell ref="AV46:AW46"/>
    <mergeCell ref="AT45:AU45"/>
    <mergeCell ref="AT46:AU46"/>
    <mergeCell ref="AL45:AM45"/>
    <mergeCell ref="AN43:AO43"/>
    <mergeCell ref="AP43:AQ43"/>
    <mergeCell ref="AR43:AS43"/>
    <mergeCell ref="AN44:AO44"/>
    <mergeCell ref="AV50:AW50"/>
    <mergeCell ref="AX50:AY50"/>
    <mergeCell ref="AL49:AM49"/>
    <mergeCell ref="AT49:AU49"/>
    <mergeCell ref="AL48:AM48"/>
    <mergeCell ref="AT48:AU48"/>
    <mergeCell ref="AV48:AW48"/>
    <mergeCell ref="AX48:AY48"/>
    <mergeCell ref="AV49:AW49"/>
    <mergeCell ref="AX49:AY49"/>
    <mergeCell ref="AL50:AM50"/>
    <mergeCell ref="AT50:AU50"/>
    <mergeCell ref="AN48:AO48"/>
    <mergeCell ref="AP48:AQ48"/>
    <mergeCell ref="AR48:AS48"/>
    <mergeCell ref="AN49:AO49"/>
    <mergeCell ref="AP49:AQ49"/>
    <mergeCell ref="AR49:AS49"/>
    <mergeCell ref="AN50:AO50"/>
    <mergeCell ref="AP50:AQ50"/>
    <mergeCell ref="AR50:AS50"/>
    <mergeCell ref="AH80:AI80"/>
    <mergeCell ref="AJ80:AM80"/>
    <mergeCell ref="AN80:AO80"/>
    <mergeCell ref="AI52:AU52"/>
    <mergeCell ref="AG66:AR66"/>
    <mergeCell ref="AK68:AR68"/>
    <mergeCell ref="AK70:AR70"/>
    <mergeCell ref="AG74:AS74"/>
    <mergeCell ref="AK76:AS76"/>
    <mergeCell ref="AN45:AO45"/>
    <mergeCell ref="AP45:AQ45"/>
    <mergeCell ref="AR45:AS45"/>
    <mergeCell ref="AN46:AO46"/>
    <mergeCell ref="AP46:AQ46"/>
    <mergeCell ref="AR46:AS46"/>
    <mergeCell ref="AN47:AO47"/>
    <mergeCell ref="AP47:AQ47"/>
    <mergeCell ref="AR47:AS47"/>
    <mergeCell ref="AP44:AQ44"/>
    <mergeCell ref="AR44:AS44"/>
    <mergeCell ref="AF27:AK27"/>
    <mergeCell ref="AF28:AK28"/>
    <mergeCell ref="AF29:AK29"/>
    <mergeCell ref="AF30:AK30"/>
    <mergeCell ref="AF31:AK31"/>
    <mergeCell ref="AF32:AK32"/>
    <mergeCell ref="AF33:AK33"/>
    <mergeCell ref="AF34:AK34"/>
    <mergeCell ref="AF35:AK35"/>
    <mergeCell ref="AN38:AO38"/>
    <mergeCell ref="AP38:AQ38"/>
    <mergeCell ref="AR38:AS38"/>
    <mergeCell ref="AR39:AS39"/>
    <mergeCell ref="AN40:AO40"/>
    <mergeCell ref="AP40:AQ40"/>
    <mergeCell ref="AR29:AS29"/>
    <mergeCell ref="AN30:AO30"/>
    <mergeCell ref="AP30:AQ30"/>
    <mergeCell ref="AR30:AS30"/>
    <mergeCell ref="AR31:AS31"/>
    <mergeCell ref="AN32:AO32"/>
    <mergeCell ref="AP32:AQ32"/>
    <mergeCell ref="AF45:AK45"/>
    <mergeCell ref="AF46:AK46"/>
    <mergeCell ref="AF47:AK47"/>
    <mergeCell ref="AF48:AK48"/>
    <mergeCell ref="AF49:AK49"/>
    <mergeCell ref="AF50:AK50"/>
    <mergeCell ref="AF36:AK36"/>
    <mergeCell ref="AF37:AK37"/>
    <mergeCell ref="AF38:AK38"/>
    <mergeCell ref="AF39:AK39"/>
    <mergeCell ref="AF40:AK40"/>
    <mergeCell ref="AF41:AK41"/>
    <mergeCell ref="AF42:AK42"/>
    <mergeCell ref="AF43:AK43"/>
    <mergeCell ref="AF44:AK44"/>
    <mergeCell ref="O12:W12"/>
    <mergeCell ref="R14:S14"/>
    <mergeCell ref="U14:W14"/>
    <mergeCell ref="T16:U16"/>
    <mergeCell ref="W16:Y16"/>
    <mergeCell ref="Q18:V18"/>
    <mergeCell ref="J1:AC1"/>
    <mergeCell ref="L3:Q3"/>
    <mergeCell ref="Q4:W4"/>
    <mergeCell ref="N6:W6"/>
    <mergeCell ref="U8:V8"/>
    <mergeCell ref="S10:AB10"/>
    <mergeCell ref="AA22:AB24"/>
    <mergeCell ref="AC22:AD24"/>
    <mergeCell ref="S23:X23"/>
    <mergeCell ref="S24:T24"/>
    <mergeCell ref="U24:V24"/>
    <mergeCell ref="W24:X24"/>
    <mergeCell ref="J22:J24"/>
    <mergeCell ref="K22:P24"/>
    <mergeCell ref="Q22:R24"/>
    <mergeCell ref="S22:X22"/>
    <mergeCell ref="Y22:Z24"/>
    <mergeCell ref="AA25:AB25"/>
    <mergeCell ref="AC25:AD25"/>
    <mergeCell ref="K26:P26"/>
    <mergeCell ref="Q26:R26"/>
    <mergeCell ref="AA26:AB26"/>
    <mergeCell ref="AC26:AD26"/>
    <mergeCell ref="K25:P25"/>
    <mergeCell ref="Q25:R25"/>
    <mergeCell ref="S25:T25"/>
    <mergeCell ref="U25:V25"/>
    <mergeCell ref="W25:X25"/>
    <mergeCell ref="Y25:Z25"/>
    <mergeCell ref="S26:Z26"/>
    <mergeCell ref="AA27:AB27"/>
    <mergeCell ref="AC27:AD27"/>
    <mergeCell ref="K28:P28"/>
    <mergeCell ref="Q28:R28"/>
    <mergeCell ref="S28:T28"/>
    <mergeCell ref="U28:V28"/>
    <mergeCell ref="W28:X28"/>
    <mergeCell ref="Y28:Z28"/>
    <mergeCell ref="AA28:AB28"/>
    <mergeCell ref="AC28:AD28"/>
    <mergeCell ref="K27:P27"/>
    <mergeCell ref="Q27:R27"/>
    <mergeCell ref="S27:T27"/>
    <mergeCell ref="U27:V27"/>
    <mergeCell ref="W27:X27"/>
    <mergeCell ref="Y27:Z27"/>
    <mergeCell ref="AA29:AB29"/>
    <mergeCell ref="AC29:AD29"/>
    <mergeCell ref="K30:P30"/>
    <mergeCell ref="Q30:R30"/>
    <mergeCell ref="S30:T30"/>
    <mergeCell ref="U30:V30"/>
    <mergeCell ref="W30:X30"/>
    <mergeCell ref="Y30:Z30"/>
    <mergeCell ref="AA30:AB30"/>
    <mergeCell ref="AC30:AD30"/>
    <mergeCell ref="K29:P29"/>
    <mergeCell ref="Q29:R29"/>
    <mergeCell ref="S29:T29"/>
    <mergeCell ref="U29:V29"/>
    <mergeCell ref="W29:X29"/>
    <mergeCell ref="Y29:Z29"/>
    <mergeCell ref="AA31:AB31"/>
    <mergeCell ref="AC31:AD31"/>
    <mergeCell ref="K32:P32"/>
    <mergeCell ref="Q32:R32"/>
    <mergeCell ref="S32:T32"/>
    <mergeCell ref="U32:V32"/>
    <mergeCell ref="W32:X32"/>
    <mergeCell ref="Y32:Z32"/>
    <mergeCell ref="AA32:AB32"/>
    <mergeCell ref="AC32:AD32"/>
    <mergeCell ref="K31:P31"/>
    <mergeCell ref="Q31:R31"/>
    <mergeCell ref="S31:T31"/>
    <mergeCell ref="U31:V31"/>
    <mergeCell ref="W31:X31"/>
    <mergeCell ref="Y31:Z31"/>
    <mergeCell ref="AA33:AB33"/>
    <mergeCell ref="AC33:AD33"/>
    <mergeCell ref="K34:P34"/>
    <mergeCell ref="Q34:R34"/>
    <mergeCell ref="S34:T34"/>
    <mergeCell ref="U34:V34"/>
    <mergeCell ref="W34:X34"/>
    <mergeCell ref="Y34:Z34"/>
    <mergeCell ref="AA34:AB34"/>
    <mergeCell ref="AC34:AD34"/>
    <mergeCell ref="K33:P33"/>
    <mergeCell ref="Q33:R33"/>
    <mergeCell ref="S33:T33"/>
    <mergeCell ref="U33:V33"/>
    <mergeCell ref="W33:X33"/>
    <mergeCell ref="Y33:Z33"/>
    <mergeCell ref="AA35:AB35"/>
    <mergeCell ref="AC35:AD35"/>
    <mergeCell ref="K36:P36"/>
    <mergeCell ref="Q36:R36"/>
    <mergeCell ref="S36:T36"/>
    <mergeCell ref="U36:V36"/>
    <mergeCell ref="W36:X36"/>
    <mergeCell ref="Y36:Z36"/>
    <mergeCell ref="AA36:AB36"/>
    <mergeCell ref="AC36:AD36"/>
    <mergeCell ref="K35:P35"/>
    <mergeCell ref="Q35:R35"/>
    <mergeCell ref="S35:T35"/>
    <mergeCell ref="U35:V35"/>
    <mergeCell ref="W35:X35"/>
    <mergeCell ref="Y35:Z35"/>
    <mergeCell ref="AA37:AB37"/>
    <mergeCell ref="AC37:AD37"/>
    <mergeCell ref="K38:P38"/>
    <mergeCell ref="Q38:R38"/>
    <mergeCell ref="AA38:AB38"/>
    <mergeCell ref="AC38:AD38"/>
    <mergeCell ref="K37:P37"/>
    <mergeCell ref="Q37:R37"/>
    <mergeCell ref="S37:T37"/>
    <mergeCell ref="U37:V37"/>
    <mergeCell ref="W37:X37"/>
    <mergeCell ref="Y37:Z37"/>
    <mergeCell ref="S38:T38"/>
    <mergeCell ref="U38:V38"/>
    <mergeCell ref="W38:X38"/>
    <mergeCell ref="Y38:Z38"/>
    <mergeCell ref="AA39:AB39"/>
    <mergeCell ref="AC39:AD39"/>
    <mergeCell ref="K40:P40"/>
    <mergeCell ref="Q40:R40"/>
    <mergeCell ref="S40:T40"/>
    <mergeCell ref="U40:V40"/>
    <mergeCell ref="W40:X40"/>
    <mergeCell ref="Y40:Z40"/>
    <mergeCell ref="AA40:AB40"/>
    <mergeCell ref="AC40:AD40"/>
    <mergeCell ref="K39:P39"/>
    <mergeCell ref="Q39:R39"/>
    <mergeCell ref="Y39:Z39"/>
    <mergeCell ref="S39:T39"/>
    <mergeCell ref="U39:V39"/>
    <mergeCell ref="W39:X39"/>
    <mergeCell ref="AA41:AB41"/>
    <mergeCell ref="AC41:AD41"/>
    <mergeCell ref="K42:P42"/>
    <mergeCell ref="Q42:R42"/>
    <mergeCell ref="S42:T42"/>
    <mergeCell ref="U42:V42"/>
    <mergeCell ref="W42:X42"/>
    <mergeCell ref="Y42:Z42"/>
    <mergeCell ref="AA42:AB42"/>
    <mergeCell ref="AC42:AD42"/>
    <mergeCell ref="K41:P41"/>
    <mergeCell ref="Q41:R41"/>
    <mergeCell ref="S41:T41"/>
    <mergeCell ref="U41:V41"/>
    <mergeCell ref="W41:X41"/>
    <mergeCell ref="Y41:Z41"/>
    <mergeCell ref="AA43:AB43"/>
    <mergeCell ref="AC43:AD43"/>
    <mergeCell ref="K44:P44"/>
    <mergeCell ref="Q44:R44"/>
    <mergeCell ref="Y44:Z44"/>
    <mergeCell ref="AA44:AB44"/>
    <mergeCell ref="AC44:AD44"/>
    <mergeCell ref="K43:P43"/>
    <mergeCell ref="Q43:R43"/>
    <mergeCell ref="Y43:Z43"/>
    <mergeCell ref="S44:T44"/>
    <mergeCell ref="U44:V44"/>
    <mergeCell ref="W44:X44"/>
    <mergeCell ref="S43:T43"/>
    <mergeCell ref="U43:V43"/>
    <mergeCell ref="W43:X43"/>
    <mergeCell ref="AA45:AB45"/>
    <mergeCell ref="AC45:AD45"/>
    <mergeCell ref="K46:P46"/>
    <mergeCell ref="Q46:R46"/>
    <mergeCell ref="S46:T46"/>
    <mergeCell ref="U46:V46"/>
    <mergeCell ref="W46:X46"/>
    <mergeCell ref="Y46:Z46"/>
    <mergeCell ref="AA46:AB46"/>
    <mergeCell ref="AC46:AD46"/>
    <mergeCell ref="K45:P45"/>
    <mergeCell ref="Q45:R45"/>
    <mergeCell ref="Y45:Z45"/>
    <mergeCell ref="S45:T45"/>
    <mergeCell ref="U45:V45"/>
    <mergeCell ref="W45:X45"/>
    <mergeCell ref="Q48:R48"/>
    <mergeCell ref="S48:T48"/>
    <mergeCell ref="U48:V48"/>
    <mergeCell ref="W48:X48"/>
    <mergeCell ref="Y48:Z48"/>
    <mergeCell ref="AA48:AB48"/>
    <mergeCell ref="AC48:AD48"/>
    <mergeCell ref="K47:P47"/>
    <mergeCell ref="Q47:R47"/>
    <mergeCell ref="S47:T47"/>
    <mergeCell ref="U47:V47"/>
    <mergeCell ref="W47:X47"/>
    <mergeCell ref="Y47:Z47"/>
    <mergeCell ref="AA47:AB47"/>
    <mergeCell ref="AC47:AD47"/>
    <mergeCell ref="K48:P48"/>
    <mergeCell ref="AA49:AB49"/>
    <mergeCell ref="AC49:AD49"/>
    <mergeCell ref="K50:P50"/>
    <mergeCell ref="Q50:R50"/>
    <mergeCell ref="S50:T50"/>
    <mergeCell ref="U50:V50"/>
    <mergeCell ref="W50:X50"/>
    <mergeCell ref="Y50:Z50"/>
    <mergeCell ref="AA50:AB50"/>
    <mergeCell ref="AC50:AD50"/>
    <mergeCell ref="K49:P49"/>
    <mergeCell ref="Q49:R49"/>
    <mergeCell ref="S49:T49"/>
    <mergeCell ref="U49:V49"/>
    <mergeCell ref="W49:X49"/>
    <mergeCell ref="Y49:Z49"/>
    <mergeCell ref="M80:N80"/>
    <mergeCell ref="O80:R80"/>
    <mergeCell ref="S80:T80"/>
    <mergeCell ref="N52:Z52"/>
    <mergeCell ref="L66:W66"/>
    <mergeCell ref="P68:W68"/>
    <mergeCell ref="P70:W70"/>
    <mergeCell ref="L74:X74"/>
    <mergeCell ref="P76:X76"/>
  </mergeCells>
  <pageMargins left="0.27559055118110198" right="0.196850393700787" top="0.35433070866141703" bottom="0.47244094488188998" header="0.31496062992126" footer="0.31496062992126"/>
  <pageSetup paperSize="9" pageOrder="overThenDown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37">
    <tabColor rgb="FF6666DC"/>
  </sheetPr>
  <dimension ref="H14:H29"/>
  <sheetViews>
    <sheetView showGridLines="0" view="pageBreakPreview" zoomScale="90" zoomScaleNormal="100" zoomScaleSheetLayoutView="90" workbookViewId="0">
      <selection activeCell="M25" sqref="M25"/>
    </sheetView>
  </sheetViews>
  <sheetFormatPr defaultRowHeight="15" x14ac:dyDescent="0.25"/>
  <cols>
    <col min="9" max="9" width="18.7109375" customWidth="1"/>
    <col min="10" max="10" width="4.140625" customWidth="1"/>
    <col min="11" max="11" width="5.5703125" customWidth="1"/>
    <col min="12" max="12" width="6.140625" customWidth="1"/>
  </cols>
  <sheetData>
    <row r="14" ht="8.25" customHeight="1" x14ac:dyDescent="0.25"/>
    <row r="19" spans="8:8" x14ac:dyDescent="0.25">
      <c r="H19" s="599"/>
    </row>
    <row r="29" spans="8:8" s="16" customFormat="1" ht="21" customHeight="1" x14ac:dyDescent="0.25"/>
  </sheetData>
  <pageMargins left="8.3333333333333301E-2" right="5.2083333333333301E-2" top="0.17708333333333301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">
              <controlPr defaultSize="0" print="0" autoLine="0" autoPict="0" macro="[0]!Кнопка2_Щелчок">
                <anchor moveWithCells="1" sizeWithCells="1">
                  <from>
                    <xdr:col>11</xdr:col>
                    <xdr:colOff>28575</xdr:colOff>
                    <xdr:row>21</xdr:row>
                    <xdr:rowOff>114300</xdr:rowOff>
                  </from>
                  <to>
                    <xdr:col>13</xdr:col>
                    <xdr:colOff>542925</xdr:colOff>
                    <xdr:row>24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Лист42">
    <tabColor rgb="FFF5A1D5"/>
  </sheetPr>
  <dimension ref="A1:G49"/>
  <sheetViews>
    <sheetView view="pageLayout" zoomScale="90" zoomScaleNormal="90" zoomScaleSheetLayoutView="90" zoomScalePageLayoutView="90" workbookViewId="0">
      <selection activeCell="D15" sqref="D15"/>
    </sheetView>
  </sheetViews>
  <sheetFormatPr defaultRowHeight="20.25" x14ac:dyDescent="0.3"/>
  <cols>
    <col min="1" max="1" width="4.85546875" style="394" customWidth="1"/>
    <col min="2" max="2" width="46" style="394" customWidth="1"/>
    <col min="3" max="3" width="13" style="89" customWidth="1"/>
    <col min="4" max="4" width="40.5703125" style="90" customWidth="1"/>
    <col min="5" max="5" width="21.42578125" style="91" customWidth="1"/>
    <col min="6" max="6" width="9.42578125" style="91" customWidth="1"/>
    <col min="7" max="7" width="15.140625" style="91" customWidth="1"/>
  </cols>
  <sheetData>
    <row r="1" spans="1:7" s="424" customFormat="1" ht="20.25" customHeight="1" x14ac:dyDescent="0.3">
      <c r="A1" s="423"/>
      <c r="B1" s="340" t="s">
        <v>594</v>
      </c>
    </row>
    <row r="2" spans="1:7" s="424" customFormat="1" ht="18.75" customHeight="1" x14ac:dyDescent="0.3">
      <c r="A2" s="423"/>
      <c r="B2" s="425">
        <f>DATABASE!B3</f>
        <v>45</v>
      </c>
      <c r="C2" s="426" t="str">
        <f>"- ўқув гурухи «"&amp;DATABASE!$D$3&amp;"» тоифали ўқувчилар рўйхати"</f>
        <v>- ўқув гурухи «BC» тоифали ўқувчилар рўйхати</v>
      </c>
    </row>
    <row r="3" spans="1:7" s="424" customFormat="1" ht="21.75" customHeight="1" x14ac:dyDescent="0.3">
      <c r="A3" s="423"/>
      <c r="B3" s="425"/>
      <c r="C3" s="426"/>
    </row>
    <row r="4" spans="1:7" s="401" customFormat="1" ht="28.5" customHeight="1" x14ac:dyDescent="0.25">
      <c r="A4" s="589" t="s">
        <v>0</v>
      </c>
      <c r="B4" s="589" t="s">
        <v>53</v>
      </c>
      <c r="C4" s="589" t="s">
        <v>54</v>
      </c>
      <c r="D4" s="589" t="s">
        <v>57</v>
      </c>
      <c r="E4" s="589" t="s">
        <v>426</v>
      </c>
      <c r="F4" s="590" t="s">
        <v>173</v>
      </c>
      <c r="G4" s="590" t="s">
        <v>174</v>
      </c>
    </row>
    <row r="5" spans="1:7" s="126" customFormat="1" ht="20.25" customHeight="1" x14ac:dyDescent="0.25">
      <c r="A5" s="591">
        <v>1</v>
      </c>
      <c r="B5" s="592" t="str">
        <f>DATABASE!C15</f>
        <v>Абдурахмонова Машҳура Давроновна</v>
      </c>
      <c r="C5" s="593">
        <f>DATABASE!D15</f>
        <v>34742</v>
      </c>
      <c r="D5" s="592" t="str">
        <f>DATABASE!G15</f>
        <v>Самарқанд шахар Зармитан 22</v>
      </c>
      <c r="E5" s="594" t="str">
        <f>DATABASE!H15</f>
        <v>Шахло</v>
      </c>
      <c r="F5" s="595">
        <f>DATABASE!N15</f>
        <v>1015</v>
      </c>
      <c r="G5" s="596">
        <f>DATABASE!O15</f>
        <v>43892</v>
      </c>
    </row>
    <row r="6" spans="1:7" s="126" customFormat="1" ht="20.25" customHeight="1" x14ac:dyDescent="0.25">
      <c r="A6" s="591">
        <v>2</v>
      </c>
      <c r="B6" s="592">
        <f>DATABASE!C16</f>
        <v>0</v>
      </c>
      <c r="C6" s="593">
        <f>DATABASE!D16</f>
        <v>0</v>
      </c>
      <c r="D6" s="592">
        <f>DATABASE!G16</f>
        <v>0</v>
      </c>
      <c r="E6" s="594">
        <f>DATABASE!H16</f>
        <v>0</v>
      </c>
      <c r="F6" s="595">
        <f>DATABASE!N16</f>
        <v>0</v>
      </c>
      <c r="G6" s="596">
        <f>DATABASE!O16</f>
        <v>0</v>
      </c>
    </row>
    <row r="7" spans="1:7" s="126" customFormat="1" ht="20.25" customHeight="1" x14ac:dyDescent="0.25">
      <c r="A7" s="591">
        <v>3</v>
      </c>
      <c r="B7" s="592">
        <f>DATABASE!C17</f>
        <v>0</v>
      </c>
      <c r="C7" s="593">
        <f>DATABASE!D17</f>
        <v>0</v>
      </c>
      <c r="D7" s="592">
        <f>DATABASE!G17</f>
        <v>0</v>
      </c>
      <c r="E7" s="594">
        <f>DATABASE!H17</f>
        <v>0</v>
      </c>
      <c r="F7" s="595">
        <f>DATABASE!N17</f>
        <v>0</v>
      </c>
      <c r="G7" s="596">
        <f>DATABASE!O17</f>
        <v>0</v>
      </c>
    </row>
    <row r="8" spans="1:7" s="126" customFormat="1" ht="20.25" customHeight="1" x14ac:dyDescent="0.25">
      <c r="A8" s="591">
        <v>4</v>
      </c>
      <c r="B8" s="592">
        <f>DATABASE!C18</f>
        <v>0</v>
      </c>
      <c r="C8" s="593">
        <f>DATABASE!D18</f>
        <v>0</v>
      </c>
      <c r="D8" s="592">
        <f>DATABASE!G18</f>
        <v>0</v>
      </c>
      <c r="E8" s="594">
        <f>DATABASE!H18</f>
        <v>0</v>
      </c>
      <c r="F8" s="595">
        <f>DATABASE!N18</f>
        <v>0</v>
      </c>
      <c r="G8" s="596">
        <f>DATABASE!O18</f>
        <v>0</v>
      </c>
    </row>
    <row r="9" spans="1:7" s="126" customFormat="1" ht="20.25" customHeight="1" x14ac:dyDescent="0.25">
      <c r="A9" s="591">
        <v>5</v>
      </c>
      <c r="B9" s="592">
        <f>DATABASE!C19</f>
        <v>0</v>
      </c>
      <c r="C9" s="593">
        <f>DATABASE!D19</f>
        <v>0</v>
      </c>
      <c r="D9" s="592">
        <f>DATABASE!G19</f>
        <v>0</v>
      </c>
      <c r="E9" s="594">
        <f>DATABASE!H19</f>
        <v>0</v>
      </c>
      <c r="F9" s="595">
        <f>DATABASE!N19</f>
        <v>0</v>
      </c>
      <c r="G9" s="596">
        <f>DATABASE!O19</f>
        <v>0</v>
      </c>
    </row>
    <row r="10" spans="1:7" s="126" customFormat="1" ht="20.25" customHeight="1" x14ac:dyDescent="0.25">
      <c r="A10" s="591">
        <v>6</v>
      </c>
      <c r="B10" s="592">
        <f>DATABASE!C20</f>
        <v>0</v>
      </c>
      <c r="C10" s="593">
        <f>DATABASE!D20</f>
        <v>0</v>
      </c>
      <c r="D10" s="592">
        <f>DATABASE!G20</f>
        <v>0</v>
      </c>
      <c r="E10" s="594">
        <f>DATABASE!H20</f>
        <v>0</v>
      </c>
      <c r="F10" s="595">
        <f>DATABASE!N20</f>
        <v>0</v>
      </c>
      <c r="G10" s="596">
        <f>DATABASE!O20</f>
        <v>0</v>
      </c>
    </row>
    <row r="11" spans="1:7" s="126" customFormat="1" ht="20.25" customHeight="1" x14ac:dyDescent="0.25">
      <c r="A11" s="591">
        <v>7</v>
      </c>
      <c r="B11" s="592">
        <f>DATABASE!C21</f>
        <v>0</v>
      </c>
      <c r="C11" s="593">
        <f>DATABASE!D21</f>
        <v>0</v>
      </c>
      <c r="D11" s="592">
        <f>DATABASE!G21</f>
        <v>0</v>
      </c>
      <c r="E11" s="594">
        <f>DATABASE!H21</f>
        <v>0</v>
      </c>
      <c r="F11" s="595">
        <f>DATABASE!N21</f>
        <v>0</v>
      </c>
      <c r="G11" s="596">
        <f>DATABASE!O21</f>
        <v>0</v>
      </c>
    </row>
    <row r="12" spans="1:7" s="126" customFormat="1" ht="20.25" customHeight="1" x14ac:dyDescent="0.25">
      <c r="A12" s="591">
        <v>8</v>
      </c>
      <c r="B12" s="592">
        <f>DATABASE!C22</f>
        <v>0</v>
      </c>
      <c r="C12" s="593">
        <f>DATABASE!D22</f>
        <v>0</v>
      </c>
      <c r="D12" s="592">
        <f>DATABASE!G22</f>
        <v>0</v>
      </c>
      <c r="E12" s="594">
        <f>DATABASE!H22</f>
        <v>0</v>
      </c>
      <c r="F12" s="595">
        <f>DATABASE!N22</f>
        <v>0</v>
      </c>
      <c r="G12" s="596">
        <f>DATABASE!O22</f>
        <v>0</v>
      </c>
    </row>
    <row r="13" spans="1:7" s="126" customFormat="1" ht="20.25" customHeight="1" x14ac:dyDescent="0.25">
      <c r="A13" s="591">
        <v>9</v>
      </c>
      <c r="B13" s="592">
        <f>DATABASE!C23</f>
        <v>0</v>
      </c>
      <c r="C13" s="593">
        <f>DATABASE!D23</f>
        <v>0</v>
      </c>
      <c r="D13" s="592">
        <f>DATABASE!G23</f>
        <v>0</v>
      </c>
      <c r="E13" s="594">
        <f>DATABASE!H23</f>
        <v>0</v>
      </c>
      <c r="F13" s="595">
        <f>DATABASE!N23</f>
        <v>0</v>
      </c>
      <c r="G13" s="596">
        <f>DATABASE!O23</f>
        <v>0</v>
      </c>
    </row>
    <row r="14" spans="1:7" s="126" customFormat="1" ht="20.25" customHeight="1" x14ac:dyDescent="0.25">
      <c r="A14" s="591">
        <v>10</v>
      </c>
      <c r="B14" s="592">
        <f>DATABASE!C24</f>
        <v>0</v>
      </c>
      <c r="C14" s="593">
        <f>DATABASE!D24</f>
        <v>0</v>
      </c>
      <c r="D14" s="592">
        <f>DATABASE!G24</f>
        <v>0</v>
      </c>
      <c r="E14" s="594">
        <f>DATABASE!H24</f>
        <v>0</v>
      </c>
      <c r="F14" s="595">
        <f>DATABASE!N24</f>
        <v>0</v>
      </c>
      <c r="G14" s="596">
        <f>DATABASE!O24</f>
        <v>0</v>
      </c>
    </row>
    <row r="15" spans="1:7" s="126" customFormat="1" ht="20.25" customHeight="1" x14ac:dyDescent="0.25">
      <c r="A15" s="591">
        <v>11</v>
      </c>
      <c r="B15" s="592">
        <f>DATABASE!C25</f>
        <v>0</v>
      </c>
      <c r="C15" s="593">
        <f>DATABASE!D25</f>
        <v>0</v>
      </c>
      <c r="D15" s="592">
        <f>DATABASE!G25</f>
        <v>0</v>
      </c>
      <c r="E15" s="594">
        <f>DATABASE!H25</f>
        <v>0</v>
      </c>
      <c r="F15" s="595">
        <f>DATABASE!N25</f>
        <v>0</v>
      </c>
      <c r="G15" s="596">
        <f>DATABASE!O25</f>
        <v>0</v>
      </c>
    </row>
    <row r="16" spans="1:7" s="126" customFormat="1" ht="20.25" customHeight="1" x14ac:dyDescent="0.25">
      <c r="A16" s="591">
        <v>12</v>
      </c>
      <c r="B16" s="592">
        <f>DATABASE!C26</f>
        <v>0</v>
      </c>
      <c r="C16" s="593">
        <f>DATABASE!D26</f>
        <v>0</v>
      </c>
      <c r="D16" s="592">
        <f>DATABASE!G26</f>
        <v>0</v>
      </c>
      <c r="E16" s="594">
        <f>DATABASE!H26</f>
        <v>0</v>
      </c>
      <c r="F16" s="595">
        <f>DATABASE!N26</f>
        <v>0</v>
      </c>
      <c r="G16" s="596">
        <f>DATABASE!O26</f>
        <v>0</v>
      </c>
    </row>
    <row r="17" spans="1:7" s="126" customFormat="1" ht="20.25" customHeight="1" x14ac:dyDescent="0.25">
      <c r="A17" s="591">
        <v>13</v>
      </c>
      <c r="B17" s="592">
        <f>DATABASE!C27</f>
        <v>0</v>
      </c>
      <c r="C17" s="593">
        <f>DATABASE!D27</f>
        <v>0</v>
      </c>
      <c r="D17" s="592">
        <f>DATABASE!G27</f>
        <v>0</v>
      </c>
      <c r="E17" s="594">
        <f>DATABASE!H27</f>
        <v>0</v>
      </c>
      <c r="F17" s="595">
        <f>DATABASE!N27</f>
        <v>0</v>
      </c>
      <c r="G17" s="596">
        <f>DATABASE!O27</f>
        <v>0</v>
      </c>
    </row>
    <row r="18" spans="1:7" s="126" customFormat="1" ht="20.25" customHeight="1" x14ac:dyDescent="0.25">
      <c r="A18" s="591">
        <v>14</v>
      </c>
      <c r="B18" s="592">
        <f>DATABASE!C28</f>
        <v>0</v>
      </c>
      <c r="C18" s="593">
        <f>DATABASE!D28</f>
        <v>0</v>
      </c>
      <c r="D18" s="592">
        <f>DATABASE!G28</f>
        <v>0</v>
      </c>
      <c r="E18" s="594">
        <f>DATABASE!H28</f>
        <v>0</v>
      </c>
      <c r="F18" s="595">
        <f>DATABASE!N28</f>
        <v>0</v>
      </c>
      <c r="G18" s="596">
        <f>DATABASE!O28</f>
        <v>0</v>
      </c>
    </row>
    <row r="19" spans="1:7" s="126" customFormat="1" ht="20.25" customHeight="1" x14ac:dyDescent="0.25">
      <c r="A19" s="591">
        <v>15</v>
      </c>
      <c r="B19" s="592">
        <f>DATABASE!C29</f>
        <v>0</v>
      </c>
      <c r="C19" s="593">
        <f>DATABASE!D29</f>
        <v>0</v>
      </c>
      <c r="D19" s="592">
        <f>DATABASE!G29</f>
        <v>0</v>
      </c>
      <c r="E19" s="594">
        <f>DATABASE!H29</f>
        <v>0</v>
      </c>
      <c r="F19" s="595">
        <f>DATABASE!N29</f>
        <v>0</v>
      </c>
      <c r="G19" s="596">
        <f>DATABASE!O29</f>
        <v>0</v>
      </c>
    </row>
    <row r="20" spans="1:7" s="126" customFormat="1" ht="20.25" customHeight="1" x14ac:dyDescent="0.25">
      <c r="A20" s="591">
        <v>16</v>
      </c>
      <c r="B20" s="592">
        <f>DATABASE!C30</f>
        <v>0</v>
      </c>
      <c r="C20" s="593">
        <f>DATABASE!D30</f>
        <v>0</v>
      </c>
      <c r="D20" s="592">
        <f>DATABASE!G30</f>
        <v>0</v>
      </c>
      <c r="E20" s="594">
        <f>DATABASE!H30</f>
        <v>0</v>
      </c>
      <c r="F20" s="595">
        <f>DATABASE!N30</f>
        <v>0</v>
      </c>
      <c r="G20" s="596">
        <f>DATABASE!O30</f>
        <v>0</v>
      </c>
    </row>
    <row r="21" spans="1:7" s="126" customFormat="1" ht="20.25" customHeight="1" x14ac:dyDescent="0.25">
      <c r="A21" s="591">
        <v>17</v>
      </c>
      <c r="B21" s="592">
        <f>DATABASE!C31</f>
        <v>0</v>
      </c>
      <c r="C21" s="593">
        <f>DATABASE!D31</f>
        <v>0</v>
      </c>
      <c r="D21" s="592">
        <f>DATABASE!G31</f>
        <v>0</v>
      </c>
      <c r="E21" s="594">
        <f>DATABASE!H31</f>
        <v>0</v>
      </c>
      <c r="F21" s="595">
        <f>DATABASE!N31</f>
        <v>0</v>
      </c>
      <c r="G21" s="596">
        <f>DATABASE!O31</f>
        <v>0</v>
      </c>
    </row>
    <row r="22" spans="1:7" s="126" customFormat="1" ht="20.25" customHeight="1" x14ac:dyDescent="0.25">
      <c r="A22" s="591">
        <v>18</v>
      </c>
      <c r="B22" s="592">
        <f>DATABASE!C32</f>
        <v>0</v>
      </c>
      <c r="C22" s="593">
        <f>DATABASE!D32</f>
        <v>0</v>
      </c>
      <c r="D22" s="592">
        <f>DATABASE!G32</f>
        <v>0</v>
      </c>
      <c r="E22" s="594">
        <f>DATABASE!H32</f>
        <v>0</v>
      </c>
      <c r="F22" s="595">
        <f>DATABASE!N32</f>
        <v>0</v>
      </c>
      <c r="G22" s="596">
        <f>DATABASE!O32</f>
        <v>0</v>
      </c>
    </row>
    <row r="23" spans="1:7" s="126" customFormat="1" ht="20.25" customHeight="1" x14ac:dyDescent="0.25">
      <c r="A23" s="591">
        <v>19</v>
      </c>
      <c r="B23" s="592">
        <f>DATABASE!C33</f>
        <v>0</v>
      </c>
      <c r="C23" s="593">
        <f>DATABASE!D33</f>
        <v>0</v>
      </c>
      <c r="D23" s="592">
        <f>DATABASE!G33</f>
        <v>0</v>
      </c>
      <c r="E23" s="594">
        <f>DATABASE!H33</f>
        <v>0</v>
      </c>
      <c r="F23" s="595">
        <f>DATABASE!N33</f>
        <v>0</v>
      </c>
      <c r="G23" s="596">
        <f>DATABASE!O33</f>
        <v>0</v>
      </c>
    </row>
    <row r="24" spans="1:7" s="126" customFormat="1" ht="20.25" customHeight="1" x14ac:dyDescent="0.25">
      <c r="A24" s="591">
        <v>20</v>
      </c>
      <c r="B24" s="592">
        <f>DATABASE!C34</f>
        <v>0</v>
      </c>
      <c r="C24" s="593">
        <f>DATABASE!D34</f>
        <v>0</v>
      </c>
      <c r="D24" s="592">
        <f>DATABASE!G34</f>
        <v>0</v>
      </c>
      <c r="E24" s="594">
        <f>DATABASE!H34</f>
        <v>0</v>
      </c>
      <c r="F24" s="595">
        <f>DATABASE!N34</f>
        <v>0</v>
      </c>
      <c r="G24" s="596">
        <f>DATABASE!O34</f>
        <v>0</v>
      </c>
    </row>
    <row r="25" spans="1:7" s="126" customFormat="1" ht="20.25" customHeight="1" x14ac:dyDescent="0.25">
      <c r="A25" s="591">
        <v>21</v>
      </c>
      <c r="B25" s="592">
        <f>DATABASE!C35</f>
        <v>0</v>
      </c>
      <c r="C25" s="593">
        <f>DATABASE!D35</f>
        <v>0</v>
      </c>
      <c r="D25" s="592">
        <f>DATABASE!G35</f>
        <v>0</v>
      </c>
      <c r="E25" s="594">
        <f>DATABASE!H35</f>
        <v>0</v>
      </c>
      <c r="F25" s="595">
        <f>DATABASE!N35</f>
        <v>0</v>
      </c>
      <c r="G25" s="596">
        <f>DATABASE!O35</f>
        <v>0</v>
      </c>
    </row>
    <row r="26" spans="1:7" s="126" customFormat="1" ht="20.25" customHeight="1" x14ac:dyDescent="0.25">
      <c r="A26" s="591">
        <v>22</v>
      </c>
      <c r="B26" s="592">
        <f>DATABASE!C36</f>
        <v>0</v>
      </c>
      <c r="C26" s="593">
        <f>DATABASE!D36</f>
        <v>0</v>
      </c>
      <c r="D26" s="592">
        <f>DATABASE!G36</f>
        <v>0</v>
      </c>
      <c r="E26" s="594">
        <f>DATABASE!H36</f>
        <v>0</v>
      </c>
      <c r="F26" s="595">
        <f>DATABASE!N36</f>
        <v>0</v>
      </c>
      <c r="G26" s="596">
        <f>DATABASE!O36</f>
        <v>0</v>
      </c>
    </row>
    <row r="27" spans="1:7" s="126" customFormat="1" ht="20.25" customHeight="1" x14ac:dyDescent="0.25">
      <c r="A27" s="591">
        <v>23</v>
      </c>
      <c r="B27" s="592">
        <f>DATABASE!C37</f>
        <v>0</v>
      </c>
      <c r="C27" s="593">
        <f>DATABASE!D37</f>
        <v>0</v>
      </c>
      <c r="D27" s="592">
        <f>DATABASE!G37</f>
        <v>0</v>
      </c>
      <c r="E27" s="594">
        <f>DATABASE!H37</f>
        <v>0</v>
      </c>
      <c r="F27" s="595">
        <f>DATABASE!N37</f>
        <v>0</v>
      </c>
      <c r="G27" s="596">
        <f>DATABASE!O37</f>
        <v>0</v>
      </c>
    </row>
    <row r="28" spans="1:7" s="126" customFormat="1" ht="20.25" customHeight="1" x14ac:dyDescent="0.25">
      <c r="A28" s="591">
        <v>24</v>
      </c>
      <c r="B28" s="592">
        <f>DATABASE!C38</f>
        <v>0</v>
      </c>
      <c r="C28" s="593">
        <f>DATABASE!D38</f>
        <v>0</v>
      </c>
      <c r="D28" s="592">
        <f>DATABASE!G38</f>
        <v>0</v>
      </c>
      <c r="E28" s="594">
        <f>DATABASE!H38</f>
        <v>0</v>
      </c>
      <c r="F28" s="595">
        <f>DATABASE!N38</f>
        <v>0</v>
      </c>
      <c r="G28" s="596">
        <f>DATABASE!O38</f>
        <v>0</v>
      </c>
    </row>
    <row r="29" spans="1:7" s="126" customFormat="1" ht="20.25" customHeight="1" x14ac:dyDescent="0.25">
      <c r="A29" s="591">
        <v>25</v>
      </c>
      <c r="B29" s="592">
        <f>DATABASE!C39</f>
        <v>0</v>
      </c>
      <c r="C29" s="593">
        <f>DATABASE!D39</f>
        <v>0</v>
      </c>
      <c r="D29" s="592">
        <f>DATABASE!G39</f>
        <v>0</v>
      </c>
      <c r="E29" s="594">
        <f>DATABASE!H39</f>
        <v>0</v>
      </c>
      <c r="F29" s="595">
        <f>DATABASE!N39</f>
        <v>0</v>
      </c>
      <c r="G29" s="596">
        <f>DATABASE!O39</f>
        <v>0</v>
      </c>
    </row>
    <row r="30" spans="1:7" ht="22.5" customHeight="1" x14ac:dyDescent="0.3"/>
    <row r="31" spans="1:7" ht="22.5" customHeight="1" x14ac:dyDescent="0.3"/>
    <row r="32" spans="1:7" ht="22.5" customHeight="1" x14ac:dyDescent="0.3"/>
    <row r="33" ht="22.5" customHeight="1" x14ac:dyDescent="0.3"/>
    <row r="34" ht="22.5" customHeight="1" x14ac:dyDescent="0.3"/>
    <row r="35" ht="22.5" customHeight="1" x14ac:dyDescent="0.3"/>
    <row r="36" ht="22.5" customHeight="1" x14ac:dyDescent="0.3"/>
    <row r="37" ht="22.5" customHeight="1" x14ac:dyDescent="0.3"/>
    <row r="38" ht="22.5" customHeight="1" x14ac:dyDescent="0.3"/>
    <row r="39" ht="22.5" customHeight="1" x14ac:dyDescent="0.3"/>
    <row r="40" ht="22.5" customHeight="1" x14ac:dyDescent="0.3"/>
    <row r="41" ht="22.5" customHeight="1" x14ac:dyDescent="0.3"/>
    <row r="42" ht="22.5" customHeight="1" x14ac:dyDescent="0.3"/>
    <row r="43" ht="22.5" customHeight="1" x14ac:dyDescent="0.3"/>
    <row r="44" ht="22.5" customHeight="1" x14ac:dyDescent="0.3"/>
    <row r="45" ht="22.5" customHeight="1" x14ac:dyDescent="0.3"/>
    <row r="46" ht="22.5" customHeight="1" x14ac:dyDescent="0.3"/>
    <row r="47" ht="22.5" customHeight="1" x14ac:dyDescent="0.3"/>
    <row r="48" ht="22.5" customHeight="1" x14ac:dyDescent="0.3"/>
    <row r="49" ht="22.5" customHeight="1" x14ac:dyDescent="0.3"/>
  </sheetData>
  <pageMargins left="0.57291666666666696" right="0.31496062992126" top="0.35416666666666702" bottom="0.35433070866141703" header="0.31496062992126" footer="0.31496062992126"/>
  <pageSetup paperSize="9" scale="90" orientation="landscape" r:id="rId1"/>
  <rowBreaks count="1" manualBreakCount="1">
    <brk id="29" max="10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43">
    <tabColor rgb="FFD9B637"/>
  </sheetPr>
  <dimension ref="A1:J35"/>
  <sheetViews>
    <sheetView view="pageLayout" zoomScaleNormal="100" zoomScaleSheetLayoutView="100" workbookViewId="0">
      <selection activeCell="J24" sqref="J24"/>
    </sheetView>
  </sheetViews>
  <sheetFormatPr defaultRowHeight="15" x14ac:dyDescent="0.25"/>
  <cols>
    <col min="1" max="1" width="4.7109375" customWidth="1"/>
    <col min="2" max="2" width="41.7109375" customWidth="1"/>
    <col min="3" max="3" width="7.28515625" style="816" customWidth="1"/>
    <col min="4" max="4" width="7.85546875" customWidth="1"/>
    <col min="5" max="5" width="8.42578125" customWidth="1"/>
    <col min="6" max="6" width="6" customWidth="1"/>
    <col min="7" max="7" width="6.42578125" customWidth="1"/>
    <col min="8" max="8" width="17" customWidth="1"/>
    <col min="9" max="9" width="18.85546875" customWidth="1"/>
    <col min="10" max="10" width="13.42578125" customWidth="1"/>
  </cols>
  <sheetData>
    <row r="1" spans="1:10" s="424" customFormat="1" ht="20.25" x14ac:dyDescent="0.3">
      <c r="A1" s="423"/>
      <c r="B1" s="340" t="s">
        <v>513</v>
      </c>
      <c r="C1" s="838"/>
    </row>
    <row r="2" spans="1:10" s="424" customFormat="1" ht="20.25" x14ac:dyDescent="0.3">
      <c r="A2" s="423"/>
      <c r="B2" s="425">
        <f>DATABASE!B3</f>
        <v>45</v>
      </c>
      <c r="C2" s="426" t="str">
        <f>"- ўқув гурухи «"&amp;DATABASE!$D$3&amp;"» тоифали ўқувчилар рўйхати"</f>
        <v>- ўқув гурухи «BC» тоифали ўқувчилар рўйхати</v>
      </c>
    </row>
    <row r="3" spans="1:10" ht="16.5" customHeight="1" x14ac:dyDescent="0.3">
      <c r="B3" s="427"/>
      <c r="C3" s="839"/>
      <c r="D3" s="428"/>
      <c r="E3" s="428"/>
      <c r="F3" s="428"/>
      <c r="G3" s="428"/>
      <c r="H3" s="428"/>
      <c r="I3" s="428"/>
      <c r="J3" s="428"/>
    </row>
    <row r="4" spans="1:10" ht="44.25" customHeight="1" x14ac:dyDescent="0.25">
      <c r="A4" s="429" t="s">
        <v>0</v>
      </c>
      <c r="B4" s="430" t="s">
        <v>231</v>
      </c>
      <c r="C4" s="817" t="s">
        <v>506</v>
      </c>
      <c r="D4" s="430" t="s">
        <v>509</v>
      </c>
      <c r="E4" s="430" t="s">
        <v>510</v>
      </c>
      <c r="F4" s="1351" t="s">
        <v>507</v>
      </c>
      <c r="G4" s="1351"/>
      <c r="H4" s="430" t="s">
        <v>508</v>
      </c>
      <c r="I4" s="430" t="s">
        <v>511</v>
      </c>
      <c r="J4" s="430" t="s">
        <v>512</v>
      </c>
    </row>
    <row r="5" spans="1:10" ht="15.75" x14ac:dyDescent="0.25">
      <c r="A5" s="431">
        <v>1</v>
      </c>
      <c r="B5" s="21" t="str">
        <f>DATABASE!C15</f>
        <v>Абдурахмонова Машҳура Давроновна</v>
      </c>
      <c r="C5" s="20">
        <v>21</v>
      </c>
      <c r="D5" s="21"/>
      <c r="E5" s="21"/>
      <c r="F5" s="21"/>
      <c r="G5" s="21"/>
      <c r="H5" s="432" t="str">
        <f>DATABASE!H15</f>
        <v>Шахло</v>
      </c>
      <c r="I5" s="21" t="e">
        <f>IF((DATABASE!#REF!=0),(" "),DATABASE!#REF!)</f>
        <v>#REF!</v>
      </c>
      <c r="J5" s="21"/>
    </row>
    <row r="6" spans="1:10" ht="15.75" x14ac:dyDescent="0.25">
      <c r="A6" s="431">
        <v>2</v>
      </c>
      <c r="B6" s="21">
        <f>DATABASE!C16</f>
        <v>0</v>
      </c>
      <c r="C6" s="20">
        <v>15</v>
      </c>
      <c r="D6" s="21"/>
      <c r="E6" s="21"/>
      <c r="F6" s="21"/>
      <c r="G6" s="21"/>
      <c r="H6" s="432">
        <f>DATABASE!H16</f>
        <v>0</v>
      </c>
      <c r="I6" s="21" t="e">
        <f>IF((DATABASE!#REF!=0),(" "),DATABASE!#REF!)</f>
        <v>#REF!</v>
      </c>
      <c r="J6" s="21"/>
    </row>
    <row r="7" spans="1:10" ht="15.75" x14ac:dyDescent="0.25">
      <c r="A7" s="431">
        <v>3</v>
      </c>
      <c r="B7" s="21">
        <f>DATABASE!C17</f>
        <v>0</v>
      </c>
      <c r="C7" s="20">
        <v>9</v>
      </c>
      <c r="D7" s="21"/>
      <c r="E7" s="21"/>
      <c r="F7" s="21"/>
      <c r="G7" s="21"/>
      <c r="H7" s="432">
        <f>DATABASE!H17</f>
        <v>0</v>
      </c>
      <c r="I7" s="21" t="e">
        <f>IF((DATABASE!#REF!=0),(" "),DATABASE!#REF!)</f>
        <v>#REF!</v>
      </c>
      <c r="J7" s="21"/>
    </row>
    <row r="8" spans="1:10" ht="15.75" x14ac:dyDescent="0.25">
      <c r="A8" s="431">
        <v>4</v>
      </c>
      <c r="B8" s="21">
        <f>DATABASE!C18</f>
        <v>0</v>
      </c>
      <c r="C8" s="20">
        <v>35</v>
      </c>
      <c r="D8" s="21"/>
      <c r="E8" s="21"/>
      <c r="F8" s="21"/>
      <c r="G8" s="21"/>
      <c r="H8" s="432">
        <f>DATABASE!H18</f>
        <v>0</v>
      </c>
      <c r="I8" s="21" t="e">
        <f>IF((DATABASE!#REF!=0),(" "),DATABASE!#REF!)</f>
        <v>#REF!</v>
      </c>
      <c r="J8" s="21"/>
    </row>
    <row r="9" spans="1:10" ht="15.75" x14ac:dyDescent="0.25">
      <c r="A9" s="431">
        <v>5</v>
      </c>
      <c r="B9" s="21">
        <f>DATABASE!C19</f>
        <v>0</v>
      </c>
      <c r="C9" s="20">
        <v>17</v>
      </c>
      <c r="D9" s="21"/>
      <c r="E9" s="21"/>
      <c r="F9" s="21"/>
      <c r="G9" s="21"/>
      <c r="H9" s="432">
        <f>DATABASE!H19</f>
        <v>0</v>
      </c>
      <c r="I9" s="21" t="e">
        <f>IF((DATABASE!#REF!=0),(" "),DATABASE!#REF!)</f>
        <v>#REF!</v>
      </c>
      <c r="J9" s="21"/>
    </row>
    <row r="10" spans="1:10" ht="15.75" x14ac:dyDescent="0.25">
      <c r="A10" s="431">
        <v>6</v>
      </c>
      <c r="B10" s="21">
        <f>DATABASE!C20</f>
        <v>0</v>
      </c>
      <c r="C10" s="20">
        <v>56</v>
      </c>
      <c r="D10" s="21"/>
      <c r="E10" s="21"/>
      <c r="F10" s="21"/>
      <c r="G10" s="21"/>
      <c r="H10" s="432">
        <f>DATABASE!H20</f>
        <v>0</v>
      </c>
      <c r="I10" s="21" t="e">
        <f>IF((DATABASE!#REF!=0),(" "),DATABASE!#REF!)</f>
        <v>#REF!</v>
      </c>
      <c r="J10" s="21"/>
    </row>
    <row r="11" spans="1:10" ht="15.75" x14ac:dyDescent="0.25">
      <c r="A11" s="431">
        <v>7</v>
      </c>
      <c r="B11" s="21">
        <f>DATABASE!C21</f>
        <v>0</v>
      </c>
      <c r="C11" s="20">
        <v>47</v>
      </c>
      <c r="D11" s="21"/>
      <c r="E11" s="21"/>
      <c r="F11" s="21"/>
      <c r="G11" s="21"/>
      <c r="H11" s="432">
        <f>DATABASE!H21</f>
        <v>0</v>
      </c>
      <c r="I11" s="21" t="e">
        <f>IF((DATABASE!#REF!=0),(" "),DATABASE!#REF!)</f>
        <v>#REF!</v>
      </c>
      <c r="J11" s="21"/>
    </row>
    <row r="12" spans="1:10" ht="15.75" x14ac:dyDescent="0.25">
      <c r="A12" s="431">
        <v>8</v>
      </c>
      <c r="B12" s="21">
        <f>DATABASE!C22</f>
        <v>0</v>
      </c>
      <c r="C12" s="20">
        <v>3</v>
      </c>
      <c r="D12" s="21"/>
      <c r="E12" s="21"/>
      <c r="F12" s="21"/>
      <c r="G12" s="21"/>
      <c r="H12" s="432">
        <f>DATABASE!H22</f>
        <v>0</v>
      </c>
      <c r="I12" s="21" t="e">
        <f>IF((DATABASE!#REF!=0),(" "),DATABASE!#REF!)</f>
        <v>#REF!</v>
      </c>
      <c r="J12" s="21"/>
    </row>
    <row r="13" spans="1:10" ht="15.75" x14ac:dyDescent="0.25">
      <c r="A13" s="431">
        <v>9</v>
      </c>
      <c r="B13" s="21">
        <f>DATABASE!C23</f>
        <v>0</v>
      </c>
      <c r="C13" s="20">
        <v>38</v>
      </c>
      <c r="D13" s="21"/>
      <c r="E13" s="21"/>
      <c r="F13" s="21"/>
      <c r="G13" s="21"/>
      <c r="H13" s="432">
        <f>DATABASE!H23</f>
        <v>0</v>
      </c>
      <c r="I13" s="21" t="e">
        <f>IF((DATABASE!#REF!=0),(" "),DATABASE!#REF!)</f>
        <v>#REF!</v>
      </c>
      <c r="J13" s="21"/>
    </row>
    <row r="14" spans="1:10" ht="15.75" x14ac:dyDescent="0.25">
      <c r="A14" s="431">
        <v>10</v>
      </c>
      <c r="B14" s="21">
        <f>DATABASE!C24</f>
        <v>0</v>
      </c>
      <c r="C14" s="20">
        <v>44</v>
      </c>
      <c r="D14" s="21"/>
      <c r="E14" s="21"/>
      <c r="F14" s="21"/>
      <c r="G14" s="21"/>
      <c r="H14" s="432">
        <f>DATABASE!H24</f>
        <v>0</v>
      </c>
      <c r="I14" s="21" t="e">
        <f>IF((DATABASE!#REF!=0),(" "),DATABASE!#REF!)</f>
        <v>#REF!</v>
      </c>
      <c r="J14" s="21"/>
    </row>
    <row r="15" spans="1:10" ht="15.75" x14ac:dyDescent="0.25">
      <c r="A15" s="431">
        <v>11</v>
      </c>
      <c r="B15" s="21">
        <f>DATABASE!C25</f>
        <v>0</v>
      </c>
      <c r="C15" s="20">
        <v>64</v>
      </c>
      <c r="D15" s="21"/>
      <c r="E15" s="21"/>
      <c r="F15" s="21"/>
      <c r="G15" s="21"/>
      <c r="H15" s="432">
        <f>DATABASE!H25</f>
        <v>0</v>
      </c>
      <c r="I15" s="21" t="e">
        <f>IF((DATABASE!#REF!=0),(" "),DATABASE!#REF!)</f>
        <v>#REF!</v>
      </c>
      <c r="J15" s="21"/>
    </row>
    <row r="16" spans="1:10" ht="15.75" x14ac:dyDescent="0.25">
      <c r="A16" s="431">
        <v>12</v>
      </c>
      <c r="B16" s="21">
        <f>DATABASE!C26</f>
        <v>0</v>
      </c>
      <c r="C16" s="20">
        <v>70</v>
      </c>
      <c r="D16" s="21"/>
      <c r="E16" s="21"/>
      <c r="F16" s="21"/>
      <c r="G16" s="21"/>
      <c r="H16" s="432">
        <f>DATABASE!H26</f>
        <v>0</v>
      </c>
      <c r="I16" s="21" t="e">
        <f>IF((DATABASE!#REF!=0),(" "),DATABASE!#REF!)</f>
        <v>#REF!</v>
      </c>
      <c r="J16" s="21"/>
    </row>
    <row r="17" spans="1:10" ht="15.75" x14ac:dyDescent="0.25">
      <c r="A17" s="431">
        <v>13</v>
      </c>
      <c r="B17" s="21">
        <f>DATABASE!C27</f>
        <v>0</v>
      </c>
      <c r="C17" s="20">
        <v>33</v>
      </c>
      <c r="D17" s="21"/>
      <c r="E17" s="21"/>
      <c r="F17" s="21"/>
      <c r="G17" s="21"/>
      <c r="H17" s="432">
        <f>DATABASE!H27</f>
        <v>0</v>
      </c>
      <c r="I17" s="21" t="e">
        <f>IF((DATABASE!#REF!=0),(" "),DATABASE!#REF!)</f>
        <v>#REF!</v>
      </c>
      <c r="J17" s="21"/>
    </row>
    <row r="18" spans="1:10" ht="15.75" x14ac:dyDescent="0.25">
      <c r="A18" s="431">
        <v>14</v>
      </c>
      <c r="B18" s="21">
        <f>DATABASE!C28</f>
        <v>0</v>
      </c>
      <c r="C18" s="20">
        <v>24</v>
      </c>
      <c r="D18" s="21"/>
      <c r="E18" s="21"/>
      <c r="F18" s="21"/>
      <c r="G18" s="21"/>
      <c r="H18" s="432">
        <f>DATABASE!H28</f>
        <v>0</v>
      </c>
      <c r="I18" s="21" t="e">
        <f>IF((DATABASE!#REF!=0),(" "),DATABASE!#REF!)</f>
        <v>#REF!</v>
      </c>
      <c r="J18" s="21"/>
    </row>
    <row r="19" spans="1:10" ht="15.75" x14ac:dyDescent="0.25">
      <c r="A19" s="431">
        <v>15</v>
      </c>
      <c r="B19" s="21">
        <f>DATABASE!C29</f>
        <v>0</v>
      </c>
      <c r="C19" s="20">
        <v>19</v>
      </c>
      <c r="D19" s="21"/>
      <c r="E19" s="21"/>
      <c r="F19" s="21"/>
      <c r="G19" s="21"/>
      <c r="H19" s="432">
        <f>DATABASE!H29</f>
        <v>0</v>
      </c>
      <c r="I19" s="21" t="e">
        <f>IF((DATABASE!#REF!=0),(" "),DATABASE!#REF!)</f>
        <v>#REF!</v>
      </c>
      <c r="J19" s="21"/>
    </row>
    <row r="20" spans="1:10" ht="15.75" x14ac:dyDescent="0.25">
      <c r="A20" s="431">
        <v>16</v>
      </c>
      <c r="B20" s="21">
        <f>DATABASE!C30</f>
        <v>0</v>
      </c>
      <c r="C20" s="20">
        <v>61</v>
      </c>
      <c r="D20" s="21"/>
      <c r="E20" s="21"/>
      <c r="F20" s="21"/>
      <c r="G20" s="21"/>
      <c r="H20" s="432">
        <f>DATABASE!H30</f>
        <v>0</v>
      </c>
      <c r="I20" s="21" t="e">
        <f>IF((DATABASE!#REF!=0),(" "),DATABASE!#REF!)</f>
        <v>#REF!</v>
      </c>
      <c r="J20" s="21"/>
    </row>
    <row r="21" spans="1:10" ht="15.75" x14ac:dyDescent="0.25">
      <c r="A21" s="431">
        <v>17</v>
      </c>
      <c r="B21" s="21">
        <f>DATABASE!C31</f>
        <v>0</v>
      </c>
      <c r="C21" s="20">
        <v>4</v>
      </c>
      <c r="D21" s="21"/>
      <c r="E21" s="21"/>
      <c r="F21" s="21"/>
      <c r="G21" s="21"/>
      <c r="H21" s="432">
        <f>DATABASE!H31</f>
        <v>0</v>
      </c>
      <c r="I21" s="21" t="e">
        <f>IF((DATABASE!#REF!=0),(" "),DATABASE!#REF!)</f>
        <v>#REF!</v>
      </c>
      <c r="J21" s="21"/>
    </row>
    <row r="22" spans="1:10" ht="15.75" x14ac:dyDescent="0.25">
      <c r="A22" s="431">
        <v>18</v>
      </c>
      <c r="B22" s="21">
        <f>DATABASE!C32</f>
        <v>0</v>
      </c>
      <c r="C22" s="20">
        <v>42</v>
      </c>
      <c r="D22" s="21"/>
      <c r="E22" s="21"/>
      <c r="F22" s="21"/>
      <c r="G22" s="21"/>
      <c r="H22" s="432">
        <f>DATABASE!H32</f>
        <v>0</v>
      </c>
      <c r="I22" s="21" t="e">
        <f>IF((DATABASE!#REF!=0),(" "),DATABASE!#REF!)</f>
        <v>#REF!</v>
      </c>
      <c r="J22" s="21"/>
    </row>
    <row r="23" spans="1:10" ht="15.75" x14ac:dyDescent="0.25">
      <c r="A23" s="431">
        <v>19</v>
      </c>
      <c r="B23" s="21">
        <f>DATABASE!C33</f>
        <v>0</v>
      </c>
      <c r="C23" s="20">
        <v>49</v>
      </c>
      <c r="D23" s="21"/>
      <c r="E23" s="21"/>
      <c r="F23" s="21"/>
      <c r="G23" s="21"/>
      <c r="H23" s="432">
        <f>DATABASE!H33</f>
        <v>0</v>
      </c>
      <c r="I23" s="21" t="e">
        <f>IF((DATABASE!#REF!=0),(" "),DATABASE!#REF!)</f>
        <v>#REF!</v>
      </c>
      <c r="J23" s="21"/>
    </row>
    <row r="24" spans="1:10" ht="15.75" x14ac:dyDescent="0.25">
      <c r="A24" s="431">
        <v>20</v>
      </c>
      <c r="B24" s="21">
        <f>DATABASE!C34</f>
        <v>0</v>
      </c>
      <c r="C24" s="20">
        <v>51</v>
      </c>
      <c r="D24" s="21"/>
      <c r="E24" s="21"/>
      <c r="F24" s="21"/>
      <c r="G24" s="21"/>
      <c r="H24" s="432">
        <f>DATABASE!H34</f>
        <v>0</v>
      </c>
      <c r="I24" s="21" t="e">
        <f>IF((DATABASE!#REF!=0),(" "),DATABASE!#REF!)</f>
        <v>#REF!</v>
      </c>
      <c r="J24" s="21"/>
    </row>
    <row r="25" spans="1:10" ht="15.75" x14ac:dyDescent="0.25">
      <c r="A25" s="431">
        <v>21</v>
      </c>
      <c r="B25" s="21">
        <f>DATABASE!C35</f>
        <v>0</v>
      </c>
      <c r="C25" s="20">
        <v>54</v>
      </c>
      <c r="D25" s="21"/>
      <c r="E25" s="21"/>
      <c r="F25" s="21"/>
      <c r="G25" s="21"/>
      <c r="H25" s="432">
        <f>DATABASE!H35</f>
        <v>0</v>
      </c>
      <c r="I25" s="21" t="e">
        <f>IF((DATABASE!#REF!=0),(" "),DATABASE!#REF!)</f>
        <v>#REF!</v>
      </c>
      <c r="J25" s="21"/>
    </row>
    <row r="26" spans="1:10" ht="15.75" x14ac:dyDescent="0.25">
      <c r="A26" s="431">
        <v>22</v>
      </c>
      <c r="B26" s="21">
        <f>DATABASE!C36</f>
        <v>0</v>
      </c>
      <c r="C26" s="20">
        <v>57</v>
      </c>
      <c r="D26" s="21"/>
      <c r="E26" s="21"/>
      <c r="F26" s="21"/>
      <c r="G26" s="21"/>
      <c r="H26" s="432">
        <f>DATABASE!H36</f>
        <v>0</v>
      </c>
      <c r="I26" s="21" t="e">
        <f>IF((DATABASE!#REF!=0),(" "),DATABASE!#REF!)</f>
        <v>#REF!</v>
      </c>
      <c r="J26" s="21"/>
    </row>
    <row r="27" spans="1:10" ht="15.75" x14ac:dyDescent="0.25">
      <c r="A27" s="431">
        <v>23</v>
      </c>
      <c r="B27" s="21">
        <f>DATABASE!C37</f>
        <v>0</v>
      </c>
      <c r="C27" s="20">
        <v>66</v>
      </c>
      <c r="D27" s="21"/>
      <c r="E27" s="21"/>
      <c r="F27" s="21"/>
      <c r="G27" s="21"/>
      <c r="H27" s="432">
        <f>DATABASE!H37</f>
        <v>0</v>
      </c>
      <c r="I27" s="21" t="e">
        <f>IF((DATABASE!#REF!=0),(" "),DATABASE!#REF!)</f>
        <v>#REF!</v>
      </c>
      <c r="J27" s="21"/>
    </row>
    <row r="28" spans="1:10" ht="15.75" x14ac:dyDescent="0.25">
      <c r="A28" s="431">
        <v>24</v>
      </c>
      <c r="B28" s="21">
        <f>DATABASE!C38</f>
        <v>0</v>
      </c>
      <c r="C28" s="20">
        <v>69</v>
      </c>
      <c r="D28" s="21"/>
      <c r="E28" s="21"/>
      <c r="F28" s="21"/>
      <c r="G28" s="21"/>
      <c r="H28" s="432">
        <f>DATABASE!H38</f>
        <v>0</v>
      </c>
      <c r="I28" s="21" t="e">
        <f>IF((DATABASE!#REF!=0),(" "),DATABASE!#REF!)</f>
        <v>#REF!</v>
      </c>
      <c r="J28" s="21"/>
    </row>
    <row r="29" spans="1:10" ht="15.75" x14ac:dyDescent="0.25">
      <c r="A29" s="431">
        <v>25</v>
      </c>
      <c r="B29" s="21">
        <f>DATABASE!C39</f>
        <v>0</v>
      </c>
      <c r="C29" s="20">
        <v>52</v>
      </c>
      <c r="D29" s="21"/>
      <c r="E29" s="21"/>
      <c r="F29" s="21"/>
      <c r="G29" s="21"/>
      <c r="H29" s="432">
        <f>DATABASE!H39</f>
        <v>0</v>
      </c>
      <c r="I29" s="21" t="e">
        <f>IF((DATABASE!#REF!=0),(" "),DATABASE!#REF!)</f>
        <v>#REF!</v>
      </c>
      <c r="J29" s="21"/>
    </row>
    <row r="33" spans="2:2" x14ac:dyDescent="0.25">
      <c r="B33" s="597"/>
    </row>
    <row r="34" spans="2:2" x14ac:dyDescent="0.25">
      <c r="B34" s="597"/>
    </row>
    <row r="35" spans="2:2" x14ac:dyDescent="0.25">
      <c r="B35" s="598"/>
    </row>
  </sheetData>
  <autoFilter ref="A4:J4" xr:uid="{00000000-0009-0000-0000-000022000000}">
    <filterColumn colId="5" showButton="0"/>
    <sortState ref="A5:J29">
      <sortCondition ref="A5:A29"/>
    </sortState>
  </autoFilter>
  <mergeCells count="1">
    <mergeCell ref="F4:G4"/>
  </mergeCells>
  <pageMargins left="0.70866141732283505" right="0.54166666666666696" top="0.55118110236220497" bottom="0.74803149606299202" header="0.31496062992126" footer="0.31496062992126"/>
  <pageSetup paperSize="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Лист8">
    <tabColor rgb="FF250A70"/>
  </sheetPr>
  <dimension ref="A1:FL47"/>
  <sheetViews>
    <sheetView view="pageLayout" topLeftCell="A25" zoomScaleNormal="100" workbookViewId="0">
      <selection activeCell="DJ3" sqref="DJ3:DU3"/>
    </sheetView>
  </sheetViews>
  <sheetFormatPr defaultRowHeight="15" x14ac:dyDescent="0.25"/>
  <cols>
    <col min="1" max="1" width="12.42578125" customWidth="1"/>
    <col min="2" max="2" width="7.5703125" customWidth="1"/>
    <col min="3" max="12" width="5.85546875" customWidth="1"/>
    <col min="13" max="13" width="8.85546875" customWidth="1"/>
    <col min="14" max="14" width="10" customWidth="1"/>
    <col min="15" max="15" width="12.42578125" customWidth="1"/>
    <col min="16" max="16" width="7.5703125" customWidth="1"/>
    <col min="17" max="26" width="5.85546875" customWidth="1"/>
    <col min="27" max="27" width="8.85546875" customWidth="1"/>
    <col min="28" max="28" width="10" customWidth="1"/>
    <col min="29" max="29" width="12.42578125" customWidth="1"/>
    <col min="30" max="30" width="7.5703125" customWidth="1"/>
    <col min="31" max="40" width="5.85546875" customWidth="1"/>
    <col min="41" max="41" width="8.85546875" customWidth="1"/>
    <col min="42" max="42" width="10" customWidth="1"/>
    <col min="43" max="43" width="12.42578125" customWidth="1"/>
    <col min="44" max="44" width="7.5703125" customWidth="1"/>
    <col min="45" max="54" width="5.85546875" customWidth="1"/>
    <col min="55" max="55" width="8.85546875" customWidth="1"/>
    <col min="56" max="56" width="10" customWidth="1"/>
    <col min="57" max="57" width="12.42578125" customWidth="1"/>
    <col min="58" max="58" width="7.5703125" customWidth="1"/>
    <col min="59" max="68" width="5.85546875" customWidth="1"/>
    <col min="69" max="69" width="8.85546875" customWidth="1"/>
    <col min="70" max="70" width="10" customWidth="1"/>
    <col min="71" max="71" width="12.42578125" customWidth="1"/>
    <col min="72" max="72" width="7.5703125" customWidth="1"/>
    <col min="73" max="82" width="5.85546875" customWidth="1"/>
    <col min="83" max="83" width="8.85546875" customWidth="1"/>
    <col min="84" max="84" width="10" customWidth="1"/>
    <col min="85" max="85" width="12.42578125" customWidth="1"/>
    <col min="86" max="86" width="7.5703125" customWidth="1"/>
    <col min="87" max="96" width="5.85546875" customWidth="1"/>
    <col min="97" max="97" width="8.85546875" customWidth="1"/>
    <col min="98" max="98" width="10" customWidth="1"/>
    <col min="99" max="99" width="12.42578125" customWidth="1"/>
    <col min="100" max="100" width="7.5703125" customWidth="1"/>
    <col min="101" max="110" width="5.85546875" customWidth="1"/>
    <col min="111" max="111" width="8.85546875" customWidth="1"/>
    <col min="112" max="112" width="10" customWidth="1"/>
    <col min="113" max="113" width="12.42578125" customWidth="1"/>
    <col min="114" max="114" width="7.5703125" customWidth="1"/>
    <col min="115" max="124" width="5.85546875" customWidth="1"/>
    <col min="125" max="125" width="8.85546875" customWidth="1"/>
    <col min="126" max="126" width="10" customWidth="1"/>
    <col min="127" max="127" width="12.42578125" customWidth="1"/>
    <col min="128" max="128" width="7.5703125" customWidth="1"/>
    <col min="129" max="138" width="5.85546875" customWidth="1"/>
    <col min="139" max="139" width="8.85546875" customWidth="1"/>
    <col min="140" max="140" width="10" customWidth="1"/>
    <col min="141" max="141" width="12.42578125" customWidth="1"/>
    <col min="142" max="142" width="7.5703125" customWidth="1"/>
    <col min="143" max="152" width="5.85546875" customWidth="1"/>
    <col min="153" max="153" width="8.85546875" customWidth="1"/>
    <col min="154" max="154" width="10" customWidth="1"/>
    <col min="155" max="155" width="12.42578125" customWidth="1"/>
    <col min="156" max="156" width="7.5703125" customWidth="1"/>
    <col min="157" max="166" width="5.85546875" customWidth="1"/>
    <col min="167" max="167" width="8.85546875" customWidth="1"/>
    <col min="168" max="168" width="10" customWidth="1"/>
  </cols>
  <sheetData>
    <row r="1" spans="1:168" ht="8.25" customHeight="1" x14ac:dyDescent="0.25"/>
    <row r="2" spans="1:168" ht="15.75" x14ac:dyDescent="0.25">
      <c r="A2" s="822"/>
      <c r="B2" s="1100" t="s">
        <v>942</v>
      </c>
      <c r="C2" s="1100"/>
      <c r="D2" s="1100"/>
      <c r="E2" s="1100"/>
      <c r="F2" s="1100"/>
      <c r="G2" s="1100"/>
      <c r="H2" s="1100"/>
      <c r="I2" s="1100"/>
      <c r="J2" s="1100"/>
      <c r="K2" s="1100"/>
      <c r="L2" s="1100"/>
      <c r="M2" s="1100"/>
      <c r="N2" s="80"/>
      <c r="O2" s="822"/>
      <c r="P2" s="1100" t="s">
        <v>942</v>
      </c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80"/>
      <c r="AC2" s="822"/>
      <c r="AD2" s="1100" t="s">
        <v>942</v>
      </c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80"/>
      <c r="AQ2" s="822"/>
      <c r="AR2" s="1100" t="s">
        <v>942</v>
      </c>
      <c r="AS2" s="1100"/>
      <c r="AT2" s="1100"/>
      <c r="AU2" s="1100"/>
      <c r="AV2" s="1100"/>
      <c r="AW2" s="1100"/>
      <c r="AX2" s="1100"/>
      <c r="AY2" s="1100"/>
      <c r="AZ2" s="1100"/>
      <c r="BA2" s="1100"/>
      <c r="BB2" s="1100"/>
      <c r="BC2" s="1100"/>
      <c r="BD2" s="80"/>
      <c r="BE2" s="822"/>
      <c r="BF2" s="1100" t="s">
        <v>942</v>
      </c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80"/>
      <c r="BS2" s="822"/>
      <c r="BT2" s="1100" t="s">
        <v>942</v>
      </c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80"/>
      <c r="CG2" s="822"/>
      <c r="CH2" s="1100" t="s">
        <v>942</v>
      </c>
      <c r="CI2" s="1100"/>
      <c r="CJ2" s="1100"/>
      <c r="CK2" s="1100"/>
      <c r="CL2" s="1100"/>
      <c r="CM2" s="1100"/>
      <c r="CN2" s="1100"/>
      <c r="CO2" s="1100"/>
      <c r="CP2" s="1100"/>
      <c r="CQ2" s="1100"/>
      <c r="CR2" s="1100"/>
      <c r="CS2" s="1100"/>
      <c r="CT2" s="80"/>
      <c r="CU2" s="822"/>
      <c r="CV2" s="1100" t="s">
        <v>942</v>
      </c>
      <c r="CW2" s="1100"/>
      <c r="CX2" s="1100"/>
      <c r="CY2" s="1100"/>
      <c r="CZ2" s="1100"/>
      <c r="DA2" s="1100"/>
      <c r="DB2" s="1100"/>
      <c r="DC2" s="1100"/>
      <c r="DD2" s="1100"/>
      <c r="DE2" s="1100"/>
      <c r="DF2" s="1100"/>
      <c r="DG2" s="1100"/>
      <c r="DH2" s="80"/>
      <c r="DI2" s="822"/>
      <c r="DJ2" s="1100" t="s">
        <v>942</v>
      </c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80"/>
      <c r="DW2" s="822"/>
      <c r="DX2" s="1100" t="s">
        <v>942</v>
      </c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80"/>
      <c r="EK2" s="822"/>
      <c r="EL2" s="1100" t="s">
        <v>942</v>
      </c>
      <c r="EM2" s="1100"/>
      <c r="EN2" s="1100"/>
      <c r="EO2" s="1100"/>
      <c r="EP2" s="1100"/>
      <c r="EQ2" s="1100"/>
      <c r="ER2" s="1100"/>
      <c r="ES2" s="1100"/>
      <c r="ET2" s="1100"/>
      <c r="EU2" s="1100"/>
      <c r="EV2" s="1100"/>
      <c r="EW2" s="1100"/>
      <c r="EX2" s="80"/>
      <c r="EY2" s="822"/>
      <c r="EZ2" s="1100" t="s">
        <v>942</v>
      </c>
      <c r="FA2" s="1100"/>
      <c r="FB2" s="1100"/>
      <c r="FC2" s="1100"/>
      <c r="FD2" s="1100"/>
      <c r="FE2" s="1100"/>
      <c r="FF2" s="1100"/>
      <c r="FG2" s="1100"/>
      <c r="FH2" s="1100"/>
      <c r="FI2" s="1100"/>
      <c r="FJ2" s="1100"/>
      <c r="FK2" s="1100"/>
      <c r="FL2" s="80"/>
    </row>
    <row r="3" spans="1:168" ht="15.75" x14ac:dyDescent="0.25">
      <c r="A3" s="827"/>
      <c r="B3" s="1357" t="str">
        <f>DATABASE!$C15</f>
        <v>Абдурахмонова Машҳура Давроновна</v>
      </c>
      <c r="C3" s="1357"/>
      <c r="D3" s="1357"/>
      <c r="E3" s="1357"/>
      <c r="F3" s="1357"/>
      <c r="G3" s="1357"/>
      <c r="H3" s="1357"/>
      <c r="I3" s="1357"/>
      <c r="J3" s="1357"/>
      <c r="K3" s="1357"/>
      <c r="L3" s="1357"/>
      <c r="M3" s="1357"/>
      <c r="N3" s="827"/>
      <c r="O3" s="827"/>
      <c r="P3" s="1357">
        <f>DATABASE!$C18</f>
        <v>0</v>
      </c>
      <c r="Q3" s="1357"/>
      <c r="R3" s="1357"/>
      <c r="S3" s="1357"/>
      <c r="T3" s="1357"/>
      <c r="U3" s="1357"/>
      <c r="V3" s="1357"/>
      <c r="W3" s="1357"/>
      <c r="X3" s="1357"/>
      <c r="Y3" s="1357"/>
      <c r="Z3" s="1357"/>
      <c r="AA3" s="1357"/>
      <c r="AB3" s="827"/>
      <c r="AC3" s="827"/>
      <c r="AD3" s="1357">
        <f>DATABASE!$C21</f>
        <v>0</v>
      </c>
      <c r="AE3" s="1357"/>
      <c r="AF3" s="1357"/>
      <c r="AG3" s="1357"/>
      <c r="AH3" s="1357"/>
      <c r="AI3" s="1357"/>
      <c r="AJ3" s="1357"/>
      <c r="AK3" s="1357"/>
      <c r="AL3" s="1357"/>
      <c r="AM3" s="1357"/>
      <c r="AN3" s="1357"/>
      <c r="AO3" s="1357"/>
      <c r="AP3" s="827"/>
      <c r="AQ3" s="827"/>
      <c r="AR3" s="1357">
        <f>DATABASE!$C24</f>
        <v>0</v>
      </c>
      <c r="AS3" s="1357"/>
      <c r="AT3" s="1357"/>
      <c r="AU3" s="1357"/>
      <c r="AV3" s="1357"/>
      <c r="AW3" s="1357"/>
      <c r="AX3" s="1357"/>
      <c r="AY3" s="1357"/>
      <c r="AZ3" s="1357"/>
      <c r="BA3" s="1357"/>
      <c r="BB3" s="1357"/>
      <c r="BC3" s="1357"/>
      <c r="BD3" s="827"/>
      <c r="BE3" s="827"/>
      <c r="BF3" s="1357">
        <f>DATABASE!$C27</f>
        <v>0</v>
      </c>
      <c r="BG3" s="1357"/>
      <c r="BH3" s="1357"/>
      <c r="BI3" s="1357"/>
      <c r="BJ3" s="1357"/>
      <c r="BK3" s="1357"/>
      <c r="BL3" s="1357"/>
      <c r="BM3" s="1357"/>
      <c r="BN3" s="1357"/>
      <c r="BO3" s="1357"/>
      <c r="BP3" s="1357"/>
      <c r="BQ3" s="1357"/>
      <c r="BR3" s="827"/>
      <c r="BS3" s="827"/>
      <c r="BT3" s="1357">
        <f>DATABASE!$C30</f>
        <v>0</v>
      </c>
      <c r="BU3" s="1357"/>
      <c r="BV3" s="1357"/>
      <c r="BW3" s="1357"/>
      <c r="BX3" s="1357"/>
      <c r="BY3" s="1357"/>
      <c r="BZ3" s="1357"/>
      <c r="CA3" s="1357"/>
      <c r="CB3" s="1357"/>
      <c r="CC3" s="1357"/>
      <c r="CD3" s="1357"/>
      <c r="CE3" s="1357"/>
      <c r="CF3" s="827"/>
      <c r="CG3" s="827"/>
      <c r="CH3" s="1357">
        <f>DATABASE!$C33</f>
        <v>0</v>
      </c>
      <c r="CI3" s="1357"/>
      <c r="CJ3" s="1357"/>
      <c r="CK3" s="1357"/>
      <c r="CL3" s="1357"/>
      <c r="CM3" s="1357"/>
      <c r="CN3" s="1357"/>
      <c r="CO3" s="1357"/>
      <c r="CP3" s="1357"/>
      <c r="CQ3" s="1357"/>
      <c r="CR3" s="1357"/>
      <c r="CS3" s="1357"/>
      <c r="CT3" s="827"/>
      <c r="CU3" s="827"/>
      <c r="CV3" s="1357">
        <f>DATABASE!$C36</f>
        <v>0</v>
      </c>
      <c r="CW3" s="1357"/>
      <c r="CX3" s="1357"/>
      <c r="CY3" s="1357"/>
      <c r="CZ3" s="1357"/>
      <c r="DA3" s="1357"/>
      <c r="DB3" s="1357"/>
      <c r="DC3" s="1357"/>
      <c r="DD3" s="1357"/>
      <c r="DE3" s="1357"/>
      <c r="DF3" s="1357"/>
      <c r="DG3" s="1357"/>
      <c r="DH3" s="827"/>
      <c r="DI3" s="827"/>
      <c r="DJ3" s="1357">
        <f>DATABASE!$C39</f>
        <v>0</v>
      </c>
      <c r="DK3" s="1357"/>
      <c r="DL3" s="1357"/>
      <c r="DM3" s="1357"/>
      <c r="DN3" s="1357"/>
      <c r="DO3" s="1357"/>
      <c r="DP3" s="1357"/>
      <c r="DQ3" s="1357"/>
      <c r="DR3" s="1357"/>
      <c r="DS3" s="1357"/>
      <c r="DT3" s="1357"/>
      <c r="DU3" s="1357"/>
      <c r="DV3" s="827"/>
      <c r="DW3" s="827"/>
      <c r="DX3" s="1357"/>
      <c r="DY3" s="1357"/>
      <c r="DZ3" s="1357"/>
      <c r="EA3" s="1357"/>
      <c r="EB3" s="1357"/>
      <c r="EC3" s="1357"/>
      <c r="ED3" s="1357"/>
      <c r="EE3" s="1357"/>
      <c r="EF3" s="1357"/>
      <c r="EG3" s="1357"/>
      <c r="EH3" s="1357"/>
      <c r="EI3" s="1357"/>
      <c r="EJ3" s="827"/>
      <c r="EK3" s="827"/>
      <c r="EL3" s="1357"/>
      <c r="EM3" s="1357"/>
      <c r="EN3" s="1357"/>
      <c r="EO3" s="1357"/>
      <c r="EP3" s="1357"/>
      <c r="EQ3" s="1357"/>
      <c r="ER3" s="1357"/>
      <c r="ES3" s="1357"/>
      <c r="ET3" s="1357"/>
      <c r="EU3" s="1357"/>
      <c r="EV3" s="1357"/>
      <c r="EW3" s="1357"/>
      <c r="EX3" s="827"/>
      <c r="EY3" s="827"/>
      <c r="EZ3" s="1357"/>
      <c r="FA3" s="1357"/>
      <c r="FB3" s="1357"/>
      <c r="FC3" s="1357"/>
      <c r="FD3" s="1357"/>
      <c r="FE3" s="1357"/>
      <c r="FF3" s="1357"/>
      <c r="FG3" s="1357"/>
      <c r="FH3" s="1357"/>
      <c r="FI3" s="1357"/>
      <c r="FJ3" s="1357"/>
      <c r="FK3" s="1357"/>
      <c r="FL3" s="827"/>
    </row>
    <row r="4" spans="1:168" x14ac:dyDescent="0.25">
      <c r="A4" s="1358" t="s">
        <v>936</v>
      </c>
      <c r="B4" s="1358"/>
      <c r="C4" s="1358"/>
      <c r="D4" s="1358"/>
      <c r="E4" s="1358"/>
      <c r="F4" s="1358"/>
      <c r="G4" s="1358"/>
      <c r="H4" s="1358"/>
      <c r="I4" s="1358"/>
      <c r="J4" s="1358"/>
      <c r="K4" s="1358"/>
      <c r="L4" s="1358"/>
      <c r="M4" s="1358"/>
      <c r="N4" s="1358"/>
      <c r="O4" s="1358" t="s">
        <v>936</v>
      </c>
      <c r="P4" s="1358"/>
      <c r="Q4" s="1358"/>
      <c r="R4" s="1358"/>
      <c r="S4" s="1358"/>
      <c r="T4" s="1358"/>
      <c r="U4" s="1358"/>
      <c r="V4" s="1358"/>
      <c r="W4" s="1358"/>
      <c r="X4" s="1358"/>
      <c r="Y4" s="1358"/>
      <c r="Z4" s="1358"/>
      <c r="AA4" s="1358"/>
      <c r="AB4" s="1358"/>
      <c r="AC4" s="1358" t="s">
        <v>936</v>
      </c>
      <c r="AD4" s="1358"/>
      <c r="AE4" s="1358"/>
      <c r="AF4" s="1358"/>
      <c r="AG4" s="1358"/>
      <c r="AH4" s="1358"/>
      <c r="AI4" s="1358"/>
      <c r="AJ4" s="1358"/>
      <c r="AK4" s="1358"/>
      <c r="AL4" s="1358"/>
      <c r="AM4" s="1358"/>
      <c r="AN4" s="1358"/>
      <c r="AO4" s="1358"/>
      <c r="AP4" s="1358"/>
      <c r="AQ4" s="1358" t="s">
        <v>936</v>
      </c>
      <c r="AR4" s="1358"/>
      <c r="AS4" s="1358"/>
      <c r="AT4" s="1358"/>
      <c r="AU4" s="1358"/>
      <c r="AV4" s="1358"/>
      <c r="AW4" s="1358"/>
      <c r="AX4" s="1358"/>
      <c r="AY4" s="1358"/>
      <c r="AZ4" s="1358"/>
      <c r="BA4" s="1358"/>
      <c r="BB4" s="1358"/>
      <c r="BC4" s="1358"/>
      <c r="BD4" s="1358"/>
      <c r="BE4" s="1358" t="s">
        <v>936</v>
      </c>
      <c r="BF4" s="1358"/>
      <c r="BG4" s="1358"/>
      <c r="BH4" s="1358"/>
      <c r="BI4" s="1358"/>
      <c r="BJ4" s="1358"/>
      <c r="BK4" s="1358"/>
      <c r="BL4" s="1358"/>
      <c r="BM4" s="1358"/>
      <c r="BN4" s="1358"/>
      <c r="BO4" s="1358"/>
      <c r="BP4" s="1358"/>
      <c r="BQ4" s="1358"/>
      <c r="BR4" s="1358"/>
      <c r="BS4" s="1358" t="s">
        <v>936</v>
      </c>
      <c r="BT4" s="1358"/>
      <c r="BU4" s="1358"/>
      <c r="BV4" s="1358"/>
      <c r="BW4" s="1358"/>
      <c r="BX4" s="1358"/>
      <c r="BY4" s="1358"/>
      <c r="BZ4" s="1358"/>
      <c r="CA4" s="1358"/>
      <c r="CB4" s="1358"/>
      <c r="CC4" s="1358"/>
      <c r="CD4" s="1358"/>
      <c r="CE4" s="1358"/>
      <c r="CF4" s="1358"/>
      <c r="CG4" s="1358" t="s">
        <v>936</v>
      </c>
      <c r="CH4" s="1358"/>
      <c r="CI4" s="1358"/>
      <c r="CJ4" s="1358"/>
      <c r="CK4" s="1358"/>
      <c r="CL4" s="1358"/>
      <c r="CM4" s="1358"/>
      <c r="CN4" s="1358"/>
      <c r="CO4" s="1358"/>
      <c r="CP4" s="1358"/>
      <c r="CQ4" s="1358"/>
      <c r="CR4" s="1358"/>
      <c r="CS4" s="1358"/>
      <c r="CT4" s="1358"/>
      <c r="CU4" s="1358" t="s">
        <v>936</v>
      </c>
      <c r="CV4" s="1358"/>
      <c r="CW4" s="1358"/>
      <c r="CX4" s="1358"/>
      <c r="CY4" s="1358"/>
      <c r="CZ4" s="1358"/>
      <c r="DA4" s="1358"/>
      <c r="DB4" s="1358"/>
      <c r="DC4" s="1358"/>
      <c r="DD4" s="1358"/>
      <c r="DE4" s="1358"/>
      <c r="DF4" s="1358"/>
      <c r="DG4" s="1358"/>
      <c r="DH4" s="1358"/>
      <c r="DI4" s="1358" t="s">
        <v>936</v>
      </c>
      <c r="DJ4" s="1358"/>
      <c r="DK4" s="1358"/>
      <c r="DL4" s="1358"/>
      <c r="DM4" s="1358"/>
      <c r="DN4" s="1358"/>
      <c r="DO4" s="1358"/>
      <c r="DP4" s="1358"/>
      <c r="DQ4" s="1358"/>
      <c r="DR4" s="1358"/>
      <c r="DS4" s="1358"/>
      <c r="DT4" s="1358"/>
      <c r="DU4" s="1358"/>
      <c r="DV4" s="1358"/>
      <c r="DW4" s="1358" t="s">
        <v>936</v>
      </c>
      <c r="DX4" s="1358"/>
      <c r="DY4" s="1358"/>
      <c r="DZ4" s="1358"/>
      <c r="EA4" s="1358"/>
      <c r="EB4" s="1358"/>
      <c r="EC4" s="1358"/>
      <c r="ED4" s="1358"/>
      <c r="EE4" s="1358"/>
      <c r="EF4" s="1358"/>
      <c r="EG4" s="1358"/>
      <c r="EH4" s="1358"/>
      <c r="EI4" s="1358"/>
      <c r="EJ4" s="1358"/>
      <c r="EK4" s="1358" t="s">
        <v>936</v>
      </c>
      <c r="EL4" s="1358"/>
      <c r="EM4" s="1358"/>
      <c r="EN4" s="1358"/>
      <c r="EO4" s="1358"/>
      <c r="EP4" s="1358"/>
      <c r="EQ4" s="1358"/>
      <c r="ER4" s="1358"/>
      <c r="ES4" s="1358"/>
      <c r="ET4" s="1358"/>
      <c r="EU4" s="1358"/>
      <c r="EV4" s="1358"/>
      <c r="EW4" s="1358"/>
      <c r="EX4" s="1358"/>
      <c r="EY4" s="1358" t="s">
        <v>936</v>
      </c>
      <c r="EZ4" s="1358"/>
      <c r="FA4" s="1358"/>
      <c r="FB4" s="1358"/>
      <c r="FC4" s="1358"/>
      <c r="FD4" s="1358"/>
      <c r="FE4" s="1358"/>
      <c r="FF4" s="1358"/>
      <c r="FG4" s="1358"/>
      <c r="FH4" s="1358"/>
      <c r="FI4" s="1358"/>
      <c r="FJ4" s="1358"/>
      <c r="FK4" s="1358"/>
      <c r="FL4" s="1358"/>
    </row>
    <row r="5" spans="1:168" ht="15.75" x14ac:dyDescent="0.25">
      <c r="A5" s="80" t="s">
        <v>943</v>
      </c>
      <c r="D5" s="1362">
        <f>DATABASE!$D15</f>
        <v>34742</v>
      </c>
      <c r="E5" s="1363"/>
      <c r="F5" s="1363"/>
      <c r="G5" s="1363"/>
      <c r="H5" s="1363"/>
      <c r="I5" s="1363"/>
      <c r="J5" s="1363"/>
      <c r="K5" s="1363"/>
      <c r="L5" s="1363"/>
      <c r="M5" s="1363"/>
      <c r="O5" s="80" t="s">
        <v>943</v>
      </c>
      <c r="R5" s="1362">
        <f>DATABASE!$D18</f>
        <v>0</v>
      </c>
      <c r="S5" s="1363"/>
      <c r="T5" s="1363"/>
      <c r="U5" s="1363"/>
      <c r="V5" s="1363"/>
      <c r="W5" s="1363"/>
      <c r="X5" s="1363"/>
      <c r="Y5" s="1363"/>
      <c r="Z5" s="1363"/>
      <c r="AA5" s="1363"/>
      <c r="AC5" s="80" t="s">
        <v>943</v>
      </c>
      <c r="AF5" s="1362">
        <f>DATABASE!$D21</f>
        <v>0</v>
      </c>
      <c r="AG5" s="1363"/>
      <c r="AH5" s="1363"/>
      <c r="AI5" s="1363"/>
      <c r="AJ5" s="1363"/>
      <c r="AK5" s="1363"/>
      <c r="AL5" s="1363"/>
      <c r="AM5" s="1363"/>
      <c r="AN5" s="1363"/>
      <c r="AO5" s="1363"/>
      <c r="AQ5" s="80" t="s">
        <v>943</v>
      </c>
      <c r="AT5" s="1362">
        <f>DATABASE!$D24</f>
        <v>0</v>
      </c>
      <c r="AU5" s="1363"/>
      <c r="AV5" s="1363"/>
      <c r="AW5" s="1363"/>
      <c r="AX5" s="1363"/>
      <c r="AY5" s="1363"/>
      <c r="AZ5" s="1363"/>
      <c r="BA5" s="1363"/>
      <c r="BB5" s="1363"/>
      <c r="BC5" s="1363"/>
      <c r="BE5" s="80" t="s">
        <v>943</v>
      </c>
      <c r="BH5" s="1362">
        <f>DATABASE!$D27</f>
        <v>0</v>
      </c>
      <c r="BI5" s="1363"/>
      <c r="BJ5" s="1363"/>
      <c r="BK5" s="1363"/>
      <c r="BL5" s="1363"/>
      <c r="BM5" s="1363"/>
      <c r="BN5" s="1363"/>
      <c r="BO5" s="1363"/>
      <c r="BP5" s="1363"/>
      <c r="BQ5" s="1363"/>
      <c r="BS5" s="80" t="s">
        <v>943</v>
      </c>
      <c r="BV5" s="1362">
        <f>DATABASE!$D31</f>
        <v>0</v>
      </c>
      <c r="BW5" s="1363"/>
      <c r="BX5" s="1363"/>
      <c r="BY5" s="1363"/>
      <c r="BZ5" s="1363"/>
      <c r="CA5" s="1363"/>
      <c r="CB5" s="1363"/>
      <c r="CC5" s="1363"/>
      <c r="CD5" s="1363"/>
      <c r="CE5" s="1363"/>
      <c r="CG5" s="80" t="s">
        <v>943</v>
      </c>
      <c r="CJ5" s="1362">
        <f>DATABASE!$D33</f>
        <v>0</v>
      </c>
      <c r="CK5" s="1363"/>
      <c r="CL5" s="1363"/>
      <c r="CM5" s="1363"/>
      <c r="CN5" s="1363"/>
      <c r="CO5" s="1363"/>
      <c r="CP5" s="1363"/>
      <c r="CQ5" s="1363"/>
      <c r="CR5" s="1363"/>
      <c r="CS5" s="1363"/>
      <c r="CU5" s="80" t="s">
        <v>943</v>
      </c>
      <c r="CX5" s="1362">
        <f>DATABASE!$D36</f>
        <v>0</v>
      </c>
      <c r="CY5" s="1363"/>
      <c r="CZ5" s="1363"/>
      <c r="DA5" s="1363"/>
      <c r="DB5" s="1363"/>
      <c r="DC5" s="1363"/>
      <c r="DD5" s="1363"/>
      <c r="DE5" s="1363"/>
      <c r="DF5" s="1363"/>
      <c r="DG5" s="1363"/>
      <c r="DI5" s="80" t="s">
        <v>943</v>
      </c>
      <c r="DL5" s="1362">
        <f>DATABASE!$D39</f>
        <v>0</v>
      </c>
      <c r="DM5" s="1363"/>
      <c r="DN5" s="1363"/>
      <c r="DO5" s="1363"/>
      <c r="DP5" s="1363"/>
      <c r="DQ5" s="1363"/>
      <c r="DR5" s="1363"/>
      <c r="DS5" s="1363"/>
      <c r="DT5" s="1363"/>
      <c r="DU5" s="1363"/>
      <c r="DW5" s="80" t="s">
        <v>943</v>
      </c>
      <c r="DZ5" s="1359"/>
      <c r="EA5" s="1360"/>
      <c r="EB5" s="1360"/>
      <c r="EC5" s="1360"/>
      <c r="ED5" s="1360"/>
      <c r="EE5" s="1360"/>
      <c r="EF5" s="1360"/>
      <c r="EG5" s="1360"/>
      <c r="EH5" s="1360"/>
      <c r="EI5" s="1360"/>
      <c r="EK5" s="80" t="s">
        <v>943</v>
      </c>
      <c r="EN5" s="1359"/>
      <c r="EO5" s="1360"/>
      <c r="EP5" s="1360"/>
      <c r="EQ5" s="1360"/>
      <c r="ER5" s="1360"/>
      <c r="ES5" s="1360"/>
      <c r="ET5" s="1360"/>
      <c r="EU5" s="1360"/>
      <c r="EV5" s="1360"/>
      <c r="EW5" s="1360"/>
      <c r="EY5" s="80" t="s">
        <v>943</v>
      </c>
      <c r="FB5" s="1359"/>
      <c r="FC5" s="1360"/>
      <c r="FD5" s="1360"/>
      <c r="FE5" s="1360"/>
      <c r="FF5" s="1360"/>
      <c r="FG5" s="1360"/>
      <c r="FH5" s="1360"/>
      <c r="FI5" s="1360"/>
      <c r="FJ5" s="1360"/>
      <c r="FK5" s="1360"/>
    </row>
    <row r="6" spans="1:168" ht="15.75" x14ac:dyDescent="0.25">
      <c r="A6" s="1361" t="s">
        <v>944</v>
      </c>
      <c r="B6" s="1361"/>
      <c r="C6" s="1361"/>
      <c r="D6" s="1361"/>
      <c r="E6" s="1361"/>
      <c r="F6" s="1361"/>
      <c r="G6" s="1361"/>
      <c r="H6" s="1361"/>
      <c r="I6" s="1361"/>
      <c r="J6" s="1361"/>
      <c r="K6" s="1361"/>
      <c r="L6" s="824" t="str">
        <f>" « "&amp;DATABASE!$B$3&amp;" » "</f>
        <v xml:space="preserve"> « 45 » </v>
      </c>
      <c r="M6" s="825" t="s">
        <v>945</v>
      </c>
      <c r="N6" s="80"/>
      <c r="O6" s="1361" t="s">
        <v>944</v>
      </c>
      <c r="P6" s="1361"/>
      <c r="Q6" s="1361"/>
      <c r="R6" s="1361"/>
      <c r="S6" s="1361"/>
      <c r="T6" s="1361"/>
      <c r="U6" s="1361"/>
      <c r="V6" s="1361"/>
      <c r="W6" s="1361"/>
      <c r="X6" s="1361"/>
      <c r="Y6" s="1361"/>
      <c r="Z6" s="824" t="str">
        <f>" « "&amp;DATABASE!$B$3&amp;" » "</f>
        <v xml:space="preserve"> « 45 » </v>
      </c>
      <c r="AA6" s="825" t="s">
        <v>945</v>
      </c>
      <c r="AB6" s="80"/>
      <c r="AC6" s="1361" t="s">
        <v>944</v>
      </c>
      <c r="AD6" s="1361"/>
      <c r="AE6" s="1361"/>
      <c r="AF6" s="1361"/>
      <c r="AG6" s="1361"/>
      <c r="AH6" s="1361"/>
      <c r="AI6" s="1361"/>
      <c r="AJ6" s="1361"/>
      <c r="AK6" s="1361"/>
      <c r="AL6" s="1361"/>
      <c r="AM6" s="1361"/>
      <c r="AN6" s="824" t="str">
        <f>" « "&amp;DATABASE!$B$3&amp;" » "</f>
        <v xml:space="preserve"> « 45 » </v>
      </c>
      <c r="AO6" s="825" t="s">
        <v>945</v>
      </c>
      <c r="AP6" s="80"/>
      <c r="AQ6" s="1361" t="s">
        <v>944</v>
      </c>
      <c r="AR6" s="1361"/>
      <c r="AS6" s="1361"/>
      <c r="AT6" s="1361"/>
      <c r="AU6" s="1361"/>
      <c r="AV6" s="1361"/>
      <c r="AW6" s="1361"/>
      <c r="AX6" s="1361"/>
      <c r="AY6" s="1361"/>
      <c r="AZ6" s="1361"/>
      <c r="BA6" s="1361"/>
      <c r="BB6" s="824" t="str">
        <f>" « "&amp;DATABASE!$B$3&amp;" » "</f>
        <v xml:space="preserve"> « 45 » </v>
      </c>
      <c r="BC6" s="825" t="s">
        <v>945</v>
      </c>
      <c r="BD6" s="80"/>
      <c r="BE6" s="1361" t="s">
        <v>944</v>
      </c>
      <c r="BF6" s="1361"/>
      <c r="BG6" s="1361"/>
      <c r="BH6" s="1361"/>
      <c r="BI6" s="1361"/>
      <c r="BJ6" s="1361"/>
      <c r="BK6" s="1361"/>
      <c r="BL6" s="1361"/>
      <c r="BM6" s="1361"/>
      <c r="BN6" s="1361"/>
      <c r="BO6" s="1361"/>
      <c r="BP6" s="824" t="str">
        <f>" « "&amp;DATABASE!$B$3&amp;" » "</f>
        <v xml:space="preserve"> « 45 » </v>
      </c>
      <c r="BQ6" s="825" t="s">
        <v>945</v>
      </c>
      <c r="BR6" s="80"/>
      <c r="BS6" s="1361" t="s">
        <v>944</v>
      </c>
      <c r="BT6" s="1361"/>
      <c r="BU6" s="1361"/>
      <c r="BV6" s="1361"/>
      <c r="BW6" s="1361"/>
      <c r="BX6" s="1361"/>
      <c r="BY6" s="1361"/>
      <c r="BZ6" s="1361"/>
      <c r="CA6" s="1361"/>
      <c r="CB6" s="1361"/>
      <c r="CC6" s="1361"/>
      <c r="CD6" s="824" t="str">
        <f>" « "&amp;DATABASE!$B$3&amp;" » "</f>
        <v xml:space="preserve"> « 45 » </v>
      </c>
      <c r="CE6" s="825" t="s">
        <v>945</v>
      </c>
      <c r="CF6" s="80"/>
      <c r="CG6" s="1361" t="s">
        <v>944</v>
      </c>
      <c r="CH6" s="1361"/>
      <c r="CI6" s="1361"/>
      <c r="CJ6" s="1361"/>
      <c r="CK6" s="1361"/>
      <c r="CL6" s="1361"/>
      <c r="CM6" s="1361"/>
      <c r="CN6" s="1361"/>
      <c r="CO6" s="1361"/>
      <c r="CP6" s="1361"/>
      <c r="CQ6" s="1361"/>
      <c r="CR6" s="824" t="str">
        <f>" « "&amp;DATABASE!$B$3&amp;" » "</f>
        <v xml:space="preserve"> « 45 » </v>
      </c>
      <c r="CS6" s="825" t="s">
        <v>945</v>
      </c>
      <c r="CT6" s="80"/>
      <c r="CU6" s="1361" t="s">
        <v>944</v>
      </c>
      <c r="CV6" s="1361"/>
      <c r="CW6" s="1361"/>
      <c r="CX6" s="1361"/>
      <c r="CY6" s="1361"/>
      <c r="CZ6" s="1361"/>
      <c r="DA6" s="1361"/>
      <c r="DB6" s="1361"/>
      <c r="DC6" s="1361"/>
      <c r="DD6" s="1361"/>
      <c r="DE6" s="1361"/>
      <c r="DF6" s="824" t="str">
        <f>" « "&amp;DATABASE!$B$3&amp;" » "</f>
        <v xml:space="preserve"> « 45 » </v>
      </c>
      <c r="DG6" s="825" t="s">
        <v>945</v>
      </c>
      <c r="DH6" s="80"/>
      <c r="DI6" s="1361" t="s">
        <v>944</v>
      </c>
      <c r="DJ6" s="1361"/>
      <c r="DK6" s="1361"/>
      <c r="DL6" s="1361"/>
      <c r="DM6" s="1361"/>
      <c r="DN6" s="1361"/>
      <c r="DO6" s="1361"/>
      <c r="DP6" s="1361"/>
      <c r="DQ6" s="1361"/>
      <c r="DR6" s="1361"/>
      <c r="DS6" s="1361"/>
      <c r="DT6" s="824" t="str">
        <f>" « "&amp;DATABASE!$B$3&amp;" » "</f>
        <v xml:space="preserve"> « 45 » </v>
      </c>
      <c r="DU6" s="825" t="s">
        <v>945</v>
      </c>
      <c r="DV6" s="80"/>
      <c r="DW6" s="1361" t="s">
        <v>944</v>
      </c>
      <c r="DX6" s="1361"/>
      <c r="DY6" s="1361"/>
      <c r="DZ6" s="1361"/>
      <c r="EA6" s="1361"/>
      <c r="EB6" s="1361"/>
      <c r="EC6" s="1361"/>
      <c r="ED6" s="1361"/>
      <c r="EE6" s="1361"/>
      <c r="EF6" s="1361"/>
      <c r="EG6" s="1361"/>
      <c r="EH6" s="824" t="s">
        <v>978</v>
      </c>
      <c r="EI6" s="825" t="s">
        <v>945</v>
      </c>
      <c r="EJ6" s="80"/>
      <c r="EK6" s="1361" t="s">
        <v>944</v>
      </c>
      <c r="EL6" s="1361"/>
      <c r="EM6" s="1361"/>
      <c r="EN6" s="1361"/>
      <c r="EO6" s="1361"/>
      <c r="EP6" s="1361"/>
      <c r="EQ6" s="1361"/>
      <c r="ER6" s="1361"/>
      <c r="ES6" s="1361"/>
      <c r="ET6" s="1361"/>
      <c r="EU6" s="1361"/>
      <c r="EV6" s="824" t="s">
        <v>977</v>
      </c>
      <c r="EW6" s="825" t="s">
        <v>945</v>
      </c>
      <c r="EX6" s="80"/>
      <c r="EY6" s="1361" t="s">
        <v>944</v>
      </c>
      <c r="EZ6" s="1361"/>
      <c r="FA6" s="1361"/>
      <c r="FB6" s="1361"/>
      <c r="FC6" s="1361"/>
      <c r="FD6" s="1361"/>
      <c r="FE6" s="1361"/>
      <c r="FF6" s="1361"/>
      <c r="FG6" s="1361"/>
      <c r="FH6" s="1361"/>
      <c r="FI6" s="1361"/>
      <c r="FJ6" s="824" t="s">
        <v>977</v>
      </c>
      <c r="FK6" s="825" t="s">
        <v>945</v>
      </c>
      <c r="FL6" s="80"/>
    </row>
    <row r="7" spans="1:168" ht="16.5" customHeight="1" x14ac:dyDescent="0.25">
      <c r="A7" s="824" t="str">
        <f>" « "&amp;DATABASE!$D$3&amp;" » "</f>
        <v xml:space="preserve"> « BC » </v>
      </c>
      <c r="B7" s="80" t="s">
        <v>946</v>
      </c>
      <c r="O7" s="824" t="str">
        <f>" « "&amp;DATABASE!$D$3&amp;" » "</f>
        <v xml:space="preserve"> « BC » </v>
      </c>
      <c r="P7" s="80" t="s">
        <v>946</v>
      </c>
      <c r="AC7" s="824" t="str">
        <f>" « "&amp;DATABASE!$D$3&amp;" » "</f>
        <v xml:space="preserve"> « BC » </v>
      </c>
      <c r="AD7" s="80" t="s">
        <v>946</v>
      </c>
      <c r="AQ7" s="824" t="str">
        <f>" « "&amp;DATABASE!$D$3&amp;" » "</f>
        <v xml:space="preserve"> « BC » </v>
      </c>
      <c r="AR7" s="80" t="s">
        <v>946</v>
      </c>
      <c r="BE7" s="824" t="str">
        <f>" « "&amp;DATABASE!$D$3&amp;" » "</f>
        <v xml:space="preserve"> « BC » </v>
      </c>
      <c r="BF7" s="80" t="s">
        <v>946</v>
      </c>
      <c r="BS7" s="824" t="str">
        <f>" « "&amp;DATABASE!$D$3&amp;" » "</f>
        <v xml:space="preserve"> « BC » </v>
      </c>
      <c r="BT7" s="80" t="s">
        <v>946</v>
      </c>
      <c r="CG7" s="824" t="str">
        <f>" « "&amp;DATABASE!$D$3&amp;" » "</f>
        <v xml:space="preserve"> « BC » </v>
      </c>
      <c r="CH7" s="80" t="s">
        <v>946</v>
      </c>
      <c r="CU7" s="824" t="str">
        <f>" « "&amp;DATABASE!$D$3&amp;" » "</f>
        <v xml:space="preserve"> « BC » </v>
      </c>
      <c r="CV7" s="80" t="s">
        <v>946</v>
      </c>
      <c r="DI7" s="824" t="str">
        <f>" « "&amp;DATABASE!$D$3&amp;" » "</f>
        <v xml:space="preserve"> « BC » </v>
      </c>
      <c r="DJ7" s="80" t="s">
        <v>946</v>
      </c>
      <c r="DW7" s="824" t="s">
        <v>975</v>
      </c>
      <c r="DX7" s="80" t="s">
        <v>946</v>
      </c>
      <c r="EK7" s="824" t="s">
        <v>975</v>
      </c>
      <c r="EL7" s="80" t="s">
        <v>946</v>
      </c>
      <c r="EY7" s="824" t="s">
        <v>975</v>
      </c>
      <c r="EZ7" s="80" t="s">
        <v>946</v>
      </c>
    </row>
    <row r="8" spans="1:168" ht="33" customHeight="1" x14ac:dyDescent="0.25">
      <c r="A8" s="1352" t="s">
        <v>3</v>
      </c>
      <c r="B8" s="1352" t="s">
        <v>937</v>
      </c>
      <c r="C8" s="1354" t="s">
        <v>938</v>
      </c>
      <c r="D8" s="1355"/>
      <c r="E8" s="1355"/>
      <c r="F8" s="1355"/>
      <c r="G8" s="1355"/>
      <c r="H8" s="1355"/>
      <c r="I8" s="1355"/>
      <c r="J8" s="1355"/>
      <c r="K8" s="1355"/>
      <c r="L8" s="1356"/>
      <c r="M8" s="1352" t="s">
        <v>939</v>
      </c>
      <c r="N8" s="1352" t="s">
        <v>940</v>
      </c>
      <c r="O8" s="1352" t="s">
        <v>3</v>
      </c>
      <c r="P8" s="1352" t="s">
        <v>937</v>
      </c>
      <c r="Q8" s="1354" t="s">
        <v>938</v>
      </c>
      <c r="R8" s="1355"/>
      <c r="S8" s="1355"/>
      <c r="T8" s="1355"/>
      <c r="U8" s="1355"/>
      <c r="V8" s="1355"/>
      <c r="W8" s="1355"/>
      <c r="X8" s="1355"/>
      <c r="Y8" s="1355"/>
      <c r="Z8" s="1356"/>
      <c r="AA8" s="1352" t="s">
        <v>939</v>
      </c>
      <c r="AB8" s="1352" t="s">
        <v>940</v>
      </c>
      <c r="AC8" s="1352" t="s">
        <v>3</v>
      </c>
      <c r="AD8" s="1352" t="s">
        <v>937</v>
      </c>
      <c r="AE8" s="1354" t="s">
        <v>938</v>
      </c>
      <c r="AF8" s="1355"/>
      <c r="AG8" s="1355"/>
      <c r="AH8" s="1355"/>
      <c r="AI8" s="1355"/>
      <c r="AJ8" s="1355"/>
      <c r="AK8" s="1355"/>
      <c r="AL8" s="1355"/>
      <c r="AM8" s="1355"/>
      <c r="AN8" s="1356"/>
      <c r="AO8" s="1352" t="s">
        <v>939</v>
      </c>
      <c r="AP8" s="1352" t="s">
        <v>940</v>
      </c>
      <c r="AQ8" s="1352" t="s">
        <v>3</v>
      </c>
      <c r="AR8" s="1352" t="s">
        <v>937</v>
      </c>
      <c r="AS8" s="1354" t="s">
        <v>938</v>
      </c>
      <c r="AT8" s="1355"/>
      <c r="AU8" s="1355"/>
      <c r="AV8" s="1355"/>
      <c r="AW8" s="1355"/>
      <c r="AX8" s="1355"/>
      <c r="AY8" s="1355"/>
      <c r="AZ8" s="1355"/>
      <c r="BA8" s="1355"/>
      <c r="BB8" s="1356"/>
      <c r="BC8" s="1352" t="s">
        <v>939</v>
      </c>
      <c r="BD8" s="1352" t="s">
        <v>940</v>
      </c>
      <c r="BE8" s="1352" t="s">
        <v>3</v>
      </c>
      <c r="BF8" s="1352" t="s">
        <v>937</v>
      </c>
      <c r="BG8" s="1354" t="s">
        <v>938</v>
      </c>
      <c r="BH8" s="1355"/>
      <c r="BI8" s="1355"/>
      <c r="BJ8" s="1355"/>
      <c r="BK8" s="1355"/>
      <c r="BL8" s="1355"/>
      <c r="BM8" s="1355"/>
      <c r="BN8" s="1355"/>
      <c r="BO8" s="1355"/>
      <c r="BP8" s="1356"/>
      <c r="BQ8" s="1352" t="s">
        <v>939</v>
      </c>
      <c r="BR8" s="1352" t="s">
        <v>940</v>
      </c>
      <c r="BS8" s="1352" t="s">
        <v>3</v>
      </c>
      <c r="BT8" s="1352" t="s">
        <v>937</v>
      </c>
      <c r="BU8" s="1354" t="s">
        <v>938</v>
      </c>
      <c r="BV8" s="1355"/>
      <c r="BW8" s="1355"/>
      <c r="BX8" s="1355"/>
      <c r="BY8" s="1355"/>
      <c r="BZ8" s="1355"/>
      <c r="CA8" s="1355"/>
      <c r="CB8" s="1355"/>
      <c r="CC8" s="1355"/>
      <c r="CD8" s="1356"/>
      <c r="CE8" s="1352" t="s">
        <v>939</v>
      </c>
      <c r="CF8" s="1352" t="s">
        <v>940</v>
      </c>
      <c r="CG8" s="1352" t="s">
        <v>3</v>
      </c>
      <c r="CH8" s="1352" t="s">
        <v>937</v>
      </c>
      <c r="CI8" s="1354" t="s">
        <v>938</v>
      </c>
      <c r="CJ8" s="1355"/>
      <c r="CK8" s="1355"/>
      <c r="CL8" s="1355"/>
      <c r="CM8" s="1355"/>
      <c r="CN8" s="1355"/>
      <c r="CO8" s="1355"/>
      <c r="CP8" s="1355"/>
      <c r="CQ8" s="1355"/>
      <c r="CR8" s="1356"/>
      <c r="CS8" s="1352" t="s">
        <v>939</v>
      </c>
      <c r="CT8" s="1352" t="s">
        <v>940</v>
      </c>
      <c r="CU8" s="1352" t="s">
        <v>3</v>
      </c>
      <c r="CV8" s="1352" t="s">
        <v>937</v>
      </c>
      <c r="CW8" s="1354" t="s">
        <v>938</v>
      </c>
      <c r="CX8" s="1355"/>
      <c r="CY8" s="1355"/>
      <c r="CZ8" s="1355"/>
      <c r="DA8" s="1355"/>
      <c r="DB8" s="1355"/>
      <c r="DC8" s="1355"/>
      <c r="DD8" s="1355"/>
      <c r="DE8" s="1355"/>
      <c r="DF8" s="1356"/>
      <c r="DG8" s="1352" t="s">
        <v>939</v>
      </c>
      <c r="DH8" s="1352" t="s">
        <v>940</v>
      </c>
      <c r="DI8" s="1352" t="s">
        <v>3</v>
      </c>
      <c r="DJ8" s="1352" t="s">
        <v>937</v>
      </c>
      <c r="DK8" s="1354" t="s">
        <v>938</v>
      </c>
      <c r="DL8" s="1355"/>
      <c r="DM8" s="1355"/>
      <c r="DN8" s="1355"/>
      <c r="DO8" s="1355"/>
      <c r="DP8" s="1355"/>
      <c r="DQ8" s="1355"/>
      <c r="DR8" s="1355"/>
      <c r="DS8" s="1355"/>
      <c r="DT8" s="1356"/>
      <c r="DU8" s="1352" t="s">
        <v>939</v>
      </c>
      <c r="DV8" s="1352" t="s">
        <v>940</v>
      </c>
      <c r="DW8" s="1352" t="s">
        <v>3</v>
      </c>
      <c r="DX8" s="1352" t="s">
        <v>937</v>
      </c>
      <c r="DY8" s="1354" t="s">
        <v>938</v>
      </c>
      <c r="DZ8" s="1355"/>
      <c r="EA8" s="1355"/>
      <c r="EB8" s="1355"/>
      <c r="EC8" s="1355"/>
      <c r="ED8" s="1355"/>
      <c r="EE8" s="1355"/>
      <c r="EF8" s="1355"/>
      <c r="EG8" s="1355"/>
      <c r="EH8" s="1356"/>
      <c r="EI8" s="1352" t="s">
        <v>939</v>
      </c>
      <c r="EJ8" s="1352" t="s">
        <v>940</v>
      </c>
      <c r="EK8" s="1352" t="s">
        <v>3</v>
      </c>
      <c r="EL8" s="1352" t="s">
        <v>937</v>
      </c>
      <c r="EM8" s="1354" t="s">
        <v>938</v>
      </c>
      <c r="EN8" s="1355"/>
      <c r="EO8" s="1355"/>
      <c r="EP8" s="1355"/>
      <c r="EQ8" s="1355"/>
      <c r="ER8" s="1355"/>
      <c r="ES8" s="1355"/>
      <c r="ET8" s="1355"/>
      <c r="EU8" s="1355"/>
      <c r="EV8" s="1356"/>
      <c r="EW8" s="1352" t="s">
        <v>939</v>
      </c>
      <c r="EX8" s="1352" t="s">
        <v>940</v>
      </c>
      <c r="EY8" s="1352" t="s">
        <v>3</v>
      </c>
      <c r="EZ8" s="1352" t="s">
        <v>937</v>
      </c>
      <c r="FA8" s="1354" t="s">
        <v>938</v>
      </c>
      <c r="FB8" s="1355"/>
      <c r="FC8" s="1355"/>
      <c r="FD8" s="1355"/>
      <c r="FE8" s="1355"/>
      <c r="FF8" s="1355"/>
      <c r="FG8" s="1355"/>
      <c r="FH8" s="1355"/>
      <c r="FI8" s="1355"/>
      <c r="FJ8" s="1356"/>
      <c r="FK8" s="1352" t="s">
        <v>939</v>
      </c>
      <c r="FL8" s="1352" t="s">
        <v>940</v>
      </c>
    </row>
    <row r="9" spans="1:168" ht="15.75" x14ac:dyDescent="0.25">
      <c r="A9" s="1353"/>
      <c r="B9" s="1353"/>
      <c r="C9" s="78">
        <v>1</v>
      </c>
      <c r="D9" s="78">
        <v>2</v>
      </c>
      <c r="E9" s="78">
        <v>3</v>
      </c>
      <c r="F9" s="78">
        <v>4</v>
      </c>
      <c r="G9" s="78">
        <v>5</v>
      </c>
      <c r="H9" s="78">
        <v>6</v>
      </c>
      <c r="I9" s="78">
        <v>7</v>
      </c>
      <c r="J9" s="78">
        <v>8</v>
      </c>
      <c r="K9" s="78">
        <v>9</v>
      </c>
      <c r="L9" s="78">
        <v>10</v>
      </c>
      <c r="M9" s="1353"/>
      <c r="N9" s="1353"/>
      <c r="O9" s="1353"/>
      <c r="P9" s="1353"/>
      <c r="Q9" s="78">
        <v>1</v>
      </c>
      <c r="R9" s="78">
        <v>2</v>
      </c>
      <c r="S9" s="78">
        <v>3</v>
      </c>
      <c r="T9" s="78">
        <v>4</v>
      </c>
      <c r="U9" s="78">
        <v>5</v>
      </c>
      <c r="V9" s="78">
        <v>6</v>
      </c>
      <c r="W9" s="78">
        <v>7</v>
      </c>
      <c r="X9" s="78">
        <v>8</v>
      </c>
      <c r="Y9" s="78">
        <v>9</v>
      </c>
      <c r="Z9" s="78">
        <v>10</v>
      </c>
      <c r="AA9" s="1353"/>
      <c r="AB9" s="1353"/>
      <c r="AC9" s="1353"/>
      <c r="AD9" s="1353"/>
      <c r="AE9" s="78">
        <v>1</v>
      </c>
      <c r="AF9" s="78">
        <v>2</v>
      </c>
      <c r="AG9" s="78">
        <v>3</v>
      </c>
      <c r="AH9" s="78">
        <v>4</v>
      </c>
      <c r="AI9" s="78">
        <v>5</v>
      </c>
      <c r="AJ9" s="78">
        <v>6</v>
      </c>
      <c r="AK9" s="78">
        <v>7</v>
      </c>
      <c r="AL9" s="78">
        <v>8</v>
      </c>
      <c r="AM9" s="78">
        <v>9</v>
      </c>
      <c r="AN9" s="78">
        <v>10</v>
      </c>
      <c r="AO9" s="1353"/>
      <c r="AP9" s="1353"/>
      <c r="AQ9" s="1353"/>
      <c r="AR9" s="1353"/>
      <c r="AS9" s="78">
        <v>1</v>
      </c>
      <c r="AT9" s="78">
        <v>2</v>
      </c>
      <c r="AU9" s="78">
        <v>3</v>
      </c>
      <c r="AV9" s="78">
        <v>4</v>
      </c>
      <c r="AW9" s="78">
        <v>5</v>
      </c>
      <c r="AX9" s="78">
        <v>6</v>
      </c>
      <c r="AY9" s="78">
        <v>7</v>
      </c>
      <c r="AZ9" s="78">
        <v>8</v>
      </c>
      <c r="BA9" s="78">
        <v>9</v>
      </c>
      <c r="BB9" s="78">
        <v>10</v>
      </c>
      <c r="BC9" s="1353"/>
      <c r="BD9" s="1353"/>
      <c r="BE9" s="1353"/>
      <c r="BF9" s="1353"/>
      <c r="BG9" s="78">
        <v>1</v>
      </c>
      <c r="BH9" s="78">
        <v>2</v>
      </c>
      <c r="BI9" s="78">
        <v>3</v>
      </c>
      <c r="BJ9" s="78">
        <v>4</v>
      </c>
      <c r="BK9" s="78">
        <v>5</v>
      </c>
      <c r="BL9" s="78">
        <v>6</v>
      </c>
      <c r="BM9" s="78">
        <v>7</v>
      </c>
      <c r="BN9" s="78">
        <v>8</v>
      </c>
      <c r="BO9" s="78">
        <v>9</v>
      </c>
      <c r="BP9" s="78">
        <v>10</v>
      </c>
      <c r="BQ9" s="1353"/>
      <c r="BR9" s="1353"/>
      <c r="BS9" s="1353"/>
      <c r="BT9" s="1353"/>
      <c r="BU9" s="78">
        <v>1</v>
      </c>
      <c r="BV9" s="78">
        <v>2</v>
      </c>
      <c r="BW9" s="78">
        <v>3</v>
      </c>
      <c r="BX9" s="78">
        <v>4</v>
      </c>
      <c r="BY9" s="78">
        <v>5</v>
      </c>
      <c r="BZ9" s="78">
        <v>6</v>
      </c>
      <c r="CA9" s="78">
        <v>7</v>
      </c>
      <c r="CB9" s="78">
        <v>8</v>
      </c>
      <c r="CC9" s="78">
        <v>9</v>
      </c>
      <c r="CD9" s="78">
        <v>10</v>
      </c>
      <c r="CE9" s="1353"/>
      <c r="CF9" s="1353"/>
      <c r="CG9" s="1353"/>
      <c r="CH9" s="1353"/>
      <c r="CI9" s="78">
        <v>1</v>
      </c>
      <c r="CJ9" s="78">
        <v>2</v>
      </c>
      <c r="CK9" s="78">
        <v>3</v>
      </c>
      <c r="CL9" s="78">
        <v>4</v>
      </c>
      <c r="CM9" s="78">
        <v>5</v>
      </c>
      <c r="CN9" s="78">
        <v>6</v>
      </c>
      <c r="CO9" s="78">
        <v>7</v>
      </c>
      <c r="CP9" s="78">
        <v>8</v>
      </c>
      <c r="CQ9" s="78">
        <v>9</v>
      </c>
      <c r="CR9" s="78">
        <v>10</v>
      </c>
      <c r="CS9" s="1353"/>
      <c r="CT9" s="1353"/>
      <c r="CU9" s="1353"/>
      <c r="CV9" s="1353"/>
      <c r="CW9" s="78">
        <v>1</v>
      </c>
      <c r="CX9" s="78">
        <v>2</v>
      </c>
      <c r="CY9" s="78">
        <v>3</v>
      </c>
      <c r="CZ9" s="78">
        <v>4</v>
      </c>
      <c r="DA9" s="78">
        <v>5</v>
      </c>
      <c r="DB9" s="78">
        <v>6</v>
      </c>
      <c r="DC9" s="78">
        <v>7</v>
      </c>
      <c r="DD9" s="78">
        <v>8</v>
      </c>
      <c r="DE9" s="78">
        <v>9</v>
      </c>
      <c r="DF9" s="78">
        <v>10</v>
      </c>
      <c r="DG9" s="1353"/>
      <c r="DH9" s="1353"/>
      <c r="DI9" s="1353"/>
      <c r="DJ9" s="1353"/>
      <c r="DK9" s="78">
        <v>1</v>
      </c>
      <c r="DL9" s="78">
        <v>2</v>
      </c>
      <c r="DM9" s="78">
        <v>3</v>
      </c>
      <c r="DN9" s="78">
        <v>4</v>
      </c>
      <c r="DO9" s="78">
        <v>5</v>
      </c>
      <c r="DP9" s="78">
        <v>6</v>
      </c>
      <c r="DQ9" s="78">
        <v>7</v>
      </c>
      <c r="DR9" s="78">
        <v>8</v>
      </c>
      <c r="DS9" s="78">
        <v>9</v>
      </c>
      <c r="DT9" s="78">
        <v>10</v>
      </c>
      <c r="DU9" s="1353"/>
      <c r="DV9" s="1353"/>
      <c r="DW9" s="1353"/>
      <c r="DX9" s="1353"/>
      <c r="DY9" s="78">
        <v>1</v>
      </c>
      <c r="DZ9" s="78">
        <v>2</v>
      </c>
      <c r="EA9" s="78">
        <v>3</v>
      </c>
      <c r="EB9" s="78">
        <v>4</v>
      </c>
      <c r="EC9" s="78">
        <v>5</v>
      </c>
      <c r="ED9" s="78">
        <v>6</v>
      </c>
      <c r="EE9" s="78">
        <v>7</v>
      </c>
      <c r="EF9" s="78">
        <v>8</v>
      </c>
      <c r="EG9" s="78">
        <v>9</v>
      </c>
      <c r="EH9" s="78">
        <v>10</v>
      </c>
      <c r="EI9" s="1353"/>
      <c r="EJ9" s="1353"/>
      <c r="EK9" s="1353"/>
      <c r="EL9" s="1353"/>
      <c r="EM9" s="78">
        <v>1</v>
      </c>
      <c r="EN9" s="78">
        <v>2</v>
      </c>
      <c r="EO9" s="78">
        <v>3</v>
      </c>
      <c r="EP9" s="78">
        <v>4</v>
      </c>
      <c r="EQ9" s="78">
        <v>5</v>
      </c>
      <c r="ER9" s="78">
        <v>6</v>
      </c>
      <c r="ES9" s="78">
        <v>7</v>
      </c>
      <c r="ET9" s="78">
        <v>8</v>
      </c>
      <c r="EU9" s="78">
        <v>9</v>
      </c>
      <c r="EV9" s="78">
        <v>10</v>
      </c>
      <c r="EW9" s="1353"/>
      <c r="EX9" s="1353"/>
      <c r="EY9" s="1353"/>
      <c r="EZ9" s="1353"/>
      <c r="FA9" s="78">
        <v>1</v>
      </c>
      <c r="FB9" s="78">
        <v>2</v>
      </c>
      <c r="FC9" s="78">
        <v>3</v>
      </c>
      <c r="FD9" s="78">
        <v>4</v>
      </c>
      <c r="FE9" s="78">
        <v>5</v>
      </c>
      <c r="FF9" s="78">
        <v>6</v>
      </c>
      <c r="FG9" s="78">
        <v>7</v>
      </c>
      <c r="FH9" s="78">
        <v>8</v>
      </c>
      <c r="FI9" s="78">
        <v>9</v>
      </c>
      <c r="FJ9" s="78">
        <v>10</v>
      </c>
      <c r="FK9" s="1353"/>
      <c r="FL9" s="1353"/>
    </row>
    <row r="10" spans="1:168" ht="20.25" customHeight="1" x14ac:dyDescent="0.25">
      <c r="A10" s="819"/>
      <c r="B10" s="819"/>
      <c r="C10" s="819"/>
      <c r="D10" s="819"/>
      <c r="E10" s="819"/>
      <c r="F10" s="819"/>
      <c r="G10" s="819"/>
      <c r="H10" s="819"/>
      <c r="I10" s="819"/>
      <c r="J10" s="819"/>
      <c r="K10" s="819"/>
      <c r="L10" s="819"/>
      <c r="M10" s="819"/>
      <c r="N10" s="819"/>
      <c r="O10" s="819"/>
      <c r="P10" s="819"/>
      <c r="Q10" s="819"/>
      <c r="R10" s="819"/>
      <c r="S10" s="819"/>
      <c r="T10" s="819"/>
      <c r="U10" s="819"/>
      <c r="V10" s="819"/>
      <c r="W10" s="819"/>
      <c r="X10" s="819"/>
      <c r="Y10" s="819"/>
      <c r="Z10" s="819"/>
      <c r="AA10" s="819"/>
      <c r="AB10" s="819"/>
      <c r="AC10" s="819"/>
      <c r="AD10" s="819"/>
      <c r="AE10" s="819"/>
      <c r="AF10" s="819"/>
      <c r="AG10" s="819"/>
      <c r="AH10" s="819"/>
      <c r="AI10" s="819"/>
      <c r="AJ10" s="819"/>
      <c r="AK10" s="819"/>
      <c r="AL10" s="819"/>
      <c r="AM10" s="819"/>
      <c r="AN10" s="819"/>
      <c r="AO10" s="819"/>
      <c r="AP10" s="819"/>
      <c r="AQ10" s="819"/>
      <c r="AR10" s="819"/>
      <c r="AS10" s="819"/>
      <c r="AT10" s="819"/>
      <c r="AU10" s="819"/>
      <c r="AV10" s="819"/>
      <c r="AW10" s="819"/>
      <c r="AX10" s="819"/>
      <c r="AY10" s="819"/>
      <c r="AZ10" s="819"/>
      <c r="BA10" s="819"/>
      <c r="BB10" s="819"/>
      <c r="BC10" s="819"/>
      <c r="BD10" s="819"/>
      <c r="BE10" s="819"/>
      <c r="BF10" s="819"/>
      <c r="BG10" s="819"/>
      <c r="BH10" s="819"/>
      <c r="BI10" s="819"/>
      <c r="BJ10" s="819"/>
      <c r="BK10" s="819"/>
      <c r="BL10" s="819"/>
      <c r="BM10" s="819"/>
      <c r="BN10" s="819"/>
      <c r="BO10" s="819"/>
      <c r="BP10" s="819"/>
      <c r="BQ10" s="819"/>
      <c r="BR10" s="819"/>
      <c r="BS10" s="819"/>
      <c r="BT10" s="819"/>
      <c r="BU10" s="819"/>
      <c r="BV10" s="819"/>
      <c r="BW10" s="819"/>
      <c r="BX10" s="819"/>
      <c r="BY10" s="819"/>
      <c r="BZ10" s="819"/>
      <c r="CA10" s="819"/>
      <c r="CB10" s="819"/>
      <c r="CC10" s="819"/>
      <c r="CD10" s="819"/>
      <c r="CE10" s="819"/>
      <c r="CF10" s="819"/>
      <c r="CG10" s="819"/>
      <c r="CH10" s="819"/>
      <c r="CI10" s="819"/>
      <c r="CJ10" s="819"/>
      <c r="CK10" s="819"/>
      <c r="CL10" s="819"/>
      <c r="CM10" s="819"/>
      <c r="CN10" s="819"/>
      <c r="CO10" s="819"/>
      <c r="CP10" s="819"/>
      <c r="CQ10" s="819"/>
      <c r="CR10" s="819"/>
      <c r="CS10" s="819"/>
      <c r="CT10" s="819"/>
      <c r="CU10" s="819"/>
      <c r="CV10" s="819"/>
      <c r="CW10" s="819"/>
      <c r="CX10" s="819"/>
      <c r="CY10" s="819"/>
      <c r="CZ10" s="819"/>
      <c r="DA10" s="819"/>
      <c r="DB10" s="819"/>
      <c r="DC10" s="819"/>
      <c r="DD10" s="819"/>
      <c r="DE10" s="819"/>
      <c r="DF10" s="819"/>
      <c r="DG10" s="819"/>
      <c r="DH10" s="819"/>
      <c r="DI10" s="819"/>
      <c r="DJ10" s="819"/>
      <c r="DK10" s="819"/>
      <c r="DL10" s="819"/>
      <c r="DM10" s="819"/>
      <c r="DN10" s="819"/>
      <c r="DO10" s="819"/>
      <c r="DP10" s="819"/>
      <c r="DQ10" s="819"/>
      <c r="DR10" s="819"/>
      <c r="DS10" s="819"/>
      <c r="DT10" s="819"/>
      <c r="DU10" s="819"/>
      <c r="DV10" s="819"/>
      <c r="DW10" s="819"/>
      <c r="DX10" s="819"/>
      <c r="DY10" s="819"/>
      <c r="DZ10" s="819"/>
      <c r="EA10" s="819"/>
      <c r="EB10" s="819"/>
      <c r="EC10" s="819"/>
      <c r="ED10" s="819"/>
      <c r="EE10" s="819"/>
      <c r="EF10" s="819"/>
      <c r="EG10" s="819"/>
      <c r="EH10" s="819"/>
      <c r="EI10" s="819"/>
      <c r="EJ10" s="819"/>
      <c r="EK10" s="819"/>
      <c r="EL10" s="819"/>
      <c r="EM10" s="819"/>
      <c r="EN10" s="819"/>
      <c r="EO10" s="819"/>
      <c r="EP10" s="819"/>
      <c r="EQ10" s="819"/>
      <c r="ER10" s="819"/>
      <c r="ES10" s="819"/>
      <c r="ET10" s="819"/>
      <c r="EU10" s="819"/>
      <c r="EV10" s="819"/>
      <c r="EW10" s="819"/>
      <c r="EX10" s="819"/>
      <c r="EY10" s="819"/>
      <c r="EZ10" s="819"/>
      <c r="FA10" s="819"/>
      <c r="FB10" s="819"/>
      <c r="FC10" s="819"/>
      <c r="FD10" s="819"/>
      <c r="FE10" s="819"/>
      <c r="FF10" s="819"/>
      <c r="FG10" s="819"/>
      <c r="FH10" s="819"/>
      <c r="FI10" s="819"/>
      <c r="FJ10" s="819"/>
      <c r="FK10" s="819"/>
      <c r="FL10" s="819"/>
    </row>
    <row r="11" spans="1:168" ht="20.25" customHeight="1" x14ac:dyDescent="0.25">
      <c r="A11" s="819"/>
      <c r="B11" s="819"/>
      <c r="C11" s="819"/>
      <c r="D11" s="819"/>
      <c r="E11" s="819"/>
      <c r="F11" s="819"/>
      <c r="G11" s="819"/>
      <c r="H11" s="819"/>
      <c r="I11" s="819"/>
      <c r="J11" s="819"/>
      <c r="K11" s="819"/>
      <c r="L11" s="819"/>
      <c r="M11" s="819"/>
      <c r="N11" s="819"/>
      <c r="O11" s="819"/>
      <c r="P11" s="819"/>
      <c r="Q11" s="819"/>
      <c r="R11" s="819"/>
      <c r="S11" s="819"/>
      <c r="T11" s="819"/>
      <c r="U11" s="819"/>
      <c r="V11" s="819"/>
      <c r="W11" s="819"/>
      <c r="X11" s="819"/>
      <c r="Y11" s="819"/>
      <c r="Z11" s="819"/>
      <c r="AA11" s="819"/>
      <c r="AB11" s="819"/>
      <c r="AC11" s="819"/>
      <c r="AD11" s="819"/>
      <c r="AE11" s="819"/>
      <c r="AF11" s="819"/>
      <c r="AG11" s="819"/>
      <c r="AH11" s="819"/>
      <c r="AI11" s="819"/>
      <c r="AJ11" s="819"/>
      <c r="AK11" s="819"/>
      <c r="AL11" s="819"/>
      <c r="AM11" s="819"/>
      <c r="AN11" s="819"/>
      <c r="AO11" s="819"/>
      <c r="AP11" s="819"/>
      <c r="AQ11" s="819"/>
      <c r="AR11" s="819"/>
      <c r="AS11" s="819"/>
      <c r="AT11" s="819"/>
      <c r="AU11" s="819"/>
      <c r="AV11" s="819"/>
      <c r="AW11" s="819"/>
      <c r="AX11" s="819"/>
      <c r="AY11" s="819"/>
      <c r="AZ11" s="819"/>
      <c r="BA11" s="819"/>
      <c r="BB11" s="819"/>
      <c r="BC11" s="819"/>
      <c r="BD11" s="819"/>
      <c r="BE11" s="819"/>
      <c r="BF11" s="819"/>
      <c r="BG11" s="819"/>
      <c r="BH11" s="819"/>
      <c r="BI11" s="819"/>
      <c r="BJ11" s="819"/>
      <c r="BK11" s="819"/>
      <c r="BL11" s="819"/>
      <c r="BM11" s="819"/>
      <c r="BN11" s="819"/>
      <c r="BO11" s="819"/>
      <c r="BP11" s="819"/>
      <c r="BQ11" s="819"/>
      <c r="BR11" s="819"/>
      <c r="BS11" s="819"/>
      <c r="BT11" s="819"/>
      <c r="BU11" s="819"/>
      <c r="BV11" s="819"/>
      <c r="BW11" s="819"/>
      <c r="BX11" s="819"/>
      <c r="BY11" s="819"/>
      <c r="BZ11" s="819"/>
      <c r="CA11" s="819"/>
      <c r="CB11" s="819"/>
      <c r="CC11" s="819"/>
      <c r="CD11" s="819"/>
      <c r="CE11" s="819"/>
      <c r="CF11" s="819"/>
      <c r="CG11" s="819"/>
      <c r="CH11" s="819"/>
      <c r="CI11" s="819"/>
      <c r="CJ11" s="819"/>
      <c r="CK11" s="819"/>
      <c r="CL11" s="819"/>
      <c r="CM11" s="819"/>
      <c r="CN11" s="819"/>
      <c r="CO11" s="819"/>
      <c r="CP11" s="819"/>
      <c r="CQ11" s="819"/>
      <c r="CR11" s="819"/>
      <c r="CS11" s="819"/>
      <c r="CT11" s="819"/>
      <c r="CU11" s="819"/>
      <c r="CV11" s="819"/>
      <c r="CW11" s="819"/>
      <c r="CX11" s="819"/>
      <c r="CY11" s="819"/>
      <c r="CZ11" s="819"/>
      <c r="DA11" s="819"/>
      <c r="DB11" s="819"/>
      <c r="DC11" s="819"/>
      <c r="DD11" s="819"/>
      <c r="DE11" s="819"/>
      <c r="DF11" s="819"/>
      <c r="DG11" s="819"/>
      <c r="DH11" s="819"/>
      <c r="DI11" s="819"/>
      <c r="DJ11" s="819"/>
      <c r="DK11" s="819"/>
      <c r="DL11" s="819"/>
      <c r="DM11" s="819"/>
      <c r="DN11" s="819"/>
      <c r="DO11" s="819"/>
      <c r="DP11" s="819"/>
      <c r="DQ11" s="819"/>
      <c r="DR11" s="819"/>
      <c r="DS11" s="819"/>
      <c r="DT11" s="819"/>
      <c r="DU11" s="819"/>
      <c r="DV11" s="819"/>
      <c r="DW11" s="819"/>
      <c r="DX11" s="819"/>
      <c r="DY11" s="819"/>
      <c r="DZ11" s="819"/>
      <c r="EA11" s="819"/>
      <c r="EB11" s="819"/>
      <c r="EC11" s="819"/>
      <c r="ED11" s="819"/>
      <c r="EE11" s="819"/>
      <c r="EF11" s="819"/>
      <c r="EG11" s="819"/>
      <c r="EH11" s="819"/>
      <c r="EI11" s="819"/>
      <c r="EJ11" s="819"/>
      <c r="EK11" s="819"/>
      <c r="EL11" s="819"/>
      <c r="EM11" s="819"/>
      <c r="EN11" s="819"/>
      <c r="EO11" s="819"/>
      <c r="EP11" s="819"/>
      <c r="EQ11" s="819"/>
      <c r="ER11" s="819"/>
      <c r="ES11" s="819"/>
      <c r="ET11" s="819"/>
      <c r="EU11" s="819"/>
      <c r="EV11" s="819"/>
      <c r="EW11" s="819"/>
      <c r="EX11" s="819"/>
      <c r="EY11" s="819"/>
      <c r="EZ11" s="819"/>
      <c r="FA11" s="819"/>
      <c r="FB11" s="819"/>
      <c r="FC11" s="819"/>
      <c r="FD11" s="819"/>
      <c r="FE11" s="819"/>
      <c r="FF11" s="819"/>
      <c r="FG11" s="819"/>
      <c r="FH11" s="819"/>
      <c r="FI11" s="819"/>
      <c r="FJ11" s="819"/>
      <c r="FK11" s="819"/>
      <c r="FL11" s="819"/>
    </row>
    <row r="12" spans="1:168" ht="20.25" customHeight="1" x14ac:dyDescent="0.25">
      <c r="A12" s="820"/>
      <c r="B12" s="820"/>
      <c r="C12" s="820"/>
      <c r="D12" s="820"/>
      <c r="E12" s="820"/>
      <c r="F12" s="820"/>
      <c r="G12" s="820"/>
      <c r="H12" s="820"/>
      <c r="I12" s="820"/>
      <c r="J12" s="820"/>
      <c r="K12" s="820"/>
      <c r="L12" s="820"/>
      <c r="M12" s="820"/>
      <c r="N12" s="820"/>
      <c r="O12" s="820"/>
      <c r="P12" s="820"/>
      <c r="Q12" s="820"/>
      <c r="R12" s="820"/>
      <c r="S12" s="820"/>
      <c r="T12" s="820"/>
      <c r="U12" s="820"/>
      <c r="V12" s="820"/>
      <c r="W12" s="820"/>
      <c r="X12" s="820"/>
      <c r="Y12" s="820"/>
      <c r="Z12" s="820"/>
      <c r="AA12" s="820"/>
      <c r="AB12" s="820"/>
      <c r="AC12" s="820"/>
      <c r="AD12" s="820"/>
      <c r="AE12" s="820"/>
      <c r="AF12" s="820"/>
      <c r="AG12" s="820"/>
      <c r="AH12" s="820"/>
      <c r="AI12" s="820"/>
      <c r="AJ12" s="820"/>
      <c r="AK12" s="820"/>
      <c r="AL12" s="820"/>
      <c r="AM12" s="820"/>
      <c r="AN12" s="820"/>
      <c r="AO12" s="820"/>
      <c r="AP12" s="820"/>
      <c r="AQ12" s="820"/>
      <c r="AR12" s="820"/>
      <c r="AS12" s="820"/>
      <c r="AT12" s="820"/>
      <c r="AU12" s="820"/>
      <c r="AV12" s="820"/>
      <c r="AW12" s="820"/>
      <c r="AX12" s="820"/>
      <c r="AY12" s="820"/>
      <c r="AZ12" s="820"/>
      <c r="BA12" s="820"/>
      <c r="BB12" s="820"/>
      <c r="BC12" s="820"/>
      <c r="BD12" s="820"/>
      <c r="BE12" s="820"/>
      <c r="BF12" s="820"/>
      <c r="BG12" s="820"/>
      <c r="BH12" s="820"/>
      <c r="BI12" s="820"/>
      <c r="BJ12" s="820"/>
      <c r="BK12" s="820"/>
      <c r="BL12" s="820"/>
      <c r="BM12" s="820"/>
      <c r="BN12" s="820"/>
      <c r="BO12" s="820"/>
      <c r="BP12" s="820"/>
      <c r="BQ12" s="820"/>
      <c r="BR12" s="820"/>
      <c r="BS12" s="820"/>
      <c r="BT12" s="820"/>
      <c r="BU12" s="820"/>
      <c r="BV12" s="820"/>
      <c r="BW12" s="820"/>
      <c r="BX12" s="820"/>
      <c r="BY12" s="820"/>
      <c r="BZ12" s="820"/>
      <c r="CA12" s="820"/>
      <c r="CB12" s="820"/>
      <c r="CC12" s="820"/>
      <c r="CD12" s="820"/>
      <c r="CE12" s="820"/>
      <c r="CF12" s="820"/>
      <c r="CG12" s="820"/>
      <c r="CH12" s="820"/>
      <c r="CI12" s="820"/>
      <c r="CJ12" s="820"/>
      <c r="CK12" s="820"/>
      <c r="CL12" s="820"/>
      <c r="CM12" s="820"/>
      <c r="CN12" s="820"/>
      <c r="CO12" s="820"/>
      <c r="CP12" s="820"/>
      <c r="CQ12" s="820"/>
      <c r="CR12" s="820"/>
      <c r="CS12" s="820"/>
      <c r="CT12" s="820"/>
      <c r="CU12" s="820"/>
      <c r="CV12" s="820"/>
      <c r="CW12" s="820"/>
      <c r="CX12" s="820"/>
      <c r="CY12" s="820"/>
      <c r="CZ12" s="820"/>
      <c r="DA12" s="820"/>
      <c r="DB12" s="820"/>
      <c r="DC12" s="820"/>
      <c r="DD12" s="820"/>
      <c r="DE12" s="820"/>
      <c r="DF12" s="820"/>
      <c r="DG12" s="820"/>
      <c r="DH12" s="820"/>
      <c r="DI12" s="820"/>
      <c r="DJ12" s="820"/>
      <c r="DK12" s="820"/>
      <c r="DL12" s="820"/>
      <c r="DM12" s="820"/>
      <c r="DN12" s="820"/>
      <c r="DO12" s="820"/>
      <c r="DP12" s="820"/>
      <c r="DQ12" s="820"/>
      <c r="DR12" s="820"/>
      <c r="DS12" s="820"/>
      <c r="DT12" s="820"/>
      <c r="DU12" s="820"/>
      <c r="DV12" s="820"/>
      <c r="DW12" s="820"/>
      <c r="DX12" s="820"/>
      <c r="DY12" s="820"/>
      <c r="DZ12" s="820"/>
      <c r="EA12" s="820"/>
      <c r="EB12" s="820"/>
      <c r="EC12" s="820"/>
      <c r="ED12" s="820"/>
      <c r="EE12" s="820"/>
      <c r="EF12" s="820"/>
      <c r="EG12" s="820"/>
      <c r="EH12" s="820"/>
      <c r="EI12" s="820"/>
      <c r="EJ12" s="820"/>
      <c r="EK12" s="820"/>
      <c r="EL12" s="820"/>
      <c r="EM12" s="820"/>
      <c r="EN12" s="820"/>
      <c r="EO12" s="820"/>
      <c r="EP12" s="820"/>
      <c r="EQ12" s="820"/>
      <c r="ER12" s="820"/>
      <c r="ES12" s="820"/>
      <c r="ET12" s="820"/>
      <c r="EU12" s="820"/>
      <c r="EV12" s="820"/>
      <c r="EW12" s="820"/>
      <c r="EX12" s="820"/>
      <c r="EY12" s="820"/>
      <c r="EZ12" s="820"/>
      <c r="FA12" s="820"/>
      <c r="FB12" s="820"/>
      <c r="FC12" s="820"/>
      <c r="FD12" s="820"/>
      <c r="FE12" s="820"/>
      <c r="FF12" s="820"/>
      <c r="FG12" s="820"/>
      <c r="FH12" s="820"/>
      <c r="FI12" s="820"/>
      <c r="FJ12" s="820"/>
      <c r="FK12" s="820"/>
      <c r="FL12" s="820"/>
    </row>
    <row r="13" spans="1:168" ht="17.25" customHeight="1" x14ac:dyDescent="0.25">
      <c r="A13" s="818"/>
      <c r="O13" s="818"/>
      <c r="AC13" s="818"/>
      <c r="AQ13" s="818"/>
      <c r="BE13" s="818"/>
      <c r="BS13" s="818"/>
      <c r="CG13" s="818"/>
      <c r="CU13" s="818"/>
      <c r="DI13" s="818"/>
      <c r="DW13" s="818"/>
      <c r="EK13" s="818"/>
      <c r="EY13" s="818"/>
    </row>
    <row r="14" spans="1:168" ht="15.75" x14ac:dyDescent="0.25">
      <c r="A14" s="80" t="s">
        <v>941</v>
      </c>
      <c r="O14" s="80" t="s">
        <v>941</v>
      </c>
      <c r="AC14" s="80" t="s">
        <v>941</v>
      </c>
      <c r="AQ14" s="80" t="s">
        <v>941</v>
      </c>
      <c r="BE14" s="80" t="s">
        <v>941</v>
      </c>
      <c r="BS14" s="80" t="s">
        <v>941</v>
      </c>
      <c r="CG14" s="80" t="s">
        <v>941</v>
      </c>
      <c r="CU14" s="80" t="s">
        <v>941</v>
      </c>
      <c r="DI14" s="80" t="s">
        <v>941</v>
      </c>
      <c r="DW14" s="80" t="s">
        <v>941</v>
      </c>
      <c r="EK14" s="80" t="s">
        <v>941</v>
      </c>
      <c r="EY14" s="80" t="s">
        <v>941</v>
      </c>
    </row>
    <row r="15" spans="1:168" ht="14.25" customHeight="1" x14ac:dyDescent="0.25">
      <c r="A15" s="821"/>
      <c r="N15" s="823">
        <v>1</v>
      </c>
      <c r="O15" s="821"/>
      <c r="AB15" s="823">
        <v>4</v>
      </c>
      <c r="AC15" s="821"/>
      <c r="AP15" s="823">
        <v>7</v>
      </c>
      <c r="AQ15" s="821"/>
      <c r="BD15" s="823">
        <v>10</v>
      </c>
      <c r="BE15" s="821"/>
      <c r="BR15" s="823">
        <v>13</v>
      </c>
      <c r="BS15" s="821"/>
      <c r="CF15" s="823">
        <v>16</v>
      </c>
      <c r="CG15" s="821"/>
      <c r="CT15" s="823">
        <v>19</v>
      </c>
      <c r="CU15" s="821"/>
      <c r="DH15" s="823">
        <v>22</v>
      </c>
      <c r="DI15" s="821"/>
      <c r="DV15" s="823">
        <v>25</v>
      </c>
      <c r="DW15" s="821"/>
      <c r="EJ15" s="823"/>
      <c r="EK15" s="821"/>
      <c r="EX15" s="823"/>
      <c r="EY15" s="821"/>
      <c r="FL15" s="823"/>
    </row>
    <row r="16" spans="1:168" ht="14.25" customHeight="1" x14ac:dyDescent="0.25">
      <c r="A16" s="826" t="s">
        <v>949</v>
      </c>
      <c r="B16" s="826" t="s">
        <v>947</v>
      </c>
      <c r="C16" s="826" t="s">
        <v>947</v>
      </c>
      <c r="D16" s="826" t="s">
        <v>947</v>
      </c>
      <c r="E16" s="826" t="s">
        <v>947</v>
      </c>
      <c r="F16" s="826" t="s">
        <v>947</v>
      </c>
      <c r="G16" s="826" t="s">
        <v>947</v>
      </c>
      <c r="H16" s="826" t="s">
        <v>947</v>
      </c>
      <c r="I16" s="826" t="s">
        <v>947</v>
      </c>
      <c r="J16" s="826" t="s">
        <v>947</v>
      </c>
      <c r="K16" s="826" t="s">
        <v>947</v>
      </c>
      <c r="L16" s="826" t="s">
        <v>947</v>
      </c>
      <c r="M16" s="826" t="s">
        <v>947</v>
      </c>
      <c r="N16" s="826" t="s">
        <v>948</v>
      </c>
      <c r="O16" s="826" t="s">
        <v>949</v>
      </c>
      <c r="P16" s="826" t="s">
        <v>947</v>
      </c>
      <c r="Q16" s="826" t="s">
        <v>947</v>
      </c>
      <c r="R16" s="826" t="s">
        <v>947</v>
      </c>
      <c r="S16" s="826" t="s">
        <v>947</v>
      </c>
      <c r="T16" s="826" t="s">
        <v>947</v>
      </c>
      <c r="U16" s="826" t="s">
        <v>947</v>
      </c>
      <c r="V16" s="826" t="s">
        <v>947</v>
      </c>
      <c r="W16" s="826" t="s">
        <v>947</v>
      </c>
      <c r="X16" s="826" t="s">
        <v>947</v>
      </c>
      <c r="Y16" s="826" t="s">
        <v>947</v>
      </c>
      <c r="Z16" s="826" t="s">
        <v>947</v>
      </c>
      <c r="AA16" s="826" t="s">
        <v>947</v>
      </c>
      <c r="AB16" s="826" t="s">
        <v>948</v>
      </c>
      <c r="AC16" s="826" t="s">
        <v>949</v>
      </c>
      <c r="AD16" s="826" t="s">
        <v>947</v>
      </c>
      <c r="AE16" s="826" t="s">
        <v>947</v>
      </c>
      <c r="AF16" s="826" t="s">
        <v>947</v>
      </c>
      <c r="AG16" s="826" t="s">
        <v>947</v>
      </c>
      <c r="AH16" s="826" t="s">
        <v>947</v>
      </c>
      <c r="AI16" s="826" t="s">
        <v>947</v>
      </c>
      <c r="AJ16" s="826" t="s">
        <v>947</v>
      </c>
      <c r="AK16" s="826" t="s">
        <v>947</v>
      </c>
      <c r="AL16" s="826" t="s">
        <v>947</v>
      </c>
      <c r="AM16" s="826" t="s">
        <v>947</v>
      </c>
      <c r="AN16" s="826" t="s">
        <v>947</v>
      </c>
      <c r="AO16" s="826" t="s">
        <v>947</v>
      </c>
      <c r="AP16" s="826" t="s">
        <v>948</v>
      </c>
      <c r="AQ16" s="826" t="s">
        <v>949</v>
      </c>
      <c r="AR16" s="826" t="s">
        <v>947</v>
      </c>
      <c r="AS16" s="826" t="s">
        <v>947</v>
      </c>
      <c r="AT16" s="826" t="s">
        <v>947</v>
      </c>
      <c r="AU16" s="826" t="s">
        <v>947</v>
      </c>
      <c r="AV16" s="826" t="s">
        <v>947</v>
      </c>
      <c r="AW16" s="826" t="s">
        <v>947</v>
      </c>
      <c r="AX16" s="826" t="s">
        <v>947</v>
      </c>
      <c r="AY16" s="826" t="s">
        <v>947</v>
      </c>
      <c r="AZ16" s="826" t="s">
        <v>947</v>
      </c>
      <c r="BA16" s="826" t="s">
        <v>947</v>
      </c>
      <c r="BB16" s="826" t="s">
        <v>947</v>
      </c>
      <c r="BC16" s="826" t="s">
        <v>947</v>
      </c>
      <c r="BD16" s="826" t="s">
        <v>948</v>
      </c>
      <c r="BE16" s="826" t="s">
        <v>949</v>
      </c>
      <c r="BF16" s="826" t="s">
        <v>947</v>
      </c>
      <c r="BG16" s="826" t="s">
        <v>947</v>
      </c>
      <c r="BH16" s="826" t="s">
        <v>947</v>
      </c>
      <c r="BI16" s="826" t="s">
        <v>947</v>
      </c>
      <c r="BJ16" s="826" t="s">
        <v>947</v>
      </c>
      <c r="BK16" s="826" t="s">
        <v>947</v>
      </c>
      <c r="BL16" s="826" t="s">
        <v>947</v>
      </c>
      <c r="BM16" s="826" t="s">
        <v>947</v>
      </c>
      <c r="BN16" s="826" t="s">
        <v>947</v>
      </c>
      <c r="BO16" s="826" t="s">
        <v>947</v>
      </c>
      <c r="BP16" s="826" t="s">
        <v>947</v>
      </c>
      <c r="BQ16" s="826" t="s">
        <v>947</v>
      </c>
      <c r="BR16" s="826" t="s">
        <v>948</v>
      </c>
      <c r="BS16" s="826" t="s">
        <v>949</v>
      </c>
      <c r="BT16" s="826" t="s">
        <v>947</v>
      </c>
      <c r="BU16" s="826" t="s">
        <v>947</v>
      </c>
      <c r="BV16" s="826" t="s">
        <v>947</v>
      </c>
      <c r="BW16" s="826" t="s">
        <v>947</v>
      </c>
      <c r="BX16" s="826" t="s">
        <v>947</v>
      </c>
      <c r="BY16" s="826" t="s">
        <v>947</v>
      </c>
      <c r="BZ16" s="826" t="s">
        <v>947</v>
      </c>
      <c r="CA16" s="826" t="s">
        <v>947</v>
      </c>
      <c r="CB16" s="826" t="s">
        <v>947</v>
      </c>
      <c r="CC16" s="826" t="s">
        <v>947</v>
      </c>
      <c r="CD16" s="826" t="s">
        <v>947</v>
      </c>
      <c r="CE16" s="826" t="s">
        <v>947</v>
      </c>
      <c r="CF16" s="826" t="s">
        <v>948</v>
      </c>
      <c r="CG16" s="826" t="s">
        <v>949</v>
      </c>
      <c r="CH16" s="826" t="s">
        <v>947</v>
      </c>
      <c r="CI16" s="826" t="s">
        <v>947</v>
      </c>
      <c r="CJ16" s="826" t="s">
        <v>947</v>
      </c>
      <c r="CK16" s="826" t="s">
        <v>947</v>
      </c>
      <c r="CL16" s="826" t="s">
        <v>947</v>
      </c>
      <c r="CM16" s="826" t="s">
        <v>947</v>
      </c>
      <c r="CN16" s="826" t="s">
        <v>947</v>
      </c>
      <c r="CO16" s="826" t="s">
        <v>947</v>
      </c>
      <c r="CP16" s="826" t="s">
        <v>947</v>
      </c>
      <c r="CQ16" s="826" t="s">
        <v>947</v>
      </c>
      <c r="CR16" s="826" t="s">
        <v>947</v>
      </c>
      <c r="CS16" s="826" t="s">
        <v>947</v>
      </c>
      <c r="CT16" s="826" t="s">
        <v>948</v>
      </c>
      <c r="CU16" s="826" t="s">
        <v>949</v>
      </c>
      <c r="CV16" s="826" t="s">
        <v>947</v>
      </c>
      <c r="CW16" s="826" t="s">
        <v>947</v>
      </c>
      <c r="CX16" s="826" t="s">
        <v>947</v>
      </c>
      <c r="CY16" s="826" t="s">
        <v>947</v>
      </c>
      <c r="CZ16" s="826" t="s">
        <v>947</v>
      </c>
      <c r="DA16" s="826" t="s">
        <v>947</v>
      </c>
      <c r="DB16" s="826" t="s">
        <v>947</v>
      </c>
      <c r="DC16" s="826" t="s">
        <v>947</v>
      </c>
      <c r="DD16" s="826" t="s">
        <v>947</v>
      </c>
      <c r="DE16" s="826" t="s">
        <v>947</v>
      </c>
      <c r="DF16" s="826" t="s">
        <v>947</v>
      </c>
      <c r="DG16" s="826" t="s">
        <v>947</v>
      </c>
      <c r="DH16" s="826" t="s">
        <v>948</v>
      </c>
      <c r="DI16" s="826" t="s">
        <v>949</v>
      </c>
      <c r="DJ16" s="826" t="s">
        <v>947</v>
      </c>
      <c r="DK16" s="826" t="s">
        <v>947</v>
      </c>
      <c r="DL16" s="826" t="s">
        <v>947</v>
      </c>
      <c r="DM16" s="826" t="s">
        <v>947</v>
      </c>
      <c r="DN16" s="826" t="s">
        <v>947</v>
      </c>
      <c r="DO16" s="826" t="s">
        <v>947</v>
      </c>
      <c r="DP16" s="826" t="s">
        <v>947</v>
      </c>
      <c r="DQ16" s="826" t="s">
        <v>947</v>
      </c>
      <c r="DR16" s="826" t="s">
        <v>947</v>
      </c>
      <c r="DS16" s="826" t="s">
        <v>947</v>
      </c>
      <c r="DT16" s="826" t="s">
        <v>947</v>
      </c>
      <c r="DU16" s="826" t="s">
        <v>947</v>
      </c>
      <c r="DV16" s="826" t="s">
        <v>948</v>
      </c>
      <c r="DW16" s="826" t="s">
        <v>949</v>
      </c>
      <c r="DX16" s="826" t="s">
        <v>947</v>
      </c>
      <c r="DY16" s="826" t="s">
        <v>947</v>
      </c>
      <c r="DZ16" s="826" t="s">
        <v>947</v>
      </c>
      <c r="EA16" s="826" t="s">
        <v>947</v>
      </c>
      <c r="EB16" s="826" t="s">
        <v>947</v>
      </c>
      <c r="EC16" s="826" t="s">
        <v>947</v>
      </c>
      <c r="ED16" s="826" t="s">
        <v>947</v>
      </c>
      <c r="EE16" s="826" t="s">
        <v>947</v>
      </c>
      <c r="EF16" s="826" t="s">
        <v>947</v>
      </c>
      <c r="EG16" s="826" t="s">
        <v>947</v>
      </c>
      <c r="EH16" s="826" t="s">
        <v>947</v>
      </c>
      <c r="EI16" s="826" t="s">
        <v>947</v>
      </c>
      <c r="EJ16" s="826" t="s">
        <v>948</v>
      </c>
      <c r="EK16" s="826" t="s">
        <v>949</v>
      </c>
      <c r="EL16" s="826" t="s">
        <v>947</v>
      </c>
      <c r="EM16" s="826" t="s">
        <v>947</v>
      </c>
      <c r="EN16" s="826" t="s">
        <v>947</v>
      </c>
      <c r="EO16" s="826" t="s">
        <v>947</v>
      </c>
      <c r="EP16" s="826" t="s">
        <v>947</v>
      </c>
      <c r="EQ16" s="826" t="s">
        <v>947</v>
      </c>
      <c r="ER16" s="826" t="s">
        <v>947</v>
      </c>
      <c r="ES16" s="826" t="s">
        <v>947</v>
      </c>
      <c r="ET16" s="826" t="s">
        <v>947</v>
      </c>
      <c r="EU16" s="826" t="s">
        <v>947</v>
      </c>
      <c r="EV16" s="826" t="s">
        <v>947</v>
      </c>
      <c r="EW16" s="826" t="s">
        <v>947</v>
      </c>
      <c r="EX16" s="826" t="s">
        <v>948</v>
      </c>
      <c r="EY16" s="826" t="s">
        <v>949</v>
      </c>
      <c r="EZ16" s="826" t="s">
        <v>947</v>
      </c>
      <c r="FA16" s="826" t="s">
        <v>947</v>
      </c>
      <c r="FB16" s="826" t="s">
        <v>947</v>
      </c>
      <c r="FC16" s="826" t="s">
        <v>947</v>
      </c>
      <c r="FD16" s="826" t="s">
        <v>947</v>
      </c>
      <c r="FE16" s="826" t="s">
        <v>947</v>
      </c>
      <c r="FF16" s="826" t="s">
        <v>947</v>
      </c>
      <c r="FG16" s="826" t="s">
        <v>947</v>
      </c>
      <c r="FH16" s="826" t="s">
        <v>947</v>
      </c>
      <c r="FI16" s="826" t="s">
        <v>947</v>
      </c>
      <c r="FJ16" s="826" t="s">
        <v>947</v>
      </c>
      <c r="FK16" s="826" t="s">
        <v>947</v>
      </c>
      <c r="FL16" s="826" t="s">
        <v>948</v>
      </c>
    </row>
    <row r="17" spans="1:168" ht="24" customHeight="1" x14ac:dyDescent="0.25"/>
    <row r="18" spans="1:168" ht="15.75" x14ac:dyDescent="0.25">
      <c r="A18" s="822"/>
      <c r="B18" s="1100" t="s">
        <v>942</v>
      </c>
      <c r="C18" s="1100"/>
      <c r="D18" s="1100"/>
      <c r="E18" s="1100"/>
      <c r="F18" s="1100"/>
      <c r="G18" s="1100"/>
      <c r="H18" s="1100"/>
      <c r="I18" s="1100"/>
      <c r="J18" s="1100"/>
      <c r="K18" s="1100"/>
      <c r="L18" s="1100"/>
      <c r="M18" s="1100"/>
      <c r="N18" s="80"/>
      <c r="O18" s="822"/>
      <c r="P18" s="1100" t="s">
        <v>942</v>
      </c>
      <c r="Q18" s="1100"/>
      <c r="R18" s="1100"/>
      <c r="S18" s="1100"/>
      <c r="T18" s="1100"/>
      <c r="U18" s="1100"/>
      <c r="V18" s="1100"/>
      <c r="W18" s="1100"/>
      <c r="X18" s="1100"/>
      <c r="Y18" s="1100"/>
      <c r="Z18" s="1100"/>
      <c r="AA18" s="1100"/>
      <c r="AB18" s="80"/>
      <c r="AC18" s="822"/>
      <c r="AD18" s="1100" t="s">
        <v>942</v>
      </c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80"/>
      <c r="AQ18" s="822"/>
      <c r="AR18" s="1100" t="s">
        <v>942</v>
      </c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80"/>
      <c r="BE18" s="822"/>
      <c r="BF18" s="1100" t="s">
        <v>942</v>
      </c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80"/>
      <c r="BS18" s="822"/>
      <c r="BT18" s="1100" t="s">
        <v>942</v>
      </c>
      <c r="BU18" s="1100"/>
      <c r="BV18" s="1100"/>
      <c r="BW18" s="1100"/>
      <c r="BX18" s="1100"/>
      <c r="BY18" s="1100"/>
      <c r="BZ18" s="1100"/>
      <c r="CA18" s="1100"/>
      <c r="CB18" s="1100"/>
      <c r="CC18" s="1100"/>
      <c r="CD18" s="1100"/>
      <c r="CE18" s="1100"/>
      <c r="CF18" s="80"/>
      <c r="CG18" s="822"/>
      <c r="CH18" s="1100" t="s">
        <v>942</v>
      </c>
      <c r="CI18" s="1100"/>
      <c r="CJ18" s="1100"/>
      <c r="CK18" s="1100"/>
      <c r="CL18" s="1100"/>
      <c r="CM18" s="1100"/>
      <c r="CN18" s="1100"/>
      <c r="CO18" s="1100"/>
      <c r="CP18" s="1100"/>
      <c r="CQ18" s="1100"/>
      <c r="CR18" s="1100"/>
      <c r="CS18" s="1100"/>
      <c r="CT18" s="80"/>
      <c r="CU18" s="822"/>
      <c r="CV18" s="1100" t="s">
        <v>942</v>
      </c>
      <c r="CW18" s="1100"/>
      <c r="CX18" s="1100"/>
      <c r="CY18" s="1100"/>
      <c r="CZ18" s="1100"/>
      <c r="DA18" s="1100"/>
      <c r="DB18" s="1100"/>
      <c r="DC18" s="1100"/>
      <c r="DD18" s="1100"/>
      <c r="DE18" s="1100"/>
      <c r="DF18" s="1100"/>
      <c r="DG18" s="1100"/>
      <c r="DH18" s="80"/>
      <c r="DI18" s="822"/>
      <c r="DJ18" s="1100" t="s">
        <v>942</v>
      </c>
      <c r="DK18" s="1100"/>
      <c r="DL18" s="1100"/>
      <c r="DM18" s="1100"/>
      <c r="DN18" s="1100"/>
      <c r="DO18" s="1100"/>
      <c r="DP18" s="1100"/>
      <c r="DQ18" s="1100"/>
      <c r="DR18" s="1100"/>
      <c r="DS18" s="1100"/>
      <c r="DT18" s="1100"/>
      <c r="DU18" s="1100"/>
      <c r="DV18" s="80"/>
      <c r="DW18" s="822"/>
      <c r="DX18" s="1100" t="s">
        <v>942</v>
      </c>
      <c r="DY18" s="1100"/>
      <c r="DZ18" s="1100"/>
      <c r="EA18" s="1100"/>
      <c r="EB18" s="1100"/>
      <c r="EC18" s="1100"/>
      <c r="ED18" s="1100"/>
      <c r="EE18" s="1100"/>
      <c r="EF18" s="1100"/>
      <c r="EG18" s="1100"/>
      <c r="EH18" s="1100"/>
      <c r="EI18" s="1100"/>
      <c r="EJ18" s="80"/>
      <c r="EK18" s="822"/>
      <c r="EL18" s="1100" t="s">
        <v>942</v>
      </c>
      <c r="EM18" s="1100"/>
      <c r="EN18" s="1100"/>
      <c r="EO18" s="1100"/>
      <c r="EP18" s="1100"/>
      <c r="EQ18" s="1100"/>
      <c r="ER18" s="1100"/>
      <c r="ES18" s="1100"/>
      <c r="ET18" s="1100"/>
      <c r="EU18" s="1100"/>
      <c r="EV18" s="1100"/>
      <c r="EW18" s="1100"/>
      <c r="EX18" s="80"/>
      <c r="EY18" s="822"/>
      <c r="EZ18" s="1100" t="s">
        <v>942</v>
      </c>
      <c r="FA18" s="1100"/>
      <c r="FB18" s="1100"/>
      <c r="FC18" s="1100"/>
      <c r="FD18" s="1100"/>
      <c r="FE18" s="1100"/>
      <c r="FF18" s="1100"/>
      <c r="FG18" s="1100"/>
      <c r="FH18" s="1100"/>
      <c r="FI18" s="1100"/>
      <c r="FJ18" s="1100"/>
      <c r="FK18" s="1100"/>
      <c r="FL18" s="80"/>
    </row>
    <row r="19" spans="1:168" ht="15.75" x14ac:dyDescent="0.25">
      <c r="A19" s="827"/>
      <c r="B19" s="1357">
        <f>DATABASE!$C16</f>
        <v>0</v>
      </c>
      <c r="C19" s="1357"/>
      <c r="D19" s="1357"/>
      <c r="E19" s="1357"/>
      <c r="F19" s="1357"/>
      <c r="G19" s="1357"/>
      <c r="H19" s="1357"/>
      <c r="I19" s="1357"/>
      <c r="J19" s="1357"/>
      <c r="K19" s="1357"/>
      <c r="L19" s="1357"/>
      <c r="M19" s="1357"/>
      <c r="N19" s="827"/>
      <c r="O19" s="827"/>
      <c r="P19" s="1357">
        <f>DATABASE!$C19</f>
        <v>0</v>
      </c>
      <c r="Q19" s="1357"/>
      <c r="R19" s="1357"/>
      <c r="S19" s="1357"/>
      <c r="T19" s="1357"/>
      <c r="U19" s="1357"/>
      <c r="V19" s="1357"/>
      <c r="W19" s="1357"/>
      <c r="X19" s="1357"/>
      <c r="Y19" s="1357"/>
      <c r="Z19" s="1357"/>
      <c r="AA19" s="1357"/>
      <c r="AB19" s="827"/>
      <c r="AC19" s="827"/>
      <c r="AD19" s="1357">
        <f>DATABASE!$C22</f>
        <v>0</v>
      </c>
      <c r="AE19" s="1357"/>
      <c r="AF19" s="1357"/>
      <c r="AG19" s="1357"/>
      <c r="AH19" s="1357"/>
      <c r="AI19" s="1357"/>
      <c r="AJ19" s="1357"/>
      <c r="AK19" s="1357"/>
      <c r="AL19" s="1357"/>
      <c r="AM19" s="1357"/>
      <c r="AN19" s="1357"/>
      <c r="AO19" s="1357"/>
      <c r="AP19" s="827"/>
      <c r="AQ19" s="827"/>
      <c r="AR19" s="1357">
        <f>DATABASE!$C25</f>
        <v>0</v>
      </c>
      <c r="AS19" s="1357"/>
      <c r="AT19" s="1357"/>
      <c r="AU19" s="1357"/>
      <c r="AV19" s="1357"/>
      <c r="AW19" s="1357"/>
      <c r="AX19" s="1357"/>
      <c r="AY19" s="1357"/>
      <c r="AZ19" s="1357"/>
      <c r="BA19" s="1357"/>
      <c r="BB19" s="1357"/>
      <c r="BC19" s="1357"/>
      <c r="BD19" s="827"/>
      <c r="BE19" s="827"/>
      <c r="BF19" s="1357">
        <f>DATABASE!$C28</f>
        <v>0</v>
      </c>
      <c r="BG19" s="1357"/>
      <c r="BH19" s="1357"/>
      <c r="BI19" s="1357"/>
      <c r="BJ19" s="1357"/>
      <c r="BK19" s="1357"/>
      <c r="BL19" s="1357"/>
      <c r="BM19" s="1357"/>
      <c r="BN19" s="1357"/>
      <c r="BO19" s="1357"/>
      <c r="BP19" s="1357"/>
      <c r="BQ19" s="1357"/>
      <c r="BR19" s="827"/>
      <c r="BS19" s="827"/>
      <c r="BT19" s="1357">
        <f>DATABASE!$C31</f>
        <v>0</v>
      </c>
      <c r="BU19" s="1357"/>
      <c r="BV19" s="1357"/>
      <c r="BW19" s="1357"/>
      <c r="BX19" s="1357"/>
      <c r="BY19" s="1357"/>
      <c r="BZ19" s="1357"/>
      <c r="CA19" s="1357"/>
      <c r="CB19" s="1357"/>
      <c r="CC19" s="1357"/>
      <c r="CD19" s="1357"/>
      <c r="CE19" s="1357"/>
      <c r="CF19" s="827"/>
      <c r="CG19" s="827"/>
      <c r="CH19" s="1357">
        <f>DATABASE!$C34</f>
        <v>0</v>
      </c>
      <c r="CI19" s="1357"/>
      <c r="CJ19" s="1357"/>
      <c r="CK19" s="1357"/>
      <c r="CL19" s="1357"/>
      <c r="CM19" s="1357"/>
      <c r="CN19" s="1357"/>
      <c r="CO19" s="1357"/>
      <c r="CP19" s="1357"/>
      <c r="CQ19" s="1357"/>
      <c r="CR19" s="1357"/>
      <c r="CS19" s="1357"/>
      <c r="CT19" s="827"/>
      <c r="CU19" s="827"/>
      <c r="CV19" s="1357">
        <f>DATABASE!$C37</f>
        <v>0</v>
      </c>
      <c r="CW19" s="1357"/>
      <c r="CX19" s="1357"/>
      <c r="CY19" s="1357"/>
      <c r="CZ19" s="1357"/>
      <c r="DA19" s="1357"/>
      <c r="DB19" s="1357"/>
      <c r="DC19" s="1357"/>
      <c r="DD19" s="1357"/>
      <c r="DE19" s="1357"/>
      <c r="DF19" s="1357"/>
      <c r="DG19" s="1357"/>
      <c r="DH19" s="827"/>
      <c r="DI19" s="827"/>
      <c r="DJ19" s="1357"/>
      <c r="DK19" s="1357"/>
      <c r="DL19" s="1357"/>
      <c r="DM19" s="1357"/>
      <c r="DN19" s="1357"/>
      <c r="DO19" s="1357"/>
      <c r="DP19" s="1357"/>
      <c r="DQ19" s="1357"/>
      <c r="DR19" s="1357"/>
      <c r="DS19" s="1357"/>
      <c r="DT19" s="1357"/>
      <c r="DU19" s="1357"/>
      <c r="DV19" s="827"/>
      <c r="DW19" s="827"/>
      <c r="DX19" s="1357"/>
      <c r="DY19" s="1357"/>
      <c r="DZ19" s="1357"/>
      <c r="EA19" s="1357"/>
      <c r="EB19" s="1357"/>
      <c r="EC19" s="1357"/>
      <c r="ED19" s="1357"/>
      <c r="EE19" s="1357"/>
      <c r="EF19" s="1357"/>
      <c r="EG19" s="1357"/>
      <c r="EH19" s="1357"/>
      <c r="EI19" s="1357"/>
      <c r="EJ19" s="827"/>
      <c r="EK19" s="827"/>
      <c r="EL19" s="1357"/>
      <c r="EM19" s="1357"/>
      <c r="EN19" s="1357"/>
      <c r="EO19" s="1357"/>
      <c r="EP19" s="1357"/>
      <c r="EQ19" s="1357"/>
      <c r="ER19" s="1357"/>
      <c r="ES19" s="1357"/>
      <c r="ET19" s="1357"/>
      <c r="EU19" s="1357"/>
      <c r="EV19" s="1357"/>
      <c r="EW19" s="1357"/>
      <c r="EX19" s="827"/>
      <c r="EY19" s="827"/>
      <c r="EZ19" s="1357"/>
      <c r="FA19" s="1357"/>
      <c r="FB19" s="1357"/>
      <c r="FC19" s="1357"/>
      <c r="FD19" s="1357"/>
      <c r="FE19" s="1357"/>
      <c r="FF19" s="1357"/>
      <c r="FG19" s="1357"/>
      <c r="FH19" s="1357"/>
      <c r="FI19" s="1357"/>
      <c r="FJ19" s="1357"/>
      <c r="FK19" s="1357"/>
      <c r="FL19" s="827"/>
    </row>
    <row r="20" spans="1:168" x14ac:dyDescent="0.25">
      <c r="A20" s="1358" t="s">
        <v>936</v>
      </c>
      <c r="B20" s="1358"/>
      <c r="C20" s="1358"/>
      <c r="D20" s="1358"/>
      <c r="E20" s="1358"/>
      <c r="F20" s="1358"/>
      <c r="G20" s="1358"/>
      <c r="H20" s="1358"/>
      <c r="I20" s="1358"/>
      <c r="J20" s="1358"/>
      <c r="K20" s="1358"/>
      <c r="L20" s="1358"/>
      <c r="M20" s="1358"/>
      <c r="N20" s="1358"/>
      <c r="O20" s="1358" t="s">
        <v>936</v>
      </c>
      <c r="P20" s="1358"/>
      <c r="Q20" s="1358"/>
      <c r="R20" s="1358"/>
      <c r="S20" s="1358"/>
      <c r="T20" s="1358"/>
      <c r="U20" s="1358"/>
      <c r="V20" s="1358"/>
      <c r="W20" s="1358"/>
      <c r="X20" s="1358"/>
      <c r="Y20" s="1358"/>
      <c r="Z20" s="1358"/>
      <c r="AA20" s="1358"/>
      <c r="AB20" s="1358"/>
      <c r="AC20" s="1358" t="s">
        <v>936</v>
      </c>
      <c r="AD20" s="1358"/>
      <c r="AE20" s="1358"/>
      <c r="AF20" s="1358"/>
      <c r="AG20" s="1358"/>
      <c r="AH20" s="1358"/>
      <c r="AI20" s="1358"/>
      <c r="AJ20" s="1358"/>
      <c r="AK20" s="1358"/>
      <c r="AL20" s="1358"/>
      <c r="AM20" s="1358"/>
      <c r="AN20" s="1358"/>
      <c r="AO20" s="1358"/>
      <c r="AP20" s="1358"/>
      <c r="AQ20" s="1358" t="s">
        <v>936</v>
      </c>
      <c r="AR20" s="1358"/>
      <c r="AS20" s="1358"/>
      <c r="AT20" s="1358"/>
      <c r="AU20" s="1358"/>
      <c r="AV20" s="1358"/>
      <c r="AW20" s="1358"/>
      <c r="AX20" s="1358"/>
      <c r="AY20" s="1358"/>
      <c r="AZ20" s="1358"/>
      <c r="BA20" s="1358"/>
      <c r="BB20" s="1358"/>
      <c r="BC20" s="1358"/>
      <c r="BD20" s="1358"/>
      <c r="BE20" s="1358" t="s">
        <v>936</v>
      </c>
      <c r="BF20" s="1358"/>
      <c r="BG20" s="1358"/>
      <c r="BH20" s="1358"/>
      <c r="BI20" s="1358"/>
      <c r="BJ20" s="1358"/>
      <c r="BK20" s="1358"/>
      <c r="BL20" s="1358"/>
      <c r="BM20" s="1358"/>
      <c r="BN20" s="1358"/>
      <c r="BO20" s="1358"/>
      <c r="BP20" s="1358"/>
      <c r="BQ20" s="1358"/>
      <c r="BR20" s="1358"/>
      <c r="BS20" s="1358" t="s">
        <v>936</v>
      </c>
      <c r="BT20" s="1358"/>
      <c r="BU20" s="1358"/>
      <c r="BV20" s="1358"/>
      <c r="BW20" s="1358"/>
      <c r="BX20" s="1358"/>
      <c r="BY20" s="1358"/>
      <c r="BZ20" s="1358"/>
      <c r="CA20" s="1358"/>
      <c r="CB20" s="1358"/>
      <c r="CC20" s="1358"/>
      <c r="CD20" s="1358"/>
      <c r="CE20" s="1358"/>
      <c r="CF20" s="1358"/>
      <c r="CG20" s="1358" t="s">
        <v>936</v>
      </c>
      <c r="CH20" s="1358"/>
      <c r="CI20" s="1358"/>
      <c r="CJ20" s="1358"/>
      <c r="CK20" s="1358"/>
      <c r="CL20" s="1358"/>
      <c r="CM20" s="1358"/>
      <c r="CN20" s="1358"/>
      <c r="CO20" s="1358"/>
      <c r="CP20" s="1358"/>
      <c r="CQ20" s="1358"/>
      <c r="CR20" s="1358"/>
      <c r="CS20" s="1358"/>
      <c r="CT20" s="1358"/>
      <c r="CU20" s="1358" t="s">
        <v>936</v>
      </c>
      <c r="CV20" s="1358"/>
      <c r="CW20" s="1358"/>
      <c r="CX20" s="1358"/>
      <c r="CY20" s="1358"/>
      <c r="CZ20" s="1358"/>
      <c r="DA20" s="1358"/>
      <c r="DB20" s="1358"/>
      <c r="DC20" s="1358"/>
      <c r="DD20" s="1358"/>
      <c r="DE20" s="1358"/>
      <c r="DF20" s="1358"/>
      <c r="DG20" s="1358"/>
      <c r="DH20" s="1358"/>
      <c r="DI20" s="1358" t="s">
        <v>936</v>
      </c>
      <c r="DJ20" s="1358"/>
      <c r="DK20" s="1358"/>
      <c r="DL20" s="1358"/>
      <c r="DM20" s="1358"/>
      <c r="DN20" s="1358"/>
      <c r="DO20" s="1358"/>
      <c r="DP20" s="1358"/>
      <c r="DQ20" s="1358"/>
      <c r="DR20" s="1358"/>
      <c r="DS20" s="1358"/>
      <c r="DT20" s="1358"/>
      <c r="DU20" s="1358"/>
      <c r="DV20" s="1358"/>
      <c r="DW20" s="1358" t="s">
        <v>936</v>
      </c>
      <c r="DX20" s="1358"/>
      <c r="DY20" s="1358"/>
      <c r="DZ20" s="1358"/>
      <c r="EA20" s="1358"/>
      <c r="EB20" s="1358"/>
      <c r="EC20" s="1358"/>
      <c r="ED20" s="1358"/>
      <c r="EE20" s="1358"/>
      <c r="EF20" s="1358"/>
      <c r="EG20" s="1358"/>
      <c r="EH20" s="1358"/>
      <c r="EI20" s="1358"/>
      <c r="EJ20" s="1358"/>
      <c r="EK20" s="1358" t="s">
        <v>936</v>
      </c>
      <c r="EL20" s="1358"/>
      <c r="EM20" s="1358"/>
      <c r="EN20" s="1358"/>
      <c r="EO20" s="1358"/>
      <c r="EP20" s="1358"/>
      <c r="EQ20" s="1358"/>
      <c r="ER20" s="1358"/>
      <c r="ES20" s="1358"/>
      <c r="ET20" s="1358"/>
      <c r="EU20" s="1358"/>
      <c r="EV20" s="1358"/>
      <c r="EW20" s="1358"/>
      <c r="EX20" s="1358"/>
      <c r="EY20" s="1358" t="s">
        <v>936</v>
      </c>
      <c r="EZ20" s="1358"/>
      <c r="FA20" s="1358"/>
      <c r="FB20" s="1358"/>
      <c r="FC20" s="1358"/>
      <c r="FD20" s="1358"/>
      <c r="FE20" s="1358"/>
      <c r="FF20" s="1358"/>
      <c r="FG20" s="1358"/>
      <c r="FH20" s="1358"/>
      <c r="FI20" s="1358"/>
      <c r="FJ20" s="1358"/>
      <c r="FK20" s="1358"/>
      <c r="FL20" s="1358"/>
    </row>
    <row r="21" spans="1:168" ht="15.75" x14ac:dyDescent="0.25">
      <c r="A21" s="80" t="s">
        <v>943</v>
      </c>
      <c r="D21" s="1362">
        <f>DATABASE!$D16</f>
        <v>0</v>
      </c>
      <c r="E21" s="1363"/>
      <c r="F21" s="1363"/>
      <c r="G21" s="1363"/>
      <c r="H21" s="1363"/>
      <c r="I21" s="1363"/>
      <c r="J21" s="1363"/>
      <c r="K21" s="1363"/>
      <c r="L21" s="1363"/>
      <c r="M21" s="1363"/>
      <c r="O21" s="80" t="s">
        <v>943</v>
      </c>
      <c r="R21" s="1362">
        <f>DATABASE!$D19</f>
        <v>0</v>
      </c>
      <c r="S21" s="1363"/>
      <c r="T21" s="1363"/>
      <c r="U21" s="1363"/>
      <c r="V21" s="1363"/>
      <c r="W21" s="1363"/>
      <c r="X21" s="1363"/>
      <c r="Y21" s="1363"/>
      <c r="Z21" s="1363"/>
      <c r="AA21" s="1363"/>
      <c r="AC21" s="80" t="s">
        <v>943</v>
      </c>
      <c r="AF21" s="1362">
        <f>DATABASE!$D22</f>
        <v>0</v>
      </c>
      <c r="AG21" s="1363"/>
      <c r="AH21" s="1363"/>
      <c r="AI21" s="1363"/>
      <c r="AJ21" s="1363"/>
      <c r="AK21" s="1363"/>
      <c r="AL21" s="1363"/>
      <c r="AM21" s="1363"/>
      <c r="AN21" s="1363"/>
      <c r="AO21" s="1363"/>
      <c r="AQ21" s="80" t="s">
        <v>943</v>
      </c>
      <c r="AT21" s="1362">
        <f>DATABASE!$D25</f>
        <v>0</v>
      </c>
      <c r="AU21" s="1363"/>
      <c r="AV21" s="1363"/>
      <c r="AW21" s="1363"/>
      <c r="AX21" s="1363"/>
      <c r="AY21" s="1363"/>
      <c r="AZ21" s="1363"/>
      <c r="BA21" s="1363"/>
      <c r="BB21" s="1363"/>
      <c r="BC21" s="1363"/>
      <c r="BE21" s="80" t="s">
        <v>943</v>
      </c>
      <c r="BH21" s="1362">
        <f>DATABASE!$D28</f>
        <v>0</v>
      </c>
      <c r="BI21" s="1363"/>
      <c r="BJ21" s="1363"/>
      <c r="BK21" s="1363"/>
      <c r="BL21" s="1363"/>
      <c r="BM21" s="1363"/>
      <c r="BN21" s="1363"/>
      <c r="BO21" s="1363"/>
      <c r="BP21" s="1363"/>
      <c r="BQ21" s="1363"/>
      <c r="BS21" s="80" t="s">
        <v>943</v>
      </c>
      <c r="BV21" s="1362">
        <f>DATABASE!$D31</f>
        <v>0</v>
      </c>
      <c r="BW21" s="1363"/>
      <c r="BX21" s="1363"/>
      <c r="BY21" s="1363"/>
      <c r="BZ21" s="1363"/>
      <c r="CA21" s="1363"/>
      <c r="CB21" s="1363"/>
      <c r="CC21" s="1363"/>
      <c r="CD21" s="1363"/>
      <c r="CE21" s="1363"/>
      <c r="CG21" s="80" t="s">
        <v>943</v>
      </c>
      <c r="CJ21" s="1362">
        <f>DATABASE!$D34</f>
        <v>0</v>
      </c>
      <c r="CK21" s="1363"/>
      <c r="CL21" s="1363"/>
      <c r="CM21" s="1363"/>
      <c r="CN21" s="1363"/>
      <c r="CO21" s="1363"/>
      <c r="CP21" s="1363"/>
      <c r="CQ21" s="1363"/>
      <c r="CR21" s="1363"/>
      <c r="CS21" s="1363"/>
      <c r="CU21" s="80" t="s">
        <v>943</v>
      </c>
      <c r="CX21" s="1362">
        <f>DATABASE!$D37</f>
        <v>0</v>
      </c>
      <c r="CY21" s="1363"/>
      <c r="CZ21" s="1363"/>
      <c r="DA21" s="1363"/>
      <c r="DB21" s="1363"/>
      <c r="DC21" s="1363"/>
      <c r="DD21" s="1363"/>
      <c r="DE21" s="1363"/>
      <c r="DF21" s="1363"/>
      <c r="DG21" s="1363"/>
      <c r="DI21" s="80" t="s">
        <v>943</v>
      </c>
      <c r="DL21" s="1359"/>
      <c r="DM21" s="1360"/>
      <c r="DN21" s="1360"/>
      <c r="DO21" s="1360"/>
      <c r="DP21" s="1360"/>
      <c r="DQ21" s="1360"/>
      <c r="DR21" s="1360"/>
      <c r="DS21" s="1360"/>
      <c r="DT21" s="1360"/>
      <c r="DU21" s="1360"/>
      <c r="DW21" s="80" t="s">
        <v>943</v>
      </c>
      <c r="DZ21" s="1359"/>
      <c r="EA21" s="1360"/>
      <c r="EB21" s="1360"/>
      <c r="EC21" s="1360"/>
      <c r="ED21" s="1360"/>
      <c r="EE21" s="1360"/>
      <c r="EF21" s="1360"/>
      <c r="EG21" s="1360"/>
      <c r="EH21" s="1360"/>
      <c r="EI21" s="1360"/>
      <c r="EK21" s="80" t="s">
        <v>943</v>
      </c>
      <c r="EN21" s="1359"/>
      <c r="EO21" s="1360"/>
      <c r="EP21" s="1360"/>
      <c r="EQ21" s="1360"/>
      <c r="ER21" s="1360"/>
      <c r="ES21" s="1360"/>
      <c r="ET21" s="1360"/>
      <c r="EU21" s="1360"/>
      <c r="EV21" s="1360"/>
      <c r="EW21" s="1360"/>
      <c r="EY21" s="80" t="s">
        <v>943</v>
      </c>
      <c r="FB21" s="1359"/>
      <c r="FC21" s="1360"/>
      <c r="FD21" s="1360"/>
      <c r="FE21" s="1360"/>
      <c r="FF21" s="1360"/>
      <c r="FG21" s="1360"/>
      <c r="FH21" s="1360"/>
      <c r="FI21" s="1360"/>
      <c r="FJ21" s="1360"/>
      <c r="FK21" s="1360"/>
    </row>
    <row r="22" spans="1:168" ht="15.75" x14ac:dyDescent="0.25">
      <c r="A22" s="1361" t="s">
        <v>944</v>
      </c>
      <c r="B22" s="1361"/>
      <c r="C22" s="1361"/>
      <c r="D22" s="1361"/>
      <c r="E22" s="1361"/>
      <c r="F22" s="1361"/>
      <c r="G22" s="1361"/>
      <c r="H22" s="1361"/>
      <c r="I22" s="1361"/>
      <c r="J22" s="1361"/>
      <c r="K22" s="1361"/>
      <c r="L22" s="824" t="str">
        <f>" « "&amp;DATABASE!$B3&amp;" » "</f>
        <v xml:space="preserve"> « 45 » </v>
      </c>
      <c r="M22" s="825" t="s">
        <v>945</v>
      </c>
      <c r="N22" s="80"/>
      <c r="O22" s="1361" t="s">
        <v>944</v>
      </c>
      <c r="P22" s="1361"/>
      <c r="Q22" s="1361"/>
      <c r="R22" s="1361"/>
      <c r="S22" s="1361"/>
      <c r="T22" s="1361"/>
      <c r="U22" s="1361"/>
      <c r="V22" s="1361"/>
      <c r="W22" s="1361"/>
      <c r="X22" s="1361"/>
      <c r="Y22" s="1361"/>
      <c r="Z22" s="824" t="str">
        <f>" « "&amp;DATABASE!$B3&amp;" » "</f>
        <v xml:space="preserve"> « 45 » </v>
      </c>
      <c r="AA22" s="825" t="s">
        <v>945</v>
      </c>
      <c r="AB22" s="80"/>
      <c r="AC22" s="1361" t="s">
        <v>944</v>
      </c>
      <c r="AD22" s="1361"/>
      <c r="AE22" s="1361"/>
      <c r="AF22" s="1361"/>
      <c r="AG22" s="1361"/>
      <c r="AH22" s="1361"/>
      <c r="AI22" s="1361"/>
      <c r="AJ22" s="1361"/>
      <c r="AK22" s="1361"/>
      <c r="AL22" s="1361"/>
      <c r="AM22" s="1361"/>
      <c r="AN22" s="824" t="str">
        <f>" « "&amp;DATABASE!$B3&amp;" » "</f>
        <v xml:space="preserve"> « 45 » </v>
      </c>
      <c r="AO22" s="825" t="s">
        <v>945</v>
      </c>
      <c r="AP22" s="80"/>
      <c r="AQ22" s="1361" t="s">
        <v>944</v>
      </c>
      <c r="AR22" s="1361"/>
      <c r="AS22" s="1361"/>
      <c r="AT22" s="1361"/>
      <c r="AU22" s="1361"/>
      <c r="AV22" s="1361"/>
      <c r="AW22" s="1361"/>
      <c r="AX22" s="1361"/>
      <c r="AY22" s="1361"/>
      <c r="AZ22" s="1361"/>
      <c r="BA22" s="1361"/>
      <c r="BB22" s="824" t="str">
        <f>" « "&amp;DATABASE!$B3&amp;" » "</f>
        <v xml:space="preserve"> « 45 » </v>
      </c>
      <c r="BC22" s="825" t="s">
        <v>945</v>
      </c>
      <c r="BD22" s="80"/>
      <c r="BE22" s="1361" t="s">
        <v>944</v>
      </c>
      <c r="BF22" s="1361"/>
      <c r="BG22" s="1361"/>
      <c r="BH22" s="1361"/>
      <c r="BI22" s="1361"/>
      <c r="BJ22" s="1361"/>
      <c r="BK22" s="1361"/>
      <c r="BL22" s="1361"/>
      <c r="BM22" s="1361"/>
      <c r="BN22" s="1361"/>
      <c r="BO22" s="1361"/>
      <c r="BP22" s="824" t="str">
        <f>" « "&amp;DATABASE!$B3&amp;" » "</f>
        <v xml:space="preserve"> « 45 » </v>
      </c>
      <c r="BQ22" s="825" t="s">
        <v>945</v>
      </c>
      <c r="BR22" s="80"/>
      <c r="BS22" s="1361" t="s">
        <v>944</v>
      </c>
      <c r="BT22" s="1361"/>
      <c r="BU22" s="1361"/>
      <c r="BV22" s="1361"/>
      <c r="BW22" s="1361"/>
      <c r="BX22" s="1361"/>
      <c r="BY22" s="1361"/>
      <c r="BZ22" s="1361"/>
      <c r="CA22" s="1361"/>
      <c r="CB22" s="1361"/>
      <c r="CC22" s="1361"/>
      <c r="CD22" s="824" t="str">
        <f>" « "&amp;DATABASE!$B3&amp;" » "</f>
        <v xml:space="preserve"> « 45 » </v>
      </c>
      <c r="CE22" s="825" t="s">
        <v>945</v>
      </c>
      <c r="CF22" s="80"/>
      <c r="CG22" s="1361" t="s">
        <v>944</v>
      </c>
      <c r="CH22" s="1361"/>
      <c r="CI22" s="1361"/>
      <c r="CJ22" s="1361"/>
      <c r="CK22" s="1361"/>
      <c r="CL22" s="1361"/>
      <c r="CM22" s="1361"/>
      <c r="CN22" s="1361"/>
      <c r="CO22" s="1361"/>
      <c r="CP22" s="1361"/>
      <c r="CQ22" s="1361"/>
      <c r="CR22" s="824" t="str">
        <f>" « "&amp;DATABASE!$B3&amp;" » "</f>
        <v xml:space="preserve"> « 45 » </v>
      </c>
      <c r="CS22" s="825" t="s">
        <v>945</v>
      </c>
      <c r="CT22" s="80"/>
      <c r="CU22" s="1361" t="s">
        <v>944</v>
      </c>
      <c r="CV22" s="1361"/>
      <c r="CW22" s="1361"/>
      <c r="CX22" s="1361"/>
      <c r="CY22" s="1361"/>
      <c r="CZ22" s="1361"/>
      <c r="DA22" s="1361"/>
      <c r="DB22" s="1361"/>
      <c r="DC22" s="1361"/>
      <c r="DD22" s="1361"/>
      <c r="DE22" s="1361"/>
      <c r="DF22" s="824" t="str">
        <f>" « "&amp;DATABASE!$B3&amp;" » "</f>
        <v xml:space="preserve"> « 45 » </v>
      </c>
      <c r="DG22" s="825" t="s">
        <v>945</v>
      </c>
      <c r="DH22" s="80"/>
      <c r="DI22" s="1361" t="s">
        <v>944</v>
      </c>
      <c r="DJ22" s="1361"/>
      <c r="DK22" s="1361"/>
      <c r="DL22" s="1361"/>
      <c r="DM22" s="1361"/>
      <c r="DN22" s="1361"/>
      <c r="DO22" s="1361"/>
      <c r="DP22" s="1361"/>
      <c r="DQ22" s="1361"/>
      <c r="DR22" s="1361"/>
      <c r="DS22" s="1361"/>
      <c r="DT22" s="824" t="s">
        <v>976</v>
      </c>
      <c r="DU22" s="825" t="s">
        <v>945</v>
      </c>
      <c r="DV22" s="80"/>
      <c r="DW22" s="1361" t="s">
        <v>944</v>
      </c>
      <c r="DX22" s="1361"/>
      <c r="DY22" s="1361"/>
      <c r="DZ22" s="1361"/>
      <c r="EA22" s="1361"/>
      <c r="EB22" s="1361"/>
      <c r="EC22" s="1361"/>
      <c r="ED22" s="1361"/>
      <c r="EE22" s="1361"/>
      <c r="EF22" s="1361"/>
      <c r="EG22" s="1361"/>
      <c r="EH22" s="824" t="s">
        <v>976</v>
      </c>
      <c r="EI22" s="825" t="s">
        <v>945</v>
      </c>
      <c r="EJ22" s="80"/>
      <c r="EK22" s="1361" t="s">
        <v>944</v>
      </c>
      <c r="EL22" s="1361"/>
      <c r="EM22" s="1361"/>
      <c r="EN22" s="1361"/>
      <c r="EO22" s="1361"/>
      <c r="EP22" s="1361"/>
      <c r="EQ22" s="1361"/>
      <c r="ER22" s="1361"/>
      <c r="ES22" s="1361"/>
      <c r="ET22" s="1361"/>
      <c r="EU22" s="1361"/>
      <c r="EV22" s="824" t="s">
        <v>977</v>
      </c>
      <c r="EW22" s="825" t="s">
        <v>945</v>
      </c>
      <c r="EX22" s="80"/>
      <c r="EY22" s="1361" t="s">
        <v>944</v>
      </c>
      <c r="EZ22" s="1361"/>
      <c r="FA22" s="1361"/>
      <c r="FB22" s="1361"/>
      <c r="FC22" s="1361"/>
      <c r="FD22" s="1361"/>
      <c r="FE22" s="1361"/>
      <c r="FF22" s="1361"/>
      <c r="FG22" s="1361"/>
      <c r="FH22" s="1361"/>
      <c r="FI22" s="1361"/>
      <c r="FJ22" s="824" t="s">
        <v>977</v>
      </c>
      <c r="FK22" s="825" t="s">
        <v>945</v>
      </c>
      <c r="FL22" s="80"/>
    </row>
    <row r="23" spans="1:168" ht="16.5" customHeight="1" x14ac:dyDescent="0.25">
      <c r="A23" s="824" t="str">
        <f>" « "&amp;DATABASE!$D3&amp;" » "</f>
        <v xml:space="preserve"> « BC » </v>
      </c>
      <c r="B23" s="80" t="s">
        <v>946</v>
      </c>
      <c r="O23" s="824" t="str">
        <f>" « "&amp;DATABASE!$D3&amp;" » "</f>
        <v xml:space="preserve"> « BC » </v>
      </c>
      <c r="P23" s="80" t="s">
        <v>946</v>
      </c>
      <c r="AC23" s="824" t="str">
        <f>" « "&amp;DATABASE!$D3&amp;" » "</f>
        <v xml:space="preserve"> « BC » </v>
      </c>
      <c r="AD23" s="80" t="s">
        <v>946</v>
      </c>
      <c r="AQ23" s="824" t="str">
        <f>" « "&amp;DATABASE!$D3&amp;" » "</f>
        <v xml:space="preserve"> « BC » </v>
      </c>
      <c r="AR23" s="80" t="s">
        <v>946</v>
      </c>
      <c r="BE23" s="824" t="str">
        <f>" « "&amp;DATABASE!$D3&amp;" » "</f>
        <v xml:space="preserve"> « BC » </v>
      </c>
      <c r="BF23" s="80" t="s">
        <v>946</v>
      </c>
      <c r="BS23" s="824" t="str">
        <f>" « "&amp;DATABASE!$D3&amp;" » "</f>
        <v xml:space="preserve"> « BC » </v>
      </c>
      <c r="BT23" s="80" t="s">
        <v>946</v>
      </c>
      <c r="CG23" s="824" t="str">
        <f>" « "&amp;DATABASE!$D3&amp;" » "</f>
        <v xml:space="preserve"> « BC » </v>
      </c>
      <c r="CH23" s="80" t="s">
        <v>946</v>
      </c>
      <c r="CU23" s="824" t="str">
        <f>" « "&amp;DATABASE!$D3&amp;" » "</f>
        <v xml:space="preserve"> « BC » </v>
      </c>
      <c r="CV23" s="80" t="s">
        <v>946</v>
      </c>
      <c r="DI23" s="824" t="s">
        <v>975</v>
      </c>
      <c r="DJ23" s="80" t="s">
        <v>946</v>
      </c>
      <c r="DW23" s="824" t="s">
        <v>975</v>
      </c>
      <c r="DX23" s="80" t="s">
        <v>946</v>
      </c>
      <c r="EK23" s="824" t="s">
        <v>975</v>
      </c>
      <c r="EL23" s="80" t="s">
        <v>946</v>
      </c>
      <c r="EY23" s="824" t="s">
        <v>975</v>
      </c>
      <c r="EZ23" s="80" t="s">
        <v>946</v>
      </c>
    </row>
    <row r="24" spans="1:168" ht="33" customHeight="1" x14ac:dyDescent="0.25">
      <c r="A24" s="1352" t="s">
        <v>3</v>
      </c>
      <c r="B24" s="1352" t="s">
        <v>937</v>
      </c>
      <c r="C24" s="1354" t="s">
        <v>938</v>
      </c>
      <c r="D24" s="1355"/>
      <c r="E24" s="1355"/>
      <c r="F24" s="1355"/>
      <c r="G24" s="1355"/>
      <c r="H24" s="1355"/>
      <c r="I24" s="1355"/>
      <c r="J24" s="1355"/>
      <c r="K24" s="1355"/>
      <c r="L24" s="1356"/>
      <c r="M24" s="1352" t="s">
        <v>939</v>
      </c>
      <c r="N24" s="1352" t="s">
        <v>940</v>
      </c>
      <c r="O24" s="1352" t="s">
        <v>3</v>
      </c>
      <c r="P24" s="1352" t="s">
        <v>937</v>
      </c>
      <c r="Q24" s="1354" t="s">
        <v>938</v>
      </c>
      <c r="R24" s="1355"/>
      <c r="S24" s="1355"/>
      <c r="T24" s="1355"/>
      <c r="U24" s="1355"/>
      <c r="V24" s="1355"/>
      <c r="W24" s="1355"/>
      <c r="X24" s="1355"/>
      <c r="Y24" s="1355"/>
      <c r="Z24" s="1356"/>
      <c r="AA24" s="1352" t="s">
        <v>939</v>
      </c>
      <c r="AB24" s="1352" t="s">
        <v>940</v>
      </c>
      <c r="AC24" s="1352" t="s">
        <v>3</v>
      </c>
      <c r="AD24" s="1352" t="s">
        <v>937</v>
      </c>
      <c r="AE24" s="1354" t="s">
        <v>938</v>
      </c>
      <c r="AF24" s="1355"/>
      <c r="AG24" s="1355"/>
      <c r="AH24" s="1355"/>
      <c r="AI24" s="1355"/>
      <c r="AJ24" s="1355"/>
      <c r="AK24" s="1355"/>
      <c r="AL24" s="1355"/>
      <c r="AM24" s="1355"/>
      <c r="AN24" s="1356"/>
      <c r="AO24" s="1352" t="s">
        <v>939</v>
      </c>
      <c r="AP24" s="1352" t="s">
        <v>940</v>
      </c>
      <c r="AQ24" s="1352" t="s">
        <v>3</v>
      </c>
      <c r="AR24" s="1352" t="s">
        <v>937</v>
      </c>
      <c r="AS24" s="1354" t="s">
        <v>938</v>
      </c>
      <c r="AT24" s="1355"/>
      <c r="AU24" s="1355"/>
      <c r="AV24" s="1355"/>
      <c r="AW24" s="1355"/>
      <c r="AX24" s="1355"/>
      <c r="AY24" s="1355"/>
      <c r="AZ24" s="1355"/>
      <c r="BA24" s="1355"/>
      <c r="BB24" s="1356"/>
      <c r="BC24" s="1352" t="s">
        <v>939</v>
      </c>
      <c r="BD24" s="1352" t="s">
        <v>940</v>
      </c>
      <c r="BE24" s="1352" t="s">
        <v>3</v>
      </c>
      <c r="BF24" s="1352" t="s">
        <v>937</v>
      </c>
      <c r="BG24" s="1354" t="s">
        <v>938</v>
      </c>
      <c r="BH24" s="1355"/>
      <c r="BI24" s="1355"/>
      <c r="BJ24" s="1355"/>
      <c r="BK24" s="1355"/>
      <c r="BL24" s="1355"/>
      <c r="BM24" s="1355"/>
      <c r="BN24" s="1355"/>
      <c r="BO24" s="1355"/>
      <c r="BP24" s="1356"/>
      <c r="BQ24" s="1352" t="s">
        <v>939</v>
      </c>
      <c r="BR24" s="1352" t="s">
        <v>940</v>
      </c>
      <c r="BS24" s="1352" t="s">
        <v>3</v>
      </c>
      <c r="BT24" s="1352" t="s">
        <v>937</v>
      </c>
      <c r="BU24" s="1354" t="s">
        <v>938</v>
      </c>
      <c r="BV24" s="1355"/>
      <c r="BW24" s="1355"/>
      <c r="BX24" s="1355"/>
      <c r="BY24" s="1355"/>
      <c r="BZ24" s="1355"/>
      <c r="CA24" s="1355"/>
      <c r="CB24" s="1355"/>
      <c r="CC24" s="1355"/>
      <c r="CD24" s="1356"/>
      <c r="CE24" s="1352" t="s">
        <v>939</v>
      </c>
      <c r="CF24" s="1352" t="s">
        <v>940</v>
      </c>
      <c r="CG24" s="1352" t="s">
        <v>3</v>
      </c>
      <c r="CH24" s="1352" t="s">
        <v>937</v>
      </c>
      <c r="CI24" s="1354" t="s">
        <v>938</v>
      </c>
      <c r="CJ24" s="1355"/>
      <c r="CK24" s="1355"/>
      <c r="CL24" s="1355"/>
      <c r="CM24" s="1355"/>
      <c r="CN24" s="1355"/>
      <c r="CO24" s="1355"/>
      <c r="CP24" s="1355"/>
      <c r="CQ24" s="1355"/>
      <c r="CR24" s="1356"/>
      <c r="CS24" s="1352" t="s">
        <v>939</v>
      </c>
      <c r="CT24" s="1352" t="s">
        <v>940</v>
      </c>
      <c r="CU24" s="1352" t="s">
        <v>3</v>
      </c>
      <c r="CV24" s="1352" t="s">
        <v>937</v>
      </c>
      <c r="CW24" s="1354" t="s">
        <v>938</v>
      </c>
      <c r="CX24" s="1355"/>
      <c r="CY24" s="1355"/>
      <c r="CZ24" s="1355"/>
      <c r="DA24" s="1355"/>
      <c r="DB24" s="1355"/>
      <c r="DC24" s="1355"/>
      <c r="DD24" s="1355"/>
      <c r="DE24" s="1355"/>
      <c r="DF24" s="1356"/>
      <c r="DG24" s="1352" t="s">
        <v>939</v>
      </c>
      <c r="DH24" s="1352" t="s">
        <v>940</v>
      </c>
      <c r="DI24" s="1352" t="s">
        <v>3</v>
      </c>
      <c r="DJ24" s="1352" t="s">
        <v>937</v>
      </c>
      <c r="DK24" s="1354" t="s">
        <v>938</v>
      </c>
      <c r="DL24" s="1355"/>
      <c r="DM24" s="1355"/>
      <c r="DN24" s="1355"/>
      <c r="DO24" s="1355"/>
      <c r="DP24" s="1355"/>
      <c r="DQ24" s="1355"/>
      <c r="DR24" s="1355"/>
      <c r="DS24" s="1355"/>
      <c r="DT24" s="1356"/>
      <c r="DU24" s="1352" t="s">
        <v>939</v>
      </c>
      <c r="DV24" s="1352" t="s">
        <v>940</v>
      </c>
      <c r="DW24" s="1352" t="s">
        <v>3</v>
      </c>
      <c r="DX24" s="1352" t="s">
        <v>937</v>
      </c>
      <c r="DY24" s="1354" t="s">
        <v>938</v>
      </c>
      <c r="DZ24" s="1355"/>
      <c r="EA24" s="1355"/>
      <c r="EB24" s="1355"/>
      <c r="EC24" s="1355"/>
      <c r="ED24" s="1355"/>
      <c r="EE24" s="1355"/>
      <c r="EF24" s="1355"/>
      <c r="EG24" s="1355"/>
      <c r="EH24" s="1356"/>
      <c r="EI24" s="1352" t="s">
        <v>939</v>
      </c>
      <c r="EJ24" s="1352" t="s">
        <v>940</v>
      </c>
      <c r="EK24" s="1352" t="s">
        <v>3</v>
      </c>
      <c r="EL24" s="1352" t="s">
        <v>937</v>
      </c>
      <c r="EM24" s="1354" t="s">
        <v>938</v>
      </c>
      <c r="EN24" s="1355"/>
      <c r="EO24" s="1355"/>
      <c r="EP24" s="1355"/>
      <c r="EQ24" s="1355"/>
      <c r="ER24" s="1355"/>
      <c r="ES24" s="1355"/>
      <c r="ET24" s="1355"/>
      <c r="EU24" s="1355"/>
      <c r="EV24" s="1356"/>
      <c r="EW24" s="1352" t="s">
        <v>939</v>
      </c>
      <c r="EX24" s="1352" t="s">
        <v>940</v>
      </c>
      <c r="EY24" s="1352" t="s">
        <v>3</v>
      </c>
      <c r="EZ24" s="1352" t="s">
        <v>937</v>
      </c>
      <c r="FA24" s="1354" t="s">
        <v>938</v>
      </c>
      <c r="FB24" s="1355"/>
      <c r="FC24" s="1355"/>
      <c r="FD24" s="1355"/>
      <c r="FE24" s="1355"/>
      <c r="FF24" s="1355"/>
      <c r="FG24" s="1355"/>
      <c r="FH24" s="1355"/>
      <c r="FI24" s="1355"/>
      <c r="FJ24" s="1356"/>
      <c r="FK24" s="1352" t="s">
        <v>939</v>
      </c>
      <c r="FL24" s="1352" t="s">
        <v>940</v>
      </c>
    </row>
    <row r="25" spans="1:168" ht="15.75" customHeight="1" x14ac:dyDescent="0.25">
      <c r="A25" s="1353"/>
      <c r="B25" s="1353"/>
      <c r="C25" s="78">
        <v>1</v>
      </c>
      <c r="D25" s="78">
        <v>2</v>
      </c>
      <c r="E25" s="78">
        <v>3</v>
      </c>
      <c r="F25" s="78">
        <v>4</v>
      </c>
      <c r="G25" s="78">
        <v>5</v>
      </c>
      <c r="H25" s="78">
        <v>6</v>
      </c>
      <c r="I25" s="78">
        <v>7</v>
      </c>
      <c r="J25" s="78">
        <v>8</v>
      </c>
      <c r="K25" s="78">
        <v>9</v>
      </c>
      <c r="L25" s="78">
        <v>10</v>
      </c>
      <c r="M25" s="1353"/>
      <c r="N25" s="1353"/>
      <c r="O25" s="1353"/>
      <c r="P25" s="1353"/>
      <c r="Q25" s="78">
        <v>1</v>
      </c>
      <c r="R25" s="78">
        <v>2</v>
      </c>
      <c r="S25" s="78">
        <v>3</v>
      </c>
      <c r="T25" s="78">
        <v>4</v>
      </c>
      <c r="U25" s="78">
        <v>5</v>
      </c>
      <c r="V25" s="78">
        <v>6</v>
      </c>
      <c r="W25" s="78">
        <v>7</v>
      </c>
      <c r="X25" s="78">
        <v>8</v>
      </c>
      <c r="Y25" s="78">
        <v>9</v>
      </c>
      <c r="Z25" s="78">
        <v>10</v>
      </c>
      <c r="AA25" s="1353"/>
      <c r="AB25" s="1353"/>
      <c r="AC25" s="1353"/>
      <c r="AD25" s="1353"/>
      <c r="AE25" s="78">
        <v>1</v>
      </c>
      <c r="AF25" s="78">
        <v>2</v>
      </c>
      <c r="AG25" s="78">
        <v>3</v>
      </c>
      <c r="AH25" s="78">
        <v>4</v>
      </c>
      <c r="AI25" s="78">
        <v>5</v>
      </c>
      <c r="AJ25" s="78">
        <v>6</v>
      </c>
      <c r="AK25" s="78">
        <v>7</v>
      </c>
      <c r="AL25" s="78">
        <v>8</v>
      </c>
      <c r="AM25" s="78">
        <v>9</v>
      </c>
      <c r="AN25" s="78">
        <v>10</v>
      </c>
      <c r="AO25" s="1353"/>
      <c r="AP25" s="1353"/>
      <c r="AQ25" s="1353"/>
      <c r="AR25" s="1353"/>
      <c r="AS25" s="78">
        <v>1</v>
      </c>
      <c r="AT25" s="78">
        <v>2</v>
      </c>
      <c r="AU25" s="78">
        <v>3</v>
      </c>
      <c r="AV25" s="78">
        <v>4</v>
      </c>
      <c r="AW25" s="78">
        <v>5</v>
      </c>
      <c r="AX25" s="78">
        <v>6</v>
      </c>
      <c r="AY25" s="78">
        <v>7</v>
      </c>
      <c r="AZ25" s="78">
        <v>8</v>
      </c>
      <c r="BA25" s="78">
        <v>9</v>
      </c>
      <c r="BB25" s="78">
        <v>10</v>
      </c>
      <c r="BC25" s="1353"/>
      <c r="BD25" s="1353"/>
      <c r="BE25" s="1353"/>
      <c r="BF25" s="1353"/>
      <c r="BG25" s="78">
        <v>1</v>
      </c>
      <c r="BH25" s="78">
        <v>2</v>
      </c>
      <c r="BI25" s="78">
        <v>3</v>
      </c>
      <c r="BJ25" s="78">
        <v>4</v>
      </c>
      <c r="BK25" s="78">
        <v>5</v>
      </c>
      <c r="BL25" s="78">
        <v>6</v>
      </c>
      <c r="BM25" s="78">
        <v>7</v>
      </c>
      <c r="BN25" s="78">
        <v>8</v>
      </c>
      <c r="BO25" s="78">
        <v>9</v>
      </c>
      <c r="BP25" s="78">
        <v>10</v>
      </c>
      <c r="BQ25" s="1353"/>
      <c r="BR25" s="1353"/>
      <c r="BS25" s="1353"/>
      <c r="BT25" s="1353"/>
      <c r="BU25" s="78">
        <v>1</v>
      </c>
      <c r="BV25" s="78">
        <v>2</v>
      </c>
      <c r="BW25" s="78">
        <v>3</v>
      </c>
      <c r="BX25" s="78">
        <v>4</v>
      </c>
      <c r="BY25" s="78">
        <v>5</v>
      </c>
      <c r="BZ25" s="78">
        <v>6</v>
      </c>
      <c r="CA25" s="78">
        <v>7</v>
      </c>
      <c r="CB25" s="78">
        <v>8</v>
      </c>
      <c r="CC25" s="78">
        <v>9</v>
      </c>
      <c r="CD25" s="78">
        <v>10</v>
      </c>
      <c r="CE25" s="1353"/>
      <c r="CF25" s="1353"/>
      <c r="CG25" s="1353"/>
      <c r="CH25" s="1353"/>
      <c r="CI25" s="78">
        <v>1</v>
      </c>
      <c r="CJ25" s="78">
        <v>2</v>
      </c>
      <c r="CK25" s="78">
        <v>3</v>
      </c>
      <c r="CL25" s="78">
        <v>4</v>
      </c>
      <c r="CM25" s="78">
        <v>5</v>
      </c>
      <c r="CN25" s="78">
        <v>6</v>
      </c>
      <c r="CO25" s="78">
        <v>7</v>
      </c>
      <c r="CP25" s="78">
        <v>8</v>
      </c>
      <c r="CQ25" s="78">
        <v>9</v>
      </c>
      <c r="CR25" s="78">
        <v>10</v>
      </c>
      <c r="CS25" s="1353"/>
      <c r="CT25" s="1353"/>
      <c r="CU25" s="1353"/>
      <c r="CV25" s="1353"/>
      <c r="CW25" s="78">
        <v>1</v>
      </c>
      <c r="CX25" s="78">
        <v>2</v>
      </c>
      <c r="CY25" s="78">
        <v>3</v>
      </c>
      <c r="CZ25" s="78">
        <v>4</v>
      </c>
      <c r="DA25" s="78">
        <v>5</v>
      </c>
      <c r="DB25" s="78">
        <v>6</v>
      </c>
      <c r="DC25" s="78">
        <v>7</v>
      </c>
      <c r="DD25" s="78">
        <v>8</v>
      </c>
      <c r="DE25" s="78">
        <v>9</v>
      </c>
      <c r="DF25" s="78">
        <v>10</v>
      </c>
      <c r="DG25" s="1353"/>
      <c r="DH25" s="1353"/>
      <c r="DI25" s="1353"/>
      <c r="DJ25" s="1353"/>
      <c r="DK25" s="78">
        <v>1</v>
      </c>
      <c r="DL25" s="78">
        <v>2</v>
      </c>
      <c r="DM25" s="78">
        <v>3</v>
      </c>
      <c r="DN25" s="78">
        <v>4</v>
      </c>
      <c r="DO25" s="78">
        <v>5</v>
      </c>
      <c r="DP25" s="78">
        <v>6</v>
      </c>
      <c r="DQ25" s="78">
        <v>7</v>
      </c>
      <c r="DR25" s="78">
        <v>8</v>
      </c>
      <c r="DS25" s="78">
        <v>9</v>
      </c>
      <c r="DT25" s="78">
        <v>10</v>
      </c>
      <c r="DU25" s="1353"/>
      <c r="DV25" s="1353"/>
      <c r="DW25" s="1353"/>
      <c r="DX25" s="1353"/>
      <c r="DY25" s="78">
        <v>1</v>
      </c>
      <c r="DZ25" s="78">
        <v>2</v>
      </c>
      <c r="EA25" s="78">
        <v>3</v>
      </c>
      <c r="EB25" s="78">
        <v>4</v>
      </c>
      <c r="EC25" s="78">
        <v>5</v>
      </c>
      <c r="ED25" s="78">
        <v>6</v>
      </c>
      <c r="EE25" s="78">
        <v>7</v>
      </c>
      <c r="EF25" s="78">
        <v>8</v>
      </c>
      <c r="EG25" s="78">
        <v>9</v>
      </c>
      <c r="EH25" s="78">
        <v>10</v>
      </c>
      <c r="EI25" s="1353"/>
      <c r="EJ25" s="1353"/>
      <c r="EK25" s="1353"/>
      <c r="EL25" s="1353"/>
      <c r="EM25" s="78">
        <v>1</v>
      </c>
      <c r="EN25" s="78">
        <v>2</v>
      </c>
      <c r="EO25" s="78">
        <v>3</v>
      </c>
      <c r="EP25" s="78">
        <v>4</v>
      </c>
      <c r="EQ25" s="78">
        <v>5</v>
      </c>
      <c r="ER25" s="78">
        <v>6</v>
      </c>
      <c r="ES25" s="78">
        <v>7</v>
      </c>
      <c r="ET25" s="78">
        <v>8</v>
      </c>
      <c r="EU25" s="78">
        <v>9</v>
      </c>
      <c r="EV25" s="78">
        <v>10</v>
      </c>
      <c r="EW25" s="1353"/>
      <c r="EX25" s="1353"/>
      <c r="EY25" s="1353"/>
      <c r="EZ25" s="1353"/>
      <c r="FA25" s="78">
        <v>1</v>
      </c>
      <c r="FB25" s="78">
        <v>2</v>
      </c>
      <c r="FC25" s="78">
        <v>3</v>
      </c>
      <c r="FD25" s="78">
        <v>4</v>
      </c>
      <c r="FE25" s="78">
        <v>5</v>
      </c>
      <c r="FF25" s="78">
        <v>6</v>
      </c>
      <c r="FG25" s="78">
        <v>7</v>
      </c>
      <c r="FH25" s="78">
        <v>8</v>
      </c>
      <c r="FI25" s="78">
        <v>9</v>
      </c>
      <c r="FJ25" s="78">
        <v>10</v>
      </c>
      <c r="FK25" s="1353"/>
      <c r="FL25" s="1353"/>
    </row>
    <row r="26" spans="1:168" ht="20.25" customHeight="1" x14ac:dyDescent="0.25">
      <c r="A26" s="819"/>
      <c r="B26" s="819"/>
      <c r="C26" s="819"/>
      <c r="D26" s="819"/>
      <c r="E26" s="819"/>
      <c r="F26" s="819"/>
      <c r="G26" s="819"/>
      <c r="H26" s="819"/>
      <c r="I26" s="819"/>
      <c r="J26" s="819"/>
      <c r="K26" s="819"/>
      <c r="L26" s="819"/>
      <c r="M26" s="819"/>
      <c r="N26" s="819"/>
      <c r="O26" s="819"/>
      <c r="P26" s="819"/>
      <c r="Q26" s="819"/>
      <c r="R26" s="819"/>
      <c r="S26" s="819"/>
      <c r="T26" s="819"/>
      <c r="U26" s="819"/>
      <c r="V26" s="819"/>
      <c r="W26" s="819"/>
      <c r="X26" s="819"/>
      <c r="Y26" s="819"/>
      <c r="Z26" s="819"/>
      <c r="AA26" s="819"/>
      <c r="AB26" s="819"/>
      <c r="AC26" s="819"/>
      <c r="AD26" s="819"/>
      <c r="AE26" s="819"/>
      <c r="AF26" s="819"/>
      <c r="AG26" s="819"/>
      <c r="AH26" s="819"/>
      <c r="AI26" s="819"/>
      <c r="AJ26" s="819"/>
      <c r="AK26" s="819"/>
      <c r="AL26" s="819"/>
      <c r="AM26" s="819"/>
      <c r="AN26" s="819"/>
      <c r="AO26" s="819"/>
      <c r="AP26" s="819"/>
      <c r="AQ26" s="819"/>
      <c r="AR26" s="819"/>
      <c r="AS26" s="819"/>
      <c r="AT26" s="819"/>
      <c r="AU26" s="819"/>
      <c r="AV26" s="819"/>
      <c r="AW26" s="819"/>
      <c r="AX26" s="819"/>
      <c r="AY26" s="819"/>
      <c r="AZ26" s="819"/>
      <c r="BA26" s="819"/>
      <c r="BB26" s="819"/>
      <c r="BC26" s="819"/>
      <c r="BD26" s="819"/>
      <c r="BE26" s="819"/>
      <c r="BF26" s="819"/>
      <c r="BG26" s="819"/>
      <c r="BH26" s="819"/>
      <c r="BI26" s="819"/>
      <c r="BJ26" s="819"/>
      <c r="BK26" s="819"/>
      <c r="BL26" s="819"/>
      <c r="BM26" s="819"/>
      <c r="BN26" s="819"/>
      <c r="BO26" s="819"/>
      <c r="BP26" s="819"/>
      <c r="BQ26" s="819"/>
      <c r="BR26" s="819"/>
      <c r="BS26" s="819"/>
      <c r="BT26" s="819"/>
      <c r="BU26" s="819"/>
      <c r="BV26" s="819"/>
      <c r="BW26" s="819"/>
      <c r="BX26" s="819"/>
      <c r="BY26" s="819"/>
      <c r="BZ26" s="819"/>
      <c r="CA26" s="819"/>
      <c r="CB26" s="819"/>
      <c r="CC26" s="819"/>
      <c r="CD26" s="819"/>
      <c r="CE26" s="819"/>
      <c r="CF26" s="819"/>
      <c r="CG26" s="819"/>
      <c r="CH26" s="819"/>
      <c r="CI26" s="819"/>
      <c r="CJ26" s="819"/>
      <c r="CK26" s="819"/>
      <c r="CL26" s="819"/>
      <c r="CM26" s="819"/>
      <c r="CN26" s="819"/>
      <c r="CO26" s="819"/>
      <c r="CP26" s="819"/>
      <c r="CQ26" s="819"/>
      <c r="CR26" s="819"/>
      <c r="CS26" s="819"/>
      <c r="CT26" s="819"/>
      <c r="CU26" s="819"/>
      <c r="CV26" s="819"/>
      <c r="CW26" s="819"/>
      <c r="CX26" s="819"/>
      <c r="CY26" s="819"/>
      <c r="CZ26" s="819"/>
      <c r="DA26" s="819"/>
      <c r="DB26" s="819"/>
      <c r="DC26" s="819"/>
      <c r="DD26" s="819"/>
      <c r="DE26" s="819"/>
      <c r="DF26" s="819"/>
      <c r="DG26" s="819"/>
      <c r="DH26" s="819"/>
      <c r="DI26" s="819"/>
      <c r="DJ26" s="819"/>
      <c r="DK26" s="819"/>
      <c r="DL26" s="819"/>
      <c r="DM26" s="819"/>
      <c r="DN26" s="819"/>
      <c r="DO26" s="819"/>
      <c r="DP26" s="819"/>
      <c r="DQ26" s="819"/>
      <c r="DR26" s="819"/>
      <c r="DS26" s="819"/>
      <c r="DT26" s="819"/>
      <c r="DU26" s="819"/>
      <c r="DV26" s="819"/>
      <c r="DW26" s="819"/>
      <c r="DX26" s="819"/>
      <c r="DY26" s="819"/>
      <c r="DZ26" s="819"/>
      <c r="EA26" s="819"/>
      <c r="EB26" s="819"/>
      <c r="EC26" s="819"/>
      <c r="ED26" s="819"/>
      <c r="EE26" s="819"/>
      <c r="EF26" s="819"/>
      <c r="EG26" s="819"/>
      <c r="EH26" s="819"/>
      <c r="EI26" s="819"/>
      <c r="EJ26" s="819"/>
      <c r="EK26" s="819"/>
      <c r="EL26" s="819"/>
      <c r="EM26" s="819"/>
      <c r="EN26" s="819"/>
      <c r="EO26" s="819"/>
      <c r="EP26" s="819"/>
      <c r="EQ26" s="819"/>
      <c r="ER26" s="819"/>
      <c r="ES26" s="819"/>
      <c r="ET26" s="819"/>
      <c r="EU26" s="819"/>
      <c r="EV26" s="819"/>
      <c r="EW26" s="819"/>
      <c r="EX26" s="819"/>
      <c r="EY26" s="819"/>
      <c r="EZ26" s="819"/>
      <c r="FA26" s="819"/>
      <c r="FB26" s="819"/>
      <c r="FC26" s="819"/>
      <c r="FD26" s="819"/>
      <c r="FE26" s="819"/>
      <c r="FF26" s="819"/>
      <c r="FG26" s="819"/>
      <c r="FH26" s="819"/>
      <c r="FI26" s="819"/>
      <c r="FJ26" s="819"/>
      <c r="FK26" s="819"/>
      <c r="FL26" s="819"/>
    </row>
    <row r="27" spans="1:168" ht="20.25" customHeight="1" x14ac:dyDescent="0.25">
      <c r="A27" s="819"/>
      <c r="B27" s="819"/>
      <c r="C27" s="819"/>
      <c r="D27" s="819"/>
      <c r="E27" s="819"/>
      <c r="F27" s="819"/>
      <c r="G27" s="819"/>
      <c r="H27" s="819"/>
      <c r="I27" s="819"/>
      <c r="J27" s="819"/>
      <c r="K27" s="819"/>
      <c r="L27" s="819"/>
      <c r="M27" s="819"/>
      <c r="N27" s="819"/>
      <c r="O27" s="819"/>
      <c r="P27" s="819"/>
      <c r="Q27" s="819"/>
      <c r="R27" s="819"/>
      <c r="S27" s="819"/>
      <c r="T27" s="819"/>
      <c r="U27" s="819"/>
      <c r="V27" s="819"/>
      <c r="W27" s="819"/>
      <c r="X27" s="819"/>
      <c r="Y27" s="819"/>
      <c r="Z27" s="819"/>
      <c r="AA27" s="819"/>
      <c r="AB27" s="819"/>
      <c r="AC27" s="819"/>
      <c r="AD27" s="819"/>
      <c r="AE27" s="819"/>
      <c r="AF27" s="819"/>
      <c r="AG27" s="819"/>
      <c r="AH27" s="819"/>
      <c r="AI27" s="819"/>
      <c r="AJ27" s="819"/>
      <c r="AK27" s="819"/>
      <c r="AL27" s="819"/>
      <c r="AM27" s="819"/>
      <c r="AN27" s="819"/>
      <c r="AO27" s="819"/>
      <c r="AP27" s="819"/>
      <c r="AQ27" s="819"/>
      <c r="AR27" s="819"/>
      <c r="AS27" s="819"/>
      <c r="AT27" s="819"/>
      <c r="AU27" s="819"/>
      <c r="AV27" s="819"/>
      <c r="AW27" s="819"/>
      <c r="AX27" s="819"/>
      <c r="AY27" s="819"/>
      <c r="AZ27" s="819"/>
      <c r="BA27" s="819"/>
      <c r="BB27" s="819"/>
      <c r="BC27" s="819"/>
      <c r="BD27" s="819"/>
      <c r="BE27" s="819"/>
      <c r="BF27" s="819"/>
      <c r="BG27" s="819"/>
      <c r="BH27" s="819"/>
      <c r="BI27" s="819"/>
      <c r="BJ27" s="819"/>
      <c r="BK27" s="819"/>
      <c r="BL27" s="819"/>
      <c r="BM27" s="819"/>
      <c r="BN27" s="819"/>
      <c r="BO27" s="819"/>
      <c r="BP27" s="819"/>
      <c r="BQ27" s="819"/>
      <c r="BR27" s="819"/>
      <c r="BS27" s="819"/>
      <c r="BT27" s="819"/>
      <c r="BU27" s="819"/>
      <c r="BV27" s="819"/>
      <c r="BW27" s="819"/>
      <c r="BX27" s="819"/>
      <c r="BY27" s="819"/>
      <c r="BZ27" s="819"/>
      <c r="CA27" s="819"/>
      <c r="CB27" s="819"/>
      <c r="CC27" s="819"/>
      <c r="CD27" s="819"/>
      <c r="CE27" s="819"/>
      <c r="CF27" s="819"/>
      <c r="CG27" s="819"/>
      <c r="CH27" s="819"/>
      <c r="CI27" s="819"/>
      <c r="CJ27" s="819"/>
      <c r="CK27" s="819"/>
      <c r="CL27" s="819"/>
      <c r="CM27" s="819"/>
      <c r="CN27" s="819"/>
      <c r="CO27" s="819"/>
      <c r="CP27" s="819"/>
      <c r="CQ27" s="819"/>
      <c r="CR27" s="819"/>
      <c r="CS27" s="819"/>
      <c r="CT27" s="819"/>
      <c r="CU27" s="819"/>
      <c r="CV27" s="819"/>
      <c r="CW27" s="819"/>
      <c r="CX27" s="819"/>
      <c r="CY27" s="819"/>
      <c r="CZ27" s="819"/>
      <c r="DA27" s="819"/>
      <c r="DB27" s="819"/>
      <c r="DC27" s="819"/>
      <c r="DD27" s="819"/>
      <c r="DE27" s="819"/>
      <c r="DF27" s="819"/>
      <c r="DG27" s="819"/>
      <c r="DH27" s="819"/>
      <c r="DI27" s="819"/>
      <c r="DJ27" s="819"/>
      <c r="DK27" s="819"/>
      <c r="DL27" s="819"/>
      <c r="DM27" s="819"/>
      <c r="DN27" s="819"/>
      <c r="DO27" s="819"/>
      <c r="DP27" s="819"/>
      <c r="DQ27" s="819"/>
      <c r="DR27" s="819"/>
      <c r="DS27" s="819"/>
      <c r="DT27" s="819"/>
      <c r="DU27" s="819"/>
      <c r="DV27" s="819"/>
      <c r="DW27" s="819"/>
      <c r="DX27" s="819"/>
      <c r="DY27" s="819"/>
      <c r="DZ27" s="819"/>
      <c r="EA27" s="819"/>
      <c r="EB27" s="819"/>
      <c r="EC27" s="819"/>
      <c r="ED27" s="819"/>
      <c r="EE27" s="819"/>
      <c r="EF27" s="819"/>
      <c r="EG27" s="819"/>
      <c r="EH27" s="819"/>
      <c r="EI27" s="819"/>
      <c r="EJ27" s="819"/>
      <c r="EK27" s="819"/>
      <c r="EL27" s="819"/>
      <c r="EM27" s="819"/>
      <c r="EN27" s="819"/>
      <c r="EO27" s="819"/>
      <c r="EP27" s="819"/>
      <c r="EQ27" s="819"/>
      <c r="ER27" s="819"/>
      <c r="ES27" s="819"/>
      <c r="ET27" s="819"/>
      <c r="EU27" s="819"/>
      <c r="EV27" s="819"/>
      <c r="EW27" s="819"/>
      <c r="EX27" s="819"/>
      <c r="EY27" s="819"/>
      <c r="EZ27" s="819"/>
      <c r="FA27" s="819"/>
      <c r="FB27" s="819"/>
      <c r="FC27" s="819"/>
      <c r="FD27" s="819"/>
      <c r="FE27" s="819"/>
      <c r="FF27" s="819"/>
      <c r="FG27" s="819"/>
      <c r="FH27" s="819"/>
      <c r="FI27" s="819"/>
      <c r="FJ27" s="819"/>
      <c r="FK27" s="819"/>
      <c r="FL27" s="819"/>
    </row>
    <row r="28" spans="1:168" ht="20.25" customHeight="1" x14ac:dyDescent="0.25">
      <c r="A28" s="820"/>
      <c r="B28" s="820"/>
      <c r="C28" s="820"/>
      <c r="D28" s="820"/>
      <c r="E28" s="820"/>
      <c r="F28" s="820"/>
      <c r="G28" s="820"/>
      <c r="H28" s="820"/>
      <c r="I28" s="820"/>
      <c r="J28" s="820"/>
      <c r="K28" s="820"/>
      <c r="L28" s="820"/>
      <c r="M28" s="820"/>
      <c r="N28" s="820"/>
      <c r="O28" s="820"/>
      <c r="P28" s="820"/>
      <c r="Q28" s="820"/>
      <c r="R28" s="820"/>
      <c r="S28" s="820"/>
      <c r="T28" s="820"/>
      <c r="U28" s="820"/>
      <c r="V28" s="820"/>
      <c r="W28" s="820"/>
      <c r="X28" s="820"/>
      <c r="Y28" s="820"/>
      <c r="Z28" s="820"/>
      <c r="AA28" s="820"/>
      <c r="AB28" s="820"/>
      <c r="AC28" s="820"/>
      <c r="AD28" s="820"/>
      <c r="AE28" s="820"/>
      <c r="AF28" s="820"/>
      <c r="AG28" s="820"/>
      <c r="AH28" s="820"/>
      <c r="AI28" s="820"/>
      <c r="AJ28" s="820"/>
      <c r="AK28" s="820"/>
      <c r="AL28" s="820"/>
      <c r="AM28" s="820"/>
      <c r="AN28" s="820"/>
      <c r="AO28" s="820"/>
      <c r="AP28" s="820"/>
      <c r="AQ28" s="820"/>
      <c r="AR28" s="820"/>
      <c r="AS28" s="820"/>
      <c r="AT28" s="820"/>
      <c r="AU28" s="820"/>
      <c r="AV28" s="820"/>
      <c r="AW28" s="820"/>
      <c r="AX28" s="820"/>
      <c r="AY28" s="820"/>
      <c r="AZ28" s="820"/>
      <c r="BA28" s="820"/>
      <c r="BB28" s="820"/>
      <c r="BC28" s="820"/>
      <c r="BD28" s="820"/>
      <c r="BE28" s="820"/>
      <c r="BF28" s="820"/>
      <c r="BG28" s="820"/>
      <c r="BH28" s="820"/>
      <c r="BI28" s="820"/>
      <c r="BJ28" s="820"/>
      <c r="BK28" s="820"/>
      <c r="BL28" s="820"/>
      <c r="BM28" s="820"/>
      <c r="BN28" s="820"/>
      <c r="BO28" s="820"/>
      <c r="BP28" s="820"/>
      <c r="BQ28" s="820"/>
      <c r="BR28" s="820"/>
      <c r="BS28" s="820"/>
      <c r="BT28" s="820"/>
      <c r="BU28" s="820"/>
      <c r="BV28" s="820"/>
      <c r="BW28" s="820"/>
      <c r="BX28" s="820"/>
      <c r="BY28" s="820"/>
      <c r="BZ28" s="820"/>
      <c r="CA28" s="820"/>
      <c r="CB28" s="820"/>
      <c r="CC28" s="820"/>
      <c r="CD28" s="820"/>
      <c r="CE28" s="820"/>
      <c r="CF28" s="820"/>
      <c r="CG28" s="820"/>
      <c r="CH28" s="820"/>
      <c r="CI28" s="820"/>
      <c r="CJ28" s="820"/>
      <c r="CK28" s="820"/>
      <c r="CL28" s="820"/>
      <c r="CM28" s="820"/>
      <c r="CN28" s="820"/>
      <c r="CO28" s="820"/>
      <c r="CP28" s="820"/>
      <c r="CQ28" s="820"/>
      <c r="CR28" s="820"/>
      <c r="CS28" s="820"/>
      <c r="CT28" s="820"/>
      <c r="CU28" s="820"/>
      <c r="CV28" s="820"/>
      <c r="CW28" s="820"/>
      <c r="CX28" s="820"/>
      <c r="CY28" s="820"/>
      <c r="CZ28" s="820"/>
      <c r="DA28" s="820"/>
      <c r="DB28" s="820"/>
      <c r="DC28" s="820"/>
      <c r="DD28" s="820"/>
      <c r="DE28" s="820"/>
      <c r="DF28" s="820"/>
      <c r="DG28" s="820"/>
      <c r="DH28" s="820"/>
      <c r="DI28" s="820"/>
      <c r="DJ28" s="820"/>
      <c r="DK28" s="820"/>
      <c r="DL28" s="820"/>
      <c r="DM28" s="820"/>
      <c r="DN28" s="820"/>
      <c r="DO28" s="820"/>
      <c r="DP28" s="820"/>
      <c r="DQ28" s="820"/>
      <c r="DR28" s="820"/>
      <c r="DS28" s="820"/>
      <c r="DT28" s="820"/>
      <c r="DU28" s="820"/>
      <c r="DV28" s="820"/>
      <c r="DW28" s="820"/>
      <c r="DX28" s="820"/>
      <c r="DY28" s="820"/>
      <c r="DZ28" s="820"/>
      <c r="EA28" s="820"/>
      <c r="EB28" s="820"/>
      <c r="EC28" s="820"/>
      <c r="ED28" s="820"/>
      <c r="EE28" s="820"/>
      <c r="EF28" s="820"/>
      <c r="EG28" s="820"/>
      <c r="EH28" s="820"/>
      <c r="EI28" s="820"/>
      <c r="EJ28" s="820"/>
      <c r="EK28" s="820"/>
      <c r="EL28" s="820"/>
      <c r="EM28" s="820"/>
      <c r="EN28" s="820"/>
      <c r="EO28" s="820"/>
      <c r="EP28" s="820"/>
      <c r="EQ28" s="820"/>
      <c r="ER28" s="820"/>
      <c r="ES28" s="820"/>
      <c r="ET28" s="820"/>
      <c r="EU28" s="820"/>
      <c r="EV28" s="820"/>
      <c r="EW28" s="820"/>
      <c r="EX28" s="820"/>
      <c r="EY28" s="820"/>
      <c r="EZ28" s="820"/>
      <c r="FA28" s="820"/>
      <c r="FB28" s="820"/>
      <c r="FC28" s="820"/>
      <c r="FD28" s="820"/>
      <c r="FE28" s="820"/>
      <c r="FF28" s="820"/>
      <c r="FG28" s="820"/>
      <c r="FH28" s="820"/>
      <c r="FI28" s="820"/>
      <c r="FJ28" s="820"/>
      <c r="FK28" s="820"/>
      <c r="FL28" s="820"/>
    </row>
    <row r="29" spans="1:168" ht="19.5" customHeight="1" x14ac:dyDescent="0.25">
      <c r="A29" s="818"/>
      <c r="O29" s="818"/>
      <c r="AC29" s="818"/>
      <c r="AQ29" s="818"/>
      <c r="BE29" s="818"/>
      <c r="BS29" s="818"/>
      <c r="CG29" s="818"/>
      <c r="CU29" s="818"/>
      <c r="DI29" s="818"/>
      <c r="DW29" s="818"/>
      <c r="EK29" s="818"/>
      <c r="EY29" s="818"/>
    </row>
    <row r="30" spans="1:168" ht="17.25" customHeight="1" x14ac:dyDescent="0.25">
      <c r="A30" s="80" t="s">
        <v>941</v>
      </c>
      <c r="O30" s="80" t="s">
        <v>941</v>
      </c>
      <c r="AC30" s="80" t="s">
        <v>941</v>
      </c>
      <c r="AQ30" s="80" t="s">
        <v>941</v>
      </c>
      <c r="BE30" s="80" t="s">
        <v>941</v>
      </c>
      <c r="BS30" s="80" t="s">
        <v>941</v>
      </c>
      <c r="CG30" s="80" t="s">
        <v>941</v>
      </c>
      <c r="CU30" s="80" t="s">
        <v>941</v>
      </c>
      <c r="DI30" s="80" t="s">
        <v>941</v>
      </c>
      <c r="DW30" s="80" t="s">
        <v>941</v>
      </c>
      <c r="EK30" s="80" t="s">
        <v>941</v>
      </c>
      <c r="EY30" s="80" t="s">
        <v>941</v>
      </c>
    </row>
    <row r="31" spans="1:168" ht="11.25" customHeight="1" x14ac:dyDescent="0.25">
      <c r="A31" s="821"/>
      <c r="N31" s="823">
        <v>2</v>
      </c>
      <c r="O31" s="821"/>
      <c r="AB31" s="823">
        <v>5</v>
      </c>
      <c r="AC31" s="821"/>
      <c r="AP31" s="823">
        <v>8</v>
      </c>
      <c r="AQ31" s="821"/>
      <c r="BD31" s="823">
        <v>11</v>
      </c>
      <c r="BE31" s="821"/>
      <c r="BR31" s="823">
        <v>14</v>
      </c>
      <c r="BS31" s="821"/>
      <c r="CF31" s="823">
        <v>17</v>
      </c>
      <c r="CG31" s="821"/>
      <c r="CT31" s="823">
        <v>20</v>
      </c>
      <c r="CU31" s="821"/>
      <c r="DH31" s="823">
        <v>23</v>
      </c>
      <c r="DI31" s="821"/>
      <c r="DV31" s="823"/>
      <c r="DW31" s="821"/>
      <c r="EJ31" s="823"/>
      <c r="EK31" s="821"/>
      <c r="EX31" s="823"/>
      <c r="EY31" s="821"/>
      <c r="FL31" s="823"/>
    </row>
    <row r="32" spans="1:168" ht="14.25" customHeight="1" x14ac:dyDescent="0.25">
      <c r="A32" s="826" t="s">
        <v>949</v>
      </c>
      <c r="B32" s="826" t="s">
        <v>947</v>
      </c>
      <c r="C32" s="826" t="s">
        <v>947</v>
      </c>
      <c r="D32" s="826" t="s">
        <v>947</v>
      </c>
      <c r="E32" s="826" t="s">
        <v>947</v>
      </c>
      <c r="F32" s="826" t="s">
        <v>947</v>
      </c>
      <c r="G32" s="826" t="s">
        <v>947</v>
      </c>
      <c r="H32" s="826" t="s">
        <v>947</v>
      </c>
      <c r="I32" s="826" t="s">
        <v>947</v>
      </c>
      <c r="J32" s="826" t="s">
        <v>947</v>
      </c>
      <c r="K32" s="826" t="s">
        <v>947</v>
      </c>
      <c r="L32" s="826" t="s">
        <v>947</v>
      </c>
      <c r="M32" s="826" t="s">
        <v>947</v>
      </c>
      <c r="N32" s="826" t="s">
        <v>948</v>
      </c>
      <c r="O32" s="826" t="s">
        <v>949</v>
      </c>
      <c r="P32" s="826" t="s">
        <v>947</v>
      </c>
      <c r="Q32" s="826" t="s">
        <v>947</v>
      </c>
      <c r="R32" s="826" t="s">
        <v>947</v>
      </c>
      <c r="S32" s="826" t="s">
        <v>947</v>
      </c>
      <c r="T32" s="826" t="s">
        <v>947</v>
      </c>
      <c r="U32" s="826" t="s">
        <v>947</v>
      </c>
      <c r="V32" s="826" t="s">
        <v>947</v>
      </c>
      <c r="W32" s="826" t="s">
        <v>947</v>
      </c>
      <c r="X32" s="826" t="s">
        <v>947</v>
      </c>
      <c r="Y32" s="826" t="s">
        <v>947</v>
      </c>
      <c r="Z32" s="826" t="s">
        <v>947</v>
      </c>
      <c r="AA32" s="826" t="s">
        <v>947</v>
      </c>
      <c r="AB32" s="826" t="s">
        <v>948</v>
      </c>
      <c r="AC32" s="826" t="s">
        <v>949</v>
      </c>
      <c r="AD32" s="826" t="s">
        <v>947</v>
      </c>
      <c r="AE32" s="826" t="s">
        <v>947</v>
      </c>
      <c r="AF32" s="826" t="s">
        <v>947</v>
      </c>
      <c r="AG32" s="826" t="s">
        <v>947</v>
      </c>
      <c r="AH32" s="826" t="s">
        <v>947</v>
      </c>
      <c r="AI32" s="826" t="s">
        <v>947</v>
      </c>
      <c r="AJ32" s="826" t="s">
        <v>947</v>
      </c>
      <c r="AK32" s="826" t="s">
        <v>947</v>
      </c>
      <c r="AL32" s="826" t="s">
        <v>947</v>
      </c>
      <c r="AM32" s="826" t="s">
        <v>947</v>
      </c>
      <c r="AN32" s="826" t="s">
        <v>947</v>
      </c>
      <c r="AO32" s="826" t="s">
        <v>947</v>
      </c>
      <c r="AP32" s="826" t="s">
        <v>948</v>
      </c>
      <c r="AQ32" s="826" t="s">
        <v>949</v>
      </c>
      <c r="AR32" s="826" t="s">
        <v>947</v>
      </c>
      <c r="AS32" s="826" t="s">
        <v>947</v>
      </c>
      <c r="AT32" s="826" t="s">
        <v>947</v>
      </c>
      <c r="AU32" s="826" t="s">
        <v>947</v>
      </c>
      <c r="AV32" s="826" t="s">
        <v>947</v>
      </c>
      <c r="AW32" s="826" t="s">
        <v>947</v>
      </c>
      <c r="AX32" s="826" t="s">
        <v>947</v>
      </c>
      <c r="AY32" s="826" t="s">
        <v>947</v>
      </c>
      <c r="AZ32" s="826" t="s">
        <v>947</v>
      </c>
      <c r="BA32" s="826" t="s">
        <v>947</v>
      </c>
      <c r="BB32" s="826" t="s">
        <v>947</v>
      </c>
      <c r="BC32" s="826" t="s">
        <v>947</v>
      </c>
      <c r="BD32" s="826" t="s">
        <v>948</v>
      </c>
      <c r="BE32" s="826" t="s">
        <v>949</v>
      </c>
      <c r="BF32" s="826" t="s">
        <v>947</v>
      </c>
      <c r="BG32" s="826" t="s">
        <v>947</v>
      </c>
      <c r="BH32" s="826" t="s">
        <v>947</v>
      </c>
      <c r="BI32" s="826" t="s">
        <v>947</v>
      </c>
      <c r="BJ32" s="826" t="s">
        <v>947</v>
      </c>
      <c r="BK32" s="826" t="s">
        <v>947</v>
      </c>
      <c r="BL32" s="826" t="s">
        <v>947</v>
      </c>
      <c r="BM32" s="826" t="s">
        <v>947</v>
      </c>
      <c r="BN32" s="826" t="s">
        <v>947</v>
      </c>
      <c r="BO32" s="826" t="s">
        <v>947</v>
      </c>
      <c r="BP32" s="826" t="s">
        <v>947</v>
      </c>
      <c r="BQ32" s="826" t="s">
        <v>947</v>
      </c>
      <c r="BR32" s="826" t="s">
        <v>948</v>
      </c>
      <c r="BS32" s="826" t="s">
        <v>949</v>
      </c>
      <c r="BT32" s="826" t="s">
        <v>947</v>
      </c>
      <c r="BU32" s="826" t="s">
        <v>947</v>
      </c>
      <c r="BV32" s="826" t="s">
        <v>947</v>
      </c>
      <c r="BW32" s="826" t="s">
        <v>947</v>
      </c>
      <c r="BX32" s="826" t="s">
        <v>947</v>
      </c>
      <c r="BY32" s="826" t="s">
        <v>947</v>
      </c>
      <c r="BZ32" s="826" t="s">
        <v>947</v>
      </c>
      <c r="CA32" s="826" t="s">
        <v>947</v>
      </c>
      <c r="CB32" s="826" t="s">
        <v>947</v>
      </c>
      <c r="CC32" s="826" t="s">
        <v>947</v>
      </c>
      <c r="CD32" s="826" t="s">
        <v>947</v>
      </c>
      <c r="CE32" s="826" t="s">
        <v>947</v>
      </c>
      <c r="CF32" s="826" t="s">
        <v>948</v>
      </c>
      <c r="CG32" s="826" t="s">
        <v>949</v>
      </c>
      <c r="CH32" s="826" t="s">
        <v>947</v>
      </c>
      <c r="CI32" s="826" t="s">
        <v>947</v>
      </c>
      <c r="CJ32" s="826" t="s">
        <v>947</v>
      </c>
      <c r="CK32" s="826" t="s">
        <v>947</v>
      </c>
      <c r="CL32" s="826" t="s">
        <v>947</v>
      </c>
      <c r="CM32" s="826" t="s">
        <v>947</v>
      </c>
      <c r="CN32" s="826" t="s">
        <v>947</v>
      </c>
      <c r="CO32" s="826" t="s">
        <v>947</v>
      </c>
      <c r="CP32" s="826" t="s">
        <v>947</v>
      </c>
      <c r="CQ32" s="826" t="s">
        <v>947</v>
      </c>
      <c r="CR32" s="826" t="s">
        <v>947</v>
      </c>
      <c r="CS32" s="826" t="s">
        <v>947</v>
      </c>
      <c r="CT32" s="826" t="s">
        <v>948</v>
      </c>
      <c r="CU32" s="826" t="s">
        <v>949</v>
      </c>
      <c r="CV32" s="826" t="s">
        <v>947</v>
      </c>
      <c r="CW32" s="826" t="s">
        <v>947</v>
      </c>
      <c r="CX32" s="826" t="s">
        <v>947</v>
      </c>
      <c r="CY32" s="826" t="s">
        <v>947</v>
      </c>
      <c r="CZ32" s="826" t="s">
        <v>947</v>
      </c>
      <c r="DA32" s="826" t="s">
        <v>947</v>
      </c>
      <c r="DB32" s="826" t="s">
        <v>947</v>
      </c>
      <c r="DC32" s="826" t="s">
        <v>947</v>
      </c>
      <c r="DD32" s="826" t="s">
        <v>947</v>
      </c>
      <c r="DE32" s="826" t="s">
        <v>947</v>
      </c>
      <c r="DF32" s="826" t="s">
        <v>947</v>
      </c>
      <c r="DG32" s="826" t="s">
        <v>947</v>
      </c>
      <c r="DH32" s="826" t="s">
        <v>948</v>
      </c>
      <c r="DI32" s="826" t="s">
        <v>949</v>
      </c>
      <c r="DJ32" s="826" t="s">
        <v>947</v>
      </c>
      <c r="DK32" s="826" t="s">
        <v>947</v>
      </c>
      <c r="DL32" s="826" t="s">
        <v>947</v>
      </c>
      <c r="DM32" s="826" t="s">
        <v>947</v>
      </c>
      <c r="DN32" s="826" t="s">
        <v>947</v>
      </c>
      <c r="DO32" s="826" t="s">
        <v>947</v>
      </c>
      <c r="DP32" s="826" t="s">
        <v>947</v>
      </c>
      <c r="DQ32" s="826" t="s">
        <v>947</v>
      </c>
      <c r="DR32" s="826" t="s">
        <v>947</v>
      </c>
      <c r="DS32" s="826" t="s">
        <v>947</v>
      </c>
      <c r="DT32" s="826" t="s">
        <v>947</v>
      </c>
      <c r="DU32" s="826" t="s">
        <v>947</v>
      </c>
      <c r="DV32" s="826" t="s">
        <v>948</v>
      </c>
      <c r="DW32" s="826" t="s">
        <v>949</v>
      </c>
      <c r="DX32" s="826" t="s">
        <v>947</v>
      </c>
      <c r="DY32" s="826" t="s">
        <v>947</v>
      </c>
      <c r="DZ32" s="826" t="s">
        <v>947</v>
      </c>
      <c r="EA32" s="826" t="s">
        <v>947</v>
      </c>
      <c r="EB32" s="826" t="s">
        <v>947</v>
      </c>
      <c r="EC32" s="826" t="s">
        <v>947</v>
      </c>
      <c r="ED32" s="826" t="s">
        <v>947</v>
      </c>
      <c r="EE32" s="826" t="s">
        <v>947</v>
      </c>
      <c r="EF32" s="826" t="s">
        <v>947</v>
      </c>
      <c r="EG32" s="826" t="s">
        <v>947</v>
      </c>
      <c r="EH32" s="826" t="s">
        <v>947</v>
      </c>
      <c r="EI32" s="826" t="s">
        <v>947</v>
      </c>
      <c r="EJ32" s="826" t="s">
        <v>948</v>
      </c>
      <c r="EK32" s="826" t="s">
        <v>949</v>
      </c>
      <c r="EL32" s="826" t="s">
        <v>947</v>
      </c>
      <c r="EM32" s="826" t="s">
        <v>947</v>
      </c>
      <c r="EN32" s="826" t="s">
        <v>947</v>
      </c>
      <c r="EO32" s="826" t="s">
        <v>947</v>
      </c>
      <c r="EP32" s="826" t="s">
        <v>947</v>
      </c>
      <c r="EQ32" s="826" t="s">
        <v>947</v>
      </c>
      <c r="ER32" s="826" t="s">
        <v>947</v>
      </c>
      <c r="ES32" s="826" t="s">
        <v>947</v>
      </c>
      <c r="ET32" s="826" t="s">
        <v>947</v>
      </c>
      <c r="EU32" s="826" t="s">
        <v>947</v>
      </c>
      <c r="EV32" s="826" t="s">
        <v>947</v>
      </c>
      <c r="EW32" s="826" t="s">
        <v>947</v>
      </c>
      <c r="EX32" s="826" t="s">
        <v>948</v>
      </c>
      <c r="EY32" s="826" t="s">
        <v>949</v>
      </c>
      <c r="EZ32" s="826" t="s">
        <v>947</v>
      </c>
      <c r="FA32" s="826" t="s">
        <v>947</v>
      </c>
      <c r="FB32" s="826" t="s">
        <v>947</v>
      </c>
      <c r="FC32" s="826" t="s">
        <v>947</v>
      </c>
      <c r="FD32" s="826" t="s">
        <v>947</v>
      </c>
      <c r="FE32" s="826" t="s">
        <v>947</v>
      </c>
      <c r="FF32" s="826" t="s">
        <v>947</v>
      </c>
      <c r="FG32" s="826" t="s">
        <v>947</v>
      </c>
      <c r="FH32" s="826" t="s">
        <v>947</v>
      </c>
      <c r="FI32" s="826" t="s">
        <v>947</v>
      </c>
      <c r="FJ32" s="826" t="s">
        <v>947</v>
      </c>
      <c r="FK32" s="826" t="s">
        <v>947</v>
      </c>
      <c r="FL32" s="826" t="s">
        <v>948</v>
      </c>
    </row>
    <row r="33" spans="1:168" ht="15" customHeight="1" x14ac:dyDescent="0.25"/>
    <row r="34" spans="1:168" ht="15.75" x14ac:dyDescent="0.25">
      <c r="A34" s="822"/>
      <c r="B34" s="1100" t="s">
        <v>942</v>
      </c>
      <c r="C34" s="1100"/>
      <c r="D34" s="1100"/>
      <c r="E34" s="1100"/>
      <c r="F34" s="1100"/>
      <c r="G34" s="1100"/>
      <c r="H34" s="1100"/>
      <c r="I34" s="1100"/>
      <c r="J34" s="1100"/>
      <c r="K34" s="1100"/>
      <c r="L34" s="1100"/>
      <c r="M34" s="1100"/>
      <c r="N34" s="80"/>
      <c r="O34" s="822"/>
      <c r="P34" s="1100" t="s">
        <v>942</v>
      </c>
      <c r="Q34" s="1100"/>
      <c r="R34" s="1100"/>
      <c r="S34" s="1100"/>
      <c r="T34" s="1100"/>
      <c r="U34" s="1100"/>
      <c r="V34" s="1100"/>
      <c r="W34" s="1100"/>
      <c r="X34" s="1100"/>
      <c r="Y34" s="1100"/>
      <c r="Z34" s="1100"/>
      <c r="AA34" s="1100"/>
      <c r="AB34" s="80"/>
      <c r="AC34" s="822"/>
      <c r="AD34" s="1100" t="s">
        <v>942</v>
      </c>
      <c r="AE34" s="1100"/>
      <c r="AF34" s="1100"/>
      <c r="AG34" s="1100"/>
      <c r="AH34" s="1100"/>
      <c r="AI34" s="1100"/>
      <c r="AJ34" s="1100"/>
      <c r="AK34" s="1100"/>
      <c r="AL34" s="1100"/>
      <c r="AM34" s="1100"/>
      <c r="AN34" s="1100"/>
      <c r="AO34" s="1100"/>
      <c r="AP34" s="80"/>
      <c r="AQ34" s="822"/>
      <c r="AR34" s="1100" t="s">
        <v>942</v>
      </c>
      <c r="AS34" s="1100"/>
      <c r="AT34" s="1100"/>
      <c r="AU34" s="1100"/>
      <c r="AV34" s="1100"/>
      <c r="AW34" s="1100"/>
      <c r="AX34" s="1100"/>
      <c r="AY34" s="1100"/>
      <c r="AZ34" s="1100"/>
      <c r="BA34" s="1100"/>
      <c r="BB34" s="1100"/>
      <c r="BC34" s="1100"/>
      <c r="BD34" s="80"/>
      <c r="BE34" s="822"/>
      <c r="BF34" s="1100" t="s">
        <v>942</v>
      </c>
      <c r="BG34" s="1100"/>
      <c r="BH34" s="1100"/>
      <c r="BI34" s="1100"/>
      <c r="BJ34" s="1100"/>
      <c r="BK34" s="1100"/>
      <c r="BL34" s="1100"/>
      <c r="BM34" s="1100"/>
      <c r="BN34" s="1100"/>
      <c r="BO34" s="1100"/>
      <c r="BP34" s="1100"/>
      <c r="BQ34" s="1100"/>
      <c r="BR34" s="80"/>
      <c r="BS34" s="822"/>
      <c r="BT34" s="1100" t="s">
        <v>942</v>
      </c>
      <c r="BU34" s="1100"/>
      <c r="BV34" s="1100"/>
      <c r="BW34" s="1100"/>
      <c r="BX34" s="1100"/>
      <c r="BY34" s="1100"/>
      <c r="BZ34" s="1100"/>
      <c r="CA34" s="1100"/>
      <c r="CB34" s="1100"/>
      <c r="CC34" s="1100"/>
      <c r="CD34" s="1100"/>
      <c r="CE34" s="1100"/>
      <c r="CF34" s="80"/>
      <c r="CG34" s="822"/>
      <c r="CH34" s="1100" t="s">
        <v>942</v>
      </c>
      <c r="CI34" s="1100"/>
      <c r="CJ34" s="1100"/>
      <c r="CK34" s="1100"/>
      <c r="CL34" s="1100"/>
      <c r="CM34" s="1100"/>
      <c r="CN34" s="1100"/>
      <c r="CO34" s="1100"/>
      <c r="CP34" s="1100"/>
      <c r="CQ34" s="1100"/>
      <c r="CR34" s="1100"/>
      <c r="CS34" s="1100"/>
      <c r="CT34" s="80"/>
      <c r="CU34" s="822"/>
      <c r="CV34" s="1100" t="s">
        <v>942</v>
      </c>
      <c r="CW34" s="1100"/>
      <c r="CX34" s="1100"/>
      <c r="CY34" s="1100"/>
      <c r="CZ34" s="1100"/>
      <c r="DA34" s="1100"/>
      <c r="DB34" s="1100"/>
      <c r="DC34" s="1100"/>
      <c r="DD34" s="1100"/>
      <c r="DE34" s="1100"/>
      <c r="DF34" s="1100"/>
      <c r="DG34" s="1100"/>
      <c r="DH34" s="80"/>
      <c r="DI34" s="822"/>
      <c r="DJ34" s="1100" t="s">
        <v>942</v>
      </c>
      <c r="DK34" s="1100"/>
      <c r="DL34" s="1100"/>
      <c r="DM34" s="1100"/>
      <c r="DN34" s="1100"/>
      <c r="DO34" s="1100"/>
      <c r="DP34" s="1100"/>
      <c r="DQ34" s="1100"/>
      <c r="DR34" s="1100"/>
      <c r="DS34" s="1100"/>
      <c r="DT34" s="1100"/>
      <c r="DU34" s="1100"/>
      <c r="DV34" s="80"/>
      <c r="DW34" s="822"/>
      <c r="DX34" s="1100" t="s">
        <v>942</v>
      </c>
      <c r="DY34" s="1100"/>
      <c r="DZ34" s="1100"/>
      <c r="EA34" s="1100"/>
      <c r="EB34" s="1100"/>
      <c r="EC34" s="1100"/>
      <c r="ED34" s="1100"/>
      <c r="EE34" s="1100"/>
      <c r="EF34" s="1100"/>
      <c r="EG34" s="1100"/>
      <c r="EH34" s="1100"/>
      <c r="EI34" s="1100"/>
      <c r="EJ34" s="80"/>
      <c r="EK34" s="822"/>
      <c r="EL34" s="1100" t="s">
        <v>942</v>
      </c>
      <c r="EM34" s="1100"/>
      <c r="EN34" s="1100"/>
      <c r="EO34" s="1100"/>
      <c r="EP34" s="1100"/>
      <c r="EQ34" s="1100"/>
      <c r="ER34" s="1100"/>
      <c r="ES34" s="1100"/>
      <c r="ET34" s="1100"/>
      <c r="EU34" s="1100"/>
      <c r="EV34" s="1100"/>
      <c r="EW34" s="1100"/>
      <c r="EX34" s="80"/>
      <c r="EY34" s="822"/>
      <c r="EZ34" s="1100" t="s">
        <v>942</v>
      </c>
      <c r="FA34" s="1100"/>
      <c r="FB34" s="1100"/>
      <c r="FC34" s="1100"/>
      <c r="FD34" s="1100"/>
      <c r="FE34" s="1100"/>
      <c r="FF34" s="1100"/>
      <c r="FG34" s="1100"/>
      <c r="FH34" s="1100"/>
      <c r="FI34" s="1100"/>
      <c r="FJ34" s="1100"/>
      <c r="FK34" s="1100"/>
      <c r="FL34" s="80"/>
    </row>
    <row r="35" spans="1:168" ht="15.75" x14ac:dyDescent="0.25">
      <c r="A35" s="827"/>
      <c r="B35" s="1357">
        <f>DATABASE!$C17</f>
        <v>0</v>
      </c>
      <c r="C35" s="1357"/>
      <c r="D35" s="1357"/>
      <c r="E35" s="1357"/>
      <c r="F35" s="1357"/>
      <c r="G35" s="1357"/>
      <c r="H35" s="1357"/>
      <c r="I35" s="1357"/>
      <c r="J35" s="1357"/>
      <c r="K35" s="1357"/>
      <c r="L35" s="1357"/>
      <c r="M35" s="1357"/>
      <c r="N35" s="827"/>
      <c r="O35" s="827"/>
      <c r="P35" s="1357">
        <f>DATABASE!$C20</f>
        <v>0</v>
      </c>
      <c r="Q35" s="1357"/>
      <c r="R35" s="1357"/>
      <c r="S35" s="1357"/>
      <c r="T35" s="1357"/>
      <c r="U35" s="1357"/>
      <c r="V35" s="1357"/>
      <c r="W35" s="1357"/>
      <c r="X35" s="1357"/>
      <c r="Y35" s="1357"/>
      <c r="Z35" s="1357"/>
      <c r="AA35" s="1357"/>
      <c r="AB35" s="827"/>
      <c r="AC35" s="827"/>
      <c r="AD35" s="1357">
        <f>DATABASE!$C23</f>
        <v>0</v>
      </c>
      <c r="AE35" s="1357"/>
      <c r="AF35" s="1357"/>
      <c r="AG35" s="1357"/>
      <c r="AH35" s="1357"/>
      <c r="AI35" s="1357"/>
      <c r="AJ35" s="1357"/>
      <c r="AK35" s="1357"/>
      <c r="AL35" s="1357"/>
      <c r="AM35" s="1357"/>
      <c r="AN35" s="1357"/>
      <c r="AO35" s="1357"/>
      <c r="AP35" s="827"/>
      <c r="AQ35" s="827"/>
      <c r="AR35" s="1357">
        <f>DATABASE!$C26</f>
        <v>0</v>
      </c>
      <c r="AS35" s="1357"/>
      <c r="AT35" s="1357"/>
      <c r="AU35" s="1357"/>
      <c r="AV35" s="1357"/>
      <c r="AW35" s="1357"/>
      <c r="AX35" s="1357"/>
      <c r="AY35" s="1357"/>
      <c r="AZ35" s="1357"/>
      <c r="BA35" s="1357"/>
      <c r="BB35" s="1357"/>
      <c r="BC35" s="1357"/>
      <c r="BD35" s="827"/>
      <c r="BE35" s="827"/>
      <c r="BF35" s="1357">
        <f>DATABASE!$C29</f>
        <v>0</v>
      </c>
      <c r="BG35" s="1357"/>
      <c r="BH35" s="1357"/>
      <c r="BI35" s="1357"/>
      <c r="BJ35" s="1357"/>
      <c r="BK35" s="1357"/>
      <c r="BL35" s="1357"/>
      <c r="BM35" s="1357"/>
      <c r="BN35" s="1357"/>
      <c r="BO35" s="1357"/>
      <c r="BP35" s="1357"/>
      <c r="BQ35" s="1357"/>
      <c r="BR35" s="827"/>
      <c r="BS35" s="827"/>
      <c r="BT35" s="1357">
        <f>DATABASE!$C32</f>
        <v>0</v>
      </c>
      <c r="BU35" s="1357"/>
      <c r="BV35" s="1357"/>
      <c r="BW35" s="1357"/>
      <c r="BX35" s="1357"/>
      <c r="BY35" s="1357"/>
      <c r="BZ35" s="1357"/>
      <c r="CA35" s="1357"/>
      <c r="CB35" s="1357"/>
      <c r="CC35" s="1357"/>
      <c r="CD35" s="1357"/>
      <c r="CE35" s="1357"/>
      <c r="CF35" s="827"/>
      <c r="CG35" s="827"/>
      <c r="CH35" s="1357">
        <f>DATABASE!$C35</f>
        <v>0</v>
      </c>
      <c r="CI35" s="1357"/>
      <c r="CJ35" s="1357"/>
      <c r="CK35" s="1357"/>
      <c r="CL35" s="1357"/>
      <c r="CM35" s="1357"/>
      <c r="CN35" s="1357"/>
      <c r="CO35" s="1357"/>
      <c r="CP35" s="1357"/>
      <c r="CQ35" s="1357"/>
      <c r="CR35" s="1357"/>
      <c r="CS35" s="1357"/>
      <c r="CT35" s="827"/>
      <c r="CU35" s="827"/>
      <c r="CV35" s="1357">
        <f>DATABASE!$C38</f>
        <v>0</v>
      </c>
      <c r="CW35" s="1357"/>
      <c r="CX35" s="1357"/>
      <c r="CY35" s="1357"/>
      <c r="CZ35" s="1357"/>
      <c r="DA35" s="1357"/>
      <c r="DB35" s="1357"/>
      <c r="DC35" s="1357"/>
      <c r="DD35" s="1357"/>
      <c r="DE35" s="1357"/>
      <c r="DF35" s="1357"/>
      <c r="DG35" s="1357"/>
      <c r="DH35" s="827"/>
      <c r="DI35" s="827"/>
      <c r="DJ35" s="1357"/>
      <c r="DK35" s="1357"/>
      <c r="DL35" s="1357"/>
      <c r="DM35" s="1357"/>
      <c r="DN35" s="1357"/>
      <c r="DO35" s="1357"/>
      <c r="DP35" s="1357"/>
      <c r="DQ35" s="1357"/>
      <c r="DR35" s="1357"/>
      <c r="DS35" s="1357"/>
      <c r="DT35" s="1357"/>
      <c r="DU35" s="1357"/>
      <c r="DV35" s="827"/>
      <c r="DW35" s="827"/>
      <c r="DX35" s="1357"/>
      <c r="DY35" s="1357"/>
      <c r="DZ35" s="1357"/>
      <c r="EA35" s="1357"/>
      <c r="EB35" s="1357"/>
      <c r="EC35" s="1357"/>
      <c r="ED35" s="1357"/>
      <c r="EE35" s="1357"/>
      <c r="EF35" s="1357"/>
      <c r="EG35" s="1357"/>
      <c r="EH35" s="1357"/>
      <c r="EI35" s="1357"/>
      <c r="EJ35" s="827"/>
      <c r="EK35" s="827"/>
      <c r="EL35" s="1357"/>
      <c r="EM35" s="1357"/>
      <c r="EN35" s="1357"/>
      <c r="EO35" s="1357"/>
      <c r="EP35" s="1357"/>
      <c r="EQ35" s="1357"/>
      <c r="ER35" s="1357"/>
      <c r="ES35" s="1357"/>
      <c r="ET35" s="1357"/>
      <c r="EU35" s="1357"/>
      <c r="EV35" s="1357"/>
      <c r="EW35" s="1357"/>
      <c r="EX35" s="827"/>
      <c r="EY35" s="827"/>
      <c r="EZ35" s="1357"/>
      <c r="FA35" s="1357"/>
      <c r="FB35" s="1357"/>
      <c r="FC35" s="1357"/>
      <c r="FD35" s="1357"/>
      <c r="FE35" s="1357"/>
      <c r="FF35" s="1357"/>
      <c r="FG35" s="1357"/>
      <c r="FH35" s="1357"/>
      <c r="FI35" s="1357"/>
      <c r="FJ35" s="1357"/>
      <c r="FK35" s="1357"/>
      <c r="FL35" s="827"/>
    </row>
    <row r="36" spans="1:168" x14ac:dyDescent="0.25">
      <c r="A36" s="1358" t="s">
        <v>936</v>
      </c>
      <c r="B36" s="1358"/>
      <c r="C36" s="1358"/>
      <c r="D36" s="1358"/>
      <c r="E36" s="1358"/>
      <c r="F36" s="1358"/>
      <c r="G36" s="1358"/>
      <c r="H36" s="1358"/>
      <c r="I36" s="1358"/>
      <c r="J36" s="1358"/>
      <c r="K36" s="1358"/>
      <c r="L36" s="1358"/>
      <c r="M36" s="1358"/>
      <c r="N36" s="1358"/>
      <c r="O36" s="1358" t="s">
        <v>936</v>
      </c>
      <c r="P36" s="1358"/>
      <c r="Q36" s="1358"/>
      <c r="R36" s="1358"/>
      <c r="S36" s="1358"/>
      <c r="T36" s="1358"/>
      <c r="U36" s="1358"/>
      <c r="V36" s="1358"/>
      <c r="W36" s="1358"/>
      <c r="X36" s="1358"/>
      <c r="Y36" s="1358"/>
      <c r="Z36" s="1358"/>
      <c r="AA36" s="1358"/>
      <c r="AB36" s="1358"/>
      <c r="AC36" s="1358" t="s">
        <v>936</v>
      </c>
      <c r="AD36" s="1358"/>
      <c r="AE36" s="1358"/>
      <c r="AF36" s="1358"/>
      <c r="AG36" s="1358"/>
      <c r="AH36" s="1358"/>
      <c r="AI36" s="1358"/>
      <c r="AJ36" s="1358"/>
      <c r="AK36" s="1358"/>
      <c r="AL36" s="1358"/>
      <c r="AM36" s="1358"/>
      <c r="AN36" s="1358"/>
      <c r="AO36" s="1358"/>
      <c r="AP36" s="1358"/>
      <c r="AQ36" s="1358" t="s">
        <v>936</v>
      </c>
      <c r="AR36" s="1358"/>
      <c r="AS36" s="1358"/>
      <c r="AT36" s="1358"/>
      <c r="AU36" s="1358"/>
      <c r="AV36" s="1358"/>
      <c r="AW36" s="1358"/>
      <c r="AX36" s="1358"/>
      <c r="AY36" s="1358"/>
      <c r="AZ36" s="1358"/>
      <c r="BA36" s="1358"/>
      <c r="BB36" s="1358"/>
      <c r="BC36" s="1358"/>
      <c r="BD36" s="1358"/>
      <c r="BE36" s="1358" t="s">
        <v>936</v>
      </c>
      <c r="BF36" s="1358"/>
      <c r="BG36" s="1358"/>
      <c r="BH36" s="1358"/>
      <c r="BI36" s="1358"/>
      <c r="BJ36" s="1358"/>
      <c r="BK36" s="1358"/>
      <c r="BL36" s="1358"/>
      <c r="BM36" s="1358"/>
      <c r="BN36" s="1358"/>
      <c r="BO36" s="1358"/>
      <c r="BP36" s="1358"/>
      <c r="BQ36" s="1358"/>
      <c r="BR36" s="1358"/>
      <c r="BS36" s="1358" t="s">
        <v>936</v>
      </c>
      <c r="BT36" s="1358"/>
      <c r="BU36" s="1358"/>
      <c r="BV36" s="1358"/>
      <c r="BW36" s="1358"/>
      <c r="BX36" s="1358"/>
      <c r="BY36" s="1358"/>
      <c r="BZ36" s="1358"/>
      <c r="CA36" s="1358"/>
      <c r="CB36" s="1358"/>
      <c r="CC36" s="1358"/>
      <c r="CD36" s="1358"/>
      <c r="CE36" s="1358"/>
      <c r="CF36" s="1358"/>
      <c r="CG36" s="1358" t="s">
        <v>936</v>
      </c>
      <c r="CH36" s="1358"/>
      <c r="CI36" s="1358"/>
      <c r="CJ36" s="1358"/>
      <c r="CK36" s="1358"/>
      <c r="CL36" s="1358"/>
      <c r="CM36" s="1358"/>
      <c r="CN36" s="1358"/>
      <c r="CO36" s="1358"/>
      <c r="CP36" s="1358"/>
      <c r="CQ36" s="1358"/>
      <c r="CR36" s="1358"/>
      <c r="CS36" s="1358"/>
      <c r="CT36" s="1358"/>
      <c r="CU36" s="1358" t="s">
        <v>936</v>
      </c>
      <c r="CV36" s="1358"/>
      <c r="CW36" s="1358"/>
      <c r="CX36" s="1358"/>
      <c r="CY36" s="1358"/>
      <c r="CZ36" s="1358"/>
      <c r="DA36" s="1358"/>
      <c r="DB36" s="1358"/>
      <c r="DC36" s="1358"/>
      <c r="DD36" s="1358"/>
      <c r="DE36" s="1358"/>
      <c r="DF36" s="1358"/>
      <c r="DG36" s="1358"/>
      <c r="DH36" s="1358"/>
      <c r="DI36" s="1358" t="s">
        <v>936</v>
      </c>
      <c r="DJ36" s="1358"/>
      <c r="DK36" s="1358"/>
      <c r="DL36" s="1358"/>
      <c r="DM36" s="1358"/>
      <c r="DN36" s="1358"/>
      <c r="DO36" s="1358"/>
      <c r="DP36" s="1358"/>
      <c r="DQ36" s="1358"/>
      <c r="DR36" s="1358"/>
      <c r="DS36" s="1358"/>
      <c r="DT36" s="1358"/>
      <c r="DU36" s="1358"/>
      <c r="DV36" s="1358"/>
      <c r="DW36" s="1358" t="s">
        <v>936</v>
      </c>
      <c r="DX36" s="1358"/>
      <c r="DY36" s="1358"/>
      <c r="DZ36" s="1358"/>
      <c r="EA36" s="1358"/>
      <c r="EB36" s="1358"/>
      <c r="EC36" s="1358"/>
      <c r="ED36" s="1358"/>
      <c r="EE36" s="1358"/>
      <c r="EF36" s="1358"/>
      <c r="EG36" s="1358"/>
      <c r="EH36" s="1358"/>
      <c r="EI36" s="1358"/>
      <c r="EJ36" s="1358"/>
      <c r="EK36" s="1358" t="s">
        <v>936</v>
      </c>
      <c r="EL36" s="1358"/>
      <c r="EM36" s="1358"/>
      <c r="EN36" s="1358"/>
      <c r="EO36" s="1358"/>
      <c r="EP36" s="1358"/>
      <c r="EQ36" s="1358"/>
      <c r="ER36" s="1358"/>
      <c r="ES36" s="1358"/>
      <c r="ET36" s="1358"/>
      <c r="EU36" s="1358"/>
      <c r="EV36" s="1358"/>
      <c r="EW36" s="1358"/>
      <c r="EX36" s="1358"/>
      <c r="EY36" s="1358" t="s">
        <v>936</v>
      </c>
      <c r="EZ36" s="1358"/>
      <c r="FA36" s="1358"/>
      <c r="FB36" s="1358"/>
      <c r="FC36" s="1358"/>
      <c r="FD36" s="1358"/>
      <c r="FE36" s="1358"/>
      <c r="FF36" s="1358"/>
      <c r="FG36" s="1358"/>
      <c r="FH36" s="1358"/>
      <c r="FI36" s="1358"/>
      <c r="FJ36" s="1358"/>
      <c r="FK36" s="1358"/>
      <c r="FL36" s="1358"/>
    </row>
    <row r="37" spans="1:168" ht="15.75" x14ac:dyDescent="0.25">
      <c r="A37" s="80" t="s">
        <v>943</v>
      </c>
      <c r="D37" s="1362">
        <f>DATABASE!$D17</f>
        <v>0</v>
      </c>
      <c r="E37" s="1363"/>
      <c r="F37" s="1363"/>
      <c r="G37" s="1363"/>
      <c r="H37" s="1363"/>
      <c r="I37" s="1363"/>
      <c r="J37" s="1363"/>
      <c r="K37" s="1363"/>
      <c r="L37" s="1363"/>
      <c r="M37" s="1363"/>
      <c r="O37" s="80" t="s">
        <v>943</v>
      </c>
      <c r="R37" s="1362">
        <f>DATABASE!$D20</f>
        <v>0</v>
      </c>
      <c r="S37" s="1363"/>
      <c r="T37" s="1363"/>
      <c r="U37" s="1363"/>
      <c r="V37" s="1363"/>
      <c r="W37" s="1363"/>
      <c r="X37" s="1363"/>
      <c r="Y37" s="1363"/>
      <c r="Z37" s="1363"/>
      <c r="AA37" s="1363"/>
      <c r="AC37" s="80" t="s">
        <v>943</v>
      </c>
      <c r="AF37" s="1362">
        <f>DATABASE!$D23</f>
        <v>0</v>
      </c>
      <c r="AG37" s="1363"/>
      <c r="AH37" s="1363"/>
      <c r="AI37" s="1363"/>
      <c r="AJ37" s="1363"/>
      <c r="AK37" s="1363"/>
      <c r="AL37" s="1363"/>
      <c r="AM37" s="1363"/>
      <c r="AN37" s="1363"/>
      <c r="AO37" s="1363"/>
      <c r="AQ37" s="80" t="s">
        <v>943</v>
      </c>
      <c r="AT37" s="1362">
        <f>DATABASE!$D26</f>
        <v>0</v>
      </c>
      <c r="AU37" s="1363"/>
      <c r="AV37" s="1363"/>
      <c r="AW37" s="1363"/>
      <c r="AX37" s="1363"/>
      <c r="AY37" s="1363"/>
      <c r="AZ37" s="1363"/>
      <c r="BA37" s="1363"/>
      <c r="BB37" s="1363"/>
      <c r="BC37" s="1363"/>
      <c r="BE37" s="80" t="s">
        <v>943</v>
      </c>
      <c r="BH37" s="1362">
        <f>DATABASE!$D29</f>
        <v>0</v>
      </c>
      <c r="BI37" s="1363"/>
      <c r="BJ37" s="1363"/>
      <c r="BK37" s="1363"/>
      <c r="BL37" s="1363"/>
      <c r="BM37" s="1363"/>
      <c r="BN37" s="1363"/>
      <c r="BO37" s="1363"/>
      <c r="BP37" s="1363"/>
      <c r="BQ37" s="1363"/>
      <c r="BS37" s="80" t="s">
        <v>943</v>
      </c>
      <c r="BV37" s="1362">
        <f>DATABASE!$D32</f>
        <v>0</v>
      </c>
      <c r="BW37" s="1363"/>
      <c r="BX37" s="1363"/>
      <c r="BY37" s="1363"/>
      <c r="BZ37" s="1363"/>
      <c r="CA37" s="1363"/>
      <c r="CB37" s="1363"/>
      <c r="CC37" s="1363"/>
      <c r="CD37" s="1363"/>
      <c r="CE37" s="1363"/>
      <c r="CG37" s="80" t="s">
        <v>943</v>
      </c>
      <c r="CJ37" s="1362">
        <f>DATABASE!$D35</f>
        <v>0</v>
      </c>
      <c r="CK37" s="1363"/>
      <c r="CL37" s="1363"/>
      <c r="CM37" s="1363"/>
      <c r="CN37" s="1363"/>
      <c r="CO37" s="1363"/>
      <c r="CP37" s="1363"/>
      <c r="CQ37" s="1363"/>
      <c r="CR37" s="1363"/>
      <c r="CS37" s="1363"/>
      <c r="CU37" s="80" t="s">
        <v>943</v>
      </c>
      <c r="CX37" s="1362">
        <f>DATABASE!$D38</f>
        <v>0</v>
      </c>
      <c r="CY37" s="1363"/>
      <c r="CZ37" s="1363"/>
      <c r="DA37" s="1363"/>
      <c r="DB37" s="1363"/>
      <c r="DC37" s="1363"/>
      <c r="DD37" s="1363"/>
      <c r="DE37" s="1363"/>
      <c r="DF37" s="1363"/>
      <c r="DG37" s="1363"/>
      <c r="DI37" s="80" t="s">
        <v>943</v>
      </c>
      <c r="DL37" s="1359"/>
      <c r="DM37" s="1360"/>
      <c r="DN37" s="1360"/>
      <c r="DO37" s="1360"/>
      <c r="DP37" s="1360"/>
      <c r="DQ37" s="1360"/>
      <c r="DR37" s="1360"/>
      <c r="DS37" s="1360"/>
      <c r="DT37" s="1360"/>
      <c r="DU37" s="1360"/>
      <c r="DW37" s="80" t="s">
        <v>943</v>
      </c>
      <c r="DZ37" s="1359"/>
      <c r="EA37" s="1360"/>
      <c r="EB37" s="1360"/>
      <c r="EC37" s="1360"/>
      <c r="ED37" s="1360"/>
      <c r="EE37" s="1360"/>
      <c r="EF37" s="1360"/>
      <c r="EG37" s="1360"/>
      <c r="EH37" s="1360"/>
      <c r="EI37" s="1360"/>
      <c r="EK37" s="80" t="s">
        <v>943</v>
      </c>
      <c r="EN37" s="1359"/>
      <c r="EO37" s="1360"/>
      <c r="EP37" s="1360"/>
      <c r="EQ37" s="1360"/>
      <c r="ER37" s="1360"/>
      <c r="ES37" s="1360"/>
      <c r="ET37" s="1360"/>
      <c r="EU37" s="1360"/>
      <c r="EV37" s="1360"/>
      <c r="EW37" s="1360"/>
      <c r="EY37" s="80" t="s">
        <v>943</v>
      </c>
      <c r="FB37" s="1359"/>
      <c r="FC37" s="1360"/>
      <c r="FD37" s="1360"/>
      <c r="FE37" s="1360"/>
      <c r="FF37" s="1360"/>
      <c r="FG37" s="1360"/>
      <c r="FH37" s="1360"/>
      <c r="FI37" s="1360"/>
      <c r="FJ37" s="1360"/>
      <c r="FK37" s="1360"/>
    </row>
    <row r="38" spans="1:168" ht="15.75" x14ac:dyDescent="0.25">
      <c r="A38" s="1361" t="s">
        <v>944</v>
      </c>
      <c r="B38" s="1361"/>
      <c r="C38" s="1361"/>
      <c r="D38" s="1361"/>
      <c r="E38" s="1361"/>
      <c r="F38" s="1361"/>
      <c r="G38" s="1361"/>
      <c r="H38" s="1361"/>
      <c r="I38" s="1361"/>
      <c r="J38" s="1361"/>
      <c r="K38" s="1361"/>
      <c r="L38" s="824" t="str">
        <f>" « "&amp;DATABASE!$B$3&amp;" » "</f>
        <v xml:space="preserve"> « 45 » </v>
      </c>
      <c r="M38" s="825" t="s">
        <v>945</v>
      </c>
      <c r="N38" s="80"/>
      <c r="O38" s="1361" t="s">
        <v>944</v>
      </c>
      <c r="P38" s="1361"/>
      <c r="Q38" s="1361"/>
      <c r="R38" s="1361"/>
      <c r="S38" s="1361"/>
      <c r="T38" s="1361"/>
      <c r="U38" s="1361"/>
      <c r="V38" s="1361"/>
      <c r="W38" s="1361"/>
      <c r="X38" s="1361"/>
      <c r="Y38" s="1361"/>
      <c r="Z38" s="824" t="str">
        <f>" « "&amp;DATABASE!$B$3&amp;" » "</f>
        <v xml:space="preserve"> « 45 » </v>
      </c>
      <c r="AA38" s="825" t="s">
        <v>945</v>
      </c>
      <c r="AB38" s="80"/>
      <c r="AC38" s="1361" t="s">
        <v>944</v>
      </c>
      <c r="AD38" s="1361"/>
      <c r="AE38" s="1361"/>
      <c r="AF38" s="1361"/>
      <c r="AG38" s="1361"/>
      <c r="AH38" s="1361"/>
      <c r="AI38" s="1361"/>
      <c r="AJ38" s="1361"/>
      <c r="AK38" s="1361"/>
      <c r="AL38" s="1361"/>
      <c r="AM38" s="1361"/>
      <c r="AN38" s="824" t="str">
        <f>" « "&amp;DATABASE!$B$3&amp;" » "</f>
        <v xml:space="preserve"> « 45 » </v>
      </c>
      <c r="AO38" s="825" t="s">
        <v>945</v>
      </c>
      <c r="AP38" s="80"/>
      <c r="AQ38" s="1361" t="s">
        <v>944</v>
      </c>
      <c r="AR38" s="1361"/>
      <c r="AS38" s="1361"/>
      <c r="AT38" s="1361"/>
      <c r="AU38" s="1361"/>
      <c r="AV38" s="1361"/>
      <c r="AW38" s="1361"/>
      <c r="AX38" s="1361"/>
      <c r="AY38" s="1361"/>
      <c r="AZ38" s="1361"/>
      <c r="BA38" s="1361"/>
      <c r="BB38" s="824" t="str">
        <f>" « "&amp;DATABASE!$B$3&amp;" » "</f>
        <v xml:space="preserve"> « 45 » </v>
      </c>
      <c r="BC38" s="825" t="s">
        <v>945</v>
      </c>
      <c r="BD38" s="80"/>
      <c r="BE38" s="1361" t="s">
        <v>944</v>
      </c>
      <c r="BF38" s="1361"/>
      <c r="BG38" s="1361"/>
      <c r="BH38" s="1361"/>
      <c r="BI38" s="1361"/>
      <c r="BJ38" s="1361"/>
      <c r="BK38" s="1361"/>
      <c r="BL38" s="1361"/>
      <c r="BM38" s="1361"/>
      <c r="BN38" s="1361"/>
      <c r="BO38" s="1361"/>
      <c r="BP38" s="824" t="str">
        <f>" « "&amp;DATABASE!$B$3&amp;" » "</f>
        <v xml:space="preserve"> « 45 » </v>
      </c>
      <c r="BQ38" s="825" t="s">
        <v>945</v>
      </c>
      <c r="BR38" s="80"/>
      <c r="BS38" s="1361" t="s">
        <v>944</v>
      </c>
      <c r="BT38" s="1361"/>
      <c r="BU38" s="1361"/>
      <c r="BV38" s="1361"/>
      <c r="BW38" s="1361"/>
      <c r="BX38" s="1361"/>
      <c r="BY38" s="1361"/>
      <c r="BZ38" s="1361"/>
      <c r="CA38" s="1361"/>
      <c r="CB38" s="1361"/>
      <c r="CC38" s="1361"/>
      <c r="CD38" s="824" t="str">
        <f>" « "&amp;DATABASE!$B$3&amp;" » "</f>
        <v xml:space="preserve"> « 45 » </v>
      </c>
      <c r="CE38" s="825" t="s">
        <v>945</v>
      </c>
      <c r="CF38" s="80"/>
      <c r="CG38" s="1361" t="s">
        <v>944</v>
      </c>
      <c r="CH38" s="1361"/>
      <c r="CI38" s="1361"/>
      <c r="CJ38" s="1361"/>
      <c r="CK38" s="1361"/>
      <c r="CL38" s="1361"/>
      <c r="CM38" s="1361"/>
      <c r="CN38" s="1361"/>
      <c r="CO38" s="1361"/>
      <c r="CP38" s="1361"/>
      <c r="CQ38" s="1361"/>
      <c r="CR38" s="824" t="str">
        <f>" « "&amp;DATABASE!$B$3&amp;" » "</f>
        <v xml:space="preserve"> « 45 » </v>
      </c>
      <c r="CS38" s="825" t="s">
        <v>945</v>
      </c>
      <c r="CT38" s="80"/>
      <c r="CU38" s="1361" t="s">
        <v>944</v>
      </c>
      <c r="CV38" s="1361"/>
      <c r="CW38" s="1361"/>
      <c r="CX38" s="1361"/>
      <c r="CY38" s="1361"/>
      <c r="CZ38" s="1361"/>
      <c r="DA38" s="1361"/>
      <c r="DB38" s="1361"/>
      <c r="DC38" s="1361"/>
      <c r="DD38" s="1361"/>
      <c r="DE38" s="1361"/>
      <c r="DF38" s="824" t="str">
        <f>" « "&amp;DATABASE!$B$3&amp;" » "</f>
        <v xml:space="preserve"> « 45 » </v>
      </c>
      <c r="DG38" s="825" t="s">
        <v>945</v>
      </c>
      <c r="DH38" s="80"/>
      <c r="DI38" s="1361" t="s">
        <v>944</v>
      </c>
      <c r="DJ38" s="1361"/>
      <c r="DK38" s="1361"/>
      <c r="DL38" s="1361"/>
      <c r="DM38" s="1361"/>
      <c r="DN38" s="1361"/>
      <c r="DO38" s="1361"/>
      <c r="DP38" s="1361"/>
      <c r="DQ38" s="1361"/>
      <c r="DR38" s="1361"/>
      <c r="DS38" s="1361"/>
      <c r="DT38" s="824" t="s">
        <v>976</v>
      </c>
      <c r="DU38" s="825" t="s">
        <v>945</v>
      </c>
      <c r="DV38" s="80"/>
      <c r="DW38" s="1361" t="s">
        <v>944</v>
      </c>
      <c r="DX38" s="1361"/>
      <c r="DY38" s="1361"/>
      <c r="DZ38" s="1361"/>
      <c r="EA38" s="1361"/>
      <c r="EB38" s="1361"/>
      <c r="EC38" s="1361"/>
      <c r="ED38" s="1361"/>
      <c r="EE38" s="1361"/>
      <c r="EF38" s="1361"/>
      <c r="EG38" s="1361"/>
      <c r="EH38" s="824" t="s">
        <v>976</v>
      </c>
      <c r="EI38" s="825" t="s">
        <v>945</v>
      </c>
      <c r="EJ38" s="80"/>
      <c r="EK38" s="1361" t="s">
        <v>944</v>
      </c>
      <c r="EL38" s="1361"/>
      <c r="EM38" s="1361"/>
      <c r="EN38" s="1361"/>
      <c r="EO38" s="1361"/>
      <c r="EP38" s="1361"/>
      <c r="EQ38" s="1361"/>
      <c r="ER38" s="1361"/>
      <c r="ES38" s="1361"/>
      <c r="ET38" s="1361"/>
      <c r="EU38" s="1361"/>
      <c r="EV38" s="824" t="s">
        <v>977</v>
      </c>
      <c r="EW38" s="825" t="s">
        <v>945</v>
      </c>
      <c r="EX38" s="80"/>
      <c r="EY38" s="1361" t="s">
        <v>944</v>
      </c>
      <c r="EZ38" s="1361"/>
      <c r="FA38" s="1361"/>
      <c r="FB38" s="1361"/>
      <c r="FC38" s="1361"/>
      <c r="FD38" s="1361"/>
      <c r="FE38" s="1361"/>
      <c r="FF38" s="1361"/>
      <c r="FG38" s="1361"/>
      <c r="FH38" s="1361"/>
      <c r="FI38" s="1361"/>
      <c r="FJ38" s="824" t="s">
        <v>977</v>
      </c>
      <c r="FK38" s="825" t="s">
        <v>945</v>
      </c>
      <c r="FL38" s="80"/>
    </row>
    <row r="39" spans="1:168" ht="16.5" customHeight="1" x14ac:dyDescent="0.25">
      <c r="A39" s="824" t="str">
        <f>" « "&amp;DATABASE!$D$3&amp;" » "</f>
        <v xml:space="preserve"> « BC » </v>
      </c>
      <c r="B39" s="80" t="s">
        <v>946</v>
      </c>
      <c r="O39" s="824" t="str">
        <f>" « "&amp;DATABASE!$D$3&amp;" » "</f>
        <v xml:space="preserve"> « BC » </v>
      </c>
      <c r="P39" s="80" t="s">
        <v>946</v>
      </c>
      <c r="AC39" s="824" t="str">
        <f>" « "&amp;DATABASE!$D$3&amp;" » "</f>
        <v xml:space="preserve"> « BC » </v>
      </c>
      <c r="AD39" s="80" t="s">
        <v>946</v>
      </c>
      <c r="AQ39" s="824" t="str">
        <f>" « "&amp;DATABASE!$D$3&amp;" » "</f>
        <v xml:space="preserve"> « BC » </v>
      </c>
      <c r="AR39" s="80" t="s">
        <v>946</v>
      </c>
      <c r="BE39" s="824" t="str">
        <f>" « "&amp;DATABASE!$D$3&amp;" » "</f>
        <v xml:space="preserve"> « BC » </v>
      </c>
      <c r="BF39" s="80" t="s">
        <v>946</v>
      </c>
      <c r="BS39" s="824" t="str">
        <f>" « "&amp;DATABASE!$D$3&amp;" » "</f>
        <v xml:space="preserve"> « BC » </v>
      </c>
      <c r="BT39" s="80" t="s">
        <v>946</v>
      </c>
      <c r="CG39" s="824" t="str">
        <f>" « "&amp;DATABASE!$D$3&amp;" » "</f>
        <v xml:space="preserve"> « BC » </v>
      </c>
      <c r="CH39" s="80" t="s">
        <v>946</v>
      </c>
      <c r="CU39" s="824" t="str">
        <f>" « "&amp;DATABASE!$D$3&amp;" » "</f>
        <v xml:space="preserve"> « BC » </v>
      </c>
      <c r="CV39" s="80" t="s">
        <v>946</v>
      </c>
      <c r="DI39" s="824" t="s">
        <v>975</v>
      </c>
      <c r="DJ39" s="80" t="s">
        <v>946</v>
      </c>
      <c r="DW39" s="824" t="s">
        <v>975</v>
      </c>
      <c r="DX39" s="80" t="s">
        <v>946</v>
      </c>
      <c r="EK39" s="824" t="s">
        <v>975</v>
      </c>
      <c r="EL39" s="80" t="s">
        <v>946</v>
      </c>
      <c r="EY39" s="824" t="s">
        <v>975</v>
      </c>
      <c r="EZ39" s="80" t="s">
        <v>946</v>
      </c>
    </row>
    <row r="40" spans="1:168" ht="33" customHeight="1" x14ac:dyDescent="0.25">
      <c r="A40" s="1352" t="s">
        <v>3</v>
      </c>
      <c r="B40" s="1352" t="s">
        <v>937</v>
      </c>
      <c r="C40" s="1354" t="s">
        <v>938</v>
      </c>
      <c r="D40" s="1355"/>
      <c r="E40" s="1355"/>
      <c r="F40" s="1355"/>
      <c r="G40" s="1355"/>
      <c r="H40" s="1355"/>
      <c r="I40" s="1355"/>
      <c r="J40" s="1355"/>
      <c r="K40" s="1355"/>
      <c r="L40" s="1356"/>
      <c r="M40" s="1352" t="s">
        <v>939</v>
      </c>
      <c r="N40" s="1352" t="s">
        <v>940</v>
      </c>
      <c r="O40" s="1352" t="s">
        <v>3</v>
      </c>
      <c r="P40" s="1352" t="s">
        <v>937</v>
      </c>
      <c r="Q40" s="1354" t="s">
        <v>938</v>
      </c>
      <c r="R40" s="1355"/>
      <c r="S40" s="1355"/>
      <c r="T40" s="1355"/>
      <c r="U40" s="1355"/>
      <c r="V40" s="1355"/>
      <c r="W40" s="1355"/>
      <c r="X40" s="1355"/>
      <c r="Y40" s="1355"/>
      <c r="Z40" s="1356"/>
      <c r="AA40" s="1352" t="s">
        <v>939</v>
      </c>
      <c r="AB40" s="1352" t="s">
        <v>940</v>
      </c>
      <c r="AC40" s="1352" t="s">
        <v>3</v>
      </c>
      <c r="AD40" s="1352" t="s">
        <v>937</v>
      </c>
      <c r="AE40" s="1354" t="s">
        <v>938</v>
      </c>
      <c r="AF40" s="1355"/>
      <c r="AG40" s="1355"/>
      <c r="AH40" s="1355"/>
      <c r="AI40" s="1355"/>
      <c r="AJ40" s="1355"/>
      <c r="AK40" s="1355"/>
      <c r="AL40" s="1355"/>
      <c r="AM40" s="1355"/>
      <c r="AN40" s="1356"/>
      <c r="AO40" s="1352" t="s">
        <v>939</v>
      </c>
      <c r="AP40" s="1352" t="s">
        <v>940</v>
      </c>
      <c r="AQ40" s="1352" t="s">
        <v>3</v>
      </c>
      <c r="AR40" s="1352" t="s">
        <v>937</v>
      </c>
      <c r="AS40" s="1354" t="s">
        <v>938</v>
      </c>
      <c r="AT40" s="1355"/>
      <c r="AU40" s="1355"/>
      <c r="AV40" s="1355"/>
      <c r="AW40" s="1355"/>
      <c r="AX40" s="1355"/>
      <c r="AY40" s="1355"/>
      <c r="AZ40" s="1355"/>
      <c r="BA40" s="1355"/>
      <c r="BB40" s="1356"/>
      <c r="BC40" s="1352" t="s">
        <v>939</v>
      </c>
      <c r="BD40" s="1352" t="s">
        <v>940</v>
      </c>
      <c r="BE40" s="1352" t="s">
        <v>3</v>
      </c>
      <c r="BF40" s="1352" t="s">
        <v>937</v>
      </c>
      <c r="BG40" s="1354" t="s">
        <v>938</v>
      </c>
      <c r="BH40" s="1355"/>
      <c r="BI40" s="1355"/>
      <c r="BJ40" s="1355"/>
      <c r="BK40" s="1355"/>
      <c r="BL40" s="1355"/>
      <c r="BM40" s="1355"/>
      <c r="BN40" s="1355"/>
      <c r="BO40" s="1355"/>
      <c r="BP40" s="1356"/>
      <c r="BQ40" s="1352" t="s">
        <v>939</v>
      </c>
      <c r="BR40" s="1352" t="s">
        <v>940</v>
      </c>
      <c r="BS40" s="1352" t="s">
        <v>3</v>
      </c>
      <c r="BT40" s="1352" t="s">
        <v>937</v>
      </c>
      <c r="BU40" s="1354" t="s">
        <v>938</v>
      </c>
      <c r="BV40" s="1355"/>
      <c r="BW40" s="1355"/>
      <c r="BX40" s="1355"/>
      <c r="BY40" s="1355"/>
      <c r="BZ40" s="1355"/>
      <c r="CA40" s="1355"/>
      <c r="CB40" s="1355"/>
      <c r="CC40" s="1355"/>
      <c r="CD40" s="1356"/>
      <c r="CE40" s="1352" t="s">
        <v>939</v>
      </c>
      <c r="CF40" s="1352" t="s">
        <v>940</v>
      </c>
      <c r="CG40" s="1352" t="s">
        <v>3</v>
      </c>
      <c r="CH40" s="1352" t="s">
        <v>937</v>
      </c>
      <c r="CI40" s="1354" t="s">
        <v>938</v>
      </c>
      <c r="CJ40" s="1355"/>
      <c r="CK40" s="1355"/>
      <c r="CL40" s="1355"/>
      <c r="CM40" s="1355"/>
      <c r="CN40" s="1355"/>
      <c r="CO40" s="1355"/>
      <c r="CP40" s="1355"/>
      <c r="CQ40" s="1355"/>
      <c r="CR40" s="1356"/>
      <c r="CS40" s="1352" t="s">
        <v>939</v>
      </c>
      <c r="CT40" s="1352" t="s">
        <v>940</v>
      </c>
      <c r="CU40" s="1352" t="s">
        <v>3</v>
      </c>
      <c r="CV40" s="1352" t="s">
        <v>937</v>
      </c>
      <c r="CW40" s="1354" t="s">
        <v>938</v>
      </c>
      <c r="CX40" s="1355"/>
      <c r="CY40" s="1355"/>
      <c r="CZ40" s="1355"/>
      <c r="DA40" s="1355"/>
      <c r="DB40" s="1355"/>
      <c r="DC40" s="1355"/>
      <c r="DD40" s="1355"/>
      <c r="DE40" s="1355"/>
      <c r="DF40" s="1356"/>
      <c r="DG40" s="1352" t="s">
        <v>939</v>
      </c>
      <c r="DH40" s="1352" t="s">
        <v>940</v>
      </c>
      <c r="DI40" s="1352" t="s">
        <v>3</v>
      </c>
      <c r="DJ40" s="1352" t="s">
        <v>937</v>
      </c>
      <c r="DK40" s="1354" t="s">
        <v>938</v>
      </c>
      <c r="DL40" s="1355"/>
      <c r="DM40" s="1355"/>
      <c r="DN40" s="1355"/>
      <c r="DO40" s="1355"/>
      <c r="DP40" s="1355"/>
      <c r="DQ40" s="1355"/>
      <c r="DR40" s="1355"/>
      <c r="DS40" s="1355"/>
      <c r="DT40" s="1356"/>
      <c r="DU40" s="1352" t="s">
        <v>939</v>
      </c>
      <c r="DV40" s="1352" t="s">
        <v>940</v>
      </c>
      <c r="DW40" s="1352" t="s">
        <v>3</v>
      </c>
      <c r="DX40" s="1352" t="s">
        <v>937</v>
      </c>
      <c r="DY40" s="1354" t="s">
        <v>938</v>
      </c>
      <c r="DZ40" s="1355"/>
      <c r="EA40" s="1355"/>
      <c r="EB40" s="1355"/>
      <c r="EC40" s="1355"/>
      <c r="ED40" s="1355"/>
      <c r="EE40" s="1355"/>
      <c r="EF40" s="1355"/>
      <c r="EG40" s="1355"/>
      <c r="EH40" s="1356"/>
      <c r="EI40" s="1352" t="s">
        <v>939</v>
      </c>
      <c r="EJ40" s="1352" t="s">
        <v>940</v>
      </c>
      <c r="EK40" s="1352" t="s">
        <v>3</v>
      </c>
      <c r="EL40" s="1352" t="s">
        <v>937</v>
      </c>
      <c r="EM40" s="1354" t="s">
        <v>938</v>
      </c>
      <c r="EN40" s="1355"/>
      <c r="EO40" s="1355"/>
      <c r="EP40" s="1355"/>
      <c r="EQ40" s="1355"/>
      <c r="ER40" s="1355"/>
      <c r="ES40" s="1355"/>
      <c r="ET40" s="1355"/>
      <c r="EU40" s="1355"/>
      <c r="EV40" s="1356"/>
      <c r="EW40" s="1352" t="s">
        <v>939</v>
      </c>
      <c r="EX40" s="1352" t="s">
        <v>940</v>
      </c>
      <c r="EY40" s="1352" t="s">
        <v>3</v>
      </c>
      <c r="EZ40" s="1352" t="s">
        <v>937</v>
      </c>
      <c r="FA40" s="1354" t="s">
        <v>938</v>
      </c>
      <c r="FB40" s="1355"/>
      <c r="FC40" s="1355"/>
      <c r="FD40" s="1355"/>
      <c r="FE40" s="1355"/>
      <c r="FF40" s="1355"/>
      <c r="FG40" s="1355"/>
      <c r="FH40" s="1355"/>
      <c r="FI40" s="1355"/>
      <c r="FJ40" s="1356"/>
      <c r="FK40" s="1352" t="s">
        <v>939</v>
      </c>
      <c r="FL40" s="1352" t="s">
        <v>940</v>
      </c>
    </row>
    <row r="41" spans="1:168" ht="15.75" customHeight="1" x14ac:dyDescent="0.25">
      <c r="A41" s="1353"/>
      <c r="B41" s="1353"/>
      <c r="C41" s="78">
        <v>1</v>
      </c>
      <c r="D41" s="78">
        <v>2</v>
      </c>
      <c r="E41" s="78">
        <v>3</v>
      </c>
      <c r="F41" s="78">
        <v>4</v>
      </c>
      <c r="G41" s="78">
        <v>5</v>
      </c>
      <c r="H41" s="78">
        <v>6</v>
      </c>
      <c r="I41" s="78">
        <v>7</v>
      </c>
      <c r="J41" s="78">
        <v>8</v>
      </c>
      <c r="K41" s="78">
        <v>9</v>
      </c>
      <c r="L41" s="78">
        <v>10</v>
      </c>
      <c r="M41" s="1353"/>
      <c r="N41" s="1353"/>
      <c r="O41" s="1353"/>
      <c r="P41" s="1353"/>
      <c r="Q41" s="78">
        <v>1</v>
      </c>
      <c r="R41" s="78">
        <v>2</v>
      </c>
      <c r="S41" s="78">
        <v>3</v>
      </c>
      <c r="T41" s="78">
        <v>4</v>
      </c>
      <c r="U41" s="78">
        <v>5</v>
      </c>
      <c r="V41" s="78">
        <v>6</v>
      </c>
      <c r="W41" s="78">
        <v>7</v>
      </c>
      <c r="X41" s="78">
        <v>8</v>
      </c>
      <c r="Y41" s="78">
        <v>9</v>
      </c>
      <c r="Z41" s="78">
        <v>10</v>
      </c>
      <c r="AA41" s="1353"/>
      <c r="AB41" s="1353"/>
      <c r="AC41" s="1353"/>
      <c r="AD41" s="1353"/>
      <c r="AE41" s="78">
        <v>1</v>
      </c>
      <c r="AF41" s="78">
        <v>2</v>
      </c>
      <c r="AG41" s="78">
        <v>3</v>
      </c>
      <c r="AH41" s="78">
        <v>4</v>
      </c>
      <c r="AI41" s="78">
        <v>5</v>
      </c>
      <c r="AJ41" s="78">
        <v>6</v>
      </c>
      <c r="AK41" s="78">
        <v>7</v>
      </c>
      <c r="AL41" s="78">
        <v>8</v>
      </c>
      <c r="AM41" s="78">
        <v>9</v>
      </c>
      <c r="AN41" s="78">
        <v>10</v>
      </c>
      <c r="AO41" s="1353"/>
      <c r="AP41" s="1353"/>
      <c r="AQ41" s="1353"/>
      <c r="AR41" s="1353"/>
      <c r="AS41" s="78">
        <v>1</v>
      </c>
      <c r="AT41" s="78">
        <v>2</v>
      </c>
      <c r="AU41" s="78">
        <v>3</v>
      </c>
      <c r="AV41" s="78">
        <v>4</v>
      </c>
      <c r="AW41" s="78">
        <v>5</v>
      </c>
      <c r="AX41" s="78">
        <v>6</v>
      </c>
      <c r="AY41" s="78">
        <v>7</v>
      </c>
      <c r="AZ41" s="78">
        <v>8</v>
      </c>
      <c r="BA41" s="78">
        <v>9</v>
      </c>
      <c r="BB41" s="78">
        <v>10</v>
      </c>
      <c r="BC41" s="1353"/>
      <c r="BD41" s="1353"/>
      <c r="BE41" s="1353"/>
      <c r="BF41" s="1353"/>
      <c r="BG41" s="78">
        <v>1</v>
      </c>
      <c r="BH41" s="78">
        <v>2</v>
      </c>
      <c r="BI41" s="78">
        <v>3</v>
      </c>
      <c r="BJ41" s="78">
        <v>4</v>
      </c>
      <c r="BK41" s="78">
        <v>5</v>
      </c>
      <c r="BL41" s="78">
        <v>6</v>
      </c>
      <c r="BM41" s="78">
        <v>7</v>
      </c>
      <c r="BN41" s="78">
        <v>8</v>
      </c>
      <c r="BO41" s="78">
        <v>9</v>
      </c>
      <c r="BP41" s="78">
        <v>10</v>
      </c>
      <c r="BQ41" s="1353"/>
      <c r="BR41" s="1353"/>
      <c r="BS41" s="1353"/>
      <c r="BT41" s="1353"/>
      <c r="BU41" s="78">
        <v>1</v>
      </c>
      <c r="BV41" s="78">
        <v>2</v>
      </c>
      <c r="BW41" s="78">
        <v>3</v>
      </c>
      <c r="BX41" s="78">
        <v>4</v>
      </c>
      <c r="BY41" s="78">
        <v>5</v>
      </c>
      <c r="BZ41" s="78">
        <v>6</v>
      </c>
      <c r="CA41" s="78">
        <v>7</v>
      </c>
      <c r="CB41" s="78">
        <v>8</v>
      </c>
      <c r="CC41" s="78">
        <v>9</v>
      </c>
      <c r="CD41" s="78">
        <v>10</v>
      </c>
      <c r="CE41" s="1353"/>
      <c r="CF41" s="1353"/>
      <c r="CG41" s="1353"/>
      <c r="CH41" s="1353"/>
      <c r="CI41" s="78">
        <v>1</v>
      </c>
      <c r="CJ41" s="78">
        <v>2</v>
      </c>
      <c r="CK41" s="78">
        <v>3</v>
      </c>
      <c r="CL41" s="78">
        <v>4</v>
      </c>
      <c r="CM41" s="78">
        <v>5</v>
      </c>
      <c r="CN41" s="78">
        <v>6</v>
      </c>
      <c r="CO41" s="78">
        <v>7</v>
      </c>
      <c r="CP41" s="78">
        <v>8</v>
      </c>
      <c r="CQ41" s="78">
        <v>9</v>
      </c>
      <c r="CR41" s="78">
        <v>10</v>
      </c>
      <c r="CS41" s="1353"/>
      <c r="CT41" s="1353"/>
      <c r="CU41" s="1353"/>
      <c r="CV41" s="1353"/>
      <c r="CW41" s="78">
        <v>1</v>
      </c>
      <c r="CX41" s="78">
        <v>2</v>
      </c>
      <c r="CY41" s="78">
        <v>3</v>
      </c>
      <c r="CZ41" s="78">
        <v>4</v>
      </c>
      <c r="DA41" s="78">
        <v>5</v>
      </c>
      <c r="DB41" s="78">
        <v>6</v>
      </c>
      <c r="DC41" s="78">
        <v>7</v>
      </c>
      <c r="DD41" s="78">
        <v>8</v>
      </c>
      <c r="DE41" s="78">
        <v>9</v>
      </c>
      <c r="DF41" s="78">
        <v>10</v>
      </c>
      <c r="DG41" s="1353"/>
      <c r="DH41" s="1353"/>
      <c r="DI41" s="1353"/>
      <c r="DJ41" s="1353"/>
      <c r="DK41" s="78">
        <v>1</v>
      </c>
      <c r="DL41" s="78">
        <v>2</v>
      </c>
      <c r="DM41" s="78">
        <v>3</v>
      </c>
      <c r="DN41" s="78">
        <v>4</v>
      </c>
      <c r="DO41" s="78">
        <v>5</v>
      </c>
      <c r="DP41" s="78">
        <v>6</v>
      </c>
      <c r="DQ41" s="78">
        <v>7</v>
      </c>
      <c r="DR41" s="78">
        <v>8</v>
      </c>
      <c r="DS41" s="78">
        <v>9</v>
      </c>
      <c r="DT41" s="78">
        <v>10</v>
      </c>
      <c r="DU41" s="1353"/>
      <c r="DV41" s="1353"/>
      <c r="DW41" s="1353"/>
      <c r="DX41" s="1353"/>
      <c r="DY41" s="78">
        <v>1</v>
      </c>
      <c r="DZ41" s="78">
        <v>2</v>
      </c>
      <c r="EA41" s="78">
        <v>3</v>
      </c>
      <c r="EB41" s="78">
        <v>4</v>
      </c>
      <c r="EC41" s="78">
        <v>5</v>
      </c>
      <c r="ED41" s="78">
        <v>6</v>
      </c>
      <c r="EE41" s="78">
        <v>7</v>
      </c>
      <c r="EF41" s="78">
        <v>8</v>
      </c>
      <c r="EG41" s="78">
        <v>9</v>
      </c>
      <c r="EH41" s="78">
        <v>10</v>
      </c>
      <c r="EI41" s="1353"/>
      <c r="EJ41" s="1353"/>
      <c r="EK41" s="1353"/>
      <c r="EL41" s="1353"/>
      <c r="EM41" s="78">
        <v>1</v>
      </c>
      <c r="EN41" s="78">
        <v>2</v>
      </c>
      <c r="EO41" s="78">
        <v>3</v>
      </c>
      <c r="EP41" s="78">
        <v>4</v>
      </c>
      <c r="EQ41" s="78">
        <v>5</v>
      </c>
      <c r="ER41" s="78">
        <v>6</v>
      </c>
      <c r="ES41" s="78">
        <v>7</v>
      </c>
      <c r="ET41" s="78">
        <v>8</v>
      </c>
      <c r="EU41" s="78">
        <v>9</v>
      </c>
      <c r="EV41" s="78">
        <v>10</v>
      </c>
      <c r="EW41" s="1353"/>
      <c r="EX41" s="1353"/>
      <c r="EY41" s="1353"/>
      <c r="EZ41" s="1353"/>
      <c r="FA41" s="78">
        <v>1</v>
      </c>
      <c r="FB41" s="78">
        <v>2</v>
      </c>
      <c r="FC41" s="78">
        <v>3</v>
      </c>
      <c r="FD41" s="78">
        <v>4</v>
      </c>
      <c r="FE41" s="78">
        <v>5</v>
      </c>
      <c r="FF41" s="78">
        <v>6</v>
      </c>
      <c r="FG41" s="78">
        <v>7</v>
      </c>
      <c r="FH41" s="78">
        <v>8</v>
      </c>
      <c r="FI41" s="78">
        <v>9</v>
      </c>
      <c r="FJ41" s="78">
        <v>10</v>
      </c>
      <c r="FK41" s="1353"/>
      <c r="FL41" s="1353"/>
    </row>
    <row r="42" spans="1:168" ht="20.25" customHeight="1" x14ac:dyDescent="0.25">
      <c r="A42" s="819"/>
      <c r="B42" s="819"/>
      <c r="C42" s="819"/>
      <c r="D42" s="819"/>
      <c r="E42" s="819"/>
      <c r="F42" s="819"/>
      <c r="G42" s="819"/>
      <c r="H42" s="819"/>
      <c r="I42" s="819"/>
      <c r="J42" s="819"/>
      <c r="K42" s="819"/>
      <c r="L42" s="819"/>
      <c r="M42" s="819"/>
      <c r="N42" s="819"/>
      <c r="O42" s="819"/>
      <c r="P42" s="819"/>
      <c r="Q42" s="819"/>
      <c r="R42" s="819"/>
      <c r="S42" s="819"/>
      <c r="T42" s="819"/>
      <c r="U42" s="819"/>
      <c r="V42" s="819"/>
      <c r="W42" s="819"/>
      <c r="X42" s="819"/>
      <c r="Y42" s="819"/>
      <c r="Z42" s="819"/>
      <c r="AA42" s="819"/>
      <c r="AB42" s="819"/>
      <c r="AC42" s="819"/>
      <c r="AD42" s="819"/>
      <c r="AE42" s="819"/>
      <c r="AF42" s="819"/>
      <c r="AG42" s="819"/>
      <c r="AH42" s="819"/>
      <c r="AI42" s="819"/>
      <c r="AJ42" s="819"/>
      <c r="AK42" s="819"/>
      <c r="AL42" s="819"/>
      <c r="AM42" s="819"/>
      <c r="AN42" s="819"/>
      <c r="AO42" s="819"/>
      <c r="AP42" s="819"/>
      <c r="AQ42" s="819"/>
      <c r="AR42" s="819"/>
      <c r="AS42" s="819"/>
      <c r="AT42" s="819"/>
      <c r="AU42" s="819"/>
      <c r="AV42" s="819"/>
      <c r="AW42" s="819"/>
      <c r="AX42" s="819"/>
      <c r="AY42" s="819"/>
      <c r="AZ42" s="819"/>
      <c r="BA42" s="819"/>
      <c r="BB42" s="819"/>
      <c r="BC42" s="819"/>
      <c r="BD42" s="819"/>
      <c r="BE42" s="819"/>
      <c r="BF42" s="819"/>
      <c r="BG42" s="819"/>
      <c r="BH42" s="819"/>
      <c r="BI42" s="819"/>
      <c r="BJ42" s="819"/>
      <c r="BK42" s="819"/>
      <c r="BL42" s="819"/>
      <c r="BM42" s="819"/>
      <c r="BN42" s="819"/>
      <c r="BO42" s="819"/>
      <c r="BP42" s="819"/>
      <c r="BQ42" s="819"/>
      <c r="BR42" s="819"/>
      <c r="BS42" s="819"/>
      <c r="BT42" s="819"/>
      <c r="BU42" s="819"/>
      <c r="BV42" s="819"/>
      <c r="BW42" s="819"/>
      <c r="BX42" s="819"/>
      <c r="BY42" s="819"/>
      <c r="BZ42" s="819"/>
      <c r="CA42" s="819"/>
      <c r="CB42" s="819"/>
      <c r="CC42" s="819"/>
      <c r="CD42" s="819"/>
      <c r="CE42" s="819"/>
      <c r="CF42" s="819"/>
      <c r="CG42" s="819"/>
      <c r="CH42" s="819"/>
      <c r="CI42" s="819"/>
      <c r="CJ42" s="819"/>
      <c r="CK42" s="819"/>
      <c r="CL42" s="819"/>
      <c r="CM42" s="819"/>
      <c r="CN42" s="819"/>
      <c r="CO42" s="819"/>
      <c r="CP42" s="819"/>
      <c r="CQ42" s="819"/>
      <c r="CR42" s="819"/>
      <c r="CS42" s="819"/>
      <c r="CT42" s="819"/>
      <c r="CU42" s="819"/>
      <c r="CV42" s="819"/>
      <c r="CW42" s="819"/>
      <c r="CX42" s="819"/>
      <c r="CY42" s="819"/>
      <c r="CZ42" s="819"/>
      <c r="DA42" s="819"/>
      <c r="DB42" s="819"/>
      <c r="DC42" s="819"/>
      <c r="DD42" s="819"/>
      <c r="DE42" s="819"/>
      <c r="DF42" s="819"/>
      <c r="DG42" s="819"/>
      <c r="DH42" s="819"/>
      <c r="DI42" s="819"/>
      <c r="DJ42" s="819"/>
      <c r="DK42" s="819"/>
      <c r="DL42" s="819"/>
      <c r="DM42" s="819"/>
      <c r="DN42" s="819"/>
      <c r="DO42" s="819"/>
      <c r="DP42" s="819"/>
      <c r="DQ42" s="819"/>
      <c r="DR42" s="819"/>
      <c r="DS42" s="819"/>
      <c r="DT42" s="819"/>
      <c r="DU42" s="819"/>
      <c r="DV42" s="819"/>
      <c r="DW42" s="819"/>
      <c r="DX42" s="819"/>
      <c r="DY42" s="819"/>
      <c r="DZ42" s="819"/>
      <c r="EA42" s="819"/>
      <c r="EB42" s="819"/>
      <c r="EC42" s="819"/>
      <c r="ED42" s="819"/>
      <c r="EE42" s="819"/>
      <c r="EF42" s="819"/>
      <c r="EG42" s="819"/>
      <c r="EH42" s="819"/>
      <c r="EI42" s="819"/>
      <c r="EJ42" s="819"/>
      <c r="EK42" s="819"/>
      <c r="EL42" s="819"/>
      <c r="EM42" s="819"/>
      <c r="EN42" s="819"/>
      <c r="EO42" s="819"/>
      <c r="EP42" s="819"/>
      <c r="EQ42" s="819"/>
      <c r="ER42" s="819"/>
      <c r="ES42" s="819"/>
      <c r="ET42" s="819"/>
      <c r="EU42" s="819"/>
      <c r="EV42" s="819"/>
      <c r="EW42" s="819"/>
      <c r="EX42" s="819"/>
      <c r="EY42" s="819"/>
      <c r="EZ42" s="819"/>
      <c r="FA42" s="819"/>
      <c r="FB42" s="819"/>
      <c r="FC42" s="819"/>
      <c r="FD42" s="819"/>
      <c r="FE42" s="819"/>
      <c r="FF42" s="819"/>
      <c r="FG42" s="819"/>
      <c r="FH42" s="819"/>
      <c r="FI42" s="819"/>
      <c r="FJ42" s="819"/>
      <c r="FK42" s="819"/>
      <c r="FL42" s="819"/>
    </row>
    <row r="43" spans="1:168" ht="20.25" customHeight="1" x14ac:dyDescent="0.25">
      <c r="A43" s="819"/>
      <c r="B43" s="819"/>
      <c r="C43" s="819"/>
      <c r="D43" s="819"/>
      <c r="E43" s="819"/>
      <c r="F43" s="819"/>
      <c r="G43" s="819"/>
      <c r="H43" s="819"/>
      <c r="I43" s="819"/>
      <c r="J43" s="819"/>
      <c r="K43" s="819"/>
      <c r="L43" s="819"/>
      <c r="M43" s="819"/>
      <c r="N43" s="819"/>
      <c r="O43" s="819"/>
      <c r="P43" s="819"/>
      <c r="Q43" s="819"/>
      <c r="R43" s="819"/>
      <c r="S43" s="819"/>
      <c r="T43" s="819"/>
      <c r="U43" s="819"/>
      <c r="V43" s="819"/>
      <c r="W43" s="819"/>
      <c r="X43" s="819"/>
      <c r="Y43" s="819"/>
      <c r="Z43" s="819"/>
      <c r="AA43" s="819"/>
      <c r="AB43" s="819"/>
      <c r="AC43" s="819"/>
      <c r="AD43" s="819"/>
      <c r="AE43" s="819"/>
      <c r="AF43" s="819"/>
      <c r="AG43" s="819"/>
      <c r="AH43" s="819"/>
      <c r="AI43" s="819"/>
      <c r="AJ43" s="819"/>
      <c r="AK43" s="819"/>
      <c r="AL43" s="819"/>
      <c r="AM43" s="819"/>
      <c r="AN43" s="819"/>
      <c r="AO43" s="819"/>
      <c r="AP43" s="819"/>
      <c r="AQ43" s="819"/>
      <c r="AR43" s="819"/>
      <c r="AS43" s="819"/>
      <c r="AT43" s="819"/>
      <c r="AU43" s="819"/>
      <c r="AV43" s="819"/>
      <c r="AW43" s="819"/>
      <c r="AX43" s="819"/>
      <c r="AY43" s="819"/>
      <c r="AZ43" s="819"/>
      <c r="BA43" s="819"/>
      <c r="BB43" s="819"/>
      <c r="BC43" s="819"/>
      <c r="BD43" s="819"/>
      <c r="BE43" s="819"/>
      <c r="BF43" s="819"/>
      <c r="BG43" s="819"/>
      <c r="BH43" s="819"/>
      <c r="BI43" s="819"/>
      <c r="BJ43" s="819"/>
      <c r="BK43" s="819"/>
      <c r="BL43" s="819"/>
      <c r="BM43" s="819"/>
      <c r="BN43" s="819"/>
      <c r="BO43" s="819"/>
      <c r="BP43" s="819"/>
      <c r="BQ43" s="819"/>
      <c r="BR43" s="819"/>
      <c r="BS43" s="819"/>
      <c r="BT43" s="819"/>
      <c r="BU43" s="819"/>
      <c r="BV43" s="819"/>
      <c r="BW43" s="819"/>
      <c r="BX43" s="819"/>
      <c r="BY43" s="819"/>
      <c r="BZ43" s="819"/>
      <c r="CA43" s="819"/>
      <c r="CB43" s="819"/>
      <c r="CC43" s="819"/>
      <c r="CD43" s="819"/>
      <c r="CE43" s="819"/>
      <c r="CF43" s="819"/>
      <c r="CG43" s="819"/>
      <c r="CH43" s="819"/>
      <c r="CI43" s="819"/>
      <c r="CJ43" s="819"/>
      <c r="CK43" s="819"/>
      <c r="CL43" s="819"/>
      <c r="CM43" s="819"/>
      <c r="CN43" s="819"/>
      <c r="CO43" s="819"/>
      <c r="CP43" s="819"/>
      <c r="CQ43" s="819"/>
      <c r="CR43" s="819"/>
      <c r="CS43" s="819"/>
      <c r="CT43" s="819"/>
      <c r="CU43" s="819"/>
      <c r="CV43" s="819"/>
      <c r="CW43" s="819"/>
      <c r="CX43" s="819"/>
      <c r="CY43" s="819"/>
      <c r="CZ43" s="819"/>
      <c r="DA43" s="819"/>
      <c r="DB43" s="819"/>
      <c r="DC43" s="819"/>
      <c r="DD43" s="819"/>
      <c r="DE43" s="819"/>
      <c r="DF43" s="819"/>
      <c r="DG43" s="819"/>
      <c r="DH43" s="819"/>
      <c r="DI43" s="819"/>
      <c r="DJ43" s="819"/>
      <c r="DK43" s="819"/>
      <c r="DL43" s="819"/>
      <c r="DM43" s="819"/>
      <c r="DN43" s="819"/>
      <c r="DO43" s="819"/>
      <c r="DP43" s="819"/>
      <c r="DQ43" s="819"/>
      <c r="DR43" s="819"/>
      <c r="DS43" s="819"/>
      <c r="DT43" s="819"/>
      <c r="DU43" s="819"/>
      <c r="DV43" s="819"/>
      <c r="DW43" s="819"/>
      <c r="DX43" s="819"/>
      <c r="DY43" s="819"/>
      <c r="DZ43" s="819"/>
      <c r="EA43" s="819"/>
      <c r="EB43" s="819"/>
      <c r="EC43" s="819"/>
      <c r="ED43" s="819"/>
      <c r="EE43" s="819"/>
      <c r="EF43" s="819"/>
      <c r="EG43" s="819"/>
      <c r="EH43" s="819"/>
      <c r="EI43" s="819"/>
      <c r="EJ43" s="819"/>
      <c r="EK43" s="819"/>
      <c r="EL43" s="819"/>
      <c r="EM43" s="819"/>
      <c r="EN43" s="819"/>
      <c r="EO43" s="819"/>
      <c r="EP43" s="819"/>
      <c r="EQ43" s="819"/>
      <c r="ER43" s="819"/>
      <c r="ES43" s="819"/>
      <c r="ET43" s="819"/>
      <c r="EU43" s="819"/>
      <c r="EV43" s="819"/>
      <c r="EW43" s="819"/>
      <c r="EX43" s="819"/>
      <c r="EY43" s="819"/>
      <c r="EZ43" s="819"/>
      <c r="FA43" s="819"/>
      <c r="FB43" s="819"/>
      <c r="FC43" s="819"/>
      <c r="FD43" s="819"/>
      <c r="FE43" s="819"/>
      <c r="FF43" s="819"/>
      <c r="FG43" s="819"/>
      <c r="FH43" s="819"/>
      <c r="FI43" s="819"/>
      <c r="FJ43" s="819"/>
      <c r="FK43" s="819"/>
      <c r="FL43" s="819"/>
    </row>
    <row r="44" spans="1:168" ht="20.25" customHeight="1" x14ac:dyDescent="0.25">
      <c r="A44" s="820"/>
      <c r="B44" s="820"/>
      <c r="C44" s="820"/>
      <c r="D44" s="820"/>
      <c r="E44" s="820"/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0"/>
      <c r="V44" s="820"/>
      <c r="W44" s="820"/>
      <c r="X44" s="820"/>
      <c r="Y44" s="820"/>
      <c r="Z44" s="820"/>
      <c r="AA44" s="820"/>
      <c r="AB44" s="820"/>
      <c r="AC44" s="820"/>
      <c r="AD44" s="820"/>
      <c r="AE44" s="820"/>
      <c r="AF44" s="820"/>
      <c r="AG44" s="820"/>
      <c r="AH44" s="820"/>
      <c r="AI44" s="820"/>
      <c r="AJ44" s="820"/>
      <c r="AK44" s="820"/>
      <c r="AL44" s="820"/>
      <c r="AM44" s="820"/>
      <c r="AN44" s="820"/>
      <c r="AO44" s="820"/>
      <c r="AP44" s="820"/>
      <c r="AQ44" s="820"/>
      <c r="AR44" s="820"/>
      <c r="AS44" s="820"/>
      <c r="AT44" s="820"/>
      <c r="AU44" s="820"/>
      <c r="AV44" s="820"/>
      <c r="AW44" s="820"/>
      <c r="AX44" s="820"/>
      <c r="AY44" s="820"/>
      <c r="AZ44" s="820"/>
      <c r="BA44" s="820"/>
      <c r="BB44" s="820"/>
      <c r="BC44" s="820"/>
      <c r="BD44" s="820"/>
      <c r="BE44" s="820"/>
      <c r="BF44" s="820"/>
      <c r="BG44" s="820"/>
      <c r="BH44" s="820"/>
      <c r="BI44" s="820"/>
      <c r="BJ44" s="820"/>
      <c r="BK44" s="820"/>
      <c r="BL44" s="820"/>
      <c r="BM44" s="820"/>
      <c r="BN44" s="820"/>
      <c r="BO44" s="820"/>
      <c r="BP44" s="820"/>
      <c r="BQ44" s="820"/>
      <c r="BR44" s="820"/>
      <c r="BS44" s="820"/>
      <c r="BT44" s="820"/>
      <c r="BU44" s="820"/>
      <c r="BV44" s="820"/>
      <c r="BW44" s="820"/>
      <c r="BX44" s="820"/>
      <c r="BY44" s="820"/>
      <c r="BZ44" s="820"/>
      <c r="CA44" s="820"/>
      <c r="CB44" s="820"/>
      <c r="CC44" s="820"/>
      <c r="CD44" s="820"/>
      <c r="CE44" s="820"/>
      <c r="CF44" s="820"/>
      <c r="CG44" s="820"/>
      <c r="CH44" s="820"/>
      <c r="CI44" s="820"/>
      <c r="CJ44" s="820"/>
      <c r="CK44" s="820"/>
      <c r="CL44" s="820"/>
      <c r="CM44" s="820"/>
      <c r="CN44" s="820"/>
      <c r="CO44" s="820"/>
      <c r="CP44" s="820"/>
      <c r="CQ44" s="820"/>
      <c r="CR44" s="820"/>
      <c r="CS44" s="820"/>
      <c r="CT44" s="820"/>
      <c r="CU44" s="820"/>
      <c r="CV44" s="820"/>
      <c r="CW44" s="820"/>
      <c r="CX44" s="820"/>
      <c r="CY44" s="820"/>
      <c r="CZ44" s="820"/>
      <c r="DA44" s="820"/>
      <c r="DB44" s="820"/>
      <c r="DC44" s="820"/>
      <c r="DD44" s="820"/>
      <c r="DE44" s="820"/>
      <c r="DF44" s="820"/>
      <c r="DG44" s="820"/>
      <c r="DH44" s="820"/>
      <c r="DI44" s="820"/>
      <c r="DJ44" s="820"/>
      <c r="DK44" s="820"/>
      <c r="DL44" s="820"/>
      <c r="DM44" s="820"/>
      <c r="DN44" s="820"/>
      <c r="DO44" s="820"/>
      <c r="DP44" s="820"/>
      <c r="DQ44" s="820"/>
      <c r="DR44" s="820"/>
      <c r="DS44" s="820"/>
      <c r="DT44" s="820"/>
      <c r="DU44" s="820"/>
      <c r="DV44" s="820"/>
      <c r="DW44" s="820"/>
      <c r="DX44" s="820"/>
      <c r="DY44" s="820"/>
      <c r="DZ44" s="820"/>
      <c r="EA44" s="820"/>
      <c r="EB44" s="820"/>
      <c r="EC44" s="820"/>
      <c r="ED44" s="820"/>
      <c r="EE44" s="820"/>
      <c r="EF44" s="820"/>
      <c r="EG44" s="820"/>
      <c r="EH44" s="820"/>
      <c r="EI44" s="820"/>
      <c r="EJ44" s="820"/>
      <c r="EK44" s="820"/>
      <c r="EL44" s="820"/>
      <c r="EM44" s="820"/>
      <c r="EN44" s="820"/>
      <c r="EO44" s="820"/>
      <c r="EP44" s="820"/>
      <c r="EQ44" s="820"/>
      <c r="ER44" s="820"/>
      <c r="ES44" s="820"/>
      <c r="ET44" s="820"/>
      <c r="EU44" s="820"/>
      <c r="EV44" s="820"/>
      <c r="EW44" s="820"/>
      <c r="EX44" s="820"/>
      <c r="EY44" s="820"/>
      <c r="EZ44" s="820"/>
      <c r="FA44" s="820"/>
      <c r="FB44" s="820"/>
      <c r="FC44" s="820"/>
      <c r="FD44" s="820"/>
      <c r="FE44" s="820"/>
      <c r="FF44" s="820"/>
      <c r="FG44" s="820"/>
      <c r="FH44" s="820"/>
      <c r="FI44" s="820"/>
      <c r="FJ44" s="820"/>
      <c r="FK44" s="820"/>
      <c r="FL44" s="820"/>
    </row>
    <row r="45" spans="1:168" ht="16.5" customHeight="1" x14ac:dyDescent="0.25">
      <c r="A45" s="818"/>
      <c r="O45" s="818"/>
      <c r="AC45" s="818"/>
      <c r="AQ45" s="818"/>
      <c r="BE45" s="818"/>
      <c r="BS45" s="818"/>
      <c r="CG45" s="818"/>
      <c r="CU45" s="818"/>
      <c r="DI45" s="818"/>
      <c r="DW45" s="818"/>
      <c r="EK45" s="818"/>
      <c r="EY45" s="818"/>
    </row>
    <row r="46" spans="1:168" ht="15.75" x14ac:dyDescent="0.25">
      <c r="A46" s="80" t="s">
        <v>941</v>
      </c>
      <c r="O46" s="80" t="s">
        <v>941</v>
      </c>
      <c r="AC46" s="80" t="s">
        <v>941</v>
      </c>
      <c r="AQ46" s="80" t="s">
        <v>941</v>
      </c>
      <c r="BE46" s="80" t="s">
        <v>941</v>
      </c>
      <c r="BS46" s="80" t="s">
        <v>941</v>
      </c>
      <c r="CG46" s="80" t="s">
        <v>941</v>
      </c>
      <c r="CU46" s="80" t="s">
        <v>941</v>
      </c>
      <c r="DI46" s="80" t="s">
        <v>941</v>
      </c>
      <c r="DW46" s="80" t="s">
        <v>941</v>
      </c>
      <c r="EK46" s="80" t="s">
        <v>941</v>
      </c>
      <c r="EY46" s="80" t="s">
        <v>941</v>
      </c>
    </row>
    <row r="47" spans="1:168" ht="14.25" customHeight="1" x14ac:dyDescent="0.25">
      <c r="A47" s="821"/>
      <c r="N47" s="823">
        <v>3</v>
      </c>
      <c r="O47" s="821"/>
      <c r="AB47" s="823">
        <v>6</v>
      </c>
      <c r="AC47" s="821"/>
      <c r="AP47" s="823">
        <v>9</v>
      </c>
      <c r="AQ47" s="821"/>
      <c r="BD47" s="823">
        <v>12</v>
      </c>
      <c r="BE47" s="821"/>
      <c r="BR47" s="823">
        <v>15</v>
      </c>
      <c r="BS47" s="821"/>
      <c r="CF47" s="823">
        <v>18</v>
      </c>
      <c r="CG47" s="821"/>
      <c r="CT47" s="823">
        <v>21</v>
      </c>
      <c r="CU47" s="821"/>
      <c r="DH47" s="823">
        <v>24</v>
      </c>
      <c r="DI47" s="821"/>
      <c r="DV47" s="823"/>
      <c r="DW47" s="821"/>
      <c r="EJ47" s="823"/>
      <c r="EK47" s="821"/>
      <c r="EX47" s="823"/>
      <c r="EY47" s="821"/>
      <c r="FL47" s="823"/>
    </row>
  </sheetData>
  <mergeCells count="360">
    <mergeCell ref="B3:M3"/>
    <mergeCell ref="B19:M19"/>
    <mergeCell ref="B35:M35"/>
    <mergeCell ref="P18:AA18"/>
    <mergeCell ref="P19:AA19"/>
    <mergeCell ref="N8:N9"/>
    <mergeCell ref="B2:M2"/>
    <mergeCell ref="B18:M18"/>
    <mergeCell ref="B34:M34"/>
    <mergeCell ref="D5:M5"/>
    <mergeCell ref="A6:K6"/>
    <mergeCell ref="D21:M21"/>
    <mergeCell ref="A22:K22"/>
    <mergeCell ref="A8:A9"/>
    <mergeCell ref="B8:B9"/>
    <mergeCell ref="C8:L8"/>
    <mergeCell ref="M8:M9"/>
    <mergeCell ref="A4:N4"/>
    <mergeCell ref="A20:N20"/>
    <mergeCell ref="A24:A25"/>
    <mergeCell ref="B24:B25"/>
    <mergeCell ref="C24:L24"/>
    <mergeCell ref="P2:AA2"/>
    <mergeCell ref="P3:AA3"/>
    <mergeCell ref="O4:AB4"/>
    <mergeCell ref="R5:AA5"/>
    <mergeCell ref="O6:Y6"/>
    <mergeCell ref="O8:O9"/>
    <mergeCell ref="P8:P9"/>
    <mergeCell ref="Q8:Z8"/>
    <mergeCell ref="AA8:AA9"/>
    <mergeCell ref="AB8:AB9"/>
    <mergeCell ref="M24:M25"/>
    <mergeCell ref="N24:N25"/>
    <mergeCell ref="O20:AB20"/>
    <mergeCell ref="AB24:AB25"/>
    <mergeCell ref="A36:N36"/>
    <mergeCell ref="A40:A41"/>
    <mergeCell ref="B40:B41"/>
    <mergeCell ref="C40:L40"/>
    <mergeCell ref="M40:M41"/>
    <mergeCell ref="N40:N41"/>
    <mergeCell ref="D37:M37"/>
    <mergeCell ref="A38:K38"/>
    <mergeCell ref="AP40:AP41"/>
    <mergeCell ref="AC40:AC41"/>
    <mergeCell ref="AD40:AD41"/>
    <mergeCell ref="AE40:AN40"/>
    <mergeCell ref="O38:Y38"/>
    <mergeCell ref="O40:O41"/>
    <mergeCell ref="P40:P41"/>
    <mergeCell ref="Q40:Z40"/>
    <mergeCell ref="AO40:AO41"/>
    <mergeCell ref="AA40:AA41"/>
    <mergeCell ref="AD34:AO34"/>
    <mergeCell ref="AD35:AO35"/>
    <mergeCell ref="AC36:AP36"/>
    <mergeCell ref="AF37:AO37"/>
    <mergeCell ref="AC38:AM38"/>
    <mergeCell ref="AD2:AO2"/>
    <mergeCell ref="AD3:AO3"/>
    <mergeCell ref="AC4:AP4"/>
    <mergeCell ref="AF5:AO5"/>
    <mergeCell ref="AC6:AM6"/>
    <mergeCell ref="AC8:AC9"/>
    <mergeCell ref="AD8:AD9"/>
    <mergeCell ref="AE8:AN8"/>
    <mergeCell ref="AO8:AO9"/>
    <mergeCell ref="AP8:AP9"/>
    <mergeCell ref="AC24:AC25"/>
    <mergeCell ref="AD24:AD25"/>
    <mergeCell ref="AE24:AN24"/>
    <mergeCell ref="AO24:AO25"/>
    <mergeCell ref="AP24:AP25"/>
    <mergeCell ref="AD18:AO18"/>
    <mergeCell ref="AD19:AO19"/>
    <mergeCell ref="AC20:AP20"/>
    <mergeCell ref="AF21:AO21"/>
    <mergeCell ref="P34:AA34"/>
    <mergeCell ref="P35:AA35"/>
    <mergeCell ref="O36:AB36"/>
    <mergeCell ref="R37:AA37"/>
    <mergeCell ref="AB40:AB41"/>
    <mergeCell ref="R21:AA21"/>
    <mergeCell ref="O22:Y22"/>
    <mergeCell ref="O24:O25"/>
    <mergeCell ref="P24:P25"/>
    <mergeCell ref="Q24:Z24"/>
    <mergeCell ref="AA24:AA25"/>
    <mergeCell ref="AC22:AM22"/>
    <mergeCell ref="AR2:BC2"/>
    <mergeCell ref="AR3:BC3"/>
    <mergeCell ref="AQ4:BD4"/>
    <mergeCell ref="AT5:BC5"/>
    <mergeCell ref="AQ6:BA6"/>
    <mergeCell ref="AQ24:AQ25"/>
    <mergeCell ref="AR24:AR25"/>
    <mergeCell ref="AS24:BB24"/>
    <mergeCell ref="BC24:BC25"/>
    <mergeCell ref="BD24:BD25"/>
    <mergeCell ref="AR18:BC18"/>
    <mergeCell ref="AR19:BC19"/>
    <mergeCell ref="AQ20:BD20"/>
    <mergeCell ref="AT21:BC21"/>
    <mergeCell ref="AQ22:BA22"/>
    <mergeCell ref="AQ8:AQ9"/>
    <mergeCell ref="AR8:AR9"/>
    <mergeCell ref="AS40:BB40"/>
    <mergeCell ref="BC40:BC41"/>
    <mergeCell ref="BD40:BD41"/>
    <mergeCell ref="AR34:BC34"/>
    <mergeCell ref="AR35:BC35"/>
    <mergeCell ref="AQ36:BD36"/>
    <mergeCell ref="AT37:BC37"/>
    <mergeCell ref="AQ38:BA38"/>
    <mergeCell ref="BE8:BE9"/>
    <mergeCell ref="BE24:BE25"/>
    <mergeCell ref="BE40:BE41"/>
    <mergeCell ref="AS8:BB8"/>
    <mergeCell ref="BC8:BC9"/>
    <mergeCell ref="BD8:BD9"/>
    <mergeCell ref="AQ40:AQ41"/>
    <mergeCell ref="AR40:AR41"/>
    <mergeCell ref="BF8:BF9"/>
    <mergeCell ref="BG8:BP8"/>
    <mergeCell ref="BQ8:BQ9"/>
    <mergeCell ref="BR8:BR9"/>
    <mergeCell ref="BF2:BQ2"/>
    <mergeCell ref="BF3:BQ3"/>
    <mergeCell ref="BE4:BR4"/>
    <mergeCell ref="BH5:BQ5"/>
    <mergeCell ref="BE6:BO6"/>
    <mergeCell ref="BF24:BF25"/>
    <mergeCell ref="BG24:BP24"/>
    <mergeCell ref="BQ24:BQ25"/>
    <mergeCell ref="BR24:BR25"/>
    <mergeCell ref="BF18:BQ18"/>
    <mergeCell ref="BF19:BQ19"/>
    <mergeCell ref="BE20:BR20"/>
    <mergeCell ref="BH21:BQ21"/>
    <mergeCell ref="BE22:BO22"/>
    <mergeCell ref="BF40:BF41"/>
    <mergeCell ref="BG40:BP40"/>
    <mergeCell ref="BQ40:BQ41"/>
    <mergeCell ref="BR40:BR41"/>
    <mergeCell ref="BF34:BQ34"/>
    <mergeCell ref="BF35:BQ35"/>
    <mergeCell ref="BE36:BR36"/>
    <mergeCell ref="BH37:BQ37"/>
    <mergeCell ref="BE38:BO38"/>
    <mergeCell ref="BS8:BS9"/>
    <mergeCell ref="BT8:BT9"/>
    <mergeCell ref="BU8:CD8"/>
    <mergeCell ref="CE8:CE9"/>
    <mergeCell ref="CF8:CF9"/>
    <mergeCell ref="BT2:CE2"/>
    <mergeCell ref="BT3:CE3"/>
    <mergeCell ref="BS4:CF4"/>
    <mergeCell ref="BV5:CE5"/>
    <mergeCell ref="BS6:CC6"/>
    <mergeCell ref="BS24:BS25"/>
    <mergeCell ref="BT24:BT25"/>
    <mergeCell ref="BU24:CD24"/>
    <mergeCell ref="CE24:CE25"/>
    <mergeCell ref="CF24:CF25"/>
    <mergeCell ref="BT18:CE18"/>
    <mergeCell ref="BT19:CE19"/>
    <mergeCell ref="BS20:CF20"/>
    <mergeCell ref="BV21:CE21"/>
    <mergeCell ref="BS22:CC22"/>
    <mergeCell ref="BS40:BS41"/>
    <mergeCell ref="BT40:BT41"/>
    <mergeCell ref="BU40:CD40"/>
    <mergeCell ref="CE40:CE41"/>
    <mergeCell ref="CF40:CF41"/>
    <mergeCell ref="BT34:CE34"/>
    <mergeCell ref="BT35:CE35"/>
    <mergeCell ref="BS36:CF36"/>
    <mergeCell ref="BV37:CE37"/>
    <mergeCell ref="BS38:CC38"/>
    <mergeCell ref="CG8:CG9"/>
    <mergeCell ref="CH8:CH9"/>
    <mergeCell ref="CI8:CR8"/>
    <mergeCell ref="CS8:CS9"/>
    <mergeCell ref="CT8:CT9"/>
    <mergeCell ref="CH2:CS2"/>
    <mergeCell ref="CH3:CS3"/>
    <mergeCell ref="CG4:CT4"/>
    <mergeCell ref="CJ5:CS5"/>
    <mergeCell ref="CG6:CQ6"/>
    <mergeCell ref="CG24:CG25"/>
    <mergeCell ref="CH24:CH25"/>
    <mergeCell ref="CI24:CR24"/>
    <mergeCell ref="CS24:CS25"/>
    <mergeCell ref="CT24:CT25"/>
    <mergeCell ref="CH18:CS18"/>
    <mergeCell ref="CH19:CS19"/>
    <mergeCell ref="CG20:CT20"/>
    <mergeCell ref="CJ21:CS21"/>
    <mergeCell ref="CG22:CQ22"/>
    <mergeCell ref="CG40:CG41"/>
    <mergeCell ref="CH40:CH41"/>
    <mergeCell ref="CI40:CR40"/>
    <mergeCell ref="CS40:CS41"/>
    <mergeCell ref="CT40:CT41"/>
    <mergeCell ref="CH34:CS34"/>
    <mergeCell ref="CH35:CS35"/>
    <mergeCell ref="CG36:CT36"/>
    <mergeCell ref="CJ37:CS37"/>
    <mergeCell ref="CG38:CQ38"/>
    <mergeCell ref="CU8:CU9"/>
    <mergeCell ref="CV8:CV9"/>
    <mergeCell ref="CW8:DF8"/>
    <mergeCell ref="DG8:DG9"/>
    <mergeCell ref="DH8:DH9"/>
    <mergeCell ref="CV2:DG2"/>
    <mergeCell ref="CV3:DG3"/>
    <mergeCell ref="CU4:DH4"/>
    <mergeCell ref="CX5:DG5"/>
    <mergeCell ref="CU6:DE6"/>
    <mergeCell ref="CU24:CU25"/>
    <mergeCell ref="CV24:CV25"/>
    <mergeCell ref="CW24:DF24"/>
    <mergeCell ref="DG24:DG25"/>
    <mergeCell ref="DH24:DH25"/>
    <mergeCell ref="CV18:DG18"/>
    <mergeCell ref="CV19:DG19"/>
    <mergeCell ref="CU20:DH20"/>
    <mergeCell ref="CX21:DG21"/>
    <mergeCell ref="CU22:DE22"/>
    <mergeCell ref="CU40:CU41"/>
    <mergeCell ref="CV40:CV41"/>
    <mergeCell ref="CW40:DF40"/>
    <mergeCell ref="DG40:DG41"/>
    <mergeCell ref="DH40:DH41"/>
    <mergeCell ref="CV34:DG34"/>
    <mergeCell ref="CV35:DG35"/>
    <mergeCell ref="CU36:DH36"/>
    <mergeCell ref="CX37:DG37"/>
    <mergeCell ref="CU38:DE38"/>
    <mergeCell ref="DI8:DI9"/>
    <mergeCell ref="DJ8:DJ9"/>
    <mergeCell ref="DK8:DT8"/>
    <mergeCell ref="DU8:DU9"/>
    <mergeCell ref="DV8:DV9"/>
    <mergeCell ref="DJ2:DU2"/>
    <mergeCell ref="DJ3:DU3"/>
    <mergeCell ref="DI4:DV4"/>
    <mergeCell ref="DL5:DU5"/>
    <mergeCell ref="DI6:DS6"/>
    <mergeCell ref="DI24:DI25"/>
    <mergeCell ref="DJ24:DJ25"/>
    <mergeCell ref="DK24:DT24"/>
    <mergeCell ref="DU24:DU25"/>
    <mergeCell ref="DV24:DV25"/>
    <mergeCell ref="DJ18:DU18"/>
    <mergeCell ref="DJ19:DU19"/>
    <mergeCell ref="DI20:DV20"/>
    <mergeCell ref="DL21:DU21"/>
    <mergeCell ref="DI22:DS22"/>
    <mergeCell ref="DI40:DI41"/>
    <mergeCell ref="DJ40:DJ41"/>
    <mergeCell ref="DK40:DT40"/>
    <mergeCell ref="DU40:DU41"/>
    <mergeCell ref="DV40:DV41"/>
    <mergeCell ref="DJ34:DU34"/>
    <mergeCell ref="DJ35:DU35"/>
    <mergeCell ref="DI36:DV36"/>
    <mergeCell ref="DL37:DU37"/>
    <mergeCell ref="DI38:DS38"/>
    <mergeCell ref="DW8:DW9"/>
    <mergeCell ref="DX8:DX9"/>
    <mergeCell ref="DY8:EH8"/>
    <mergeCell ref="EI8:EI9"/>
    <mergeCell ref="EJ8:EJ9"/>
    <mergeCell ref="DX2:EI2"/>
    <mergeCell ref="DX3:EI3"/>
    <mergeCell ref="DW4:EJ4"/>
    <mergeCell ref="DZ5:EI5"/>
    <mergeCell ref="DW6:EG6"/>
    <mergeCell ref="DW24:DW25"/>
    <mergeCell ref="DX24:DX25"/>
    <mergeCell ref="DY24:EH24"/>
    <mergeCell ref="EI24:EI25"/>
    <mergeCell ref="EJ24:EJ25"/>
    <mergeCell ref="DX18:EI18"/>
    <mergeCell ref="DX19:EI19"/>
    <mergeCell ref="DW20:EJ20"/>
    <mergeCell ref="DZ21:EI21"/>
    <mergeCell ref="DW22:EG22"/>
    <mergeCell ref="DW40:DW41"/>
    <mergeCell ref="DX40:DX41"/>
    <mergeCell ref="DY40:EH40"/>
    <mergeCell ref="EI40:EI41"/>
    <mergeCell ref="EJ40:EJ41"/>
    <mergeCell ref="DX34:EI34"/>
    <mergeCell ref="DX35:EI35"/>
    <mergeCell ref="DW36:EJ36"/>
    <mergeCell ref="DZ37:EI37"/>
    <mergeCell ref="DW38:EG38"/>
    <mergeCell ref="EK8:EK9"/>
    <mergeCell ref="EL8:EL9"/>
    <mergeCell ref="EM8:EV8"/>
    <mergeCell ref="EW8:EW9"/>
    <mergeCell ref="EX8:EX9"/>
    <mergeCell ref="EL2:EW2"/>
    <mergeCell ref="EL3:EW3"/>
    <mergeCell ref="EK4:EX4"/>
    <mergeCell ref="EN5:EW5"/>
    <mergeCell ref="EK6:EU6"/>
    <mergeCell ref="EK24:EK25"/>
    <mergeCell ref="EL24:EL25"/>
    <mergeCell ref="EM24:EV24"/>
    <mergeCell ref="EW24:EW25"/>
    <mergeCell ref="EX24:EX25"/>
    <mergeCell ref="EL18:EW18"/>
    <mergeCell ref="EL19:EW19"/>
    <mergeCell ref="EK20:EX20"/>
    <mergeCell ref="EN21:EW21"/>
    <mergeCell ref="EK22:EU22"/>
    <mergeCell ref="EK40:EK41"/>
    <mergeCell ref="EL40:EL41"/>
    <mergeCell ref="EM40:EV40"/>
    <mergeCell ref="EW40:EW41"/>
    <mergeCell ref="EX40:EX41"/>
    <mergeCell ref="EL34:EW34"/>
    <mergeCell ref="EL35:EW35"/>
    <mergeCell ref="EK36:EX36"/>
    <mergeCell ref="EN37:EW37"/>
    <mergeCell ref="EK38:EU38"/>
    <mergeCell ref="EY8:EY9"/>
    <mergeCell ref="EZ8:EZ9"/>
    <mergeCell ref="FA8:FJ8"/>
    <mergeCell ref="FK8:FK9"/>
    <mergeCell ref="FL8:FL9"/>
    <mergeCell ref="EZ2:FK2"/>
    <mergeCell ref="EZ3:FK3"/>
    <mergeCell ref="EY4:FL4"/>
    <mergeCell ref="FB5:FK5"/>
    <mergeCell ref="EY6:FI6"/>
    <mergeCell ref="EY24:EY25"/>
    <mergeCell ref="EZ24:EZ25"/>
    <mergeCell ref="FA24:FJ24"/>
    <mergeCell ref="FK24:FK25"/>
    <mergeCell ref="FL24:FL25"/>
    <mergeCell ref="EZ18:FK18"/>
    <mergeCell ref="EZ19:FK19"/>
    <mergeCell ref="EY20:FL20"/>
    <mergeCell ref="FB21:FK21"/>
    <mergeCell ref="EY22:FI22"/>
    <mergeCell ref="EY40:EY41"/>
    <mergeCell ref="EZ40:EZ41"/>
    <mergeCell ref="FA40:FJ40"/>
    <mergeCell ref="FK40:FK41"/>
    <mergeCell ref="FL40:FL41"/>
    <mergeCell ref="EZ34:FK34"/>
    <mergeCell ref="EZ35:FK35"/>
    <mergeCell ref="EY36:FL36"/>
    <mergeCell ref="FB37:FK37"/>
    <mergeCell ref="EY38:FI38"/>
  </mergeCells>
  <pageMargins left="0.28125" right="0.2" top="0.1875" bottom="0.29166666666666702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Лист10"/>
  <dimension ref="A1:X51"/>
  <sheetViews>
    <sheetView view="pageLayout" topLeftCell="A19" zoomScaleNormal="100" workbookViewId="0">
      <selection activeCell="AA21" sqref="AA21"/>
    </sheetView>
  </sheetViews>
  <sheetFormatPr defaultRowHeight="15" x14ac:dyDescent="0.25"/>
  <cols>
    <col min="1" max="1" width="7.85546875" customWidth="1"/>
    <col min="2" max="11" width="3.85546875" customWidth="1"/>
    <col min="12" max="13" width="2.5703125" customWidth="1"/>
    <col min="14" max="14" width="7.7109375" customWidth="1"/>
    <col min="15" max="24" width="3.85546875" customWidth="1"/>
  </cols>
  <sheetData>
    <row r="1" spans="1:24" ht="15" customHeight="1" x14ac:dyDescent="0.25">
      <c r="A1" s="1366" t="s">
        <v>951</v>
      </c>
      <c r="B1" s="830">
        <v>1</v>
      </c>
      <c r="C1" s="830">
        <v>2</v>
      </c>
      <c r="D1" s="830">
        <v>3</v>
      </c>
      <c r="E1" s="830">
        <v>4</v>
      </c>
      <c r="F1" s="830">
        <v>5</v>
      </c>
      <c r="G1" s="830">
        <v>6</v>
      </c>
      <c r="H1" s="830">
        <v>7</v>
      </c>
      <c r="I1" s="830">
        <v>8</v>
      </c>
      <c r="J1" s="830">
        <v>9</v>
      </c>
      <c r="K1" s="830">
        <v>10</v>
      </c>
      <c r="L1" s="836"/>
      <c r="N1" s="1366" t="s">
        <v>956</v>
      </c>
      <c r="O1" s="830">
        <v>1</v>
      </c>
      <c r="P1" s="830">
        <v>2</v>
      </c>
      <c r="Q1" s="830">
        <v>3</v>
      </c>
      <c r="R1" s="830">
        <v>4</v>
      </c>
      <c r="S1" s="830">
        <v>5</v>
      </c>
      <c r="T1" s="830">
        <v>6</v>
      </c>
      <c r="U1" s="830">
        <v>7</v>
      </c>
      <c r="V1" s="830">
        <v>8</v>
      </c>
      <c r="W1" s="830">
        <v>9</v>
      </c>
      <c r="X1" s="830">
        <v>10</v>
      </c>
    </row>
    <row r="2" spans="1:24" ht="18" customHeight="1" x14ac:dyDescent="0.25">
      <c r="A2" s="1367"/>
      <c r="B2" s="829">
        <v>2</v>
      </c>
      <c r="C2" s="828">
        <v>4</v>
      </c>
      <c r="D2" s="828">
        <v>1</v>
      </c>
      <c r="E2" s="828">
        <v>2</v>
      </c>
      <c r="F2" s="828">
        <v>2</v>
      </c>
      <c r="G2" s="828">
        <v>3</v>
      </c>
      <c r="H2" s="828">
        <v>3</v>
      </c>
      <c r="I2" s="828">
        <v>1</v>
      </c>
      <c r="J2" s="828">
        <v>4</v>
      </c>
      <c r="K2" s="828">
        <v>3</v>
      </c>
      <c r="L2" s="832"/>
      <c r="M2" s="842"/>
      <c r="N2" s="1367"/>
      <c r="O2" s="828">
        <v>4</v>
      </c>
      <c r="P2" s="828">
        <v>2</v>
      </c>
      <c r="Q2" s="828">
        <v>3</v>
      </c>
      <c r="R2" s="828">
        <v>2</v>
      </c>
      <c r="S2" s="829">
        <v>3</v>
      </c>
      <c r="T2" s="828">
        <v>3</v>
      </c>
      <c r="U2" s="828">
        <v>3</v>
      </c>
      <c r="V2" s="828">
        <v>5</v>
      </c>
      <c r="W2" s="828">
        <v>2</v>
      </c>
      <c r="X2" s="828">
        <v>3</v>
      </c>
    </row>
    <row r="3" spans="1:24" s="15" customFormat="1" ht="18" customHeight="1" x14ac:dyDescent="0.25">
      <c r="A3" s="831"/>
      <c r="B3" s="832"/>
      <c r="C3" s="832"/>
      <c r="D3" s="832"/>
      <c r="E3" s="832"/>
      <c r="F3" s="833"/>
      <c r="G3" s="832"/>
      <c r="H3" s="832"/>
      <c r="I3" s="832"/>
      <c r="J3" s="832"/>
      <c r="K3" s="841">
        <v>1</v>
      </c>
      <c r="L3" s="835"/>
      <c r="N3" s="831"/>
      <c r="O3" s="832"/>
      <c r="P3" s="832"/>
      <c r="Q3" s="832"/>
      <c r="R3" s="832"/>
      <c r="S3" s="833"/>
      <c r="T3" s="832"/>
      <c r="U3" s="832"/>
      <c r="V3" s="832"/>
      <c r="W3" s="832"/>
      <c r="X3" s="841">
        <v>2</v>
      </c>
    </row>
    <row r="5" spans="1:24" ht="15" customHeight="1" x14ac:dyDescent="0.25">
      <c r="A5" s="1366" t="s">
        <v>953</v>
      </c>
      <c r="B5" s="830">
        <v>1</v>
      </c>
      <c r="C5" s="830">
        <v>2</v>
      </c>
      <c r="D5" s="830">
        <v>3</v>
      </c>
      <c r="E5" s="830">
        <v>4</v>
      </c>
      <c r="F5" s="830">
        <v>5</v>
      </c>
      <c r="G5" s="830">
        <v>6</v>
      </c>
      <c r="H5" s="830">
        <v>7</v>
      </c>
      <c r="I5" s="830">
        <v>8</v>
      </c>
      <c r="J5" s="830">
        <v>9</v>
      </c>
      <c r="K5" s="830">
        <v>10</v>
      </c>
      <c r="L5" s="836"/>
      <c r="N5" s="1366" t="s">
        <v>961</v>
      </c>
      <c r="O5" s="830">
        <v>1</v>
      </c>
      <c r="P5" s="830">
        <v>2</v>
      </c>
      <c r="Q5" s="830">
        <v>3</v>
      </c>
      <c r="R5" s="830">
        <v>4</v>
      </c>
      <c r="S5" s="830">
        <v>5</v>
      </c>
      <c r="T5" s="830">
        <v>6</v>
      </c>
      <c r="U5" s="830">
        <v>7</v>
      </c>
      <c r="V5" s="830">
        <v>8</v>
      </c>
      <c r="W5" s="830">
        <v>9</v>
      </c>
      <c r="X5" s="830">
        <v>10</v>
      </c>
    </row>
    <row r="6" spans="1:24" ht="18" customHeight="1" x14ac:dyDescent="0.25">
      <c r="A6" s="1367"/>
      <c r="B6" s="828">
        <v>3</v>
      </c>
      <c r="C6" s="828">
        <v>3</v>
      </c>
      <c r="D6" s="828">
        <v>3</v>
      </c>
      <c r="E6" s="828">
        <v>4</v>
      </c>
      <c r="F6" s="828">
        <v>2</v>
      </c>
      <c r="G6" s="828">
        <v>1</v>
      </c>
      <c r="H6" s="828">
        <v>3</v>
      </c>
      <c r="I6" s="828">
        <v>1</v>
      </c>
      <c r="J6" s="829">
        <v>2</v>
      </c>
      <c r="K6" s="828">
        <v>3</v>
      </c>
      <c r="L6" s="832"/>
      <c r="N6" s="1367"/>
      <c r="O6" s="828">
        <v>5</v>
      </c>
      <c r="P6" s="828">
        <v>3</v>
      </c>
      <c r="Q6" s="828">
        <v>1</v>
      </c>
      <c r="R6" s="828">
        <v>3</v>
      </c>
      <c r="S6" s="829">
        <v>4</v>
      </c>
      <c r="T6" s="828">
        <v>3</v>
      </c>
      <c r="U6" s="828">
        <v>1</v>
      </c>
      <c r="V6" s="828">
        <v>5</v>
      </c>
      <c r="W6" s="828">
        <v>2</v>
      </c>
      <c r="X6" s="828">
        <v>3</v>
      </c>
    </row>
    <row r="7" spans="1:24" ht="18" customHeight="1" x14ac:dyDescent="0.25">
      <c r="A7" s="831"/>
      <c r="B7" s="832"/>
      <c r="C7" s="832"/>
      <c r="D7" s="832"/>
      <c r="E7" s="832"/>
      <c r="F7" s="833"/>
      <c r="G7" s="832"/>
      <c r="H7" s="832"/>
      <c r="I7" s="832"/>
      <c r="J7" s="832"/>
      <c r="K7" s="841">
        <v>3</v>
      </c>
      <c r="L7" s="832"/>
      <c r="N7" s="831"/>
      <c r="O7" s="832"/>
      <c r="P7" s="832"/>
      <c r="Q7" s="832"/>
      <c r="R7" s="832"/>
      <c r="S7" s="833"/>
      <c r="T7" s="832"/>
      <c r="U7" s="832"/>
      <c r="V7" s="832"/>
      <c r="W7" s="832"/>
      <c r="X7" s="841">
        <v>4</v>
      </c>
    </row>
    <row r="9" spans="1:24" ht="15" customHeight="1" x14ac:dyDescent="0.25">
      <c r="A9" s="1366" t="s">
        <v>957</v>
      </c>
      <c r="B9" s="830">
        <v>1</v>
      </c>
      <c r="C9" s="830">
        <v>2</v>
      </c>
      <c r="D9" s="830">
        <v>3</v>
      </c>
      <c r="E9" s="830">
        <v>4</v>
      </c>
      <c r="F9" s="830">
        <v>5</v>
      </c>
      <c r="G9" s="830">
        <v>6</v>
      </c>
      <c r="H9" s="830">
        <v>7</v>
      </c>
      <c r="I9" s="830">
        <v>8</v>
      </c>
      <c r="J9" s="830">
        <v>9</v>
      </c>
      <c r="K9" s="830">
        <v>10</v>
      </c>
      <c r="L9" s="836"/>
      <c r="N9" s="1364" t="s">
        <v>968</v>
      </c>
      <c r="O9" s="830">
        <v>1</v>
      </c>
      <c r="P9" s="830">
        <v>2</v>
      </c>
      <c r="Q9" s="830">
        <v>3</v>
      </c>
      <c r="R9" s="830">
        <v>4</v>
      </c>
      <c r="S9" s="830">
        <v>5</v>
      </c>
      <c r="T9" s="830">
        <v>6</v>
      </c>
      <c r="U9" s="830">
        <v>7</v>
      </c>
      <c r="V9" s="830">
        <v>8</v>
      </c>
      <c r="W9" s="830">
        <v>9</v>
      </c>
      <c r="X9" s="830">
        <v>10</v>
      </c>
    </row>
    <row r="10" spans="1:24" ht="18" customHeight="1" x14ac:dyDescent="0.25">
      <c r="A10" s="1367"/>
      <c r="B10" s="828">
        <v>3</v>
      </c>
      <c r="C10" s="828">
        <v>3</v>
      </c>
      <c r="D10" s="828">
        <v>3</v>
      </c>
      <c r="E10" s="828">
        <v>1</v>
      </c>
      <c r="F10" s="828">
        <v>1</v>
      </c>
      <c r="G10" s="828">
        <v>1</v>
      </c>
      <c r="H10" s="829">
        <v>4</v>
      </c>
      <c r="I10" s="828">
        <v>3</v>
      </c>
      <c r="J10" s="828">
        <v>1</v>
      </c>
      <c r="K10" s="828">
        <v>3</v>
      </c>
      <c r="L10" s="832"/>
      <c r="N10" s="1365"/>
      <c r="O10" s="828">
        <v>2</v>
      </c>
      <c r="P10" s="828">
        <v>1</v>
      </c>
      <c r="Q10" s="828">
        <v>4</v>
      </c>
      <c r="R10" s="828">
        <v>1</v>
      </c>
      <c r="S10" s="828">
        <v>3</v>
      </c>
      <c r="T10" s="828">
        <v>2</v>
      </c>
      <c r="U10" s="828">
        <v>1</v>
      </c>
      <c r="V10" s="828">
        <v>3</v>
      </c>
      <c r="W10" s="828">
        <v>3</v>
      </c>
      <c r="X10" s="828">
        <v>2</v>
      </c>
    </row>
    <row r="11" spans="1:24" ht="18" customHeight="1" x14ac:dyDescent="0.25">
      <c r="A11" s="831"/>
      <c r="B11" s="832"/>
      <c r="C11" s="832"/>
      <c r="D11" s="832"/>
      <c r="E11" s="832"/>
      <c r="F11" s="833"/>
      <c r="G11" s="832"/>
      <c r="H11" s="832"/>
      <c r="I11" s="832"/>
      <c r="J11" s="832"/>
      <c r="K11" s="841">
        <v>5</v>
      </c>
      <c r="L11" s="832"/>
      <c r="N11" s="834"/>
      <c r="O11" s="832"/>
      <c r="P11" s="832"/>
      <c r="Q11" s="832"/>
      <c r="R11" s="832"/>
      <c r="S11" s="833"/>
      <c r="T11" s="832"/>
      <c r="U11" s="832"/>
      <c r="V11" s="832"/>
      <c r="W11" s="832"/>
      <c r="X11" s="841">
        <v>6</v>
      </c>
    </row>
    <row r="13" spans="1:24" ht="15" customHeight="1" x14ac:dyDescent="0.25">
      <c r="A13" s="1364" t="s">
        <v>965</v>
      </c>
      <c r="B13" s="830">
        <v>1</v>
      </c>
      <c r="C13" s="830">
        <v>2</v>
      </c>
      <c r="D13" s="830">
        <v>3</v>
      </c>
      <c r="E13" s="830">
        <v>4</v>
      </c>
      <c r="F13" s="830">
        <v>5</v>
      </c>
      <c r="G13" s="830">
        <v>6</v>
      </c>
      <c r="H13" s="830">
        <v>7</v>
      </c>
      <c r="I13" s="830">
        <v>8</v>
      </c>
      <c r="J13" s="830">
        <v>9</v>
      </c>
      <c r="K13" s="830">
        <v>10</v>
      </c>
      <c r="L13" s="836"/>
      <c r="N13" s="1366" t="s">
        <v>950</v>
      </c>
      <c r="O13" s="830">
        <v>1</v>
      </c>
      <c r="P13" s="830">
        <v>2</v>
      </c>
      <c r="Q13" s="830">
        <v>3</v>
      </c>
      <c r="R13" s="830">
        <v>4</v>
      </c>
      <c r="S13" s="830">
        <v>5</v>
      </c>
      <c r="T13" s="830">
        <v>6</v>
      </c>
      <c r="U13" s="830">
        <v>7</v>
      </c>
      <c r="V13" s="830">
        <v>8</v>
      </c>
      <c r="W13" s="830">
        <v>9</v>
      </c>
      <c r="X13" s="830">
        <v>10</v>
      </c>
    </row>
    <row r="14" spans="1:24" ht="18" customHeight="1" x14ac:dyDescent="0.25">
      <c r="A14" s="1365"/>
      <c r="B14" s="828">
        <v>4</v>
      </c>
      <c r="C14" s="828">
        <v>2</v>
      </c>
      <c r="D14" s="828">
        <v>3</v>
      </c>
      <c r="E14" s="828">
        <v>1</v>
      </c>
      <c r="F14" s="828">
        <v>1</v>
      </c>
      <c r="G14" s="828">
        <v>3</v>
      </c>
      <c r="H14" s="829">
        <v>5</v>
      </c>
      <c r="I14" s="828">
        <v>1</v>
      </c>
      <c r="J14" s="828">
        <v>5</v>
      </c>
      <c r="K14" s="828">
        <v>3</v>
      </c>
      <c r="L14" s="832"/>
      <c r="N14" s="1367"/>
      <c r="O14" s="828">
        <v>1</v>
      </c>
      <c r="P14" s="828">
        <v>5</v>
      </c>
      <c r="Q14" s="829">
        <v>3</v>
      </c>
      <c r="R14" s="828">
        <v>1</v>
      </c>
      <c r="S14" s="829">
        <v>2</v>
      </c>
      <c r="T14" s="828">
        <v>3</v>
      </c>
      <c r="U14" s="828">
        <v>1</v>
      </c>
      <c r="V14" s="828">
        <v>1</v>
      </c>
      <c r="W14" s="828">
        <v>1</v>
      </c>
      <c r="X14" s="828">
        <v>1</v>
      </c>
    </row>
    <row r="15" spans="1:24" ht="18" customHeight="1" x14ac:dyDescent="0.25">
      <c r="A15" s="834"/>
      <c r="B15" s="832"/>
      <c r="C15" s="832"/>
      <c r="D15" s="832"/>
      <c r="E15" s="832"/>
      <c r="F15" s="833"/>
      <c r="G15" s="832"/>
      <c r="H15" s="832"/>
      <c r="I15" s="832"/>
      <c r="J15" s="832"/>
      <c r="K15" s="841">
        <v>7</v>
      </c>
      <c r="L15" s="832"/>
      <c r="N15" s="837"/>
      <c r="O15" s="837"/>
      <c r="P15" s="837"/>
      <c r="Q15" s="837"/>
      <c r="R15" s="837"/>
      <c r="S15" s="837"/>
      <c r="T15" s="837"/>
      <c r="U15" s="837"/>
      <c r="V15" s="837"/>
      <c r="W15" s="837"/>
      <c r="X15" s="841">
        <v>8</v>
      </c>
    </row>
    <row r="17" spans="1:24" ht="15" customHeight="1" x14ac:dyDescent="0.25">
      <c r="A17" s="1366" t="s">
        <v>962</v>
      </c>
      <c r="B17" s="830">
        <v>1</v>
      </c>
      <c r="C17" s="830">
        <v>2</v>
      </c>
      <c r="D17" s="830">
        <v>3</v>
      </c>
      <c r="E17" s="830">
        <v>4</v>
      </c>
      <c r="F17" s="830">
        <v>5</v>
      </c>
      <c r="G17" s="830">
        <v>6</v>
      </c>
      <c r="H17" s="830">
        <v>7</v>
      </c>
      <c r="I17" s="830">
        <v>8</v>
      </c>
      <c r="J17" s="830">
        <v>9</v>
      </c>
      <c r="K17" s="830">
        <v>10</v>
      </c>
      <c r="L17" s="836"/>
      <c r="N17" s="1366" t="s">
        <v>964</v>
      </c>
      <c r="O17" s="830">
        <v>1</v>
      </c>
      <c r="P17" s="830">
        <v>2</v>
      </c>
      <c r="Q17" s="830">
        <v>3</v>
      </c>
      <c r="R17" s="830">
        <v>4</v>
      </c>
      <c r="S17" s="830">
        <v>5</v>
      </c>
      <c r="T17" s="830">
        <v>6</v>
      </c>
      <c r="U17" s="830">
        <v>7</v>
      </c>
      <c r="V17" s="830">
        <v>8</v>
      </c>
      <c r="W17" s="830">
        <v>9</v>
      </c>
      <c r="X17" s="830">
        <v>10</v>
      </c>
    </row>
    <row r="18" spans="1:24" ht="18" customHeight="1" x14ac:dyDescent="0.25">
      <c r="A18" s="1367"/>
      <c r="B18" s="828">
        <v>2</v>
      </c>
      <c r="C18" s="828">
        <v>4</v>
      </c>
      <c r="D18" s="828">
        <v>2</v>
      </c>
      <c r="E18" s="828">
        <v>4</v>
      </c>
      <c r="F18" s="828">
        <v>3</v>
      </c>
      <c r="G18" s="828">
        <v>2</v>
      </c>
      <c r="H18" s="828">
        <v>1</v>
      </c>
      <c r="I18" s="828">
        <v>3</v>
      </c>
      <c r="J18" s="828">
        <v>1</v>
      </c>
      <c r="K18" s="828">
        <v>4</v>
      </c>
      <c r="L18" s="832"/>
      <c r="M18" s="842"/>
      <c r="N18" s="1367"/>
      <c r="O18" s="828">
        <v>2</v>
      </c>
      <c r="P18" s="828">
        <v>1</v>
      </c>
      <c r="Q18" s="828">
        <v>2</v>
      </c>
      <c r="R18" s="828">
        <v>3</v>
      </c>
      <c r="S18" s="828">
        <v>3</v>
      </c>
      <c r="T18" s="828">
        <v>1</v>
      </c>
      <c r="U18" s="828">
        <v>4</v>
      </c>
      <c r="V18" s="828">
        <v>1</v>
      </c>
      <c r="W18" s="828">
        <v>3</v>
      </c>
      <c r="X18" s="828">
        <v>4</v>
      </c>
    </row>
    <row r="19" spans="1:24" ht="15" customHeight="1" x14ac:dyDescent="0.25">
      <c r="A19" s="831"/>
      <c r="B19" s="843"/>
      <c r="C19" s="832"/>
      <c r="D19" s="832"/>
      <c r="E19" s="832"/>
      <c r="F19" s="833"/>
      <c r="G19" s="832"/>
      <c r="H19" s="832"/>
      <c r="I19" s="832"/>
      <c r="J19" s="832"/>
      <c r="K19" s="841">
        <v>9</v>
      </c>
      <c r="L19" s="832"/>
      <c r="V19" s="392"/>
      <c r="X19" s="841">
        <v>10</v>
      </c>
    </row>
    <row r="21" spans="1:24" ht="15" customHeight="1" x14ac:dyDescent="0.25">
      <c r="A21" s="1364" t="s">
        <v>971</v>
      </c>
      <c r="B21" s="830">
        <v>1</v>
      </c>
      <c r="C21" s="830">
        <v>2</v>
      </c>
      <c r="D21" s="830">
        <v>3</v>
      </c>
      <c r="E21" s="830">
        <v>4</v>
      </c>
      <c r="F21" s="830">
        <v>5</v>
      </c>
      <c r="G21" s="830">
        <v>6</v>
      </c>
      <c r="H21" s="830">
        <v>7</v>
      </c>
      <c r="I21" s="830">
        <v>8</v>
      </c>
      <c r="J21" s="830">
        <v>9</v>
      </c>
      <c r="K21" s="830">
        <v>10</v>
      </c>
      <c r="L21" s="836"/>
      <c r="N21" s="1364" t="s">
        <v>974</v>
      </c>
      <c r="O21" s="830">
        <v>1</v>
      </c>
      <c r="P21" s="830">
        <v>2</v>
      </c>
      <c r="Q21" s="830">
        <v>3</v>
      </c>
      <c r="R21" s="830">
        <v>4</v>
      </c>
      <c r="S21" s="830">
        <v>5</v>
      </c>
      <c r="T21" s="830">
        <v>6</v>
      </c>
      <c r="U21" s="830">
        <v>7</v>
      </c>
      <c r="V21" s="830">
        <v>8</v>
      </c>
      <c r="W21" s="830">
        <v>9</v>
      </c>
      <c r="X21" s="830">
        <v>10</v>
      </c>
    </row>
    <row r="22" spans="1:24" ht="18" customHeight="1" x14ac:dyDescent="0.25">
      <c r="A22" s="1365"/>
      <c r="B22" s="828">
        <v>3</v>
      </c>
      <c r="C22" s="828">
        <v>3</v>
      </c>
      <c r="D22" s="828">
        <v>2</v>
      </c>
      <c r="E22" s="828">
        <v>2</v>
      </c>
      <c r="F22" s="828">
        <v>1</v>
      </c>
      <c r="G22" s="828">
        <v>2</v>
      </c>
      <c r="H22" s="828">
        <v>3</v>
      </c>
      <c r="I22" s="828">
        <v>1</v>
      </c>
      <c r="J22" s="828">
        <v>1</v>
      </c>
      <c r="K22" s="828">
        <v>3</v>
      </c>
      <c r="L22" s="832"/>
      <c r="N22" s="1365"/>
      <c r="O22" s="828">
        <v>4</v>
      </c>
      <c r="P22" s="828">
        <v>5</v>
      </c>
      <c r="Q22" s="828">
        <v>2</v>
      </c>
      <c r="R22" s="828">
        <v>1</v>
      </c>
      <c r="S22" s="828">
        <v>1</v>
      </c>
      <c r="T22" s="828">
        <v>1</v>
      </c>
      <c r="U22" s="828">
        <v>1</v>
      </c>
      <c r="V22" s="828">
        <v>4</v>
      </c>
      <c r="W22" s="828">
        <v>2</v>
      </c>
      <c r="X22" s="828">
        <v>3</v>
      </c>
    </row>
    <row r="23" spans="1:24" ht="15" customHeight="1" x14ac:dyDescent="0.25">
      <c r="A23" s="831"/>
      <c r="B23" s="843"/>
      <c r="C23" s="832"/>
      <c r="D23" s="832"/>
      <c r="E23" s="832"/>
      <c r="F23" s="833"/>
      <c r="G23" s="832"/>
      <c r="H23" s="832"/>
      <c r="I23" s="832"/>
      <c r="J23" s="832"/>
      <c r="K23" s="841">
        <v>11</v>
      </c>
      <c r="L23" s="832"/>
      <c r="V23" s="392"/>
      <c r="X23" s="841">
        <v>12</v>
      </c>
    </row>
    <row r="25" spans="1:24" ht="15" customHeight="1" x14ac:dyDescent="0.25">
      <c r="A25" s="1366" t="s">
        <v>960</v>
      </c>
      <c r="B25" s="830">
        <v>1</v>
      </c>
      <c r="C25" s="830">
        <v>2</v>
      </c>
      <c r="D25" s="830">
        <v>3</v>
      </c>
      <c r="E25" s="830">
        <v>4</v>
      </c>
      <c r="F25" s="830">
        <v>5</v>
      </c>
      <c r="G25" s="830">
        <v>6</v>
      </c>
      <c r="H25" s="830">
        <v>7</v>
      </c>
      <c r="I25" s="830">
        <v>8</v>
      </c>
      <c r="J25" s="830">
        <v>9</v>
      </c>
      <c r="K25" s="830">
        <v>10</v>
      </c>
      <c r="L25" s="836"/>
      <c r="N25" s="1366" t="s">
        <v>959</v>
      </c>
      <c r="O25" s="830">
        <v>1</v>
      </c>
      <c r="P25" s="830">
        <v>2</v>
      </c>
      <c r="Q25" s="830">
        <v>3</v>
      </c>
      <c r="R25" s="830">
        <v>4</v>
      </c>
      <c r="S25" s="830">
        <v>5</v>
      </c>
      <c r="T25" s="830">
        <v>6</v>
      </c>
      <c r="U25" s="830">
        <v>7</v>
      </c>
      <c r="V25" s="830">
        <v>8</v>
      </c>
      <c r="W25" s="830">
        <v>9</v>
      </c>
      <c r="X25" s="830">
        <v>10</v>
      </c>
    </row>
    <row r="26" spans="1:24" ht="18" customHeight="1" x14ac:dyDescent="0.25">
      <c r="A26" s="1367"/>
      <c r="B26" s="828">
        <v>1</v>
      </c>
      <c r="C26" s="828">
        <v>2</v>
      </c>
      <c r="D26" s="829">
        <v>4</v>
      </c>
      <c r="E26" s="828">
        <v>1</v>
      </c>
      <c r="F26" s="828">
        <v>3</v>
      </c>
      <c r="G26" s="828">
        <v>4</v>
      </c>
      <c r="H26" s="828">
        <v>2</v>
      </c>
      <c r="I26" s="828">
        <v>1</v>
      </c>
      <c r="J26" s="828">
        <v>3</v>
      </c>
      <c r="K26" s="828">
        <v>2</v>
      </c>
      <c r="L26" s="832"/>
      <c r="N26" s="1367"/>
      <c r="O26" s="828">
        <v>1</v>
      </c>
      <c r="P26" s="828">
        <v>2</v>
      </c>
      <c r="Q26" s="828">
        <v>3</v>
      </c>
      <c r="R26" s="828">
        <v>2</v>
      </c>
      <c r="S26" s="828">
        <v>3</v>
      </c>
      <c r="T26" s="828">
        <v>4</v>
      </c>
      <c r="U26" s="828">
        <v>2</v>
      </c>
      <c r="V26" s="828">
        <v>2</v>
      </c>
      <c r="W26" s="828">
        <v>2</v>
      </c>
      <c r="X26" s="828">
        <v>2</v>
      </c>
    </row>
    <row r="27" spans="1:24" ht="18" customHeight="1" x14ac:dyDescent="0.25">
      <c r="A27" s="831"/>
      <c r="B27" s="843"/>
      <c r="C27" s="832"/>
      <c r="D27" s="832"/>
      <c r="E27" s="832"/>
      <c r="F27" s="833"/>
      <c r="G27" s="832"/>
      <c r="H27" s="832"/>
      <c r="I27" s="832"/>
      <c r="J27" s="832"/>
      <c r="K27" s="841">
        <v>13</v>
      </c>
      <c r="L27" s="832"/>
      <c r="V27" s="392"/>
      <c r="X27" s="841">
        <v>14</v>
      </c>
    </row>
    <row r="29" spans="1:24" ht="15" customHeight="1" x14ac:dyDescent="0.25">
      <c r="A29" s="1366" t="s">
        <v>958</v>
      </c>
      <c r="B29" s="830">
        <v>1</v>
      </c>
      <c r="C29" s="830">
        <v>2</v>
      </c>
      <c r="D29" s="830">
        <v>3</v>
      </c>
      <c r="E29" s="830">
        <v>4</v>
      </c>
      <c r="F29" s="830">
        <v>5</v>
      </c>
      <c r="G29" s="830">
        <v>6</v>
      </c>
      <c r="H29" s="830">
        <v>7</v>
      </c>
      <c r="I29" s="830">
        <v>8</v>
      </c>
      <c r="J29" s="830">
        <v>9</v>
      </c>
      <c r="K29" s="830">
        <v>10</v>
      </c>
      <c r="L29" s="836"/>
      <c r="N29" s="1364" t="s">
        <v>970</v>
      </c>
      <c r="O29" s="830">
        <v>1</v>
      </c>
      <c r="P29" s="830">
        <v>2</v>
      </c>
      <c r="Q29" s="830">
        <v>3</v>
      </c>
      <c r="R29" s="830">
        <v>4</v>
      </c>
      <c r="S29" s="830">
        <v>5</v>
      </c>
      <c r="T29" s="830">
        <v>6</v>
      </c>
      <c r="U29" s="830">
        <v>7</v>
      </c>
      <c r="V29" s="830">
        <v>8</v>
      </c>
      <c r="W29" s="830">
        <v>9</v>
      </c>
      <c r="X29" s="830">
        <v>10</v>
      </c>
    </row>
    <row r="30" spans="1:24" ht="18" customHeight="1" x14ac:dyDescent="0.25">
      <c r="A30" s="1367"/>
      <c r="B30" s="828">
        <v>3</v>
      </c>
      <c r="C30" s="828">
        <v>3</v>
      </c>
      <c r="D30" s="828">
        <v>1</v>
      </c>
      <c r="E30" s="828">
        <v>2</v>
      </c>
      <c r="F30" s="828">
        <v>3</v>
      </c>
      <c r="G30" s="828">
        <v>2</v>
      </c>
      <c r="H30" s="828">
        <v>2</v>
      </c>
      <c r="I30" s="828">
        <v>2</v>
      </c>
      <c r="J30" s="829">
        <v>4</v>
      </c>
      <c r="K30" s="828">
        <v>1</v>
      </c>
      <c r="L30" s="832"/>
      <c r="N30" s="1365"/>
      <c r="O30" s="829">
        <v>3</v>
      </c>
      <c r="P30" s="828">
        <v>4</v>
      </c>
      <c r="Q30" s="828">
        <v>1</v>
      </c>
      <c r="R30" s="828">
        <v>1</v>
      </c>
      <c r="S30" s="828">
        <v>3</v>
      </c>
      <c r="T30" s="828">
        <v>1</v>
      </c>
      <c r="U30" s="828">
        <v>4</v>
      </c>
      <c r="V30" s="828">
        <v>1</v>
      </c>
      <c r="W30" s="828">
        <v>1</v>
      </c>
      <c r="X30" s="828">
        <v>1</v>
      </c>
    </row>
    <row r="31" spans="1:24" ht="18" customHeight="1" x14ac:dyDescent="0.25">
      <c r="A31" s="831"/>
      <c r="B31" s="843"/>
      <c r="C31" s="832"/>
      <c r="D31" s="832"/>
      <c r="E31" s="832"/>
      <c r="F31" s="833"/>
      <c r="G31" s="832"/>
      <c r="H31" s="832"/>
      <c r="I31" s="832"/>
      <c r="J31" s="832"/>
      <c r="K31" s="841">
        <v>15</v>
      </c>
      <c r="L31" s="832"/>
      <c r="N31" s="834"/>
      <c r="O31" s="832"/>
      <c r="P31" s="832"/>
      <c r="Q31" s="832"/>
      <c r="R31" s="832"/>
      <c r="S31" s="833"/>
      <c r="T31" s="832"/>
      <c r="U31" s="832"/>
      <c r="V31" s="843"/>
      <c r="W31" s="832"/>
      <c r="X31" s="841">
        <v>16</v>
      </c>
    </row>
    <row r="33" spans="1:24" ht="15" customHeight="1" x14ac:dyDescent="0.25">
      <c r="A33" s="1366" t="s">
        <v>952</v>
      </c>
      <c r="B33" s="830">
        <v>1</v>
      </c>
      <c r="C33" s="830">
        <v>2</v>
      </c>
      <c r="D33" s="830">
        <v>3</v>
      </c>
      <c r="E33" s="830">
        <v>4</v>
      </c>
      <c r="F33" s="830">
        <v>5</v>
      </c>
      <c r="G33" s="830">
        <v>6</v>
      </c>
      <c r="H33" s="830">
        <v>7</v>
      </c>
      <c r="I33" s="830">
        <v>8</v>
      </c>
      <c r="J33" s="830">
        <v>9</v>
      </c>
      <c r="K33" s="830">
        <v>10</v>
      </c>
      <c r="L33" s="836"/>
      <c r="N33" s="1366" t="s">
        <v>963</v>
      </c>
      <c r="O33" s="830">
        <v>1</v>
      </c>
      <c r="P33" s="830">
        <v>2</v>
      </c>
      <c r="Q33" s="830">
        <v>3</v>
      </c>
      <c r="R33" s="830">
        <v>4</v>
      </c>
      <c r="S33" s="830">
        <v>5</v>
      </c>
      <c r="T33" s="830">
        <v>6</v>
      </c>
      <c r="U33" s="830">
        <v>7</v>
      </c>
      <c r="V33" s="830">
        <v>8</v>
      </c>
      <c r="W33" s="830">
        <v>9</v>
      </c>
      <c r="X33" s="830">
        <v>10</v>
      </c>
    </row>
    <row r="34" spans="1:24" ht="18" customHeight="1" x14ac:dyDescent="0.25">
      <c r="A34" s="1367"/>
      <c r="B34" s="828">
        <v>3</v>
      </c>
      <c r="C34" s="828">
        <v>2</v>
      </c>
      <c r="D34" s="828">
        <v>2</v>
      </c>
      <c r="E34" s="828">
        <v>1</v>
      </c>
      <c r="F34" s="828">
        <v>1</v>
      </c>
      <c r="G34" s="828">
        <v>2</v>
      </c>
      <c r="H34" s="828">
        <v>3</v>
      </c>
      <c r="I34" s="828">
        <v>3</v>
      </c>
      <c r="J34" s="828">
        <v>2</v>
      </c>
      <c r="K34" s="828">
        <v>1</v>
      </c>
      <c r="L34" s="832"/>
      <c r="M34" s="842"/>
      <c r="N34" s="1367"/>
      <c r="O34" s="828">
        <v>2</v>
      </c>
      <c r="P34" s="828">
        <v>1</v>
      </c>
      <c r="Q34" s="828">
        <v>3</v>
      </c>
      <c r="R34" s="828">
        <v>5</v>
      </c>
      <c r="S34" s="828">
        <v>1</v>
      </c>
      <c r="T34" s="828">
        <v>3</v>
      </c>
      <c r="U34" s="828">
        <v>3</v>
      </c>
      <c r="V34" s="828">
        <v>2</v>
      </c>
      <c r="W34" s="828">
        <v>2</v>
      </c>
      <c r="X34" s="828">
        <v>3</v>
      </c>
    </row>
    <row r="35" spans="1:24" ht="15" customHeight="1" x14ac:dyDescent="0.25">
      <c r="A35" s="831"/>
      <c r="B35" s="843"/>
      <c r="C35" s="832"/>
      <c r="D35" s="832"/>
      <c r="E35" s="832"/>
      <c r="F35" s="833"/>
      <c r="G35" s="832"/>
      <c r="H35" s="832"/>
      <c r="I35" s="832"/>
      <c r="J35" s="832"/>
      <c r="K35" s="841">
        <v>17</v>
      </c>
      <c r="L35" s="832"/>
      <c r="N35" s="831"/>
      <c r="O35" s="832"/>
      <c r="P35" s="832"/>
      <c r="Q35" s="832"/>
      <c r="R35" s="832"/>
      <c r="S35" s="833"/>
      <c r="T35" s="832"/>
      <c r="U35" s="832"/>
      <c r="V35" s="843"/>
      <c r="W35" s="832"/>
      <c r="X35" s="841">
        <v>18</v>
      </c>
    </row>
    <row r="36" spans="1:24" ht="12.75" customHeight="1" x14ac:dyDescent="0.25"/>
    <row r="37" spans="1:24" ht="15" customHeight="1" x14ac:dyDescent="0.25">
      <c r="A37" s="1364" t="s">
        <v>966</v>
      </c>
      <c r="B37" s="830">
        <v>1</v>
      </c>
      <c r="C37" s="830">
        <v>2</v>
      </c>
      <c r="D37" s="830">
        <v>3</v>
      </c>
      <c r="E37" s="830">
        <v>4</v>
      </c>
      <c r="F37" s="830">
        <v>5</v>
      </c>
      <c r="G37" s="830">
        <v>6</v>
      </c>
      <c r="H37" s="830">
        <v>7</v>
      </c>
      <c r="I37" s="830">
        <v>8</v>
      </c>
      <c r="J37" s="830">
        <v>9</v>
      </c>
      <c r="K37" s="830">
        <v>10</v>
      </c>
      <c r="L37" s="836"/>
      <c r="N37" s="1364" t="s">
        <v>967</v>
      </c>
      <c r="O37" s="830">
        <v>1</v>
      </c>
      <c r="P37" s="830">
        <v>2</v>
      </c>
      <c r="Q37" s="830">
        <v>3</v>
      </c>
      <c r="R37" s="830">
        <v>4</v>
      </c>
      <c r="S37" s="830">
        <v>5</v>
      </c>
      <c r="T37" s="830">
        <v>6</v>
      </c>
      <c r="U37" s="830">
        <v>7</v>
      </c>
      <c r="V37" s="830">
        <v>8</v>
      </c>
      <c r="W37" s="830">
        <v>9</v>
      </c>
      <c r="X37" s="830">
        <v>10</v>
      </c>
    </row>
    <row r="38" spans="1:24" ht="18" customHeight="1" x14ac:dyDescent="0.25">
      <c r="A38" s="1365"/>
      <c r="B38" s="828">
        <v>2</v>
      </c>
      <c r="C38" s="828">
        <v>5</v>
      </c>
      <c r="D38" s="828">
        <v>3</v>
      </c>
      <c r="E38" s="828">
        <v>2</v>
      </c>
      <c r="F38" s="828">
        <v>3</v>
      </c>
      <c r="G38" s="828">
        <v>2</v>
      </c>
      <c r="H38" s="828">
        <v>1</v>
      </c>
      <c r="I38" s="828">
        <v>2</v>
      </c>
      <c r="J38" s="829">
        <v>4</v>
      </c>
      <c r="K38" s="828">
        <v>1</v>
      </c>
      <c r="L38" s="832"/>
      <c r="N38" s="1365"/>
      <c r="O38" s="829">
        <v>4</v>
      </c>
      <c r="P38" s="828">
        <v>2</v>
      </c>
      <c r="Q38" s="828">
        <v>1</v>
      </c>
      <c r="R38" s="828">
        <v>2</v>
      </c>
      <c r="S38" s="828">
        <v>1</v>
      </c>
      <c r="T38" s="828">
        <v>2</v>
      </c>
      <c r="U38" s="828">
        <v>3</v>
      </c>
      <c r="V38" s="828">
        <v>3</v>
      </c>
      <c r="W38" s="828">
        <v>2</v>
      </c>
      <c r="X38" s="828">
        <v>4</v>
      </c>
    </row>
    <row r="39" spans="1:24" ht="17.25" customHeight="1" x14ac:dyDescent="0.25">
      <c r="A39" s="834"/>
      <c r="B39" s="843"/>
      <c r="C39" s="832"/>
      <c r="D39" s="832"/>
      <c r="E39" s="832"/>
      <c r="F39" s="833"/>
      <c r="G39" s="832"/>
      <c r="H39" s="832"/>
      <c r="I39" s="832"/>
      <c r="J39" s="832"/>
      <c r="K39" s="841">
        <v>19</v>
      </c>
      <c r="L39" s="832"/>
      <c r="N39" s="834"/>
      <c r="O39" s="832"/>
      <c r="P39" s="832"/>
      <c r="Q39" s="832"/>
      <c r="R39" s="832"/>
      <c r="S39" s="833"/>
      <c r="T39" s="832"/>
      <c r="U39" s="832"/>
      <c r="V39" s="843"/>
      <c r="W39" s="832"/>
      <c r="X39" s="841">
        <v>20</v>
      </c>
    </row>
    <row r="40" spans="1:24" ht="14.25" customHeight="1" x14ac:dyDescent="0.25"/>
    <row r="41" spans="1:24" ht="15" customHeight="1" x14ac:dyDescent="0.25">
      <c r="A41" s="1364" t="s">
        <v>955</v>
      </c>
      <c r="B41" s="830">
        <v>1</v>
      </c>
      <c r="C41" s="830">
        <v>2</v>
      </c>
      <c r="D41" s="830">
        <v>3</v>
      </c>
      <c r="E41" s="830">
        <v>4</v>
      </c>
      <c r="F41" s="830">
        <v>5</v>
      </c>
      <c r="G41" s="830">
        <v>6</v>
      </c>
      <c r="H41" s="830">
        <v>7</v>
      </c>
      <c r="I41" s="830">
        <v>8</v>
      </c>
      <c r="J41" s="830">
        <v>9</v>
      </c>
      <c r="K41" s="830">
        <v>10</v>
      </c>
      <c r="L41" s="836"/>
      <c r="N41" s="1364" t="s">
        <v>969</v>
      </c>
      <c r="O41" s="830">
        <v>1</v>
      </c>
      <c r="P41" s="830">
        <v>2</v>
      </c>
      <c r="Q41" s="830">
        <v>3</v>
      </c>
      <c r="R41" s="830">
        <v>4</v>
      </c>
      <c r="S41" s="830">
        <v>5</v>
      </c>
      <c r="T41" s="830">
        <v>6</v>
      </c>
      <c r="U41" s="830">
        <v>7</v>
      </c>
      <c r="V41" s="830">
        <v>8</v>
      </c>
      <c r="W41" s="830">
        <v>9</v>
      </c>
      <c r="X41" s="830">
        <v>10</v>
      </c>
    </row>
    <row r="42" spans="1:24" ht="18" customHeight="1" x14ac:dyDescent="0.25">
      <c r="A42" s="1365"/>
      <c r="B42" s="828">
        <v>1</v>
      </c>
      <c r="C42" s="828">
        <v>1</v>
      </c>
      <c r="D42" s="828">
        <v>3</v>
      </c>
      <c r="E42" s="828">
        <v>2</v>
      </c>
      <c r="F42" s="828">
        <v>3</v>
      </c>
      <c r="G42" s="828">
        <v>1</v>
      </c>
      <c r="H42" s="828">
        <v>5</v>
      </c>
      <c r="I42" s="828">
        <v>1</v>
      </c>
      <c r="J42" s="828">
        <v>3</v>
      </c>
      <c r="K42" s="828">
        <v>3</v>
      </c>
      <c r="L42" s="832"/>
      <c r="N42" s="1365"/>
      <c r="O42" s="828">
        <v>1</v>
      </c>
      <c r="P42" s="828">
        <v>3</v>
      </c>
      <c r="Q42" s="828">
        <v>2</v>
      </c>
      <c r="R42" s="828">
        <v>4</v>
      </c>
      <c r="S42" s="828">
        <v>1</v>
      </c>
      <c r="T42" s="828">
        <v>2</v>
      </c>
      <c r="U42" s="829">
        <v>4</v>
      </c>
      <c r="V42" s="828">
        <v>3</v>
      </c>
      <c r="W42" s="828">
        <v>1</v>
      </c>
      <c r="X42" s="828">
        <v>1</v>
      </c>
    </row>
    <row r="43" spans="1:24" ht="17.25" customHeight="1" x14ac:dyDescent="0.25">
      <c r="A43" s="834"/>
      <c r="B43" s="843"/>
      <c r="C43" s="832"/>
      <c r="D43" s="832"/>
      <c r="E43" s="832"/>
      <c r="F43" s="833"/>
      <c r="G43" s="832"/>
      <c r="H43" s="832"/>
      <c r="I43" s="832"/>
      <c r="J43" s="832"/>
      <c r="K43" s="841">
        <v>21</v>
      </c>
      <c r="L43" s="832"/>
      <c r="N43" s="834"/>
      <c r="O43" s="832"/>
      <c r="P43" s="832"/>
      <c r="Q43" s="832"/>
      <c r="R43" s="832"/>
      <c r="S43" s="833"/>
      <c r="T43" s="832"/>
      <c r="U43" s="832"/>
      <c r="V43" s="843"/>
      <c r="W43" s="832"/>
      <c r="X43" s="841">
        <v>22</v>
      </c>
    </row>
    <row r="44" spans="1:24" ht="15" customHeight="1" x14ac:dyDescent="0.25"/>
    <row r="45" spans="1:24" ht="15" customHeight="1" x14ac:dyDescent="0.25">
      <c r="A45" s="1364" t="s">
        <v>972</v>
      </c>
      <c r="B45" s="830">
        <v>1</v>
      </c>
      <c r="C45" s="830">
        <v>2</v>
      </c>
      <c r="D45" s="830">
        <v>3</v>
      </c>
      <c r="E45" s="830">
        <v>4</v>
      </c>
      <c r="F45" s="830">
        <v>5</v>
      </c>
      <c r="G45" s="830">
        <v>6</v>
      </c>
      <c r="H45" s="830">
        <v>7</v>
      </c>
      <c r="I45" s="830">
        <v>8</v>
      </c>
      <c r="J45" s="830">
        <v>9</v>
      </c>
      <c r="K45" s="830">
        <v>10</v>
      </c>
      <c r="L45" s="836"/>
      <c r="N45" s="1364" t="s">
        <v>973</v>
      </c>
      <c r="O45" s="830">
        <v>1</v>
      </c>
      <c r="P45" s="830">
        <v>2</v>
      </c>
      <c r="Q45" s="830">
        <v>3</v>
      </c>
      <c r="R45" s="830">
        <v>4</v>
      </c>
      <c r="S45" s="830">
        <v>5</v>
      </c>
      <c r="T45" s="830">
        <v>6</v>
      </c>
      <c r="U45" s="830">
        <v>7</v>
      </c>
      <c r="V45" s="830">
        <v>8</v>
      </c>
      <c r="W45" s="830">
        <v>9</v>
      </c>
      <c r="X45" s="830">
        <v>10</v>
      </c>
    </row>
    <row r="46" spans="1:24" ht="18" customHeight="1" x14ac:dyDescent="0.25">
      <c r="A46" s="1365"/>
      <c r="B46" s="828">
        <v>2</v>
      </c>
      <c r="C46" s="828">
        <v>1</v>
      </c>
      <c r="D46" s="828">
        <v>2</v>
      </c>
      <c r="E46" s="828">
        <v>2</v>
      </c>
      <c r="F46" s="828">
        <v>3</v>
      </c>
      <c r="G46" s="828">
        <v>3</v>
      </c>
      <c r="H46" s="828">
        <v>3</v>
      </c>
      <c r="I46" s="828">
        <v>2</v>
      </c>
      <c r="J46" s="828">
        <v>2</v>
      </c>
      <c r="K46" s="828">
        <v>3</v>
      </c>
      <c r="L46" s="832"/>
      <c r="N46" s="1365"/>
      <c r="O46" s="828">
        <v>3</v>
      </c>
      <c r="P46" s="828">
        <v>3</v>
      </c>
      <c r="Q46" s="828">
        <v>1</v>
      </c>
      <c r="R46" s="828">
        <v>3</v>
      </c>
      <c r="S46" s="828">
        <v>1</v>
      </c>
      <c r="T46" s="828">
        <v>2</v>
      </c>
      <c r="U46" s="828">
        <v>3</v>
      </c>
      <c r="V46" s="828">
        <v>2</v>
      </c>
      <c r="W46" s="829">
        <v>5</v>
      </c>
      <c r="X46" s="828">
        <v>1</v>
      </c>
    </row>
    <row r="47" spans="1:24" ht="18" customHeight="1" x14ac:dyDescent="0.25">
      <c r="A47" s="834"/>
      <c r="B47" s="843"/>
      <c r="C47" s="832"/>
      <c r="D47" s="832"/>
      <c r="E47" s="832"/>
      <c r="F47" s="833"/>
      <c r="G47" s="832"/>
      <c r="H47" s="832"/>
      <c r="I47" s="832"/>
      <c r="J47" s="832"/>
      <c r="K47" s="841">
        <v>23</v>
      </c>
      <c r="L47" s="832"/>
      <c r="N47" s="834"/>
      <c r="O47" s="832"/>
      <c r="P47" s="832"/>
      <c r="Q47" s="832"/>
      <c r="R47" s="832"/>
      <c r="S47" s="833"/>
      <c r="T47" s="832"/>
      <c r="U47" s="832"/>
      <c r="V47" s="843"/>
      <c r="W47" s="832"/>
      <c r="X47" s="841">
        <v>24</v>
      </c>
    </row>
    <row r="49" spans="1:24" ht="15" customHeight="1" x14ac:dyDescent="0.25">
      <c r="A49" s="1364" t="s">
        <v>954</v>
      </c>
      <c r="B49" s="830">
        <v>1</v>
      </c>
      <c r="C49" s="830">
        <v>2</v>
      </c>
      <c r="D49" s="830">
        <v>3</v>
      </c>
      <c r="E49" s="830">
        <v>4</v>
      </c>
      <c r="F49" s="830">
        <v>5</v>
      </c>
      <c r="G49" s="830">
        <v>6</v>
      </c>
      <c r="H49" s="830">
        <v>7</v>
      </c>
      <c r="I49" s="830">
        <v>8</v>
      </c>
      <c r="J49" s="830">
        <v>9</v>
      </c>
      <c r="K49" s="830">
        <v>10</v>
      </c>
      <c r="L49" s="836"/>
      <c r="N49" s="840"/>
      <c r="O49" s="836"/>
      <c r="P49" s="836"/>
      <c r="Q49" s="836"/>
      <c r="R49" s="836"/>
      <c r="S49" s="836"/>
      <c r="T49" s="836"/>
      <c r="U49" s="836"/>
      <c r="V49" s="836"/>
      <c r="W49" s="836"/>
      <c r="X49" s="836"/>
    </row>
    <row r="50" spans="1:24" ht="18" customHeight="1" x14ac:dyDescent="0.25">
      <c r="A50" s="1365"/>
      <c r="B50" s="828">
        <v>2</v>
      </c>
      <c r="C50" s="828">
        <v>3</v>
      </c>
      <c r="D50" s="828">
        <v>4</v>
      </c>
      <c r="E50" s="828">
        <v>3</v>
      </c>
      <c r="F50" s="829">
        <v>3</v>
      </c>
      <c r="G50" s="828">
        <v>3</v>
      </c>
      <c r="H50" s="828">
        <v>1</v>
      </c>
      <c r="I50" s="828">
        <v>1</v>
      </c>
      <c r="J50" s="828">
        <v>3</v>
      </c>
      <c r="K50" s="828">
        <v>4</v>
      </c>
      <c r="L50" s="832"/>
      <c r="M50" s="247"/>
      <c r="N50" s="840"/>
      <c r="O50" s="832"/>
      <c r="P50" s="832"/>
      <c r="Q50" s="832"/>
      <c r="R50" s="832"/>
      <c r="S50" s="833"/>
      <c r="T50" s="832"/>
      <c r="U50" s="832"/>
      <c r="V50" s="832"/>
      <c r="W50" s="832"/>
      <c r="X50" s="832"/>
    </row>
    <row r="51" spans="1:24" ht="15.75" x14ac:dyDescent="0.25">
      <c r="A51" s="834"/>
      <c r="B51" s="832"/>
      <c r="C51" s="832"/>
      <c r="D51" s="832"/>
      <c r="E51" s="832"/>
      <c r="F51" s="833"/>
      <c r="G51" s="832"/>
      <c r="H51" s="832"/>
      <c r="I51" s="832"/>
      <c r="J51" s="832"/>
      <c r="K51" s="841">
        <v>25</v>
      </c>
    </row>
  </sheetData>
  <mergeCells count="25">
    <mergeCell ref="A1:A2"/>
    <mergeCell ref="N1:N2"/>
    <mergeCell ref="A5:A6"/>
    <mergeCell ref="N5:N6"/>
    <mergeCell ref="A9:A10"/>
    <mergeCell ref="N9:N10"/>
    <mergeCell ref="A13:A14"/>
    <mergeCell ref="N13:N14"/>
    <mergeCell ref="A17:A18"/>
    <mergeCell ref="N17:N18"/>
    <mergeCell ref="A21:A22"/>
    <mergeCell ref="N21:N22"/>
    <mergeCell ref="A25:A26"/>
    <mergeCell ref="N25:N26"/>
    <mergeCell ref="A29:A30"/>
    <mergeCell ref="N29:N30"/>
    <mergeCell ref="A33:A34"/>
    <mergeCell ref="N33:N34"/>
    <mergeCell ref="A49:A50"/>
    <mergeCell ref="A37:A38"/>
    <mergeCell ref="N37:N38"/>
    <mergeCell ref="A41:A42"/>
    <mergeCell ref="N41:N42"/>
    <mergeCell ref="A45:A46"/>
    <mergeCell ref="N45:N46"/>
  </mergeCells>
  <pageMargins left="0.30208333333333298" right="0.16666666666666699" top="0.30208333333333298" bottom="0.17708333333333301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22</vt:i4>
      </vt:variant>
    </vt:vector>
  </HeadingPairs>
  <TitlesOfParts>
    <vt:vector size="59" baseType="lpstr">
      <vt:lpstr>Г вож BC (3)</vt:lpstr>
      <vt:lpstr>DATABASE</vt:lpstr>
      <vt:lpstr>TEACHERS</vt:lpstr>
      <vt:lpstr>К-дарь</vt:lpstr>
      <vt:lpstr>Буй</vt:lpstr>
      <vt:lpstr>Зая 1</vt:lpstr>
      <vt:lpstr>Зая 2</vt:lpstr>
      <vt:lpstr>Д ж B</vt:lpstr>
      <vt:lpstr>Д ж BC</vt:lpstr>
      <vt:lpstr>Г B</vt:lpstr>
      <vt:lpstr>Г BC</vt:lpstr>
      <vt:lpstr>Ж1</vt:lpstr>
      <vt:lpstr>Ж2B</vt:lpstr>
      <vt:lpstr>Ж 2BC</vt:lpstr>
      <vt:lpstr>Ж 3</vt:lpstr>
      <vt:lpstr>Ж4B</vt:lpstr>
      <vt:lpstr>Ж 4BC</vt:lpstr>
      <vt:lpstr>Ж 5</vt:lpstr>
      <vt:lpstr>Ж 6</vt:lpstr>
      <vt:lpstr>Ж 7</vt:lpstr>
      <vt:lpstr>Г вож BC</vt:lpstr>
      <vt:lpstr>Г вож B</vt:lpstr>
      <vt:lpstr>Ш B</vt:lpstr>
      <vt:lpstr>П 1B</vt:lpstr>
      <vt:lpstr>П 2B</vt:lpstr>
      <vt:lpstr>П 3B</vt:lpstr>
      <vt:lpstr>Ш BC</vt:lpstr>
      <vt:lpstr>П 1BC</vt:lpstr>
      <vt:lpstr>П 2BC</vt:lpstr>
      <vt:lpstr>Им вар</vt:lpstr>
      <vt:lpstr>Вож имт</vt:lpstr>
      <vt:lpstr>Прот</vt:lpstr>
      <vt:lpstr>Гувох</vt:lpstr>
      <vt:lpstr>Мед</vt:lpstr>
      <vt:lpstr>Кв</vt:lpstr>
      <vt:lpstr>Билтет ш</vt:lpstr>
      <vt:lpstr>Билет</vt:lpstr>
      <vt:lpstr>DATABASE!Print_Area</vt:lpstr>
      <vt:lpstr>TEACHERS!Print_Area</vt:lpstr>
      <vt:lpstr>Буй!Print_Area</vt:lpstr>
      <vt:lpstr>'Г B'!Print_Area</vt:lpstr>
      <vt:lpstr>'Г вож B'!Print_Area</vt:lpstr>
      <vt:lpstr>'Г вож BC'!Print_Area</vt:lpstr>
      <vt:lpstr>'Г вож BC (3)'!Print_Area</vt:lpstr>
      <vt:lpstr>Гувох!Print_Area</vt:lpstr>
      <vt:lpstr>'Д ж B'!Print_Area</vt:lpstr>
      <vt:lpstr>'Д ж BC'!Print_Area</vt:lpstr>
      <vt:lpstr>'Ж 2BC'!Print_Area</vt:lpstr>
      <vt:lpstr>'Ж 4BC'!Print_Area</vt:lpstr>
      <vt:lpstr>Ж1!Print_Area</vt:lpstr>
      <vt:lpstr>Ж4B!Print_Area</vt:lpstr>
      <vt:lpstr>'Зая 2'!Print_Area</vt:lpstr>
      <vt:lpstr>'Им вар'!Print_Area</vt:lpstr>
      <vt:lpstr>'К-дарь'!Print_Area</vt:lpstr>
      <vt:lpstr>Мед!Print_Area</vt:lpstr>
      <vt:lpstr>Прот!Print_Area</vt:lpstr>
      <vt:lpstr>'Ш B'!Print_Area</vt:lpstr>
      <vt:lpstr>'Ш BC'!Print_Area</vt:lpstr>
      <vt:lpstr>time</vt:lpstr>
    </vt:vector>
  </TitlesOfParts>
  <Manager/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Umar</dc:creator>
  <cp:keywords/>
  <dc:description/>
  <cp:lastModifiedBy>User</cp:lastModifiedBy>
  <cp:lastPrinted>2020-07-10T15:13:54Z</cp:lastPrinted>
  <dcterms:created xsi:type="dcterms:W3CDTF">2015-09-18T04:24:01Z</dcterms:created>
  <dcterms:modified xsi:type="dcterms:W3CDTF">2020-07-21T07:22:31Z</dcterms:modified>
  <cp:category/>
</cp:coreProperties>
</file>